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D:\CENACE\"/>
    </mc:Choice>
  </mc:AlternateContent>
  <xr:revisionPtr revIDLastSave="0" documentId="8_{EEE88452-C16A-49B7-B6C0-61B1C8612228}" xr6:coauthVersionLast="47" xr6:coauthVersionMax="47" xr10:uidLastSave="{00000000-0000-0000-0000-000000000000}"/>
  <bookViews>
    <workbookView xWindow="-108" yWindow="-108" windowWidth="23256" windowHeight="12576" xr2:uid="{49DFF9CC-8CD1-41E8-8392-57182EEF250E}"/>
  </bookViews>
  <sheets>
    <sheet name="HISTORICO ABC" sheetId="1" r:id="rId1"/>
    <sheet name="HISTORICO TEMP" sheetId="2" r:id="rId2"/>
  </sheets>
  <externalReferences>
    <externalReference r:id="rId3"/>
  </externalReferences>
  <definedNames>
    <definedName name="_xlnm._FilterDatabase" localSheetId="0" hidden="1">'HISTORICO ABC'!$A$4867:$BK$4941</definedName>
    <definedName name="_xlnm._FilterDatabase" localSheetId="1" hidden="1">'HISTORICO TEMP'!$A$4606:$AI$4606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34" i="2" l="1"/>
  <c r="AF3" i="2"/>
  <c r="AF4" i="2" s="1"/>
  <c r="AC4979" i="1"/>
  <c r="AC4978" i="1"/>
  <c r="AC4977" i="1"/>
  <c r="AC4976" i="1"/>
  <c r="AF4975" i="1"/>
  <c r="AE4975" i="1"/>
  <c r="AC4975" i="1"/>
  <c r="AF4974" i="1"/>
  <c r="AE4974" i="1"/>
  <c r="AC4974" i="1"/>
  <c r="AF4973" i="1"/>
  <c r="AE4973" i="1"/>
  <c r="AC4973" i="1"/>
  <c r="AF4972" i="1"/>
  <c r="AE4972" i="1"/>
  <c r="AC4972" i="1"/>
  <c r="AF4971" i="1"/>
  <c r="AE4971" i="1"/>
  <c r="AC4971" i="1"/>
  <c r="AF4970" i="1"/>
  <c r="AE4970" i="1"/>
  <c r="AC4970" i="1"/>
  <c r="AF4969" i="1"/>
  <c r="AE4969" i="1"/>
  <c r="AC4969" i="1"/>
  <c r="AF4968" i="1"/>
  <c r="AE4968" i="1"/>
  <c r="AC4968" i="1"/>
  <c r="AF4967" i="1"/>
  <c r="AE4967" i="1"/>
  <c r="AC4967" i="1"/>
  <c r="AF4966" i="1"/>
  <c r="AE4966" i="1"/>
  <c r="AC4966" i="1"/>
  <c r="AF4965" i="1"/>
  <c r="AE4965" i="1"/>
  <c r="AC4965" i="1"/>
  <c r="AF4964" i="1"/>
  <c r="AE4964" i="1"/>
  <c r="AC4964" i="1"/>
  <c r="AF4963" i="1"/>
  <c r="AE4963" i="1"/>
  <c r="AC4963" i="1"/>
  <c r="AF4962" i="1"/>
  <c r="AE4962" i="1"/>
  <c r="AC4962" i="1"/>
  <c r="AF4961" i="1"/>
  <c r="AE4961" i="1"/>
  <c r="AC4961" i="1"/>
  <c r="AF4960" i="1"/>
  <c r="AE4960" i="1"/>
  <c r="AC4960" i="1"/>
  <c r="AF4959" i="1"/>
  <c r="AE4959" i="1"/>
  <c r="AC4959" i="1"/>
  <c r="AF4958" i="1"/>
  <c r="AE4958" i="1"/>
  <c r="AC4958" i="1"/>
  <c r="AF4957" i="1"/>
  <c r="AE4957" i="1"/>
  <c r="AC4957" i="1"/>
  <c r="AF4956" i="1"/>
  <c r="AE4956" i="1"/>
  <c r="AC4956" i="1"/>
  <c r="AF4955" i="1"/>
  <c r="AE4955" i="1"/>
  <c r="AC4955" i="1"/>
  <c r="AF4954" i="1"/>
  <c r="AE4954" i="1"/>
  <c r="AC4954" i="1"/>
  <c r="AF4953" i="1"/>
  <c r="AE4953" i="1"/>
  <c r="AC4953" i="1"/>
  <c r="AF4952" i="1"/>
  <c r="AE4952" i="1"/>
  <c r="AC4952" i="1"/>
  <c r="AF4951" i="1"/>
  <c r="AE4951" i="1"/>
  <c r="AC4951" i="1"/>
  <c r="AF4950" i="1"/>
  <c r="AE4950" i="1"/>
  <c r="AC4950" i="1"/>
  <c r="AF4949" i="1"/>
  <c r="AE4949" i="1"/>
  <c r="AC4949" i="1"/>
  <c r="AF4948" i="1"/>
  <c r="AE4948" i="1"/>
  <c r="AC4948" i="1"/>
  <c r="AF4947" i="1"/>
  <c r="AE4947" i="1"/>
  <c r="AC4947" i="1"/>
  <c r="AF4946" i="1"/>
  <c r="AE4946" i="1"/>
  <c r="AC4946" i="1"/>
  <c r="AF4945" i="1"/>
  <c r="AE4945" i="1"/>
  <c r="AC4945" i="1"/>
  <c r="AF4944" i="1"/>
  <c r="AE4944" i="1"/>
  <c r="AC4944" i="1"/>
  <c r="AF4943" i="1"/>
  <c r="AE4943" i="1"/>
  <c r="AC4943" i="1"/>
  <c r="AF4942" i="1"/>
  <c r="AE4942" i="1"/>
  <c r="AC4942" i="1"/>
  <c r="AF4941" i="1"/>
  <c r="AE4941" i="1"/>
  <c r="AC4941" i="1"/>
  <c r="AF4940" i="1"/>
  <c r="AE4940" i="1"/>
  <c r="AC4940" i="1"/>
  <c r="AF4939" i="1"/>
  <c r="AE4939" i="1"/>
  <c r="AC4939" i="1"/>
  <c r="AF4938" i="1"/>
  <c r="AE4938" i="1"/>
  <c r="AC4938" i="1"/>
  <c r="AF4937" i="1"/>
  <c r="AE4937" i="1"/>
  <c r="AC4937" i="1"/>
  <c r="AF4936" i="1"/>
  <c r="AE4936" i="1"/>
  <c r="AC4936" i="1"/>
  <c r="AF4935" i="1"/>
  <c r="AE4935" i="1"/>
  <c r="AC4935" i="1"/>
  <c r="AF4934" i="1"/>
  <c r="AE4934" i="1"/>
  <c r="AC4934" i="1"/>
  <c r="AF4933" i="1"/>
  <c r="AE4933" i="1"/>
  <c r="AC4933" i="1"/>
  <c r="AF4932" i="1"/>
  <c r="AE4932" i="1"/>
  <c r="AC4932" i="1"/>
  <c r="AF4931" i="1"/>
  <c r="AE4931" i="1"/>
  <c r="AC4931" i="1"/>
  <c r="AF4930" i="1"/>
  <c r="AE4930" i="1"/>
  <c r="AC4930" i="1"/>
  <c r="AF4929" i="1"/>
  <c r="AE4929" i="1"/>
  <c r="AC4929" i="1"/>
  <c r="AF4928" i="1"/>
  <c r="AE4928" i="1"/>
  <c r="AC4928" i="1"/>
  <c r="AF4927" i="1"/>
  <c r="AE4927" i="1"/>
  <c r="AC4927" i="1"/>
  <c r="AF4926" i="1"/>
  <c r="AE4926" i="1"/>
  <c r="AC4926" i="1"/>
  <c r="AF4925" i="1"/>
  <c r="AE4925" i="1"/>
  <c r="AC4925" i="1"/>
  <c r="AF4924" i="1"/>
  <c r="AE4924" i="1"/>
  <c r="AC4924" i="1"/>
  <c r="AF4923" i="1"/>
  <c r="AE4923" i="1"/>
  <c r="AC4923" i="1"/>
  <c r="AF4922" i="1"/>
  <c r="AE4922" i="1"/>
  <c r="AC4922" i="1"/>
  <c r="AF4921" i="1"/>
  <c r="AE4921" i="1"/>
  <c r="AC4921" i="1"/>
  <c r="AF4920" i="1"/>
  <c r="AE4920" i="1"/>
  <c r="AC4920" i="1"/>
  <c r="AF4919" i="1"/>
  <c r="AE4919" i="1"/>
  <c r="AC4919" i="1"/>
  <c r="AF4918" i="1"/>
  <c r="AE4918" i="1"/>
  <c r="AC4918" i="1"/>
  <c r="AF4917" i="1"/>
  <c r="AE4917" i="1"/>
  <c r="AC4917" i="1"/>
  <c r="AF4916" i="1"/>
  <c r="AE4916" i="1"/>
  <c r="AC4916" i="1"/>
  <c r="AF4915" i="1"/>
  <c r="AE4915" i="1"/>
  <c r="AC4915" i="1"/>
  <c r="AF4914" i="1"/>
  <c r="AE4914" i="1"/>
  <c r="AC4914" i="1"/>
  <c r="AF4913" i="1"/>
  <c r="AE4913" i="1"/>
  <c r="AC4913" i="1"/>
  <c r="AF4912" i="1"/>
  <c r="AE4912" i="1"/>
  <c r="AC4912" i="1"/>
  <c r="AF4911" i="1"/>
  <c r="AE4911" i="1"/>
  <c r="AC4911" i="1"/>
  <c r="AF4910" i="1"/>
  <c r="AE4910" i="1"/>
  <c r="AC4910" i="1"/>
  <c r="AF4909" i="1"/>
  <c r="AE4909" i="1"/>
  <c r="AC4909" i="1"/>
  <c r="AF4908" i="1"/>
  <c r="AE4908" i="1"/>
  <c r="AC4908" i="1"/>
  <c r="AF4907" i="1"/>
  <c r="AE4907" i="1"/>
  <c r="AC4907" i="1"/>
  <c r="AF4906" i="1"/>
  <c r="AE4906" i="1"/>
  <c r="AC4906" i="1"/>
  <c r="AF4905" i="1"/>
  <c r="AE4905" i="1"/>
  <c r="AC4905" i="1"/>
  <c r="AF4904" i="1"/>
  <c r="AE4904" i="1"/>
  <c r="AC4904" i="1"/>
  <c r="AF4903" i="1"/>
  <c r="AE4903" i="1"/>
  <c r="AC4903" i="1"/>
  <c r="AF4902" i="1"/>
  <c r="AE4902" i="1"/>
  <c r="AC4902" i="1"/>
  <c r="AF4901" i="1"/>
  <c r="AE4901" i="1"/>
  <c r="AC4901" i="1"/>
  <c r="AF4900" i="1"/>
  <c r="AE4900" i="1"/>
  <c r="AC4900" i="1"/>
  <c r="AF4899" i="1"/>
  <c r="AE4899" i="1"/>
  <c r="AC4899" i="1"/>
  <c r="AF4898" i="1"/>
  <c r="AE4898" i="1"/>
  <c r="AC4898" i="1"/>
  <c r="AF4897" i="1"/>
  <c r="AE4897" i="1"/>
  <c r="AC4897" i="1"/>
  <c r="AF4896" i="1"/>
  <c r="AE4896" i="1"/>
  <c r="AC4896" i="1"/>
  <c r="AF4895" i="1"/>
  <c r="AE4895" i="1"/>
  <c r="AC4895" i="1"/>
  <c r="AF4894" i="1"/>
  <c r="AE4894" i="1"/>
  <c r="AC4894" i="1"/>
  <c r="AF4893" i="1"/>
  <c r="AE4893" i="1"/>
  <c r="AC4893" i="1"/>
  <c r="AF4892" i="1"/>
  <c r="AE4892" i="1"/>
  <c r="AC4892" i="1"/>
  <c r="AF4891" i="1"/>
  <c r="AE4891" i="1"/>
  <c r="AC4891" i="1"/>
  <c r="AF4890" i="1"/>
  <c r="AE4890" i="1"/>
  <c r="AC4890" i="1"/>
  <c r="AF4889" i="1"/>
  <c r="AE4889" i="1"/>
  <c r="AC4889" i="1"/>
  <c r="AF4888" i="1"/>
  <c r="AE4888" i="1"/>
  <c r="AC4888" i="1"/>
  <c r="AF4887" i="1"/>
  <c r="AE4887" i="1"/>
  <c r="AC4887" i="1"/>
  <c r="AF4886" i="1"/>
  <c r="AE4886" i="1"/>
  <c r="AC4886" i="1"/>
  <c r="AF4885" i="1"/>
  <c r="AE4885" i="1"/>
  <c r="AC4885" i="1"/>
  <c r="AF4884" i="1"/>
  <c r="AE4884" i="1"/>
  <c r="AC4884" i="1"/>
  <c r="AF4883" i="1"/>
  <c r="AE4883" i="1"/>
  <c r="AC4883" i="1"/>
  <c r="AF4882" i="1"/>
  <c r="AE4882" i="1"/>
  <c r="AC4882" i="1"/>
  <c r="AF4881" i="1"/>
  <c r="AE4881" i="1"/>
  <c r="AC4881" i="1"/>
  <c r="AF4880" i="1"/>
  <c r="AE4880" i="1"/>
  <c r="AC4880" i="1"/>
  <c r="AF4879" i="1"/>
  <c r="AE4879" i="1"/>
  <c r="AC4879" i="1"/>
  <c r="AF4878" i="1"/>
  <c r="AE4878" i="1"/>
  <c r="AC4878" i="1"/>
  <c r="AF4877" i="1"/>
  <c r="AE4877" i="1"/>
  <c r="AC4877" i="1"/>
  <c r="AF4876" i="1"/>
  <c r="AE4876" i="1"/>
  <c r="AC4876" i="1"/>
  <c r="AF4875" i="1"/>
  <c r="AE4875" i="1"/>
  <c r="AC4875" i="1"/>
  <c r="AF4874" i="1"/>
  <c r="AE4874" i="1"/>
  <c r="AC4874" i="1"/>
  <c r="AF4873" i="1"/>
  <c r="AE4873" i="1"/>
  <c r="AC4873" i="1"/>
  <c r="AF4872" i="1"/>
  <c r="AE4872" i="1"/>
  <c r="AC4872" i="1"/>
  <c r="AF4871" i="1"/>
  <c r="AE4871" i="1"/>
  <c r="AC4871" i="1"/>
  <c r="AF4870" i="1"/>
  <c r="AE4870" i="1"/>
  <c r="AC4870" i="1"/>
  <c r="AF4869" i="1"/>
  <c r="AE4869" i="1"/>
  <c r="AC4869" i="1"/>
  <c r="AF4868" i="1"/>
  <c r="AE4868" i="1"/>
  <c r="AC4868" i="1"/>
  <c r="AF4867" i="1"/>
  <c r="AE4867" i="1"/>
  <c r="AC4867" i="1"/>
  <c r="AF4866" i="1"/>
  <c r="AE4866" i="1"/>
  <c r="AC4866" i="1"/>
  <c r="AF4865" i="1"/>
  <c r="AE4865" i="1"/>
  <c r="AC4865" i="1"/>
  <c r="AF4864" i="1"/>
  <c r="AE4864" i="1"/>
  <c r="AC4864" i="1"/>
  <c r="AF4863" i="1"/>
  <c r="AE4863" i="1"/>
  <c r="AC4863" i="1"/>
  <c r="AF4862" i="1"/>
  <c r="AE4862" i="1"/>
  <c r="AC4862" i="1"/>
  <c r="AF4861" i="1"/>
  <c r="AE4861" i="1"/>
  <c r="AC4861" i="1"/>
  <c r="AF4860" i="1"/>
  <c r="AE4860" i="1"/>
  <c r="AC4860" i="1"/>
  <c r="AF4859" i="1"/>
  <c r="AE4859" i="1"/>
  <c r="AC4859" i="1"/>
  <c r="AF4858" i="1"/>
  <c r="AE4858" i="1"/>
  <c r="AC4858" i="1"/>
  <c r="AF4857" i="1"/>
  <c r="AE4857" i="1"/>
  <c r="AC4857" i="1"/>
  <c r="AF4856" i="1"/>
  <c r="AE4856" i="1"/>
  <c r="AC4856" i="1"/>
  <c r="AF4855" i="1"/>
  <c r="AE4855" i="1"/>
  <c r="AC4855" i="1"/>
  <c r="AF4854" i="1"/>
  <c r="AE4854" i="1"/>
  <c r="AC4854" i="1"/>
  <c r="AF4853" i="1"/>
  <c r="AE4853" i="1"/>
  <c r="AC4853" i="1"/>
  <c r="AF4852" i="1"/>
  <c r="AE4852" i="1"/>
  <c r="AC4852" i="1"/>
  <c r="AF4851" i="1"/>
  <c r="AE4851" i="1"/>
  <c r="AC4851" i="1"/>
  <c r="AF4850" i="1"/>
  <c r="AE4850" i="1"/>
  <c r="AC4850" i="1"/>
  <c r="AF4849" i="1"/>
  <c r="AE4849" i="1"/>
  <c r="AC4849" i="1"/>
  <c r="AF4848" i="1"/>
  <c r="AE4848" i="1"/>
  <c r="AC4848" i="1"/>
  <c r="AF4847" i="1"/>
  <c r="AE4847" i="1"/>
  <c r="AC4847" i="1"/>
  <c r="AF4846" i="1"/>
  <c r="AE4846" i="1"/>
  <c r="AC4846" i="1"/>
  <c r="AF4845" i="1"/>
  <c r="AE4845" i="1"/>
  <c r="AC4845" i="1"/>
  <c r="AF4844" i="1"/>
  <c r="AE4844" i="1"/>
  <c r="AC4844" i="1"/>
  <c r="AF4843" i="1"/>
  <c r="AE4843" i="1"/>
  <c r="AC4843" i="1"/>
  <c r="AF4842" i="1"/>
  <c r="AE4842" i="1"/>
  <c r="AC4842" i="1"/>
  <c r="AF4841" i="1"/>
  <c r="AE4841" i="1"/>
  <c r="AC4841" i="1"/>
  <c r="AF4840" i="1"/>
  <c r="AE4840" i="1"/>
  <c r="AC4840" i="1"/>
  <c r="AF4839" i="1"/>
  <c r="AE4839" i="1"/>
  <c r="AC4839" i="1"/>
  <c r="AF4838" i="1"/>
  <c r="AE4838" i="1"/>
  <c r="AC4838" i="1"/>
  <c r="AF4837" i="1"/>
  <c r="AE4837" i="1"/>
  <c r="AC4837" i="1"/>
  <c r="AF4836" i="1"/>
  <c r="AE4836" i="1"/>
  <c r="AC4836" i="1"/>
  <c r="AF4835" i="1"/>
  <c r="AE4835" i="1"/>
  <c r="AC4835" i="1"/>
  <c r="AF4834" i="1"/>
  <c r="AE4834" i="1"/>
  <c r="AC4834" i="1"/>
  <c r="AF4833" i="1"/>
  <c r="AE4833" i="1"/>
  <c r="AC4833" i="1"/>
  <c r="AF4832" i="1"/>
  <c r="AE4832" i="1"/>
  <c r="AC4832" i="1"/>
  <c r="AF4831" i="1"/>
  <c r="AE4831" i="1"/>
  <c r="AC4831" i="1"/>
  <c r="AF4830" i="1"/>
  <c r="AE4830" i="1"/>
  <c r="AC4830" i="1"/>
  <c r="AF4829" i="1"/>
  <c r="AE4829" i="1"/>
  <c r="AC4829" i="1"/>
  <c r="AF4828" i="1"/>
  <c r="AE4828" i="1"/>
  <c r="AC4828" i="1"/>
  <c r="AF4827" i="1"/>
  <c r="AE4827" i="1"/>
  <c r="AC4827" i="1"/>
  <c r="AF4826" i="1"/>
  <c r="AE4826" i="1"/>
  <c r="AC4826" i="1"/>
  <c r="AF4825" i="1"/>
  <c r="AE4825" i="1"/>
  <c r="AC4825" i="1"/>
  <c r="AF4824" i="1"/>
  <c r="AE4824" i="1"/>
  <c r="AC4824" i="1"/>
  <c r="AF4823" i="1"/>
  <c r="AE4823" i="1"/>
  <c r="AC4823" i="1"/>
  <c r="AF4822" i="1"/>
  <c r="AE4822" i="1"/>
  <c r="AC4822" i="1"/>
  <c r="AF4821" i="1"/>
  <c r="AE4821" i="1"/>
  <c r="AC4821" i="1"/>
  <c r="AF4820" i="1"/>
  <c r="AE4820" i="1"/>
  <c r="AC4820" i="1"/>
  <c r="AF4819" i="1"/>
  <c r="AE4819" i="1"/>
  <c r="AC4819" i="1"/>
  <c r="AF4818" i="1"/>
  <c r="AE4818" i="1"/>
  <c r="AC4818" i="1"/>
  <c r="AF4817" i="1"/>
  <c r="AE4817" i="1"/>
  <c r="AC4817" i="1"/>
  <c r="AF4816" i="1"/>
  <c r="AE4816" i="1"/>
  <c r="AC4816" i="1"/>
  <c r="AF4815" i="1"/>
  <c r="AE4815" i="1"/>
  <c r="AC4815" i="1"/>
  <c r="AF4814" i="1"/>
  <c r="AE4814" i="1"/>
  <c r="AC4814" i="1"/>
  <c r="AF4813" i="1"/>
  <c r="AE4813" i="1"/>
  <c r="AC4813" i="1"/>
  <c r="AF4812" i="1"/>
  <c r="AE4812" i="1"/>
  <c r="AC4812" i="1"/>
  <c r="AF4811" i="1"/>
  <c r="AE4811" i="1"/>
  <c r="AC4811" i="1"/>
  <c r="AF4810" i="1"/>
  <c r="AE4810" i="1"/>
  <c r="AC4810" i="1"/>
  <c r="AF4809" i="1"/>
  <c r="AE4809" i="1"/>
  <c r="AC4809" i="1"/>
  <c r="AF4808" i="1"/>
  <c r="AE4808" i="1"/>
  <c r="AC4808" i="1"/>
  <c r="AF4807" i="1"/>
  <c r="AE4807" i="1"/>
  <c r="AC4807" i="1"/>
  <c r="AF4806" i="1"/>
  <c r="AE4806" i="1"/>
  <c r="AC4806" i="1"/>
  <c r="AF4805" i="1"/>
  <c r="AE4805" i="1"/>
  <c r="AC4805" i="1"/>
  <c r="AF4804" i="1"/>
  <c r="AE4804" i="1"/>
  <c r="AC4804" i="1"/>
  <c r="AF4803" i="1"/>
  <c r="AE4803" i="1"/>
  <c r="AC4803" i="1"/>
  <c r="AF4802" i="1"/>
  <c r="AE4802" i="1"/>
  <c r="AC4802" i="1"/>
  <c r="AF4801" i="1"/>
  <c r="AE4801" i="1"/>
  <c r="AC4801" i="1"/>
  <c r="AF4800" i="1"/>
  <c r="AE4800" i="1"/>
  <c r="AC4800" i="1"/>
  <c r="AF4799" i="1"/>
  <c r="AE4799" i="1"/>
  <c r="AC4799" i="1"/>
  <c r="AF4798" i="1"/>
  <c r="AE4798" i="1"/>
  <c r="AC4798" i="1"/>
  <c r="AF4797" i="1"/>
  <c r="AE4797" i="1"/>
  <c r="AC4797" i="1"/>
  <c r="AF4796" i="1"/>
  <c r="AE4796" i="1"/>
  <c r="AC4796" i="1"/>
  <c r="AF4795" i="1"/>
  <c r="AE4795" i="1"/>
  <c r="AC4795" i="1"/>
  <c r="AF4794" i="1"/>
  <c r="AE4794" i="1"/>
  <c r="AC4794" i="1"/>
  <c r="AF4793" i="1"/>
  <c r="AE4793" i="1"/>
  <c r="AC4793" i="1"/>
  <c r="AF4792" i="1"/>
  <c r="AE4792" i="1"/>
  <c r="AC4792" i="1"/>
  <c r="AF4791" i="1"/>
  <c r="AE4791" i="1"/>
  <c r="AC4791" i="1"/>
  <c r="AF4790" i="1"/>
  <c r="AE4790" i="1"/>
  <c r="AC4790" i="1"/>
  <c r="AF4789" i="1"/>
  <c r="AE4789" i="1"/>
  <c r="AC4789" i="1"/>
  <c r="AF4788" i="1"/>
  <c r="AE4788" i="1"/>
  <c r="AC4788" i="1"/>
  <c r="AF4787" i="1"/>
  <c r="AE4787" i="1"/>
  <c r="AC4787" i="1"/>
  <c r="AF4786" i="1"/>
  <c r="AE4786" i="1"/>
  <c r="AC4786" i="1"/>
  <c r="AF4785" i="1"/>
  <c r="AE4785" i="1"/>
  <c r="AC4785" i="1"/>
  <c r="AF4784" i="1"/>
  <c r="AE4784" i="1"/>
  <c r="AC4784" i="1"/>
  <c r="AF4783" i="1"/>
  <c r="AE4783" i="1"/>
  <c r="AC4783" i="1"/>
  <c r="AF4782" i="1"/>
  <c r="AE4782" i="1"/>
  <c r="AC4782" i="1"/>
  <c r="AF4781" i="1"/>
  <c r="AE4781" i="1"/>
  <c r="AC4781" i="1"/>
  <c r="AF4780" i="1"/>
  <c r="AE4780" i="1"/>
  <c r="AC4780" i="1"/>
  <c r="AF4779" i="1"/>
  <c r="AE4779" i="1"/>
  <c r="AC4779" i="1"/>
  <c r="AF4778" i="1"/>
  <c r="AE4778" i="1"/>
  <c r="AC4778" i="1"/>
  <c r="AF4777" i="1"/>
  <c r="AE4777" i="1"/>
  <c r="AC4777" i="1"/>
  <c r="AF4776" i="1"/>
  <c r="AE4776" i="1"/>
  <c r="AC4776" i="1"/>
  <c r="AF4775" i="1"/>
  <c r="AE4775" i="1"/>
  <c r="AC4775" i="1"/>
  <c r="AF4774" i="1"/>
  <c r="AE4774" i="1"/>
  <c r="AC4774" i="1"/>
  <c r="AF4773" i="1"/>
  <c r="AE4773" i="1"/>
  <c r="AC4773" i="1"/>
  <c r="AF4772" i="1"/>
  <c r="AE4772" i="1"/>
  <c r="AC4772" i="1"/>
  <c r="AF4771" i="1"/>
  <c r="AE4771" i="1"/>
  <c r="AC4771" i="1"/>
  <c r="AF4770" i="1"/>
  <c r="AE4770" i="1"/>
  <c r="AC4770" i="1"/>
  <c r="AF4769" i="1"/>
  <c r="AE4769" i="1"/>
  <c r="AC4769" i="1"/>
  <c r="AF4768" i="1"/>
  <c r="AE4768" i="1"/>
  <c r="AC4768" i="1"/>
  <c r="AF4767" i="1"/>
  <c r="AE4767" i="1"/>
  <c r="AC4767" i="1"/>
  <c r="AF4766" i="1"/>
  <c r="AE4766" i="1"/>
  <c r="AC4766" i="1"/>
  <c r="AF4765" i="1"/>
  <c r="AE4765" i="1"/>
  <c r="AC4765" i="1"/>
  <c r="AF4764" i="1"/>
  <c r="AE4764" i="1"/>
  <c r="AC4764" i="1"/>
  <c r="AF4763" i="1"/>
  <c r="AE4763" i="1"/>
  <c r="AC4763" i="1"/>
  <c r="AF4762" i="1"/>
  <c r="AE4762" i="1"/>
  <c r="AC4762" i="1"/>
  <c r="AF4761" i="1"/>
  <c r="AE4761" i="1"/>
  <c r="AC4761" i="1"/>
  <c r="AF4760" i="1"/>
  <c r="AE4760" i="1"/>
  <c r="AC4760" i="1"/>
  <c r="AF4759" i="1"/>
  <c r="AE4759" i="1"/>
  <c r="AC4759" i="1"/>
  <c r="AF4758" i="1"/>
  <c r="AE4758" i="1"/>
  <c r="AC4758" i="1"/>
  <c r="AF4757" i="1"/>
  <c r="AE4757" i="1"/>
  <c r="AC4757" i="1"/>
  <c r="AF4756" i="1"/>
  <c r="AE4756" i="1"/>
  <c r="AC4756" i="1"/>
  <c r="AF4755" i="1"/>
  <c r="AE4755" i="1"/>
  <c r="AC4755" i="1"/>
  <c r="AF4754" i="1"/>
  <c r="AE4754" i="1"/>
  <c r="AC4754" i="1"/>
  <c r="AF4753" i="1"/>
  <c r="AE4753" i="1"/>
  <c r="AC4753" i="1"/>
  <c r="AF4752" i="1"/>
  <c r="AE4752" i="1"/>
  <c r="AC4752" i="1"/>
  <c r="AF4751" i="1"/>
  <c r="AE4751" i="1"/>
  <c r="AC4751" i="1"/>
  <c r="AF4750" i="1"/>
  <c r="AE4750" i="1"/>
  <c r="AC4750" i="1"/>
  <c r="AF4749" i="1"/>
  <c r="AE4749" i="1"/>
  <c r="AC4749" i="1"/>
  <c r="AF4748" i="1"/>
  <c r="AE4748" i="1"/>
  <c r="AC4748" i="1"/>
  <c r="AF4747" i="1"/>
  <c r="AE4747" i="1"/>
  <c r="AC4747" i="1"/>
  <c r="AF4746" i="1"/>
  <c r="AE4746" i="1"/>
  <c r="AC4746" i="1"/>
  <c r="AF4745" i="1"/>
  <c r="AE4745" i="1"/>
  <c r="AC4745" i="1"/>
  <c r="AF4744" i="1"/>
  <c r="AE4744" i="1"/>
  <c r="AC4744" i="1"/>
  <c r="AF4743" i="1"/>
  <c r="AE4743" i="1"/>
  <c r="AC4743" i="1"/>
  <c r="AF4742" i="1"/>
  <c r="AE4742" i="1"/>
  <c r="AC4742" i="1"/>
  <c r="AF4741" i="1"/>
  <c r="AE4741" i="1"/>
  <c r="AC4741" i="1"/>
  <c r="AF4740" i="1"/>
  <c r="AE4740" i="1"/>
  <c r="AC4740" i="1"/>
  <c r="AF4739" i="1"/>
  <c r="AE4739" i="1"/>
  <c r="AC4739" i="1"/>
  <c r="AF4738" i="1"/>
  <c r="AE4738" i="1"/>
  <c r="AC4738" i="1"/>
  <c r="AF4737" i="1"/>
  <c r="AE4737" i="1"/>
  <c r="AC4737" i="1"/>
  <c r="AF4736" i="1"/>
  <c r="AE4736" i="1"/>
  <c r="AC4736" i="1"/>
  <c r="AF4735" i="1"/>
  <c r="AE4735" i="1"/>
  <c r="AC4735" i="1"/>
  <c r="AF4734" i="1"/>
  <c r="AE4734" i="1"/>
  <c r="AC4734" i="1"/>
  <c r="AF4733" i="1"/>
  <c r="AE4733" i="1"/>
  <c r="AC4733" i="1"/>
  <c r="AF4732" i="1"/>
  <c r="AE4732" i="1"/>
  <c r="AC4732" i="1"/>
  <c r="AF4731" i="1"/>
  <c r="AE4731" i="1"/>
  <c r="AC4731" i="1"/>
  <c r="AF4730" i="1"/>
  <c r="AE4730" i="1"/>
  <c r="AC4730" i="1"/>
  <c r="AF4729" i="1"/>
  <c r="AE4729" i="1"/>
  <c r="AC4729" i="1"/>
  <c r="AF4728" i="1"/>
  <c r="AE4728" i="1"/>
  <c r="AC4728" i="1"/>
  <c r="AF4727" i="1"/>
  <c r="AE4727" i="1"/>
  <c r="AC4727" i="1"/>
  <c r="AF4726" i="1"/>
  <c r="AE4726" i="1"/>
  <c r="AC4726" i="1"/>
  <c r="AF4725" i="1"/>
  <c r="AE4725" i="1"/>
  <c r="AC4725" i="1"/>
  <c r="AF4724" i="1"/>
  <c r="AE4724" i="1"/>
  <c r="AC4724" i="1"/>
  <c r="AF4723" i="1"/>
  <c r="AE4723" i="1"/>
  <c r="AC4723" i="1"/>
  <c r="AF4722" i="1"/>
  <c r="AE4722" i="1"/>
  <c r="AC4722" i="1"/>
  <c r="AF4721" i="1"/>
  <c r="AE4721" i="1"/>
  <c r="AC4721" i="1"/>
  <c r="AF4720" i="1"/>
  <c r="AE4720" i="1"/>
  <c r="AC4720" i="1"/>
  <c r="AF4719" i="1"/>
  <c r="AE4719" i="1"/>
  <c r="AC4719" i="1"/>
  <c r="AF4718" i="1"/>
  <c r="AE4718" i="1"/>
  <c r="AC4718" i="1"/>
  <c r="AF4717" i="1"/>
  <c r="AE4717" i="1"/>
  <c r="AC4717" i="1"/>
  <c r="AF4716" i="1"/>
  <c r="AE4716" i="1"/>
  <c r="AC4716" i="1"/>
  <c r="AF4715" i="1"/>
  <c r="AE4715" i="1"/>
  <c r="AC4715" i="1"/>
  <c r="AF4714" i="1"/>
  <c r="AE4714" i="1"/>
  <c r="AC4714" i="1"/>
  <c r="AF4713" i="1"/>
  <c r="AE4713" i="1"/>
  <c r="AC4713" i="1"/>
  <c r="AF4712" i="1"/>
  <c r="AE4712" i="1"/>
  <c r="AC4712" i="1"/>
  <c r="AF4711" i="1"/>
  <c r="AE4711" i="1"/>
  <c r="AC4711" i="1"/>
  <c r="AF4710" i="1"/>
  <c r="AE4710" i="1"/>
  <c r="AC4710" i="1"/>
  <c r="AF4709" i="1"/>
  <c r="AE4709" i="1"/>
  <c r="AC4709" i="1"/>
  <c r="AF4708" i="1"/>
  <c r="AE4708" i="1"/>
  <c r="AC4708" i="1"/>
  <c r="AF4707" i="1"/>
  <c r="AE4707" i="1"/>
  <c r="AC4707" i="1"/>
  <c r="AF4706" i="1"/>
  <c r="AE4706" i="1"/>
  <c r="AC4706" i="1"/>
  <c r="AF4705" i="1"/>
  <c r="AE4705" i="1"/>
  <c r="AC4705" i="1"/>
  <c r="AF4704" i="1"/>
  <c r="AE4704" i="1"/>
  <c r="AC4704" i="1"/>
  <c r="AF4703" i="1"/>
  <c r="AE4703" i="1"/>
  <c r="AC4703" i="1"/>
  <c r="AF4702" i="1"/>
  <c r="AE4702" i="1"/>
  <c r="AC4702" i="1"/>
  <c r="AF4701" i="1"/>
  <c r="AE4701" i="1"/>
  <c r="AC4701" i="1"/>
  <c r="AF4700" i="1"/>
  <c r="AE4700" i="1"/>
  <c r="AC4700" i="1"/>
  <c r="AF4699" i="1"/>
  <c r="AE4699" i="1"/>
  <c r="AC4699" i="1"/>
  <c r="AF4698" i="1"/>
  <c r="AE4698" i="1"/>
  <c r="AC4698" i="1"/>
  <c r="AF4697" i="1"/>
  <c r="AE4697" i="1"/>
  <c r="AC4697" i="1"/>
  <c r="AF4696" i="1"/>
  <c r="AE4696" i="1"/>
  <c r="AC4696" i="1"/>
  <c r="AF4695" i="1"/>
  <c r="AE4695" i="1"/>
  <c r="AC4695" i="1"/>
  <c r="AF4694" i="1"/>
  <c r="AE4694" i="1"/>
  <c r="AC4694" i="1"/>
  <c r="AF4693" i="1"/>
  <c r="AE4693" i="1"/>
  <c r="AC4693" i="1"/>
  <c r="AF4692" i="1"/>
  <c r="AE4692" i="1"/>
  <c r="AC4692" i="1"/>
  <c r="AF4691" i="1"/>
  <c r="AE4691" i="1"/>
  <c r="AC4691" i="1"/>
  <c r="AF4690" i="1"/>
  <c r="AE4690" i="1"/>
  <c r="AC4690" i="1"/>
  <c r="AF4689" i="1"/>
  <c r="AE4689" i="1"/>
  <c r="AC4689" i="1"/>
  <c r="AF4688" i="1"/>
  <c r="AE4688" i="1"/>
  <c r="AC4688" i="1"/>
  <c r="AF4687" i="1"/>
  <c r="AE4687" i="1"/>
  <c r="AC4687" i="1"/>
  <c r="AF4686" i="1"/>
  <c r="AE4686" i="1"/>
  <c r="AC4686" i="1"/>
  <c r="AF4685" i="1"/>
  <c r="AE4685" i="1"/>
  <c r="AC4685" i="1"/>
  <c r="AF4684" i="1"/>
  <c r="AE4684" i="1"/>
  <c r="AC4684" i="1"/>
  <c r="AF4683" i="1"/>
  <c r="AE4683" i="1"/>
  <c r="AC4683" i="1"/>
  <c r="AF4682" i="1"/>
  <c r="AE4682" i="1"/>
  <c r="AC4682" i="1"/>
  <c r="AF4681" i="1"/>
  <c r="AE4681" i="1"/>
  <c r="AC4681" i="1"/>
  <c r="AF4680" i="1"/>
  <c r="AE4680" i="1"/>
  <c r="AC4680" i="1"/>
  <c r="AF4679" i="1"/>
  <c r="AE4679" i="1"/>
  <c r="AC4679" i="1"/>
  <c r="AF4678" i="1"/>
  <c r="AE4678" i="1"/>
  <c r="AC4678" i="1"/>
  <c r="AF4677" i="1"/>
  <c r="AE4677" i="1"/>
  <c r="AC4677" i="1"/>
  <c r="AF4676" i="1"/>
  <c r="AE4676" i="1"/>
  <c r="AC4676" i="1"/>
  <c r="AF4675" i="1"/>
  <c r="AE4675" i="1"/>
  <c r="AC4675" i="1"/>
  <c r="AF4674" i="1"/>
  <c r="AE4674" i="1"/>
  <c r="AC4674" i="1"/>
  <c r="AF4673" i="1"/>
  <c r="AE4673" i="1"/>
  <c r="AC4673" i="1"/>
  <c r="AF4672" i="1"/>
  <c r="AE4672" i="1"/>
  <c r="AC4672" i="1"/>
  <c r="AF4671" i="1"/>
  <c r="AE4671" i="1"/>
  <c r="AC4671" i="1"/>
  <c r="AF4670" i="1"/>
  <c r="AE4670" i="1"/>
  <c r="AC4670" i="1"/>
  <c r="AF4669" i="1"/>
  <c r="AE4669" i="1"/>
  <c r="AC4669" i="1"/>
  <c r="AF4668" i="1"/>
  <c r="AE4668" i="1"/>
  <c r="AC4668" i="1"/>
  <c r="AF4667" i="1"/>
  <c r="AE4667" i="1"/>
  <c r="AC4667" i="1"/>
  <c r="AF4666" i="1"/>
  <c r="AE4666" i="1"/>
  <c r="AC4666" i="1"/>
  <c r="AF4665" i="1"/>
  <c r="AE4665" i="1"/>
  <c r="AC4665" i="1"/>
  <c r="AF4664" i="1"/>
  <c r="AE4664" i="1"/>
  <c r="AC4664" i="1"/>
  <c r="AF4663" i="1"/>
  <c r="AE4663" i="1"/>
  <c r="AC4663" i="1"/>
  <c r="AF4662" i="1"/>
  <c r="AE4662" i="1"/>
  <c r="AC4662" i="1"/>
  <c r="AF4661" i="1"/>
  <c r="AE4661" i="1"/>
  <c r="AC4661" i="1"/>
  <c r="AF4660" i="1"/>
  <c r="AE4660" i="1"/>
  <c r="AC4660" i="1"/>
  <c r="AF4659" i="1"/>
  <c r="AE4659" i="1"/>
  <c r="AC4659" i="1"/>
  <c r="AF4658" i="1"/>
  <c r="AE4658" i="1"/>
  <c r="AC4658" i="1"/>
  <c r="AF4657" i="1"/>
  <c r="AE4657" i="1"/>
  <c r="AC4657" i="1"/>
  <c r="AF4656" i="1"/>
  <c r="AE4656" i="1"/>
  <c r="AC4656" i="1"/>
  <c r="AF4655" i="1"/>
  <c r="AE4655" i="1"/>
  <c r="AC4655" i="1"/>
  <c r="AF4654" i="1"/>
  <c r="AE4654" i="1"/>
  <c r="AC4654" i="1"/>
  <c r="AF4653" i="1"/>
  <c r="AE4653" i="1"/>
  <c r="AC4653" i="1"/>
  <c r="AF4652" i="1"/>
  <c r="AE4652" i="1"/>
  <c r="AC4652" i="1"/>
  <c r="AF4651" i="1"/>
  <c r="AE4651" i="1"/>
  <c r="AC4651" i="1"/>
  <c r="AF4650" i="1"/>
  <c r="AE4650" i="1"/>
  <c r="AC4650" i="1"/>
  <c r="AF4649" i="1"/>
  <c r="AE4649" i="1"/>
  <c r="AC4649" i="1"/>
  <c r="AF4648" i="1"/>
  <c r="AE4648" i="1"/>
  <c r="AC4648" i="1"/>
  <c r="AF4647" i="1"/>
  <c r="AE4647" i="1"/>
  <c r="AC4647" i="1"/>
  <c r="AF4646" i="1"/>
  <c r="AE4646" i="1"/>
  <c r="AC4646" i="1"/>
  <c r="AF4645" i="1"/>
  <c r="AE4645" i="1"/>
  <c r="AC4645" i="1"/>
  <c r="AF4644" i="1"/>
  <c r="AE4644" i="1"/>
  <c r="AC4644" i="1"/>
  <c r="AF4643" i="1"/>
  <c r="AE4643" i="1"/>
  <c r="AC4643" i="1"/>
  <c r="AF4642" i="1"/>
  <c r="AE4642" i="1"/>
  <c r="AC4642" i="1"/>
  <c r="AF4641" i="1"/>
  <c r="AE4641" i="1"/>
  <c r="AC4641" i="1"/>
  <c r="AF4640" i="1"/>
  <c r="AE4640" i="1"/>
  <c r="AC4640" i="1"/>
  <c r="AF4639" i="1"/>
  <c r="AE4639" i="1"/>
  <c r="AC4639" i="1"/>
  <c r="AF4638" i="1"/>
  <c r="AE4638" i="1"/>
  <c r="AC4638" i="1"/>
  <c r="AF4637" i="1"/>
  <c r="AE4637" i="1"/>
  <c r="AC4637" i="1"/>
  <c r="AF4636" i="1"/>
  <c r="AE4636" i="1"/>
  <c r="AC4636" i="1"/>
  <c r="AF4635" i="1"/>
  <c r="AE4635" i="1"/>
  <c r="AC4635" i="1"/>
  <c r="AF4634" i="1"/>
  <c r="AE4634" i="1"/>
  <c r="AC4634" i="1"/>
  <c r="AF4633" i="1"/>
  <c r="AE4633" i="1"/>
  <c r="AC4633" i="1"/>
  <c r="AF4632" i="1"/>
  <c r="AE4632" i="1"/>
  <c r="AC4632" i="1"/>
  <c r="AF4631" i="1"/>
  <c r="AE4631" i="1"/>
  <c r="AC4631" i="1"/>
  <c r="AF4630" i="1"/>
  <c r="AE4630" i="1"/>
  <c r="AC4630" i="1"/>
  <c r="AF4629" i="1"/>
  <c r="AE4629" i="1"/>
  <c r="AC4629" i="1"/>
  <c r="AF4628" i="1"/>
  <c r="AE4628" i="1"/>
  <c r="AC4628" i="1"/>
  <c r="AF4627" i="1"/>
  <c r="AE4627" i="1"/>
  <c r="AC4627" i="1"/>
  <c r="AF4626" i="1"/>
  <c r="AE4626" i="1"/>
  <c r="AC4626" i="1"/>
  <c r="AF4625" i="1"/>
  <c r="AE4625" i="1"/>
  <c r="AC4625" i="1"/>
  <c r="AF4624" i="1"/>
  <c r="AE4624" i="1"/>
  <c r="AC4624" i="1"/>
  <c r="AF4623" i="1"/>
  <c r="AE4623" i="1"/>
  <c r="AC4623" i="1"/>
  <c r="AF4622" i="1"/>
  <c r="AE4622" i="1"/>
  <c r="AC4622" i="1"/>
  <c r="AF4621" i="1"/>
  <c r="AE4621" i="1"/>
  <c r="AC4621" i="1"/>
  <c r="AF4620" i="1"/>
  <c r="AE4620" i="1"/>
  <c r="AC4620" i="1"/>
  <c r="AF4619" i="1"/>
  <c r="AE4619" i="1"/>
  <c r="AC4619" i="1"/>
  <c r="AF4618" i="1"/>
  <c r="AE4618" i="1"/>
  <c r="AC4618" i="1"/>
  <c r="AF4617" i="1"/>
  <c r="AE4617" i="1"/>
  <c r="AC4617" i="1"/>
  <c r="AF4616" i="1"/>
  <c r="AE4616" i="1"/>
  <c r="AC4616" i="1"/>
  <c r="AF4615" i="1"/>
  <c r="AE4615" i="1"/>
  <c r="AC4615" i="1"/>
  <c r="AF4614" i="1"/>
  <c r="AE4614" i="1"/>
  <c r="AC4614" i="1"/>
  <c r="AF4613" i="1"/>
  <c r="AE4613" i="1"/>
  <c r="AC4613" i="1"/>
  <c r="AF4612" i="1"/>
  <c r="AE4612" i="1"/>
  <c r="AC4612" i="1"/>
  <c r="AF4611" i="1"/>
  <c r="AE4611" i="1"/>
  <c r="AC4611" i="1"/>
  <c r="AF4610" i="1"/>
  <c r="AE4610" i="1"/>
  <c r="AC4610" i="1"/>
  <c r="AF4609" i="1"/>
  <c r="AE4609" i="1"/>
  <c r="AC4609" i="1"/>
  <c r="AF4608" i="1"/>
  <c r="AE4608" i="1"/>
  <c r="AC4608" i="1"/>
  <c r="AF4607" i="1"/>
  <c r="AE4607" i="1"/>
  <c r="AC4607" i="1"/>
  <c r="AF4606" i="1"/>
  <c r="AE4606" i="1"/>
  <c r="AC4606" i="1"/>
  <c r="AF4605" i="1"/>
  <c r="AE4605" i="1"/>
  <c r="AC4605" i="1"/>
  <c r="AF4604" i="1"/>
  <c r="AE4604" i="1"/>
  <c r="AC4604" i="1"/>
  <c r="AF4603" i="1"/>
  <c r="AE4603" i="1"/>
  <c r="AC4603" i="1"/>
  <c r="AF4602" i="1"/>
  <c r="AE4602" i="1"/>
  <c r="AC4602" i="1"/>
  <c r="AF4601" i="1"/>
  <c r="AE4601" i="1"/>
  <c r="AC4601" i="1"/>
  <c r="AF4600" i="1"/>
  <c r="AE4600" i="1"/>
  <c r="AC4600" i="1"/>
  <c r="AF4599" i="1"/>
  <c r="AE4599" i="1"/>
  <c r="AC4599" i="1"/>
  <c r="AF4598" i="1"/>
  <c r="AE4598" i="1"/>
  <c r="AC4598" i="1"/>
  <c r="AF4597" i="1"/>
  <c r="AE4597" i="1"/>
  <c r="AC4597" i="1"/>
  <c r="AF4596" i="1"/>
  <c r="AE4596" i="1"/>
  <c r="AC4596" i="1"/>
  <c r="AF4595" i="1"/>
  <c r="AE4595" i="1"/>
  <c r="AC4595" i="1"/>
  <c r="AF4594" i="1"/>
  <c r="AE4594" i="1"/>
  <c r="AC4594" i="1"/>
  <c r="AF4593" i="1"/>
  <c r="AE4593" i="1"/>
  <c r="AC4593" i="1"/>
  <c r="AF4592" i="1"/>
  <c r="AE4592" i="1"/>
  <c r="AC4592" i="1"/>
  <c r="AF4591" i="1"/>
  <c r="AE4591" i="1"/>
  <c r="AC4591" i="1"/>
  <c r="AF4590" i="1"/>
  <c r="AE4590" i="1"/>
  <c r="AC4590" i="1"/>
  <c r="AF4589" i="1"/>
  <c r="AE4589" i="1"/>
  <c r="AC4589" i="1"/>
  <c r="AF4588" i="1"/>
  <c r="AE4588" i="1"/>
  <c r="AC4588" i="1"/>
  <c r="AF4587" i="1"/>
  <c r="AE4587" i="1"/>
  <c r="AC4587" i="1"/>
  <c r="AF4586" i="1"/>
  <c r="AE4586" i="1"/>
  <c r="AC4586" i="1"/>
  <c r="AF4585" i="1"/>
  <c r="AE4585" i="1"/>
  <c r="AC4585" i="1"/>
  <c r="AF4584" i="1"/>
  <c r="AE4584" i="1"/>
  <c r="AC4584" i="1"/>
  <c r="AF4583" i="1"/>
  <c r="AE4583" i="1"/>
  <c r="AC4583" i="1"/>
  <c r="AF4582" i="1"/>
  <c r="AE4582" i="1"/>
  <c r="AC4582" i="1"/>
  <c r="AF4581" i="1"/>
  <c r="AE4581" i="1"/>
  <c r="AC4581" i="1"/>
  <c r="AF4580" i="1"/>
  <c r="AE4580" i="1"/>
  <c r="AC4580" i="1"/>
  <c r="AF4579" i="1"/>
  <c r="AE4579" i="1"/>
  <c r="AC4579" i="1"/>
  <c r="AF4578" i="1"/>
  <c r="AE4578" i="1"/>
  <c r="AC4578" i="1"/>
  <c r="AF4577" i="1"/>
  <c r="AE4577" i="1"/>
  <c r="AC4577" i="1"/>
  <c r="AF4576" i="1"/>
  <c r="AE4576" i="1"/>
  <c r="AC4576" i="1"/>
  <c r="AF4575" i="1"/>
  <c r="AE4575" i="1"/>
  <c r="AC4575" i="1"/>
  <c r="AF4574" i="1"/>
  <c r="AE4574" i="1"/>
  <c r="AC4574" i="1"/>
  <c r="AF4573" i="1"/>
  <c r="AE4573" i="1"/>
  <c r="AC4573" i="1"/>
  <c r="AF4572" i="1"/>
  <c r="AE4572" i="1"/>
  <c r="AC4572" i="1"/>
  <c r="AF4571" i="1"/>
  <c r="AE4571" i="1"/>
  <c r="AC4571" i="1"/>
  <c r="AF4570" i="1"/>
  <c r="AE4570" i="1"/>
  <c r="AC4570" i="1"/>
  <c r="AF4569" i="1"/>
  <c r="AE4569" i="1"/>
  <c r="AC4569" i="1"/>
  <c r="AF4568" i="1"/>
  <c r="AE4568" i="1"/>
  <c r="AC4568" i="1"/>
  <c r="AF4567" i="1"/>
  <c r="AE4567" i="1"/>
  <c r="AC4567" i="1"/>
  <c r="AF4566" i="1"/>
  <c r="AE4566" i="1"/>
  <c r="AC4566" i="1"/>
  <c r="AF4565" i="1"/>
  <c r="AE4565" i="1"/>
  <c r="AC4565" i="1"/>
  <c r="AF4564" i="1"/>
  <c r="AE4564" i="1"/>
  <c r="AC4564" i="1"/>
  <c r="AF4563" i="1"/>
  <c r="AE4563" i="1"/>
  <c r="AC4563" i="1"/>
  <c r="AF4562" i="1"/>
  <c r="AE4562" i="1"/>
  <c r="AC4562" i="1"/>
  <c r="AF4561" i="1"/>
  <c r="AE4561" i="1"/>
  <c r="AC4561" i="1"/>
  <c r="AF4560" i="1"/>
  <c r="AE4560" i="1"/>
  <c r="AC4560" i="1"/>
  <c r="AF4559" i="1"/>
  <c r="AE4559" i="1"/>
  <c r="AC4559" i="1"/>
  <c r="AF4558" i="1"/>
  <c r="AE4558" i="1"/>
  <c r="AC4558" i="1"/>
  <c r="AF4557" i="1"/>
  <c r="AE4557" i="1"/>
  <c r="AC4557" i="1"/>
  <c r="AF4556" i="1"/>
  <c r="AE4556" i="1"/>
  <c r="AC4556" i="1"/>
  <c r="AF4555" i="1"/>
  <c r="AE4555" i="1"/>
  <c r="AC4555" i="1"/>
  <c r="AF4554" i="1"/>
  <c r="AE4554" i="1"/>
  <c r="AC4554" i="1"/>
  <c r="AF4553" i="1"/>
  <c r="AE4553" i="1"/>
  <c r="AC4553" i="1"/>
  <c r="AF4552" i="1"/>
  <c r="AE4552" i="1"/>
  <c r="AC4552" i="1"/>
  <c r="AF4551" i="1"/>
  <c r="AE4551" i="1"/>
  <c r="AC4551" i="1"/>
  <c r="AF4550" i="1"/>
  <c r="AE4550" i="1"/>
  <c r="AC4550" i="1"/>
  <c r="AF4549" i="1"/>
  <c r="AE4549" i="1"/>
  <c r="AC4549" i="1"/>
  <c r="AF4548" i="1"/>
  <c r="AE4548" i="1"/>
  <c r="AC4548" i="1"/>
  <c r="AF4547" i="1"/>
  <c r="AE4547" i="1"/>
  <c r="AC4547" i="1"/>
  <c r="AF4546" i="1"/>
  <c r="AE4546" i="1"/>
  <c r="AC4546" i="1"/>
  <c r="AF4545" i="1"/>
  <c r="AE4545" i="1"/>
  <c r="AC4545" i="1"/>
  <c r="AF4544" i="1"/>
  <c r="AE4544" i="1"/>
  <c r="AC4544" i="1"/>
  <c r="AF4543" i="1"/>
  <c r="AE4543" i="1"/>
  <c r="AC4543" i="1"/>
  <c r="AF4542" i="1"/>
  <c r="AE4542" i="1"/>
  <c r="AC4542" i="1"/>
  <c r="AF4541" i="1"/>
  <c r="AE4541" i="1"/>
  <c r="AC4541" i="1"/>
  <c r="AF4540" i="1"/>
  <c r="AE4540" i="1"/>
  <c r="AC4540" i="1"/>
  <c r="AF4539" i="1"/>
  <c r="AE4539" i="1"/>
  <c r="AC4539" i="1"/>
  <c r="AF4538" i="1"/>
  <c r="AE4538" i="1"/>
  <c r="AC4538" i="1"/>
  <c r="AF4537" i="1"/>
  <c r="AE4537" i="1"/>
  <c r="AC4537" i="1"/>
  <c r="AF4536" i="1"/>
  <c r="AE4536" i="1"/>
  <c r="AC4536" i="1"/>
  <c r="AF4535" i="1"/>
  <c r="AE4535" i="1"/>
  <c r="AC4535" i="1"/>
  <c r="AF4534" i="1"/>
  <c r="AE4534" i="1"/>
  <c r="AC4534" i="1"/>
  <c r="AF4533" i="1"/>
  <c r="AE4533" i="1"/>
  <c r="AC4533" i="1"/>
  <c r="AF4532" i="1"/>
  <c r="AE4532" i="1"/>
  <c r="AC4532" i="1"/>
  <c r="AF4531" i="1"/>
  <c r="AE4531" i="1"/>
  <c r="AC4531" i="1"/>
  <c r="AF4530" i="1"/>
  <c r="AE4530" i="1"/>
  <c r="AC4530" i="1"/>
  <c r="AF4529" i="1"/>
  <c r="AE4529" i="1"/>
  <c r="AC4529" i="1"/>
  <c r="AF4528" i="1"/>
  <c r="AE4528" i="1"/>
  <c r="AC4528" i="1"/>
  <c r="AF4527" i="1"/>
  <c r="AE4527" i="1"/>
  <c r="AC4527" i="1"/>
  <c r="AF4526" i="1"/>
  <c r="AE4526" i="1"/>
  <c r="AC4526" i="1"/>
  <c r="AF4525" i="1"/>
  <c r="AE4525" i="1"/>
  <c r="AC4525" i="1"/>
  <c r="AF4524" i="1"/>
  <c r="AE4524" i="1"/>
  <c r="AC4524" i="1"/>
  <c r="AF4523" i="1"/>
  <c r="AE4523" i="1"/>
  <c r="AC4523" i="1"/>
  <c r="AF4522" i="1"/>
  <c r="AE4522" i="1"/>
  <c r="AC4522" i="1"/>
  <c r="AF4521" i="1"/>
  <c r="AE4521" i="1"/>
  <c r="AC4521" i="1"/>
  <c r="AF4520" i="1"/>
  <c r="AE4520" i="1"/>
  <c r="AC4520" i="1"/>
  <c r="AF4519" i="1"/>
  <c r="AE4519" i="1"/>
  <c r="AC4519" i="1"/>
  <c r="AF4518" i="1"/>
  <c r="AE4518" i="1"/>
  <c r="AC4518" i="1"/>
  <c r="AF4517" i="1"/>
  <c r="AE4517" i="1"/>
  <c r="AC4517" i="1"/>
  <c r="AF4516" i="1"/>
  <c r="AE4516" i="1"/>
  <c r="AC4516" i="1"/>
  <c r="AF4515" i="1"/>
  <c r="AE4515" i="1"/>
  <c r="AC4515" i="1"/>
  <c r="AF4514" i="1"/>
  <c r="AE4514" i="1"/>
  <c r="AC4514" i="1"/>
  <c r="AF4513" i="1"/>
  <c r="AE4513" i="1"/>
  <c r="AC4513" i="1"/>
  <c r="AF4512" i="1"/>
  <c r="AE4512" i="1"/>
  <c r="AC4512" i="1"/>
  <c r="AF4511" i="1"/>
  <c r="AE4511" i="1"/>
  <c r="AC4511" i="1"/>
  <c r="AF4510" i="1"/>
  <c r="AE4510" i="1"/>
  <c r="AC4510" i="1"/>
  <c r="AF4509" i="1"/>
  <c r="AE4509" i="1"/>
  <c r="AC4509" i="1"/>
  <c r="AF4508" i="1"/>
  <c r="AE4508" i="1"/>
  <c r="AC4508" i="1"/>
  <c r="AF4507" i="1"/>
  <c r="AE4507" i="1"/>
  <c r="AC4507" i="1"/>
  <c r="AF4506" i="1"/>
  <c r="AE4506" i="1"/>
  <c r="AC4506" i="1"/>
  <c r="AF4505" i="1"/>
  <c r="AE4505" i="1"/>
  <c r="AC4505" i="1"/>
  <c r="AF4504" i="1"/>
  <c r="AE4504" i="1"/>
  <c r="AC4504" i="1"/>
  <c r="AF4503" i="1"/>
  <c r="AE4503" i="1"/>
  <c r="AC4503" i="1"/>
  <c r="AF4502" i="1"/>
  <c r="AE4502" i="1"/>
  <c r="AC4502" i="1"/>
  <c r="AF4501" i="1"/>
  <c r="AE4501" i="1"/>
  <c r="AC4501" i="1"/>
  <c r="AF4500" i="1"/>
  <c r="AE4500" i="1"/>
  <c r="AC4500" i="1"/>
  <c r="AF4499" i="1"/>
  <c r="AE4499" i="1"/>
  <c r="AC4499" i="1"/>
  <c r="AF4498" i="1"/>
  <c r="AE4498" i="1"/>
  <c r="AC4498" i="1"/>
  <c r="AF4497" i="1"/>
  <c r="AE4497" i="1"/>
  <c r="AC4497" i="1"/>
  <c r="AF4496" i="1"/>
  <c r="AE4496" i="1"/>
  <c r="AC4496" i="1"/>
  <c r="AF4495" i="1"/>
  <c r="AE4495" i="1"/>
  <c r="AC4495" i="1"/>
  <c r="AF4494" i="1"/>
  <c r="AE4494" i="1"/>
  <c r="AC4494" i="1"/>
  <c r="AF4493" i="1"/>
  <c r="AE4493" i="1"/>
  <c r="AC4493" i="1"/>
  <c r="AF4492" i="1"/>
  <c r="AE4492" i="1"/>
  <c r="AC4492" i="1"/>
  <c r="AF4491" i="1"/>
  <c r="AE4491" i="1"/>
  <c r="AC4491" i="1"/>
  <c r="AF4490" i="1"/>
  <c r="AE4490" i="1"/>
  <c r="AC4490" i="1"/>
  <c r="AF4489" i="1"/>
  <c r="AE4489" i="1"/>
  <c r="AC4489" i="1"/>
  <c r="AF4488" i="1"/>
  <c r="AE4488" i="1"/>
  <c r="AC4488" i="1"/>
  <c r="AF4487" i="1"/>
  <c r="AE4487" i="1"/>
  <c r="AC4487" i="1"/>
  <c r="AF4486" i="1"/>
  <c r="AE4486" i="1"/>
  <c r="AC4486" i="1"/>
  <c r="AF4485" i="1"/>
  <c r="AE4485" i="1"/>
  <c r="AC4485" i="1"/>
  <c r="AF4484" i="1"/>
  <c r="AE4484" i="1"/>
  <c r="AC4484" i="1"/>
  <c r="AF4483" i="1"/>
  <c r="AE4483" i="1"/>
  <c r="AF4482" i="1"/>
  <c r="AE4482" i="1"/>
  <c r="AB4482" i="1"/>
  <c r="AC4483" i="1" s="1"/>
  <c r="AF4481" i="1"/>
  <c r="AC4481" i="1"/>
  <c r="AB4481" i="1"/>
  <c r="AC4482" i="1" s="1"/>
  <c r="AF4480" i="1"/>
  <c r="AE4480" i="1"/>
  <c r="AC4480" i="1"/>
  <c r="AB4480" i="1"/>
  <c r="AF4479" i="1"/>
  <c r="AE4479" i="1"/>
  <c r="AC4479" i="1"/>
  <c r="AF4478" i="1"/>
  <c r="AE4478" i="1"/>
  <c r="AC4478" i="1"/>
  <c r="AF4477" i="1"/>
  <c r="AE4477" i="1"/>
  <c r="AC4477" i="1"/>
  <c r="AF4476" i="1"/>
  <c r="AE4476" i="1"/>
  <c r="AC4476" i="1"/>
  <c r="AF4475" i="1"/>
  <c r="AE4475" i="1"/>
  <c r="AC4475" i="1"/>
  <c r="AF4474" i="1"/>
  <c r="AE4474" i="1"/>
  <c r="AC4474" i="1"/>
  <c r="AF4473" i="1"/>
  <c r="AE4473" i="1"/>
  <c r="AC4473" i="1"/>
  <c r="AF4472" i="1"/>
  <c r="AE4472" i="1"/>
  <c r="AC4472" i="1"/>
  <c r="AF4471" i="1"/>
  <c r="AE4471" i="1"/>
  <c r="AC4471" i="1"/>
  <c r="AF4470" i="1"/>
  <c r="AE4470" i="1"/>
  <c r="AC4470" i="1"/>
  <c r="AF4469" i="1"/>
  <c r="AE4469" i="1"/>
  <c r="AC4469" i="1"/>
  <c r="AF4468" i="1"/>
  <c r="AE4468" i="1"/>
  <c r="AC4468" i="1"/>
  <c r="AF4467" i="1"/>
  <c r="AE4467" i="1"/>
  <c r="AC4467" i="1"/>
  <c r="AF4466" i="1"/>
  <c r="AE4466" i="1"/>
  <c r="AC4466" i="1"/>
  <c r="AE4465" i="1"/>
  <c r="AC4465" i="1"/>
  <c r="AE4464" i="1"/>
  <c r="AC4464" i="1"/>
  <c r="AE4463" i="1"/>
  <c r="AC4463" i="1"/>
  <c r="AE4462" i="1"/>
  <c r="AC4462" i="1"/>
  <c r="AE4461" i="1"/>
  <c r="AC4461" i="1"/>
  <c r="AE4460" i="1"/>
  <c r="AC4460" i="1"/>
  <c r="AE4459" i="1"/>
  <c r="AC4459" i="1"/>
  <c r="AE4458" i="1"/>
  <c r="AC4458" i="1"/>
  <c r="AE4457" i="1"/>
  <c r="AC4457" i="1"/>
  <c r="AE4456" i="1"/>
  <c r="AC4456" i="1"/>
  <c r="AE4455" i="1"/>
  <c r="AC4455" i="1"/>
  <c r="AE4454" i="1"/>
  <c r="AC4454" i="1"/>
  <c r="AE4453" i="1"/>
  <c r="AC4453" i="1"/>
  <c r="AE4452" i="1"/>
  <c r="AC4452" i="1"/>
  <c r="AE4451" i="1"/>
  <c r="AC4451" i="1"/>
  <c r="AE4450" i="1"/>
  <c r="AC4450" i="1"/>
  <c r="AE4449" i="1"/>
  <c r="AC4449" i="1"/>
  <c r="AE4448" i="1"/>
  <c r="AC4448" i="1"/>
  <c r="AE4447" i="1"/>
  <c r="AC4447" i="1"/>
  <c r="AE4446" i="1"/>
  <c r="AC4446" i="1"/>
  <c r="AE4445" i="1"/>
  <c r="AC4445" i="1"/>
  <c r="AE4444" i="1"/>
  <c r="AC4444" i="1"/>
  <c r="AE4443" i="1"/>
  <c r="AC4443" i="1"/>
  <c r="AE4442" i="1"/>
  <c r="AC4442" i="1"/>
  <c r="AE4441" i="1"/>
  <c r="AD4441" i="1"/>
  <c r="AC4441" i="1"/>
  <c r="AE4440" i="1"/>
  <c r="AC4440" i="1"/>
  <c r="AE4439" i="1"/>
  <c r="AC4439" i="1"/>
  <c r="AE4438" i="1"/>
  <c r="AC4438" i="1"/>
  <c r="AE4437" i="1"/>
  <c r="AC4437" i="1"/>
  <c r="AE4436" i="1"/>
  <c r="AD4436" i="1"/>
  <c r="AC4436" i="1"/>
  <c r="AE4435" i="1"/>
  <c r="AC4435" i="1"/>
  <c r="AE4434" i="1"/>
  <c r="AC4434" i="1"/>
  <c r="AE4433" i="1"/>
  <c r="AC4433" i="1"/>
  <c r="AE4432" i="1"/>
  <c r="AC4432" i="1"/>
  <c r="AE4431" i="1"/>
  <c r="AC4431" i="1"/>
  <c r="AE4430" i="1"/>
  <c r="AC4430" i="1"/>
  <c r="AE4429" i="1"/>
  <c r="AC4429" i="1"/>
  <c r="AE4428" i="1"/>
  <c r="AC4428" i="1"/>
  <c r="AE4427" i="1"/>
  <c r="AC4427" i="1"/>
  <c r="AE4426" i="1"/>
  <c r="AC4426" i="1"/>
  <c r="AE4425" i="1"/>
  <c r="AC4425" i="1"/>
  <c r="AE4424" i="1"/>
  <c r="AC4424" i="1"/>
  <c r="AE4423" i="1"/>
  <c r="AC4423" i="1"/>
  <c r="AE4422" i="1"/>
  <c r="AC4422" i="1"/>
  <c r="AE4421" i="1"/>
  <c r="AC4421" i="1"/>
  <c r="AE4420" i="1"/>
  <c r="AC4420" i="1"/>
  <c r="AE4419" i="1"/>
  <c r="AC4419" i="1"/>
  <c r="AE4418" i="1"/>
  <c r="AC4418" i="1"/>
  <c r="AE4417" i="1"/>
  <c r="AC4417" i="1"/>
  <c r="AE4416" i="1"/>
  <c r="AC4416" i="1"/>
  <c r="AE4415" i="1"/>
  <c r="AC4415" i="1"/>
  <c r="AE4414" i="1"/>
  <c r="AC4414" i="1"/>
  <c r="AE4413" i="1"/>
  <c r="AC4413" i="1"/>
  <c r="AE4412" i="1"/>
  <c r="AC4412" i="1"/>
  <c r="AE4411" i="1"/>
  <c r="AC4411" i="1"/>
  <c r="AE4410" i="1"/>
  <c r="AC4410" i="1"/>
  <c r="AE4409" i="1"/>
  <c r="AC4409" i="1"/>
  <c r="AE4408" i="1"/>
  <c r="AC4408" i="1"/>
  <c r="AE4407" i="1"/>
  <c r="AC4407" i="1"/>
  <c r="AE4406" i="1"/>
  <c r="AC4406" i="1"/>
  <c r="AE4405" i="1"/>
  <c r="AC4405" i="1"/>
  <c r="AE4404" i="1"/>
  <c r="AC4404" i="1"/>
  <c r="AE4403" i="1"/>
  <c r="AC4403" i="1"/>
  <c r="AE4402" i="1"/>
  <c r="AC4402" i="1"/>
  <c r="AE4401" i="1"/>
  <c r="AC4401" i="1"/>
  <c r="AE4400" i="1"/>
  <c r="AC4400" i="1"/>
  <c r="AE4399" i="1"/>
  <c r="AC4399" i="1"/>
  <c r="AE4398" i="1"/>
  <c r="AC4398" i="1"/>
  <c r="AE4397" i="1"/>
  <c r="AC4397" i="1"/>
  <c r="AE4396" i="1"/>
  <c r="AC4396" i="1"/>
  <c r="AE4395" i="1"/>
  <c r="AC4395" i="1"/>
  <c r="AE4394" i="1"/>
  <c r="AC4394" i="1"/>
  <c r="AE4393" i="1"/>
  <c r="AC4393" i="1"/>
  <c r="AE4392" i="1"/>
  <c r="AC4392" i="1"/>
  <c r="AE4391" i="1"/>
  <c r="AC4391" i="1"/>
  <c r="AE4390" i="1"/>
  <c r="AC4390" i="1"/>
  <c r="AE4389" i="1"/>
  <c r="AC4389" i="1"/>
  <c r="AE4388" i="1"/>
  <c r="AC4388" i="1"/>
  <c r="AE4387" i="1"/>
  <c r="AC4387" i="1"/>
  <c r="AE4386" i="1"/>
  <c r="AC4386" i="1"/>
  <c r="AE4385" i="1"/>
  <c r="AC4385" i="1"/>
  <c r="AE4384" i="1"/>
  <c r="AC4384" i="1"/>
  <c r="AE4383" i="1"/>
  <c r="AC4383" i="1"/>
  <c r="AE4382" i="1"/>
  <c r="AC4382" i="1"/>
  <c r="AE4381" i="1"/>
  <c r="AC4381" i="1"/>
  <c r="AE4380" i="1"/>
  <c r="AC4380" i="1"/>
  <c r="AE4379" i="1"/>
  <c r="AC4379" i="1"/>
  <c r="AE4378" i="1"/>
  <c r="AC4378" i="1"/>
  <c r="AE4377" i="1"/>
  <c r="AC4377" i="1"/>
  <c r="AE4376" i="1"/>
  <c r="AC4376" i="1"/>
  <c r="AE4375" i="1"/>
  <c r="AC4375" i="1"/>
  <c r="AE4374" i="1"/>
  <c r="AC4374" i="1"/>
  <c r="AE4373" i="1"/>
  <c r="AC4373" i="1"/>
  <c r="AE4372" i="1"/>
  <c r="AC4372" i="1"/>
  <c r="AE4371" i="1"/>
  <c r="AC4371" i="1"/>
  <c r="AE4370" i="1"/>
  <c r="AC4370" i="1"/>
  <c r="AE4369" i="1"/>
  <c r="AC4369" i="1"/>
  <c r="AE4368" i="1"/>
  <c r="AC4368" i="1"/>
  <c r="AE4367" i="1"/>
  <c r="AC4367" i="1"/>
  <c r="AE4366" i="1"/>
  <c r="AC4366" i="1"/>
  <c r="AE4365" i="1"/>
  <c r="AC4365" i="1"/>
  <c r="AE4364" i="1"/>
  <c r="AC4364" i="1"/>
  <c r="AE4363" i="1"/>
  <c r="AC4363" i="1"/>
  <c r="AE4362" i="1"/>
  <c r="AC4362" i="1"/>
  <c r="AE4361" i="1"/>
  <c r="AC4361" i="1"/>
  <c r="AE4360" i="1"/>
  <c r="AC4360" i="1"/>
  <c r="AE4359" i="1"/>
  <c r="AC4359" i="1"/>
  <c r="AE4358" i="1"/>
  <c r="AC4358" i="1"/>
  <c r="AE4357" i="1"/>
  <c r="AC4357" i="1"/>
  <c r="AE4356" i="1"/>
  <c r="AC4356" i="1"/>
  <c r="AE4355" i="1"/>
  <c r="AC4355" i="1"/>
  <c r="AE4354" i="1"/>
  <c r="AC4354" i="1"/>
  <c r="AE4353" i="1"/>
  <c r="AC4353" i="1"/>
  <c r="AE4352" i="1"/>
  <c r="AC4352" i="1"/>
  <c r="AE4351" i="1"/>
  <c r="AC4351" i="1"/>
  <c r="AE4350" i="1"/>
  <c r="AC4350" i="1"/>
  <c r="AE4349" i="1"/>
  <c r="AC4349" i="1"/>
  <c r="AE4348" i="1"/>
  <c r="AC4348" i="1"/>
  <c r="AE4347" i="1"/>
  <c r="AC4347" i="1"/>
  <c r="AE4346" i="1"/>
  <c r="AC4346" i="1"/>
  <c r="AE4345" i="1"/>
  <c r="AC4345" i="1"/>
  <c r="AE4344" i="1"/>
  <c r="AC4344" i="1"/>
  <c r="AE4343" i="1"/>
  <c r="AC4343" i="1"/>
  <c r="AE4342" i="1"/>
  <c r="AC4342" i="1"/>
  <c r="AE4341" i="1"/>
  <c r="AC4341" i="1"/>
  <c r="AE4340" i="1"/>
  <c r="AC4340" i="1"/>
  <c r="AE4339" i="1"/>
  <c r="AC4339" i="1"/>
  <c r="AE4338" i="1"/>
  <c r="AC4338" i="1"/>
  <c r="AE4337" i="1"/>
  <c r="AC4337" i="1"/>
  <c r="AE4336" i="1"/>
  <c r="AC4336" i="1"/>
  <c r="AE4335" i="1"/>
  <c r="AC4335" i="1"/>
  <c r="AE4334" i="1"/>
  <c r="AC4334" i="1"/>
  <c r="AE4333" i="1"/>
  <c r="AC4333" i="1"/>
  <c r="AE4332" i="1"/>
  <c r="AC4332" i="1"/>
  <c r="AE4331" i="1"/>
  <c r="AC4331" i="1"/>
  <c r="AE4330" i="1"/>
  <c r="AC4330" i="1"/>
  <c r="AE4329" i="1"/>
  <c r="AC4329" i="1"/>
  <c r="AE4328" i="1"/>
  <c r="AC4328" i="1"/>
  <c r="AE4327" i="1"/>
  <c r="AC4327" i="1"/>
  <c r="AE4326" i="1"/>
  <c r="AC4326" i="1"/>
  <c r="AE4325" i="1"/>
  <c r="AC4325" i="1"/>
  <c r="AE4324" i="1"/>
  <c r="AC4324" i="1"/>
  <c r="AE4323" i="1"/>
  <c r="AC4323" i="1"/>
  <c r="AE4322" i="1"/>
  <c r="AC4322" i="1"/>
  <c r="AE4321" i="1"/>
  <c r="AC4321" i="1"/>
  <c r="AE4320" i="1"/>
  <c r="AC4320" i="1"/>
  <c r="AE4319" i="1"/>
  <c r="AC4319" i="1"/>
  <c r="AE4318" i="1"/>
  <c r="AC4318" i="1"/>
  <c r="AE4317" i="1"/>
  <c r="AC4317" i="1"/>
  <c r="AE4316" i="1"/>
  <c r="AC4316" i="1"/>
  <c r="AE4315" i="1"/>
  <c r="AC4315" i="1"/>
  <c r="AE4314" i="1"/>
  <c r="AC4314" i="1"/>
  <c r="AE4313" i="1"/>
  <c r="AC4313" i="1"/>
  <c r="AE4312" i="1"/>
  <c r="AC4312" i="1"/>
  <c r="AE4311" i="1"/>
  <c r="AC4311" i="1"/>
  <c r="AE4310" i="1"/>
  <c r="AC4310" i="1"/>
  <c r="AE4309" i="1"/>
  <c r="AC4309" i="1"/>
  <c r="AE4308" i="1"/>
  <c r="AC4308" i="1"/>
  <c r="AE4307" i="1"/>
  <c r="AC4307" i="1"/>
  <c r="AE4306" i="1"/>
  <c r="AC4306" i="1"/>
  <c r="AE4305" i="1"/>
  <c r="AC4305" i="1"/>
  <c r="AE4304" i="1"/>
  <c r="AC4304" i="1"/>
  <c r="AE4303" i="1"/>
  <c r="AC4303" i="1"/>
  <c r="AE4302" i="1"/>
  <c r="AC4302" i="1"/>
  <c r="AE4301" i="1"/>
  <c r="AC4301" i="1"/>
  <c r="AE4300" i="1"/>
  <c r="AC4300" i="1"/>
  <c r="AE4299" i="1"/>
  <c r="AC4299" i="1"/>
  <c r="AE4298" i="1"/>
  <c r="AC4298" i="1"/>
  <c r="AE4297" i="1"/>
  <c r="AC4297" i="1"/>
  <c r="AE4296" i="1"/>
  <c r="AC4296" i="1"/>
  <c r="AE4295" i="1"/>
  <c r="AC4295" i="1"/>
  <c r="AE4294" i="1"/>
  <c r="AC4294" i="1"/>
  <c r="AE4293" i="1"/>
  <c r="AC4293" i="1"/>
  <c r="AE4292" i="1"/>
  <c r="AC4292" i="1"/>
  <c r="AE4291" i="1"/>
  <c r="AC4291" i="1"/>
  <c r="AE4290" i="1"/>
  <c r="AC4290" i="1"/>
  <c r="AE4289" i="1"/>
  <c r="AC4289" i="1"/>
  <c r="AE4288" i="1"/>
  <c r="AC4288" i="1"/>
  <c r="AE4287" i="1"/>
  <c r="AC4287" i="1"/>
  <c r="AE4286" i="1"/>
  <c r="AC4286" i="1"/>
  <c r="AE4285" i="1"/>
  <c r="AC4285" i="1"/>
  <c r="AE4284" i="1"/>
  <c r="AC4284" i="1"/>
  <c r="AE4283" i="1"/>
  <c r="AC4283" i="1"/>
  <c r="AE4282" i="1"/>
  <c r="AC4282" i="1"/>
  <c r="AE4281" i="1"/>
  <c r="AC4281" i="1"/>
  <c r="AE4280" i="1"/>
  <c r="AC4280" i="1"/>
  <c r="AE4279" i="1"/>
  <c r="AC4279" i="1"/>
  <c r="AE4278" i="1"/>
  <c r="AC4278" i="1"/>
  <c r="AE4277" i="1"/>
  <c r="AC4277" i="1"/>
  <c r="AE4276" i="1"/>
  <c r="AC4276" i="1"/>
  <c r="AE4275" i="1"/>
  <c r="AC4275" i="1"/>
  <c r="AE4274" i="1"/>
  <c r="AC4274" i="1"/>
  <c r="AE4273" i="1"/>
  <c r="AC4273" i="1"/>
  <c r="AE4272" i="1"/>
  <c r="AC4272" i="1"/>
  <c r="AE4271" i="1"/>
  <c r="AC4271" i="1"/>
  <c r="AE4270" i="1"/>
  <c r="AC4270" i="1"/>
  <c r="AE4269" i="1"/>
  <c r="AC4269" i="1"/>
  <c r="AE4268" i="1"/>
  <c r="AC4268" i="1"/>
  <c r="AE4267" i="1"/>
  <c r="AC4267" i="1"/>
  <c r="AE4266" i="1"/>
  <c r="AC4266" i="1"/>
  <c r="AE4265" i="1"/>
  <c r="AC4265" i="1"/>
  <c r="AE4264" i="1"/>
  <c r="AC4264" i="1"/>
  <c r="AE4263" i="1"/>
  <c r="AC4263" i="1"/>
  <c r="AE4262" i="1"/>
  <c r="AC4262" i="1"/>
  <c r="AE4261" i="1"/>
  <c r="AC4261" i="1"/>
  <c r="AE4260" i="1"/>
  <c r="AC4260" i="1"/>
  <c r="AE4259" i="1"/>
  <c r="AC4259" i="1"/>
  <c r="AE4258" i="1"/>
  <c r="AC4258" i="1"/>
  <c r="AE4257" i="1"/>
  <c r="AC4257" i="1"/>
  <c r="AE4256" i="1"/>
  <c r="AC4256" i="1"/>
  <c r="AE4255" i="1"/>
  <c r="AC4255" i="1"/>
  <c r="AE4254" i="1"/>
  <c r="AC4254" i="1"/>
  <c r="AE4253" i="1"/>
  <c r="AC4253" i="1"/>
  <c r="AE4252" i="1"/>
  <c r="AC4252" i="1"/>
  <c r="AE4251" i="1"/>
  <c r="AC4251" i="1"/>
  <c r="AE4250" i="1"/>
  <c r="AC4250" i="1"/>
  <c r="AE4249" i="1"/>
  <c r="AC4249" i="1"/>
  <c r="AE4248" i="1"/>
  <c r="AC4248" i="1"/>
  <c r="AE4247" i="1"/>
  <c r="AC4247" i="1"/>
  <c r="AE4246" i="1"/>
  <c r="AC4246" i="1"/>
  <c r="AE4245" i="1"/>
  <c r="AC4245" i="1"/>
  <c r="AE4244" i="1"/>
  <c r="AC4244" i="1"/>
  <c r="AE4243" i="1"/>
  <c r="AC4243" i="1"/>
  <c r="AE4242" i="1"/>
  <c r="AC4242" i="1"/>
  <c r="AE4241" i="1"/>
  <c r="AC4241" i="1"/>
  <c r="AE4240" i="1"/>
  <c r="AC4240" i="1"/>
  <c r="AE4239" i="1"/>
  <c r="AC4239" i="1"/>
  <c r="AE4238" i="1"/>
  <c r="AC4238" i="1"/>
  <c r="AE4237" i="1"/>
  <c r="AC4237" i="1"/>
  <c r="AE4236" i="1"/>
  <c r="AC4236" i="1"/>
  <c r="AE4235" i="1"/>
  <c r="AC4235" i="1"/>
  <c r="AE4234" i="1"/>
  <c r="AC4234" i="1"/>
  <c r="AE4233" i="1"/>
  <c r="AC4233" i="1"/>
  <c r="AE4232" i="1"/>
  <c r="AC4232" i="1"/>
  <c r="AE4231" i="1"/>
  <c r="AC4231" i="1"/>
  <c r="AE4230" i="1"/>
  <c r="AC4230" i="1"/>
  <c r="AE4229" i="1"/>
  <c r="AC4229" i="1"/>
  <c r="AE4228" i="1"/>
  <c r="AC4228" i="1"/>
  <c r="AE4227" i="1"/>
  <c r="AC4227" i="1"/>
  <c r="AE4226" i="1"/>
  <c r="AC4226" i="1"/>
  <c r="AE4225" i="1"/>
  <c r="AC4225" i="1"/>
  <c r="AE4224" i="1"/>
  <c r="AC4224" i="1"/>
  <c r="AE4223" i="1"/>
  <c r="AC4223" i="1"/>
  <c r="AE4222" i="1"/>
  <c r="AC4222" i="1"/>
  <c r="AE4221" i="1"/>
  <c r="AC4221" i="1"/>
  <c r="AE4220" i="1"/>
  <c r="AC4220" i="1"/>
  <c r="AE4219" i="1"/>
  <c r="AC4219" i="1"/>
  <c r="AE4218" i="1"/>
  <c r="AC4218" i="1"/>
  <c r="AE4217" i="1"/>
  <c r="AC4217" i="1"/>
  <c r="AE4216" i="1"/>
  <c r="AC4216" i="1"/>
  <c r="AE4215" i="1"/>
  <c r="AC4215" i="1"/>
  <c r="AE4214" i="1"/>
  <c r="AC4214" i="1"/>
  <c r="AE4213" i="1"/>
  <c r="AC4213" i="1"/>
  <c r="AE4212" i="1"/>
  <c r="AC4212" i="1"/>
  <c r="AE4211" i="1"/>
  <c r="AC4211" i="1"/>
  <c r="AE4210" i="1"/>
  <c r="AC4210" i="1"/>
  <c r="AE4209" i="1"/>
  <c r="AC4209" i="1"/>
  <c r="AE4208" i="1"/>
  <c r="AC4208" i="1"/>
  <c r="AE4207" i="1"/>
  <c r="AC4207" i="1"/>
  <c r="AE4206" i="1"/>
  <c r="AC4206" i="1"/>
  <c r="AE4205" i="1"/>
  <c r="AC4205" i="1"/>
  <c r="AE4204" i="1"/>
  <c r="AC4204" i="1"/>
  <c r="AE4203" i="1"/>
  <c r="AC4203" i="1"/>
  <c r="AE4202" i="1"/>
  <c r="AC4202" i="1"/>
  <c r="AE4201" i="1"/>
  <c r="AC4201" i="1"/>
  <c r="AE4200" i="1"/>
  <c r="AC4200" i="1"/>
  <c r="AE4199" i="1"/>
  <c r="AC4199" i="1"/>
  <c r="AE4198" i="1"/>
  <c r="AC4198" i="1"/>
  <c r="AE4197" i="1"/>
  <c r="AC4197" i="1"/>
  <c r="AE4196" i="1"/>
  <c r="AC4196" i="1"/>
  <c r="AE4195" i="1"/>
  <c r="AC4195" i="1"/>
  <c r="AE4194" i="1"/>
  <c r="AC4194" i="1"/>
  <c r="AE4193" i="1"/>
  <c r="AC4193" i="1"/>
  <c r="AE4192" i="1"/>
  <c r="AC4192" i="1"/>
  <c r="AE4191" i="1"/>
  <c r="AC4191" i="1"/>
  <c r="AE4190" i="1"/>
  <c r="AC4190" i="1"/>
  <c r="AE4189" i="1"/>
  <c r="AC4189" i="1"/>
  <c r="AE4188" i="1"/>
  <c r="AC4188" i="1"/>
  <c r="AE4187" i="1"/>
  <c r="AC4187" i="1"/>
  <c r="AE4186" i="1"/>
  <c r="AC4186" i="1"/>
  <c r="AE4185" i="1"/>
  <c r="AC4185" i="1"/>
  <c r="AE4184" i="1"/>
  <c r="AC4184" i="1"/>
  <c r="AE4183" i="1"/>
  <c r="AC4183" i="1"/>
  <c r="AE4182" i="1"/>
  <c r="AC4182" i="1"/>
  <c r="AE4181" i="1"/>
  <c r="AC4181" i="1"/>
  <c r="AE4180" i="1"/>
  <c r="AC4180" i="1"/>
  <c r="AE4179" i="1"/>
  <c r="AC4179" i="1"/>
  <c r="AE4178" i="1"/>
  <c r="AC4178" i="1"/>
  <c r="AE4177" i="1"/>
  <c r="AC4177" i="1"/>
  <c r="AE4176" i="1"/>
  <c r="AC4176" i="1"/>
  <c r="AE4175" i="1"/>
  <c r="AC4175" i="1"/>
  <c r="AE4174" i="1"/>
  <c r="AC4174" i="1"/>
  <c r="AE4173" i="1"/>
  <c r="AC4173" i="1"/>
  <c r="AE4172" i="1"/>
  <c r="AC4172" i="1"/>
  <c r="AE4171" i="1"/>
  <c r="AC4171" i="1"/>
  <c r="AE4170" i="1"/>
  <c r="AC4170" i="1"/>
  <c r="AE4169" i="1"/>
  <c r="AC4169" i="1"/>
  <c r="AE4168" i="1"/>
  <c r="AC4168" i="1"/>
  <c r="AE4167" i="1"/>
  <c r="AC4167" i="1"/>
  <c r="AE4166" i="1"/>
  <c r="AC4166" i="1"/>
  <c r="AE4165" i="1"/>
  <c r="AC4165" i="1"/>
  <c r="AE4164" i="1"/>
  <c r="AC4164" i="1"/>
  <c r="AE4163" i="1"/>
  <c r="AC4163" i="1"/>
  <c r="AE4162" i="1"/>
  <c r="AC4162" i="1"/>
  <c r="AE4161" i="1"/>
  <c r="AC4161" i="1"/>
  <c r="AE4160" i="1"/>
  <c r="AC4160" i="1"/>
  <c r="AE4159" i="1"/>
  <c r="AC4159" i="1"/>
  <c r="AE4158" i="1"/>
  <c r="AC4158" i="1"/>
  <c r="AE4157" i="1"/>
  <c r="AC4157" i="1"/>
  <c r="AE4156" i="1"/>
  <c r="AC4156" i="1"/>
  <c r="AE4155" i="1"/>
  <c r="AC4155" i="1"/>
  <c r="AE4154" i="1"/>
  <c r="AC4154" i="1"/>
  <c r="AE4153" i="1"/>
  <c r="AC4153" i="1"/>
  <c r="AE4152" i="1"/>
  <c r="AC4152" i="1"/>
  <c r="AE4151" i="1"/>
  <c r="AC4151" i="1"/>
  <c r="AE4150" i="1"/>
  <c r="AC4150" i="1"/>
  <c r="AE4149" i="1"/>
  <c r="AC4149" i="1"/>
  <c r="AE4148" i="1"/>
  <c r="AC4148" i="1"/>
  <c r="AE4147" i="1"/>
  <c r="AC4147" i="1"/>
  <c r="AE4146" i="1"/>
  <c r="AC4146" i="1"/>
  <c r="AE4145" i="1"/>
  <c r="AC4145" i="1"/>
  <c r="AE4144" i="1"/>
  <c r="AC4144" i="1"/>
  <c r="AE4143" i="1"/>
  <c r="AC4143" i="1"/>
  <c r="AE4142" i="1"/>
  <c r="AC4142" i="1"/>
  <c r="AE4141" i="1"/>
  <c r="AC4141" i="1"/>
  <c r="AE4140" i="1"/>
  <c r="AC4140" i="1"/>
  <c r="AE4139" i="1"/>
  <c r="AC4139" i="1"/>
  <c r="AE4138" i="1"/>
  <c r="AC4138" i="1"/>
  <c r="AE4137" i="1"/>
  <c r="AC4137" i="1"/>
  <c r="AE4136" i="1"/>
  <c r="AC4136" i="1"/>
  <c r="AE4135" i="1"/>
  <c r="AC4135" i="1"/>
  <c r="AE4134" i="1"/>
  <c r="AC4134" i="1"/>
  <c r="AE4133" i="1"/>
  <c r="AC4133" i="1"/>
  <c r="AE4132" i="1"/>
  <c r="AC4132" i="1"/>
  <c r="AE4131" i="1"/>
  <c r="AC4131" i="1"/>
  <c r="AE4130" i="1"/>
  <c r="AC4130" i="1"/>
  <c r="AE4129" i="1"/>
  <c r="AC4129" i="1"/>
  <c r="AE4128" i="1"/>
  <c r="AC4128" i="1"/>
  <c r="AE4127" i="1"/>
  <c r="AC4127" i="1"/>
  <c r="AE4126" i="1"/>
  <c r="AC4126" i="1"/>
  <c r="AE4125" i="1"/>
  <c r="AC4125" i="1"/>
  <c r="AE4124" i="1"/>
  <c r="AC4124" i="1"/>
  <c r="AE4123" i="1"/>
  <c r="AC4123" i="1"/>
  <c r="AE4122" i="1"/>
  <c r="AC4122" i="1"/>
  <c r="AE4121" i="1"/>
  <c r="AC4121" i="1"/>
  <c r="AE4120" i="1"/>
  <c r="AC4120" i="1"/>
  <c r="AE4119" i="1"/>
  <c r="AC4119" i="1"/>
  <c r="AE4118" i="1"/>
  <c r="AC4118" i="1"/>
  <c r="AE4117" i="1"/>
  <c r="AC4117" i="1"/>
  <c r="AE4116" i="1"/>
  <c r="AC4116" i="1"/>
  <c r="AE4115" i="1"/>
  <c r="AC4115" i="1"/>
  <c r="AE4114" i="1"/>
  <c r="AC4114" i="1"/>
  <c r="AE4113" i="1"/>
  <c r="AC4113" i="1"/>
  <c r="AE4112" i="1"/>
  <c r="AC4112" i="1"/>
  <c r="AE4111" i="1"/>
  <c r="AC4111" i="1"/>
  <c r="AE4110" i="1"/>
  <c r="AC4110" i="1"/>
  <c r="AE4109" i="1"/>
  <c r="AC4109" i="1"/>
  <c r="AE4108" i="1"/>
  <c r="AC4108" i="1"/>
  <c r="AE4107" i="1"/>
  <c r="AC4107" i="1"/>
  <c r="AE4106" i="1"/>
  <c r="AC4106" i="1"/>
  <c r="AE4105" i="1"/>
  <c r="AC4105" i="1"/>
  <c r="AE4104" i="1"/>
  <c r="AC4104" i="1"/>
  <c r="AE4103" i="1"/>
  <c r="AC4103" i="1"/>
  <c r="AE4102" i="1"/>
  <c r="AC4102" i="1"/>
  <c r="AE4101" i="1"/>
  <c r="AC4101" i="1"/>
  <c r="AE4100" i="1"/>
  <c r="AC4100" i="1"/>
  <c r="AE4099" i="1"/>
  <c r="AC4099" i="1"/>
  <c r="AE4098" i="1"/>
  <c r="AC4098" i="1"/>
  <c r="AE4097" i="1"/>
  <c r="AC4097" i="1"/>
  <c r="AE4096" i="1"/>
  <c r="AC4096" i="1"/>
  <c r="AE4095" i="1"/>
  <c r="AC4095" i="1"/>
  <c r="AE4094" i="1"/>
  <c r="AC4094" i="1"/>
  <c r="AE4093" i="1"/>
  <c r="AC4093" i="1"/>
  <c r="AE4092" i="1"/>
  <c r="AC4092" i="1"/>
  <c r="AE4091" i="1"/>
  <c r="AD4091" i="1"/>
  <c r="AC4091" i="1"/>
  <c r="AE4090" i="1"/>
  <c r="AD4090" i="1"/>
  <c r="AC4090" i="1"/>
  <c r="AE4089" i="1"/>
  <c r="AC4089" i="1"/>
  <c r="AE4088" i="1"/>
  <c r="AD4088" i="1"/>
  <c r="AC4088" i="1"/>
  <c r="AE4087" i="1"/>
  <c r="AC4087" i="1"/>
  <c r="AE4086" i="1"/>
  <c r="AC4086" i="1"/>
  <c r="AE4085" i="1"/>
  <c r="AC4085" i="1"/>
  <c r="AE4084" i="1"/>
  <c r="AC4084" i="1"/>
  <c r="AE4083" i="1"/>
  <c r="AC4083" i="1"/>
  <c r="AE4082" i="1"/>
  <c r="AC4082" i="1"/>
  <c r="AE4081" i="1"/>
  <c r="AC4081" i="1"/>
  <c r="AE4080" i="1"/>
  <c r="AC4080" i="1"/>
  <c r="AE4079" i="1"/>
  <c r="AC4079" i="1"/>
  <c r="AE4078" i="1"/>
  <c r="AC4078" i="1"/>
  <c r="AE4077" i="1"/>
  <c r="AC4077" i="1"/>
  <c r="AE4076" i="1"/>
  <c r="AC4076" i="1"/>
  <c r="AE4075" i="1"/>
  <c r="AC4075" i="1"/>
  <c r="AE4074" i="1"/>
  <c r="AC4074" i="1"/>
  <c r="AE4073" i="1"/>
  <c r="AC4073" i="1"/>
  <c r="AE4072" i="1"/>
  <c r="AC4072" i="1"/>
  <c r="AE4071" i="1"/>
  <c r="AC4071" i="1"/>
  <c r="AE4070" i="1"/>
  <c r="AC4070" i="1"/>
  <c r="AE4069" i="1"/>
  <c r="AC4069" i="1"/>
  <c r="AE4068" i="1"/>
  <c r="AC4068" i="1"/>
  <c r="AE4067" i="1"/>
  <c r="AC4067" i="1"/>
  <c r="AE4066" i="1"/>
  <c r="AC4066" i="1"/>
  <c r="AE4065" i="1"/>
  <c r="AC4065" i="1"/>
  <c r="AE4064" i="1"/>
  <c r="AC4064" i="1"/>
  <c r="AE4063" i="1"/>
  <c r="AC4063" i="1"/>
  <c r="AE4062" i="1"/>
  <c r="AC4062" i="1"/>
  <c r="AE4061" i="1"/>
  <c r="AC4061" i="1"/>
  <c r="AE4060" i="1"/>
  <c r="AC4060" i="1"/>
  <c r="AE4059" i="1"/>
  <c r="AC4059" i="1"/>
  <c r="AE4058" i="1"/>
  <c r="AC4058" i="1"/>
  <c r="AE4057" i="1"/>
  <c r="AC4057" i="1"/>
  <c r="AE4056" i="1"/>
  <c r="AC4056" i="1"/>
  <c r="AE4055" i="1"/>
  <c r="AC4055" i="1"/>
  <c r="AE4054" i="1"/>
  <c r="AC4054" i="1"/>
  <c r="AE4053" i="1"/>
  <c r="AC4053" i="1"/>
  <c r="AE4052" i="1"/>
  <c r="AC4052" i="1"/>
  <c r="AE4051" i="1"/>
  <c r="AC4051" i="1"/>
  <c r="AE4050" i="1"/>
  <c r="AC4050" i="1"/>
  <c r="AE4049" i="1"/>
  <c r="AC4049" i="1"/>
  <c r="AE4048" i="1"/>
  <c r="AC4048" i="1"/>
  <c r="AE4047" i="1"/>
  <c r="AC4047" i="1"/>
  <c r="AE4046" i="1"/>
  <c r="AC4046" i="1"/>
  <c r="AE4045" i="1"/>
  <c r="AC4045" i="1"/>
  <c r="AE4044" i="1"/>
  <c r="AC4044" i="1"/>
  <c r="AE4043" i="1"/>
  <c r="AC4043" i="1"/>
  <c r="AE4042" i="1"/>
  <c r="AC4042" i="1"/>
  <c r="AE4041" i="1"/>
  <c r="AC4041" i="1"/>
  <c r="AE4040" i="1"/>
  <c r="AC4040" i="1"/>
  <c r="AE4039" i="1"/>
  <c r="AC4039" i="1"/>
  <c r="AE4038" i="1"/>
  <c r="AC4038" i="1"/>
  <c r="AE4037" i="1"/>
  <c r="AC4037" i="1"/>
  <c r="AE4036" i="1"/>
  <c r="AC4036" i="1"/>
  <c r="AE4035" i="1"/>
  <c r="AC4035" i="1"/>
  <c r="AE4034" i="1"/>
  <c r="AC4034" i="1"/>
  <c r="AE4033" i="1"/>
  <c r="AC4033" i="1"/>
  <c r="AE4032" i="1"/>
  <c r="AC4032" i="1"/>
  <c r="AE4031" i="1"/>
  <c r="AC4031" i="1"/>
  <c r="AE4030" i="1"/>
  <c r="AC4030" i="1"/>
  <c r="AE4029" i="1"/>
  <c r="AC4029" i="1"/>
  <c r="AE4028" i="1"/>
  <c r="AC4028" i="1"/>
  <c r="AE4027" i="1"/>
  <c r="AC4027" i="1"/>
  <c r="AE4026" i="1"/>
  <c r="AC4026" i="1"/>
  <c r="AE4025" i="1"/>
  <c r="AC4025" i="1"/>
  <c r="AE4024" i="1"/>
  <c r="AC4024" i="1"/>
  <c r="AE4023" i="1"/>
  <c r="AC4023" i="1"/>
  <c r="AE4022" i="1"/>
  <c r="AC4022" i="1"/>
  <c r="AE4021" i="1"/>
  <c r="AC4021" i="1"/>
  <c r="AE4020" i="1"/>
  <c r="AC4020" i="1"/>
  <c r="AE4019" i="1"/>
  <c r="AC4019" i="1"/>
  <c r="AE4018" i="1"/>
  <c r="AC4018" i="1"/>
  <c r="AE4017" i="1"/>
  <c r="AC4017" i="1"/>
  <c r="AE4016" i="1"/>
  <c r="AC4016" i="1"/>
  <c r="AE4015" i="1"/>
  <c r="AC4015" i="1"/>
  <c r="AE4014" i="1"/>
  <c r="AC4014" i="1"/>
  <c r="AI4013" i="1"/>
  <c r="AI4014" i="1" s="1"/>
  <c r="AI4015" i="1" s="1"/>
  <c r="AJ4015" i="1" s="1"/>
  <c r="AE4013" i="1"/>
  <c r="AC4013" i="1"/>
  <c r="AE4012" i="1"/>
  <c r="AC4012" i="1"/>
  <c r="AE4011" i="1"/>
  <c r="AC4011" i="1"/>
  <c r="AE4010" i="1"/>
  <c r="AC4010" i="1"/>
  <c r="AE4009" i="1"/>
  <c r="AC4009" i="1"/>
  <c r="AE4008" i="1"/>
  <c r="AC4008" i="1"/>
  <c r="AE4007" i="1"/>
  <c r="AC4007" i="1"/>
  <c r="AE4006" i="1"/>
  <c r="AC4006" i="1"/>
  <c r="AE4005" i="1"/>
  <c r="AC4005" i="1"/>
  <c r="AE4004" i="1"/>
  <c r="AC4004" i="1"/>
  <c r="AE4003" i="1"/>
  <c r="AC4003" i="1"/>
  <c r="AE4002" i="1"/>
  <c r="AC4002" i="1"/>
  <c r="AE4001" i="1"/>
  <c r="AC4001" i="1"/>
  <c r="AE4000" i="1"/>
  <c r="AC4000" i="1"/>
  <c r="AE3999" i="1"/>
  <c r="AC3999" i="1"/>
  <c r="AE3998" i="1"/>
  <c r="AC3998" i="1"/>
  <c r="AE3997" i="1"/>
  <c r="AC3997" i="1"/>
  <c r="AE3996" i="1"/>
  <c r="AC3996" i="1"/>
  <c r="AE3995" i="1"/>
  <c r="AC3995" i="1"/>
  <c r="AE3994" i="1"/>
  <c r="AC3994" i="1"/>
  <c r="AE3993" i="1"/>
  <c r="AC3993" i="1"/>
  <c r="AE3992" i="1"/>
  <c r="AC3992" i="1"/>
  <c r="AE3991" i="1"/>
  <c r="AC3991" i="1"/>
  <c r="AE3990" i="1"/>
  <c r="AC3990" i="1"/>
  <c r="AE3989" i="1"/>
  <c r="AC3989" i="1"/>
  <c r="AE3988" i="1"/>
  <c r="AC3988" i="1"/>
  <c r="AE3987" i="1"/>
  <c r="AC3987" i="1"/>
  <c r="AE3986" i="1"/>
  <c r="AC3986" i="1"/>
  <c r="AE3985" i="1"/>
  <c r="AC3985" i="1"/>
  <c r="AE3984" i="1"/>
  <c r="AC3984" i="1"/>
  <c r="AE3983" i="1"/>
  <c r="AC3983" i="1"/>
  <c r="AE3982" i="1"/>
  <c r="AC3982" i="1"/>
  <c r="AE3981" i="1"/>
  <c r="AC3981" i="1"/>
  <c r="AE3980" i="1"/>
  <c r="AC3980" i="1"/>
  <c r="AE3979" i="1"/>
  <c r="AC3979" i="1"/>
  <c r="AE3978" i="1"/>
  <c r="AC3978" i="1"/>
  <c r="AE3977" i="1"/>
  <c r="AC3977" i="1"/>
  <c r="AE3976" i="1"/>
  <c r="AC3976" i="1"/>
  <c r="AE3975" i="1"/>
  <c r="AC3975" i="1"/>
  <c r="AE3974" i="1"/>
  <c r="AC3974" i="1"/>
  <c r="AE3973" i="1"/>
  <c r="AC3973" i="1"/>
  <c r="AE3972" i="1"/>
  <c r="AC3972" i="1"/>
  <c r="AE3971" i="1"/>
  <c r="AC3971" i="1"/>
  <c r="AE3970" i="1"/>
  <c r="AD3970" i="1"/>
  <c r="AC3970" i="1"/>
  <c r="AE3969" i="1"/>
  <c r="AC3969" i="1"/>
  <c r="AE3968" i="1"/>
  <c r="AD3968" i="1"/>
  <c r="AC3968" i="1"/>
  <c r="AE3967" i="1"/>
  <c r="AC3967" i="1"/>
  <c r="AE3966" i="1"/>
  <c r="AC3966" i="1"/>
  <c r="AE3965" i="1"/>
  <c r="AC3965" i="1"/>
  <c r="AE3964" i="1"/>
  <c r="AC3964" i="1"/>
  <c r="AE3963" i="1"/>
  <c r="AC3963" i="1"/>
  <c r="AE3962" i="1"/>
  <c r="AC3962" i="1"/>
  <c r="AE3961" i="1"/>
  <c r="AC3961" i="1"/>
  <c r="AE3960" i="1"/>
  <c r="AC3960" i="1"/>
  <c r="AE3959" i="1"/>
  <c r="AC3959" i="1"/>
  <c r="AE3958" i="1"/>
  <c r="AC3958" i="1"/>
  <c r="AE3957" i="1"/>
  <c r="AC3957" i="1"/>
  <c r="AC3955" i="1"/>
  <c r="E3955" i="1"/>
  <c r="AB3955" i="1" s="1"/>
  <c r="AE3954" i="1"/>
  <c r="AC3954" i="1"/>
  <c r="AE3953" i="1"/>
  <c r="AC3953" i="1"/>
  <c r="AE3952" i="1"/>
  <c r="AC3952" i="1"/>
  <c r="AE3951" i="1"/>
  <c r="AC3951" i="1"/>
  <c r="AE3950" i="1"/>
  <c r="AC3950" i="1"/>
  <c r="AE3949" i="1"/>
  <c r="AC3949" i="1"/>
  <c r="AE3948" i="1"/>
  <c r="AC3948" i="1"/>
  <c r="AE3947" i="1"/>
  <c r="AC3947" i="1"/>
  <c r="AE3946" i="1"/>
  <c r="AC3946" i="1"/>
  <c r="AE3945" i="1"/>
  <c r="AC3945" i="1"/>
  <c r="AE3944" i="1"/>
  <c r="AC3944" i="1"/>
  <c r="AE3943" i="1"/>
  <c r="AC3943" i="1"/>
  <c r="AE3942" i="1"/>
  <c r="AC3942" i="1"/>
  <c r="AE3941" i="1"/>
  <c r="AC3941" i="1"/>
  <c r="AE3940" i="1"/>
  <c r="AC3940" i="1"/>
  <c r="AE3939" i="1"/>
  <c r="AC3939" i="1"/>
  <c r="AE3938" i="1"/>
  <c r="AC3938" i="1"/>
  <c r="AE3937" i="1"/>
  <c r="AC3937" i="1"/>
  <c r="AE3936" i="1"/>
  <c r="AC3936" i="1"/>
  <c r="AE3935" i="1"/>
  <c r="AC3935" i="1"/>
  <c r="AE3934" i="1"/>
  <c r="AC3934" i="1"/>
  <c r="AE3933" i="1"/>
  <c r="AC3933" i="1"/>
  <c r="AE3932" i="1"/>
  <c r="AC3932" i="1"/>
  <c r="AE3931" i="1"/>
  <c r="AC3931" i="1"/>
  <c r="AE3930" i="1"/>
  <c r="AC3930" i="1"/>
  <c r="AE3929" i="1"/>
  <c r="AC3929" i="1"/>
  <c r="AI3928" i="1"/>
  <c r="AI3929" i="1" s="1"/>
  <c r="AE3928" i="1"/>
  <c r="AC3928" i="1"/>
  <c r="AE3927" i="1"/>
  <c r="AC3927" i="1"/>
  <c r="AE3926" i="1"/>
  <c r="AC3926" i="1"/>
  <c r="AE3925" i="1"/>
  <c r="AC3925" i="1"/>
  <c r="AE3924" i="1"/>
  <c r="AC3924" i="1"/>
  <c r="AE3923" i="1"/>
  <c r="AC3923" i="1"/>
  <c r="AE3922" i="1"/>
  <c r="AC3922" i="1"/>
  <c r="AE3921" i="1"/>
  <c r="AC3921" i="1"/>
  <c r="AE3920" i="1"/>
  <c r="AC3920" i="1"/>
  <c r="AE3919" i="1"/>
  <c r="AC3919" i="1"/>
  <c r="AE3918" i="1"/>
  <c r="AC3918" i="1"/>
  <c r="AE3917" i="1"/>
  <c r="AC3917" i="1"/>
  <c r="AE3916" i="1"/>
  <c r="AC3916" i="1"/>
  <c r="AE3915" i="1"/>
  <c r="AC3915" i="1"/>
  <c r="AE3914" i="1"/>
  <c r="AC3914" i="1"/>
  <c r="AE3913" i="1"/>
  <c r="AC3913" i="1"/>
  <c r="AE3912" i="1"/>
  <c r="AC3912" i="1"/>
  <c r="AE3911" i="1"/>
  <c r="AC3911" i="1"/>
  <c r="AE3910" i="1"/>
  <c r="AC3910" i="1"/>
  <c r="AE3909" i="1"/>
  <c r="AC3909" i="1"/>
  <c r="AE3908" i="1"/>
  <c r="AC3908" i="1"/>
  <c r="AI3907" i="1"/>
  <c r="AH3908" i="1" s="1"/>
  <c r="AE3907" i="1"/>
  <c r="AC3907" i="1"/>
  <c r="AE3906" i="1"/>
  <c r="AC3906" i="1"/>
  <c r="AE3905" i="1"/>
  <c r="AC3905" i="1"/>
  <c r="AE3904" i="1"/>
  <c r="AC3904" i="1"/>
  <c r="AE3903" i="1"/>
  <c r="AC3903" i="1"/>
  <c r="AE3902" i="1"/>
  <c r="AC3902" i="1"/>
  <c r="AE3901" i="1"/>
  <c r="AC3901" i="1"/>
  <c r="AE3900" i="1"/>
  <c r="AC3900" i="1"/>
  <c r="AE3899" i="1"/>
  <c r="AC3899" i="1"/>
  <c r="AE3898" i="1"/>
  <c r="AC3898" i="1"/>
  <c r="AE3897" i="1"/>
  <c r="AC3897" i="1"/>
  <c r="AE3896" i="1"/>
  <c r="AC3896" i="1"/>
  <c r="AE3895" i="1"/>
  <c r="AC3895" i="1"/>
  <c r="AE3894" i="1"/>
  <c r="AC3894" i="1"/>
  <c r="AE3893" i="1"/>
  <c r="AC3893" i="1"/>
  <c r="AE3892" i="1"/>
  <c r="AC3892" i="1"/>
  <c r="AE3891" i="1"/>
  <c r="AC3891" i="1"/>
  <c r="AE3890" i="1"/>
  <c r="AC3890" i="1"/>
  <c r="AE3889" i="1"/>
  <c r="AC3889" i="1"/>
  <c r="AE3888" i="1"/>
  <c r="AC3888" i="1"/>
  <c r="AE3887" i="1"/>
  <c r="AC3887" i="1"/>
  <c r="AE3886" i="1"/>
  <c r="AC3886" i="1"/>
  <c r="AE3885" i="1"/>
  <c r="AC3885" i="1"/>
  <c r="AE3884" i="1"/>
  <c r="AC3884" i="1"/>
  <c r="AE3883" i="1"/>
  <c r="AC3883" i="1"/>
  <c r="AE3882" i="1"/>
  <c r="AC3882" i="1"/>
  <c r="AE3881" i="1"/>
  <c r="AC3881" i="1"/>
  <c r="AE3880" i="1"/>
  <c r="AC3880" i="1"/>
  <c r="AE3879" i="1"/>
  <c r="AC3879" i="1"/>
  <c r="AE3878" i="1"/>
  <c r="AC3878" i="1"/>
  <c r="AE3877" i="1"/>
  <c r="AC3877" i="1"/>
  <c r="AE3876" i="1"/>
  <c r="AC3876" i="1"/>
  <c r="AE3875" i="1"/>
  <c r="AC3875" i="1"/>
  <c r="AE3874" i="1"/>
  <c r="AC3874" i="1"/>
  <c r="AE3873" i="1"/>
  <c r="AC3873" i="1"/>
  <c r="AE3872" i="1"/>
  <c r="AC3872" i="1"/>
  <c r="AE3871" i="1"/>
  <c r="AC3871" i="1"/>
  <c r="AE3870" i="1"/>
  <c r="AC3870" i="1"/>
  <c r="AE3869" i="1"/>
  <c r="AC3869" i="1"/>
  <c r="AE3868" i="1"/>
  <c r="AC3868" i="1"/>
  <c r="AE3867" i="1"/>
  <c r="AC3867" i="1"/>
  <c r="AE3866" i="1"/>
  <c r="AC3866" i="1"/>
  <c r="AE3865" i="1"/>
  <c r="AC3865" i="1"/>
  <c r="AE3864" i="1"/>
  <c r="AC3864" i="1"/>
  <c r="AE3863" i="1"/>
  <c r="AC3863" i="1"/>
  <c r="AE3862" i="1"/>
  <c r="AC3862" i="1"/>
  <c r="AE3861" i="1"/>
  <c r="AC3861" i="1"/>
  <c r="AE3860" i="1"/>
  <c r="AC3860" i="1"/>
  <c r="AE3859" i="1"/>
  <c r="AC3859" i="1"/>
  <c r="AE3858" i="1"/>
  <c r="AC3858" i="1"/>
  <c r="AE3857" i="1"/>
  <c r="AC3857" i="1"/>
  <c r="AE3856" i="1"/>
  <c r="AC3856" i="1"/>
  <c r="AE3855" i="1"/>
  <c r="AC3855" i="1"/>
  <c r="AI3854" i="1"/>
  <c r="AI3855" i="1" s="1"/>
  <c r="AI3856" i="1" s="1"/>
  <c r="AE3854" i="1"/>
  <c r="AC3854" i="1"/>
  <c r="AJ3853" i="1"/>
  <c r="AJ3854" i="1" s="1"/>
  <c r="AI3853" i="1"/>
  <c r="AE3853" i="1"/>
  <c r="AC3853" i="1"/>
  <c r="AE3852" i="1"/>
  <c r="AC3852" i="1"/>
  <c r="AE3851" i="1"/>
  <c r="AC3851" i="1"/>
  <c r="AE3850" i="1"/>
  <c r="AC3850" i="1"/>
  <c r="AE3849" i="1"/>
  <c r="AC3849" i="1"/>
  <c r="AE3848" i="1"/>
  <c r="AC3848" i="1"/>
  <c r="AE3847" i="1"/>
  <c r="AC3847" i="1"/>
  <c r="AE3846" i="1"/>
  <c r="AC3846" i="1"/>
  <c r="AE3845" i="1"/>
  <c r="AC3845" i="1"/>
  <c r="AE3844" i="1"/>
  <c r="AC3844" i="1"/>
  <c r="AE3843" i="1"/>
  <c r="AC3843" i="1"/>
  <c r="AE3842" i="1"/>
  <c r="AC3842" i="1"/>
  <c r="AE3841" i="1"/>
  <c r="AC3841" i="1"/>
  <c r="AE3840" i="1"/>
  <c r="AC3840" i="1"/>
  <c r="AE3839" i="1"/>
  <c r="AC3839" i="1"/>
  <c r="AE3838" i="1"/>
  <c r="AC3838" i="1"/>
  <c r="AE3837" i="1"/>
  <c r="AC3837" i="1"/>
  <c r="AE3836" i="1"/>
  <c r="AC3836" i="1"/>
  <c r="AE3835" i="1"/>
  <c r="AC3835" i="1"/>
  <c r="AE3834" i="1"/>
  <c r="AC3834" i="1"/>
  <c r="AE3833" i="1"/>
  <c r="AC3833" i="1"/>
  <c r="AI3832" i="1"/>
  <c r="AH3833" i="1" s="1"/>
  <c r="AE3832" i="1"/>
  <c r="AC3832" i="1"/>
  <c r="AE3831" i="1"/>
  <c r="AC3831" i="1"/>
  <c r="AE3830" i="1"/>
  <c r="AC3830" i="1"/>
  <c r="AE3829" i="1"/>
  <c r="AC3829" i="1"/>
  <c r="AE3828" i="1"/>
  <c r="AC3828" i="1"/>
  <c r="AE3827" i="1"/>
  <c r="AC3827" i="1"/>
  <c r="AE3826" i="1"/>
  <c r="AC3826" i="1"/>
  <c r="AE3825" i="1"/>
  <c r="AC3825" i="1"/>
  <c r="AE3824" i="1"/>
  <c r="AC3824" i="1"/>
  <c r="AE3823" i="1"/>
  <c r="AC3823" i="1"/>
  <c r="AE3822" i="1"/>
  <c r="AC3822" i="1"/>
  <c r="AE3821" i="1"/>
  <c r="AC3821" i="1"/>
  <c r="AE3820" i="1"/>
  <c r="AC3820" i="1"/>
  <c r="AE3819" i="1"/>
  <c r="AC3819" i="1"/>
  <c r="AE3818" i="1"/>
  <c r="AC3818" i="1"/>
  <c r="AE3817" i="1"/>
  <c r="AC3817" i="1"/>
  <c r="AE3816" i="1"/>
  <c r="AC3816" i="1"/>
  <c r="AE3815" i="1"/>
  <c r="AC3815" i="1"/>
  <c r="AE3814" i="1"/>
  <c r="AC3814" i="1"/>
  <c r="AE3813" i="1"/>
  <c r="AC3813" i="1"/>
  <c r="AE3812" i="1"/>
  <c r="AC3812" i="1"/>
  <c r="AE3811" i="1"/>
  <c r="AC3811" i="1"/>
  <c r="AE3810" i="1"/>
  <c r="AC3810" i="1"/>
  <c r="AE3809" i="1"/>
  <c r="AC3809" i="1"/>
  <c r="AE3808" i="1"/>
  <c r="AC3808" i="1"/>
  <c r="AE3807" i="1"/>
  <c r="AC3807" i="1"/>
  <c r="AE3806" i="1"/>
  <c r="AC3806" i="1"/>
  <c r="AE3805" i="1"/>
  <c r="AC3805" i="1"/>
  <c r="AE3804" i="1"/>
  <c r="AC3804" i="1"/>
  <c r="AE3803" i="1"/>
  <c r="AC3803" i="1"/>
  <c r="AE3802" i="1"/>
  <c r="AC3802" i="1"/>
  <c r="AE3801" i="1"/>
  <c r="AC3801" i="1"/>
  <c r="AE3800" i="1"/>
  <c r="AC3800" i="1"/>
  <c r="AE3799" i="1"/>
  <c r="AC3799" i="1"/>
  <c r="AE3798" i="1"/>
  <c r="AC3798" i="1"/>
  <c r="AE3797" i="1"/>
  <c r="AC3797" i="1"/>
  <c r="AE3796" i="1"/>
  <c r="AC3796" i="1"/>
  <c r="AE3795" i="1"/>
  <c r="AC3795" i="1"/>
  <c r="AE3794" i="1"/>
  <c r="AC3794" i="1"/>
  <c r="AE3793" i="1"/>
  <c r="AC3793" i="1"/>
  <c r="AE3792" i="1"/>
  <c r="AC3792" i="1"/>
  <c r="AE3791" i="1"/>
  <c r="AC3791" i="1"/>
  <c r="AE3790" i="1"/>
  <c r="AC3790" i="1"/>
  <c r="AE3789" i="1"/>
  <c r="AC3789" i="1"/>
  <c r="AE3788" i="1"/>
  <c r="AC3788" i="1"/>
  <c r="AE3787" i="1"/>
  <c r="AC3787" i="1"/>
  <c r="AE3786" i="1"/>
  <c r="AC3786" i="1"/>
  <c r="AE3785" i="1"/>
  <c r="AC3785" i="1"/>
  <c r="AE3784" i="1"/>
  <c r="AC3784" i="1"/>
  <c r="AE3783" i="1"/>
  <c r="AC3783" i="1"/>
  <c r="AE3782" i="1"/>
  <c r="AC3782" i="1"/>
  <c r="AE3781" i="1"/>
  <c r="AC3781" i="1"/>
  <c r="AE3780" i="1"/>
  <c r="AC3780" i="1"/>
  <c r="AE3779" i="1"/>
  <c r="AC3779" i="1"/>
  <c r="AE3778" i="1"/>
  <c r="AC3778" i="1"/>
  <c r="AE3777" i="1"/>
  <c r="AC3777" i="1"/>
  <c r="AE3776" i="1"/>
  <c r="AC3776" i="1"/>
  <c r="AE3775" i="1"/>
  <c r="AC3775" i="1"/>
  <c r="AE3774" i="1"/>
  <c r="AC3774" i="1"/>
  <c r="AE3773" i="1"/>
  <c r="AC3773" i="1"/>
  <c r="AE3772" i="1"/>
  <c r="AC3772" i="1"/>
  <c r="AE3771" i="1"/>
  <c r="AC3771" i="1"/>
  <c r="AE3770" i="1"/>
  <c r="AC3770" i="1"/>
  <c r="AE3769" i="1"/>
  <c r="AC3769" i="1"/>
  <c r="AE3768" i="1"/>
  <c r="AC3768" i="1"/>
  <c r="AE3767" i="1"/>
  <c r="AC3767" i="1"/>
  <c r="AE3766" i="1"/>
  <c r="AC3766" i="1"/>
  <c r="AE3765" i="1"/>
  <c r="AC3765" i="1"/>
  <c r="AE3764" i="1"/>
  <c r="AC3764" i="1"/>
  <c r="AE3763" i="1"/>
  <c r="AC3763" i="1"/>
  <c r="AE3762" i="1"/>
  <c r="AC3762" i="1"/>
  <c r="AE3761" i="1"/>
  <c r="AC3761" i="1"/>
  <c r="AE3760" i="1"/>
  <c r="AC3760" i="1"/>
  <c r="AE3759" i="1"/>
  <c r="AC3759" i="1"/>
  <c r="AE3758" i="1"/>
  <c r="AC3758" i="1"/>
  <c r="AE3757" i="1"/>
  <c r="AC3757" i="1"/>
  <c r="AE3756" i="1"/>
  <c r="AC3756" i="1"/>
  <c r="AE3755" i="1"/>
  <c r="AC3755" i="1"/>
  <c r="AE3754" i="1"/>
  <c r="AC3754" i="1"/>
  <c r="AE3753" i="1"/>
  <c r="AC3753" i="1"/>
  <c r="AE3752" i="1"/>
  <c r="AC3752" i="1"/>
  <c r="AE3751" i="1"/>
  <c r="AC3751" i="1"/>
  <c r="AE3750" i="1"/>
  <c r="AC3750" i="1"/>
  <c r="AE3749" i="1"/>
  <c r="AC3749" i="1"/>
  <c r="AE3748" i="1"/>
  <c r="AC3748" i="1"/>
  <c r="AE3747" i="1"/>
  <c r="AC3747" i="1"/>
  <c r="AE3746" i="1"/>
  <c r="AC3746" i="1"/>
  <c r="AE3745" i="1"/>
  <c r="AC3745" i="1"/>
  <c r="AE3744" i="1"/>
  <c r="AD3744" i="1"/>
  <c r="AD3745" i="1" s="1"/>
  <c r="AD3746" i="1" s="1"/>
  <c r="AD3747" i="1" s="1"/>
  <c r="AC3744" i="1"/>
  <c r="AE3743" i="1"/>
  <c r="AC3743" i="1"/>
  <c r="AE3742" i="1"/>
  <c r="AC3742" i="1"/>
  <c r="AE3741" i="1"/>
  <c r="AC3741" i="1"/>
  <c r="AE3740" i="1"/>
  <c r="AC3740" i="1"/>
  <c r="AE3739" i="1"/>
  <c r="AC3739" i="1"/>
  <c r="AE3738" i="1"/>
  <c r="AC3738" i="1"/>
  <c r="AE3737" i="1"/>
  <c r="AC3737" i="1"/>
  <c r="AE3736" i="1"/>
  <c r="AC3736" i="1"/>
  <c r="AE3735" i="1"/>
  <c r="AC3735" i="1"/>
  <c r="AE3734" i="1"/>
  <c r="AC3734" i="1"/>
  <c r="AE3733" i="1"/>
  <c r="AC3733" i="1"/>
  <c r="AE3732" i="1"/>
  <c r="AC3732" i="1"/>
  <c r="AE3731" i="1"/>
  <c r="AC3731" i="1"/>
  <c r="AE3730" i="1"/>
  <c r="AC3730" i="1"/>
  <c r="AE3729" i="1"/>
  <c r="AC3729" i="1"/>
  <c r="AE3728" i="1"/>
  <c r="AC3728" i="1"/>
  <c r="AE3727" i="1"/>
  <c r="AC3727" i="1"/>
  <c r="AE3726" i="1"/>
  <c r="AC3726" i="1"/>
  <c r="AE3725" i="1"/>
  <c r="AC3725" i="1"/>
  <c r="AE3724" i="1"/>
  <c r="AC3724" i="1"/>
  <c r="AE3723" i="1"/>
  <c r="AC3723" i="1"/>
  <c r="AE3722" i="1"/>
  <c r="AC3722" i="1"/>
  <c r="AE3721" i="1"/>
  <c r="AC3721" i="1"/>
  <c r="AE3720" i="1"/>
  <c r="AC3720" i="1"/>
  <c r="AE3719" i="1"/>
  <c r="AC3719" i="1"/>
  <c r="AE3718" i="1"/>
  <c r="AC3718" i="1"/>
  <c r="AE3717" i="1"/>
  <c r="AC3717" i="1"/>
  <c r="AE3716" i="1"/>
  <c r="AC3716" i="1"/>
  <c r="AE3715" i="1"/>
  <c r="AC3715" i="1"/>
  <c r="AE3714" i="1"/>
  <c r="AC3714" i="1"/>
  <c r="AE3713" i="1"/>
  <c r="AC3713" i="1"/>
  <c r="AE3712" i="1"/>
  <c r="AC3712" i="1"/>
  <c r="AE3711" i="1"/>
  <c r="AC3711" i="1"/>
  <c r="AE3710" i="1"/>
  <c r="AC3710" i="1"/>
  <c r="AE3709" i="1"/>
  <c r="AC3709" i="1"/>
  <c r="AE3708" i="1"/>
  <c r="AC3708" i="1"/>
  <c r="AE3707" i="1"/>
  <c r="AC3707" i="1"/>
  <c r="AE3706" i="1"/>
  <c r="AC3706" i="1"/>
  <c r="AE3705" i="1"/>
  <c r="AC3705" i="1"/>
  <c r="AE3704" i="1"/>
  <c r="AC3704" i="1"/>
  <c r="AE3703" i="1"/>
  <c r="AC3703" i="1"/>
  <c r="AE3702" i="1"/>
  <c r="AC3702" i="1"/>
  <c r="AE3701" i="1"/>
  <c r="AC3701" i="1"/>
  <c r="AE3700" i="1"/>
  <c r="AC3700" i="1"/>
  <c r="AE3699" i="1"/>
  <c r="AC3699" i="1"/>
  <c r="AE3698" i="1"/>
  <c r="AC3698" i="1"/>
  <c r="AE3697" i="1"/>
  <c r="AC3697" i="1"/>
  <c r="AE3696" i="1"/>
  <c r="AC3696" i="1"/>
  <c r="AE3695" i="1"/>
  <c r="AC3695" i="1"/>
  <c r="AE3694" i="1"/>
  <c r="AC3694" i="1"/>
  <c r="AE3693" i="1"/>
  <c r="AC3693" i="1"/>
  <c r="AE3692" i="1"/>
  <c r="AC3692" i="1"/>
  <c r="AE3691" i="1"/>
  <c r="AC3691" i="1"/>
  <c r="AE3690" i="1"/>
  <c r="AC3690" i="1"/>
  <c r="AE3689" i="1"/>
  <c r="AC3689" i="1"/>
  <c r="AE3688" i="1"/>
  <c r="AC3688" i="1"/>
  <c r="AE3687" i="1"/>
  <c r="AC3687" i="1"/>
  <c r="AE3686" i="1"/>
  <c r="AC3686" i="1"/>
  <c r="AE3685" i="1"/>
  <c r="AC3685" i="1"/>
  <c r="AE3684" i="1"/>
  <c r="AC3684" i="1"/>
  <c r="AE3683" i="1"/>
  <c r="AC3683" i="1"/>
  <c r="AE3682" i="1"/>
  <c r="AC3682" i="1"/>
  <c r="AE3681" i="1"/>
  <c r="AC3681" i="1"/>
  <c r="AE3680" i="1"/>
  <c r="AC3680" i="1"/>
  <c r="AE3679" i="1"/>
  <c r="AC3679" i="1"/>
  <c r="AE3678" i="1"/>
  <c r="AC3678" i="1"/>
  <c r="AE3677" i="1"/>
  <c r="AC3677" i="1"/>
  <c r="AE3676" i="1"/>
  <c r="AC3676" i="1"/>
  <c r="AE3675" i="1"/>
  <c r="AC3675" i="1"/>
  <c r="AE3674" i="1"/>
  <c r="AC3674" i="1"/>
  <c r="AE3673" i="1"/>
  <c r="AC3673" i="1"/>
  <c r="AE3672" i="1"/>
  <c r="AC3672" i="1"/>
  <c r="AE3671" i="1"/>
  <c r="AC3671" i="1"/>
  <c r="AE3670" i="1"/>
  <c r="AC3670" i="1"/>
  <c r="AE3669" i="1"/>
  <c r="AC3669" i="1"/>
  <c r="AE3668" i="1"/>
  <c r="AC3668" i="1"/>
  <c r="AE3667" i="1"/>
  <c r="AC3667" i="1"/>
  <c r="AE3666" i="1"/>
  <c r="AC3666" i="1"/>
  <c r="AE3665" i="1"/>
  <c r="AC3665" i="1"/>
  <c r="AE3664" i="1"/>
  <c r="AC3664" i="1"/>
  <c r="AE3663" i="1"/>
  <c r="AC3663" i="1"/>
  <c r="AE3662" i="1"/>
  <c r="AC3662" i="1"/>
  <c r="AE3661" i="1"/>
  <c r="AC3661" i="1"/>
  <c r="AE3660" i="1"/>
  <c r="AC3660" i="1"/>
  <c r="AE3659" i="1"/>
  <c r="AC3659" i="1"/>
  <c r="AE3658" i="1"/>
  <c r="AC3658" i="1"/>
  <c r="AE3657" i="1"/>
  <c r="AC3657" i="1"/>
  <c r="AE3656" i="1"/>
  <c r="AC3656" i="1"/>
  <c r="AE3655" i="1"/>
  <c r="AC3655" i="1"/>
  <c r="AE3654" i="1"/>
  <c r="AC3654" i="1"/>
  <c r="AE3653" i="1"/>
  <c r="AC3653" i="1"/>
  <c r="AE3652" i="1"/>
  <c r="AC3652" i="1"/>
  <c r="AE3651" i="1"/>
  <c r="AC3651" i="1"/>
  <c r="AE3650" i="1"/>
  <c r="AC3650" i="1"/>
  <c r="AE3649" i="1"/>
  <c r="AC3649" i="1"/>
  <c r="AE3648" i="1"/>
  <c r="AC3648" i="1"/>
  <c r="AE3647" i="1"/>
  <c r="AC3647" i="1"/>
  <c r="AE3646" i="1"/>
  <c r="AC3646" i="1"/>
  <c r="AE3645" i="1"/>
  <c r="AC3645" i="1"/>
  <c r="AE3644" i="1"/>
  <c r="AC3644" i="1"/>
  <c r="AE3643" i="1"/>
  <c r="AC3643" i="1"/>
  <c r="AE3642" i="1"/>
  <c r="AC3642" i="1"/>
  <c r="AE3641" i="1"/>
  <c r="AC3641" i="1"/>
  <c r="AE3640" i="1"/>
  <c r="AC3640" i="1"/>
  <c r="AE3639" i="1"/>
  <c r="AC3639" i="1"/>
  <c r="AE3638" i="1"/>
  <c r="AC3638" i="1"/>
  <c r="AE3637" i="1"/>
  <c r="AC3637" i="1"/>
  <c r="AE3636" i="1"/>
  <c r="AC3636" i="1"/>
  <c r="AE3635" i="1"/>
  <c r="AC3635" i="1"/>
  <c r="AE3634" i="1"/>
  <c r="AC3634" i="1"/>
  <c r="AE3633" i="1"/>
  <c r="AC3633" i="1"/>
  <c r="AE3632" i="1"/>
  <c r="AC3632" i="1"/>
  <c r="AE3631" i="1"/>
  <c r="AC3631" i="1"/>
  <c r="AE3630" i="1"/>
  <c r="AC3630" i="1"/>
  <c r="AE3629" i="1"/>
  <c r="AC3629" i="1"/>
  <c r="AE3628" i="1"/>
  <c r="AC3628" i="1"/>
  <c r="AE3627" i="1"/>
  <c r="AC3627" i="1"/>
  <c r="AE3626" i="1"/>
  <c r="AC3626" i="1"/>
  <c r="AE3625" i="1"/>
  <c r="AC3625" i="1"/>
  <c r="AE3624" i="1"/>
  <c r="AC3624" i="1"/>
  <c r="AE3623" i="1"/>
  <c r="AC3623" i="1"/>
  <c r="AE3622" i="1"/>
  <c r="AC3622" i="1"/>
  <c r="AE3621" i="1"/>
  <c r="AC3621" i="1"/>
  <c r="AE3620" i="1"/>
  <c r="AC3620" i="1"/>
  <c r="AE3619" i="1"/>
  <c r="AC3619" i="1"/>
  <c r="AE3618" i="1"/>
  <c r="AC3618" i="1"/>
  <c r="AE3617" i="1"/>
  <c r="AC3617" i="1"/>
  <c r="AE3616" i="1"/>
  <c r="AC3616" i="1"/>
  <c r="AE3615" i="1"/>
  <c r="AC3615" i="1"/>
  <c r="AE3614" i="1"/>
  <c r="AC3614" i="1"/>
  <c r="AE3613" i="1"/>
  <c r="AC3613" i="1"/>
  <c r="AE3612" i="1"/>
  <c r="AC3612" i="1"/>
  <c r="AE3611" i="1"/>
  <c r="AC3611" i="1"/>
  <c r="AE3610" i="1"/>
  <c r="AC3610" i="1"/>
  <c r="AE3609" i="1"/>
  <c r="AC3609" i="1"/>
  <c r="AE3608" i="1"/>
  <c r="AC3608" i="1"/>
  <c r="AE3607" i="1"/>
  <c r="AC3607" i="1"/>
  <c r="AE3606" i="1"/>
  <c r="AC3606" i="1"/>
  <c r="AE3605" i="1"/>
  <c r="AC3605" i="1"/>
  <c r="AE3604" i="1"/>
  <c r="AC3604" i="1"/>
  <c r="AE3603" i="1"/>
  <c r="AC3603" i="1"/>
  <c r="AE3602" i="1"/>
  <c r="AC3602" i="1"/>
  <c r="AE3601" i="1"/>
  <c r="AC3601" i="1"/>
  <c r="AE3600" i="1"/>
  <c r="AC3600" i="1"/>
  <c r="AE3599" i="1"/>
  <c r="AC3599" i="1"/>
  <c r="AE3598" i="1"/>
  <c r="AC3598" i="1"/>
  <c r="AE3597" i="1"/>
  <c r="AC3597" i="1"/>
  <c r="AE3596" i="1"/>
  <c r="AC3596" i="1"/>
  <c r="AE3595" i="1"/>
  <c r="AC3595" i="1"/>
  <c r="AE3594" i="1"/>
  <c r="AC3594" i="1"/>
  <c r="AE3593" i="1"/>
  <c r="AC3593" i="1"/>
  <c r="AE3592" i="1"/>
  <c r="AC3592" i="1"/>
  <c r="AE3591" i="1"/>
  <c r="AC3591" i="1"/>
  <c r="AE3590" i="1"/>
  <c r="AC3590" i="1"/>
  <c r="AE3589" i="1"/>
  <c r="AC3589" i="1"/>
  <c r="AE3588" i="1"/>
  <c r="AC3588" i="1"/>
  <c r="AE3587" i="1"/>
  <c r="AC3587" i="1"/>
  <c r="AE3586" i="1"/>
  <c r="AC3586" i="1"/>
  <c r="AE3585" i="1"/>
  <c r="AC3585" i="1"/>
  <c r="AE3584" i="1"/>
  <c r="AC3584" i="1"/>
  <c r="AE3583" i="1"/>
  <c r="AC3583" i="1"/>
  <c r="AE3582" i="1"/>
  <c r="AC3582" i="1"/>
  <c r="AE3581" i="1"/>
  <c r="AC3581" i="1"/>
  <c r="AE3580" i="1"/>
  <c r="AC3580" i="1"/>
  <c r="AE3579" i="1"/>
  <c r="AC3579" i="1"/>
  <c r="AE3578" i="1"/>
  <c r="AC3578" i="1"/>
  <c r="AE3577" i="1"/>
  <c r="AC3577" i="1"/>
  <c r="AE3576" i="1"/>
  <c r="AC3576" i="1"/>
  <c r="AE3575" i="1"/>
  <c r="AC3575" i="1"/>
  <c r="AE3574" i="1"/>
  <c r="AC3574" i="1"/>
  <c r="AE3573" i="1"/>
  <c r="AC3573" i="1"/>
  <c r="AE3572" i="1"/>
  <c r="AC3572" i="1"/>
  <c r="AE3571" i="1"/>
  <c r="AC3571" i="1"/>
  <c r="AE3570" i="1"/>
  <c r="AC3570" i="1"/>
  <c r="AE3569" i="1"/>
  <c r="AC3569" i="1"/>
  <c r="AE3568" i="1"/>
  <c r="AC3568" i="1"/>
  <c r="AE3567" i="1"/>
  <c r="AC3567" i="1"/>
  <c r="AE3566" i="1"/>
  <c r="AC3566" i="1"/>
  <c r="AE3565" i="1"/>
  <c r="AC3565" i="1"/>
  <c r="AE3564" i="1"/>
  <c r="AC3564" i="1"/>
  <c r="AE3563" i="1"/>
  <c r="AC3563" i="1"/>
  <c r="AE3562" i="1"/>
  <c r="AC3562" i="1"/>
  <c r="AE3561" i="1"/>
  <c r="AC3561" i="1"/>
  <c r="AE3560" i="1"/>
  <c r="AC3560" i="1"/>
  <c r="AE3559" i="1"/>
  <c r="AC3559" i="1"/>
  <c r="AE3558" i="1"/>
  <c r="AC3558" i="1"/>
  <c r="AE3557" i="1"/>
  <c r="AC3557" i="1"/>
  <c r="AE3556" i="1"/>
  <c r="AC3556" i="1"/>
  <c r="AE3555" i="1"/>
  <c r="AC3555" i="1"/>
  <c r="AE3554" i="1"/>
  <c r="AC3554" i="1"/>
  <c r="AE3553" i="1"/>
  <c r="AC3553" i="1"/>
  <c r="AE3552" i="1"/>
  <c r="AC3552" i="1"/>
  <c r="AE3551" i="1"/>
  <c r="AC3551" i="1"/>
  <c r="AE3550" i="1"/>
  <c r="AC3550" i="1"/>
  <c r="AE3549" i="1"/>
  <c r="AC3549" i="1"/>
  <c r="AE3548" i="1"/>
  <c r="AC3548" i="1"/>
  <c r="AE3547" i="1"/>
  <c r="AC3547" i="1"/>
  <c r="AE3546" i="1"/>
  <c r="AC3546" i="1"/>
  <c r="AE3545" i="1"/>
  <c r="AC3545" i="1"/>
  <c r="AE3544" i="1"/>
  <c r="AC3544" i="1"/>
  <c r="AE3543" i="1"/>
  <c r="AC3543" i="1"/>
  <c r="AE3542" i="1"/>
  <c r="AC3542" i="1"/>
  <c r="AE3541" i="1"/>
  <c r="AC3541" i="1"/>
  <c r="AE3540" i="1"/>
  <c r="AC3540" i="1"/>
  <c r="AE3539" i="1"/>
  <c r="AC3539" i="1"/>
  <c r="AE3538" i="1"/>
  <c r="AC3538" i="1"/>
  <c r="AE3537" i="1"/>
  <c r="AC3537" i="1"/>
  <c r="AE3536" i="1"/>
  <c r="AC3536" i="1"/>
  <c r="AE3535" i="1"/>
  <c r="AC3535" i="1"/>
  <c r="AE3534" i="1"/>
  <c r="AC3534" i="1"/>
  <c r="AE3533" i="1"/>
  <c r="AC3533" i="1"/>
  <c r="AE3532" i="1"/>
  <c r="AC3532" i="1"/>
  <c r="AE3531" i="1"/>
  <c r="AC3531" i="1"/>
  <c r="AE3530" i="1"/>
  <c r="AC3530" i="1"/>
  <c r="AE3529" i="1"/>
  <c r="AC3529" i="1"/>
  <c r="AE3528" i="1"/>
  <c r="AC3528" i="1"/>
  <c r="AE3527" i="1"/>
  <c r="AC3527" i="1"/>
  <c r="AH3526" i="1" a="1"/>
  <c r="AI3528" i="1" s="1"/>
  <c r="AE3526" i="1"/>
  <c r="AC3526" i="1"/>
  <c r="AE3525" i="1"/>
  <c r="AC3525" i="1"/>
  <c r="AE3524" i="1"/>
  <c r="AC3524" i="1"/>
  <c r="AE3523" i="1"/>
  <c r="AC3523" i="1"/>
  <c r="AE3522" i="1"/>
  <c r="AC3522" i="1"/>
  <c r="AE3521" i="1"/>
  <c r="AC3521" i="1"/>
  <c r="AE3520" i="1"/>
  <c r="AC3520" i="1"/>
  <c r="AE3519" i="1"/>
  <c r="AC3519" i="1"/>
  <c r="AE3518" i="1"/>
  <c r="AC3518" i="1"/>
  <c r="AE3517" i="1"/>
  <c r="AC3517" i="1"/>
  <c r="AE3516" i="1"/>
  <c r="AC3516" i="1"/>
  <c r="AE3515" i="1"/>
  <c r="AC3515" i="1"/>
  <c r="AE3514" i="1"/>
  <c r="AC3514" i="1"/>
  <c r="AE3513" i="1"/>
  <c r="AC3513" i="1"/>
  <c r="AE3512" i="1"/>
  <c r="AC3512" i="1"/>
  <c r="AE3511" i="1"/>
  <c r="AC3511" i="1"/>
  <c r="AE3510" i="1"/>
  <c r="AC3510" i="1"/>
  <c r="AE3509" i="1"/>
  <c r="AC3509" i="1"/>
  <c r="AE3508" i="1"/>
  <c r="AC3508" i="1"/>
  <c r="AE3507" i="1"/>
  <c r="AC3507" i="1"/>
  <c r="AH3506" i="1" a="1"/>
  <c r="AI3508" i="1" s="1"/>
  <c r="AE3506" i="1"/>
  <c r="AC3506" i="1"/>
  <c r="AE3505" i="1"/>
  <c r="AC3505" i="1"/>
  <c r="AE3504" i="1"/>
  <c r="AC3504" i="1"/>
  <c r="AE3503" i="1"/>
  <c r="AC3503" i="1"/>
  <c r="AE3502" i="1"/>
  <c r="AC3502" i="1"/>
  <c r="AE3501" i="1"/>
  <c r="AC3501" i="1"/>
  <c r="AE3500" i="1"/>
  <c r="AC3500" i="1"/>
  <c r="AE3499" i="1"/>
  <c r="AC3499" i="1"/>
  <c r="AE3498" i="1"/>
  <c r="AC3498" i="1"/>
  <c r="AE3497" i="1"/>
  <c r="AC3497" i="1"/>
  <c r="AE3496" i="1"/>
  <c r="AC3496" i="1"/>
  <c r="AE3495" i="1"/>
  <c r="AC3495" i="1"/>
  <c r="AE3494" i="1"/>
  <c r="AC3494" i="1"/>
  <c r="AE3493" i="1"/>
  <c r="AC3493" i="1"/>
  <c r="AE3492" i="1"/>
  <c r="AC3492" i="1"/>
  <c r="AE3491" i="1"/>
  <c r="AC3491" i="1"/>
  <c r="AE3490" i="1"/>
  <c r="AC3490" i="1"/>
  <c r="AE3489" i="1"/>
  <c r="AC3489" i="1"/>
  <c r="AE3488" i="1"/>
  <c r="AC3488" i="1"/>
  <c r="AE3487" i="1"/>
  <c r="AC3487" i="1"/>
  <c r="AE3486" i="1"/>
  <c r="AC3486" i="1"/>
  <c r="AE3485" i="1"/>
  <c r="AC3485" i="1"/>
  <c r="AI3484" i="1"/>
  <c r="AI3485" i="1" s="1"/>
  <c r="AE3484" i="1"/>
  <c r="AC3484" i="1"/>
  <c r="AI3483" i="1"/>
  <c r="AE3483" i="1"/>
  <c r="AC3483" i="1"/>
  <c r="AJ3482" i="1"/>
  <c r="AE3482" i="1"/>
  <c r="AC3482" i="1"/>
  <c r="AE3481" i="1"/>
  <c r="AC3481" i="1"/>
  <c r="AE3480" i="1"/>
  <c r="AC3480" i="1"/>
  <c r="AE3479" i="1"/>
  <c r="AC3479" i="1"/>
  <c r="AE3478" i="1"/>
  <c r="AC3478" i="1"/>
  <c r="AE3477" i="1"/>
  <c r="AC3477" i="1"/>
  <c r="AE3476" i="1"/>
  <c r="AC3476" i="1"/>
  <c r="AE3475" i="1"/>
  <c r="AC3475" i="1"/>
  <c r="AE3474" i="1"/>
  <c r="AC3474" i="1"/>
  <c r="AE3473" i="1"/>
  <c r="AC3473" i="1"/>
  <c r="AE3472" i="1"/>
  <c r="AC3472" i="1"/>
  <c r="AE3471" i="1"/>
  <c r="AC3471" i="1"/>
  <c r="AE3470" i="1"/>
  <c r="AC3470" i="1"/>
  <c r="AE3469" i="1"/>
  <c r="AC3469" i="1"/>
  <c r="AE3468" i="1"/>
  <c r="AC3468" i="1"/>
  <c r="AE3467" i="1"/>
  <c r="AC3467" i="1"/>
  <c r="AE3466" i="1"/>
  <c r="AC3466" i="1"/>
  <c r="AE3465" i="1"/>
  <c r="AC3465" i="1"/>
  <c r="AE3464" i="1"/>
  <c r="AC3464" i="1"/>
  <c r="AE3463" i="1"/>
  <c r="AC3463" i="1"/>
  <c r="AE3462" i="1"/>
  <c r="AC3462" i="1"/>
  <c r="AE3461" i="1"/>
  <c r="AC3461" i="1"/>
  <c r="AE3460" i="1"/>
  <c r="AC3460" i="1"/>
  <c r="AE3459" i="1"/>
  <c r="AC3459" i="1"/>
  <c r="AE3458" i="1"/>
  <c r="AC3458" i="1"/>
  <c r="AE3457" i="1"/>
  <c r="AC3457" i="1"/>
  <c r="AE3456" i="1"/>
  <c r="AC3456" i="1"/>
  <c r="AE3455" i="1"/>
  <c r="AC3455" i="1"/>
  <c r="AE3454" i="1"/>
  <c r="AC3454" i="1"/>
  <c r="AE3453" i="1"/>
  <c r="AC3453" i="1"/>
  <c r="AE3452" i="1"/>
  <c r="AC3452" i="1"/>
  <c r="AE3451" i="1"/>
  <c r="AC3451" i="1"/>
  <c r="AE3450" i="1"/>
  <c r="AC3450" i="1"/>
  <c r="AE3449" i="1"/>
  <c r="AC3449" i="1"/>
  <c r="AE3448" i="1"/>
  <c r="AC3448" i="1"/>
  <c r="AE3447" i="1"/>
  <c r="AC3447" i="1"/>
  <c r="AE3446" i="1"/>
  <c r="AC3446" i="1"/>
  <c r="AE3445" i="1"/>
  <c r="AC3445" i="1"/>
  <c r="AE3444" i="1"/>
  <c r="AC3444" i="1"/>
  <c r="AE3443" i="1"/>
  <c r="AC3443" i="1"/>
  <c r="AE3442" i="1"/>
  <c r="AC3442" i="1"/>
  <c r="AE3441" i="1"/>
  <c r="AC3441" i="1"/>
  <c r="AE3440" i="1"/>
  <c r="AC3440" i="1"/>
  <c r="AE3439" i="1"/>
  <c r="AC3439" i="1"/>
  <c r="AE3438" i="1"/>
  <c r="AC3438" i="1"/>
  <c r="AE3437" i="1"/>
  <c r="AC3437" i="1"/>
  <c r="AE3436" i="1"/>
  <c r="AC3436" i="1"/>
  <c r="AE3435" i="1"/>
  <c r="AC3435" i="1"/>
  <c r="AE3434" i="1"/>
  <c r="AC3434" i="1"/>
  <c r="AE3433" i="1"/>
  <c r="AC3433" i="1"/>
  <c r="AE3432" i="1"/>
  <c r="AC3432" i="1"/>
  <c r="AE3431" i="1"/>
  <c r="AC3431" i="1"/>
  <c r="AE3430" i="1"/>
  <c r="AC3430" i="1"/>
  <c r="AE3429" i="1"/>
  <c r="AC3429" i="1"/>
  <c r="AE3428" i="1"/>
  <c r="AC3428" i="1"/>
  <c r="AE3427" i="1"/>
  <c r="AC3427" i="1"/>
  <c r="AE3426" i="1"/>
  <c r="AC3426" i="1"/>
  <c r="AE3425" i="1"/>
  <c r="AC3425" i="1"/>
  <c r="AE3424" i="1"/>
  <c r="AC3424" i="1"/>
  <c r="AE3423" i="1"/>
  <c r="AC3423" i="1"/>
  <c r="AE3422" i="1"/>
  <c r="AC3422" i="1"/>
  <c r="AE3421" i="1"/>
  <c r="AC3421" i="1"/>
  <c r="AE3420" i="1"/>
  <c r="AC3420" i="1"/>
  <c r="AE3419" i="1"/>
  <c r="AC3419" i="1"/>
  <c r="AE3418" i="1"/>
  <c r="AC3418" i="1"/>
  <c r="AE3417" i="1"/>
  <c r="AC3417" i="1"/>
  <c r="AE3416" i="1"/>
  <c r="AC3416" i="1"/>
  <c r="AE3415" i="1"/>
  <c r="AC3415" i="1"/>
  <c r="AE3414" i="1"/>
  <c r="AC3414" i="1"/>
  <c r="AE3413" i="1"/>
  <c r="AC3413" i="1"/>
  <c r="AE3412" i="1"/>
  <c r="AC3412" i="1"/>
  <c r="AE3411" i="1"/>
  <c r="AC3411" i="1"/>
  <c r="AE3410" i="1"/>
  <c r="AC3410" i="1"/>
  <c r="AE3409" i="1"/>
  <c r="AC3409" i="1"/>
  <c r="AE3408" i="1"/>
  <c r="AC3408" i="1"/>
  <c r="AE3407" i="1"/>
  <c r="AC3407" i="1"/>
  <c r="AE3406" i="1"/>
  <c r="AC3406" i="1"/>
  <c r="AE3405" i="1"/>
  <c r="AC3405" i="1"/>
  <c r="AE3404" i="1"/>
  <c r="AC3404" i="1"/>
  <c r="AE3403" i="1"/>
  <c r="AE3402" i="1"/>
  <c r="AE3401" i="1"/>
  <c r="AE3400" i="1"/>
  <c r="AE3399" i="1"/>
  <c r="AE3398" i="1"/>
  <c r="AE3397" i="1"/>
  <c r="AE3396" i="1"/>
  <c r="AE3395" i="1"/>
  <c r="AE3394" i="1"/>
  <c r="AE3393" i="1"/>
  <c r="AE3392" i="1"/>
  <c r="AE3391" i="1"/>
  <c r="AE3390" i="1"/>
  <c r="AE3389" i="1"/>
  <c r="AI3388" i="1"/>
  <c r="AE3388" i="1"/>
  <c r="AI3387" i="1"/>
  <c r="AE3387" i="1"/>
  <c r="AE3386" i="1"/>
  <c r="AE3385" i="1"/>
  <c r="AJ3384" i="1"/>
  <c r="AE3384" i="1"/>
  <c r="AK3383" i="1"/>
  <c r="AE3383" i="1"/>
  <c r="AE3382" i="1"/>
  <c r="AJ3381" i="1"/>
  <c r="AI3381" i="1"/>
  <c r="AE3381" i="1"/>
  <c r="AD3381" i="1"/>
  <c r="AK3380" i="1"/>
  <c r="AE3380" i="1"/>
  <c r="AE3379" i="1"/>
  <c r="AE3378" i="1"/>
  <c r="AE3377" i="1"/>
  <c r="AE3376" i="1"/>
  <c r="AE3375" i="1"/>
  <c r="AE3374" i="1"/>
  <c r="AD3374" i="1"/>
  <c r="AC3374" i="1"/>
  <c r="AE3373" i="1"/>
  <c r="AC3373" i="1"/>
  <c r="AE3372" i="1"/>
  <c r="AC3372" i="1"/>
  <c r="AE3371" i="1"/>
  <c r="AC3371" i="1"/>
  <c r="AE3370" i="1"/>
  <c r="AC3370" i="1"/>
  <c r="AE3369" i="1"/>
  <c r="AC3369" i="1"/>
  <c r="AE3368" i="1"/>
  <c r="AC3368" i="1"/>
  <c r="AE3367" i="1"/>
  <c r="AC3367" i="1"/>
  <c r="AE3366" i="1"/>
  <c r="AC3366" i="1"/>
  <c r="AE3365" i="1"/>
  <c r="AC3365" i="1"/>
  <c r="AE3364" i="1"/>
  <c r="AC3364" i="1"/>
  <c r="AE3363" i="1"/>
  <c r="AE3362" i="1"/>
  <c r="AE3361" i="1"/>
  <c r="AE3360" i="1"/>
  <c r="AC3360" i="1"/>
  <c r="AE3359" i="1"/>
  <c r="AC3359" i="1"/>
  <c r="AE3358" i="1"/>
  <c r="AC3358" i="1"/>
  <c r="AE3357" i="1"/>
  <c r="AC3357" i="1"/>
  <c r="AE3356" i="1"/>
  <c r="AC3356" i="1"/>
  <c r="AE3355" i="1"/>
  <c r="AC3355" i="1"/>
  <c r="AE3354" i="1"/>
  <c r="AC3354" i="1"/>
  <c r="AE3353" i="1"/>
  <c r="AC3353" i="1"/>
  <c r="AE3352" i="1"/>
  <c r="AC3352" i="1"/>
  <c r="AE3351" i="1"/>
  <c r="AC3351" i="1"/>
  <c r="AE3350" i="1"/>
  <c r="AC3350" i="1"/>
  <c r="AE3349" i="1"/>
  <c r="AC3349" i="1"/>
  <c r="AE3348" i="1"/>
  <c r="AC3348" i="1"/>
  <c r="AE3347" i="1"/>
  <c r="AC3347" i="1"/>
  <c r="AE3346" i="1"/>
  <c r="AC3346" i="1"/>
  <c r="AE3345" i="1"/>
  <c r="AC3345" i="1"/>
  <c r="AE3344" i="1"/>
  <c r="AC3344" i="1"/>
  <c r="AE3343" i="1"/>
  <c r="AC3343" i="1"/>
  <c r="AE3342" i="1"/>
  <c r="AC3342" i="1"/>
  <c r="AE3341" i="1"/>
  <c r="AC3341" i="1"/>
  <c r="AE3340" i="1"/>
  <c r="AC3340" i="1"/>
  <c r="AE3339" i="1"/>
  <c r="AC3339" i="1"/>
  <c r="AE3338" i="1"/>
  <c r="AC3338" i="1"/>
  <c r="AE3337" i="1"/>
  <c r="AC3337" i="1"/>
  <c r="AE3336" i="1"/>
  <c r="AC3336" i="1"/>
  <c r="AE3335" i="1"/>
  <c r="AC3335" i="1"/>
  <c r="AE3334" i="1"/>
  <c r="AC3334" i="1"/>
  <c r="AE3333" i="1"/>
  <c r="AC3333" i="1"/>
  <c r="AE3332" i="1"/>
  <c r="AC3332" i="1"/>
  <c r="AE3331" i="1"/>
  <c r="AC3331" i="1"/>
  <c r="AE3330" i="1"/>
  <c r="AC3330" i="1"/>
  <c r="AE3329" i="1"/>
  <c r="AC3329" i="1"/>
  <c r="AE3328" i="1"/>
  <c r="AC3328" i="1"/>
  <c r="AE3327" i="1"/>
  <c r="AC3327" i="1"/>
  <c r="AE3326" i="1"/>
  <c r="AC3326" i="1"/>
  <c r="AE3325" i="1"/>
  <c r="AC3325" i="1"/>
  <c r="AE3324" i="1"/>
  <c r="AC3324" i="1"/>
  <c r="AE3323" i="1"/>
  <c r="AC3323" i="1"/>
  <c r="AE3322" i="1"/>
  <c r="AC3322" i="1"/>
  <c r="AE3321" i="1"/>
  <c r="AC3321" i="1"/>
  <c r="AE3320" i="1"/>
  <c r="AC3320" i="1"/>
  <c r="AE3319" i="1"/>
  <c r="AC3319" i="1"/>
  <c r="AE3318" i="1"/>
  <c r="AC3318" i="1"/>
  <c r="AE3317" i="1"/>
  <c r="AC3317" i="1"/>
  <c r="AE3316" i="1"/>
  <c r="AC3316" i="1"/>
  <c r="AE3315" i="1"/>
  <c r="AC3315" i="1"/>
  <c r="AE3314" i="1"/>
  <c r="AC3314" i="1"/>
  <c r="AE3313" i="1"/>
  <c r="AC3313" i="1"/>
  <c r="AE3312" i="1"/>
  <c r="AC3312" i="1"/>
  <c r="AE3311" i="1"/>
  <c r="AC3311" i="1"/>
  <c r="AE3310" i="1"/>
  <c r="AC3310" i="1"/>
  <c r="AE3309" i="1"/>
  <c r="AC3309" i="1"/>
  <c r="AE3308" i="1"/>
  <c r="AC3308" i="1"/>
  <c r="AE3307" i="1"/>
  <c r="AC3307" i="1"/>
  <c r="AJ3306" i="1" a="1"/>
  <c r="AK3307" i="1" s="1"/>
  <c r="AE3306" i="1"/>
  <c r="AC3306" i="1"/>
  <c r="AE3305" i="1"/>
  <c r="AC3305" i="1"/>
  <c r="AI3304" i="1"/>
  <c r="AE3304" i="1"/>
  <c r="AC3304" i="1"/>
  <c r="AE3303" i="1"/>
  <c r="AC3303" i="1"/>
  <c r="AE3302" i="1"/>
  <c r="AC3302" i="1"/>
  <c r="AE3301" i="1"/>
  <c r="AC3301" i="1"/>
  <c r="AE3300" i="1"/>
  <c r="AC3300" i="1"/>
  <c r="AE3299" i="1"/>
  <c r="AC3299" i="1"/>
  <c r="AE3298" i="1"/>
  <c r="AC3298" i="1"/>
  <c r="AE3297" i="1"/>
  <c r="AC3297" i="1"/>
  <c r="AE3296" i="1"/>
  <c r="AC3296" i="1"/>
  <c r="AE3295" i="1"/>
  <c r="AC3295" i="1"/>
  <c r="AE3294" i="1"/>
  <c r="AC3294" i="1"/>
  <c r="AE3293" i="1"/>
  <c r="AC3293" i="1"/>
  <c r="AE3292" i="1"/>
  <c r="AC3292" i="1"/>
  <c r="AE3291" i="1"/>
  <c r="AC3291" i="1"/>
  <c r="AE3290" i="1"/>
  <c r="AC3290" i="1"/>
  <c r="AE3289" i="1"/>
  <c r="AC3289" i="1"/>
  <c r="AE3288" i="1"/>
  <c r="AC3288" i="1"/>
  <c r="AE3287" i="1"/>
  <c r="AC3287" i="1"/>
  <c r="AE3286" i="1"/>
  <c r="AC3286" i="1"/>
  <c r="AE3285" i="1"/>
  <c r="AC3285" i="1"/>
  <c r="AI3284" i="1"/>
  <c r="AE3284" i="1"/>
  <c r="AC3284" i="1"/>
  <c r="AE3283" i="1"/>
  <c r="AC3283" i="1"/>
  <c r="AI3282" i="1"/>
  <c r="AE3282" i="1"/>
  <c r="AC3282" i="1"/>
  <c r="AI3281" i="1"/>
  <c r="AE3281" i="1"/>
  <c r="AC3281" i="1"/>
  <c r="AE3280" i="1"/>
  <c r="AC3280" i="1"/>
  <c r="AE3279" i="1"/>
  <c r="AC3279" i="1"/>
  <c r="AE3278" i="1"/>
  <c r="AC3278" i="1"/>
  <c r="AI3277" i="1"/>
  <c r="AE3277" i="1"/>
  <c r="AC3277" i="1"/>
  <c r="AE3276" i="1"/>
  <c r="AC3276" i="1"/>
  <c r="AE3275" i="1"/>
  <c r="AC3275" i="1"/>
  <c r="AE3274" i="1"/>
  <c r="AC3274" i="1"/>
  <c r="AE3273" i="1"/>
  <c r="AC3273" i="1"/>
  <c r="AE3272" i="1"/>
  <c r="AC3272" i="1"/>
  <c r="AE3271" i="1"/>
  <c r="AC3271" i="1"/>
  <c r="AE3270" i="1"/>
  <c r="AC3270" i="1"/>
  <c r="AE3269" i="1"/>
  <c r="AC3269" i="1"/>
  <c r="AH3268" i="1"/>
  <c r="AE3268" i="1"/>
  <c r="AC3268" i="1"/>
  <c r="AE3267" i="1"/>
  <c r="AC3267" i="1"/>
  <c r="AE3266" i="1"/>
  <c r="AC3266" i="1"/>
  <c r="AH3265" i="1"/>
  <c r="AH3266" i="1" s="1"/>
  <c r="AE3265" i="1"/>
  <c r="AC3265" i="1"/>
  <c r="AE3264" i="1"/>
  <c r="AC3264" i="1"/>
  <c r="AH3263" i="1"/>
  <c r="AH3264" i="1" s="1"/>
  <c r="AE3263" i="1"/>
  <c r="AC3263" i="1"/>
  <c r="AI3262" i="1"/>
  <c r="AE3262" i="1"/>
  <c r="AC3262" i="1"/>
  <c r="AJ3261" i="1"/>
  <c r="AI3261" i="1"/>
  <c r="AE3261" i="1"/>
  <c r="AC3261" i="1"/>
  <c r="AE3260" i="1"/>
  <c r="AC3260" i="1"/>
  <c r="AE3259" i="1"/>
  <c r="AC3259" i="1"/>
  <c r="AE3258" i="1"/>
  <c r="AC3258" i="1"/>
  <c r="AE3257" i="1"/>
  <c r="AC3257" i="1"/>
  <c r="AE3256" i="1"/>
  <c r="AC3256" i="1"/>
  <c r="AE3255" i="1"/>
  <c r="AC3255" i="1"/>
  <c r="AE3254" i="1"/>
  <c r="AC3254" i="1"/>
  <c r="AE3253" i="1"/>
  <c r="AC3253" i="1"/>
  <c r="AE3252" i="1"/>
  <c r="AC3252" i="1"/>
  <c r="AE3251" i="1"/>
  <c r="AC3251" i="1"/>
  <c r="AH3250" i="1"/>
  <c r="AE3250" i="1"/>
  <c r="AC3250" i="1"/>
  <c r="AE3249" i="1"/>
  <c r="AC3249" i="1"/>
  <c r="AE3248" i="1"/>
  <c r="AC3248" i="1"/>
  <c r="AE3247" i="1"/>
  <c r="AC3247" i="1"/>
  <c r="AE3246" i="1"/>
  <c r="AC3246" i="1"/>
  <c r="AE3245" i="1"/>
  <c r="AC3245" i="1"/>
  <c r="AE3244" i="1"/>
  <c r="AC3244" i="1"/>
  <c r="AI3243" i="1"/>
  <c r="AE3243" i="1"/>
  <c r="AC3243" i="1"/>
  <c r="AE3242" i="1"/>
  <c r="AC3242" i="1"/>
  <c r="AE3241" i="1"/>
  <c r="AC3241" i="1"/>
  <c r="AE3240" i="1"/>
  <c r="AC3240" i="1"/>
  <c r="AE3239" i="1"/>
  <c r="AC3239" i="1"/>
  <c r="AE3238" i="1"/>
  <c r="AC3238" i="1"/>
  <c r="AE3237" i="1"/>
  <c r="AC3237" i="1"/>
  <c r="AE3236" i="1"/>
  <c r="AC3236" i="1"/>
  <c r="AE3235" i="1"/>
  <c r="AC3235" i="1"/>
  <c r="AE3234" i="1"/>
  <c r="AC3234" i="1"/>
  <c r="AE3233" i="1"/>
  <c r="AC3233" i="1"/>
  <c r="AE3232" i="1"/>
  <c r="AC3232" i="1"/>
  <c r="AE3231" i="1"/>
  <c r="AC3231" i="1"/>
  <c r="AE3230" i="1"/>
  <c r="AC3230" i="1"/>
  <c r="AE3229" i="1"/>
  <c r="AC3229" i="1"/>
  <c r="AE3228" i="1"/>
  <c r="AC3228" i="1"/>
  <c r="AE3227" i="1"/>
  <c r="AC3227" i="1"/>
  <c r="AE3226" i="1"/>
  <c r="AC3226" i="1"/>
  <c r="AE3225" i="1"/>
  <c r="AC3225" i="1"/>
  <c r="AE3224" i="1"/>
  <c r="AC3224" i="1"/>
  <c r="AE3223" i="1"/>
  <c r="AC3223" i="1"/>
  <c r="AE3222" i="1"/>
  <c r="AC3222" i="1"/>
  <c r="AE3221" i="1"/>
  <c r="AC3221" i="1"/>
  <c r="AE3220" i="1"/>
  <c r="AC3220" i="1"/>
  <c r="AE3219" i="1"/>
  <c r="AC3219" i="1"/>
  <c r="AE3218" i="1"/>
  <c r="AC3218" i="1"/>
  <c r="AE3217" i="1"/>
  <c r="AC3217" i="1"/>
  <c r="AE3216" i="1"/>
  <c r="AC3216" i="1"/>
  <c r="AE3215" i="1"/>
  <c r="AC3215" i="1"/>
  <c r="AE3214" i="1"/>
  <c r="AC3214" i="1"/>
  <c r="AE3213" i="1"/>
  <c r="AC3213" i="1"/>
  <c r="AE3212" i="1"/>
  <c r="AC3212" i="1"/>
  <c r="AE3211" i="1"/>
  <c r="AC3211" i="1"/>
  <c r="AE3210" i="1"/>
  <c r="AC3210" i="1"/>
  <c r="AE3209" i="1"/>
  <c r="AC3209" i="1"/>
  <c r="AE3208" i="1"/>
  <c r="AC3208" i="1"/>
  <c r="AE3207" i="1"/>
  <c r="AC3207" i="1"/>
  <c r="AE3206" i="1"/>
  <c r="AC3206" i="1"/>
  <c r="AE3205" i="1"/>
  <c r="AC3205" i="1"/>
  <c r="AE3204" i="1"/>
  <c r="AC3204" i="1"/>
  <c r="AE3203" i="1"/>
  <c r="AC3203" i="1"/>
  <c r="AE3202" i="1"/>
  <c r="AC3202" i="1"/>
  <c r="AE3201" i="1"/>
  <c r="AC3201" i="1"/>
  <c r="AE3200" i="1"/>
  <c r="AC3200" i="1"/>
  <c r="AE3199" i="1"/>
  <c r="AC3199" i="1"/>
  <c r="AE3198" i="1"/>
  <c r="AC3198" i="1"/>
  <c r="AE3197" i="1"/>
  <c r="AC3197" i="1"/>
  <c r="AE3196" i="1"/>
  <c r="AC3196" i="1"/>
  <c r="AE3195" i="1"/>
  <c r="AC3195" i="1"/>
  <c r="AE3194" i="1"/>
  <c r="AC3194" i="1"/>
  <c r="AE3193" i="1"/>
  <c r="AC3193" i="1"/>
  <c r="AE3192" i="1"/>
  <c r="AC3192" i="1"/>
  <c r="AE3191" i="1"/>
  <c r="AC3191" i="1"/>
  <c r="AE3190" i="1"/>
  <c r="AC3190" i="1"/>
  <c r="AE3189" i="1"/>
  <c r="AC3189" i="1"/>
  <c r="AE3188" i="1"/>
  <c r="AC3188" i="1"/>
  <c r="AE3187" i="1"/>
  <c r="AC3187" i="1"/>
  <c r="AE3186" i="1"/>
  <c r="AC3186" i="1"/>
  <c r="AE3185" i="1"/>
  <c r="AC3185" i="1"/>
  <c r="AE3184" i="1"/>
  <c r="AC3184" i="1"/>
  <c r="AE3183" i="1"/>
  <c r="AC3183" i="1"/>
  <c r="AE3182" i="1"/>
  <c r="AC3182" i="1"/>
  <c r="AE3181" i="1"/>
  <c r="AC3181" i="1"/>
  <c r="AE3180" i="1"/>
  <c r="AC3180" i="1"/>
  <c r="AE3179" i="1"/>
  <c r="AC3179" i="1"/>
  <c r="AE3178" i="1"/>
  <c r="AC3178" i="1"/>
  <c r="AE3177" i="1"/>
  <c r="AC3177" i="1"/>
  <c r="AE3176" i="1"/>
  <c r="AC3176" i="1"/>
  <c r="AE3175" i="1"/>
  <c r="AC3175" i="1"/>
  <c r="AE3174" i="1"/>
  <c r="AC3174" i="1"/>
  <c r="AE3173" i="1"/>
  <c r="AC3173" i="1"/>
  <c r="AE3172" i="1"/>
  <c r="AC3172" i="1"/>
  <c r="AE3171" i="1"/>
  <c r="AC3171" i="1"/>
  <c r="AE3170" i="1"/>
  <c r="AC3170" i="1"/>
  <c r="AE3169" i="1"/>
  <c r="AC3169" i="1"/>
  <c r="AE3168" i="1"/>
  <c r="AC3168" i="1"/>
  <c r="AE3167" i="1"/>
  <c r="AC3167" i="1"/>
  <c r="AE3166" i="1"/>
  <c r="AC3166" i="1"/>
  <c r="AE3165" i="1"/>
  <c r="AC3165" i="1"/>
  <c r="AE3164" i="1"/>
  <c r="AC3164" i="1"/>
  <c r="AE3163" i="1"/>
  <c r="AC3163" i="1"/>
  <c r="AE3162" i="1"/>
  <c r="AC3162" i="1"/>
  <c r="AE3161" i="1"/>
  <c r="AC3161" i="1"/>
  <c r="AE3160" i="1"/>
  <c r="AC3160" i="1"/>
  <c r="AE3159" i="1"/>
  <c r="AC3159" i="1"/>
  <c r="AE3158" i="1"/>
  <c r="AC3158" i="1"/>
  <c r="AE3157" i="1"/>
  <c r="AC3157" i="1"/>
  <c r="AE3156" i="1"/>
  <c r="AC3156" i="1"/>
  <c r="AE3155" i="1"/>
  <c r="AC3155" i="1"/>
  <c r="AE3154" i="1"/>
  <c r="AC3154" i="1"/>
  <c r="AE3153" i="1"/>
  <c r="AC3153" i="1"/>
  <c r="AE3152" i="1"/>
  <c r="AC3152" i="1"/>
  <c r="AE3151" i="1"/>
  <c r="AC3151" i="1"/>
  <c r="AE3150" i="1"/>
  <c r="AC3150" i="1"/>
  <c r="AE3149" i="1"/>
  <c r="AC3149" i="1"/>
  <c r="AE3148" i="1"/>
  <c r="AC3148" i="1"/>
  <c r="AE3147" i="1"/>
  <c r="AC3147" i="1"/>
  <c r="AE3146" i="1"/>
  <c r="AC3146" i="1"/>
  <c r="AE3145" i="1"/>
  <c r="AC3145" i="1"/>
  <c r="AE3144" i="1"/>
  <c r="AC3144" i="1"/>
  <c r="AE3143" i="1"/>
  <c r="AC3143" i="1"/>
  <c r="AE3142" i="1"/>
  <c r="AC3142" i="1"/>
  <c r="AE3141" i="1"/>
  <c r="AC3141" i="1"/>
  <c r="AE3140" i="1"/>
  <c r="AC3140" i="1"/>
  <c r="AE3139" i="1"/>
  <c r="AC3139" i="1"/>
  <c r="AE3138" i="1"/>
  <c r="AC3138" i="1"/>
  <c r="AE3137" i="1"/>
  <c r="AC3137" i="1"/>
  <c r="AE3136" i="1"/>
  <c r="AC3136" i="1"/>
  <c r="AE3135" i="1"/>
  <c r="AC3135" i="1"/>
  <c r="AE3134" i="1"/>
  <c r="AC3134" i="1"/>
  <c r="AE3133" i="1"/>
  <c r="AC3133" i="1"/>
  <c r="AE3132" i="1"/>
  <c r="AC3132" i="1"/>
  <c r="AE3131" i="1"/>
  <c r="AC3131" i="1"/>
  <c r="AE3130" i="1"/>
  <c r="AC3130" i="1"/>
  <c r="AE3129" i="1"/>
  <c r="AC3129" i="1"/>
  <c r="AE3128" i="1"/>
  <c r="AC3128" i="1"/>
  <c r="AE3127" i="1"/>
  <c r="AC3127" i="1"/>
  <c r="AE3126" i="1"/>
  <c r="AC3126" i="1"/>
  <c r="AE3125" i="1"/>
  <c r="AC3125" i="1"/>
  <c r="AE3124" i="1"/>
  <c r="AC3124" i="1"/>
  <c r="AE3123" i="1"/>
  <c r="AC3123" i="1"/>
  <c r="AE3122" i="1"/>
  <c r="AC3122" i="1"/>
  <c r="AE3121" i="1"/>
  <c r="AC3121" i="1"/>
  <c r="AE3120" i="1"/>
  <c r="AC3120" i="1"/>
  <c r="AE3119" i="1"/>
  <c r="AC3119" i="1"/>
  <c r="AE3118" i="1"/>
  <c r="AC3118" i="1"/>
  <c r="AE3117" i="1"/>
  <c r="AC3117" i="1"/>
  <c r="AE3116" i="1"/>
  <c r="AC3116" i="1"/>
  <c r="AE3115" i="1"/>
  <c r="AC3115" i="1"/>
  <c r="AE3114" i="1"/>
  <c r="AC3114" i="1"/>
  <c r="AE3113" i="1"/>
  <c r="AC3113" i="1"/>
  <c r="AE3112" i="1"/>
  <c r="AC3112" i="1"/>
  <c r="AE3111" i="1"/>
  <c r="AC3111" i="1"/>
  <c r="AE3110" i="1"/>
  <c r="AC3110" i="1"/>
  <c r="AE3109" i="1"/>
  <c r="AC3109" i="1"/>
  <c r="AE3108" i="1"/>
  <c r="AC3108" i="1"/>
  <c r="AE3107" i="1"/>
  <c r="AC3107" i="1"/>
  <c r="AE3106" i="1"/>
  <c r="AC3106" i="1"/>
  <c r="AE3105" i="1"/>
  <c r="AC3105" i="1"/>
  <c r="AE3104" i="1"/>
  <c r="AC3104" i="1"/>
  <c r="AE3103" i="1"/>
  <c r="AC3103" i="1"/>
  <c r="AE3102" i="1"/>
  <c r="AC3102" i="1"/>
  <c r="AE3101" i="1"/>
  <c r="AC3101" i="1"/>
  <c r="AE3100" i="1"/>
  <c r="AC3100" i="1"/>
  <c r="AE3099" i="1"/>
  <c r="AC3099" i="1"/>
  <c r="AE3098" i="1"/>
  <c r="AC3098" i="1"/>
  <c r="AE3097" i="1"/>
  <c r="AC3097" i="1"/>
  <c r="AE3096" i="1"/>
  <c r="AC3096" i="1"/>
  <c r="AE3095" i="1"/>
  <c r="AC3095" i="1"/>
  <c r="AE3094" i="1"/>
  <c r="AC3094" i="1"/>
  <c r="AE3093" i="1"/>
  <c r="AC3093" i="1"/>
  <c r="AE3092" i="1"/>
  <c r="AC3092" i="1"/>
  <c r="AE3091" i="1"/>
  <c r="AC3091" i="1"/>
  <c r="AE3090" i="1"/>
  <c r="AC3090" i="1"/>
  <c r="AE3089" i="1"/>
  <c r="AC3089" i="1"/>
  <c r="AE3088" i="1"/>
  <c r="AC3088" i="1"/>
  <c r="AE3087" i="1"/>
  <c r="AC3087" i="1"/>
  <c r="AE3086" i="1"/>
  <c r="AC3086" i="1"/>
  <c r="AE3085" i="1"/>
  <c r="AC3085" i="1"/>
  <c r="AE3084" i="1"/>
  <c r="AC3084" i="1"/>
  <c r="AE3083" i="1"/>
  <c r="AC3083" i="1"/>
  <c r="AE3082" i="1"/>
  <c r="AC3082" i="1"/>
  <c r="AE3081" i="1"/>
  <c r="AC3081" i="1"/>
  <c r="AE3080" i="1"/>
  <c r="AC3080" i="1"/>
  <c r="AE3079" i="1"/>
  <c r="AC3079" i="1"/>
  <c r="AE3078" i="1"/>
  <c r="AC3078" i="1"/>
  <c r="AE3077" i="1"/>
  <c r="AC3077" i="1"/>
  <c r="AE3076" i="1"/>
  <c r="AC3076" i="1"/>
  <c r="AE3075" i="1"/>
  <c r="AC3075" i="1"/>
  <c r="AE3074" i="1"/>
  <c r="AC3074" i="1"/>
  <c r="AE3073" i="1"/>
  <c r="AC3073" i="1"/>
  <c r="AE3072" i="1"/>
  <c r="AC3072" i="1"/>
  <c r="AE3071" i="1"/>
  <c r="AC3071" i="1"/>
  <c r="AE3070" i="1"/>
  <c r="AC3070" i="1"/>
  <c r="AE3069" i="1"/>
  <c r="AC3069" i="1"/>
  <c r="AE3068" i="1"/>
  <c r="AC3068" i="1"/>
  <c r="AE3067" i="1"/>
  <c r="AC3067" i="1"/>
  <c r="AE3066" i="1"/>
  <c r="AC3066" i="1"/>
  <c r="AE3065" i="1"/>
  <c r="AC3065" i="1"/>
  <c r="AE3064" i="1"/>
  <c r="AC3064" i="1"/>
  <c r="AE3063" i="1"/>
  <c r="AC3063" i="1"/>
  <c r="AE3062" i="1"/>
  <c r="AC3062" i="1"/>
  <c r="AE3061" i="1"/>
  <c r="AC3061" i="1"/>
  <c r="AE3060" i="1"/>
  <c r="AC3060" i="1"/>
  <c r="AE3059" i="1"/>
  <c r="AC3059" i="1"/>
  <c r="AE3058" i="1"/>
  <c r="AC3058" i="1"/>
  <c r="AE3057" i="1"/>
  <c r="AC3057" i="1"/>
  <c r="AE3056" i="1"/>
  <c r="AC3056" i="1"/>
  <c r="AE3055" i="1"/>
  <c r="AC3055" i="1"/>
  <c r="AE3054" i="1"/>
  <c r="AC3054" i="1"/>
  <c r="AE3053" i="1"/>
  <c r="AC3053" i="1"/>
  <c r="AE3052" i="1"/>
  <c r="AC3052" i="1"/>
  <c r="AE3051" i="1"/>
  <c r="AC3051" i="1"/>
  <c r="AE3050" i="1"/>
  <c r="AC3050" i="1"/>
  <c r="AE3049" i="1"/>
  <c r="AC3049" i="1"/>
  <c r="AE3048" i="1"/>
  <c r="AC3048" i="1"/>
  <c r="AE3047" i="1"/>
  <c r="AC3047" i="1"/>
  <c r="AE3046" i="1"/>
  <c r="AC3046" i="1"/>
  <c r="AE3045" i="1"/>
  <c r="AC3045" i="1"/>
  <c r="AE3044" i="1"/>
  <c r="AC3044" i="1"/>
  <c r="AE3043" i="1"/>
  <c r="AC3043" i="1"/>
  <c r="AE3042" i="1"/>
  <c r="AC3042" i="1"/>
  <c r="AE3041" i="1"/>
  <c r="AC3041" i="1"/>
  <c r="AE3040" i="1"/>
  <c r="AC3040" i="1"/>
  <c r="AE3039" i="1"/>
  <c r="AC3039" i="1"/>
  <c r="AE3038" i="1"/>
  <c r="AC3038" i="1"/>
  <c r="AE3037" i="1"/>
  <c r="AC3037" i="1"/>
  <c r="AE3036" i="1"/>
  <c r="AC3036" i="1"/>
  <c r="AE3035" i="1"/>
  <c r="AC3035" i="1"/>
  <c r="AE3034" i="1"/>
  <c r="AC3034" i="1"/>
  <c r="AE3033" i="1"/>
  <c r="AC3033" i="1"/>
  <c r="AE3032" i="1"/>
  <c r="AC3032" i="1"/>
  <c r="AE3031" i="1"/>
  <c r="AC3031" i="1"/>
  <c r="AE3030" i="1"/>
  <c r="AC3030" i="1"/>
  <c r="AE3029" i="1"/>
  <c r="AC3029" i="1"/>
  <c r="AE3028" i="1"/>
  <c r="AC3028" i="1"/>
  <c r="AE3027" i="1"/>
  <c r="AC3027" i="1"/>
  <c r="AE3026" i="1"/>
  <c r="AC3026" i="1"/>
  <c r="AE3025" i="1"/>
  <c r="AC3025" i="1"/>
  <c r="AE3024" i="1"/>
  <c r="AC3024" i="1"/>
  <c r="AE3023" i="1"/>
  <c r="AC3023" i="1"/>
  <c r="AE3022" i="1"/>
  <c r="AC3022" i="1"/>
  <c r="AE3021" i="1"/>
  <c r="AC3021" i="1"/>
  <c r="AE3020" i="1"/>
  <c r="AC3020" i="1"/>
  <c r="AE3019" i="1"/>
  <c r="AC3019" i="1"/>
  <c r="AE3018" i="1"/>
  <c r="AC3018" i="1"/>
  <c r="AE3017" i="1"/>
  <c r="AC3017" i="1"/>
  <c r="AE3016" i="1"/>
  <c r="AC3016" i="1"/>
  <c r="AE3015" i="1"/>
  <c r="AC3015" i="1"/>
  <c r="AE3014" i="1"/>
  <c r="AC3014" i="1"/>
  <c r="AE3013" i="1"/>
  <c r="AC3013" i="1"/>
  <c r="AE3012" i="1"/>
  <c r="AC3012" i="1"/>
  <c r="AE3011" i="1"/>
  <c r="AC3011" i="1"/>
  <c r="AE3010" i="1"/>
  <c r="AC3010" i="1"/>
  <c r="AE3009" i="1"/>
  <c r="AC3009" i="1"/>
  <c r="AE3008" i="1"/>
  <c r="AC3008" i="1"/>
  <c r="AE3007" i="1"/>
  <c r="AC3007" i="1"/>
  <c r="AE3006" i="1"/>
  <c r="AC3006" i="1"/>
  <c r="AH3005" i="1"/>
  <c r="AE3005" i="1"/>
  <c r="AC3005" i="1"/>
  <c r="AI3004" i="1"/>
  <c r="AE3004" i="1"/>
  <c r="AC3004" i="1"/>
  <c r="AE3003" i="1"/>
  <c r="AC3003" i="1"/>
  <c r="AE3002" i="1"/>
  <c r="AC3002" i="1"/>
  <c r="AE3001" i="1"/>
  <c r="AC3001" i="1"/>
  <c r="AE3000" i="1"/>
  <c r="AC3000" i="1"/>
  <c r="AE2999" i="1"/>
  <c r="AC2999" i="1"/>
  <c r="AE2998" i="1"/>
  <c r="AC2998" i="1"/>
  <c r="AE2997" i="1"/>
  <c r="AC2997" i="1"/>
  <c r="AE2996" i="1"/>
  <c r="AC2996" i="1"/>
  <c r="AE2995" i="1"/>
  <c r="AC2995" i="1"/>
  <c r="AE2994" i="1"/>
  <c r="AC2994" i="1"/>
  <c r="AE2993" i="1"/>
  <c r="AC2993" i="1"/>
  <c r="AE2992" i="1"/>
  <c r="AC2992" i="1"/>
  <c r="AE2991" i="1"/>
  <c r="AC2991" i="1"/>
  <c r="AE2990" i="1"/>
  <c r="AC2990" i="1"/>
  <c r="AE2989" i="1"/>
  <c r="AC2989" i="1"/>
  <c r="AE2988" i="1"/>
  <c r="AC2988" i="1"/>
  <c r="AE2987" i="1"/>
  <c r="AC2987" i="1"/>
  <c r="AE2986" i="1"/>
  <c r="AC2986" i="1"/>
  <c r="AE2985" i="1"/>
  <c r="AC2985" i="1"/>
  <c r="AE2984" i="1"/>
  <c r="AC2984" i="1"/>
  <c r="AE2983" i="1"/>
  <c r="AC2983" i="1"/>
  <c r="AE2982" i="1"/>
  <c r="AC2982" i="1"/>
  <c r="AH2981" i="1"/>
  <c r="AE2981" i="1"/>
  <c r="AC2981" i="1"/>
  <c r="AE2980" i="1"/>
  <c r="AC2980" i="1"/>
  <c r="AE2979" i="1"/>
  <c r="AC2979" i="1"/>
  <c r="AE2978" i="1"/>
  <c r="AC2978" i="1"/>
  <c r="AE2977" i="1"/>
  <c r="AC2977" i="1"/>
  <c r="AE2976" i="1"/>
  <c r="AC2976" i="1"/>
  <c r="AE2975" i="1"/>
  <c r="AC2975" i="1"/>
  <c r="AE2974" i="1"/>
  <c r="AC2974" i="1"/>
  <c r="AE2973" i="1"/>
  <c r="AC2973" i="1"/>
  <c r="AE2972" i="1"/>
  <c r="AC2972" i="1"/>
  <c r="AE2971" i="1"/>
  <c r="AC2971" i="1"/>
  <c r="AE2970" i="1"/>
  <c r="AC2970" i="1"/>
  <c r="AI2969" i="1"/>
  <c r="AE2969" i="1"/>
  <c r="AC2969" i="1"/>
  <c r="AI2968" i="1"/>
  <c r="AE2968" i="1"/>
  <c r="AC2968" i="1"/>
  <c r="AH2967" i="1"/>
  <c r="AE2967" i="1"/>
  <c r="AC2967" i="1"/>
  <c r="AE2966" i="1"/>
  <c r="AC2966" i="1"/>
  <c r="AE2965" i="1"/>
  <c r="AC2965" i="1"/>
  <c r="AE2964" i="1"/>
  <c r="AC2964" i="1"/>
  <c r="AE2963" i="1"/>
  <c r="AC2963" i="1"/>
  <c r="AE2962" i="1"/>
  <c r="AC2962" i="1"/>
  <c r="AE2961" i="1"/>
  <c r="AC2961" i="1"/>
  <c r="AE2960" i="1"/>
  <c r="AC2960" i="1"/>
  <c r="AE2959" i="1"/>
  <c r="AC2959" i="1"/>
  <c r="AE2958" i="1"/>
  <c r="AC2958" i="1"/>
  <c r="AE2957" i="1"/>
  <c r="AC2957" i="1"/>
  <c r="AE2956" i="1"/>
  <c r="AC2956" i="1"/>
  <c r="AE2955" i="1"/>
  <c r="AC2955" i="1"/>
  <c r="AG2954" i="1"/>
  <c r="AE2954" i="1"/>
  <c r="AC2954" i="1"/>
  <c r="AE2953" i="1"/>
  <c r="AC2953" i="1"/>
  <c r="AE2952" i="1"/>
  <c r="AC2952" i="1"/>
  <c r="AE2951" i="1"/>
  <c r="AC2951" i="1"/>
  <c r="AE2950" i="1"/>
  <c r="AC2950" i="1"/>
  <c r="AH2949" i="1"/>
  <c r="AE2949" i="1"/>
  <c r="AC2949" i="1"/>
  <c r="AE2948" i="1"/>
  <c r="AC2948" i="1"/>
  <c r="AE2947" i="1"/>
  <c r="AC2947" i="1"/>
  <c r="AE2946" i="1"/>
  <c r="AC2946" i="1"/>
  <c r="AE2945" i="1"/>
  <c r="AC2945" i="1"/>
  <c r="AE2944" i="1"/>
  <c r="AC2944" i="1"/>
  <c r="AE2943" i="1"/>
  <c r="AC2943" i="1"/>
  <c r="AE2942" i="1"/>
  <c r="AC2942" i="1"/>
  <c r="AH2941" i="1"/>
  <c r="AE2941" i="1"/>
  <c r="AC2941" i="1"/>
  <c r="AE2940" i="1"/>
  <c r="AC2940" i="1"/>
  <c r="AE2939" i="1"/>
  <c r="AC2939" i="1"/>
  <c r="AE2938" i="1"/>
  <c r="AC2938" i="1"/>
  <c r="AE2937" i="1"/>
  <c r="AC2937" i="1"/>
  <c r="AE2936" i="1"/>
  <c r="AC2936" i="1"/>
  <c r="AE2935" i="1"/>
  <c r="AC2935" i="1"/>
  <c r="AE2934" i="1"/>
  <c r="AC2934" i="1"/>
  <c r="AE2933" i="1"/>
  <c r="AC2933" i="1"/>
  <c r="AH2932" i="1"/>
  <c r="AE2932" i="1"/>
  <c r="AC2932" i="1"/>
  <c r="AE2931" i="1"/>
  <c r="AC2931" i="1"/>
  <c r="AE2930" i="1"/>
  <c r="AC2930" i="1"/>
  <c r="AE2929" i="1"/>
  <c r="AC2929" i="1"/>
  <c r="AE2928" i="1"/>
  <c r="AC2928" i="1"/>
  <c r="AE2927" i="1"/>
  <c r="AC2927" i="1"/>
  <c r="AE2926" i="1"/>
  <c r="AC2926" i="1"/>
  <c r="AE2925" i="1"/>
  <c r="AC2925" i="1"/>
  <c r="AE2924" i="1"/>
  <c r="AC2924" i="1"/>
  <c r="AG2923" i="1"/>
  <c r="AE2923" i="1"/>
  <c r="AC2923" i="1"/>
  <c r="AE2922" i="1"/>
  <c r="AC2922" i="1"/>
  <c r="AE2921" i="1"/>
  <c r="AC2921" i="1"/>
  <c r="AE2920" i="1"/>
  <c r="AC2920" i="1"/>
  <c r="AE2919" i="1"/>
  <c r="AC2919" i="1"/>
  <c r="AE2918" i="1"/>
  <c r="AC2918" i="1"/>
  <c r="AE2917" i="1"/>
  <c r="AC2917" i="1"/>
  <c r="AE2916" i="1"/>
  <c r="AC2916" i="1"/>
  <c r="AE2915" i="1"/>
  <c r="AC2915" i="1"/>
  <c r="AE2914" i="1"/>
  <c r="AC2914" i="1"/>
  <c r="AE2913" i="1"/>
  <c r="AD2913" i="1"/>
  <c r="AC2913" i="1"/>
  <c r="AE2912" i="1"/>
  <c r="AC2912" i="1"/>
  <c r="AE2911" i="1"/>
  <c r="AC2911" i="1"/>
  <c r="AE2910" i="1"/>
  <c r="AC2910" i="1"/>
  <c r="AE2909" i="1"/>
  <c r="AC2909" i="1"/>
  <c r="AE2908" i="1"/>
  <c r="AC2908" i="1"/>
  <c r="AE2907" i="1"/>
  <c r="AC2907" i="1"/>
  <c r="AE2906" i="1"/>
  <c r="AC2906" i="1"/>
  <c r="AE2905" i="1"/>
  <c r="AC2905" i="1"/>
  <c r="AE2904" i="1"/>
  <c r="AC2904" i="1"/>
  <c r="AE2903" i="1"/>
  <c r="AC2903" i="1"/>
  <c r="AE2902" i="1"/>
  <c r="AC2902" i="1"/>
  <c r="AE2901" i="1"/>
  <c r="AC2901" i="1"/>
  <c r="AE2900" i="1"/>
  <c r="AC2900" i="1"/>
  <c r="AE2899" i="1"/>
  <c r="AC2899" i="1"/>
  <c r="AE2898" i="1"/>
  <c r="AC2898" i="1"/>
  <c r="AE2897" i="1"/>
  <c r="AC2897" i="1"/>
  <c r="AE2896" i="1"/>
  <c r="AC2896" i="1"/>
  <c r="AE2895" i="1"/>
  <c r="AC2895" i="1"/>
  <c r="AE2894" i="1"/>
  <c r="AC2894" i="1"/>
  <c r="AE2893" i="1"/>
  <c r="AC2893" i="1"/>
  <c r="AE2892" i="1"/>
  <c r="AC2892" i="1"/>
  <c r="AE2891" i="1"/>
  <c r="AC2891" i="1"/>
  <c r="AE2890" i="1"/>
  <c r="AC2890" i="1"/>
  <c r="AE2889" i="1"/>
  <c r="AC2889" i="1"/>
  <c r="AE2888" i="1"/>
  <c r="AC2888" i="1"/>
  <c r="AE2887" i="1"/>
  <c r="AC2887" i="1"/>
  <c r="AE2886" i="1"/>
  <c r="AC2886" i="1"/>
  <c r="AE2885" i="1"/>
  <c r="AC2885" i="1"/>
  <c r="AE2884" i="1"/>
  <c r="AC2884" i="1"/>
  <c r="AE2883" i="1"/>
  <c r="AC2883" i="1"/>
  <c r="AE2882" i="1"/>
  <c r="AC2882" i="1"/>
  <c r="AE2881" i="1"/>
  <c r="AC2881" i="1"/>
  <c r="AE2880" i="1"/>
  <c r="AC2880" i="1"/>
  <c r="AE2879" i="1"/>
  <c r="AC2879" i="1"/>
  <c r="AE2878" i="1"/>
  <c r="AC2878" i="1"/>
  <c r="AE2877" i="1"/>
  <c r="AC2877" i="1"/>
  <c r="AE2876" i="1"/>
  <c r="AC2876" i="1"/>
  <c r="AE2875" i="1"/>
  <c r="AC2875" i="1"/>
  <c r="AE2874" i="1"/>
  <c r="AC2874" i="1"/>
  <c r="AE2873" i="1"/>
  <c r="AC2873" i="1"/>
  <c r="AE2872" i="1"/>
  <c r="AC2872" i="1"/>
  <c r="AE2871" i="1"/>
  <c r="AC2871" i="1"/>
  <c r="AE2870" i="1"/>
  <c r="AC2870" i="1"/>
  <c r="AE2869" i="1"/>
  <c r="AC2869" i="1"/>
  <c r="AE2868" i="1"/>
  <c r="AC2868" i="1"/>
  <c r="AE2867" i="1"/>
  <c r="AC2867" i="1"/>
  <c r="AE2866" i="1"/>
  <c r="AC2866" i="1"/>
  <c r="AE2865" i="1"/>
  <c r="AC2865" i="1"/>
  <c r="AE2864" i="1"/>
  <c r="AC2864" i="1"/>
  <c r="AE2863" i="1"/>
  <c r="AC2863" i="1"/>
  <c r="AE2862" i="1"/>
  <c r="AC2862" i="1"/>
  <c r="AE2861" i="1"/>
  <c r="AC2861" i="1"/>
  <c r="AE2860" i="1"/>
  <c r="AC2860" i="1"/>
  <c r="AE2859" i="1"/>
  <c r="AC2859" i="1"/>
  <c r="AE2858" i="1"/>
  <c r="AC2858" i="1"/>
  <c r="AE2857" i="1"/>
  <c r="AC2857" i="1"/>
  <c r="AE2856" i="1"/>
  <c r="AC2856" i="1"/>
  <c r="AE2855" i="1"/>
  <c r="AC2855" i="1"/>
  <c r="AE2854" i="1"/>
  <c r="AC2854" i="1"/>
  <c r="AE2853" i="1"/>
  <c r="AC2853" i="1"/>
  <c r="AE2852" i="1"/>
  <c r="AC2852" i="1"/>
  <c r="AE2851" i="1"/>
  <c r="AC2851" i="1"/>
  <c r="AE2850" i="1"/>
  <c r="AC2850" i="1"/>
  <c r="AE2849" i="1"/>
  <c r="AC2849" i="1"/>
  <c r="AE2848" i="1"/>
  <c r="AC2848" i="1"/>
  <c r="AE2847" i="1"/>
  <c r="AC2847" i="1"/>
  <c r="AE2846" i="1"/>
  <c r="AC2846" i="1"/>
  <c r="AE2845" i="1"/>
  <c r="AC2845" i="1"/>
  <c r="AE2844" i="1"/>
  <c r="AC2844" i="1"/>
  <c r="AE2843" i="1"/>
  <c r="AC2843" i="1"/>
  <c r="AE2842" i="1"/>
  <c r="AC2842" i="1"/>
  <c r="AE2841" i="1"/>
  <c r="AC2841" i="1"/>
  <c r="AE2840" i="1"/>
  <c r="AC2840" i="1"/>
  <c r="AE2839" i="1"/>
  <c r="AC2839" i="1"/>
  <c r="AE2838" i="1"/>
  <c r="AC2838" i="1"/>
  <c r="AE2837" i="1"/>
  <c r="AC2837" i="1"/>
  <c r="AE2836" i="1"/>
  <c r="AC2836" i="1"/>
  <c r="AE2835" i="1"/>
  <c r="AC2835" i="1"/>
  <c r="AE2834" i="1"/>
  <c r="AC2834" i="1"/>
  <c r="AE2833" i="1"/>
  <c r="AC2833" i="1"/>
  <c r="AE2832" i="1"/>
  <c r="AC2832" i="1"/>
  <c r="AE2831" i="1"/>
  <c r="AC2831" i="1"/>
  <c r="AE2830" i="1"/>
  <c r="AC2830" i="1"/>
  <c r="AE2829" i="1"/>
  <c r="AC2829" i="1"/>
  <c r="AE2828" i="1"/>
  <c r="AC2828" i="1"/>
  <c r="AE2827" i="1"/>
  <c r="AC2827" i="1"/>
  <c r="AE2826" i="1"/>
  <c r="AC2826" i="1"/>
  <c r="AE2825" i="1"/>
  <c r="AC2825" i="1"/>
  <c r="AE2824" i="1"/>
  <c r="AC2824" i="1"/>
  <c r="AE2823" i="1"/>
  <c r="AC2823" i="1"/>
  <c r="AE2822" i="1"/>
  <c r="AC2822" i="1"/>
  <c r="AE2821" i="1"/>
  <c r="AC2821" i="1"/>
  <c r="AE2820" i="1"/>
  <c r="AC2820" i="1"/>
  <c r="AE2819" i="1"/>
  <c r="AC2819" i="1"/>
  <c r="AE2818" i="1"/>
  <c r="AC2818" i="1"/>
  <c r="AE2817" i="1"/>
  <c r="AC2817" i="1"/>
  <c r="AH2816" i="1"/>
  <c r="AE2816" i="1"/>
  <c r="AC2816" i="1"/>
  <c r="AE2815" i="1"/>
  <c r="AC2815" i="1"/>
  <c r="AE2814" i="1"/>
  <c r="AC2814" i="1"/>
  <c r="AE2813" i="1"/>
  <c r="AC2813" i="1"/>
  <c r="AE2812" i="1"/>
  <c r="AC2812" i="1"/>
  <c r="AE2811" i="1"/>
  <c r="AC2811" i="1"/>
  <c r="AE2810" i="1"/>
  <c r="AC2810" i="1"/>
  <c r="AE2809" i="1"/>
  <c r="AC2809" i="1"/>
  <c r="AE2808" i="1"/>
  <c r="AC2808" i="1"/>
  <c r="AE2807" i="1"/>
  <c r="AC2807" i="1"/>
  <c r="AE2806" i="1"/>
  <c r="AC2806" i="1"/>
  <c r="AE2805" i="1"/>
  <c r="AC2805" i="1"/>
  <c r="AE2804" i="1"/>
  <c r="AC2804" i="1"/>
  <c r="AE2803" i="1"/>
  <c r="AC2803" i="1"/>
  <c r="AE2802" i="1"/>
  <c r="AC2802" i="1"/>
  <c r="AE2801" i="1"/>
  <c r="AC2801" i="1"/>
  <c r="AE2800" i="1"/>
  <c r="AC2800" i="1"/>
  <c r="AE2799" i="1"/>
  <c r="AC2799" i="1"/>
  <c r="AE2798" i="1"/>
  <c r="AC2798" i="1"/>
  <c r="AE2797" i="1"/>
  <c r="AC2797" i="1"/>
  <c r="AE2796" i="1"/>
  <c r="AC2796" i="1"/>
  <c r="AE2795" i="1"/>
  <c r="AC2795" i="1"/>
  <c r="AE2794" i="1"/>
  <c r="AC2794" i="1"/>
  <c r="AE2793" i="1"/>
  <c r="AC2793" i="1"/>
  <c r="AE2792" i="1"/>
  <c r="AC2792" i="1"/>
  <c r="AE2791" i="1"/>
  <c r="AC2791" i="1"/>
  <c r="AE2790" i="1"/>
  <c r="AC2790" i="1"/>
  <c r="AE2789" i="1"/>
  <c r="AC2789" i="1"/>
  <c r="AE2788" i="1"/>
  <c r="AC2788" i="1"/>
  <c r="AE2787" i="1"/>
  <c r="AC2787" i="1"/>
  <c r="AE2786" i="1"/>
  <c r="AC2786" i="1"/>
  <c r="AE2785" i="1"/>
  <c r="AC2785" i="1"/>
  <c r="AE2784" i="1"/>
  <c r="AC2784" i="1"/>
  <c r="AE2783" i="1"/>
  <c r="AC2783" i="1"/>
  <c r="AE2782" i="1"/>
  <c r="AC2782" i="1"/>
  <c r="AE2781" i="1"/>
  <c r="AC2781" i="1"/>
  <c r="AE2780" i="1"/>
  <c r="AC2780" i="1"/>
  <c r="AE2779" i="1"/>
  <c r="AC2779" i="1"/>
  <c r="AE2778" i="1"/>
  <c r="AC2778" i="1"/>
  <c r="AE2777" i="1"/>
  <c r="AC2777" i="1"/>
  <c r="AE2776" i="1"/>
  <c r="AC2776" i="1"/>
  <c r="AE2775" i="1"/>
  <c r="AC2775" i="1"/>
  <c r="AE2774" i="1"/>
  <c r="AC2774" i="1"/>
  <c r="AE2773" i="1"/>
  <c r="AC2773" i="1"/>
  <c r="AE2772" i="1"/>
  <c r="AC2772" i="1"/>
  <c r="AE2771" i="1"/>
  <c r="AC2771" i="1"/>
  <c r="AE2770" i="1"/>
  <c r="AC2770" i="1"/>
  <c r="AE2769" i="1"/>
  <c r="AC2769" i="1"/>
  <c r="AE2768" i="1"/>
  <c r="AC2768" i="1"/>
  <c r="AE2767" i="1"/>
  <c r="AC2767" i="1"/>
  <c r="AE2766" i="1"/>
  <c r="AC2766" i="1"/>
  <c r="AE2765" i="1"/>
  <c r="AC2765" i="1"/>
  <c r="AE2764" i="1"/>
  <c r="AC2764" i="1"/>
  <c r="AE2763" i="1"/>
  <c r="AC2763" i="1"/>
  <c r="AE2762" i="1"/>
  <c r="AC2762" i="1"/>
  <c r="AE2761" i="1"/>
  <c r="AC2761" i="1"/>
  <c r="AE2760" i="1"/>
  <c r="AC2760" i="1"/>
  <c r="AE2759" i="1"/>
  <c r="AC2759" i="1"/>
  <c r="AE2758" i="1"/>
  <c r="AC2758" i="1"/>
  <c r="AE2757" i="1"/>
  <c r="AC2757" i="1"/>
  <c r="AE2756" i="1"/>
  <c r="AC2756" i="1"/>
  <c r="AE2755" i="1"/>
  <c r="AC2755" i="1"/>
  <c r="AE2754" i="1"/>
  <c r="AC2754" i="1"/>
  <c r="AE2753" i="1"/>
  <c r="AC2753" i="1"/>
  <c r="AE2752" i="1"/>
  <c r="AC2752" i="1"/>
  <c r="AE2751" i="1"/>
  <c r="AC2751" i="1"/>
  <c r="AE2750" i="1"/>
  <c r="AC2750" i="1"/>
  <c r="AE2749" i="1"/>
  <c r="AC2749" i="1"/>
  <c r="AE2748" i="1"/>
  <c r="AC2748" i="1"/>
  <c r="AE2747" i="1"/>
  <c r="AC2747" i="1"/>
  <c r="AE2746" i="1"/>
  <c r="AC2746" i="1"/>
  <c r="AE2745" i="1"/>
  <c r="AC2745" i="1"/>
  <c r="AE2744" i="1"/>
  <c r="AC2744" i="1"/>
  <c r="AE2743" i="1"/>
  <c r="AC2743" i="1"/>
  <c r="AE2742" i="1"/>
  <c r="AC2742" i="1"/>
  <c r="AE2741" i="1"/>
  <c r="AC2741" i="1"/>
  <c r="AE2740" i="1"/>
  <c r="AC2740" i="1"/>
  <c r="AE2739" i="1"/>
  <c r="AC2739" i="1"/>
  <c r="AE2738" i="1"/>
  <c r="AC2738" i="1"/>
  <c r="AE2737" i="1"/>
  <c r="AC2737" i="1"/>
  <c r="AE2736" i="1"/>
  <c r="AC2736" i="1"/>
  <c r="AE2735" i="1"/>
  <c r="AC2735" i="1"/>
  <c r="AE2734" i="1"/>
  <c r="AC2734" i="1"/>
  <c r="AE2733" i="1"/>
  <c r="AC2733" i="1"/>
  <c r="AE2732" i="1"/>
  <c r="AC2732" i="1"/>
  <c r="AE2731" i="1"/>
  <c r="AC2731" i="1"/>
  <c r="AE2730" i="1"/>
  <c r="AC2730" i="1"/>
  <c r="AE2729" i="1"/>
  <c r="AC2729" i="1"/>
  <c r="AE2728" i="1"/>
  <c r="AC2728" i="1"/>
  <c r="AE2727" i="1"/>
  <c r="AC2727" i="1"/>
  <c r="AE2726" i="1"/>
  <c r="AC2726" i="1"/>
  <c r="AE2725" i="1"/>
  <c r="AC2725" i="1"/>
  <c r="AE2724" i="1"/>
  <c r="AC2724" i="1"/>
  <c r="AE2723" i="1"/>
  <c r="AC2723" i="1"/>
  <c r="AE2722" i="1"/>
  <c r="AC2722" i="1"/>
  <c r="AE2721" i="1"/>
  <c r="AC2721" i="1"/>
  <c r="AE2720" i="1"/>
  <c r="AC2720" i="1"/>
  <c r="AE2719" i="1"/>
  <c r="AC2719" i="1"/>
  <c r="AE2718" i="1"/>
  <c r="AC2718" i="1"/>
  <c r="AE2717" i="1"/>
  <c r="AC2717" i="1"/>
  <c r="AE2716" i="1"/>
  <c r="AC2716" i="1"/>
  <c r="AE2715" i="1"/>
  <c r="AC2715" i="1"/>
  <c r="AE2714" i="1"/>
  <c r="AC2714" i="1"/>
  <c r="AE2713" i="1"/>
  <c r="AC2713" i="1"/>
  <c r="AE2712" i="1"/>
  <c r="AC2712" i="1"/>
  <c r="AE2711" i="1"/>
  <c r="AC2711" i="1"/>
  <c r="AE2710" i="1"/>
  <c r="AC2710" i="1"/>
  <c r="AE2709" i="1"/>
  <c r="AC2709" i="1"/>
  <c r="AE2708" i="1"/>
  <c r="AC2708" i="1"/>
  <c r="AE2707" i="1"/>
  <c r="AC2707" i="1"/>
  <c r="AE2706" i="1"/>
  <c r="AC2706" i="1"/>
  <c r="AE2705" i="1"/>
  <c r="AC2705" i="1"/>
  <c r="AE2704" i="1"/>
  <c r="AC2704" i="1"/>
  <c r="AE2703" i="1"/>
  <c r="AC2703" i="1"/>
  <c r="AE2702" i="1"/>
  <c r="AC2702" i="1"/>
  <c r="AE2701" i="1"/>
  <c r="AC2701" i="1"/>
  <c r="AE2700" i="1"/>
  <c r="AC2700" i="1"/>
  <c r="AE2699" i="1"/>
  <c r="AC2699" i="1"/>
  <c r="AE2698" i="1"/>
  <c r="AC2698" i="1"/>
  <c r="AE2697" i="1"/>
  <c r="AC2697" i="1"/>
  <c r="AE2696" i="1"/>
  <c r="AC2696" i="1"/>
  <c r="AE2695" i="1"/>
  <c r="AC2695" i="1"/>
  <c r="AE2694" i="1"/>
  <c r="AC2694" i="1"/>
  <c r="AE2693" i="1"/>
  <c r="AC2693" i="1"/>
  <c r="AE2692" i="1"/>
  <c r="AC2692" i="1"/>
  <c r="AE2691" i="1"/>
  <c r="AC2691" i="1"/>
  <c r="AE2690" i="1"/>
  <c r="AC2690" i="1"/>
  <c r="AE2689" i="1"/>
  <c r="AC2689" i="1"/>
  <c r="AE2688" i="1"/>
  <c r="AC2688" i="1"/>
  <c r="AE2687" i="1"/>
  <c r="AC2687" i="1"/>
  <c r="AE2686" i="1"/>
  <c r="AC2686" i="1"/>
  <c r="AE2685" i="1"/>
  <c r="AC2685" i="1"/>
  <c r="AE2684" i="1"/>
  <c r="AC2684" i="1"/>
  <c r="AE2683" i="1"/>
  <c r="AC2683" i="1"/>
  <c r="AE2682" i="1"/>
  <c r="AC2682" i="1"/>
  <c r="AE2681" i="1"/>
  <c r="AC2681" i="1"/>
  <c r="AE2680" i="1"/>
  <c r="AC2680" i="1"/>
  <c r="AE2679" i="1"/>
  <c r="AC2679" i="1"/>
  <c r="AE2678" i="1"/>
  <c r="AC2678" i="1"/>
  <c r="AE2677" i="1"/>
  <c r="AC2677" i="1"/>
  <c r="AE2676" i="1"/>
  <c r="AC2676" i="1"/>
  <c r="AE2675" i="1"/>
  <c r="AC2675" i="1"/>
  <c r="AE2674" i="1"/>
  <c r="AC2674" i="1"/>
  <c r="AE2673" i="1"/>
  <c r="AC2673" i="1"/>
  <c r="AE2672" i="1"/>
  <c r="AC2672" i="1"/>
  <c r="AE2671" i="1"/>
  <c r="AC2671" i="1"/>
  <c r="AE2670" i="1"/>
  <c r="AC2670" i="1"/>
  <c r="AE2669" i="1"/>
  <c r="AC2669" i="1"/>
  <c r="AE2668" i="1"/>
  <c r="AC2668" i="1"/>
  <c r="AE2667" i="1"/>
  <c r="AC2667" i="1"/>
  <c r="AE2666" i="1"/>
  <c r="AC2666" i="1"/>
  <c r="AE2665" i="1"/>
  <c r="AC2665" i="1"/>
  <c r="AE2664" i="1"/>
  <c r="AC2664" i="1"/>
  <c r="AE2663" i="1"/>
  <c r="AC2663" i="1"/>
  <c r="AE2662" i="1"/>
  <c r="AC2662" i="1"/>
  <c r="AE2661" i="1"/>
  <c r="AC2661" i="1"/>
  <c r="AE2660" i="1"/>
  <c r="AC2660" i="1"/>
  <c r="AE2659" i="1"/>
  <c r="AC2659" i="1"/>
  <c r="AE2658" i="1"/>
  <c r="AC2658" i="1"/>
  <c r="AE2657" i="1"/>
  <c r="AC2657" i="1"/>
  <c r="AE2656" i="1"/>
  <c r="AC2656" i="1"/>
  <c r="AE2655" i="1"/>
  <c r="AC2655" i="1"/>
  <c r="AE2654" i="1"/>
  <c r="AC2654" i="1"/>
  <c r="AE2653" i="1"/>
  <c r="AC2653" i="1"/>
  <c r="AE2652" i="1"/>
  <c r="AC2652" i="1"/>
  <c r="AE2651" i="1"/>
  <c r="AC2651" i="1"/>
  <c r="AE2650" i="1"/>
  <c r="AC2650" i="1"/>
  <c r="AE2649" i="1"/>
  <c r="AC2649" i="1"/>
  <c r="AE2648" i="1"/>
  <c r="AC2648" i="1"/>
  <c r="AE2647" i="1"/>
  <c r="AC2647" i="1"/>
  <c r="AE2646" i="1"/>
  <c r="AC2646" i="1"/>
  <c r="AE2645" i="1"/>
  <c r="AC2645" i="1"/>
  <c r="AE2644" i="1"/>
  <c r="AC2644" i="1"/>
  <c r="AE2643" i="1"/>
  <c r="AC2643" i="1"/>
  <c r="AE2642" i="1"/>
  <c r="AC2642" i="1"/>
  <c r="AE2641" i="1"/>
  <c r="AC2641" i="1"/>
  <c r="AE2640" i="1"/>
  <c r="AC2640" i="1"/>
  <c r="AE2639" i="1"/>
  <c r="AC2639" i="1"/>
  <c r="AE2638" i="1"/>
  <c r="AC2638" i="1"/>
  <c r="AE2637" i="1"/>
  <c r="AC2637" i="1"/>
  <c r="AE2636" i="1"/>
  <c r="AC2636" i="1"/>
  <c r="AE2635" i="1"/>
  <c r="AC2635" i="1"/>
  <c r="AE2634" i="1"/>
  <c r="AC2634" i="1"/>
  <c r="AE2633" i="1"/>
  <c r="AC2633" i="1"/>
  <c r="AE2632" i="1"/>
  <c r="AC2632" i="1"/>
  <c r="AE2631" i="1"/>
  <c r="AC2631" i="1"/>
  <c r="AE2630" i="1"/>
  <c r="AC2630" i="1"/>
  <c r="AE2629" i="1"/>
  <c r="AC2629" i="1"/>
  <c r="AE2628" i="1"/>
  <c r="AC2628" i="1"/>
  <c r="AE2627" i="1"/>
  <c r="AC2627" i="1"/>
  <c r="AE2626" i="1"/>
  <c r="AC2626" i="1"/>
  <c r="AE2625" i="1"/>
  <c r="AC2625" i="1"/>
  <c r="AE2624" i="1"/>
  <c r="AC2624" i="1"/>
  <c r="AE2623" i="1"/>
  <c r="AC2623" i="1"/>
  <c r="AE2622" i="1"/>
  <c r="AC2622" i="1"/>
  <c r="AE2621" i="1"/>
  <c r="AC2621" i="1"/>
  <c r="AE2620" i="1"/>
  <c r="AC2620" i="1"/>
  <c r="AE2619" i="1"/>
  <c r="AC2619" i="1"/>
  <c r="AE2618" i="1"/>
  <c r="AC2618" i="1"/>
  <c r="AE2617" i="1"/>
  <c r="AC2617" i="1"/>
  <c r="AE2616" i="1"/>
  <c r="AC2616" i="1"/>
  <c r="AE2615" i="1"/>
  <c r="AC2615" i="1"/>
  <c r="AE2614" i="1"/>
  <c r="AC2614" i="1"/>
  <c r="AE2613" i="1"/>
  <c r="AC2613" i="1"/>
  <c r="AE2612" i="1"/>
  <c r="AC2612" i="1"/>
  <c r="AE2611" i="1"/>
  <c r="AC2611" i="1"/>
  <c r="AE2610" i="1"/>
  <c r="AC2610" i="1"/>
  <c r="AE2609" i="1"/>
  <c r="AC2609" i="1"/>
  <c r="AE2608" i="1"/>
  <c r="AC2608" i="1"/>
  <c r="AE2607" i="1"/>
  <c r="AC2607" i="1"/>
  <c r="AE2606" i="1"/>
  <c r="AC2606" i="1"/>
  <c r="AE2605" i="1"/>
  <c r="AC2605" i="1"/>
  <c r="AE2604" i="1"/>
  <c r="AC2604" i="1"/>
  <c r="AE2603" i="1"/>
  <c r="AC2603" i="1"/>
  <c r="AE2602" i="1"/>
  <c r="AC2602" i="1"/>
  <c r="AE2601" i="1"/>
  <c r="AC2601" i="1"/>
  <c r="AE2600" i="1"/>
  <c r="AC2600" i="1"/>
  <c r="AE2599" i="1"/>
  <c r="AC2599" i="1"/>
  <c r="AE2598" i="1"/>
  <c r="AC2598" i="1"/>
  <c r="AE2597" i="1"/>
  <c r="AC2597" i="1"/>
  <c r="AE2596" i="1"/>
  <c r="AC2596" i="1"/>
  <c r="AE2595" i="1"/>
  <c r="AC2595" i="1"/>
  <c r="AE2594" i="1"/>
  <c r="AC2594" i="1"/>
  <c r="AE2593" i="1"/>
  <c r="AC2593" i="1"/>
  <c r="AE2592" i="1"/>
  <c r="AC2592" i="1"/>
  <c r="AE2591" i="1"/>
  <c r="AC2591" i="1"/>
  <c r="AE2590" i="1"/>
  <c r="AC2590" i="1"/>
  <c r="AE2589" i="1"/>
  <c r="AC2589" i="1"/>
  <c r="AE2588" i="1"/>
  <c r="AC2588" i="1"/>
  <c r="AE2587" i="1"/>
  <c r="AC2587" i="1"/>
  <c r="AE2586" i="1"/>
  <c r="AC2586" i="1"/>
  <c r="AE2585" i="1"/>
  <c r="AC2585" i="1"/>
  <c r="AE2584" i="1"/>
  <c r="AC2584" i="1"/>
  <c r="AE2583" i="1"/>
  <c r="AC2583" i="1"/>
  <c r="AE2582" i="1"/>
  <c r="AC2582" i="1"/>
  <c r="AE2581" i="1"/>
  <c r="AC2581" i="1"/>
  <c r="AE2580" i="1"/>
  <c r="AC2580" i="1"/>
  <c r="AE2579" i="1"/>
  <c r="AC2579" i="1"/>
  <c r="AE2578" i="1"/>
  <c r="AC2578" i="1"/>
  <c r="AE2577" i="1"/>
  <c r="AC2577" i="1"/>
  <c r="AE2576" i="1"/>
  <c r="AC2576" i="1"/>
  <c r="AE2575" i="1"/>
  <c r="AC2575" i="1"/>
  <c r="AE2574" i="1"/>
  <c r="AC2574" i="1"/>
  <c r="AE2573" i="1"/>
  <c r="AC2573" i="1"/>
  <c r="AE2572" i="1"/>
  <c r="AC2572" i="1"/>
  <c r="AE2571" i="1"/>
  <c r="AC2571" i="1"/>
  <c r="AE2570" i="1"/>
  <c r="AC2570" i="1"/>
  <c r="AE2569" i="1"/>
  <c r="AC2569" i="1"/>
  <c r="AE2568" i="1"/>
  <c r="AC2568" i="1"/>
  <c r="AE2567" i="1"/>
  <c r="AC2567" i="1"/>
  <c r="AE2566" i="1"/>
  <c r="AC2566" i="1"/>
  <c r="AE2565" i="1"/>
  <c r="AC2565" i="1"/>
  <c r="AE2564" i="1"/>
  <c r="AC2564" i="1"/>
  <c r="AE2563" i="1"/>
  <c r="AC2563" i="1"/>
  <c r="AE2562" i="1"/>
  <c r="AC2562" i="1"/>
  <c r="AE2561" i="1"/>
  <c r="AC2561" i="1"/>
  <c r="AE2560" i="1"/>
  <c r="AC2560" i="1"/>
  <c r="AE2559" i="1"/>
  <c r="AC2559" i="1"/>
  <c r="AE2558" i="1"/>
  <c r="AC2558" i="1"/>
  <c r="AE2557" i="1"/>
  <c r="AC2557" i="1"/>
  <c r="AE2556" i="1"/>
  <c r="AC2556" i="1"/>
  <c r="AH2555" i="1"/>
  <c r="AE2555" i="1"/>
  <c r="AC2555" i="1"/>
  <c r="AE2554" i="1"/>
  <c r="AC2554" i="1"/>
  <c r="AE2553" i="1"/>
  <c r="AC2553" i="1"/>
  <c r="AE2552" i="1"/>
  <c r="AC2552" i="1"/>
  <c r="AE2551" i="1"/>
  <c r="AC2551" i="1"/>
  <c r="AE2550" i="1"/>
  <c r="AC2550" i="1"/>
  <c r="AE2549" i="1"/>
  <c r="AD2549" i="1"/>
  <c r="AC2549" i="1"/>
  <c r="AE2548" i="1"/>
  <c r="AC2548" i="1"/>
  <c r="AE2547" i="1"/>
  <c r="AC2547" i="1"/>
  <c r="AE2546" i="1"/>
  <c r="AC2546" i="1"/>
  <c r="AE2545" i="1"/>
  <c r="AC2545" i="1"/>
  <c r="AE2544" i="1"/>
  <c r="AC2544" i="1"/>
  <c r="AE2543" i="1"/>
  <c r="AC2543" i="1"/>
  <c r="AE2542" i="1"/>
  <c r="AC2542" i="1"/>
  <c r="AE2541" i="1"/>
  <c r="AC2541" i="1"/>
  <c r="AE2540" i="1"/>
  <c r="AC2540" i="1"/>
  <c r="AE2539" i="1"/>
  <c r="AC2539" i="1"/>
  <c r="AE2538" i="1"/>
  <c r="AC2538" i="1"/>
  <c r="AE2537" i="1"/>
  <c r="AC2537" i="1"/>
  <c r="AE2536" i="1"/>
  <c r="AC2536" i="1"/>
  <c r="AE2535" i="1"/>
  <c r="AC2535" i="1"/>
  <c r="AE2534" i="1"/>
  <c r="AC2534" i="1"/>
  <c r="AE2533" i="1"/>
  <c r="AC2533" i="1"/>
  <c r="AE2532" i="1"/>
  <c r="AC2532" i="1"/>
  <c r="AE2531" i="1"/>
  <c r="AC2531" i="1"/>
  <c r="AE2530" i="1"/>
  <c r="AC2530" i="1"/>
  <c r="AE2529" i="1"/>
  <c r="AC2529" i="1"/>
  <c r="AE2528" i="1"/>
  <c r="AC2528" i="1"/>
  <c r="AE2527" i="1"/>
  <c r="AC2527" i="1"/>
  <c r="AE2526" i="1"/>
  <c r="AC2526" i="1"/>
  <c r="AE2525" i="1"/>
  <c r="AC2525" i="1"/>
  <c r="AE2524" i="1"/>
  <c r="AC2524" i="1"/>
  <c r="AE2523" i="1"/>
  <c r="AC2523" i="1"/>
  <c r="AE2522" i="1"/>
  <c r="AC2522" i="1"/>
  <c r="AE2521" i="1"/>
  <c r="AC2521" i="1"/>
  <c r="AE2520" i="1"/>
  <c r="AC2520" i="1"/>
  <c r="AE2519" i="1"/>
  <c r="AC2519" i="1"/>
  <c r="AE2518" i="1"/>
  <c r="AC2518" i="1"/>
  <c r="AE2517" i="1"/>
  <c r="AC2517" i="1"/>
  <c r="AE2516" i="1"/>
  <c r="AC2516" i="1"/>
  <c r="AE2515" i="1"/>
  <c r="AC2515" i="1"/>
  <c r="AE2514" i="1"/>
  <c r="AC2514" i="1"/>
  <c r="AE2513" i="1"/>
  <c r="AC2513" i="1"/>
  <c r="AE2512" i="1"/>
  <c r="AC2512" i="1"/>
  <c r="AE2511" i="1"/>
  <c r="AC2511" i="1"/>
  <c r="AE2510" i="1"/>
  <c r="AC2510" i="1"/>
  <c r="AE2509" i="1"/>
  <c r="AC2509" i="1"/>
  <c r="AE2508" i="1"/>
  <c r="AC2508" i="1"/>
  <c r="AE2507" i="1"/>
  <c r="AC2507" i="1"/>
  <c r="AE2506" i="1"/>
  <c r="AC2506" i="1"/>
  <c r="AE2505" i="1"/>
  <c r="AC2505" i="1"/>
  <c r="AE2504" i="1"/>
  <c r="AC2504" i="1"/>
  <c r="AE2503" i="1"/>
  <c r="AC2503" i="1"/>
  <c r="AE2502" i="1"/>
  <c r="AC2502" i="1"/>
  <c r="AE2501" i="1"/>
  <c r="AC2501" i="1"/>
  <c r="AE2500" i="1"/>
  <c r="AC2500" i="1"/>
  <c r="AE2499" i="1"/>
  <c r="AC2499" i="1"/>
  <c r="AE2498" i="1"/>
  <c r="AC2498" i="1"/>
  <c r="AE2497" i="1"/>
  <c r="AC2497" i="1"/>
  <c r="AE2496" i="1"/>
  <c r="AC2496" i="1"/>
  <c r="AE2495" i="1"/>
  <c r="AC2495" i="1"/>
  <c r="AE2494" i="1"/>
  <c r="AC2494" i="1"/>
  <c r="AE2493" i="1"/>
  <c r="AC2493" i="1"/>
  <c r="AE2492" i="1"/>
  <c r="AC2492" i="1"/>
  <c r="AE2491" i="1"/>
  <c r="AC2491" i="1"/>
  <c r="AE2490" i="1"/>
  <c r="AC2490" i="1"/>
  <c r="AE2489" i="1"/>
  <c r="AC2489" i="1"/>
  <c r="AE2488" i="1"/>
  <c r="AC2488" i="1"/>
  <c r="AE2487" i="1"/>
  <c r="AC2487" i="1"/>
  <c r="AE2486" i="1"/>
  <c r="AC2486" i="1"/>
  <c r="AE2485" i="1"/>
  <c r="AC2485" i="1"/>
  <c r="AE2484" i="1"/>
  <c r="AC2484" i="1"/>
  <c r="AE2483" i="1"/>
  <c r="AC2483" i="1"/>
  <c r="AE2482" i="1"/>
  <c r="AC2482" i="1"/>
  <c r="AE2481" i="1"/>
  <c r="AC2481" i="1"/>
  <c r="AE2480" i="1"/>
  <c r="AC2480" i="1"/>
  <c r="AE2479" i="1"/>
  <c r="AC2479" i="1"/>
  <c r="AE2478" i="1"/>
  <c r="AC2478" i="1"/>
  <c r="AE2477" i="1"/>
  <c r="AC2477" i="1"/>
  <c r="AE2476" i="1"/>
  <c r="AC2476" i="1"/>
  <c r="AE2475" i="1"/>
  <c r="AC2475" i="1"/>
  <c r="AE2474" i="1"/>
  <c r="AC2474" i="1"/>
  <c r="AE2473" i="1"/>
  <c r="AC2473" i="1"/>
  <c r="AE2472" i="1"/>
  <c r="AC2472" i="1"/>
  <c r="AE2471" i="1"/>
  <c r="AC2471" i="1"/>
  <c r="AE2470" i="1"/>
  <c r="AC2470" i="1"/>
  <c r="AE2469" i="1"/>
  <c r="AC2469" i="1"/>
  <c r="AE2468" i="1"/>
  <c r="AC2468" i="1"/>
  <c r="AE2467" i="1"/>
  <c r="AC2467" i="1"/>
  <c r="AE2466" i="1"/>
  <c r="AC2466" i="1"/>
  <c r="AE2465" i="1"/>
  <c r="AC2465" i="1"/>
  <c r="AE2464" i="1"/>
  <c r="AC2464" i="1"/>
  <c r="AE2463" i="1"/>
  <c r="AC2463" i="1"/>
  <c r="AE2462" i="1"/>
  <c r="AC2462" i="1"/>
  <c r="AE2461" i="1"/>
  <c r="AC2461" i="1"/>
  <c r="AE2460" i="1"/>
  <c r="AC2460" i="1"/>
  <c r="AE2459" i="1"/>
  <c r="AC2459" i="1"/>
  <c r="AE2458" i="1"/>
  <c r="AC2458" i="1"/>
  <c r="AE2457" i="1"/>
  <c r="AC2457" i="1"/>
  <c r="AE2456" i="1"/>
  <c r="AC2456" i="1"/>
  <c r="AE2455" i="1"/>
  <c r="AC2455" i="1"/>
  <c r="AE2454" i="1"/>
  <c r="AC2454" i="1"/>
  <c r="AE2453" i="1"/>
  <c r="AC2453" i="1"/>
  <c r="AE2452" i="1"/>
  <c r="AC2452" i="1"/>
  <c r="AE2451" i="1"/>
  <c r="AC2451" i="1"/>
  <c r="AE2450" i="1"/>
  <c r="AC2450" i="1"/>
  <c r="AE2449" i="1"/>
  <c r="AC2449" i="1"/>
  <c r="AE2448" i="1"/>
  <c r="AC2448" i="1"/>
  <c r="AE2447" i="1"/>
  <c r="AC2447" i="1"/>
  <c r="AE2446" i="1"/>
  <c r="AC2446" i="1"/>
  <c r="AE2445" i="1"/>
  <c r="AC2445" i="1"/>
  <c r="AE2444" i="1"/>
  <c r="AC2444" i="1"/>
  <c r="AE2443" i="1"/>
  <c r="AC2443" i="1"/>
  <c r="AE2442" i="1"/>
  <c r="AC2442" i="1"/>
  <c r="AE2441" i="1"/>
  <c r="AC2441" i="1"/>
  <c r="AE2440" i="1"/>
  <c r="AC2440" i="1"/>
  <c r="AE2439" i="1"/>
  <c r="AC2439" i="1"/>
  <c r="AE2438" i="1"/>
  <c r="AC2438" i="1"/>
  <c r="AE2437" i="1"/>
  <c r="AC2437" i="1"/>
  <c r="AE2436" i="1"/>
  <c r="AC2436" i="1"/>
  <c r="AE2435" i="1"/>
  <c r="AC2435" i="1"/>
  <c r="AE2434" i="1"/>
  <c r="AC2434" i="1"/>
  <c r="AE2433" i="1"/>
  <c r="AC2433" i="1"/>
  <c r="AE2432" i="1"/>
  <c r="AC2432" i="1"/>
  <c r="AE2431" i="1"/>
  <c r="AC2431" i="1"/>
  <c r="AE2430" i="1"/>
  <c r="AC2430" i="1"/>
  <c r="AE2429" i="1"/>
  <c r="AC2429" i="1"/>
  <c r="AE2428" i="1"/>
  <c r="AC2428" i="1"/>
  <c r="AE2427" i="1"/>
  <c r="AC2427" i="1"/>
  <c r="AE2426" i="1"/>
  <c r="AC2426" i="1"/>
  <c r="AE2425" i="1"/>
  <c r="AC2425" i="1"/>
  <c r="AE2424" i="1"/>
  <c r="AC2424" i="1"/>
  <c r="AE2423" i="1"/>
  <c r="AC2423" i="1"/>
  <c r="AE2422" i="1"/>
  <c r="AC2422" i="1"/>
  <c r="AE2421" i="1"/>
  <c r="AC2421" i="1"/>
  <c r="AE2420" i="1"/>
  <c r="AC2420" i="1"/>
  <c r="AE2419" i="1"/>
  <c r="AC2419" i="1"/>
  <c r="AE2418" i="1"/>
  <c r="AC2418" i="1"/>
  <c r="AE2417" i="1"/>
  <c r="AC2417" i="1"/>
  <c r="AE2416" i="1"/>
  <c r="AC2416" i="1"/>
  <c r="AE2415" i="1"/>
  <c r="AC2415" i="1"/>
  <c r="AE2414" i="1"/>
  <c r="AC2414" i="1"/>
  <c r="AE2413" i="1"/>
  <c r="AC2413" i="1"/>
  <c r="AE2412" i="1"/>
  <c r="AC2412" i="1"/>
  <c r="AE2411" i="1"/>
  <c r="AC2411" i="1"/>
  <c r="AE2410" i="1"/>
  <c r="AC2410" i="1"/>
  <c r="AE2409" i="1"/>
  <c r="AC2409" i="1"/>
  <c r="AE2408" i="1"/>
  <c r="AC2408" i="1"/>
  <c r="AE2407" i="1"/>
  <c r="AC2407" i="1"/>
  <c r="AE2406" i="1"/>
  <c r="AC2406" i="1"/>
  <c r="AE2405" i="1"/>
  <c r="AC2405" i="1"/>
  <c r="AE2404" i="1"/>
  <c r="AC2404" i="1"/>
  <c r="AE2403" i="1"/>
  <c r="AC2403" i="1"/>
  <c r="AE2402" i="1"/>
  <c r="AC2402" i="1"/>
  <c r="AE2401" i="1"/>
  <c r="AC2401" i="1"/>
  <c r="AE2400" i="1"/>
  <c r="AC2400" i="1"/>
  <c r="AE2399" i="1"/>
  <c r="AC2399" i="1"/>
  <c r="AE2398" i="1"/>
  <c r="AC2398" i="1"/>
  <c r="AE2397" i="1"/>
  <c r="AC2397" i="1"/>
  <c r="AE2396" i="1"/>
  <c r="AC2396" i="1"/>
  <c r="AE2395" i="1"/>
  <c r="AC2395" i="1"/>
  <c r="AE2394" i="1"/>
  <c r="AC2394" i="1"/>
  <c r="AE2393" i="1"/>
  <c r="AC2393" i="1"/>
  <c r="AE2392" i="1"/>
  <c r="AC2392" i="1"/>
  <c r="AE2391" i="1"/>
  <c r="AC2391" i="1"/>
  <c r="AE2390" i="1"/>
  <c r="AC2390" i="1"/>
  <c r="AE2389" i="1"/>
  <c r="AC2389" i="1"/>
  <c r="AE2388" i="1"/>
  <c r="AC2388" i="1"/>
  <c r="AE2387" i="1"/>
  <c r="AC2387" i="1"/>
  <c r="AE2386" i="1"/>
  <c r="AC2386" i="1"/>
  <c r="AE2385" i="1"/>
  <c r="AC2385" i="1"/>
  <c r="AE2384" i="1"/>
  <c r="AC2384" i="1"/>
  <c r="AE2383" i="1"/>
  <c r="AC2383" i="1"/>
  <c r="AE2382" i="1"/>
  <c r="AC2382" i="1"/>
  <c r="AE2381" i="1"/>
  <c r="AC2381" i="1"/>
  <c r="AE2380" i="1"/>
  <c r="AC2380" i="1"/>
  <c r="AE2379" i="1"/>
  <c r="AC2379" i="1"/>
  <c r="AE2378" i="1"/>
  <c r="AC2378" i="1"/>
  <c r="AE2377" i="1"/>
  <c r="AC2377" i="1"/>
  <c r="AE2376" i="1"/>
  <c r="AC2376" i="1"/>
  <c r="AE2375" i="1"/>
  <c r="AC2375" i="1"/>
  <c r="AE2374" i="1"/>
  <c r="AC2374" i="1"/>
  <c r="AE2373" i="1"/>
  <c r="AC2373" i="1"/>
  <c r="AE2372" i="1"/>
  <c r="AC2372" i="1"/>
  <c r="AE2371" i="1"/>
  <c r="AC2371" i="1"/>
  <c r="AE2370" i="1"/>
  <c r="AC2370" i="1"/>
  <c r="AE2369" i="1"/>
  <c r="AC2369" i="1"/>
  <c r="AE2368" i="1"/>
  <c r="AC2368" i="1"/>
  <c r="AE2367" i="1"/>
  <c r="AC2367" i="1"/>
  <c r="AE2366" i="1"/>
  <c r="AC2366" i="1"/>
  <c r="AE2365" i="1"/>
  <c r="AC2365" i="1"/>
  <c r="AE2364" i="1"/>
  <c r="AC2364" i="1"/>
  <c r="AE2363" i="1"/>
  <c r="AC2363" i="1"/>
  <c r="AE2362" i="1"/>
  <c r="AC2362" i="1"/>
  <c r="AE2361" i="1"/>
  <c r="AC2361" i="1"/>
  <c r="AE2360" i="1"/>
  <c r="AC2360" i="1"/>
  <c r="AE2359" i="1"/>
  <c r="AC2359" i="1"/>
  <c r="AE2358" i="1"/>
  <c r="AC2358" i="1"/>
  <c r="AE2357" i="1"/>
  <c r="AC2357" i="1"/>
  <c r="AE2356" i="1"/>
  <c r="AC2356" i="1"/>
  <c r="AE2355" i="1"/>
  <c r="AC2355" i="1"/>
  <c r="AE2354" i="1"/>
  <c r="AC2354" i="1"/>
  <c r="AE2353" i="1"/>
  <c r="AC2353" i="1"/>
  <c r="AE2352" i="1"/>
  <c r="AC2352" i="1"/>
  <c r="AE2351" i="1"/>
  <c r="AC2351" i="1"/>
  <c r="AE2350" i="1"/>
  <c r="AC2350" i="1"/>
  <c r="AE2349" i="1"/>
  <c r="AC2349" i="1"/>
  <c r="AE2348" i="1"/>
  <c r="AC2348" i="1"/>
  <c r="AE2347" i="1"/>
  <c r="AC2347" i="1"/>
  <c r="AE2346" i="1"/>
  <c r="AC2346" i="1"/>
  <c r="AE2345" i="1"/>
  <c r="AC2345" i="1"/>
  <c r="AE2344" i="1"/>
  <c r="AC2344" i="1"/>
  <c r="AE2343" i="1"/>
  <c r="AC2343" i="1"/>
  <c r="AE2342" i="1"/>
  <c r="AC2342" i="1"/>
  <c r="AE2341" i="1"/>
  <c r="AC2341" i="1"/>
  <c r="AE2340" i="1"/>
  <c r="AC2340" i="1"/>
  <c r="AE2339" i="1"/>
  <c r="AC2339" i="1"/>
  <c r="AE2338" i="1"/>
  <c r="AC2338" i="1"/>
  <c r="AE2337" i="1"/>
  <c r="AC2337" i="1"/>
  <c r="AE2336" i="1"/>
  <c r="AC2336" i="1"/>
  <c r="AE2335" i="1"/>
  <c r="AC2335" i="1"/>
  <c r="AE2334" i="1"/>
  <c r="AC2334" i="1"/>
  <c r="AE2333" i="1"/>
  <c r="AC2333" i="1"/>
  <c r="AE2332" i="1"/>
  <c r="AC2332" i="1"/>
  <c r="AE2331" i="1"/>
  <c r="AC2331" i="1"/>
  <c r="AE2330" i="1"/>
  <c r="AC2330" i="1"/>
  <c r="AE2329" i="1"/>
  <c r="AC2329" i="1"/>
  <c r="AE2328" i="1"/>
  <c r="AC2328" i="1"/>
  <c r="AE2327" i="1"/>
  <c r="AC2327" i="1"/>
  <c r="AE2326" i="1"/>
  <c r="AC2326" i="1"/>
  <c r="AE2325" i="1"/>
  <c r="AC2325" i="1"/>
  <c r="AE2324" i="1"/>
  <c r="AC2324" i="1"/>
  <c r="AE2323" i="1"/>
  <c r="AC2323" i="1"/>
  <c r="AE2322" i="1"/>
  <c r="AC2322" i="1"/>
  <c r="AE2321" i="1"/>
  <c r="AC2321" i="1"/>
  <c r="AE2320" i="1"/>
  <c r="AC2320" i="1"/>
  <c r="AE2319" i="1"/>
  <c r="AC2319" i="1"/>
  <c r="AE2318" i="1"/>
  <c r="AC2318" i="1"/>
  <c r="AE2317" i="1"/>
  <c r="AC2317" i="1"/>
  <c r="AE2316" i="1"/>
  <c r="AC2316" i="1"/>
  <c r="AE2315" i="1"/>
  <c r="AC2315" i="1"/>
  <c r="AE2314" i="1"/>
  <c r="AC2314" i="1"/>
  <c r="AE2313" i="1"/>
  <c r="AC2313" i="1"/>
  <c r="AE2312" i="1"/>
  <c r="AC2312" i="1"/>
  <c r="AE2311" i="1"/>
  <c r="AC2311" i="1"/>
  <c r="AE2310" i="1"/>
  <c r="AC2310" i="1"/>
  <c r="AE2309" i="1"/>
  <c r="AC2309" i="1"/>
  <c r="AE2308" i="1"/>
  <c r="AC2308" i="1"/>
  <c r="AE2307" i="1"/>
  <c r="AC2307" i="1"/>
  <c r="AE2306" i="1"/>
  <c r="AC2306" i="1"/>
  <c r="AE2305" i="1"/>
  <c r="AC2305" i="1"/>
  <c r="AE2304" i="1"/>
  <c r="AC2304" i="1"/>
  <c r="AE2303" i="1"/>
  <c r="AC2303" i="1"/>
  <c r="AE2302" i="1"/>
  <c r="AC2302" i="1"/>
  <c r="AE2301" i="1"/>
  <c r="AC2301" i="1"/>
  <c r="AE2300" i="1"/>
  <c r="AC2300" i="1"/>
  <c r="AE2299" i="1"/>
  <c r="AC2299" i="1"/>
  <c r="AE2298" i="1"/>
  <c r="AC2298" i="1"/>
  <c r="AE2297" i="1"/>
  <c r="AC2297" i="1"/>
  <c r="AE2296" i="1"/>
  <c r="AC2296" i="1"/>
  <c r="AE2295" i="1"/>
  <c r="AC2295" i="1"/>
  <c r="AE2294" i="1"/>
  <c r="AC2294" i="1"/>
  <c r="AE2293" i="1"/>
  <c r="AC2293" i="1"/>
  <c r="AE2292" i="1"/>
  <c r="AC2292" i="1"/>
  <c r="AE2291" i="1"/>
  <c r="AC2291" i="1"/>
  <c r="AE2290" i="1"/>
  <c r="AC2290" i="1"/>
  <c r="AE2289" i="1"/>
  <c r="AC2289" i="1"/>
  <c r="AE2288" i="1"/>
  <c r="AC2288" i="1"/>
  <c r="AE2287" i="1"/>
  <c r="AC2287" i="1"/>
  <c r="AE2286" i="1"/>
  <c r="AC2286" i="1"/>
  <c r="AE2285" i="1"/>
  <c r="AC2285" i="1"/>
  <c r="AE2284" i="1"/>
  <c r="AC2284" i="1"/>
  <c r="AE2283" i="1"/>
  <c r="AC2283" i="1"/>
  <c r="AE2282" i="1"/>
  <c r="AC2282" i="1"/>
  <c r="AE2281" i="1"/>
  <c r="AC2281" i="1"/>
  <c r="AE2280" i="1"/>
  <c r="AC2280" i="1"/>
  <c r="AE2279" i="1"/>
  <c r="AC2279" i="1"/>
  <c r="AE2278" i="1"/>
  <c r="AC2278" i="1"/>
  <c r="AE2277" i="1"/>
  <c r="AC2277" i="1"/>
  <c r="AE2276" i="1"/>
  <c r="AC2276" i="1"/>
  <c r="AE2275" i="1"/>
  <c r="AC2275" i="1"/>
  <c r="AE2274" i="1"/>
  <c r="AC2274" i="1"/>
  <c r="AE2273" i="1"/>
  <c r="AC2273" i="1"/>
  <c r="AE2272" i="1"/>
  <c r="AC2272" i="1"/>
  <c r="AE2271" i="1"/>
  <c r="AC2271" i="1"/>
  <c r="AE2270" i="1"/>
  <c r="AC2270" i="1"/>
  <c r="AE2269" i="1"/>
  <c r="AC2269" i="1"/>
  <c r="AE2268" i="1"/>
  <c r="AC2268" i="1"/>
  <c r="AE2267" i="1"/>
  <c r="AC2267" i="1"/>
  <c r="AE2266" i="1"/>
  <c r="AC2266" i="1"/>
  <c r="AE2265" i="1"/>
  <c r="AC2265" i="1"/>
  <c r="AE2264" i="1"/>
  <c r="AC2264" i="1"/>
  <c r="AE2263" i="1"/>
  <c r="AC2263" i="1"/>
  <c r="AE2262" i="1"/>
  <c r="AC2262" i="1"/>
  <c r="AE2261" i="1"/>
  <c r="AC2261" i="1"/>
  <c r="AE2260" i="1"/>
  <c r="AC2260" i="1"/>
  <c r="AE2259" i="1"/>
  <c r="AC2259" i="1"/>
  <c r="AE2258" i="1"/>
  <c r="AC2258" i="1"/>
  <c r="AE2257" i="1"/>
  <c r="AC2257" i="1"/>
  <c r="AE2256" i="1"/>
  <c r="AC2256" i="1"/>
  <c r="AE2255" i="1"/>
  <c r="AC2255" i="1"/>
  <c r="AE2254" i="1"/>
  <c r="AC2254" i="1"/>
  <c r="AE2253" i="1"/>
  <c r="AC2253" i="1"/>
  <c r="AE2252" i="1"/>
  <c r="AC2252" i="1"/>
  <c r="AE2251" i="1"/>
  <c r="AC2251" i="1"/>
  <c r="AE2250" i="1"/>
  <c r="AC2250" i="1"/>
  <c r="AE2249" i="1"/>
  <c r="AC2249" i="1"/>
  <c r="AE2248" i="1"/>
  <c r="AC2248" i="1"/>
  <c r="AE2247" i="1"/>
  <c r="AC2247" i="1"/>
  <c r="AE2246" i="1"/>
  <c r="AC2246" i="1"/>
  <c r="AE2245" i="1"/>
  <c r="AC2245" i="1"/>
  <c r="AE2244" i="1"/>
  <c r="AC2244" i="1"/>
  <c r="AE2243" i="1"/>
  <c r="AC2243" i="1"/>
  <c r="AE2242" i="1"/>
  <c r="AC2242" i="1"/>
  <c r="AE2241" i="1"/>
  <c r="AC2241" i="1"/>
  <c r="AE2240" i="1"/>
  <c r="AC2240" i="1"/>
  <c r="AE2239" i="1"/>
  <c r="AC2239" i="1"/>
  <c r="AE2238" i="1"/>
  <c r="AC2238" i="1"/>
  <c r="AE2237" i="1"/>
  <c r="AC2237" i="1"/>
  <c r="AE2236" i="1"/>
  <c r="AC2236" i="1"/>
  <c r="AE2235" i="1"/>
  <c r="AC2235" i="1"/>
  <c r="AE2234" i="1"/>
  <c r="AC2234" i="1"/>
  <c r="AE2233" i="1"/>
  <c r="AC2233" i="1"/>
  <c r="AE2232" i="1"/>
  <c r="AC2232" i="1"/>
  <c r="AE2231" i="1"/>
  <c r="AC2231" i="1"/>
  <c r="AE2230" i="1"/>
  <c r="AC2230" i="1"/>
  <c r="AE2229" i="1"/>
  <c r="AC2229" i="1"/>
  <c r="AE2228" i="1"/>
  <c r="AC2228" i="1"/>
  <c r="AE2227" i="1"/>
  <c r="AC2227" i="1"/>
  <c r="AE2226" i="1"/>
  <c r="AC2226" i="1"/>
  <c r="AE2225" i="1"/>
  <c r="AC2225" i="1"/>
  <c r="AE2224" i="1"/>
  <c r="AC2224" i="1"/>
  <c r="AE2223" i="1"/>
  <c r="AC2223" i="1"/>
  <c r="AE2222" i="1"/>
  <c r="AC2222" i="1"/>
  <c r="AE2221" i="1"/>
  <c r="AC2221" i="1"/>
  <c r="AE2220" i="1"/>
  <c r="AC2220" i="1"/>
  <c r="AE2219" i="1"/>
  <c r="AC2219" i="1"/>
  <c r="AE2218" i="1"/>
  <c r="AC2218" i="1"/>
  <c r="AE2217" i="1"/>
  <c r="AC2217" i="1"/>
  <c r="AE2216" i="1"/>
  <c r="AC2216" i="1"/>
  <c r="AE2215" i="1"/>
  <c r="AC2215" i="1"/>
  <c r="AE2214" i="1"/>
  <c r="AC2214" i="1"/>
  <c r="AE2213" i="1"/>
  <c r="AC2213" i="1"/>
  <c r="AE2212" i="1"/>
  <c r="AC2212" i="1"/>
  <c r="AE2211" i="1"/>
  <c r="AC2211" i="1"/>
  <c r="AE2210" i="1"/>
  <c r="AC2210" i="1"/>
  <c r="AE2209" i="1"/>
  <c r="AC2209" i="1"/>
  <c r="AE2208" i="1"/>
  <c r="AC2208" i="1"/>
  <c r="AE2207" i="1"/>
  <c r="AC2207" i="1"/>
  <c r="AE2206" i="1"/>
  <c r="AC2206" i="1"/>
  <c r="AE2205" i="1"/>
  <c r="AC2205" i="1"/>
  <c r="AE2204" i="1"/>
  <c r="AC2204" i="1"/>
  <c r="AE2203" i="1"/>
  <c r="AC2203" i="1"/>
  <c r="AE2202" i="1"/>
  <c r="AC2202" i="1"/>
  <c r="AE2201" i="1"/>
  <c r="AC2201" i="1"/>
  <c r="AE2200" i="1"/>
  <c r="AC2200" i="1"/>
  <c r="AE2199" i="1"/>
  <c r="AC2199" i="1"/>
  <c r="AE2198" i="1"/>
  <c r="AC2198" i="1"/>
  <c r="AE2197" i="1"/>
  <c r="AC2197" i="1"/>
  <c r="AE2196" i="1"/>
  <c r="AC2196" i="1"/>
  <c r="AE2195" i="1"/>
  <c r="AC2195" i="1"/>
  <c r="AE2194" i="1"/>
  <c r="AC2194" i="1"/>
  <c r="AE2193" i="1"/>
  <c r="AC2193" i="1"/>
  <c r="AE2192" i="1"/>
  <c r="AC2192" i="1"/>
  <c r="AE2191" i="1"/>
  <c r="AC2191" i="1"/>
  <c r="AE2190" i="1"/>
  <c r="AC2190" i="1"/>
  <c r="AE2189" i="1"/>
  <c r="AC2189" i="1"/>
  <c r="AE2188" i="1"/>
  <c r="AC2188" i="1"/>
  <c r="AE2187" i="1"/>
  <c r="AC2187" i="1"/>
  <c r="AE2186" i="1"/>
  <c r="AC2186" i="1"/>
  <c r="AE2185" i="1"/>
  <c r="AC2185" i="1"/>
  <c r="AE2184" i="1"/>
  <c r="AC2184" i="1"/>
  <c r="AE2183" i="1"/>
  <c r="AC2183" i="1"/>
  <c r="AE2182" i="1"/>
  <c r="AC2182" i="1"/>
  <c r="AE2181" i="1"/>
  <c r="AC2181" i="1"/>
  <c r="AE2180" i="1"/>
  <c r="AC2180" i="1"/>
  <c r="AE2179" i="1"/>
  <c r="AC2179" i="1"/>
  <c r="AE2178" i="1"/>
  <c r="AC2178" i="1"/>
  <c r="AE2177" i="1"/>
  <c r="AC2177" i="1"/>
  <c r="AE2176" i="1"/>
  <c r="AC2176" i="1"/>
  <c r="AE2175" i="1"/>
  <c r="AC2175" i="1"/>
  <c r="AE2174" i="1"/>
  <c r="AC2174" i="1"/>
  <c r="AE2173" i="1"/>
  <c r="AC2173" i="1"/>
  <c r="AE2172" i="1"/>
  <c r="AC2172" i="1"/>
  <c r="AE2171" i="1"/>
  <c r="AC2171" i="1"/>
  <c r="AE2170" i="1"/>
  <c r="AC2170" i="1"/>
  <c r="AE2169" i="1"/>
  <c r="AC2169" i="1"/>
  <c r="AE2168" i="1"/>
  <c r="AC2168" i="1"/>
  <c r="AE2167" i="1"/>
  <c r="AC2167" i="1"/>
  <c r="AE2166" i="1"/>
  <c r="AC2166" i="1"/>
  <c r="AE2165" i="1"/>
  <c r="AC2165" i="1"/>
  <c r="AE2164" i="1"/>
  <c r="AC2164" i="1"/>
  <c r="AE2163" i="1"/>
  <c r="AC2163" i="1"/>
  <c r="AE2162" i="1"/>
  <c r="AC2162" i="1"/>
  <c r="AE2161" i="1"/>
  <c r="AC2161" i="1"/>
  <c r="AE2160" i="1"/>
  <c r="AC2160" i="1"/>
  <c r="AE2159" i="1"/>
  <c r="AC2159" i="1"/>
  <c r="AE2158" i="1"/>
  <c r="AC2158" i="1"/>
  <c r="AE2157" i="1"/>
  <c r="AC2157" i="1"/>
  <c r="AE2156" i="1"/>
  <c r="AC2156" i="1"/>
  <c r="AE2155" i="1"/>
  <c r="AC2155" i="1"/>
  <c r="AE2154" i="1"/>
  <c r="AC2154" i="1"/>
  <c r="AE2153" i="1"/>
  <c r="AC2153" i="1"/>
  <c r="AE2152" i="1"/>
  <c r="AC2152" i="1"/>
  <c r="AE2151" i="1"/>
  <c r="AC2151" i="1"/>
  <c r="AE2150" i="1"/>
  <c r="AC2150" i="1"/>
  <c r="AE2149" i="1"/>
  <c r="AC2149" i="1"/>
  <c r="AE2148" i="1"/>
  <c r="AC2148" i="1"/>
  <c r="AE2147" i="1"/>
  <c r="AC2147" i="1"/>
  <c r="AE2146" i="1"/>
  <c r="AC2146" i="1"/>
  <c r="AE2145" i="1"/>
  <c r="AC2145" i="1"/>
  <c r="AE2144" i="1"/>
  <c r="AC2144" i="1"/>
  <c r="AE2143" i="1"/>
  <c r="AC2143" i="1"/>
  <c r="AE2142" i="1"/>
  <c r="AC2142" i="1"/>
  <c r="AE2141" i="1"/>
  <c r="AC2141" i="1"/>
  <c r="AE2140" i="1"/>
  <c r="AC2140" i="1"/>
  <c r="AE2139" i="1"/>
  <c r="AC2139" i="1"/>
  <c r="AE2138" i="1"/>
  <c r="AC2138" i="1"/>
  <c r="AE2137" i="1"/>
  <c r="AC2137" i="1"/>
  <c r="AE2136" i="1"/>
  <c r="AC2136" i="1"/>
  <c r="AE2135" i="1"/>
  <c r="AC2135" i="1"/>
  <c r="AE2134" i="1"/>
  <c r="AC2134" i="1"/>
  <c r="AE2133" i="1"/>
  <c r="AC2133" i="1"/>
  <c r="AE2132" i="1"/>
  <c r="AC2132" i="1"/>
  <c r="AE2131" i="1"/>
  <c r="AC2131" i="1"/>
  <c r="AE2130" i="1"/>
  <c r="AC2130" i="1"/>
  <c r="AE2129" i="1"/>
  <c r="AC2129" i="1"/>
  <c r="AE2128" i="1"/>
  <c r="AC2128" i="1"/>
  <c r="AE2127" i="1"/>
  <c r="AC2127" i="1"/>
  <c r="AE2126" i="1"/>
  <c r="AC2126" i="1"/>
  <c r="AE2125" i="1"/>
  <c r="AC2125" i="1"/>
  <c r="AE2124" i="1"/>
  <c r="AC2124" i="1"/>
  <c r="AE2123" i="1"/>
  <c r="AC2123" i="1"/>
  <c r="AE2122" i="1"/>
  <c r="AC2122" i="1"/>
  <c r="AE2121" i="1"/>
  <c r="AC2121" i="1"/>
  <c r="AE2120" i="1"/>
  <c r="AC2120" i="1"/>
  <c r="AE2119" i="1"/>
  <c r="AC2119" i="1"/>
  <c r="AE2118" i="1"/>
  <c r="AC2118" i="1"/>
  <c r="AE2117" i="1"/>
  <c r="AC2117" i="1"/>
  <c r="AE2116" i="1"/>
  <c r="AC2116" i="1"/>
  <c r="AE2115" i="1"/>
  <c r="AC2115" i="1"/>
  <c r="AE2114" i="1"/>
  <c r="AC2114" i="1"/>
  <c r="AE2113" i="1"/>
  <c r="AC2113" i="1"/>
  <c r="AE2112" i="1"/>
  <c r="AC2112" i="1"/>
  <c r="AE2111" i="1"/>
  <c r="AC2111" i="1"/>
  <c r="AE2110" i="1"/>
  <c r="AC2110" i="1"/>
  <c r="AE2109" i="1"/>
  <c r="AC2109" i="1"/>
  <c r="AE2108" i="1"/>
  <c r="AC2108" i="1"/>
  <c r="AE2107" i="1"/>
  <c r="AC2107" i="1"/>
  <c r="AE2106" i="1"/>
  <c r="AC2106" i="1"/>
  <c r="AE2105" i="1"/>
  <c r="AC2105" i="1"/>
  <c r="AE2104" i="1"/>
  <c r="AC2104" i="1"/>
  <c r="AE2103" i="1"/>
  <c r="AC2103" i="1"/>
  <c r="AE2102" i="1"/>
  <c r="AC2102" i="1"/>
  <c r="AE2101" i="1"/>
  <c r="AC2101" i="1"/>
  <c r="AE2100" i="1"/>
  <c r="AC2100" i="1"/>
  <c r="AE2099" i="1"/>
  <c r="AC2099" i="1"/>
  <c r="AE2098" i="1"/>
  <c r="AC2098" i="1"/>
  <c r="AE2097" i="1"/>
  <c r="AC2097" i="1"/>
  <c r="AE2096" i="1"/>
  <c r="AC2096" i="1"/>
  <c r="AE2095" i="1"/>
  <c r="AC2095" i="1"/>
  <c r="AE2094" i="1"/>
  <c r="AC2094" i="1"/>
  <c r="AE2093" i="1"/>
  <c r="AC2093" i="1"/>
  <c r="AE2092" i="1"/>
  <c r="AC2092" i="1"/>
  <c r="AE2091" i="1"/>
  <c r="AC2091" i="1"/>
  <c r="AE2090" i="1"/>
  <c r="AC2090" i="1"/>
  <c r="AE2089" i="1"/>
  <c r="AC2089" i="1"/>
  <c r="AE2088" i="1"/>
  <c r="AC2088" i="1"/>
  <c r="AE2087" i="1"/>
  <c r="AC2087" i="1"/>
  <c r="AE2086" i="1"/>
  <c r="AC2086" i="1"/>
  <c r="AE2085" i="1"/>
  <c r="AC2085" i="1"/>
  <c r="AE2084" i="1"/>
  <c r="AC2084" i="1"/>
  <c r="AE2083" i="1"/>
  <c r="AC2083" i="1"/>
  <c r="AE2082" i="1"/>
  <c r="AC2082" i="1"/>
  <c r="AE2081" i="1"/>
  <c r="AC2081" i="1"/>
  <c r="AE2080" i="1"/>
  <c r="AC2080" i="1"/>
  <c r="AE2079" i="1"/>
  <c r="AC2079" i="1"/>
  <c r="AE2078" i="1"/>
  <c r="AC2078" i="1"/>
  <c r="AE2077" i="1"/>
  <c r="AC2077" i="1"/>
  <c r="AE2076" i="1"/>
  <c r="AC2076" i="1"/>
  <c r="AE2075" i="1"/>
  <c r="AC2075" i="1"/>
  <c r="AE2074" i="1"/>
  <c r="AC2074" i="1"/>
  <c r="AE2073" i="1"/>
  <c r="AC2073" i="1"/>
  <c r="AE2072" i="1"/>
  <c r="AC2072" i="1"/>
  <c r="AE2071" i="1"/>
  <c r="AC2071" i="1"/>
  <c r="AE2070" i="1"/>
  <c r="AC2070" i="1"/>
  <c r="AE2069" i="1"/>
  <c r="AC2069" i="1"/>
  <c r="AE2068" i="1"/>
  <c r="AC2068" i="1"/>
  <c r="AE2067" i="1"/>
  <c r="AC2067" i="1"/>
  <c r="AE2066" i="1"/>
  <c r="AC2066" i="1"/>
  <c r="AE2065" i="1"/>
  <c r="AC2065" i="1"/>
  <c r="AE2064" i="1"/>
  <c r="AC2064" i="1"/>
  <c r="AE2063" i="1"/>
  <c r="AC2063" i="1"/>
  <c r="AE2062" i="1"/>
  <c r="AC2062" i="1"/>
  <c r="AE2061" i="1"/>
  <c r="AC2061" i="1"/>
  <c r="AE2060" i="1"/>
  <c r="AC2060" i="1"/>
  <c r="AE2059" i="1"/>
  <c r="AC2059" i="1"/>
  <c r="AE2058" i="1"/>
  <c r="AC2058" i="1"/>
  <c r="AE2057" i="1"/>
  <c r="AC2057" i="1"/>
  <c r="AE2056" i="1"/>
  <c r="AC2056" i="1"/>
  <c r="AE2055" i="1"/>
  <c r="AC2055" i="1"/>
  <c r="AE2054" i="1"/>
  <c r="AC2054" i="1"/>
  <c r="AE2053" i="1"/>
  <c r="AC2053" i="1"/>
  <c r="AE2052" i="1"/>
  <c r="AC2052" i="1"/>
  <c r="AE2051" i="1"/>
  <c r="AC2051" i="1"/>
  <c r="AE2050" i="1"/>
  <c r="AC2050" i="1"/>
  <c r="AE2049" i="1"/>
  <c r="AC2049" i="1"/>
  <c r="AE2048" i="1"/>
  <c r="AC2048" i="1"/>
  <c r="AE2047" i="1"/>
  <c r="AC2047" i="1"/>
  <c r="AE2046" i="1"/>
  <c r="AC2046" i="1"/>
  <c r="AE2045" i="1"/>
  <c r="AC2045" i="1"/>
  <c r="AE2044" i="1"/>
  <c r="AC2044" i="1"/>
  <c r="AE2043" i="1"/>
  <c r="AC2043" i="1"/>
  <c r="AE2042" i="1"/>
  <c r="AC2042" i="1"/>
  <c r="AE2041" i="1"/>
  <c r="AC2041" i="1"/>
  <c r="AE2040" i="1"/>
  <c r="AC2040" i="1"/>
  <c r="AE2039" i="1"/>
  <c r="AC2039" i="1"/>
  <c r="AE2038" i="1"/>
  <c r="AC2038" i="1"/>
  <c r="AE2037" i="1"/>
  <c r="AC2037" i="1"/>
  <c r="AE2036" i="1"/>
  <c r="AC2036" i="1"/>
  <c r="AE2035" i="1"/>
  <c r="AC2035" i="1"/>
  <c r="AE2034" i="1"/>
  <c r="AC2034" i="1"/>
  <c r="AE2033" i="1"/>
  <c r="AC2033" i="1"/>
  <c r="AE2032" i="1"/>
  <c r="AC2032" i="1"/>
  <c r="AE2031" i="1"/>
  <c r="AC2031" i="1"/>
  <c r="AE2030" i="1"/>
  <c r="AC2030" i="1"/>
  <c r="AE2029" i="1"/>
  <c r="AC2029" i="1"/>
  <c r="AE2028" i="1"/>
  <c r="AC2028" i="1"/>
  <c r="AE2027" i="1"/>
  <c r="AC2027" i="1"/>
  <c r="AE2026" i="1"/>
  <c r="AC2026" i="1"/>
  <c r="AE2025" i="1"/>
  <c r="AC2025" i="1"/>
  <c r="AE2024" i="1"/>
  <c r="AC2024" i="1"/>
  <c r="AE2023" i="1"/>
  <c r="AC2023" i="1"/>
  <c r="AE2022" i="1"/>
  <c r="AC2022" i="1"/>
  <c r="AE2021" i="1"/>
  <c r="AC2021" i="1"/>
  <c r="AE2020" i="1"/>
  <c r="AC2020" i="1"/>
  <c r="AE2019" i="1"/>
  <c r="AC2019" i="1"/>
  <c r="AE2018" i="1"/>
  <c r="AC2018" i="1"/>
  <c r="AE2017" i="1"/>
  <c r="AC2017" i="1"/>
  <c r="AE2016" i="1"/>
  <c r="AC2016" i="1"/>
  <c r="AE2015" i="1"/>
  <c r="AC2015" i="1"/>
  <c r="AE2014" i="1"/>
  <c r="AC2014" i="1"/>
  <c r="AE2013" i="1"/>
  <c r="AC2013" i="1"/>
  <c r="AE2012" i="1"/>
  <c r="AC2012" i="1"/>
  <c r="AE2011" i="1"/>
  <c r="AC2011" i="1"/>
  <c r="AE2010" i="1"/>
  <c r="AC2010" i="1"/>
  <c r="AE2009" i="1"/>
  <c r="AC2009" i="1"/>
  <c r="AE2008" i="1"/>
  <c r="AC2008" i="1"/>
  <c r="AE2007" i="1"/>
  <c r="AC2007" i="1"/>
  <c r="AE2006" i="1"/>
  <c r="AC2006" i="1"/>
  <c r="AE2005" i="1"/>
  <c r="AC2005" i="1"/>
  <c r="AE2004" i="1"/>
  <c r="AC2004" i="1"/>
  <c r="AE2003" i="1"/>
  <c r="AC2003" i="1"/>
  <c r="AE2002" i="1"/>
  <c r="AC2002" i="1"/>
  <c r="AE2001" i="1"/>
  <c r="AC2001" i="1"/>
  <c r="AE2000" i="1"/>
  <c r="AC2000" i="1"/>
  <c r="AE1999" i="1"/>
  <c r="AC1999" i="1"/>
  <c r="AE1998" i="1"/>
  <c r="AC1998" i="1"/>
  <c r="AE1997" i="1"/>
  <c r="AC1997" i="1"/>
  <c r="AE1996" i="1"/>
  <c r="AC1996" i="1"/>
  <c r="AE1995" i="1"/>
  <c r="AC1995" i="1"/>
  <c r="AE1994" i="1"/>
  <c r="AC1994" i="1"/>
  <c r="AE1993" i="1"/>
  <c r="AC1993" i="1"/>
  <c r="AE1992" i="1"/>
  <c r="AC1992" i="1"/>
  <c r="AE1991" i="1"/>
  <c r="AC1991" i="1"/>
  <c r="AE1990" i="1"/>
  <c r="AC1990" i="1"/>
  <c r="AE1989" i="1"/>
  <c r="AC1989" i="1"/>
  <c r="AE1988" i="1"/>
  <c r="AC1988" i="1"/>
  <c r="AE1987" i="1"/>
  <c r="AC1987" i="1"/>
  <c r="AE1986" i="1"/>
  <c r="AC1986" i="1"/>
  <c r="AE1985" i="1"/>
  <c r="AC1985" i="1"/>
  <c r="AE1984" i="1"/>
  <c r="AC1984" i="1"/>
  <c r="AE1983" i="1"/>
  <c r="AC1983" i="1"/>
  <c r="AE1982" i="1"/>
  <c r="AC1982" i="1"/>
  <c r="AE1981" i="1"/>
  <c r="AC1981" i="1"/>
  <c r="AE1980" i="1"/>
  <c r="AC1980" i="1"/>
  <c r="AE1979" i="1"/>
  <c r="AC1979" i="1"/>
  <c r="AE1978" i="1"/>
  <c r="AC1978" i="1"/>
  <c r="AE1977" i="1"/>
  <c r="AC1977" i="1"/>
  <c r="AE1976" i="1"/>
  <c r="AC1976" i="1"/>
  <c r="AE1975" i="1"/>
  <c r="AC1975" i="1"/>
  <c r="AE1974" i="1"/>
  <c r="AC1974" i="1"/>
  <c r="AE1973" i="1"/>
  <c r="AC1973" i="1"/>
  <c r="AE1972" i="1"/>
  <c r="AC1972" i="1"/>
  <c r="AE1971" i="1"/>
  <c r="AC1971" i="1"/>
  <c r="AE1970" i="1"/>
  <c r="AC1970" i="1"/>
  <c r="AE1969" i="1"/>
  <c r="AC1969" i="1"/>
  <c r="AE1968" i="1"/>
  <c r="AC1968" i="1"/>
  <c r="AE1967" i="1"/>
  <c r="AC1967" i="1"/>
  <c r="AE1966" i="1"/>
  <c r="AC1966" i="1"/>
  <c r="AE1965" i="1"/>
  <c r="AC1965" i="1"/>
  <c r="AE1964" i="1"/>
  <c r="AC1964" i="1"/>
  <c r="AE1963" i="1"/>
  <c r="AC1963" i="1"/>
  <c r="AE1962" i="1"/>
  <c r="AC1962" i="1"/>
  <c r="AE1961" i="1"/>
  <c r="AC1961" i="1"/>
  <c r="AE1960" i="1"/>
  <c r="AC1960" i="1"/>
  <c r="AE1959" i="1"/>
  <c r="AC1959" i="1"/>
  <c r="AE1958" i="1"/>
  <c r="AC1958" i="1"/>
  <c r="AE1957" i="1"/>
  <c r="AC1957" i="1"/>
  <c r="AE1956" i="1"/>
  <c r="AC1956" i="1"/>
  <c r="AE1955" i="1"/>
  <c r="AC1955" i="1"/>
  <c r="AE1954" i="1"/>
  <c r="AC1954" i="1"/>
  <c r="AE1953" i="1"/>
  <c r="AC1953" i="1"/>
  <c r="AE1952" i="1"/>
  <c r="AC1952" i="1"/>
  <c r="AE1951" i="1"/>
  <c r="AC1951" i="1"/>
  <c r="AE1950" i="1"/>
  <c r="AC1950" i="1"/>
  <c r="AE1949" i="1"/>
  <c r="AC1949" i="1"/>
  <c r="AE1948" i="1"/>
  <c r="AC1948" i="1"/>
  <c r="AE1947" i="1"/>
  <c r="AC1947" i="1"/>
  <c r="AE1946" i="1"/>
  <c r="AC1946" i="1"/>
  <c r="AE1945" i="1"/>
  <c r="AC1945" i="1"/>
  <c r="AE1944" i="1"/>
  <c r="AC1944" i="1"/>
  <c r="AE1943" i="1"/>
  <c r="AC1943" i="1"/>
  <c r="AE1942" i="1"/>
  <c r="AC1942" i="1"/>
  <c r="AE1941" i="1"/>
  <c r="AC1941" i="1"/>
  <c r="AE1940" i="1"/>
  <c r="AC1940" i="1"/>
  <c r="AE1939" i="1"/>
  <c r="AC1939" i="1"/>
  <c r="AE1938" i="1"/>
  <c r="AC1938" i="1"/>
  <c r="AE1937" i="1"/>
  <c r="AC1937" i="1"/>
  <c r="AE1936" i="1"/>
  <c r="AC1936" i="1"/>
  <c r="AE1935" i="1"/>
  <c r="AC1935" i="1"/>
  <c r="AE1934" i="1"/>
  <c r="AC1934" i="1"/>
  <c r="AE1933" i="1"/>
  <c r="AC1933" i="1"/>
  <c r="AE1932" i="1"/>
  <c r="AC1932" i="1"/>
  <c r="AE1931" i="1"/>
  <c r="AC1931" i="1"/>
  <c r="AE1930" i="1"/>
  <c r="AC1930" i="1"/>
  <c r="AE1929" i="1"/>
  <c r="AC1929" i="1"/>
  <c r="AE1928" i="1"/>
  <c r="AC1928" i="1"/>
  <c r="AE1927" i="1"/>
  <c r="AC1927" i="1"/>
  <c r="AE1926" i="1"/>
  <c r="AC1926" i="1"/>
  <c r="AE1925" i="1"/>
  <c r="AC1925" i="1"/>
  <c r="AE1924" i="1"/>
  <c r="AC1924" i="1"/>
  <c r="AE1923" i="1"/>
  <c r="AC1923" i="1"/>
  <c r="AE1922" i="1"/>
  <c r="AC1922" i="1"/>
  <c r="AE1921" i="1"/>
  <c r="AC1921" i="1"/>
  <c r="AE1920" i="1"/>
  <c r="AC1920" i="1"/>
  <c r="AE1919" i="1"/>
  <c r="AC1919" i="1"/>
  <c r="AE1918" i="1"/>
  <c r="AC1918" i="1"/>
  <c r="AE1917" i="1"/>
  <c r="AC1917" i="1"/>
  <c r="AE1916" i="1"/>
  <c r="AC1916" i="1"/>
  <c r="AE1915" i="1"/>
  <c r="AC1915" i="1"/>
  <c r="AE1914" i="1"/>
  <c r="AC1914" i="1"/>
  <c r="AE1913" i="1"/>
  <c r="AC1913" i="1"/>
  <c r="AE1912" i="1"/>
  <c r="AC1912" i="1"/>
  <c r="AE1911" i="1"/>
  <c r="AC1911" i="1"/>
  <c r="AE1910" i="1"/>
  <c r="AC1910" i="1"/>
  <c r="AE1909" i="1"/>
  <c r="AC1909" i="1"/>
  <c r="AE1908" i="1"/>
  <c r="AC1908" i="1"/>
  <c r="AE1907" i="1"/>
  <c r="AC1907" i="1"/>
  <c r="AE1906" i="1"/>
  <c r="AC1906" i="1"/>
  <c r="AE1905" i="1"/>
  <c r="AC1905" i="1"/>
  <c r="AE1904" i="1"/>
  <c r="AC1904" i="1"/>
  <c r="AE1903" i="1"/>
  <c r="AC1903" i="1"/>
  <c r="AE1902" i="1"/>
  <c r="AC1902" i="1"/>
  <c r="AE1901" i="1"/>
  <c r="AC1901" i="1"/>
  <c r="AE1900" i="1"/>
  <c r="AC1900" i="1"/>
  <c r="AE1899" i="1"/>
  <c r="AC1899" i="1"/>
  <c r="AE1898" i="1"/>
  <c r="AC1898" i="1"/>
  <c r="AE1897" i="1"/>
  <c r="AC1897" i="1"/>
  <c r="AE1896" i="1"/>
  <c r="AC1896" i="1"/>
  <c r="AE1895" i="1"/>
  <c r="AC1895" i="1"/>
  <c r="AE1894" i="1"/>
  <c r="AC1894" i="1"/>
  <c r="AE1893" i="1"/>
  <c r="AC1893" i="1"/>
  <c r="AE1892" i="1"/>
  <c r="AC1892" i="1"/>
  <c r="AE1891" i="1"/>
  <c r="AC1891" i="1"/>
  <c r="AE1890" i="1"/>
  <c r="AC1890" i="1"/>
  <c r="AE1889" i="1"/>
  <c r="AC1889" i="1"/>
  <c r="AE1888" i="1"/>
  <c r="AC1888" i="1"/>
  <c r="AE1887" i="1"/>
  <c r="AC1887" i="1"/>
  <c r="AE1886" i="1"/>
  <c r="AC1886" i="1"/>
  <c r="AE1885" i="1"/>
  <c r="AC1885" i="1"/>
  <c r="AE1884" i="1"/>
  <c r="AC1884" i="1"/>
  <c r="AE1883" i="1"/>
  <c r="AC1883" i="1"/>
  <c r="AE1882" i="1"/>
  <c r="AC1882" i="1"/>
  <c r="AE1881" i="1"/>
  <c r="AC1881" i="1"/>
  <c r="AE1880" i="1"/>
  <c r="AC1880" i="1"/>
  <c r="AE1879" i="1"/>
  <c r="AC1879" i="1"/>
  <c r="AE1878" i="1"/>
  <c r="AC1878" i="1"/>
  <c r="AE1877" i="1"/>
  <c r="AC1877" i="1"/>
  <c r="AE1876" i="1"/>
  <c r="AC1876" i="1"/>
  <c r="AE1875" i="1"/>
  <c r="AC1875" i="1"/>
  <c r="AE1874" i="1"/>
  <c r="AC1874" i="1"/>
  <c r="AE1873" i="1"/>
  <c r="AC1873" i="1"/>
  <c r="AE1872" i="1"/>
  <c r="AC1872" i="1"/>
  <c r="AE1871" i="1"/>
  <c r="AC1871" i="1"/>
  <c r="AE1870" i="1"/>
  <c r="AC1870" i="1"/>
  <c r="AE1869" i="1"/>
  <c r="AC1869" i="1"/>
  <c r="AE1868" i="1"/>
  <c r="AC1868" i="1"/>
  <c r="AE1867" i="1"/>
  <c r="AC1867" i="1"/>
  <c r="AE1866" i="1"/>
  <c r="AC1866" i="1"/>
  <c r="AE1865" i="1"/>
  <c r="AC1865" i="1"/>
  <c r="AE1864" i="1"/>
  <c r="AC1864" i="1"/>
  <c r="AE1863" i="1"/>
  <c r="AC1863" i="1"/>
  <c r="AE1862" i="1"/>
  <c r="AC1862" i="1"/>
  <c r="AE1861" i="1"/>
  <c r="AC1861" i="1"/>
  <c r="AE1860" i="1"/>
  <c r="AC1860" i="1"/>
  <c r="AE1859" i="1"/>
  <c r="AC1859" i="1"/>
  <c r="AE1858" i="1"/>
  <c r="AC1858" i="1"/>
  <c r="AE1857" i="1"/>
  <c r="AC1857" i="1"/>
  <c r="AE1856" i="1"/>
  <c r="AC1856" i="1"/>
  <c r="AE1855" i="1"/>
  <c r="AC1855" i="1"/>
  <c r="AE1854" i="1"/>
  <c r="AC1854" i="1"/>
  <c r="AE1853" i="1"/>
  <c r="AC1853" i="1"/>
  <c r="AE1852" i="1"/>
  <c r="AC1852" i="1"/>
  <c r="AE1851" i="1"/>
  <c r="AC1851" i="1"/>
  <c r="AE1850" i="1"/>
  <c r="AC1850" i="1"/>
  <c r="AE1849" i="1"/>
  <c r="AC1849" i="1"/>
  <c r="AE1848" i="1"/>
  <c r="AC1848" i="1"/>
  <c r="AE1847" i="1"/>
  <c r="AC1847" i="1"/>
  <c r="AE1846" i="1"/>
  <c r="AC1846" i="1"/>
  <c r="AE1845" i="1"/>
  <c r="AC1845" i="1"/>
  <c r="AE1844" i="1"/>
  <c r="AC1844" i="1"/>
  <c r="AE1843" i="1"/>
  <c r="AC1843" i="1"/>
  <c r="AE1842" i="1"/>
  <c r="AC1842" i="1"/>
  <c r="AE1841" i="1"/>
  <c r="AC1841" i="1"/>
  <c r="AE1840" i="1"/>
  <c r="AC1840" i="1"/>
  <c r="AE1839" i="1"/>
  <c r="AC1839" i="1"/>
  <c r="AE1838" i="1"/>
  <c r="AC1838" i="1"/>
  <c r="AE1837" i="1"/>
  <c r="AC1837" i="1"/>
  <c r="AE1836" i="1"/>
  <c r="AC1836" i="1"/>
  <c r="AE1835" i="1"/>
  <c r="AC1835" i="1"/>
  <c r="AE1834" i="1"/>
  <c r="AC1834" i="1"/>
  <c r="AE1833" i="1"/>
  <c r="AC1833" i="1"/>
  <c r="AE1832" i="1"/>
  <c r="AC1832" i="1"/>
  <c r="AE1831" i="1"/>
  <c r="AC1831" i="1"/>
  <c r="AE1830" i="1"/>
  <c r="AC1830" i="1"/>
  <c r="AE1829" i="1"/>
  <c r="AC1829" i="1"/>
  <c r="AE1828" i="1"/>
  <c r="AC1828" i="1"/>
  <c r="AG1827" i="1"/>
  <c r="AE1827" i="1"/>
  <c r="AC1827" i="1"/>
  <c r="AE1826" i="1"/>
  <c r="AC1826" i="1"/>
  <c r="AE1825" i="1"/>
  <c r="AC1825" i="1"/>
  <c r="AE1824" i="1"/>
  <c r="AC1824" i="1"/>
  <c r="AE1823" i="1"/>
  <c r="AC1823" i="1"/>
  <c r="AE1822" i="1"/>
  <c r="AC1822" i="1"/>
  <c r="AE1821" i="1"/>
  <c r="AC1821" i="1"/>
  <c r="AE1820" i="1"/>
  <c r="AC1820" i="1"/>
  <c r="AE1819" i="1"/>
  <c r="AC1819" i="1"/>
  <c r="AE1818" i="1"/>
  <c r="AC1818" i="1"/>
  <c r="AE1817" i="1"/>
  <c r="AC1817" i="1"/>
  <c r="AE1816" i="1"/>
  <c r="AC1816" i="1"/>
  <c r="AE1815" i="1"/>
  <c r="AC1815" i="1"/>
  <c r="AE1814" i="1"/>
  <c r="AC1814" i="1"/>
  <c r="AE1813" i="1"/>
  <c r="AC1813" i="1"/>
  <c r="AE1812" i="1"/>
  <c r="AC1812" i="1"/>
  <c r="AE1811" i="1"/>
  <c r="AC1811" i="1"/>
  <c r="AE1810" i="1"/>
  <c r="AC1810" i="1"/>
  <c r="AE1809" i="1"/>
  <c r="AC1809" i="1"/>
  <c r="AE1808" i="1"/>
  <c r="AC1808" i="1"/>
  <c r="AE1807" i="1"/>
  <c r="AC1807" i="1"/>
  <c r="AE1806" i="1"/>
  <c r="AC1806" i="1"/>
  <c r="AE1805" i="1"/>
  <c r="AC1805" i="1"/>
  <c r="AE1804" i="1"/>
  <c r="AC1804" i="1"/>
  <c r="AE1803" i="1"/>
  <c r="AC1803" i="1"/>
  <c r="AE1802" i="1"/>
  <c r="AC1802" i="1"/>
  <c r="AE1801" i="1"/>
  <c r="AC1801" i="1"/>
  <c r="AE1800" i="1"/>
  <c r="AC1800" i="1"/>
  <c r="AE1799" i="1"/>
  <c r="AC1799" i="1"/>
  <c r="AE1798" i="1"/>
  <c r="AC1798" i="1"/>
  <c r="AE1797" i="1"/>
  <c r="AC1797" i="1"/>
  <c r="AE1796" i="1"/>
  <c r="AC1796" i="1"/>
  <c r="AE1795" i="1"/>
  <c r="AC1795" i="1"/>
  <c r="AE1794" i="1"/>
  <c r="AC1794" i="1"/>
  <c r="AE1793" i="1"/>
  <c r="AC1793" i="1"/>
  <c r="AE1792" i="1"/>
  <c r="AC1792" i="1"/>
  <c r="AE1791" i="1"/>
  <c r="AC1791" i="1"/>
  <c r="AE1790" i="1"/>
  <c r="AC1790" i="1"/>
  <c r="AE1789" i="1"/>
  <c r="AC1789" i="1"/>
  <c r="AE1788" i="1"/>
  <c r="AC1788" i="1"/>
  <c r="AE1787" i="1"/>
  <c r="AC1787" i="1"/>
  <c r="AE1786" i="1"/>
  <c r="AC1786" i="1"/>
  <c r="AE1785" i="1"/>
  <c r="AC1785" i="1"/>
  <c r="AE1784" i="1"/>
  <c r="AC1784" i="1"/>
  <c r="AE1783" i="1"/>
  <c r="AC1783" i="1"/>
  <c r="AE1782" i="1"/>
  <c r="AC1782" i="1"/>
  <c r="AE1781" i="1"/>
  <c r="AC1781" i="1"/>
  <c r="AE1780" i="1"/>
  <c r="AC1780" i="1"/>
  <c r="AE1779" i="1"/>
  <c r="AC1779" i="1"/>
  <c r="AE1778" i="1"/>
  <c r="AC1778" i="1"/>
  <c r="AE1777" i="1"/>
  <c r="AC1777" i="1"/>
  <c r="AE1776" i="1"/>
  <c r="AC1776" i="1"/>
  <c r="AE1775" i="1"/>
  <c r="AC1775" i="1"/>
  <c r="AE1774" i="1"/>
  <c r="AC1774" i="1"/>
  <c r="AE1773" i="1"/>
  <c r="AC1773" i="1"/>
  <c r="AE1772" i="1"/>
  <c r="AC1772" i="1"/>
  <c r="AE1771" i="1"/>
  <c r="AC1771" i="1"/>
  <c r="AE1770" i="1"/>
  <c r="AC1770" i="1"/>
  <c r="AE1769" i="1"/>
  <c r="AC1769" i="1"/>
  <c r="AE1768" i="1"/>
  <c r="AC1768" i="1"/>
  <c r="AE1767" i="1"/>
  <c r="AC1767" i="1"/>
  <c r="AE1766" i="1"/>
  <c r="AC1766" i="1"/>
  <c r="AE1765" i="1"/>
  <c r="AC1765" i="1"/>
  <c r="AE1764" i="1"/>
  <c r="AC1764" i="1"/>
  <c r="AE1763" i="1"/>
  <c r="AC1763" i="1"/>
  <c r="AE1762" i="1"/>
  <c r="AC1762" i="1"/>
  <c r="AE1761" i="1"/>
  <c r="AC1761" i="1"/>
  <c r="AE1760" i="1"/>
  <c r="AC1760" i="1"/>
  <c r="AE1759" i="1"/>
  <c r="AC1759" i="1"/>
  <c r="AE1758" i="1"/>
  <c r="AC1758" i="1"/>
  <c r="AE1757" i="1"/>
  <c r="AC1757" i="1"/>
  <c r="AE1756" i="1"/>
  <c r="AC1756" i="1"/>
  <c r="AE1755" i="1"/>
  <c r="AC1755" i="1"/>
  <c r="AE1754" i="1"/>
  <c r="AC1754" i="1"/>
  <c r="AE1753" i="1"/>
  <c r="AC1753" i="1"/>
  <c r="AE1752" i="1"/>
  <c r="AC1752" i="1"/>
  <c r="AE1751" i="1"/>
  <c r="AC1751" i="1"/>
  <c r="AE1750" i="1"/>
  <c r="AC1750" i="1"/>
  <c r="AE1749" i="1"/>
  <c r="AC1749" i="1"/>
  <c r="AE1748" i="1"/>
  <c r="AC1748" i="1"/>
  <c r="AE1747" i="1"/>
  <c r="AC1747" i="1"/>
  <c r="AE1746" i="1"/>
  <c r="AC1746" i="1"/>
  <c r="AE1745" i="1"/>
  <c r="AC1745" i="1"/>
  <c r="AE1744" i="1"/>
  <c r="AC1744" i="1"/>
  <c r="AE1743" i="1"/>
  <c r="AC1743" i="1"/>
  <c r="AE1742" i="1"/>
  <c r="AC1742" i="1"/>
  <c r="AE1741" i="1"/>
  <c r="AC1741" i="1"/>
  <c r="AE1740" i="1"/>
  <c r="AC1740" i="1"/>
  <c r="AE1739" i="1"/>
  <c r="AC1739" i="1"/>
  <c r="AE1738" i="1"/>
  <c r="AC1738" i="1"/>
  <c r="AE1737" i="1"/>
  <c r="AC1737" i="1"/>
  <c r="AE1736" i="1"/>
  <c r="AC1736" i="1"/>
  <c r="AE1735" i="1"/>
  <c r="AC1735" i="1"/>
  <c r="AE1734" i="1"/>
  <c r="AC1734" i="1"/>
  <c r="AE1733" i="1"/>
  <c r="AC1733" i="1"/>
  <c r="AE1732" i="1"/>
  <c r="AC1732" i="1"/>
  <c r="AE1731" i="1"/>
  <c r="AC1731" i="1"/>
  <c r="AE1730" i="1"/>
  <c r="AC1730" i="1"/>
  <c r="AE1729" i="1"/>
  <c r="AC1729" i="1"/>
  <c r="AE1728" i="1"/>
  <c r="AC1728" i="1"/>
  <c r="AE1727" i="1"/>
  <c r="AC1727" i="1"/>
  <c r="AE1726" i="1"/>
  <c r="AC1726" i="1"/>
  <c r="AE1725" i="1"/>
  <c r="AC1725" i="1"/>
  <c r="AE1724" i="1"/>
  <c r="AC1724" i="1"/>
  <c r="AE1723" i="1"/>
  <c r="AC1723" i="1"/>
  <c r="AE1722" i="1"/>
  <c r="AC1722" i="1"/>
  <c r="AE1721" i="1"/>
  <c r="AC1721" i="1"/>
  <c r="AE1720" i="1"/>
  <c r="AC1720" i="1"/>
  <c r="AE1719" i="1"/>
  <c r="AC1719" i="1"/>
  <c r="AE1718" i="1"/>
  <c r="AC1718" i="1"/>
  <c r="AE1717" i="1"/>
  <c r="AC1717" i="1"/>
  <c r="AE1716" i="1"/>
  <c r="AC1716" i="1"/>
  <c r="AE1715" i="1"/>
  <c r="AC1715" i="1"/>
  <c r="AE1714" i="1"/>
  <c r="AC1714" i="1"/>
  <c r="AE1713" i="1"/>
  <c r="AC1713" i="1"/>
  <c r="AE1712" i="1"/>
  <c r="AC1712" i="1"/>
  <c r="AE1711" i="1"/>
  <c r="AC1711" i="1"/>
  <c r="AE1710" i="1"/>
  <c r="AC1710" i="1"/>
  <c r="AE1709" i="1"/>
  <c r="AC1709" i="1"/>
  <c r="AE1708" i="1"/>
  <c r="AC1708" i="1"/>
  <c r="AE1707" i="1"/>
  <c r="AC1707" i="1"/>
  <c r="AE1706" i="1"/>
  <c r="AC1706" i="1"/>
  <c r="AE1705" i="1"/>
  <c r="AC1705" i="1"/>
  <c r="AE1704" i="1"/>
  <c r="AC1704" i="1"/>
  <c r="AE1703" i="1"/>
  <c r="AC1703" i="1"/>
  <c r="AE1702" i="1"/>
  <c r="AC1702" i="1"/>
  <c r="AE1701" i="1"/>
  <c r="AC1701" i="1"/>
  <c r="AE1700" i="1"/>
  <c r="AC1700" i="1"/>
  <c r="AE1699" i="1"/>
  <c r="AC1699" i="1"/>
  <c r="AE1698" i="1"/>
  <c r="AC1698" i="1"/>
  <c r="AE1697" i="1"/>
  <c r="AC1697" i="1"/>
  <c r="AE1696" i="1"/>
  <c r="AC1696" i="1"/>
  <c r="AE1695" i="1"/>
  <c r="AC1695" i="1"/>
  <c r="AE1694" i="1"/>
  <c r="AC1694" i="1"/>
  <c r="AE1693" i="1"/>
  <c r="AC1693" i="1"/>
  <c r="AE1692" i="1"/>
  <c r="AC1692" i="1"/>
  <c r="AE1691" i="1"/>
  <c r="AC1691" i="1"/>
  <c r="AE1690" i="1"/>
  <c r="AC1690" i="1"/>
  <c r="AE1689" i="1"/>
  <c r="AC1689" i="1"/>
  <c r="AE1688" i="1"/>
  <c r="AC1688" i="1"/>
  <c r="AE1687" i="1"/>
  <c r="AC1687" i="1"/>
  <c r="AE1686" i="1"/>
  <c r="AC1686" i="1"/>
  <c r="AE1685" i="1"/>
  <c r="AC1685" i="1"/>
  <c r="AE1684" i="1"/>
  <c r="AC1684" i="1"/>
  <c r="AE1683" i="1"/>
  <c r="AC1683" i="1"/>
  <c r="AE1682" i="1"/>
  <c r="AC1682" i="1"/>
  <c r="AE1681" i="1"/>
  <c r="AC1681" i="1"/>
  <c r="AE1680" i="1"/>
  <c r="AC1680" i="1"/>
  <c r="AE1679" i="1"/>
  <c r="AC1679" i="1"/>
  <c r="AE1678" i="1"/>
  <c r="AC1678" i="1"/>
  <c r="AE1677" i="1"/>
  <c r="AC1677" i="1"/>
  <c r="AE1676" i="1"/>
  <c r="AC1676" i="1"/>
  <c r="AE1675" i="1"/>
  <c r="AC1675" i="1"/>
  <c r="AE1674" i="1"/>
  <c r="AC1674" i="1"/>
  <c r="AE1673" i="1"/>
  <c r="AC1673" i="1"/>
  <c r="AE1672" i="1"/>
  <c r="AC1672" i="1"/>
  <c r="AE1671" i="1"/>
  <c r="AC1671" i="1"/>
  <c r="AE1670" i="1"/>
  <c r="AC1670" i="1"/>
  <c r="AE1669" i="1"/>
  <c r="AC1669" i="1"/>
  <c r="AE1668" i="1"/>
  <c r="AC1668" i="1"/>
  <c r="AE1667" i="1"/>
  <c r="AC1667" i="1"/>
  <c r="AE1666" i="1"/>
  <c r="AC1666" i="1"/>
  <c r="AE1665" i="1"/>
  <c r="AC1665" i="1"/>
  <c r="AE1664" i="1"/>
  <c r="AC1664" i="1"/>
  <c r="AE1663" i="1"/>
  <c r="AC1663" i="1"/>
  <c r="AE1662" i="1"/>
  <c r="AC1662" i="1"/>
  <c r="AE1661" i="1"/>
  <c r="AC1661" i="1"/>
  <c r="AE1660" i="1"/>
  <c r="AC1660" i="1"/>
  <c r="AE1659" i="1"/>
  <c r="AC1659" i="1"/>
  <c r="AE1658" i="1"/>
  <c r="AC1658" i="1"/>
  <c r="AE1657" i="1"/>
  <c r="AC1657" i="1"/>
  <c r="AE1656" i="1"/>
  <c r="AC1656" i="1"/>
  <c r="AE1655" i="1"/>
  <c r="AC1655" i="1"/>
  <c r="AE1654" i="1"/>
  <c r="AC1654" i="1"/>
  <c r="AE1653" i="1"/>
  <c r="AC1653" i="1"/>
  <c r="AE1652" i="1"/>
  <c r="AC1652" i="1"/>
  <c r="AE1651" i="1"/>
  <c r="AC1651" i="1"/>
  <c r="AE1650" i="1"/>
  <c r="AC1650" i="1"/>
  <c r="AE1649" i="1"/>
  <c r="AC1649" i="1"/>
  <c r="AE1648" i="1"/>
  <c r="AC1648" i="1"/>
  <c r="AE1647" i="1"/>
  <c r="AC1647" i="1"/>
  <c r="AE1646" i="1"/>
  <c r="AC1646" i="1"/>
  <c r="AE1645" i="1"/>
  <c r="AC1645" i="1"/>
  <c r="AE1644" i="1"/>
  <c r="AC1644" i="1"/>
  <c r="AE1643" i="1"/>
  <c r="AC1643" i="1"/>
  <c r="AE1642" i="1"/>
  <c r="AC1642" i="1"/>
  <c r="AE1641" i="1"/>
  <c r="AC1641" i="1"/>
  <c r="AE1640" i="1"/>
  <c r="AC1640" i="1"/>
  <c r="AE1639" i="1"/>
  <c r="AC1639" i="1"/>
  <c r="AE1638" i="1"/>
  <c r="AC1638" i="1"/>
  <c r="AE1637" i="1"/>
  <c r="AC1637" i="1"/>
  <c r="AE1636" i="1"/>
  <c r="AC1636" i="1"/>
  <c r="AE1635" i="1"/>
  <c r="AC1635" i="1"/>
  <c r="AE1634" i="1"/>
  <c r="AC1634" i="1"/>
  <c r="AE1633" i="1"/>
  <c r="AC1633" i="1"/>
  <c r="AE1632" i="1"/>
  <c r="AC1632" i="1"/>
  <c r="AE1631" i="1"/>
  <c r="AC1631" i="1"/>
  <c r="AE1630" i="1"/>
  <c r="AC1630" i="1"/>
  <c r="AE1629" i="1"/>
  <c r="AC1629" i="1"/>
  <c r="AE1628" i="1"/>
  <c r="AC1628" i="1"/>
  <c r="AE1627" i="1"/>
  <c r="AC1627" i="1"/>
  <c r="AE1626" i="1"/>
  <c r="AC1626" i="1"/>
  <c r="AE1625" i="1"/>
  <c r="AC1625" i="1"/>
  <c r="AE1624" i="1"/>
  <c r="AC1624" i="1"/>
  <c r="AE1623" i="1"/>
  <c r="AC1623" i="1"/>
  <c r="AE1622" i="1"/>
  <c r="AC1622" i="1"/>
  <c r="AE1621" i="1"/>
  <c r="AC1621" i="1"/>
  <c r="AE1620" i="1"/>
  <c r="AC1620" i="1"/>
  <c r="AE1619" i="1"/>
  <c r="AC1619" i="1"/>
  <c r="AE1618" i="1"/>
  <c r="AC1618" i="1"/>
  <c r="AE1617" i="1"/>
  <c r="AC1617" i="1"/>
  <c r="AE1616" i="1"/>
  <c r="AC1616" i="1"/>
  <c r="AE1615" i="1"/>
  <c r="AC1615" i="1"/>
  <c r="AE1614" i="1"/>
  <c r="AC1614" i="1"/>
  <c r="AE1613" i="1"/>
  <c r="AC1613" i="1"/>
  <c r="AE1612" i="1"/>
  <c r="AC1612" i="1"/>
  <c r="AE1611" i="1"/>
  <c r="AC1611" i="1"/>
  <c r="AE1610" i="1"/>
  <c r="AC1610" i="1"/>
  <c r="AE1609" i="1"/>
  <c r="AC1609" i="1"/>
  <c r="AE1608" i="1"/>
  <c r="AC1608" i="1"/>
  <c r="AE1607" i="1"/>
  <c r="AC1607" i="1"/>
  <c r="AE1606" i="1"/>
  <c r="AC1606" i="1"/>
  <c r="AE1605" i="1"/>
  <c r="AC1605" i="1"/>
  <c r="AE1604" i="1"/>
  <c r="AC1604" i="1"/>
  <c r="AE1603" i="1"/>
  <c r="AC1603" i="1"/>
  <c r="AE1602" i="1"/>
  <c r="AC1602" i="1"/>
  <c r="AE1601" i="1"/>
  <c r="AC1601" i="1"/>
  <c r="AE1600" i="1"/>
  <c r="AC1600" i="1"/>
  <c r="AE1599" i="1"/>
  <c r="AC1599" i="1"/>
  <c r="AE1598" i="1"/>
  <c r="AC1598" i="1"/>
  <c r="AE1597" i="1"/>
  <c r="AC1597" i="1"/>
  <c r="AE1596" i="1"/>
  <c r="AC1596" i="1"/>
  <c r="AE1595" i="1"/>
  <c r="AC1595" i="1"/>
  <c r="AE1594" i="1"/>
  <c r="AC1594" i="1"/>
  <c r="AE1593" i="1"/>
  <c r="AC1593" i="1"/>
  <c r="AE1592" i="1"/>
  <c r="AC1592" i="1"/>
  <c r="AE1591" i="1"/>
  <c r="AC1591" i="1"/>
  <c r="AE1590" i="1"/>
  <c r="AC1590" i="1"/>
  <c r="AE1589" i="1"/>
  <c r="AC1589" i="1"/>
  <c r="AE1588" i="1"/>
  <c r="AC1588" i="1"/>
  <c r="AE1587" i="1"/>
  <c r="AC1587" i="1"/>
  <c r="AE1586" i="1"/>
  <c r="AC1586" i="1"/>
  <c r="AE1585" i="1"/>
  <c r="AC1585" i="1"/>
  <c r="AE1584" i="1"/>
  <c r="AC1584" i="1"/>
  <c r="AE1583" i="1"/>
  <c r="AC1583" i="1"/>
  <c r="AE1582" i="1"/>
  <c r="AC1582" i="1"/>
  <c r="AE1581" i="1"/>
  <c r="AC1581" i="1"/>
  <c r="AE1580" i="1"/>
  <c r="AC1580" i="1"/>
  <c r="AE1579" i="1"/>
  <c r="AC1579" i="1"/>
  <c r="AE1578" i="1"/>
  <c r="AC1578" i="1"/>
  <c r="AE1577" i="1"/>
  <c r="AC1577" i="1"/>
  <c r="AE1576" i="1"/>
  <c r="AC1576" i="1"/>
  <c r="AE1575" i="1"/>
  <c r="AC1575" i="1"/>
  <c r="AE1574" i="1"/>
  <c r="AC1574" i="1"/>
  <c r="AE1573" i="1"/>
  <c r="AC1573" i="1"/>
  <c r="AE1572" i="1"/>
  <c r="AC1572" i="1"/>
  <c r="AE1571" i="1"/>
  <c r="AC1571" i="1"/>
  <c r="AE1570" i="1"/>
  <c r="AC1570" i="1"/>
  <c r="AE1569" i="1"/>
  <c r="AC1569" i="1"/>
  <c r="AE1568" i="1"/>
  <c r="AC1568" i="1"/>
  <c r="AE1567" i="1"/>
  <c r="AC1567" i="1"/>
  <c r="AE1566" i="1"/>
  <c r="AC1566" i="1"/>
  <c r="AE1565" i="1"/>
  <c r="AC1565" i="1"/>
  <c r="AE1564" i="1"/>
  <c r="AC1564" i="1"/>
  <c r="AE1563" i="1"/>
  <c r="AC1563" i="1"/>
  <c r="AE1562" i="1"/>
  <c r="AC1562" i="1"/>
  <c r="AE1561" i="1"/>
  <c r="AC1561" i="1"/>
  <c r="AE1560" i="1"/>
  <c r="AC1560" i="1"/>
  <c r="AE1559" i="1"/>
  <c r="AC1559" i="1"/>
  <c r="AE1558" i="1"/>
  <c r="AC1558" i="1"/>
  <c r="AE1557" i="1"/>
  <c r="AC1557" i="1"/>
  <c r="AE1556" i="1"/>
  <c r="AC1556" i="1"/>
  <c r="AE1555" i="1"/>
  <c r="AC1555" i="1"/>
  <c r="AE1554" i="1"/>
  <c r="AC1554" i="1"/>
  <c r="AE1553" i="1"/>
  <c r="AC1553" i="1"/>
  <c r="AE1552" i="1"/>
  <c r="AC1552" i="1"/>
  <c r="AE1551" i="1"/>
  <c r="AC1551" i="1"/>
  <c r="AE1550" i="1"/>
  <c r="AC1550" i="1"/>
  <c r="AE1549" i="1"/>
  <c r="AC1549" i="1"/>
  <c r="AE1548" i="1"/>
  <c r="AC1548" i="1"/>
  <c r="AE1547" i="1"/>
  <c r="AC1547" i="1"/>
  <c r="AE1546" i="1"/>
  <c r="AC1546" i="1"/>
  <c r="AE1545" i="1"/>
  <c r="AC1545" i="1"/>
  <c r="AE1544" i="1"/>
  <c r="AC1544" i="1"/>
  <c r="AE1543" i="1"/>
  <c r="AC1543" i="1"/>
  <c r="AE1542" i="1"/>
  <c r="AC1542" i="1"/>
  <c r="AE1541" i="1"/>
  <c r="AC1541" i="1"/>
  <c r="AE1540" i="1"/>
  <c r="AC1540" i="1"/>
  <c r="AE1539" i="1"/>
  <c r="AC1539" i="1"/>
  <c r="AE1538" i="1"/>
  <c r="AC1538" i="1"/>
  <c r="AE1537" i="1"/>
  <c r="AC1537" i="1"/>
  <c r="AE1536" i="1"/>
  <c r="AC1536" i="1"/>
  <c r="AE1535" i="1"/>
  <c r="AC1535" i="1"/>
  <c r="AE1534" i="1"/>
  <c r="AC1534" i="1"/>
  <c r="AE1533" i="1"/>
  <c r="AC1533" i="1"/>
  <c r="AE1532" i="1"/>
  <c r="AC1532" i="1"/>
  <c r="AE1531" i="1"/>
  <c r="AC1531" i="1"/>
  <c r="AE1530" i="1"/>
  <c r="AC1530" i="1"/>
  <c r="AE1529" i="1"/>
  <c r="AC1529" i="1"/>
  <c r="AE1528" i="1"/>
  <c r="AC1528" i="1"/>
  <c r="AE1527" i="1"/>
  <c r="AC1527" i="1"/>
  <c r="AE1526" i="1"/>
  <c r="AC1526" i="1"/>
  <c r="AE1525" i="1"/>
  <c r="AC1525" i="1"/>
  <c r="AE1524" i="1"/>
  <c r="AC1524" i="1"/>
  <c r="AE1523" i="1"/>
  <c r="AC1523" i="1"/>
  <c r="AE1522" i="1"/>
  <c r="AC1522" i="1"/>
  <c r="AE1521" i="1"/>
  <c r="AC1521" i="1"/>
  <c r="AE1520" i="1"/>
  <c r="AC1520" i="1"/>
  <c r="AE1519" i="1"/>
  <c r="AC1519" i="1"/>
  <c r="AE1518" i="1"/>
  <c r="AC1518" i="1"/>
  <c r="AE1517" i="1"/>
  <c r="AC1517" i="1"/>
  <c r="AE1516" i="1"/>
  <c r="AC1516" i="1"/>
  <c r="AE1515" i="1"/>
  <c r="AC1515" i="1"/>
  <c r="AE1514" i="1"/>
  <c r="AC1514" i="1"/>
  <c r="AE1513" i="1"/>
  <c r="AC1513" i="1"/>
  <c r="AE1512" i="1"/>
  <c r="AC1512" i="1"/>
  <c r="AE1511" i="1"/>
  <c r="AC1511" i="1"/>
  <c r="AE1510" i="1"/>
  <c r="AC1510" i="1"/>
  <c r="AE1509" i="1"/>
  <c r="AC1509" i="1"/>
  <c r="AE1508" i="1"/>
  <c r="AC1508" i="1"/>
  <c r="AE1507" i="1"/>
  <c r="AC1507" i="1"/>
  <c r="AE1506" i="1"/>
  <c r="AC1506" i="1"/>
  <c r="AE1505" i="1"/>
  <c r="AC1505" i="1"/>
  <c r="AE1504" i="1"/>
  <c r="AC1504" i="1"/>
  <c r="AE1503" i="1"/>
  <c r="AC1503" i="1"/>
  <c r="AE1502" i="1"/>
  <c r="AC1502" i="1"/>
  <c r="AE1501" i="1"/>
  <c r="AC1501" i="1"/>
  <c r="AE1500" i="1"/>
  <c r="AC1500" i="1"/>
  <c r="AE1499" i="1"/>
  <c r="AC1499" i="1"/>
  <c r="AE1498" i="1"/>
  <c r="AC1498" i="1"/>
  <c r="AE1497" i="1"/>
  <c r="AC1497" i="1"/>
  <c r="AE1496" i="1"/>
  <c r="AC1496" i="1"/>
  <c r="AE1495" i="1"/>
  <c r="AC1495" i="1"/>
  <c r="AE1494" i="1"/>
  <c r="AC1494" i="1"/>
  <c r="AE1493" i="1"/>
  <c r="AC1493" i="1"/>
  <c r="AE1492" i="1"/>
  <c r="AC1492" i="1"/>
  <c r="AE1491" i="1"/>
  <c r="AC1491" i="1"/>
  <c r="AE1490" i="1"/>
  <c r="AC1490" i="1"/>
  <c r="AE1489" i="1"/>
  <c r="AC1489" i="1"/>
  <c r="AE1488" i="1"/>
  <c r="AC1488" i="1"/>
  <c r="AE1487" i="1"/>
  <c r="AC1487" i="1"/>
  <c r="AE1486" i="1"/>
  <c r="AC1486" i="1"/>
  <c r="AE1485" i="1"/>
  <c r="AC1485" i="1"/>
  <c r="AE1484" i="1"/>
  <c r="AC1484" i="1"/>
  <c r="AE1483" i="1"/>
  <c r="AC1483" i="1"/>
  <c r="AE1482" i="1"/>
  <c r="AC1482" i="1"/>
  <c r="AE1481" i="1"/>
  <c r="AC1481" i="1"/>
  <c r="AE1480" i="1"/>
  <c r="AC1480" i="1"/>
  <c r="AE1479" i="1"/>
  <c r="AC1479" i="1"/>
  <c r="AE1478" i="1"/>
  <c r="AC1478" i="1"/>
  <c r="AE1477" i="1"/>
  <c r="AC1477" i="1"/>
  <c r="AE1476" i="1"/>
  <c r="AC1476" i="1"/>
  <c r="AE1475" i="1"/>
  <c r="AC1475" i="1"/>
  <c r="AE1474" i="1"/>
  <c r="AC1474" i="1"/>
  <c r="AE1473" i="1"/>
  <c r="AC1473" i="1"/>
  <c r="AE1472" i="1"/>
  <c r="AC1472" i="1"/>
  <c r="AE1471" i="1"/>
  <c r="AC1471" i="1"/>
  <c r="AE1470" i="1"/>
  <c r="AC1470" i="1"/>
  <c r="AE1469" i="1"/>
  <c r="AC1469" i="1"/>
  <c r="AE1468" i="1"/>
  <c r="AC1468" i="1"/>
  <c r="AE1467" i="1"/>
  <c r="AC1467" i="1"/>
  <c r="AE1466" i="1"/>
  <c r="AC1466" i="1"/>
  <c r="AE1465" i="1"/>
  <c r="AC1465" i="1"/>
  <c r="AE1464" i="1"/>
  <c r="AC1464" i="1"/>
  <c r="AE1463" i="1"/>
  <c r="AC1463" i="1"/>
  <c r="AE1462" i="1"/>
  <c r="AC1462" i="1"/>
  <c r="AE1461" i="1"/>
  <c r="AC1461" i="1"/>
  <c r="AE1460" i="1"/>
  <c r="AC1460" i="1"/>
  <c r="AE1459" i="1"/>
  <c r="AC1459" i="1"/>
  <c r="AE1458" i="1"/>
  <c r="AC1458" i="1"/>
  <c r="AE1457" i="1"/>
  <c r="AC1457" i="1"/>
  <c r="AE1456" i="1"/>
  <c r="AC1456" i="1"/>
  <c r="AH1455" i="1"/>
  <c r="AE1455" i="1"/>
  <c r="AC1455" i="1"/>
  <c r="AE1454" i="1"/>
  <c r="AC1454" i="1"/>
  <c r="AE1453" i="1"/>
  <c r="AC1453" i="1"/>
  <c r="AE1452" i="1"/>
  <c r="AC1452" i="1"/>
  <c r="AE1451" i="1"/>
  <c r="AC1451" i="1"/>
  <c r="AE1450" i="1"/>
  <c r="AC1450" i="1"/>
  <c r="AE1449" i="1"/>
  <c r="AC1449" i="1"/>
  <c r="AE1448" i="1"/>
  <c r="AC1448" i="1"/>
  <c r="AE1447" i="1"/>
  <c r="AC1447" i="1"/>
  <c r="AE1446" i="1"/>
  <c r="AC1446" i="1"/>
  <c r="AH1445" i="1"/>
  <c r="AE1445" i="1"/>
  <c r="AC1445" i="1"/>
  <c r="AE1444" i="1"/>
  <c r="AC1444" i="1"/>
  <c r="AE1443" i="1"/>
  <c r="AC1443" i="1"/>
  <c r="AE1442" i="1"/>
  <c r="AC1442" i="1"/>
  <c r="AE1441" i="1"/>
  <c r="AC1441" i="1"/>
  <c r="AE1440" i="1"/>
  <c r="AC1440" i="1"/>
  <c r="AE1439" i="1"/>
  <c r="AC1439" i="1"/>
  <c r="AE1438" i="1"/>
  <c r="AC1438" i="1"/>
  <c r="AE1437" i="1"/>
  <c r="AC1437" i="1"/>
  <c r="AE1436" i="1"/>
  <c r="AC1436" i="1"/>
  <c r="AE1435" i="1"/>
  <c r="AC1435" i="1"/>
  <c r="AE1434" i="1"/>
  <c r="AC1434" i="1"/>
  <c r="AE1433" i="1"/>
  <c r="AC1433" i="1"/>
  <c r="AE1432" i="1"/>
  <c r="AC1432" i="1"/>
  <c r="AE1431" i="1"/>
  <c r="AC1431" i="1"/>
  <c r="AE1430" i="1"/>
  <c r="AC1430" i="1"/>
  <c r="AE1429" i="1"/>
  <c r="AC1429" i="1"/>
  <c r="AE1428" i="1"/>
  <c r="AC1428" i="1"/>
  <c r="AE1427" i="1"/>
  <c r="AC1427" i="1"/>
  <c r="AE1426" i="1"/>
  <c r="AC1426" i="1"/>
  <c r="AE1425" i="1"/>
  <c r="AC1425" i="1"/>
  <c r="AE1424" i="1"/>
  <c r="AC1424" i="1"/>
  <c r="AE1423" i="1"/>
  <c r="AC1423" i="1"/>
  <c r="AE1422" i="1"/>
  <c r="AC1422" i="1"/>
  <c r="AH1421" i="1"/>
  <c r="AE1421" i="1"/>
  <c r="AC1421" i="1"/>
  <c r="AE1420" i="1"/>
  <c r="AC1420" i="1"/>
  <c r="AE1419" i="1"/>
  <c r="AC1419" i="1"/>
  <c r="AE1418" i="1"/>
  <c r="AC1418" i="1"/>
  <c r="AE1417" i="1"/>
  <c r="AC1417" i="1"/>
  <c r="AE1416" i="1"/>
  <c r="AC1416" i="1"/>
  <c r="AE1415" i="1"/>
  <c r="AC1415" i="1"/>
  <c r="AE1414" i="1"/>
  <c r="AC1414" i="1"/>
  <c r="AE1413" i="1"/>
  <c r="AC1413" i="1"/>
  <c r="AE1412" i="1"/>
  <c r="AC1412" i="1"/>
  <c r="AE1411" i="1"/>
  <c r="AC1411" i="1"/>
  <c r="AE1410" i="1"/>
  <c r="AC1410" i="1"/>
  <c r="AE1409" i="1"/>
  <c r="AC1409" i="1"/>
  <c r="AE1408" i="1"/>
  <c r="AC1408" i="1"/>
  <c r="AE1407" i="1"/>
  <c r="AC1407" i="1"/>
  <c r="AE1406" i="1"/>
  <c r="AC1406" i="1"/>
  <c r="AE1405" i="1"/>
  <c r="AC1405" i="1"/>
  <c r="AE1404" i="1"/>
  <c r="AC1404" i="1"/>
  <c r="AE1403" i="1"/>
  <c r="AC1403" i="1"/>
  <c r="AE1402" i="1"/>
  <c r="AC1402" i="1"/>
  <c r="AE1401" i="1"/>
  <c r="AC1401" i="1"/>
  <c r="AE1400" i="1"/>
  <c r="AC1400" i="1"/>
  <c r="AE1399" i="1"/>
  <c r="AC1399" i="1"/>
  <c r="AE1398" i="1"/>
  <c r="AC1398" i="1"/>
  <c r="AE1397" i="1"/>
  <c r="AC1397" i="1"/>
  <c r="AE1396" i="1"/>
  <c r="AC1396" i="1"/>
  <c r="AE1395" i="1"/>
  <c r="AC1395" i="1"/>
  <c r="AE1394" i="1"/>
  <c r="AC1394" i="1"/>
  <c r="AE1393" i="1"/>
  <c r="AC1393" i="1"/>
  <c r="AE1392" i="1"/>
  <c r="AC1392" i="1"/>
  <c r="AE1391" i="1"/>
  <c r="AC1391" i="1"/>
  <c r="AE1390" i="1"/>
  <c r="AC1390" i="1"/>
  <c r="AE1389" i="1"/>
  <c r="AC1389" i="1"/>
  <c r="AE1388" i="1"/>
  <c r="AC1388" i="1"/>
  <c r="AE1387" i="1"/>
  <c r="AC1387" i="1"/>
  <c r="AE1386" i="1"/>
  <c r="AC1386" i="1"/>
  <c r="AE1385" i="1"/>
  <c r="AC1385" i="1"/>
  <c r="AE1384" i="1"/>
  <c r="AC1384" i="1"/>
  <c r="AE1383" i="1"/>
  <c r="AC1383" i="1"/>
  <c r="AE1382" i="1"/>
  <c r="AC1382" i="1"/>
  <c r="AE1381" i="1"/>
  <c r="AC1381" i="1"/>
  <c r="AE1380" i="1"/>
  <c r="AC1380" i="1"/>
  <c r="AE1379" i="1"/>
  <c r="AC1379" i="1"/>
  <c r="AE1378" i="1"/>
  <c r="AC1378" i="1"/>
  <c r="AE1377" i="1"/>
  <c r="AC1377" i="1"/>
  <c r="AE1376" i="1"/>
  <c r="AC1376" i="1"/>
  <c r="AE1375" i="1"/>
  <c r="AC1375" i="1"/>
  <c r="AE1374" i="1"/>
  <c r="AC1374" i="1"/>
  <c r="AE1373" i="1"/>
  <c r="AC1373" i="1"/>
  <c r="AE1372" i="1"/>
  <c r="AC1372" i="1"/>
  <c r="AE1371" i="1"/>
  <c r="AC1371" i="1"/>
  <c r="AE1370" i="1"/>
  <c r="AC1370" i="1"/>
  <c r="AE1369" i="1"/>
  <c r="AC1369" i="1"/>
  <c r="AE1368" i="1"/>
  <c r="AC1368" i="1"/>
  <c r="AE1367" i="1"/>
  <c r="AC1367" i="1"/>
  <c r="AE1366" i="1"/>
  <c r="AC1366" i="1"/>
  <c r="AE1365" i="1"/>
  <c r="AC1365" i="1"/>
  <c r="AE1364" i="1"/>
  <c r="AC1364" i="1"/>
  <c r="AE1363" i="1"/>
  <c r="AC1363" i="1"/>
  <c r="AE1362" i="1"/>
  <c r="AC1362" i="1"/>
  <c r="AE1361" i="1"/>
  <c r="AC1361" i="1"/>
  <c r="AE1360" i="1"/>
  <c r="AC1360" i="1"/>
  <c r="AE1359" i="1"/>
  <c r="AC1359" i="1"/>
  <c r="AE1358" i="1"/>
  <c r="AC1358" i="1"/>
  <c r="AE1357" i="1"/>
  <c r="AC1357" i="1"/>
  <c r="AE1356" i="1"/>
  <c r="AC1356" i="1"/>
  <c r="AE1355" i="1"/>
  <c r="AC1355" i="1"/>
  <c r="AE1354" i="1"/>
  <c r="AC1354" i="1"/>
  <c r="AE1353" i="1"/>
  <c r="AC1353" i="1"/>
  <c r="AE1352" i="1"/>
  <c r="AC1352" i="1"/>
  <c r="AE1351" i="1"/>
  <c r="AC1351" i="1"/>
  <c r="AE1350" i="1"/>
  <c r="AC1350" i="1"/>
  <c r="AE1349" i="1"/>
  <c r="AC1349" i="1"/>
  <c r="AE1348" i="1"/>
  <c r="AC1348" i="1"/>
  <c r="AE1347" i="1"/>
  <c r="AC1347" i="1"/>
  <c r="AE1346" i="1"/>
  <c r="AC1346" i="1"/>
  <c r="AE1345" i="1"/>
  <c r="AC1345" i="1"/>
  <c r="AE1344" i="1"/>
  <c r="AC1344" i="1"/>
  <c r="AE1343" i="1"/>
  <c r="AC1343" i="1"/>
  <c r="AE1342" i="1"/>
  <c r="AC1342" i="1"/>
  <c r="AE1341" i="1"/>
  <c r="AC1341" i="1"/>
  <c r="AE1340" i="1"/>
  <c r="AC1340" i="1"/>
  <c r="AE1339" i="1"/>
  <c r="AC1339" i="1"/>
  <c r="AE1338" i="1"/>
  <c r="AC1338" i="1"/>
  <c r="AE1337" i="1"/>
  <c r="AC1337" i="1"/>
  <c r="AE1336" i="1"/>
  <c r="AC1336" i="1"/>
  <c r="AE1335" i="1"/>
  <c r="AC1335" i="1"/>
  <c r="AE1334" i="1"/>
  <c r="AC1334" i="1"/>
  <c r="AE1333" i="1"/>
  <c r="AC1333" i="1"/>
  <c r="AE1332" i="1"/>
  <c r="AC1332" i="1"/>
  <c r="AE1331" i="1"/>
  <c r="AC1331" i="1"/>
  <c r="AE1330" i="1"/>
  <c r="AC1330" i="1"/>
  <c r="AE1329" i="1"/>
  <c r="AC1329" i="1"/>
  <c r="AE1328" i="1"/>
  <c r="AC1328" i="1"/>
  <c r="AE1327" i="1"/>
  <c r="AC1327" i="1"/>
  <c r="AE1326" i="1"/>
  <c r="AC1326" i="1"/>
  <c r="AE1325" i="1"/>
  <c r="AC1325" i="1"/>
  <c r="AE1324" i="1"/>
  <c r="AC1324" i="1"/>
  <c r="AE1323" i="1"/>
  <c r="AC1323" i="1"/>
  <c r="AE1322" i="1"/>
  <c r="AC1322" i="1"/>
  <c r="AE1321" i="1"/>
  <c r="AC1321" i="1"/>
  <c r="AE1320" i="1"/>
  <c r="AC1320" i="1"/>
  <c r="AE1319" i="1"/>
  <c r="AC1319" i="1"/>
  <c r="AE1318" i="1"/>
  <c r="AC1318" i="1"/>
  <c r="AE1317" i="1"/>
  <c r="AC1317" i="1"/>
  <c r="AE1316" i="1"/>
  <c r="AC1316" i="1"/>
  <c r="AE1315" i="1"/>
  <c r="AC1315" i="1"/>
  <c r="AE1314" i="1"/>
  <c r="AC1314" i="1"/>
  <c r="AE1313" i="1"/>
  <c r="AC1313" i="1"/>
  <c r="AE1312" i="1"/>
  <c r="AC1312" i="1"/>
  <c r="AE1311" i="1"/>
  <c r="AC1311" i="1"/>
  <c r="AE1310" i="1"/>
  <c r="AC1310" i="1"/>
  <c r="AE1309" i="1"/>
  <c r="AC1309" i="1"/>
  <c r="AE1308" i="1"/>
  <c r="AC1308" i="1"/>
  <c r="AE1307" i="1"/>
  <c r="AC1307" i="1"/>
  <c r="AE1306" i="1"/>
  <c r="AC1306" i="1"/>
  <c r="AE1305" i="1"/>
  <c r="AC1305" i="1"/>
  <c r="AE1304" i="1"/>
  <c r="AC1304" i="1"/>
  <c r="AE1303" i="1"/>
  <c r="AC1303" i="1"/>
  <c r="AE1302" i="1"/>
  <c r="AC1302" i="1"/>
  <c r="AE1301" i="1"/>
  <c r="AC1301" i="1"/>
  <c r="AE1300" i="1"/>
  <c r="AC1300" i="1"/>
  <c r="AE1299" i="1"/>
  <c r="AC1299" i="1"/>
  <c r="AE1298" i="1"/>
  <c r="AC1298" i="1"/>
  <c r="AE1297" i="1"/>
  <c r="AC1297" i="1"/>
  <c r="AE1296" i="1"/>
  <c r="AC1296" i="1"/>
  <c r="AE1295" i="1"/>
  <c r="AC1295" i="1"/>
  <c r="AE1294" i="1"/>
  <c r="AC1294" i="1"/>
  <c r="AE1293" i="1"/>
  <c r="AC1293" i="1"/>
  <c r="AE1292" i="1"/>
  <c r="AC1292" i="1"/>
  <c r="AE1291" i="1"/>
  <c r="AC1291" i="1"/>
  <c r="AE1290" i="1"/>
  <c r="AC1290" i="1"/>
  <c r="AE1289" i="1"/>
  <c r="AC1289" i="1"/>
  <c r="AE1288" i="1"/>
  <c r="AC1288" i="1"/>
  <c r="AE1287" i="1"/>
  <c r="AC1287" i="1"/>
  <c r="AE1286" i="1"/>
  <c r="AC1286" i="1"/>
  <c r="AE1285" i="1"/>
  <c r="AC1285" i="1"/>
  <c r="AE1284" i="1"/>
  <c r="AC1284" i="1"/>
  <c r="AE1283" i="1"/>
  <c r="AC1283" i="1"/>
  <c r="AE1282" i="1"/>
  <c r="AC1282" i="1"/>
  <c r="AE1281" i="1"/>
  <c r="AC1281" i="1"/>
  <c r="AE1280" i="1"/>
  <c r="AC1280" i="1"/>
  <c r="AE1279" i="1"/>
  <c r="AC1279" i="1"/>
  <c r="AE1278" i="1"/>
  <c r="AC1278" i="1"/>
  <c r="AE1277" i="1"/>
  <c r="AC1277" i="1"/>
  <c r="AE1276" i="1"/>
  <c r="AC1276" i="1"/>
  <c r="AE1275" i="1"/>
  <c r="AC1275" i="1"/>
  <c r="AE1274" i="1"/>
  <c r="AC1274" i="1"/>
  <c r="AE1273" i="1"/>
  <c r="AC1273" i="1"/>
  <c r="AE1272" i="1"/>
  <c r="AC1272" i="1"/>
  <c r="AE1271" i="1"/>
  <c r="AC1271" i="1"/>
  <c r="AE1270" i="1"/>
  <c r="AC1270" i="1"/>
  <c r="AE1269" i="1"/>
  <c r="AC1269" i="1"/>
  <c r="AE1268" i="1"/>
  <c r="AC1268" i="1"/>
  <c r="AE1267" i="1"/>
  <c r="AC1267" i="1"/>
  <c r="AE1266" i="1"/>
  <c r="AC1266" i="1"/>
  <c r="AE1265" i="1"/>
  <c r="AC1265" i="1"/>
  <c r="AE1264" i="1"/>
  <c r="AC1264" i="1"/>
  <c r="AE1263" i="1"/>
  <c r="AC1263" i="1"/>
  <c r="AE1262" i="1"/>
  <c r="AC1262" i="1"/>
  <c r="AE1261" i="1"/>
  <c r="AC1261" i="1"/>
  <c r="AE1260" i="1"/>
  <c r="AC1260" i="1"/>
  <c r="AE1259" i="1"/>
  <c r="AC1259" i="1"/>
  <c r="AE1258" i="1"/>
  <c r="AC1258" i="1"/>
  <c r="AE1257" i="1"/>
  <c r="AC1257" i="1"/>
  <c r="AE1256" i="1"/>
  <c r="AC1256" i="1"/>
  <c r="AE1255" i="1"/>
  <c r="AC1255" i="1"/>
  <c r="AE1254" i="1"/>
  <c r="AC1254" i="1"/>
  <c r="AE1253" i="1"/>
  <c r="AC1253" i="1"/>
  <c r="AE1252" i="1"/>
  <c r="AC1252" i="1"/>
  <c r="AE1251" i="1"/>
  <c r="AC1251" i="1"/>
  <c r="AE1250" i="1"/>
  <c r="AC1250" i="1"/>
  <c r="AE1249" i="1"/>
  <c r="AC1249" i="1"/>
  <c r="AE1248" i="1"/>
  <c r="AC1248" i="1"/>
  <c r="AE1247" i="1"/>
  <c r="AC1247" i="1"/>
  <c r="AE1246" i="1"/>
  <c r="AC1246" i="1"/>
  <c r="AE1245" i="1"/>
  <c r="AC1245" i="1"/>
  <c r="AE1244" i="1"/>
  <c r="AC1244" i="1"/>
  <c r="AE1243" i="1"/>
  <c r="AC1243" i="1"/>
  <c r="AE1242" i="1"/>
  <c r="AC1242" i="1"/>
  <c r="AE1241" i="1"/>
  <c r="AC1241" i="1"/>
  <c r="AE1240" i="1"/>
  <c r="AC1240" i="1"/>
  <c r="AE1239" i="1"/>
  <c r="AC1239" i="1"/>
  <c r="AE1238" i="1"/>
  <c r="AC1238" i="1"/>
  <c r="AE1237" i="1"/>
  <c r="AC1237" i="1"/>
  <c r="AE1236" i="1"/>
  <c r="AC1236" i="1"/>
  <c r="AE1235" i="1"/>
  <c r="AC1235" i="1"/>
  <c r="AE1234" i="1"/>
  <c r="AC1234" i="1"/>
  <c r="AE1233" i="1"/>
  <c r="AC1233" i="1"/>
  <c r="AE1232" i="1"/>
  <c r="AC1232" i="1"/>
  <c r="AE1231" i="1"/>
  <c r="AC1231" i="1"/>
  <c r="AE1230" i="1"/>
  <c r="AC1230" i="1"/>
  <c r="AE1229" i="1"/>
  <c r="AC1229" i="1"/>
  <c r="AE1228" i="1"/>
  <c r="AC1228" i="1"/>
  <c r="AE1227" i="1"/>
  <c r="AC1227" i="1"/>
  <c r="AE1226" i="1"/>
  <c r="AC1226" i="1"/>
  <c r="AE1225" i="1"/>
  <c r="AC1225" i="1"/>
  <c r="AE1224" i="1"/>
  <c r="AC1224" i="1"/>
  <c r="AE1223" i="1"/>
  <c r="AC1223" i="1"/>
  <c r="AE1222" i="1"/>
  <c r="AC1222" i="1"/>
  <c r="AE1221" i="1"/>
  <c r="AC1221" i="1"/>
  <c r="AE1220" i="1"/>
  <c r="AC1220" i="1"/>
  <c r="AE1219" i="1"/>
  <c r="AC1219" i="1"/>
  <c r="AE1218" i="1"/>
  <c r="AC1218" i="1"/>
  <c r="AE1217" i="1"/>
  <c r="AC1217" i="1"/>
  <c r="AE1216" i="1"/>
  <c r="AC1216" i="1"/>
  <c r="AE1215" i="1"/>
  <c r="AC1215" i="1"/>
  <c r="AE1214" i="1"/>
  <c r="AC1214" i="1"/>
  <c r="AE1213" i="1"/>
  <c r="AC1213" i="1"/>
  <c r="AE1212" i="1"/>
  <c r="AC1212" i="1"/>
  <c r="AE1211" i="1"/>
  <c r="AC1211" i="1"/>
  <c r="AE1210" i="1"/>
  <c r="AC1210" i="1"/>
  <c r="AE1209" i="1"/>
  <c r="AC1209" i="1"/>
  <c r="AE1208" i="1"/>
  <c r="AC1208" i="1"/>
  <c r="AE1207" i="1"/>
  <c r="AC1207" i="1"/>
  <c r="AE1206" i="1"/>
  <c r="AC1206" i="1"/>
  <c r="AE1205" i="1"/>
  <c r="AC1205" i="1"/>
  <c r="AE1204" i="1"/>
  <c r="AC1204" i="1"/>
  <c r="AE1203" i="1"/>
  <c r="AC1203" i="1"/>
  <c r="AE1202" i="1"/>
  <c r="AC1202" i="1"/>
  <c r="AE1201" i="1"/>
  <c r="AC1201" i="1"/>
  <c r="AE1200" i="1"/>
  <c r="AC1200" i="1"/>
  <c r="AE1199" i="1"/>
  <c r="AC1199" i="1"/>
  <c r="AE1198" i="1"/>
  <c r="AC1198" i="1"/>
  <c r="AE1197" i="1"/>
  <c r="AC1197" i="1"/>
  <c r="AE1196" i="1"/>
  <c r="AC1196" i="1"/>
  <c r="AE1195" i="1"/>
  <c r="AC1195" i="1"/>
  <c r="AE1194" i="1"/>
  <c r="AC1194" i="1"/>
  <c r="AE1193" i="1"/>
  <c r="AC1193" i="1"/>
  <c r="AE1192" i="1"/>
  <c r="AC1192" i="1"/>
  <c r="AE1191" i="1"/>
  <c r="AC1191" i="1"/>
  <c r="AE1190" i="1"/>
  <c r="AC1190" i="1"/>
  <c r="AE1189" i="1"/>
  <c r="AC1189" i="1"/>
  <c r="AE1188" i="1"/>
  <c r="AC1188" i="1"/>
  <c r="AE1187" i="1"/>
  <c r="AC1187" i="1"/>
  <c r="AE1186" i="1"/>
  <c r="AC1186" i="1"/>
  <c r="AE1185" i="1"/>
  <c r="AC1185" i="1"/>
  <c r="AE1184" i="1"/>
  <c r="AC1184" i="1"/>
  <c r="AE1183" i="1"/>
  <c r="AC1183" i="1"/>
  <c r="AE1182" i="1"/>
  <c r="AC1182" i="1"/>
  <c r="AE1181" i="1"/>
  <c r="AC1181" i="1"/>
  <c r="AE1180" i="1"/>
  <c r="AC1180" i="1"/>
  <c r="AE1179" i="1"/>
  <c r="AC1179" i="1"/>
  <c r="AE1178" i="1"/>
  <c r="AC1178" i="1"/>
  <c r="AE1177" i="1"/>
  <c r="AC1177" i="1"/>
  <c r="AE1176" i="1"/>
  <c r="AC1176" i="1"/>
  <c r="AE1175" i="1"/>
  <c r="AC1175" i="1"/>
  <c r="AE1174" i="1"/>
  <c r="AC1174" i="1"/>
  <c r="AE1173" i="1"/>
  <c r="AC1173" i="1"/>
  <c r="AE1172" i="1"/>
  <c r="AC1172" i="1"/>
  <c r="AE1171" i="1"/>
  <c r="AC1171" i="1"/>
  <c r="AE1170" i="1"/>
  <c r="AC1170" i="1"/>
  <c r="AE1169" i="1"/>
  <c r="AC1169" i="1"/>
  <c r="AE1168" i="1"/>
  <c r="AC1168" i="1"/>
  <c r="AE1167" i="1"/>
  <c r="AC1167" i="1"/>
  <c r="AE1166" i="1"/>
  <c r="AC1166" i="1"/>
  <c r="AE1165" i="1"/>
  <c r="AC1165" i="1"/>
  <c r="AE1164" i="1"/>
  <c r="AC1164" i="1"/>
  <c r="AE1163" i="1"/>
  <c r="AC1163" i="1"/>
  <c r="AE1162" i="1"/>
  <c r="AC1162" i="1"/>
  <c r="AE1161" i="1"/>
  <c r="AC1161" i="1"/>
  <c r="AE1160" i="1"/>
  <c r="AC1160" i="1"/>
  <c r="AE1159" i="1"/>
  <c r="AC1159" i="1"/>
  <c r="AE1158" i="1"/>
  <c r="AC1158" i="1"/>
  <c r="AE1157" i="1"/>
  <c r="AC1157" i="1"/>
  <c r="AE1156" i="1"/>
  <c r="AC1156" i="1"/>
  <c r="AE1155" i="1"/>
  <c r="AC1155" i="1"/>
  <c r="AE1154" i="1"/>
  <c r="AC1154" i="1"/>
  <c r="AE1153" i="1"/>
  <c r="AC1153" i="1"/>
  <c r="AE1152" i="1"/>
  <c r="AC1152" i="1"/>
  <c r="AE1151" i="1"/>
  <c r="AC1151" i="1"/>
  <c r="AE1150" i="1"/>
  <c r="AC1150" i="1"/>
  <c r="AE1149" i="1"/>
  <c r="AC1149" i="1"/>
  <c r="AE1148" i="1"/>
  <c r="AC1148" i="1"/>
  <c r="AE1147" i="1"/>
  <c r="AC1147" i="1"/>
  <c r="AE1146" i="1"/>
  <c r="AC1146" i="1"/>
  <c r="AE1145" i="1"/>
  <c r="AC1145" i="1"/>
  <c r="AE1144" i="1"/>
  <c r="AC1144" i="1"/>
  <c r="AE1143" i="1"/>
  <c r="AC1143" i="1"/>
  <c r="AE1142" i="1"/>
  <c r="AC1142" i="1"/>
  <c r="AE1141" i="1"/>
  <c r="AC1141" i="1"/>
  <c r="AE1140" i="1"/>
  <c r="AC1140" i="1"/>
  <c r="AE1139" i="1"/>
  <c r="AC1139" i="1"/>
  <c r="AE1138" i="1"/>
  <c r="AC1138" i="1"/>
  <c r="AE1137" i="1"/>
  <c r="AC1137" i="1"/>
  <c r="AE1136" i="1"/>
  <c r="AC1136" i="1"/>
  <c r="AE1135" i="1"/>
  <c r="AC1135" i="1"/>
  <c r="AE1134" i="1"/>
  <c r="AC1134" i="1"/>
  <c r="AE1133" i="1"/>
  <c r="AC1133" i="1"/>
  <c r="AE1132" i="1"/>
  <c r="AC1132" i="1"/>
  <c r="AE1131" i="1"/>
  <c r="AC1131" i="1"/>
  <c r="AE1130" i="1"/>
  <c r="AC1130" i="1"/>
  <c r="AE1129" i="1"/>
  <c r="AC1129" i="1"/>
  <c r="AE1128" i="1"/>
  <c r="AC1128" i="1"/>
  <c r="AE1127" i="1"/>
  <c r="AC1127" i="1"/>
  <c r="AE1126" i="1"/>
  <c r="AC1126" i="1"/>
  <c r="AE1125" i="1"/>
  <c r="AC1125" i="1"/>
  <c r="AE1124" i="1"/>
  <c r="AC1124" i="1"/>
  <c r="AE1123" i="1"/>
  <c r="AC1123" i="1"/>
  <c r="AE1122" i="1"/>
  <c r="AC1122" i="1"/>
  <c r="AE1121" i="1"/>
  <c r="AC1121" i="1"/>
  <c r="AE1120" i="1"/>
  <c r="AC1120" i="1"/>
  <c r="AE1119" i="1"/>
  <c r="AC1119" i="1"/>
  <c r="AE1118" i="1"/>
  <c r="AC1118" i="1"/>
  <c r="AE1117" i="1"/>
  <c r="AC1117" i="1"/>
  <c r="AE1116" i="1"/>
  <c r="AC1116" i="1"/>
  <c r="AE1115" i="1"/>
  <c r="AC1115" i="1"/>
  <c r="AE1114" i="1"/>
  <c r="AC1114" i="1"/>
  <c r="AE1113" i="1"/>
  <c r="AC1113" i="1"/>
  <c r="AE1112" i="1"/>
  <c r="AC1112" i="1"/>
  <c r="AE1111" i="1"/>
  <c r="AC1111" i="1"/>
  <c r="AE1110" i="1"/>
  <c r="AC1110" i="1"/>
  <c r="AE1109" i="1"/>
  <c r="AC1109" i="1"/>
  <c r="AE1108" i="1"/>
  <c r="AC1108" i="1"/>
  <c r="AE1107" i="1"/>
  <c r="AC1107" i="1"/>
  <c r="AE1106" i="1"/>
  <c r="AC1106" i="1"/>
  <c r="AE1105" i="1"/>
  <c r="AC1105" i="1"/>
  <c r="AE1104" i="1"/>
  <c r="AC1104" i="1"/>
  <c r="AE1103" i="1"/>
  <c r="AC1103" i="1"/>
  <c r="AE1102" i="1"/>
  <c r="AC1102" i="1"/>
  <c r="AE1101" i="1"/>
  <c r="AC1101" i="1"/>
  <c r="AE1100" i="1"/>
  <c r="AC1100" i="1"/>
  <c r="AE1099" i="1"/>
  <c r="AC1099" i="1"/>
  <c r="AE1098" i="1"/>
  <c r="AC1098" i="1"/>
  <c r="AE1097" i="1"/>
  <c r="AC1097" i="1"/>
  <c r="AE1096" i="1"/>
  <c r="AC1096" i="1"/>
  <c r="AE1095" i="1"/>
  <c r="AC1095" i="1"/>
  <c r="AE1094" i="1"/>
  <c r="AC1094" i="1"/>
  <c r="AE1093" i="1"/>
  <c r="AC1093" i="1"/>
  <c r="AE1092" i="1"/>
  <c r="AC1092" i="1"/>
  <c r="AE1091" i="1"/>
  <c r="AC1091" i="1"/>
  <c r="AE1090" i="1"/>
  <c r="AC1090" i="1"/>
  <c r="AE1089" i="1"/>
  <c r="AC1089" i="1"/>
  <c r="AE1088" i="1"/>
  <c r="AC1088" i="1"/>
  <c r="AE1087" i="1"/>
  <c r="AC1087" i="1"/>
  <c r="AE1086" i="1"/>
  <c r="AC1086" i="1"/>
  <c r="AE1085" i="1"/>
  <c r="AC1085" i="1"/>
  <c r="AE1084" i="1"/>
  <c r="AC1084" i="1"/>
  <c r="AE1083" i="1"/>
  <c r="AC1083" i="1"/>
  <c r="AE1082" i="1"/>
  <c r="AC1082" i="1"/>
  <c r="AE1081" i="1"/>
  <c r="AC1081" i="1"/>
  <c r="AE1080" i="1"/>
  <c r="AC1080" i="1"/>
  <c r="AE1079" i="1"/>
  <c r="AC1079" i="1"/>
  <c r="AE1078" i="1"/>
  <c r="AC1078" i="1"/>
  <c r="AE1077" i="1"/>
  <c r="AC1077" i="1"/>
  <c r="AE1076" i="1"/>
  <c r="AC1076" i="1"/>
  <c r="AE1075" i="1"/>
  <c r="AC1075" i="1"/>
  <c r="AE1074" i="1"/>
  <c r="AC1074" i="1"/>
  <c r="AE1073" i="1"/>
  <c r="AC1073" i="1"/>
  <c r="AE1072" i="1"/>
  <c r="AC1072" i="1"/>
  <c r="AE1071" i="1"/>
  <c r="AC1071" i="1"/>
  <c r="AE1070" i="1"/>
  <c r="AC1070" i="1"/>
  <c r="AE1069" i="1"/>
  <c r="AC1069" i="1"/>
  <c r="AE1068" i="1"/>
  <c r="AC1068" i="1"/>
  <c r="AE1067" i="1"/>
  <c r="AC1067" i="1"/>
  <c r="AE1066" i="1"/>
  <c r="AC1066" i="1"/>
  <c r="AE1065" i="1"/>
  <c r="AC1065" i="1"/>
  <c r="AE1064" i="1"/>
  <c r="AC1064" i="1"/>
  <c r="AE1063" i="1"/>
  <c r="AC1063" i="1"/>
  <c r="AE1062" i="1"/>
  <c r="AC1062" i="1"/>
  <c r="AE1061" i="1"/>
  <c r="AC1061" i="1"/>
  <c r="AE1060" i="1"/>
  <c r="AC1060" i="1"/>
  <c r="AE1059" i="1"/>
  <c r="AC1059" i="1"/>
  <c r="AE1058" i="1"/>
  <c r="AC1058" i="1"/>
  <c r="AE1057" i="1"/>
  <c r="AC1057" i="1"/>
  <c r="AE1056" i="1"/>
  <c r="AC1056" i="1"/>
  <c r="AE1055" i="1"/>
  <c r="AC1055" i="1"/>
  <c r="AE1054" i="1"/>
  <c r="AC1054" i="1"/>
  <c r="AE1053" i="1"/>
  <c r="AC1053" i="1"/>
  <c r="AE1052" i="1"/>
  <c r="AC1052" i="1"/>
  <c r="AE1051" i="1"/>
  <c r="AC1051" i="1"/>
  <c r="AE1050" i="1"/>
  <c r="AC1050" i="1"/>
  <c r="AE1049" i="1"/>
  <c r="AC1049" i="1"/>
  <c r="AE1048" i="1"/>
  <c r="AC1048" i="1"/>
  <c r="AE1047" i="1"/>
  <c r="AC1047" i="1"/>
  <c r="AE1046" i="1"/>
  <c r="AC1046" i="1"/>
  <c r="AE1045" i="1"/>
  <c r="AC1045" i="1"/>
  <c r="AE1044" i="1"/>
  <c r="AC1044" i="1"/>
  <c r="AE1043" i="1"/>
  <c r="AC1043" i="1"/>
  <c r="AE1042" i="1"/>
  <c r="AC1042" i="1"/>
  <c r="AE1041" i="1"/>
  <c r="AC1041" i="1"/>
  <c r="AE1040" i="1"/>
  <c r="AC1040" i="1"/>
  <c r="AE1039" i="1"/>
  <c r="AC1039" i="1"/>
  <c r="AE1038" i="1"/>
  <c r="AC1038" i="1"/>
  <c r="AE1037" i="1"/>
  <c r="AC1037" i="1"/>
  <c r="AE1036" i="1"/>
  <c r="AC1036" i="1"/>
  <c r="AE1035" i="1"/>
  <c r="AC1035" i="1"/>
  <c r="AE1034" i="1"/>
  <c r="AC1034" i="1"/>
  <c r="AE1033" i="1"/>
  <c r="AC1033" i="1"/>
  <c r="AE1032" i="1"/>
  <c r="AC1032" i="1"/>
  <c r="AE1031" i="1"/>
  <c r="AC1031" i="1"/>
  <c r="AE1030" i="1"/>
  <c r="AC1030" i="1"/>
  <c r="AE1029" i="1"/>
  <c r="AC1029" i="1"/>
  <c r="AE1028" i="1"/>
  <c r="AC1028" i="1"/>
  <c r="AE1027" i="1"/>
  <c r="AC1027" i="1"/>
  <c r="AE1026" i="1"/>
  <c r="AC1026" i="1"/>
  <c r="AE1025" i="1"/>
  <c r="AC1025" i="1"/>
  <c r="AE1024" i="1"/>
  <c r="AC1024" i="1"/>
  <c r="AE1023" i="1"/>
  <c r="AC1023" i="1"/>
  <c r="AE1022" i="1"/>
  <c r="AC1022" i="1"/>
  <c r="AE1021" i="1"/>
  <c r="AC1021" i="1"/>
  <c r="AE1020" i="1"/>
  <c r="AC1020" i="1"/>
  <c r="AE1019" i="1"/>
  <c r="AC1019" i="1"/>
  <c r="AE1018" i="1"/>
  <c r="AC1018" i="1"/>
  <c r="AE1017" i="1"/>
  <c r="AC1017" i="1"/>
  <c r="AE1016" i="1"/>
  <c r="AC1016" i="1"/>
  <c r="AE1015" i="1"/>
  <c r="AC1015" i="1"/>
  <c r="AE1014" i="1"/>
  <c r="AC1014" i="1"/>
  <c r="AE1013" i="1"/>
  <c r="AC1013" i="1"/>
  <c r="AE1012" i="1"/>
  <c r="AC1012" i="1"/>
  <c r="AE1011" i="1"/>
  <c r="AC1011" i="1"/>
  <c r="AE1010" i="1"/>
  <c r="AC1010" i="1"/>
  <c r="AE1009" i="1"/>
  <c r="AC1009" i="1"/>
  <c r="AE1008" i="1"/>
  <c r="AC1008" i="1"/>
  <c r="AE1007" i="1"/>
  <c r="AC1007" i="1"/>
  <c r="AE1006" i="1"/>
  <c r="AC1006" i="1"/>
  <c r="AE1005" i="1"/>
  <c r="AC1005" i="1"/>
  <c r="AE1004" i="1"/>
  <c r="AC1004" i="1"/>
  <c r="AE1003" i="1"/>
  <c r="AC1003" i="1"/>
  <c r="AE1002" i="1"/>
  <c r="AC1002" i="1"/>
  <c r="AE1001" i="1"/>
  <c r="AC1001" i="1"/>
  <c r="AE1000" i="1"/>
  <c r="AC1000" i="1"/>
  <c r="AE999" i="1"/>
  <c r="AC999" i="1"/>
  <c r="AE998" i="1"/>
  <c r="AC998" i="1"/>
  <c r="AE997" i="1"/>
  <c r="AC997" i="1"/>
  <c r="AE996" i="1"/>
  <c r="AC996" i="1"/>
  <c r="AE995" i="1"/>
  <c r="AC995" i="1"/>
  <c r="AE994" i="1"/>
  <c r="AC994" i="1"/>
  <c r="AE993" i="1"/>
  <c r="AC993" i="1"/>
  <c r="AE992" i="1"/>
  <c r="AC992" i="1"/>
  <c r="AE991" i="1"/>
  <c r="AC991" i="1"/>
  <c r="AE990" i="1"/>
  <c r="AC990" i="1"/>
  <c r="AE989" i="1"/>
  <c r="AC989" i="1"/>
  <c r="AE988" i="1"/>
  <c r="AC988" i="1"/>
  <c r="AE987" i="1"/>
  <c r="AC987" i="1"/>
  <c r="AE986" i="1"/>
  <c r="AC986" i="1"/>
  <c r="AE985" i="1"/>
  <c r="AC985" i="1"/>
  <c r="AE984" i="1"/>
  <c r="AC984" i="1"/>
  <c r="AE983" i="1"/>
  <c r="AC983" i="1"/>
  <c r="AE982" i="1"/>
  <c r="AC982" i="1"/>
  <c r="AE981" i="1"/>
  <c r="AC981" i="1"/>
  <c r="AE980" i="1"/>
  <c r="AC980" i="1"/>
  <c r="AE979" i="1"/>
  <c r="AC979" i="1"/>
  <c r="AE978" i="1"/>
  <c r="AC978" i="1"/>
  <c r="AE977" i="1"/>
  <c r="AC977" i="1"/>
  <c r="AE976" i="1"/>
  <c r="AC976" i="1"/>
  <c r="AE975" i="1"/>
  <c r="AC975" i="1"/>
  <c r="AE974" i="1"/>
  <c r="AC974" i="1"/>
  <c r="AE973" i="1"/>
  <c r="AC973" i="1"/>
  <c r="AE972" i="1"/>
  <c r="AC972" i="1"/>
  <c r="AE971" i="1"/>
  <c r="AC971" i="1"/>
  <c r="AE970" i="1"/>
  <c r="AC970" i="1"/>
  <c r="AE969" i="1"/>
  <c r="AC969" i="1"/>
  <c r="AE968" i="1"/>
  <c r="AC968" i="1"/>
  <c r="AE967" i="1"/>
  <c r="AC967" i="1"/>
  <c r="AE966" i="1"/>
  <c r="AC966" i="1"/>
  <c r="AE965" i="1"/>
  <c r="AC965" i="1"/>
  <c r="AE964" i="1"/>
  <c r="AC964" i="1"/>
  <c r="AE963" i="1"/>
  <c r="AC963" i="1"/>
  <c r="AE962" i="1"/>
  <c r="AC962" i="1"/>
  <c r="AE961" i="1"/>
  <c r="AC961" i="1"/>
  <c r="AE960" i="1"/>
  <c r="AC960" i="1"/>
  <c r="AE959" i="1"/>
  <c r="AC959" i="1"/>
  <c r="AE958" i="1"/>
  <c r="AC958" i="1"/>
  <c r="AE957" i="1"/>
  <c r="AC957" i="1"/>
  <c r="AE956" i="1"/>
  <c r="AC956" i="1"/>
  <c r="AE955" i="1"/>
  <c r="AC955" i="1"/>
  <c r="AE954" i="1"/>
  <c r="AC954" i="1"/>
  <c r="AE953" i="1"/>
  <c r="AC953" i="1"/>
  <c r="AE952" i="1"/>
  <c r="AC952" i="1"/>
  <c r="AE951" i="1"/>
  <c r="AC951" i="1"/>
  <c r="AE950" i="1"/>
  <c r="AC950" i="1"/>
  <c r="AE949" i="1"/>
  <c r="AC949" i="1"/>
  <c r="AE948" i="1"/>
  <c r="AC948" i="1"/>
  <c r="AE947" i="1"/>
  <c r="AC947" i="1"/>
  <c r="AE946" i="1"/>
  <c r="AC946" i="1"/>
  <c r="AE945" i="1"/>
  <c r="AC945" i="1"/>
  <c r="AE944" i="1"/>
  <c r="AC944" i="1"/>
  <c r="AE943" i="1"/>
  <c r="AC943" i="1"/>
  <c r="AE942" i="1"/>
  <c r="AC942" i="1"/>
  <c r="AE941" i="1"/>
  <c r="AC941" i="1"/>
  <c r="AE940" i="1"/>
  <c r="AC940" i="1"/>
  <c r="AE939" i="1"/>
  <c r="AC939" i="1"/>
  <c r="AE938" i="1"/>
  <c r="AC938" i="1"/>
  <c r="AE937" i="1"/>
  <c r="AC937" i="1"/>
  <c r="AE936" i="1"/>
  <c r="AC936" i="1"/>
  <c r="AE935" i="1"/>
  <c r="AC935" i="1"/>
  <c r="AE934" i="1"/>
  <c r="AC934" i="1"/>
  <c r="AE933" i="1"/>
  <c r="AC933" i="1"/>
  <c r="AE932" i="1"/>
  <c r="AC932" i="1"/>
  <c r="AE931" i="1"/>
  <c r="AC931" i="1"/>
  <c r="AE930" i="1"/>
  <c r="AC930" i="1"/>
  <c r="AE929" i="1"/>
  <c r="AC929" i="1"/>
  <c r="AE928" i="1"/>
  <c r="AC928" i="1"/>
  <c r="AE927" i="1"/>
  <c r="AC927" i="1"/>
  <c r="AE926" i="1"/>
  <c r="AC926" i="1"/>
  <c r="AE925" i="1"/>
  <c r="AC925" i="1"/>
  <c r="AE924" i="1"/>
  <c r="AC924" i="1"/>
  <c r="AE923" i="1"/>
  <c r="AC923" i="1"/>
  <c r="AE922" i="1"/>
  <c r="AC922" i="1"/>
  <c r="AE921" i="1"/>
  <c r="AC921" i="1"/>
  <c r="AE920" i="1"/>
  <c r="AC920" i="1"/>
  <c r="AE919" i="1"/>
  <c r="AC919" i="1"/>
  <c r="AE918" i="1"/>
  <c r="AC918" i="1"/>
  <c r="AE917" i="1"/>
  <c r="AC917" i="1"/>
  <c r="AE916" i="1"/>
  <c r="AC916" i="1"/>
  <c r="AE915" i="1"/>
  <c r="AC915" i="1"/>
  <c r="AE914" i="1"/>
  <c r="AC914" i="1"/>
  <c r="AE913" i="1"/>
  <c r="AC913" i="1"/>
  <c r="AE912" i="1"/>
  <c r="AC912" i="1"/>
  <c r="AE911" i="1"/>
  <c r="AC911" i="1"/>
  <c r="AE910" i="1"/>
  <c r="AC910" i="1"/>
  <c r="AE909" i="1"/>
  <c r="AC909" i="1"/>
  <c r="AE908" i="1"/>
  <c r="AC908" i="1"/>
  <c r="AE907" i="1"/>
  <c r="AC907" i="1"/>
  <c r="AE906" i="1"/>
  <c r="AC906" i="1"/>
  <c r="AE905" i="1"/>
  <c r="AC905" i="1"/>
  <c r="AE904" i="1"/>
  <c r="AC904" i="1"/>
  <c r="AE903" i="1"/>
  <c r="AC903" i="1"/>
  <c r="AE902" i="1"/>
  <c r="AC902" i="1"/>
  <c r="AE901" i="1"/>
  <c r="AC901" i="1"/>
  <c r="AE900" i="1"/>
  <c r="AC900" i="1"/>
  <c r="AE899" i="1"/>
  <c r="AC899" i="1"/>
  <c r="AE898" i="1"/>
  <c r="AC898" i="1"/>
  <c r="AE897" i="1"/>
  <c r="AC897" i="1"/>
  <c r="AE896" i="1"/>
  <c r="AC896" i="1"/>
  <c r="AE895" i="1"/>
  <c r="AC895" i="1"/>
  <c r="AE894" i="1"/>
  <c r="AC894" i="1"/>
  <c r="AE893" i="1"/>
  <c r="AC893" i="1"/>
  <c r="AE892" i="1"/>
  <c r="AC892" i="1"/>
  <c r="AE891" i="1"/>
  <c r="AC891" i="1"/>
  <c r="AE890" i="1"/>
  <c r="AC890" i="1"/>
  <c r="AE889" i="1"/>
  <c r="AC889" i="1"/>
  <c r="AE888" i="1"/>
  <c r="AC888" i="1"/>
  <c r="AE887" i="1"/>
  <c r="AC887" i="1"/>
  <c r="AE886" i="1"/>
  <c r="AC886" i="1"/>
  <c r="AE885" i="1"/>
  <c r="AC885" i="1"/>
  <c r="AE884" i="1"/>
  <c r="AC884" i="1"/>
  <c r="AE883" i="1"/>
  <c r="AC883" i="1"/>
  <c r="AE882" i="1"/>
  <c r="AC882" i="1"/>
  <c r="AE881" i="1"/>
  <c r="AC881" i="1"/>
  <c r="AE880" i="1"/>
  <c r="AC880" i="1"/>
  <c r="AE879" i="1"/>
  <c r="AC879" i="1"/>
  <c r="AE878" i="1"/>
  <c r="AC878" i="1"/>
  <c r="AE877" i="1"/>
  <c r="AC877" i="1"/>
  <c r="AE876" i="1"/>
  <c r="AC876" i="1"/>
  <c r="AE875" i="1"/>
  <c r="AC875" i="1"/>
  <c r="AE874" i="1"/>
  <c r="AC874" i="1"/>
  <c r="AE873" i="1"/>
  <c r="AC873" i="1"/>
  <c r="AE872" i="1"/>
  <c r="AC872" i="1"/>
  <c r="AE871" i="1"/>
  <c r="AC871" i="1"/>
  <c r="AE870" i="1"/>
  <c r="AC870" i="1"/>
  <c r="AE869" i="1"/>
  <c r="AC869" i="1"/>
  <c r="AE868" i="1"/>
  <c r="AC868" i="1"/>
  <c r="AE867" i="1"/>
  <c r="AC867" i="1"/>
  <c r="AE866" i="1"/>
  <c r="AC866" i="1"/>
  <c r="AE865" i="1"/>
  <c r="AC865" i="1"/>
  <c r="AE864" i="1"/>
  <c r="AC864" i="1"/>
  <c r="AE863" i="1"/>
  <c r="AC863" i="1"/>
  <c r="AE862" i="1"/>
  <c r="AC862" i="1"/>
  <c r="AE861" i="1"/>
  <c r="AC861" i="1"/>
  <c r="AE860" i="1"/>
  <c r="AC860" i="1"/>
  <c r="AE859" i="1"/>
  <c r="AC859" i="1"/>
  <c r="AE858" i="1"/>
  <c r="AC858" i="1"/>
  <c r="AE857" i="1"/>
  <c r="AC857" i="1"/>
  <c r="AE856" i="1"/>
  <c r="AC856" i="1"/>
  <c r="AE855" i="1"/>
  <c r="AC855" i="1"/>
  <c r="AE854" i="1"/>
  <c r="AC854" i="1"/>
  <c r="AE853" i="1"/>
  <c r="AC853" i="1"/>
  <c r="AE852" i="1"/>
  <c r="AC852" i="1"/>
  <c r="AE851" i="1"/>
  <c r="AC851" i="1"/>
  <c r="AE850" i="1"/>
  <c r="AC850" i="1"/>
  <c r="AE849" i="1"/>
  <c r="AC849" i="1"/>
  <c r="AE848" i="1"/>
  <c r="AC848" i="1"/>
  <c r="AE847" i="1"/>
  <c r="AC847" i="1"/>
  <c r="AE846" i="1"/>
  <c r="AC846" i="1"/>
  <c r="AE845" i="1"/>
  <c r="AC845" i="1"/>
  <c r="AE844" i="1"/>
  <c r="AC844" i="1"/>
  <c r="AE843" i="1"/>
  <c r="AC843" i="1"/>
  <c r="AE842" i="1"/>
  <c r="AC842" i="1"/>
  <c r="AE841" i="1"/>
  <c r="AC841" i="1"/>
  <c r="AE840" i="1"/>
  <c r="AC840" i="1"/>
  <c r="AE839" i="1"/>
  <c r="AC839" i="1"/>
  <c r="AE838" i="1"/>
  <c r="AC838" i="1"/>
  <c r="AE837" i="1"/>
  <c r="AC837" i="1"/>
  <c r="AE836" i="1"/>
  <c r="AC836" i="1"/>
  <c r="AE835" i="1"/>
  <c r="AC835" i="1"/>
  <c r="AE834" i="1"/>
  <c r="AC834" i="1"/>
  <c r="AE833" i="1"/>
  <c r="AC833" i="1"/>
  <c r="AE832" i="1"/>
  <c r="AC832" i="1"/>
  <c r="AE831" i="1"/>
  <c r="AC831" i="1"/>
  <c r="AE830" i="1"/>
  <c r="AC830" i="1"/>
  <c r="AE829" i="1"/>
  <c r="AC829" i="1"/>
  <c r="AE828" i="1"/>
  <c r="AC828" i="1"/>
  <c r="AE827" i="1"/>
  <c r="AC827" i="1"/>
  <c r="AE826" i="1"/>
  <c r="AC826" i="1"/>
  <c r="AE825" i="1"/>
  <c r="AC825" i="1"/>
  <c r="AE824" i="1"/>
  <c r="AC824" i="1"/>
  <c r="AE823" i="1"/>
  <c r="AC823" i="1"/>
  <c r="AE822" i="1"/>
  <c r="AC822" i="1"/>
  <c r="AE821" i="1"/>
  <c r="AC821" i="1"/>
  <c r="AE820" i="1"/>
  <c r="AC820" i="1"/>
  <c r="AE819" i="1"/>
  <c r="AC819" i="1"/>
  <c r="AE818" i="1"/>
  <c r="AC818" i="1"/>
  <c r="AE817" i="1"/>
  <c r="AC817" i="1"/>
  <c r="AE816" i="1"/>
  <c r="AC816" i="1"/>
  <c r="AE815" i="1"/>
  <c r="AC815" i="1"/>
  <c r="AE814" i="1"/>
  <c r="AC814" i="1"/>
  <c r="AE813" i="1"/>
  <c r="AC813" i="1"/>
  <c r="AE812" i="1"/>
  <c r="AC812" i="1"/>
  <c r="AE811" i="1"/>
  <c r="AC811" i="1"/>
  <c r="AE810" i="1"/>
  <c r="AC810" i="1"/>
  <c r="AE809" i="1"/>
  <c r="AC809" i="1"/>
  <c r="AE808" i="1"/>
  <c r="AC808" i="1"/>
  <c r="AE807" i="1"/>
  <c r="AC807" i="1"/>
  <c r="AE806" i="1"/>
  <c r="AC806" i="1"/>
  <c r="AE805" i="1"/>
  <c r="AC805" i="1"/>
  <c r="AE804" i="1"/>
  <c r="AC804" i="1"/>
  <c r="AE803" i="1"/>
  <c r="AC803" i="1"/>
  <c r="AE802" i="1"/>
  <c r="AC802" i="1"/>
  <c r="AE801" i="1"/>
  <c r="AC801" i="1"/>
  <c r="AE800" i="1"/>
  <c r="AC800" i="1"/>
  <c r="AE799" i="1"/>
  <c r="AC799" i="1"/>
  <c r="AE798" i="1"/>
  <c r="AC798" i="1"/>
  <c r="AE797" i="1"/>
  <c r="AC797" i="1"/>
  <c r="AE796" i="1"/>
  <c r="AC796" i="1"/>
  <c r="AE795" i="1"/>
  <c r="AC795" i="1"/>
  <c r="AE794" i="1"/>
  <c r="AC794" i="1"/>
  <c r="AE793" i="1"/>
  <c r="AC793" i="1"/>
  <c r="AE792" i="1"/>
  <c r="AC792" i="1"/>
  <c r="AE791" i="1"/>
  <c r="AC791" i="1"/>
  <c r="AE790" i="1"/>
  <c r="AC790" i="1"/>
  <c r="AE789" i="1"/>
  <c r="AC789" i="1"/>
  <c r="AE788" i="1"/>
  <c r="AC788" i="1"/>
  <c r="AE787" i="1"/>
  <c r="AC787" i="1"/>
  <c r="AE786" i="1"/>
  <c r="AC786" i="1"/>
  <c r="AE785" i="1"/>
  <c r="AC785" i="1"/>
  <c r="AE784" i="1"/>
  <c r="AC784" i="1"/>
  <c r="AE783" i="1"/>
  <c r="AC783" i="1"/>
  <c r="AE782" i="1"/>
  <c r="AC782" i="1"/>
  <c r="AE781" i="1"/>
  <c r="AC781" i="1"/>
  <c r="AE780" i="1"/>
  <c r="AC780" i="1"/>
  <c r="AE779" i="1"/>
  <c r="AC779" i="1"/>
  <c r="AE778" i="1"/>
  <c r="AC778" i="1"/>
  <c r="AE777" i="1"/>
  <c r="AC777" i="1"/>
  <c r="AE776" i="1"/>
  <c r="AC776" i="1"/>
  <c r="AE775" i="1"/>
  <c r="AC775" i="1"/>
  <c r="AE774" i="1"/>
  <c r="AC774" i="1"/>
  <c r="AE773" i="1"/>
  <c r="AC773" i="1"/>
  <c r="AE772" i="1"/>
  <c r="AC772" i="1"/>
  <c r="AE771" i="1"/>
  <c r="AC771" i="1"/>
  <c r="AE770" i="1"/>
  <c r="AC770" i="1"/>
  <c r="AE769" i="1"/>
  <c r="AC769" i="1"/>
  <c r="AE768" i="1"/>
  <c r="AC768" i="1"/>
  <c r="AE767" i="1"/>
  <c r="AC767" i="1"/>
  <c r="AE766" i="1"/>
  <c r="AC766" i="1"/>
  <c r="AE765" i="1"/>
  <c r="AC765" i="1"/>
  <c r="AE764" i="1"/>
  <c r="AC764" i="1"/>
  <c r="AE763" i="1"/>
  <c r="AC763" i="1"/>
  <c r="AE762" i="1"/>
  <c r="AC762" i="1"/>
  <c r="AE761" i="1"/>
  <c r="AC761" i="1"/>
  <c r="AE760" i="1"/>
  <c r="AC760" i="1"/>
  <c r="AE759" i="1"/>
  <c r="AC759" i="1"/>
  <c r="AE758" i="1"/>
  <c r="AC758" i="1"/>
  <c r="AE757" i="1"/>
  <c r="AC757" i="1"/>
  <c r="AE756" i="1"/>
  <c r="AC756" i="1"/>
  <c r="AE755" i="1"/>
  <c r="AC755" i="1"/>
  <c r="AE754" i="1"/>
  <c r="AC754" i="1"/>
  <c r="AE753" i="1"/>
  <c r="AC753" i="1"/>
  <c r="AE752" i="1"/>
  <c r="AC752" i="1"/>
  <c r="AE751" i="1"/>
  <c r="AC751" i="1"/>
  <c r="AE750" i="1"/>
  <c r="AC750" i="1"/>
  <c r="AE749" i="1"/>
  <c r="AC749" i="1"/>
  <c r="AE748" i="1"/>
  <c r="AC748" i="1"/>
  <c r="AE747" i="1"/>
  <c r="AC747" i="1"/>
  <c r="AE746" i="1"/>
  <c r="AC746" i="1"/>
  <c r="AE745" i="1"/>
  <c r="AC745" i="1"/>
  <c r="AE744" i="1"/>
  <c r="AC744" i="1"/>
  <c r="AE743" i="1"/>
  <c r="AC743" i="1"/>
  <c r="AE742" i="1"/>
  <c r="AC742" i="1"/>
  <c r="AE741" i="1"/>
  <c r="AC741" i="1"/>
  <c r="AE740" i="1"/>
  <c r="AC740" i="1"/>
  <c r="AE739" i="1"/>
  <c r="AC739" i="1"/>
  <c r="AE738" i="1"/>
  <c r="AC738" i="1"/>
  <c r="AE737" i="1"/>
  <c r="AC737" i="1"/>
  <c r="AE736" i="1"/>
  <c r="AC736" i="1"/>
  <c r="AE735" i="1"/>
  <c r="AC735" i="1"/>
  <c r="AE734" i="1"/>
  <c r="AC734" i="1"/>
  <c r="AE733" i="1"/>
  <c r="AC733" i="1"/>
  <c r="AE732" i="1"/>
  <c r="AC732" i="1"/>
  <c r="AE731" i="1"/>
  <c r="AC731" i="1"/>
  <c r="AE730" i="1"/>
  <c r="AC730" i="1"/>
  <c r="AE729" i="1"/>
  <c r="AC729" i="1"/>
  <c r="AE728" i="1"/>
  <c r="AC728" i="1"/>
  <c r="AE727" i="1"/>
  <c r="AC727" i="1"/>
  <c r="AE726" i="1"/>
  <c r="AC726" i="1"/>
  <c r="AE725" i="1"/>
  <c r="AC725" i="1"/>
  <c r="AE724" i="1"/>
  <c r="AC724" i="1"/>
  <c r="AE723" i="1"/>
  <c r="AC723" i="1"/>
  <c r="AE722" i="1"/>
  <c r="AC722" i="1"/>
  <c r="AE721" i="1"/>
  <c r="AC721" i="1"/>
  <c r="AE720" i="1"/>
  <c r="AC720" i="1"/>
  <c r="AE719" i="1"/>
  <c r="AC719" i="1"/>
  <c r="AE718" i="1"/>
  <c r="AC718" i="1"/>
  <c r="AE717" i="1"/>
  <c r="AC717" i="1"/>
  <c r="AE716" i="1"/>
  <c r="AC716" i="1"/>
  <c r="AE715" i="1"/>
  <c r="AC715" i="1"/>
  <c r="AE714" i="1"/>
  <c r="AC714" i="1"/>
  <c r="AE713" i="1"/>
  <c r="AC713" i="1"/>
  <c r="AE712" i="1"/>
  <c r="AC712" i="1"/>
  <c r="AE711" i="1"/>
  <c r="AC711" i="1"/>
  <c r="AE710" i="1"/>
  <c r="AC710" i="1"/>
  <c r="AE709" i="1"/>
  <c r="AC709" i="1"/>
  <c r="AE708" i="1"/>
  <c r="AC708" i="1"/>
  <c r="AE707" i="1"/>
  <c r="AC707" i="1"/>
  <c r="AE706" i="1"/>
  <c r="AC706" i="1"/>
  <c r="AE705" i="1"/>
  <c r="AC705" i="1"/>
  <c r="AE704" i="1"/>
  <c r="AC704" i="1"/>
  <c r="AE703" i="1"/>
  <c r="AC703" i="1"/>
  <c r="AE702" i="1"/>
  <c r="AC702" i="1"/>
  <c r="AE701" i="1"/>
  <c r="AC701" i="1"/>
  <c r="AE700" i="1"/>
  <c r="AC700" i="1"/>
  <c r="AE699" i="1"/>
  <c r="AC699" i="1"/>
  <c r="AE698" i="1"/>
  <c r="AC698" i="1"/>
  <c r="AE697" i="1"/>
  <c r="AC697" i="1"/>
  <c r="AE696" i="1"/>
  <c r="AC696" i="1"/>
  <c r="AE695" i="1"/>
  <c r="AC695" i="1"/>
  <c r="AE694" i="1"/>
  <c r="AC694" i="1"/>
  <c r="AE693" i="1"/>
  <c r="AC693" i="1"/>
  <c r="AE692" i="1"/>
  <c r="AC692" i="1"/>
  <c r="AE691" i="1"/>
  <c r="AC691" i="1"/>
  <c r="AE690" i="1"/>
  <c r="AC690" i="1"/>
  <c r="AE689" i="1"/>
  <c r="AC689" i="1"/>
  <c r="AE688" i="1"/>
  <c r="AC688" i="1"/>
  <c r="AE687" i="1"/>
  <c r="AC687" i="1"/>
  <c r="AE686" i="1"/>
  <c r="AC686" i="1"/>
  <c r="AE685" i="1"/>
  <c r="AC685" i="1"/>
  <c r="AE684" i="1"/>
  <c r="AC684" i="1"/>
  <c r="AE683" i="1"/>
  <c r="AC683" i="1"/>
  <c r="AE682" i="1"/>
  <c r="AC682" i="1"/>
  <c r="AE681" i="1"/>
  <c r="AC681" i="1"/>
  <c r="AE680" i="1"/>
  <c r="AC680" i="1"/>
  <c r="AE679" i="1"/>
  <c r="AC679" i="1"/>
  <c r="AE678" i="1"/>
  <c r="AC678" i="1"/>
  <c r="AE677" i="1"/>
  <c r="AC677" i="1"/>
  <c r="AE676" i="1"/>
  <c r="AC676" i="1"/>
  <c r="AE675" i="1"/>
  <c r="AC675" i="1"/>
  <c r="AE674" i="1"/>
  <c r="AC674" i="1"/>
  <c r="AE673" i="1"/>
  <c r="AC673" i="1"/>
  <c r="AE672" i="1"/>
  <c r="AC672" i="1"/>
  <c r="AE671" i="1"/>
  <c r="AC671" i="1"/>
  <c r="AE670" i="1"/>
  <c r="AC670" i="1"/>
  <c r="AE669" i="1"/>
  <c r="AC669" i="1"/>
  <c r="AE668" i="1"/>
  <c r="AC668" i="1"/>
  <c r="AE667" i="1"/>
  <c r="AC667" i="1"/>
  <c r="AE666" i="1"/>
  <c r="AC666" i="1"/>
  <c r="AE665" i="1"/>
  <c r="AC665" i="1"/>
  <c r="AE664" i="1"/>
  <c r="AC664" i="1"/>
  <c r="AE663" i="1"/>
  <c r="AC663" i="1"/>
  <c r="AE662" i="1"/>
  <c r="AC662" i="1"/>
  <c r="AE661" i="1"/>
  <c r="AC661" i="1"/>
  <c r="AE660" i="1"/>
  <c r="AC660" i="1"/>
  <c r="AE659" i="1"/>
  <c r="AC659" i="1"/>
  <c r="AE658" i="1"/>
  <c r="AC658" i="1"/>
  <c r="AE657" i="1"/>
  <c r="AC657" i="1"/>
  <c r="AE656" i="1"/>
  <c r="AC656" i="1"/>
  <c r="AE655" i="1"/>
  <c r="AC655" i="1"/>
  <c r="AE654" i="1"/>
  <c r="AC654" i="1"/>
  <c r="AE653" i="1"/>
  <c r="AC653" i="1"/>
  <c r="AE652" i="1"/>
  <c r="AC652" i="1"/>
  <c r="AE651" i="1"/>
  <c r="AC651" i="1"/>
  <c r="AE650" i="1"/>
  <c r="AC650" i="1"/>
  <c r="AE649" i="1"/>
  <c r="AC649" i="1"/>
  <c r="AE648" i="1"/>
  <c r="AC648" i="1"/>
  <c r="AE647" i="1"/>
  <c r="AC647" i="1"/>
  <c r="AE646" i="1"/>
  <c r="AC646" i="1"/>
  <c r="AE645" i="1"/>
  <c r="AC645" i="1"/>
  <c r="AE644" i="1"/>
  <c r="AC644" i="1"/>
  <c r="AE643" i="1"/>
  <c r="AC643" i="1"/>
  <c r="AE642" i="1"/>
  <c r="AC642" i="1"/>
  <c r="AE641" i="1"/>
  <c r="AC641" i="1"/>
  <c r="AE640" i="1"/>
  <c r="AC640" i="1"/>
  <c r="AE639" i="1"/>
  <c r="AC639" i="1"/>
  <c r="AE638" i="1"/>
  <c r="AC638" i="1"/>
  <c r="AE637" i="1"/>
  <c r="AC637" i="1"/>
  <c r="AE636" i="1"/>
  <c r="AC636" i="1"/>
  <c r="AE635" i="1"/>
  <c r="AC635" i="1"/>
  <c r="AE634" i="1"/>
  <c r="AC634" i="1"/>
  <c r="AE633" i="1"/>
  <c r="AC633" i="1"/>
  <c r="AE632" i="1"/>
  <c r="AC632" i="1"/>
  <c r="AE631" i="1"/>
  <c r="AC631" i="1"/>
  <c r="AE630" i="1"/>
  <c r="AC630" i="1"/>
  <c r="AE629" i="1"/>
  <c r="AC629" i="1"/>
  <c r="AE628" i="1"/>
  <c r="AC628" i="1"/>
  <c r="AE627" i="1"/>
  <c r="AC627" i="1"/>
  <c r="AE626" i="1"/>
  <c r="AC626" i="1"/>
  <c r="AE625" i="1"/>
  <c r="AC625" i="1"/>
  <c r="AE624" i="1"/>
  <c r="AC624" i="1"/>
  <c r="AE623" i="1"/>
  <c r="AC623" i="1"/>
  <c r="AE622" i="1"/>
  <c r="AC622" i="1"/>
  <c r="AE621" i="1"/>
  <c r="AC621" i="1"/>
  <c r="AE620" i="1"/>
  <c r="AC620" i="1"/>
  <c r="AE619" i="1"/>
  <c r="AC619" i="1"/>
  <c r="AE618" i="1"/>
  <c r="AC618" i="1"/>
  <c r="AE617" i="1"/>
  <c r="AC617" i="1"/>
  <c r="AE616" i="1"/>
  <c r="AC616" i="1"/>
  <c r="AE615" i="1"/>
  <c r="AC615" i="1"/>
  <c r="AE614" i="1"/>
  <c r="AC614" i="1"/>
  <c r="AE613" i="1"/>
  <c r="AC613" i="1"/>
  <c r="AE612" i="1"/>
  <c r="AC612" i="1"/>
  <c r="AE611" i="1"/>
  <c r="AC611" i="1"/>
  <c r="AE610" i="1"/>
  <c r="AC610" i="1"/>
  <c r="AE609" i="1"/>
  <c r="AC609" i="1"/>
  <c r="AE608" i="1"/>
  <c r="AC608" i="1"/>
  <c r="AE607" i="1"/>
  <c r="AC607" i="1"/>
  <c r="AE606" i="1"/>
  <c r="AC606" i="1"/>
  <c r="AE605" i="1"/>
  <c r="AC605" i="1"/>
  <c r="AE604" i="1"/>
  <c r="AC604" i="1"/>
  <c r="AE603" i="1"/>
  <c r="AC603" i="1"/>
  <c r="AE602" i="1"/>
  <c r="AC602" i="1"/>
  <c r="AE601" i="1"/>
  <c r="AC601" i="1"/>
  <c r="AE600" i="1"/>
  <c r="AC600" i="1"/>
  <c r="AE599" i="1"/>
  <c r="AC599" i="1"/>
  <c r="AE598" i="1"/>
  <c r="AC598" i="1"/>
  <c r="AE597" i="1"/>
  <c r="AC597" i="1"/>
  <c r="AE596" i="1"/>
  <c r="AC596" i="1"/>
  <c r="AE595" i="1"/>
  <c r="AC595" i="1"/>
  <c r="AE594" i="1"/>
  <c r="AC594" i="1"/>
  <c r="AE593" i="1"/>
  <c r="AC593" i="1"/>
  <c r="AE592" i="1"/>
  <c r="AC592" i="1"/>
  <c r="AE591" i="1"/>
  <c r="AC591" i="1"/>
  <c r="AE590" i="1"/>
  <c r="AC590" i="1"/>
  <c r="AE589" i="1"/>
  <c r="AC589" i="1"/>
  <c r="AE588" i="1"/>
  <c r="AC588" i="1"/>
  <c r="AE587" i="1"/>
  <c r="AC587" i="1"/>
  <c r="AE586" i="1"/>
  <c r="AC586" i="1"/>
  <c r="AE585" i="1"/>
  <c r="AC585" i="1"/>
  <c r="AE584" i="1"/>
  <c r="AC584" i="1"/>
  <c r="AE583" i="1"/>
  <c r="AC583" i="1"/>
  <c r="AE582" i="1"/>
  <c r="AC582" i="1"/>
  <c r="AE581" i="1"/>
  <c r="AC581" i="1"/>
  <c r="AE580" i="1"/>
  <c r="AC580" i="1"/>
  <c r="AE579" i="1"/>
  <c r="AC579" i="1"/>
  <c r="AE578" i="1"/>
  <c r="AC578" i="1"/>
  <c r="AE577" i="1"/>
  <c r="AC577" i="1"/>
  <c r="AE576" i="1"/>
  <c r="AC576" i="1"/>
  <c r="AE575" i="1"/>
  <c r="AC575" i="1"/>
  <c r="AE574" i="1"/>
  <c r="AC574" i="1"/>
  <c r="AE573" i="1"/>
  <c r="AC573" i="1"/>
  <c r="AE572" i="1"/>
  <c r="AC572" i="1"/>
  <c r="AE571" i="1"/>
  <c r="AC571" i="1"/>
  <c r="AE570" i="1"/>
  <c r="AC570" i="1"/>
  <c r="AE569" i="1"/>
  <c r="AC569" i="1"/>
  <c r="AE568" i="1"/>
  <c r="AC568" i="1"/>
  <c r="AE567" i="1"/>
  <c r="AC567" i="1"/>
  <c r="AE566" i="1"/>
  <c r="AC566" i="1"/>
  <c r="AE565" i="1"/>
  <c r="AC565" i="1"/>
  <c r="AE564" i="1"/>
  <c r="AC564" i="1"/>
  <c r="AE563" i="1"/>
  <c r="AC563" i="1"/>
  <c r="AE562" i="1"/>
  <c r="AC562" i="1"/>
  <c r="AE561" i="1"/>
  <c r="AC561" i="1"/>
  <c r="AE560" i="1"/>
  <c r="AC560" i="1"/>
  <c r="AE559" i="1"/>
  <c r="AC559" i="1"/>
  <c r="AE558" i="1"/>
  <c r="AC558" i="1"/>
  <c r="AE557" i="1"/>
  <c r="AC557" i="1"/>
  <c r="AE556" i="1"/>
  <c r="AC556" i="1"/>
  <c r="AE555" i="1"/>
  <c r="AC555" i="1"/>
  <c r="AE554" i="1"/>
  <c r="AC554" i="1"/>
  <c r="AE553" i="1"/>
  <c r="AC553" i="1"/>
  <c r="AE552" i="1"/>
  <c r="AC552" i="1"/>
  <c r="AE551" i="1"/>
  <c r="AC551" i="1"/>
  <c r="AE550" i="1"/>
  <c r="AC550" i="1"/>
  <c r="AE549" i="1"/>
  <c r="AC549" i="1"/>
  <c r="AE548" i="1"/>
  <c r="AC548" i="1"/>
  <c r="AE547" i="1"/>
  <c r="AC547" i="1"/>
  <c r="AE546" i="1"/>
  <c r="AC546" i="1"/>
  <c r="AE545" i="1"/>
  <c r="AC545" i="1"/>
  <c r="AE544" i="1"/>
  <c r="AC544" i="1"/>
  <c r="AE543" i="1"/>
  <c r="AC543" i="1"/>
  <c r="AE542" i="1"/>
  <c r="AC542" i="1"/>
  <c r="AE541" i="1"/>
  <c r="AC541" i="1"/>
  <c r="AE540" i="1"/>
  <c r="AC540" i="1"/>
  <c r="AE539" i="1"/>
  <c r="AC539" i="1"/>
  <c r="AE538" i="1"/>
  <c r="AC538" i="1"/>
  <c r="AE537" i="1"/>
  <c r="AC537" i="1"/>
  <c r="AE536" i="1"/>
  <c r="AC536" i="1"/>
  <c r="AE535" i="1"/>
  <c r="AC535" i="1"/>
  <c r="AE534" i="1"/>
  <c r="AC534" i="1"/>
  <c r="AE533" i="1"/>
  <c r="AC533" i="1"/>
  <c r="AE532" i="1"/>
  <c r="AC532" i="1"/>
  <c r="AE531" i="1"/>
  <c r="AC531" i="1"/>
  <c r="AE530" i="1"/>
  <c r="AC530" i="1"/>
  <c r="AE529" i="1"/>
  <c r="AC529" i="1"/>
  <c r="AE528" i="1"/>
  <c r="AC528" i="1"/>
  <c r="AE527" i="1"/>
  <c r="AC527" i="1"/>
  <c r="AE526" i="1"/>
  <c r="AC526" i="1"/>
  <c r="AE525" i="1"/>
  <c r="AC525" i="1"/>
  <c r="AE524" i="1"/>
  <c r="AC524" i="1"/>
  <c r="AE523" i="1"/>
  <c r="AC523" i="1"/>
  <c r="AE522" i="1"/>
  <c r="AC522" i="1"/>
  <c r="AE521" i="1"/>
  <c r="AC521" i="1"/>
  <c r="AE520" i="1"/>
  <c r="AC520" i="1"/>
  <c r="AE519" i="1"/>
  <c r="AC519" i="1"/>
  <c r="AE518" i="1"/>
  <c r="AC518" i="1"/>
  <c r="AE517" i="1"/>
  <c r="AC517" i="1"/>
  <c r="AE516" i="1"/>
  <c r="AC516" i="1"/>
  <c r="AE515" i="1"/>
  <c r="AC515" i="1"/>
  <c r="AE514" i="1"/>
  <c r="AC514" i="1"/>
  <c r="AE513" i="1"/>
  <c r="AC513" i="1"/>
  <c r="AE512" i="1"/>
  <c r="AC512" i="1"/>
  <c r="AE511" i="1"/>
  <c r="AC511" i="1"/>
  <c r="AE510" i="1"/>
  <c r="AC510" i="1"/>
  <c r="AE509" i="1"/>
  <c r="AC509" i="1"/>
  <c r="AE508" i="1"/>
  <c r="AC508" i="1"/>
  <c r="AE507" i="1"/>
  <c r="AC507" i="1"/>
  <c r="AE506" i="1"/>
  <c r="AC506" i="1"/>
  <c r="AE505" i="1"/>
  <c r="AC505" i="1"/>
  <c r="AE504" i="1"/>
  <c r="AC504" i="1"/>
  <c r="AE503" i="1"/>
  <c r="AC503" i="1"/>
  <c r="AE502" i="1"/>
  <c r="AC502" i="1"/>
  <c r="AE501" i="1"/>
  <c r="AC501" i="1"/>
  <c r="AE500" i="1"/>
  <c r="AC500" i="1"/>
  <c r="AE499" i="1"/>
  <c r="AC499" i="1"/>
  <c r="AE498" i="1"/>
  <c r="AC498" i="1"/>
  <c r="AE497" i="1"/>
  <c r="AC497" i="1"/>
  <c r="AE496" i="1"/>
  <c r="AC496" i="1"/>
  <c r="AE495" i="1"/>
  <c r="AC495" i="1"/>
  <c r="AE494" i="1"/>
  <c r="AC494" i="1"/>
  <c r="AE493" i="1"/>
  <c r="AC493" i="1"/>
  <c r="AE492" i="1"/>
  <c r="AC492" i="1"/>
  <c r="AE491" i="1"/>
  <c r="AC491" i="1"/>
  <c r="AE490" i="1"/>
  <c r="AC490" i="1"/>
  <c r="AE489" i="1"/>
  <c r="AC489" i="1"/>
  <c r="AE488" i="1"/>
  <c r="AC488" i="1"/>
  <c r="AE487" i="1"/>
  <c r="AC487" i="1"/>
  <c r="AE486" i="1"/>
  <c r="AC486" i="1"/>
  <c r="AE485" i="1"/>
  <c r="AC485" i="1"/>
  <c r="AE484" i="1"/>
  <c r="AC484" i="1"/>
  <c r="AE483" i="1"/>
  <c r="AC483" i="1"/>
  <c r="AE482" i="1"/>
  <c r="AC482" i="1"/>
  <c r="AE481" i="1"/>
  <c r="AC481" i="1"/>
  <c r="AE480" i="1"/>
  <c r="AC480" i="1"/>
  <c r="AE479" i="1"/>
  <c r="AC479" i="1"/>
  <c r="AE478" i="1"/>
  <c r="AC478" i="1"/>
  <c r="AE477" i="1"/>
  <c r="AC477" i="1"/>
  <c r="AE476" i="1"/>
  <c r="AC476" i="1"/>
  <c r="AE475" i="1"/>
  <c r="AC475" i="1"/>
  <c r="AE474" i="1"/>
  <c r="AC474" i="1"/>
  <c r="AE473" i="1"/>
  <c r="AC473" i="1"/>
  <c r="AE472" i="1"/>
  <c r="AC472" i="1"/>
  <c r="AE471" i="1"/>
  <c r="AC471" i="1"/>
  <c r="AE470" i="1"/>
  <c r="AC470" i="1"/>
  <c r="AE469" i="1"/>
  <c r="AC469" i="1"/>
  <c r="AE468" i="1"/>
  <c r="AC468" i="1"/>
  <c r="AE467" i="1"/>
  <c r="AC467" i="1"/>
  <c r="AE466" i="1"/>
  <c r="AC466" i="1"/>
  <c r="AE465" i="1"/>
  <c r="AC465" i="1"/>
  <c r="AE464" i="1"/>
  <c r="AC464" i="1"/>
  <c r="AE463" i="1"/>
  <c r="AC463" i="1"/>
  <c r="AE462" i="1"/>
  <c r="AC462" i="1"/>
  <c r="AE461" i="1"/>
  <c r="AC461" i="1"/>
  <c r="AE460" i="1"/>
  <c r="AC460" i="1"/>
  <c r="AE459" i="1"/>
  <c r="AC459" i="1"/>
  <c r="AE458" i="1"/>
  <c r="AC458" i="1"/>
  <c r="AE457" i="1"/>
  <c r="AC457" i="1"/>
  <c r="AE456" i="1"/>
  <c r="AC456" i="1"/>
  <c r="AE455" i="1"/>
  <c r="AC455" i="1"/>
  <c r="AE454" i="1"/>
  <c r="AC454" i="1"/>
  <c r="AE453" i="1"/>
  <c r="AC453" i="1"/>
  <c r="AE452" i="1"/>
  <c r="AC452" i="1"/>
  <c r="AE451" i="1"/>
  <c r="AC451" i="1"/>
  <c r="AE450" i="1"/>
  <c r="AC450" i="1"/>
  <c r="AE449" i="1"/>
  <c r="AC449" i="1"/>
  <c r="AE448" i="1"/>
  <c r="AC448" i="1"/>
  <c r="AE447" i="1"/>
  <c r="AC447" i="1"/>
  <c r="AE446" i="1"/>
  <c r="AC446" i="1"/>
  <c r="AE445" i="1"/>
  <c r="AC445" i="1"/>
  <c r="AE444" i="1"/>
  <c r="AC444" i="1"/>
  <c r="AE443" i="1"/>
  <c r="AC443" i="1"/>
  <c r="AE442" i="1"/>
  <c r="AC442" i="1"/>
  <c r="AE441" i="1"/>
  <c r="AC441" i="1"/>
  <c r="AE440" i="1"/>
  <c r="AC440" i="1"/>
  <c r="AE439" i="1"/>
  <c r="AC439" i="1"/>
  <c r="AE438" i="1"/>
  <c r="AC438" i="1"/>
  <c r="AE437" i="1"/>
  <c r="AC437" i="1"/>
  <c r="AE436" i="1"/>
  <c r="AC436" i="1"/>
  <c r="AE435" i="1"/>
  <c r="AC435" i="1"/>
  <c r="AE434" i="1"/>
  <c r="AC434" i="1"/>
  <c r="AE433" i="1"/>
  <c r="AC433" i="1"/>
  <c r="AE432" i="1"/>
  <c r="AC432" i="1"/>
  <c r="AE431" i="1"/>
  <c r="AC431" i="1"/>
  <c r="AE430" i="1"/>
  <c r="AC430" i="1"/>
  <c r="AE429" i="1"/>
  <c r="AC429" i="1"/>
  <c r="AE428" i="1"/>
  <c r="AC428" i="1"/>
  <c r="AE427" i="1"/>
  <c r="AC427" i="1"/>
  <c r="AE426" i="1"/>
  <c r="AC426" i="1"/>
  <c r="AE425" i="1"/>
  <c r="AC425" i="1"/>
  <c r="AE424" i="1"/>
  <c r="AC424" i="1"/>
  <c r="AE423" i="1"/>
  <c r="AC423" i="1"/>
  <c r="AE422" i="1"/>
  <c r="AC422" i="1"/>
  <c r="AE421" i="1"/>
  <c r="AC421" i="1"/>
  <c r="AE420" i="1"/>
  <c r="AC420" i="1"/>
  <c r="AE419" i="1"/>
  <c r="AC419" i="1"/>
  <c r="AE418" i="1"/>
  <c r="AC418" i="1"/>
  <c r="AE417" i="1"/>
  <c r="AC417" i="1"/>
  <c r="AE416" i="1"/>
  <c r="AC416" i="1"/>
  <c r="AE415" i="1"/>
  <c r="AC415" i="1"/>
  <c r="AE414" i="1"/>
  <c r="AC414" i="1"/>
  <c r="AE413" i="1"/>
  <c r="AC413" i="1"/>
  <c r="AE412" i="1"/>
  <c r="AC412" i="1"/>
  <c r="AE411" i="1"/>
  <c r="AC411" i="1"/>
  <c r="AE410" i="1"/>
  <c r="AC410" i="1"/>
  <c r="AE409" i="1"/>
  <c r="AC409" i="1"/>
  <c r="AE408" i="1"/>
  <c r="AC408" i="1"/>
  <c r="AE407" i="1"/>
  <c r="AC407" i="1"/>
  <c r="AE406" i="1"/>
  <c r="AC406" i="1"/>
  <c r="AE405" i="1"/>
  <c r="AC405" i="1"/>
  <c r="AE404" i="1"/>
  <c r="AC404" i="1"/>
  <c r="AE403" i="1"/>
  <c r="AC403" i="1"/>
  <c r="AE402" i="1"/>
  <c r="AC402" i="1"/>
  <c r="AE401" i="1"/>
  <c r="AC401" i="1"/>
  <c r="AE400" i="1"/>
  <c r="AC400" i="1"/>
  <c r="AE399" i="1"/>
  <c r="AC399" i="1"/>
  <c r="AE398" i="1"/>
  <c r="AC398" i="1"/>
  <c r="AE397" i="1"/>
  <c r="AC397" i="1"/>
  <c r="AE396" i="1"/>
  <c r="AC396" i="1"/>
  <c r="AE395" i="1"/>
  <c r="AC395" i="1"/>
  <c r="AE394" i="1"/>
  <c r="AC394" i="1"/>
  <c r="AE393" i="1"/>
  <c r="AC393" i="1"/>
  <c r="AE392" i="1"/>
  <c r="AC392" i="1"/>
  <c r="AE391" i="1"/>
  <c r="AC391" i="1"/>
  <c r="AE390" i="1"/>
  <c r="AC390" i="1"/>
  <c r="AE389" i="1"/>
  <c r="AC389" i="1"/>
  <c r="AE388" i="1"/>
  <c r="AC388" i="1"/>
  <c r="AE387" i="1"/>
  <c r="AC387" i="1"/>
  <c r="AE386" i="1"/>
  <c r="AC386" i="1"/>
  <c r="AE385" i="1"/>
  <c r="AC385" i="1"/>
  <c r="AE384" i="1"/>
  <c r="AC384" i="1"/>
  <c r="AE383" i="1"/>
  <c r="AC383" i="1"/>
  <c r="AE382" i="1"/>
  <c r="AC382" i="1"/>
  <c r="AE381" i="1"/>
  <c r="AC381" i="1"/>
  <c r="AE380" i="1"/>
  <c r="AC380" i="1"/>
  <c r="AE379" i="1"/>
  <c r="AC379" i="1"/>
  <c r="AE378" i="1"/>
  <c r="AC378" i="1"/>
  <c r="AE377" i="1"/>
  <c r="AC377" i="1"/>
  <c r="AE376" i="1"/>
  <c r="AC376" i="1"/>
  <c r="AE375" i="1"/>
  <c r="AC375" i="1"/>
  <c r="AE374" i="1"/>
  <c r="AC374" i="1"/>
  <c r="AE373" i="1"/>
  <c r="AC373" i="1"/>
  <c r="AE372" i="1"/>
  <c r="AC372" i="1"/>
  <c r="AE371" i="1"/>
  <c r="AC371" i="1"/>
  <c r="AE370" i="1"/>
  <c r="AC370" i="1"/>
  <c r="AE369" i="1"/>
  <c r="AC369" i="1"/>
  <c r="AE368" i="1"/>
  <c r="AC368" i="1"/>
  <c r="AE367" i="1"/>
  <c r="AC367" i="1"/>
  <c r="AE366" i="1"/>
  <c r="AC366" i="1"/>
  <c r="AE365" i="1"/>
  <c r="AC365" i="1"/>
  <c r="AG364" i="1"/>
  <c r="AE364" i="1"/>
  <c r="AC364" i="1"/>
  <c r="AE363" i="1"/>
  <c r="AC363" i="1"/>
  <c r="AE362" i="1"/>
  <c r="AC362" i="1"/>
  <c r="AE361" i="1"/>
  <c r="AC361" i="1"/>
  <c r="AE360" i="1"/>
  <c r="AC360" i="1"/>
  <c r="AE359" i="1"/>
  <c r="AC359" i="1"/>
  <c r="AE358" i="1"/>
  <c r="AC358" i="1"/>
  <c r="AE357" i="1"/>
  <c r="AC357" i="1"/>
  <c r="AE356" i="1"/>
  <c r="AC356" i="1"/>
  <c r="AE355" i="1"/>
  <c r="AC355" i="1"/>
  <c r="AE354" i="1"/>
  <c r="AC354" i="1"/>
  <c r="AE353" i="1"/>
  <c r="AC353" i="1"/>
  <c r="AE352" i="1"/>
  <c r="AC352" i="1"/>
  <c r="AE351" i="1"/>
  <c r="AC351" i="1"/>
  <c r="AE350" i="1"/>
  <c r="AC350" i="1"/>
  <c r="AE349" i="1"/>
  <c r="AC349" i="1"/>
  <c r="AE348" i="1"/>
  <c r="AC348" i="1"/>
  <c r="AE347" i="1"/>
  <c r="AC347" i="1"/>
  <c r="AE346" i="1"/>
  <c r="AC346" i="1"/>
  <c r="AE345" i="1"/>
  <c r="AC345" i="1"/>
  <c r="AE344" i="1"/>
  <c r="AC344" i="1"/>
  <c r="AE343" i="1"/>
  <c r="AC343" i="1"/>
  <c r="AE342" i="1"/>
  <c r="AC342" i="1"/>
  <c r="AE341" i="1"/>
  <c r="AC341" i="1"/>
  <c r="AE340" i="1"/>
  <c r="AC340" i="1"/>
  <c r="AE339" i="1"/>
  <c r="AC339" i="1"/>
  <c r="AE338" i="1"/>
  <c r="AC338" i="1"/>
  <c r="AE337" i="1"/>
  <c r="AC337" i="1"/>
  <c r="AE336" i="1"/>
  <c r="AC336" i="1"/>
  <c r="AE335" i="1"/>
  <c r="AC335" i="1"/>
  <c r="AE334" i="1"/>
  <c r="AC334" i="1"/>
  <c r="AE333" i="1"/>
  <c r="AC333" i="1"/>
  <c r="AE332" i="1"/>
  <c r="AC332" i="1"/>
  <c r="AE331" i="1"/>
  <c r="AC331" i="1"/>
  <c r="AE330" i="1"/>
  <c r="AC330" i="1"/>
  <c r="AE329" i="1"/>
  <c r="AC329" i="1"/>
  <c r="AE328" i="1"/>
  <c r="AC328" i="1"/>
  <c r="AE327" i="1"/>
  <c r="AC327" i="1"/>
  <c r="AE326" i="1"/>
  <c r="AC326" i="1"/>
  <c r="AE325" i="1"/>
  <c r="AC325" i="1"/>
  <c r="AE324" i="1"/>
  <c r="AC324" i="1"/>
  <c r="AE323" i="1"/>
  <c r="AC323" i="1"/>
  <c r="AE322" i="1"/>
  <c r="AC322" i="1"/>
  <c r="AE321" i="1"/>
  <c r="AC321" i="1"/>
  <c r="AE320" i="1"/>
  <c r="AC320" i="1"/>
  <c r="AE319" i="1"/>
  <c r="AC319" i="1"/>
  <c r="AE318" i="1"/>
  <c r="AC318" i="1"/>
  <c r="AE317" i="1"/>
  <c r="AC317" i="1"/>
  <c r="AE316" i="1"/>
  <c r="AC316" i="1"/>
  <c r="AE315" i="1"/>
  <c r="AC315" i="1"/>
  <c r="AE314" i="1"/>
  <c r="AC314" i="1"/>
  <c r="AE313" i="1"/>
  <c r="AC313" i="1"/>
  <c r="AE312" i="1"/>
  <c r="AC312" i="1"/>
  <c r="AE311" i="1"/>
  <c r="AC311" i="1"/>
  <c r="AE310" i="1"/>
  <c r="AC310" i="1"/>
  <c r="AE309" i="1"/>
  <c r="AC309" i="1"/>
  <c r="AE308" i="1"/>
  <c r="AC308" i="1"/>
  <c r="AE307" i="1"/>
  <c r="AC307" i="1"/>
  <c r="AE306" i="1"/>
  <c r="AC306" i="1"/>
  <c r="AE305" i="1"/>
  <c r="AC305" i="1"/>
  <c r="AE304" i="1"/>
  <c r="AC304" i="1"/>
  <c r="AE303" i="1"/>
  <c r="AC303" i="1"/>
  <c r="AE302" i="1"/>
  <c r="AC302" i="1"/>
  <c r="AE301" i="1"/>
  <c r="AC301" i="1"/>
  <c r="AE300" i="1"/>
  <c r="AC300" i="1"/>
  <c r="AE299" i="1"/>
  <c r="AC299" i="1"/>
  <c r="AE298" i="1"/>
  <c r="AC298" i="1"/>
  <c r="AE297" i="1"/>
  <c r="AC297" i="1"/>
  <c r="AE296" i="1"/>
  <c r="AC296" i="1"/>
  <c r="AE295" i="1"/>
  <c r="AC295" i="1"/>
  <c r="AE294" i="1"/>
  <c r="AC294" i="1"/>
  <c r="AE293" i="1"/>
  <c r="AC293" i="1"/>
  <c r="AE292" i="1"/>
  <c r="AC292" i="1"/>
  <c r="AE291" i="1"/>
  <c r="AC291" i="1"/>
  <c r="AE290" i="1"/>
  <c r="AC290" i="1"/>
  <c r="AE289" i="1"/>
  <c r="AC289" i="1"/>
  <c r="AE288" i="1"/>
  <c r="AC288" i="1"/>
  <c r="AE287" i="1"/>
  <c r="AC287" i="1"/>
  <c r="AE286" i="1"/>
  <c r="AC286" i="1"/>
  <c r="AE285" i="1"/>
  <c r="AC285" i="1"/>
  <c r="AE284" i="1"/>
  <c r="AC284" i="1"/>
  <c r="AE283" i="1"/>
  <c r="AC283" i="1"/>
  <c r="AE282" i="1"/>
  <c r="AC282" i="1"/>
  <c r="AE281" i="1"/>
  <c r="AC281" i="1"/>
  <c r="AE280" i="1"/>
  <c r="AC280" i="1"/>
  <c r="AE279" i="1"/>
  <c r="AC279" i="1"/>
  <c r="AE278" i="1"/>
  <c r="AC278" i="1"/>
  <c r="AE277" i="1"/>
  <c r="AC277" i="1"/>
  <c r="AE276" i="1"/>
  <c r="AC276" i="1"/>
  <c r="AE275" i="1"/>
  <c r="AC275" i="1"/>
  <c r="AE274" i="1"/>
  <c r="AC274" i="1"/>
  <c r="AE273" i="1"/>
  <c r="AC273" i="1"/>
  <c r="AE272" i="1"/>
  <c r="AC272" i="1"/>
  <c r="AE271" i="1"/>
  <c r="AC271" i="1"/>
  <c r="AE270" i="1"/>
  <c r="AC270" i="1"/>
  <c r="AE269" i="1"/>
  <c r="AC269" i="1"/>
  <c r="AE268" i="1"/>
  <c r="AC268" i="1"/>
  <c r="AE267" i="1"/>
  <c r="AC267" i="1"/>
  <c r="AE266" i="1"/>
  <c r="AC266" i="1"/>
  <c r="AE265" i="1"/>
  <c r="AC265" i="1"/>
  <c r="AE264" i="1"/>
  <c r="AC264" i="1"/>
  <c r="AE263" i="1"/>
  <c r="AC263" i="1"/>
  <c r="AE262" i="1"/>
  <c r="AC262" i="1"/>
  <c r="AE261" i="1"/>
  <c r="AC261" i="1"/>
  <c r="AE260" i="1"/>
  <c r="AC260" i="1"/>
  <c r="AE259" i="1"/>
  <c r="AC259" i="1"/>
  <c r="AE258" i="1"/>
  <c r="AC258" i="1"/>
  <c r="AE257" i="1"/>
  <c r="AC257" i="1"/>
  <c r="AE256" i="1"/>
  <c r="AC256" i="1"/>
  <c r="AE255" i="1"/>
  <c r="AC255" i="1"/>
  <c r="AE254" i="1"/>
  <c r="AC254" i="1"/>
  <c r="AE253" i="1"/>
  <c r="AC253" i="1"/>
  <c r="AE252" i="1"/>
  <c r="AC252" i="1"/>
  <c r="AE251" i="1"/>
  <c r="AC251" i="1"/>
  <c r="AE250" i="1"/>
  <c r="AC250" i="1"/>
  <c r="AE249" i="1"/>
  <c r="AC249" i="1"/>
  <c r="AE248" i="1"/>
  <c r="AC248" i="1"/>
  <c r="AE247" i="1"/>
  <c r="AC247" i="1"/>
  <c r="AE246" i="1"/>
  <c r="AC246" i="1"/>
  <c r="AE245" i="1"/>
  <c r="AC245" i="1"/>
  <c r="AE244" i="1"/>
  <c r="AC244" i="1"/>
  <c r="AE243" i="1"/>
  <c r="AC243" i="1"/>
  <c r="AE242" i="1"/>
  <c r="AC242" i="1"/>
  <c r="AE241" i="1"/>
  <c r="AC241" i="1"/>
  <c r="AE240" i="1"/>
  <c r="AC240" i="1"/>
  <c r="AE239" i="1"/>
  <c r="AC239" i="1"/>
  <c r="AE238" i="1"/>
  <c r="AC238" i="1"/>
  <c r="AE237" i="1"/>
  <c r="AC237" i="1"/>
  <c r="AE236" i="1"/>
  <c r="AC236" i="1"/>
  <c r="AE235" i="1"/>
  <c r="AC235" i="1"/>
  <c r="AE234" i="1"/>
  <c r="AC234" i="1"/>
  <c r="AE233" i="1"/>
  <c r="AC233" i="1"/>
  <c r="AE232" i="1"/>
  <c r="AC232" i="1"/>
  <c r="AE231" i="1"/>
  <c r="AC231" i="1"/>
  <c r="AE230" i="1"/>
  <c r="AC230" i="1"/>
  <c r="AE229" i="1"/>
  <c r="AC229" i="1"/>
  <c r="AE228" i="1"/>
  <c r="AC228" i="1"/>
  <c r="AE227" i="1"/>
  <c r="AC227" i="1"/>
  <c r="AE226" i="1"/>
  <c r="AC226" i="1"/>
  <c r="AE225" i="1"/>
  <c r="AC225" i="1"/>
  <c r="AE224" i="1"/>
  <c r="AC224" i="1"/>
  <c r="AE223" i="1"/>
  <c r="AC223" i="1"/>
  <c r="AE222" i="1"/>
  <c r="AC222" i="1"/>
  <c r="AE221" i="1"/>
  <c r="AC221" i="1"/>
  <c r="AE220" i="1"/>
  <c r="AC220" i="1"/>
  <c r="AE219" i="1"/>
  <c r="AC219" i="1"/>
  <c r="AE218" i="1"/>
  <c r="AC218" i="1"/>
  <c r="AE217" i="1"/>
  <c r="AC217" i="1"/>
  <c r="AE216" i="1"/>
  <c r="AC216" i="1"/>
  <c r="AE215" i="1"/>
  <c r="AC215" i="1"/>
  <c r="AE214" i="1"/>
  <c r="AC214" i="1"/>
  <c r="AE213" i="1"/>
  <c r="AC213" i="1"/>
  <c r="AE212" i="1"/>
  <c r="AC212" i="1"/>
  <c r="AE211" i="1"/>
  <c r="AC211" i="1"/>
  <c r="AE210" i="1"/>
  <c r="AC210" i="1"/>
  <c r="AE209" i="1"/>
  <c r="AC209" i="1"/>
  <c r="AE208" i="1"/>
  <c r="AC208" i="1"/>
  <c r="AE207" i="1"/>
  <c r="AC207" i="1"/>
  <c r="AE206" i="1"/>
  <c r="AC206" i="1"/>
  <c r="AE205" i="1"/>
  <c r="AC205" i="1"/>
  <c r="AE204" i="1"/>
  <c r="AC204" i="1"/>
  <c r="AE203" i="1"/>
  <c r="AC203" i="1"/>
  <c r="AE202" i="1"/>
  <c r="AC202" i="1"/>
  <c r="AE201" i="1"/>
  <c r="AC201" i="1"/>
  <c r="AE200" i="1"/>
  <c r="AC200" i="1"/>
  <c r="AE199" i="1"/>
  <c r="AC199" i="1"/>
  <c r="AE198" i="1"/>
  <c r="AC198" i="1"/>
  <c r="AE197" i="1"/>
  <c r="AC197" i="1"/>
  <c r="AE196" i="1"/>
  <c r="AC196" i="1"/>
  <c r="AE195" i="1"/>
  <c r="AC195" i="1"/>
  <c r="AE194" i="1"/>
  <c r="AC194" i="1"/>
  <c r="AE193" i="1"/>
  <c r="AC193" i="1"/>
  <c r="AE192" i="1"/>
  <c r="AC192" i="1"/>
  <c r="AE191" i="1"/>
  <c r="AC191" i="1"/>
  <c r="AE190" i="1"/>
  <c r="AC190" i="1"/>
  <c r="AE189" i="1"/>
  <c r="AC189" i="1"/>
  <c r="AE188" i="1"/>
  <c r="AC188" i="1"/>
  <c r="AE187" i="1"/>
  <c r="AC187" i="1"/>
  <c r="AE186" i="1"/>
  <c r="AC186" i="1"/>
  <c r="AE185" i="1"/>
  <c r="AC185" i="1"/>
  <c r="AE184" i="1"/>
  <c r="AC184" i="1"/>
  <c r="AE183" i="1"/>
  <c r="AC183" i="1"/>
  <c r="AE182" i="1"/>
  <c r="AC182" i="1"/>
  <c r="AE181" i="1"/>
  <c r="AC181" i="1"/>
  <c r="AE180" i="1"/>
  <c r="AC180" i="1"/>
  <c r="AE179" i="1"/>
  <c r="AC179" i="1"/>
  <c r="AE178" i="1"/>
  <c r="AC178" i="1"/>
  <c r="AE177" i="1"/>
  <c r="AC177" i="1"/>
  <c r="AE176" i="1"/>
  <c r="AC176" i="1"/>
  <c r="AE175" i="1"/>
  <c r="AC175" i="1"/>
  <c r="AE174" i="1"/>
  <c r="AC174" i="1"/>
  <c r="AE173" i="1"/>
  <c r="AC173" i="1"/>
  <c r="AE172" i="1"/>
  <c r="AC172" i="1"/>
  <c r="AE171" i="1"/>
  <c r="AC171" i="1"/>
  <c r="AE170" i="1"/>
  <c r="AC170" i="1"/>
  <c r="AE169" i="1"/>
  <c r="AC169" i="1"/>
  <c r="AE168" i="1"/>
  <c r="AC168" i="1"/>
  <c r="AE167" i="1"/>
  <c r="AC167" i="1"/>
  <c r="AE166" i="1"/>
  <c r="AC166" i="1"/>
  <c r="AE165" i="1"/>
  <c r="AC165" i="1"/>
  <c r="AE164" i="1"/>
  <c r="AC164" i="1"/>
  <c r="AE163" i="1"/>
  <c r="AC163" i="1"/>
  <c r="AE162" i="1"/>
  <c r="AC162" i="1"/>
  <c r="AE161" i="1"/>
  <c r="AC161" i="1"/>
  <c r="AE160" i="1"/>
  <c r="AC160" i="1"/>
  <c r="AE159" i="1"/>
  <c r="AC159" i="1"/>
  <c r="AE158" i="1"/>
  <c r="AC158" i="1"/>
  <c r="AE157" i="1"/>
  <c r="AC157" i="1"/>
  <c r="AE156" i="1"/>
  <c r="AC156" i="1"/>
  <c r="AE155" i="1"/>
  <c r="AC155" i="1"/>
  <c r="AE154" i="1"/>
  <c r="AC154" i="1"/>
  <c r="AE153" i="1"/>
  <c r="AC153" i="1"/>
  <c r="AE152" i="1"/>
  <c r="AC152" i="1"/>
  <c r="AE151" i="1"/>
  <c r="AC151" i="1"/>
  <c r="AE150" i="1"/>
  <c r="AC150" i="1"/>
  <c r="AE149" i="1"/>
  <c r="AC149" i="1"/>
  <c r="AE148" i="1"/>
  <c r="AC148" i="1"/>
  <c r="AE147" i="1"/>
  <c r="AC147" i="1"/>
  <c r="AE146" i="1"/>
  <c r="AC146" i="1"/>
  <c r="AE145" i="1"/>
  <c r="AC145" i="1"/>
  <c r="AE144" i="1"/>
  <c r="AC144" i="1"/>
  <c r="AE143" i="1"/>
  <c r="AC143" i="1"/>
  <c r="AE142" i="1"/>
  <c r="AC142" i="1"/>
  <c r="AE141" i="1"/>
  <c r="AC141" i="1"/>
  <c r="AE140" i="1"/>
  <c r="AC140" i="1"/>
  <c r="AE139" i="1"/>
  <c r="AC139" i="1"/>
  <c r="AE138" i="1"/>
  <c r="AC138" i="1"/>
  <c r="AE137" i="1"/>
  <c r="AC137" i="1"/>
  <c r="AE136" i="1"/>
  <c r="AC136" i="1"/>
  <c r="AE135" i="1"/>
  <c r="AC135" i="1"/>
  <c r="AE134" i="1"/>
  <c r="AC134" i="1"/>
  <c r="AE133" i="1"/>
  <c r="AC133" i="1"/>
  <c r="AE132" i="1"/>
  <c r="AC132" i="1"/>
  <c r="AE131" i="1"/>
  <c r="AC131" i="1"/>
  <c r="AE130" i="1"/>
  <c r="AC130" i="1"/>
  <c r="AE129" i="1"/>
  <c r="AC129" i="1"/>
  <c r="AE128" i="1"/>
  <c r="AC128" i="1"/>
  <c r="AE127" i="1"/>
  <c r="AC127" i="1"/>
  <c r="AE126" i="1"/>
  <c r="AC126" i="1"/>
  <c r="AE125" i="1"/>
  <c r="AC125" i="1"/>
  <c r="AE124" i="1"/>
  <c r="AC124" i="1"/>
  <c r="AE123" i="1"/>
  <c r="AC123" i="1"/>
  <c r="AE122" i="1"/>
  <c r="AC122" i="1"/>
  <c r="AE121" i="1"/>
  <c r="AC121" i="1"/>
  <c r="AE120" i="1"/>
  <c r="AC120" i="1"/>
  <c r="AE119" i="1"/>
  <c r="AC119" i="1"/>
  <c r="AE118" i="1"/>
  <c r="AC118" i="1"/>
  <c r="AE117" i="1"/>
  <c r="AC117" i="1"/>
  <c r="AE116" i="1"/>
  <c r="AC116" i="1"/>
  <c r="AE115" i="1"/>
  <c r="AC115" i="1"/>
  <c r="AE114" i="1"/>
  <c r="AC114" i="1"/>
  <c r="AE113" i="1"/>
  <c r="AC113" i="1"/>
  <c r="AE112" i="1"/>
  <c r="AC112" i="1"/>
  <c r="AE111" i="1"/>
  <c r="AC111" i="1"/>
  <c r="AE110" i="1"/>
  <c r="AC110" i="1"/>
  <c r="AE109" i="1"/>
  <c r="AC109" i="1"/>
  <c r="AE108" i="1"/>
  <c r="AC108" i="1"/>
  <c r="AE107" i="1"/>
  <c r="AC107" i="1"/>
  <c r="AE106" i="1"/>
  <c r="AC106" i="1"/>
  <c r="AE105" i="1"/>
  <c r="AC105" i="1"/>
  <c r="AE104" i="1"/>
  <c r="AC104" i="1"/>
  <c r="AE103" i="1"/>
  <c r="AC103" i="1"/>
  <c r="AE102" i="1"/>
  <c r="AC102" i="1"/>
  <c r="AE101" i="1"/>
  <c r="AC101" i="1"/>
  <c r="AE100" i="1"/>
  <c r="AC100" i="1"/>
  <c r="AE99" i="1"/>
  <c r="AC99" i="1"/>
  <c r="AE98" i="1"/>
  <c r="AC98" i="1"/>
  <c r="AE97" i="1"/>
  <c r="AC97" i="1"/>
  <c r="AE96" i="1"/>
  <c r="AC96" i="1"/>
  <c r="AE95" i="1"/>
  <c r="AC95" i="1"/>
  <c r="AE94" i="1"/>
  <c r="AC94" i="1"/>
  <c r="AE93" i="1"/>
  <c r="AC93" i="1"/>
  <c r="AE92" i="1"/>
  <c r="AC92" i="1"/>
  <c r="AE91" i="1"/>
  <c r="AC91" i="1"/>
  <c r="AE90" i="1"/>
  <c r="AC90" i="1"/>
  <c r="AE89" i="1"/>
  <c r="AC89" i="1"/>
  <c r="AE88" i="1"/>
  <c r="AC88" i="1"/>
  <c r="AE87" i="1"/>
  <c r="AC87" i="1"/>
  <c r="AE86" i="1"/>
  <c r="AC86" i="1"/>
  <c r="AE85" i="1"/>
  <c r="AC85" i="1"/>
  <c r="AE84" i="1"/>
  <c r="AC84" i="1"/>
  <c r="AE83" i="1"/>
  <c r="AC83" i="1"/>
  <c r="AE82" i="1"/>
  <c r="AC82" i="1"/>
  <c r="AE81" i="1"/>
  <c r="AC81" i="1"/>
  <c r="AE80" i="1"/>
  <c r="AC80" i="1"/>
  <c r="AE79" i="1"/>
  <c r="AC79" i="1"/>
  <c r="AE78" i="1"/>
  <c r="AC78" i="1"/>
  <c r="AE77" i="1"/>
  <c r="AC77" i="1"/>
  <c r="AE76" i="1"/>
  <c r="AC76" i="1"/>
  <c r="AE75" i="1"/>
  <c r="AC75" i="1"/>
  <c r="AE74" i="1"/>
  <c r="AC74" i="1"/>
  <c r="AE73" i="1"/>
  <c r="AC73" i="1"/>
  <c r="AE72" i="1"/>
  <c r="AC72" i="1"/>
  <c r="AE71" i="1"/>
  <c r="AC71" i="1"/>
  <c r="AE70" i="1"/>
  <c r="AC70" i="1"/>
  <c r="AE69" i="1"/>
  <c r="AC69" i="1"/>
  <c r="AE68" i="1"/>
  <c r="AC68" i="1"/>
  <c r="AE67" i="1"/>
  <c r="AC67" i="1"/>
  <c r="AE66" i="1"/>
  <c r="AC66" i="1"/>
  <c r="AE65" i="1"/>
  <c r="AC65" i="1"/>
  <c r="AE64" i="1"/>
  <c r="AC64" i="1"/>
  <c r="AE63" i="1"/>
  <c r="AC63" i="1"/>
  <c r="AE62" i="1"/>
  <c r="AC62" i="1"/>
  <c r="AE61" i="1"/>
  <c r="AC61" i="1"/>
  <c r="AE60" i="1"/>
  <c r="AC60" i="1"/>
  <c r="AE59" i="1"/>
  <c r="AC59" i="1"/>
  <c r="AE58" i="1"/>
  <c r="AC58" i="1"/>
  <c r="AE57" i="1"/>
  <c r="AC57" i="1"/>
  <c r="AE56" i="1"/>
  <c r="AC56" i="1"/>
  <c r="AE55" i="1"/>
  <c r="AC55" i="1"/>
  <c r="AE54" i="1"/>
  <c r="AC54" i="1"/>
  <c r="AE53" i="1"/>
  <c r="AC53" i="1"/>
  <c r="AE52" i="1"/>
  <c r="AC52" i="1"/>
  <c r="AE51" i="1"/>
  <c r="AC51" i="1"/>
  <c r="AE50" i="1"/>
  <c r="AC50" i="1"/>
  <c r="AE49" i="1"/>
  <c r="AC49" i="1"/>
  <c r="AE48" i="1"/>
  <c r="AC48" i="1"/>
  <c r="AE47" i="1"/>
  <c r="AC47" i="1"/>
  <c r="AE46" i="1"/>
  <c r="AC46" i="1"/>
  <c r="AE45" i="1"/>
  <c r="AC45" i="1"/>
  <c r="AE44" i="1"/>
  <c r="AC44" i="1"/>
  <c r="AE43" i="1"/>
  <c r="AC43" i="1"/>
  <c r="AE42" i="1"/>
  <c r="AC42" i="1"/>
  <c r="AE41" i="1"/>
  <c r="AC41" i="1"/>
  <c r="AE40" i="1"/>
  <c r="AC40" i="1"/>
  <c r="AE39" i="1"/>
  <c r="AC39" i="1"/>
  <c r="AE38" i="1"/>
  <c r="AC38" i="1"/>
  <c r="AE37" i="1"/>
  <c r="AC37" i="1"/>
  <c r="AE36" i="1"/>
  <c r="AC36" i="1"/>
  <c r="AE35" i="1"/>
  <c r="AC35" i="1"/>
  <c r="AE34" i="1"/>
  <c r="AC34" i="1"/>
  <c r="AE33" i="1"/>
  <c r="AC33" i="1"/>
  <c r="AE32" i="1"/>
  <c r="AC32" i="1"/>
  <c r="AE31" i="1"/>
  <c r="AC31" i="1"/>
  <c r="AE30" i="1"/>
  <c r="AC30" i="1"/>
  <c r="AE29" i="1"/>
  <c r="AC29" i="1"/>
  <c r="AE28" i="1"/>
  <c r="AC28" i="1"/>
  <c r="AE27" i="1"/>
  <c r="AC27" i="1"/>
  <c r="AE26" i="1"/>
  <c r="AC26" i="1"/>
  <c r="AE25" i="1"/>
  <c r="AC25" i="1"/>
  <c r="AE24" i="1"/>
  <c r="AC24" i="1"/>
  <c r="AE23" i="1"/>
  <c r="AC23" i="1"/>
  <c r="AE22" i="1"/>
  <c r="AC22" i="1"/>
  <c r="AE21" i="1"/>
  <c r="AC21" i="1"/>
  <c r="AE20" i="1"/>
  <c r="AC20" i="1"/>
  <c r="AE19" i="1"/>
  <c r="AC19" i="1"/>
  <c r="AE18" i="1"/>
  <c r="AC18" i="1"/>
  <c r="AE17" i="1"/>
  <c r="AC17" i="1"/>
  <c r="AE16" i="1"/>
  <c r="AC16" i="1"/>
  <c r="AE15" i="1"/>
  <c r="AC15" i="1"/>
  <c r="AE14" i="1"/>
  <c r="AC14" i="1"/>
  <c r="AE13" i="1"/>
  <c r="AC13" i="1"/>
  <c r="AE12" i="1"/>
  <c r="AC12" i="1"/>
  <c r="AE11" i="1"/>
  <c r="AC11" i="1"/>
  <c r="AE10" i="1"/>
  <c r="AC10" i="1"/>
  <c r="AE9" i="1"/>
  <c r="AC9" i="1"/>
  <c r="AE8" i="1"/>
  <c r="AC8" i="1"/>
  <c r="AE7" i="1"/>
  <c r="AC7" i="1"/>
  <c r="AE6" i="1"/>
  <c r="AC6" i="1"/>
  <c r="AE5" i="1"/>
  <c r="AC5" i="1"/>
  <c r="AE4" i="1"/>
  <c r="AC4" i="1"/>
  <c r="AE3" i="1"/>
  <c r="AC3" i="1"/>
  <c r="AE3956" i="1" l="1"/>
  <c r="AD3955" i="1"/>
  <c r="AC3956" i="1"/>
  <c r="AE3955" i="1"/>
  <c r="AK3308" i="1"/>
  <c r="AH3506" i="1"/>
  <c r="AI3505" i="1" s="1"/>
  <c r="AH3526" i="1"/>
  <c r="AI3525" i="1" s="1"/>
  <c r="AJ3308" i="1"/>
  <c r="AJ3306" i="1"/>
  <c r="AK3311" i="1" s="1"/>
  <c r="AH3507" i="1"/>
  <c r="AH3527" i="1"/>
  <c r="AE4481" i="1"/>
  <c r="AI3526" i="1"/>
  <c r="AK3306" i="1"/>
  <c r="AI3507" i="1"/>
  <c r="AI3527" i="1"/>
  <c r="AI3506" i="1"/>
  <c r="AJ3307" i="1"/>
  <c r="AH3508" i="1"/>
  <c r="AH352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9DY8U</author>
    <author>Moises Salazar Espino</author>
    <author>I0548</author>
    <author>9DYBE</author>
    <author>Norberto Posada Tellez</author>
  </authors>
  <commentList>
    <comment ref="E98" authorId="0" shapeId="0" xr:uid="{FE70AE51-A5E1-42D8-8CF7-57AD5B943657}">
      <text>
        <r>
          <rPr>
            <b/>
            <sz val="10"/>
            <color indexed="81"/>
            <rFont val="Tahoma"/>
            <family val="2"/>
          </rPr>
          <t>9DY8U:</t>
        </r>
        <r>
          <rPr>
            <sz val="10"/>
            <color indexed="81"/>
            <rFont val="Tahoma"/>
            <family val="2"/>
          </rPr>
          <t xml:space="preserve">
Cambio de horario
</t>
        </r>
      </text>
    </comment>
    <comment ref="E301" authorId="1" shapeId="0" xr:uid="{C6295721-CBB8-48A9-A98B-006182EB75B2}">
      <text>
        <r>
          <rPr>
            <b/>
            <sz val="10"/>
            <color indexed="81"/>
            <rFont val="Tahoma"/>
            <family val="2"/>
          </rPr>
          <t>Moises Salazar Espino:</t>
        </r>
        <r>
          <rPr>
            <sz val="10"/>
            <color indexed="81"/>
            <rFont val="Tahoma"/>
            <family val="2"/>
          </rPr>
          <t xml:space="preserve">
cambio de horario</t>
        </r>
      </text>
    </comment>
    <comment ref="E462" authorId="0" shapeId="0" xr:uid="{2CB8252E-0A2F-41A9-85BA-DC8FDA33F64E}">
      <text>
        <r>
          <rPr>
            <b/>
            <sz val="10"/>
            <color indexed="81"/>
            <rFont val="Tahoma"/>
            <family val="2"/>
          </rPr>
          <t>9DY8U:</t>
        </r>
        <r>
          <rPr>
            <sz val="10"/>
            <color indexed="81"/>
            <rFont val="Tahoma"/>
            <family val="2"/>
          </rPr>
          <t xml:space="preserve">
Cambio de horario
</t>
        </r>
      </text>
    </comment>
    <comment ref="E665" authorId="0" shapeId="0" xr:uid="{BAECB4A0-6C6A-45BD-A8AA-CBD15BA57D1A}">
      <text>
        <r>
          <rPr>
            <b/>
            <sz val="10"/>
            <color indexed="81"/>
            <rFont val="Tahoma"/>
            <family val="2"/>
          </rPr>
          <t>9DY8U:</t>
        </r>
        <r>
          <rPr>
            <sz val="10"/>
            <color indexed="81"/>
            <rFont val="Tahoma"/>
            <family val="2"/>
          </rPr>
          <t xml:space="preserve">
cambio de horario
</t>
        </r>
      </text>
    </comment>
    <comment ref="E826" authorId="0" shapeId="0" xr:uid="{B8EDF726-5F9F-40CE-B43E-C4CCE842BAC6}">
      <text>
        <r>
          <rPr>
            <b/>
            <sz val="10"/>
            <color indexed="81"/>
            <rFont val="Tahoma"/>
            <family val="2"/>
          </rPr>
          <t>9DY8U:</t>
        </r>
        <r>
          <rPr>
            <sz val="10"/>
            <color indexed="81"/>
            <rFont val="Tahoma"/>
            <family val="2"/>
          </rPr>
          <t xml:space="preserve">
cambio de horario
</t>
        </r>
      </text>
    </comment>
    <comment ref="E1036" authorId="0" shapeId="0" xr:uid="{EDB08B26-255B-4AEF-A07E-3AABDC8B94CE}">
      <text>
        <r>
          <rPr>
            <b/>
            <sz val="10"/>
            <color indexed="81"/>
            <rFont val="Tahoma"/>
            <family val="2"/>
          </rPr>
          <t>9DY8U:</t>
        </r>
        <r>
          <rPr>
            <sz val="10"/>
            <color indexed="81"/>
            <rFont val="Tahoma"/>
            <family val="2"/>
          </rPr>
          <t xml:space="preserve">
cambio de horario
</t>
        </r>
      </text>
    </comment>
    <comment ref="E1190" authorId="0" shapeId="0" xr:uid="{FC1EA73D-445F-4AB9-BD10-DF573F9491C3}">
      <text>
        <r>
          <rPr>
            <b/>
            <sz val="10"/>
            <color indexed="81"/>
            <rFont val="Tahoma"/>
            <family val="2"/>
          </rPr>
          <t>9DY8U:</t>
        </r>
        <r>
          <rPr>
            <sz val="10"/>
            <color indexed="81"/>
            <rFont val="Tahoma"/>
            <family val="2"/>
          </rPr>
          <t xml:space="preserve">
este dato es cero, se copio la H3 para que no afecte al pronostico</t>
        </r>
      </text>
    </comment>
    <comment ref="E1400" authorId="0" shapeId="0" xr:uid="{1E02B06A-9F71-4B20-8391-D50B75D90EF8}">
      <text>
        <r>
          <rPr>
            <b/>
            <sz val="10"/>
            <color indexed="81"/>
            <rFont val="Tahoma"/>
            <family val="2"/>
          </rPr>
          <t>9DY8U:</t>
        </r>
        <r>
          <rPr>
            <sz val="10"/>
            <color indexed="81"/>
            <rFont val="Tahoma"/>
            <family val="2"/>
          </rPr>
          <t xml:space="preserve">
cambio de horario
</t>
        </r>
      </text>
    </comment>
    <comment ref="E1554" authorId="2" shapeId="0" xr:uid="{6353296B-8C46-417D-9A20-2E376C11852D}">
      <text>
        <r>
          <rPr>
            <b/>
            <sz val="8"/>
            <color indexed="81"/>
            <rFont val="Tahoma"/>
            <family val="2"/>
          </rPr>
          <t>I0548:</t>
        </r>
        <r>
          <rPr>
            <sz val="8"/>
            <color indexed="81"/>
            <rFont val="Tahoma"/>
            <family val="2"/>
          </rPr>
          <t xml:space="preserve">
canbio de horario, este dato debe ser cero, se copio la h3 para no afectar el perfil.
</t>
        </r>
      </text>
    </comment>
    <comment ref="E1764" authorId="3" shapeId="0" xr:uid="{CF54A71F-8C9C-4080-9FC6-61EA13C3A20A}">
      <text>
        <r>
          <rPr>
            <b/>
            <sz val="9"/>
            <color indexed="81"/>
            <rFont val="Tahoma"/>
            <family val="2"/>
          </rPr>
          <t>9DYBE:</t>
        </r>
        <r>
          <rPr>
            <sz val="9"/>
            <color indexed="81"/>
            <rFont val="Tahoma"/>
            <family val="2"/>
          </rPr>
          <t xml:space="preserve">
Cambio de horario.
</t>
        </r>
      </text>
    </comment>
    <comment ref="E1925" authorId="3" shapeId="0" xr:uid="{FB67EBF5-88E1-4C96-AA5F-CE1F4AD72154}">
      <text>
        <r>
          <rPr>
            <b/>
            <sz val="9"/>
            <color indexed="81"/>
            <rFont val="Tahoma"/>
            <family val="2"/>
          </rPr>
          <t>JC:</t>
        </r>
        <r>
          <rPr>
            <sz val="9"/>
            <color indexed="81"/>
            <rFont val="Tahoma"/>
            <family val="2"/>
          </rPr>
          <t xml:space="preserve">
Cambio de Horario.
Este valor debe ser cero, se usa este valor para no afectar el perfil.</t>
        </r>
      </text>
    </comment>
    <comment ref="E2128" authorId="3" shapeId="0" xr:uid="{CA468B35-8E02-42DC-90AB-142554F2155E}">
      <text>
        <r>
          <rPr>
            <b/>
            <sz val="9"/>
            <color indexed="81"/>
            <rFont val="Tahoma"/>
            <family val="2"/>
          </rPr>
          <t>JC:</t>
        </r>
        <r>
          <rPr>
            <sz val="9"/>
            <color indexed="81"/>
            <rFont val="Tahoma"/>
            <family val="2"/>
          </rPr>
          <t xml:space="preserve">
Cambio de Horario</t>
        </r>
      </text>
    </comment>
    <comment ref="E2289" authorId="3" shapeId="0" xr:uid="{70DCE771-8666-41F9-8F5D-ABBCCC2B6EDD}">
      <text>
        <r>
          <rPr>
            <b/>
            <sz val="9"/>
            <color indexed="81"/>
            <rFont val="Tahoma"/>
            <family val="2"/>
          </rPr>
          <t>JC:</t>
        </r>
        <r>
          <rPr>
            <sz val="9"/>
            <color indexed="81"/>
            <rFont val="Tahoma"/>
            <family val="2"/>
          </rPr>
          <t xml:space="preserve">
Cambio de horario. Debe ser cero, pero se usa este valor para no afectar el perfil.</t>
        </r>
      </text>
    </comment>
    <comment ref="E2492" authorId="3" shapeId="0" xr:uid="{3B956E3E-31FF-4C9B-A59A-A7795A9B369E}">
      <text>
        <r>
          <rPr>
            <sz val="9"/>
            <color indexed="81"/>
            <rFont val="Tahoma"/>
            <family val="2"/>
          </rPr>
          <t xml:space="preserve">Cambio de Horario.
</t>
        </r>
      </text>
    </comment>
    <comment ref="E2653" authorId="3" shapeId="0" xr:uid="{D92F827E-A495-49AC-BDC6-217703A0F32F}">
      <text>
        <r>
          <rPr>
            <b/>
            <sz val="9"/>
            <color indexed="81"/>
            <rFont val="Tahoma"/>
            <family val="2"/>
          </rPr>
          <t>JC: Cambio de Horario</t>
        </r>
        <r>
          <rPr>
            <sz val="9"/>
            <color indexed="81"/>
            <rFont val="Tahoma"/>
            <family val="2"/>
          </rPr>
          <t xml:space="preserve">
Debe ser cero, se usa esta valor para fines del perfil de pronóstico.</t>
        </r>
      </text>
    </comment>
    <comment ref="E2856" authorId="3" shapeId="0" xr:uid="{518F80B8-48C7-4639-9215-4FDBE0178D64}">
      <text>
        <r>
          <rPr>
            <b/>
            <sz val="9"/>
            <color indexed="81"/>
            <rFont val="Tahoma"/>
            <family val="2"/>
          </rPr>
          <t>cambio de horario</t>
        </r>
      </text>
    </comment>
    <comment ref="E3017" authorId="3" shapeId="0" xr:uid="{E43AC503-63CC-4D56-B5C6-DB8C607BD134}">
      <text>
        <r>
          <rPr>
            <b/>
            <sz val="9"/>
            <color indexed="81"/>
            <rFont val="Tahoma"/>
            <family val="2"/>
          </rPr>
          <t>JC: Cambio de Horario</t>
        </r>
        <r>
          <rPr>
            <sz val="9"/>
            <color indexed="81"/>
            <rFont val="Tahoma"/>
            <family val="2"/>
          </rPr>
          <t xml:space="preserve">
Debe ser cero, se usa esta valor para fines del perfil de pronóstico.</t>
        </r>
      </text>
    </comment>
    <comment ref="E3381" authorId="4" shapeId="0" xr:uid="{73FC7092-F49B-409E-A046-679FA2A15F71}">
      <text>
        <r>
          <rPr>
            <b/>
            <sz val="9"/>
            <color indexed="81"/>
            <rFont val="Tahoma"/>
            <family val="2"/>
          </rPr>
          <t>Norberto Posada Tellez:</t>
        </r>
        <r>
          <rPr>
            <sz val="9"/>
            <color indexed="81"/>
            <rFont val="Tahoma"/>
            <family val="2"/>
          </rPr>
          <t xml:space="preserve">
debe ser 0</t>
        </r>
      </text>
    </comment>
    <comment ref="E3591" authorId="4" shapeId="0" xr:uid="{8DCBCE81-D6CF-46FF-9731-E891F2200302}">
      <text>
        <r>
          <rPr>
            <b/>
            <sz val="9"/>
            <color indexed="81"/>
            <rFont val="Tahoma"/>
            <family val="2"/>
          </rPr>
          <t>Norberto Posada Tellez:</t>
        </r>
        <r>
          <rPr>
            <sz val="9"/>
            <color indexed="81"/>
            <rFont val="Tahoma"/>
            <family val="2"/>
          </rPr>
          <t xml:space="preserve">
cambio de horario</t>
        </r>
      </text>
    </comment>
    <comment ref="E4116" authorId="4" shapeId="0" xr:uid="{6434FE0E-E140-473B-A0A2-EA44EDBE5E6E}">
      <text>
        <r>
          <rPr>
            <b/>
            <sz val="9"/>
            <color indexed="81"/>
            <rFont val="Tahoma"/>
            <family val="2"/>
          </rPr>
          <t>Norberto Posada Tellez:</t>
        </r>
        <r>
          <rPr>
            <sz val="9"/>
            <color indexed="81"/>
            <rFont val="Tahoma"/>
            <family val="2"/>
          </rPr>
          <t xml:space="preserve">
DEBE SER 0</t>
        </r>
      </text>
    </comment>
    <comment ref="E4480" authorId="4" shapeId="0" xr:uid="{B2477C79-7148-4B00-ADDF-285CDB0147A0}">
      <text>
        <r>
          <rPr>
            <b/>
            <sz val="9"/>
            <color indexed="81"/>
            <rFont val="Tahoma"/>
            <family val="2"/>
          </rPr>
          <t xml:space="preserve">
CAMBIO DE HORARIO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Luis Cuahutemoc Garcia Puente</author>
  </authors>
  <commentList>
    <comment ref="D2949" authorId="0" shapeId="0" xr:uid="{B1FE4137-FAD3-4AC3-B218-C4FAB0BE754B}">
      <text>
        <r>
          <rPr>
            <b/>
            <sz val="9"/>
            <color indexed="81"/>
            <rFont val="Tahoma"/>
            <family val="2"/>
          </rPr>
          <t>Luis Cuahutemoc Garcia Puente:</t>
        </r>
        <r>
          <rPr>
            <sz val="9"/>
            <color indexed="81"/>
            <rFont val="Tahoma"/>
            <family val="2"/>
          </rPr>
          <t xml:space="preserve">
la base de datos de programación no trae datos para estas horas</t>
        </r>
      </text>
    </comment>
    <comment ref="AA2958" authorId="0" shapeId="0" xr:uid="{DDB21551-A2B4-4BC6-896F-53B085C7A986}">
      <text>
        <r>
          <rPr>
            <b/>
            <sz val="9"/>
            <color indexed="81"/>
            <rFont val="Tahoma"/>
            <family val="2"/>
          </rPr>
          <t>Luis Cuahutemoc Garcia Puente:</t>
        </r>
        <r>
          <rPr>
            <sz val="9"/>
            <color indexed="81"/>
            <rFont val="Tahoma"/>
            <family val="2"/>
          </rPr>
          <t xml:space="preserve">
la base de datos de programación no trae datos para estas horas</t>
        </r>
      </text>
    </comment>
  </commentList>
</comments>
</file>

<file path=xl/sharedStrings.xml><?xml version="1.0" encoding="utf-8"?>
<sst xmlns="http://schemas.openxmlformats.org/spreadsheetml/2006/main" count="15348" uniqueCount="263">
  <si>
    <t>DIA</t>
  </si>
  <si>
    <t>REV</t>
  </si>
  <si>
    <t>DIF</t>
  </si>
  <si>
    <t>TEMP.</t>
  </si>
  <si>
    <t>FUENTE</t>
  </si>
  <si>
    <t>Lluvia Int Ver</t>
  </si>
  <si>
    <t>Lluvia Int Pue</t>
  </si>
  <si>
    <t>Lluvia Int Vill</t>
  </si>
  <si>
    <t>Lluvia Int Ptz</t>
  </si>
  <si>
    <t>Lluvia Int Cue</t>
  </si>
  <si>
    <t>Enero</t>
  </si>
  <si>
    <t>M</t>
  </si>
  <si>
    <t>W</t>
  </si>
  <si>
    <t>J</t>
  </si>
  <si>
    <t>V</t>
  </si>
  <si>
    <t>S</t>
  </si>
  <si>
    <t>D</t>
  </si>
  <si>
    <t>L</t>
  </si>
  <si>
    <t>Febrero</t>
  </si>
  <si>
    <t>Marzo</t>
  </si>
  <si>
    <t>Abril</t>
  </si>
  <si>
    <t>Mayo</t>
  </si>
  <si>
    <t>Junio</t>
  </si>
  <si>
    <t>Julio</t>
  </si>
  <si>
    <t>Agosto</t>
  </si>
  <si>
    <t>Septiembre</t>
  </si>
  <si>
    <t>Octubre</t>
  </si>
  <si>
    <t>s</t>
  </si>
  <si>
    <t>Noviembre</t>
  </si>
  <si>
    <t>Diciembre</t>
  </si>
  <si>
    <t xml:space="preserve"> </t>
  </si>
  <si>
    <t>F.Frio.</t>
  </si>
  <si>
    <t>|</t>
  </si>
  <si>
    <t>Frente Frio</t>
  </si>
  <si>
    <t>frente frio</t>
  </si>
  <si>
    <t>posible frente frio</t>
  </si>
  <si>
    <t>JCRP</t>
  </si>
  <si>
    <t>revisar</t>
  </si>
  <si>
    <t>TESLA</t>
  </si>
  <si>
    <t>UNDERGROUND</t>
  </si>
  <si>
    <t xml:space="preserve">Sistema de baja presion en el pacifico(posibilidad de huracan), tormentas intensas en Guerrero, Oaxaca, Puebla y Veracruz), descendio 2 grados la temp. </t>
  </si>
  <si>
    <t>ENTRADA DEL FRENTE FRIO A PERTIR DE LAS 15 HORAS HASTA LAS 24 BAJO 2000 EN ESE TIEMPO</t>
  </si>
  <si>
    <t>FRENTE FRIO NO. 3 PEGO EN EL GCROR. Bajo 3000 mas a aperte de los 7000. Sensación decia que bajaba 3000 mas.</t>
  </si>
  <si>
    <t>REGRESO DEL FRENTE FRIO, SUBIO EN FORMA ATIPICA DE LAS 8 A LAS 15 HORAS EN UN 4% CADA HORA</t>
  </si>
  <si>
    <t>ENTRA FRENTE FRIO NO. 4</t>
  </si>
  <si>
    <t>ENTRA FRENTE FRION NO. 6, UNA CORRIENTE EN CHORRO HICO QUE ENTRARA HASTA EL JUEVES Y SE LO LLEVO AL GOLFO PERO IMPACTO SOBRE VERAQCRUZ BAJANDO 3000 MAS DE LO NORMAL</t>
  </si>
  <si>
    <t>ENTRA FRENTE FRIO NO. 7,  LA CORRIENTE EN CHORRO FINALIZA EL PROXIMO LUNES</t>
  </si>
  <si>
    <t>FESTIVO</t>
  </si>
  <si>
    <t>ENTRA FRENTE FRIO</t>
  </si>
  <si>
    <t>ENTRA FERENTE FRIO NO. 21</t>
  </si>
  <si>
    <t>X</t>
  </si>
  <si>
    <t>Y</t>
  </si>
  <si>
    <t>ENTRA FRENTE FRIO NO. 25</t>
  </si>
  <si>
    <t>FRENTE FRIO NO. 32</t>
  </si>
  <si>
    <t>ok</t>
  </si>
  <si>
    <t>FRENTE FRIO</t>
  </si>
  <si>
    <t>FRENTE FRIO No. 44. Bajaron las CDM en promedio 150 MW en cada hora. Total alrededor de 3600 MWh. Las cargas que principalmente bajaron fueron TSD, ATX y CYR</t>
  </si>
  <si>
    <t>LLEGO FRENTE FRIO 45 A LAS 14 HRS</t>
  </si>
  <si>
    <t>TESLA-AJUSTADO</t>
  </si>
  <si>
    <t>A las 18 hrs llego tormenta tropical  por oaxaca</t>
  </si>
  <si>
    <t>Continua tormenta tropical en sureste</t>
  </si>
  <si>
    <t>Remanente de tormenta tropical en sureste</t>
  </si>
  <si>
    <t>ONDA TROPICAL NUMERO 11</t>
  </si>
  <si>
    <t>ONDA TROPICAL NUMERO 12</t>
  </si>
  <si>
    <t>ONDA TROPICAL NO. 16</t>
  </si>
  <si>
    <t>ONDA TROPICAL NO. 17</t>
  </si>
  <si>
    <t>x</t>
  </si>
  <si>
    <t>y</t>
  </si>
  <si>
    <t>ENTRADA DE CICLON FRANKLIN BAJO LA TEMPERATURA 3.5 GRADOS. EN TOTAL BAJO 8,500 MW CON 5000 MÁS DEL AJUSTE POR TEMPERATURA QUE FUE DE 4000 MW. TOMAR EN CUENTA EL TOTAL DE TEMPERATURA Y VER EL VALOR EN BD, SE ACERCO MAS A ESE VALOR</t>
  </si>
  <si>
    <t>PASO DEL CICLON TROPICAL FRANKLIN POR LA GCROR.</t>
  </si>
  <si>
    <t>ENTRA HURACAN</t>
  </si>
  <si>
    <t>SISMO 7.1 GRADOS. SE PERDIEROSN CUERNAVACA, MORELOS, CUAUTLA Y PARTE DE PUEBLA MAS DE 700 mw</t>
  </si>
  <si>
    <t>TODAVIA SE TIENIA FUERA 360 MW DE CARGA INDUSTRIAL EN ALS ZONAS CUERNAVACA, CUAUTLA Y MORELOS.</t>
  </si>
  <si>
    <t>SISMO EN OAXACA. SE PERDIO CARGA EN LAS ZONAS HUATULOC, OAXACA Y TEHUANTEPEC</t>
  </si>
  <si>
    <t>ENTRADA DE FRENTE FRIO NO. 4</t>
  </si>
  <si>
    <t>DARKSKY</t>
  </si>
  <si>
    <t>ENTRADA DE FRENTE FRIO NO. 5</t>
  </si>
  <si>
    <t>ENTRADA DE FRENTE FRIO NO. 6</t>
  </si>
  <si>
    <t>ENTRADA DE FRENTE FRIO NO. 10</t>
  </si>
  <si>
    <t>ENTRADA DE FRENTE FRIO NO. 11 HORA DE IMPACTO 13 HORAS</t>
  </si>
  <si>
    <t>CONTINUACION DE FRENTE FRIO NUMERO 11</t>
  </si>
  <si>
    <t>ENTRADA DE FRENTE FRIO NO. 14, POCA AFECTACION</t>
  </si>
  <si>
    <t>FRENTE FRIO NO. 14, y PRIMERA TORMENTA INVERNAL, HORA DE IMPACTO 13 HRS</t>
  </si>
  <si>
    <t>ENTRADA FRENTE FRIO NO. 20, ENTRA A PARTIR DE LAS 12 DE LA TARDE</t>
  </si>
  <si>
    <t>ENTRADA FRENTE FRIO NO. 23, ENTRA A PARTIR DE LAS 10 DE LA MAÑANA</t>
  </si>
  <si>
    <t>DARK SKY PRONOSTICO MAL LA TEMPERATURA, LA PUSO MAS ALTA</t>
  </si>
  <si>
    <t>ENTRADA FRENTE FRIO NO. 35, ENTRA A PARTIR DE LAS 15 HORAS. BAJA LA TEMPE</t>
  </si>
  <si>
    <t>SE MANTIENE FRIO POR LA ENTRADA DEL FRENTE FRIO (CAP DESC) (1) DÍA 1 DESPUES DEL FRENTE FRIO ES BAJO, LA BAJADA MAS LA DESCARGA</t>
  </si>
  <si>
    <t>(2) DIA 2 DESPUES DEL FRENTE FRIO TODAVIA SE MANTIENE A LA MISMA ESCALA</t>
  </si>
  <si>
    <t>(3) EN EL TERCER DIA EMPIEZA A SUBIR AL DOBLE</t>
  </si>
  <si>
    <t>(4) EN EL CUARTO DÍA ES CUANDO YA SE LEVENTA EL CONSUMO DOS VECES</t>
  </si>
  <si>
    <t>ENTRADA FRENTE FRIO NO. 36</t>
  </si>
  <si>
    <t>ENTRADA FRENTE FRIO N0. 40. ENTRA A PARTIR DE LAS 14:00 HORAS. Viernes santo</t>
  </si>
  <si>
    <t>DARK SKY NO EMITIO REAL SE PUSO LA TEMPERATURA PRONOSTICADA</t>
  </si>
  <si>
    <t>ENTRADA DE FRENTE FRIO NO. 41. INICIO LA DISMINUCION DE LA DEMANDA A LAS 14 HRS.</t>
  </si>
  <si>
    <t>ENTRADA DE FRENTE FRIO NO. 43. INICIO LA DISMINUCION DE LA DEMANDA A LAS 23 HRS.</t>
  </si>
  <si>
    <t>ENTRADA DE FRENTE FRIO NO. 44. INICIO LA DISMINUCION DE LA DEMANDA A LAS 16 HRS.</t>
  </si>
  <si>
    <t>ELECCIONES PRESIDENCIALES</t>
  </si>
  <si>
    <t>ENTRADA ONDA TROPICAL NO. 12. EL PRONOSTICO DE TEMPERATURA QUEDÓ ARRIBA 21 PUNTOS DEICA 547 Y QUEDO CON 525</t>
  </si>
  <si>
    <t>ENTRADA ONDA TROPICAL NO. 13</t>
  </si>
  <si>
    <t>ENTRADA ONDA TROPICAL NO. 14</t>
  </si>
  <si>
    <t>ENTRADA ONDA TROPICAL NO. 22</t>
  </si>
  <si>
    <t>HURACAN JOHN Y TORMENTA TROPICAL MISTHY EN EL PACIFICO PROBOCA LLUVIAS EN GRAN PARTE DEL PAIS</t>
  </si>
  <si>
    <t>ENTRA ONDA TROPICAL NO. 28 IMPACTA A LAS 19 HORAS</t>
  </si>
  <si>
    <t>CONTINUA EFECTO DE ONDA TROPICAL NO. 28</t>
  </si>
  <si>
    <t>ENTRA ONDA TROPICAL NO. 29 IMPACTA A LAS 18 HORAS</t>
  </si>
  <si>
    <t>ENTRA ONDA TROPICAL NO. 35 A LAS 19 HORAS</t>
  </si>
  <si>
    <t>ENTRA ONDA TROPICAL NO. 37 a las 15 horas</t>
  </si>
  <si>
    <t>ENTRA ONDA TROPICAL NO. 39 POR LA NOCHE</t>
  </si>
  <si>
    <t>SE SIENTEN LOS EFECTOS DEL FRENTE FRIO NO. 3</t>
  </si>
  <si>
    <t>FRENTE FRIO NO. 5</t>
  </si>
  <si>
    <t>1 ENTRA FRENTE FRIO NO. 6</t>
  </si>
  <si>
    <t>2 CONTINUA FRENTE FRIO 6. LA MASA DE AIRE FRIO QUE TRAIA ATRÁS ES LA QUE HACE QUE BAJE A PARTIR DE LAS 13 HORAS</t>
  </si>
  <si>
    <t>3 CONTINUA EFECTO DE FRENT FRIO NO. 6</t>
  </si>
  <si>
    <t>4 SE ESTABILIZA DESPUES DEL FRENTE FRIO</t>
  </si>
  <si>
    <t>EL CONSUMO RESPONDE AL VALOR DE TEMP</t>
  </si>
  <si>
    <t>FRENTE FRIO NO. 7,  ENTRO EFECTO DE NORTE</t>
  </si>
  <si>
    <t>FRENTE FRIO 8 Y FESTIVO DE DIA DE MUERTOS</t>
  </si>
  <si>
    <t>FRENTE FRIO NO. 9</t>
  </si>
  <si>
    <t>FRENTE FRIO NO. 10 baja 20,000 de lunes a miercoles</t>
  </si>
  <si>
    <t>FRENTE FRIO NO. 11 IMPACTA SOLO EN VERACRUZ CON SOLO 1 GRADO MENOS</t>
  </si>
  <si>
    <t>FRENTE FRIO NO. 12. IMPACTA A PARTIR DE LAS 12 PM. EN VERACRUZ BAJA 3 GRADOS</t>
  </si>
  <si>
    <t>FRENTE FRIO NO. 14. IMPACTA A PARTIR DE LAS 12 PM</t>
  </si>
  <si>
    <t>FRENTE FRIO NO. 17. IMPACTA A PARTIR DE LAS 12 PM</t>
  </si>
  <si>
    <t>FRENTE FRIO NO. 20. IMPACTA A PARTIR DE LAS 12 PM (muy ligero sin descensos bruscos de temperatura)</t>
  </si>
  <si>
    <t>FRENTE FRIO NO. 25</t>
  </si>
  <si>
    <t>CONTINUA FRENTE FRIO 25</t>
  </si>
  <si>
    <t>FRENTE FRIO NO. 26.</t>
  </si>
  <si>
    <t>FRENTE FRIO 29</t>
  </si>
  <si>
    <t>FRENTE FRIO 30</t>
  </si>
  <si>
    <t>FRENTE FRIO 31</t>
  </si>
  <si>
    <t>FRENTE FRIO 32</t>
  </si>
  <si>
    <t>EVENTO DE SURADA (VIENTO CALIDOS DE SUR A NORTE EN VERACRUZ)</t>
  </si>
  <si>
    <t>FRENTE FRIO 36</t>
  </si>
  <si>
    <t>EVENTO DE SURADA (VIENTO CALIDO DE SUR A NORTE EN VERACRUZ)</t>
  </si>
  <si>
    <t>ENTRADA FRENTE FRIO NO. 38</t>
  </si>
  <si>
    <t>FRENTE FRIO NO. 40 PROVOCA EVENTO DE NORTE</t>
  </si>
  <si>
    <t>FRENTE FRIO NO. 42</t>
  </si>
  <si>
    <t>ENTRADA DE FRENTE FRIO 44</t>
  </si>
  <si>
    <t>ENTRA FRENTE FRIO 48</t>
  </si>
  <si>
    <t>ENTRA FRENTE FRIO NO. 49</t>
  </si>
  <si>
    <t>ENTRA FRENTE FRIO NO. 51</t>
  </si>
  <si>
    <t>ENTRA FRENTE FRIO NO. 52</t>
  </si>
  <si>
    <t>BAJADA DE TEMPERATURA BRUSCA EN PUEBLA Y EN VILLAHERMOSA POR LLUVIA</t>
  </si>
  <si>
    <t>ENTRO BAGUADA</t>
  </si>
  <si>
    <t>ELECCIONES ESTATALES</t>
  </si>
  <si>
    <t>ENTRA ONDA TROPICAL NO. 2</t>
  </si>
  <si>
    <t>ENTRA ONDA TROPICAL NO. 9</t>
  </si>
  <si>
    <t>BAJA TEMPERATURA EN ULTIMAS HORAS EN PUEBLA POR LLUVIA</t>
  </si>
  <si>
    <t>BAJA TEMPERATURA EN ULTIMAS HORAS DIA ANTERIOR EN PUEBLA POR LLUVIA</t>
  </si>
  <si>
    <t>Entrada de onda tropical No.26 fuertes lluvias a partir de las 21 hrs.</t>
  </si>
  <si>
    <t>Entrada de onda tropical No.27 fuertes lluvias a partir de las 21 hrs.</t>
  </si>
  <si>
    <t>PASA POSIBLE CICLON TROPICAL EN PACIFICO</t>
  </si>
  <si>
    <t>CANALES DE BAJA PRESION Y ONDA TROPICAL NO. 33 AL SURESTE DEL PAIS</t>
  </si>
  <si>
    <t>ONDA TROPICAL</t>
  </si>
  <si>
    <t>ERROR MEDICIONES DE SITRACEN</t>
  </si>
  <si>
    <t>INFLUENCIA TORMENTA TROPICAL NARDA</t>
  </si>
  <si>
    <t>ENTRADA DE FRENTE FRIO NUMERO 4, EFECTO DE NORTE EN VERACRUZ</t>
  </si>
  <si>
    <t>EL TAG DE LAGERENCIA YA SE AJUSTA A LOS VALORES DE HM, APROX 3000 MWH ARRIBA DE LO QUE TRAIA</t>
  </si>
  <si>
    <t>ENTRADA FRENTE FRIO NO. 11. IMPACTA A LAS 18 HORAS</t>
  </si>
  <si>
    <t>ENTRADA FRENTE FRIO NO. 12. IMPACTA A LAS 11 HORAS</t>
  </si>
  <si>
    <t>HM PRE</t>
  </si>
  <si>
    <t>ENTRADA MASA DE AIRE FRIO</t>
  </si>
  <si>
    <t>ENTRADA FRENTE FRIO NO. 23. IMPACTA A LAS 15 HORAS DESENSO DE TEMP EN TODO EL GOLFO.</t>
  </si>
  <si>
    <t>CONTINUA  FRENTE FRIO NO. 23.</t>
  </si>
  <si>
    <t>PASA FRENTE FRIO NO. 23 QUEDA UNA MASA DE AIRE FRIO</t>
  </si>
  <si>
    <t>PASA FRENTE FRIO NO. 23 QUEDA UNA MASA DE AIRE FRIO REFORZADA POR UNA CORRIENTE EN CHORRO (EFECTO DE NORTE)</t>
  </si>
  <si>
    <t>PUENTE DE ASUETO DENTRO DE LAS VACACIONES, SE COMPORTO COMO DOMINGO</t>
  </si>
  <si>
    <t>MASA DE AIRE FRIO CON SENTIDO PACHUCA,MEXICO, PUEBLA</t>
  </si>
  <si>
    <t>ENTRADA FRENTE FRIO NO. 26. IMPACTA A LAS 15 HORAS DESENSO DE TEMP EN TODO EL GOLFO.</t>
  </si>
  <si>
    <t>ENTRA FRENTE FRIO NO. 29</t>
  </si>
  <si>
    <t>ENTRA FRENTE FRIO NO. 30</t>
  </si>
  <si>
    <t>ENTRA FRENTE FRIO NO. 32</t>
  </si>
  <si>
    <t>SITRACEN</t>
  </si>
  <si>
    <t>ENTRA FRENTE FRIO NO. 36</t>
  </si>
  <si>
    <t>ENTRA DE CORRIENTE EN CHORRO SUBTROPICAL, BAJO LA TEMP. PERO NO AFECTO CONSUMO</t>
  </si>
  <si>
    <t>AFECTACION POR CORRIENTE EN CHORRO DEL DIA ANTERIOR, INICIA A LAS 10 AM</t>
  </si>
  <si>
    <t>ENTRA FRENTE FRIO 39. SOLO AFECTA VERACRUZ Y COATZA. PASO DE 1 A 3/4. IMPACTA EN VERACRUZ A LAS 11 AM Y SE REFLEJO LA BAJADA HASTA LAS 20 HORAS. DIA 0</t>
  </si>
  <si>
    <t>CONTINUA FRENTE FRIO 39. SOLO AFECTA VERACRUZ Y COATZA. PUEBLA NO. PASO DE 3/4 MOVIENDOSE HACIA 1/4. CAMBIA DE PLANA A LAS 11 HORAS. DIA 1</t>
  </si>
  <si>
    <t>SE MUEVE ARRIBA DE 1/4 PERO NO LLEGA AL 1/2</t>
  </si>
  <si>
    <t>ARRIBA DE 1/4</t>
  </si>
  <si>
    <t>SE CARGA HASTA CASI 3/4</t>
  </si>
  <si>
    <t>ENTRA FRENTE FRIO NUMERO 40</t>
  </si>
  <si>
    <t>0 ENTRA FRENTE FRIO NUMERO 41</t>
  </si>
  <si>
    <t>1 CONTINUA FRENTE FRIO 41</t>
  </si>
  <si>
    <t>2 CONTINUA FRENTE FRIO 41</t>
  </si>
  <si>
    <t>3 DIA</t>
  </si>
  <si>
    <t>4 DIA</t>
  </si>
  <si>
    <t>5 SUBIO 150000 CON 1.6 GRADOS. ALREDEDOR DE 3 TAPS</t>
  </si>
  <si>
    <t>SUBIO 9000 CON 1 GRADO. 2 TAPS</t>
  </si>
  <si>
    <t>0 ENTRA FRENTE FRIO NO. 42</t>
  </si>
  <si>
    <t>1 BAJA MAS EL COSUMO a 1/2</t>
  </si>
  <si>
    <t>2 BAJA TODAVIA MAS EL CONSUMO HASTA 1/4</t>
  </si>
  <si>
    <t>3 CONTINUA FRENTE FRIO. BAJA A MENOS DE 1/4</t>
  </si>
  <si>
    <t>NO HAY DARKSKY</t>
  </si>
  <si>
    <t>4. DIA 4</t>
  </si>
  <si>
    <t>PANDEMIA COVID19. DATOS ATIPICOS POR CONTINGENCIA EN TODO EL PAIS</t>
  </si>
  <si>
    <t>ENTRADA DE FRENTE FRIO NO. 52. PANDEMIA COVID19. DATOS ATIPICOS POR CONTINGENCIA EN TODO EL PAIS</t>
  </si>
  <si>
    <t>ENTRADA DE FRENTE FRIO NO. 57. PANDEMIA COVID19. DATOS ATIPICOS POR CONTINGENCIA EN TODO EL PAIS</t>
  </si>
  <si>
    <t>ENTRA FRENTE FRIO NO. 58 PANDEMIA COVID19. DATOS ATIPICOS POR CONTINGENCIA EN TODO EL PAIS</t>
  </si>
  <si>
    <t>ENTRA FRENTE FRIO NO. 59 PANDEMIA COVID19. DATOS ATIPICOS POR CONTINGENCIA EN TODO EL PAIS</t>
  </si>
  <si>
    <t>ENTRA FRENTE FRIO NO. 60 PANDEMIA COVID19. DATOS ATIPICOS POR CONTINGENCIA EN TODO EL PAIS</t>
  </si>
  <si>
    <t>PANDEMIA COVID19. DATOS ATIPICOS SE COMPORTO COMO DOMINGO</t>
  </si>
  <si>
    <t>ENTRA FRENTE FRIO NO. 64 PANDEMIA COVID19. DATOS ATIPICOS POR CONTINGENCIA EN TODO EL PAIS</t>
  </si>
  <si>
    <t>CONTINUA FRENTE FRIO NO. 64 PANDEMIA COVID19. DATOS ATIPICOS POR CONTINGENCIA EN TODO EL PAIS</t>
  </si>
  <si>
    <t>ZONA DE INESTABILIDAD, PANDEMIA COVID19. DATOS ATIPICOS SE COMPORTO COMO DOMINGO</t>
  </si>
  <si>
    <t>PANDEMIA COVID19. DATOS ATIPICOS POR CONTINGENCIA EN TODO EL PAIS, CICLON  TROPICAL CRISTOBAL</t>
  </si>
  <si>
    <t xml:space="preserve">ENTRADA DE FF NO. 67 EN LAS ULTIMAS 2 HORAS. PANDEMIA COVID19. DATOS ATIPICOS POR CONTINGENCIA EN TODO EL PAIS. </t>
  </si>
  <si>
    <t>ENTRADA DE FF NO. 67. EN LAS PRIMERAS HORASPANDEMIA COVID19. DATOS ATIPICOS POR CONTINGENCIA EN TODO EL PAIS. POSIBLE IMPACTO DE FF. NO. 67</t>
  </si>
  <si>
    <t>CONTINUA DE FF NO. 67. EN LAS PRIMERAS HORASPANDEMIA COVID19. DATOS ATIPICOS POR CONTINGENCIA EN TODO EL PAIS. POSIBLE IMPACTO DE FF. NO. 67</t>
  </si>
  <si>
    <t>PANDEMIA COVID19. DATOS ATIPICOS POR CONTINGENCIA EN TODO EL PAIS. POSIBLE IMPACTO DE FF. NO. 67</t>
  </si>
  <si>
    <t>PANDEMIA COVID19. DATOS ATIPICOS POR CONTINGENCIA EN TODO EL PAIS.</t>
  </si>
  <si>
    <t>SISMO DE 7.5 GRADOS. PANDEMIA COVID19. DATOS ATIPICOS POR CONTINGENCIA EN TODO EL PAIS.</t>
  </si>
  <si>
    <t>PANDEMIA COVID19. DATOS ATIPICOS POR CONTINGENCIA EN TODO EL PAIS. ONDAS TROPICALES EN EL SURESTE DEL PAÍS</t>
  </si>
  <si>
    <t xml:space="preserve">PANDEMIA COVID19. DATOS ATIPICOS POR CONTINGENCIA EN TODO EL PAIS. </t>
  </si>
  <si>
    <t>PANDEMIA COVID19, FRENTE FRIO NO. 4. IMPACATA A LAS 6 AM</t>
  </si>
  <si>
    <t>PANDEMIA COVID19, FRENTE FRIO NO. 4</t>
  </si>
  <si>
    <t xml:space="preserve">ENTRA FF NO. 6 A LAS 11 AM. PANDEMIA COVID19. DATOS ATIPICOS POR CONTINGENCIA EN TODO EL PAIS. </t>
  </si>
  <si>
    <t xml:space="preserve">CONTINUACION DE FF. PANDEMIA COVID19. DATOS ATIPICOS POR CONTINGENCIA EN TODO EL PAIS. </t>
  </si>
  <si>
    <t>FRENTE FRIO 10</t>
  </si>
  <si>
    <t>MASA DE AIRE FRIO EN EL GOLFO DE MEXICO CON EVENTO DE NORTE</t>
  </si>
  <si>
    <t>FESTIVO VIRGEN GUADALUPE</t>
  </si>
  <si>
    <t xml:space="preserve">MASA DE AIRE FRIO. PANDEMIA COVID19. DATOS ATIPICOS POR CONTINGENCIA EN TODO EL PAIS. </t>
  </si>
  <si>
    <t xml:space="preserve">MASA DEAIRE FRIO. PANDEMIA COVID19. DATOS ATIPICOS POR CONTINGENCIA EN TODO EL PAIS. </t>
  </si>
  <si>
    <t xml:space="preserve">FF FRENTE FRIO ENTRA IMPACTA 12 HORAS. FESTIVO NOCHE BUENA. ENTRADA DE FF. IMPACTA A LAS 13 HORAS. PANDEMIA COVID19. DATOS ATIPICOS POR CONTINGENCIA EN TODO EL PAIS. </t>
  </si>
  <si>
    <t xml:space="preserve">FF CONTINUA FRENTE FRIO. FESTIVO NAVIDAD. CONTINUA FF. PANDEMIA COVID19. DATOS ATIPICOS POR CONTINGENCIA EN TODO EL PAIS. </t>
  </si>
  <si>
    <t xml:space="preserve">FF ENTRA FRENTE FRIO NO.25, IMPACTA A LAS 11 HORAS. PANDEMIA COVID19. DATOS ATIPICOS POR CONTINGENCIA EN TODO EL PAIS. </t>
  </si>
  <si>
    <t xml:space="preserve">CONTINUA FF NO. 25 PANDEMIA COVID19. DATOS ATIPICOS POR CONTINGENCIA EN TODO EL PAIS. </t>
  </si>
  <si>
    <t xml:space="preserve">FF ENTRA FRENTE FRIO NO.26, IMPACTA A LAS 11 HORAS. PANDEMIA COVID19. DATOS ATIPICOS POR CONTINGENCIA EN TODO EL PAIS. </t>
  </si>
  <si>
    <t xml:space="preserve">CONTINUA FF NO. 26 PANDEMIA COVID19. DATOS ATIPICOS POR CONTINGENCIA EN TODO EL PAIS. </t>
  </si>
  <si>
    <t xml:space="preserve">FF ENTRA FRENTE FRIO NO.32, IMPACTA A LAS 13 HORAS. PANDEMIA COVID19. DATOS ATIPICOS POR CONTINGENCIA EN TODO EL PAIS. </t>
  </si>
  <si>
    <t xml:space="preserve">FF ENTRA FRENTE FRIO NO.33, IMPACTA A LAS 13 HORAS. PANDEMIA COVID19. DATOS ATIPICOS POR CONTINGENCIA EN TODO EL PAIS. </t>
  </si>
  <si>
    <t xml:space="preserve">ENTRA FRENTE FRIO NO.35. PANDEMIA COVID19. DATOS ATIPICOS POR CONTINGENCIA EN TODO EL PAIS. </t>
  </si>
  <si>
    <t xml:space="preserve">FF NO. 35. PANDEMIA COVID19. DATOS ATIPICOS POR CONTINGENCIA EN TODO EL PAIS. </t>
  </si>
  <si>
    <t xml:space="preserve">FF NO. 36. PANDEMIA COVID19. DATOS ATIPICOS POR CONTINGENCIA EN TODO EL PAIS. </t>
  </si>
  <si>
    <t xml:space="preserve">FESTIVO. PANDEMIA COVID19. DATOS ATIPICOS POR CONTINGENCIA EN TODO EL PAIS. </t>
  </si>
  <si>
    <t xml:space="preserve">FF NO. 43. PANDEMIA COVID19. DATOS ATIPICOS POR CONTINGENCIA EN TODO EL PAIS. </t>
  </si>
  <si>
    <t>JUEVES SANTO, FRENTE FRIO 47, PANDEMIA COVID</t>
  </si>
  <si>
    <t>VIERNES SANTO, FRENTE FRIO 47, PANDEMIA COVID</t>
  </si>
  <si>
    <t xml:space="preserve">ENTRA FF 51.PANDEMIA COVID19. DATOS ATIPICOS POR CONTINGENCIA EN TODO EL PAIS. </t>
  </si>
  <si>
    <t xml:space="preserve">POST FF 51. PANDEMIA COVID19. DATOS ATIPICOS POR CONTINGENCIA EN TODO EL PAIS. </t>
  </si>
  <si>
    <t xml:space="preserve">ENTRADA FF 54. PANDEMIA COVID19. DATOS ATIPICOS POR CONTINGENCIA EN TODO EL PAIS. </t>
  </si>
  <si>
    <t xml:space="preserve">POST ENTRADA FF 54. PANDEMIA COVID19. DATOS ATIPICOS POR CONTINGENCIA EN TODO EL PAIS. </t>
  </si>
  <si>
    <t xml:space="preserve">DATOS ATIPICOS BAJA 2 VECES UN DOMINGO NORMAL POR INFLUENCIA DEL DIA 01 DE MAYO. PANDEMIA COVID19. DATOS ATIPICOS POR CONTINGENCIA EN TODO EL PAIS. </t>
  </si>
  <si>
    <t xml:space="preserve">DATOS ATIPICOS SUBE 2 VECES LO QUE SUBE UN LUNES NORMAL POR INFLUENCIA DEL DIA 01 DE MAYO. PANDEMIA COVID19. DATOS ATIPICOS POR CONTINGENCIA EN TODO EL PAIS. </t>
  </si>
  <si>
    <t xml:space="preserve">ENTRA F.F. NO 45. Y FESTIVO 5 MAYO.  PANDEMIA COVID19. DATOS ATIPICOS POR CONTINGENCIA EN TODO EL PAIS. </t>
  </si>
  <si>
    <t xml:space="preserve">POST FF. PANDEMIA COVID19. DATOS ATIPICOS POR CONTINGENCIA EN TODO EL PAIS. </t>
  </si>
  <si>
    <t xml:space="preserve">ENTRA FF 56. IMPACTA 1 AM. PANDEMIA COVID19. DATOS ATIPICOS POR CONTINGENCIA EN TODO EL PAIS. </t>
  </si>
  <si>
    <t xml:space="preserve">POST FF 56. PANDEMIA COVID19. DATOS ATIPICOS POR CONTINGENCIA EN TODO EL PAIS. </t>
  </si>
  <si>
    <t xml:space="preserve">ELECCIONES INTERMEDIAS. PANDEMIA COVID19. DATOS ATIPICOS POR CONTINGENCIA EN TODO EL PAIS. </t>
  </si>
  <si>
    <t>FUERTES LLUVIAS EN LA REGION. PANDEMIA COVID19. DATOS ATIPICOS POR CONTINGENCIA EN TODO EL PAIS.</t>
  </si>
  <si>
    <t>PRONOSTICO</t>
  </si>
  <si>
    <t>FECHA</t>
  </si>
  <si>
    <t>TOTAL</t>
  </si>
  <si>
    <t>02ORI   .CR-TEMPERATURA ACOR     .AV</t>
  </si>
  <si>
    <t>orihis3</t>
  </si>
  <si>
    <t>1 h</t>
  </si>
  <si>
    <t>HORA</t>
  </si>
  <si>
    <t>TEMP</t>
  </si>
  <si>
    <t>No se puedo determinar ya que darksky no trae mediciones</t>
  </si>
  <si>
    <t>Ya no hay datos reales</t>
  </si>
  <si>
    <t>DARKSKY nacho</t>
  </si>
  <si>
    <t>Se quedo el pronostico como real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</si>
</sst>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0.0"/>
    <numFmt numFmtId="166" formatCode="h:mm:ss"/>
    <numFmt numFmtId="167" formatCode="dd\-mmm\-yy\ hh:mm:ss"/>
  </numFmts>
  <fonts count="27" x14ac:knownFonts="1">
    <font>
      <sz val="10"/>
      <name val="Arial"/>
    </font>
    <font>
      <sz val="10"/>
      <name val="Arial"/>
    </font>
    <font>
      <b/>
      <sz val="10"/>
      <name val="Arial"/>
      <family val="2"/>
    </font>
    <font>
      <b/>
      <sz val="9"/>
      <name val="Arial"/>
      <family val="2"/>
    </font>
    <font>
      <b/>
      <sz val="9"/>
      <color theme="5" tint="-0.499984740745262"/>
      <name val="Arial"/>
      <family val="2"/>
    </font>
    <font>
      <sz val="10"/>
      <name val="Arial"/>
      <family val="2"/>
    </font>
    <font>
      <sz val="9"/>
      <name val="Arial"/>
      <family val="2"/>
    </font>
    <font>
      <b/>
      <sz val="9"/>
      <color rgb="FF632523"/>
      <name val="Arial"/>
      <family val="2"/>
    </font>
    <font>
      <sz val="8"/>
      <name val="Arial"/>
      <family val="2"/>
    </font>
    <font>
      <sz val="7.5"/>
      <name val="Arial"/>
      <family val="2"/>
    </font>
    <font>
      <b/>
      <sz val="10"/>
      <color rgb="FFFF0000"/>
      <name val="Arial"/>
      <family val="2"/>
    </font>
    <font>
      <sz val="8"/>
      <color rgb="FF000000"/>
      <name val="Verdana"/>
      <family val="2"/>
    </font>
    <font>
      <sz val="9"/>
      <color rgb="FF632523"/>
      <name val="Arial"/>
      <family val="2"/>
    </font>
    <font>
      <sz val="9"/>
      <color rgb="FFFF0000"/>
      <name val="Arial"/>
      <family val="2"/>
    </font>
    <font>
      <b/>
      <sz val="9"/>
      <color rgb="FFFF0000"/>
      <name val="Arial"/>
      <family val="2"/>
    </font>
    <font>
      <sz val="10"/>
      <color rgb="FFFF0000"/>
      <name val="Arial"/>
      <family val="2"/>
    </font>
    <font>
      <sz val="10"/>
      <color rgb="FF632523"/>
      <name val="Arial"/>
      <family val="2"/>
    </font>
    <font>
      <b/>
      <sz val="10"/>
      <color theme="4" tint="-0.249977111117893"/>
      <name val="Arial"/>
      <family val="2"/>
    </font>
    <font>
      <sz val="10"/>
      <color theme="5" tint="-0.499984740745262"/>
      <name val="Arial"/>
      <family val="2"/>
    </font>
    <font>
      <b/>
      <sz val="10"/>
      <color indexed="81"/>
      <name val="Tahoma"/>
      <family val="2"/>
    </font>
    <font>
      <sz val="10"/>
      <color indexed="81"/>
      <name val="Tahoma"/>
      <family val="2"/>
    </font>
    <font>
      <b/>
      <sz val="8"/>
      <color indexed="81"/>
      <name val="Tahoma"/>
      <family val="2"/>
    </font>
    <font>
      <sz val="8"/>
      <color indexed="81"/>
      <name val="Tahoma"/>
      <family val="2"/>
    </font>
    <font>
      <b/>
      <sz val="9"/>
      <color indexed="81"/>
      <name val="Tahoma"/>
      <family val="2"/>
    </font>
    <font>
      <sz val="9"/>
      <color indexed="81"/>
      <name val="Tahoma"/>
      <family val="2"/>
    </font>
    <font>
      <b/>
      <sz val="10"/>
      <color indexed="9"/>
      <name val="Arial"/>
      <family val="2"/>
    </font>
    <font>
      <sz val="11"/>
      <color indexed="8"/>
      <name val="Calibri"/>
      <family val="2"/>
    </font>
  </fonts>
  <fills count="52">
    <fill>
      <patternFill patternType="none"/>
    </fill>
    <fill>
      <patternFill patternType="gray125"/>
    </fill>
    <fill>
      <patternFill patternType="solid">
        <fgColor indexed="53"/>
        <bgColor indexed="64"/>
      </patternFill>
    </fill>
    <fill>
      <patternFill patternType="solid">
        <fgColor indexed="11"/>
        <bgColor indexed="64"/>
      </patternFill>
    </fill>
    <fill>
      <patternFill patternType="solid">
        <fgColor indexed="22"/>
        <bgColor indexed="64"/>
      </patternFill>
    </fill>
    <fill>
      <patternFill patternType="solid">
        <fgColor rgb="FFCCFFFF"/>
        <bgColor rgb="FF000000"/>
      </patternFill>
    </fill>
    <fill>
      <patternFill patternType="solid">
        <fgColor rgb="FF00FFFF"/>
        <bgColor rgb="FF000000"/>
      </patternFill>
    </fill>
    <fill>
      <patternFill patternType="solid">
        <fgColor indexed="15"/>
        <bgColor indexed="64"/>
      </patternFill>
    </fill>
    <fill>
      <patternFill patternType="solid">
        <fgColor rgb="FFFF9900"/>
        <bgColor rgb="FF000000"/>
      </patternFill>
    </fill>
    <fill>
      <patternFill patternType="solid">
        <fgColor rgb="FF00CCFF"/>
        <bgColor rgb="FF000000"/>
      </patternFill>
    </fill>
    <fill>
      <patternFill patternType="solid">
        <fgColor rgb="FFFFFF00"/>
        <bgColor rgb="FF000000"/>
      </patternFill>
    </fill>
    <fill>
      <patternFill patternType="solid">
        <fgColor rgb="FFFFCC99"/>
        <bgColor rgb="FF000000"/>
      </patternFill>
    </fill>
    <fill>
      <patternFill patternType="solid">
        <fgColor rgb="FF99CCFF"/>
        <bgColor rgb="FF000000"/>
      </patternFill>
    </fill>
    <fill>
      <patternFill patternType="solid">
        <fgColor rgb="FFCC99FF"/>
        <bgColor rgb="FF000000"/>
      </patternFill>
    </fill>
    <fill>
      <patternFill patternType="solid">
        <fgColor rgb="FFFF0000"/>
        <bgColor rgb="FF000000"/>
      </patternFill>
    </fill>
    <fill>
      <patternFill patternType="solid">
        <fgColor rgb="FF00FF00"/>
        <bgColor rgb="FF000000"/>
      </patternFill>
    </fill>
    <fill>
      <patternFill patternType="solid">
        <fgColor rgb="FFCCFFCC"/>
        <bgColor rgb="FF000000"/>
      </patternFill>
    </fill>
    <fill>
      <patternFill patternType="solid">
        <fgColor rgb="FFFFFF99"/>
        <bgColor rgb="FF000000"/>
      </patternFill>
    </fill>
    <fill>
      <patternFill patternType="solid">
        <fgColor indexed="10"/>
        <bgColor indexed="64"/>
      </patternFill>
    </fill>
    <fill>
      <patternFill patternType="solid">
        <fgColor rgb="FF33CCCC"/>
        <bgColor rgb="FF000000"/>
      </patternFill>
    </fill>
    <fill>
      <patternFill patternType="solid">
        <fgColor rgb="FFD9D9D9"/>
        <bgColor rgb="FF000000"/>
      </patternFill>
    </fill>
    <fill>
      <patternFill patternType="solid">
        <fgColor rgb="FFC0C0C0"/>
        <bgColor rgb="FF000000"/>
      </patternFill>
    </fill>
    <fill>
      <patternFill patternType="solid">
        <fgColor rgb="FFFFCC00"/>
        <bgColor rgb="FF000000"/>
      </patternFill>
    </fill>
    <fill>
      <patternFill patternType="solid">
        <fgColor rgb="FF969696"/>
        <bgColor rgb="FF000000"/>
      </patternFill>
    </fill>
    <fill>
      <patternFill patternType="solid">
        <fgColor rgb="FF99CC00"/>
        <bgColor rgb="FF000000"/>
      </patternFill>
    </fill>
    <fill>
      <patternFill patternType="solid">
        <fgColor rgb="FF339966"/>
        <bgColor rgb="FF000000"/>
      </patternFill>
    </fill>
    <fill>
      <patternFill patternType="solid">
        <fgColor rgb="FFFFFF00"/>
        <bgColor indexed="64"/>
      </patternFill>
    </fill>
    <fill>
      <patternFill patternType="solid">
        <fgColor rgb="FFC00000"/>
        <bgColor rgb="FF000000"/>
      </patternFill>
    </fill>
    <fill>
      <patternFill patternType="solid">
        <fgColor rgb="FFFFC000"/>
        <bgColor rgb="FF000000"/>
      </patternFill>
    </fill>
    <fill>
      <patternFill patternType="solid">
        <fgColor rgb="FFB8CCE4"/>
        <bgColor rgb="FF000000"/>
      </patternFill>
    </fill>
    <fill>
      <patternFill patternType="solid">
        <fgColor rgb="FFB1A0C7"/>
        <bgColor rgb="FF000000"/>
      </patternFill>
    </fill>
    <fill>
      <patternFill patternType="solid">
        <fgColor rgb="FFD8E4BC"/>
        <bgColor rgb="FF000000"/>
      </patternFill>
    </fill>
    <fill>
      <patternFill patternType="solid">
        <fgColor rgb="FFDDD9C4"/>
        <bgColor rgb="FF000000"/>
      </patternFill>
    </fill>
    <fill>
      <patternFill patternType="solid">
        <fgColor rgb="FFEBF1DE"/>
        <bgColor rgb="FF000000"/>
      </patternFill>
    </fill>
    <fill>
      <patternFill patternType="solid">
        <fgColor theme="9" tint="0.59999389629810485"/>
        <bgColor indexed="64"/>
      </patternFill>
    </fill>
    <fill>
      <patternFill patternType="solid">
        <fgColor rgb="FFFFC000"/>
        <bgColor indexed="64"/>
      </patternFill>
    </fill>
    <fill>
      <patternFill patternType="solid">
        <fgColor rgb="FFFCD5B4"/>
        <bgColor rgb="FF000000"/>
      </patternFill>
    </fill>
    <fill>
      <patternFill patternType="solid">
        <fgColor rgb="FFCCC0DA"/>
        <bgColor rgb="FF000000"/>
      </patternFill>
    </fill>
    <fill>
      <patternFill patternType="solid">
        <fgColor rgb="FF95B3D7"/>
        <bgColor rgb="FF000000"/>
      </patternFill>
    </fill>
    <fill>
      <patternFill patternType="solid">
        <fgColor theme="4" tint="0.39997558519241921"/>
        <bgColor indexed="64"/>
      </patternFill>
    </fill>
    <fill>
      <patternFill patternType="solid">
        <fgColor theme="4" tint="0.59999389629810485"/>
        <bgColor indexed="64"/>
      </patternFill>
    </fill>
    <fill>
      <patternFill patternType="solid">
        <fgColor indexed="41"/>
        <bgColor indexed="64"/>
      </patternFill>
    </fill>
    <fill>
      <patternFill patternType="solid">
        <fgColor indexed="48"/>
        <bgColor indexed="64"/>
      </patternFill>
    </fill>
    <fill>
      <patternFill patternType="solid">
        <fgColor indexed="43"/>
        <bgColor indexed="64"/>
      </patternFill>
    </fill>
    <fill>
      <patternFill patternType="solid">
        <fgColor indexed="13"/>
        <bgColor indexed="64"/>
      </patternFill>
    </fill>
    <fill>
      <patternFill patternType="solid">
        <fgColor indexed="40"/>
        <bgColor indexed="64"/>
      </patternFill>
    </fill>
    <fill>
      <patternFill patternType="solid">
        <fgColor indexed="44"/>
        <bgColor indexed="64"/>
      </patternFill>
    </fill>
    <fill>
      <patternFill patternType="solid">
        <fgColor indexed="50"/>
        <bgColor indexed="64"/>
      </patternFill>
    </fill>
    <fill>
      <patternFill patternType="solid">
        <fgColor indexed="49"/>
        <bgColor indexed="64"/>
      </patternFill>
    </fill>
    <fill>
      <patternFill patternType="solid">
        <fgColor indexed="42"/>
        <bgColor indexed="64"/>
      </patternFill>
    </fill>
    <fill>
      <patternFill patternType="solid">
        <fgColor rgb="FF92D050"/>
        <bgColor indexed="64"/>
      </patternFill>
    </fill>
    <fill>
      <patternFill patternType="solid">
        <fgColor theme="9" tint="0.39997558519241921"/>
        <bgColor indexed="64"/>
      </patternFill>
    </fill>
  </fills>
  <borders count="37">
    <border>
      <left/>
      <right/>
      <top/>
      <bottom/>
      <diagonal/>
    </border>
    <border>
      <left style="thin">
        <color indexed="64"/>
      </left>
      <right style="thin">
        <color indexed="64"/>
      </right>
      <top/>
      <bottom/>
      <diagonal/>
    </border>
    <border>
      <left style="double">
        <color indexed="64"/>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double">
        <color indexed="64"/>
      </top>
      <bottom/>
      <diagonal/>
    </border>
    <border>
      <left style="thin">
        <color indexed="64"/>
      </left>
      <right style="thin">
        <color indexed="64"/>
      </right>
      <top style="double">
        <color indexed="64"/>
      </top>
      <bottom/>
      <diagonal/>
    </border>
    <border>
      <left style="thin">
        <color indexed="64"/>
      </left>
      <right/>
      <top style="double">
        <color indexed="64"/>
      </top>
      <bottom/>
      <diagonal/>
    </border>
    <border>
      <left style="double">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indexed="64"/>
      </left>
      <right style="thin">
        <color indexed="64"/>
      </right>
      <top style="thin">
        <color rgb="FF000000"/>
      </top>
      <bottom style="thin">
        <color rgb="FF000000"/>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style="thin">
        <color indexed="64"/>
      </left>
      <right style="double">
        <color indexed="64"/>
      </right>
      <top/>
      <bottom style="thin">
        <color indexed="64"/>
      </bottom>
      <diagonal/>
    </border>
    <border>
      <left style="double">
        <color indexed="64"/>
      </left>
      <right/>
      <top style="thin">
        <color indexed="64"/>
      </top>
      <bottom style="thin">
        <color indexed="64"/>
      </bottom>
      <diagonal/>
    </border>
    <border>
      <left style="thin">
        <color indexed="64"/>
      </left>
      <right style="double">
        <color indexed="64"/>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s>
  <cellStyleXfs count="4">
    <xf numFmtId="0" fontId="0" fillId="0" borderId="0"/>
    <xf numFmtId="9" fontId="1" fillId="0" borderId="0" applyFont="0" applyFill="0" applyBorder="0" applyAlignment="0" applyProtection="0"/>
    <xf numFmtId="0" fontId="5" fillId="0" borderId="0"/>
    <xf numFmtId="0" fontId="26" fillId="0" borderId="0"/>
  </cellStyleXfs>
  <cellXfs count="370">
    <xf numFmtId="0" fontId="0" fillId="0" borderId="0" xfId="0"/>
    <xf numFmtId="0" fontId="2" fillId="2" borderId="0" xfId="0" applyFont="1" applyFill="1" applyAlignment="1">
      <alignment horizontal="center" vertical="center"/>
    </xf>
    <xf numFmtId="16" fontId="3" fillId="3" borderId="0" xfId="0" applyNumberFormat="1" applyFont="1" applyFill="1" applyAlignment="1">
      <alignment horizontal="center" vertical="center"/>
    </xf>
    <xf numFmtId="0" fontId="3" fillId="3" borderId="0" xfId="0" applyFont="1" applyFill="1" applyAlignment="1">
      <alignment horizontal="center" vertical="center"/>
    </xf>
    <xf numFmtId="0" fontId="4" fillId="3" borderId="0" xfId="0" applyFont="1" applyFill="1" applyAlignment="1">
      <alignment horizontal="center" vertical="center"/>
    </xf>
    <xf numFmtId="0" fontId="3" fillId="3" borderId="1" xfId="0" applyFont="1" applyFill="1" applyBorder="1" applyAlignment="1">
      <alignment horizontal="center" vertical="center"/>
    </xf>
    <xf numFmtId="3" fontId="3" fillId="3" borderId="0" xfId="0" applyNumberFormat="1" applyFont="1" applyFill="1" applyAlignment="1">
      <alignment horizontal="center" vertical="center"/>
    </xf>
    <xf numFmtId="0" fontId="3" fillId="0" borderId="0" xfId="0" applyFont="1" applyAlignment="1">
      <alignment vertical="center"/>
    </xf>
    <xf numFmtId="0" fontId="2" fillId="3" borderId="0" xfId="0" applyFont="1" applyFill="1" applyAlignment="1">
      <alignment horizontal="center" vertical="center"/>
    </xf>
    <xf numFmtId="0" fontId="5" fillId="0" borderId="0" xfId="0" applyFont="1" applyAlignment="1">
      <alignment vertical="center"/>
    </xf>
    <xf numFmtId="0" fontId="0" fillId="0" borderId="0" xfId="0" applyAlignment="1">
      <alignment vertical="center"/>
    </xf>
    <xf numFmtId="0" fontId="0" fillId="4" borderId="0" xfId="0" applyFill="1"/>
    <xf numFmtId="14" fontId="6" fillId="5" borderId="2" xfId="0" applyNumberFormat="1" applyFont="1" applyFill="1" applyBorder="1"/>
    <xf numFmtId="0" fontId="6" fillId="6" borderId="3" xfId="0" applyFont="1" applyFill="1" applyBorder="1" applyAlignment="1">
      <alignment horizontal="center"/>
    </xf>
    <xf numFmtId="1" fontId="3" fillId="6" borderId="4" xfId="0" applyNumberFormat="1" applyFont="1" applyFill="1" applyBorder="1" applyAlignment="1">
      <alignment horizontal="center"/>
    </xf>
    <xf numFmtId="1" fontId="7" fillId="6" borderId="4" xfId="0" applyNumberFormat="1" applyFont="1" applyFill="1" applyBorder="1" applyAlignment="1">
      <alignment horizontal="center"/>
    </xf>
    <xf numFmtId="1" fontId="3" fillId="6" borderId="5" xfId="0" applyNumberFormat="1" applyFont="1" applyFill="1" applyBorder="1" applyAlignment="1">
      <alignment horizontal="center"/>
    </xf>
    <xf numFmtId="1" fontId="3" fillId="6" borderId="4" xfId="0" applyNumberFormat="1" applyFont="1" applyFill="1" applyBorder="1"/>
    <xf numFmtId="1" fontId="3" fillId="0" borderId="0" xfId="0" applyNumberFormat="1" applyFont="1" applyAlignment="1">
      <alignment horizontal="center"/>
    </xf>
    <xf numFmtId="1" fontId="3" fillId="7" borderId="0" xfId="0" applyNumberFormat="1" applyFont="1" applyFill="1"/>
    <xf numFmtId="2" fontId="3" fillId="0" borderId="0" xfId="0" applyNumberFormat="1" applyFont="1"/>
    <xf numFmtId="2" fontId="0" fillId="0" borderId="0" xfId="0" applyNumberFormat="1"/>
    <xf numFmtId="0" fontId="0" fillId="2" borderId="0" xfId="0" applyFill="1"/>
    <xf numFmtId="1" fontId="3" fillId="6" borderId="6" xfId="0" applyNumberFormat="1" applyFont="1" applyFill="1" applyBorder="1" applyAlignment="1">
      <alignment horizontal="center"/>
    </xf>
    <xf numFmtId="1" fontId="7" fillId="6" borderId="6" xfId="0" applyNumberFormat="1" applyFont="1" applyFill="1" applyBorder="1" applyAlignment="1">
      <alignment horizontal="center"/>
    </xf>
    <xf numFmtId="1" fontId="3" fillId="6" borderId="7" xfId="0" applyNumberFormat="1" applyFont="1" applyFill="1" applyBorder="1" applyAlignment="1">
      <alignment horizontal="center"/>
    </xf>
    <xf numFmtId="1" fontId="3" fillId="6" borderId="8" xfId="0" applyNumberFormat="1" applyFont="1" applyFill="1" applyBorder="1" applyAlignment="1">
      <alignment horizontal="center"/>
    </xf>
    <xf numFmtId="1" fontId="3" fillId="6" borderId="6" xfId="0" applyNumberFormat="1" applyFont="1" applyFill="1" applyBorder="1"/>
    <xf numFmtId="0" fontId="6" fillId="8" borderId="9" xfId="0" applyFont="1" applyFill="1" applyBorder="1" applyAlignment="1">
      <alignment horizontal="center"/>
    </xf>
    <xf numFmtId="1" fontId="3" fillId="8" borderId="4" xfId="0" applyNumberFormat="1" applyFont="1" applyFill="1" applyBorder="1" applyAlignment="1">
      <alignment horizontal="center"/>
    </xf>
    <xf numFmtId="1" fontId="7" fillId="8" borderId="4" xfId="0" applyNumberFormat="1" applyFont="1" applyFill="1" applyBorder="1" applyAlignment="1">
      <alignment horizontal="center"/>
    </xf>
    <xf numFmtId="1" fontId="3" fillId="8" borderId="5" xfId="0" applyNumberFormat="1" applyFont="1" applyFill="1" applyBorder="1" applyAlignment="1">
      <alignment horizontal="center"/>
    </xf>
    <xf numFmtId="1" fontId="3" fillId="8" borderId="4" xfId="0" applyNumberFormat="1" applyFont="1" applyFill="1" applyBorder="1"/>
    <xf numFmtId="1" fontId="3" fillId="8" borderId="6" xfId="0" applyNumberFormat="1" applyFont="1" applyFill="1" applyBorder="1" applyAlignment="1">
      <alignment horizontal="center"/>
    </xf>
    <xf numFmtId="1" fontId="7" fillId="8" borderId="6" xfId="0" applyNumberFormat="1" applyFont="1" applyFill="1" applyBorder="1" applyAlignment="1">
      <alignment horizontal="center"/>
    </xf>
    <xf numFmtId="1" fontId="3" fillId="8" borderId="8" xfId="0" applyNumberFormat="1" applyFont="1" applyFill="1" applyBorder="1" applyAlignment="1">
      <alignment horizontal="center"/>
    </xf>
    <xf numFmtId="1" fontId="3" fillId="8" borderId="6" xfId="0" applyNumberFormat="1" applyFont="1" applyFill="1" applyBorder="1"/>
    <xf numFmtId="0" fontId="6" fillId="9" borderId="9" xfId="0" applyFont="1" applyFill="1" applyBorder="1" applyAlignment="1">
      <alignment horizontal="center"/>
    </xf>
    <xf numFmtId="1" fontId="3" fillId="9" borderId="4" xfId="0" applyNumberFormat="1" applyFont="1" applyFill="1" applyBorder="1" applyAlignment="1">
      <alignment horizontal="center"/>
    </xf>
    <xf numFmtId="1" fontId="7" fillId="9" borderId="4" xfId="0" applyNumberFormat="1" applyFont="1" applyFill="1" applyBorder="1" applyAlignment="1">
      <alignment horizontal="center"/>
    </xf>
    <xf numFmtId="1" fontId="3" fillId="9" borderId="5" xfId="0" applyNumberFormat="1" applyFont="1" applyFill="1" applyBorder="1" applyAlignment="1">
      <alignment horizontal="center"/>
    </xf>
    <xf numFmtId="1" fontId="3" fillId="9" borderId="4" xfId="0" applyNumberFormat="1" applyFont="1" applyFill="1" applyBorder="1"/>
    <xf numFmtId="1" fontId="3" fillId="9" borderId="6" xfId="0" applyNumberFormat="1" applyFont="1" applyFill="1" applyBorder="1" applyAlignment="1">
      <alignment horizontal="center"/>
    </xf>
    <xf numFmtId="1" fontId="7" fillId="9" borderId="6" xfId="0" applyNumberFormat="1" applyFont="1" applyFill="1" applyBorder="1" applyAlignment="1">
      <alignment horizontal="center"/>
    </xf>
    <xf numFmtId="1" fontId="3" fillId="9" borderId="8" xfId="0" applyNumberFormat="1" applyFont="1" applyFill="1" applyBorder="1" applyAlignment="1">
      <alignment horizontal="center"/>
    </xf>
    <xf numFmtId="1" fontId="3" fillId="9" borderId="6" xfId="0" applyNumberFormat="1" applyFont="1" applyFill="1" applyBorder="1"/>
    <xf numFmtId="0" fontId="6" fillId="10" borderId="10" xfId="0" applyFont="1" applyFill="1" applyBorder="1" applyAlignment="1">
      <alignment horizontal="center"/>
    </xf>
    <xf numFmtId="1" fontId="3" fillId="10" borderId="11" xfId="0" applyNumberFormat="1" applyFont="1" applyFill="1" applyBorder="1" applyAlignment="1">
      <alignment horizontal="center"/>
    </xf>
    <xf numFmtId="1" fontId="3" fillId="10" borderId="12" xfId="0" applyNumberFormat="1" applyFont="1" applyFill="1" applyBorder="1" applyAlignment="1">
      <alignment horizontal="center"/>
    </xf>
    <xf numFmtId="1" fontId="7" fillId="10" borderId="12" xfId="0" applyNumberFormat="1" applyFont="1" applyFill="1" applyBorder="1" applyAlignment="1">
      <alignment horizontal="center"/>
    </xf>
    <xf numFmtId="1" fontId="3" fillId="10" borderId="13" xfId="0" applyNumberFormat="1" applyFont="1" applyFill="1" applyBorder="1" applyAlignment="1">
      <alignment horizontal="center"/>
    </xf>
    <xf numFmtId="1" fontId="3" fillId="10" borderId="4" xfId="0" applyNumberFormat="1" applyFont="1" applyFill="1" applyBorder="1"/>
    <xf numFmtId="1" fontId="3" fillId="10" borderId="14" xfId="0" applyNumberFormat="1" applyFont="1" applyFill="1" applyBorder="1" applyAlignment="1">
      <alignment horizontal="center"/>
    </xf>
    <xf numFmtId="1" fontId="3" fillId="10" borderId="3" xfId="0" applyNumberFormat="1" applyFont="1" applyFill="1" applyBorder="1" applyAlignment="1">
      <alignment horizontal="center"/>
    </xf>
    <xf numFmtId="1" fontId="3" fillId="10" borderId="6" xfId="0" applyNumberFormat="1" applyFont="1" applyFill="1" applyBorder="1" applyAlignment="1">
      <alignment horizontal="center"/>
    </xf>
    <xf numFmtId="1" fontId="7" fillId="10" borderId="6" xfId="0" applyNumberFormat="1" applyFont="1" applyFill="1" applyBorder="1" applyAlignment="1">
      <alignment horizontal="center"/>
    </xf>
    <xf numFmtId="1" fontId="3" fillId="10" borderId="15" xfId="0" applyNumberFormat="1" applyFont="1" applyFill="1" applyBorder="1" applyAlignment="1">
      <alignment horizontal="center"/>
    </xf>
    <xf numFmtId="1" fontId="3" fillId="10" borderId="6" xfId="0" applyNumberFormat="1" applyFont="1" applyFill="1" applyBorder="1"/>
    <xf numFmtId="3" fontId="3" fillId="7" borderId="0" xfId="0" applyNumberFormat="1" applyFont="1" applyFill="1"/>
    <xf numFmtId="0" fontId="6" fillId="10" borderId="8" xfId="0" applyFont="1" applyFill="1" applyBorder="1" applyAlignment="1">
      <alignment horizontal="center"/>
    </xf>
    <xf numFmtId="1" fontId="3" fillId="10" borderId="8" xfId="0" applyNumberFormat="1" applyFont="1" applyFill="1" applyBorder="1" applyAlignment="1">
      <alignment horizontal="center"/>
    </xf>
    <xf numFmtId="0" fontId="6" fillId="11" borderId="0" xfId="0" applyFont="1" applyFill="1" applyAlignment="1">
      <alignment horizontal="center"/>
    </xf>
    <xf numFmtId="1" fontId="3" fillId="11" borderId="0" xfId="0" applyNumberFormat="1" applyFont="1" applyFill="1" applyAlignment="1">
      <alignment horizontal="center"/>
    </xf>
    <xf numFmtId="1" fontId="7" fillId="11" borderId="0" xfId="0" applyNumberFormat="1" applyFont="1" applyFill="1" applyAlignment="1">
      <alignment horizontal="center"/>
    </xf>
    <xf numFmtId="1" fontId="3" fillId="11" borderId="1" xfId="0" applyNumberFormat="1" applyFont="1" applyFill="1" applyBorder="1"/>
    <xf numFmtId="0" fontId="6" fillId="10" borderId="0" xfId="0" applyFont="1" applyFill="1" applyAlignment="1">
      <alignment horizontal="center"/>
    </xf>
    <xf numFmtId="1" fontId="3" fillId="10" borderId="0" xfId="0" applyNumberFormat="1" applyFont="1" applyFill="1" applyAlignment="1">
      <alignment horizontal="center"/>
    </xf>
    <xf numFmtId="1" fontId="7" fillId="10" borderId="0" xfId="0" applyNumberFormat="1" applyFont="1" applyFill="1" applyAlignment="1">
      <alignment horizontal="center"/>
    </xf>
    <xf numFmtId="1" fontId="3" fillId="10" borderId="1" xfId="0" applyNumberFormat="1" applyFont="1" applyFill="1" applyBorder="1"/>
    <xf numFmtId="0" fontId="6" fillId="12" borderId="0" xfId="0" applyFont="1" applyFill="1" applyAlignment="1">
      <alignment horizontal="center"/>
    </xf>
    <xf numFmtId="1" fontId="3" fillId="12" borderId="0" xfId="0" applyNumberFormat="1" applyFont="1" applyFill="1" applyAlignment="1">
      <alignment horizontal="center"/>
    </xf>
    <xf numFmtId="1" fontId="7" fillId="12" borderId="0" xfId="0" applyNumberFormat="1" applyFont="1" applyFill="1" applyAlignment="1">
      <alignment horizontal="center"/>
    </xf>
    <xf numFmtId="1" fontId="3" fillId="12" borderId="1" xfId="0" applyNumberFormat="1" applyFont="1" applyFill="1" applyBorder="1"/>
    <xf numFmtId="0" fontId="6" fillId="8" borderId="0" xfId="0" applyFont="1" applyFill="1" applyAlignment="1">
      <alignment horizontal="center"/>
    </xf>
    <xf numFmtId="1" fontId="3" fillId="8" borderId="0" xfId="0" applyNumberFormat="1" applyFont="1" applyFill="1" applyAlignment="1">
      <alignment horizontal="center"/>
    </xf>
    <xf numFmtId="1" fontId="7" fillId="8" borderId="0" xfId="0" applyNumberFormat="1" applyFont="1" applyFill="1" applyAlignment="1">
      <alignment horizontal="center"/>
    </xf>
    <xf numFmtId="1" fontId="3" fillId="8" borderId="1" xfId="0" applyNumberFormat="1" applyFont="1" applyFill="1" applyBorder="1"/>
    <xf numFmtId="2" fontId="6" fillId="10" borderId="6" xfId="0" applyNumberFormat="1" applyFont="1" applyFill="1" applyBorder="1" applyAlignment="1">
      <alignment horizontal="center"/>
    </xf>
    <xf numFmtId="0" fontId="6" fillId="12" borderId="6" xfId="0" applyFont="1" applyFill="1" applyBorder="1" applyAlignment="1">
      <alignment horizontal="center"/>
    </xf>
    <xf numFmtId="1" fontId="3" fillId="12" borderId="6" xfId="0" applyNumberFormat="1" applyFont="1" applyFill="1" applyBorder="1" applyAlignment="1">
      <alignment horizontal="center"/>
    </xf>
    <xf numFmtId="1" fontId="7" fillId="12" borderId="6" xfId="0" applyNumberFormat="1" applyFont="1" applyFill="1" applyBorder="1" applyAlignment="1">
      <alignment horizontal="center"/>
    </xf>
    <xf numFmtId="1" fontId="3" fillId="12" borderId="8" xfId="0" applyNumberFormat="1" applyFont="1" applyFill="1" applyBorder="1" applyAlignment="1">
      <alignment horizontal="center"/>
    </xf>
    <xf numFmtId="1" fontId="3" fillId="12" borderId="6" xfId="0" applyNumberFormat="1" applyFont="1" applyFill="1" applyBorder="1"/>
    <xf numFmtId="0" fontId="6" fillId="10" borderId="6" xfId="0" applyFont="1" applyFill="1" applyBorder="1" applyAlignment="1">
      <alignment horizontal="center"/>
    </xf>
    <xf numFmtId="0" fontId="6" fillId="6" borderId="0" xfId="0" applyFont="1" applyFill="1" applyAlignment="1">
      <alignment horizontal="center"/>
    </xf>
    <xf numFmtId="1" fontId="3" fillId="6" borderId="0" xfId="0" applyNumberFormat="1" applyFont="1" applyFill="1" applyAlignment="1">
      <alignment horizontal="center"/>
    </xf>
    <xf numFmtId="1" fontId="7" fillId="6" borderId="0" xfId="0" applyNumberFormat="1" applyFont="1" applyFill="1" applyAlignment="1">
      <alignment horizontal="center"/>
    </xf>
    <xf numFmtId="1" fontId="3" fillId="6" borderId="1" xfId="0" applyNumberFormat="1" applyFont="1" applyFill="1" applyBorder="1"/>
    <xf numFmtId="0" fontId="6" fillId="13" borderId="0" xfId="0" applyFont="1" applyFill="1" applyAlignment="1">
      <alignment horizontal="center"/>
    </xf>
    <xf numFmtId="1" fontId="3" fillId="13" borderId="0" xfId="0" applyNumberFormat="1" applyFont="1" applyFill="1" applyAlignment="1">
      <alignment horizontal="center"/>
    </xf>
    <xf numFmtId="1" fontId="7" fillId="13" borderId="0" xfId="0" applyNumberFormat="1" applyFont="1" applyFill="1" applyAlignment="1">
      <alignment horizontal="center"/>
    </xf>
    <xf numFmtId="1" fontId="3" fillId="13" borderId="1" xfId="0" applyNumberFormat="1" applyFont="1" applyFill="1" applyBorder="1"/>
    <xf numFmtId="0" fontId="6" fillId="14" borderId="0" xfId="0" applyFont="1" applyFill="1" applyAlignment="1">
      <alignment horizontal="center"/>
    </xf>
    <xf numFmtId="1" fontId="3" fillId="14" borderId="0" xfId="0" applyNumberFormat="1" applyFont="1" applyFill="1" applyAlignment="1">
      <alignment horizontal="center"/>
    </xf>
    <xf numFmtId="1" fontId="7" fillId="14" borderId="0" xfId="0" applyNumberFormat="1" applyFont="1" applyFill="1" applyAlignment="1">
      <alignment horizontal="center"/>
    </xf>
    <xf numFmtId="1" fontId="3" fillId="14" borderId="1" xfId="0" applyNumberFormat="1" applyFont="1" applyFill="1" applyBorder="1"/>
    <xf numFmtId="2" fontId="3" fillId="0" borderId="0" xfId="1" applyNumberFormat="1" applyFont="1"/>
    <xf numFmtId="2" fontId="0" fillId="0" borderId="0" xfId="1" applyNumberFormat="1" applyFont="1"/>
    <xf numFmtId="2" fontId="2" fillId="0" borderId="0" xfId="0" applyNumberFormat="1" applyFont="1"/>
    <xf numFmtId="0" fontId="6" fillId="15" borderId="0" xfId="0" applyFont="1" applyFill="1" applyAlignment="1">
      <alignment horizontal="center"/>
    </xf>
    <xf numFmtId="1" fontId="3" fillId="15" borderId="0" xfId="0" applyNumberFormat="1" applyFont="1" applyFill="1" applyAlignment="1">
      <alignment horizontal="center"/>
    </xf>
    <xf numFmtId="1" fontId="7" fillId="15" borderId="0" xfId="0" applyNumberFormat="1" applyFont="1" applyFill="1" applyAlignment="1">
      <alignment horizontal="center"/>
    </xf>
    <xf numFmtId="1" fontId="3" fillId="15" borderId="1" xfId="0" applyNumberFormat="1" applyFont="1" applyFill="1" applyBorder="1"/>
    <xf numFmtId="0" fontId="6" fillId="13" borderId="16" xfId="0" applyFont="1" applyFill="1" applyBorder="1" applyAlignment="1">
      <alignment horizontal="center"/>
    </xf>
    <xf numFmtId="1" fontId="3" fillId="13" borderId="9" xfId="0" applyNumberFormat="1" applyFont="1" applyFill="1" applyBorder="1" applyAlignment="1">
      <alignment horizontal="center"/>
    </xf>
    <xf numFmtId="1" fontId="3" fillId="13" borderId="4" xfId="0" applyNumberFormat="1" applyFont="1" applyFill="1" applyBorder="1" applyAlignment="1">
      <alignment horizontal="center"/>
    </xf>
    <xf numFmtId="1" fontId="7" fillId="13" borderId="4" xfId="0" applyNumberFormat="1" applyFont="1" applyFill="1" applyBorder="1" applyAlignment="1">
      <alignment horizontal="center"/>
    </xf>
    <xf numFmtId="1" fontId="3" fillId="13" borderId="5" xfId="0" applyNumberFormat="1" applyFont="1" applyFill="1" applyBorder="1" applyAlignment="1">
      <alignment horizontal="center"/>
    </xf>
    <xf numFmtId="1" fontId="3" fillId="13" borderId="4" xfId="0" applyNumberFormat="1" applyFont="1" applyFill="1" applyBorder="1"/>
    <xf numFmtId="0" fontId="6" fillId="13" borderId="10" xfId="0" applyFont="1" applyFill="1" applyBorder="1" applyAlignment="1">
      <alignment horizontal="center"/>
    </xf>
    <xf numFmtId="1" fontId="3" fillId="13" borderId="3" xfId="0" applyNumberFormat="1" applyFont="1" applyFill="1" applyBorder="1" applyAlignment="1">
      <alignment horizontal="center"/>
    </xf>
    <xf numFmtId="1" fontId="3" fillId="13" borderId="6" xfId="0" applyNumberFormat="1" applyFont="1" applyFill="1" applyBorder="1" applyAlignment="1">
      <alignment horizontal="center"/>
    </xf>
    <xf numFmtId="1" fontId="7" fillId="13" borderId="6" xfId="0" applyNumberFormat="1" applyFont="1" applyFill="1" applyBorder="1" applyAlignment="1">
      <alignment horizontal="center"/>
    </xf>
    <xf numFmtId="1" fontId="3" fillId="13" borderId="7" xfId="0" applyNumberFormat="1" applyFont="1" applyFill="1" applyBorder="1" applyAlignment="1">
      <alignment horizontal="center"/>
    </xf>
    <xf numFmtId="1" fontId="3" fillId="13" borderId="8" xfId="0" applyNumberFormat="1" applyFont="1" applyFill="1" applyBorder="1" applyAlignment="1">
      <alignment horizontal="center"/>
    </xf>
    <xf numFmtId="1" fontId="3" fillId="13" borderId="6" xfId="0" applyNumberFormat="1" applyFont="1" applyFill="1" applyBorder="1"/>
    <xf numFmtId="0" fontId="6" fillId="16" borderId="0" xfId="0" applyFont="1" applyFill="1" applyAlignment="1">
      <alignment horizontal="center"/>
    </xf>
    <xf numFmtId="1" fontId="3" fillId="16" borderId="0" xfId="0" applyNumberFormat="1" applyFont="1" applyFill="1" applyAlignment="1">
      <alignment horizontal="center"/>
    </xf>
    <xf numFmtId="1" fontId="7" fillId="16" borderId="0" xfId="0" applyNumberFormat="1" applyFont="1" applyFill="1" applyAlignment="1">
      <alignment horizontal="center"/>
    </xf>
    <xf numFmtId="1" fontId="3" fillId="16" borderId="1" xfId="0" applyNumberFormat="1" applyFont="1" applyFill="1" applyBorder="1"/>
    <xf numFmtId="1" fontId="0" fillId="0" borderId="0" xfId="0" applyNumberFormat="1"/>
    <xf numFmtId="1" fontId="2" fillId="0" borderId="0" xfId="0" applyNumberFormat="1" applyFont="1"/>
    <xf numFmtId="164" fontId="8" fillId="0" borderId="0" xfId="0" applyNumberFormat="1" applyFont="1" applyAlignment="1">
      <alignment vertical="center"/>
    </xf>
    <xf numFmtId="0" fontId="9" fillId="0" borderId="0" xfId="0" applyFont="1" applyAlignment="1">
      <alignment horizontal="right" wrapText="1"/>
    </xf>
    <xf numFmtId="0" fontId="6" fillId="17" borderId="0" xfId="0" applyFont="1" applyFill="1" applyAlignment="1">
      <alignment horizontal="center"/>
    </xf>
    <xf numFmtId="1" fontId="3" fillId="17" borderId="0" xfId="0" applyNumberFormat="1" applyFont="1" applyFill="1" applyAlignment="1">
      <alignment horizontal="center"/>
    </xf>
    <xf numFmtId="1" fontId="7" fillId="17" borderId="0" xfId="0" applyNumberFormat="1" applyFont="1" applyFill="1" applyAlignment="1">
      <alignment horizontal="center"/>
    </xf>
    <xf numFmtId="1" fontId="3" fillId="17" borderId="1" xfId="0" applyNumberFormat="1" applyFont="1" applyFill="1" applyBorder="1"/>
    <xf numFmtId="0" fontId="6" fillId="0" borderId="0" xfId="0" applyFont="1" applyAlignment="1">
      <alignment horizontal="center"/>
    </xf>
    <xf numFmtId="1" fontId="7" fillId="0" borderId="0" xfId="0" applyNumberFormat="1" applyFont="1" applyAlignment="1">
      <alignment horizontal="center"/>
    </xf>
    <xf numFmtId="1" fontId="3" fillId="0" borderId="1" xfId="0" applyNumberFormat="1" applyFont="1" applyBorder="1"/>
    <xf numFmtId="1" fontId="3" fillId="10" borderId="9" xfId="0" applyNumberFormat="1" applyFont="1" applyFill="1" applyBorder="1" applyAlignment="1">
      <alignment horizontal="center"/>
    </xf>
    <xf numFmtId="1" fontId="3" fillId="10" borderId="4" xfId="0" applyNumberFormat="1" applyFont="1" applyFill="1" applyBorder="1" applyAlignment="1">
      <alignment horizontal="center"/>
    </xf>
    <xf numFmtId="1" fontId="7" fillId="10" borderId="4" xfId="0" applyNumberFormat="1" applyFont="1" applyFill="1" applyBorder="1" applyAlignment="1">
      <alignment horizontal="center"/>
    </xf>
    <xf numFmtId="1" fontId="3" fillId="10" borderId="5" xfId="0" applyNumberFormat="1" applyFont="1" applyFill="1" applyBorder="1" applyAlignment="1">
      <alignment horizontal="center"/>
    </xf>
    <xf numFmtId="1" fontId="3" fillId="10" borderId="7" xfId="0" applyNumberFormat="1" applyFont="1" applyFill="1" applyBorder="1" applyAlignment="1">
      <alignment horizontal="center"/>
    </xf>
    <xf numFmtId="1" fontId="3" fillId="0" borderId="17" xfId="0" applyNumberFormat="1" applyFont="1" applyBorder="1" applyAlignment="1">
      <alignment horizontal="center" wrapText="1"/>
    </xf>
    <xf numFmtId="1" fontId="7" fillId="0" borderId="17" xfId="0" applyNumberFormat="1" applyFont="1" applyBorder="1" applyAlignment="1">
      <alignment horizontal="center" wrapText="1"/>
    </xf>
    <xf numFmtId="1" fontId="3" fillId="0" borderId="18" xfId="0" applyNumberFormat="1" applyFont="1" applyBorder="1" applyAlignment="1">
      <alignment horizontal="center" wrapText="1"/>
    </xf>
    <xf numFmtId="1" fontId="3" fillId="0" borderId="19" xfId="0" applyNumberFormat="1" applyFont="1" applyBorder="1" applyAlignment="1">
      <alignment horizontal="right" wrapText="1"/>
    </xf>
    <xf numFmtId="1" fontId="3" fillId="17" borderId="17" xfId="0" applyNumberFormat="1" applyFont="1" applyFill="1" applyBorder="1" applyAlignment="1">
      <alignment horizontal="center" wrapText="1"/>
    </xf>
    <xf numFmtId="1" fontId="7" fillId="17" borderId="17" xfId="0" applyNumberFormat="1" applyFont="1" applyFill="1" applyBorder="1" applyAlignment="1">
      <alignment horizontal="center" wrapText="1"/>
    </xf>
    <xf numFmtId="1" fontId="3" fillId="17" borderId="18" xfId="0" applyNumberFormat="1" applyFont="1" applyFill="1" applyBorder="1" applyAlignment="1">
      <alignment horizontal="center" wrapText="1"/>
    </xf>
    <xf numFmtId="1" fontId="3" fillId="17" borderId="19" xfId="0" applyNumberFormat="1" applyFont="1" applyFill="1" applyBorder="1" applyAlignment="1">
      <alignment horizontal="right" wrapText="1"/>
    </xf>
    <xf numFmtId="2" fontId="2" fillId="18" borderId="0" xfId="0" applyNumberFormat="1" applyFont="1" applyFill="1"/>
    <xf numFmtId="2" fontId="3" fillId="7" borderId="0" xfId="0" applyNumberFormat="1" applyFont="1" applyFill="1"/>
    <xf numFmtId="2" fontId="0" fillId="7" borderId="0" xfId="0" applyNumberFormat="1" applyFill="1"/>
    <xf numFmtId="0" fontId="0" fillId="7" borderId="0" xfId="0" applyFill="1"/>
    <xf numFmtId="0" fontId="6" fillId="19" borderId="0" xfId="0" applyFont="1" applyFill="1" applyAlignment="1">
      <alignment horizontal="center"/>
    </xf>
    <xf numFmtId="1" fontId="3" fillId="19" borderId="0" xfId="0" applyNumberFormat="1" applyFont="1" applyFill="1" applyAlignment="1">
      <alignment horizontal="center"/>
    </xf>
    <xf numFmtId="1" fontId="7" fillId="19" borderId="0" xfId="0" applyNumberFormat="1" applyFont="1" applyFill="1" applyAlignment="1">
      <alignment horizontal="center"/>
    </xf>
    <xf numFmtId="1" fontId="3" fillId="19" borderId="1" xfId="0" applyNumberFormat="1" applyFont="1" applyFill="1" applyBorder="1"/>
    <xf numFmtId="0" fontId="6" fillId="20" borderId="0" xfId="0" applyFont="1" applyFill="1" applyAlignment="1">
      <alignment horizontal="center"/>
    </xf>
    <xf numFmtId="1" fontId="3" fillId="21" borderId="0" xfId="0" applyNumberFormat="1" applyFont="1" applyFill="1" applyAlignment="1">
      <alignment horizontal="center"/>
    </xf>
    <xf numFmtId="1" fontId="7" fillId="21" borderId="0" xfId="0" applyNumberFormat="1" applyFont="1" applyFill="1" applyAlignment="1">
      <alignment horizontal="center"/>
    </xf>
    <xf numFmtId="1" fontId="3" fillId="21" borderId="1" xfId="0" applyNumberFormat="1" applyFont="1" applyFill="1" applyBorder="1"/>
    <xf numFmtId="0" fontId="2" fillId="0" borderId="0" xfId="0" applyFont="1"/>
    <xf numFmtId="14" fontId="0" fillId="0" borderId="0" xfId="0" applyNumberFormat="1"/>
    <xf numFmtId="0" fontId="6" fillId="9" borderId="0" xfId="0" applyFont="1" applyFill="1" applyAlignment="1">
      <alignment horizontal="center"/>
    </xf>
    <xf numFmtId="1" fontId="3" fillId="9" borderId="0" xfId="0" applyNumberFormat="1" applyFont="1" applyFill="1" applyAlignment="1">
      <alignment horizontal="center"/>
    </xf>
    <xf numFmtId="1" fontId="7" fillId="9" borderId="0" xfId="0" applyNumberFormat="1" applyFont="1" applyFill="1" applyAlignment="1">
      <alignment horizontal="center"/>
    </xf>
    <xf numFmtId="1" fontId="3" fillId="9" borderId="1" xfId="0" applyNumberFormat="1" applyFont="1" applyFill="1" applyBorder="1"/>
    <xf numFmtId="1" fontId="3" fillId="22" borderId="0" xfId="0" applyNumberFormat="1" applyFont="1" applyFill="1" applyAlignment="1">
      <alignment horizontal="center"/>
    </xf>
    <xf numFmtId="0" fontId="5" fillId="2" borderId="0" xfId="0" applyFont="1" applyFill="1"/>
    <xf numFmtId="0" fontId="6" fillId="23" borderId="0" xfId="0" applyFont="1" applyFill="1" applyAlignment="1">
      <alignment horizontal="center"/>
    </xf>
    <xf numFmtId="1" fontId="3" fillId="23" borderId="0" xfId="0" applyNumberFormat="1" applyFont="1" applyFill="1" applyAlignment="1">
      <alignment horizontal="center"/>
    </xf>
    <xf numFmtId="1" fontId="7" fillId="23" borderId="0" xfId="0" applyNumberFormat="1" applyFont="1" applyFill="1" applyAlignment="1">
      <alignment horizontal="center"/>
    </xf>
    <xf numFmtId="1" fontId="3" fillId="23" borderId="1" xfId="0" applyNumberFormat="1" applyFont="1" applyFill="1" applyBorder="1"/>
    <xf numFmtId="1" fontId="3" fillId="24" borderId="0" xfId="0" applyNumberFormat="1" applyFont="1" applyFill="1" applyAlignment="1">
      <alignment horizontal="center"/>
    </xf>
    <xf numFmtId="1" fontId="7" fillId="24" borderId="0" xfId="0" applyNumberFormat="1" applyFont="1" applyFill="1" applyAlignment="1">
      <alignment horizontal="center"/>
    </xf>
    <xf numFmtId="1" fontId="3" fillId="24" borderId="1" xfId="0" applyNumberFormat="1" applyFont="1" applyFill="1" applyBorder="1"/>
    <xf numFmtId="1" fontId="3" fillId="25" borderId="0" xfId="0" applyNumberFormat="1" applyFont="1" applyFill="1" applyAlignment="1">
      <alignment horizontal="center"/>
    </xf>
    <xf numFmtId="1" fontId="7" fillId="25" borderId="0" xfId="0" applyNumberFormat="1" applyFont="1" applyFill="1" applyAlignment="1">
      <alignment horizontal="center"/>
    </xf>
    <xf numFmtId="1" fontId="3" fillId="25" borderId="1" xfId="0" applyNumberFormat="1" applyFont="1" applyFill="1" applyBorder="1"/>
    <xf numFmtId="0" fontId="0" fillId="26" borderId="0" xfId="0" applyFill="1"/>
    <xf numFmtId="14" fontId="6" fillId="10" borderId="2" xfId="0" applyNumberFormat="1" applyFont="1" applyFill="1" applyBorder="1"/>
    <xf numFmtId="1" fontId="3" fillId="26" borderId="0" xfId="0" applyNumberFormat="1" applyFont="1" applyFill="1" applyAlignment="1">
      <alignment horizontal="center"/>
    </xf>
    <xf numFmtId="1" fontId="3" fillId="26" borderId="0" xfId="0" applyNumberFormat="1" applyFont="1" applyFill="1"/>
    <xf numFmtId="2" fontId="3" fillId="26" borderId="0" xfId="0" applyNumberFormat="1" applyFont="1" applyFill="1"/>
    <xf numFmtId="1" fontId="3" fillId="5" borderId="0" xfId="0" applyNumberFormat="1" applyFont="1" applyFill="1" applyAlignment="1">
      <alignment horizontal="center"/>
    </xf>
    <xf numFmtId="1" fontId="7" fillId="5" borderId="0" xfId="0" applyNumberFormat="1" applyFont="1" applyFill="1" applyAlignment="1">
      <alignment horizontal="center"/>
    </xf>
    <xf numFmtId="1" fontId="3" fillId="5" borderId="1" xfId="0" applyNumberFormat="1" applyFont="1" applyFill="1" applyBorder="1"/>
    <xf numFmtId="1" fontId="3" fillId="27" borderId="0" xfId="0" applyNumberFormat="1" applyFont="1" applyFill="1" applyAlignment="1">
      <alignment horizontal="center"/>
    </xf>
    <xf numFmtId="1" fontId="7" fillId="27" borderId="0" xfId="0" applyNumberFormat="1" applyFont="1" applyFill="1" applyAlignment="1">
      <alignment horizontal="center"/>
    </xf>
    <xf numFmtId="1" fontId="3" fillId="27" borderId="1" xfId="0" applyNumberFormat="1" applyFont="1" applyFill="1" applyBorder="1"/>
    <xf numFmtId="1" fontId="3" fillId="28" borderId="0" xfId="0" applyNumberFormat="1" applyFont="1" applyFill="1" applyAlignment="1">
      <alignment horizontal="center"/>
    </xf>
    <xf numFmtId="1" fontId="3" fillId="28" borderId="1" xfId="0" applyNumberFormat="1" applyFont="1" applyFill="1" applyBorder="1"/>
    <xf numFmtId="0" fontId="5" fillId="0" borderId="0" xfId="0" applyFont="1"/>
    <xf numFmtId="1" fontId="3" fillId="29" borderId="0" xfId="0" applyNumberFormat="1" applyFont="1" applyFill="1" applyAlignment="1">
      <alignment horizontal="center"/>
    </xf>
    <xf numFmtId="1" fontId="7" fillId="29" borderId="0" xfId="0" applyNumberFormat="1" applyFont="1" applyFill="1" applyAlignment="1">
      <alignment horizontal="center"/>
    </xf>
    <xf numFmtId="1" fontId="3" fillId="29" borderId="1" xfId="0" applyNumberFormat="1" applyFont="1" applyFill="1" applyBorder="1"/>
    <xf numFmtId="1" fontId="3" fillId="30" borderId="0" xfId="0" applyNumberFormat="1" applyFont="1" applyFill="1" applyAlignment="1">
      <alignment horizontal="center"/>
    </xf>
    <xf numFmtId="1" fontId="7" fillId="30" borderId="0" xfId="0" applyNumberFormat="1" applyFont="1" applyFill="1" applyAlignment="1">
      <alignment horizontal="center"/>
    </xf>
    <xf numFmtId="1" fontId="3" fillId="31" borderId="0" xfId="0" applyNumberFormat="1" applyFont="1" applyFill="1" applyAlignment="1">
      <alignment horizontal="center"/>
    </xf>
    <xf numFmtId="1" fontId="7" fillId="31" borderId="0" xfId="0" applyNumberFormat="1" applyFont="1" applyFill="1" applyAlignment="1">
      <alignment horizontal="center"/>
    </xf>
    <xf numFmtId="1" fontId="3" fillId="31" borderId="1" xfId="0" applyNumberFormat="1" applyFont="1" applyFill="1" applyBorder="1"/>
    <xf numFmtId="1" fontId="3" fillId="0" borderId="0" xfId="0" applyNumberFormat="1" applyFont="1" applyAlignment="1">
      <alignment horizontal="left"/>
    </xf>
    <xf numFmtId="0" fontId="6" fillId="32" borderId="0" xfId="0" applyFont="1" applyFill="1" applyAlignment="1">
      <alignment horizontal="center"/>
    </xf>
    <xf numFmtId="1" fontId="3" fillId="32" borderId="0" xfId="0" applyNumberFormat="1" applyFont="1" applyFill="1" applyAlignment="1">
      <alignment horizontal="center"/>
    </xf>
    <xf numFmtId="1" fontId="3" fillId="32" borderId="1" xfId="0" applyNumberFormat="1" applyFont="1" applyFill="1" applyBorder="1"/>
    <xf numFmtId="1" fontId="10" fillId="0" borderId="0" xfId="0" applyNumberFormat="1" applyFont="1" applyAlignment="1">
      <alignment horizontal="center"/>
    </xf>
    <xf numFmtId="0" fontId="10" fillId="0" borderId="0" xfId="0" applyFont="1" applyAlignment="1">
      <alignment horizontal="center"/>
    </xf>
    <xf numFmtId="4" fontId="11" fillId="0" borderId="0" xfId="0" applyNumberFormat="1" applyFont="1" applyAlignment="1">
      <alignment horizontal="center" vertical="center" wrapText="1"/>
    </xf>
    <xf numFmtId="1" fontId="3" fillId="20" borderId="0" xfId="0" applyNumberFormat="1" applyFont="1" applyFill="1" applyAlignment="1">
      <alignment horizontal="center"/>
    </xf>
    <xf numFmtId="1" fontId="3" fillId="20" borderId="1" xfId="0" applyNumberFormat="1" applyFont="1" applyFill="1" applyBorder="1"/>
    <xf numFmtId="1" fontId="5" fillId="0" borderId="0" xfId="0" applyNumberFormat="1" applyFont="1"/>
    <xf numFmtId="0" fontId="6" fillId="33" borderId="0" xfId="0" applyFont="1" applyFill="1" applyAlignment="1">
      <alignment horizontal="center"/>
    </xf>
    <xf numFmtId="1" fontId="3" fillId="33" borderId="0" xfId="0" applyNumberFormat="1" applyFont="1" applyFill="1" applyAlignment="1">
      <alignment horizontal="center"/>
    </xf>
    <xf numFmtId="1" fontId="7" fillId="33" borderId="0" xfId="0" applyNumberFormat="1" applyFont="1" applyFill="1" applyAlignment="1">
      <alignment horizontal="center"/>
    </xf>
    <xf numFmtId="1" fontId="3" fillId="33" borderId="1" xfId="0" applyNumberFormat="1" applyFont="1" applyFill="1" applyBorder="1"/>
    <xf numFmtId="0" fontId="3" fillId="0" borderId="0" xfId="0" applyFont="1"/>
    <xf numFmtId="165" fontId="3" fillId="0" borderId="0" xfId="0" applyNumberFormat="1" applyFont="1" applyAlignment="1">
      <alignment horizontal="center"/>
    </xf>
    <xf numFmtId="164" fontId="2" fillId="0" borderId="0" xfId="0" applyNumberFormat="1" applyFont="1"/>
    <xf numFmtId="1" fontId="6" fillId="0" borderId="0" xfId="0" applyNumberFormat="1" applyFont="1" applyAlignment="1">
      <alignment horizontal="center"/>
    </xf>
    <xf numFmtId="1" fontId="12" fillId="0" borderId="0" xfId="0" applyNumberFormat="1" applyFont="1" applyAlignment="1">
      <alignment horizontal="center"/>
    </xf>
    <xf numFmtId="1" fontId="13" fillId="0" borderId="0" xfId="0" applyNumberFormat="1" applyFont="1" applyAlignment="1">
      <alignment horizontal="center"/>
    </xf>
    <xf numFmtId="0" fontId="10" fillId="0" borderId="0" xfId="0" applyFont="1"/>
    <xf numFmtId="1" fontId="6" fillId="20" borderId="0" xfId="0" applyNumberFormat="1" applyFont="1" applyFill="1" applyAlignment="1">
      <alignment horizontal="center"/>
    </xf>
    <xf numFmtId="165" fontId="0" fillId="0" borderId="0" xfId="0" applyNumberFormat="1"/>
    <xf numFmtId="165" fontId="3" fillId="0" borderId="1" xfId="0" applyNumberFormat="1" applyFont="1" applyBorder="1" applyAlignment="1">
      <alignment horizontal="center"/>
    </xf>
    <xf numFmtId="165" fontId="3" fillId="34" borderId="0" xfId="0" applyNumberFormat="1" applyFont="1" applyFill="1" applyAlignment="1">
      <alignment horizontal="center"/>
    </xf>
    <xf numFmtId="1" fontId="14" fillId="10" borderId="0" xfId="0" applyNumberFormat="1" applyFont="1" applyFill="1" applyAlignment="1">
      <alignment horizontal="center"/>
    </xf>
    <xf numFmtId="1" fontId="0" fillId="26" borderId="0" xfId="0" applyNumberFormat="1" applyFill="1"/>
    <xf numFmtId="165" fontId="3" fillId="35" borderId="0" xfId="0" applyNumberFormat="1" applyFont="1" applyFill="1" applyAlignment="1">
      <alignment horizontal="center"/>
    </xf>
    <xf numFmtId="165" fontId="5" fillId="0" borderId="0" xfId="0" applyNumberFormat="1" applyFont="1"/>
    <xf numFmtId="1" fontId="2" fillId="0" borderId="0" xfId="0" applyNumberFormat="1" applyFont="1" applyAlignment="1">
      <alignment horizontal="center"/>
    </xf>
    <xf numFmtId="0" fontId="15" fillId="0" borderId="0" xfId="0" applyFont="1"/>
    <xf numFmtId="1" fontId="3" fillId="36" borderId="0" xfId="0" applyNumberFormat="1" applyFont="1" applyFill="1" applyAlignment="1">
      <alignment horizontal="center"/>
    </xf>
    <xf numFmtId="1" fontId="7" fillId="36" borderId="0" xfId="0" applyNumberFormat="1" applyFont="1" applyFill="1" applyAlignment="1">
      <alignment horizontal="center"/>
    </xf>
    <xf numFmtId="1" fontId="3" fillId="36" borderId="1" xfId="0" applyNumberFormat="1" applyFont="1" applyFill="1" applyBorder="1"/>
    <xf numFmtId="1" fontId="7" fillId="28" borderId="0" xfId="0" applyNumberFormat="1" applyFont="1" applyFill="1" applyAlignment="1">
      <alignment horizontal="center"/>
    </xf>
    <xf numFmtId="1" fontId="5" fillId="37" borderId="0" xfId="0" applyNumberFormat="1" applyFont="1" applyFill="1"/>
    <xf numFmtId="1" fontId="16" fillId="37" borderId="0" xfId="0" applyNumberFormat="1" applyFont="1" applyFill="1"/>
    <xf numFmtId="1" fontId="2" fillId="37" borderId="0" xfId="0" applyNumberFormat="1" applyFont="1" applyFill="1"/>
    <xf numFmtId="165" fontId="0" fillId="0" borderId="0" xfId="0" applyNumberFormat="1" applyAlignment="1">
      <alignment horizontal="center"/>
    </xf>
    <xf numFmtId="1" fontId="16" fillId="0" borderId="0" xfId="0" applyNumberFormat="1" applyFont="1"/>
    <xf numFmtId="1" fontId="5" fillId="32" borderId="0" xfId="0" applyNumberFormat="1" applyFont="1" applyFill="1"/>
    <xf numFmtId="1" fontId="16" fillId="32" borderId="0" xfId="0" applyNumberFormat="1" applyFont="1" applyFill="1"/>
    <xf numFmtId="1" fontId="2" fillId="32" borderId="0" xfId="0" applyNumberFormat="1" applyFont="1" applyFill="1"/>
    <xf numFmtId="1" fontId="2" fillId="14" borderId="0" xfId="0" applyNumberFormat="1" applyFont="1" applyFill="1"/>
    <xf numFmtId="164" fontId="0" fillId="0" borderId="0" xfId="0" applyNumberFormat="1"/>
    <xf numFmtId="1" fontId="5" fillId="31" borderId="0" xfId="0" applyNumberFormat="1" applyFont="1" applyFill="1"/>
    <xf numFmtId="1" fontId="16" fillId="31" borderId="0" xfId="0" applyNumberFormat="1" applyFont="1" applyFill="1"/>
    <xf numFmtId="1" fontId="2" fillId="31" borderId="0" xfId="0" applyNumberFormat="1" applyFont="1" applyFill="1"/>
    <xf numFmtId="1" fontId="6" fillId="31" borderId="0" xfId="0" applyNumberFormat="1" applyFont="1" applyFill="1" applyAlignment="1">
      <alignment horizontal="center"/>
    </xf>
    <xf numFmtId="1" fontId="12" fillId="31" borderId="0" xfId="0" applyNumberFormat="1" applyFont="1" applyFill="1" applyAlignment="1">
      <alignment horizontal="center"/>
    </xf>
    <xf numFmtId="1" fontId="6" fillId="10" borderId="0" xfId="0" applyNumberFormat="1" applyFont="1" applyFill="1" applyAlignment="1">
      <alignment horizontal="center"/>
    </xf>
    <xf numFmtId="165" fontId="0" fillId="26" borderId="0" xfId="0" applyNumberFormat="1" applyFill="1" applyAlignment="1">
      <alignment horizontal="center"/>
    </xf>
    <xf numFmtId="16" fontId="5" fillId="0" borderId="0" xfId="0" quotePrefix="1" applyNumberFormat="1" applyFont="1"/>
    <xf numFmtId="0" fontId="5" fillId="0" borderId="0" xfId="0" quotePrefix="1" applyFont="1"/>
    <xf numFmtId="1" fontId="5" fillId="0" borderId="0" xfId="0" quotePrefix="1" applyNumberFormat="1" applyFont="1"/>
    <xf numFmtId="1" fontId="3" fillId="38" borderId="1" xfId="0" applyNumberFormat="1" applyFont="1" applyFill="1" applyBorder="1"/>
    <xf numFmtId="1" fontId="3" fillId="39" borderId="0" xfId="0" applyNumberFormat="1" applyFont="1" applyFill="1" applyAlignment="1">
      <alignment horizontal="center"/>
    </xf>
    <xf numFmtId="1" fontId="3" fillId="39" borderId="0" xfId="0" applyNumberFormat="1" applyFont="1" applyFill="1"/>
    <xf numFmtId="0" fontId="17" fillId="0" borderId="0" xfId="0" applyFont="1"/>
    <xf numFmtId="165" fontId="10" fillId="0" borderId="0" xfId="0" applyNumberFormat="1" applyFont="1"/>
    <xf numFmtId="1" fontId="10" fillId="0" borderId="0" xfId="0" applyNumberFormat="1" applyFont="1"/>
    <xf numFmtId="16" fontId="10" fillId="0" borderId="0" xfId="0" quotePrefix="1" applyNumberFormat="1" applyFont="1"/>
    <xf numFmtId="0" fontId="2" fillId="0" borderId="0" xfId="0" applyFont="1" applyAlignment="1">
      <alignment horizontal="center"/>
    </xf>
    <xf numFmtId="1" fontId="0" fillId="0" borderId="0" xfId="0" applyNumberFormat="1" applyAlignment="1">
      <alignment horizontal="center"/>
    </xf>
    <xf numFmtId="0" fontId="0" fillId="0" borderId="0" xfId="0" applyAlignment="1">
      <alignment horizontal="center"/>
    </xf>
    <xf numFmtId="16" fontId="5" fillId="0" borderId="0" xfId="0" quotePrefix="1" applyNumberFormat="1" applyFont="1" applyAlignment="1">
      <alignment horizontal="center"/>
    </xf>
    <xf numFmtId="0" fontId="0" fillId="0" borderId="0" xfId="0" quotePrefix="1"/>
    <xf numFmtId="165" fontId="0" fillId="34" borderId="0" xfId="0" applyNumberFormat="1" applyFill="1" applyAlignment="1">
      <alignment horizontal="center"/>
    </xf>
    <xf numFmtId="165" fontId="2" fillId="0" borderId="0" xfId="0" applyNumberFormat="1" applyFont="1" applyAlignment="1">
      <alignment horizontal="center"/>
    </xf>
    <xf numFmtId="165" fontId="5" fillId="0" borderId="0" xfId="0" quotePrefix="1" applyNumberFormat="1" applyFont="1"/>
    <xf numFmtId="2" fontId="2" fillId="0" borderId="0" xfId="0" applyNumberFormat="1" applyFont="1" applyAlignment="1">
      <alignment horizontal="center"/>
    </xf>
    <xf numFmtId="0" fontId="10" fillId="0" borderId="0" xfId="2" applyFont="1"/>
    <xf numFmtId="165" fontId="0" fillId="40" borderId="0" xfId="0" applyNumberFormat="1" applyFill="1" applyAlignment="1">
      <alignment horizontal="center"/>
    </xf>
    <xf numFmtId="0" fontId="10" fillId="0" borderId="0" xfId="2" quotePrefix="1" applyFont="1"/>
    <xf numFmtId="0" fontId="5" fillId="0" borderId="0" xfId="2"/>
    <xf numFmtId="14" fontId="0" fillId="5" borderId="2" xfId="0" applyNumberFormat="1" applyFill="1" applyBorder="1" applyAlignment="1">
      <alignment horizontal="center"/>
    </xf>
    <xf numFmtId="1" fontId="2" fillId="0" borderId="0" xfId="2" applyNumberFormat="1" applyFont="1" applyAlignment="1">
      <alignment horizontal="center"/>
    </xf>
    <xf numFmtId="14" fontId="0" fillId="41" borderId="2" xfId="0" applyNumberFormat="1" applyFill="1" applyBorder="1" applyAlignment="1">
      <alignment horizontal="center"/>
    </xf>
    <xf numFmtId="1" fontId="4" fillId="0" borderId="0" xfId="0" applyNumberFormat="1" applyFont="1" applyAlignment="1">
      <alignment horizontal="center"/>
    </xf>
    <xf numFmtId="1" fontId="18" fillId="0" borderId="0" xfId="0" applyNumberFormat="1" applyFont="1"/>
    <xf numFmtId="3" fontId="3" fillId="0" borderId="0" xfId="0" applyNumberFormat="1" applyFont="1"/>
    <xf numFmtId="0" fontId="6" fillId="0" borderId="0" xfId="0" applyFont="1"/>
    <xf numFmtId="0" fontId="2" fillId="2" borderId="0" xfId="0" applyFont="1" applyFill="1" applyAlignment="1">
      <alignment horizontal="center"/>
    </xf>
    <xf numFmtId="14" fontId="6" fillId="7" borderId="2" xfId="0" applyNumberFormat="1" applyFont="1" applyFill="1" applyBorder="1" applyAlignment="1">
      <alignment horizontal="center"/>
    </xf>
    <xf numFmtId="0" fontId="3" fillId="3" borderId="0" xfId="0" applyFont="1" applyFill="1" applyAlignment="1">
      <alignment horizontal="center"/>
    </xf>
    <xf numFmtId="1" fontId="3" fillId="3" borderId="0" xfId="0" applyNumberFormat="1" applyFont="1" applyFill="1" applyAlignment="1">
      <alignment horizontal="center"/>
    </xf>
    <xf numFmtId="2" fontId="6" fillId="7" borderId="6" xfId="0" applyNumberFormat="1" applyFont="1" applyFill="1" applyBorder="1" applyAlignment="1">
      <alignment horizontal="center"/>
    </xf>
    <xf numFmtId="165" fontId="6" fillId="7" borderId="6" xfId="0" applyNumberFormat="1" applyFont="1" applyFill="1" applyBorder="1" applyAlignment="1">
      <alignment horizontal="center"/>
    </xf>
    <xf numFmtId="165" fontId="6" fillId="7" borderId="8" xfId="0" applyNumberFormat="1" applyFont="1" applyFill="1" applyBorder="1" applyAlignment="1">
      <alignment horizontal="center"/>
    </xf>
    <xf numFmtId="0" fontId="25" fillId="42" borderId="20" xfId="0" applyFont="1" applyFill="1" applyBorder="1" applyAlignment="1">
      <alignment horizontal="left"/>
    </xf>
    <xf numFmtId="22" fontId="25" fillId="42" borderId="21" xfId="0" applyNumberFormat="1" applyFont="1" applyFill="1" applyBorder="1" applyAlignment="1">
      <alignment horizontal="left"/>
    </xf>
    <xf numFmtId="166" fontId="25" fillId="42" borderId="22" xfId="0" applyNumberFormat="1" applyFont="1" applyFill="1" applyBorder="1" applyAlignment="1">
      <alignment horizontal="left"/>
    </xf>
    <xf numFmtId="0" fontId="25" fillId="42" borderId="23" xfId="0" applyFont="1" applyFill="1" applyBorder="1" applyAlignment="1">
      <alignment horizontal="center"/>
    </xf>
    <xf numFmtId="0" fontId="25" fillId="42" borderId="24" xfId="0" applyFont="1" applyFill="1" applyBorder="1" applyAlignment="1">
      <alignment horizontal="center"/>
    </xf>
    <xf numFmtId="167" fontId="1" fillId="18" borderId="25" xfId="0" applyNumberFormat="1" applyFont="1" applyFill="1" applyBorder="1"/>
    <xf numFmtId="0" fontId="0" fillId="43" borderId="26" xfId="0" applyFill="1" applyBorder="1"/>
    <xf numFmtId="167" fontId="1" fillId="18" borderId="27" xfId="0" applyNumberFormat="1" applyFont="1" applyFill="1" applyBorder="1"/>
    <xf numFmtId="0" fontId="0" fillId="43" borderId="28" xfId="0" applyFill="1" applyBorder="1"/>
    <xf numFmtId="167" fontId="1" fillId="18" borderId="29" xfId="0" applyNumberFormat="1" applyFont="1" applyFill="1" applyBorder="1"/>
    <xf numFmtId="0" fontId="0" fillId="43" borderId="30" xfId="0" applyFill="1" applyBorder="1"/>
    <xf numFmtId="0" fontId="6" fillId="44" borderId="6" xfId="0" applyFont="1" applyFill="1" applyBorder="1" applyAlignment="1">
      <alignment horizontal="center"/>
    </xf>
    <xf numFmtId="165" fontId="6" fillId="44" borderId="6" xfId="0" applyNumberFormat="1" applyFont="1" applyFill="1" applyBorder="1" applyAlignment="1">
      <alignment horizontal="center"/>
    </xf>
    <xf numFmtId="165" fontId="6" fillId="44" borderId="8" xfId="0" applyNumberFormat="1" applyFont="1" applyFill="1" applyBorder="1" applyAlignment="1">
      <alignment horizontal="center"/>
    </xf>
    <xf numFmtId="167" fontId="0" fillId="0" borderId="0" xfId="0" applyNumberFormat="1"/>
    <xf numFmtId="0" fontId="0" fillId="44" borderId="31" xfId="0" applyFill="1" applyBorder="1"/>
    <xf numFmtId="4" fontId="0" fillId="44" borderId="24" xfId="0" applyNumberFormat="1" applyFill="1" applyBorder="1"/>
    <xf numFmtId="0" fontId="6" fillId="45" borderId="32" xfId="0" applyFont="1" applyFill="1" applyBorder="1" applyAlignment="1">
      <alignment horizontal="center"/>
    </xf>
    <xf numFmtId="165" fontId="6" fillId="45" borderId="9" xfId="0" applyNumberFormat="1" applyFont="1" applyFill="1" applyBorder="1" applyAlignment="1">
      <alignment horizontal="center"/>
    </xf>
    <xf numFmtId="165" fontId="6" fillId="45" borderId="4" xfId="0" applyNumberFormat="1" applyFont="1" applyFill="1" applyBorder="1" applyAlignment="1">
      <alignment horizontal="center"/>
    </xf>
    <xf numFmtId="165" fontId="6" fillId="45" borderId="5" xfId="0" applyNumberFormat="1" applyFont="1" applyFill="1" applyBorder="1" applyAlignment="1">
      <alignment horizontal="center"/>
    </xf>
    <xf numFmtId="0" fontId="6" fillId="45" borderId="10" xfId="0" applyFont="1" applyFill="1" applyBorder="1" applyAlignment="1">
      <alignment horizontal="center"/>
    </xf>
    <xf numFmtId="165" fontId="6" fillId="45" borderId="3" xfId="0" applyNumberFormat="1" applyFont="1" applyFill="1" applyBorder="1" applyAlignment="1">
      <alignment horizontal="center"/>
    </xf>
    <xf numFmtId="165" fontId="6" fillId="45" borderId="6" xfId="0" applyNumberFormat="1" applyFont="1" applyFill="1" applyBorder="1" applyAlignment="1">
      <alignment horizontal="center"/>
    </xf>
    <xf numFmtId="165" fontId="6" fillId="45" borderId="8" xfId="0" applyNumberFormat="1" applyFont="1" applyFill="1" applyBorder="1" applyAlignment="1">
      <alignment horizontal="center"/>
    </xf>
    <xf numFmtId="0" fontId="6" fillId="46" borderId="10" xfId="0" applyFont="1" applyFill="1" applyBorder="1" applyAlignment="1">
      <alignment horizontal="center"/>
    </xf>
    <xf numFmtId="165" fontId="6" fillId="46" borderId="11" xfId="0" applyNumberFormat="1" applyFont="1" applyFill="1" applyBorder="1" applyAlignment="1">
      <alignment horizontal="center"/>
    </xf>
    <xf numFmtId="165" fontId="6" fillId="46" borderId="12" xfId="0" applyNumberFormat="1" applyFont="1" applyFill="1" applyBorder="1" applyAlignment="1">
      <alignment horizontal="center"/>
    </xf>
    <xf numFmtId="165" fontId="6" fillId="46" borderId="13" xfId="0" applyNumberFormat="1" applyFont="1" applyFill="1" applyBorder="1" applyAlignment="1">
      <alignment horizontal="center"/>
    </xf>
    <xf numFmtId="165" fontId="6" fillId="46" borderId="14" xfId="0" applyNumberFormat="1" applyFont="1" applyFill="1" applyBorder="1" applyAlignment="1">
      <alignment horizontal="center"/>
    </xf>
    <xf numFmtId="165" fontId="6" fillId="46" borderId="3" xfId="0" applyNumberFormat="1" applyFont="1" applyFill="1" applyBorder="1" applyAlignment="1">
      <alignment horizontal="center"/>
    </xf>
    <xf numFmtId="165" fontId="6" fillId="46" borderId="6" xfId="0" applyNumberFormat="1" applyFont="1" applyFill="1" applyBorder="1" applyAlignment="1">
      <alignment horizontal="center"/>
    </xf>
    <xf numFmtId="165" fontId="6" fillId="46" borderId="15" xfId="0" applyNumberFormat="1" applyFont="1" applyFill="1" applyBorder="1" applyAlignment="1">
      <alignment horizontal="center"/>
    </xf>
    <xf numFmtId="0" fontId="6" fillId="46" borderId="8" xfId="0" applyFont="1" applyFill="1" applyBorder="1" applyAlignment="1">
      <alignment horizontal="center"/>
    </xf>
    <xf numFmtId="165" fontId="6" fillId="46" borderId="8" xfId="0" applyNumberFormat="1" applyFont="1" applyFill="1" applyBorder="1" applyAlignment="1">
      <alignment horizontal="center"/>
    </xf>
    <xf numFmtId="0" fontId="6" fillId="47" borderId="14" xfId="0" applyFont="1" applyFill="1" applyBorder="1" applyAlignment="1">
      <alignment horizontal="center"/>
    </xf>
    <xf numFmtId="165" fontId="6" fillId="47" borderId="14" xfId="0" applyNumberFormat="1" applyFont="1" applyFill="1" applyBorder="1" applyAlignment="1">
      <alignment horizontal="center"/>
    </xf>
    <xf numFmtId="165" fontId="6" fillId="47" borderId="33" xfId="0" applyNumberFormat="1" applyFont="1" applyFill="1" applyBorder="1" applyAlignment="1">
      <alignment horizontal="center"/>
    </xf>
    <xf numFmtId="0" fontId="6" fillId="48" borderId="10" xfId="0" applyFont="1" applyFill="1" applyBorder="1" applyAlignment="1">
      <alignment horizontal="center"/>
    </xf>
    <xf numFmtId="165" fontId="6" fillId="48" borderId="11" xfId="0" applyNumberFormat="1" applyFont="1" applyFill="1" applyBorder="1" applyAlignment="1">
      <alignment horizontal="center"/>
    </xf>
    <xf numFmtId="165" fontId="6" fillId="48" borderId="12" xfId="0" applyNumberFormat="1" applyFont="1" applyFill="1" applyBorder="1" applyAlignment="1">
      <alignment horizontal="center"/>
    </xf>
    <xf numFmtId="165" fontId="6" fillId="48" borderId="13" xfId="0" applyNumberFormat="1" applyFont="1" applyFill="1" applyBorder="1" applyAlignment="1">
      <alignment horizontal="center"/>
    </xf>
    <xf numFmtId="165" fontId="6" fillId="48" borderId="14" xfId="0" applyNumberFormat="1" applyFont="1" applyFill="1" applyBorder="1" applyAlignment="1">
      <alignment horizontal="center"/>
    </xf>
    <xf numFmtId="165" fontId="6" fillId="48" borderId="3" xfId="0" applyNumberFormat="1" applyFont="1" applyFill="1" applyBorder="1" applyAlignment="1">
      <alignment horizontal="center"/>
    </xf>
    <xf numFmtId="165" fontId="6" fillId="48" borderId="6" xfId="0" applyNumberFormat="1" applyFont="1" applyFill="1" applyBorder="1" applyAlignment="1">
      <alignment horizontal="center"/>
    </xf>
    <xf numFmtId="165" fontId="6" fillId="48" borderId="15" xfId="0" applyNumberFormat="1" applyFont="1" applyFill="1" applyBorder="1" applyAlignment="1">
      <alignment horizontal="center"/>
    </xf>
    <xf numFmtId="0" fontId="6" fillId="48" borderId="8" xfId="0" applyFont="1" applyFill="1" applyBorder="1" applyAlignment="1">
      <alignment horizontal="center"/>
    </xf>
    <xf numFmtId="165" fontId="6" fillId="48" borderId="8" xfId="0" applyNumberFormat="1" applyFont="1" applyFill="1" applyBorder="1" applyAlignment="1">
      <alignment horizontal="center"/>
    </xf>
    <xf numFmtId="0" fontId="6" fillId="41" borderId="8" xfId="0" applyFont="1" applyFill="1" applyBorder="1" applyAlignment="1">
      <alignment horizontal="center"/>
    </xf>
    <xf numFmtId="165" fontId="6" fillId="41" borderId="11" xfId="0" applyNumberFormat="1" applyFont="1" applyFill="1" applyBorder="1" applyAlignment="1">
      <alignment horizontal="center"/>
    </xf>
    <xf numFmtId="165" fontId="6" fillId="41" borderId="12" xfId="0" applyNumberFormat="1" applyFont="1" applyFill="1" applyBorder="1" applyAlignment="1">
      <alignment horizontal="center"/>
    </xf>
    <xf numFmtId="165" fontId="6" fillId="41" borderId="13" xfId="0" applyNumberFormat="1" applyFont="1" applyFill="1" applyBorder="1" applyAlignment="1">
      <alignment horizontal="center"/>
    </xf>
    <xf numFmtId="0" fontId="6" fillId="41" borderId="10" xfId="0" applyFont="1" applyFill="1" applyBorder="1" applyAlignment="1">
      <alignment horizontal="center"/>
    </xf>
    <xf numFmtId="165" fontId="6" fillId="41" borderId="14" xfId="0" applyNumberFormat="1" applyFont="1" applyFill="1" applyBorder="1" applyAlignment="1">
      <alignment horizontal="center"/>
    </xf>
    <xf numFmtId="165" fontId="6" fillId="41" borderId="3" xfId="0" applyNumberFormat="1" applyFont="1" applyFill="1" applyBorder="1" applyAlignment="1">
      <alignment horizontal="center"/>
    </xf>
    <xf numFmtId="165" fontId="6" fillId="41" borderId="6" xfId="0" applyNumberFormat="1" applyFont="1" applyFill="1" applyBorder="1" applyAlignment="1">
      <alignment horizontal="center"/>
    </xf>
    <xf numFmtId="165" fontId="6" fillId="41" borderId="15" xfId="0" applyNumberFormat="1" applyFont="1" applyFill="1" applyBorder="1" applyAlignment="1">
      <alignment horizontal="center"/>
    </xf>
    <xf numFmtId="0" fontId="6" fillId="41" borderId="34" xfId="0" applyFont="1" applyFill="1" applyBorder="1" applyAlignment="1">
      <alignment horizontal="center"/>
    </xf>
    <xf numFmtId="165" fontId="6" fillId="41" borderId="8" xfId="0" applyNumberFormat="1" applyFont="1" applyFill="1" applyBorder="1" applyAlignment="1">
      <alignment horizontal="center"/>
    </xf>
    <xf numFmtId="165" fontId="6" fillId="41" borderId="35" xfId="0" applyNumberFormat="1" applyFont="1" applyFill="1" applyBorder="1" applyAlignment="1">
      <alignment horizontal="center"/>
    </xf>
    <xf numFmtId="165" fontId="6" fillId="41" borderId="7" xfId="0" applyNumberFormat="1" applyFont="1" applyFill="1" applyBorder="1" applyAlignment="1">
      <alignment horizontal="center"/>
    </xf>
    <xf numFmtId="165" fontId="6" fillId="41" borderId="36" xfId="0" applyNumberFormat="1" applyFont="1" applyFill="1" applyBorder="1" applyAlignment="1">
      <alignment horizontal="center"/>
    </xf>
    <xf numFmtId="0" fontId="6" fillId="4" borderId="6" xfId="0" applyFont="1" applyFill="1" applyBorder="1" applyAlignment="1">
      <alignment horizontal="center"/>
    </xf>
    <xf numFmtId="165" fontId="6" fillId="4" borderId="6" xfId="0" applyNumberFormat="1" applyFont="1" applyFill="1" applyBorder="1" applyAlignment="1">
      <alignment horizontal="center"/>
    </xf>
    <xf numFmtId="165" fontId="6" fillId="4" borderId="8" xfId="0" applyNumberFormat="1" applyFont="1" applyFill="1" applyBorder="1" applyAlignment="1">
      <alignment horizontal="center"/>
    </xf>
    <xf numFmtId="0" fontId="6" fillId="49" borderId="6" xfId="0" applyFont="1" applyFill="1" applyBorder="1" applyAlignment="1">
      <alignment horizontal="center"/>
    </xf>
    <xf numFmtId="165" fontId="6" fillId="49" borderId="6" xfId="0" applyNumberFormat="1" applyFont="1" applyFill="1" applyBorder="1" applyAlignment="1">
      <alignment horizontal="center"/>
    </xf>
    <xf numFmtId="165" fontId="6" fillId="49" borderId="8" xfId="0" applyNumberFormat="1" applyFont="1" applyFill="1" applyBorder="1" applyAlignment="1">
      <alignment horizontal="center"/>
    </xf>
    <xf numFmtId="1" fontId="6" fillId="46" borderId="6" xfId="0" applyNumberFormat="1" applyFont="1" applyFill="1" applyBorder="1" applyAlignment="1">
      <alignment horizontal="center"/>
    </xf>
    <xf numFmtId="0" fontId="6" fillId="46" borderId="6" xfId="0" applyFont="1" applyFill="1" applyBorder="1" applyAlignment="1">
      <alignment horizontal="center"/>
    </xf>
    <xf numFmtId="0" fontId="6" fillId="47" borderId="6" xfId="0" applyFont="1" applyFill="1" applyBorder="1" applyAlignment="1">
      <alignment horizontal="center"/>
    </xf>
    <xf numFmtId="165" fontId="6" fillId="47" borderId="6" xfId="0" applyNumberFormat="1" applyFont="1" applyFill="1" applyBorder="1" applyAlignment="1">
      <alignment horizontal="center"/>
    </xf>
    <xf numFmtId="165" fontId="6" fillId="47" borderId="8" xfId="0" applyNumberFormat="1" applyFont="1" applyFill="1" applyBorder="1" applyAlignment="1">
      <alignment horizontal="center"/>
    </xf>
    <xf numFmtId="165" fontId="6" fillId="0" borderId="0" xfId="0" applyNumberFormat="1" applyFont="1" applyAlignment="1">
      <alignment horizontal="center"/>
    </xf>
    <xf numFmtId="165" fontId="6" fillId="44" borderId="0" xfId="0" applyNumberFormat="1" applyFont="1" applyFill="1" applyAlignment="1">
      <alignment horizontal="center"/>
    </xf>
    <xf numFmtId="165" fontId="6" fillId="0" borderId="0" xfId="0" applyNumberFormat="1" applyFont="1" applyAlignment="1">
      <alignment horizontal="center" wrapText="1"/>
    </xf>
    <xf numFmtId="165" fontId="6" fillId="0" borderId="0" xfId="3" applyNumberFormat="1" applyFont="1" applyAlignment="1">
      <alignment horizontal="center"/>
    </xf>
    <xf numFmtId="165" fontId="6" fillId="50" borderId="0" xfId="0" applyNumberFormat="1" applyFont="1" applyFill="1" applyAlignment="1">
      <alignment horizontal="center"/>
    </xf>
    <xf numFmtId="165" fontId="6" fillId="26" borderId="0" xfId="0" applyNumberFormat="1" applyFont="1" applyFill="1" applyAlignment="1">
      <alignment horizontal="center"/>
    </xf>
    <xf numFmtId="165" fontId="6" fillId="51" borderId="0" xfId="0" applyNumberFormat="1" applyFont="1" applyFill="1" applyAlignment="1">
      <alignment horizontal="center"/>
    </xf>
    <xf numFmtId="2" fontId="6" fillId="0" borderId="0" xfId="0" applyNumberFormat="1" applyFont="1"/>
    <xf numFmtId="14" fontId="0" fillId="7" borderId="2" xfId="0" applyNumberFormat="1" applyFill="1" applyBorder="1" applyAlignment="1">
      <alignment horizontal="center"/>
    </xf>
    <xf numFmtId="2" fontId="6" fillId="0" borderId="0" xfId="0" applyNumberFormat="1" applyFont="1" applyAlignment="1">
      <alignment horizontal="center"/>
    </xf>
    <xf numFmtId="2" fontId="0" fillId="0" borderId="0" xfId="0" applyNumberFormat="1" applyAlignment="1">
      <alignment horizontal="center"/>
    </xf>
    <xf numFmtId="0" fontId="0" fillId="0" borderId="0" xfId="0" applyAlignment="1">
      <alignment horizontal="left"/>
    </xf>
  </cellXfs>
  <cellStyles count="4">
    <cellStyle name="Normal" xfId="0" builtinId="0"/>
    <cellStyle name="Normal 2 2" xfId="2" xr:uid="{E67C40BF-6611-431D-9147-84D25438394E}"/>
    <cellStyle name="Normal_HISTORICO TEMP" xfId="3" xr:uid="{A9CBCFCC-A8C1-46EB-BF7A-55C06EE0016C}"/>
    <cellStyle name="Porcentaje" xfId="1" builtinId="5"/>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25400">
          <a:noFill/>
        </a:ln>
      </c:spPr>
      <c:txPr>
        <a:bodyPr/>
        <a:lstStyle/>
        <a:p>
          <a:pPr>
            <a:defRPr sz="1400" b="0" i="0" u="none" strike="noStrike" baseline="0">
              <a:solidFill>
                <a:srgbClr val="333333"/>
              </a:solidFill>
              <a:latin typeface="Calibri"/>
              <a:ea typeface="Calibri"/>
              <a:cs typeface="Calibri"/>
            </a:defRPr>
          </a:pPr>
          <a:endParaRPr lang="es-MX"/>
        </a:p>
      </c:txPr>
    </c:title>
    <c:autoTitleDeleted val="0"/>
    <c:plotArea>
      <c:layout/>
      <c:lineChart>
        <c:grouping val="standard"/>
        <c:varyColors val="0"/>
        <c:ser>
          <c:idx val="0"/>
          <c:order val="0"/>
          <c:tx>
            <c:strRef>
              <c:f>'HISTORICO TEMP'!$B$2939</c:f>
              <c:strCache>
                <c:ptCount val="1"/>
                <c:pt idx="0">
                  <c:v>16/01/2016</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w="25400">
                <a:noFill/>
              </a:ln>
            </c:spPr>
            <c:txPr>
              <a:bodyPr wrap="square" lIns="38100" tIns="19050" rIns="38100" bIns="19050" anchor="ctr">
                <a:spAutoFit/>
              </a:bodyPr>
              <a:lstStyle/>
              <a:p>
                <a:pPr>
                  <a:defRPr sz="900" b="0" i="0" u="none" strike="noStrike" baseline="0">
                    <a:solidFill>
                      <a:srgbClr val="333333"/>
                    </a:solidFill>
                    <a:latin typeface="Calibri"/>
                    <a:ea typeface="Calibri"/>
                    <a:cs typeface="Calibri"/>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'HISTORICO TEMP'!$D$2939:$AA$2939</c:f>
              <c:numCache>
                <c:formatCode>0.0</c:formatCode>
                <c:ptCount val="24"/>
                <c:pt idx="0">
                  <c:v>18.3</c:v>
                </c:pt>
                <c:pt idx="1">
                  <c:v>18.399999999999999</c:v>
                </c:pt>
                <c:pt idx="2">
                  <c:v>18</c:v>
                </c:pt>
                <c:pt idx="3">
                  <c:v>17.95</c:v>
                </c:pt>
                <c:pt idx="4">
                  <c:v>17.95</c:v>
                </c:pt>
                <c:pt idx="5">
                  <c:v>17.88</c:v>
                </c:pt>
                <c:pt idx="6">
                  <c:v>18.010000000000002</c:v>
                </c:pt>
                <c:pt idx="7">
                  <c:v>17.45</c:v>
                </c:pt>
                <c:pt idx="8">
                  <c:v>16.760000000000002</c:v>
                </c:pt>
                <c:pt idx="9">
                  <c:v>18.79</c:v>
                </c:pt>
                <c:pt idx="10">
                  <c:v>20.72</c:v>
                </c:pt>
                <c:pt idx="11">
                  <c:v>21.82</c:v>
                </c:pt>
                <c:pt idx="12">
                  <c:v>22.5</c:v>
                </c:pt>
                <c:pt idx="13">
                  <c:v>23.34</c:v>
                </c:pt>
                <c:pt idx="14">
                  <c:v>24.31</c:v>
                </c:pt>
                <c:pt idx="15">
                  <c:v>25.26</c:v>
                </c:pt>
                <c:pt idx="16">
                  <c:v>25.94</c:v>
                </c:pt>
                <c:pt idx="17">
                  <c:v>25.68</c:v>
                </c:pt>
                <c:pt idx="18">
                  <c:v>24.77</c:v>
                </c:pt>
                <c:pt idx="19">
                  <c:v>23.6</c:v>
                </c:pt>
                <c:pt idx="20">
                  <c:v>23.1</c:v>
                </c:pt>
                <c:pt idx="21">
                  <c:v>22.47</c:v>
                </c:pt>
                <c:pt idx="22">
                  <c:v>21.91</c:v>
                </c:pt>
                <c:pt idx="23">
                  <c:v>21.76</c:v>
                </c:pt>
              </c:numCache>
            </c:numRef>
          </c:val>
          <c:smooth val="0"/>
          <c:extLst>
            <c:ext xmlns:c16="http://schemas.microsoft.com/office/drawing/2014/chart" uri="{C3380CC4-5D6E-409C-BE32-E72D297353CC}">
              <c16:uniqueId val="{00000000-0BCC-48DB-A6F3-69106E424B08}"/>
            </c:ext>
          </c:extLst>
        </c:ser>
        <c:ser>
          <c:idx val="1"/>
          <c:order val="1"/>
          <c:tx>
            <c:strRef>
              <c:f>'HISTORICO TEMP'!$B$2940</c:f>
              <c:strCache>
                <c:ptCount val="1"/>
                <c:pt idx="0">
                  <c:v>17/01/2016</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w="25400">
                <a:noFill/>
              </a:ln>
            </c:spPr>
            <c:txPr>
              <a:bodyPr wrap="square" lIns="38100" tIns="19050" rIns="38100" bIns="19050" anchor="ctr">
                <a:spAutoFit/>
              </a:bodyPr>
              <a:lstStyle/>
              <a:p>
                <a:pPr>
                  <a:defRPr sz="900" b="0" i="0" u="none" strike="noStrike" baseline="0">
                    <a:solidFill>
                      <a:srgbClr val="333333"/>
                    </a:solidFill>
                    <a:latin typeface="Calibri"/>
                    <a:ea typeface="Calibri"/>
                    <a:cs typeface="Calibri"/>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'HISTORICO TEMP'!$D$2940:$AA$2940</c:f>
              <c:numCache>
                <c:formatCode>0.0</c:formatCode>
                <c:ptCount val="24"/>
                <c:pt idx="0">
                  <c:v>18.3</c:v>
                </c:pt>
                <c:pt idx="1">
                  <c:v>18.5</c:v>
                </c:pt>
                <c:pt idx="2">
                  <c:v>18.93</c:v>
                </c:pt>
                <c:pt idx="3">
                  <c:v>18.93</c:v>
                </c:pt>
                <c:pt idx="4">
                  <c:v>18.96</c:v>
                </c:pt>
                <c:pt idx="5">
                  <c:v>18.850000000000001</c:v>
                </c:pt>
                <c:pt idx="6">
                  <c:v>18.25</c:v>
                </c:pt>
                <c:pt idx="7">
                  <c:v>17.579999999999998</c:v>
                </c:pt>
                <c:pt idx="8">
                  <c:v>16.62</c:v>
                </c:pt>
                <c:pt idx="9">
                  <c:v>17.16</c:v>
                </c:pt>
                <c:pt idx="10">
                  <c:v>19.73</c:v>
                </c:pt>
                <c:pt idx="11">
                  <c:v>22.08</c:v>
                </c:pt>
                <c:pt idx="12">
                  <c:v>23.02</c:v>
                </c:pt>
                <c:pt idx="13">
                  <c:v>24.06</c:v>
                </c:pt>
                <c:pt idx="14">
                  <c:v>24.5</c:v>
                </c:pt>
                <c:pt idx="15">
                  <c:v>25.05</c:v>
                </c:pt>
                <c:pt idx="16">
                  <c:v>24.84</c:v>
                </c:pt>
                <c:pt idx="17">
                  <c:v>23.96</c:v>
                </c:pt>
                <c:pt idx="18">
                  <c:v>21.73</c:v>
                </c:pt>
                <c:pt idx="19">
                  <c:v>20.53</c:v>
                </c:pt>
                <c:pt idx="20">
                  <c:v>19.690000000000001</c:v>
                </c:pt>
                <c:pt idx="21">
                  <c:v>19.05</c:v>
                </c:pt>
                <c:pt idx="22">
                  <c:v>18.48</c:v>
                </c:pt>
                <c:pt idx="23">
                  <c:v>18.04</c:v>
                </c:pt>
              </c:numCache>
            </c:numRef>
          </c:val>
          <c:smooth val="0"/>
          <c:extLst>
            <c:ext xmlns:c16="http://schemas.microsoft.com/office/drawing/2014/chart" uri="{C3380CC4-5D6E-409C-BE32-E72D297353CC}">
              <c16:uniqueId val="{00000001-0BCC-48DB-A6F3-69106E424B08}"/>
            </c:ext>
          </c:extLst>
        </c:ser>
        <c:ser>
          <c:idx val="2"/>
          <c:order val="2"/>
          <c:tx>
            <c:strRef>
              <c:f>'HISTORICO TEMP'!$B$2941</c:f>
              <c:strCache>
                <c:ptCount val="1"/>
                <c:pt idx="0">
                  <c:v>18/01/2016</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noFill/>
              <a:ln w="25400">
                <a:noFill/>
              </a:ln>
            </c:spPr>
            <c:txPr>
              <a:bodyPr wrap="square" lIns="38100" tIns="19050" rIns="38100" bIns="19050" anchor="ctr">
                <a:spAutoFit/>
              </a:bodyPr>
              <a:lstStyle/>
              <a:p>
                <a:pPr>
                  <a:defRPr sz="900" b="0" i="0" u="none" strike="noStrike" baseline="0">
                    <a:solidFill>
                      <a:srgbClr val="333333"/>
                    </a:solidFill>
                    <a:latin typeface="Calibri"/>
                    <a:ea typeface="Calibri"/>
                    <a:cs typeface="Calibri"/>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'HISTORICO TEMP'!$D$2941:$AA$2941</c:f>
              <c:numCache>
                <c:formatCode>0.0</c:formatCode>
                <c:ptCount val="24"/>
                <c:pt idx="0">
                  <c:v>17.940000000000001</c:v>
                </c:pt>
                <c:pt idx="1">
                  <c:v>18.16</c:v>
                </c:pt>
                <c:pt idx="2">
                  <c:v>18.52</c:v>
                </c:pt>
                <c:pt idx="3">
                  <c:v>18.329999999999998</c:v>
                </c:pt>
                <c:pt idx="4">
                  <c:v>17</c:v>
                </c:pt>
                <c:pt idx="5">
                  <c:v>15.66</c:v>
                </c:pt>
                <c:pt idx="6">
                  <c:v>14.99</c:v>
                </c:pt>
                <c:pt idx="7">
                  <c:v>14.34</c:v>
                </c:pt>
                <c:pt idx="8">
                  <c:v>14.36</c:v>
                </c:pt>
                <c:pt idx="9">
                  <c:v>16.36</c:v>
                </c:pt>
                <c:pt idx="10">
                  <c:v>18.72</c:v>
                </c:pt>
                <c:pt idx="11">
                  <c:v>20.02</c:v>
                </c:pt>
                <c:pt idx="12">
                  <c:v>22.12</c:v>
                </c:pt>
                <c:pt idx="13">
                  <c:v>22.26</c:v>
                </c:pt>
                <c:pt idx="14">
                  <c:v>22.65</c:v>
                </c:pt>
                <c:pt idx="15">
                  <c:v>22.54</c:v>
                </c:pt>
                <c:pt idx="16">
                  <c:v>21.64</c:v>
                </c:pt>
                <c:pt idx="17">
                  <c:v>21.46</c:v>
                </c:pt>
                <c:pt idx="18">
                  <c:v>20.29</c:v>
                </c:pt>
                <c:pt idx="19">
                  <c:v>19.579999999999998</c:v>
                </c:pt>
                <c:pt idx="20">
                  <c:v>19.23</c:v>
                </c:pt>
                <c:pt idx="21">
                  <c:v>18.329999999999998</c:v>
                </c:pt>
                <c:pt idx="22">
                  <c:v>18.12</c:v>
                </c:pt>
                <c:pt idx="23">
                  <c:v>17.649999999999999</c:v>
                </c:pt>
              </c:numCache>
            </c:numRef>
          </c:val>
          <c:smooth val="0"/>
          <c:extLst>
            <c:ext xmlns:c16="http://schemas.microsoft.com/office/drawing/2014/chart" uri="{C3380CC4-5D6E-409C-BE32-E72D297353CC}">
              <c16:uniqueId val="{00000002-0BCC-48DB-A6F3-69106E424B08}"/>
            </c:ext>
          </c:extLst>
        </c:ser>
        <c:dLbls>
          <c:showLegendKey val="0"/>
          <c:showVal val="0"/>
          <c:showCatName val="0"/>
          <c:showSerName val="0"/>
          <c:showPercent val="0"/>
          <c:showBubbleSize val="0"/>
        </c:dLbls>
        <c:marker val="1"/>
        <c:smooth val="0"/>
        <c:axId val="1550491103"/>
        <c:axId val="1"/>
      </c:lineChart>
      <c:catAx>
        <c:axId val="1550491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s-MX"/>
          </a:p>
        </c:txPr>
        <c:crossAx val="1"/>
        <c:crosses val="autoZero"/>
        <c:auto val="1"/>
        <c:lblAlgn val="ctr"/>
        <c:lblOffset val="100"/>
        <c:noMultiLvlLbl val="0"/>
      </c:catAx>
      <c:valAx>
        <c:axId val="1"/>
        <c:scaling>
          <c:orientation val="minMax"/>
          <c:min val="14"/>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ln w="9525">
            <a:noFill/>
          </a:ln>
        </c:spPr>
        <c:txPr>
          <a:bodyPr rot="0" vert="horz"/>
          <a:lstStyle/>
          <a:p>
            <a:pPr>
              <a:defRPr sz="900" b="0" i="0" u="none" strike="noStrike" baseline="0">
                <a:solidFill>
                  <a:srgbClr val="333333"/>
                </a:solidFill>
                <a:latin typeface="Calibri"/>
                <a:ea typeface="Calibri"/>
                <a:cs typeface="Calibri"/>
              </a:defRPr>
            </a:pPr>
            <a:endParaRPr lang="es-MX"/>
          </a:p>
        </c:txPr>
        <c:crossAx val="1550491103"/>
        <c:crosses val="autoZero"/>
        <c:crossBetween val="between"/>
      </c:valAx>
      <c:spPr>
        <a:noFill/>
        <a:ln w="25400">
          <a:noFill/>
        </a:ln>
      </c:spPr>
    </c:plotArea>
    <c:legend>
      <c:legendPos val="r"/>
      <c:layout>
        <c:manualLayout>
          <c:xMode val="edge"/>
          <c:yMode val="edge"/>
          <c:wMode val="edge"/>
          <c:hMode val="edge"/>
          <c:x val="0.45320517367761459"/>
          <c:y val="1.1494292685555069E-2"/>
          <c:w val="0.54166675111556994"/>
          <c:h val="1.293112737740627E-2"/>
        </c:manualLayout>
      </c:layout>
      <c:overlay val="0"/>
      <c:spPr>
        <a:noFill/>
        <a:ln w="25400">
          <a:noFill/>
        </a:ln>
      </c:spPr>
      <c:txPr>
        <a:bodyPr/>
        <a:lstStyle/>
        <a:p>
          <a:pPr>
            <a:defRPr sz="105" b="0" i="0" u="none" strike="noStrike" baseline="0">
              <a:solidFill>
                <a:srgbClr val="333333"/>
              </a:solidFill>
              <a:latin typeface="Calibri"/>
              <a:ea typeface="Calibri"/>
              <a:cs typeface="Calibri"/>
            </a:defRPr>
          </a:pPr>
          <a:endParaRPr lang="es-MX"/>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s-MX"/>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25400">
          <a:noFill/>
        </a:ln>
      </c:spPr>
      <c:txPr>
        <a:bodyPr/>
        <a:lstStyle/>
        <a:p>
          <a:pPr>
            <a:defRPr sz="1400" b="0" i="0" u="none" strike="noStrike" baseline="0">
              <a:solidFill>
                <a:srgbClr val="333333"/>
              </a:solidFill>
              <a:latin typeface="Calibri"/>
              <a:ea typeface="Calibri"/>
              <a:cs typeface="Calibri"/>
            </a:defRPr>
          </a:pPr>
          <a:endParaRPr lang="es-MX"/>
        </a:p>
      </c:txPr>
    </c:title>
    <c:autoTitleDeleted val="0"/>
    <c:plotArea>
      <c:layout/>
      <c:lineChart>
        <c:grouping val="standard"/>
        <c:varyColors val="0"/>
        <c:ser>
          <c:idx val="0"/>
          <c:order val="0"/>
          <c:tx>
            <c:strRef>
              <c:f>'HISTORICO TEMP'!$C$4480</c:f>
              <c:strCache>
                <c:ptCount val="1"/>
                <c:pt idx="0">
                  <c:v>D</c:v>
                </c:pt>
              </c:strCache>
            </c:strRef>
          </c:tx>
          <c:spPr>
            <a:ln w="28575" cap="rnd">
              <a:solidFill>
                <a:schemeClr val="accent1"/>
              </a:solidFill>
              <a:round/>
            </a:ln>
            <a:effectLst/>
          </c:spPr>
          <c:marker>
            <c:symbol val="none"/>
          </c:marker>
          <c:val>
            <c:numRef>
              <c:f>'HISTORICO TEMP'!$D$4480:$AA$4480</c:f>
              <c:numCache>
                <c:formatCode>0.0</c:formatCode>
                <c:ptCount val="24"/>
                <c:pt idx="0">
                  <c:v>22.69545253809541</c:v>
                </c:pt>
                <c:pt idx="1">
                  <c:v>22.199857543557879</c:v>
                </c:pt>
                <c:pt idx="2">
                  <c:v>21.762803552411494</c:v>
                </c:pt>
                <c:pt idx="3">
                  <c:v>21.372237563654778</c:v>
                </c:pt>
                <c:pt idx="4">
                  <c:v>20.728787578456103</c:v>
                </c:pt>
                <c:pt idx="5">
                  <c:v>20.15756657775491</c:v>
                </c:pt>
                <c:pt idx="6">
                  <c:v>20.29807757306844</c:v>
                </c:pt>
                <c:pt idx="7">
                  <c:v>21.298372559025882</c:v>
                </c:pt>
                <c:pt idx="8">
                  <c:v>23.39150352995842</c:v>
                </c:pt>
                <c:pt idx="9">
                  <c:v>25.721977494657036</c:v>
                </c:pt>
                <c:pt idx="10">
                  <c:v>27.313583465069527</c:v>
                </c:pt>
                <c:pt idx="11">
                  <c:v>28.708187441900371</c:v>
                </c:pt>
                <c:pt idx="12">
                  <c:v>29.95106542035937</c:v>
                </c:pt>
                <c:pt idx="13">
                  <c:v>30.880378410369154</c:v>
                </c:pt>
                <c:pt idx="14">
                  <c:v>31.298549412190916</c:v>
                </c:pt>
                <c:pt idx="15">
                  <c:v>30.270975426770747</c:v>
                </c:pt>
                <c:pt idx="16">
                  <c:v>29.763235443867742</c:v>
                </c:pt>
                <c:pt idx="17">
                  <c:v>28.578053477257484</c:v>
                </c:pt>
                <c:pt idx="18">
                  <c:v>27.556736502051351</c:v>
                </c:pt>
                <c:pt idx="19">
                  <c:v>26.47108452223241</c:v>
                </c:pt>
                <c:pt idx="20">
                  <c:v>24.978168539628381</c:v>
                </c:pt>
                <c:pt idx="21">
                  <c:v>23.892366548068821</c:v>
                </c:pt>
                <c:pt idx="22">
                  <c:v>23.161982553377744</c:v>
                </c:pt>
                <c:pt idx="23">
                  <c:v>22.6</c:v>
                </c:pt>
              </c:numCache>
            </c:numRef>
          </c:val>
          <c:smooth val="0"/>
          <c:extLst>
            <c:ext xmlns:c16="http://schemas.microsoft.com/office/drawing/2014/chart" uri="{C3380CC4-5D6E-409C-BE32-E72D297353CC}">
              <c16:uniqueId val="{00000000-90FA-465E-8E2B-105D159D0F25}"/>
            </c:ext>
          </c:extLst>
        </c:ser>
        <c:ser>
          <c:idx val="1"/>
          <c:order val="1"/>
          <c:tx>
            <c:strRef>
              <c:f>'HISTORICO TEMP'!$C$4481</c:f>
              <c:strCache>
                <c:ptCount val="1"/>
                <c:pt idx="0">
                  <c:v>L</c:v>
                </c:pt>
              </c:strCache>
            </c:strRef>
          </c:tx>
          <c:spPr>
            <a:ln w="28575" cap="rnd">
              <a:solidFill>
                <a:schemeClr val="accent2"/>
              </a:solidFill>
              <a:round/>
            </a:ln>
            <a:effectLst/>
          </c:spPr>
          <c:marker>
            <c:symbol val="none"/>
          </c:marker>
          <c:val>
            <c:numRef>
              <c:f>'HISTORICO TEMP'!$D$4481:$AA$4481</c:f>
              <c:numCache>
                <c:formatCode>0.0</c:formatCode>
                <c:ptCount val="24"/>
                <c:pt idx="0">
                  <c:v>22.33152755472809</c:v>
                </c:pt>
                <c:pt idx="1">
                  <c:v>21.810257561020549</c:v>
                </c:pt>
                <c:pt idx="2">
                  <c:v>21.349489567503333</c:v>
                </c:pt>
                <c:pt idx="3">
                  <c:v>20.902939575202758</c:v>
                </c:pt>
                <c:pt idx="4">
                  <c:v>20.343611586689946</c:v>
                </c:pt>
                <c:pt idx="5">
                  <c:v>19.805339597649869</c:v>
                </c:pt>
                <c:pt idx="6">
                  <c:v>19.951242581680415</c:v>
                </c:pt>
                <c:pt idx="7">
                  <c:v>21.218699563406403</c:v>
                </c:pt>
                <c:pt idx="8">
                  <c:v>23.187045537568626</c:v>
                </c:pt>
                <c:pt idx="9">
                  <c:v>25.505716497190296</c:v>
                </c:pt>
                <c:pt idx="10">
                  <c:v>27.108041466735298</c:v>
                </c:pt>
                <c:pt idx="11">
                  <c:v>28.416125443503258</c:v>
                </c:pt>
                <c:pt idx="12">
                  <c:v>29.719588419683276</c:v>
                </c:pt>
                <c:pt idx="13">
                  <c:v>30.726975406408307</c:v>
                </c:pt>
                <c:pt idx="14">
                  <c:v>31.569889395534986</c:v>
                </c:pt>
                <c:pt idx="15">
                  <c:v>30.775455403104424</c:v>
                </c:pt>
                <c:pt idx="16">
                  <c:v>30.310986420586701</c:v>
                </c:pt>
                <c:pt idx="17">
                  <c:v>29.274539449885481</c:v>
                </c:pt>
                <c:pt idx="18">
                  <c:v>28.256082477681336</c:v>
                </c:pt>
                <c:pt idx="19">
                  <c:v>26.873131503239275</c:v>
                </c:pt>
                <c:pt idx="20">
                  <c:v>25.389677520804103</c:v>
                </c:pt>
                <c:pt idx="21">
                  <c:v>24.217311528399581</c:v>
                </c:pt>
                <c:pt idx="22">
                  <c:v>23.354580539539455</c:v>
                </c:pt>
                <c:pt idx="23">
                  <c:v>22.124015559293326</c:v>
                </c:pt>
              </c:numCache>
            </c:numRef>
          </c:val>
          <c:smooth val="0"/>
          <c:extLst>
            <c:ext xmlns:c16="http://schemas.microsoft.com/office/drawing/2014/chart" uri="{C3380CC4-5D6E-409C-BE32-E72D297353CC}">
              <c16:uniqueId val="{00000001-90FA-465E-8E2B-105D159D0F25}"/>
            </c:ext>
          </c:extLst>
        </c:ser>
        <c:ser>
          <c:idx val="2"/>
          <c:order val="2"/>
          <c:tx>
            <c:strRef>
              <c:f>'HISTORICO TEMP'!$C$4482</c:f>
              <c:strCache>
                <c:ptCount val="1"/>
                <c:pt idx="0">
                  <c:v>M</c:v>
                </c:pt>
              </c:strCache>
            </c:strRef>
          </c:tx>
          <c:spPr>
            <a:ln w="28575" cap="rnd">
              <a:solidFill>
                <a:schemeClr val="accent3"/>
              </a:solidFill>
              <a:round/>
            </a:ln>
            <a:effectLst/>
          </c:spPr>
          <c:marker>
            <c:symbol val="none"/>
          </c:marker>
          <c:val>
            <c:numRef>
              <c:f>'HISTORICO TEMP'!$D$4482:$AA$4482</c:f>
              <c:numCache>
                <c:formatCode>0.0</c:formatCode>
                <c:ptCount val="24"/>
                <c:pt idx="0">
                  <c:v>22.256338558234269</c:v>
                </c:pt>
                <c:pt idx="1">
                  <c:v>21.694753566719587</c:v>
                </c:pt>
                <c:pt idx="2">
                  <c:v>21.042343578562136</c:v>
                </c:pt>
                <c:pt idx="3">
                  <c:v>20.81223658282309</c:v>
                </c:pt>
                <c:pt idx="4">
                  <c:v>20.199600594788784</c:v>
                </c:pt>
                <c:pt idx="5">
                  <c:v>19.701217603497202</c:v>
                </c:pt>
                <c:pt idx="6">
                  <c:v>20.127155582085248</c:v>
                </c:pt>
                <c:pt idx="7">
                  <c:v>21.173216581158336</c:v>
                </c:pt>
                <c:pt idx="8">
                  <c:v>23.473663540109985</c:v>
                </c:pt>
                <c:pt idx="9">
                  <c:v>25.546626499705013</c:v>
                </c:pt>
                <c:pt idx="10">
                  <c:v>27.271324465684586</c:v>
                </c:pt>
                <c:pt idx="11">
                  <c:v>28.845847440958018</c:v>
                </c:pt>
                <c:pt idx="12">
                  <c:v>30.204662417620415</c:v>
                </c:pt>
                <c:pt idx="13">
                  <c:v>31.480562400966878</c:v>
                </c:pt>
                <c:pt idx="14">
                  <c:v>32.312309395223849</c:v>
                </c:pt>
                <c:pt idx="15">
                  <c:v>31.656469392254944</c:v>
                </c:pt>
                <c:pt idx="16">
                  <c:v>31.192832406125962</c:v>
                </c:pt>
                <c:pt idx="17">
                  <c:v>30.394400425776837</c:v>
                </c:pt>
                <c:pt idx="18">
                  <c:v>29.508360447101293</c:v>
                </c:pt>
                <c:pt idx="19">
                  <c:v>28.096099485456939</c:v>
                </c:pt>
                <c:pt idx="20">
                  <c:v>26.056644519828257</c:v>
                </c:pt>
                <c:pt idx="21">
                  <c:v>24.287697546370321</c:v>
                </c:pt>
                <c:pt idx="22">
                  <c:v>23.383521558567878</c:v>
                </c:pt>
                <c:pt idx="23">
                  <c:v>22.803903563544146</c:v>
                </c:pt>
              </c:numCache>
            </c:numRef>
          </c:val>
          <c:smooth val="0"/>
          <c:extLst>
            <c:ext xmlns:c16="http://schemas.microsoft.com/office/drawing/2014/chart" uri="{C3380CC4-5D6E-409C-BE32-E72D297353CC}">
              <c16:uniqueId val="{00000002-90FA-465E-8E2B-105D159D0F25}"/>
            </c:ext>
          </c:extLst>
        </c:ser>
        <c:dLbls>
          <c:showLegendKey val="0"/>
          <c:showVal val="0"/>
          <c:showCatName val="0"/>
          <c:showSerName val="0"/>
          <c:showPercent val="0"/>
          <c:showBubbleSize val="0"/>
        </c:dLbls>
        <c:smooth val="0"/>
        <c:axId val="1550499423"/>
        <c:axId val="1"/>
      </c:lineChart>
      <c:catAx>
        <c:axId val="1550499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s-MX"/>
          </a:p>
        </c:txPr>
        <c:crossAx val="1"/>
        <c:crosses val="autoZero"/>
        <c:auto val="1"/>
        <c:lblAlgn val="ctr"/>
        <c:lblOffset val="100"/>
        <c:noMultiLvlLbl val="0"/>
      </c:catAx>
      <c:valAx>
        <c:axId val="1"/>
        <c:scaling>
          <c:orientation val="minMax"/>
          <c:min val="19"/>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ln w="9525">
            <a:noFill/>
          </a:ln>
        </c:spPr>
        <c:txPr>
          <a:bodyPr rot="0" vert="horz"/>
          <a:lstStyle/>
          <a:p>
            <a:pPr>
              <a:defRPr sz="900" b="0" i="0" u="none" strike="noStrike" baseline="0">
                <a:solidFill>
                  <a:srgbClr val="333333"/>
                </a:solidFill>
                <a:latin typeface="Calibri"/>
                <a:ea typeface="Calibri"/>
                <a:cs typeface="Calibri"/>
              </a:defRPr>
            </a:pPr>
            <a:endParaRPr lang="es-MX"/>
          </a:p>
        </c:txPr>
        <c:crossAx val="1550499423"/>
        <c:crosses val="autoZero"/>
        <c:crossBetween val="between"/>
      </c:valAx>
      <c:spPr>
        <a:noFill/>
        <a:ln w="25400">
          <a:noFill/>
        </a:ln>
      </c:spPr>
    </c:plotArea>
    <c:legend>
      <c:legendPos val="r"/>
      <c:layout>
        <c:manualLayout>
          <c:xMode val="edge"/>
          <c:yMode val="edge"/>
          <c:wMode val="edge"/>
          <c:hMode val="edge"/>
          <c:x val="0.30420211735278052"/>
          <c:y val="0.89572164328515547"/>
          <c:w val="0.69579920379080129"/>
          <c:h val="0.93048121343322654"/>
        </c:manualLayout>
      </c:layout>
      <c:overlay val="0"/>
      <c:spPr>
        <a:noFill/>
        <a:ln w="25400">
          <a:noFill/>
        </a:ln>
      </c:spPr>
      <c:txPr>
        <a:bodyPr/>
        <a:lstStyle/>
        <a:p>
          <a:pPr>
            <a:defRPr sz="105" b="0" i="0" u="none" strike="noStrike" baseline="0">
              <a:solidFill>
                <a:srgbClr val="333333"/>
              </a:solidFill>
              <a:latin typeface="Calibri"/>
              <a:ea typeface="Calibri"/>
              <a:cs typeface="Calibri"/>
            </a:defRPr>
          </a:pPr>
          <a:endParaRPr lang="es-MX"/>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s-MX"/>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32</xdr:col>
      <xdr:colOff>1363980</xdr:colOff>
      <xdr:row>2934</xdr:row>
      <xdr:rowOff>297180</xdr:rowOff>
    </xdr:from>
    <xdr:to>
      <xdr:col>47</xdr:col>
      <xdr:colOff>4236720</xdr:colOff>
      <xdr:row>2963</xdr:row>
      <xdr:rowOff>662940</xdr:rowOff>
    </xdr:to>
    <xdr:graphicFrame macro="">
      <xdr:nvGraphicFramePr>
        <xdr:cNvPr id="2" name="Gráfico 2">
          <a:extLst>
            <a:ext uri="{FF2B5EF4-FFF2-40B4-BE49-F238E27FC236}">
              <a16:creationId xmlns:a16="http://schemas.microsoft.com/office/drawing/2014/main" id="{A608E3E1-6C34-4545-B26E-092407B119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45720</xdr:colOff>
      <xdr:row>4461</xdr:row>
      <xdr:rowOff>53340</xdr:rowOff>
    </xdr:from>
    <xdr:to>
      <xdr:col>26</xdr:col>
      <xdr:colOff>76200</xdr:colOff>
      <xdr:row>4477</xdr:row>
      <xdr:rowOff>15240</xdr:rowOff>
    </xdr:to>
    <xdr:graphicFrame macro="">
      <xdr:nvGraphicFramePr>
        <xdr:cNvPr id="3" name="Gráfico 1">
          <a:extLst>
            <a:ext uri="{FF2B5EF4-FFF2-40B4-BE49-F238E27FC236}">
              <a16:creationId xmlns:a16="http://schemas.microsoft.com/office/drawing/2014/main" id="{D1F380B0-6541-48DC-8DC9-438DBE3D5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cenacegobmx-my.sharepoint.com/personal/cuauhtemoc_garcia_cenace_gob_mx/Documents/Documents/Pronostico/Pronostico%202015/PRONOSTICO%20DIARI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NOSTICO"/>
      <sheetName val="PRONOSTICO_TAC"/>
      <sheetName val="Pronostico_Hoy"/>
      <sheetName val="TEMPERATURA"/>
      <sheetName val="REPORTE"/>
      <sheetName val="HISTORICO ABC"/>
      <sheetName val="HISTORICO TEMP"/>
      <sheetName val="compara_real_pron (2)"/>
      <sheetName val="compara_real_pron"/>
      <sheetName val="def_y_pre_old"/>
      <sheetName val="def_y_pre"/>
      <sheetName val="def_y_pre_FESTIVO_lcgp"/>
      <sheetName val="def_y_pre_fest"/>
      <sheetName val="def_y_pre_NPT"/>
      <sheetName val="crea_zonas_15"/>
      <sheetName val="def_y_pre_"/>
      <sheetName val="requerimiento"/>
      <sheetName val="escalar"/>
      <sheetName val="def_y_pre_2_nov_2020"/>
      <sheetName val="graficasLCGP_camb_horario_ver"/>
      <sheetName val="graficasLCGP"/>
      <sheetName val="graficasLCGP_semanaSanta"/>
      <sheetName val="Hoja1"/>
      <sheetName val="HISTORICO PRON"/>
      <sheetName val="HISTORICO PRON_TEMP"/>
      <sheetName val="HISTORICO ABC_BRUTO"/>
      <sheetName val="TempTESLA"/>
      <sheetName val="CONFIG"/>
    </sheetNames>
    <sheetDataSet>
      <sheetData sheetId="0">
        <row r="9">
          <cell r="P9">
            <v>44432</v>
          </cell>
        </row>
      </sheetData>
      <sheetData sheetId="1"/>
      <sheetData sheetId="2"/>
      <sheetData sheetId="3"/>
      <sheetData sheetId="4"/>
      <sheetData sheetId="5"/>
      <sheetData sheetId="6">
        <row r="2939">
          <cell r="B2939">
            <v>42385</v>
          </cell>
          <cell r="D2939">
            <v>18.3</v>
          </cell>
          <cell r="E2939">
            <v>18.399999999999999</v>
          </cell>
          <cell r="F2939">
            <v>18</v>
          </cell>
          <cell r="G2939">
            <v>17.95</v>
          </cell>
          <cell r="H2939">
            <v>17.95</v>
          </cell>
          <cell r="I2939">
            <v>17.88</v>
          </cell>
          <cell r="J2939">
            <v>18.010000000000002</v>
          </cell>
          <cell r="K2939">
            <v>17.45</v>
          </cell>
          <cell r="L2939">
            <v>16.760000000000002</v>
          </cell>
          <cell r="M2939">
            <v>18.79</v>
          </cell>
          <cell r="N2939">
            <v>20.72</v>
          </cell>
          <cell r="O2939">
            <v>21.82</v>
          </cell>
          <cell r="P2939">
            <v>22.5</v>
          </cell>
          <cell r="Q2939">
            <v>23.34</v>
          </cell>
          <cell r="R2939">
            <v>24.31</v>
          </cell>
          <cell r="S2939">
            <v>25.26</v>
          </cell>
          <cell r="T2939">
            <v>25.94</v>
          </cell>
          <cell r="U2939">
            <v>25.68</v>
          </cell>
          <cell r="V2939">
            <v>24.77</v>
          </cell>
          <cell r="W2939">
            <v>23.6</v>
          </cell>
          <cell r="X2939">
            <v>23.1</v>
          </cell>
          <cell r="Y2939">
            <v>22.47</v>
          </cell>
          <cell r="Z2939">
            <v>21.91</v>
          </cell>
          <cell r="AA2939">
            <v>21.76</v>
          </cell>
        </row>
        <row r="2940">
          <cell r="B2940">
            <v>42386</v>
          </cell>
          <cell r="D2940">
            <v>18.3</v>
          </cell>
          <cell r="E2940">
            <v>18.5</v>
          </cell>
          <cell r="F2940">
            <v>18.93</v>
          </cell>
          <cell r="G2940">
            <v>18.93</v>
          </cell>
          <cell r="H2940">
            <v>18.96</v>
          </cell>
          <cell r="I2940">
            <v>18.850000000000001</v>
          </cell>
          <cell r="J2940">
            <v>18.25</v>
          </cell>
          <cell r="K2940">
            <v>17.579999999999998</v>
          </cell>
          <cell r="L2940">
            <v>16.62</v>
          </cell>
          <cell r="M2940">
            <v>17.16</v>
          </cell>
          <cell r="N2940">
            <v>19.73</v>
          </cell>
          <cell r="O2940">
            <v>22.08</v>
          </cell>
          <cell r="P2940">
            <v>23.02</v>
          </cell>
          <cell r="Q2940">
            <v>24.06</v>
          </cell>
          <cell r="R2940">
            <v>24.5</v>
          </cell>
          <cell r="S2940">
            <v>25.05</v>
          </cell>
          <cell r="T2940">
            <v>24.84</v>
          </cell>
          <cell r="U2940">
            <v>23.96</v>
          </cell>
          <cell r="V2940">
            <v>21.73</v>
          </cell>
          <cell r="W2940">
            <v>20.53</v>
          </cell>
          <cell r="X2940">
            <v>19.690000000000001</v>
          </cell>
          <cell r="Y2940">
            <v>19.05</v>
          </cell>
          <cell r="Z2940">
            <v>18.48</v>
          </cell>
          <cell r="AA2940">
            <v>18.04</v>
          </cell>
        </row>
        <row r="2941">
          <cell r="B2941">
            <v>42387</v>
          </cell>
          <cell r="D2941">
            <v>17.940000000000001</v>
          </cell>
          <cell r="E2941">
            <v>18.16</v>
          </cell>
          <cell r="F2941">
            <v>18.52</v>
          </cell>
          <cell r="G2941">
            <v>18.329999999999998</v>
          </cell>
          <cell r="H2941">
            <v>17</v>
          </cell>
          <cell r="I2941">
            <v>15.66</v>
          </cell>
          <cell r="J2941">
            <v>14.99</v>
          </cell>
          <cell r="K2941">
            <v>14.34</v>
          </cell>
          <cell r="L2941">
            <v>14.36</v>
          </cell>
          <cell r="M2941">
            <v>16.36</v>
          </cell>
          <cell r="N2941">
            <v>18.72</v>
          </cell>
          <cell r="O2941">
            <v>20.02</v>
          </cell>
          <cell r="P2941">
            <v>22.12</v>
          </cell>
          <cell r="Q2941">
            <v>22.26</v>
          </cell>
          <cell r="R2941">
            <v>22.65</v>
          </cell>
          <cell r="S2941">
            <v>22.54</v>
          </cell>
          <cell r="T2941">
            <v>21.64</v>
          </cell>
          <cell r="U2941">
            <v>21.46</v>
          </cell>
          <cell r="V2941">
            <v>20.29</v>
          </cell>
          <cell r="W2941">
            <v>19.579999999999998</v>
          </cell>
          <cell r="X2941">
            <v>19.23</v>
          </cell>
          <cell r="Y2941">
            <v>18.329999999999998</v>
          </cell>
          <cell r="Z2941">
            <v>18.12</v>
          </cell>
          <cell r="AA2941">
            <v>17.649999999999999</v>
          </cell>
        </row>
        <row r="4480">
          <cell r="C4480" t="str">
            <v>D</v>
          </cell>
          <cell r="D4480">
            <v>22.69545253809541</v>
          </cell>
          <cell r="E4480">
            <v>22.199857543557879</v>
          </cell>
          <cell r="F4480">
            <v>21.762803552411494</v>
          </cell>
          <cell r="G4480">
            <v>21.372237563654778</v>
          </cell>
          <cell r="H4480">
            <v>20.728787578456103</v>
          </cell>
          <cell r="I4480">
            <v>20.15756657775491</v>
          </cell>
          <cell r="J4480">
            <v>20.29807757306844</v>
          </cell>
          <cell r="K4480">
            <v>21.298372559025882</v>
          </cell>
          <cell r="L4480">
            <v>23.39150352995842</v>
          </cell>
          <cell r="M4480">
            <v>25.721977494657036</v>
          </cell>
          <cell r="N4480">
            <v>27.313583465069527</v>
          </cell>
          <cell r="O4480">
            <v>28.708187441900371</v>
          </cell>
          <cell r="P4480">
            <v>29.95106542035937</v>
          </cell>
          <cell r="Q4480">
            <v>30.880378410369154</v>
          </cell>
          <cell r="R4480">
            <v>31.298549412190916</v>
          </cell>
          <cell r="S4480">
            <v>30.270975426770747</v>
          </cell>
          <cell r="T4480">
            <v>29.763235443867742</v>
          </cell>
          <cell r="U4480">
            <v>28.578053477257484</v>
          </cell>
          <cell r="V4480">
            <v>27.556736502051351</v>
          </cell>
          <cell r="W4480">
            <v>26.47108452223241</v>
          </cell>
          <cell r="X4480">
            <v>24.978168539628381</v>
          </cell>
          <cell r="Y4480">
            <v>23.892366548068821</v>
          </cell>
          <cell r="Z4480">
            <v>23.161982553377744</v>
          </cell>
          <cell r="AA4480">
            <v>22.6</v>
          </cell>
        </row>
        <row r="4481">
          <cell r="C4481" t="str">
            <v>L</v>
          </cell>
          <cell r="D4481">
            <v>22.33152755472809</v>
          </cell>
          <cell r="E4481">
            <v>21.810257561020549</v>
          </cell>
          <cell r="F4481">
            <v>21.349489567503333</v>
          </cell>
          <cell r="G4481">
            <v>20.902939575202758</v>
          </cell>
          <cell r="H4481">
            <v>20.343611586689946</v>
          </cell>
          <cell r="I4481">
            <v>19.805339597649869</v>
          </cell>
          <cell r="J4481">
            <v>19.951242581680415</v>
          </cell>
          <cell r="K4481">
            <v>21.218699563406403</v>
          </cell>
          <cell r="L4481">
            <v>23.187045537568626</v>
          </cell>
          <cell r="M4481">
            <v>25.505716497190296</v>
          </cell>
          <cell r="N4481">
            <v>27.108041466735298</v>
          </cell>
          <cell r="O4481">
            <v>28.416125443503258</v>
          </cell>
          <cell r="P4481">
            <v>29.719588419683276</v>
          </cell>
          <cell r="Q4481">
            <v>30.726975406408307</v>
          </cell>
          <cell r="R4481">
            <v>31.569889395534986</v>
          </cell>
          <cell r="S4481">
            <v>30.775455403104424</v>
          </cell>
          <cell r="T4481">
            <v>30.310986420586701</v>
          </cell>
          <cell r="U4481">
            <v>29.274539449885481</v>
          </cell>
          <cell r="V4481">
            <v>28.256082477681336</v>
          </cell>
          <cell r="W4481">
            <v>26.873131503239275</v>
          </cell>
          <cell r="X4481">
            <v>25.389677520804103</v>
          </cell>
          <cell r="Y4481">
            <v>24.217311528399581</v>
          </cell>
          <cell r="Z4481">
            <v>23.354580539539455</v>
          </cell>
          <cell r="AA4481">
            <v>22.124015559293326</v>
          </cell>
        </row>
        <row r="4482">
          <cell r="C4482" t="str">
            <v>M</v>
          </cell>
          <cell r="D4482">
            <v>22.256338558234269</v>
          </cell>
          <cell r="E4482">
            <v>21.694753566719587</v>
          </cell>
          <cell r="F4482">
            <v>21.042343578562136</v>
          </cell>
          <cell r="G4482">
            <v>20.81223658282309</v>
          </cell>
          <cell r="H4482">
            <v>20.199600594788784</v>
          </cell>
          <cell r="I4482">
            <v>19.701217603497202</v>
          </cell>
          <cell r="J4482">
            <v>20.127155582085248</v>
          </cell>
          <cell r="K4482">
            <v>21.173216581158336</v>
          </cell>
          <cell r="L4482">
            <v>23.473663540109985</v>
          </cell>
          <cell r="M4482">
            <v>25.546626499705013</v>
          </cell>
          <cell r="N4482">
            <v>27.271324465684586</v>
          </cell>
          <cell r="O4482">
            <v>28.845847440958018</v>
          </cell>
          <cell r="P4482">
            <v>30.204662417620415</v>
          </cell>
          <cell r="Q4482">
            <v>31.480562400966878</v>
          </cell>
          <cell r="R4482">
            <v>32.312309395223849</v>
          </cell>
          <cell r="S4482">
            <v>31.656469392254944</v>
          </cell>
          <cell r="T4482">
            <v>31.192832406125962</v>
          </cell>
          <cell r="U4482">
            <v>30.394400425776837</v>
          </cell>
          <cell r="V4482">
            <v>29.508360447101293</v>
          </cell>
          <cell r="W4482">
            <v>28.096099485456939</v>
          </cell>
          <cell r="X4482">
            <v>26.056644519828257</v>
          </cell>
          <cell r="Y4482">
            <v>24.287697546370321</v>
          </cell>
          <cell r="Z4482">
            <v>23.383521558567878</v>
          </cell>
          <cell r="AA4482">
            <v>22.803903563544146</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9BD2A-A05B-43D8-95F6-FA67F3AFE3E6}">
  <sheetPr codeName="Hoja17"/>
  <dimension ref="A1:BK4986"/>
  <sheetViews>
    <sheetView tabSelected="1" topLeftCell="A4653" zoomScale="70" zoomScaleNormal="70" workbookViewId="0">
      <selection activeCell="E4683" sqref="E4683"/>
    </sheetView>
  </sheetViews>
  <sheetFormatPr baseColWidth="10" defaultRowHeight="13.2" x14ac:dyDescent="0.25"/>
  <cols>
    <col min="1" max="1" width="3.5546875" style="22" customWidth="1"/>
    <col min="2" max="2" width="12.88671875" style="277" customWidth="1"/>
    <col min="3" max="3" width="4" style="128" customWidth="1"/>
    <col min="4" max="7" width="7.88671875" style="18" customWidth="1"/>
    <col min="8" max="8" width="7.88671875" style="274" customWidth="1"/>
    <col min="9" max="22" width="7.88671875" style="18" customWidth="1"/>
    <col min="23" max="23" width="7.88671875" style="274" customWidth="1"/>
    <col min="24" max="27" width="7.88671875" style="18" customWidth="1"/>
    <col min="28" max="28" width="8.5546875" style="130" bestFit="1" customWidth="1"/>
    <col min="29" max="29" width="11" style="18" customWidth="1"/>
    <col min="30" max="30" width="15.109375" style="18" customWidth="1"/>
    <col min="31" max="31" width="10.44140625" style="276" customWidth="1"/>
    <col min="32" max="32" width="10.88671875" style="210" customWidth="1"/>
    <col min="33" max="33" width="13.88671875" customWidth="1"/>
    <col min="34" max="34" width="11.5546875" customWidth="1"/>
    <col min="35" max="36" width="13.44140625" customWidth="1"/>
    <col min="37" max="37" width="14.109375" customWidth="1"/>
    <col min="38" max="38" width="13.5546875" customWidth="1"/>
    <col min="39" max="39" width="12.44140625" bestFit="1" customWidth="1"/>
    <col min="61" max="61" width="11.44140625" style="144" customWidth="1"/>
    <col min="64" max="64" width="21.5546875" customWidth="1"/>
    <col min="65" max="65" width="13.88671875" customWidth="1"/>
    <col min="257" max="257" width="3.5546875" customWidth="1"/>
    <col min="258" max="258" width="12.88671875" customWidth="1"/>
    <col min="259" max="259" width="4" customWidth="1"/>
    <col min="260" max="283" width="7.88671875" customWidth="1"/>
    <col min="284" max="284" width="8.5546875" bestFit="1" customWidth="1"/>
    <col min="285" max="285" width="11" customWidth="1"/>
    <col min="286" max="286" width="15.109375" customWidth="1"/>
    <col min="287" max="287" width="10.44140625" customWidth="1"/>
    <col min="288" max="288" width="10.88671875" customWidth="1"/>
    <col min="289" max="289" width="13.88671875" customWidth="1"/>
    <col min="291" max="292" width="13.44140625" customWidth="1"/>
    <col min="293" max="293" width="14.109375" customWidth="1"/>
    <col min="294" max="294" width="13.5546875" customWidth="1"/>
    <col min="295" max="295" width="12.44140625" bestFit="1" customWidth="1"/>
    <col min="317" max="317" width="11.44140625" customWidth="1"/>
    <col min="320" max="320" width="21.5546875" customWidth="1"/>
    <col min="321" max="321" width="13.88671875" customWidth="1"/>
    <col min="513" max="513" width="3.5546875" customWidth="1"/>
    <col min="514" max="514" width="12.88671875" customWidth="1"/>
    <col min="515" max="515" width="4" customWidth="1"/>
    <col min="516" max="539" width="7.88671875" customWidth="1"/>
    <col min="540" max="540" width="8.5546875" bestFit="1" customWidth="1"/>
    <col min="541" max="541" width="11" customWidth="1"/>
    <col min="542" max="542" width="15.109375" customWidth="1"/>
    <col min="543" max="543" width="10.44140625" customWidth="1"/>
    <col min="544" max="544" width="10.88671875" customWidth="1"/>
    <col min="545" max="545" width="13.88671875" customWidth="1"/>
    <col min="547" max="548" width="13.44140625" customWidth="1"/>
    <col min="549" max="549" width="14.109375" customWidth="1"/>
    <col min="550" max="550" width="13.5546875" customWidth="1"/>
    <col min="551" max="551" width="12.44140625" bestFit="1" customWidth="1"/>
    <col min="573" max="573" width="11.44140625" customWidth="1"/>
    <col min="576" max="576" width="21.5546875" customWidth="1"/>
    <col min="577" max="577" width="13.88671875" customWidth="1"/>
    <col min="769" max="769" width="3.5546875" customWidth="1"/>
    <col min="770" max="770" width="12.88671875" customWidth="1"/>
    <col min="771" max="771" width="4" customWidth="1"/>
    <col min="772" max="795" width="7.88671875" customWidth="1"/>
    <col min="796" max="796" width="8.5546875" bestFit="1" customWidth="1"/>
    <col min="797" max="797" width="11" customWidth="1"/>
    <col min="798" max="798" width="15.109375" customWidth="1"/>
    <col min="799" max="799" width="10.44140625" customWidth="1"/>
    <col min="800" max="800" width="10.88671875" customWidth="1"/>
    <col min="801" max="801" width="13.88671875" customWidth="1"/>
    <col min="803" max="804" width="13.44140625" customWidth="1"/>
    <col min="805" max="805" width="14.109375" customWidth="1"/>
    <col min="806" max="806" width="13.5546875" customWidth="1"/>
    <col min="807" max="807" width="12.44140625" bestFit="1" customWidth="1"/>
    <col min="829" max="829" width="11.44140625" customWidth="1"/>
    <col min="832" max="832" width="21.5546875" customWidth="1"/>
    <col min="833" max="833" width="13.88671875" customWidth="1"/>
    <col min="1025" max="1025" width="3.5546875" customWidth="1"/>
    <col min="1026" max="1026" width="12.88671875" customWidth="1"/>
    <col min="1027" max="1027" width="4" customWidth="1"/>
    <col min="1028" max="1051" width="7.88671875" customWidth="1"/>
    <col min="1052" max="1052" width="8.5546875" bestFit="1" customWidth="1"/>
    <col min="1053" max="1053" width="11" customWidth="1"/>
    <col min="1054" max="1054" width="15.109375" customWidth="1"/>
    <col min="1055" max="1055" width="10.44140625" customWidth="1"/>
    <col min="1056" max="1056" width="10.88671875" customWidth="1"/>
    <col min="1057" max="1057" width="13.88671875" customWidth="1"/>
    <col min="1059" max="1060" width="13.44140625" customWidth="1"/>
    <col min="1061" max="1061" width="14.109375" customWidth="1"/>
    <col min="1062" max="1062" width="13.5546875" customWidth="1"/>
    <col min="1063" max="1063" width="12.44140625" bestFit="1" customWidth="1"/>
    <col min="1085" max="1085" width="11.44140625" customWidth="1"/>
    <col min="1088" max="1088" width="21.5546875" customWidth="1"/>
    <col min="1089" max="1089" width="13.88671875" customWidth="1"/>
    <col min="1281" max="1281" width="3.5546875" customWidth="1"/>
    <col min="1282" max="1282" width="12.88671875" customWidth="1"/>
    <col min="1283" max="1283" width="4" customWidth="1"/>
    <col min="1284" max="1307" width="7.88671875" customWidth="1"/>
    <col min="1308" max="1308" width="8.5546875" bestFit="1" customWidth="1"/>
    <col min="1309" max="1309" width="11" customWidth="1"/>
    <col min="1310" max="1310" width="15.109375" customWidth="1"/>
    <col min="1311" max="1311" width="10.44140625" customWidth="1"/>
    <col min="1312" max="1312" width="10.88671875" customWidth="1"/>
    <col min="1313" max="1313" width="13.88671875" customWidth="1"/>
    <col min="1315" max="1316" width="13.44140625" customWidth="1"/>
    <col min="1317" max="1317" width="14.109375" customWidth="1"/>
    <col min="1318" max="1318" width="13.5546875" customWidth="1"/>
    <col min="1319" max="1319" width="12.44140625" bestFit="1" customWidth="1"/>
    <col min="1341" max="1341" width="11.44140625" customWidth="1"/>
    <col min="1344" max="1344" width="21.5546875" customWidth="1"/>
    <col min="1345" max="1345" width="13.88671875" customWidth="1"/>
    <col min="1537" max="1537" width="3.5546875" customWidth="1"/>
    <col min="1538" max="1538" width="12.88671875" customWidth="1"/>
    <col min="1539" max="1539" width="4" customWidth="1"/>
    <col min="1540" max="1563" width="7.88671875" customWidth="1"/>
    <col min="1564" max="1564" width="8.5546875" bestFit="1" customWidth="1"/>
    <col min="1565" max="1565" width="11" customWidth="1"/>
    <col min="1566" max="1566" width="15.109375" customWidth="1"/>
    <col min="1567" max="1567" width="10.44140625" customWidth="1"/>
    <col min="1568" max="1568" width="10.88671875" customWidth="1"/>
    <col min="1569" max="1569" width="13.88671875" customWidth="1"/>
    <col min="1571" max="1572" width="13.44140625" customWidth="1"/>
    <col min="1573" max="1573" width="14.109375" customWidth="1"/>
    <col min="1574" max="1574" width="13.5546875" customWidth="1"/>
    <col min="1575" max="1575" width="12.44140625" bestFit="1" customWidth="1"/>
    <col min="1597" max="1597" width="11.44140625" customWidth="1"/>
    <col min="1600" max="1600" width="21.5546875" customWidth="1"/>
    <col min="1601" max="1601" width="13.88671875" customWidth="1"/>
    <col min="1793" max="1793" width="3.5546875" customWidth="1"/>
    <col min="1794" max="1794" width="12.88671875" customWidth="1"/>
    <col min="1795" max="1795" width="4" customWidth="1"/>
    <col min="1796" max="1819" width="7.88671875" customWidth="1"/>
    <col min="1820" max="1820" width="8.5546875" bestFit="1" customWidth="1"/>
    <col min="1821" max="1821" width="11" customWidth="1"/>
    <col min="1822" max="1822" width="15.109375" customWidth="1"/>
    <col min="1823" max="1823" width="10.44140625" customWidth="1"/>
    <col min="1824" max="1824" width="10.88671875" customWidth="1"/>
    <col min="1825" max="1825" width="13.88671875" customWidth="1"/>
    <col min="1827" max="1828" width="13.44140625" customWidth="1"/>
    <col min="1829" max="1829" width="14.109375" customWidth="1"/>
    <col min="1830" max="1830" width="13.5546875" customWidth="1"/>
    <col min="1831" max="1831" width="12.44140625" bestFit="1" customWidth="1"/>
    <col min="1853" max="1853" width="11.44140625" customWidth="1"/>
    <col min="1856" max="1856" width="21.5546875" customWidth="1"/>
    <col min="1857" max="1857" width="13.88671875" customWidth="1"/>
    <col min="2049" max="2049" width="3.5546875" customWidth="1"/>
    <col min="2050" max="2050" width="12.88671875" customWidth="1"/>
    <col min="2051" max="2051" width="4" customWidth="1"/>
    <col min="2052" max="2075" width="7.88671875" customWidth="1"/>
    <col min="2076" max="2076" width="8.5546875" bestFit="1" customWidth="1"/>
    <col min="2077" max="2077" width="11" customWidth="1"/>
    <col min="2078" max="2078" width="15.109375" customWidth="1"/>
    <col min="2079" max="2079" width="10.44140625" customWidth="1"/>
    <col min="2080" max="2080" width="10.88671875" customWidth="1"/>
    <col min="2081" max="2081" width="13.88671875" customWidth="1"/>
    <col min="2083" max="2084" width="13.44140625" customWidth="1"/>
    <col min="2085" max="2085" width="14.109375" customWidth="1"/>
    <col min="2086" max="2086" width="13.5546875" customWidth="1"/>
    <col min="2087" max="2087" width="12.44140625" bestFit="1" customWidth="1"/>
    <col min="2109" max="2109" width="11.44140625" customWidth="1"/>
    <col min="2112" max="2112" width="21.5546875" customWidth="1"/>
    <col min="2113" max="2113" width="13.88671875" customWidth="1"/>
    <col min="2305" max="2305" width="3.5546875" customWidth="1"/>
    <col min="2306" max="2306" width="12.88671875" customWidth="1"/>
    <col min="2307" max="2307" width="4" customWidth="1"/>
    <col min="2308" max="2331" width="7.88671875" customWidth="1"/>
    <col min="2332" max="2332" width="8.5546875" bestFit="1" customWidth="1"/>
    <col min="2333" max="2333" width="11" customWidth="1"/>
    <col min="2334" max="2334" width="15.109375" customWidth="1"/>
    <col min="2335" max="2335" width="10.44140625" customWidth="1"/>
    <col min="2336" max="2336" width="10.88671875" customWidth="1"/>
    <col min="2337" max="2337" width="13.88671875" customWidth="1"/>
    <col min="2339" max="2340" width="13.44140625" customWidth="1"/>
    <col min="2341" max="2341" width="14.109375" customWidth="1"/>
    <col min="2342" max="2342" width="13.5546875" customWidth="1"/>
    <col min="2343" max="2343" width="12.44140625" bestFit="1" customWidth="1"/>
    <col min="2365" max="2365" width="11.44140625" customWidth="1"/>
    <col min="2368" max="2368" width="21.5546875" customWidth="1"/>
    <col min="2369" max="2369" width="13.88671875" customWidth="1"/>
    <col min="2561" max="2561" width="3.5546875" customWidth="1"/>
    <col min="2562" max="2562" width="12.88671875" customWidth="1"/>
    <col min="2563" max="2563" width="4" customWidth="1"/>
    <col min="2564" max="2587" width="7.88671875" customWidth="1"/>
    <col min="2588" max="2588" width="8.5546875" bestFit="1" customWidth="1"/>
    <col min="2589" max="2589" width="11" customWidth="1"/>
    <col min="2590" max="2590" width="15.109375" customWidth="1"/>
    <col min="2591" max="2591" width="10.44140625" customWidth="1"/>
    <col min="2592" max="2592" width="10.88671875" customWidth="1"/>
    <col min="2593" max="2593" width="13.88671875" customWidth="1"/>
    <col min="2595" max="2596" width="13.44140625" customWidth="1"/>
    <col min="2597" max="2597" width="14.109375" customWidth="1"/>
    <col min="2598" max="2598" width="13.5546875" customWidth="1"/>
    <col min="2599" max="2599" width="12.44140625" bestFit="1" customWidth="1"/>
    <col min="2621" max="2621" width="11.44140625" customWidth="1"/>
    <col min="2624" max="2624" width="21.5546875" customWidth="1"/>
    <col min="2625" max="2625" width="13.88671875" customWidth="1"/>
    <col min="2817" max="2817" width="3.5546875" customWidth="1"/>
    <col min="2818" max="2818" width="12.88671875" customWidth="1"/>
    <col min="2819" max="2819" width="4" customWidth="1"/>
    <col min="2820" max="2843" width="7.88671875" customWidth="1"/>
    <col min="2844" max="2844" width="8.5546875" bestFit="1" customWidth="1"/>
    <col min="2845" max="2845" width="11" customWidth="1"/>
    <col min="2846" max="2846" width="15.109375" customWidth="1"/>
    <col min="2847" max="2847" width="10.44140625" customWidth="1"/>
    <col min="2848" max="2848" width="10.88671875" customWidth="1"/>
    <col min="2849" max="2849" width="13.88671875" customWidth="1"/>
    <col min="2851" max="2852" width="13.44140625" customWidth="1"/>
    <col min="2853" max="2853" width="14.109375" customWidth="1"/>
    <col min="2854" max="2854" width="13.5546875" customWidth="1"/>
    <col min="2855" max="2855" width="12.44140625" bestFit="1" customWidth="1"/>
    <col min="2877" max="2877" width="11.44140625" customWidth="1"/>
    <col min="2880" max="2880" width="21.5546875" customWidth="1"/>
    <col min="2881" max="2881" width="13.88671875" customWidth="1"/>
    <col min="3073" max="3073" width="3.5546875" customWidth="1"/>
    <col min="3074" max="3074" width="12.88671875" customWidth="1"/>
    <col min="3075" max="3075" width="4" customWidth="1"/>
    <col min="3076" max="3099" width="7.88671875" customWidth="1"/>
    <col min="3100" max="3100" width="8.5546875" bestFit="1" customWidth="1"/>
    <col min="3101" max="3101" width="11" customWidth="1"/>
    <col min="3102" max="3102" width="15.109375" customWidth="1"/>
    <col min="3103" max="3103" width="10.44140625" customWidth="1"/>
    <col min="3104" max="3104" width="10.88671875" customWidth="1"/>
    <col min="3105" max="3105" width="13.88671875" customWidth="1"/>
    <col min="3107" max="3108" width="13.44140625" customWidth="1"/>
    <col min="3109" max="3109" width="14.109375" customWidth="1"/>
    <col min="3110" max="3110" width="13.5546875" customWidth="1"/>
    <col min="3111" max="3111" width="12.44140625" bestFit="1" customWidth="1"/>
    <col min="3133" max="3133" width="11.44140625" customWidth="1"/>
    <col min="3136" max="3136" width="21.5546875" customWidth="1"/>
    <col min="3137" max="3137" width="13.88671875" customWidth="1"/>
    <col min="3329" max="3329" width="3.5546875" customWidth="1"/>
    <col min="3330" max="3330" width="12.88671875" customWidth="1"/>
    <col min="3331" max="3331" width="4" customWidth="1"/>
    <col min="3332" max="3355" width="7.88671875" customWidth="1"/>
    <col min="3356" max="3356" width="8.5546875" bestFit="1" customWidth="1"/>
    <col min="3357" max="3357" width="11" customWidth="1"/>
    <col min="3358" max="3358" width="15.109375" customWidth="1"/>
    <col min="3359" max="3359" width="10.44140625" customWidth="1"/>
    <col min="3360" max="3360" width="10.88671875" customWidth="1"/>
    <col min="3361" max="3361" width="13.88671875" customWidth="1"/>
    <col min="3363" max="3364" width="13.44140625" customWidth="1"/>
    <col min="3365" max="3365" width="14.109375" customWidth="1"/>
    <col min="3366" max="3366" width="13.5546875" customWidth="1"/>
    <col min="3367" max="3367" width="12.44140625" bestFit="1" customWidth="1"/>
    <col min="3389" max="3389" width="11.44140625" customWidth="1"/>
    <col min="3392" max="3392" width="21.5546875" customWidth="1"/>
    <col min="3393" max="3393" width="13.88671875" customWidth="1"/>
    <col min="3585" max="3585" width="3.5546875" customWidth="1"/>
    <col min="3586" max="3586" width="12.88671875" customWidth="1"/>
    <col min="3587" max="3587" width="4" customWidth="1"/>
    <col min="3588" max="3611" width="7.88671875" customWidth="1"/>
    <col min="3612" max="3612" width="8.5546875" bestFit="1" customWidth="1"/>
    <col min="3613" max="3613" width="11" customWidth="1"/>
    <col min="3614" max="3614" width="15.109375" customWidth="1"/>
    <col min="3615" max="3615" width="10.44140625" customWidth="1"/>
    <col min="3616" max="3616" width="10.88671875" customWidth="1"/>
    <col min="3617" max="3617" width="13.88671875" customWidth="1"/>
    <col min="3619" max="3620" width="13.44140625" customWidth="1"/>
    <col min="3621" max="3621" width="14.109375" customWidth="1"/>
    <col min="3622" max="3622" width="13.5546875" customWidth="1"/>
    <col min="3623" max="3623" width="12.44140625" bestFit="1" customWidth="1"/>
    <col min="3645" max="3645" width="11.44140625" customWidth="1"/>
    <col min="3648" max="3648" width="21.5546875" customWidth="1"/>
    <col min="3649" max="3649" width="13.88671875" customWidth="1"/>
    <col min="3841" max="3841" width="3.5546875" customWidth="1"/>
    <col min="3842" max="3842" width="12.88671875" customWidth="1"/>
    <col min="3843" max="3843" width="4" customWidth="1"/>
    <col min="3844" max="3867" width="7.88671875" customWidth="1"/>
    <col min="3868" max="3868" width="8.5546875" bestFit="1" customWidth="1"/>
    <col min="3869" max="3869" width="11" customWidth="1"/>
    <col min="3870" max="3870" width="15.109375" customWidth="1"/>
    <col min="3871" max="3871" width="10.44140625" customWidth="1"/>
    <col min="3872" max="3872" width="10.88671875" customWidth="1"/>
    <col min="3873" max="3873" width="13.88671875" customWidth="1"/>
    <col min="3875" max="3876" width="13.44140625" customWidth="1"/>
    <col min="3877" max="3877" width="14.109375" customWidth="1"/>
    <col min="3878" max="3878" width="13.5546875" customWidth="1"/>
    <col min="3879" max="3879" width="12.44140625" bestFit="1" customWidth="1"/>
    <col min="3901" max="3901" width="11.44140625" customWidth="1"/>
    <col min="3904" max="3904" width="21.5546875" customWidth="1"/>
    <col min="3905" max="3905" width="13.88671875" customWidth="1"/>
    <col min="4097" max="4097" width="3.5546875" customWidth="1"/>
    <col min="4098" max="4098" width="12.88671875" customWidth="1"/>
    <col min="4099" max="4099" width="4" customWidth="1"/>
    <col min="4100" max="4123" width="7.88671875" customWidth="1"/>
    <col min="4124" max="4124" width="8.5546875" bestFit="1" customWidth="1"/>
    <col min="4125" max="4125" width="11" customWidth="1"/>
    <col min="4126" max="4126" width="15.109375" customWidth="1"/>
    <col min="4127" max="4127" width="10.44140625" customWidth="1"/>
    <col min="4128" max="4128" width="10.88671875" customWidth="1"/>
    <col min="4129" max="4129" width="13.88671875" customWidth="1"/>
    <col min="4131" max="4132" width="13.44140625" customWidth="1"/>
    <col min="4133" max="4133" width="14.109375" customWidth="1"/>
    <col min="4134" max="4134" width="13.5546875" customWidth="1"/>
    <col min="4135" max="4135" width="12.44140625" bestFit="1" customWidth="1"/>
    <col min="4157" max="4157" width="11.44140625" customWidth="1"/>
    <col min="4160" max="4160" width="21.5546875" customWidth="1"/>
    <col min="4161" max="4161" width="13.88671875" customWidth="1"/>
    <col min="4353" max="4353" width="3.5546875" customWidth="1"/>
    <col min="4354" max="4354" width="12.88671875" customWidth="1"/>
    <col min="4355" max="4355" width="4" customWidth="1"/>
    <col min="4356" max="4379" width="7.88671875" customWidth="1"/>
    <col min="4380" max="4380" width="8.5546875" bestFit="1" customWidth="1"/>
    <col min="4381" max="4381" width="11" customWidth="1"/>
    <col min="4382" max="4382" width="15.109375" customWidth="1"/>
    <col min="4383" max="4383" width="10.44140625" customWidth="1"/>
    <col min="4384" max="4384" width="10.88671875" customWidth="1"/>
    <col min="4385" max="4385" width="13.88671875" customWidth="1"/>
    <col min="4387" max="4388" width="13.44140625" customWidth="1"/>
    <col min="4389" max="4389" width="14.109375" customWidth="1"/>
    <col min="4390" max="4390" width="13.5546875" customWidth="1"/>
    <col min="4391" max="4391" width="12.44140625" bestFit="1" customWidth="1"/>
    <col min="4413" max="4413" width="11.44140625" customWidth="1"/>
    <col min="4416" max="4416" width="21.5546875" customWidth="1"/>
    <col min="4417" max="4417" width="13.88671875" customWidth="1"/>
    <col min="4609" max="4609" width="3.5546875" customWidth="1"/>
    <col min="4610" max="4610" width="12.88671875" customWidth="1"/>
    <col min="4611" max="4611" width="4" customWidth="1"/>
    <col min="4612" max="4635" width="7.88671875" customWidth="1"/>
    <col min="4636" max="4636" width="8.5546875" bestFit="1" customWidth="1"/>
    <col min="4637" max="4637" width="11" customWidth="1"/>
    <col min="4638" max="4638" width="15.109375" customWidth="1"/>
    <col min="4639" max="4639" width="10.44140625" customWidth="1"/>
    <col min="4640" max="4640" width="10.88671875" customWidth="1"/>
    <col min="4641" max="4641" width="13.88671875" customWidth="1"/>
    <col min="4643" max="4644" width="13.44140625" customWidth="1"/>
    <col min="4645" max="4645" width="14.109375" customWidth="1"/>
    <col min="4646" max="4646" width="13.5546875" customWidth="1"/>
    <col min="4647" max="4647" width="12.44140625" bestFit="1" customWidth="1"/>
    <col min="4669" max="4669" width="11.44140625" customWidth="1"/>
    <col min="4672" max="4672" width="21.5546875" customWidth="1"/>
    <col min="4673" max="4673" width="13.88671875" customWidth="1"/>
    <col min="4865" max="4865" width="3.5546875" customWidth="1"/>
    <col min="4866" max="4866" width="12.88671875" customWidth="1"/>
    <col min="4867" max="4867" width="4" customWidth="1"/>
    <col min="4868" max="4891" width="7.88671875" customWidth="1"/>
    <col min="4892" max="4892" width="8.5546875" bestFit="1" customWidth="1"/>
    <col min="4893" max="4893" width="11" customWidth="1"/>
    <col min="4894" max="4894" width="15.109375" customWidth="1"/>
    <col min="4895" max="4895" width="10.44140625" customWidth="1"/>
    <col min="4896" max="4896" width="10.88671875" customWidth="1"/>
    <col min="4897" max="4897" width="13.88671875" customWidth="1"/>
    <col min="4899" max="4900" width="13.44140625" customWidth="1"/>
    <col min="4901" max="4901" width="14.109375" customWidth="1"/>
    <col min="4902" max="4902" width="13.5546875" customWidth="1"/>
    <col min="4903" max="4903" width="12.44140625" bestFit="1" customWidth="1"/>
    <col min="4925" max="4925" width="11.44140625" customWidth="1"/>
    <col min="4928" max="4928" width="21.5546875" customWidth="1"/>
    <col min="4929" max="4929" width="13.88671875" customWidth="1"/>
    <col min="5121" max="5121" width="3.5546875" customWidth="1"/>
    <col min="5122" max="5122" width="12.88671875" customWidth="1"/>
    <col min="5123" max="5123" width="4" customWidth="1"/>
    <col min="5124" max="5147" width="7.88671875" customWidth="1"/>
    <col min="5148" max="5148" width="8.5546875" bestFit="1" customWidth="1"/>
    <col min="5149" max="5149" width="11" customWidth="1"/>
    <col min="5150" max="5150" width="15.109375" customWidth="1"/>
    <col min="5151" max="5151" width="10.44140625" customWidth="1"/>
    <col min="5152" max="5152" width="10.88671875" customWidth="1"/>
    <col min="5153" max="5153" width="13.88671875" customWidth="1"/>
    <col min="5155" max="5156" width="13.44140625" customWidth="1"/>
    <col min="5157" max="5157" width="14.109375" customWidth="1"/>
    <col min="5158" max="5158" width="13.5546875" customWidth="1"/>
    <col min="5159" max="5159" width="12.44140625" bestFit="1" customWidth="1"/>
    <col min="5181" max="5181" width="11.44140625" customWidth="1"/>
    <col min="5184" max="5184" width="21.5546875" customWidth="1"/>
    <col min="5185" max="5185" width="13.88671875" customWidth="1"/>
    <col min="5377" max="5377" width="3.5546875" customWidth="1"/>
    <col min="5378" max="5378" width="12.88671875" customWidth="1"/>
    <col min="5379" max="5379" width="4" customWidth="1"/>
    <col min="5380" max="5403" width="7.88671875" customWidth="1"/>
    <col min="5404" max="5404" width="8.5546875" bestFit="1" customWidth="1"/>
    <col min="5405" max="5405" width="11" customWidth="1"/>
    <col min="5406" max="5406" width="15.109375" customWidth="1"/>
    <col min="5407" max="5407" width="10.44140625" customWidth="1"/>
    <col min="5408" max="5408" width="10.88671875" customWidth="1"/>
    <col min="5409" max="5409" width="13.88671875" customWidth="1"/>
    <col min="5411" max="5412" width="13.44140625" customWidth="1"/>
    <col min="5413" max="5413" width="14.109375" customWidth="1"/>
    <col min="5414" max="5414" width="13.5546875" customWidth="1"/>
    <col min="5415" max="5415" width="12.44140625" bestFit="1" customWidth="1"/>
    <col min="5437" max="5437" width="11.44140625" customWidth="1"/>
    <col min="5440" max="5440" width="21.5546875" customWidth="1"/>
    <col min="5441" max="5441" width="13.88671875" customWidth="1"/>
    <col min="5633" max="5633" width="3.5546875" customWidth="1"/>
    <col min="5634" max="5634" width="12.88671875" customWidth="1"/>
    <col min="5635" max="5635" width="4" customWidth="1"/>
    <col min="5636" max="5659" width="7.88671875" customWidth="1"/>
    <col min="5660" max="5660" width="8.5546875" bestFit="1" customWidth="1"/>
    <col min="5661" max="5661" width="11" customWidth="1"/>
    <col min="5662" max="5662" width="15.109375" customWidth="1"/>
    <col min="5663" max="5663" width="10.44140625" customWidth="1"/>
    <col min="5664" max="5664" width="10.88671875" customWidth="1"/>
    <col min="5665" max="5665" width="13.88671875" customWidth="1"/>
    <col min="5667" max="5668" width="13.44140625" customWidth="1"/>
    <col min="5669" max="5669" width="14.109375" customWidth="1"/>
    <col min="5670" max="5670" width="13.5546875" customWidth="1"/>
    <col min="5671" max="5671" width="12.44140625" bestFit="1" customWidth="1"/>
    <col min="5693" max="5693" width="11.44140625" customWidth="1"/>
    <col min="5696" max="5696" width="21.5546875" customWidth="1"/>
    <col min="5697" max="5697" width="13.88671875" customWidth="1"/>
    <col min="5889" max="5889" width="3.5546875" customWidth="1"/>
    <col min="5890" max="5890" width="12.88671875" customWidth="1"/>
    <col min="5891" max="5891" width="4" customWidth="1"/>
    <col min="5892" max="5915" width="7.88671875" customWidth="1"/>
    <col min="5916" max="5916" width="8.5546875" bestFit="1" customWidth="1"/>
    <col min="5917" max="5917" width="11" customWidth="1"/>
    <col min="5918" max="5918" width="15.109375" customWidth="1"/>
    <col min="5919" max="5919" width="10.44140625" customWidth="1"/>
    <col min="5920" max="5920" width="10.88671875" customWidth="1"/>
    <col min="5921" max="5921" width="13.88671875" customWidth="1"/>
    <col min="5923" max="5924" width="13.44140625" customWidth="1"/>
    <col min="5925" max="5925" width="14.109375" customWidth="1"/>
    <col min="5926" max="5926" width="13.5546875" customWidth="1"/>
    <col min="5927" max="5927" width="12.44140625" bestFit="1" customWidth="1"/>
    <col min="5949" max="5949" width="11.44140625" customWidth="1"/>
    <col min="5952" max="5952" width="21.5546875" customWidth="1"/>
    <col min="5953" max="5953" width="13.88671875" customWidth="1"/>
    <col min="6145" max="6145" width="3.5546875" customWidth="1"/>
    <col min="6146" max="6146" width="12.88671875" customWidth="1"/>
    <col min="6147" max="6147" width="4" customWidth="1"/>
    <col min="6148" max="6171" width="7.88671875" customWidth="1"/>
    <col min="6172" max="6172" width="8.5546875" bestFit="1" customWidth="1"/>
    <col min="6173" max="6173" width="11" customWidth="1"/>
    <col min="6174" max="6174" width="15.109375" customWidth="1"/>
    <col min="6175" max="6175" width="10.44140625" customWidth="1"/>
    <col min="6176" max="6176" width="10.88671875" customWidth="1"/>
    <col min="6177" max="6177" width="13.88671875" customWidth="1"/>
    <col min="6179" max="6180" width="13.44140625" customWidth="1"/>
    <col min="6181" max="6181" width="14.109375" customWidth="1"/>
    <col min="6182" max="6182" width="13.5546875" customWidth="1"/>
    <col min="6183" max="6183" width="12.44140625" bestFit="1" customWidth="1"/>
    <col min="6205" max="6205" width="11.44140625" customWidth="1"/>
    <col min="6208" max="6208" width="21.5546875" customWidth="1"/>
    <col min="6209" max="6209" width="13.88671875" customWidth="1"/>
    <col min="6401" max="6401" width="3.5546875" customWidth="1"/>
    <col min="6402" max="6402" width="12.88671875" customWidth="1"/>
    <col min="6403" max="6403" width="4" customWidth="1"/>
    <col min="6404" max="6427" width="7.88671875" customWidth="1"/>
    <col min="6428" max="6428" width="8.5546875" bestFit="1" customWidth="1"/>
    <col min="6429" max="6429" width="11" customWidth="1"/>
    <col min="6430" max="6430" width="15.109375" customWidth="1"/>
    <col min="6431" max="6431" width="10.44140625" customWidth="1"/>
    <col min="6432" max="6432" width="10.88671875" customWidth="1"/>
    <col min="6433" max="6433" width="13.88671875" customWidth="1"/>
    <col min="6435" max="6436" width="13.44140625" customWidth="1"/>
    <col min="6437" max="6437" width="14.109375" customWidth="1"/>
    <col min="6438" max="6438" width="13.5546875" customWidth="1"/>
    <col min="6439" max="6439" width="12.44140625" bestFit="1" customWidth="1"/>
    <col min="6461" max="6461" width="11.44140625" customWidth="1"/>
    <col min="6464" max="6464" width="21.5546875" customWidth="1"/>
    <col min="6465" max="6465" width="13.88671875" customWidth="1"/>
    <col min="6657" max="6657" width="3.5546875" customWidth="1"/>
    <col min="6658" max="6658" width="12.88671875" customWidth="1"/>
    <col min="6659" max="6659" width="4" customWidth="1"/>
    <col min="6660" max="6683" width="7.88671875" customWidth="1"/>
    <col min="6684" max="6684" width="8.5546875" bestFit="1" customWidth="1"/>
    <col min="6685" max="6685" width="11" customWidth="1"/>
    <col min="6686" max="6686" width="15.109375" customWidth="1"/>
    <col min="6687" max="6687" width="10.44140625" customWidth="1"/>
    <col min="6688" max="6688" width="10.88671875" customWidth="1"/>
    <col min="6689" max="6689" width="13.88671875" customWidth="1"/>
    <col min="6691" max="6692" width="13.44140625" customWidth="1"/>
    <col min="6693" max="6693" width="14.109375" customWidth="1"/>
    <col min="6694" max="6694" width="13.5546875" customWidth="1"/>
    <col min="6695" max="6695" width="12.44140625" bestFit="1" customWidth="1"/>
    <col min="6717" max="6717" width="11.44140625" customWidth="1"/>
    <col min="6720" max="6720" width="21.5546875" customWidth="1"/>
    <col min="6721" max="6721" width="13.88671875" customWidth="1"/>
    <col min="6913" max="6913" width="3.5546875" customWidth="1"/>
    <col min="6914" max="6914" width="12.88671875" customWidth="1"/>
    <col min="6915" max="6915" width="4" customWidth="1"/>
    <col min="6916" max="6939" width="7.88671875" customWidth="1"/>
    <col min="6940" max="6940" width="8.5546875" bestFit="1" customWidth="1"/>
    <col min="6941" max="6941" width="11" customWidth="1"/>
    <col min="6942" max="6942" width="15.109375" customWidth="1"/>
    <col min="6943" max="6943" width="10.44140625" customWidth="1"/>
    <col min="6944" max="6944" width="10.88671875" customWidth="1"/>
    <col min="6945" max="6945" width="13.88671875" customWidth="1"/>
    <col min="6947" max="6948" width="13.44140625" customWidth="1"/>
    <col min="6949" max="6949" width="14.109375" customWidth="1"/>
    <col min="6950" max="6950" width="13.5546875" customWidth="1"/>
    <col min="6951" max="6951" width="12.44140625" bestFit="1" customWidth="1"/>
    <col min="6973" max="6973" width="11.44140625" customWidth="1"/>
    <col min="6976" max="6976" width="21.5546875" customWidth="1"/>
    <col min="6977" max="6977" width="13.88671875" customWidth="1"/>
    <col min="7169" max="7169" width="3.5546875" customWidth="1"/>
    <col min="7170" max="7170" width="12.88671875" customWidth="1"/>
    <col min="7171" max="7171" width="4" customWidth="1"/>
    <col min="7172" max="7195" width="7.88671875" customWidth="1"/>
    <col min="7196" max="7196" width="8.5546875" bestFit="1" customWidth="1"/>
    <col min="7197" max="7197" width="11" customWidth="1"/>
    <col min="7198" max="7198" width="15.109375" customWidth="1"/>
    <col min="7199" max="7199" width="10.44140625" customWidth="1"/>
    <col min="7200" max="7200" width="10.88671875" customWidth="1"/>
    <col min="7201" max="7201" width="13.88671875" customWidth="1"/>
    <col min="7203" max="7204" width="13.44140625" customWidth="1"/>
    <col min="7205" max="7205" width="14.109375" customWidth="1"/>
    <col min="7206" max="7206" width="13.5546875" customWidth="1"/>
    <col min="7207" max="7207" width="12.44140625" bestFit="1" customWidth="1"/>
    <col min="7229" max="7229" width="11.44140625" customWidth="1"/>
    <col min="7232" max="7232" width="21.5546875" customWidth="1"/>
    <col min="7233" max="7233" width="13.88671875" customWidth="1"/>
    <col min="7425" max="7425" width="3.5546875" customWidth="1"/>
    <col min="7426" max="7426" width="12.88671875" customWidth="1"/>
    <col min="7427" max="7427" width="4" customWidth="1"/>
    <col min="7428" max="7451" width="7.88671875" customWidth="1"/>
    <col min="7452" max="7452" width="8.5546875" bestFit="1" customWidth="1"/>
    <col min="7453" max="7453" width="11" customWidth="1"/>
    <col min="7454" max="7454" width="15.109375" customWidth="1"/>
    <col min="7455" max="7455" width="10.44140625" customWidth="1"/>
    <col min="7456" max="7456" width="10.88671875" customWidth="1"/>
    <col min="7457" max="7457" width="13.88671875" customWidth="1"/>
    <col min="7459" max="7460" width="13.44140625" customWidth="1"/>
    <col min="7461" max="7461" width="14.109375" customWidth="1"/>
    <col min="7462" max="7462" width="13.5546875" customWidth="1"/>
    <col min="7463" max="7463" width="12.44140625" bestFit="1" customWidth="1"/>
    <col min="7485" max="7485" width="11.44140625" customWidth="1"/>
    <col min="7488" max="7488" width="21.5546875" customWidth="1"/>
    <col min="7489" max="7489" width="13.88671875" customWidth="1"/>
    <col min="7681" max="7681" width="3.5546875" customWidth="1"/>
    <col min="7682" max="7682" width="12.88671875" customWidth="1"/>
    <col min="7683" max="7683" width="4" customWidth="1"/>
    <col min="7684" max="7707" width="7.88671875" customWidth="1"/>
    <col min="7708" max="7708" width="8.5546875" bestFit="1" customWidth="1"/>
    <col min="7709" max="7709" width="11" customWidth="1"/>
    <col min="7710" max="7710" width="15.109375" customWidth="1"/>
    <col min="7711" max="7711" width="10.44140625" customWidth="1"/>
    <col min="7712" max="7712" width="10.88671875" customWidth="1"/>
    <col min="7713" max="7713" width="13.88671875" customWidth="1"/>
    <col min="7715" max="7716" width="13.44140625" customWidth="1"/>
    <col min="7717" max="7717" width="14.109375" customWidth="1"/>
    <col min="7718" max="7718" width="13.5546875" customWidth="1"/>
    <col min="7719" max="7719" width="12.44140625" bestFit="1" customWidth="1"/>
    <col min="7741" max="7741" width="11.44140625" customWidth="1"/>
    <col min="7744" max="7744" width="21.5546875" customWidth="1"/>
    <col min="7745" max="7745" width="13.88671875" customWidth="1"/>
    <col min="7937" max="7937" width="3.5546875" customWidth="1"/>
    <col min="7938" max="7938" width="12.88671875" customWidth="1"/>
    <col min="7939" max="7939" width="4" customWidth="1"/>
    <col min="7940" max="7963" width="7.88671875" customWidth="1"/>
    <col min="7964" max="7964" width="8.5546875" bestFit="1" customWidth="1"/>
    <col min="7965" max="7965" width="11" customWidth="1"/>
    <col min="7966" max="7966" width="15.109375" customWidth="1"/>
    <col min="7967" max="7967" width="10.44140625" customWidth="1"/>
    <col min="7968" max="7968" width="10.88671875" customWidth="1"/>
    <col min="7969" max="7969" width="13.88671875" customWidth="1"/>
    <col min="7971" max="7972" width="13.44140625" customWidth="1"/>
    <col min="7973" max="7973" width="14.109375" customWidth="1"/>
    <col min="7974" max="7974" width="13.5546875" customWidth="1"/>
    <col min="7975" max="7975" width="12.44140625" bestFit="1" customWidth="1"/>
    <col min="7997" max="7997" width="11.44140625" customWidth="1"/>
    <col min="8000" max="8000" width="21.5546875" customWidth="1"/>
    <col min="8001" max="8001" width="13.88671875" customWidth="1"/>
    <col min="8193" max="8193" width="3.5546875" customWidth="1"/>
    <col min="8194" max="8194" width="12.88671875" customWidth="1"/>
    <col min="8195" max="8195" width="4" customWidth="1"/>
    <col min="8196" max="8219" width="7.88671875" customWidth="1"/>
    <col min="8220" max="8220" width="8.5546875" bestFit="1" customWidth="1"/>
    <col min="8221" max="8221" width="11" customWidth="1"/>
    <col min="8222" max="8222" width="15.109375" customWidth="1"/>
    <col min="8223" max="8223" width="10.44140625" customWidth="1"/>
    <col min="8224" max="8224" width="10.88671875" customWidth="1"/>
    <col min="8225" max="8225" width="13.88671875" customWidth="1"/>
    <col min="8227" max="8228" width="13.44140625" customWidth="1"/>
    <col min="8229" max="8229" width="14.109375" customWidth="1"/>
    <col min="8230" max="8230" width="13.5546875" customWidth="1"/>
    <col min="8231" max="8231" width="12.44140625" bestFit="1" customWidth="1"/>
    <col min="8253" max="8253" width="11.44140625" customWidth="1"/>
    <col min="8256" max="8256" width="21.5546875" customWidth="1"/>
    <col min="8257" max="8257" width="13.88671875" customWidth="1"/>
    <col min="8449" max="8449" width="3.5546875" customWidth="1"/>
    <col min="8450" max="8450" width="12.88671875" customWidth="1"/>
    <col min="8451" max="8451" width="4" customWidth="1"/>
    <col min="8452" max="8475" width="7.88671875" customWidth="1"/>
    <col min="8476" max="8476" width="8.5546875" bestFit="1" customWidth="1"/>
    <col min="8477" max="8477" width="11" customWidth="1"/>
    <col min="8478" max="8478" width="15.109375" customWidth="1"/>
    <col min="8479" max="8479" width="10.44140625" customWidth="1"/>
    <col min="8480" max="8480" width="10.88671875" customWidth="1"/>
    <col min="8481" max="8481" width="13.88671875" customWidth="1"/>
    <col min="8483" max="8484" width="13.44140625" customWidth="1"/>
    <col min="8485" max="8485" width="14.109375" customWidth="1"/>
    <col min="8486" max="8486" width="13.5546875" customWidth="1"/>
    <col min="8487" max="8487" width="12.44140625" bestFit="1" customWidth="1"/>
    <col min="8509" max="8509" width="11.44140625" customWidth="1"/>
    <col min="8512" max="8512" width="21.5546875" customWidth="1"/>
    <col min="8513" max="8513" width="13.88671875" customWidth="1"/>
    <col min="8705" max="8705" width="3.5546875" customWidth="1"/>
    <col min="8706" max="8706" width="12.88671875" customWidth="1"/>
    <col min="8707" max="8707" width="4" customWidth="1"/>
    <col min="8708" max="8731" width="7.88671875" customWidth="1"/>
    <col min="8732" max="8732" width="8.5546875" bestFit="1" customWidth="1"/>
    <col min="8733" max="8733" width="11" customWidth="1"/>
    <col min="8734" max="8734" width="15.109375" customWidth="1"/>
    <col min="8735" max="8735" width="10.44140625" customWidth="1"/>
    <col min="8736" max="8736" width="10.88671875" customWidth="1"/>
    <col min="8737" max="8737" width="13.88671875" customWidth="1"/>
    <col min="8739" max="8740" width="13.44140625" customWidth="1"/>
    <col min="8741" max="8741" width="14.109375" customWidth="1"/>
    <col min="8742" max="8742" width="13.5546875" customWidth="1"/>
    <col min="8743" max="8743" width="12.44140625" bestFit="1" customWidth="1"/>
    <col min="8765" max="8765" width="11.44140625" customWidth="1"/>
    <col min="8768" max="8768" width="21.5546875" customWidth="1"/>
    <col min="8769" max="8769" width="13.88671875" customWidth="1"/>
    <col min="8961" max="8961" width="3.5546875" customWidth="1"/>
    <col min="8962" max="8962" width="12.88671875" customWidth="1"/>
    <col min="8963" max="8963" width="4" customWidth="1"/>
    <col min="8964" max="8987" width="7.88671875" customWidth="1"/>
    <col min="8988" max="8988" width="8.5546875" bestFit="1" customWidth="1"/>
    <col min="8989" max="8989" width="11" customWidth="1"/>
    <col min="8990" max="8990" width="15.109375" customWidth="1"/>
    <col min="8991" max="8991" width="10.44140625" customWidth="1"/>
    <col min="8992" max="8992" width="10.88671875" customWidth="1"/>
    <col min="8993" max="8993" width="13.88671875" customWidth="1"/>
    <col min="8995" max="8996" width="13.44140625" customWidth="1"/>
    <col min="8997" max="8997" width="14.109375" customWidth="1"/>
    <col min="8998" max="8998" width="13.5546875" customWidth="1"/>
    <col min="8999" max="8999" width="12.44140625" bestFit="1" customWidth="1"/>
    <col min="9021" max="9021" width="11.44140625" customWidth="1"/>
    <col min="9024" max="9024" width="21.5546875" customWidth="1"/>
    <col min="9025" max="9025" width="13.88671875" customWidth="1"/>
    <col min="9217" max="9217" width="3.5546875" customWidth="1"/>
    <col min="9218" max="9218" width="12.88671875" customWidth="1"/>
    <col min="9219" max="9219" width="4" customWidth="1"/>
    <col min="9220" max="9243" width="7.88671875" customWidth="1"/>
    <col min="9244" max="9244" width="8.5546875" bestFit="1" customWidth="1"/>
    <col min="9245" max="9245" width="11" customWidth="1"/>
    <col min="9246" max="9246" width="15.109375" customWidth="1"/>
    <col min="9247" max="9247" width="10.44140625" customWidth="1"/>
    <col min="9248" max="9248" width="10.88671875" customWidth="1"/>
    <col min="9249" max="9249" width="13.88671875" customWidth="1"/>
    <col min="9251" max="9252" width="13.44140625" customWidth="1"/>
    <col min="9253" max="9253" width="14.109375" customWidth="1"/>
    <col min="9254" max="9254" width="13.5546875" customWidth="1"/>
    <col min="9255" max="9255" width="12.44140625" bestFit="1" customWidth="1"/>
    <col min="9277" max="9277" width="11.44140625" customWidth="1"/>
    <col min="9280" max="9280" width="21.5546875" customWidth="1"/>
    <col min="9281" max="9281" width="13.88671875" customWidth="1"/>
    <col min="9473" max="9473" width="3.5546875" customWidth="1"/>
    <col min="9474" max="9474" width="12.88671875" customWidth="1"/>
    <col min="9475" max="9475" width="4" customWidth="1"/>
    <col min="9476" max="9499" width="7.88671875" customWidth="1"/>
    <col min="9500" max="9500" width="8.5546875" bestFit="1" customWidth="1"/>
    <col min="9501" max="9501" width="11" customWidth="1"/>
    <col min="9502" max="9502" width="15.109375" customWidth="1"/>
    <col min="9503" max="9503" width="10.44140625" customWidth="1"/>
    <col min="9504" max="9504" width="10.88671875" customWidth="1"/>
    <col min="9505" max="9505" width="13.88671875" customWidth="1"/>
    <col min="9507" max="9508" width="13.44140625" customWidth="1"/>
    <col min="9509" max="9509" width="14.109375" customWidth="1"/>
    <col min="9510" max="9510" width="13.5546875" customWidth="1"/>
    <col min="9511" max="9511" width="12.44140625" bestFit="1" customWidth="1"/>
    <col min="9533" max="9533" width="11.44140625" customWidth="1"/>
    <col min="9536" max="9536" width="21.5546875" customWidth="1"/>
    <col min="9537" max="9537" width="13.88671875" customWidth="1"/>
    <col min="9729" max="9729" width="3.5546875" customWidth="1"/>
    <col min="9730" max="9730" width="12.88671875" customWidth="1"/>
    <col min="9731" max="9731" width="4" customWidth="1"/>
    <col min="9732" max="9755" width="7.88671875" customWidth="1"/>
    <col min="9756" max="9756" width="8.5546875" bestFit="1" customWidth="1"/>
    <col min="9757" max="9757" width="11" customWidth="1"/>
    <col min="9758" max="9758" width="15.109375" customWidth="1"/>
    <col min="9759" max="9759" width="10.44140625" customWidth="1"/>
    <col min="9760" max="9760" width="10.88671875" customWidth="1"/>
    <col min="9761" max="9761" width="13.88671875" customWidth="1"/>
    <col min="9763" max="9764" width="13.44140625" customWidth="1"/>
    <col min="9765" max="9765" width="14.109375" customWidth="1"/>
    <col min="9766" max="9766" width="13.5546875" customWidth="1"/>
    <col min="9767" max="9767" width="12.44140625" bestFit="1" customWidth="1"/>
    <col min="9789" max="9789" width="11.44140625" customWidth="1"/>
    <col min="9792" max="9792" width="21.5546875" customWidth="1"/>
    <col min="9793" max="9793" width="13.88671875" customWidth="1"/>
    <col min="9985" max="9985" width="3.5546875" customWidth="1"/>
    <col min="9986" max="9986" width="12.88671875" customWidth="1"/>
    <col min="9987" max="9987" width="4" customWidth="1"/>
    <col min="9988" max="10011" width="7.88671875" customWidth="1"/>
    <col min="10012" max="10012" width="8.5546875" bestFit="1" customWidth="1"/>
    <col min="10013" max="10013" width="11" customWidth="1"/>
    <col min="10014" max="10014" width="15.109375" customWidth="1"/>
    <col min="10015" max="10015" width="10.44140625" customWidth="1"/>
    <col min="10016" max="10016" width="10.88671875" customWidth="1"/>
    <col min="10017" max="10017" width="13.88671875" customWidth="1"/>
    <col min="10019" max="10020" width="13.44140625" customWidth="1"/>
    <col min="10021" max="10021" width="14.109375" customWidth="1"/>
    <col min="10022" max="10022" width="13.5546875" customWidth="1"/>
    <col min="10023" max="10023" width="12.44140625" bestFit="1" customWidth="1"/>
    <col min="10045" max="10045" width="11.44140625" customWidth="1"/>
    <col min="10048" max="10048" width="21.5546875" customWidth="1"/>
    <col min="10049" max="10049" width="13.88671875" customWidth="1"/>
    <col min="10241" max="10241" width="3.5546875" customWidth="1"/>
    <col min="10242" max="10242" width="12.88671875" customWidth="1"/>
    <col min="10243" max="10243" width="4" customWidth="1"/>
    <col min="10244" max="10267" width="7.88671875" customWidth="1"/>
    <col min="10268" max="10268" width="8.5546875" bestFit="1" customWidth="1"/>
    <col min="10269" max="10269" width="11" customWidth="1"/>
    <col min="10270" max="10270" width="15.109375" customWidth="1"/>
    <col min="10271" max="10271" width="10.44140625" customWidth="1"/>
    <col min="10272" max="10272" width="10.88671875" customWidth="1"/>
    <col min="10273" max="10273" width="13.88671875" customWidth="1"/>
    <col min="10275" max="10276" width="13.44140625" customWidth="1"/>
    <col min="10277" max="10277" width="14.109375" customWidth="1"/>
    <col min="10278" max="10278" width="13.5546875" customWidth="1"/>
    <col min="10279" max="10279" width="12.44140625" bestFit="1" customWidth="1"/>
    <col min="10301" max="10301" width="11.44140625" customWidth="1"/>
    <col min="10304" max="10304" width="21.5546875" customWidth="1"/>
    <col min="10305" max="10305" width="13.88671875" customWidth="1"/>
    <col min="10497" max="10497" width="3.5546875" customWidth="1"/>
    <col min="10498" max="10498" width="12.88671875" customWidth="1"/>
    <col min="10499" max="10499" width="4" customWidth="1"/>
    <col min="10500" max="10523" width="7.88671875" customWidth="1"/>
    <col min="10524" max="10524" width="8.5546875" bestFit="1" customWidth="1"/>
    <col min="10525" max="10525" width="11" customWidth="1"/>
    <col min="10526" max="10526" width="15.109375" customWidth="1"/>
    <col min="10527" max="10527" width="10.44140625" customWidth="1"/>
    <col min="10528" max="10528" width="10.88671875" customWidth="1"/>
    <col min="10529" max="10529" width="13.88671875" customWidth="1"/>
    <col min="10531" max="10532" width="13.44140625" customWidth="1"/>
    <col min="10533" max="10533" width="14.109375" customWidth="1"/>
    <col min="10534" max="10534" width="13.5546875" customWidth="1"/>
    <col min="10535" max="10535" width="12.44140625" bestFit="1" customWidth="1"/>
    <col min="10557" max="10557" width="11.44140625" customWidth="1"/>
    <col min="10560" max="10560" width="21.5546875" customWidth="1"/>
    <col min="10561" max="10561" width="13.88671875" customWidth="1"/>
    <col min="10753" max="10753" width="3.5546875" customWidth="1"/>
    <col min="10754" max="10754" width="12.88671875" customWidth="1"/>
    <col min="10755" max="10755" width="4" customWidth="1"/>
    <col min="10756" max="10779" width="7.88671875" customWidth="1"/>
    <col min="10780" max="10780" width="8.5546875" bestFit="1" customWidth="1"/>
    <col min="10781" max="10781" width="11" customWidth="1"/>
    <col min="10782" max="10782" width="15.109375" customWidth="1"/>
    <col min="10783" max="10783" width="10.44140625" customWidth="1"/>
    <col min="10784" max="10784" width="10.88671875" customWidth="1"/>
    <col min="10785" max="10785" width="13.88671875" customWidth="1"/>
    <col min="10787" max="10788" width="13.44140625" customWidth="1"/>
    <col min="10789" max="10789" width="14.109375" customWidth="1"/>
    <col min="10790" max="10790" width="13.5546875" customWidth="1"/>
    <col min="10791" max="10791" width="12.44140625" bestFit="1" customWidth="1"/>
    <col min="10813" max="10813" width="11.44140625" customWidth="1"/>
    <col min="10816" max="10816" width="21.5546875" customWidth="1"/>
    <col min="10817" max="10817" width="13.88671875" customWidth="1"/>
    <col min="11009" max="11009" width="3.5546875" customWidth="1"/>
    <col min="11010" max="11010" width="12.88671875" customWidth="1"/>
    <col min="11011" max="11011" width="4" customWidth="1"/>
    <col min="11012" max="11035" width="7.88671875" customWidth="1"/>
    <col min="11036" max="11036" width="8.5546875" bestFit="1" customWidth="1"/>
    <col min="11037" max="11037" width="11" customWidth="1"/>
    <col min="11038" max="11038" width="15.109375" customWidth="1"/>
    <col min="11039" max="11039" width="10.44140625" customWidth="1"/>
    <col min="11040" max="11040" width="10.88671875" customWidth="1"/>
    <col min="11041" max="11041" width="13.88671875" customWidth="1"/>
    <col min="11043" max="11044" width="13.44140625" customWidth="1"/>
    <col min="11045" max="11045" width="14.109375" customWidth="1"/>
    <col min="11046" max="11046" width="13.5546875" customWidth="1"/>
    <col min="11047" max="11047" width="12.44140625" bestFit="1" customWidth="1"/>
    <col min="11069" max="11069" width="11.44140625" customWidth="1"/>
    <col min="11072" max="11072" width="21.5546875" customWidth="1"/>
    <col min="11073" max="11073" width="13.88671875" customWidth="1"/>
    <col min="11265" max="11265" width="3.5546875" customWidth="1"/>
    <col min="11266" max="11266" width="12.88671875" customWidth="1"/>
    <col min="11267" max="11267" width="4" customWidth="1"/>
    <col min="11268" max="11291" width="7.88671875" customWidth="1"/>
    <col min="11292" max="11292" width="8.5546875" bestFit="1" customWidth="1"/>
    <col min="11293" max="11293" width="11" customWidth="1"/>
    <col min="11294" max="11294" width="15.109375" customWidth="1"/>
    <col min="11295" max="11295" width="10.44140625" customWidth="1"/>
    <col min="11296" max="11296" width="10.88671875" customWidth="1"/>
    <col min="11297" max="11297" width="13.88671875" customWidth="1"/>
    <col min="11299" max="11300" width="13.44140625" customWidth="1"/>
    <col min="11301" max="11301" width="14.109375" customWidth="1"/>
    <col min="11302" max="11302" width="13.5546875" customWidth="1"/>
    <col min="11303" max="11303" width="12.44140625" bestFit="1" customWidth="1"/>
    <col min="11325" max="11325" width="11.44140625" customWidth="1"/>
    <col min="11328" max="11328" width="21.5546875" customWidth="1"/>
    <col min="11329" max="11329" width="13.88671875" customWidth="1"/>
    <col min="11521" max="11521" width="3.5546875" customWidth="1"/>
    <col min="11522" max="11522" width="12.88671875" customWidth="1"/>
    <col min="11523" max="11523" width="4" customWidth="1"/>
    <col min="11524" max="11547" width="7.88671875" customWidth="1"/>
    <col min="11548" max="11548" width="8.5546875" bestFit="1" customWidth="1"/>
    <col min="11549" max="11549" width="11" customWidth="1"/>
    <col min="11550" max="11550" width="15.109375" customWidth="1"/>
    <col min="11551" max="11551" width="10.44140625" customWidth="1"/>
    <col min="11552" max="11552" width="10.88671875" customWidth="1"/>
    <col min="11553" max="11553" width="13.88671875" customWidth="1"/>
    <col min="11555" max="11556" width="13.44140625" customWidth="1"/>
    <col min="11557" max="11557" width="14.109375" customWidth="1"/>
    <col min="11558" max="11558" width="13.5546875" customWidth="1"/>
    <col min="11559" max="11559" width="12.44140625" bestFit="1" customWidth="1"/>
    <col min="11581" max="11581" width="11.44140625" customWidth="1"/>
    <col min="11584" max="11584" width="21.5546875" customWidth="1"/>
    <col min="11585" max="11585" width="13.88671875" customWidth="1"/>
    <col min="11777" max="11777" width="3.5546875" customWidth="1"/>
    <col min="11778" max="11778" width="12.88671875" customWidth="1"/>
    <col min="11779" max="11779" width="4" customWidth="1"/>
    <col min="11780" max="11803" width="7.88671875" customWidth="1"/>
    <col min="11804" max="11804" width="8.5546875" bestFit="1" customWidth="1"/>
    <col min="11805" max="11805" width="11" customWidth="1"/>
    <col min="11806" max="11806" width="15.109375" customWidth="1"/>
    <col min="11807" max="11807" width="10.44140625" customWidth="1"/>
    <col min="11808" max="11808" width="10.88671875" customWidth="1"/>
    <col min="11809" max="11809" width="13.88671875" customWidth="1"/>
    <col min="11811" max="11812" width="13.44140625" customWidth="1"/>
    <col min="11813" max="11813" width="14.109375" customWidth="1"/>
    <col min="11814" max="11814" width="13.5546875" customWidth="1"/>
    <col min="11815" max="11815" width="12.44140625" bestFit="1" customWidth="1"/>
    <col min="11837" max="11837" width="11.44140625" customWidth="1"/>
    <col min="11840" max="11840" width="21.5546875" customWidth="1"/>
    <col min="11841" max="11841" width="13.88671875" customWidth="1"/>
    <col min="12033" max="12033" width="3.5546875" customWidth="1"/>
    <col min="12034" max="12034" width="12.88671875" customWidth="1"/>
    <col min="12035" max="12035" width="4" customWidth="1"/>
    <col min="12036" max="12059" width="7.88671875" customWidth="1"/>
    <col min="12060" max="12060" width="8.5546875" bestFit="1" customWidth="1"/>
    <col min="12061" max="12061" width="11" customWidth="1"/>
    <col min="12062" max="12062" width="15.109375" customWidth="1"/>
    <col min="12063" max="12063" width="10.44140625" customWidth="1"/>
    <col min="12064" max="12064" width="10.88671875" customWidth="1"/>
    <col min="12065" max="12065" width="13.88671875" customWidth="1"/>
    <col min="12067" max="12068" width="13.44140625" customWidth="1"/>
    <col min="12069" max="12069" width="14.109375" customWidth="1"/>
    <col min="12070" max="12070" width="13.5546875" customWidth="1"/>
    <col min="12071" max="12071" width="12.44140625" bestFit="1" customWidth="1"/>
    <col min="12093" max="12093" width="11.44140625" customWidth="1"/>
    <col min="12096" max="12096" width="21.5546875" customWidth="1"/>
    <col min="12097" max="12097" width="13.88671875" customWidth="1"/>
    <col min="12289" max="12289" width="3.5546875" customWidth="1"/>
    <col min="12290" max="12290" width="12.88671875" customWidth="1"/>
    <col min="12291" max="12291" width="4" customWidth="1"/>
    <col min="12292" max="12315" width="7.88671875" customWidth="1"/>
    <col min="12316" max="12316" width="8.5546875" bestFit="1" customWidth="1"/>
    <col min="12317" max="12317" width="11" customWidth="1"/>
    <col min="12318" max="12318" width="15.109375" customWidth="1"/>
    <col min="12319" max="12319" width="10.44140625" customWidth="1"/>
    <col min="12320" max="12320" width="10.88671875" customWidth="1"/>
    <col min="12321" max="12321" width="13.88671875" customWidth="1"/>
    <col min="12323" max="12324" width="13.44140625" customWidth="1"/>
    <col min="12325" max="12325" width="14.109375" customWidth="1"/>
    <col min="12326" max="12326" width="13.5546875" customWidth="1"/>
    <col min="12327" max="12327" width="12.44140625" bestFit="1" customWidth="1"/>
    <col min="12349" max="12349" width="11.44140625" customWidth="1"/>
    <col min="12352" max="12352" width="21.5546875" customWidth="1"/>
    <col min="12353" max="12353" width="13.88671875" customWidth="1"/>
    <col min="12545" max="12545" width="3.5546875" customWidth="1"/>
    <col min="12546" max="12546" width="12.88671875" customWidth="1"/>
    <col min="12547" max="12547" width="4" customWidth="1"/>
    <col min="12548" max="12571" width="7.88671875" customWidth="1"/>
    <col min="12572" max="12572" width="8.5546875" bestFit="1" customWidth="1"/>
    <col min="12573" max="12573" width="11" customWidth="1"/>
    <col min="12574" max="12574" width="15.109375" customWidth="1"/>
    <col min="12575" max="12575" width="10.44140625" customWidth="1"/>
    <col min="12576" max="12576" width="10.88671875" customWidth="1"/>
    <col min="12577" max="12577" width="13.88671875" customWidth="1"/>
    <col min="12579" max="12580" width="13.44140625" customWidth="1"/>
    <col min="12581" max="12581" width="14.109375" customWidth="1"/>
    <col min="12582" max="12582" width="13.5546875" customWidth="1"/>
    <col min="12583" max="12583" width="12.44140625" bestFit="1" customWidth="1"/>
    <col min="12605" max="12605" width="11.44140625" customWidth="1"/>
    <col min="12608" max="12608" width="21.5546875" customWidth="1"/>
    <col min="12609" max="12609" width="13.88671875" customWidth="1"/>
    <col min="12801" max="12801" width="3.5546875" customWidth="1"/>
    <col min="12802" max="12802" width="12.88671875" customWidth="1"/>
    <col min="12803" max="12803" width="4" customWidth="1"/>
    <col min="12804" max="12827" width="7.88671875" customWidth="1"/>
    <col min="12828" max="12828" width="8.5546875" bestFit="1" customWidth="1"/>
    <col min="12829" max="12829" width="11" customWidth="1"/>
    <col min="12830" max="12830" width="15.109375" customWidth="1"/>
    <col min="12831" max="12831" width="10.44140625" customWidth="1"/>
    <col min="12832" max="12832" width="10.88671875" customWidth="1"/>
    <col min="12833" max="12833" width="13.88671875" customWidth="1"/>
    <col min="12835" max="12836" width="13.44140625" customWidth="1"/>
    <col min="12837" max="12837" width="14.109375" customWidth="1"/>
    <col min="12838" max="12838" width="13.5546875" customWidth="1"/>
    <col min="12839" max="12839" width="12.44140625" bestFit="1" customWidth="1"/>
    <col min="12861" max="12861" width="11.44140625" customWidth="1"/>
    <col min="12864" max="12864" width="21.5546875" customWidth="1"/>
    <col min="12865" max="12865" width="13.88671875" customWidth="1"/>
    <col min="13057" max="13057" width="3.5546875" customWidth="1"/>
    <col min="13058" max="13058" width="12.88671875" customWidth="1"/>
    <col min="13059" max="13059" width="4" customWidth="1"/>
    <col min="13060" max="13083" width="7.88671875" customWidth="1"/>
    <col min="13084" max="13084" width="8.5546875" bestFit="1" customWidth="1"/>
    <col min="13085" max="13085" width="11" customWidth="1"/>
    <col min="13086" max="13086" width="15.109375" customWidth="1"/>
    <col min="13087" max="13087" width="10.44140625" customWidth="1"/>
    <col min="13088" max="13088" width="10.88671875" customWidth="1"/>
    <col min="13089" max="13089" width="13.88671875" customWidth="1"/>
    <col min="13091" max="13092" width="13.44140625" customWidth="1"/>
    <col min="13093" max="13093" width="14.109375" customWidth="1"/>
    <col min="13094" max="13094" width="13.5546875" customWidth="1"/>
    <col min="13095" max="13095" width="12.44140625" bestFit="1" customWidth="1"/>
    <col min="13117" max="13117" width="11.44140625" customWidth="1"/>
    <col min="13120" max="13120" width="21.5546875" customWidth="1"/>
    <col min="13121" max="13121" width="13.88671875" customWidth="1"/>
    <col min="13313" max="13313" width="3.5546875" customWidth="1"/>
    <col min="13314" max="13314" width="12.88671875" customWidth="1"/>
    <col min="13315" max="13315" width="4" customWidth="1"/>
    <col min="13316" max="13339" width="7.88671875" customWidth="1"/>
    <col min="13340" max="13340" width="8.5546875" bestFit="1" customWidth="1"/>
    <col min="13341" max="13341" width="11" customWidth="1"/>
    <col min="13342" max="13342" width="15.109375" customWidth="1"/>
    <col min="13343" max="13343" width="10.44140625" customWidth="1"/>
    <col min="13344" max="13344" width="10.88671875" customWidth="1"/>
    <col min="13345" max="13345" width="13.88671875" customWidth="1"/>
    <col min="13347" max="13348" width="13.44140625" customWidth="1"/>
    <col min="13349" max="13349" width="14.109375" customWidth="1"/>
    <col min="13350" max="13350" width="13.5546875" customWidth="1"/>
    <col min="13351" max="13351" width="12.44140625" bestFit="1" customWidth="1"/>
    <col min="13373" max="13373" width="11.44140625" customWidth="1"/>
    <col min="13376" max="13376" width="21.5546875" customWidth="1"/>
    <col min="13377" max="13377" width="13.88671875" customWidth="1"/>
    <col min="13569" max="13569" width="3.5546875" customWidth="1"/>
    <col min="13570" max="13570" width="12.88671875" customWidth="1"/>
    <col min="13571" max="13571" width="4" customWidth="1"/>
    <col min="13572" max="13595" width="7.88671875" customWidth="1"/>
    <col min="13596" max="13596" width="8.5546875" bestFit="1" customWidth="1"/>
    <col min="13597" max="13597" width="11" customWidth="1"/>
    <col min="13598" max="13598" width="15.109375" customWidth="1"/>
    <col min="13599" max="13599" width="10.44140625" customWidth="1"/>
    <col min="13600" max="13600" width="10.88671875" customWidth="1"/>
    <col min="13601" max="13601" width="13.88671875" customWidth="1"/>
    <col min="13603" max="13604" width="13.44140625" customWidth="1"/>
    <col min="13605" max="13605" width="14.109375" customWidth="1"/>
    <col min="13606" max="13606" width="13.5546875" customWidth="1"/>
    <col min="13607" max="13607" width="12.44140625" bestFit="1" customWidth="1"/>
    <col min="13629" max="13629" width="11.44140625" customWidth="1"/>
    <col min="13632" max="13632" width="21.5546875" customWidth="1"/>
    <col min="13633" max="13633" width="13.88671875" customWidth="1"/>
    <col min="13825" max="13825" width="3.5546875" customWidth="1"/>
    <col min="13826" max="13826" width="12.88671875" customWidth="1"/>
    <col min="13827" max="13827" width="4" customWidth="1"/>
    <col min="13828" max="13851" width="7.88671875" customWidth="1"/>
    <col min="13852" max="13852" width="8.5546875" bestFit="1" customWidth="1"/>
    <col min="13853" max="13853" width="11" customWidth="1"/>
    <col min="13854" max="13854" width="15.109375" customWidth="1"/>
    <col min="13855" max="13855" width="10.44140625" customWidth="1"/>
    <col min="13856" max="13856" width="10.88671875" customWidth="1"/>
    <col min="13857" max="13857" width="13.88671875" customWidth="1"/>
    <col min="13859" max="13860" width="13.44140625" customWidth="1"/>
    <col min="13861" max="13861" width="14.109375" customWidth="1"/>
    <col min="13862" max="13862" width="13.5546875" customWidth="1"/>
    <col min="13863" max="13863" width="12.44140625" bestFit="1" customWidth="1"/>
    <col min="13885" max="13885" width="11.44140625" customWidth="1"/>
    <col min="13888" max="13888" width="21.5546875" customWidth="1"/>
    <col min="13889" max="13889" width="13.88671875" customWidth="1"/>
    <col min="14081" max="14081" width="3.5546875" customWidth="1"/>
    <col min="14082" max="14082" width="12.88671875" customWidth="1"/>
    <col min="14083" max="14083" width="4" customWidth="1"/>
    <col min="14084" max="14107" width="7.88671875" customWidth="1"/>
    <col min="14108" max="14108" width="8.5546875" bestFit="1" customWidth="1"/>
    <col min="14109" max="14109" width="11" customWidth="1"/>
    <col min="14110" max="14110" width="15.109375" customWidth="1"/>
    <col min="14111" max="14111" width="10.44140625" customWidth="1"/>
    <col min="14112" max="14112" width="10.88671875" customWidth="1"/>
    <col min="14113" max="14113" width="13.88671875" customWidth="1"/>
    <col min="14115" max="14116" width="13.44140625" customWidth="1"/>
    <col min="14117" max="14117" width="14.109375" customWidth="1"/>
    <col min="14118" max="14118" width="13.5546875" customWidth="1"/>
    <col min="14119" max="14119" width="12.44140625" bestFit="1" customWidth="1"/>
    <col min="14141" max="14141" width="11.44140625" customWidth="1"/>
    <col min="14144" max="14144" width="21.5546875" customWidth="1"/>
    <col min="14145" max="14145" width="13.88671875" customWidth="1"/>
    <col min="14337" max="14337" width="3.5546875" customWidth="1"/>
    <col min="14338" max="14338" width="12.88671875" customWidth="1"/>
    <col min="14339" max="14339" width="4" customWidth="1"/>
    <col min="14340" max="14363" width="7.88671875" customWidth="1"/>
    <col min="14364" max="14364" width="8.5546875" bestFit="1" customWidth="1"/>
    <col min="14365" max="14365" width="11" customWidth="1"/>
    <col min="14366" max="14366" width="15.109375" customWidth="1"/>
    <col min="14367" max="14367" width="10.44140625" customWidth="1"/>
    <col min="14368" max="14368" width="10.88671875" customWidth="1"/>
    <col min="14369" max="14369" width="13.88671875" customWidth="1"/>
    <col min="14371" max="14372" width="13.44140625" customWidth="1"/>
    <col min="14373" max="14373" width="14.109375" customWidth="1"/>
    <col min="14374" max="14374" width="13.5546875" customWidth="1"/>
    <col min="14375" max="14375" width="12.44140625" bestFit="1" customWidth="1"/>
    <col min="14397" max="14397" width="11.44140625" customWidth="1"/>
    <col min="14400" max="14400" width="21.5546875" customWidth="1"/>
    <col min="14401" max="14401" width="13.88671875" customWidth="1"/>
    <col min="14593" max="14593" width="3.5546875" customWidth="1"/>
    <col min="14594" max="14594" width="12.88671875" customWidth="1"/>
    <col min="14595" max="14595" width="4" customWidth="1"/>
    <col min="14596" max="14619" width="7.88671875" customWidth="1"/>
    <col min="14620" max="14620" width="8.5546875" bestFit="1" customWidth="1"/>
    <col min="14621" max="14621" width="11" customWidth="1"/>
    <col min="14622" max="14622" width="15.109375" customWidth="1"/>
    <col min="14623" max="14623" width="10.44140625" customWidth="1"/>
    <col min="14624" max="14624" width="10.88671875" customWidth="1"/>
    <col min="14625" max="14625" width="13.88671875" customWidth="1"/>
    <col min="14627" max="14628" width="13.44140625" customWidth="1"/>
    <col min="14629" max="14629" width="14.109375" customWidth="1"/>
    <col min="14630" max="14630" width="13.5546875" customWidth="1"/>
    <col min="14631" max="14631" width="12.44140625" bestFit="1" customWidth="1"/>
    <col min="14653" max="14653" width="11.44140625" customWidth="1"/>
    <col min="14656" max="14656" width="21.5546875" customWidth="1"/>
    <col min="14657" max="14657" width="13.88671875" customWidth="1"/>
    <col min="14849" max="14849" width="3.5546875" customWidth="1"/>
    <col min="14850" max="14850" width="12.88671875" customWidth="1"/>
    <col min="14851" max="14851" width="4" customWidth="1"/>
    <col min="14852" max="14875" width="7.88671875" customWidth="1"/>
    <col min="14876" max="14876" width="8.5546875" bestFit="1" customWidth="1"/>
    <col min="14877" max="14877" width="11" customWidth="1"/>
    <col min="14878" max="14878" width="15.109375" customWidth="1"/>
    <col min="14879" max="14879" width="10.44140625" customWidth="1"/>
    <col min="14880" max="14880" width="10.88671875" customWidth="1"/>
    <col min="14881" max="14881" width="13.88671875" customWidth="1"/>
    <col min="14883" max="14884" width="13.44140625" customWidth="1"/>
    <col min="14885" max="14885" width="14.109375" customWidth="1"/>
    <col min="14886" max="14886" width="13.5546875" customWidth="1"/>
    <col min="14887" max="14887" width="12.44140625" bestFit="1" customWidth="1"/>
    <col min="14909" max="14909" width="11.44140625" customWidth="1"/>
    <col min="14912" max="14912" width="21.5546875" customWidth="1"/>
    <col min="14913" max="14913" width="13.88671875" customWidth="1"/>
    <col min="15105" max="15105" width="3.5546875" customWidth="1"/>
    <col min="15106" max="15106" width="12.88671875" customWidth="1"/>
    <col min="15107" max="15107" width="4" customWidth="1"/>
    <col min="15108" max="15131" width="7.88671875" customWidth="1"/>
    <col min="15132" max="15132" width="8.5546875" bestFit="1" customWidth="1"/>
    <col min="15133" max="15133" width="11" customWidth="1"/>
    <col min="15134" max="15134" width="15.109375" customWidth="1"/>
    <col min="15135" max="15135" width="10.44140625" customWidth="1"/>
    <col min="15136" max="15136" width="10.88671875" customWidth="1"/>
    <col min="15137" max="15137" width="13.88671875" customWidth="1"/>
    <col min="15139" max="15140" width="13.44140625" customWidth="1"/>
    <col min="15141" max="15141" width="14.109375" customWidth="1"/>
    <col min="15142" max="15142" width="13.5546875" customWidth="1"/>
    <col min="15143" max="15143" width="12.44140625" bestFit="1" customWidth="1"/>
    <col min="15165" max="15165" width="11.44140625" customWidth="1"/>
    <col min="15168" max="15168" width="21.5546875" customWidth="1"/>
    <col min="15169" max="15169" width="13.88671875" customWidth="1"/>
    <col min="15361" max="15361" width="3.5546875" customWidth="1"/>
    <col min="15362" max="15362" width="12.88671875" customWidth="1"/>
    <col min="15363" max="15363" width="4" customWidth="1"/>
    <col min="15364" max="15387" width="7.88671875" customWidth="1"/>
    <col min="15388" max="15388" width="8.5546875" bestFit="1" customWidth="1"/>
    <col min="15389" max="15389" width="11" customWidth="1"/>
    <col min="15390" max="15390" width="15.109375" customWidth="1"/>
    <col min="15391" max="15391" width="10.44140625" customWidth="1"/>
    <col min="15392" max="15392" width="10.88671875" customWidth="1"/>
    <col min="15393" max="15393" width="13.88671875" customWidth="1"/>
    <col min="15395" max="15396" width="13.44140625" customWidth="1"/>
    <col min="15397" max="15397" width="14.109375" customWidth="1"/>
    <col min="15398" max="15398" width="13.5546875" customWidth="1"/>
    <col min="15399" max="15399" width="12.44140625" bestFit="1" customWidth="1"/>
    <col min="15421" max="15421" width="11.44140625" customWidth="1"/>
    <col min="15424" max="15424" width="21.5546875" customWidth="1"/>
    <col min="15425" max="15425" width="13.88671875" customWidth="1"/>
    <col min="15617" max="15617" width="3.5546875" customWidth="1"/>
    <col min="15618" max="15618" width="12.88671875" customWidth="1"/>
    <col min="15619" max="15619" width="4" customWidth="1"/>
    <col min="15620" max="15643" width="7.88671875" customWidth="1"/>
    <col min="15644" max="15644" width="8.5546875" bestFit="1" customWidth="1"/>
    <col min="15645" max="15645" width="11" customWidth="1"/>
    <col min="15646" max="15646" width="15.109375" customWidth="1"/>
    <col min="15647" max="15647" width="10.44140625" customWidth="1"/>
    <col min="15648" max="15648" width="10.88671875" customWidth="1"/>
    <col min="15649" max="15649" width="13.88671875" customWidth="1"/>
    <col min="15651" max="15652" width="13.44140625" customWidth="1"/>
    <col min="15653" max="15653" width="14.109375" customWidth="1"/>
    <col min="15654" max="15654" width="13.5546875" customWidth="1"/>
    <col min="15655" max="15655" width="12.44140625" bestFit="1" customWidth="1"/>
    <col min="15677" max="15677" width="11.44140625" customWidth="1"/>
    <col min="15680" max="15680" width="21.5546875" customWidth="1"/>
    <col min="15681" max="15681" width="13.88671875" customWidth="1"/>
    <col min="15873" max="15873" width="3.5546875" customWidth="1"/>
    <col min="15874" max="15874" width="12.88671875" customWidth="1"/>
    <col min="15875" max="15875" width="4" customWidth="1"/>
    <col min="15876" max="15899" width="7.88671875" customWidth="1"/>
    <col min="15900" max="15900" width="8.5546875" bestFit="1" customWidth="1"/>
    <col min="15901" max="15901" width="11" customWidth="1"/>
    <col min="15902" max="15902" width="15.109375" customWidth="1"/>
    <col min="15903" max="15903" width="10.44140625" customWidth="1"/>
    <col min="15904" max="15904" width="10.88671875" customWidth="1"/>
    <col min="15905" max="15905" width="13.88671875" customWidth="1"/>
    <col min="15907" max="15908" width="13.44140625" customWidth="1"/>
    <col min="15909" max="15909" width="14.109375" customWidth="1"/>
    <col min="15910" max="15910" width="13.5546875" customWidth="1"/>
    <col min="15911" max="15911" width="12.44140625" bestFit="1" customWidth="1"/>
    <col min="15933" max="15933" width="11.44140625" customWidth="1"/>
    <col min="15936" max="15936" width="21.5546875" customWidth="1"/>
    <col min="15937" max="15937" width="13.88671875" customWidth="1"/>
    <col min="16129" max="16129" width="3.5546875" customWidth="1"/>
    <col min="16130" max="16130" width="12.88671875" customWidth="1"/>
    <col min="16131" max="16131" width="4" customWidth="1"/>
    <col min="16132" max="16155" width="7.88671875" customWidth="1"/>
    <col min="16156" max="16156" width="8.5546875" bestFit="1" customWidth="1"/>
    <col min="16157" max="16157" width="11" customWidth="1"/>
    <col min="16158" max="16158" width="15.109375" customWidth="1"/>
    <col min="16159" max="16159" width="10.44140625" customWidth="1"/>
    <col min="16160" max="16160" width="10.88671875" customWidth="1"/>
    <col min="16161" max="16161" width="13.88671875" customWidth="1"/>
    <col min="16163" max="16164" width="13.44140625" customWidth="1"/>
    <col min="16165" max="16165" width="14.109375" customWidth="1"/>
    <col min="16166" max="16166" width="13.5546875" customWidth="1"/>
    <col min="16167" max="16167" width="12.44140625" bestFit="1" customWidth="1"/>
    <col min="16189" max="16189" width="11.44140625" customWidth="1"/>
    <col min="16192" max="16192" width="21.5546875" customWidth="1"/>
    <col min="16193" max="16193" width="13.88671875" customWidth="1"/>
  </cols>
  <sheetData>
    <row r="1" spans="1:61" s="10" customFormat="1" ht="16.5" customHeight="1" thickBot="1" x14ac:dyDescent="0.3">
      <c r="A1" s="1"/>
      <c r="B1" s="2"/>
      <c r="C1" s="3" t="s">
        <v>0</v>
      </c>
      <c r="D1" s="3">
        <v>1</v>
      </c>
      <c r="E1" s="3">
        <v>2</v>
      </c>
      <c r="F1" s="3">
        <v>3</v>
      </c>
      <c r="G1" s="3">
        <v>4</v>
      </c>
      <c r="H1" s="4">
        <v>5</v>
      </c>
      <c r="I1" s="3">
        <v>6</v>
      </c>
      <c r="J1" s="3">
        <v>7</v>
      </c>
      <c r="K1" s="3">
        <v>8</v>
      </c>
      <c r="L1" s="3">
        <v>9</v>
      </c>
      <c r="M1" s="3">
        <v>10</v>
      </c>
      <c r="N1" s="3">
        <v>11</v>
      </c>
      <c r="O1" s="3">
        <v>12</v>
      </c>
      <c r="P1" s="3">
        <v>13</v>
      </c>
      <c r="Q1" s="3">
        <v>14</v>
      </c>
      <c r="R1" s="3">
        <v>15</v>
      </c>
      <c r="S1" s="3">
        <v>16</v>
      </c>
      <c r="T1" s="3">
        <v>17</v>
      </c>
      <c r="U1" s="3">
        <v>18</v>
      </c>
      <c r="V1" s="3">
        <v>19</v>
      </c>
      <c r="W1" s="4">
        <v>20</v>
      </c>
      <c r="X1" s="3">
        <v>21</v>
      </c>
      <c r="Y1" s="3">
        <v>22</v>
      </c>
      <c r="Z1" s="3">
        <v>23</v>
      </c>
      <c r="AA1" s="3">
        <v>24</v>
      </c>
      <c r="AB1" s="5"/>
      <c r="AC1" s="3" t="s">
        <v>1</v>
      </c>
      <c r="AD1" s="3"/>
      <c r="AE1" s="6" t="s">
        <v>2</v>
      </c>
      <c r="AF1" s="7" t="s">
        <v>3</v>
      </c>
      <c r="AG1" s="8" t="s">
        <v>4</v>
      </c>
      <c r="AH1" s="9" t="s">
        <v>5</v>
      </c>
      <c r="AI1" s="9" t="s">
        <v>6</v>
      </c>
      <c r="AJ1" s="9" t="s">
        <v>7</v>
      </c>
      <c r="AK1" s="9" t="s">
        <v>8</v>
      </c>
      <c r="AL1" s="9" t="s">
        <v>9</v>
      </c>
    </row>
    <row r="2" spans="1:61" ht="14.4" thickTop="1" thickBot="1" x14ac:dyDescent="0.3">
      <c r="A2" s="11" t="s">
        <v>10</v>
      </c>
      <c r="B2" s="12">
        <v>39448</v>
      </c>
      <c r="C2" s="13" t="s">
        <v>11</v>
      </c>
      <c r="D2" s="14">
        <v>4312</v>
      </c>
      <c r="E2" s="14">
        <v>4073</v>
      </c>
      <c r="F2" s="14">
        <v>3867</v>
      </c>
      <c r="G2" s="14">
        <v>3687</v>
      </c>
      <c r="H2" s="15">
        <v>3514</v>
      </c>
      <c r="I2" s="14">
        <v>3463</v>
      </c>
      <c r="J2" s="14">
        <v>3423</v>
      </c>
      <c r="K2" s="14">
        <v>3056</v>
      </c>
      <c r="L2" s="14">
        <v>3035</v>
      </c>
      <c r="M2" s="14">
        <v>3060</v>
      </c>
      <c r="N2" s="14">
        <v>3146</v>
      </c>
      <c r="O2" s="14">
        <v>3165</v>
      </c>
      <c r="P2" s="14">
        <v>3212</v>
      </c>
      <c r="Q2" s="14">
        <v>3208</v>
      </c>
      <c r="R2" s="14">
        <v>3265</v>
      </c>
      <c r="S2" s="14">
        <v>3307</v>
      </c>
      <c r="T2" s="14">
        <v>3363</v>
      </c>
      <c r="U2" s="14">
        <v>3502</v>
      </c>
      <c r="V2" s="14">
        <v>4365</v>
      </c>
      <c r="W2" s="15">
        <v>4755</v>
      </c>
      <c r="X2" s="14">
        <v>4689</v>
      </c>
      <c r="Y2" s="14">
        <v>4421</v>
      </c>
      <c r="Z2" s="14">
        <v>4135</v>
      </c>
      <c r="AA2" s="16">
        <v>3762</v>
      </c>
      <c r="AB2" s="17">
        <v>87786.777000000002</v>
      </c>
      <c r="AE2" s="19"/>
      <c r="AF2" s="20">
        <v>530.47548675537109</v>
      </c>
      <c r="AG2" s="21"/>
      <c r="BI2"/>
    </row>
    <row r="3" spans="1:61" ht="14.4" thickTop="1" thickBot="1" x14ac:dyDescent="0.3">
      <c r="B3" s="12">
        <v>39449</v>
      </c>
      <c r="C3" s="13" t="s">
        <v>12</v>
      </c>
      <c r="D3" s="14">
        <v>3513</v>
      </c>
      <c r="E3" s="23">
        <v>3429</v>
      </c>
      <c r="F3" s="23">
        <v>3376</v>
      </c>
      <c r="G3" s="23">
        <v>3331</v>
      </c>
      <c r="H3" s="24">
        <v>3339</v>
      </c>
      <c r="I3" s="23">
        <v>3357</v>
      </c>
      <c r="J3" s="23">
        <v>3526</v>
      </c>
      <c r="K3" s="25">
        <v>3532</v>
      </c>
      <c r="L3" s="23">
        <v>3690</v>
      </c>
      <c r="M3" s="23">
        <v>3877</v>
      </c>
      <c r="N3" s="23">
        <v>3909</v>
      </c>
      <c r="O3" s="23">
        <v>4049</v>
      </c>
      <c r="P3" s="23">
        <v>4069</v>
      </c>
      <c r="Q3" s="23">
        <v>4040</v>
      </c>
      <c r="R3" s="23">
        <v>4077</v>
      </c>
      <c r="S3" s="23">
        <v>4088</v>
      </c>
      <c r="T3" s="23">
        <v>4145</v>
      </c>
      <c r="U3" s="23">
        <v>4226</v>
      </c>
      <c r="V3" s="23">
        <v>4672</v>
      </c>
      <c r="W3" s="24">
        <v>4953</v>
      </c>
      <c r="X3" s="23">
        <v>4817</v>
      </c>
      <c r="Y3" s="23">
        <v>4474</v>
      </c>
      <c r="Z3" s="23">
        <v>4255</v>
      </c>
      <c r="AA3" s="26">
        <v>3979</v>
      </c>
      <c r="AB3" s="27">
        <v>94724.555999999997</v>
      </c>
      <c r="AC3" s="18" t="str">
        <f>IF(D3-AB2,"ok","error")</f>
        <v>ok</v>
      </c>
      <c r="AE3" s="19">
        <f>AB3-AB2</f>
        <v>6937.778999999995</v>
      </c>
      <c r="AF3" s="20">
        <v>446.85544872283936</v>
      </c>
      <c r="AG3" s="21"/>
      <c r="BI3"/>
    </row>
    <row r="4" spans="1:61" ht="14.4" thickTop="1" thickBot="1" x14ac:dyDescent="0.3">
      <c r="B4" s="12">
        <v>39450</v>
      </c>
      <c r="C4" s="13" t="s">
        <v>13</v>
      </c>
      <c r="D4" s="14">
        <v>3665</v>
      </c>
      <c r="E4" s="23">
        <v>3517</v>
      </c>
      <c r="F4" s="23">
        <v>3433</v>
      </c>
      <c r="G4" s="23">
        <v>3405</v>
      </c>
      <c r="H4" s="24">
        <v>3427</v>
      </c>
      <c r="I4" s="23">
        <v>3485</v>
      </c>
      <c r="J4" s="23">
        <v>3618</v>
      </c>
      <c r="K4" s="14">
        <v>3564</v>
      </c>
      <c r="L4" s="23">
        <v>3696</v>
      </c>
      <c r="M4" s="23">
        <v>3898</v>
      </c>
      <c r="N4" s="23">
        <v>3927</v>
      </c>
      <c r="O4" s="23">
        <v>3988</v>
      </c>
      <c r="P4" s="23">
        <v>4055</v>
      </c>
      <c r="Q4" s="23">
        <v>4071</v>
      </c>
      <c r="R4" s="23">
        <v>4109</v>
      </c>
      <c r="S4" s="23">
        <v>4088</v>
      </c>
      <c r="T4" s="23">
        <v>4143</v>
      </c>
      <c r="U4" s="23">
        <v>4223</v>
      </c>
      <c r="V4" s="23">
        <v>4814</v>
      </c>
      <c r="W4" s="24">
        <v>5124</v>
      </c>
      <c r="X4" s="23">
        <v>4961</v>
      </c>
      <c r="Y4" s="23">
        <v>4620</v>
      </c>
      <c r="Z4" s="23">
        <v>4334</v>
      </c>
      <c r="AA4" s="26">
        <v>4053</v>
      </c>
      <c r="AB4" s="27">
        <v>96217.967000000004</v>
      </c>
      <c r="AC4" s="18" t="str">
        <f t="shared" ref="AC4:AC67" si="0">IF(D4-AB3,"ok","error")</f>
        <v>ok</v>
      </c>
      <c r="AE4" s="19">
        <f t="shared" ref="AE4:AE67" si="1">AB4-AB3</f>
        <v>1493.4110000000073</v>
      </c>
      <c r="AF4" s="20">
        <v>352.40524864196777</v>
      </c>
      <c r="AG4" s="21"/>
      <c r="BI4"/>
    </row>
    <row r="5" spans="1:61" ht="14.4" thickTop="1" thickBot="1" x14ac:dyDescent="0.3">
      <c r="B5" s="12">
        <v>39451</v>
      </c>
      <c r="C5" s="13" t="s">
        <v>14</v>
      </c>
      <c r="D5" s="14">
        <v>3785</v>
      </c>
      <c r="E5" s="23">
        <v>3645</v>
      </c>
      <c r="F5" s="23">
        <v>3516</v>
      </c>
      <c r="G5" s="23">
        <v>3512</v>
      </c>
      <c r="H5" s="24">
        <v>3527</v>
      </c>
      <c r="I5" s="23">
        <v>3617</v>
      </c>
      <c r="J5" s="23">
        <v>3740</v>
      </c>
      <c r="K5" s="23">
        <v>3692</v>
      </c>
      <c r="L5" s="23">
        <v>3772</v>
      </c>
      <c r="M5" s="23">
        <v>3980</v>
      </c>
      <c r="N5" s="23">
        <v>4069</v>
      </c>
      <c r="O5" s="23">
        <v>4126</v>
      </c>
      <c r="P5" s="23">
        <v>4114</v>
      </c>
      <c r="Q5" s="23">
        <v>4162</v>
      </c>
      <c r="R5" s="23">
        <v>4144</v>
      </c>
      <c r="S5" s="23">
        <v>4103</v>
      </c>
      <c r="T5" s="23">
        <v>4150</v>
      </c>
      <c r="U5" s="23">
        <v>4206</v>
      </c>
      <c r="V5" s="23">
        <v>4824</v>
      </c>
      <c r="W5" s="24">
        <v>5193</v>
      </c>
      <c r="X5" s="23">
        <v>5055</v>
      </c>
      <c r="Y5" s="23">
        <v>4699</v>
      </c>
      <c r="Z5" s="23">
        <v>4418</v>
      </c>
      <c r="AA5" s="26">
        <v>4116</v>
      </c>
      <c r="AB5" s="27">
        <v>98163.906000000003</v>
      </c>
      <c r="AC5" s="18" t="str">
        <f t="shared" si="0"/>
        <v>ok</v>
      </c>
      <c r="AE5" s="19">
        <f t="shared" si="1"/>
        <v>1945.9389999999985</v>
      </c>
      <c r="AF5" s="20">
        <v>378.95984554290771</v>
      </c>
      <c r="AG5" s="21"/>
      <c r="BI5"/>
    </row>
    <row r="6" spans="1:61" ht="14.4" thickTop="1" thickBot="1" x14ac:dyDescent="0.3">
      <c r="B6" s="12">
        <v>39452</v>
      </c>
      <c r="C6" s="13" t="s">
        <v>15</v>
      </c>
      <c r="D6" s="14">
        <v>3789</v>
      </c>
      <c r="E6" s="23">
        <v>3645</v>
      </c>
      <c r="F6" s="23">
        <v>3588</v>
      </c>
      <c r="G6" s="23">
        <v>3516</v>
      </c>
      <c r="H6" s="24">
        <v>3557</v>
      </c>
      <c r="I6" s="23">
        <v>3663</v>
      </c>
      <c r="J6" s="23">
        <v>3762</v>
      </c>
      <c r="K6" s="23">
        <v>3663</v>
      </c>
      <c r="L6" s="23">
        <v>3760</v>
      </c>
      <c r="M6" s="23">
        <v>3919</v>
      </c>
      <c r="N6" s="23">
        <v>3984</v>
      </c>
      <c r="O6" s="23">
        <v>4047</v>
      </c>
      <c r="P6" s="23">
        <v>4072</v>
      </c>
      <c r="Q6" s="23">
        <v>3983</v>
      </c>
      <c r="R6" s="23">
        <v>3885</v>
      </c>
      <c r="S6" s="23">
        <v>3845</v>
      </c>
      <c r="T6" s="23">
        <v>3838</v>
      </c>
      <c r="U6" s="23">
        <v>4010</v>
      </c>
      <c r="V6" s="23">
        <v>4873</v>
      </c>
      <c r="W6" s="24">
        <v>5015</v>
      </c>
      <c r="X6" s="23">
        <v>4882</v>
      </c>
      <c r="Y6" s="23">
        <v>4752</v>
      </c>
      <c r="Z6" s="23">
        <v>4577</v>
      </c>
      <c r="AA6" s="26">
        <v>4210</v>
      </c>
      <c r="AB6" s="27">
        <v>96837.164999999994</v>
      </c>
      <c r="AC6" s="18" t="str">
        <f t="shared" si="0"/>
        <v>ok</v>
      </c>
      <c r="AE6" s="19">
        <f>AB6-AB5</f>
        <v>-1326.7410000000091</v>
      </c>
      <c r="AF6" s="20">
        <v>430.3701868057251</v>
      </c>
      <c r="AG6" s="21"/>
      <c r="BI6"/>
    </row>
    <row r="7" spans="1:61" ht="14.4" thickTop="1" thickBot="1" x14ac:dyDescent="0.3">
      <c r="B7" s="12">
        <v>39453</v>
      </c>
      <c r="C7" s="13" t="s">
        <v>16</v>
      </c>
      <c r="D7" s="14">
        <v>3881</v>
      </c>
      <c r="E7" s="23">
        <v>3724</v>
      </c>
      <c r="F7" s="23">
        <v>3596</v>
      </c>
      <c r="G7" s="23">
        <v>3527</v>
      </c>
      <c r="H7" s="24">
        <v>3544</v>
      </c>
      <c r="I7" s="23">
        <v>3599</v>
      </c>
      <c r="J7" s="23">
        <v>3585</v>
      </c>
      <c r="K7" s="23">
        <v>3419</v>
      </c>
      <c r="L7" s="23">
        <v>3435</v>
      </c>
      <c r="M7" s="23">
        <v>3490</v>
      </c>
      <c r="N7" s="23">
        <v>3541</v>
      </c>
      <c r="O7" s="23">
        <v>3570</v>
      </c>
      <c r="P7" s="23">
        <v>3605</v>
      </c>
      <c r="Q7" s="23">
        <v>3641</v>
      </c>
      <c r="R7" s="23">
        <v>3623</v>
      </c>
      <c r="S7" s="23">
        <v>3596</v>
      </c>
      <c r="T7" s="23">
        <v>3580</v>
      </c>
      <c r="U7" s="23">
        <v>3714</v>
      </c>
      <c r="V7" s="23">
        <v>4536</v>
      </c>
      <c r="W7" s="24">
        <v>5076</v>
      </c>
      <c r="X7" s="23">
        <v>5110</v>
      </c>
      <c r="Y7" s="23">
        <v>4812</v>
      </c>
      <c r="Z7" s="23">
        <v>4364</v>
      </c>
      <c r="AA7" s="26">
        <v>4007</v>
      </c>
      <c r="AB7" s="27">
        <v>92574.501999999993</v>
      </c>
      <c r="AC7" s="18" t="str">
        <f t="shared" si="0"/>
        <v>ok</v>
      </c>
      <c r="AE7" s="19">
        <f t="shared" si="1"/>
        <v>-4262.6630000000005</v>
      </c>
      <c r="AF7" s="20">
        <v>453.98244762420654</v>
      </c>
      <c r="AG7" s="21"/>
      <c r="BI7"/>
    </row>
    <row r="8" spans="1:61" ht="14.4" thickTop="1" thickBot="1" x14ac:dyDescent="0.3">
      <c r="B8" s="12">
        <v>39454</v>
      </c>
      <c r="C8" s="13" t="s">
        <v>17</v>
      </c>
      <c r="D8" s="14">
        <v>3713</v>
      </c>
      <c r="E8" s="23">
        <v>3544</v>
      </c>
      <c r="F8" s="23">
        <v>3484</v>
      </c>
      <c r="G8" s="23">
        <v>3461</v>
      </c>
      <c r="H8" s="24">
        <v>3486</v>
      </c>
      <c r="I8" s="23">
        <v>3607</v>
      </c>
      <c r="J8" s="23">
        <v>3876</v>
      </c>
      <c r="K8" s="23">
        <v>3923</v>
      </c>
      <c r="L8" s="23">
        <v>3896</v>
      </c>
      <c r="M8" s="23">
        <v>3982</v>
      </c>
      <c r="N8" s="23">
        <v>4096</v>
      </c>
      <c r="O8" s="23">
        <v>4200</v>
      </c>
      <c r="P8" s="23">
        <v>4263</v>
      </c>
      <c r="Q8" s="23">
        <v>4291</v>
      </c>
      <c r="R8" s="23">
        <v>4280</v>
      </c>
      <c r="S8" s="23">
        <v>4295</v>
      </c>
      <c r="T8" s="23">
        <v>4293</v>
      </c>
      <c r="U8" s="23">
        <v>4283</v>
      </c>
      <c r="V8" s="23">
        <v>4920</v>
      </c>
      <c r="W8" s="24">
        <v>5402</v>
      </c>
      <c r="X8" s="23">
        <v>5292</v>
      </c>
      <c r="Y8" s="23">
        <v>4928</v>
      </c>
      <c r="Z8" s="23">
        <v>4642</v>
      </c>
      <c r="AA8" s="26">
        <v>4280</v>
      </c>
      <c r="AB8" s="27">
        <v>100436.75900000001</v>
      </c>
      <c r="AC8" s="18" t="str">
        <f t="shared" si="0"/>
        <v>ok</v>
      </c>
      <c r="AE8" s="19">
        <f t="shared" si="1"/>
        <v>7862.2570000000123</v>
      </c>
      <c r="AF8" s="20">
        <v>476.76851081848145</v>
      </c>
      <c r="AG8" s="21"/>
      <c r="BI8"/>
    </row>
    <row r="9" spans="1:61" ht="14.4" thickTop="1" thickBot="1" x14ac:dyDescent="0.3">
      <c r="B9" s="12">
        <v>39455</v>
      </c>
      <c r="C9" s="13" t="s">
        <v>11</v>
      </c>
      <c r="D9" s="14">
        <v>3997</v>
      </c>
      <c r="E9" s="23">
        <v>3813</v>
      </c>
      <c r="F9" s="23">
        <v>3749</v>
      </c>
      <c r="G9" s="23">
        <v>3677</v>
      </c>
      <c r="H9" s="24">
        <v>3722</v>
      </c>
      <c r="I9" s="23">
        <v>3803</v>
      </c>
      <c r="J9" s="23">
        <v>4039</v>
      </c>
      <c r="K9" s="23">
        <v>4037</v>
      </c>
      <c r="L9" s="23">
        <v>3965</v>
      </c>
      <c r="M9" s="23">
        <v>4094</v>
      </c>
      <c r="N9" s="23">
        <v>4203</v>
      </c>
      <c r="O9" s="23">
        <v>4297</v>
      </c>
      <c r="P9" s="23">
        <v>4452</v>
      </c>
      <c r="Q9" s="23">
        <v>4364</v>
      </c>
      <c r="R9" s="23">
        <v>4366</v>
      </c>
      <c r="S9" s="23">
        <v>4416</v>
      </c>
      <c r="T9" s="23">
        <v>4412</v>
      </c>
      <c r="U9" s="23">
        <v>4404</v>
      </c>
      <c r="V9" s="23">
        <v>5017</v>
      </c>
      <c r="W9" s="24">
        <v>5523</v>
      </c>
      <c r="X9" s="23">
        <v>5360</v>
      </c>
      <c r="Y9" s="23">
        <v>4996</v>
      </c>
      <c r="Z9" s="23">
        <v>4733</v>
      </c>
      <c r="AA9" s="26">
        <v>4388</v>
      </c>
      <c r="AB9" s="27">
        <v>103826.356</v>
      </c>
      <c r="AC9" s="18" t="str">
        <f t="shared" si="0"/>
        <v>ok</v>
      </c>
      <c r="AE9" s="19">
        <f t="shared" si="1"/>
        <v>3389.5969999999943</v>
      </c>
      <c r="AF9" s="20">
        <v>509.33122253417969</v>
      </c>
      <c r="AG9" s="21"/>
      <c r="BI9"/>
    </row>
    <row r="10" spans="1:61" ht="14.4" thickTop="1" thickBot="1" x14ac:dyDescent="0.3">
      <c r="B10" s="12">
        <v>39456</v>
      </c>
      <c r="C10" s="13" t="s">
        <v>12</v>
      </c>
      <c r="D10" s="14">
        <v>4116</v>
      </c>
      <c r="E10" s="23">
        <v>3937</v>
      </c>
      <c r="F10" s="23">
        <v>3844</v>
      </c>
      <c r="G10" s="23">
        <v>3801</v>
      </c>
      <c r="H10" s="24">
        <v>3804</v>
      </c>
      <c r="I10" s="23">
        <v>3897</v>
      </c>
      <c r="J10" s="23">
        <v>4133</v>
      </c>
      <c r="K10" s="23">
        <v>4147</v>
      </c>
      <c r="L10" s="23">
        <v>4114</v>
      </c>
      <c r="M10" s="23">
        <v>4196</v>
      </c>
      <c r="N10" s="23">
        <v>4272</v>
      </c>
      <c r="O10" s="23">
        <v>4326</v>
      </c>
      <c r="P10" s="23">
        <v>4377</v>
      </c>
      <c r="Q10" s="23">
        <v>4351</v>
      </c>
      <c r="R10" s="23">
        <v>4433</v>
      </c>
      <c r="S10" s="23">
        <v>4397</v>
      </c>
      <c r="T10" s="23">
        <v>4430</v>
      </c>
      <c r="U10" s="23">
        <v>4429</v>
      </c>
      <c r="V10" s="23">
        <v>5023</v>
      </c>
      <c r="W10" s="24">
        <v>5469</v>
      </c>
      <c r="X10" s="23">
        <v>5347</v>
      </c>
      <c r="Y10" s="23">
        <v>5037</v>
      </c>
      <c r="Z10" s="23">
        <v>4771</v>
      </c>
      <c r="AA10" s="26">
        <v>4401</v>
      </c>
      <c r="AB10" s="27">
        <v>105052.533</v>
      </c>
      <c r="AC10" s="18" t="str">
        <f t="shared" si="0"/>
        <v>ok</v>
      </c>
      <c r="AE10" s="19">
        <f t="shared" si="1"/>
        <v>1226.176999999996</v>
      </c>
      <c r="AF10" s="20">
        <v>482.27113151550293</v>
      </c>
      <c r="AG10" s="21"/>
      <c r="BI10"/>
    </row>
    <row r="11" spans="1:61" ht="14.4" thickTop="1" thickBot="1" x14ac:dyDescent="0.3">
      <c r="B11" s="12">
        <v>39457</v>
      </c>
      <c r="C11" s="13" t="s">
        <v>13</v>
      </c>
      <c r="D11" s="14">
        <v>4135</v>
      </c>
      <c r="E11" s="23">
        <v>3933</v>
      </c>
      <c r="F11" s="23">
        <v>3847</v>
      </c>
      <c r="G11" s="23">
        <v>3808</v>
      </c>
      <c r="H11" s="24">
        <v>3790</v>
      </c>
      <c r="I11" s="23">
        <v>3929</v>
      </c>
      <c r="J11" s="23">
        <v>4134</v>
      </c>
      <c r="K11" s="23">
        <v>4134</v>
      </c>
      <c r="L11" s="23">
        <v>4081</v>
      </c>
      <c r="M11" s="23">
        <v>4193</v>
      </c>
      <c r="N11" s="23">
        <v>4332</v>
      </c>
      <c r="O11" s="23">
        <v>4363</v>
      </c>
      <c r="P11" s="23">
        <v>4329</v>
      </c>
      <c r="Q11" s="23">
        <v>4395</v>
      </c>
      <c r="R11" s="23">
        <v>4443</v>
      </c>
      <c r="S11" s="23">
        <v>4461</v>
      </c>
      <c r="T11" s="23">
        <v>4449</v>
      </c>
      <c r="U11" s="23">
        <v>4421</v>
      </c>
      <c r="V11" s="23">
        <v>4998</v>
      </c>
      <c r="W11" s="24">
        <v>5490</v>
      </c>
      <c r="X11" s="23">
        <v>5382</v>
      </c>
      <c r="Y11" s="23">
        <v>5071</v>
      </c>
      <c r="Z11" s="23">
        <v>4757</v>
      </c>
      <c r="AA11" s="26">
        <v>4430</v>
      </c>
      <c r="AB11" s="27">
        <v>105304.727</v>
      </c>
      <c r="AC11" s="18" t="str">
        <f t="shared" si="0"/>
        <v>ok</v>
      </c>
      <c r="AE11" s="19">
        <f t="shared" si="1"/>
        <v>252.19400000000314</v>
      </c>
      <c r="AF11" s="20">
        <v>494.27170944213867</v>
      </c>
      <c r="AG11" s="21"/>
      <c r="BI11"/>
    </row>
    <row r="12" spans="1:61" ht="14.4" thickTop="1" thickBot="1" x14ac:dyDescent="0.3">
      <c r="B12" s="12">
        <v>39458</v>
      </c>
      <c r="C12" s="13" t="s">
        <v>14</v>
      </c>
      <c r="D12" s="14">
        <v>4131</v>
      </c>
      <c r="E12" s="23">
        <v>3936</v>
      </c>
      <c r="F12" s="23">
        <v>3802</v>
      </c>
      <c r="G12" s="23">
        <v>3803</v>
      </c>
      <c r="H12" s="24">
        <v>3812</v>
      </c>
      <c r="I12" s="23">
        <v>3835</v>
      </c>
      <c r="J12" s="23">
        <v>4161</v>
      </c>
      <c r="K12" s="23">
        <v>4173</v>
      </c>
      <c r="L12" s="23">
        <v>4144</v>
      </c>
      <c r="M12" s="23">
        <v>4213</v>
      </c>
      <c r="N12" s="23">
        <v>4263</v>
      </c>
      <c r="O12" s="23">
        <v>4373</v>
      </c>
      <c r="P12" s="23">
        <v>4439</v>
      </c>
      <c r="Q12" s="23">
        <v>4476</v>
      </c>
      <c r="R12" s="23">
        <v>4441</v>
      </c>
      <c r="S12" s="23">
        <v>4407</v>
      </c>
      <c r="T12" s="23">
        <v>4457</v>
      </c>
      <c r="U12" s="23">
        <v>4439</v>
      </c>
      <c r="V12" s="23">
        <v>4984</v>
      </c>
      <c r="W12" s="24">
        <v>5428</v>
      </c>
      <c r="X12" s="23">
        <v>5281</v>
      </c>
      <c r="Y12" s="23">
        <v>4963</v>
      </c>
      <c r="Z12" s="23">
        <v>4724</v>
      </c>
      <c r="AA12" s="26">
        <v>4400</v>
      </c>
      <c r="AB12" s="27">
        <v>105084.202</v>
      </c>
      <c r="AC12" s="18" t="str">
        <f t="shared" si="0"/>
        <v>ok</v>
      </c>
      <c r="AE12" s="19">
        <f t="shared" si="1"/>
        <v>-220.52499999999418</v>
      </c>
      <c r="AF12" s="20">
        <v>486.92093467712402</v>
      </c>
      <c r="AG12" s="21"/>
      <c r="BI12"/>
    </row>
    <row r="13" spans="1:61" ht="14.4" thickTop="1" thickBot="1" x14ac:dyDescent="0.3">
      <c r="B13" s="12">
        <v>39459</v>
      </c>
      <c r="C13" s="13" t="s">
        <v>15</v>
      </c>
      <c r="D13" s="14">
        <v>4102</v>
      </c>
      <c r="E13" s="23">
        <v>3980</v>
      </c>
      <c r="F13" s="23">
        <v>3895</v>
      </c>
      <c r="G13" s="23">
        <v>3864</v>
      </c>
      <c r="H13" s="24">
        <v>3843</v>
      </c>
      <c r="I13" s="23">
        <v>3901</v>
      </c>
      <c r="J13" s="23">
        <v>4027</v>
      </c>
      <c r="K13" s="23">
        <v>3909</v>
      </c>
      <c r="L13" s="23">
        <v>4022</v>
      </c>
      <c r="M13" s="23">
        <v>4053</v>
      </c>
      <c r="N13" s="23">
        <v>4134</v>
      </c>
      <c r="O13" s="23">
        <v>4229</v>
      </c>
      <c r="P13" s="23">
        <v>4310</v>
      </c>
      <c r="Q13" s="23">
        <v>4285</v>
      </c>
      <c r="R13" s="23">
        <v>4210</v>
      </c>
      <c r="S13" s="23">
        <v>4138</v>
      </c>
      <c r="T13" s="23">
        <v>4100</v>
      </c>
      <c r="U13" s="23">
        <v>4171</v>
      </c>
      <c r="V13" s="23">
        <v>4991</v>
      </c>
      <c r="W13" s="24">
        <v>5209</v>
      </c>
      <c r="X13" s="23">
        <v>5010</v>
      </c>
      <c r="Y13" s="23">
        <v>4968</v>
      </c>
      <c r="Z13" s="23">
        <v>4767</v>
      </c>
      <c r="AA13" s="26">
        <v>4356</v>
      </c>
      <c r="AB13" s="27">
        <v>102474.254</v>
      </c>
      <c r="AC13" s="18" t="str">
        <f t="shared" si="0"/>
        <v>ok</v>
      </c>
      <c r="AE13" s="19">
        <f t="shared" si="1"/>
        <v>-2609.948000000004</v>
      </c>
      <c r="AF13" s="20">
        <v>481.31979370117188</v>
      </c>
      <c r="AG13" s="21"/>
      <c r="BI13"/>
    </row>
    <row r="14" spans="1:61" ht="14.4" thickTop="1" thickBot="1" x14ac:dyDescent="0.3">
      <c r="B14" s="12">
        <v>39460</v>
      </c>
      <c r="C14" s="13" t="s">
        <v>16</v>
      </c>
      <c r="D14" s="14">
        <v>4127</v>
      </c>
      <c r="E14" s="23">
        <v>3920</v>
      </c>
      <c r="F14" s="23">
        <v>3769</v>
      </c>
      <c r="G14" s="23">
        <v>3713</v>
      </c>
      <c r="H14" s="24">
        <v>3691</v>
      </c>
      <c r="I14" s="23">
        <v>3704</v>
      </c>
      <c r="J14" s="23">
        <v>3728</v>
      </c>
      <c r="K14" s="23">
        <v>3525</v>
      </c>
      <c r="L14" s="23">
        <v>3608</v>
      </c>
      <c r="M14" s="23">
        <v>3666</v>
      </c>
      <c r="N14" s="23">
        <v>3740</v>
      </c>
      <c r="O14" s="23">
        <v>3758</v>
      </c>
      <c r="P14" s="23">
        <v>3801</v>
      </c>
      <c r="Q14" s="23">
        <v>3755</v>
      </c>
      <c r="R14" s="23">
        <v>3750</v>
      </c>
      <c r="S14" s="23">
        <v>3703</v>
      </c>
      <c r="T14" s="23">
        <v>3741</v>
      </c>
      <c r="U14" s="23">
        <v>3859</v>
      </c>
      <c r="V14" s="23">
        <v>4650</v>
      </c>
      <c r="W14" s="24">
        <v>5128</v>
      </c>
      <c r="X14" s="23">
        <v>5141</v>
      </c>
      <c r="Y14" s="23">
        <v>4912</v>
      </c>
      <c r="Z14" s="23">
        <v>4435</v>
      </c>
      <c r="AA14" s="26">
        <v>4011</v>
      </c>
      <c r="AB14" s="27">
        <v>95834.74</v>
      </c>
      <c r="AC14" s="18" t="str">
        <f t="shared" si="0"/>
        <v>ok</v>
      </c>
      <c r="AE14" s="19">
        <f t="shared" si="1"/>
        <v>-6639.5139999999956</v>
      </c>
      <c r="AF14" s="20">
        <v>472.72312355041504</v>
      </c>
      <c r="AG14" s="21"/>
      <c r="BI14"/>
    </row>
    <row r="15" spans="1:61" ht="14.4" thickTop="1" thickBot="1" x14ac:dyDescent="0.3">
      <c r="B15" s="12">
        <v>39461</v>
      </c>
      <c r="C15" s="13" t="s">
        <v>17</v>
      </c>
      <c r="D15" s="14">
        <v>3714</v>
      </c>
      <c r="E15" s="23">
        <v>3613</v>
      </c>
      <c r="F15" s="23">
        <v>3555</v>
      </c>
      <c r="G15" s="23">
        <v>3524</v>
      </c>
      <c r="H15" s="24">
        <v>3515</v>
      </c>
      <c r="I15" s="23">
        <v>3592</v>
      </c>
      <c r="J15" s="23">
        <v>3987</v>
      </c>
      <c r="K15" s="23">
        <v>4000</v>
      </c>
      <c r="L15" s="23">
        <v>4016</v>
      </c>
      <c r="M15" s="23">
        <v>4158</v>
      </c>
      <c r="N15" s="23">
        <v>4239</v>
      </c>
      <c r="O15" s="23">
        <v>4331</v>
      </c>
      <c r="P15" s="23">
        <v>4350</v>
      </c>
      <c r="Q15" s="23">
        <v>4348</v>
      </c>
      <c r="R15" s="23">
        <v>4352</v>
      </c>
      <c r="S15" s="23">
        <v>4329</v>
      </c>
      <c r="T15" s="23">
        <v>0</v>
      </c>
      <c r="U15" s="23">
        <v>4440</v>
      </c>
      <c r="V15" s="23">
        <v>4911</v>
      </c>
      <c r="W15" s="24">
        <v>5340</v>
      </c>
      <c r="X15" s="23">
        <v>5210</v>
      </c>
      <c r="Y15" s="23">
        <v>4871</v>
      </c>
      <c r="Z15" s="23">
        <v>4538</v>
      </c>
      <c r="AA15" s="26">
        <v>4178</v>
      </c>
      <c r="AB15" s="27">
        <v>101471.606</v>
      </c>
      <c r="AC15" s="18" t="str">
        <f t="shared" si="0"/>
        <v>ok</v>
      </c>
      <c r="AE15" s="19">
        <f t="shared" si="1"/>
        <v>5636.8659999999945</v>
      </c>
      <c r="AF15" s="20">
        <v>478.82047176361084</v>
      </c>
      <c r="AG15" s="21"/>
      <c r="BI15"/>
    </row>
    <row r="16" spans="1:61" ht="14.4" thickTop="1" thickBot="1" x14ac:dyDescent="0.3">
      <c r="B16" s="12">
        <v>39462</v>
      </c>
      <c r="C16" s="13" t="s">
        <v>11</v>
      </c>
      <c r="D16" s="14">
        <v>3894</v>
      </c>
      <c r="E16" s="23">
        <v>3742</v>
      </c>
      <c r="F16" s="23">
        <v>3633</v>
      </c>
      <c r="G16" s="23">
        <v>3594</v>
      </c>
      <c r="H16" s="24">
        <v>3602</v>
      </c>
      <c r="I16" s="23">
        <v>3719</v>
      </c>
      <c r="J16" s="23">
        <v>3999</v>
      </c>
      <c r="K16" s="23">
        <v>4016</v>
      </c>
      <c r="L16" s="23">
        <v>3994</v>
      </c>
      <c r="M16" s="23">
        <v>4109</v>
      </c>
      <c r="N16" s="23">
        <v>4183</v>
      </c>
      <c r="O16" s="23">
        <v>4215</v>
      </c>
      <c r="P16" s="23">
        <v>4246</v>
      </c>
      <c r="Q16" s="23">
        <v>4239</v>
      </c>
      <c r="R16" s="23">
        <v>4250</v>
      </c>
      <c r="S16" s="23">
        <v>4248</v>
      </c>
      <c r="T16" s="23">
        <v>4287</v>
      </c>
      <c r="U16" s="23">
        <v>4369</v>
      </c>
      <c r="V16" s="23">
        <v>4928</v>
      </c>
      <c r="W16" s="24">
        <v>5389</v>
      </c>
      <c r="X16" s="23">
        <v>5271</v>
      </c>
      <c r="Y16" s="23">
        <v>4934</v>
      </c>
      <c r="Z16" s="23">
        <v>4591</v>
      </c>
      <c r="AA16" s="26">
        <v>4202</v>
      </c>
      <c r="AB16" s="27">
        <v>101654.993</v>
      </c>
      <c r="AC16" s="18" t="str">
        <f t="shared" si="0"/>
        <v>ok</v>
      </c>
      <c r="AE16" s="19">
        <f t="shared" si="1"/>
        <v>183.38700000000244</v>
      </c>
      <c r="AF16" s="20">
        <v>502.82047176361084</v>
      </c>
      <c r="AG16" s="21"/>
      <c r="BI16"/>
    </row>
    <row r="17" spans="2:61" ht="14.4" thickTop="1" thickBot="1" x14ac:dyDescent="0.3">
      <c r="B17" s="12">
        <v>39463</v>
      </c>
      <c r="C17" s="13" t="s">
        <v>12</v>
      </c>
      <c r="D17" s="14">
        <v>3995</v>
      </c>
      <c r="E17" s="23">
        <v>3831</v>
      </c>
      <c r="F17" s="23">
        <v>3795</v>
      </c>
      <c r="G17" s="23">
        <v>3737</v>
      </c>
      <c r="H17" s="24">
        <v>3776</v>
      </c>
      <c r="I17" s="23">
        <v>3909</v>
      </c>
      <c r="J17" s="23">
        <v>4163</v>
      </c>
      <c r="K17" s="23">
        <v>4150</v>
      </c>
      <c r="L17" s="23">
        <v>4155</v>
      </c>
      <c r="M17" s="23">
        <v>4279</v>
      </c>
      <c r="N17" s="23">
        <v>4296</v>
      </c>
      <c r="O17" s="23">
        <v>4467</v>
      </c>
      <c r="P17" s="23">
        <v>4403</v>
      </c>
      <c r="Q17" s="23">
        <v>4409</v>
      </c>
      <c r="R17" s="23">
        <v>4422</v>
      </c>
      <c r="S17" s="23">
        <v>4422</v>
      </c>
      <c r="T17" s="23">
        <v>4476</v>
      </c>
      <c r="U17" s="23">
        <v>4538</v>
      </c>
      <c r="V17" s="23">
        <v>4928</v>
      </c>
      <c r="W17" s="24">
        <v>5424</v>
      </c>
      <c r="X17" s="23">
        <v>5312</v>
      </c>
      <c r="Y17" s="23">
        <v>4988</v>
      </c>
      <c r="Z17" s="23">
        <v>4732</v>
      </c>
      <c r="AA17" s="26">
        <v>4356</v>
      </c>
      <c r="AB17" s="27">
        <v>104964.22199999999</v>
      </c>
      <c r="AC17" s="18" t="str">
        <f t="shared" si="0"/>
        <v>ok</v>
      </c>
      <c r="AE17" s="19">
        <f t="shared" si="1"/>
        <v>3309.2289999999921</v>
      </c>
      <c r="AF17" s="20">
        <v>459.69269371032715</v>
      </c>
      <c r="AG17" s="21"/>
      <c r="BI17"/>
    </row>
    <row r="18" spans="2:61" ht="14.4" thickTop="1" thickBot="1" x14ac:dyDescent="0.3">
      <c r="B18" s="12">
        <v>39464</v>
      </c>
      <c r="C18" s="13" t="s">
        <v>13</v>
      </c>
      <c r="D18" s="14">
        <v>4135</v>
      </c>
      <c r="E18" s="23">
        <v>3932</v>
      </c>
      <c r="F18" s="23">
        <v>3850</v>
      </c>
      <c r="G18" s="23">
        <v>3786</v>
      </c>
      <c r="H18" s="24">
        <v>3826</v>
      </c>
      <c r="I18" s="23">
        <v>3904</v>
      </c>
      <c r="J18" s="23">
        <v>4207</v>
      </c>
      <c r="K18" s="23">
        <v>4191</v>
      </c>
      <c r="L18" s="23">
        <v>4191</v>
      </c>
      <c r="M18" s="23">
        <v>4243</v>
      </c>
      <c r="N18" s="23">
        <v>4329</v>
      </c>
      <c r="O18" s="23">
        <v>4421</v>
      </c>
      <c r="P18" s="23">
        <v>4482</v>
      </c>
      <c r="Q18" s="23">
        <v>4522</v>
      </c>
      <c r="R18" s="23">
        <v>4483</v>
      </c>
      <c r="S18" s="23">
        <v>4503</v>
      </c>
      <c r="T18" s="23">
        <v>4527</v>
      </c>
      <c r="U18" s="23">
        <v>4554</v>
      </c>
      <c r="V18" s="23">
        <v>4975</v>
      </c>
      <c r="W18" s="24">
        <v>5472</v>
      </c>
      <c r="X18" s="23">
        <v>5357</v>
      </c>
      <c r="Y18" s="23">
        <v>5059</v>
      </c>
      <c r="Z18" s="23">
        <v>4787</v>
      </c>
      <c r="AA18" s="26">
        <v>4456</v>
      </c>
      <c r="AB18" s="27">
        <v>106193.59699999999</v>
      </c>
      <c r="AC18" s="18" t="str">
        <f t="shared" si="0"/>
        <v>ok</v>
      </c>
      <c r="AE18" s="19">
        <f t="shared" si="1"/>
        <v>1229.375</v>
      </c>
      <c r="AF18" s="20">
        <v>482.05137729644775</v>
      </c>
      <c r="AG18" s="21"/>
      <c r="BI18"/>
    </row>
    <row r="19" spans="2:61" ht="14.4" thickTop="1" thickBot="1" x14ac:dyDescent="0.3">
      <c r="B19" s="12">
        <v>39465</v>
      </c>
      <c r="C19" s="13" t="s">
        <v>14</v>
      </c>
      <c r="D19" s="14">
        <v>4188</v>
      </c>
      <c r="E19" s="23">
        <v>4019</v>
      </c>
      <c r="F19" s="23">
        <v>3937</v>
      </c>
      <c r="G19" s="23">
        <v>3882</v>
      </c>
      <c r="H19" s="24">
        <v>3912</v>
      </c>
      <c r="I19" s="23">
        <v>4019</v>
      </c>
      <c r="J19" s="23">
        <v>4244</v>
      </c>
      <c r="K19" s="23">
        <v>4221</v>
      </c>
      <c r="L19" s="23">
        <v>4235</v>
      </c>
      <c r="M19" s="23">
        <v>4332</v>
      </c>
      <c r="N19" s="23">
        <v>4374</v>
      </c>
      <c r="O19" s="23">
        <v>4387</v>
      </c>
      <c r="P19" s="23">
        <v>4477</v>
      </c>
      <c r="Q19" s="23">
        <v>4536</v>
      </c>
      <c r="R19" s="23">
        <v>4535</v>
      </c>
      <c r="S19" s="23">
        <v>4577</v>
      </c>
      <c r="T19" s="23">
        <v>4561</v>
      </c>
      <c r="U19" s="23">
        <v>4498</v>
      </c>
      <c r="V19" s="23">
        <v>4892</v>
      </c>
      <c r="W19" s="24">
        <v>5401</v>
      </c>
      <c r="X19" s="23">
        <v>5266</v>
      </c>
      <c r="Y19" s="23">
        <v>4975</v>
      </c>
      <c r="Z19" s="23">
        <v>4728</v>
      </c>
      <c r="AA19" s="26">
        <v>4452</v>
      </c>
      <c r="AB19" s="27">
        <v>106648.512</v>
      </c>
      <c r="AC19" s="18" t="str">
        <f t="shared" si="0"/>
        <v>ok</v>
      </c>
      <c r="AE19" s="19">
        <f t="shared" si="1"/>
        <v>454.91500000000815</v>
      </c>
      <c r="AF19" s="20">
        <v>497.31313896179199</v>
      </c>
      <c r="AG19" s="21"/>
      <c r="BI19"/>
    </row>
    <row r="20" spans="2:61" ht="14.4" thickTop="1" thickBot="1" x14ac:dyDescent="0.3">
      <c r="B20" s="12">
        <v>39466</v>
      </c>
      <c r="C20" s="13" t="s">
        <v>15</v>
      </c>
      <c r="D20" s="14">
        <v>4216</v>
      </c>
      <c r="E20" s="23">
        <v>4036</v>
      </c>
      <c r="F20" s="23">
        <v>3931</v>
      </c>
      <c r="G20" s="23">
        <v>3894</v>
      </c>
      <c r="H20" s="24">
        <v>3916</v>
      </c>
      <c r="I20" s="23">
        <v>3943</v>
      </c>
      <c r="J20" s="23">
        <v>4087</v>
      </c>
      <c r="K20" s="23">
        <v>3937</v>
      </c>
      <c r="L20" s="23">
        <v>4077</v>
      </c>
      <c r="M20" s="23">
        <v>4171</v>
      </c>
      <c r="N20" s="23">
        <v>4262</v>
      </c>
      <c r="O20" s="23">
        <v>4324</v>
      </c>
      <c r="P20" s="23">
        <v>4310</v>
      </c>
      <c r="Q20" s="23">
        <v>4256</v>
      </c>
      <c r="R20" s="23">
        <v>4163</v>
      </c>
      <c r="S20" s="23">
        <v>4119</v>
      </c>
      <c r="T20" s="23">
        <v>4134</v>
      </c>
      <c r="U20" s="23">
        <v>4222</v>
      </c>
      <c r="V20" s="23">
        <v>4740</v>
      </c>
      <c r="W20" s="24">
        <v>4999</v>
      </c>
      <c r="X20" s="23">
        <v>4849</v>
      </c>
      <c r="Y20" s="23">
        <v>4688</v>
      </c>
      <c r="Z20" s="23">
        <v>4466</v>
      </c>
      <c r="AA20" s="26">
        <v>4118</v>
      </c>
      <c r="AB20" s="27">
        <v>101857.29300000001</v>
      </c>
      <c r="AC20" s="18" t="str">
        <f t="shared" si="0"/>
        <v>ok</v>
      </c>
      <c r="AE20" s="19">
        <f t="shared" si="1"/>
        <v>-4791.2189999999973</v>
      </c>
      <c r="AF20" s="20">
        <v>454.00869274139404</v>
      </c>
      <c r="AG20" s="21"/>
      <c r="BI20"/>
    </row>
    <row r="21" spans="2:61" ht="14.4" thickTop="1" thickBot="1" x14ac:dyDescent="0.3">
      <c r="B21" s="12">
        <v>39467</v>
      </c>
      <c r="C21" s="13" t="s">
        <v>16</v>
      </c>
      <c r="D21" s="14">
        <v>3814</v>
      </c>
      <c r="E21" s="23">
        <v>3666</v>
      </c>
      <c r="F21" s="23">
        <v>3566</v>
      </c>
      <c r="G21" s="23">
        <v>3523</v>
      </c>
      <c r="H21" s="24">
        <v>3515</v>
      </c>
      <c r="I21" s="23">
        <v>3456</v>
      </c>
      <c r="J21" s="23">
        <v>3576</v>
      </c>
      <c r="K21" s="23">
        <v>3450</v>
      </c>
      <c r="L21" s="23">
        <v>3516</v>
      </c>
      <c r="M21" s="23">
        <v>3533</v>
      </c>
      <c r="N21" s="23">
        <v>3655</v>
      </c>
      <c r="O21" s="23">
        <v>3628</v>
      </c>
      <c r="P21" s="23">
        <v>3693</v>
      </c>
      <c r="Q21" s="23">
        <v>3685</v>
      </c>
      <c r="R21" s="23">
        <v>3685</v>
      </c>
      <c r="S21" s="23">
        <v>3687</v>
      </c>
      <c r="T21" s="23">
        <v>3671</v>
      </c>
      <c r="U21" s="23">
        <v>3820</v>
      </c>
      <c r="V21" s="23">
        <v>4482</v>
      </c>
      <c r="W21" s="24">
        <v>4878</v>
      </c>
      <c r="X21" s="23">
        <v>4936</v>
      </c>
      <c r="Y21" s="23">
        <v>4654</v>
      </c>
      <c r="Z21" s="23">
        <v>4269</v>
      </c>
      <c r="AA21" s="26">
        <v>3853</v>
      </c>
      <c r="AB21" s="27">
        <v>92211.043000000005</v>
      </c>
      <c r="AC21" s="18" t="str">
        <f t="shared" si="0"/>
        <v>ok</v>
      </c>
      <c r="AE21" s="19">
        <f t="shared" si="1"/>
        <v>-9646.25</v>
      </c>
      <c r="AF21" s="20">
        <v>385.10692405700684</v>
      </c>
      <c r="AG21" s="21"/>
      <c r="BI21"/>
    </row>
    <row r="22" spans="2:61" ht="14.4" thickTop="1" thickBot="1" x14ac:dyDescent="0.3">
      <c r="B22" s="12">
        <v>39468</v>
      </c>
      <c r="C22" s="13" t="s">
        <v>17</v>
      </c>
      <c r="D22" s="14">
        <v>3561</v>
      </c>
      <c r="E22" s="23">
        <v>3474</v>
      </c>
      <c r="F22" s="23">
        <v>3394</v>
      </c>
      <c r="G22" s="23">
        <v>3374</v>
      </c>
      <c r="H22" s="24">
        <v>3401</v>
      </c>
      <c r="I22" s="23">
        <v>3515</v>
      </c>
      <c r="J22" s="23">
        <v>3883</v>
      </c>
      <c r="K22" s="23">
        <v>3961</v>
      </c>
      <c r="L22" s="23">
        <v>4047</v>
      </c>
      <c r="M22" s="23">
        <v>4047</v>
      </c>
      <c r="N22" s="23">
        <v>4120</v>
      </c>
      <c r="O22" s="23">
        <v>4170</v>
      </c>
      <c r="P22" s="23">
        <v>4223</v>
      </c>
      <c r="Q22" s="23">
        <v>4248</v>
      </c>
      <c r="R22" s="23">
        <v>4190</v>
      </c>
      <c r="S22" s="23">
        <v>4259</v>
      </c>
      <c r="T22" s="23">
        <v>4277</v>
      </c>
      <c r="U22" s="23">
        <v>4255</v>
      </c>
      <c r="V22" s="23">
        <v>4708</v>
      </c>
      <c r="W22" s="24">
        <v>5288</v>
      </c>
      <c r="X22" s="23">
        <v>5185</v>
      </c>
      <c r="Y22" s="23">
        <v>4853</v>
      </c>
      <c r="Z22" s="23">
        <v>4505</v>
      </c>
      <c r="AA22" s="26">
        <v>4083</v>
      </c>
      <c r="AB22" s="27">
        <v>99021.129000000001</v>
      </c>
      <c r="AC22" s="18" t="str">
        <f t="shared" si="0"/>
        <v>ok</v>
      </c>
      <c r="AE22" s="19">
        <f t="shared" si="1"/>
        <v>6810.0859999999957</v>
      </c>
      <c r="AF22" s="20">
        <v>418.71611022949219</v>
      </c>
      <c r="AG22" s="21"/>
      <c r="BI22"/>
    </row>
    <row r="23" spans="2:61" ht="14.4" thickTop="1" thickBot="1" x14ac:dyDescent="0.3">
      <c r="B23" s="12">
        <v>39469</v>
      </c>
      <c r="C23" s="13" t="s">
        <v>11</v>
      </c>
      <c r="D23" s="14">
        <v>3837</v>
      </c>
      <c r="E23" s="23">
        <v>3700</v>
      </c>
      <c r="F23" s="23">
        <v>3665</v>
      </c>
      <c r="G23" s="23">
        <v>3634</v>
      </c>
      <c r="H23" s="24">
        <v>3667</v>
      </c>
      <c r="I23" s="23">
        <v>3812</v>
      </c>
      <c r="J23" s="23">
        <v>4128</v>
      </c>
      <c r="K23" s="23">
        <v>4087</v>
      </c>
      <c r="L23" s="23">
        <v>4017</v>
      </c>
      <c r="M23" s="23">
        <v>4088</v>
      </c>
      <c r="N23" s="23">
        <v>4183</v>
      </c>
      <c r="O23" s="23">
        <v>4221</v>
      </c>
      <c r="P23" s="23">
        <v>4195</v>
      </c>
      <c r="Q23" s="23">
        <v>4292</v>
      </c>
      <c r="R23" s="23">
        <v>4314</v>
      </c>
      <c r="S23" s="23">
        <v>4295</v>
      </c>
      <c r="T23" s="23">
        <v>4298</v>
      </c>
      <c r="U23" s="23">
        <v>4304</v>
      </c>
      <c r="V23" s="23">
        <v>4748</v>
      </c>
      <c r="W23" s="24">
        <v>5391</v>
      </c>
      <c r="X23" s="23">
        <v>5290</v>
      </c>
      <c r="Y23" s="23">
        <v>4942</v>
      </c>
      <c r="Z23" s="23">
        <v>4608</v>
      </c>
      <c r="AA23" s="26">
        <v>4211</v>
      </c>
      <c r="AB23" s="27">
        <v>101926.948</v>
      </c>
      <c r="AC23" s="18" t="str">
        <f t="shared" si="0"/>
        <v>ok</v>
      </c>
      <c r="AE23" s="19">
        <f t="shared" si="1"/>
        <v>2905.8190000000031</v>
      </c>
      <c r="AF23" s="20">
        <v>474.87510299682617</v>
      </c>
      <c r="AG23" s="21"/>
      <c r="BI23"/>
    </row>
    <row r="24" spans="2:61" ht="14.4" thickTop="1" thickBot="1" x14ac:dyDescent="0.3">
      <c r="B24" s="12">
        <v>39470</v>
      </c>
      <c r="C24" s="13" t="s">
        <v>12</v>
      </c>
      <c r="D24" s="14">
        <v>3933</v>
      </c>
      <c r="E24" s="23">
        <v>3763</v>
      </c>
      <c r="F24" s="23">
        <v>3726</v>
      </c>
      <c r="G24" s="23">
        <v>3697</v>
      </c>
      <c r="H24" s="24">
        <v>3697</v>
      </c>
      <c r="I24" s="23">
        <v>3829</v>
      </c>
      <c r="J24" s="23">
        <v>4117</v>
      </c>
      <c r="K24" s="23">
        <v>4129</v>
      </c>
      <c r="L24" s="23">
        <v>4108</v>
      </c>
      <c r="M24" s="23">
        <v>4138</v>
      </c>
      <c r="N24" s="23">
        <v>4178</v>
      </c>
      <c r="O24" s="23">
        <v>4233</v>
      </c>
      <c r="P24" s="23">
        <v>4337</v>
      </c>
      <c r="Q24" s="23">
        <v>4363</v>
      </c>
      <c r="R24" s="23">
        <v>4363</v>
      </c>
      <c r="S24" s="23">
        <v>4376</v>
      </c>
      <c r="T24" s="23">
        <v>4370</v>
      </c>
      <c r="U24" s="23">
        <v>4371</v>
      </c>
      <c r="V24" s="23">
        <v>4790</v>
      </c>
      <c r="W24" s="24">
        <v>5441</v>
      </c>
      <c r="X24" s="23">
        <v>5338</v>
      </c>
      <c r="Y24" s="23">
        <v>5014</v>
      </c>
      <c r="Z24" s="23">
        <v>4679</v>
      </c>
      <c r="AA24" s="26">
        <v>4331</v>
      </c>
      <c r="AB24" s="27">
        <v>103321.80100000001</v>
      </c>
      <c r="AC24" s="18" t="str">
        <f t="shared" si="0"/>
        <v>ok</v>
      </c>
      <c r="AE24" s="19">
        <f t="shared" si="1"/>
        <v>1394.8530000000028</v>
      </c>
      <c r="AF24" s="20">
        <v>507.25859069824219</v>
      </c>
      <c r="AG24" s="21"/>
      <c r="BI24"/>
    </row>
    <row r="25" spans="2:61" ht="14.4" thickTop="1" thickBot="1" x14ac:dyDescent="0.3">
      <c r="B25" s="12">
        <v>39471</v>
      </c>
      <c r="C25" s="13" t="s">
        <v>13</v>
      </c>
      <c r="D25" s="14">
        <v>4035</v>
      </c>
      <c r="E25" s="23">
        <v>3879</v>
      </c>
      <c r="F25" s="23">
        <v>3804</v>
      </c>
      <c r="G25" s="23">
        <v>3744</v>
      </c>
      <c r="H25" s="24">
        <v>3769</v>
      </c>
      <c r="I25" s="23">
        <v>3866</v>
      </c>
      <c r="J25" s="23">
        <v>4117</v>
      </c>
      <c r="K25" s="23">
        <v>4131</v>
      </c>
      <c r="L25" s="23">
        <v>4117</v>
      </c>
      <c r="M25" s="23">
        <v>4215</v>
      </c>
      <c r="N25" s="23">
        <v>4296</v>
      </c>
      <c r="O25" s="23">
        <v>4364</v>
      </c>
      <c r="P25" s="23">
        <v>4440</v>
      </c>
      <c r="Q25" s="23">
        <v>4448</v>
      </c>
      <c r="R25" s="23">
        <v>4450</v>
      </c>
      <c r="S25" s="23">
        <v>4466</v>
      </c>
      <c r="T25" s="23">
        <v>4469</v>
      </c>
      <c r="U25" s="23">
        <v>4472</v>
      </c>
      <c r="V25" s="23">
        <v>4865</v>
      </c>
      <c r="W25" s="24">
        <v>5437</v>
      </c>
      <c r="X25" s="23">
        <v>5376</v>
      </c>
      <c r="Y25" s="23">
        <v>5049</v>
      </c>
      <c r="Z25" s="23">
        <v>4757</v>
      </c>
      <c r="AA25" s="26">
        <v>4397</v>
      </c>
      <c r="AB25" s="27">
        <v>104962.78200000001</v>
      </c>
      <c r="AC25" s="18" t="str">
        <f t="shared" si="0"/>
        <v>ok</v>
      </c>
      <c r="AE25" s="19">
        <f t="shared" si="1"/>
        <v>1640.9809999999998</v>
      </c>
      <c r="AF25" s="20">
        <v>499.37150764465332</v>
      </c>
      <c r="AG25" s="21"/>
      <c r="BI25"/>
    </row>
    <row r="26" spans="2:61" ht="14.4" thickTop="1" thickBot="1" x14ac:dyDescent="0.3">
      <c r="B26" s="12">
        <v>39472</v>
      </c>
      <c r="C26" s="13" t="s">
        <v>14</v>
      </c>
      <c r="D26" s="14">
        <v>4157</v>
      </c>
      <c r="E26" s="23">
        <v>3959</v>
      </c>
      <c r="F26" s="23">
        <v>3874</v>
      </c>
      <c r="G26" s="23">
        <v>3818</v>
      </c>
      <c r="H26" s="24">
        <v>3811</v>
      </c>
      <c r="I26" s="23">
        <v>3911</v>
      </c>
      <c r="J26" s="23">
        <v>4149</v>
      </c>
      <c r="K26" s="23">
        <v>4157</v>
      </c>
      <c r="L26" s="23">
        <v>4183</v>
      </c>
      <c r="M26" s="23">
        <v>4209</v>
      </c>
      <c r="N26" s="23">
        <v>4311</v>
      </c>
      <c r="O26" s="23">
        <v>4389</v>
      </c>
      <c r="P26" s="23">
        <v>4459</v>
      </c>
      <c r="Q26" s="23">
        <v>4451</v>
      </c>
      <c r="R26" s="23">
        <v>4488</v>
      </c>
      <c r="S26" s="23">
        <v>4468</v>
      </c>
      <c r="T26" s="23">
        <v>4447</v>
      </c>
      <c r="U26" s="23">
        <v>4414</v>
      </c>
      <c r="V26" s="23">
        <v>4767</v>
      </c>
      <c r="W26" s="24">
        <v>5414</v>
      </c>
      <c r="X26" s="23">
        <v>5292</v>
      </c>
      <c r="Y26" s="23">
        <v>4980</v>
      </c>
      <c r="Z26" s="23">
        <v>4683</v>
      </c>
      <c r="AA26" s="26">
        <v>4403</v>
      </c>
      <c r="AB26" s="27">
        <v>105195.93700000001</v>
      </c>
      <c r="AC26" s="18" t="str">
        <f t="shared" si="0"/>
        <v>ok</v>
      </c>
      <c r="AE26" s="19">
        <f t="shared" si="1"/>
        <v>233.15499999999884</v>
      </c>
      <c r="AF26" s="20">
        <v>476.93962287902832</v>
      </c>
      <c r="AG26" s="21"/>
      <c r="BI26"/>
    </row>
    <row r="27" spans="2:61" ht="14.4" thickTop="1" thickBot="1" x14ac:dyDescent="0.3">
      <c r="B27" s="12">
        <v>39473</v>
      </c>
      <c r="C27" s="13" t="s">
        <v>15</v>
      </c>
      <c r="D27" s="14">
        <v>4051</v>
      </c>
      <c r="E27" s="23">
        <v>4001</v>
      </c>
      <c r="F27" s="23">
        <v>3872</v>
      </c>
      <c r="G27" s="23">
        <v>3817</v>
      </c>
      <c r="H27" s="24">
        <v>3766</v>
      </c>
      <c r="I27" s="23">
        <v>3855</v>
      </c>
      <c r="J27" s="23">
        <v>3987</v>
      </c>
      <c r="K27" s="23">
        <v>3833</v>
      </c>
      <c r="L27" s="23">
        <v>3995</v>
      </c>
      <c r="M27" s="23">
        <v>4114</v>
      </c>
      <c r="N27" s="23">
        <v>4162</v>
      </c>
      <c r="O27" s="23">
        <v>4232</v>
      </c>
      <c r="P27" s="23">
        <v>4291</v>
      </c>
      <c r="Q27" s="23">
        <v>4275</v>
      </c>
      <c r="R27" s="23">
        <v>4183</v>
      </c>
      <c r="S27" s="23">
        <v>4066</v>
      </c>
      <c r="T27" s="23">
        <v>4059</v>
      </c>
      <c r="U27" s="23">
        <v>4131</v>
      </c>
      <c r="V27" s="23">
        <v>4797</v>
      </c>
      <c r="W27" s="24">
        <v>5142</v>
      </c>
      <c r="X27" s="23">
        <v>4985</v>
      </c>
      <c r="Y27" s="23">
        <v>4868</v>
      </c>
      <c r="Z27" s="23">
        <v>4620</v>
      </c>
      <c r="AA27" s="26">
        <v>4215</v>
      </c>
      <c r="AB27" s="27">
        <v>101318.564</v>
      </c>
      <c r="AC27" s="18" t="str">
        <f t="shared" si="0"/>
        <v>ok</v>
      </c>
      <c r="AE27" s="19">
        <f t="shared" si="1"/>
        <v>-3877.3730000000069</v>
      </c>
      <c r="AF27" s="20">
        <v>476.68095302581787</v>
      </c>
      <c r="AG27" s="21"/>
      <c r="BI27"/>
    </row>
    <row r="28" spans="2:61" ht="14.4" thickTop="1" thickBot="1" x14ac:dyDescent="0.3">
      <c r="B28" s="12">
        <v>39474</v>
      </c>
      <c r="C28" s="13" t="s">
        <v>16</v>
      </c>
      <c r="D28" s="14">
        <v>3963</v>
      </c>
      <c r="E28" s="23">
        <v>3783</v>
      </c>
      <c r="F28" s="23">
        <v>3703</v>
      </c>
      <c r="G28" s="23">
        <v>3621</v>
      </c>
      <c r="H28" s="24">
        <v>3572</v>
      </c>
      <c r="I28" s="23">
        <v>3609</v>
      </c>
      <c r="J28" s="23">
        <v>3660</v>
      </c>
      <c r="K28" s="23">
        <v>3534</v>
      </c>
      <c r="L28" s="23">
        <v>3559</v>
      </c>
      <c r="M28" s="23">
        <v>3649</v>
      </c>
      <c r="N28" s="23">
        <v>3681</v>
      </c>
      <c r="O28" s="23">
        <v>3691</v>
      </c>
      <c r="P28" s="23">
        <v>3736</v>
      </c>
      <c r="Q28" s="23">
        <v>3741</v>
      </c>
      <c r="R28" s="23">
        <v>3716</v>
      </c>
      <c r="S28" s="23">
        <v>3636</v>
      </c>
      <c r="T28" s="23">
        <v>3663</v>
      </c>
      <c r="U28" s="23">
        <v>3716</v>
      </c>
      <c r="V28" s="23">
        <v>4376</v>
      </c>
      <c r="W28" s="24">
        <v>5109</v>
      </c>
      <c r="X28" s="23">
        <v>5118</v>
      </c>
      <c r="Y28" s="23">
        <v>4877</v>
      </c>
      <c r="Z28" s="23">
        <v>4449</v>
      </c>
      <c r="AA28" s="26">
        <v>4061</v>
      </c>
      <c r="AB28" s="27">
        <v>94220.763999999996</v>
      </c>
      <c r="AC28" s="18" t="str">
        <f t="shared" si="0"/>
        <v>ok</v>
      </c>
      <c r="AE28" s="19">
        <f t="shared" si="1"/>
        <v>-7097.8000000000029</v>
      </c>
      <c r="AF28" s="20">
        <v>481.72291088104248</v>
      </c>
      <c r="AG28" s="21"/>
      <c r="BI28"/>
    </row>
    <row r="29" spans="2:61" ht="14.4" thickTop="1" thickBot="1" x14ac:dyDescent="0.3">
      <c r="B29" s="12">
        <v>39475</v>
      </c>
      <c r="C29" s="13" t="s">
        <v>17</v>
      </c>
      <c r="D29" s="14">
        <v>3786</v>
      </c>
      <c r="E29" s="23">
        <v>3653</v>
      </c>
      <c r="F29" s="23">
        <v>3556</v>
      </c>
      <c r="G29" s="23">
        <v>3520</v>
      </c>
      <c r="H29" s="24">
        <v>3489</v>
      </c>
      <c r="I29" s="23">
        <v>3646</v>
      </c>
      <c r="J29" s="23">
        <v>3967</v>
      </c>
      <c r="K29" s="23">
        <v>3974</v>
      </c>
      <c r="L29" s="23">
        <v>4016</v>
      </c>
      <c r="M29" s="23">
        <v>4110</v>
      </c>
      <c r="N29" s="23">
        <v>4226</v>
      </c>
      <c r="O29" s="23">
        <v>4293</v>
      </c>
      <c r="P29" s="23">
        <v>4315</v>
      </c>
      <c r="Q29" s="23">
        <v>4328</v>
      </c>
      <c r="R29" s="23">
        <v>4305</v>
      </c>
      <c r="S29" s="23">
        <v>4353</v>
      </c>
      <c r="T29" s="23">
        <v>4378</v>
      </c>
      <c r="U29" s="23">
        <v>4388</v>
      </c>
      <c r="V29" s="23">
        <v>4732</v>
      </c>
      <c r="W29" s="24">
        <v>5396</v>
      </c>
      <c r="X29" s="23">
        <v>5360</v>
      </c>
      <c r="Y29" s="23">
        <v>5018</v>
      </c>
      <c r="Z29" s="23">
        <v>4698</v>
      </c>
      <c r="AA29" s="26">
        <v>4376</v>
      </c>
      <c r="AB29" s="27">
        <v>101883.837</v>
      </c>
      <c r="AC29" s="18" t="str">
        <f t="shared" si="0"/>
        <v>ok</v>
      </c>
      <c r="AE29" s="19">
        <f t="shared" si="1"/>
        <v>7663.073000000004</v>
      </c>
      <c r="AF29" s="20">
        <v>493.14445972442627</v>
      </c>
      <c r="AG29" s="21"/>
      <c r="BI29"/>
    </row>
    <row r="30" spans="2:61" ht="14.4" thickTop="1" thickBot="1" x14ac:dyDescent="0.3">
      <c r="B30" s="12">
        <v>39476</v>
      </c>
      <c r="C30" s="13" t="s">
        <v>11</v>
      </c>
      <c r="D30" s="14">
        <v>4088</v>
      </c>
      <c r="E30" s="23">
        <v>3917</v>
      </c>
      <c r="F30" s="23">
        <v>3755</v>
      </c>
      <c r="G30" s="23">
        <v>3697</v>
      </c>
      <c r="H30" s="24">
        <v>3743</v>
      </c>
      <c r="I30" s="23">
        <v>3774</v>
      </c>
      <c r="J30" s="23">
        <v>4135</v>
      </c>
      <c r="K30" s="23">
        <v>4044</v>
      </c>
      <c r="L30" s="23">
        <v>4080</v>
      </c>
      <c r="M30" s="23">
        <v>4194</v>
      </c>
      <c r="N30" s="23">
        <v>4343</v>
      </c>
      <c r="O30" s="23">
        <v>4392</v>
      </c>
      <c r="P30" s="23">
        <v>4478</v>
      </c>
      <c r="Q30" s="23">
        <v>4497</v>
      </c>
      <c r="R30" s="23">
        <v>4515</v>
      </c>
      <c r="S30" s="23">
        <v>4474</v>
      </c>
      <c r="T30" s="23">
        <v>4506</v>
      </c>
      <c r="U30" s="23">
        <v>4469</v>
      </c>
      <c r="V30" s="23">
        <v>4800</v>
      </c>
      <c r="W30" s="24">
        <v>5500</v>
      </c>
      <c r="X30" s="23">
        <v>5415</v>
      </c>
      <c r="Y30" s="23">
        <v>5135</v>
      </c>
      <c r="Z30" s="23">
        <v>4807</v>
      </c>
      <c r="AA30" s="26">
        <v>4478</v>
      </c>
      <c r="AB30" s="27">
        <v>105233.891</v>
      </c>
      <c r="AC30" s="18" t="str">
        <f t="shared" si="0"/>
        <v>ok</v>
      </c>
      <c r="AE30" s="19">
        <f t="shared" si="1"/>
        <v>3350.0540000000037</v>
      </c>
      <c r="AF30" s="20">
        <v>503.80861377716064</v>
      </c>
      <c r="AG30" s="21"/>
      <c r="BI30"/>
    </row>
    <row r="31" spans="2:61" ht="14.4" thickTop="1" thickBot="1" x14ac:dyDescent="0.3">
      <c r="B31" s="12">
        <v>39477</v>
      </c>
      <c r="C31" s="13" t="s">
        <v>12</v>
      </c>
      <c r="D31" s="14">
        <v>4182</v>
      </c>
      <c r="E31" s="23">
        <v>3996</v>
      </c>
      <c r="F31" s="23">
        <v>3886</v>
      </c>
      <c r="G31" s="23">
        <v>3833</v>
      </c>
      <c r="H31" s="24">
        <v>3806</v>
      </c>
      <c r="I31" s="23">
        <v>3921</v>
      </c>
      <c r="J31" s="23">
        <v>4179</v>
      </c>
      <c r="K31" s="23">
        <v>4143</v>
      </c>
      <c r="L31" s="23">
        <v>4107</v>
      </c>
      <c r="M31" s="23">
        <v>4240</v>
      </c>
      <c r="N31" s="23">
        <v>4275</v>
      </c>
      <c r="O31" s="23">
        <v>4423</v>
      </c>
      <c r="P31" s="23">
        <v>4506</v>
      </c>
      <c r="Q31" s="23">
        <v>4507</v>
      </c>
      <c r="R31" s="23">
        <v>4512</v>
      </c>
      <c r="S31" s="23">
        <v>4507</v>
      </c>
      <c r="T31" s="23">
        <v>4476</v>
      </c>
      <c r="U31" s="23">
        <v>4469</v>
      </c>
      <c r="V31" s="23">
        <v>4764</v>
      </c>
      <c r="W31" s="24">
        <v>5462</v>
      </c>
      <c r="X31" s="23">
        <v>5375</v>
      </c>
      <c r="Y31" s="23">
        <v>5090</v>
      </c>
      <c r="Z31" s="23">
        <v>4777</v>
      </c>
      <c r="AA31" s="26">
        <v>4459</v>
      </c>
      <c r="AB31" s="27">
        <v>105896.424</v>
      </c>
      <c r="AC31" s="18" t="str">
        <f t="shared" si="0"/>
        <v>ok</v>
      </c>
      <c r="AE31" s="19">
        <f t="shared" si="1"/>
        <v>662.53299999999581</v>
      </c>
      <c r="AF31" s="20">
        <v>500.59889698028564</v>
      </c>
      <c r="AG31" s="21"/>
      <c r="BI31"/>
    </row>
    <row r="32" spans="2:61" ht="14.4" thickTop="1" thickBot="1" x14ac:dyDescent="0.3">
      <c r="B32" s="12">
        <v>39478</v>
      </c>
      <c r="C32" s="13" t="s">
        <v>13</v>
      </c>
      <c r="D32" s="14">
        <v>4629</v>
      </c>
      <c r="E32" s="23">
        <v>4428</v>
      </c>
      <c r="F32" s="23">
        <v>4337</v>
      </c>
      <c r="G32" s="23">
        <v>4275</v>
      </c>
      <c r="H32" s="24">
        <v>4276</v>
      </c>
      <c r="I32" s="23">
        <v>4399</v>
      </c>
      <c r="J32" s="23">
        <v>4651</v>
      </c>
      <c r="K32" s="23">
        <v>4276</v>
      </c>
      <c r="L32" s="23">
        <v>4084</v>
      </c>
      <c r="M32" s="23">
        <v>4196</v>
      </c>
      <c r="N32" s="23">
        <v>4333</v>
      </c>
      <c r="O32" s="23">
        <v>4456</v>
      </c>
      <c r="P32" s="23">
        <v>4535</v>
      </c>
      <c r="Q32" s="23">
        <v>4546</v>
      </c>
      <c r="R32" s="23">
        <v>4555</v>
      </c>
      <c r="S32" s="23">
        <v>4499</v>
      </c>
      <c r="T32" s="23">
        <v>4515</v>
      </c>
      <c r="U32" s="23">
        <v>4453</v>
      </c>
      <c r="V32" s="23">
        <v>4799</v>
      </c>
      <c r="W32" s="24">
        <v>5533</v>
      </c>
      <c r="X32" s="23">
        <v>5455</v>
      </c>
      <c r="Y32" s="23">
        <v>5152</v>
      </c>
      <c r="Z32" s="23">
        <v>4836</v>
      </c>
      <c r="AA32" s="26">
        <v>4576</v>
      </c>
      <c r="AB32" s="27">
        <v>109795.484</v>
      </c>
      <c r="AC32" s="18" t="str">
        <f t="shared" si="0"/>
        <v>ok</v>
      </c>
      <c r="AE32" s="19">
        <f t="shared" si="1"/>
        <v>3899.0599999999977</v>
      </c>
      <c r="AF32" s="20">
        <v>509.38813591003418</v>
      </c>
      <c r="AG32" s="21"/>
      <c r="BI32"/>
    </row>
    <row r="33" spans="1:61" ht="14.4" thickTop="1" thickBot="1" x14ac:dyDescent="0.3">
      <c r="A33" s="11" t="s">
        <v>18</v>
      </c>
      <c r="B33" s="12">
        <v>39479</v>
      </c>
      <c r="C33" s="28" t="s">
        <v>14</v>
      </c>
      <c r="D33" s="29">
        <v>4149</v>
      </c>
      <c r="E33" s="29">
        <v>3983</v>
      </c>
      <c r="F33" s="29">
        <v>3848</v>
      </c>
      <c r="G33" s="29">
        <v>3775</v>
      </c>
      <c r="H33" s="30">
        <v>3769</v>
      </c>
      <c r="I33" s="29">
        <v>3934</v>
      </c>
      <c r="J33" s="29">
        <v>4175</v>
      </c>
      <c r="K33" s="29">
        <v>4083</v>
      </c>
      <c r="L33" s="29">
        <v>4151</v>
      </c>
      <c r="M33" s="29">
        <v>4254</v>
      </c>
      <c r="N33" s="29">
        <v>4349</v>
      </c>
      <c r="O33" s="29">
        <v>4415</v>
      </c>
      <c r="P33" s="29">
        <v>4445</v>
      </c>
      <c r="Q33" s="29">
        <v>4470</v>
      </c>
      <c r="R33" s="29">
        <v>4396</v>
      </c>
      <c r="S33" s="29">
        <v>4425</v>
      </c>
      <c r="T33" s="29">
        <v>4379</v>
      </c>
      <c r="U33" s="29">
        <v>4383</v>
      </c>
      <c r="V33" s="29">
        <v>4913</v>
      </c>
      <c r="W33" s="30">
        <v>5279</v>
      </c>
      <c r="X33" s="29">
        <v>5157</v>
      </c>
      <c r="Y33" s="29">
        <v>4842</v>
      </c>
      <c r="Z33" s="29">
        <v>4590</v>
      </c>
      <c r="AA33" s="31">
        <v>4294</v>
      </c>
      <c r="AB33" s="32">
        <v>104456.92</v>
      </c>
      <c r="AC33" s="18" t="str">
        <f t="shared" si="0"/>
        <v>ok</v>
      </c>
      <c r="AE33" s="19">
        <f t="shared" si="1"/>
        <v>-5338.5639999999985</v>
      </c>
      <c r="AF33" s="20">
        <v>499.32992362976074</v>
      </c>
      <c r="AG33" s="21"/>
      <c r="BI33"/>
    </row>
    <row r="34" spans="1:61" ht="14.4" thickTop="1" thickBot="1" x14ac:dyDescent="0.3">
      <c r="B34" s="12">
        <v>39480</v>
      </c>
      <c r="C34" s="28" t="s">
        <v>15</v>
      </c>
      <c r="D34" s="29">
        <v>4058</v>
      </c>
      <c r="E34" s="33">
        <v>3865</v>
      </c>
      <c r="F34" s="33">
        <v>3786</v>
      </c>
      <c r="G34" s="33">
        <v>3773</v>
      </c>
      <c r="H34" s="34">
        <v>3735</v>
      </c>
      <c r="I34" s="33">
        <v>3777</v>
      </c>
      <c r="J34" s="33">
        <v>3932</v>
      </c>
      <c r="K34" s="33">
        <v>3752</v>
      </c>
      <c r="L34" s="33">
        <v>3875</v>
      </c>
      <c r="M34" s="33">
        <v>4017</v>
      </c>
      <c r="N34" s="33">
        <v>4093</v>
      </c>
      <c r="O34" s="33">
        <v>4220</v>
      </c>
      <c r="P34" s="33">
        <v>4234</v>
      </c>
      <c r="Q34" s="33">
        <v>4220</v>
      </c>
      <c r="R34" s="33">
        <v>4097</v>
      </c>
      <c r="S34" s="33">
        <v>4076</v>
      </c>
      <c r="T34" s="33">
        <v>4060</v>
      </c>
      <c r="U34" s="33">
        <v>4029</v>
      </c>
      <c r="V34" s="33">
        <v>4608</v>
      </c>
      <c r="W34" s="34">
        <v>5323</v>
      </c>
      <c r="X34" s="33">
        <v>5266</v>
      </c>
      <c r="Y34" s="33">
        <v>5082</v>
      </c>
      <c r="Z34" s="33">
        <v>4745</v>
      </c>
      <c r="AA34" s="35">
        <v>4351</v>
      </c>
      <c r="AB34" s="36">
        <v>100975.226</v>
      </c>
      <c r="AC34" s="18" t="str">
        <f t="shared" si="0"/>
        <v>ok</v>
      </c>
      <c r="AE34" s="19">
        <f t="shared" si="1"/>
        <v>-3481.6940000000031</v>
      </c>
      <c r="AF34" s="20">
        <v>592.02512359619141</v>
      </c>
      <c r="AG34" s="21"/>
      <c r="BI34"/>
    </row>
    <row r="35" spans="1:61" ht="14.4" thickTop="1" thickBot="1" x14ac:dyDescent="0.3">
      <c r="B35" s="12">
        <v>39481</v>
      </c>
      <c r="C35" s="28" t="s">
        <v>16</v>
      </c>
      <c r="D35" s="29">
        <v>4044</v>
      </c>
      <c r="E35" s="33">
        <v>3782</v>
      </c>
      <c r="F35" s="33">
        <v>3755</v>
      </c>
      <c r="G35" s="33">
        <v>3687</v>
      </c>
      <c r="H35" s="34">
        <v>3652</v>
      </c>
      <c r="I35" s="33">
        <v>3641</v>
      </c>
      <c r="J35" s="33">
        <v>3671</v>
      </c>
      <c r="K35" s="33">
        <v>3485</v>
      </c>
      <c r="L35" s="33">
        <v>3464</v>
      </c>
      <c r="M35" s="33">
        <v>3551</v>
      </c>
      <c r="N35" s="33">
        <v>3634</v>
      </c>
      <c r="O35" s="33">
        <v>3685</v>
      </c>
      <c r="P35" s="33">
        <v>3733</v>
      </c>
      <c r="Q35" s="33">
        <v>3704</v>
      </c>
      <c r="R35" s="33">
        <v>3695</v>
      </c>
      <c r="S35" s="33">
        <v>3714</v>
      </c>
      <c r="T35" s="33">
        <v>3723</v>
      </c>
      <c r="U35" s="33">
        <v>3729</v>
      </c>
      <c r="V35" s="33">
        <v>4342</v>
      </c>
      <c r="W35" s="34">
        <v>5122</v>
      </c>
      <c r="X35" s="33">
        <v>5098</v>
      </c>
      <c r="Y35" s="33">
        <v>4837</v>
      </c>
      <c r="Z35" s="33">
        <v>4532</v>
      </c>
      <c r="AA35" s="35">
        <v>4154</v>
      </c>
      <c r="AB35" s="36">
        <v>94432.547000000006</v>
      </c>
      <c r="AC35" s="18" t="str">
        <f t="shared" si="0"/>
        <v>ok</v>
      </c>
      <c r="AE35" s="19">
        <f t="shared" si="1"/>
        <v>-6542.6789999999892</v>
      </c>
      <c r="AF35" s="20">
        <v>599.06595039367676</v>
      </c>
      <c r="AG35" s="21"/>
      <c r="BI35"/>
    </row>
    <row r="36" spans="1:61" ht="14.4" thickTop="1" thickBot="1" x14ac:dyDescent="0.3">
      <c r="B36" s="12">
        <v>39482</v>
      </c>
      <c r="C36" s="28" t="s">
        <v>17</v>
      </c>
      <c r="D36" s="29">
        <v>3904</v>
      </c>
      <c r="E36" s="33">
        <v>3736</v>
      </c>
      <c r="F36" s="33">
        <v>3622</v>
      </c>
      <c r="G36" s="33">
        <v>3560</v>
      </c>
      <c r="H36" s="34">
        <v>3528</v>
      </c>
      <c r="I36" s="33">
        <v>3620</v>
      </c>
      <c r="J36" s="33">
        <v>3687</v>
      </c>
      <c r="K36" s="33">
        <v>3512</v>
      </c>
      <c r="L36" s="33">
        <v>3585</v>
      </c>
      <c r="M36" s="33">
        <v>3701</v>
      </c>
      <c r="N36" s="33">
        <v>3811</v>
      </c>
      <c r="O36" s="33">
        <v>3915</v>
      </c>
      <c r="P36" s="33">
        <v>3985</v>
      </c>
      <c r="Q36" s="33">
        <v>3997</v>
      </c>
      <c r="R36" s="33">
        <v>4006</v>
      </c>
      <c r="S36" s="33">
        <v>4046</v>
      </c>
      <c r="T36" s="33">
        <v>3979</v>
      </c>
      <c r="U36" s="33">
        <v>4019</v>
      </c>
      <c r="V36" s="33">
        <v>4587</v>
      </c>
      <c r="W36" s="34">
        <v>5401</v>
      </c>
      <c r="X36" s="33">
        <v>5437</v>
      </c>
      <c r="Y36" s="33">
        <v>5186</v>
      </c>
      <c r="Z36" s="33">
        <v>4753</v>
      </c>
      <c r="AA36" s="35">
        <v>4234</v>
      </c>
      <c r="AB36" s="36">
        <v>97808.384999999995</v>
      </c>
      <c r="AC36" s="18" t="str">
        <f t="shared" si="0"/>
        <v>ok</v>
      </c>
      <c r="AE36" s="19">
        <f t="shared" si="1"/>
        <v>3375.8379999999888</v>
      </c>
      <c r="AF36" s="20">
        <v>598.16388130187988</v>
      </c>
      <c r="AG36" s="21"/>
      <c r="BI36"/>
    </row>
    <row r="37" spans="1:61" ht="14.4" thickTop="1" thickBot="1" x14ac:dyDescent="0.3">
      <c r="B37" s="12">
        <v>39483</v>
      </c>
      <c r="C37" s="28" t="s">
        <v>11</v>
      </c>
      <c r="D37" s="29">
        <v>3558</v>
      </c>
      <c r="E37" s="33">
        <v>3374</v>
      </c>
      <c r="F37" s="33">
        <v>3339</v>
      </c>
      <c r="G37" s="33">
        <v>3268</v>
      </c>
      <c r="H37" s="34">
        <v>3256</v>
      </c>
      <c r="I37" s="33">
        <v>3408</v>
      </c>
      <c r="J37" s="33">
        <v>3723</v>
      </c>
      <c r="K37" s="33">
        <v>3746</v>
      </c>
      <c r="L37" s="33">
        <v>3886</v>
      </c>
      <c r="M37" s="33">
        <v>3894</v>
      </c>
      <c r="N37" s="33">
        <v>4054</v>
      </c>
      <c r="O37" s="33">
        <v>4207</v>
      </c>
      <c r="P37" s="33">
        <v>4323</v>
      </c>
      <c r="Q37" s="33">
        <v>4325</v>
      </c>
      <c r="R37" s="33">
        <v>4339</v>
      </c>
      <c r="S37" s="33">
        <v>4381</v>
      </c>
      <c r="T37" s="33">
        <v>4402</v>
      </c>
      <c r="U37" s="33">
        <v>4308</v>
      </c>
      <c r="V37" s="33">
        <v>4782</v>
      </c>
      <c r="W37" s="34">
        <v>5450</v>
      </c>
      <c r="X37" s="33">
        <v>5601</v>
      </c>
      <c r="Y37" s="33">
        <v>5209</v>
      </c>
      <c r="Z37" s="33">
        <v>4773</v>
      </c>
      <c r="AA37" s="35">
        <v>4364</v>
      </c>
      <c r="AB37" s="36">
        <v>99967.482000000004</v>
      </c>
      <c r="AC37" s="18" t="str">
        <f t="shared" si="0"/>
        <v>ok</v>
      </c>
      <c r="AE37" s="19">
        <f t="shared" si="1"/>
        <v>2159.0970000000088</v>
      </c>
      <c r="AF37" s="20">
        <v>595.24264907836914</v>
      </c>
      <c r="AG37" s="21"/>
      <c r="BI37"/>
    </row>
    <row r="38" spans="1:61" ht="14.4" thickTop="1" thickBot="1" x14ac:dyDescent="0.3">
      <c r="B38" s="12">
        <v>39484</v>
      </c>
      <c r="C38" s="28" t="s">
        <v>12</v>
      </c>
      <c r="D38" s="29">
        <v>4077</v>
      </c>
      <c r="E38" s="33">
        <v>3907</v>
      </c>
      <c r="F38" s="33">
        <v>3860</v>
      </c>
      <c r="G38" s="33">
        <v>3779</v>
      </c>
      <c r="H38" s="34">
        <v>3764</v>
      </c>
      <c r="I38" s="33">
        <v>3847</v>
      </c>
      <c r="J38" s="33">
        <v>4078</v>
      </c>
      <c r="K38" s="33">
        <v>4015</v>
      </c>
      <c r="L38" s="33">
        <v>4070</v>
      </c>
      <c r="M38" s="33">
        <v>4172</v>
      </c>
      <c r="N38" s="33">
        <v>4288</v>
      </c>
      <c r="O38" s="33">
        <v>4397</v>
      </c>
      <c r="P38" s="33">
        <v>4439</v>
      </c>
      <c r="Q38" s="33">
        <v>4456</v>
      </c>
      <c r="R38" s="33">
        <v>4434</v>
      </c>
      <c r="S38" s="33">
        <v>4439</v>
      </c>
      <c r="T38" s="33">
        <v>4415</v>
      </c>
      <c r="U38" s="33">
        <v>4401</v>
      </c>
      <c r="V38" s="33">
        <v>4824</v>
      </c>
      <c r="W38" s="34">
        <v>5369</v>
      </c>
      <c r="X38" s="33">
        <v>5227</v>
      </c>
      <c r="Y38" s="33">
        <v>4978</v>
      </c>
      <c r="Z38" s="33">
        <v>4691</v>
      </c>
      <c r="AA38" s="35">
        <v>4247</v>
      </c>
      <c r="AB38" s="36">
        <v>104172.16099999999</v>
      </c>
      <c r="AC38" s="18" t="str">
        <f t="shared" si="0"/>
        <v>ok</v>
      </c>
      <c r="AE38" s="19">
        <f t="shared" si="1"/>
        <v>4204.6789999999892</v>
      </c>
      <c r="AF38" s="20">
        <v>550.76699447631836</v>
      </c>
      <c r="AG38" s="21"/>
      <c r="BI38"/>
    </row>
    <row r="39" spans="1:61" ht="14.4" thickTop="1" thickBot="1" x14ac:dyDescent="0.3">
      <c r="B39" s="12">
        <v>39485</v>
      </c>
      <c r="C39" s="28" t="s">
        <v>13</v>
      </c>
      <c r="D39" s="29">
        <v>4021</v>
      </c>
      <c r="E39" s="33">
        <v>3848</v>
      </c>
      <c r="F39" s="33">
        <v>3796</v>
      </c>
      <c r="G39" s="33">
        <v>3737</v>
      </c>
      <c r="H39" s="34">
        <v>3789</v>
      </c>
      <c r="I39" s="33">
        <v>3914</v>
      </c>
      <c r="J39" s="33">
        <v>4163</v>
      </c>
      <c r="K39" s="33">
        <v>4127</v>
      </c>
      <c r="L39" s="33">
        <v>4141</v>
      </c>
      <c r="M39" s="33">
        <v>4191</v>
      </c>
      <c r="N39" s="33">
        <v>4262</v>
      </c>
      <c r="O39" s="33">
        <v>4342</v>
      </c>
      <c r="P39" s="33">
        <v>4391</v>
      </c>
      <c r="Q39" s="33">
        <v>4394</v>
      </c>
      <c r="R39" s="33">
        <v>4436</v>
      </c>
      <c r="S39" s="33">
        <v>4405</v>
      </c>
      <c r="T39" s="33">
        <v>4384</v>
      </c>
      <c r="U39" s="33">
        <v>4448</v>
      </c>
      <c r="V39" s="33">
        <v>4890</v>
      </c>
      <c r="W39" s="34">
        <v>5406</v>
      </c>
      <c r="X39" s="33">
        <v>5287</v>
      </c>
      <c r="Y39" s="33">
        <v>5007</v>
      </c>
      <c r="Z39" s="33">
        <v>4723</v>
      </c>
      <c r="AA39" s="35">
        <v>4399</v>
      </c>
      <c r="AB39" s="36">
        <v>104498.197</v>
      </c>
      <c r="AC39" s="18" t="str">
        <f t="shared" si="0"/>
        <v>ok</v>
      </c>
      <c r="AE39" s="19">
        <f t="shared" si="1"/>
        <v>326.03600000000733</v>
      </c>
      <c r="AF39" s="20">
        <v>475.10619926452637</v>
      </c>
      <c r="AG39" s="21"/>
      <c r="BI39"/>
    </row>
    <row r="40" spans="1:61" ht="14.4" thickTop="1" thickBot="1" x14ac:dyDescent="0.3">
      <c r="B40" s="12">
        <v>39486</v>
      </c>
      <c r="C40" s="28" t="s">
        <v>14</v>
      </c>
      <c r="D40" s="29">
        <v>4088</v>
      </c>
      <c r="E40" s="33">
        <v>3928</v>
      </c>
      <c r="F40" s="33">
        <v>3808</v>
      </c>
      <c r="G40" s="33">
        <v>3720</v>
      </c>
      <c r="H40" s="34">
        <v>3833</v>
      </c>
      <c r="I40" s="33">
        <v>3915</v>
      </c>
      <c r="J40" s="33">
        <v>4215</v>
      </c>
      <c r="K40" s="33">
        <v>4145</v>
      </c>
      <c r="L40" s="33">
        <v>4162</v>
      </c>
      <c r="M40" s="33">
        <v>4286</v>
      </c>
      <c r="N40" s="33">
        <v>4353</v>
      </c>
      <c r="O40" s="33">
        <v>4376</v>
      </c>
      <c r="P40" s="33">
        <v>4469</v>
      </c>
      <c r="Q40" s="33">
        <v>4482</v>
      </c>
      <c r="R40" s="33">
        <v>4466</v>
      </c>
      <c r="S40" s="33">
        <v>4423</v>
      </c>
      <c r="T40" s="33">
        <v>4436</v>
      </c>
      <c r="U40" s="33">
        <v>4459</v>
      </c>
      <c r="V40" s="33">
        <v>4912</v>
      </c>
      <c r="W40" s="34">
        <v>5410</v>
      </c>
      <c r="X40" s="33">
        <v>5285</v>
      </c>
      <c r="Y40" s="33">
        <v>4983</v>
      </c>
      <c r="Z40" s="33">
        <v>4742</v>
      </c>
      <c r="AA40" s="35">
        <v>4424</v>
      </c>
      <c r="AB40" s="36">
        <v>105323.178</v>
      </c>
      <c r="AC40" s="18" t="str">
        <f t="shared" si="0"/>
        <v>ok</v>
      </c>
      <c r="AE40" s="19">
        <f t="shared" si="1"/>
        <v>824.98099999999977</v>
      </c>
      <c r="AF40" s="20">
        <v>480.17308902740479</v>
      </c>
      <c r="AG40" s="21"/>
      <c r="BI40"/>
    </row>
    <row r="41" spans="1:61" ht="14.4" thickTop="1" thickBot="1" x14ac:dyDescent="0.3">
      <c r="B41" s="12">
        <v>39487</v>
      </c>
      <c r="C41" s="28" t="s">
        <v>15</v>
      </c>
      <c r="D41" s="29">
        <v>4137</v>
      </c>
      <c r="E41" s="33">
        <v>4005</v>
      </c>
      <c r="F41" s="33">
        <v>3876</v>
      </c>
      <c r="G41" s="33">
        <v>3840</v>
      </c>
      <c r="H41" s="34">
        <v>3846</v>
      </c>
      <c r="I41" s="33">
        <v>3945</v>
      </c>
      <c r="J41" s="33">
        <v>4016</v>
      </c>
      <c r="K41" s="33">
        <v>3927</v>
      </c>
      <c r="L41" s="33">
        <v>4040</v>
      </c>
      <c r="M41" s="33">
        <v>4158</v>
      </c>
      <c r="N41" s="33">
        <v>4271</v>
      </c>
      <c r="O41" s="33">
        <v>4251</v>
      </c>
      <c r="P41" s="33">
        <v>4348</v>
      </c>
      <c r="Q41" s="33">
        <v>4261</v>
      </c>
      <c r="R41" s="33">
        <v>4222</v>
      </c>
      <c r="S41" s="33">
        <v>4210</v>
      </c>
      <c r="T41" s="33">
        <v>4171</v>
      </c>
      <c r="U41" s="33">
        <v>4204</v>
      </c>
      <c r="V41" s="33">
        <v>4731</v>
      </c>
      <c r="W41" s="34">
        <v>5479</v>
      </c>
      <c r="X41" s="33">
        <v>5424</v>
      </c>
      <c r="Y41" s="33">
        <v>5149</v>
      </c>
      <c r="Z41" s="33">
        <v>4818</v>
      </c>
      <c r="AA41" s="35">
        <v>4394</v>
      </c>
      <c r="AB41" s="36">
        <v>103723.685</v>
      </c>
      <c r="AC41" s="18" t="str">
        <f t="shared" si="0"/>
        <v>ok</v>
      </c>
      <c r="AE41" s="19">
        <f t="shared" si="1"/>
        <v>-1599.4930000000022</v>
      </c>
      <c r="AF41" s="20">
        <v>485.08670425415039</v>
      </c>
      <c r="AG41" s="21"/>
      <c r="BI41"/>
    </row>
    <row r="42" spans="1:61" ht="14.4" thickTop="1" thickBot="1" x14ac:dyDescent="0.3">
      <c r="B42" s="12">
        <v>39488</v>
      </c>
      <c r="C42" s="28" t="s">
        <v>16</v>
      </c>
      <c r="D42" s="29">
        <v>4113</v>
      </c>
      <c r="E42" s="33">
        <v>3874</v>
      </c>
      <c r="F42" s="33">
        <v>3758</v>
      </c>
      <c r="G42" s="33">
        <v>3697</v>
      </c>
      <c r="H42" s="34">
        <v>3696</v>
      </c>
      <c r="I42" s="33">
        <v>3758</v>
      </c>
      <c r="J42" s="33">
        <v>3711</v>
      </c>
      <c r="K42" s="33">
        <v>3579</v>
      </c>
      <c r="L42" s="33">
        <v>3625</v>
      </c>
      <c r="M42" s="33">
        <v>3660</v>
      </c>
      <c r="N42" s="33">
        <v>3722</v>
      </c>
      <c r="O42" s="33">
        <v>3748</v>
      </c>
      <c r="P42" s="33">
        <v>3761</v>
      </c>
      <c r="Q42" s="33">
        <v>3777</v>
      </c>
      <c r="R42" s="33">
        <v>3744</v>
      </c>
      <c r="S42" s="33">
        <v>3810</v>
      </c>
      <c r="T42" s="33">
        <v>3793</v>
      </c>
      <c r="U42" s="33">
        <v>3853</v>
      </c>
      <c r="V42" s="33">
        <v>4473</v>
      </c>
      <c r="W42" s="34">
        <v>5217</v>
      </c>
      <c r="X42" s="33">
        <v>5213</v>
      </c>
      <c r="Y42" s="33">
        <v>4985</v>
      </c>
      <c r="Z42" s="33">
        <v>4570</v>
      </c>
      <c r="AA42" s="35">
        <v>4112</v>
      </c>
      <c r="AB42" s="36">
        <v>96248.308999999994</v>
      </c>
      <c r="AC42" s="18" t="str">
        <f t="shared" si="0"/>
        <v>ok</v>
      </c>
      <c r="AE42" s="19">
        <f t="shared" si="1"/>
        <v>-7475.3760000000038</v>
      </c>
      <c r="AF42" s="20">
        <v>491.45657348632813</v>
      </c>
      <c r="AG42" s="21"/>
      <c r="BI42"/>
    </row>
    <row r="43" spans="1:61" ht="14.4" thickTop="1" thickBot="1" x14ac:dyDescent="0.3">
      <c r="B43" s="12">
        <v>39489</v>
      </c>
      <c r="C43" s="28" t="s">
        <v>17</v>
      </c>
      <c r="D43" s="29">
        <v>3816</v>
      </c>
      <c r="E43" s="33">
        <v>3689</v>
      </c>
      <c r="F43" s="33">
        <v>3641</v>
      </c>
      <c r="G43" s="33">
        <v>3611</v>
      </c>
      <c r="H43" s="34">
        <v>3565</v>
      </c>
      <c r="I43" s="33">
        <v>3728</v>
      </c>
      <c r="J43" s="33">
        <v>3940</v>
      </c>
      <c r="K43" s="33">
        <v>3982</v>
      </c>
      <c r="L43" s="33">
        <v>4034</v>
      </c>
      <c r="M43" s="33">
        <v>4143</v>
      </c>
      <c r="N43" s="33">
        <v>4162</v>
      </c>
      <c r="O43" s="33">
        <v>4300</v>
      </c>
      <c r="P43" s="33">
        <v>4354</v>
      </c>
      <c r="Q43" s="33">
        <v>4387</v>
      </c>
      <c r="R43" s="33">
        <v>4385</v>
      </c>
      <c r="S43" s="33">
        <v>4424</v>
      </c>
      <c r="T43" s="33">
        <v>4510</v>
      </c>
      <c r="U43" s="33">
        <v>4473</v>
      </c>
      <c r="V43" s="33">
        <v>4939</v>
      </c>
      <c r="W43" s="34">
        <v>5380</v>
      </c>
      <c r="X43" s="33">
        <v>5268</v>
      </c>
      <c r="Y43" s="33">
        <v>4995</v>
      </c>
      <c r="Z43" s="33">
        <v>4654</v>
      </c>
      <c r="AA43" s="35">
        <v>4337</v>
      </c>
      <c r="AB43" s="36">
        <v>102715.548</v>
      </c>
      <c r="AC43" s="18" t="str">
        <f t="shared" si="0"/>
        <v>ok</v>
      </c>
      <c r="AE43" s="19">
        <f t="shared" si="1"/>
        <v>6467.2390000000014</v>
      </c>
      <c r="AF43" s="20">
        <v>479.4558572769165</v>
      </c>
      <c r="AG43" s="21"/>
      <c r="BI43"/>
    </row>
    <row r="44" spans="1:61" ht="14.4" thickTop="1" thickBot="1" x14ac:dyDescent="0.3">
      <c r="B44" s="12">
        <v>39490</v>
      </c>
      <c r="C44" s="28" t="s">
        <v>11</v>
      </c>
      <c r="D44" s="29">
        <v>4019</v>
      </c>
      <c r="E44" s="33">
        <v>3886</v>
      </c>
      <c r="F44" s="33">
        <v>3800</v>
      </c>
      <c r="G44" s="33">
        <v>3724</v>
      </c>
      <c r="H44" s="34">
        <v>3732</v>
      </c>
      <c r="I44" s="33">
        <v>3862</v>
      </c>
      <c r="J44" s="33">
        <v>4121</v>
      </c>
      <c r="K44" s="33">
        <v>4212</v>
      </c>
      <c r="L44" s="33">
        <v>4050</v>
      </c>
      <c r="M44" s="33">
        <v>4168</v>
      </c>
      <c r="N44" s="33">
        <v>4263</v>
      </c>
      <c r="O44" s="33">
        <v>4294</v>
      </c>
      <c r="P44" s="33">
        <v>4349</v>
      </c>
      <c r="Q44" s="33">
        <v>4400</v>
      </c>
      <c r="R44" s="33">
        <v>4415</v>
      </c>
      <c r="S44" s="33">
        <v>4443</v>
      </c>
      <c r="T44" s="33">
        <v>4409</v>
      </c>
      <c r="U44" s="33">
        <v>4403</v>
      </c>
      <c r="V44" s="33">
        <v>4863</v>
      </c>
      <c r="W44" s="34">
        <v>5479</v>
      </c>
      <c r="X44" s="33">
        <v>5391</v>
      </c>
      <c r="Y44" s="33">
        <v>5116</v>
      </c>
      <c r="Z44" s="33">
        <v>4777</v>
      </c>
      <c r="AA44" s="35">
        <v>4397</v>
      </c>
      <c r="AB44" s="36">
        <v>104574.026</v>
      </c>
      <c r="AC44" s="18" t="str">
        <f t="shared" si="0"/>
        <v>ok</v>
      </c>
      <c r="AE44" s="19">
        <f t="shared" si="1"/>
        <v>1858.4780000000028</v>
      </c>
      <c r="AF44" s="20">
        <v>497.6692419052124</v>
      </c>
      <c r="AG44" s="21"/>
      <c r="BI44"/>
    </row>
    <row r="45" spans="1:61" ht="14.4" thickTop="1" thickBot="1" x14ac:dyDescent="0.3">
      <c r="B45" s="12">
        <v>39491</v>
      </c>
      <c r="C45" s="28" t="s">
        <v>12</v>
      </c>
      <c r="D45" s="29">
        <v>4107</v>
      </c>
      <c r="E45" s="33">
        <v>3918</v>
      </c>
      <c r="F45" s="33">
        <v>3834</v>
      </c>
      <c r="G45" s="33">
        <v>3786</v>
      </c>
      <c r="H45" s="34">
        <v>3781</v>
      </c>
      <c r="I45" s="33">
        <v>3892</v>
      </c>
      <c r="J45" s="33">
        <v>4152</v>
      </c>
      <c r="K45" s="33">
        <v>4154</v>
      </c>
      <c r="L45" s="33">
        <v>4164</v>
      </c>
      <c r="M45" s="33">
        <v>4267</v>
      </c>
      <c r="N45" s="33">
        <v>4361</v>
      </c>
      <c r="O45" s="33">
        <v>4363</v>
      </c>
      <c r="P45" s="33">
        <v>4438</v>
      </c>
      <c r="Q45" s="33">
        <v>4425</v>
      </c>
      <c r="R45" s="33">
        <v>4406</v>
      </c>
      <c r="S45" s="33">
        <v>4345</v>
      </c>
      <c r="T45" s="33">
        <v>4418</v>
      </c>
      <c r="U45" s="33">
        <v>4445</v>
      </c>
      <c r="V45" s="33">
        <v>4792</v>
      </c>
      <c r="W45" s="34">
        <v>5276</v>
      </c>
      <c r="X45" s="33">
        <v>5153</v>
      </c>
      <c r="Y45" s="33">
        <v>4871</v>
      </c>
      <c r="Z45" s="33">
        <v>4623</v>
      </c>
      <c r="AA45" s="35">
        <v>4283</v>
      </c>
      <c r="AB45" s="36">
        <v>104256.087</v>
      </c>
      <c r="AC45" s="18" t="str">
        <f t="shared" si="0"/>
        <v>ok</v>
      </c>
      <c r="AE45" s="19">
        <f t="shared" si="1"/>
        <v>-317.93899999999849</v>
      </c>
      <c r="AF45" s="20">
        <v>479.16883563995361</v>
      </c>
      <c r="AG45" s="21"/>
      <c r="BI45"/>
    </row>
    <row r="46" spans="1:61" ht="14.4" thickTop="1" thickBot="1" x14ac:dyDescent="0.3">
      <c r="B46" s="12">
        <v>39492</v>
      </c>
      <c r="C46" s="28" t="s">
        <v>13</v>
      </c>
      <c r="D46" s="29">
        <v>4014</v>
      </c>
      <c r="E46" s="33">
        <v>3868</v>
      </c>
      <c r="F46" s="33">
        <v>3778</v>
      </c>
      <c r="G46" s="33">
        <v>3739</v>
      </c>
      <c r="H46" s="34">
        <v>3762</v>
      </c>
      <c r="I46" s="33">
        <v>3876</v>
      </c>
      <c r="J46" s="33">
        <v>4148</v>
      </c>
      <c r="K46" s="33">
        <v>4132</v>
      </c>
      <c r="L46" s="33">
        <v>4117</v>
      </c>
      <c r="M46" s="33">
        <v>4198</v>
      </c>
      <c r="N46" s="33">
        <v>4252</v>
      </c>
      <c r="O46" s="33">
        <v>4305</v>
      </c>
      <c r="P46" s="33">
        <v>4366</v>
      </c>
      <c r="Q46" s="33">
        <v>4411</v>
      </c>
      <c r="R46" s="33">
        <v>4399</v>
      </c>
      <c r="S46" s="33">
        <v>4356</v>
      </c>
      <c r="T46" s="33">
        <v>4367</v>
      </c>
      <c r="U46" s="33">
        <v>4356</v>
      </c>
      <c r="V46" s="33">
        <v>4790</v>
      </c>
      <c r="W46" s="34">
        <v>5312</v>
      </c>
      <c r="X46" s="33">
        <v>5185</v>
      </c>
      <c r="Y46" s="33">
        <v>4962</v>
      </c>
      <c r="Z46" s="33">
        <v>4653</v>
      </c>
      <c r="AA46" s="35">
        <v>4402</v>
      </c>
      <c r="AB46" s="36">
        <v>103747.242</v>
      </c>
      <c r="AC46" s="18" t="str">
        <f t="shared" si="0"/>
        <v>ok</v>
      </c>
      <c r="AE46" s="19">
        <f t="shared" si="1"/>
        <v>-508.84500000000116</v>
      </c>
      <c r="AF46" s="20">
        <v>482.85558223724365</v>
      </c>
      <c r="AG46" s="21"/>
      <c r="BI46"/>
    </row>
    <row r="47" spans="1:61" ht="14.4" thickTop="1" thickBot="1" x14ac:dyDescent="0.3">
      <c r="B47" s="12">
        <v>39493</v>
      </c>
      <c r="C47" s="28" t="s">
        <v>14</v>
      </c>
      <c r="D47" s="29">
        <v>4111</v>
      </c>
      <c r="E47" s="33">
        <v>3920</v>
      </c>
      <c r="F47" s="33">
        <v>3831</v>
      </c>
      <c r="G47" s="33">
        <v>3782</v>
      </c>
      <c r="H47" s="34">
        <v>3768</v>
      </c>
      <c r="I47" s="33">
        <v>3855</v>
      </c>
      <c r="J47" s="33">
        <v>4081</v>
      </c>
      <c r="K47" s="33">
        <v>4001</v>
      </c>
      <c r="L47" s="33">
        <v>4020</v>
      </c>
      <c r="M47" s="33">
        <v>4149</v>
      </c>
      <c r="N47" s="33">
        <v>4271</v>
      </c>
      <c r="O47" s="33">
        <v>4330</v>
      </c>
      <c r="P47" s="33">
        <v>4424</v>
      </c>
      <c r="Q47" s="33">
        <v>4463</v>
      </c>
      <c r="R47" s="33">
        <v>4461</v>
      </c>
      <c r="S47" s="33">
        <v>4449</v>
      </c>
      <c r="T47" s="33">
        <v>4463</v>
      </c>
      <c r="U47" s="33">
        <v>4442</v>
      </c>
      <c r="V47" s="33">
        <v>4734</v>
      </c>
      <c r="W47" s="34">
        <v>5395</v>
      </c>
      <c r="X47" s="33">
        <v>5299</v>
      </c>
      <c r="Y47" s="33">
        <v>5081</v>
      </c>
      <c r="Z47" s="33">
        <v>4748</v>
      </c>
      <c r="AA47" s="35">
        <v>4513</v>
      </c>
      <c r="AB47" s="36">
        <v>104590.208</v>
      </c>
      <c r="AC47" s="18" t="str">
        <f t="shared" si="0"/>
        <v>ok</v>
      </c>
      <c r="AE47" s="19">
        <f t="shared" si="1"/>
        <v>842.96600000000035</v>
      </c>
      <c r="AF47" s="20">
        <v>515.24782752990723</v>
      </c>
      <c r="AG47" s="21"/>
      <c r="BI47"/>
    </row>
    <row r="48" spans="1:61" ht="14.4" thickTop="1" thickBot="1" x14ac:dyDescent="0.3">
      <c r="B48" s="12">
        <v>39494</v>
      </c>
      <c r="C48" s="28" t="s">
        <v>15</v>
      </c>
      <c r="D48" s="29">
        <v>4234</v>
      </c>
      <c r="E48" s="33">
        <v>4036</v>
      </c>
      <c r="F48" s="33">
        <v>3962</v>
      </c>
      <c r="G48" s="33">
        <v>3867</v>
      </c>
      <c r="H48" s="34">
        <v>3850</v>
      </c>
      <c r="I48" s="33">
        <v>3860</v>
      </c>
      <c r="J48" s="33">
        <v>3930</v>
      </c>
      <c r="K48" s="33">
        <v>3860</v>
      </c>
      <c r="L48" s="33">
        <v>3969</v>
      </c>
      <c r="M48" s="33">
        <v>4093</v>
      </c>
      <c r="N48" s="33">
        <v>4186</v>
      </c>
      <c r="O48" s="33">
        <v>4264</v>
      </c>
      <c r="P48" s="33">
        <v>4345</v>
      </c>
      <c r="Q48" s="33">
        <v>4346</v>
      </c>
      <c r="R48" s="33">
        <v>4267</v>
      </c>
      <c r="S48" s="33">
        <v>4209</v>
      </c>
      <c r="T48" s="33">
        <v>4210</v>
      </c>
      <c r="U48" s="33">
        <v>4236</v>
      </c>
      <c r="V48" s="33">
        <v>4648</v>
      </c>
      <c r="W48" s="34">
        <v>5501</v>
      </c>
      <c r="X48" s="33">
        <v>5552</v>
      </c>
      <c r="Y48" s="33">
        <v>5369</v>
      </c>
      <c r="Z48" s="33">
        <v>4961</v>
      </c>
      <c r="AA48" s="35">
        <v>4519</v>
      </c>
      <c r="AB48" s="36">
        <v>104274.852</v>
      </c>
      <c r="AC48" s="18" t="str">
        <f t="shared" si="0"/>
        <v>ok</v>
      </c>
      <c r="AE48" s="19">
        <f t="shared" si="1"/>
        <v>-315.35599999999977</v>
      </c>
      <c r="AF48" s="20">
        <v>532.34272384643555</v>
      </c>
      <c r="AG48" s="21"/>
      <c r="BI48"/>
    </row>
    <row r="49" spans="1:61" ht="14.4" thickTop="1" thickBot="1" x14ac:dyDescent="0.3">
      <c r="B49" s="12">
        <v>39495</v>
      </c>
      <c r="C49" s="28" t="s">
        <v>16</v>
      </c>
      <c r="D49" s="29">
        <v>4211</v>
      </c>
      <c r="E49" s="33">
        <v>3982</v>
      </c>
      <c r="F49" s="33">
        <v>3927</v>
      </c>
      <c r="G49" s="33">
        <v>3800</v>
      </c>
      <c r="H49" s="34">
        <v>3783</v>
      </c>
      <c r="I49" s="33">
        <v>3774</v>
      </c>
      <c r="J49" s="33">
        <v>3773</v>
      </c>
      <c r="K49" s="33">
        <v>3573</v>
      </c>
      <c r="L49" s="33">
        <v>3615</v>
      </c>
      <c r="M49" s="33">
        <v>3724</v>
      </c>
      <c r="N49" s="33">
        <v>3742</v>
      </c>
      <c r="O49" s="33">
        <v>3763</v>
      </c>
      <c r="P49" s="33">
        <v>3896</v>
      </c>
      <c r="Q49" s="33">
        <v>3915</v>
      </c>
      <c r="R49" s="33">
        <v>3912</v>
      </c>
      <c r="S49" s="33">
        <v>3904</v>
      </c>
      <c r="T49" s="33">
        <v>3854</v>
      </c>
      <c r="U49" s="33">
        <v>3904</v>
      </c>
      <c r="V49" s="33">
        <v>4348</v>
      </c>
      <c r="W49" s="34">
        <v>5273</v>
      </c>
      <c r="X49" s="33">
        <v>5259</v>
      </c>
      <c r="Y49" s="33">
        <v>5120</v>
      </c>
      <c r="Z49" s="33">
        <v>4814</v>
      </c>
      <c r="AA49" s="35">
        <v>4241</v>
      </c>
      <c r="AB49" s="36">
        <v>98108.482000000004</v>
      </c>
      <c r="AC49" s="18" t="str">
        <f t="shared" si="0"/>
        <v>ok</v>
      </c>
      <c r="AE49" s="19">
        <f t="shared" si="1"/>
        <v>-6166.3699999999953</v>
      </c>
      <c r="AF49" s="20">
        <v>534.32033157348633</v>
      </c>
      <c r="AG49" s="21"/>
      <c r="BI49"/>
    </row>
    <row r="50" spans="1:61" ht="14.4" thickTop="1" thickBot="1" x14ac:dyDescent="0.3">
      <c r="B50" s="12">
        <v>39496</v>
      </c>
      <c r="C50" s="28" t="s">
        <v>17</v>
      </c>
      <c r="D50" s="29">
        <v>4037</v>
      </c>
      <c r="E50" s="33">
        <v>3888</v>
      </c>
      <c r="F50" s="33">
        <v>3738</v>
      </c>
      <c r="G50" s="33">
        <v>3685</v>
      </c>
      <c r="H50" s="34">
        <v>3705</v>
      </c>
      <c r="I50" s="33">
        <v>3749</v>
      </c>
      <c r="J50" s="33">
        <v>4092</v>
      </c>
      <c r="K50" s="33">
        <v>4104</v>
      </c>
      <c r="L50" s="33">
        <v>4116</v>
      </c>
      <c r="M50" s="33">
        <v>4230</v>
      </c>
      <c r="N50" s="33">
        <v>4324</v>
      </c>
      <c r="O50" s="33">
        <v>4425</v>
      </c>
      <c r="P50" s="33">
        <v>4517</v>
      </c>
      <c r="Q50" s="33">
        <v>4500</v>
      </c>
      <c r="R50" s="33">
        <v>4555</v>
      </c>
      <c r="S50" s="33">
        <v>4505</v>
      </c>
      <c r="T50" s="33">
        <v>4578</v>
      </c>
      <c r="U50" s="33">
        <v>4526</v>
      </c>
      <c r="V50" s="33">
        <v>4776</v>
      </c>
      <c r="W50" s="34">
        <v>5509</v>
      </c>
      <c r="X50" s="33">
        <v>5423</v>
      </c>
      <c r="Y50" s="33">
        <v>5218</v>
      </c>
      <c r="Z50" s="33">
        <v>4903</v>
      </c>
      <c r="AA50" s="35">
        <v>4471</v>
      </c>
      <c r="AB50" s="36">
        <v>105573.004</v>
      </c>
      <c r="AC50" s="18" t="str">
        <f t="shared" si="0"/>
        <v>ok</v>
      </c>
      <c r="AE50" s="19">
        <f t="shared" si="1"/>
        <v>7464.5219999999972</v>
      </c>
      <c r="AF50" s="20">
        <v>521.15942001342773</v>
      </c>
      <c r="AG50" s="21"/>
      <c r="BI50"/>
    </row>
    <row r="51" spans="1:61" ht="14.4" thickTop="1" thickBot="1" x14ac:dyDescent="0.3">
      <c r="B51" s="12">
        <v>39497</v>
      </c>
      <c r="C51" s="28" t="s">
        <v>11</v>
      </c>
      <c r="D51" s="29">
        <v>4225</v>
      </c>
      <c r="E51" s="33">
        <v>4039</v>
      </c>
      <c r="F51" s="33">
        <v>3945</v>
      </c>
      <c r="G51" s="33">
        <v>3896</v>
      </c>
      <c r="H51" s="34">
        <v>3856</v>
      </c>
      <c r="I51" s="33">
        <v>3954</v>
      </c>
      <c r="J51" s="33">
        <v>4222</v>
      </c>
      <c r="K51" s="33">
        <v>4181</v>
      </c>
      <c r="L51" s="33">
        <v>4134</v>
      </c>
      <c r="M51" s="33">
        <v>4285</v>
      </c>
      <c r="N51" s="33">
        <v>4294</v>
      </c>
      <c r="O51" s="33">
        <v>4418</v>
      </c>
      <c r="P51" s="33">
        <v>4434</v>
      </c>
      <c r="Q51" s="33">
        <v>4488</v>
      </c>
      <c r="R51" s="33">
        <v>4510</v>
      </c>
      <c r="S51" s="33">
        <v>4470</v>
      </c>
      <c r="T51" s="33">
        <v>4453</v>
      </c>
      <c r="U51" s="33">
        <v>4514</v>
      </c>
      <c r="V51" s="33">
        <v>4741</v>
      </c>
      <c r="W51" s="34">
        <v>5486</v>
      </c>
      <c r="X51" s="33">
        <v>5455</v>
      </c>
      <c r="Y51" s="33">
        <v>5204</v>
      </c>
      <c r="Z51" s="33">
        <v>4913</v>
      </c>
      <c r="AA51" s="35">
        <v>4495</v>
      </c>
      <c r="AB51" s="36">
        <v>106613.337</v>
      </c>
      <c r="AC51" s="18" t="str">
        <f t="shared" si="0"/>
        <v>ok</v>
      </c>
      <c r="AE51" s="19">
        <f t="shared" si="1"/>
        <v>1040.3329999999987</v>
      </c>
      <c r="AF51" s="20">
        <v>517.36623764038086</v>
      </c>
      <c r="AG51" s="21"/>
      <c r="BI51"/>
    </row>
    <row r="52" spans="1:61" ht="14.4" thickTop="1" thickBot="1" x14ac:dyDescent="0.3">
      <c r="B52" s="12">
        <v>39498</v>
      </c>
      <c r="C52" s="28" t="s">
        <v>12</v>
      </c>
      <c r="D52" s="29">
        <v>4220</v>
      </c>
      <c r="E52" s="33">
        <v>4079</v>
      </c>
      <c r="F52" s="33">
        <v>3962</v>
      </c>
      <c r="G52" s="33">
        <v>3915</v>
      </c>
      <c r="H52" s="34">
        <v>3921</v>
      </c>
      <c r="I52" s="33">
        <v>4010</v>
      </c>
      <c r="J52" s="33">
        <v>4251</v>
      </c>
      <c r="K52" s="33">
        <v>4161</v>
      </c>
      <c r="L52" s="33">
        <v>4182</v>
      </c>
      <c r="M52" s="33">
        <v>4316</v>
      </c>
      <c r="N52" s="33">
        <v>4380</v>
      </c>
      <c r="O52" s="33">
        <v>4492</v>
      </c>
      <c r="P52" s="33">
        <v>4578</v>
      </c>
      <c r="Q52" s="33">
        <v>4597</v>
      </c>
      <c r="R52" s="33">
        <v>4574</v>
      </c>
      <c r="S52" s="33">
        <v>4613</v>
      </c>
      <c r="T52" s="33">
        <v>4622</v>
      </c>
      <c r="U52" s="33">
        <v>4597</v>
      </c>
      <c r="V52" s="33">
        <v>4820</v>
      </c>
      <c r="W52" s="34">
        <v>5576</v>
      </c>
      <c r="X52" s="33">
        <v>5510</v>
      </c>
      <c r="Y52" s="33">
        <v>5281</v>
      </c>
      <c r="Z52" s="33">
        <v>5012</v>
      </c>
      <c r="AA52" s="35">
        <v>4657</v>
      </c>
      <c r="AB52" s="36">
        <v>108326.227</v>
      </c>
      <c r="AC52" s="18" t="str">
        <f t="shared" si="0"/>
        <v>ok</v>
      </c>
      <c r="AE52" s="19">
        <f t="shared" si="1"/>
        <v>1712.8899999999994</v>
      </c>
      <c r="AF52" s="20">
        <v>524.32369422912598</v>
      </c>
      <c r="AG52" s="21"/>
      <c r="BI52"/>
    </row>
    <row r="53" spans="1:61" ht="14.4" thickTop="1" thickBot="1" x14ac:dyDescent="0.3">
      <c r="B53" s="12">
        <v>39499</v>
      </c>
      <c r="C53" s="28" t="s">
        <v>13</v>
      </c>
      <c r="D53" s="29">
        <v>4342</v>
      </c>
      <c r="E53" s="33">
        <v>4141</v>
      </c>
      <c r="F53" s="33">
        <v>4052</v>
      </c>
      <c r="G53" s="33">
        <v>3934</v>
      </c>
      <c r="H53" s="34">
        <v>3977</v>
      </c>
      <c r="I53" s="33">
        <v>4071</v>
      </c>
      <c r="J53" s="33">
        <v>4266</v>
      </c>
      <c r="K53" s="33">
        <v>4163</v>
      </c>
      <c r="L53" s="33">
        <v>4178</v>
      </c>
      <c r="M53" s="33">
        <v>4298</v>
      </c>
      <c r="N53" s="33">
        <v>4395</v>
      </c>
      <c r="O53" s="33">
        <v>4506</v>
      </c>
      <c r="P53" s="33">
        <v>4598</v>
      </c>
      <c r="Q53" s="33">
        <v>4679</v>
      </c>
      <c r="R53" s="33">
        <v>4703</v>
      </c>
      <c r="S53" s="33">
        <v>4700</v>
      </c>
      <c r="T53" s="33">
        <v>4695</v>
      </c>
      <c r="U53" s="33">
        <v>4658</v>
      </c>
      <c r="V53" s="33">
        <v>4924</v>
      </c>
      <c r="W53" s="34">
        <v>5663</v>
      </c>
      <c r="X53" s="33">
        <v>5586</v>
      </c>
      <c r="Y53" s="33">
        <v>5327</v>
      </c>
      <c r="Z53" s="33">
        <v>5003</v>
      </c>
      <c r="AA53" s="35">
        <v>4652</v>
      </c>
      <c r="AB53" s="36">
        <v>109510.56600000001</v>
      </c>
      <c r="AC53" s="18" t="str">
        <f t="shared" si="0"/>
        <v>ok</v>
      </c>
      <c r="AE53" s="19">
        <f t="shared" si="1"/>
        <v>1184.3390000000072</v>
      </c>
      <c r="AF53" s="20">
        <v>553.44100570678711</v>
      </c>
      <c r="AG53" s="21"/>
      <c r="BI53"/>
    </row>
    <row r="54" spans="1:61" ht="14.4" thickTop="1" thickBot="1" x14ac:dyDescent="0.3">
      <c r="B54" s="12">
        <v>39500</v>
      </c>
      <c r="C54" s="28" t="s">
        <v>14</v>
      </c>
      <c r="D54" s="29">
        <v>4344</v>
      </c>
      <c r="E54" s="33">
        <v>4190</v>
      </c>
      <c r="F54" s="33">
        <v>4089</v>
      </c>
      <c r="G54" s="33">
        <v>3984</v>
      </c>
      <c r="H54" s="34">
        <v>3968</v>
      </c>
      <c r="I54" s="33">
        <v>4066</v>
      </c>
      <c r="J54" s="33">
        <v>4230</v>
      </c>
      <c r="K54" s="33">
        <v>4154</v>
      </c>
      <c r="L54" s="33">
        <v>4139</v>
      </c>
      <c r="M54" s="33">
        <v>4322</v>
      </c>
      <c r="N54" s="33">
        <v>4479</v>
      </c>
      <c r="O54" s="33">
        <v>4566</v>
      </c>
      <c r="P54" s="33">
        <v>4601</v>
      </c>
      <c r="Q54" s="33">
        <v>4685</v>
      </c>
      <c r="R54" s="33">
        <v>4705</v>
      </c>
      <c r="S54" s="33">
        <v>4684</v>
      </c>
      <c r="T54" s="33">
        <v>4718</v>
      </c>
      <c r="U54" s="33">
        <v>4665</v>
      </c>
      <c r="V54" s="33">
        <v>4903</v>
      </c>
      <c r="W54" s="34">
        <v>5557</v>
      </c>
      <c r="X54" s="33">
        <v>5487</v>
      </c>
      <c r="Y54" s="33">
        <v>5219</v>
      </c>
      <c r="Z54" s="33">
        <v>4944</v>
      </c>
      <c r="AA54" s="35">
        <v>4640</v>
      </c>
      <c r="AB54" s="36">
        <v>109338.86900000001</v>
      </c>
      <c r="AC54" s="18" t="str">
        <f t="shared" si="0"/>
        <v>ok</v>
      </c>
      <c r="AE54" s="19">
        <f t="shared" si="1"/>
        <v>-171.69700000000012</v>
      </c>
      <c r="AF54" s="20">
        <v>548.11605834960938</v>
      </c>
      <c r="AG54" s="21"/>
      <c r="BI54"/>
    </row>
    <row r="55" spans="1:61" ht="14.4" thickTop="1" thickBot="1" x14ac:dyDescent="0.3">
      <c r="B55" s="12">
        <v>39501</v>
      </c>
      <c r="C55" s="28" t="s">
        <v>15</v>
      </c>
      <c r="D55" s="29">
        <v>4445</v>
      </c>
      <c r="E55" s="33">
        <v>4252</v>
      </c>
      <c r="F55" s="33">
        <v>4097</v>
      </c>
      <c r="G55" s="33">
        <v>4017</v>
      </c>
      <c r="H55" s="34">
        <v>3982</v>
      </c>
      <c r="I55" s="33">
        <v>4105</v>
      </c>
      <c r="J55" s="33">
        <v>4098</v>
      </c>
      <c r="K55" s="33">
        <v>3963</v>
      </c>
      <c r="L55" s="33">
        <v>4178</v>
      </c>
      <c r="M55" s="33">
        <v>4308</v>
      </c>
      <c r="N55" s="33">
        <v>4373</v>
      </c>
      <c r="O55" s="33">
        <v>4425</v>
      </c>
      <c r="P55" s="33">
        <v>4474</v>
      </c>
      <c r="Q55" s="33">
        <v>4458</v>
      </c>
      <c r="R55" s="33">
        <v>4407</v>
      </c>
      <c r="S55" s="33">
        <v>4351</v>
      </c>
      <c r="T55" s="33">
        <v>4315</v>
      </c>
      <c r="U55" s="33">
        <v>4300</v>
      </c>
      <c r="V55" s="33">
        <v>4772</v>
      </c>
      <c r="W55" s="34">
        <v>5596</v>
      </c>
      <c r="X55" s="33">
        <v>5534</v>
      </c>
      <c r="Y55" s="33">
        <v>5303</v>
      </c>
      <c r="Z55" s="33">
        <v>4983</v>
      </c>
      <c r="AA55" s="35">
        <v>4525</v>
      </c>
      <c r="AB55" s="36">
        <v>107260.986</v>
      </c>
      <c r="AC55" s="18" t="str">
        <f t="shared" si="0"/>
        <v>ok</v>
      </c>
      <c r="AE55" s="19">
        <f t="shared" si="1"/>
        <v>-2077.8830000000016</v>
      </c>
      <c r="AF55" s="20">
        <v>540.30448341369629</v>
      </c>
      <c r="AG55" s="21"/>
      <c r="BI55"/>
    </row>
    <row r="56" spans="1:61" ht="14.4" thickTop="1" thickBot="1" x14ac:dyDescent="0.3">
      <c r="B56" s="12">
        <v>39502</v>
      </c>
      <c r="C56" s="28" t="s">
        <v>16</v>
      </c>
      <c r="D56" s="29">
        <v>4273</v>
      </c>
      <c r="E56" s="33">
        <v>4037</v>
      </c>
      <c r="F56" s="33">
        <v>3945</v>
      </c>
      <c r="G56" s="33">
        <v>3813</v>
      </c>
      <c r="H56" s="34">
        <v>3798</v>
      </c>
      <c r="I56" s="33">
        <v>3821</v>
      </c>
      <c r="J56" s="33">
        <v>3784</v>
      </c>
      <c r="K56" s="33">
        <v>3606</v>
      </c>
      <c r="L56" s="33">
        <v>3614</v>
      </c>
      <c r="M56" s="33">
        <v>3638</v>
      </c>
      <c r="N56" s="33">
        <v>3755</v>
      </c>
      <c r="O56" s="33">
        <v>3858</v>
      </c>
      <c r="P56" s="33">
        <v>3934</v>
      </c>
      <c r="Q56" s="33">
        <v>3996</v>
      </c>
      <c r="R56" s="33">
        <v>3974</v>
      </c>
      <c r="S56" s="33">
        <v>3961</v>
      </c>
      <c r="T56" s="33">
        <v>3931</v>
      </c>
      <c r="U56" s="33">
        <v>3908</v>
      </c>
      <c r="V56" s="33">
        <v>4266</v>
      </c>
      <c r="W56" s="34">
        <v>5294</v>
      </c>
      <c r="X56" s="33">
        <v>5373</v>
      </c>
      <c r="Y56" s="33">
        <v>5203</v>
      </c>
      <c r="Z56" s="33">
        <v>4818</v>
      </c>
      <c r="AA56" s="35">
        <v>4389</v>
      </c>
      <c r="AB56" s="36">
        <v>98986.683999999994</v>
      </c>
      <c r="AC56" s="18" t="str">
        <f t="shared" si="0"/>
        <v>ok</v>
      </c>
      <c r="AE56" s="19">
        <f t="shared" si="1"/>
        <v>-8274.3020000000106</v>
      </c>
      <c r="AF56" s="20">
        <v>545.77607822418213</v>
      </c>
      <c r="AG56" s="21"/>
      <c r="BI56"/>
    </row>
    <row r="57" spans="1:61" ht="14.4" thickTop="1" thickBot="1" x14ac:dyDescent="0.3">
      <c r="B57" s="12">
        <v>39503</v>
      </c>
      <c r="C57" s="28" t="s">
        <v>17</v>
      </c>
      <c r="D57" s="29">
        <v>4139</v>
      </c>
      <c r="E57" s="33">
        <v>3963</v>
      </c>
      <c r="F57" s="33">
        <v>3869</v>
      </c>
      <c r="G57" s="33">
        <v>3814</v>
      </c>
      <c r="H57" s="34">
        <v>3767</v>
      </c>
      <c r="I57" s="33">
        <v>3855</v>
      </c>
      <c r="J57" s="33">
        <v>4084</v>
      </c>
      <c r="K57" s="33">
        <v>4105</v>
      </c>
      <c r="L57" s="33">
        <v>4202</v>
      </c>
      <c r="M57" s="33">
        <v>4308</v>
      </c>
      <c r="N57" s="33">
        <v>4474</v>
      </c>
      <c r="O57" s="33">
        <v>4466</v>
      </c>
      <c r="P57" s="33">
        <v>4624</v>
      </c>
      <c r="Q57" s="33">
        <v>4594</v>
      </c>
      <c r="R57" s="33">
        <v>4559</v>
      </c>
      <c r="S57" s="33">
        <v>4611</v>
      </c>
      <c r="T57" s="33">
        <v>4616</v>
      </c>
      <c r="U57" s="33">
        <v>4628</v>
      </c>
      <c r="V57" s="33">
        <v>4910</v>
      </c>
      <c r="W57" s="34">
        <v>5695</v>
      </c>
      <c r="X57" s="33">
        <v>5631</v>
      </c>
      <c r="Y57" s="33">
        <v>5332</v>
      </c>
      <c r="Z57" s="33">
        <v>5019</v>
      </c>
      <c r="AA57" s="35">
        <v>4608</v>
      </c>
      <c r="AB57" s="36">
        <v>107872.898</v>
      </c>
      <c r="AC57" s="18" t="str">
        <f t="shared" si="0"/>
        <v>ok</v>
      </c>
      <c r="AE57" s="19">
        <f t="shared" si="1"/>
        <v>8886.2140000000072</v>
      </c>
      <c r="AF57" s="20">
        <v>547.2153377532959</v>
      </c>
      <c r="AG57" s="21"/>
      <c r="BI57"/>
    </row>
    <row r="58" spans="1:61" ht="14.4" thickTop="1" thickBot="1" x14ac:dyDescent="0.3">
      <c r="B58" s="12">
        <v>39504</v>
      </c>
      <c r="C58" s="28" t="s">
        <v>11</v>
      </c>
      <c r="D58" s="29">
        <v>4366</v>
      </c>
      <c r="E58" s="33">
        <v>4186</v>
      </c>
      <c r="F58" s="33">
        <v>4106</v>
      </c>
      <c r="G58" s="33">
        <v>4066</v>
      </c>
      <c r="H58" s="34">
        <v>4017</v>
      </c>
      <c r="I58" s="33">
        <v>4103</v>
      </c>
      <c r="J58" s="33">
        <v>4248</v>
      </c>
      <c r="K58" s="33">
        <v>4240</v>
      </c>
      <c r="L58" s="33">
        <v>4239</v>
      </c>
      <c r="M58" s="33">
        <v>4298</v>
      </c>
      <c r="N58" s="33">
        <v>4486</v>
      </c>
      <c r="O58" s="33">
        <v>4609</v>
      </c>
      <c r="P58" s="33">
        <v>4714</v>
      </c>
      <c r="Q58" s="33">
        <v>4759</v>
      </c>
      <c r="R58" s="33">
        <v>4736</v>
      </c>
      <c r="S58" s="33">
        <v>4736</v>
      </c>
      <c r="T58" s="33">
        <v>4707</v>
      </c>
      <c r="U58" s="33">
        <v>4700</v>
      </c>
      <c r="V58" s="33">
        <v>4941</v>
      </c>
      <c r="W58" s="34">
        <v>5495</v>
      </c>
      <c r="X58" s="33">
        <v>5530</v>
      </c>
      <c r="Y58" s="33">
        <v>5251</v>
      </c>
      <c r="Z58" s="33">
        <v>4874</v>
      </c>
      <c r="AA58" s="35">
        <v>4513</v>
      </c>
      <c r="AB58" s="36">
        <v>109921.693</v>
      </c>
      <c r="AC58" s="18" t="str">
        <f t="shared" si="0"/>
        <v>ok</v>
      </c>
      <c r="AE58" s="19">
        <f t="shared" si="1"/>
        <v>2048.7949999999983</v>
      </c>
      <c r="AF58" s="20">
        <v>537.37867069244385</v>
      </c>
      <c r="AG58" s="21"/>
      <c r="BI58"/>
    </row>
    <row r="59" spans="1:61" ht="14.4" thickTop="1" thickBot="1" x14ac:dyDescent="0.3">
      <c r="B59" s="12">
        <v>39505</v>
      </c>
      <c r="C59" s="28"/>
      <c r="D59" s="29">
        <v>4317</v>
      </c>
      <c r="E59" s="33">
        <v>4123</v>
      </c>
      <c r="F59" s="33">
        <v>4011</v>
      </c>
      <c r="G59" s="33">
        <v>3961</v>
      </c>
      <c r="H59" s="34">
        <v>3907</v>
      </c>
      <c r="I59" s="33">
        <v>3955</v>
      </c>
      <c r="J59" s="33">
        <v>4194</v>
      </c>
      <c r="K59" s="33">
        <v>4178</v>
      </c>
      <c r="L59" s="33">
        <v>4280</v>
      </c>
      <c r="M59" s="33">
        <v>4278</v>
      </c>
      <c r="N59" s="33">
        <v>4341</v>
      </c>
      <c r="O59" s="33">
        <v>4323</v>
      </c>
      <c r="P59" s="33">
        <v>4343</v>
      </c>
      <c r="Q59" s="33">
        <v>4347</v>
      </c>
      <c r="R59" s="33">
        <v>4275</v>
      </c>
      <c r="S59" s="33">
        <v>4313</v>
      </c>
      <c r="T59" s="33">
        <v>4323</v>
      </c>
      <c r="U59" s="33">
        <v>4410</v>
      </c>
      <c r="V59" s="33">
        <v>4734</v>
      </c>
      <c r="W59" s="34">
        <v>5232</v>
      </c>
      <c r="X59" s="33">
        <v>5122</v>
      </c>
      <c r="Y59" s="33">
        <v>4809</v>
      </c>
      <c r="Z59" s="33">
        <v>4478</v>
      </c>
      <c r="AA59" s="35">
        <v>4153</v>
      </c>
      <c r="AB59" s="36">
        <v>104410.246</v>
      </c>
      <c r="AC59" s="18" t="str">
        <f t="shared" si="0"/>
        <v>ok</v>
      </c>
      <c r="AE59" s="19">
        <f t="shared" si="1"/>
        <v>-5511.4470000000001</v>
      </c>
      <c r="AF59" s="20">
        <v>433.16465663909912</v>
      </c>
      <c r="AG59" s="21"/>
      <c r="BI59"/>
    </row>
    <row r="60" spans="1:61" ht="14.4" thickTop="1" thickBot="1" x14ac:dyDescent="0.3">
      <c r="B60" s="12">
        <v>39506</v>
      </c>
      <c r="C60" s="28" t="s">
        <v>13</v>
      </c>
      <c r="D60" s="29">
        <v>3930</v>
      </c>
      <c r="E60" s="33">
        <v>3785</v>
      </c>
      <c r="F60" s="33">
        <v>3708</v>
      </c>
      <c r="G60" s="33">
        <v>3644</v>
      </c>
      <c r="H60" s="34">
        <v>3665</v>
      </c>
      <c r="I60" s="33">
        <v>3747</v>
      </c>
      <c r="J60" s="33">
        <v>4044</v>
      </c>
      <c r="K60" s="33">
        <v>3970</v>
      </c>
      <c r="L60" s="33">
        <v>4055</v>
      </c>
      <c r="M60" s="33">
        <v>4146</v>
      </c>
      <c r="N60" s="33">
        <v>4132</v>
      </c>
      <c r="O60" s="33">
        <v>4165</v>
      </c>
      <c r="P60" s="33">
        <v>4247</v>
      </c>
      <c r="Q60" s="33">
        <v>4252</v>
      </c>
      <c r="R60" s="33">
        <v>4376</v>
      </c>
      <c r="S60" s="33">
        <v>4372</v>
      </c>
      <c r="T60" s="33">
        <v>4384</v>
      </c>
      <c r="U60" s="33">
        <v>4392</v>
      </c>
      <c r="V60" s="33">
        <v>4716</v>
      </c>
      <c r="W60" s="34">
        <v>5401</v>
      </c>
      <c r="X60" s="33">
        <v>5264</v>
      </c>
      <c r="Y60" s="33">
        <v>4940</v>
      </c>
      <c r="Z60" s="33">
        <v>4541</v>
      </c>
      <c r="AA60" s="35">
        <v>4194</v>
      </c>
      <c r="AB60" s="36">
        <v>102070.243</v>
      </c>
      <c r="AC60" s="18" t="str">
        <f t="shared" si="0"/>
        <v>ok</v>
      </c>
      <c r="AE60" s="19">
        <f t="shared" si="1"/>
        <v>-2340.002999999997</v>
      </c>
      <c r="AF60" s="20">
        <v>440.06321716308594</v>
      </c>
      <c r="AG60" s="21"/>
      <c r="BI60"/>
    </row>
    <row r="61" spans="1:61" ht="14.4" thickTop="1" thickBot="1" x14ac:dyDescent="0.3">
      <c r="B61" s="12">
        <v>39507</v>
      </c>
      <c r="C61" s="28" t="s">
        <v>14</v>
      </c>
      <c r="D61" s="29">
        <v>3992</v>
      </c>
      <c r="E61" s="33">
        <v>3804</v>
      </c>
      <c r="F61" s="33">
        <v>3699</v>
      </c>
      <c r="G61" s="33">
        <v>3657</v>
      </c>
      <c r="H61" s="34">
        <v>3731</v>
      </c>
      <c r="I61" s="33">
        <v>3776</v>
      </c>
      <c r="J61" s="33">
        <v>4042</v>
      </c>
      <c r="K61" s="33">
        <v>4017</v>
      </c>
      <c r="L61" s="33">
        <v>4116</v>
      </c>
      <c r="M61" s="33">
        <v>4214</v>
      </c>
      <c r="N61" s="33">
        <v>4309</v>
      </c>
      <c r="O61" s="33">
        <v>4376</v>
      </c>
      <c r="P61" s="33">
        <v>4393</v>
      </c>
      <c r="Q61" s="33">
        <v>4485</v>
      </c>
      <c r="R61" s="33">
        <v>4515</v>
      </c>
      <c r="S61" s="33">
        <v>4521</v>
      </c>
      <c r="T61" s="33">
        <v>4519</v>
      </c>
      <c r="U61" s="33">
        <v>4505</v>
      </c>
      <c r="V61" s="33">
        <v>4877</v>
      </c>
      <c r="W61" s="34">
        <v>5383</v>
      </c>
      <c r="X61" s="33">
        <v>5286</v>
      </c>
      <c r="Y61" s="33">
        <v>5017</v>
      </c>
      <c r="Z61" s="33">
        <v>4750</v>
      </c>
      <c r="AA61" s="35">
        <v>4437</v>
      </c>
      <c r="AB61" s="36">
        <v>104420.455</v>
      </c>
      <c r="AC61" s="18" t="str">
        <f t="shared" si="0"/>
        <v>ok</v>
      </c>
      <c r="AE61" s="19">
        <f t="shared" si="1"/>
        <v>2350.2119999999995</v>
      </c>
      <c r="AF61" s="20">
        <v>503.99240493774414</v>
      </c>
      <c r="AG61" s="21"/>
      <c r="BI61"/>
    </row>
    <row r="62" spans="1:61" ht="14.4" thickTop="1" thickBot="1" x14ac:dyDescent="0.3">
      <c r="A62" s="11" t="s">
        <v>19</v>
      </c>
      <c r="B62" s="12">
        <v>39508</v>
      </c>
      <c r="C62" s="37" t="s">
        <v>15</v>
      </c>
      <c r="D62" s="38">
        <v>4213</v>
      </c>
      <c r="E62" s="38">
        <v>4038</v>
      </c>
      <c r="F62" s="38">
        <v>3928</v>
      </c>
      <c r="G62" s="38">
        <v>3884</v>
      </c>
      <c r="H62" s="39">
        <v>3897</v>
      </c>
      <c r="I62" s="38">
        <v>3915</v>
      </c>
      <c r="J62" s="38">
        <v>3989</v>
      </c>
      <c r="K62" s="38">
        <v>3853</v>
      </c>
      <c r="L62" s="38">
        <v>4052</v>
      </c>
      <c r="M62" s="38">
        <v>4212</v>
      </c>
      <c r="N62" s="38">
        <v>4324</v>
      </c>
      <c r="O62" s="38">
        <v>4366</v>
      </c>
      <c r="P62" s="38">
        <v>4396</v>
      </c>
      <c r="Q62" s="38">
        <v>4351</v>
      </c>
      <c r="R62" s="38">
        <v>4390</v>
      </c>
      <c r="S62" s="38">
        <v>4303</v>
      </c>
      <c r="T62" s="38">
        <v>4291</v>
      </c>
      <c r="U62" s="38">
        <v>4329</v>
      </c>
      <c r="V62" s="38">
        <v>4712</v>
      </c>
      <c r="W62" s="39">
        <v>5424</v>
      </c>
      <c r="X62" s="38">
        <v>5484</v>
      </c>
      <c r="Y62" s="38">
        <v>5272</v>
      </c>
      <c r="Z62" s="38">
        <v>4881</v>
      </c>
      <c r="AA62" s="40">
        <v>4456</v>
      </c>
      <c r="AB62" s="41">
        <v>104961.113</v>
      </c>
      <c r="AC62" s="18" t="str">
        <f t="shared" si="0"/>
        <v>ok</v>
      </c>
      <c r="AE62" s="19">
        <f t="shared" si="1"/>
        <v>540.65799999999581</v>
      </c>
      <c r="AF62" s="20">
        <v>503.99240493774414</v>
      </c>
      <c r="AG62" s="21"/>
      <c r="BI62"/>
    </row>
    <row r="63" spans="1:61" ht="14.4" thickTop="1" thickBot="1" x14ac:dyDescent="0.3">
      <c r="B63" s="12">
        <v>39509</v>
      </c>
      <c r="C63" s="37" t="s">
        <v>16</v>
      </c>
      <c r="D63" s="38">
        <v>4122</v>
      </c>
      <c r="E63" s="42">
        <v>3943</v>
      </c>
      <c r="F63" s="42">
        <v>3811</v>
      </c>
      <c r="G63" s="42">
        <v>3773</v>
      </c>
      <c r="H63" s="43">
        <v>3723</v>
      </c>
      <c r="I63" s="42">
        <v>3792</v>
      </c>
      <c r="J63" s="42">
        <v>3733</v>
      </c>
      <c r="K63" s="42">
        <v>3568</v>
      </c>
      <c r="L63" s="42">
        <v>3639</v>
      </c>
      <c r="M63" s="42">
        <v>3762</v>
      </c>
      <c r="N63" s="42">
        <v>3830</v>
      </c>
      <c r="O63" s="42">
        <v>3814</v>
      </c>
      <c r="P63" s="42">
        <v>3937</v>
      </c>
      <c r="Q63" s="42">
        <v>3951</v>
      </c>
      <c r="R63" s="42">
        <v>3940</v>
      </c>
      <c r="S63" s="42">
        <v>3876</v>
      </c>
      <c r="T63" s="42">
        <v>3847</v>
      </c>
      <c r="U63" s="42">
        <v>3864</v>
      </c>
      <c r="V63" s="42">
        <v>4330</v>
      </c>
      <c r="W63" s="43">
        <v>5277</v>
      </c>
      <c r="X63" s="42">
        <v>5372</v>
      </c>
      <c r="Y63" s="42">
        <v>5167</v>
      </c>
      <c r="Z63" s="42">
        <v>4773</v>
      </c>
      <c r="AA63" s="44">
        <v>4332</v>
      </c>
      <c r="AB63" s="45">
        <v>98175.71</v>
      </c>
      <c r="AC63" s="18" t="str">
        <f t="shared" si="0"/>
        <v>ok</v>
      </c>
      <c r="AE63" s="19">
        <f t="shared" si="1"/>
        <v>-6785.4029999999912</v>
      </c>
      <c r="AF63" s="20">
        <v>523.40606689453125</v>
      </c>
      <c r="AG63" s="21"/>
      <c r="BI63"/>
    </row>
    <row r="64" spans="1:61" ht="14.4" thickTop="1" thickBot="1" x14ac:dyDescent="0.3">
      <c r="B64" s="12">
        <v>39510</v>
      </c>
      <c r="C64" s="37" t="s">
        <v>17</v>
      </c>
      <c r="D64" s="38">
        <v>4060</v>
      </c>
      <c r="E64" s="42">
        <v>3853</v>
      </c>
      <c r="F64" s="42">
        <v>3772</v>
      </c>
      <c r="G64" s="42">
        <v>3745</v>
      </c>
      <c r="H64" s="43">
        <v>3694</v>
      </c>
      <c r="I64" s="42">
        <v>3899</v>
      </c>
      <c r="J64" s="42">
        <v>4042</v>
      </c>
      <c r="K64" s="42">
        <v>4055</v>
      </c>
      <c r="L64" s="42">
        <v>4134</v>
      </c>
      <c r="M64" s="42">
        <v>4362</v>
      </c>
      <c r="N64" s="42">
        <v>4483</v>
      </c>
      <c r="O64" s="42">
        <v>4525</v>
      </c>
      <c r="P64" s="42">
        <v>4619</v>
      </c>
      <c r="Q64" s="42">
        <v>4739</v>
      </c>
      <c r="R64" s="42">
        <v>4758</v>
      </c>
      <c r="S64" s="42">
        <v>4765</v>
      </c>
      <c r="T64" s="42">
        <v>4766</v>
      </c>
      <c r="U64" s="42">
        <v>4746</v>
      </c>
      <c r="V64" s="42">
        <v>5019</v>
      </c>
      <c r="W64" s="43">
        <v>5733</v>
      </c>
      <c r="X64" s="42">
        <v>5669</v>
      </c>
      <c r="Y64" s="42">
        <v>5466</v>
      </c>
      <c r="Z64" s="42">
        <v>5102</v>
      </c>
      <c r="AA64" s="44">
        <v>4750</v>
      </c>
      <c r="AB64" s="45">
        <v>108755.09699999999</v>
      </c>
      <c r="AC64" s="18" t="str">
        <f t="shared" si="0"/>
        <v>ok</v>
      </c>
      <c r="AE64" s="19">
        <f t="shared" si="1"/>
        <v>10579.386999999988</v>
      </c>
      <c r="AF64" s="20">
        <v>558.11800193786621</v>
      </c>
      <c r="AG64" s="21"/>
      <c r="BI64"/>
    </row>
    <row r="65" spans="2:61" ht="14.4" thickTop="1" thickBot="1" x14ac:dyDescent="0.3">
      <c r="B65" s="12">
        <v>39511</v>
      </c>
      <c r="C65" s="37" t="s">
        <v>11</v>
      </c>
      <c r="D65" s="38">
        <v>4407</v>
      </c>
      <c r="E65" s="42">
        <v>4246</v>
      </c>
      <c r="F65" s="42">
        <v>4139</v>
      </c>
      <c r="G65" s="42">
        <v>3996</v>
      </c>
      <c r="H65" s="43">
        <v>4007</v>
      </c>
      <c r="I65" s="42">
        <v>4129</v>
      </c>
      <c r="J65" s="42">
        <v>4201</v>
      </c>
      <c r="K65" s="42">
        <v>4189</v>
      </c>
      <c r="L65" s="42">
        <v>4255</v>
      </c>
      <c r="M65" s="42">
        <v>4391</v>
      </c>
      <c r="N65" s="42">
        <v>4454</v>
      </c>
      <c r="O65" s="42">
        <v>4518</v>
      </c>
      <c r="P65" s="42">
        <v>4499</v>
      </c>
      <c r="Q65" s="42">
        <v>4526</v>
      </c>
      <c r="R65" s="42">
        <v>4505</v>
      </c>
      <c r="S65" s="42">
        <v>4402</v>
      </c>
      <c r="T65" s="42">
        <v>4447</v>
      </c>
      <c r="U65" s="42">
        <v>4520</v>
      </c>
      <c r="V65" s="42">
        <v>4811</v>
      </c>
      <c r="W65" s="43">
        <v>5317</v>
      </c>
      <c r="X65" s="42">
        <v>5240</v>
      </c>
      <c r="Y65" s="42">
        <v>4972</v>
      </c>
      <c r="Z65" s="42">
        <v>4569</v>
      </c>
      <c r="AA65" s="44">
        <v>4194</v>
      </c>
      <c r="AB65" s="45">
        <v>106934.27899999999</v>
      </c>
      <c r="AC65" s="18" t="str">
        <f t="shared" si="0"/>
        <v>ok</v>
      </c>
      <c r="AE65" s="19">
        <f t="shared" si="1"/>
        <v>-1820.8179999999993</v>
      </c>
      <c r="AF65" s="20">
        <v>460.16988563537598</v>
      </c>
      <c r="AG65" s="21"/>
      <c r="BI65"/>
    </row>
    <row r="66" spans="2:61" ht="14.4" thickTop="1" thickBot="1" x14ac:dyDescent="0.3">
      <c r="B66" s="12">
        <v>39512</v>
      </c>
      <c r="C66" s="37" t="s">
        <v>12</v>
      </c>
      <c r="D66" s="38">
        <v>3936</v>
      </c>
      <c r="E66" s="42">
        <v>3801</v>
      </c>
      <c r="F66" s="42">
        <v>3735</v>
      </c>
      <c r="G66" s="42">
        <v>3684</v>
      </c>
      <c r="H66" s="43">
        <v>3713</v>
      </c>
      <c r="I66" s="42">
        <v>3855</v>
      </c>
      <c r="J66" s="42">
        <v>4072</v>
      </c>
      <c r="K66" s="42">
        <v>4081</v>
      </c>
      <c r="L66" s="42">
        <v>4060</v>
      </c>
      <c r="M66" s="42">
        <v>4127</v>
      </c>
      <c r="N66" s="42">
        <v>4227</v>
      </c>
      <c r="O66" s="42">
        <v>4318</v>
      </c>
      <c r="P66" s="42">
        <v>4418</v>
      </c>
      <c r="Q66" s="42">
        <v>4467</v>
      </c>
      <c r="R66" s="42">
        <v>4487</v>
      </c>
      <c r="S66" s="42">
        <v>4487</v>
      </c>
      <c r="T66" s="42">
        <v>4493</v>
      </c>
      <c r="U66" s="42">
        <v>4455</v>
      </c>
      <c r="V66" s="42">
        <v>4697</v>
      </c>
      <c r="W66" s="43">
        <v>5457</v>
      </c>
      <c r="X66" s="42">
        <v>5461</v>
      </c>
      <c r="Y66" s="42">
        <v>5190</v>
      </c>
      <c r="Z66" s="42">
        <v>4792</v>
      </c>
      <c r="AA66" s="44">
        <v>4375</v>
      </c>
      <c r="AB66" s="45">
        <v>104389.276</v>
      </c>
      <c r="AC66" s="18" t="str">
        <f t="shared" si="0"/>
        <v>ok</v>
      </c>
      <c r="AE66" s="19">
        <f t="shared" si="1"/>
        <v>-2545.002999999997</v>
      </c>
      <c r="AF66" s="20">
        <v>479.89052104949951</v>
      </c>
      <c r="AG66" s="21"/>
      <c r="BI66"/>
    </row>
    <row r="67" spans="2:61" ht="14.4" thickTop="1" thickBot="1" x14ac:dyDescent="0.3">
      <c r="B67" s="12">
        <v>39513</v>
      </c>
      <c r="C67" s="37" t="s">
        <v>13</v>
      </c>
      <c r="D67" s="38">
        <v>4131</v>
      </c>
      <c r="E67" s="42">
        <v>3948</v>
      </c>
      <c r="F67" s="42">
        <v>3867</v>
      </c>
      <c r="G67" s="42">
        <v>3818</v>
      </c>
      <c r="H67" s="43">
        <v>3825</v>
      </c>
      <c r="I67" s="42">
        <v>3936</v>
      </c>
      <c r="J67" s="42">
        <v>4095</v>
      </c>
      <c r="K67" s="42">
        <v>4062</v>
      </c>
      <c r="L67" s="42">
        <v>4084</v>
      </c>
      <c r="M67" s="42">
        <v>4225</v>
      </c>
      <c r="N67" s="42">
        <v>4342</v>
      </c>
      <c r="O67" s="42">
        <v>4397</v>
      </c>
      <c r="P67" s="42">
        <v>4524</v>
      </c>
      <c r="Q67" s="42">
        <v>4580</v>
      </c>
      <c r="R67" s="42">
        <v>4571</v>
      </c>
      <c r="S67" s="42">
        <v>4597</v>
      </c>
      <c r="T67" s="42">
        <v>4587</v>
      </c>
      <c r="U67" s="42">
        <v>4589</v>
      </c>
      <c r="V67" s="42">
        <v>4812</v>
      </c>
      <c r="W67" s="43">
        <v>5615</v>
      </c>
      <c r="X67" s="42">
        <v>5611</v>
      </c>
      <c r="Y67" s="42">
        <v>5378</v>
      </c>
      <c r="Z67" s="42">
        <v>5060</v>
      </c>
      <c r="AA67" s="44">
        <v>4706</v>
      </c>
      <c r="AB67" s="45">
        <v>107359.11599999999</v>
      </c>
      <c r="AC67" s="18" t="str">
        <f t="shared" si="0"/>
        <v>ok</v>
      </c>
      <c r="AE67" s="19">
        <f t="shared" si="1"/>
        <v>2969.8399999999965</v>
      </c>
      <c r="AF67" s="20">
        <v>551.00541305541992</v>
      </c>
      <c r="AG67" s="21"/>
      <c r="BI67"/>
    </row>
    <row r="68" spans="2:61" ht="14.4" thickTop="1" thickBot="1" x14ac:dyDescent="0.3">
      <c r="B68" s="12">
        <v>39514</v>
      </c>
      <c r="C68" s="37" t="s">
        <v>14</v>
      </c>
      <c r="D68" s="38">
        <v>4370</v>
      </c>
      <c r="E68" s="42">
        <v>4162</v>
      </c>
      <c r="F68" s="42">
        <v>4084</v>
      </c>
      <c r="G68" s="42">
        <v>4032</v>
      </c>
      <c r="H68" s="43">
        <v>4036</v>
      </c>
      <c r="I68" s="42">
        <v>4150</v>
      </c>
      <c r="J68" s="42">
        <v>4199</v>
      </c>
      <c r="K68" s="42">
        <v>4218</v>
      </c>
      <c r="L68" s="42">
        <v>4219</v>
      </c>
      <c r="M68" s="42">
        <v>4385</v>
      </c>
      <c r="N68" s="42">
        <v>4417</v>
      </c>
      <c r="O68" s="42">
        <v>4359</v>
      </c>
      <c r="P68" s="42">
        <v>4505</v>
      </c>
      <c r="Q68" s="42">
        <v>4515</v>
      </c>
      <c r="R68" s="42">
        <v>4489</v>
      </c>
      <c r="S68" s="42">
        <v>4453</v>
      </c>
      <c r="T68" s="42">
        <v>4459</v>
      </c>
      <c r="U68" s="42">
        <v>4447</v>
      </c>
      <c r="V68" s="42">
        <v>4787</v>
      </c>
      <c r="W68" s="43">
        <v>5291</v>
      </c>
      <c r="X68" s="42">
        <v>5215</v>
      </c>
      <c r="Y68" s="42">
        <v>4876</v>
      </c>
      <c r="Z68" s="42">
        <v>4535</v>
      </c>
      <c r="AA68" s="44">
        <v>4261</v>
      </c>
      <c r="AB68" s="45">
        <v>106465.272</v>
      </c>
      <c r="AC68" s="18" t="str">
        <f t="shared" ref="AC68:AC131" si="2">IF(D68-AB67,"ok","error")</f>
        <v>ok</v>
      </c>
      <c r="AE68" s="19">
        <f t="shared" ref="AE68:AE131" si="3">AB68-AB67</f>
        <v>-893.84399999999732</v>
      </c>
      <c r="AF68" s="20">
        <v>487.95141220092773</v>
      </c>
      <c r="AG68" s="21"/>
      <c r="BI68"/>
    </row>
    <row r="69" spans="2:61" ht="14.4" thickTop="1" thickBot="1" x14ac:dyDescent="0.3">
      <c r="B69" s="12">
        <v>39515</v>
      </c>
      <c r="C69" s="37" t="s">
        <v>15</v>
      </c>
      <c r="D69" s="38">
        <v>3944</v>
      </c>
      <c r="E69" s="42">
        <v>3776</v>
      </c>
      <c r="F69" s="42">
        <v>3671</v>
      </c>
      <c r="G69" s="42">
        <v>3683</v>
      </c>
      <c r="H69" s="43">
        <v>3697</v>
      </c>
      <c r="I69" s="42">
        <v>3747</v>
      </c>
      <c r="J69" s="42">
        <v>3848</v>
      </c>
      <c r="K69" s="42">
        <v>3790</v>
      </c>
      <c r="L69" s="42">
        <v>3998</v>
      </c>
      <c r="M69" s="42">
        <v>4050</v>
      </c>
      <c r="N69" s="42">
        <v>4119</v>
      </c>
      <c r="O69" s="42">
        <v>4202</v>
      </c>
      <c r="P69" s="42">
        <v>4250</v>
      </c>
      <c r="Q69" s="42">
        <v>4214</v>
      </c>
      <c r="R69" s="42">
        <v>4132</v>
      </c>
      <c r="S69" s="42">
        <v>4079</v>
      </c>
      <c r="T69" s="42">
        <v>4071</v>
      </c>
      <c r="U69" s="42">
        <v>4147</v>
      </c>
      <c r="V69" s="42">
        <v>4405</v>
      </c>
      <c r="W69" s="43">
        <v>5135</v>
      </c>
      <c r="X69" s="42">
        <v>5161</v>
      </c>
      <c r="Y69" s="42">
        <v>4957</v>
      </c>
      <c r="Z69" s="42">
        <v>4554</v>
      </c>
      <c r="AA69" s="44">
        <v>4108</v>
      </c>
      <c r="AB69" s="45">
        <v>99737.176999999996</v>
      </c>
      <c r="AC69" s="18" t="str">
        <f t="shared" si="2"/>
        <v>ok</v>
      </c>
      <c r="AE69" s="19">
        <f t="shared" si="3"/>
        <v>-6728.0950000000012</v>
      </c>
      <c r="AF69" s="20">
        <v>381.98128318786621</v>
      </c>
      <c r="AG69" s="21"/>
      <c r="BI69"/>
    </row>
    <row r="70" spans="2:61" ht="14.4" thickTop="1" thickBot="1" x14ac:dyDescent="0.3">
      <c r="B70" s="12">
        <v>39516</v>
      </c>
      <c r="C70" s="37" t="s">
        <v>16</v>
      </c>
      <c r="D70" s="38">
        <v>3813</v>
      </c>
      <c r="E70" s="42">
        <v>3704</v>
      </c>
      <c r="F70" s="42">
        <v>3532</v>
      </c>
      <c r="G70" s="42">
        <v>3527</v>
      </c>
      <c r="H70" s="43">
        <v>3471</v>
      </c>
      <c r="I70" s="42">
        <v>3520</v>
      </c>
      <c r="J70" s="42">
        <v>3497</v>
      </c>
      <c r="K70" s="42">
        <v>3386</v>
      </c>
      <c r="L70" s="42">
        <v>3423</v>
      </c>
      <c r="M70" s="42">
        <v>3553</v>
      </c>
      <c r="N70" s="42">
        <v>3573</v>
      </c>
      <c r="O70" s="42">
        <v>3620</v>
      </c>
      <c r="P70" s="42">
        <v>3714</v>
      </c>
      <c r="Q70" s="42">
        <v>3718</v>
      </c>
      <c r="R70" s="42">
        <v>3743</v>
      </c>
      <c r="S70" s="42">
        <v>3708</v>
      </c>
      <c r="T70" s="42">
        <v>3721</v>
      </c>
      <c r="U70" s="42">
        <v>3792</v>
      </c>
      <c r="V70" s="42">
        <v>4174</v>
      </c>
      <c r="W70" s="43">
        <v>5127</v>
      </c>
      <c r="X70" s="42">
        <v>5153</v>
      </c>
      <c r="Y70" s="42">
        <v>4975</v>
      </c>
      <c r="Z70" s="42">
        <v>4489</v>
      </c>
      <c r="AA70" s="44">
        <v>4054</v>
      </c>
      <c r="AB70" s="45">
        <v>92988.038</v>
      </c>
      <c r="AC70" s="18" t="str">
        <f t="shared" si="2"/>
        <v>ok</v>
      </c>
      <c r="AE70" s="19">
        <f t="shared" si="3"/>
        <v>-6749.1389999999956</v>
      </c>
      <c r="AF70" s="20">
        <v>446.12190914154053</v>
      </c>
      <c r="AG70" s="21"/>
      <c r="BI70"/>
    </row>
    <row r="71" spans="2:61" ht="14.4" thickTop="1" thickBot="1" x14ac:dyDescent="0.3">
      <c r="B71" s="12">
        <v>39517</v>
      </c>
      <c r="C71" s="37" t="s">
        <v>17</v>
      </c>
      <c r="D71" s="38">
        <v>3827</v>
      </c>
      <c r="E71" s="42">
        <v>3708</v>
      </c>
      <c r="F71" s="42">
        <v>3630</v>
      </c>
      <c r="G71" s="42">
        <v>3608</v>
      </c>
      <c r="H71" s="43">
        <v>3589</v>
      </c>
      <c r="I71" s="42">
        <v>3699</v>
      </c>
      <c r="J71" s="42">
        <v>3949</v>
      </c>
      <c r="K71" s="42">
        <v>3983</v>
      </c>
      <c r="L71" s="42">
        <v>4010</v>
      </c>
      <c r="M71" s="42">
        <v>4175</v>
      </c>
      <c r="N71" s="42">
        <v>4274</v>
      </c>
      <c r="O71" s="42">
        <v>4360</v>
      </c>
      <c r="P71" s="42">
        <v>4409</v>
      </c>
      <c r="Q71" s="42">
        <v>4448</v>
      </c>
      <c r="R71" s="42">
        <v>4509</v>
      </c>
      <c r="S71" s="42">
        <v>4503</v>
      </c>
      <c r="T71" s="42">
        <v>4520</v>
      </c>
      <c r="U71" s="42">
        <v>4452</v>
      </c>
      <c r="V71" s="42">
        <v>4791</v>
      </c>
      <c r="W71" s="43">
        <v>5570</v>
      </c>
      <c r="X71" s="42">
        <v>5554</v>
      </c>
      <c r="Y71" s="42">
        <v>5231</v>
      </c>
      <c r="Z71" s="42">
        <v>4925</v>
      </c>
      <c r="AA71" s="44">
        <v>4546</v>
      </c>
      <c r="AB71" s="45">
        <v>104271.323</v>
      </c>
      <c r="AC71" s="18" t="str">
        <f t="shared" si="2"/>
        <v>ok</v>
      </c>
      <c r="AE71" s="19">
        <f t="shared" si="3"/>
        <v>11283.285000000003</v>
      </c>
      <c r="AF71" s="20">
        <v>504.36087989807129</v>
      </c>
      <c r="AG71" s="21"/>
      <c r="BI71"/>
    </row>
    <row r="72" spans="2:61" ht="14.4" thickTop="1" thickBot="1" x14ac:dyDescent="0.3">
      <c r="B72" s="12">
        <v>39518</v>
      </c>
      <c r="C72" s="37" t="s">
        <v>11</v>
      </c>
      <c r="D72" s="38">
        <v>4234</v>
      </c>
      <c r="E72" s="42">
        <v>4036</v>
      </c>
      <c r="F72" s="42">
        <v>3994</v>
      </c>
      <c r="G72" s="42">
        <v>3949</v>
      </c>
      <c r="H72" s="43">
        <v>3881</v>
      </c>
      <c r="I72" s="42">
        <v>4077</v>
      </c>
      <c r="J72" s="42">
        <v>4247</v>
      </c>
      <c r="K72" s="42">
        <v>4228</v>
      </c>
      <c r="L72" s="42">
        <v>4293</v>
      </c>
      <c r="M72" s="42">
        <v>4419</v>
      </c>
      <c r="N72" s="42">
        <v>4477</v>
      </c>
      <c r="O72" s="42">
        <v>4434</v>
      </c>
      <c r="P72" s="42">
        <v>4570</v>
      </c>
      <c r="Q72" s="42">
        <v>4586</v>
      </c>
      <c r="R72" s="42">
        <v>4658</v>
      </c>
      <c r="S72" s="42">
        <v>4610</v>
      </c>
      <c r="T72" s="42">
        <v>4542</v>
      </c>
      <c r="U72" s="42">
        <v>4534</v>
      </c>
      <c r="V72" s="42">
        <v>4819</v>
      </c>
      <c r="W72" s="43">
        <v>5495</v>
      </c>
      <c r="X72" s="42">
        <v>5515</v>
      </c>
      <c r="Y72" s="42">
        <v>5180</v>
      </c>
      <c r="Z72" s="42">
        <v>4844</v>
      </c>
      <c r="AA72" s="44">
        <v>4453</v>
      </c>
      <c r="AB72" s="45">
        <v>108077.192</v>
      </c>
      <c r="AC72" s="18" t="str">
        <f t="shared" si="2"/>
        <v>ok</v>
      </c>
      <c r="AE72" s="19">
        <f t="shared" si="3"/>
        <v>3805.8689999999915</v>
      </c>
      <c r="AF72" s="20">
        <v>495.52328109741211</v>
      </c>
      <c r="AG72" s="21"/>
      <c r="BI72"/>
    </row>
    <row r="73" spans="2:61" ht="14.4" thickTop="1" thickBot="1" x14ac:dyDescent="0.3">
      <c r="B73" s="12">
        <v>39519</v>
      </c>
      <c r="C73" s="37" t="s">
        <v>12</v>
      </c>
      <c r="D73" s="38">
        <v>4159</v>
      </c>
      <c r="E73" s="42">
        <v>4031</v>
      </c>
      <c r="F73" s="42">
        <v>3943</v>
      </c>
      <c r="G73" s="42">
        <v>3871</v>
      </c>
      <c r="H73" s="43">
        <v>3949</v>
      </c>
      <c r="I73" s="42">
        <v>4028</v>
      </c>
      <c r="J73" s="42">
        <v>4332</v>
      </c>
      <c r="K73" s="42">
        <v>4256</v>
      </c>
      <c r="L73" s="42">
        <v>4288</v>
      </c>
      <c r="M73" s="42">
        <v>4301</v>
      </c>
      <c r="N73" s="42">
        <v>4380</v>
      </c>
      <c r="O73" s="42">
        <v>4453</v>
      </c>
      <c r="P73" s="42">
        <v>4451</v>
      </c>
      <c r="Q73" s="42">
        <v>4407</v>
      </c>
      <c r="R73" s="42">
        <v>4452</v>
      </c>
      <c r="S73" s="42">
        <v>4322</v>
      </c>
      <c r="T73" s="42">
        <v>4392</v>
      </c>
      <c r="U73" s="42">
        <v>4513</v>
      </c>
      <c r="V73" s="42">
        <v>4820</v>
      </c>
      <c r="W73" s="43">
        <v>5489</v>
      </c>
      <c r="X73" s="42">
        <v>5504</v>
      </c>
      <c r="Y73" s="42">
        <v>5241</v>
      </c>
      <c r="Z73" s="42">
        <v>4940</v>
      </c>
      <c r="AA73" s="44">
        <v>4528</v>
      </c>
      <c r="AB73" s="45">
        <v>107046.914</v>
      </c>
      <c r="AC73" s="18" t="str">
        <f t="shared" si="2"/>
        <v>ok</v>
      </c>
      <c r="AE73" s="19">
        <f t="shared" si="3"/>
        <v>-1030.2779999999912</v>
      </c>
      <c r="AF73" s="20">
        <v>483.38203525543213</v>
      </c>
      <c r="AG73" s="21"/>
      <c r="BI73"/>
    </row>
    <row r="74" spans="2:61" ht="14.4" thickTop="1" thickBot="1" x14ac:dyDescent="0.3">
      <c r="B74" s="12">
        <v>39520</v>
      </c>
      <c r="C74" s="37" t="s">
        <v>13</v>
      </c>
      <c r="D74" s="38">
        <v>4211</v>
      </c>
      <c r="E74" s="42">
        <v>4048</v>
      </c>
      <c r="F74" s="42">
        <v>3969</v>
      </c>
      <c r="G74" s="42">
        <v>3886</v>
      </c>
      <c r="H74" s="43">
        <v>3903</v>
      </c>
      <c r="I74" s="42">
        <v>4048</v>
      </c>
      <c r="J74" s="42">
        <v>4210</v>
      </c>
      <c r="K74" s="42">
        <v>4199</v>
      </c>
      <c r="L74" s="42">
        <v>4259</v>
      </c>
      <c r="M74" s="42">
        <v>4425</v>
      </c>
      <c r="N74" s="42">
        <v>4458</v>
      </c>
      <c r="O74" s="42">
        <v>4552</v>
      </c>
      <c r="P74" s="42">
        <v>4675</v>
      </c>
      <c r="Q74" s="42">
        <v>4652</v>
      </c>
      <c r="R74" s="42">
        <v>4663</v>
      </c>
      <c r="S74" s="42">
        <v>4675</v>
      </c>
      <c r="T74" s="42">
        <v>4675</v>
      </c>
      <c r="U74" s="42">
        <v>4622</v>
      </c>
      <c r="V74" s="42">
        <v>4874</v>
      </c>
      <c r="W74" s="43">
        <v>5628</v>
      </c>
      <c r="X74" s="42">
        <v>5636</v>
      </c>
      <c r="Y74" s="42">
        <v>5400</v>
      </c>
      <c r="Z74" s="42">
        <v>5051</v>
      </c>
      <c r="AA74" s="44">
        <v>4708</v>
      </c>
      <c r="AB74" s="45">
        <v>109427.098</v>
      </c>
      <c r="AC74" s="18" t="str">
        <f t="shared" si="2"/>
        <v>ok</v>
      </c>
      <c r="AE74" s="19">
        <f t="shared" si="3"/>
        <v>2380.1839999999938</v>
      </c>
      <c r="AF74" s="20">
        <v>536.1240177154541</v>
      </c>
      <c r="AG74" s="21"/>
      <c r="BI74"/>
    </row>
    <row r="75" spans="2:61" ht="14.4" thickTop="1" thickBot="1" x14ac:dyDescent="0.3">
      <c r="B75" s="12">
        <v>39521</v>
      </c>
      <c r="C75" s="37" t="s">
        <v>14</v>
      </c>
      <c r="D75" s="38">
        <v>4366</v>
      </c>
      <c r="E75" s="42">
        <v>4182</v>
      </c>
      <c r="F75" s="42">
        <v>4054</v>
      </c>
      <c r="G75" s="42">
        <v>4023</v>
      </c>
      <c r="H75" s="43">
        <v>4037</v>
      </c>
      <c r="I75" s="42">
        <v>4127</v>
      </c>
      <c r="J75" s="42">
        <v>4200</v>
      </c>
      <c r="K75" s="42">
        <v>4109</v>
      </c>
      <c r="L75" s="42">
        <v>4260</v>
      </c>
      <c r="M75" s="42">
        <v>4318</v>
      </c>
      <c r="N75" s="42">
        <v>4400</v>
      </c>
      <c r="O75" s="42">
        <v>4563</v>
      </c>
      <c r="P75" s="42">
        <v>4681</v>
      </c>
      <c r="Q75" s="42">
        <v>4609</v>
      </c>
      <c r="R75" s="42">
        <v>4780</v>
      </c>
      <c r="S75" s="42">
        <v>4733</v>
      </c>
      <c r="T75" s="42">
        <v>4635</v>
      </c>
      <c r="U75" s="42">
        <v>4635</v>
      </c>
      <c r="V75" s="42">
        <v>4860</v>
      </c>
      <c r="W75" s="43">
        <v>5511</v>
      </c>
      <c r="X75" s="42">
        <v>5575</v>
      </c>
      <c r="Y75" s="42">
        <v>5356</v>
      </c>
      <c r="Z75" s="42">
        <v>5105</v>
      </c>
      <c r="AA75" s="44">
        <v>4647</v>
      </c>
      <c r="AB75" s="45">
        <v>109766.63800000001</v>
      </c>
      <c r="AC75" s="18" t="str">
        <f t="shared" si="2"/>
        <v>ok</v>
      </c>
      <c r="AE75" s="19">
        <f t="shared" si="3"/>
        <v>339.54000000000815</v>
      </c>
      <c r="AF75" s="20">
        <v>556.20793724060059</v>
      </c>
      <c r="AG75" s="21"/>
      <c r="BI75"/>
    </row>
    <row r="76" spans="2:61" ht="14.4" thickTop="1" thickBot="1" x14ac:dyDescent="0.3">
      <c r="B76" s="12">
        <v>39522</v>
      </c>
      <c r="C76" s="37" t="s">
        <v>15</v>
      </c>
      <c r="D76" s="38">
        <v>4358</v>
      </c>
      <c r="E76" s="42">
        <v>4207</v>
      </c>
      <c r="F76" s="42">
        <v>4108</v>
      </c>
      <c r="G76" s="42">
        <v>3947</v>
      </c>
      <c r="H76" s="43">
        <v>3996</v>
      </c>
      <c r="I76" s="42">
        <v>4010</v>
      </c>
      <c r="J76" s="42">
        <v>3941</v>
      </c>
      <c r="K76" s="42">
        <v>3860</v>
      </c>
      <c r="L76" s="42">
        <v>3988</v>
      </c>
      <c r="M76" s="42">
        <v>4184</v>
      </c>
      <c r="N76" s="42">
        <v>4280</v>
      </c>
      <c r="O76" s="42">
        <v>4402</v>
      </c>
      <c r="P76" s="42">
        <v>4433</v>
      </c>
      <c r="Q76" s="42">
        <v>4568</v>
      </c>
      <c r="R76" s="42">
        <v>4512</v>
      </c>
      <c r="S76" s="42">
        <v>4455</v>
      </c>
      <c r="T76" s="42">
        <v>4422</v>
      </c>
      <c r="U76" s="42">
        <v>4377</v>
      </c>
      <c r="V76" s="42">
        <v>4706</v>
      </c>
      <c r="W76" s="43">
        <v>5581</v>
      </c>
      <c r="X76" s="42">
        <v>5628</v>
      </c>
      <c r="Y76" s="42">
        <v>5523</v>
      </c>
      <c r="Z76" s="42">
        <v>5239</v>
      </c>
      <c r="AA76" s="44">
        <v>4812</v>
      </c>
      <c r="AB76" s="45">
        <v>107535.26300000001</v>
      </c>
      <c r="AC76" s="18" t="str">
        <f t="shared" si="2"/>
        <v>ok</v>
      </c>
      <c r="AE76" s="19">
        <f t="shared" si="3"/>
        <v>-2231.375</v>
      </c>
      <c r="AF76" s="20">
        <v>567.92784118652344</v>
      </c>
      <c r="AG76" s="21"/>
      <c r="BI76"/>
    </row>
    <row r="77" spans="2:61" ht="14.4" thickTop="1" thickBot="1" x14ac:dyDescent="0.3">
      <c r="B77" s="12">
        <v>39523</v>
      </c>
      <c r="C77" s="37" t="s">
        <v>16</v>
      </c>
      <c r="D77" s="38">
        <v>4462</v>
      </c>
      <c r="E77" s="42">
        <v>4290</v>
      </c>
      <c r="F77" s="42">
        <v>4097</v>
      </c>
      <c r="G77" s="42">
        <v>4001</v>
      </c>
      <c r="H77" s="43">
        <v>3989</v>
      </c>
      <c r="I77" s="42">
        <v>3939</v>
      </c>
      <c r="J77" s="42">
        <v>3818</v>
      </c>
      <c r="K77" s="42">
        <v>3732</v>
      </c>
      <c r="L77" s="42">
        <v>3709</v>
      </c>
      <c r="M77" s="42">
        <v>3867</v>
      </c>
      <c r="N77" s="42">
        <v>3873</v>
      </c>
      <c r="O77" s="42">
        <v>3942</v>
      </c>
      <c r="P77" s="42">
        <v>4021</v>
      </c>
      <c r="Q77" s="42">
        <v>4100</v>
      </c>
      <c r="R77" s="42">
        <v>4093</v>
      </c>
      <c r="S77" s="42">
        <v>4057</v>
      </c>
      <c r="T77" s="42">
        <v>4086</v>
      </c>
      <c r="U77" s="42">
        <v>4091</v>
      </c>
      <c r="V77" s="42">
        <v>4399</v>
      </c>
      <c r="W77" s="43">
        <v>5412</v>
      </c>
      <c r="X77" s="42">
        <v>5518</v>
      </c>
      <c r="Y77" s="42">
        <v>5308</v>
      </c>
      <c r="Z77" s="42">
        <v>5036</v>
      </c>
      <c r="AA77" s="44">
        <v>4579</v>
      </c>
      <c r="AB77" s="45">
        <v>102419.285</v>
      </c>
      <c r="AC77" s="18" t="str">
        <f t="shared" si="2"/>
        <v>ok</v>
      </c>
      <c r="AE77" s="19">
        <f t="shared" si="3"/>
        <v>-5115.9780000000028</v>
      </c>
      <c r="AF77" s="20">
        <v>583.27996253967285</v>
      </c>
      <c r="AG77" s="21"/>
      <c r="BI77"/>
    </row>
    <row r="78" spans="2:61" ht="14.4" thickTop="1" thickBot="1" x14ac:dyDescent="0.3">
      <c r="B78" s="12">
        <v>39524</v>
      </c>
      <c r="C78" s="37" t="s">
        <v>17</v>
      </c>
      <c r="D78" s="38">
        <v>4286</v>
      </c>
      <c r="E78" s="42">
        <v>4127</v>
      </c>
      <c r="F78" s="42">
        <v>4009</v>
      </c>
      <c r="G78" s="42">
        <v>3844</v>
      </c>
      <c r="H78" s="43">
        <v>3915</v>
      </c>
      <c r="I78" s="42">
        <v>3953</v>
      </c>
      <c r="J78" s="42">
        <v>3813</v>
      </c>
      <c r="K78" s="42">
        <v>3762</v>
      </c>
      <c r="L78" s="42">
        <v>3908</v>
      </c>
      <c r="M78" s="42">
        <v>4187</v>
      </c>
      <c r="N78" s="42">
        <v>4299</v>
      </c>
      <c r="O78" s="42">
        <v>4365</v>
      </c>
      <c r="P78" s="42">
        <v>4448</v>
      </c>
      <c r="Q78" s="42">
        <v>4475</v>
      </c>
      <c r="R78" s="42">
        <v>4520</v>
      </c>
      <c r="S78" s="42">
        <v>4482</v>
      </c>
      <c r="T78" s="42">
        <v>4494</v>
      </c>
      <c r="U78" s="42">
        <v>4391</v>
      </c>
      <c r="V78" s="42">
        <v>4672</v>
      </c>
      <c r="W78" s="43">
        <v>5769</v>
      </c>
      <c r="X78" s="42">
        <v>5847</v>
      </c>
      <c r="Y78" s="42">
        <v>5573</v>
      </c>
      <c r="Z78" s="42">
        <v>5219</v>
      </c>
      <c r="AA78" s="44">
        <v>4673</v>
      </c>
      <c r="AB78" s="45">
        <v>107027.573</v>
      </c>
      <c r="AC78" s="18" t="str">
        <f t="shared" si="2"/>
        <v>ok</v>
      </c>
      <c r="AE78" s="19">
        <f t="shared" si="3"/>
        <v>4608.2880000000005</v>
      </c>
      <c r="AF78" s="20">
        <v>592.21595573425293</v>
      </c>
      <c r="AG78" s="21"/>
      <c r="BI78"/>
    </row>
    <row r="79" spans="2:61" ht="14.4" thickTop="1" thickBot="1" x14ac:dyDescent="0.3">
      <c r="B79" s="12">
        <v>39525</v>
      </c>
      <c r="C79" s="37" t="s">
        <v>11</v>
      </c>
      <c r="D79" s="38">
        <v>4333</v>
      </c>
      <c r="E79" s="42">
        <v>4208</v>
      </c>
      <c r="F79" s="42">
        <v>4065</v>
      </c>
      <c r="G79" s="42">
        <v>4008</v>
      </c>
      <c r="H79" s="43">
        <v>3973</v>
      </c>
      <c r="I79" s="42">
        <v>4026</v>
      </c>
      <c r="J79" s="42">
        <v>3956</v>
      </c>
      <c r="K79" s="42">
        <v>3928</v>
      </c>
      <c r="L79" s="42">
        <v>4088</v>
      </c>
      <c r="M79" s="42">
        <v>4223</v>
      </c>
      <c r="N79" s="42">
        <v>4355</v>
      </c>
      <c r="O79" s="42">
        <v>4467</v>
      </c>
      <c r="P79" s="42">
        <v>4535</v>
      </c>
      <c r="Q79" s="42">
        <v>4564</v>
      </c>
      <c r="R79" s="42">
        <v>4630</v>
      </c>
      <c r="S79" s="42">
        <v>4554</v>
      </c>
      <c r="T79" s="42">
        <v>4560</v>
      </c>
      <c r="U79" s="42">
        <v>4731</v>
      </c>
      <c r="V79" s="42">
        <v>4955</v>
      </c>
      <c r="W79" s="43">
        <v>5605</v>
      </c>
      <c r="X79" s="42">
        <v>5608</v>
      </c>
      <c r="Y79" s="42">
        <v>5262</v>
      </c>
      <c r="Z79" s="42">
        <v>5028</v>
      </c>
      <c r="AA79" s="44">
        <v>4751</v>
      </c>
      <c r="AB79" s="45">
        <v>108411.061</v>
      </c>
      <c r="AC79" s="18" t="str">
        <f t="shared" si="2"/>
        <v>ok</v>
      </c>
      <c r="AE79" s="19">
        <f t="shared" si="3"/>
        <v>1383.4879999999976</v>
      </c>
      <c r="AF79" s="20">
        <v>586.74736976623535</v>
      </c>
      <c r="AG79" s="21"/>
      <c r="BI79"/>
    </row>
    <row r="80" spans="2:61" ht="14.4" thickTop="1" thickBot="1" x14ac:dyDescent="0.3">
      <c r="B80" s="12">
        <v>39526</v>
      </c>
      <c r="C80" s="37" t="s">
        <v>12</v>
      </c>
      <c r="D80" s="38">
        <v>4485</v>
      </c>
      <c r="E80" s="42">
        <v>4304</v>
      </c>
      <c r="F80" s="42">
        <v>4109</v>
      </c>
      <c r="G80" s="42">
        <v>4022</v>
      </c>
      <c r="H80" s="43">
        <v>4001</v>
      </c>
      <c r="I80" s="42">
        <v>4071</v>
      </c>
      <c r="J80" s="42">
        <v>4019</v>
      </c>
      <c r="K80" s="42">
        <v>3932</v>
      </c>
      <c r="L80" s="42">
        <v>4008</v>
      </c>
      <c r="M80" s="42">
        <v>4165</v>
      </c>
      <c r="N80" s="42">
        <v>4306</v>
      </c>
      <c r="O80" s="42">
        <v>4400</v>
      </c>
      <c r="P80" s="42">
        <v>4405</v>
      </c>
      <c r="Q80" s="42">
        <v>4420</v>
      </c>
      <c r="R80" s="42">
        <v>4310</v>
      </c>
      <c r="S80" s="42">
        <v>4272</v>
      </c>
      <c r="T80" s="42">
        <v>4364</v>
      </c>
      <c r="U80" s="42">
        <v>4297</v>
      </c>
      <c r="V80" s="42">
        <v>4611</v>
      </c>
      <c r="W80" s="43">
        <v>5246</v>
      </c>
      <c r="X80" s="42">
        <v>5114</v>
      </c>
      <c r="Y80" s="42">
        <v>4902</v>
      </c>
      <c r="Z80" s="42">
        <v>4544</v>
      </c>
      <c r="AA80" s="44">
        <v>4240</v>
      </c>
      <c r="AB80" s="45">
        <v>104548.144</v>
      </c>
      <c r="AC80" s="18" t="str">
        <f t="shared" si="2"/>
        <v>ok</v>
      </c>
      <c r="AE80" s="19">
        <f t="shared" si="3"/>
        <v>-3862.9170000000013</v>
      </c>
      <c r="AF80" s="20">
        <v>489.91027164459229</v>
      </c>
      <c r="AG80" s="21"/>
      <c r="BI80"/>
    </row>
    <row r="81" spans="1:61" ht="14.4" thickTop="1" thickBot="1" x14ac:dyDescent="0.3">
      <c r="B81" s="12">
        <v>39527</v>
      </c>
      <c r="C81" s="37" t="s">
        <v>13</v>
      </c>
      <c r="D81" s="38">
        <v>3978</v>
      </c>
      <c r="E81" s="42">
        <v>3794</v>
      </c>
      <c r="F81" s="42">
        <v>3762</v>
      </c>
      <c r="G81" s="42">
        <v>3705</v>
      </c>
      <c r="H81" s="43">
        <v>3691</v>
      </c>
      <c r="I81" s="42">
        <v>3762</v>
      </c>
      <c r="J81" s="42">
        <v>3726</v>
      </c>
      <c r="K81" s="42">
        <v>3642</v>
      </c>
      <c r="L81" s="42">
        <v>3725</v>
      </c>
      <c r="M81" s="42">
        <v>3856</v>
      </c>
      <c r="N81" s="42">
        <v>3863</v>
      </c>
      <c r="O81" s="42">
        <v>3949</v>
      </c>
      <c r="P81" s="42">
        <v>3976</v>
      </c>
      <c r="Q81" s="42">
        <v>3983</v>
      </c>
      <c r="R81" s="42">
        <v>3944</v>
      </c>
      <c r="S81" s="42">
        <v>3951</v>
      </c>
      <c r="T81" s="42">
        <v>3962</v>
      </c>
      <c r="U81" s="42">
        <v>3964</v>
      </c>
      <c r="V81" s="42">
        <v>4244</v>
      </c>
      <c r="W81" s="43">
        <v>4933</v>
      </c>
      <c r="X81" s="42">
        <v>4941</v>
      </c>
      <c r="Y81" s="42">
        <v>4663</v>
      </c>
      <c r="Z81" s="42">
        <v>4432</v>
      </c>
      <c r="AA81" s="44">
        <v>4122</v>
      </c>
      <c r="AB81" s="45">
        <v>96565.608999999997</v>
      </c>
      <c r="AC81" s="18" t="str">
        <f t="shared" si="2"/>
        <v>ok</v>
      </c>
      <c r="AE81" s="19">
        <f t="shared" si="3"/>
        <v>-7982.5350000000035</v>
      </c>
      <c r="AF81" s="20">
        <v>458.44740295410156</v>
      </c>
      <c r="AG81" s="21"/>
      <c r="BI81"/>
    </row>
    <row r="82" spans="1:61" ht="14.4" thickTop="1" thickBot="1" x14ac:dyDescent="0.3">
      <c r="B82" s="12">
        <v>39528</v>
      </c>
      <c r="C82" s="37" t="s">
        <v>14</v>
      </c>
      <c r="D82" s="38">
        <v>3905</v>
      </c>
      <c r="E82" s="42">
        <v>3723</v>
      </c>
      <c r="F82" s="42">
        <v>3587</v>
      </c>
      <c r="G82" s="42">
        <v>3464</v>
      </c>
      <c r="H82" s="43">
        <v>3504</v>
      </c>
      <c r="I82" s="42">
        <v>3455</v>
      </c>
      <c r="J82" s="42">
        <v>3316</v>
      </c>
      <c r="K82" s="42">
        <v>3194</v>
      </c>
      <c r="L82" s="42">
        <v>3239</v>
      </c>
      <c r="M82" s="42">
        <v>3334</v>
      </c>
      <c r="N82" s="42">
        <v>3392</v>
      </c>
      <c r="O82" s="42">
        <v>3355</v>
      </c>
      <c r="P82" s="42">
        <v>3438</v>
      </c>
      <c r="Q82" s="42">
        <v>3446</v>
      </c>
      <c r="R82" s="42">
        <v>3470</v>
      </c>
      <c r="S82" s="42">
        <v>3450</v>
      </c>
      <c r="T82" s="42">
        <v>3451</v>
      </c>
      <c r="U82" s="42">
        <v>3446</v>
      </c>
      <c r="V82" s="42">
        <v>3723</v>
      </c>
      <c r="W82" s="43">
        <v>4588</v>
      </c>
      <c r="X82" s="42">
        <v>4599</v>
      </c>
      <c r="Y82" s="42">
        <v>4529</v>
      </c>
      <c r="Z82" s="42">
        <v>4301</v>
      </c>
      <c r="AA82" s="44">
        <v>3965</v>
      </c>
      <c r="AB82" s="45">
        <v>87875.42</v>
      </c>
      <c r="AC82" s="18" t="str">
        <f t="shared" si="2"/>
        <v>ok</v>
      </c>
      <c r="AE82" s="19">
        <f t="shared" si="3"/>
        <v>-8690.1889999999985</v>
      </c>
      <c r="AF82" s="20">
        <v>476.91428375244141</v>
      </c>
      <c r="AG82" s="21"/>
      <c r="BI82"/>
    </row>
    <row r="83" spans="1:61" ht="14.4" thickTop="1" thickBot="1" x14ac:dyDescent="0.3">
      <c r="B83" s="12">
        <v>39529</v>
      </c>
      <c r="C83" s="37" t="s">
        <v>15</v>
      </c>
      <c r="D83" s="38">
        <v>3699</v>
      </c>
      <c r="E83" s="42">
        <v>3514</v>
      </c>
      <c r="F83" s="42">
        <v>3439</v>
      </c>
      <c r="G83" s="42">
        <v>3335</v>
      </c>
      <c r="H83" s="43">
        <v>3307</v>
      </c>
      <c r="I83" s="42">
        <v>3443</v>
      </c>
      <c r="J83" s="42">
        <v>3435</v>
      </c>
      <c r="K83" s="42">
        <v>3396</v>
      </c>
      <c r="L83" s="42">
        <v>3430</v>
      </c>
      <c r="M83" s="42">
        <v>3613</v>
      </c>
      <c r="N83" s="42">
        <v>3722</v>
      </c>
      <c r="O83" s="42">
        <v>3743</v>
      </c>
      <c r="P83" s="42">
        <v>3800</v>
      </c>
      <c r="Q83" s="42">
        <v>3821</v>
      </c>
      <c r="R83" s="42">
        <v>3555</v>
      </c>
      <c r="S83" s="42">
        <v>3684</v>
      </c>
      <c r="T83" s="42">
        <v>3682</v>
      </c>
      <c r="U83" s="42">
        <v>3763</v>
      </c>
      <c r="V83" s="42">
        <v>4160</v>
      </c>
      <c r="W83" s="43">
        <v>5015</v>
      </c>
      <c r="X83" s="42">
        <v>5039</v>
      </c>
      <c r="Y83" s="42">
        <v>4871</v>
      </c>
      <c r="Z83" s="42">
        <v>4556</v>
      </c>
      <c r="AA83" s="44">
        <v>4207</v>
      </c>
      <c r="AB83" s="45">
        <v>92229.171000000002</v>
      </c>
      <c r="AC83" s="18" t="str">
        <f t="shared" si="2"/>
        <v>ok</v>
      </c>
      <c r="AE83" s="19">
        <f t="shared" si="3"/>
        <v>4353.7510000000038</v>
      </c>
      <c r="AF83" s="20">
        <v>498.41489124298096</v>
      </c>
      <c r="AG83" s="21"/>
      <c r="BI83"/>
    </row>
    <row r="84" spans="1:61" ht="14.4" thickTop="1" thickBot="1" x14ac:dyDescent="0.3">
      <c r="B84" s="12">
        <v>39530</v>
      </c>
      <c r="C84" s="37" t="s">
        <v>16</v>
      </c>
      <c r="D84" s="38">
        <v>3936</v>
      </c>
      <c r="E84" s="42">
        <v>3588</v>
      </c>
      <c r="F84" s="42">
        <v>3506</v>
      </c>
      <c r="G84" s="42">
        <v>3446</v>
      </c>
      <c r="H84" s="43">
        <v>3462</v>
      </c>
      <c r="I84" s="42">
        <v>3504</v>
      </c>
      <c r="J84" s="42">
        <v>3378</v>
      </c>
      <c r="K84" s="42">
        <v>3243</v>
      </c>
      <c r="L84" s="42">
        <v>3407</v>
      </c>
      <c r="M84" s="42">
        <v>3516</v>
      </c>
      <c r="N84" s="42">
        <v>3600</v>
      </c>
      <c r="O84" s="42">
        <v>3678</v>
      </c>
      <c r="P84" s="42">
        <v>3697</v>
      </c>
      <c r="Q84" s="42">
        <v>3682</v>
      </c>
      <c r="R84" s="42">
        <v>3708</v>
      </c>
      <c r="S84" s="42">
        <v>3693</v>
      </c>
      <c r="T84" s="42">
        <v>3650</v>
      </c>
      <c r="U84" s="42">
        <v>3749</v>
      </c>
      <c r="V84" s="42">
        <v>4143</v>
      </c>
      <c r="W84" s="43">
        <v>5008</v>
      </c>
      <c r="X84" s="42">
        <v>5106</v>
      </c>
      <c r="Y84" s="42">
        <v>4890</v>
      </c>
      <c r="Z84" s="42">
        <v>4431</v>
      </c>
      <c r="AA84" s="44">
        <v>4109</v>
      </c>
      <c r="AB84" s="45">
        <v>92131.539000000004</v>
      </c>
      <c r="AC84" s="18" t="str">
        <f t="shared" si="2"/>
        <v>ok</v>
      </c>
      <c r="AE84" s="19">
        <f t="shared" si="3"/>
        <v>-97.631999999997788</v>
      </c>
      <c r="AF84" s="20">
        <v>503.09245872497559</v>
      </c>
      <c r="AG84" s="21"/>
      <c r="BI84"/>
    </row>
    <row r="85" spans="1:61" ht="14.4" thickTop="1" thickBot="1" x14ac:dyDescent="0.3">
      <c r="B85" s="12">
        <v>39531</v>
      </c>
      <c r="C85" s="37" t="s">
        <v>17</v>
      </c>
      <c r="D85" s="38">
        <v>3876</v>
      </c>
      <c r="E85" s="42">
        <v>3736</v>
      </c>
      <c r="F85" s="42">
        <v>3678</v>
      </c>
      <c r="G85" s="42">
        <v>3590</v>
      </c>
      <c r="H85" s="43">
        <v>3593</v>
      </c>
      <c r="I85" s="42">
        <v>3671</v>
      </c>
      <c r="J85" s="42">
        <v>3723</v>
      </c>
      <c r="K85" s="42">
        <v>3734</v>
      </c>
      <c r="L85" s="42">
        <v>3952</v>
      </c>
      <c r="M85" s="42">
        <v>4168</v>
      </c>
      <c r="N85" s="42">
        <v>4088</v>
      </c>
      <c r="O85" s="42">
        <v>4708</v>
      </c>
      <c r="P85" s="42">
        <v>4486</v>
      </c>
      <c r="Q85" s="42">
        <v>4444</v>
      </c>
      <c r="R85" s="42">
        <v>4436</v>
      </c>
      <c r="S85" s="42">
        <v>4528</v>
      </c>
      <c r="T85" s="42">
        <v>4538</v>
      </c>
      <c r="U85" s="42">
        <v>4592</v>
      </c>
      <c r="V85" s="42">
        <v>4830</v>
      </c>
      <c r="W85" s="43">
        <v>5519</v>
      </c>
      <c r="X85" s="42">
        <v>5472</v>
      </c>
      <c r="Y85" s="42">
        <v>5125</v>
      </c>
      <c r="Z85" s="42">
        <v>4776</v>
      </c>
      <c r="AA85" s="44">
        <v>4446</v>
      </c>
      <c r="AB85" s="45">
        <v>103712.164</v>
      </c>
      <c r="AC85" s="18" t="str">
        <f t="shared" si="2"/>
        <v>ok</v>
      </c>
      <c r="AE85" s="19">
        <f t="shared" si="3"/>
        <v>11580.625</v>
      </c>
      <c r="AF85" s="20">
        <v>454.77589416503906</v>
      </c>
      <c r="AG85" s="21"/>
      <c r="BI85"/>
    </row>
    <row r="86" spans="1:61" ht="14.4" thickTop="1" thickBot="1" x14ac:dyDescent="0.3">
      <c r="B86" s="12">
        <v>39532</v>
      </c>
      <c r="C86" s="37" t="s">
        <v>11</v>
      </c>
      <c r="D86" s="38">
        <v>4156</v>
      </c>
      <c r="E86" s="42">
        <v>3989</v>
      </c>
      <c r="F86" s="42">
        <v>3931</v>
      </c>
      <c r="G86" s="42">
        <v>3864</v>
      </c>
      <c r="H86" s="43">
        <v>3839</v>
      </c>
      <c r="I86" s="42">
        <v>3915</v>
      </c>
      <c r="J86" s="42">
        <v>4003</v>
      </c>
      <c r="K86" s="42">
        <v>4071</v>
      </c>
      <c r="L86" s="42">
        <v>4276</v>
      </c>
      <c r="M86" s="42">
        <v>4517</v>
      </c>
      <c r="N86" s="42">
        <v>4622</v>
      </c>
      <c r="O86" s="42">
        <v>4710</v>
      </c>
      <c r="P86" s="42">
        <v>4769</v>
      </c>
      <c r="Q86" s="42">
        <v>4723</v>
      </c>
      <c r="R86" s="42">
        <v>4771</v>
      </c>
      <c r="S86" s="42">
        <v>4693</v>
      </c>
      <c r="T86" s="42">
        <v>4771</v>
      </c>
      <c r="U86" s="42">
        <v>4762</v>
      </c>
      <c r="V86" s="42">
        <v>5027</v>
      </c>
      <c r="W86" s="43">
        <v>5757</v>
      </c>
      <c r="X86" s="42">
        <v>5721</v>
      </c>
      <c r="Y86" s="42">
        <v>5371</v>
      </c>
      <c r="Z86" s="42">
        <v>5087</v>
      </c>
      <c r="AA86" s="44">
        <v>4675</v>
      </c>
      <c r="AB86" s="45">
        <v>110018.79399999999</v>
      </c>
      <c r="AC86" s="18" t="str">
        <f t="shared" si="2"/>
        <v>ok</v>
      </c>
      <c r="AE86" s="19">
        <f t="shared" si="3"/>
        <v>6306.6299999999901</v>
      </c>
      <c r="AF86" s="20">
        <v>465.01334095001221</v>
      </c>
      <c r="AG86" s="21"/>
      <c r="BI86"/>
    </row>
    <row r="87" spans="1:61" ht="14.4" thickTop="1" thickBot="1" x14ac:dyDescent="0.3">
      <c r="B87" s="12">
        <v>39533</v>
      </c>
      <c r="C87" s="37" t="s">
        <v>12</v>
      </c>
      <c r="D87" s="38">
        <v>4274</v>
      </c>
      <c r="E87" s="42">
        <v>4157</v>
      </c>
      <c r="F87" s="42">
        <v>4062</v>
      </c>
      <c r="G87" s="42">
        <v>4005</v>
      </c>
      <c r="H87" s="43">
        <v>4044</v>
      </c>
      <c r="I87" s="42">
        <v>4085</v>
      </c>
      <c r="J87" s="42">
        <v>4060</v>
      </c>
      <c r="K87" s="42">
        <v>4150</v>
      </c>
      <c r="L87" s="42">
        <v>4349</v>
      </c>
      <c r="M87" s="42">
        <v>4605</v>
      </c>
      <c r="N87" s="42">
        <v>4687</v>
      </c>
      <c r="O87" s="42">
        <v>4756</v>
      </c>
      <c r="P87" s="42">
        <v>4878</v>
      </c>
      <c r="Q87" s="42">
        <v>4767</v>
      </c>
      <c r="R87" s="42">
        <v>4967</v>
      </c>
      <c r="S87" s="42">
        <v>4813</v>
      </c>
      <c r="T87" s="42">
        <v>4828</v>
      </c>
      <c r="U87" s="42">
        <v>4781</v>
      </c>
      <c r="V87" s="42">
        <v>4990</v>
      </c>
      <c r="W87" s="43">
        <v>5764</v>
      </c>
      <c r="X87" s="42">
        <v>5803</v>
      </c>
      <c r="Y87" s="42">
        <v>5530</v>
      </c>
      <c r="Z87" s="42">
        <v>5112</v>
      </c>
      <c r="AA87" s="44">
        <v>4765</v>
      </c>
      <c r="AB87" s="45">
        <v>112231.624</v>
      </c>
      <c r="AC87" s="18" t="str">
        <f t="shared" si="2"/>
        <v>ok</v>
      </c>
      <c r="AE87" s="19">
        <f t="shared" si="3"/>
        <v>2212.8300000000017</v>
      </c>
      <c r="AF87" s="20">
        <v>504.8643159866333</v>
      </c>
      <c r="AG87" s="21"/>
      <c r="BI87"/>
    </row>
    <row r="88" spans="1:61" ht="14.4" thickTop="1" thickBot="1" x14ac:dyDescent="0.3">
      <c r="B88" s="12">
        <v>39534</v>
      </c>
      <c r="C88" s="37" t="s">
        <v>13</v>
      </c>
      <c r="D88" s="38">
        <v>4484</v>
      </c>
      <c r="E88" s="42">
        <v>4317</v>
      </c>
      <c r="F88" s="42">
        <v>4196</v>
      </c>
      <c r="G88" s="42">
        <v>4136</v>
      </c>
      <c r="H88" s="43">
        <v>4142</v>
      </c>
      <c r="I88" s="42">
        <v>4190</v>
      </c>
      <c r="J88" s="42">
        <v>4189</v>
      </c>
      <c r="K88" s="42">
        <v>4241</v>
      </c>
      <c r="L88" s="42">
        <v>4389</v>
      </c>
      <c r="M88" s="42">
        <v>4619</v>
      </c>
      <c r="N88" s="42">
        <v>4770</v>
      </c>
      <c r="O88" s="42">
        <v>4843</v>
      </c>
      <c r="P88" s="42">
        <v>4866</v>
      </c>
      <c r="Q88" s="42">
        <v>4930</v>
      </c>
      <c r="R88" s="42">
        <v>4853</v>
      </c>
      <c r="S88" s="42">
        <v>4839</v>
      </c>
      <c r="T88" s="42">
        <v>4861</v>
      </c>
      <c r="U88" s="42">
        <v>4804</v>
      </c>
      <c r="V88" s="42">
        <v>5041</v>
      </c>
      <c r="W88" s="43">
        <v>5857</v>
      </c>
      <c r="X88" s="42">
        <v>5887</v>
      </c>
      <c r="Y88" s="42">
        <v>5618</v>
      </c>
      <c r="Z88" s="42">
        <v>5321</v>
      </c>
      <c r="AA88" s="44">
        <v>4839</v>
      </c>
      <c r="AB88" s="45">
        <v>114237.66800000001</v>
      </c>
      <c r="AC88" s="18" t="str">
        <f t="shared" si="2"/>
        <v>ok</v>
      </c>
      <c r="AE88" s="19">
        <f t="shared" si="3"/>
        <v>2006.044000000009</v>
      </c>
      <c r="AF88" s="20">
        <v>521.28468227386475</v>
      </c>
      <c r="AG88" s="21"/>
      <c r="BI88"/>
    </row>
    <row r="89" spans="1:61" ht="14.4" thickTop="1" thickBot="1" x14ac:dyDescent="0.3">
      <c r="B89" s="12">
        <v>39535</v>
      </c>
      <c r="C89" s="37" t="s">
        <v>14</v>
      </c>
      <c r="D89" s="38">
        <v>4542</v>
      </c>
      <c r="E89" s="42">
        <v>4432</v>
      </c>
      <c r="F89" s="42">
        <v>4304</v>
      </c>
      <c r="G89" s="42">
        <v>4212</v>
      </c>
      <c r="H89" s="43">
        <v>4204</v>
      </c>
      <c r="I89" s="42">
        <v>4228</v>
      </c>
      <c r="J89" s="42">
        <v>4151</v>
      </c>
      <c r="K89" s="42">
        <v>4202</v>
      </c>
      <c r="L89" s="42">
        <v>4437</v>
      </c>
      <c r="M89" s="42">
        <v>4661</v>
      </c>
      <c r="N89" s="42">
        <v>4769</v>
      </c>
      <c r="O89" s="42">
        <v>4861</v>
      </c>
      <c r="P89" s="42">
        <v>5003</v>
      </c>
      <c r="Q89" s="42">
        <v>5084</v>
      </c>
      <c r="R89" s="42">
        <v>5058</v>
      </c>
      <c r="S89" s="42">
        <v>4979</v>
      </c>
      <c r="T89" s="42">
        <v>4991</v>
      </c>
      <c r="U89" s="42">
        <v>5004</v>
      </c>
      <c r="V89" s="42">
        <v>5202</v>
      </c>
      <c r="W89" s="43">
        <v>5966</v>
      </c>
      <c r="X89" s="42">
        <v>5869</v>
      </c>
      <c r="Y89" s="42">
        <v>5652</v>
      </c>
      <c r="Z89" s="42">
        <v>5458</v>
      </c>
      <c r="AA89" s="44">
        <v>5112</v>
      </c>
      <c r="AB89" s="45">
        <v>116383.368</v>
      </c>
      <c r="AC89" s="18" t="str">
        <f t="shared" si="2"/>
        <v>ok</v>
      </c>
      <c r="AE89" s="19">
        <f t="shared" si="3"/>
        <v>2145.6999999999971</v>
      </c>
      <c r="AF89" s="20">
        <v>557.06596565246582</v>
      </c>
      <c r="AG89" s="21"/>
      <c r="BI89"/>
    </row>
    <row r="90" spans="1:61" ht="14.4" thickTop="1" thickBot="1" x14ac:dyDescent="0.3">
      <c r="B90" s="12">
        <v>39536</v>
      </c>
      <c r="C90" s="37" t="s">
        <v>15</v>
      </c>
      <c r="D90" s="38">
        <v>4734</v>
      </c>
      <c r="E90" s="42">
        <v>4546</v>
      </c>
      <c r="F90" s="42">
        <v>4446</v>
      </c>
      <c r="G90" s="42">
        <v>4380</v>
      </c>
      <c r="H90" s="43">
        <v>4357</v>
      </c>
      <c r="I90" s="42">
        <v>4381</v>
      </c>
      <c r="J90" s="42">
        <v>4258</v>
      </c>
      <c r="K90" s="42">
        <v>4280</v>
      </c>
      <c r="L90" s="42">
        <v>4496</v>
      </c>
      <c r="M90" s="42">
        <v>4665</v>
      </c>
      <c r="N90" s="42">
        <v>4825</v>
      </c>
      <c r="O90" s="42">
        <v>4880</v>
      </c>
      <c r="P90" s="42">
        <v>4912</v>
      </c>
      <c r="Q90" s="42">
        <v>4844</v>
      </c>
      <c r="R90" s="42">
        <v>4795</v>
      </c>
      <c r="S90" s="42">
        <v>4757</v>
      </c>
      <c r="T90" s="42">
        <v>4784</v>
      </c>
      <c r="U90" s="42">
        <v>4722</v>
      </c>
      <c r="V90" s="42">
        <v>4991</v>
      </c>
      <c r="W90" s="43">
        <v>5937</v>
      </c>
      <c r="X90" s="42">
        <v>6004</v>
      </c>
      <c r="Y90" s="42">
        <v>5818</v>
      </c>
      <c r="Z90" s="42">
        <v>5539</v>
      </c>
      <c r="AA90" s="44">
        <v>5136</v>
      </c>
      <c r="AB90" s="45">
        <v>116486.035</v>
      </c>
      <c r="AC90" s="18" t="str">
        <f t="shared" si="2"/>
        <v>ok</v>
      </c>
      <c r="AE90" s="19">
        <f t="shared" si="3"/>
        <v>102.66700000000128</v>
      </c>
      <c r="AF90" s="20">
        <v>582.16507720947266</v>
      </c>
      <c r="AG90" s="21"/>
      <c r="BI90"/>
    </row>
    <row r="91" spans="1:61" ht="14.4" thickTop="1" thickBot="1" x14ac:dyDescent="0.3">
      <c r="B91" s="12">
        <v>39537</v>
      </c>
      <c r="C91" s="37" t="s">
        <v>16</v>
      </c>
      <c r="D91" s="38">
        <v>4646</v>
      </c>
      <c r="E91" s="42">
        <v>4552</v>
      </c>
      <c r="F91" s="42">
        <v>4392</v>
      </c>
      <c r="G91" s="42">
        <v>4289</v>
      </c>
      <c r="H91" s="43">
        <v>4239</v>
      </c>
      <c r="I91" s="42">
        <v>4204</v>
      </c>
      <c r="J91" s="42">
        <v>4050</v>
      </c>
      <c r="K91" s="42">
        <v>3895</v>
      </c>
      <c r="L91" s="42">
        <v>3980</v>
      </c>
      <c r="M91" s="42">
        <v>4035</v>
      </c>
      <c r="N91" s="42">
        <v>4152</v>
      </c>
      <c r="O91" s="42">
        <v>4168</v>
      </c>
      <c r="P91" s="42">
        <v>4221</v>
      </c>
      <c r="Q91" s="42">
        <v>4223</v>
      </c>
      <c r="R91" s="42">
        <v>4236</v>
      </c>
      <c r="S91" s="42">
        <v>4269</v>
      </c>
      <c r="T91" s="42">
        <v>4308</v>
      </c>
      <c r="U91" s="42">
        <v>4352</v>
      </c>
      <c r="V91" s="42">
        <v>4683</v>
      </c>
      <c r="W91" s="43">
        <v>5701</v>
      </c>
      <c r="X91" s="42">
        <v>5799</v>
      </c>
      <c r="Y91" s="42">
        <v>5625</v>
      </c>
      <c r="Z91" s="42">
        <v>5322</v>
      </c>
      <c r="AA91" s="44">
        <v>4977</v>
      </c>
      <c r="AB91" s="45">
        <v>108317.735</v>
      </c>
      <c r="AC91" s="18" t="str">
        <f t="shared" si="2"/>
        <v>ok</v>
      </c>
      <c r="AE91" s="19">
        <f t="shared" si="3"/>
        <v>-8168.3000000000029</v>
      </c>
      <c r="AF91" s="20">
        <v>597.99473762512207</v>
      </c>
      <c r="AG91" s="21"/>
      <c r="BI91"/>
    </row>
    <row r="92" spans="1:61" ht="14.4" thickTop="1" thickBot="1" x14ac:dyDescent="0.3">
      <c r="B92" s="12">
        <v>39538</v>
      </c>
      <c r="C92" s="37" t="s">
        <v>17</v>
      </c>
      <c r="D92" s="38">
        <v>4671</v>
      </c>
      <c r="E92" s="42">
        <v>4445</v>
      </c>
      <c r="F92" s="42">
        <v>4318</v>
      </c>
      <c r="G92" s="42">
        <v>4230</v>
      </c>
      <c r="H92" s="43">
        <v>4220</v>
      </c>
      <c r="I92" s="42">
        <v>4287</v>
      </c>
      <c r="J92" s="42">
        <v>4204</v>
      </c>
      <c r="K92" s="42">
        <v>4280</v>
      </c>
      <c r="L92" s="42">
        <v>4558</v>
      </c>
      <c r="M92" s="42">
        <v>4768</v>
      </c>
      <c r="N92" s="42">
        <v>4943</v>
      </c>
      <c r="O92" s="42">
        <v>5039</v>
      </c>
      <c r="P92" s="42">
        <v>5142</v>
      </c>
      <c r="Q92" s="42">
        <v>5135</v>
      </c>
      <c r="R92" s="42">
        <v>5177</v>
      </c>
      <c r="S92" s="42">
        <v>5112</v>
      </c>
      <c r="T92" s="42">
        <v>5130</v>
      </c>
      <c r="U92" s="42">
        <v>5049</v>
      </c>
      <c r="V92" s="42">
        <v>5280</v>
      </c>
      <c r="W92" s="43">
        <v>6098</v>
      </c>
      <c r="X92" s="42">
        <v>6182</v>
      </c>
      <c r="Y92" s="42">
        <v>5982</v>
      </c>
      <c r="Z92" s="42">
        <v>5598</v>
      </c>
      <c r="AA92" s="44">
        <v>5175</v>
      </c>
      <c r="AB92" s="45">
        <v>119025.33100000001</v>
      </c>
      <c r="AC92" s="18" t="str">
        <f t="shared" si="2"/>
        <v>ok</v>
      </c>
      <c r="AE92" s="19">
        <f t="shared" si="3"/>
        <v>10707.596000000005</v>
      </c>
      <c r="AF92" s="20">
        <v>590.96053504943848</v>
      </c>
      <c r="AG92" s="21"/>
      <c r="BI92"/>
    </row>
    <row r="93" spans="1:61" ht="14.4" thickTop="1" thickBot="1" x14ac:dyDescent="0.3">
      <c r="A93" s="11" t="s">
        <v>20</v>
      </c>
      <c r="B93" s="12">
        <v>39539</v>
      </c>
      <c r="C93" s="46" t="s">
        <v>11</v>
      </c>
      <c r="D93" s="47">
        <v>4845</v>
      </c>
      <c r="E93" s="48">
        <v>4587</v>
      </c>
      <c r="F93" s="48">
        <v>4459</v>
      </c>
      <c r="G93" s="48">
        <v>4380</v>
      </c>
      <c r="H93" s="49">
        <v>4369</v>
      </c>
      <c r="I93" s="48">
        <v>4445</v>
      </c>
      <c r="J93" s="48">
        <v>4445</v>
      </c>
      <c r="K93" s="48">
        <v>4396</v>
      </c>
      <c r="L93" s="48">
        <v>4586</v>
      </c>
      <c r="M93" s="48">
        <v>4862</v>
      </c>
      <c r="N93" s="48">
        <v>4933</v>
      </c>
      <c r="O93" s="48">
        <v>5041</v>
      </c>
      <c r="P93" s="48">
        <v>5093</v>
      </c>
      <c r="Q93" s="48">
        <v>5107</v>
      </c>
      <c r="R93" s="48">
        <v>5152</v>
      </c>
      <c r="S93" s="48">
        <v>5153</v>
      </c>
      <c r="T93" s="48">
        <v>5160</v>
      </c>
      <c r="U93" s="48">
        <v>5113</v>
      </c>
      <c r="V93" s="48">
        <v>5256</v>
      </c>
      <c r="W93" s="49">
        <v>6043</v>
      </c>
      <c r="X93" s="48">
        <v>6072</v>
      </c>
      <c r="Y93" s="48">
        <v>5868</v>
      </c>
      <c r="Z93" s="48">
        <v>5602</v>
      </c>
      <c r="AA93" s="50">
        <v>5171</v>
      </c>
      <c r="AB93" s="51">
        <v>120135.893</v>
      </c>
      <c r="AC93" s="18" t="str">
        <f t="shared" si="2"/>
        <v>ok</v>
      </c>
      <c r="AE93" s="19">
        <f t="shared" si="3"/>
        <v>1110.5619999999908</v>
      </c>
      <c r="AF93" s="20">
        <v>592.23503875732422</v>
      </c>
      <c r="AG93" s="21"/>
      <c r="BI93"/>
    </row>
    <row r="94" spans="1:61" ht="14.4" thickTop="1" thickBot="1" x14ac:dyDescent="0.3">
      <c r="B94" s="12">
        <v>39540</v>
      </c>
      <c r="C94" s="46" t="s">
        <v>12</v>
      </c>
      <c r="D94" s="52">
        <v>4822</v>
      </c>
      <c r="E94" s="53">
        <v>4564</v>
      </c>
      <c r="F94" s="54">
        <v>4465</v>
      </c>
      <c r="G94" s="54">
        <v>4405</v>
      </c>
      <c r="H94" s="55">
        <v>4353</v>
      </c>
      <c r="I94" s="54">
        <v>4426</v>
      </c>
      <c r="J94" s="54">
        <v>4483</v>
      </c>
      <c r="K94" s="54">
        <v>4475</v>
      </c>
      <c r="L94" s="54">
        <v>4595</v>
      </c>
      <c r="M94" s="54">
        <v>4778</v>
      </c>
      <c r="N94" s="54">
        <v>4902</v>
      </c>
      <c r="O94" s="54">
        <v>5045</v>
      </c>
      <c r="P94" s="54">
        <v>5118</v>
      </c>
      <c r="Q94" s="54">
        <v>5190</v>
      </c>
      <c r="R94" s="54">
        <v>5208</v>
      </c>
      <c r="S94" s="54">
        <v>5231</v>
      </c>
      <c r="T94" s="54">
        <v>5177</v>
      </c>
      <c r="U94" s="54">
        <v>5105</v>
      </c>
      <c r="V94" s="54">
        <v>5255</v>
      </c>
      <c r="W94" s="55">
        <v>6041</v>
      </c>
      <c r="X94" s="54">
        <v>6097</v>
      </c>
      <c r="Y94" s="54">
        <v>5863</v>
      </c>
      <c r="Z94" s="54">
        <v>5604</v>
      </c>
      <c r="AA94" s="56">
        <v>5195</v>
      </c>
      <c r="AB94" s="57">
        <v>120397.088</v>
      </c>
      <c r="AC94" s="18" t="str">
        <f t="shared" si="2"/>
        <v>ok</v>
      </c>
      <c r="AE94" s="19">
        <f t="shared" si="3"/>
        <v>261.19500000000698</v>
      </c>
      <c r="AF94" s="20">
        <v>576.07774543762207</v>
      </c>
      <c r="AG94" s="21"/>
      <c r="BI94"/>
    </row>
    <row r="95" spans="1:61" ht="14.4" thickTop="1" thickBot="1" x14ac:dyDescent="0.3">
      <c r="B95" s="12">
        <v>39541</v>
      </c>
      <c r="C95" s="46" t="s">
        <v>13</v>
      </c>
      <c r="D95" s="52">
        <v>4895</v>
      </c>
      <c r="E95" s="53">
        <v>4630</v>
      </c>
      <c r="F95" s="54">
        <v>4488</v>
      </c>
      <c r="G95" s="54">
        <v>4453</v>
      </c>
      <c r="H95" s="55">
        <v>4452</v>
      </c>
      <c r="I95" s="54">
        <v>4523</v>
      </c>
      <c r="J95" s="54">
        <v>4508</v>
      </c>
      <c r="K95" s="54">
        <v>4481</v>
      </c>
      <c r="L95" s="54">
        <v>4690</v>
      </c>
      <c r="M95" s="54">
        <v>4843</v>
      </c>
      <c r="N95" s="54">
        <v>5026</v>
      </c>
      <c r="O95" s="54">
        <v>4975</v>
      </c>
      <c r="P95" s="54">
        <v>4984</v>
      </c>
      <c r="Q95" s="54">
        <v>5113</v>
      </c>
      <c r="R95" s="54">
        <v>5243</v>
      </c>
      <c r="S95" s="54">
        <v>5243</v>
      </c>
      <c r="T95" s="54">
        <v>5214</v>
      </c>
      <c r="U95" s="54">
        <v>4996</v>
      </c>
      <c r="V95" s="54">
        <v>5281</v>
      </c>
      <c r="W95" s="55">
        <v>6110</v>
      </c>
      <c r="X95" s="54">
        <v>6101</v>
      </c>
      <c r="Y95" s="54">
        <v>5927</v>
      </c>
      <c r="Z95" s="54">
        <v>5657</v>
      </c>
      <c r="AA95" s="56">
        <v>5259</v>
      </c>
      <c r="AB95" s="57">
        <v>121090.212</v>
      </c>
      <c r="AC95" s="18" t="str">
        <f t="shared" si="2"/>
        <v>ok</v>
      </c>
      <c r="AE95" s="19">
        <f t="shared" si="3"/>
        <v>693.12399999999616</v>
      </c>
      <c r="AF95" s="20">
        <v>577.83115005493164</v>
      </c>
      <c r="AG95" s="21"/>
      <c r="BI95"/>
    </row>
    <row r="96" spans="1:61" ht="14.4" thickTop="1" thickBot="1" x14ac:dyDescent="0.3">
      <c r="B96" s="12">
        <v>39542</v>
      </c>
      <c r="C96" s="46" t="s">
        <v>14</v>
      </c>
      <c r="D96" s="52">
        <v>4931</v>
      </c>
      <c r="E96" s="53">
        <v>4682</v>
      </c>
      <c r="F96" s="54">
        <v>4596</v>
      </c>
      <c r="G96" s="54">
        <v>4489</v>
      </c>
      <c r="H96" s="55">
        <v>4431</v>
      </c>
      <c r="I96" s="54">
        <v>4522</v>
      </c>
      <c r="J96" s="54">
        <v>4441</v>
      </c>
      <c r="K96" s="54">
        <v>4476</v>
      </c>
      <c r="L96" s="54">
        <v>4693</v>
      </c>
      <c r="M96" s="54">
        <v>4915</v>
      </c>
      <c r="N96" s="54">
        <v>5014</v>
      </c>
      <c r="O96" s="54">
        <v>5212</v>
      </c>
      <c r="P96" s="54">
        <v>5207</v>
      </c>
      <c r="Q96" s="54">
        <v>5298</v>
      </c>
      <c r="R96" s="54">
        <v>5311</v>
      </c>
      <c r="S96" s="54">
        <v>5338</v>
      </c>
      <c r="T96" s="54">
        <v>5343</v>
      </c>
      <c r="U96" s="54">
        <v>5250</v>
      </c>
      <c r="V96" s="54">
        <v>5344</v>
      </c>
      <c r="W96" s="55">
        <v>6100</v>
      </c>
      <c r="X96" s="54">
        <v>6094</v>
      </c>
      <c r="Y96" s="54">
        <v>5877</v>
      </c>
      <c r="Z96" s="54">
        <v>5660</v>
      </c>
      <c r="AA96" s="56">
        <v>5328</v>
      </c>
      <c r="AB96" s="57">
        <v>122552.913</v>
      </c>
      <c r="AC96" s="18" t="str">
        <f t="shared" si="2"/>
        <v>ok</v>
      </c>
      <c r="AE96" s="19">
        <f t="shared" si="3"/>
        <v>1462.7010000000009</v>
      </c>
      <c r="AF96" s="20">
        <v>602.55647659301758</v>
      </c>
      <c r="AG96" s="21"/>
      <c r="BI96"/>
    </row>
    <row r="97" spans="2:61" ht="14.4" thickTop="1" thickBot="1" x14ac:dyDescent="0.3">
      <c r="B97" s="12">
        <v>39543</v>
      </c>
      <c r="C97" s="46" t="s">
        <v>15</v>
      </c>
      <c r="D97" s="52">
        <v>4976</v>
      </c>
      <c r="E97" s="53">
        <v>4791</v>
      </c>
      <c r="F97" s="54">
        <v>4653</v>
      </c>
      <c r="G97" s="54">
        <v>4547</v>
      </c>
      <c r="H97" s="55">
        <v>4555</v>
      </c>
      <c r="I97" s="54">
        <v>4564</v>
      </c>
      <c r="J97" s="54">
        <v>4351</v>
      </c>
      <c r="K97" s="54">
        <v>4344</v>
      </c>
      <c r="L97" s="54">
        <v>4611</v>
      </c>
      <c r="M97" s="54">
        <v>4863</v>
      </c>
      <c r="N97" s="54">
        <v>4975</v>
      </c>
      <c r="O97" s="54">
        <v>5047</v>
      </c>
      <c r="P97" s="54">
        <v>5065</v>
      </c>
      <c r="Q97" s="54">
        <v>5043</v>
      </c>
      <c r="R97" s="54">
        <v>4916</v>
      </c>
      <c r="S97" s="54">
        <v>4823</v>
      </c>
      <c r="T97" s="54">
        <v>4759</v>
      </c>
      <c r="U97" s="54">
        <v>4744</v>
      </c>
      <c r="V97" s="54">
        <v>5036</v>
      </c>
      <c r="W97" s="55">
        <v>6024</v>
      </c>
      <c r="X97" s="54">
        <v>6110</v>
      </c>
      <c r="Y97" s="54">
        <v>5945</v>
      </c>
      <c r="Z97" s="54">
        <v>5626</v>
      </c>
      <c r="AA97" s="56">
        <v>5212</v>
      </c>
      <c r="AB97" s="57">
        <v>119577.50199999999</v>
      </c>
      <c r="AC97" s="18" t="str">
        <f t="shared" si="2"/>
        <v>ok</v>
      </c>
      <c r="AE97" s="58">
        <f t="shared" si="3"/>
        <v>-2975.4110000000073</v>
      </c>
      <c r="AF97" s="20">
        <v>568.82443237304688</v>
      </c>
      <c r="AG97" s="21"/>
      <c r="BI97"/>
    </row>
    <row r="98" spans="2:61" ht="14.4" thickTop="1" thickBot="1" x14ac:dyDescent="0.3">
      <c r="B98" s="12">
        <v>39544</v>
      </c>
      <c r="C98" s="46" t="s">
        <v>16</v>
      </c>
      <c r="D98" s="52">
        <v>4878</v>
      </c>
      <c r="E98" s="53">
        <v>0</v>
      </c>
      <c r="F98" s="54">
        <v>5014</v>
      </c>
      <c r="G98" s="54">
        <v>4649</v>
      </c>
      <c r="H98" s="55">
        <v>4420</v>
      </c>
      <c r="I98" s="54">
        <v>4385</v>
      </c>
      <c r="J98" s="54">
        <v>4411</v>
      </c>
      <c r="K98" s="54">
        <v>4133</v>
      </c>
      <c r="L98" s="54">
        <v>4113</v>
      </c>
      <c r="M98" s="54">
        <v>4194</v>
      </c>
      <c r="N98" s="54">
        <v>4293</v>
      </c>
      <c r="O98" s="54">
        <v>4262</v>
      </c>
      <c r="P98" s="54">
        <v>4338</v>
      </c>
      <c r="Q98" s="54">
        <v>4408</v>
      </c>
      <c r="R98" s="54">
        <v>4447</v>
      </c>
      <c r="S98" s="54">
        <v>4446</v>
      </c>
      <c r="T98" s="54">
        <v>4456</v>
      </c>
      <c r="U98" s="54">
        <v>4409</v>
      </c>
      <c r="V98" s="54">
        <v>4385</v>
      </c>
      <c r="W98" s="55">
        <v>4661</v>
      </c>
      <c r="X98" s="54">
        <v>5772</v>
      </c>
      <c r="Y98" s="54">
        <v>5886</v>
      </c>
      <c r="Z98" s="54">
        <v>5723</v>
      </c>
      <c r="AA98" s="56">
        <v>5280</v>
      </c>
      <c r="AB98" s="57">
        <v>106961.77</v>
      </c>
      <c r="AC98" s="18" t="str">
        <f t="shared" si="2"/>
        <v>ok</v>
      </c>
      <c r="AE98" s="58">
        <f t="shared" si="3"/>
        <v>-12615.731999999989</v>
      </c>
      <c r="AF98" s="20">
        <v>599.10608291625977</v>
      </c>
      <c r="AG98" s="21"/>
      <c r="BI98"/>
    </row>
    <row r="99" spans="2:61" ht="14.4" thickTop="1" thickBot="1" x14ac:dyDescent="0.3">
      <c r="B99" s="12">
        <v>39545</v>
      </c>
      <c r="C99" s="46" t="s">
        <v>17</v>
      </c>
      <c r="D99" s="52">
        <v>4879</v>
      </c>
      <c r="E99" s="53">
        <v>4641</v>
      </c>
      <c r="F99" s="54">
        <v>4449</v>
      </c>
      <c r="G99" s="54">
        <v>4373</v>
      </c>
      <c r="H99" s="55">
        <v>4316</v>
      </c>
      <c r="I99" s="54">
        <v>4343</v>
      </c>
      <c r="J99" s="54">
        <v>4636</v>
      </c>
      <c r="K99" s="54">
        <v>4760</v>
      </c>
      <c r="L99" s="54">
        <v>4721</v>
      </c>
      <c r="M99" s="54">
        <v>4830</v>
      </c>
      <c r="N99" s="54">
        <v>4914</v>
      </c>
      <c r="O99" s="54">
        <v>4979</v>
      </c>
      <c r="P99" s="54">
        <v>5057</v>
      </c>
      <c r="Q99" s="54">
        <v>5353</v>
      </c>
      <c r="R99" s="54">
        <v>5139</v>
      </c>
      <c r="S99" s="54">
        <v>5262</v>
      </c>
      <c r="T99" s="54">
        <v>5299</v>
      </c>
      <c r="U99" s="54">
        <v>5236</v>
      </c>
      <c r="V99" s="54">
        <v>5099</v>
      </c>
      <c r="W99" s="55">
        <v>5255</v>
      </c>
      <c r="X99" s="54">
        <v>6037</v>
      </c>
      <c r="Y99" s="54">
        <v>6075</v>
      </c>
      <c r="Z99" s="54">
        <v>5871</v>
      </c>
      <c r="AA99" s="56">
        <v>5479</v>
      </c>
      <c r="AB99" s="57">
        <v>121001.05100000001</v>
      </c>
      <c r="AC99" s="18" t="str">
        <f t="shared" si="2"/>
        <v>ok</v>
      </c>
      <c r="AE99" s="19">
        <f t="shared" si="3"/>
        <v>14039.281000000003</v>
      </c>
      <c r="AF99" s="20">
        <v>597.14100646972656</v>
      </c>
      <c r="AG99" s="21"/>
      <c r="BI99"/>
    </row>
    <row r="100" spans="2:61" ht="14.4" thickTop="1" thickBot="1" x14ac:dyDescent="0.3">
      <c r="B100" s="12">
        <v>39546</v>
      </c>
      <c r="C100" s="46" t="s">
        <v>11</v>
      </c>
      <c r="D100" s="52">
        <v>5053</v>
      </c>
      <c r="E100" s="53">
        <v>4773</v>
      </c>
      <c r="F100" s="54">
        <v>4594</v>
      </c>
      <c r="G100" s="54">
        <v>4536</v>
      </c>
      <c r="H100" s="55">
        <v>4474</v>
      </c>
      <c r="I100" s="54">
        <v>4508</v>
      </c>
      <c r="J100" s="54">
        <v>4848</v>
      </c>
      <c r="K100" s="54">
        <v>4870</v>
      </c>
      <c r="L100" s="54">
        <v>4730</v>
      </c>
      <c r="M100" s="54">
        <v>4899</v>
      </c>
      <c r="N100" s="54">
        <v>5007</v>
      </c>
      <c r="O100" s="54">
        <v>5121</v>
      </c>
      <c r="P100" s="54">
        <v>5214</v>
      </c>
      <c r="Q100" s="54">
        <v>5248</v>
      </c>
      <c r="R100" s="54">
        <v>5310</v>
      </c>
      <c r="S100" s="54">
        <v>5360</v>
      </c>
      <c r="T100" s="54">
        <v>5369</v>
      </c>
      <c r="U100" s="54">
        <v>5319</v>
      </c>
      <c r="V100" s="54">
        <v>5183</v>
      </c>
      <c r="W100" s="55">
        <v>5348</v>
      </c>
      <c r="X100" s="54">
        <v>6063</v>
      </c>
      <c r="Y100" s="54">
        <v>6121</v>
      </c>
      <c r="Z100" s="54">
        <v>5876</v>
      </c>
      <c r="AA100" s="56">
        <v>5526</v>
      </c>
      <c r="AB100" s="57">
        <v>123350.03</v>
      </c>
      <c r="AC100" s="18" t="str">
        <f t="shared" si="2"/>
        <v>ok</v>
      </c>
      <c r="AE100" s="19">
        <f t="shared" si="3"/>
        <v>2348.9789999999921</v>
      </c>
      <c r="AF100" s="20">
        <v>600.32143211364746</v>
      </c>
      <c r="AG100" s="21"/>
      <c r="BI100"/>
    </row>
    <row r="101" spans="2:61" ht="14.4" thickTop="1" thickBot="1" x14ac:dyDescent="0.3">
      <c r="B101" s="12">
        <v>39547</v>
      </c>
      <c r="C101" s="46" t="s">
        <v>12</v>
      </c>
      <c r="D101" s="52">
        <v>5105</v>
      </c>
      <c r="E101" s="53">
        <v>4889</v>
      </c>
      <c r="F101" s="54">
        <v>4768</v>
      </c>
      <c r="G101" s="54">
        <v>4642</v>
      </c>
      <c r="H101" s="55">
        <v>4567</v>
      </c>
      <c r="I101" s="54">
        <v>4624</v>
      </c>
      <c r="J101" s="54">
        <v>4880</v>
      </c>
      <c r="K101" s="54">
        <v>4879</v>
      </c>
      <c r="L101" s="54">
        <v>4816</v>
      </c>
      <c r="M101" s="54">
        <v>4832</v>
      </c>
      <c r="N101" s="54">
        <v>4974</v>
      </c>
      <c r="O101" s="54">
        <v>5088</v>
      </c>
      <c r="P101" s="54">
        <v>5205</v>
      </c>
      <c r="Q101" s="54">
        <v>5224</v>
      </c>
      <c r="R101" s="54">
        <v>5288</v>
      </c>
      <c r="S101" s="54">
        <v>5334</v>
      </c>
      <c r="T101" s="54">
        <v>5383</v>
      </c>
      <c r="U101" s="54">
        <v>5276</v>
      </c>
      <c r="V101" s="54">
        <v>5195</v>
      </c>
      <c r="W101" s="55">
        <v>5404</v>
      </c>
      <c r="X101" s="54">
        <v>6084</v>
      </c>
      <c r="Y101" s="54">
        <v>6044</v>
      </c>
      <c r="Z101" s="54">
        <v>5827</v>
      </c>
      <c r="AA101" s="56">
        <v>5490</v>
      </c>
      <c r="AB101" s="57">
        <v>123818.18</v>
      </c>
      <c r="AC101" s="18" t="str">
        <f t="shared" si="2"/>
        <v>ok</v>
      </c>
      <c r="AE101" s="19">
        <f t="shared" si="3"/>
        <v>468.14999999999418</v>
      </c>
      <c r="AF101" s="20">
        <v>624.43559074401855</v>
      </c>
      <c r="AG101" s="21"/>
      <c r="BI101"/>
    </row>
    <row r="102" spans="2:61" ht="14.4" thickTop="1" thickBot="1" x14ac:dyDescent="0.3">
      <c r="B102" s="12">
        <v>39548</v>
      </c>
      <c r="C102" s="46" t="s">
        <v>13</v>
      </c>
      <c r="D102" s="52">
        <v>5076</v>
      </c>
      <c r="E102" s="53">
        <v>4820</v>
      </c>
      <c r="F102" s="54">
        <v>4723</v>
      </c>
      <c r="G102" s="54">
        <v>4649</v>
      </c>
      <c r="H102" s="55">
        <v>4581</v>
      </c>
      <c r="I102" s="54">
        <v>4609</v>
      </c>
      <c r="J102" s="54">
        <v>4830</v>
      </c>
      <c r="K102" s="54">
        <v>4802</v>
      </c>
      <c r="L102" s="54">
        <v>4701</v>
      </c>
      <c r="M102" s="54">
        <v>4837</v>
      </c>
      <c r="N102" s="54">
        <v>4956</v>
      </c>
      <c r="O102" s="54">
        <v>5056</v>
      </c>
      <c r="P102" s="54">
        <v>5141</v>
      </c>
      <c r="Q102" s="54">
        <v>5230</v>
      </c>
      <c r="R102" s="54">
        <v>5338</v>
      </c>
      <c r="S102" s="54">
        <v>5253</v>
      </c>
      <c r="T102" s="54">
        <v>5312</v>
      </c>
      <c r="U102" s="54">
        <v>5195</v>
      </c>
      <c r="V102" s="54">
        <v>5104</v>
      </c>
      <c r="W102" s="55">
        <v>5240</v>
      </c>
      <c r="X102" s="54">
        <v>6027</v>
      </c>
      <c r="Y102" s="54">
        <v>6061</v>
      </c>
      <c r="Z102" s="54">
        <v>5844</v>
      </c>
      <c r="AA102" s="56">
        <v>5502</v>
      </c>
      <c r="AB102" s="57">
        <v>122886.139</v>
      </c>
      <c r="AC102" s="18" t="str">
        <f t="shared" si="2"/>
        <v>ok</v>
      </c>
      <c r="AE102" s="19">
        <f t="shared" si="3"/>
        <v>-932.04099999999744</v>
      </c>
      <c r="AF102" s="20">
        <v>624.5545482635498</v>
      </c>
      <c r="AG102" s="21"/>
      <c r="BI102"/>
    </row>
    <row r="103" spans="2:61" ht="14.4" thickTop="1" thickBot="1" x14ac:dyDescent="0.3">
      <c r="B103" s="12">
        <v>39549</v>
      </c>
      <c r="C103" s="46" t="s">
        <v>14</v>
      </c>
      <c r="D103" s="52">
        <v>5034</v>
      </c>
      <c r="E103" s="53">
        <v>4857</v>
      </c>
      <c r="F103" s="54">
        <v>4715</v>
      </c>
      <c r="G103" s="54">
        <v>4595</v>
      </c>
      <c r="H103" s="55">
        <v>4529</v>
      </c>
      <c r="I103" s="54">
        <v>4532</v>
      </c>
      <c r="J103" s="54">
        <v>4733</v>
      </c>
      <c r="K103" s="54">
        <v>4665</v>
      </c>
      <c r="L103" s="54">
        <v>4604</v>
      </c>
      <c r="M103" s="54">
        <v>4792</v>
      </c>
      <c r="N103" s="54">
        <v>4903</v>
      </c>
      <c r="O103" s="54">
        <v>5017</v>
      </c>
      <c r="P103" s="54">
        <v>5093</v>
      </c>
      <c r="Q103" s="54">
        <v>5143</v>
      </c>
      <c r="R103" s="54">
        <v>5187</v>
      </c>
      <c r="S103" s="54">
        <v>5228</v>
      </c>
      <c r="T103" s="54">
        <v>5257</v>
      </c>
      <c r="U103" s="54">
        <v>5224</v>
      </c>
      <c r="V103" s="54">
        <v>5111</v>
      </c>
      <c r="W103" s="55">
        <v>5264</v>
      </c>
      <c r="X103" s="54">
        <v>5941</v>
      </c>
      <c r="Y103" s="54">
        <v>5905</v>
      </c>
      <c r="Z103" s="54">
        <v>5760</v>
      </c>
      <c r="AA103" s="56">
        <v>5527</v>
      </c>
      <c r="AB103" s="57">
        <v>121616.84699999999</v>
      </c>
      <c r="AC103" s="18" t="str">
        <f t="shared" si="2"/>
        <v>ok</v>
      </c>
      <c r="AE103" s="19">
        <f t="shared" si="3"/>
        <v>-1269.2920000000013</v>
      </c>
      <c r="AF103" s="20">
        <v>614.00795364379883</v>
      </c>
      <c r="AG103" s="21"/>
      <c r="BI103"/>
    </row>
    <row r="104" spans="2:61" ht="14.4" thickTop="1" thickBot="1" x14ac:dyDescent="0.3">
      <c r="B104" s="12">
        <v>39550</v>
      </c>
      <c r="C104" s="46" t="s">
        <v>15</v>
      </c>
      <c r="D104" s="52">
        <v>5235</v>
      </c>
      <c r="E104" s="53">
        <v>4933</v>
      </c>
      <c r="F104" s="54">
        <v>4768</v>
      </c>
      <c r="G104" s="54">
        <v>4628</v>
      </c>
      <c r="H104" s="55">
        <v>4628</v>
      </c>
      <c r="I104" s="54">
        <v>4546</v>
      </c>
      <c r="J104" s="54">
        <v>4663</v>
      </c>
      <c r="K104" s="54">
        <v>4569</v>
      </c>
      <c r="L104" s="54">
        <v>4528</v>
      </c>
      <c r="M104" s="54">
        <v>4758</v>
      </c>
      <c r="N104" s="54">
        <v>4831</v>
      </c>
      <c r="O104" s="54">
        <v>4922</v>
      </c>
      <c r="P104" s="54">
        <v>4962</v>
      </c>
      <c r="Q104" s="54">
        <v>4914</v>
      </c>
      <c r="R104" s="54">
        <v>4824</v>
      </c>
      <c r="S104" s="54">
        <v>4839</v>
      </c>
      <c r="T104" s="54">
        <v>4840</v>
      </c>
      <c r="U104" s="54">
        <v>4780</v>
      </c>
      <c r="V104" s="54">
        <v>4786</v>
      </c>
      <c r="W104" s="55">
        <v>5044</v>
      </c>
      <c r="X104" s="54">
        <v>5926</v>
      </c>
      <c r="Y104" s="54">
        <v>5862</v>
      </c>
      <c r="Z104" s="54">
        <v>5635</v>
      </c>
      <c r="AA104" s="56">
        <v>5241</v>
      </c>
      <c r="AB104" s="57">
        <v>118664.643</v>
      </c>
      <c r="AC104" s="18" t="str">
        <f t="shared" si="2"/>
        <v>ok</v>
      </c>
      <c r="AE104" s="19">
        <f t="shared" si="3"/>
        <v>-2952.2039999999979</v>
      </c>
      <c r="AF104" s="20">
        <v>570.08689308166504</v>
      </c>
      <c r="AG104" s="21"/>
      <c r="BI104"/>
    </row>
    <row r="105" spans="2:61" ht="14.4" thickTop="1" thickBot="1" x14ac:dyDescent="0.3">
      <c r="B105" s="12">
        <v>39551</v>
      </c>
      <c r="C105" s="46" t="s">
        <v>16</v>
      </c>
      <c r="D105" s="52">
        <v>4880</v>
      </c>
      <c r="E105" s="53">
        <v>4615</v>
      </c>
      <c r="F105" s="54">
        <v>4433</v>
      </c>
      <c r="G105" s="54">
        <v>4331</v>
      </c>
      <c r="H105" s="55">
        <v>4253</v>
      </c>
      <c r="I105" s="54">
        <v>4178</v>
      </c>
      <c r="J105" s="54">
        <v>4221</v>
      </c>
      <c r="K105" s="54">
        <v>3972</v>
      </c>
      <c r="L105" s="54">
        <v>3967</v>
      </c>
      <c r="M105" s="54">
        <v>4074</v>
      </c>
      <c r="N105" s="54">
        <v>4099</v>
      </c>
      <c r="O105" s="54">
        <v>4186</v>
      </c>
      <c r="P105" s="54">
        <v>4196</v>
      </c>
      <c r="Q105" s="54">
        <v>4196</v>
      </c>
      <c r="R105" s="54">
        <v>4126</v>
      </c>
      <c r="S105" s="54">
        <v>4106</v>
      </c>
      <c r="T105" s="54">
        <v>4050</v>
      </c>
      <c r="U105" s="54">
        <v>4072</v>
      </c>
      <c r="V105" s="54">
        <v>4200</v>
      </c>
      <c r="W105" s="55">
        <v>4546</v>
      </c>
      <c r="X105" s="54">
        <v>5439</v>
      </c>
      <c r="Y105" s="54">
        <v>5508</v>
      </c>
      <c r="Z105" s="54">
        <v>5179</v>
      </c>
      <c r="AA105" s="56">
        <v>4636</v>
      </c>
      <c r="AB105" s="57">
        <v>105460.41099999999</v>
      </c>
      <c r="AC105" s="18" t="str">
        <f t="shared" si="2"/>
        <v>ok</v>
      </c>
      <c r="AE105" s="19">
        <f t="shared" si="3"/>
        <v>-13204.232000000004</v>
      </c>
      <c r="AF105" s="20">
        <v>518.19085311889648</v>
      </c>
      <c r="AG105" s="21"/>
      <c r="BI105"/>
    </row>
    <row r="106" spans="2:61" ht="14.4" thickTop="1" thickBot="1" x14ac:dyDescent="0.3">
      <c r="B106" s="12">
        <v>39552</v>
      </c>
      <c r="C106" s="46" t="s">
        <v>17</v>
      </c>
      <c r="D106" s="52">
        <v>4169</v>
      </c>
      <c r="E106" s="53">
        <v>4007</v>
      </c>
      <c r="F106" s="54">
        <v>3813</v>
      </c>
      <c r="G106" s="54">
        <v>3815</v>
      </c>
      <c r="H106" s="55">
        <v>3829</v>
      </c>
      <c r="I106" s="54">
        <v>3915</v>
      </c>
      <c r="J106" s="54">
        <v>4245</v>
      </c>
      <c r="K106" s="54">
        <v>4370</v>
      </c>
      <c r="L106" s="54">
        <v>4428</v>
      </c>
      <c r="M106" s="54">
        <v>4500</v>
      </c>
      <c r="N106" s="54">
        <v>4535</v>
      </c>
      <c r="O106" s="54">
        <v>4508</v>
      </c>
      <c r="P106" s="54">
        <v>4644</v>
      </c>
      <c r="Q106" s="54">
        <v>4602</v>
      </c>
      <c r="R106" s="54">
        <v>4611</v>
      </c>
      <c r="S106" s="54">
        <v>4571</v>
      </c>
      <c r="T106" s="54">
        <v>4590</v>
      </c>
      <c r="U106" s="54">
        <v>4547</v>
      </c>
      <c r="V106" s="54">
        <v>4504</v>
      </c>
      <c r="W106" s="55">
        <v>4757</v>
      </c>
      <c r="X106" s="54">
        <v>5403</v>
      </c>
      <c r="Y106" s="54">
        <v>5333</v>
      </c>
      <c r="Z106" s="54">
        <v>5050</v>
      </c>
      <c r="AA106" s="56">
        <v>4528</v>
      </c>
      <c r="AB106" s="57">
        <v>107275.196</v>
      </c>
      <c r="AC106" s="18" t="str">
        <f t="shared" si="2"/>
        <v>ok</v>
      </c>
      <c r="AE106" s="19">
        <f t="shared" si="3"/>
        <v>1814.7850000000035</v>
      </c>
      <c r="AF106" s="20">
        <v>472.02240085601807</v>
      </c>
      <c r="AG106" s="21"/>
      <c r="BI106"/>
    </row>
    <row r="107" spans="2:61" ht="14.4" thickTop="1" thickBot="1" x14ac:dyDescent="0.3">
      <c r="B107" s="12">
        <v>39553</v>
      </c>
      <c r="C107" s="46" t="s">
        <v>11</v>
      </c>
      <c r="D107" s="52">
        <v>4180</v>
      </c>
      <c r="E107" s="53">
        <v>4007</v>
      </c>
      <c r="F107" s="54">
        <v>3881</v>
      </c>
      <c r="G107" s="54">
        <v>3841</v>
      </c>
      <c r="H107" s="55">
        <v>3862</v>
      </c>
      <c r="I107" s="54">
        <v>3917</v>
      </c>
      <c r="J107" s="54">
        <v>4221</v>
      </c>
      <c r="K107" s="54">
        <v>4248</v>
      </c>
      <c r="L107" s="54">
        <v>4208</v>
      </c>
      <c r="M107" s="54">
        <v>4346</v>
      </c>
      <c r="N107" s="54">
        <v>4471</v>
      </c>
      <c r="O107" s="54">
        <v>4473</v>
      </c>
      <c r="P107" s="54">
        <v>4594</v>
      </c>
      <c r="Q107" s="54">
        <v>4641</v>
      </c>
      <c r="R107" s="54">
        <v>4605</v>
      </c>
      <c r="S107" s="54">
        <v>4651</v>
      </c>
      <c r="T107" s="54">
        <v>4686</v>
      </c>
      <c r="U107" s="54">
        <v>4706</v>
      </c>
      <c r="V107" s="54">
        <v>4684</v>
      </c>
      <c r="W107" s="55">
        <v>4939</v>
      </c>
      <c r="X107" s="54">
        <v>5610</v>
      </c>
      <c r="Y107" s="54">
        <v>5520</v>
      </c>
      <c r="Z107" s="54">
        <v>5158</v>
      </c>
      <c r="AA107" s="56">
        <v>4647</v>
      </c>
      <c r="AB107" s="57">
        <v>108098.505</v>
      </c>
      <c r="AC107" s="18" t="str">
        <f t="shared" si="2"/>
        <v>ok</v>
      </c>
      <c r="AE107" s="19">
        <f t="shared" si="3"/>
        <v>823.30900000000838</v>
      </c>
      <c r="AF107" s="20">
        <v>459.69989013671875</v>
      </c>
      <c r="AG107" s="21"/>
      <c r="BI107"/>
    </row>
    <row r="108" spans="2:61" ht="14.4" thickTop="1" thickBot="1" x14ac:dyDescent="0.3">
      <c r="B108" s="12">
        <v>39554</v>
      </c>
      <c r="C108" s="46" t="s">
        <v>12</v>
      </c>
      <c r="D108" s="52">
        <v>4289</v>
      </c>
      <c r="E108" s="53">
        <v>4113</v>
      </c>
      <c r="F108" s="54">
        <v>4045</v>
      </c>
      <c r="G108" s="54">
        <v>3936</v>
      </c>
      <c r="H108" s="55">
        <v>3892</v>
      </c>
      <c r="I108" s="54">
        <v>3973</v>
      </c>
      <c r="J108" s="54">
        <v>4313</v>
      </c>
      <c r="K108" s="54">
        <v>4341</v>
      </c>
      <c r="L108" s="54">
        <v>4284</v>
      </c>
      <c r="M108" s="54">
        <v>4431</v>
      </c>
      <c r="N108" s="54">
        <v>4495</v>
      </c>
      <c r="O108" s="54">
        <v>4611</v>
      </c>
      <c r="P108" s="54">
        <v>4673</v>
      </c>
      <c r="Q108" s="54">
        <v>4679</v>
      </c>
      <c r="R108" s="54">
        <v>4729</v>
      </c>
      <c r="S108" s="54">
        <v>4740</v>
      </c>
      <c r="T108" s="54">
        <v>4802</v>
      </c>
      <c r="U108" s="54">
        <v>4753</v>
      </c>
      <c r="V108" s="54">
        <v>4623</v>
      </c>
      <c r="W108" s="55">
        <v>4944</v>
      </c>
      <c r="X108" s="54">
        <v>5655</v>
      </c>
      <c r="Y108" s="54">
        <v>5572</v>
      </c>
      <c r="Z108" s="54">
        <v>5323</v>
      </c>
      <c r="AA108" s="56">
        <v>4986</v>
      </c>
      <c r="AB108" s="57">
        <v>110202.985</v>
      </c>
      <c r="AC108" s="18" t="str">
        <f t="shared" si="2"/>
        <v>ok</v>
      </c>
      <c r="AE108" s="19">
        <f t="shared" si="3"/>
        <v>2104.4799999999959</v>
      </c>
      <c r="AF108" s="20">
        <v>477.88021278381348</v>
      </c>
      <c r="AG108" s="21"/>
      <c r="BI108"/>
    </row>
    <row r="109" spans="2:61" ht="14.4" thickTop="1" thickBot="1" x14ac:dyDescent="0.3">
      <c r="B109" s="12">
        <v>39555</v>
      </c>
      <c r="C109" s="46" t="s">
        <v>13</v>
      </c>
      <c r="D109" s="52">
        <v>4470</v>
      </c>
      <c r="E109" s="53">
        <v>4234</v>
      </c>
      <c r="F109" s="54">
        <v>4107</v>
      </c>
      <c r="G109" s="54">
        <v>4036</v>
      </c>
      <c r="H109" s="55">
        <v>3977</v>
      </c>
      <c r="I109" s="54">
        <v>4095</v>
      </c>
      <c r="J109" s="54">
        <v>4375</v>
      </c>
      <c r="K109" s="54">
        <v>4447</v>
      </c>
      <c r="L109" s="54">
        <v>4436</v>
      </c>
      <c r="M109" s="54">
        <v>4543</v>
      </c>
      <c r="N109" s="54">
        <v>4678</v>
      </c>
      <c r="O109" s="54">
        <v>4764</v>
      </c>
      <c r="P109" s="54">
        <v>4849</v>
      </c>
      <c r="Q109" s="54">
        <v>4911</v>
      </c>
      <c r="R109" s="54">
        <v>4932</v>
      </c>
      <c r="S109" s="54">
        <v>4981</v>
      </c>
      <c r="T109" s="54">
        <v>5033</v>
      </c>
      <c r="U109" s="54">
        <v>4982</v>
      </c>
      <c r="V109" s="54">
        <v>4825</v>
      </c>
      <c r="W109" s="55">
        <v>5066</v>
      </c>
      <c r="X109" s="54">
        <v>5788</v>
      </c>
      <c r="Y109" s="54">
        <v>5736</v>
      </c>
      <c r="Z109" s="54">
        <v>5445</v>
      </c>
      <c r="AA109" s="56">
        <v>5005</v>
      </c>
      <c r="AB109" s="57">
        <v>113714.478</v>
      </c>
      <c r="AC109" s="18" t="str">
        <f t="shared" si="2"/>
        <v>ok</v>
      </c>
      <c r="AE109" s="19">
        <f t="shared" si="3"/>
        <v>3511.4930000000022</v>
      </c>
      <c r="AF109" s="20">
        <v>526.39303398132324</v>
      </c>
      <c r="AG109" s="21"/>
      <c r="BI109"/>
    </row>
    <row r="110" spans="2:61" ht="14.4" thickTop="1" thickBot="1" x14ac:dyDescent="0.3">
      <c r="B110" s="12">
        <v>39556</v>
      </c>
      <c r="C110" s="46" t="s">
        <v>14</v>
      </c>
      <c r="D110" s="52">
        <v>4719</v>
      </c>
      <c r="E110" s="53">
        <v>4443</v>
      </c>
      <c r="F110" s="54">
        <v>4360</v>
      </c>
      <c r="G110" s="54">
        <v>4287</v>
      </c>
      <c r="H110" s="55">
        <v>4295</v>
      </c>
      <c r="I110" s="54">
        <v>4349</v>
      </c>
      <c r="J110" s="54">
        <v>4668</v>
      </c>
      <c r="K110" s="54">
        <v>4624</v>
      </c>
      <c r="L110" s="54">
        <v>4660</v>
      </c>
      <c r="M110" s="54">
        <v>4804</v>
      </c>
      <c r="N110" s="54">
        <v>4895</v>
      </c>
      <c r="O110" s="54">
        <v>4953</v>
      </c>
      <c r="P110" s="54">
        <v>5056</v>
      </c>
      <c r="Q110" s="54">
        <v>5158</v>
      </c>
      <c r="R110" s="54">
        <v>5100</v>
      </c>
      <c r="S110" s="54">
        <v>5154</v>
      </c>
      <c r="T110" s="54">
        <v>5164</v>
      </c>
      <c r="U110" s="54">
        <v>5107</v>
      </c>
      <c r="V110" s="54">
        <v>4940</v>
      </c>
      <c r="W110" s="55">
        <v>5169</v>
      </c>
      <c r="X110" s="54">
        <v>5788</v>
      </c>
      <c r="Y110" s="54">
        <v>5749</v>
      </c>
      <c r="Z110" s="54">
        <v>5549</v>
      </c>
      <c r="AA110" s="56">
        <v>5270</v>
      </c>
      <c r="AB110" s="57">
        <v>118261.087</v>
      </c>
      <c r="AC110" s="18" t="str">
        <f t="shared" si="2"/>
        <v>ok</v>
      </c>
      <c r="AE110" s="19">
        <f t="shared" si="3"/>
        <v>4546.6089999999967</v>
      </c>
      <c r="AF110" s="20">
        <v>564.76559638977051</v>
      </c>
      <c r="AG110" s="21"/>
      <c r="BI110"/>
    </row>
    <row r="111" spans="2:61" ht="14.4" thickTop="1" thickBot="1" x14ac:dyDescent="0.3">
      <c r="B111" s="12">
        <v>39557</v>
      </c>
      <c r="C111" s="46" t="s">
        <v>15</v>
      </c>
      <c r="D111" s="52">
        <v>5016</v>
      </c>
      <c r="E111" s="53">
        <v>4525</v>
      </c>
      <c r="F111" s="54">
        <v>4433</v>
      </c>
      <c r="G111" s="54">
        <v>4353</v>
      </c>
      <c r="H111" s="55">
        <v>4290</v>
      </c>
      <c r="I111" s="54">
        <v>4294</v>
      </c>
      <c r="J111" s="54">
        <v>4397</v>
      </c>
      <c r="K111" s="54">
        <v>4313</v>
      </c>
      <c r="L111" s="54">
        <v>4461</v>
      </c>
      <c r="M111" s="54">
        <v>4567</v>
      </c>
      <c r="N111" s="54">
        <v>4635</v>
      </c>
      <c r="O111" s="54">
        <v>4733</v>
      </c>
      <c r="P111" s="54">
        <v>4740</v>
      </c>
      <c r="Q111" s="54">
        <v>4680</v>
      </c>
      <c r="R111" s="54">
        <v>4693</v>
      </c>
      <c r="S111" s="54">
        <v>4616</v>
      </c>
      <c r="T111" s="54">
        <v>4535</v>
      </c>
      <c r="U111" s="54">
        <v>4505</v>
      </c>
      <c r="V111" s="54">
        <v>4510</v>
      </c>
      <c r="W111" s="55">
        <v>4737</v>
      </c>
      <c r="X111" s="54">
        <v>5679</v>
      </c>
      <c r="Y111" s="54">
        <v>5673</v>
      </c>
      <c r="Z111" s="54">
        <v>5435</v>
      </c>
      <c r="AA111" s="56">
        <v>5075</v>
      </c>
      <c r="AB111" s="57">
        <v>112894.186</v>
      </c>
      <c r="AC111" s="18" t="str">
        <f t="shared" si="2"/>
        <v>ok</v>
      </c>
      <c r="AE111" s="19">
        <f t="shared" si="3"/>
        <v>-5366.900999999998</v>
      </c>
      <c r="AF111" s="20">
        <v>554.0971794128418</v>
      </c>
      <c r="AG111" s="21"/>
      <c r="BI111"/>
    </row>
    <row r="112" spans="2:61" ht="14.4" thickTop="1" thickBot="1" x14ac:dyDescent="0.3">
      <c r="B112" s="12">
        <v>39558</v>
      </c>
      <c r="C112" s="46" t="s">
        <v>16</v>
      </c>
      <c r="D112" s="52">
        <v>4681</v>
      </c>
      <c r="E112" s="53">
        <v>4413</v>
      </c>
      <c r="F112" s="54">
        <v>4265</v>
      </c>
      <c r="G112" s="54">
        <v>4138</v>
      </c>
      <c r="H112" s="55">
        <v>4065</v>
      </c>
      <c r="I112" s="54">
        <v>4077</v>
      </c>
      <c r="J112" s="54">
        <v>4043</v>
      </c>
      <c r="K112" s="54">
        <v>3888</v>
      </c>
      <c r="L112" s="54">
        <v>3849</v>
      </c>
      <c r="M112" s="54">
        <v>3957</v>
      </c>
      <c r="N112" s="54">
        <v>3991</v>
      </c>
      <c r="O112" s="54">
        <v>4082</v>
      </c>
      <c r="P112" s="54">
        <v>4138</v>
      </c>
      <c r="Q112" s="54">
        <v>4209</v>
      </c>
      <c r="R112" s="54">
        <v>4216</v>
      </c>
      <c r="S112" s="54">
        <v>4206</v>
      </c>
      <c r="T112" s="54">
        <v>4236</v>
      </c>
      <c r="U112" s="54">
        <v>4165</v>
      </c>
      <c r="V112" s="54">
        <v>4152</v>
      </c>
      <c r="W112" s="55">
        <v>4448</v>
      </c>
      <c r="X112" s="54">
        <v>5617</v>
      </c>
      <c r="Y112" s="54">
        <v>5686</v>
      </c>
      <c r="Z112" s="54">
        <v>5481</v>
      </c>
      <c r="AA112" s="56">
        <v>5055</v>
      </c>
      <c r="AB112" s="57">
        <v>105056.567</v>
      </c>
      <c r="AC112" s="18" t="str">
        <f t="shared" si="2"/>
        <v>ok</v>
      </c>
      <c r="AE112" s="19">
        <f t="shared" si="3"/>
        <v>-7837.6190000000061</v>
      </c>
      <c r="AF112" s="20">
        <v>582.89844512939453</v>
      </c>
      <c r="AG112" s="21"/>
      <c r="BI112"/>
    </row>
    <row r="113" spans="1:61" ht="14.4" thickTop="1" thickBot="1" x14ac:dyDescent="0.3">
      <c r="B113" s="12">
        <v>39559</v>
      </c>
      <c r="C113" s="46" t="s">
        <v>17</v>
      </c>
      <c r="D113" s="52">
        <v>4641</v>
      </c>
      <c r="E113" s="53">
        <v>4430</v>
      </c>
      <c r="F113" s="54">
        <v>4238</v>
      </c>
      <c r="G113" s="54">
        <v>4126</v>
      </c>
      <c r="H113" s="55">
        <v>4133</v>
      </c>
      <c r="I113" s="54">
        <v>4211</v>
      </c>
      <c r="J113" s="54">
        <v>4468</v>
      </c>
      <c r="K113" s="54">
        <v>4482</v>
      </c>
      <c r="L113" s="54">
        <v>4474</v>
      </c>
      <c r="M113" s="54">
        <v>4714</v>
      </c>
      <c r="N113" s="54">
        <v>4834</v>
      </c>
      <c r="O113" s="54">
        <v>4931</v>
      </c>
      <c r="P113" s="54">
        <v>5032</v>
      </c>
      <c r="Q113" s="54">
        <v>5074</v>
      </c>
      <c r="R113" s="54">
        <v>5160</v>
      </c>
      <c r="S113" s="54">
        <v>5162</v>
      </c>
      <c r="T113" s="54">
        <v>5226</v>
      </c>
      <c r="U113" s="54">
        <v>5169</v>
      </c>
      <c r="V113" s="54">
        <v>5061</v>
      </c>
      <c r="W113" s="55">
        <v>5234</v>
      </c>
      <c r="X113" s="54">
        <v>5905</v>
      </c>
      <c r="Y113" s="54">
        <v>5955</v>
      </c>
      <c r="Z113" s="54">
        <v>5764</v>
      </c>
      <c r="AA113" s="56">
        <v>5411</v>
      </c>
      <c r="AB113" s="57">
        <v>117834.268</v>
      </c>
      <c r="AC113" s="18" t="str">
        <f t="shared" si="2"/>
        <v>ok</v>
      </c>
      <c r="AE113" s="19">
        <f t="shared" si="3"/>
        <v>12777.701000000001</v>
      </c>
      <c r="AF113" s="20">
        <v>610.74186706542969</v>
      </c>
      <c r="AG113" s="21"/>
      <c r="BI113"/>
    </row>
    <row r="114" spans="1:61" ht="14.4" thickTop="1" thickBot="1" x14ac:dyDescent="0.3">
      <c r="B114" s="12">
        <v>39560</v>
      </c>
      <c r="C114" s="46" t="s">
        <v>11</v>
      </c>
      <c r="D114" s="52">
        <v>4964</v>
      </c>
      <c r="E114" s="53">
        <v>4785</v>
      </c>
      <c r="F114" s="54">
        <v>4619</v>
      </c>
      <c r="G114" s="54">
        <v>4530</v>
      </c>
      <c r="H114" s="55">
        <v>4495</v>
      </c>
      <c r="I114" s="54">
        <v>4497</v>
      </c>
      <c r="J114" s="54">
        <v>4744</v>
      </c>
      <c r="K114" s="54">
        <v>4642</v>
      </c>
      <c r="L114" s="54">
        <v>4663</v>
      </c>
      <c r="M114" s="54">
        <v>4809</v>
      </c>
      <c r="N114" s="54">
        <v>4895</v>
      </c>
      <c r="O114" s="54">
        <v>5038</v>
      </c>
      <c r="P114" s="54">
        <v>5176</v>
      </c>
      <c r="Q114" s="54">
        <v>5187</v>
      </c>
      <c r="R114" s="54">
        <v>5206</v>
      </c>
      <c r="S114" s="54">
        <v>5193</v>
      </c>
      <c r="T114" s="54">
        <v>5279</v>
      </c>
      <c r="U114" s="54">
        <v>5206</v>
      </c>
      <c r="V114" s="54">
        <v>5105</v>
      </c>
      <c r="W114" s="55">
        <v>5268</v>
      </c>
      <c r="X114" s="54">
        <v>5924</v>
      </c>
      <c r="Y114" s="54">
        <v>5974</v>
      </c>
      <c r="Z114" s="54">
        <v>5816</v>
      </c>
      <c r="AA114" s="56">
        <v>5410</v>
      </c>
      <c r="AB114" s="57">
        <v>121423.322</v>
      </c>
      <c r="AC114" s="18" t="str">
        <f t="shared" si="2"/>
        <v>ok</v>
      </c>
      <c r="AE114" s="19">
        <f t="shared" si="3"/>
        <v>3589.0540000000037</v>
      </c>
      <c r="AF114" s="20">
        <v>621.96468544006348</v>
      </c>
      <c r="AG114" s="21"/>
      <c r="BI114"/>
    </row>
    <row r="115" spans="1:61" ht="14.4" thickTop="1" thickBot="1" x14ac:dyDescent="0.3">
      <c r="B115" s="12">
        <v>39561</v>
      </c>
      <c r="C115" s="46" t="s">
        <v>12</v>
      </c>
      <c r="D115" s="52">
        <v>5165</v>
      </c>
      <c r="E115" s="53">
        <v>4801</v>
      </c>
      <c r="F115" s="54">
        <v>4642</v>
      </c>
      <c r="G115" s="54">
        <v>4572</v>
      </c>
      <c r="H115" s="55">
        <v>4570</v>
      </c>
      <c r="I115" s="54">
        <v>4641</v>
      </c>
      <c r="J115" s="54">
        <v>4859</v>
      </c>
      <c r="K115" s="54">
        <v>4877</v>
      </c>
      <c r="L115" s="54">
        <v>4654</v>
      </c>
      <c r="M115" s="54">
        <v>4756</v>
      </c>
      <c r="N115" s="54">
        <v>4958</v>
      </c>
      <c r="O115" s="54">
        <v>4974</v>
      </c>
      <c r="P115" s="54">
        <v>5088</v>
      </c>
      <c r="Q115" s="54">
        <v>5116</v>
      </c>
      <c r="R115" s="54">
        <v>5157</v>
      </c>
      <c r="S115" s="54">
        <v>5199</v>
      </c>
      <c r="T115" s="54">
        <v>5225</v>
      </c>
      <c r="U115" s="54">
        <v>5147</v>
      </c>
      <c r="V115" s="54">
        <v>5015</v>
      </c>
      <c r="W115" s="55">
        <v>5260</v>
      </c>
      <c r="X115" s="54">
        <v>5888</v>
      </c>
      <c r="Y115" s="54">
        <v>5920</v>
      </c>
      <c r="Z115" s="54">
        <v>5746</v>
      </c>
      <c r="AA115" s="56">
        <v>5387</v>
      </c>
      <c r="AB115" s="57">
        <v>121616.92600000001</v>
      </c>
      <c r="AC115" s="18" t="str">
        <f t="shared" si="2"/>
        <v>ok</v>
      </c>
      <c r="AE115" s="19">
        <f t="shared" si="3"/>
        <v>193.60400000000664</v>
      </c>
      <c r="AF115" s="20">
        <v>603.97451591491699</v>
      </c>
      <c r="AG115" s="21"/>
      <c r="BI115"/>
    </row>
    <row r="116" spans="1:61" ht="14.4" thickTop="1" thickBot="1" x14ac:dyDescent="0.3">
      <c r="B116" s="12">
        <v>39562</v>
      </c>
      <c r="C116" s="46" t="s">
        <v>13</v>
      </c>
      <c r="D116" s="52">
        <v>4960</v>
      </c>
      <c r="E116" s="53">
        <v>4660</v>
      </c>
      <c r="F116" s="54">
        <v>4518</v>
      </c>
      <c r="G116" s="54">
        <v>4464</v>
      </c>
      <c r="H116" s="55">
        <v>4412</v>
      </c>
      <c r="I116" s="54">
        <v>4449</v>
      </c>
      <c r="J116" s="54">
        <v>4706</v>
      </c>
      <c r="K116" s="54">
        <v>4562</v>
      </c>
      <c r="L116" s="54">
        <v>4629</v>
      </c>
      <c r="M116" s="54">
        <v>4810</v>
      </c>
      <c r="N116" s="54">
        <v>4922</v>
      </c>
      <c r="O116" s="54">
        <v>5003</v>
      </c>
      <c r="P116" s="54">
        <v>5057</v>
      </c>
      <c r="Q116" s="54">
        <v>5121</v>
      </c>
      <c r="R116" s="54">
        <v>5173</v>
      </c>
      <c r="S116" s="54">
        <v>5173</v>
      </c>
      <c r="T116" s="54">
        <v>5147</v>
      </c>
      <c r="U116" s="54">
        <v>5137</v>
      </c>
      <c r="V116" s="54">
        <v>5030</v>
      </c>
      <c r="W116" s="55">
        <v>5168</v>
      </c>
      <c r="X116" s="54">
        <v>5906</v>
      </c>
      <c r="Y116" s="54">
        <v>5903</v>
      </c>
      <c r="Z116" s="54">
        <v>5706</v>
      </c>
      <c r="AA116" s="56">
        <v>5335</v>
      </c>
      <c r="AB116" s="57">
        <v>119953.179</v>
      </c>
      <c r="AC116" s="18" t="str">
        <f t="shared" si="2"/>
        <v>ok</v>
      </c>
      <c r="AE116" s="19">
        <f t="shared" si="3"/>
        <v>-1663.747000000003</v>
      </c>
      <c r="AF116" s="20">
        <v>589.98534202575684</v>
      </c>
      <c r="AG116" s="21"/>
      <c r="BI116"/>
    </row>
    <row r="117" spans="1:61" ht="14.4" thickTop="1" thickBot="1" x14ac:dyDescent="0.3">
      <c r="B117" s="12">
        <v>39563</v>
      </c>
      <c r="C117" s="46" t="s">
        <v>14</v>
      </c>
      <c r="D117" s="52">
        <v>4989</v>
      </c>
      <c r="E117" s="53">
        <v>4717</v>
      </c>
      <c r="F117" s="54">
        <v>4590</v>
      </c>
      <c r="G117" s="54">
        <v>4456</v>
      </c>
      <c r="H117" s="55">
        <v>4408</v>
      </c>
      <c r="I117" s="54">
        <v>4415</v>
      </c>
      <c r="J117" s="54">
        <v>4711</v>
      </c>
      <c r="K117" s="54">
        <v>4616</v>
      </c>
      <c r="L117" s="54">
        <v>4659</v>
      </c>
      <c r="M117" s="54">
        <v>4822</v>
      </c>
      <c r="N117" s="54">
        <v>4937</v>
      </c>
      <c r="O117" s="54">
        <v>5052</v>
      </c>
      <c r="P117" s="54">
        <v>5118</v>
      </c>
      <c r="Q117" s="54">
        <v>5096</v>
      </c>
      <c r="R117" s="54">
        <v>5206</v>
      </c>
      <c r="S117" s="54">
        <v>5112</v>
      </c>
      <c r="T117" s="54">
        <v>5163</v>
      </c>
      <c r="U117" s="54">
        <v>5162</v>
      </c>
      <c r="V117" s="54">
        <v>5040</v>
      </c>
      <c r="W117" s="55">
        <v>5248</v>
      </c>
      <c r="X117" s="54">
        <v>5725</v>
      </c>
      <c r="Y117" s="54">
        <v>5832</v>
      </c>
      <c r="Z117" s="54">
        <v>5701</v>
      </c>
      <c r="AA117" s="56">
        <v>5419</v>
      </c>
      <c r="AB117" s="57">
        <v>120195.93799999999</v>
      </c>
      <c r="AC117" s="18" t="str">
        <f t="shared" si="2"/>
        <v>ok</v>
      </c>
      <c r="AE117" s="19">
        <f t="shared" si="3"/>
        <v>242.75899999999092</v>
      </c>
      <c r="AF117" s="20">
        <v>603.04991340637207</v>
      </c>
      <c r="AG117" s="21"/>
      <c r="BI117"/>
    </row>
    <row r="118" spans="1:61" ht="14.4" thickTop="1" thickBot="1" x14ac:dyDescent="0.3">
      <c r="B118" s="12">
        <v>39564</v>
      </c>
      <c r="C118" s="46" t="s">
        <v>15</v>
      </c>
      <c r="D118" s="52">
        <v>5059</v>
      </c>
      <c r="E118" s="53">
        <v>4795</v>
      </c>
      <c r="F118" s="54">
        <v>4715</v>
      </c>
      <c r="G118" s="54">
        <v>4601</v>
      </c>
      <c r="H118" s="55">
        <v>4558</v>
      </c>
      <c r="I118" s="54">
        <v>4471</v>
      </c>
      <c r="J118" s="54">
        <v>4563</v>
      </c>
      <c r="K118" s="54">
        <v>4431</v>
      </c>
      <c r="L118" s="54">
        <v>4440</v>
      </c>
      <c r="M118" s="54">
        <v>4650</v>
      </c>
      <c r="N118" s="54">
        <v>4757</v>
      </c>
      <c r="O118" s="54">
        <v>4824</v>
      </c>
      <c r="P118" s="54">
        <v>4902</v>
      </c>
      <c r="Q118" s="54">
        <v>4884</v>
      </c>
      <c r="R118" s="54">
        <v>4809</v>
      </c>
      <c r="S118" s="54">
        <v>4830</v>
      </c>
      <c r="T118" s="54">
        <v>4854</v>
      </c>
      <c r="U118" s="54">
        <v>4810</v>
      </c>
      <c r="V118" s="54">
        <v>4725</v>
      </c>
      <c r="W118" s="55">
        <v>4967</v>
      </c>
      <c r="X118" s="54">
        <v>5848</v>
      </c>
      <c r="Y118" s="54">
        <v>5857</v>
      </c>
      <c r="Z118" s="54">
        <v>5565</v>
      </c>
      <c r="AA118" s="56">
        <v>5211</v>
      </c>
      <c r="AB118" s="57">
        <v>117126.158</v>
      </c>
      <c r="AC118" s="18" t="str">
        <f t="shared" si="2"/>
        <v>ok</v>
      </c>
      <c r="AE118" s="19">
        <f t="shared" si="3"/>
        <v>-3069.7799999999988</v>
      </c>
      <c r="AF118" s="20">
        <v>581.52920722961426</v>
      </c>
      <c r="AG118" s="21"/>
      <c r="BI118"/>
    </row>
    <row r="119" spans="1:61" ht="14.4" thickTop="1" thickBot="1" x14ac:dyDescent="0.3">
      <c r="B119" s="12">
        <v>39565</v>
      </c>
      <c r="C119" s="46" t="s">
        <v>16</v>
      </c>
      <c r="D119" s="52">
        <v>4929</v>
      </c>
      <c r="E119" s="53">
        <v>4683</v>
      </c>
      <c r="F119" s="54">
        <v>4528</v>
      </c>
      <c r="G119" s="54">
        <v>4402</v>
      </c>
      <c r="H119" s="55">
        <v>4355</v>
      </c>
      <c r="I119" s="54">
        <v>4256</v>
      </c>
      <c r="J119" s="54">
        <v>4304</v>
      </c>
      <c r="K119" s="54">
        <v>3952</v>
      </c>
      <c r="L119" s="54">
        <v>4027</v>
      </c>
      <c r="M119" s="54">
        <v>4139</v>
      </c>
      <c r="N119" s="54">
        <v>4181</v>
      </c>
      <c r="O119" s="54">
        <v>4210</v>
      </c>
      <c r="P119" s="54">
        <v>4272</v>
      </c>
      <c r="Q119" s="54">
        <v>4272</v>
      </c>
      <c r="R119" s="54">
        <v>4257</v>
      </c>
      <c r="S119" s="54">
        <v>4297</v>
      </c>
      <c r="T119" s="54">
        <v>4328</v>
      </c>
      <c r="U119" s="54">
        <v>4318</v>
      </c>
      <c r="V119" s="54">
        <v>4344</v>
      </c>
      <c r="W119" s="55">
        <v>4626</v>
      </c>
      <c r="X119" s="54">
        <v>5539</v>
      </c>
      <c r="Y119" s="54">
        <v>5722</v>
      </c>
      <c r="Z119" s="54">
        <v>5438</v>
      </c>
      <c r="AA119" s="56">
        <v>4995</v>
      </c>
      <c r="AB119" s="57">
        <v>108374.43700000001</v>
      </c>
      <c r="AC119" s="18" t="str">
        <f t="shared" si="2"/>
        <v>ok</v>
      </c>
      <c r="AE119" s="19">
        <f t="shared" si="3"/>
        <v>-8751.7209999999905</v>
      </c>
      <c r="AF119" s="20">
        <v>561.75267601013184</v>
      </c>
      <c r="AG119" s="21"/>
      <c r="BI119"/>
    </row>
    <row r="120" spans="1:61" ht="14.4" thickTop="1" thickBot="1" x14ac:dyDescent="0.3">
      <c r="B120" s="12">
        <v>39566</v>
      </c>
      <c r="C120" s="46" t="s">
        <v>17</v>
      </c>
      <c r="D120" s="52">
        <v>4646</v>
      </c>
      <c r="E120" s="53">
        <v>4429</v>
      </c>
      <c r="F120" s="54">
        <v>4294</v>
      </c>
      <c r="G120" s="54">
        <v>4238</v>
      </c>
      <c r="H120" s="55">
        <v>4155</v>
      </c>
      <c r="I120" s="54">
        <v>4257</v>
      </c>
      <c r="J120" s="54">
        <v>4501</v>
      </c>
      <c r="K120" s="54">
        <v>4498</v>
      </c>
      <c r="L120" s="54">
        <v>4442</v>
      </c>
      <c r="M120" s="54">
        <v>4662</v>
      </c>
      <c r="N120" s="54">
        <v>4649</v>
      </c>
      <c r="O120" s="54">
        <v>4724</v>
      </c>
      <c r="P120" s="54">
        <v>4831</v>
      </c>
      <c r="Q120" s="54">
        <v>4705</v>
      </c>
      <c r="R120" s="54">
        <v>4833</v>
      </c>
      <c r="S120" s="54">
        <v>4829</v>
      </c>
      <c r="T120" s="54">
        <v>4856</v>
      </c>
      <c r="U120" s="54">
        <v>4738</v>
      </c>
      <c r="V120" s="54">
        <v>4696</v>
      </c>
      <c r="W120" s="55">
        <v>4998</v>
      </c>
      <c r="X120" s="54">
        <v>5482</v>
      </c>
      <c r="Y120" s="54">
        <v>5420</v>
      </c>
      <c r="Z120" s="54">
        <v>5144</v>
      </c>
      <c r="AA120" s="56">
        <v>4821</v>
      </c>
      <c r="AB120" s="57">
        <v>112847.958</v>
      </c>
      <c r="AC120" s="18" t="str">
        <f t="shared" si="2"/>
        <v>ok</v>
      </c>
      <c r="AE120" s="19">
        <f t="shared" si="3"/>
        <v>4473.5209999999934</v>
      </c>
      <c r="AF120" s="20">
        <v>516.76337814331055</v>
      </c>
      <c r="AG120" s="21"/>
      <c r="BI120"/>
    </row>
    <row r="121" spans="1:61" ht="14.4" thickTop="1" thickBot="1" x14ac:dyDescent="0.3">
      <c r="B121" s="12">
        <v>39567</v>
      </c>
      <c r="C121" s="46" t="s">
        <v>11</v>
      </c>
      <c r="D121" s="52">
        <v>4439</v>
      </c>
      <c r="E121" s="53">
        <v>4264</v>
      </c>
      <c r="F121" s="54">
        <v>4147</v>
      </c>
      <c r="G121" s="54">
        <v>4079</v>
      </c>
      <c r="H121" s="55">
        <v>4047</v>
      </c>
      <c r="I121" s="54">
        <v>4079</v>
      </c>
      <c r="J121" s="54">
        <v>4373</v>
      </c>
      <c r="K121" s="54">
        <v>4376</v>
      </c>
      <c r="L121" s="54">
        <v>4402</v>
      </c>
      <c r="M121" s="54">
        <v>4481</v>
      </c>
      <c r="N121" s="54">
        <v>4556</v>
      </c>
      <c r="O121" s="54">
        <v>4597</v>
      </c>
      <c r="P121" s="54">
        <v>4656</v>
      </c>
      <c r="Q121" s="54">
        <v>4648</v>
      </c>
      <c r="R121" s="54">
        <v>4678</v>
      </c>
      <c r="S121" s="54">
        <v>4695</v>
      </c>
      <c r="T121" s="54">
        <v>4675</v>
      </c>
      <c r="U121" s="54">
        <v>4681</v>
      </c>
      <c r="V121" s="54">
        <v>4709</v>
      </c>
      <c r="W121" s="55">
        <v>4877</v>
      </c>
      <c r="X121" s="54">
        <v>5362</v>
      </c>
      <c r="Y121" s="54">
        <v>5292</v>
      </c>
      <c r="Z121" s="54">
        <v>5042</v>
      </c>
      <c r="AA121" s="56">
        <v>4659</v>
      </c>
      <c r="AB121" s="57">
        <v>109811.871</v>
      </c>
      <c r="AC121" s="18" t="str">
        <f t="shared" si="2"/>
        <v>ok</v>
      </c>
      <c r="AE121" s="19">
        <f t="shared" si="3"/>
        <v>-3036.0869999999995</v>
      </c>
      <c r="AF121" s="20">
        <v>460.3655309677124</v>
      </c>
      <c r="AG121" s="21"/>
      <c r="BI121"/>
    </row>
    <row r="122" spans="1:61" ht="14.4" thickTop="1" thickBot="1" x14ac:dyDescent="0.3">
      <c r="B122" s="12">
        <v>39568</v>
      </c>
      <c r="C122" s="59" t="s">
        <v>12</v>
      </c>
      <c r="D122" s="52">
        <v>4288</v>
      </c>
      <c r="E122" s="54">
        <v>4098</v>
      </c>
      <c r="F122" s="54">
        <v>4089</v>
      </c>
      <c r="G122" s="54">
        <v>4010</v>
      </c>
      <c r="H122" s="55">
        <v>4002</v>
      </c>
      <c r="I122" s="54">
        <v>4115</v>
      </c>
      <c r="J122" s="54">
        <v>4374</v>
      </c>
      <c r="K122" s="54">
        <v>4339</v>
      </c>
      <c r="L122" s="54">
        <v>4373</v>
      </c>
      <c r="M122" s="54">
        <v>4440</v>
      </c>
      <c r="N122" s="54">
        <v>4512</v>
      </c>
      <c r="O122" s="54">
        <v>4566</v>
      </c>
      <c r="P122" s="54">
        <v>4685</v>
      </c>
      <c r="Q122" s="54">
        <v>4770</v>
      </c>
      <c r="R122" s="54">
        <v>4770</v>
      </c>
      <c r="S122" s="54">
        <v>4785</v>
      </c>
      <c r="T122" s="54">
        <v>4842</v>
      </c>
      <c r="U122" s="54">
        <v>4793</v>
      </c>
      <c r="V122" s="54">
        <v>4678</v>
      </c>
      <c r="W122" s="55">
        <v>4836</v>
      </c>
      <c r="X122" s="54">
        <v>5468</v>
      </c>
      <c r="Y122" s="54">
        <v>5477</v>
      </c>
      <c r="Z122" s="54">
        <v>5299</v>
      </c>
      <c r="AA122" s="60">
        <v>5083</v>
      </c>
      <c r="AB122" s="57">
        <v>110690.1</v>
      </c>
      <c r="AC122" s="18" t="str">
        <f t="shared" si="2"/>
        <v>ok</v>
      </c>
      <c r="AE122" s="19">
        <f t="shared" si="3"/>
        <v>878.22900000000664</v>
      </c>
      <c r="AF122" s="20">
        <v>526.56866073608398</v>
      </c>
      <c r="AG122" s="21"/>
      <c r="BI122"/>
    </row>
    <row r="123" spans="1:61" ht="14.4" thickTop="1" thickBot="1" x14ac:dyDescent="0.3">
      <c r="A123" s="11" t="s">
        <v>21</v>
      </c>
      <c r="B123" s="12">
        <v>39569</v>
      </c>
      <c r="C123" s="61" t="s">
        <v>13</v>
      </c>
      <c r="D123" s="62">
        <v>4672</v>
      </c>
      <c r="E123" s="62">
        <v>4480</v>
      </c>
      <c r="F123" s="62">
        <v>4264</v>
      </c>
      <c r="G123" s="62">
        <v>4136</v>
      </c>
      <c r="H123" s="63">
        <v>4053</v>
      </c>
      <c r="I123" s="62">
        <v>3995</v>
      </c>
      <c r="J123" s="62">
        <v>3972</v>
      </c>
      <c r="K123" s="62">
        <v>3716</v>
      </c>
      <c r="L123" s="62">
        <v>3743</v>
      </c>
      <c r="M123" s="62">
        <v>3915</v>
      </c>
      <c r="N123" s="62">
        <v>4079</v>
      </c>
      <c r="O123" s="62">
        <v>4110</v>
      </c>
      <c r="P123" s="62">
        <v>4230</v>
      </c>
      <c r="Q123" s="62">
        <v>4271</v>
      </c>
      <c r="R123" s="62">
        <v>4345</v>
      </c>
      <c r="S123" s="62">
        <v>4311</v>
      </c>
      <c r="T123" s="62">
        <v>4317</v>
      </c>
      <c r="U123" s="62">
        <v>4252</v>
      </c>
      <c r="V123" s="62">
        <v>4215</v>
      </c>
      <c r="W123" s="63">
        <v>4464</v>
      </c>
      <c r="X123" s="62">
        <v>5477</v>
      </c>
      <c r="Y123" s="62">
        <v>5700</v>
      </c>
      <c r="Z123" s="62">
        <v>5363</v>
      </c>
      <c r="AA123" s="62">
        <v>4938</v>
      </c>
      <c r="AB123" s="64">
        <v>105017.482</v>
      </c>
      <c r="AC123" s="18" t="str">
        <f t="shared" si="2"/>
        <v>ok</v>
      </c>
      <c r="AE123" s="19">
        <f t="shared" si="3"/>
        <v>-5672.6180000000022</v>
      </c>
      <c r="AF123" s="20">
        <v>585.10638999938965</v>
      </c>
      <c r="AG123" s="21"/>
      <c r="BI123"/>
    </row>
    <row r="124" spans="1:61" ht="14.4" thickTop="1" thickBot="1" x14ac:dyDescent="0.3">
      <c r="B124" s="12">
        <v>39570</v>
      </c>
      <c r="C124" s="61" t="s">
        <v>14</v>
      </c>
      <c r="D124" s="62">
        <v>4513</v>
      </c>
      <c r="E124" s="62">
        <v>4357</v>
      </c>
      <c r="F124" s="62">
        <v>4175</v>
      </c>
      <c r="G124" s="62">
        <v>4075</v>
      </c>
      <c r="H124" s="63">
        <v>4037</v>
      </c>
      <c r="I124" s="62">
        <v>4023</v>
      </c>
      <c r="J124" s="62">
        <v>4132</v>
      </c>
      <c r="K124" s="62">
        <v>4064</v>
      </c>
      <c r="L124" s="62">
        <v>4253</v>
      </c>
      <c r="M124" s="62">
        <v>4486</v>
      </c>
      <c r="N124" s="62">
        <v>4587</v>
      </c>
      <c r="O124" s="62">
        <v>4691</v>
      </c>
      <c r="P124" s="62">
        <v>4775</v>
      </c>
      <c r="Q124" s="62">
        <v>4891</v>
      </c>
      <c r="R124" s="62">
        <v>4933</v>
      </c>
      <c r="S124" s="62">
        <v>4940</v>
      </c>
      <c r="T124" s="62">
        <v>4947</v>
      </c>
      <c r="U124" s="62">
        <v>4874</v>
      </c>
      <c r="V124" s="62">
        <v>4841</v>
      </c>
      <c r="W124" s="63">
        <v>4929</v>
      </c>
      <c r="X124" s="62">
        <v>5578</v>
      </c>
      <c r="Y124" s="62">
        <v>5670</v>
      </c>
      <c r="Z124" s="62">
        <v>5565</v>
      </c>
      <c r="AA124" s="62">
        <v>5284</v>
      </c>
      <c r="AB124" s="64">
        <v>112620.923</v>
      </c>
      <c r="AC124" s="18" t="str">
        <f t="shared" si="2"/>
        <v>ok</v>
      </c>
      <c r="AE124" s="19">
        <f t="shared" si="3"/>
        <v>7603.4409999999916</v>
      </c>
      <c r="AF124" s="20">
        <v>614.40864562988281</v>
      </c>
      <c r="AG124" s="21"/>
      <c r="BI124"/>
    </row>
    <row r="125" spans="1:61" ht="14.4" thickTop="1" thickBot="1" x14ac:dyDescent="0.3">
      <c r="B125" s="12">
        <v>39571</v>
      </c>
      <c r="C125" s="61" t="s">
        <v>15</v>
      </c>
      <c r="D125" s="62">
        <v>5008</v>
      </c>
      <c r="E125" s="62">
        <v>4713</v>
      </c>
      <c r="F125" s="62">
        <v>4541</v>
      </c>
      <c r="G125" s="62">
        <v>4402</v>
      </c>
      <c r="H125" s="63">
        <v>4391</v>
      </c>
      <c r="I125" s="62">
        <v>4383</v>
      </c>
      <c r="J125" s="62">
        <v>4402</v>
      </c>
      <c r="K125" s="62">
        <v>4196</v>
      </c>
      <c r="L125" s="62">
        <v>4228</v>
      </c>
      <c r="M125" s="62">
        <v>4417</v>
      </c>
      <c r="N125" s="62">
        <v>4567</v>
      </c>
      <c r="O125" s="62">
        <v>4647</v>
      </c>
      <c r="P125" s="62">
        <v>4674</v>
      </c>
      <c r="Q125" s="62">
        <v>4724</v>
      </c>
      <c r="R125" s="62">
        <v>4597</v>
      </c>
      <c r="S125" s="62">
        <v>4545</v>
      </c>
      <c r="T125" s="62">
        <v>4518</v>
      </c>
      <c r="U125" s="62">
        <v>4486</v>
      </c>
      <c r="V125" s="62">
        <v>4457</v>
      </c>
      <c r="W125" s="63">
        <v>4714</v>
      </c>
      <c r="X125" s="62">
        <v>5687</v>
      </c>
      <c r="Y125" s="62">
        <v>5790</v>
      </c>
      <c r="Z125" s="62">
        <v>5618</v>
      </c>
      <c r="AA125" s="62">
        <v>5193</v>
      </c>
      <c r="AB125" s="64">
        <v>112897.93700000001</v>
      </c>
      <c r="AC125" s="18" t="str">
        <f t="shared" si="2"/>
        <v>ok</v>
      </c>
      <c r="AE125" s="19">
        <f t="shared" si="3"/>
        <v>277.01400000001013</v>
      </c>
      <c r="AF125" s="20">
        <v>610.03017234802246</v>
      </c>
      <c r="AG125" s="21"/>
      <c r="BI125"/>
    </row>
    <row r="126" spans="1:61" ht="14.4" thickTop="1" thickBot="1" x14ac:dyDescent="0.3">
      <c r="B126" s="12">
        <v>39572</v>
      </c>
      <c r="C126" s="61" t="s">
        <v>16</v>
      </c>
      <c r="D126" s="62">
        <v>4865</v>
      </c>
      <c r="E126" s="62">
        <v>4684</v>
      </c>
      <c r="F126" s="62">
        <v>4488</v>
      </c>
      <c r="G126" s="62">
        <v>4390</v>
      </c>
      <c r="H126" s="63">
        <v>4321</v>
      </c>
      <c r="I126" s="62">
        <v>4250</v>
      </c>
      <c r="J126" s="62">
        <v>4246</v>
      </c>
      <c r="K126" s="62">
        <v>3937</v>
      </c>
      <c r="L126" s="62">
        <v>3968</v>
      </c>
      <c r="M126" s="62">
        <v>4017</v>
      </c>
      <c r="N126" s="62">
        <v>4078</v>
      </c>
      <c r="O126" s="62">
        <v>4109</v>
      </c>
      <c r="P126" s="62">
        <v>4176</v>
      </c>
      <c r="Q126" s="62">
        <v>4272</v>
      </c>
      <c r="R126" s="62">
        <v>4270</v>
      </c>
      <c r="S126" s="62">
        <v>4270</v>
      </c>
      <c r="T126" s="62">
        <v>4258</v>
      </c>
      <c r="U126" s="62">
        <v>4267</v>
      </c>
      <c r="V126" s="62">
        <v>4239</v>
      </c>
      <c r="W126" s="63">
        <v>4462</v>
      </c>
      <c r="X126" s="62">
        <v>5508</v>
      </c>
      <c r="Y126" s="62">
        <v>5736</v>
      </c>
      <c r="Z126" s="62">
        <v>5560</v>
      </c>
      <c r="AA126" s="62">
        <v>5162</v>
      </c>
      <c r="AB126" s="64">
        <v>107534.132</v>
      </c>
      <c r="AC126" s="18" t="str">
        <f t="shared" si="2"/>
        <v>ok</v>
      </c>
      <c r="AE126" s="19">
        <f t="shared" si="3"/>
        <v>-5363.8050000000076</v>
      </c>
      <c r="AF126" s="20">
        <v>596.55145835876465</v>
      </c>
      <c r="AG126" s="21"/>
      <c r="BI126"/>
    </row>
    <row r="127" spans="1:61" ht="14.4" thickTop="1" thickBot="1" x14ac:dyDescent="0.3">
      <c r="B127" s="12">
        <v>39573</v>
      </c>
      <c r="C127" s="61" t="s">
        <v>17</v>
      </c>
      <c r="D127" s="62">
        <v>4778</v>
      </c>
      <c r="E127" s="62">
        <v>4513</v>
      </c>
      <c r="F127" s="62">
        <v>4337</v>
      </c>
      <c r="G127" s="62">
        <v>4240</v>
      </c>
      <c r="H127" s="63">
        <v>4232</v>
      </c>
      <c r="I127" s="62">
        <v>4235</v>
      </c>
      <c r="J127" s="62">
        <v>4291</v>
      </c>
      <c r="K127" s="62">
        <v>4198</v>
      </c>
      <c r="L127" s="62">
        <v>4330</v>
      </c>
      <c r="M127" s="62">
        <v>4462</v>
      </c>
      <c r="N127" s="62">
        <v>4664</v>
      </c>
      <c r="O127" s="62">
        <v>4771</v>
      </c>
      <c r="P127" s="62">
        <v>4844</v>
      </c>
      <c r="Q127" s="62">
        <v>4871</v>
      </c>
      <c r="R127" s="62">
        <v>4877</v>
      </c>
      <c r="S127" s="62">
        <v>4890</v>
      </c>
      <c r="T127" s="62">
        <v>4932</v>
      </c>
      <c r="U127" s="62">
        <v>4874</v>
      </c>
      <c r="V127" s="62">
        <v>4780</v>
      </c>
      <c r="W127" s="63">
        <v>4905</v>
      </c>
      <c r="X127" s="62">
        <v>5593</v>
      </c>
      <c r="Y127" s="62">
        <v>5736</v>
      </c>
      <c r="Z127" s="62">
        <v>5588</v>
      </c>
      <c r="AA127" s="62">
        <v>5331</v>
      </c>
      <c r="AB127" s="64">
        <v>114272.83500000001</v>
      </c>
      <c r="AC127" s="18" t="str">
        <f t="shared" si="2"/>
        <v>ok</v>
      </c>
      <c r="AE127" s="19">
        <f t="shared" si="3"/>
        <v>6738.7030000000086</v>
      </c>
      <c r="AF127" s="20">
        <v>594.7333927154541</v>
      </c>
      <c r="AG127" s="21"/>
      <c r="BI127"/>
    </row>
    <row r="128" spans="1:61" ht="14.4" thickTop="1" thickBot="1" x14ac:dyDescent="0.3">
      <c r="B128" s="12">
        <v>39574</v>
      </c>
      <c r="C128" s="61" t="s">
        <v>11</v>
      </c>
      <c r="D128" s="62">
        <v>4895</v>
      </c>
      <c r="E128" s="62">
        <v>4678</v>
      </c>
      <c r="F128" s="62">
        <v>4486</v>
      </c>
      <c r="G128" s="62">
        <v>4475</v>
      </c>
      <c r="H128" s="63">
        <v>4413</v>
      </c>
      <c r="I128" s="62">
        <v>4459</v>
      </c>
      <c r="J128" s="62">
        <v>4687</v>
      </c>
      <c r="K128" s="62">
        <v>4525</v>
      </c>
      <c r="L128" s="62">
        <v>4581</v>
      </c>
      <c r="M128" s="62">
        <v>4727</v>
      </c>
      <c r="N128" s="62">
        <v>4793</v>
      </c>
      <c r="O128" s="62">
        <v>4929</v>
      </c>
      <c r="P128" s="62">
        <v>5046</v>
      </c>
      <c r="Q128" s="62">
        <v>5018</v>
      </c>
      <c r="R128" s="62">
        <v>5082</v>
      </c>
      <c r="S128" s="62">
        <v>5106</v>
      </c>
      <c r="T128" s="62">
        <v>5144</v>
      </c>
      <c r="U128" s="62">
        <v>5088</v>
      </c>
      <c r="V128" s="62">
        <v>4942</v>
      </c>
      <c r="W128" s="63">
        <v>5088</v>
      </c>
      <c r="X128" s="62">
        <v>5729</v>
      </c>
      <c r="Y128" s="62">
        <v>5856</v>
      </c>
      <c r="Z128" s="62">
        <v>5740</v>
      </c>
      <c r="AA128" s="62">
        <v>5310</v>
      </c>
      <c r="AB128" s="64">
        <v>118799.111</v>
      </c>
      <c r="AC128" s="18" t="str">
        <f t="shared" si="2"/>
        <v>ok</v>
      </c>
      <c r="AE128" s="19">
        <f t="shared" si="3"/>
        <v>4526.275999999998</v>
      </c>
      <c r="AF128" s="20">
        <v>594.28482437133789</v>
      </c>
      <c r="AG128" s="21"/>
      <c r="BI128"/>
    </row>
    <row r="129" spans="2:61" ht="14.4" thickTop="1" thickBot="1" x14ac:dyDescent="0.3">
      <c r="B129" s="12">
        <v>39575</v>
      </c>
      <c r="C129" s="61" t="s">
        <v>12</v>
      </c>
      <c r="D129" s="62">
        <v>4989</v>
      </c>
      <c r="E129" s="62">
        <v>4727</v>
      </c>
      <c r="F129" s="62">
        <v>4600</v>
      </c>
      <c r="G129" s="62">
        <v>4517</v>
      </c>
      <c r="H129" s="63">
        <v>4422</v>
      </c>
      <c r="I129" s="62">
        <v>4513</v>
      </c>
      <c r="J129" s="62">
        <v>4668</v>
      </c>
      <c r="K129" s="62">
        <v>4580</v>
      </c>
      <c r="L129" s="62">
        <v>4649</v>
      </c>
      <c r="M129" s="62">
        <v>4790</v>
      </c>
      <c r="N129" s="62">
        <v>4809</v>
      </c>
      <c r="O129" s="62">
        <v>4965</v>
      </c>
      <c r="P129" s="62">
        <v>4994</v>
      </c>
      <c r="Q129" s="62">
        <v>4999</v>
      </c>
      <c r="R129" s="62">
        <v>5020</v>
      </c>
      <c r="S129" s="62">
        <v>5074</v>
      </c>
      <c r="T129" s="62">
        <v>5177</v>
      </c>
      <c r="U129" s="62">
        <v>5121</v>
      </c>
      <c r="V129" s="62">
        <v>5027</v>
      </c>
      <c r="W129" s="63">
        <v>5139</v>
      </c>
      <c r="X129" s="62">
        <v>5874</v>
      </c>
      <c r="Y129" s="62">
        <v>5950</v>
      </c>
      <c r="Z129" s="62">
        <v>5801</v>
      </c>
      <c r="AA129" s="62">
        <v>5390</v>
      </c>
      <c r="AB129" s="64">
        <v>119797.261</v>
      </c>
      <c r="AC129" s="18" t="str">
        <f t="shared" si="2"/>
        <v>ok</v>
      </c>
      <c r="AE129" s="19">
        <f t="shared" si="3"/>
        <v>998.14999999999418</v>
      </c>
      <c r="AF129" s="20">
        <v>609.23290634155273</v>
      </c>
      <c r="AG129" s="21"/>
      <c r="BI129"/>
    </row>
    <row r="130" spans="2:61" ht="14.4" thickTop="1" thickBot="1" x14ac:dyDescent="0.3">
      <c r="B130" s="12">
        <v>39576</v>
      </c>
      <c r="C130" s="61" t="s">
        <v>13</v>
      </c>
      <c r="D130" s="62">
        <v>4986</v>
      </c>
      <c r="E130" s="62">
        <v>4696</v>
      </c>
      <c r="F130" s="62">
        <v>4593</v>
      </c>
      <c r="G130" s="62">
        <v>4581</v>
      </c>
      <c r="H130" s="63">
        <v>4528</v>
      </c>
      <c r="I130" s="62">
        <v>4550</v>
      </c>
      <c r="J130" s="62">
        <v>4725</v>
      </c>
      <c r="K130" s="62">
        <v>4645</v>
      </c>
      <c r="L130" s="62">
        <v>4698</v>
      </c>
      <c r="M130" s="62">
        <v>4833</v>
      </c>
      <c r="N130" s="62">
        <v>4883</v>
      </c>
      <c r="O130" s="62">
        <v>4970</v>
      </c>
      <c r="P130" s="62">
        <v>5137</v>
      </c>
      <c r="Q130" s="62">
        <v>5183</v>
      </c>
      <c r="R130" s="62">
        <v>5177</v>
      </c>
      <c r="S130" s="62">
        <v>5258</v>
      </c>
      <c r="T130" s="62">
        <v>5272</v>
      </c>
      <c r="U130" s="62">
        <v>5197</v>
      </c>
      <c r="V130" s="62">
        <v>5123</v>
      </c>
      <c r="W130" s="63">
        <v>5321</v>
      </c>
      <c r="X130" s="62">
        <v>5873</v>
      </c>
      <c r="Y130" s="62">
        <v>5971</v>
      </c>
      <c r="Z130" s="62">
        <v>5856</v>
      </c>
      <c r="AA130" s="62">
        <v>5509</v>
      </c>
      <c r="AB130" s="64">
        <v>121564.183</v>
      </c>
      <c r="AC130" s="18" t="str">
        <f t="shared" si="2"/>
        <v>ok</v>
      </c>
      <c r="AE130" s="19">
        <f t="shared" si="3"/>
        <v>1766.9220000000059</v>
      </c>
      <c r="AF130" s="20">
        <v>630</v>
      </c>
      <c r="AG130" s="21"/>
      <c r="BI130"/>
    </row>
    <row r="131" spans="2:61" ht="14.4" thickTop="1" thickBot="1" x14ac:dyDescent="0.3">
      <c r="B131" s="12">
        <v>39577</v>
      </c>
      <c r="C131" s="61" t="s">
        <v>14</v>
      </c>
      <c r="D131" s="62">
        <v>5032</v>
      </c>
      <c r="E131" s="62">
        <v>4855</v>
      </c>
      <c r="F131" s="62">
        <v>4726</v>
      </c>
      <c r="G131" s="62">
        <v>4659</v>
      </c>
      <c r="H131" s="63">
        <v>4563</v>
      </c>
      <c r="I131" s="62">
        <v>4602</v>
      </c>
      <c r="J131" s="62">
        <v>4782</v>
      </c>
      <c r="K131" s="62">
        <v>4667</v>
      </c>
      <c r="L131" s="62">
        <v>4747</v>
      </c>
      <c r="M131" s="62">
        <v>4887</v>
      </c>
      <c r="N131" s="62">
        <v>4927</v>
      </c>
      <c r="O131" s="62">
        <v>5036</v>
      </c>
      <c r="P131" s="62">
        <v>5224</v>
      </c>
      <c r="Q131" s="62">
        <v>5258</v>
      </c>
      <c r="R131" s="62">
        <v>5246</v>
      </c>
      <c r="S131" s="62">
        <v>5263</v>
      </c>
      <c r="T131" s="62">
        <v>5211</v>
      </c>
      <c r="U131" s="62">
        <v>5210</v>
      </c>
      <c r="V131" s="62">
        <v>5112</v>
      </c>
      <c r="W131" s="63">
        <v>5220</v>
      </c>
      <c r="X131" s="62">
        <v>5776</v>
      </c>
      <c r="Y131" s="62">
        <v>5884</v>
      </c>
      <c r="Z131" s="62">
        <v>5847</v>
      </c>
      <c r="AA131" s="62">
        <v>5671</v>
      </c>
      <c r="AB131" s="64">
        <v>122406.32</v>
      </c>
      <c r="AC131" s="18" t="str">
        <f t="shared" si="2"/>
        <v>ok</v>
      </c>
      <c r="AE131" s="19">
        <f t="shared" si="3"/>
        <v>842.13700000000244</v>
      </c>
      <c r="AF131" s="20">
        <v>653.06124114990234</v>
      </c>
      <c r="AG131" s="21"/>
      <c r="BI131"/>
    </row>
    <row r="132" spans="2:61" ht="14.4" thickTop="1" thickBot="1" x14ac:dyDescent="0.3">
      <c r="B132" s="12">
        <v>39578</v>
      </c>
      <c r="C132" s="61" t="s">
        <v>15</v>
      </c>
      <c r="D132" s="62">
        <v>5266</v>
      </c>
      <c r="E132" s="62">
        <v>5008</v>
      </c>
      <c r="F132" s="62">
        <v>4829</v>
      </c>
      <c r="G132" s="62">
        <v>4755</v>
      </c>
      <c r="H132" s="63">
        <v>4693</v>
      </c>
      <c r="I132" s="62">
        <v>4700</v>
      </c>
      <c r="J132" s="62">
        <v>4688</v>
      </c>
      <c r="K132" s="62">
        <v>4378</v>
      </c>
      <c r="L132" s="62">
        <v>4489</v>
      </c>
      <c r="M132" s="62">
        <v>4631</v>
      </c>
      <c r="N132" s="62">
        <v>4724</v>
      </c>
      <c r="O132" s="62">
        <v>4812</v>
      </c>
      <c r="P132" s="62">
        <v>4817</v>
      </c>
      <c r="Q132" s="62">
        <v>4834</v>
      </c>
      <c r="R132" s="62">
        <v>4714</v>
      </c>
      <c r="S132" s="62">
        <v>4615</v>
      </c>
      <c r="T132" s="62">
        <v>4541</v>
      </c>
      <c r="U132" s="62">
        <v>4528</v>
      </c>
      <c r="V132" s="62">
        <v>4422</v>
      </c>
      <c r="W132" s="63">
        <v>4587</v>
      </c>
      <c r="X132" s="62">
        <v>5501</v>
      </c>
      <c r="Y132" s="62">
        <v>5756</v>
      </c>
      <c r="Z132" s="62">
        <v>5653</v>
      </c>
      <c r="AA132" s="62">
        <v>5426</v>
      </c>
      <c r="AB132" s="64">
        <v>116366.136</v>
      </c>
      <c r="AC132" s="18" t="str">
        <f t="shared" ref="AC132:AC195" si="4">IF(D132-AB131,"ok","error")</f>
        <v>ok</v>
      </c>
      <c r="AE132" s="19">
        <f t="shared" ref="AE132:AE195" si="5">AB132-AB131</f>
        <v>-6040.1840000000084</v>
      </c>
      <c r="AF132" s="20">
        <v>665.22970962524414</v>
      </c>
      <c r="AG132" s="21"/>
      <c r="BI132"/>
    </row>
    <row r="133" spans="2:61" ht="14.4" thickTop="1" thickBot="1" x14ac:dyDescent="0.3">
      <c r="B133" s="12">
        <v>39579</v>
      </c>
      <c r="C133" s="61" t="s">
        <v>16</v>
      </c>
      <c r="D133" s="62">
        <v>5023</v>
      </c>
      <c r="E133" s="62">
        <v>4789</v>
      </c>
      <c r="F133" s="62">
        <v>4648</v>
      </c>
      <c r="G133" s="62">
        <v>4565</v>
      </c>
      <c r="H133" s="63">
        <v>4479</v>
      </c>
      <c r="I133" s="62">
        <v>4409</v>
      </c>
      <c r="J133" s="62">
        <v>4356</v>
      </c>
      <c r="K133" s="62">
        <v>4081</v>
      </c>
      <c r="L133" s="62">
        <v>4111</v>
      </c>
      <c r="M133" s="62">
        <v>4187</v>
      </c>
      <c r="N133" s="62">
        <v>4296</v>
      </c>
      <c r="O133" s="62">
        <v>4354</v>
      </c>
      <c r="P133" s="62">
        <v>4363</v>
      </c>
      <c r="Q133" s="62">
        <v>4449</v>
      </c>
      <c r="R133" s="62">
        <v>4439</v>
      </c>
      <c r="S133" s="62">
        <v>4467</v>
      </c>
      <c r="T133" s="62">
        <v>4469</v>
      </c>
      <c r="U133" s="62">
        <v>4490</v>
      </c>
      <c r="V133" s="62">
        <v>4537</v>
      </c>
      <c r="W133" s="63">
        <v>4735</v>
      </c>
      <c r="X133" s="62">
        <v>5666</v>
      </c>
      <c r="Y133" s="62">
        <v>5882</v>
      </c>
      <c r="Z133" s="62">
        <v>5726</v>
      </c>
      <c r="AA133" s="62">
        <v>5331</v>
      </c>
      <c r="AB133" s="64">
        <v>111849.731</v>
      </c>
      <c r="AC133" s="18" t="str">
        <f t="shared" si="4"/>
        <v>ok</v>
      </c>
      <c r="AE133" s="19">
        <f t="shared" si="5"/>
        <v>-4516.4049999999988</v>
      </c>
      <c r="AF133" s="20">
        <v>655.09071922302246</v>
      </c>
      <c r="AG133" s="21"/>
      <c r="BI133"/>
    </row>
    <row r="134" spans="2:61" ht="14.4" thickTop="1" thickBot="1" x14ac:dyDescent="0.3">
      <c r="B134" s="12">
        <v>39580</v>
      </c>
      <c r="C134" s="61" t="s">
        <v>17</v>
      </c>
      <c r="D134" s="62">
        <v>5007.4399999999996</v>
      </c>
      <c r="E134" s="62">
        <v>4666.5840000000007</v>
      </c>
      <c r="F134" s="62">
        <v>4611.7459999999992</v>
      </c>
      <c r="G134" s="62">
        <v>4497.0920000000006</v>
      </c>
      <c r="H134" s="63">
        <v>4425.2319999999991</v>
      </c>
      <c r="I134" s="62">
        <v>4468.5059999999994</v>
      </c>
      <c r="J134" s="62">
        <v>4596.2910000000011</v>
      </c>
      <c r="K134" s="62">
        <v>4595.5340000000006</v>
      </c>
      <c r="L134" s="62">
        <v>4708.456000000001</v>
      </c>
      <c r="M134" s="62">
        <v>4871.68</v>
      </c>
      <c r="N134" s="62">
        <v>4998.8529999999982</v>
      </c>
      <c r="O134" s="62">
        <v>5146.1990000000014</v>
      </c>
      <c r="P134" s="62">
        <v>5205.097999999999</v>
      </c>
      <c r="Q134" s="62">
        <v>5252.8379999999997</v>
      </c>
      <c r="R134" s="62">
        <v>5369.98</v>
      </c>
      <c r="S134" s="62">
        <v>5232.41</v>
      </c>
      <c r="T134" s="62">
        <v>5314.5219999999999</v>
      </c>
      <c r="U134" s="62">
        <v>5233.6009999999997</v>
      </c>
      <c r="V134" s="62">
        <v>5161.0479999999998</v>
      </c>
      <c r="W134" s="63">
        <v>5295.735999999999</v>
      </c>
      <c r="X134" s="62">
        <v>5865.03</v>
      </c>
      <c r="Y134" s="62">
        <v>5936.4210000000012</v>
      </c>
      <c r="Z134" s="62">
        <v>5902.0289999999986</v>
      </c>
      <c r="AA134" s="62">
        <v>5477.2</v>
      </c>
      <c r="AB134" s="64">
        <v>121839.52599999998</v>
      </c>
      <c r="AC134" s="18" t="str">
        <f t="shared" si="4"/>
        <v>ok</v>
      </c>
      <c r="AE134" s="19">
        <f t="shared" si="5"/>
        <v>9989.7949999999837</v>
      </c>
      <c r="AF134" s="20">
        <v>616.78513336181641</v>
      </c>
      <c r="AG134" s="21"/>
      <c r="BI134"/>
    </row>
    <row r="135" spans="2:61" ht="14.4" thickTop="1" thickBot="1" x14ac:dyDescent="0.3">
      <c r="B135" s="12">
        <v>39581</v>
      </c>
      <c r="C135" s="61" t="s">
        <v>11</v>
      </c>
      <c r="D135" s="62">
        <v>5034</v>
      </c>
      <c r="E135" s="62">
        <v>4827</v>
      </c>
      <c r="F135" s="62">
        <v>4717</v>
      </c>
      <c r="G135" s="62">
        <v>4629</v>
      </c>
      <c r="H135" s="63">
        <v>4608</v>
      </c>
      <c r="I135" s="62">
        <v>4653</v>
      </c>
      <c r="J135" s="62">
        <v>4756</v>
      </c>
      <c r="K135" s="62">
        <v>4635</v>
      </c>
      <c r="L135" s="62">
        <v>4702</v>
      </c>
      <c r="M135" s="62">
        <v>4943</v>
      </c>
      <c r="N135" s="62">
        <v>4999</v>
      </c>
      <c r="O135" s="62">
        <v>5056</v>
      </c>
      <c r="P135" s="62">
        <v>5157</v>
      </c>
      <c r="Q135" s="62">
        <v>5206</v>
      </c>
      <c r="R135" s="62">
        <v>5215</v>
      </c>
      <c r="S135" s="62">
        <v>5295</v>
      </c>
      <c r="T135" s="62">
        <v>5416</v>
      </c>
      <c r="U135" s="62">
        <v>5321</v>
      </c>
      <c r="V135" s="62">
        <v>5212</v>
      </c>
      <c r="W135" s="63">
        <v>5215</v>
      </c>
      <c r="X135" s="62">
        <v>6031</v>
      </c>
      <c r="Y135" s="62">
        <v>6004</v>
      </c>
      <c r="Z135" s="62">
        <v>5805</v>
      </c>
      <c r="AA135" s="62">
        <v>5459</v>
      </c>
      <c r="AB135" s="64">
        <v>122893.48699999999</v>
      </c>
      <c r="AC135" s="18" t="str">
        <f t="shared" si="4"/>
        <v>ok</v>
      </c>
      <c r="AE135" s="19">
        <f t="shared" si="5"/>
        <v>1053.9610000000102</v>
      </c>
      <c r="AF135" s="20">
        <v>633.67292022705078</v>
      </c>
      <c r="AG135" s="21"/>
      <c r="BI135"/>
    </row>
    <row r="136" spans="2:61" ht="14.4" thickTop="1" thickBot="1" x14ac:dyDescent="0.3">
      <c r="B136" s="12">
        <v>39582</v>
      </c>
      <c r="C136" s="61" t="s">
        <v>12</v>
      </c>
      <c r="D136" s="62">
        <v>5102</v>
      </c>
      <c r="E136" s="62">
        <v>4903</v>
      </c>
      <c r="F136" s="62">
        <v>4717</v>
      </c>
      <c r="G136" s="62">
        <v>4662</v>
      </c>
      <c r="H136" s="63">
        <v>4583</v>
      </c>
      <c r="I136" s="62">
        <v>4580</v>
      </c>
      <c r="J136" s="62">
        <v>4763</v>
      </c>
      <c r="K136" s="62">
        <v>4638</v>
      </c>
      <c r="L136" s="62">
        <v>4669</v>
      </c>
      <c r="M136" s="62">
        <v>4852</v>
      </c>
      <c r="N136" s="62">
        <v>5041</v>
      </c>
      <c r="O136" s="62">
        <v>5187</v>
      </c>
      <c r="P136" s="62">
        <v>5269</v>
      </c>
      <c r="Q136" s="62">
        <v>5331</v>
      </c>
      <c r="R136" s="62">
        <v>5336</v>
      </c>
      <c r="S136" s="62">
        <v>5336</v>
      </c>
      <c r="T136" s="62">
        <v>5377</v>
      </c>
      <c r="U136" s="62">
        <v>5284</v>
      </c>
      <c r="V136" s="62">
        <v>5116</v>
      </c>
      <c r="W136" s="63">
        <v>5229</v>
      </c>
      <c r="X136" s="62">
        <v>5870</v>
      </c>
      <c r="Y136" s="62">
        <v>6009</v>
      </c>
      <c r="Z136" s="62">
        <v>5938</v>
      </c>
      <c r="AA136" s="62">
        <v>5637</v>
      </c>
      <c r="AB136" s="64">
        <v>123427.781</v>
      </c>
      <c r="AC136" s="18" t="str">
        <f t="shared" si="4"/>
        <v>ok</v>
      </c>
      <c r="AE136" s="19">
        <f t="shared" si="5"/>
        <v>534.29400000000896</v>
      </c>
      <c r="AF136" s="20">
        <v>646.55225372314453</v>
      </c>
      <c r="AG136" s="21"/>
      <c r="BI136"/>
    </row>
    <row r="137" spans="2:61" ht="14.4" thickTop="1" thickBot="1" x14ac:dyDescent="0.3">
      <c r="B137" s="12">
        <v>39583</v>
      </c>
      <c r="C137" s="61" t="s">
        <v>13</v>
      </c>
      <c r="D137" s="62">
        <v>5223</v>
      </c>
      <c r="E137" s="62">
        <v>4950</v>
      </c>
      <c r="F137" s="62">
        <v>4723</v>
      </c>
      <c r="G137" s="62">
        <v>4713</v>
      </c>
      <c r="H137" s="63">
        <v>4687</v>
      </c>
      <c r="I137" s="62">
        <v>4638</v>
      </c>
      <c r="J137" s="62">
        <v>4739</v>
      </c>
      <c r="K137" s="62">
        <v>4596</v>
      </c>
      <c r="L137" s="62">
        <v>4674</v>
      </c>
      <c r="M137" s="62">
        <v>4904</v>
      </c>
      <c r="N137" s="62">
        <v>4948</v>
      </c>
      <c r="O137" s="62">
        <v>5121</v>
      </c>
      <c r="P137" s="62">
        <v>5270</v>
      </c>
      <c r="Q137" s="62">
        <v>5313</v>
      </c>
      <c r="R137" s="62">
        <v>5378</v>
      </c>
      <c r="S137" s="62">
        <v>5361</v>
      </c>
      <c r="T137" s="62">
        <v>5377</v>
      </c>
      <c r="U137" s="62">
        <v>5310</v>
      </c>
      <c r="V137" s="62">
        <v>5183</v>
      </c>
      <c r="W137" s="63">
        <v>5337</v>
      </c>
      <c r="X137" s="62">
        <v>5864</v>
      </c>
      <c r="Y137" s="62">
        <v>6013</v>
      </c>
      <c r="Z137" s="62">
        <v>5936</v>
      </c>
      <c r="AA137" s="62">
        <v>5660</v>
      </c>
      <c r="AB137" s="64">
        <v>123917.874</v>
      </c>
      <c r="AC137" s="18" t="str">
        <f t="shared" si="4"/>
        <v>ok</v>
      </c>
      <c r="AE137" s="19">
        <f t="shared" si="5"/>
        <v>490.09299999999348</v>
      </c>
      <c r="AF137" s="20">
        <v>658.97643852233887</v>
      </c>
      <c r="AG137" s="21"/>
      <c r="BI137"/>
    </row>
    <row r="138" spans="2:61" ht="14.4" thickTop="1" thickBot="1" x14ac:dyDescent="0.3">
      <c r="B138" s="12">
        <v>39584</v>
      </c>
      <c r="C138" s="61" t="s">
        <v>14</v>
      </c>
      <c r="D138" s="62">
        <v>5329</v>
      </c>
      <c r="E138" s="62">
        <v>5027</v>
      </c>
      <c r="F138" s="62">
        <v>4841</v>
      </c>
      <c r="G138" s="62">
        <v>4740</v>
      </c>
      <c r="H138" s="63">
        <v>4688</v>
      </c>
      <c r="I138" s="62">
        <v>4689</v>
      </c>
      <c r="J138" s="62">
        <v>4825</v>
      </c>
      <c r="K138" s="62">
        <v>4681</v>
      </c>
      <c r="L138" s="62">
        <v>4866</v>
      </c>
      <c r="M138" s="62">
        <v>5009</v>
      </c>
      <c r="N138" s="62">
        <v>5051</v>
      </c>
      <c r="O138" s="62">
        <v>5144</v>
      </c>
      <c r="P138" s="62">
        <v>5273</v>
      </c>
      <c r="Q138" s="62">
        <v>5342</v>
      </c>
      <c r="R138" s="62">
        <v>5311</v>
      </c>
      <c r="S138" s="62">
        <v>5287</v>
      </c>
      <c r="T138" s="62">
        <v>5242</v>
      </c>
      <c r="U138" s="62">
        <v>5220</v>
      </c>
      <c r="V138" s="62">
        <v>5092</v>
      </c>
      <c r="W138" s="63">
        <v>5273</v>
      </c>
      <c r="X138" s="62">
        <v>5730</v>
      </c>
      <c r="Y138" s="62">
        <v>5886</v>
      </c>
      <c r="Z138" s="62">
        <v>5845</v>
      </c>
      <c r="AA138" s="62">
        <v>5606</v>
      </c>
      <c r="AB138" s="64">
        <v>123998.46</v>
      </c>
      <c r="AC138" s="18" t="str">
        <f t="shared" si="4"/>
        <v>ok</v>
      </c>
      <c r="AE138" s="19">
        <f t="shared" si="5"/>
        <v>80.586000000010245</v>
      </c>
      <c r="AF138" s="20">
        <v>621.44846725463867</v>
      </c>
      <c r="AG138" s="21"/>
      <c r="BI138"/>
    </row>
    <row r="139" spans="2:61" ht="14.4" thickTop="1" thickBot="1" x14ac:dyDescent="0.3">
      <c r="B139" s="12">
        <v>39585</v>
      </c>
      <c r="C139" s="61" t="s">
        <v>15</v>
      </c>
      <c r="D139" s="62">
        <v>5247</v>
      </c>
      <c r="E139" s="62">
        <v>4996</v>
      </c>
      <c r="F139" s="62">
        <v>4819</v>
      </c>
      <c r="G139" s="62">
        <v>4725</v>
      </c>
      <c r="H139" s="63">
        <v>4662</v>
      </c>
      <c r="I139" s="62">
        <v>4637</v>
      </c>
      <c r="J139" s="62">
        <v>4622</v>
      </c>
      <c r="K139" s="62">
        <v>4450</v>
      </c>
      <c r="L139" s="62">
        <v>4605</v>
      </c>
      <c r="M139" s="62">
        <v>4753</v>
      </c>
      <c r="N139" s="62">
        <v>4802</v>
      </c>
      <c r="O139" s="62">
        <v>4888</v>
      </c>
      <c r="P139" s="62">
        <v>4943</v>
      </c>
      <c r="Q139" s="62">
        <v>4978</v>
      </c>
      <c r="R139" s="62">
        <v>4850</v>
      </c>
      <c r="S139" s="62">
        <v>4793</v>
      </c>
      <c r="T139" s="62">
        <v>4760</v>
      </c>
      <c r="U139" s="62">
        <v>4790</v>
      </c>
      <c r="V139" s="62">
        <v>4756</v>
      </c>
      <c r="W139" s="63">
        <v>4970</v>
      </c>
      <c r="X139" s="62">
        <v>5789</v>
      </c>
      <c r="Y139" s="62">
        <v>5962</v>
      </c>
      <c r="Z139" s="62">
        <v>5625</v>
      </c>
      <c r="AA139" s="62">
        <v>5246</v>
      </c>
      <c r="AB139" s="64">
        <v>118669.618</v>
      </c>
      <c r="AC139" s="18" t="str">
        <f t="shared" si="4"/>
        <v>ok</v>
      </c>
      <c r="AE139" s="19">
        <f t="shared" si="5"/>
        <v>-5328.8420000000042</v>
      </c>
      <c r="AF139" s="20">
        <v>584.60657691955566</v>
      </c>
      <c r="AG139" s="21"/>
      <c r="BI139"/>
    </row>
    <row r="140" spans="2:61" ht="14.4" thickTop="1" thickBot="1" x14ac:dyDescent="0.3">
      <c r="B140" s="12">
        <v>39586</v>
      </c>
      <c r="C140" s="61" t="s">
        <v>16</v>
      </c>
      <c r="D140" s="62">
        <v>4930</v>
      </c>
      <c r="E140" s="62">
        <v>4655</v>
      </c>
      <c r="F140" s="62">
        <v>4453</v>
      </c>
      <c r="G140" s="62">
        <v>4358</v>
      </c>
      <c r="H140" s="63">
        <v>4258</v>
      </c>
      <c r="I140" s="62">
        <v>4264</v>
      </c>
      <c r="J140" s="62">
        <v>4180</v>
      </c>
      <c r="K140" s="62">
        <v>3898</v>
      </c>
      <c r="L140" s="62">
        <v>3947</v>
      </c>
      <c r="M140" s="62">
        <v>4021</v>
      </c>
      <c r="N140" s="62">
        <v>4115</v>
      </c>
      <c r="O140" s="62">
        <v>4133</v>
      </c>
      <c r="P140" s="62">
        <v>4168</v>
      </c>
      <c r="Q140" s="62">
        <v>4225</v>
      </c>
      <c r="R140" s="62">
        <v>4229</v>
      </c>
      <c r="S140" s="62">
        <v>4190</v>
      </c>
      <c r="T140" s="62">
        <v>4188</v>
      </c>
      <c r="U140" s="62">
        <v>4253</v>
      </c>
      <c r="V140" s="62">
        <v>4255</v>
      </c>
      <c r="W140" s="63">
        <v>4513</v>
      </c>
      <c r="X140" s="62">
        <v>5359</v>
      </c>
      <c r="Y140" s="62">
        <v>5575</v>
      </c>
      <c r="Z140" s="62">
        <v>5344</v>
      </c>
      <c r="AA140" s="62">
        <v>4904</v>
      </c>
      <c r="AB140" s="64">
        <v>106415.889</v>
      </c>
      <c r="AC140" s="18" t="str">
        <f t="shared" si="4"/>
        <v>ok</v>
      </c>
      <c r="AE140" s="19">
        <f t="shared" si="5"/>
        <v>-12253.729000000007</v>
      </c>
      <c r="AF140" s="20">
        <v>554.25746536254883</v>
      </c>
      <c r="AG140" s="21"/>
      <c r="BI140"/>
    </row>
    <row r="141" spans="2:61" ht="14.4" thickTop="1" thickBot="1" x14ac:dyDescent="0.3">
      <c r="B141" s="12">
        <v>39587</v>
      </c>
      <c r="C141" s="61" t="s">
        <v>17</v>
      </c>
      <c r="D141" s="62">
        <v>4441.0789999999997</v>
      </c>
      <c r="E141" s="62">
        <v>4230.4780000000001</v>
      </c>
      <c r="F141" s="62">
        <v>4107.9050000000007</v>
      </c>
      <c r="G141" s="62">
        <v>4000.9580000000001</v>
      </c>
      <c r="H141" s="63">
        <v>3949.44</v>
      </c>
      <c r="I141" s="62">
        <v>4039.8589999999999</v>
      </c>
      <c r="J141" s="62">
        <v>4268.3769999999995</v>
      </c>
      <c r="K141" s="62">
        <v>4330.5159999999996</v>
      </c>
      <c r="L141" s="62">
        <v>4483.0519999999997</v>
      </c>
      <c r="M141" s="62">
        <v>4595.2410000000009</v>
      </c>
      <c r="N141" s="62">
        <v>4664.0419999999995</v>
      </c>
      <c r="O141" s="62">
        <v>4707.0179999999991</v>
      </c>
      <c r="P141" s="62">
        <v>4821.8819999999996</v>
      </c>
      <c r="Q141" s="62">
        <v>4865.2139999999999</v>
      </c>
      <c r="R141" s="62">
        <v>4866.4509999999991</v>
      </c>
      <c r="S141" s="62">
        <v>4918.8540000000003</v>
      </c>
      <c r="T141" s="62">
        <v>4963.6970000000001</v>
      </c>
      <c r="U141" s="62">
        <v>4889.9939999999988</v>
      </c>
      <c r="V141" s="62">
        <v>4740.6330000000007</v>
      </c>
      <c r="W141" s="63">
        <v>4742.4790000000003</v>
      </c>
      <c r="X141" s="62">
        <v>5560.7760000000017</v>
      </c>
      <c r="Y141" s="62">
        <v>5754.81</v>
      </c>
      <c r="Z141" s="62">
        <v>5555.6440000000002</v>
      </c>
      <c r="AA141" s="62">
        <v>5053.6460000000006</v>
      </c>
      <c r="AB141" s="64">
        <v>112552.04500000001</v>
      </c>
      <c r="AC141" s="18" t="str">
        <f t="shared" si="4"/>
        <v>ok</v>
      </c>
      <c r="AE141" s="19">
        <f t="shared" si="5"/>
        <v>6136.1560000000172</v>
      </c>
      <c r="AF141" s="20">
        <v>542.85972595214844</v>
      </c>
      <c r="AG141" s="21"/>
      <c r="BI141"/>
    </row>
    <row r="142" spans="2:61" ht="14.4" thickTop="1" thickBot="1" x14ac:dyDescent="0.3">
      <c r="B142" s="12">
        <v>39588</v>
      </c>
      <c r="C142" s="61" t="s">
        <v>11</v>
      </c>
      <c r="D142" s="62">
        <v>4779</v>
      </c>
      <c r="E142" s="62">
        <v>4597</v>
      </c>
      <c r="F142" s="62">
        <v>4473</v>
      </c>
      <c r="G142" s="62">
        <v>4391</v>
      </c>
      <c r="H142" s="63">
        <v>4319</v>
      </c>
      <c r="I142" s="62">
        <v>4367</v>
      </c>
      <c r="J142" s="62">
        <v>4535</v>
      </c>
      <c r="K142" s="62">
        <v>4477</v>
      </c>
      <c r="L142" s="62">
        <v>4503</v>
      </c>
      <c r="M142" s="62">
        <v>4605</v>
      </c>
      <c r="N142" s="62">
        <v>4660</v>
      </c>
      <c r="O142" s="62">
        <v>4786</v>
      </c>
      <c r="P142" s="62">
        <v>4876</v>
      </c>
      <c r="Q142" s="62">
        <v>4900</v>
      </c>
      <c r="R142" s="62">
        <v>4925</v>
      </c>
      <c r="S142" s="62">
        <v>4972</v>
      </c>
      <c r="T142" s="62">
        <v>5042</v>
      </c>
      <c r="U142" s="62">
        <v>5025</v>
      </c>
      <c r="V142" s="62">
        <v>4900</v>
      </c>
      <c r="W142" s="63">
        <v>5052</v>
      </c>
      <c r="X142" s="62">
        <v>5572</v>
      </c>
      <c r="Y142" s="62">
        <v>5687</v>
      </c>
      <c r="Z142" s="62">
        <v>5574</v>
      </c>
      <c r="AA142" s="62">
        <v>5159</v>
      </c>
      <c r="AB142" s="64">
        <v>116174.356</v>
      </c>
      <c r="AC142" s="18" t="str">
        <f t="shared" si="4"/>
        <v>ok</v>
      </c>
      <c r="AE142" s="19">
        <f t="shared" si="5"/>
        <v>3622.310999999987</v>
      </c>
      <c r="AF142" s="20">
        <v>573.38968086242676</v>
      </c>
      <c r="AG142" s="21"/>
      <c r="BI142"/>
    </row>
    <row r="143" spans="2:61" ht="14.4" thickTop="1" thickBot="1" x14ac:dyDescent="0.3">
      <c r="B143" s="12">
        <v>39589</v>
      </c>
      <c r="C143" s="61" t="s">
        <v>12</v>
      </c>
      <c r="D143" s="62">
        <v>4840</v>
      </c>
      <c r="E143" s="62">
        <v>4644</v>
      </c>
      <c r="F143" s="62">
        <v>4475</v>
      </c>
      <c r="G143" s="62">
        <v>4353</v>
      </c>
      <c r="H143" s="63">
        <v>4363</v>
      </c>
      <c r="I143" s="62">
        <v>4378</v>
      </c>
      <c r="J143" s="62">
        <v>4526</v>
      </c>
      <c r="K143" s="62">
        <v>4462</v>
      </c>
      <c r="L143" s="62">
        <v>4555</v>
      </c>
      <c r="M143" s="62">
        <v>4679</v>
      </c>
      <c r="N143" s="62">
        <v>4746</v>
      </c>
      <c r="O143" s="62">
        <v>4864</v>
      </c>
      <c r="P143" s="62">
        <v>4963</v>
      </c>
      <c r="Q143" s="62">
        <v>5026</v>
      </c>
      <c r="R143" s="62">
        <v>5041</v>
      </c>
      <c r="S143" s="62">
        <v>5066</v>
      </c>
      <c r="T143" s="62">
        <v>5128</v>
      </c>
      <c r="U143" s="62">
        <v>5063</v>
      </c>
      <c r="V143" s="62">
        <v>4894</v>
      </c>
      <c r="W143" s="63">
        <v>4985</v>
      </c>
      <c r="X143" s="62">
        <v>5559</v>
      </c>
      <c r="Y143" s="62">
        <v>5793</v>
      </c>
      <c r="Z143" s="62">
        <v>5738</v>
      </c>
      <c r="AA143" s="62">
        <v>5375</v>
      </c>
      <c r="AB143" s="64">
        <v>117516.518</v>
      </c>
      <c r="AC143" s="18" t="str">
        <f t="shared" si="4"/>
        <v>ok</v>
      </c>
      <c r="AE143" s="19">
        <f t="shared" si="5"/>
        <v>1342.1619999999966</v>
      </c>
      <c r="AF143" s="20">
        <v>602.88557624816895</v>
      </c>
      <c r="AG143" s="21"/>
      <c r="BI143"/>
    </row>
    <row r="144" spans="2:61" ht="14.4" thickTop="1" thickBot="1" x14ac:dyDescent="0.3">
      <c r="B144" s="12">
        <v>39590</v>
      </c>
      <c r="C144" s="61" t="s">
        <v>13</v>
      </c>
      <c r="D144" s="62">
        <v>4972</v>
      </c>
      <c r="E144" s="62">
        <v>4783</v>
      </c>
      <c r="F144" s="62">
        <v>4605</v>
      </c>
      <c r="G144" s="62">
        <v>4478</v>
      </c>
      <c r="H144" s="63">
        <v>4432</v>
      </c>
      <c r="I144" s="62">
        <v>4450</v>
      </c>
      <c r="J144" s="62">
        <v>4535</v>
      </c>
      <c r="K144" s="62">
        <v>4486</v>
      </c>
      <c r="L144" s="62">
        <v>4538</v>
      </c>
      <c r="M144" s="62">
        <v>4632</v>
      </c>
      <c r="N144" s="62">
        <v>4768</v>
      </c>
      <c r="O144" s="62">
        <v>4972</v>
      </c>
      <c r="P144" s="62">
        <v>4940</v>
      </c>
      <c r="Q144" s="62">
        <v>5032</v>
      </c>
      <c r="R144" s="62">
        <v>5103</v>
      </c>
      <c r="S144" s="62">
        <v>5125</v>
      </c>
      <c r="T144" s="62">
        <v>5163</v>
      </c>
      <c r="U144" s="62">
        <v>5158</v>
      </c>
      <c r="V144" s="62">
        <v>4978</v>
      </c>
      <c r="W144" s="63">
        <v>4895</v>
      </c>
      <c r="X144" s="62">
        <v>5565</v>
      </c>
      <c r="Y144" s="62">
        <v>5884</v>
      </c>
      <c r="Z144" s="62">
        <v>5829</v>
      </c>
      <c r="AA144" s="62">
        <v>5438</v>
      </c>
      <c r="AB144" s="64">
        <v>118759.08199999999</v>
      </c>
      <c r="AC144" s="18" t="str">
        <f t="shared" si="4"/>
        <v>ok</v>
      </c>
      <c r="AE144" s="19">
        <f t="shared" si="5"/>
        <v>1242.5639999999985</v>
      </c>
      <c r="AF144" s="20">
        <v>591.27394104003906</v>
      </c>
      <c r="AG144" s="21"/>
      <c r="BI144"/>
    </row>
    <row r="145" spans="1:61" ht="14.4" thickTop="1" thickBot="1" x14ac:dyDescent="0.3">
      <c r="B145" s="12">
        <v>39591</v>
      </c>
      <c r="C145" s="61" t="s">
        <v>14</v>
      </c>
      <c r="D145" s="62">
        <v>5032</v>
      </c>
      <c r="E145" s="62">
        <v>4771</v>
      </c>
      <c r="F145" s="62">
        <v>4724</v>
      </c>
      <c r="G145" s="62">
        <v>4597</v>
      </c>
      <c r="H145" s="63">
        <v>4511</v>
      </c>
      <c r="I145" s="62">
        <v>4525</v>
      </c>
      <c r="J145" s="62">
        <v>4559</v>
      </c>
      <c r="K145" s="62">
        <v>4490</v>
      </c>
      <c r="L145" s="62">
        <v>4497</v>
      </c>
      <c r="M145" s="62">
        <v>4727</v>
      </c>
      <c r="N145" s="62">
        <v>4940</v>
      </c>
      <c r="O145" s="62">
        <v>5009</v>
      </c>
      <c r="P145" s="62">
        <v>5115</v>
      </c>
      <c r="Q145" s="62">
        <v>5153</v>
      </c>
      <c r="R145" s="62">
        <v>5175</v>
      </c>
      <c r="S145" s="62">
        <v>5188</v>
      </c>
      <c r="T145" s="62">
        <v>5233</v>
      </c>
      <c r="U145" s="62">
        <v>5158</v>
      </c>
      <c r="V145" s="62">
        <v>4974</v>
      </c>
      <c r="W145" s="63">
        <v>4882</v>
      </c>
      <c r="X145" s="62">
        <v>5519</v>
      </c>
      <c r="Y145" s="62">
        <v>5857</v>
      </c>
      <c r="Z145" s="62">
        <v>5751</v>
      </c>
      <c r="AA145" s="62">
        <v>5455</v>
      </c>
      <c r="AB145" s="64">
        <v>119845.239</v>
      </c>
      <c r="AC145" s="18" t="str">
        <f t="shared" si="4"/>
        <v>ok</v>
      </c>
      <c r="AE145" s="19">
        <f t="shared" si="5"/>
        <v>1086.1570000000065</v>
      </c>
      <c r="AF145" s="20">
        <v>643.44835472106934</v>
      </c>
      <c r="AG145" s="21"/>
      <c r="BI145"/>
    </row>
    <row r="146" spans="1:61" ht="14.4" thickTop="1" thickBot="1" x14ac:dyDescent="0.3">
      <c r="B146" s="12">
        <v>39592</v>
      </c>
      <c r="C146" s="61" t="s">
        <v>15</v>
      </c>
      <c r="D146" s="62">
        <v>5167</v>
      </c>
      <c r="E146" s="62">
        <v>4960</v>
      </c>
      <c r="F146" s="62">
        <v>4764</v>
      </c>
      <c r="G146" s="62">
        <v>4613</v>
      </c>
      <c r="H146" s="63">
        <v>4540</v>
      </c>
      <c r="I146" s="62">
        <v>4499</v>
      </c>
      <c r="J146" s="62">
        <v>4481</v>
      </c>
      <c r="K146" s="62">
        <v>4302</v>
      </c>
      <c r="L146" s="62">
        <v>4412</v>
      </c>
      <c r="M146" s="62">
        <v>4563</v>
      </c>
      <c r="N146" s="62">
        <v>4722</v>
      </c>
      <c r="O146" s="62">
        <v>4854</v>
      </c>
      <c r="P146" s="62">
        <v>4926</v>
      </c>
      <c r="Q146" s="62">
        <v>4902</v>
      </c>
      <c r="R146" s="62">
        <v>4827</v>
      </c>
      <c r="S146" s="62">
        <v>4850</v>
      </c>
      <c r="T146" s="62">
        <v>4867</v>
      </c>
      <c r="U146" s="62">
        <v>4844</v>
      </c>
      <c r="V146" s="62">
        <v>4764</v>
      </c>
      <c r="W146" s="63">
        <v>4883</v>
      </c>
      <c r="X146" s="62">
        <v>5731</v>
      </c>
      <c r="Y146" s="62">
        <v>5932</v>
      </c>
      <c r="Z146" s="62">
        <v>5767</v>
      </c>
      <c r="AA146" s="62">
        <v>5424</v>
      </c>
      <c r="AB146" s="64">
        <v>117592.99099999999</v>
      </c>
      <c r="AC146" s="18" t="str">
        <f t="shared" si="4"/>
        <v>ok</v>
      </c>
      <c r="AE146" s="19">
        <f t="shared" si="5"/>
        <v>-2252.2480000000069</v>
      </c>
      <c r="AF146" s="20">
        <v>640.36628913879395</v>
      </c>
      <c r="AG146" s="21"/>
      <c r="BI146"/>
    </row>
    <row r="147" spans="1:61" ht="14.4" thickTop="1" thickBot="1" x14ac:dyDescent="0.3">
      <c r="B147" s="12">
        <v>39593</v>
      </c>
      <c r="C147" s="61" t="s">
        <v>16</v>
      </c>
      <c r="D147" s="62">
        <v>5055</v>
      </c>
      <c r="E147" s="62">
        <v>4826</v>
      </c>
      <c r="F147" s="62">
        <v>4681</v>
      </c>
      <c r="G147" s="62">
        <v>4559</v>
      </c>
      <c r="H147" s="63">
        <v>4497</v>
      </c>
      <c r="I147" s="62">
        <v>4437</v>
      </c>
      <c r="J147" s="62">
        <v>4362</v>
      </c>
      <c r="K147" s="62">
        <v>3997</v>
      </c>
      <c r="L147" s="62">
        <v>3978</v>
      </c>
      <c r="M147" s="62">
        <v>4093</v>
      </c>
      <c r="N147" s="62">
        <v>4222</v>
      </c>
      <c r="O147" s="62">
        <v>4223</v>
      </c>
      <c r="P147" s="62">
        <v>4282</v>
      </c>
      <c r="Q147" s="62">
        <v>4397</v>
      </c>
      <c r="R147" s="62">
        <v>4370</v>
      </c>
      <c r="S147" s="62">
        <v>4303</v>
      </c>
      <c r="T147" s="62">
        <v>4362</v>
      </c>
      <c r="U147" s="62">
        <v>4410</v>
      </c>
      <c r="V147" s="62">
        <v>4420</v>
      </c>
      <c r="W147" s="63">
        <v>4567</v>
      </c>
      <c r="X147" s="62">
        <v>5490</v>
      </c>
      <c r="Y147" s="62">
        <v>5797</v>
      </c>
      <c r="Z147" s="62">
        <v>5634</v>
      </c>
      <c r="AA147" s="62">
        <v>5165</v>
      </c>
      <c r="AB147" s="64">
        <v>110126.43799999999</v>
      </c>
      <c r="AC147" s="18" t="str">
        <f t="shared" si="4"/>
        <v>ok</v>
      </c>
      <c r="AE147" s="19">
        <f t="shared" si="5"/>
        <v>-7466.5529999999999</v>
      </c>
      <c r="AF147" s="20">
        <v>608.71556091308594</v>
      </c>
      <c r="AG147" s="21"/>
      <c r="BI147"/>
    </row>
    <row r="148" spans="1:61" ht="14.4" thickTop="1" thickBot="1" x14ac:dyDescent="0.3">
      <c r="B148" s="12">
        <v>39594</v>
      </c>
      <c r="C148" s="61" t="s">
        <v>17</v>
      </c>
      <c r="D148" s="62">
        <v>4811</v>
      </c>
      <c r="E148" s="62">
        <v>4560</v>
      </c>
      <c r="F148" s="62">
        <v>4416</v>
      </c>
      <c r="G148" s="62">
        <v>4296</v>
      </c>
      <c r="H148" s="63">
        <v>4240</v>
      </c>
      <c r="I148" s="62">
        <v>4289</v>
      </c>
      <c r="J148" s="62">
        <v>4461</v>
      </c>
      <c r="K148" s="62">
        <v>4493</v>
      </c>
      <c r="L148" s="62">
        <v>4558</v>
      </c>
      <c r="M148" s="62">
        <v>4657</v>
      </c>
      <c r="N148" s="62">
        <v>4787</v>
      </c>
      <c r="O148" s="62">
        <v>4869</v>
      </c>
      <c r="P148" s="62">
        <v>4923</v>
      </c>
      <c r="Q148" s="62">
        <v>5066</v>
      </c>
      <c r="R148" s="62">
        <v>5006</v>
      </c>
      <c r="S148" s="62">
        <v>5077</v>
      </c>
      <c r="T148" s="62">
        <v>5095</v>
      </c>
      <c r="U148" s="62">
        <v>5076</v>
      </c>
      <c r="V148" s="62">
        <v>4973</v>
      </c>
      <c r="W148" s="63">
        <v>4938</v>
      </c>
      <c r="X148" s="62">
        <v>5570</v>
      </c>
      <c r="Y148" s="62">
        <v>5864</v>
      </c>
      <c r="Z148" s="62">
        <v>5723</v>
      </c>
      <c r="AA148" s="62">
        <v>5256</v>
      </c>
      <c r="AB148" s="64">
        <v>117005.32</v>
      </c>
      <c r="AC148" s="18" t="str">
        <f t="shared" si="4"/>
        <v>ok</v>
      </c>
      <c r="AE148" s="19">
        <f t="shared" si="5"/>
        <v>6878.8820000000123</v>
      </c>
      <c r="AF148" s="20">
        <v>584.89353561401367</v>
      </c>
      <c r="AG148" s="21"/>
      <c r="BI148"/>
    </row>
    <row r="149" spans="1:61" ht="14.4" thickTop="1" thickBot="1" x14ac:dyDescent="0.3">
      <c r="B149" s="12">
        <v>39595</v>
      </c>
      <c r="C149" s="61" t="s">
        <v>11</v>
      </c>
      <c r="D149" s="62">
        <v>4874</v>
      </c>
      <c r="E149" s="62">
        <v>4658</v>
      </c>
      <c r="F149" s="62">
        <v>4548</v>
      </c>
      <c r="G149" s="62">
        <v>4424</v>
      </c>
      <c r="H149" s="63">
        <v>4370</v>
      </c>
      <c r="I149" s="62">
        <v>4388</v>
      </c>
      <c r="J149" s="62">
        <v>4554</v>
      </c>
      <c r="K149" s="62">
        <v>4424</v>
      </c>
      <c r="L149" s="62">
        <v>4484</v>
      </c>
      <c r="M149" s="62">
        <v>4605</v>
      </c>
      <c r="N149" s="62">
        <v>4700</v>
      </c>
      <c r="O149" s="62">
        <v>4794</v>
      </c>
      <c r="P149" s="62">
        <v>4935</v>
      </c>
      <c r="Q149" s="62">
        <v>5030</v>
      </c>
      <c r="R149" s="62">
        <v>5064</v>
      </c>
      <c r="S149" s="62">
        <v>5052</v>
      </c>
      <c r="T149" s="62">
        <v>5158</v>
      </c>
      <c r="U149" s="62">
        <v>5127</v>
      </c>
      <c r="V149" s="62">
        <v>4994</v>
      </c>
      <c r="W149" s="63">
        <v>5069</v>
      </c>
      <c r="X149" s="62">
        <v>5709</v>
      </c>
      <c r="Y149" s="62">
        <v>5898</v>
      </c>
      <c r="Z149" s="62">
        <v>5685</v>
      </c>
      <c r="AA149" s="62">
        <v>5317</v>
      </c>
      <c r="AB149" s="64">
        <v>117861.89</v>
      </c>
      <c r="AC149" s="18" t="str">
        <f t="shared" si="4"/>
        <v>ok</v>
      </c>
      <c r="AE149" s="19">
        <f t="shared" si="5"/>
        <v>856.56999999999243</v>
      </c>
      <c r="AF149" s="20">
        <v>585.66559791564941</v>
      </c>
      <c r="AG149" s="21"/>
      <c r="BI149"/>
    </row>
    <row r="150" spans="1:61" ht="14.4" thickTop="1" thickBot="1" x14ac:dyDescent="0.3">
      <c r="B150" s="12">
        <v>39596</v>
      </c>
      <c r="C150" s="61" t="s">
        <v>12</v>
      </c>
      <c r="D150" s="62">
        <v>4854</v>
      </c>
      <c r="E150" s="62">
        <v>4668</v>
      </c>
      <c r="F150" s="62">
        <v>4610</v>
      </c>
      <c r="G150" s="62">
        <v>4514</v>
      </c>
      <c r="H150" s="63">
        <v>4479</v>
      </c>
      <c r="I150" s="62">
        <v>4449</v>
      </c>
      <c r="J150" s="62">
        <v>4589</v>
      </c>
      <c r="K150" s="62">
        <v>4548</v>
      </c>
      <c r="L150" s="62">
        <v>4545</v>
      </c>
      <c r="M150" s="62">
        <v>4657</v>
      </c>
      <c r="N150" s="62">
        <v>4745</v>
      </c>
      <c r="O150" s="62">
        <v>4811</v>
      </c>
      <c r="P150" s="62">
        <v>4891</v>
      </c>
      <c r="Q150" s="62">
        <v>5017</v>
      </c>
      <c r="R150" s="62">
        <v>5017</v>
      </c>
      <c r="S150" s="62">
        <v>5079</v>
      </c>
      <c r="T150" s="62">
        <v>5112</v>
      </c>
      <c r="U150" s="62">
        <v>5012</v>
      </c>
      <c r="V150" s="62">
        <v>4838</v>
      </c>
      <c r="W150" s="63">
        <v>4795</v>
      </c>
      <c r="X150" s="62">
        <v>5489</v>
      </c>
      <c r="Y150" s="62">
        <v>5732</v>
      </c>
      <c r="Z150" s="62">
        <v>5528</v>
      </c>
      <c r="AA150" s="62">
        <v>5204</v>
      </c>
      <c r="AB150" s="64">
        <v>117184.13499999999</v>
      </c>
      <c r="AC150" s="18" t="str">
        <f t="shared" si="4"/>
        <v>ok</v>
      </c>
      <c r="AE150" s="19">
        <f t="shared" si="5"/>
        <v>-677.75500000000466</v>
      </c>
      <c r="AF150" s="20">
        <v>569.10478401184082</v>
      </c>
      <c r="AG150" s="21"/>
      <c r="BI150"/>
    </row>
    <row r="151" spans="1:61" ht="14.4" thickTop="1" thickBot="1" x14ac:dyDescent="0.3">
      <c r="B151" s="12">
        <v>39597</v>
      </c>
      <c r="C151" s="61" t="s">
        <v>13</v>
      </c>
      <c r="D151" s="62">
        <v>4800</v>
      </c>
      <c r="E151" s="62">
        <v>4566</v>
      </c>
      <c r="F151" s="62">
        <v>4475</v>
      </c>
      <c r="G151" s="62">
        <v>4355</v>
      </c>
      <c r="H151" s="63">
        <v>4299</v>
      </c>
      <c r="I151" s="62">
        <v>4294</v>
      </c>
      <c r="J151" s="62">
        <v>4455</v>
      </c>
      <c r="K151" s="62">
        <v>4370</v>
      </c>
      <c r="L151" s="62">
        <v>4423</v>
      </c>
      <c r="M151" s="62">
        <v>4576</v>
      </c>
      <c r="N151" s="62">
        <v>4707</v>
      </c>
      <c r="O151" s="62">
        <v>4765</v>
      </c>
      <c r="P151" s="62">
        <v>4890</v>
      </c>
      <c r="Q151" s="62">
        <v>4929</v>
      </c>
      <c r="R151" s="62">
        <v>4931</v>
      </c>
      <c r="S151" s="62">
        <v>4988</v>
      </c>
      <c r="T151" s="62">
        <v>4990</v>
      </c>
      <c r="U151" s="62">
        <v>4906</v>
      </c>
      <c r="V151" s="62">
        <v>4831</v>
      </c>
      <c r="W151" s="63">
        <v>4831</v>
      </c>
      <c r="X151" s="62">
        <v>5510</v>
      </c>
      <c r="Y151" s="62">
        <v>5799</v>
      </c>
      <c r="Z151" s="62">
        <v>5585</v>
      </c>
      <c r="AA151" s="62">
        <v>5216</v>
      </c>
      <c r="AB151" s="64">
        <v>115492.414</v>
      </c>
      <c r="AC151" s="18" t="str">
        <f t="shared" si="4"/>
        <v>ok</v>
      </c>
      <c r="AE151" s="19">
        <f t="shared" si="5"/>
        <v>-1691.7209999999905</v>
      </c>
      <c r="AF151" s="20">
        <v>541.24789810180664</v>
      </c>
      <c r="AG151" s="21"/>
      <c r="BI151"/>
    </row>
    <row r="152" spans="1:61" ht="14.4" thickTop="1" thickBot="1" x14ac:dyDescent="0.3">
      <c r="B152" s="12">
        <v>39598</v>
      </c>
      <c r="C152" s="61" t="s">
        <v>14</v>
      </c>
      <c r="D152" s="62">
        <v>4830</v>
      </c>
      <c r="E152" s="62">
        <v>4617</v>
      </c>
      <c r="F152" s="62">
        <v>4466</v>
      </c>
      <c r="G152" s="62">
        <v>4383</v>
      </c>
      <c r="H152" s="63">
        <v>4330</v>
      </c>
      <c r="I152" s="62">
        <v>4322</v>
      </c>
      <c r="J152" s="62">
        <v>4496</v>
      </c>
      <c r="K152" s="62">
        <v>4327</v>
      </c>
      <c r="L152" s="62">
        <v>4499</v>
      </c>
      <c r="M152" s="62">
        <v>4657</v>
      </c>
      <c r="N152" s="62">
        <v>4753</v>
      </c>
      <c r="O152" s="62">
        <v>4826</v>
      </c>
      <c r="P152" s="62">
        <v>4947</v>
      </c>
      <c r="Q152" s="62">
        <v>4955</v>
      </c>
      <c r="R152" s="62">
        <v>4881</v>
      </c>
      <c r="S152" s="62">
        <v>4862</v>
      </c>
      <c r="T152" s="62">
        <v>4928</v>
      </c>
      <c r="U152" s="62">
        <v>4911</v>
      </c>
      <c r="V152" s="62">
        <v>4794</v>
      </c>
      <c r="W152" s="63">
        <v>4787</v>
      </c>
      <c r="X152" s="62">
        <v>5383</v>
      </c>
      <c r="Y152" s="62">
        <v>5546</v>
      </c>
      <c r="Z152" s="62">
        <v>5399</v>
      </c>
      <c r="AA152" s="62">
        <v>5034</v>
      </c>
      <c r="AB152" s="64">
        <v>114933.22900000001</v>
      </c>
      <c r="AC152" s="18" t="str">
        <f t="shared" si="4"/>
        <v>ok</v>
      </c>
      <c r="AE152" s="19">
        <f t="shared" si="5"/>
        <v>-559.18499999999767</v>
      </c>
      <c r="AF152" s="20">
        <v>554.56455230712891</v>
      </c>
      <c r="AG152" s="21"/>
      <c r="BI152"/>
    </row>
    <row r="153" spans="1:61" ht="14.4" thickTop="1" thickBot="1" x14ac:dyDescent="0.3">
      <c r="B153" s="12">
        <v>39599</v>
      </c>
      <c r="C153" s="61" t="s">
        <v>15</v>
      </c>
      <c r="D153" s="62">
        <v>4697</v>
      </c>
      <c r="E153" s="62">
        <v>4488</v>
      </c>
      <c r="F153" s="62">
        <v>4344</v>
      </c>
      <c r="G153" s="62">
        <v>4249</v>
      </c>
      <c r="H153" s="63">
        <v>4183</v>
      </c>
      <c r="I153" s="62">
        <v>4203</v>
      </c>
      <c r="J153" s="62">
        <v>4304</v>
      </c>
      <c r="K153" s="62">
        <v>4175</v>
      </c>
      <c r="L153" s="62">
        <v>4349</v>
      </c>
      <c r="M153" s="62">
        <v>4451</v>
      </c>
      <c r="N153" s="62">
        <v>4633</v>
      </c>
      <c r="O153" s="62">
        <v>4714</v>
      </c>
      <c r="P153" s="62">
        <v>4766</v>
      </c>
      <c r="Q153" s="62">
        <v>4670</v>
      </c>
      <c r="R153" s="62">
        <v>4575</v>
      </c>
      <c r="S153" s="62">
        <v>4551</v>
      </c>
      <c r="T153" s="62">
        <v>4506</v>
      </c>
      <c r="U153" s="62">
        <v>4451</v>
      </c>
      <c r="V153" s="62">
        <v>4444</v>
      </c>
      <c r="W153" s="63">
        <v>4578</v>
      </c>
      <c r="X153" s="62">
        <v>5358</v>
      </c>
      <c r="Y153" s="62">
        <v>5601</v>
      </c>
      <c r="Z153" s="62">
        <v>5308</v>
      </c>
      <c r="AA153" s="62">
        <v>4943</v>
      </c>
      <c r="AB153" s="64">
        <v>110541.823</v>
      </c>
      <c r="AC153" s="18" t="str">
        <f t="shared" si="4"/>
        <v>ok</v>
      </c>
      <c r="AE153" s="19">
        <f t="shared" si="5"/>
        <v>-4391.4060000000027</v>
      </c>
      <c r="AF153" s="20">
        <v>541.22126960754395</v>
      </c>
      <c r="AG153" s="21"/>
      <c r="BI153"/>
    </row>
    <row r="154" spans="1:61" ht="14.4" thickTop="1" thickBot="1" x14ac:dyDescent="0.3">
      <c r="A154" s="11" t="s">
        <v>22</v>
      </c>
      <c r="B154" s="12">
        <v>39600</v>
      </c>
      <c r="C154" s="65" t="s">
        <v>16</v>
      </c>
      <c r="D154" s="66">
        <v>4551</v>
      </c>
      <c r="E154" s="66">
        <v>4260</v>
      </c>
      <c r="F154" s="66">
        <v>4099</v>
      </c>
      <c r="G154" s="66">
        <v>4005</v>
      </c>
      <c r="H154" s="67">
        <v>3985</v>
      </c>
      <c r="I154" s="66">
        <v>4002</v>
      </c>
      <c r="J154" s="66">
        <v>3986</v>
      </c>
      <c r="K154" s="66">
        <v>3796</v>
      </c>
      <c r="L154" s="66">
        <v>3857</v>
      </c>
      <c r="M154" s="66">
        <v>3986</v>
      </c>
      <c r="N154" s="66">
        <v>4031</v>
      </c>
      <c r="O154" s="66">
        <v>4044</v>
      </c>
      <c r="P154" s="66">
        <v>4081</v>
      </c>
      <c r="Q154" s="66">
        <v>4079</v>
      </c>
      <c r="R154" s="66">
        <v>4076</v>
      </c>
      <c r="S154" s="66">
        <v>4085</v>
      </c>
      <c r="T154" s="66">
        <v>4152</v>
      </c>
      <c r="U154" s="66">
        <v>4214</v>
      </c>
      <c r="V154" s="66">
        <v>4203</v>
      </c>
      <c r="W154" s="67">
        <v>4372</v>
      </c>
      <c r="X154" s="66">
        <v>5151</v>
      </c>
      <c r="Y154" s="66">
        <v>5438</v>
      </c>
      <c r="Z154" s="66">
        <v>5177</v>
      </c>
      <c r="AA154" s="66">
        <v>4783</v>
      </c>
      <c r="AB154" s="68">
        <v>102412.99400000001</v>
      </c>
      <c r="AC154" s="18" t="str">
        <f t="shared" si="4"/>
        <v>ok</v>
      </c>
      <c r="AE154" s="19">
        <f t="shared" si="5"/>
        <v>-8128.8289999999979</v>
      </c>
      <c r="AF154" s="20">
        <v>551.78084945678711</v>
      </c>
      <c r="AG154" s="21"/>
      <c r="BI154"/>
    </row>
    <row r="155" spans="1:61" ht="14.4" thickTop="1" thickBot="1" x14ac:dyDescent="0.3">
      <c r="B155" s="12">
        <v>39601</v>
      </c>
      <c r="C155" s="65" t="s">
        <v>17</v>
      </c>
      <c r="D155" s="66">
        <v>4332</v>
      </c>
      <c r="E155" s="66">
        <v>4118</v>
      </c>
      <c r="F155" s="66">
        <v>4008</v>
      </c>
      <c r="G155" s="66">
        <v>3952</v>
      </c>
      <c r="H155" s="67">
        <v>3827</v>
      </c>
      <c r="I155" s="66">
        <v>3981</v>
      </c>
      <c r="J155" s="66">
        <v>4164</v>
      </c>
      <c r="K155" s="66">
        <v>4200</v>
      </c>
      <c r="L155" s="66">
        <v>4315</v>
      </c>
      <c r="M155" s="66">
        <v>4426</v>
      </c>
      <c r="N155" s="66">
        <v>4572</v>
      </c>
      <c r="O155" s="66">
        <v>4640</v>
      </c>
      <c r="P155" s="66">
        <v>4685</v>
      </c>
      <c r="Q155" s="66">
        <v>4713</v>
      </c>
      <c r="R155" s="66">
        <v>4701</v>
      </c>
      <c r="S155" s="66">
        <v>4784</v>
      </c>
      <c r="T155" s="66">
        <v>4735</v>
      </c>
      <c r="U155" s="66">
        <v>4742</v>
      </c>
      <c r="V155" s="66">
        <v>4658</v>
      </c>
      <c r="W155" s="67">
        <v>4710</v>
      </c>
      <c r="X155" s="66">
        <v>5318</v>
      </c>
      <c r="Y155" s="66">
        <v>5531</v>
      </c>
      <c r="Z155" s="66">
        <v>5323</v>
      </c>
      <c r="AA155" s="66">
        <v>4839</v>
      </c>
      <c r="AB155" s="68">
        <v>109273.97199999999</v>
      </c>
      <c r="AC155" s="18" t="str">
        <f t="shared" si="4"/>
        <v>ok</v>
      </c>
      <c r="AE155" s="19">
        <f t="shared" si="5"/>
        <v>6860.9779999999882</v>
      </c>
      <c r="AF155" s="20">
        <v>543.83759117126465</v>
      </c>
      <c r="AG155" s="21"/>
      <c r="BI155"/>
    </row>
    <row r="156" spans="1:61" ht="14.4" thickTop="1" thickBot="1" x14ac:dyDescent="0.3">
      <c r="B156" s="12">
        <v>39602</v>
      </c>
      <c r="C156" s="65" t="s">
        <v>11</v>
      </c>
      <c r="D156" s="66">
        <v>4451</v>
      </c>
      <c r="E156" s="66">
        <v>4240</v>
      </c>
      <c r="F156" s="66">
        <v>4161</v>
      </c>
      <c r="G156" s="66">
        <v>4172</v>
      </c>
      <c r="H156" s="67">
        <v>4132</v>
      </c>
      <c r="I156" s="66">
        <v>4117</v>
      </c>
      <c r="J156" s="66">
        <v>4393</v>
      </c>
      <c r="K156" s="66">
        <v>4346</v>
      </c>
      <c r="L156" s="66">
        <v>4437</v>
      </c>
      <c r="M156" s="66">
        <v>4560</v>
      </c>
      <c r="N156" s="66">
        <v>4631</v>
      </c>
      <c r="O156" s="66">
        <v>4713</v>
      </c>
      <c r="P156" s="66">
        <v>4734</v>
      </c>
      <c r="Q156" s="66">
        <v>4717</v>
      </c>
      <c r="R156" s="66">
        <v>4815</v>
      </c>
      <c r="S156" s="66">
        <v>4906</v>
      </c>
      <c r="T156" s="66">
        <v>4795</v>
      </c>
      <c r="U156" s="66">
        <v>4647</v>
      </c>
      <c r="V156" s="66">
        <v>4707</v>
      </c>
      <c r="W156" s="67">
        <v>4958</v>
      </c>
      <c r="X156" s="66">
        <v>5358</v>
      </c>
      <c r="Y156" s="66">
        <v>5504</v>
      </c>
      <c r="Z156" s="66">
        <v>5258</v>
      </c>
      <c r="AA156" s="66">
        <v>4896</v>
      </c>
      <c r="AB156" s="68">
        <v>111648.781</v>
      </c>
      <c r="AC156" s="18" t="str">
        <f t="shared" si="4"/>
        <v>ok</v>
      </c>
      <c r="AE156" s="19">
        <f t="shared" si="5"/>
        <v>2374.8090000000084</v>
      </c>
      <c r="AF156" s="20">
        <v>544.5089168548584</v>
      </c>
      <c r="AG156" s="21"/>
      <c r="BI156"/>
    </row>
    <row r="157" spans="1:61" ht="14.4" thickTop="1" thickBot="1" x14ac:dyDescent="0.3">
      <c r="B157" s="12">
        <v>39603</v>
      </c>
      <c r="C157" s="65" t="s">
        <v>12</v>
      </c>
      <c r="D157" s="66">
        <v>4530</v>
      </c>
      <c r="E157" s="66">
        <v>4335</v>
      </c>
      <c r="F157" s="66">
        <v>4239</v>
      </c>
      <c r="G157" s="66">
        <v>4182</v>
      </c>
      <c r="H157" s="67">
        <v>4158</v>
      </c>
      <c r="I157" s="66">
        <v>4232</v>
      </c>
      <c r="J157" s="66">
        <v>4435</v>
      </c>
      <c r="K157" s="66">
        <v>4383</v>
      </c>
      <c r="L157" s="66">
        <v>4473</v>
      </c>
      <c r="M157" s="66">
        <v>4607</v>
      </c>
      <c r="N157" s="66">
        <v>4690</v>
      </c>
      <c r="O157" s="66">
        <v>4698</v>
      </c>
      <c r="P157" s="66">
        <v>4805</v>
      </c>
      <c r="Q157" s="66">
        <v>4837</v>
      </c>
      <c r="R157" s="66">
        <v>4848</v>
      </c>
      <c r="S157" s="66">
        <v>4889</v>
      </c>
      <c r="T157" s="66">
        <v>4917</v>
      </c>
      <c r="U157" s="66">
        <v>4858</v>
      </c>
      <c r="V157" s="66">
        <v>4824</v>
      </c>
      <c r="W157" s="67">
        <v>5022</v>
      </c>
      <c r="X157" s="66">
        <v>5456</v>
      </c>
      <c r="Y157" s="66">
        <v>5589</v>
      </c>
      <c r="Z157" s="66">
        <v>5335</v>
      </c>
      <c r="AA157" s="66">
        <v>4918</v>
      </c>
      <c r="AB157" s="68">
        <v>113260.632</v>
      </c>
      <c r="AC157" s="18" t="str">
        <f t="shared" si="4"/>
        <v>ok</v>
      </c>
      <c r="AE157" s="19">
        <f t="shared" si="5"/>
        <v>1611.8509999999951</v>
      </c>
      <c r="AF157" s="20">
        <v>548.490966796875</v>
      </c>
      <c r="AG157" s="21"/>
      <c r="BI157"/>
    </row>
    <row r="158" spans="1:61" ht="14.4" thickTop="1" thickBot="1" x14ac:dyDescent="0.3">
      <c r="B158" s="12">
        <v>39604</v>
      </c>
      <c r="C158" s="65" t="s">
        <v>13</v>
      </c>
      <c r="D158" s="66">
        <v>4623</v>
      </c>
      <c r="E158" s="66">
        <v>4423</v>
      </c>
      <c r="F158" s="66">
        <v>4285</v>
      </c>
      <c r="G158" s="66">
        <v>4217</v>
      </c>
      <c r="H158" s="67">
        <v>4180</v>
      </c>
      <c r="I158" s="66">
        <v>4238</v>
      </c>
      <c r="J158" s="66">
        <v>4464</v>
      </c>
      <c r="K158" s="66">
        <v>4411</v>
      </c>
      <c r="L158" s="66">
        <v>4457</v>
      </c>
      <c r="M158" s="66">
        <v>4555</v>
      </c>
      <c r="N158" s="66">
        <v>4678</v>
      </c>
      <c r="O158" s="66">
        <v>4725</v>
      </c>
      <c r="P158" s="66">
        <v>4764</v>
      </c>
      <c r="Q158" s="66">
        <v>4856</v>
      </c>
      <c r="R158" s="66">
        <v>4916</v>
      </c>
      <c r="S158" s="66">
        <v>4971</v>
      </c>
      <c r="T158" s="66">
        <v>4969</v>
      </c>
      <c r="U158" s="66">
        <v>4846</v>
      </c>
      <c r="V158" s="66">
        <v>4820</v>
      </c>
      <c r="W158" s="67">
        <v>4918</v>
      </c>
      <c r="X158" s="66">
        <v>5516</v>
      </c>
      <c r="Y158" s="66">
        <v>5660</v>
      </c>
      <c r="Z158" s="66">
        <v>5445</v>
      </c>
      <c r="AA158" s="66">
        <v>5084</v>
      </c>
      <c r="AB158" s="68">
        <v>114019.823</v>
      </c>
      <c r="AC158" s="18" t="str">
        <f t="shared" si="4"/>
        <v>ok</v>
      </c>
      <c r="AE158" s="19">
        <f t="shared" si="5"/>
        <v>759.19100000000617</v>
      </c>
      <c r="AF158" s="20">
        <v>569.94353294372559</v>
      </c>
      <c r="AG158" s="21"/>
      <c r="BI158"/>
    </row>
    <row r="159" spans="1:61" ht="14.4" thickTop="1" thickBot="1" x14ac:dyDescent="0.3">
      <c r="B159" s="12">
        <v>39605</v>
      </c>
      <c r="C159" s="65" t="s">
        <v>14</v>
      </c>
      <c r="D159" s="66">
        <v>4740</v>
      </c>
      <c r="E159" s="66">
        <v>4597</v>
      </c>
      <c r="F159" s="66">
        <v>4482</v>
      </c>
      <c r="G159" s="66">
        <v>4369</v>
      </c>
      <c r="H159" s="67">
        <v>4295</v>
      </c>
      <c r="I159" s="66">
        <v>4332</v>
      </c>
      <c r="J159" s="66">
        <v>4534</v>
      </c>
      <c r="K159" s="66">
        <v>4491</v>
      </c>
      <c r="L159" s="66">
        <v>4459</v>
      </c>
      <c r="M159" s="66">
        <v>4608</v>
      </c>
      <c r="N159" s="66">
        <v>4781</v>
      </c>
      <c r="O159" s="66">
        <v>4720</v>
      </c>
      <c r="P159" s="66">
        <v>4847</v>
      </c>
      <c r="Q159" s="66">
        <v>4890</v>
      </c>
      <c r="R159" s="66">
        <v>4842</v>
      </c>
      <c r="S159" s="66">
        <v>4868</v>
      </c>
      <c r="T159" s="66">
        <v>4882</v>
      </c>
      <c r="U159" s="66">
        <v>4921</v>
      </c>
      <c r="V159" s="66">
        <v>4834</v>
      </c>
      <c r="W159" s="67">
        <v>4948</v>
      </c>
      <c r="X159" s="66">
        <v>5379</v>
      </c>
      <c r="Y159" s="66">
        <v>5458</v>
      </c>
      <c r="Z159" s="66">
        <v>5226</v>
      </c>
      <c r="AA159" s="66">
        <v>4882</v>
      </c>
      <c r="AB159" s="68">
        <v>114385.709</v>
      </c>
      <c r="AC159" s="18" t="str">
        <f t="shared" si="4"/>
        <v>ok</v>
      </c>
      <c r="AE159" s="19">
        <f t="shared" si="5"/>
        <v>365.8859999999986</v>
      </c>
      <c r="AF159" s="20">
        <v>572.64165878295898</v>
      </c>
      <c r="AG159" s="21"/>
      <c r="BI159"/>
    </row>
    <row r="160" spans="1:61" ht="14.4" thickTop="1" thickBot="1" x14ac:dyDescent="0.3">
      <c r="B160" s="12">
        <v>39606</v>
      </c>
      <c r="C160" s="65" t="s">
        <v>15</v>
      </c>
      <c r="D160" s="66">
        <v>4592</v>
      </c>
      <c r="E160" s="66">
        <v>4404</v>
      </c>
      <c r="F160" s="66">
        <v>4363</v>
      </c>
      <c r="G160" s="66">
        <v>4214</v>
      </c>
      <c r="H160" s="67">
        <v>4248</v>
      </c>
      <c r="I160" s="66">
        <v>4241</v>
      </c>
      <c r="J160" s="66">
        <v>4324</v>
      </c>
      <c r="K160" s="66">
        <v>4140</v>
      </c>
      <c r="L160" s="66">
        <v>4296</v>
      </c>
      <c r="M160" s="66">
        <v>4483</v>
      </c>
      <c r="N160" s="66">
        <v>4506</v>
      </c>
      <c r="O160" s="66">
        <v>4546</v>
      </c>
      <c r="P160" s="66">
        <v>4630</v>
      </c>
      <c r="Q160" s="66">
        <v>4656</v>
      </c>
      <c r="R160" s="66">
        <v>4583</v>
      </c>
      <c r="S160" s="66">
        <v>4570</v>
      </c>
      <c r="T160" s="66">
        <v>4560</v>
      </c>
      <c r="U160" s="66">
        <v>4545</v>
      </c>
      <c r="V160" s="66">
        <v>4604</v>
      </c>
      <c r="W160" s="67">
        <v>4810</v>
      </c>
      <c r="X160" s="66">
        <v>5444</v>
      </c>
      <c r="Y160" s="66">
        <v>5578</v>
      </c>
      <c r="Z160" s="66">
        <v>5241</v>
      </c>
      <c r="AA160" s="66">
        <v>4802</v>
      </c>
      <c r="AB160" s="68">
        <v>110377.349</v>
      </c>
      <c r="AC160" s="18" t="str">
        <f t="shared" si="4"/>
        <v>ok</v>
      </c>
      <c r="AE160" s="19">
        <f t="shared" si="5"/>
        <v>-4008.3600000000006</v>
      </c>
      <c r="AF160" s="20">
        <v>546.32402610778809</v>
      </c>
      <c r="AG160" s="21"/>
      <c r="BI160"/>
    </row>
    <row r="161" spans="2:61" ht="14.4" thickTop="1" thickBot="1" x14ac:dyDescent="0.3">
      <c r="B161" s="12">
        <v>39607</v>
      </c>
      <c r="C161" s="65" t="s">
        <v>16</v>
      </c>
      <c r="D161" s="66">
        <v>4582</v>
      </c>
      <c r="E161" s="66">
        <v>4344</v>
      </c>
      <c r="F161" s="66">
        <v>4205</v>
      </c>
      <c r="G161" s="66">
        <v>4106</v>
      </c>
      <c r="H161" s="67">
        <v>4039</v>
      </c>
      <c r="I161" s="66">
        <v>4009</v>
      </c>
      <c r="J161" s="66">
        <v>3983</v>
      </c>
      <c r="K161" s="66">
        <v>3775</v>
      </c>
      <c r="L161" s="66">
        <v>3875</v>
      </c>
      <c r="M161" s="66">
        <v>3922</v>
      </c>
      <c r="N161" s="66">
        <v>3951</v>
      </c>
      <c r="O161" s="66">
        <v>3985</v>
      </c>
      <c r="P161" s="66">
        <v>4011</v>
      </c>
      <c r="Q161" s="66">
        <v>4069</v>
      </c>
      <c r="R161" s="66">
        <v>4076</v>
      </c>
      <c r="S161" s="66">
        <v>4079</v>
      </c>
      <c r="T161" s="66">
        <v>4100</v>
      </c>
      <c r="U161" s="66">
        <v>4152</v>
      </c>
      <c r="V161" s="66">
        <v>4253</v>
      </c>
      <c r="W161" s="67">
        <v>4529</v>
      </c>
      <c r="X161" s="66">
        <v>5262</v>
      </c>
      <c r="Y161" s="66">
        <v>5421</v>
      </c>
      <c r="Z161" s="66">
        <v>5119</v>
      </c>
      <c r="AA161" s="66">
        <v>4662</v>
      </c>
      <c r="AB161" s="68">
        <v>102508.57399999999</v>
      </c>
      <c r="AC161" s="18" t="str">
        <f t="shared" si="4"/>
        <v>ok</v>
      </c>
      <c r="AE161" s="19">
        <f t="shared" si="5"/>
        <v>-7868.7750000000087</v>
      </c>
      <c r="AF161" s="20">
        <v>530.95941162109375</v>
      </c>
      <c r="AG161" s="21"/>
      <c r="BI161"/>
    </row>
    <row r="162" spans="2:61" ht="14.4" thickTop="1" thickBot="1" x14ac:dyDescent="0.3">
      <c r="B162" s="12">
        <v>39608</v>
      </c>
      <c r="C162" s="65" t="s">
        <v>17</v>
      </c>
      <c r="D162" s="66">
        <v>4311</v>
      </c>
      <c r="E162" s="66">
        <v>4104</v>
      </c>
      <c r="F162" s="66">
        <v>3971</v>
      </c>
      <c r="G162" s="66">
        <v>3934</v>
      </c>
      <c r="H162" s="67">
        <v>3892</v>
      </c>
      <c r="I162" s="66">
        <v>3991</v>
      </c>
      <c r="J162" s="66">
        <v>4183</v>
      </c>
      <c r="K162" s="66">
        <v>4304</v>
      </c>
      <c r="L162" s="66">
        <v>4342</v>
      </c>
      <c r="M162" s="66">
        <v>4502</v>
      </c>
      <c r="N162" s="66">
        <v>4566</v>
      </c>
      <c r="O162" s="66">
        <v>4624</v>
      </c>
      <c r="P162" s="66">
        <v>4633</v>
      </c>
      <c r="Q162" s="66">
        <v>4665</v>
      </c>
      <c r="R162" s="66">
        <v>4653</v>
      </c>
      <c r="S162" s="66">
        <v>4711</v>
      </c>
      <c r="T162" s="66">
        <v>4734</v>
      </c>
      <c r="U162" s="66">
        <v>4729</v>
      </c>
      <c r="V162" s="66">
        <v>4797</v>
      </c>
      <c r="W162" s="67">
        <v>5002</v>
      </c>
      <c r="X162" s="66">
        <v>5389</v>
      </c>
      <c r="Y162" s="66">
        <v>5381</v>
      </c>
      <c r="Z162" s="66">
        <v>5020</v>
      </c>
      <c r="AA162" s="66">
        <v>4702</v>
      </c>
      <c r="AB162" s="68">
        <v>109141.807</v>
      </c>
      <c r="AC162" s="18" t="str">
        <f t="shared" si="4"/>
        <v>ok</v>
      </c>
      <c r="AE162" s="19">
        <f t="shared" si="5"/>
        <v>6633.2330000000075</v>
      </c>
      <c r="AF162" s="20">
        <v>532.55521392822266</v>
      </c>
      <c r="AG162" s="21"/>
      <c r="BI162"/>
    </row>
    <row r="163" spans="2:61" ht="14.4" thickTop="1" thickBot="1" x14ac:dyDescent="0.3">
      <c r="B163" s="12">
        <v>39609</v>
      </c>
      <c r="C163" s="65" t="s">
        <v>11</v>
      </c>
      <c r="D163" s="66">
        <v>4358</v>
      </c>
      <c r="E163" s="66">
        <v>4207</v>
      </c>
      <c r="F163" s="66">
        <v>4029</v>
      </c>
      <c r="G163" s="66">
        <v>3956</v>
      </c>
      <c r="H163" s="67">
        <v>3947</v>
      </c>
      <c r="I163" s="66">
        <v>4085</v>
      </c>
      <c r="J163" s="66">
        <v>4295</v>
      </c>
      <c r="K163" s="66">
        <v>4341</v>
      </c>
      <c r="L163" s="66">
        <v>4360</v>
      </c>
      <c r="M163" s="66">
        <v>4455</v>
      </c>
      <c r="N163" s="66">
        <v>4565</v>
      </c>
      <c r="O163" s="66">
        <v>4590</v>
      </c>
      <c r="P163" s="66">
        <v>4594</v>
      </c>
      <c r="Q163" s="66">
        <v>4594</v>
      </c>
      <c r="R163" s="66">
        <v>4613</v>
      </c>
      <c r="S163" s="66">
        <v>4691</v>
      </c>
      <c r="T163" s="66">
        <v>4730</v>
      </c>
      <c r="U163" s="66">
        <v>4623</v>
      </c>
      <c r="V163" s="66">
        <v>4613</v>
      </c>
      <c r="W163" s="67">
        <v>4704</v>
      </c>
      <c r="X163" s="66">
        <v>5370</v>
      </c>
      <c r="Y163" s="66">
        <v>5524</v>
      </c>
      <c r="Z163" s="66">
        <v>5338</v>
      </c>
      <c r="AA163" s="66">
        <v>4974</v>
      </c>
      <c r="AB163" s="68">
        <v>109553.52800000001</v>
      </c>
      <c r="AC163" s="18" t="str">
        <f t="shared" si="4"/>
        <v>ok</v>
      </c>
      <c r="AE163" s="19">
        <f t="shared" si="5"/>
        <v>411.72100000000501</v>
      </c>
      <c r="AF163" s="20">
        <v>548.14699172973633</v>
      </c>
      <c r="AG163" s="21"/>
      <c r="BI163"/>
    </row>
    <row r="164" spans="2:61" ht="14.4" thickTop="1" thickBot="1" x14ac:dyDescent="0.3">
      <c r="B164" s="12">
        <v>39610</v>
      </c>
      <c r="C164" s="65" t="s">
        <v>12</v>
      </c>
      <c r="D164" s="66">
        <v>4597</v>
      </c>
      <c r="E164" s="66">
        <v>4432</v>
      </c>
      <c r="F164" s="66">
        <v>4315</v>
      </c>
      <c r="G164" s="66">
        <v>4194</v>
      </c>
      <c r="H164" s="67">
        <v>4164</v>
      </c>
      <c r="I164" s="66">
        <v>4184</v>
      </c>
      <c r="J164" s="66">
        <v>4410</v>
      </c>
      <c r="K164" s="66">
        <v>4379</v>
      </c>
      <c r="L164" s="66">
        <v>4323</v>
      </c>
      <c r="M164" s="66">
        <v>4484</v>
      </c>
      <c r="N164" s="66">
        <v>4589</v>
      </c>
      <c r="O164" s="66">
        <v>4654</v>
      </c>
      <c r="P164" s="66">
        <v>4725</v>
      </c>
      <c r="Q164" s="66">
        <v>4728</v>
      </c>
      <c r="R164" s="66">
        <v>4744</v>
      </c>
      <c r="S164" s="66">
        <v>4811</v>
      </c>
      <c r="T164" s="66">
        <v>4805</v>
      </c>
      <c r="U164" s="66">
        <v>4715</v>
      </c>
      <c r="V164" s="66">
        <v>4755</v>
      </c>
      <c r="W164" s="67">
        <v>4904</v>
      </c>
      <c r="X164" s="66">
        <v>5388</v>
      </c>
      <c r="Y164" s="66">
        <v>5495</v>
      </c>
      <c r="Z164" s="66">
        <v>5290</v>
      </c>
      <c r="AA164" s="66">
        <v>4908</v>
      </c>
      <c r="AB164" s="68">
        <v>111990.78200000001</v>
      </c>
      <c r="AC164" s="18" t="str">
        <f t="shared" si="4"/>
        <v>ok</v>
      </c>
      <c r="AE164" s="19">
        <f t="shared" si="5"/>
        <v>2437.2540000000008</v>
      </c>
      <c r="AF164" s="20">
        <v>571.70916175842285</v>
      </c>
      <c r="AG164" s="21"/>
      <c r="BI164"/>
    </row>
    <row r="165" spans="2:61" ht="14.4" thickTop="1" thickBot="1" x14ac:dyDescent="0.3">
      <c r="B165" s="12">
        <v>39611</v>
      </c>
      <c r="C165" s="65" t="s">
        <v>13</v>
      </c>
      <c r="D165" s="66">
        <v>4464</v>
      </c>
      <c r="E165" s="66">
        <v>4352</v>
      </c>
      <c r="F165" s="66">
        <v>4222</v>
      </c>
      <c r="G165" s="66">
        <v>4155</v>
      </c>
      <c r="H165" s="67">
        <v>4129</v>
      </c>
      <c r="I165" s="66">
        <v>4237</v>
      </c>
      <c r="J165" s="66">
        <v>4404</v>
      </c>
      <c r="K165" s="66">
        <v>4367</v>
      </c>
      <c r="L165" s="66">
        <v>4386</v>
      </c>
      <c r="M165" s="66">
        <v>4526</v>
      </c>
      <c r="N165" s="66">
        <v>4575</v>
      </c>
      <c r="O165" s="66">
        <v>4641</v>
      </c>
      <c r="P165" s="66">
        <v>4750</v>
      </c>
      <c r="Q165" s="66">
        <v>4806</v>
      </c>
      <c r="R165" s="66">
        <v>4865</v>
      </c>
      <c r="S165" s="66">
        <v>4855</v>
      </c>
      <c r="T165" s="66">
        <v>4876</v>
      </c>
      <c r="U165" s="66">
        <v>4909</v>
      </c>
      <c r="V165" s="66">
        <v>4766</v>
      </c>
      <c r="W165" s="67">
        <v>4840</v>
      </c>
      <c r="X165" s="66">
        <v>5342</v>
      </c>
      <c r="Y165" s="66">
        <v>5580</v>
      </c>
      <c r="Z165" s="66">
        <v>5350</v>
      </c>
      <c r="AA165" s="66">
        <v>4993</v>
      </c>
      <c r="AB165" s="68">
        <v>112387.792</v>
      </c>
      <c r="AC165" s="18" t="str">
        <f t="shared" si="4"/>
        <v>ok</v>
      </c>
      <c r="AE165" s="19">
        <f t="shared" si="5"/>
        <v>397.00999999999476</v>
      </c>
      <c r="AF165" s="20">
        <v>555.05448532104492</v>
      </c>
      <c r="AG165" s="21"/>
      <c r="BI165"/>
    </row>
    <row r="166" spans="2:61" ht="14.4" thickTop="1" thickBot="1" x14ac:dyDescent="0.3">
      <c r="B166" s="12">
        <v>39612</v>
      </c>
      <c r="C166" s="65" t="s">
        <v>14</v>
      </c>
      <c r="D166" s="66">
        <v>4645</v>
      </c>
      <c r="E166" s="66">
        <v>4432</v>
      </c>
      <c r="F166" s="66">
        <v>4344</v>
      </c>
      <c r="G166" s="66">
        <v>4256</v>
      </c>
      <c r="H166" s="67">
        <v>4206</v>
      </c>
      <c r="I166" s="66">
        <v>4238</v>
      </c>
      <c r="J166" s="66">
        <v>4439</v>
      </c>
      <c r="K166" s="66">
        <v>4410</v>
      </c>
      <c r="L166" s="66">
        <v>4421</v>
      </c>
      <c r="M166" s="66">
        <v>4555</v>
      </c>
      <c r="N166" s="66">
        <v>4637</v>
      </c>
      <c r="O166" s="66">
        <v>4772</v>
      </c>
      <c r="P166" s="66">
        <v>4808</v>
      </c>
      <c r="Q166" s="66">
        <v>4755</v>
      </c>
      <c r="R166" s="66">
        <v>4802</v>
      </c>
      <c r="S166" s="66">
        <v>4832</v>
      </c>
      <c r="T166" s="66">
        <v>4807</v>
      </c>
      <c r="U166" s="66">
        <v>4765</v>
      </c>
      <c r="V166" s="66">
        <v>4655</v>
      </c>
      <c r="W166" s="67">
        <v>4767</v>
      </c>
      <c r="X166" s="66">
        <v>5241</v>
      </c>
      <c r="Y166" s="66">
        <v>5403</v>
      </c>
      <c r="Z166" s="66">
        <v>5216</v>
      </c>
      <c r="AA166" s="66">
        <v>5000</v>
      </c>
      <c r="AB166" s="68">
        <v>112406.499</v>
      </c>
      <c r="AC166" s="18" t="str">
        <f t="shared" si="4"/>
        <v>ok</v>
      </c>
      <c r="AE166" s="19">
        <f t="shared" si="5"/>
        <v>18.706999999994878</v>
      </c>
      <c r="AF166" s="20">
        <v>545.72258377075195</v>
      </c>
      <c r="AG166" s="21"/>
      <c r="BI166"/>
    </row>
    <row r="167" spans="2:61" ht="14.4" thickTop="1" thickBot="1" x14ac:dyDescent="0.3">
      <c r="B167" s="12">
        <v>39613</v>
      </c>
      <c r="C167" s="65" t="s">
        <v>15</v>
      </c>
      <c r="D167" s="66">
        <v>4646</v>
      </c>
      <c r="E167" s="66">
        <v>4435</v>
      </c>
      <c r="F167" s="66">
        <v>4305</v>
      </c>
      <c r="G167" s="66">
        <v>4223</v>
      </c>
      <c r="H167" s="67">
        <v>4162</v>
      </c>
      <c r="I167" s="66">
        <v>4171</v>
      </c>
      <c r="J167" s="66">
        <v>4214</v>
      </c>
      <c r="K167" s="66">
        <v>4105</v>
      </c>
      <c r="L167" s="66">
        <v>4210</v>
      </c>
      <c r="M167" s="66">
        <v>4380</v>
      </c>
      <c r="N167" s="66">
        <v>4485</v>
      </c>
      <c r="O167" s="66">
        <v>4529</v>
      </c>
      <c r="P167" s="66">
        <v>4618</v>
      </c>
      <c r="Q167" s="66">
        <v>4576</v>
      </c>
      <c r="R167" s="66">
        <v>4480</v>
      </c>
      <c r="S167" s="66">
        <v>4471</v>
      </c>
      <c r="T167" s="66">
        <v>4463</v>
      </c>
      <c r="U167" s="66">
        <v>4473</v>
      </c>
      <c r="V167" s="66">
        <v>4500</v>
      </c>
      <c r="W167" s="67">
        <v>4617</v>
      </c>
      <c r="X167" s="66">
        <v>5361</v>
      </c>
      <c r="Y167" s="66">
        <v>5615</v>
      </c>
      <c r="Z167" s="66">
        <v>5255</v>
      </c>
      <c r="AA167" s="66">
        <v>4894</v>
      </c>
      <c r="AB167" s="68">
        <v>109189.621</v>
      </c>
      <c r="AC167" s="18" t="str">
        <f t="shared" si="4"/>
        <v>ok</v>
      </c>
      <c r="AE167" s="19">
        <f t="shared" si="5"/>
        <v>-3216.877999999997</v>
      </c>
      <c r="AF167" s="20">
        <v>549.06429100036621</v>
      </c>
      <c r="AG167" s="21"/>
      <c r="BI167"/>
    </row>
    <row r="168" spans="2:61" ht="14.4" thickTop="1" thickBot="1" x14ac:dyDescent="0.3">
      <c r="B168" s="12">
        <v>39614</v>
      </c>
      <c r="C168" s="65" t="s">
        <v>16</v>
      </c>
      <c r="D168" s="66">
        <v>4576</v>
      </c>
      <c r="E168" s="66">
        <v>4278</v>
      </c>
      <c r="F168" s="66">
        <v>4163</v>
      </c>
      <c r="G168" s="66">
        <v>4066</v>
      </c>
      <c r="H168" s="67">
        <v>4019</v>
      </c>
      <c r="I168" s="66">
        <v>3989</v>
      </c>
      <c r="J168" s="66">
        <v>3957</v>
      </c>
      <c r="K168" s="66">
        <v>3762</v>
      </c>
      <c r="L168" s="66">
        <v>3779</v>
      </c>
      <c r="M168" s="66">
        <v>3849</v>
      </c>
      <c r="N168" s="66">
        <v>3950</v>
      </c>
      <c r="O168" s="66">
        <v>3964</v>
      </c>
      <c r="P168" s="66">
        <v>4016</v>
      </c>
      <c r="Q168" s="66">
        <v>4010</v>
      </c>
      <c r="R168" s="66">
        <v>4017</v>
      </c>
      <c r="S168" s="66">
        <v>4017</v>
      </c>
      <c r="T168" s="66">
        <v>4007</v>
      </c>
      <c r="U168" s="66">
        <v>4040</v>
      </c>
      <c r="V168" s="66">
        <v>4001</v>
      </c>
      <c r="W168" s="67">
        <v>4212</v>
      </c>
      <c r="X168" s="66">
        <v>5073</v>
      </c>
      <c r="Y168" s="66">
        <v>5505</v>
      </c>
      <c r="Z168" s="66">
        <v>5281</v>
      </c>
      <c r="AA168" s="66">
        <v>4852</v>
      </c>
      <c r="AB168" s="68">
        <v>101382.732</v>
      </c>
      <c r="AC168" s="18" t="str">
        <f t="shared" si="4"/>
        <v>ok</v>
      </c>
      <c r="AE168" s="19">
        <f t="shared" si="5"/>
        <v>-7806.8889999999956</v>
      </c>
      <c r="AF168" s="20">
        <v>546.23954010009766</v>
      </c>
      <c r="AG168" s="21"/>
      <c r="BI168"/>
    </row>
    <row r="169" spans="2:61" ht="14.4" thickTop="1" thickBot="1" x14ac:dyDescent="0.3">
      <c r="B169" s="12">
        <v>39615</v>
      </c>
      <c r="C169" s="65" t="s">
        <v>17</v>
      </c>
      <c r="D169" s="66">
        <v>4513</v>
      </c>
      <c r="E169" s="66">
        <v>4267</v>
      </c>
      <c r="F169" s="66">
        <v>4144</v>
      </c>
      <c r="G169" s="66">
        <v>4049</v>
      </c>
      <c r="H169" s="67">
        <v>4064</v>
      </c>
      <c r="I169" s="66">
        <v>4133</v>
      </c>
      <c r="J169" s="66">
        <v>4329</v>
      </c>
      <c r="K169" s="66">
        <v>4306</v>
      </c>
      <c r="L169" s="66">
        <v>4345</v>
      </c>
      <c r="M169" s="66">
        <v>4567</v>
      </c>
      <c r="N169" s="66">
        <v>4663</v>
      </c>
      <c r="O169" s="66">
        <v>4655</v>
      </c>
      <c r="P169" s="66">
        <v>4837</v>
      </c>
      <c r="Q169" s="66">
        <v>4866</v>
      </c>
      <c r="R169" s="66">
        <v>4882</v>
      </c>
      <c r="S169" s="66">
        <v>4913</v>
      </c>
      <c r="T169" s="66">
        <v>4907</v>
      </c>
      <c r="U169" s="66">
        <v>4883</v>
      </c>
      <c r="V169" s="66">
        <v>4825</v>
      </c>
      <c r="W169" s="67">
        <v>4893</v>
      </c>
      <c r="X169" s="66">
        <v>5406</v>
      </c>
      <c r="Y169" s="66">
        <v>5631</v>
      </c>
      <c r="Z169" s="66">
        <v>5459</v>
      </c>
      <c r="AA169" s="66">
        <v>5064</v>
      </c>
      <c r="AB169" s="68">
        <v>112600.285</v>
      </c>
      <c r="AC169" s="18" t="str">
        <f t="shared" si="4"/>
        <v>ok</v>
      </c>
      <c r="AE169" s="19">
        <f t="shared" si="5"/>
        <v>11217.553</v>
      </c>
      <c r="AF169" s="20">
        <v>571.04323768615723</v>
      </c>
      <c r="AG169" s="21"/>
      <c r="BI169"/>
    </row>
    <row r="170" spans="2:61" ht="14.4" thickTop="1" thickBot="1" x14ac:dyDescent="0.3">
      <c r="B170" s="12">
        <v>39616</v>
      </c>
      <c r="C170" s="65" t="s">
        <v>11</v>
      </c>
      <c r="D170" s="66">
        <v>4712</v>
      </c>
      <c r="E170" s="66">
        <v>4560</v>
      </c>
      <c r="F170" s="66">
        <v>4451</v>
      </c>
      <c r="G170" s="66">
        <v>4356</v>
      </c>
      <c r="H170" s="67">
        <v>4321</v>
      </c>
      <c r="I170" s="66">
        <v>4365</v>
      </c>
      <c r="J170" s="66">
        <v>4463</v>
      </c>
      <c r="K170" s="66">
        <v>4434</v>
      </c>
      <c r="L170" s="66">
        <v>4530</v>
      </c>
      <c r="M170" s="66">
        <v>4607</v>
      </c>
      <c r="N170" s="66">
        <v>4749</v>
      </c>
      <c r="O170" s="66">
        <v>4840</v>
      </c>
      <c r="P170" s="66">
        <v>4949</v>
      </c>
      <c r="Q170" s="66">
        <v>4923</v>
      </c>
      <c r="R170" s="66">
        <v>5064</v>
      </c>
      <c r="S170" s="66">
        <v>5051</v>
      </c>
      <c r="T170" s="66">
        <v>5051</v>
      </c>
      <c r="U170" s="66">
        <v>5034</v>
      </c>
      <c r="V170" s="66">
        <v>4961</v>
      </c>
      <c r="W170" s="67">
        <v>5065</v>
      </c>
      <c r="X170" s="66">
        <v>5541</v>
      </c>
      <c r="Y170" s="66">
        <v>5735</v>
      </c>
      <c r="Z170" s="66">
        <v>5520</v>
      </c>
      <c r="AA170" s="66">
        <v>5167</v>
      </c>
      <c r="AB170" s="68">
        <v>116449.304</v>
      </c>
      <c r="AC170" s="18" t="str">
        <f t="shared" si="4"/>
        <v>ok</v>
      </c>
      <c r="AE170" s="19">
        <f t="shared" si="5"/>
        <v>3849.0190000000002</v>
      </c>
      <c r="AF170" s="20">
        <v>577.16999244689941</v>
      </c>
      <c r="AG170" s="21"/>
      <c r="BI170"/>
    </row>
    <row r="171" spans="2:61" ht="14.4" thickTop="1" thickBot="1" x14ac:dyDescent="0.3">
      <c r="B171" s="12">
        <v>39617</v>
      </c>
      <c r="C171" s="65" t="s">
        <v>12</v>
      </c>
      <c r="D171" s="66">
        <v>4784</v>
      </c>
      <c r="E171" s="66">
        <v>4570</v>
      </c>
      <c r="F171" s="66">
        <v>4447</v>
      </c>
      <c r="G171" s="66">
        <v>4313</v>
      </c>
      <c r="H171" s="67">
        <v>4293</v>
      </c>
      <c r="I171" s="66">
        <v>4286</v>
      </c>
      <c r="J171" s="66">
        <v>4448</v>
      </c>
      <c r="K171" s="66">
        <v>4384</v>
      </c>
      <c r="L171" s="66">
        <v>4405</v>
      </c>
      <c r="M171" s="66">
        <v>4546</v>
      </c>
      <c r="N171" s="66">
        <v>4629</v>
      </c>
      <c r="O171" s="66">
        <v>4741</v>
      </c>
      <c r="P171" s="66">
        <v>4802</v>
      </c>
      <c r="Q171" s="66">
        <v>4814</v>
      </c>
      <c r="R171" s="66">
        <v>4844</v>
      </c>
      <c r="S171" s="66">
        <v>4853</v>
      </c>
      <c r="T171" s="66">
        <v>4906</v>
      </c>
      <c r="U171" s="66">
        <v>4863</v>
      </c>
      <c r="V171" s="66">
        <v>4815</v>
      </c>
      <c r="W171" s="67">
        <v>4840</v>
      </c>
      <c r="X171" s="66">
        <v>5431</v>
      </c>
      <c r="Y171" s="66">
        <v>5693</v>
      </c>
      <c r="Z171" s="66">
        <v>5516</v>
      </c>
      <c r="AA171" s="66">
        <v>5107</v>
      </c>
      <c r="AB171" s="68">
        <v>114330.59</v>
      </c>
      <c r="AC171" s="18" t="str">
        <f t="shared" si="4"/>
        <v>ok</v>
      </c>
      <c r="AE171" s="19">
        <f t="shared" si="5"/>
        <v>-2118.7140000000072</v>
      </c>
      <c r="AF171" s="20">
        <v>577.70010566711426</v>
      </c>
      <c r="AG171" s="21"/>
      <c r="BI171"/>
    </row>
    <row r="172" spans="2:61" ht="14.4" thickTop="1" thickBot="1" x14ac:dyDescent="0.3">
      <c r="B172" s="12">
        <v>39618</v>
      </c>
      <c r="C172" s="65" t="s">
        <v>13</v>
      </c>
      <c r="D172" s="66">
        <v>4825</v>
      </c>
      <c r="E172" s="66">
        <v>4585</v>
      </c>
      <c r="F172" s="66">
        <v>4440</v>
      </c>
      <c r="G172" s="66">
        <v>4369</v>
      </c>
      <c r="H172" s="67">
        <v>4307</v>
      </c>
      <c r="I172" s="66">
        <v>4349</v>
      </c>
      <c r="J172" s="66">
        <v>4474</v>
      </c>
      <c r="K172" s="66">
        <v>4393</v>
      </c>
      <c r="L172" s="66">
        <v>4474</v>
      </c>
      <c r="M172" s="66">
        <v>4652</v>
      </c>
      <c r="N172" s="66">
        <v>4746</v>
      </c>
      <c r="O172" s="66">
        <v>4877</v>
      </c>
      <c r="P172" s="66">
        <v>4878</v>
      </c>
      <c r="Q172" s="66">
        <v>4934</v>
      </c>
      <c r="R172" s="66">
        <v>4997</v>
      </c>
      <c r="S172" s="66">
        <v>5112</v>
      </c>
      <c r="T172" s="66">
        <v>5087</v>
      </c>
      <c r="U172" s="66">
        <v>5027</v>
      </c>
      <c r="V172" s="66">
        <v>4838</v>
      </c>
      <c r="W172" s="67">
        <v>4845</v>
      </c>
      <c r="X172" s="66">
        <v>5393</v>
      </c>
      <c r="Y172" s="66">
        <v>5743</v>
      </c>
      <c r="Z172" s="66">
        <v>5608</v>
      </c>
      <c r="AA172" s="66">
        <v>5165</v>
      </c>
      <c r="AB172" s="68">
        <v>116116.126</v>
      </c>
      <c r="AC172" s="18" t="str">
        <f t="shared" si="4"/>
        <v>ok</v>
      </c>
      <c r="AE172" s="19">
        <f t="shared" si="5"/>
        <v>1785.5360000000073</v>
      </c>
      <c r="AF172" s="20">
        <v>513.48506546020508</v>
      </c>
      <c r="AG172" s="21"/>
      <c r="BI172"/>
    </row>
    <row r="173" spans="2:61" ht="14.4" thickTop="1" thickBot="1" x14ac:dyDescent="0.3">
      <c r="B173" s="12">
        <v>39619</v>
      </c>
      <c r="C173" s="65" t="s">
        <v>14</v>
      </c>
      <c r="D173" s="66">
        <v>4820</v>
      </c>
      <c r="E173" s="66">
        <v>4595</v>
      </c>
      <c r="F173" s="66">
        <v>4464</v>
      </c>
      <c r="G173" s="66">
        <v>4383</v>
      </c>
      <c r="H173" s="67">
        <v>4323</v>
      </c>
      <c r="I173" s="66">
        <v>4376</v>
      </c>
      <c r="J173" s="66">
        <v>4447</v>
      </c>
      <c r="K173" s="66">
        <v>4376</v>
      </c>
      <c r="L173" s="66">
        <v>4471</v>
      </c>
      <c r="M173" s="66">
        <v>4690</v>
      </c>
      <c r="N173" s="66">
        <v>4720</v>
      </c>
      <c r="O173" s="66">
        <v>4844</v>
      </c>
      <c r="P173" s="66">
        <v>4909</v>
      </c>
      <c r="Q173" s="66">
        <v>4960</v>
      </c>
      <c r="R173" s="66">
        <v>5024</v>
      </c>
      <c r="S173" s="66">
        <v>4958</v>
      </c>
      <c r="T173" s="66">
        <v>4960</v>
      </c>
      <c r="U173" s="66">
        <v>4927</v>
      </c>
      <c r="V173" s="66">
        <v>4773</v>
      </c>
      <c r="W173" s="67">
        <v>4744</v>
      </c>
      <c r="X173" s="66">
        <v>5275</v>
      </c>
      <c r="Y173" s="66">
        <v>5580</v>
      </c>
      <c r="Z173" s="66">
        <v>5456</v>
      </c>
      <c r="AA173" s="66">
        <v>5196</v>
      </c>
      <c r="AB173" s="68">
        <v>115269.906</v>
      </c>
      <c r="AC173" s="18" t="str">
        <f t="shared" si="4"/>
        <v>ok</v>
      </c>
      <c r="AE173" s="19">
        <f t="shared" si="5"/>
        <v>-846.22000000000116</v>
      </c>
      <c r="AF173" s="20">
        <v>524.89818954467773</v>
      </c>
      <c r="AG173" s="21"/>
      <c r="BI173"/>
    </row>
    <row r="174" spans="2:61" ht="14.4" thickTop="1" thickBot="1" x14ac:dyDescent="0.3">
      <c r="B174" s="12">
        <v>39620</v>
      </c>
      <c r="C174" s="65" t="s">
        <v>15</v>
      </c>
      <c r="D174" s="66">
        <v>4869</v>
      </c>
      <c r="E174" s="66">
        <v>4628</v>
      </c>
      <c r="F174" s="66">
        <v>4487</v>
      </c>
      <c r="G174" s="66">
        <v>4371</v>
      </c>
      <c r="H174" s="67">
        <v>4322</v>
      </c>
      <c r="I174" s="66">
        <v>4331</v>
      </c>
      <c r="J174" s="66">
        <v>4293</v>
      </c>
      <c r="K174" s="66">
        <v>4102</v>
      </c>
      <c r="L174" s="66">
        <v>4224</v>
      </c>
      <c r="M174" s="66">
        <v>4415</v>
      </c>
      <c r="N174" s="66">
        <v>4511</v>
      </c>
      <c r="O174" s="66">
        <v>4709</v>
      </c>
      <c r="P174" s="66">
        <v>4764</v>
      </c>
      <c r="Q174" s="66">
        <v>4740</v>
      </c>
      <c r="R174" s="66">
        <v>4632</v>
      </c>
      <c r="S174" s="66">
        <v>4557</v>
      </c>
      <c r="T174" s="66">
        <v>4549</v>
      </c>
      <c r="U174" s="66">
        <v>4495</v>
      </c>
      <c r="V174" s="66">
        <v>4481</v>
      </c>
      <c r="W174" s="67">
        <v>4637</v>
      </c>
      <c r="X174" s="66">
        <v>5395</v>
      </c>
      <c r="Y174" s="66">
        <v>5657</v>
      </c>
      <c r="Z174" s="66">
        <v>5366</v>
      </c>
      <c r="AA174" s="66">
        <v>4975</v>
      </c>
      <c r="AB174" s="68">
        <v>111508.70299999999</v>
      </c>
      <c r="AC174" s="18" t="str">
        <f t="shared" si="4"/>
        <v>ok</v>
      </c>
      <c r="AE174" s="19">
        <f t="shared" si="5"/>
        <v>-3761.2030000000086</v>
      </c>
      <c r="AF174" s="20">
        <v>523.69059181213379</v>
      </c>
      <c r="AG174" s="21"/>
      <c r="BI174"/>
    </row>
    <row r="175" spans="2:61" ht="14.4" thickTop="1" thickBot="1" x14ac:dyDescent="0.3">
      <c r="B175" s="12">
        <v>39621</v>
      </c>
      <c r="C175" s="65" t="s">
        <v>16</v>
      </c>
      <c r="D175" s="66">
        <v>4633</v>
      </c>
      <c r="E175" s="66">
        <v>4470</v>
      </c>
      <c r="F175" s="66">
        <v>4295</v>
      </c>
      <c r="G175" s="66">
        <v>4174</v>
      </c>
      <c r="H175" s="67">
        <v>4108</v>
      </c>
      <c r="I175" s="66">
        <v>4102</v>
      </c>
      <c r="J175" s="66">
        <v>4040</v>
      </c>
      <c r="K175" s="66">
        <v>3802</v>
      </c>
      <c r="L175" s="66">
        <v>3889</v>
      </c>
      <c r="M175" s="66">
        <v>3924</v>
      </c>
      <c r="N175" s="66">
        <v>3959</v>
      </c>
      <c r="O175" s="66">
        <v>3978</v>
      </c>
      <c r="P175" s="66">
        <v>3982</v>
      </c>
      <c r="Q175" s="66">
        <v>4035</v>
      </c>
      <c r="R175" s="66">
        <v>4118</v>
      </c>
      <c r="S175" s="66">
        <v>4120</v>
      </c>
      <c r="T175" s="66">
        <v>4120</v>
      </c>
      <c r="U175" s="66">
        <v>4136</v>
      </c>
      <c r="V175" s="66">
        <v>4182</v>
      </c>
      <c r="W175" s="67">
        <v>4421</v>
      </c>
      <c r="X175" s="66">
        <v>5266</v>
      </c>
      <c r="Y175" s="66">
        <v>5576</v>
      </c>
      <c r="Z175" s="66">
        <v>5247</v>
      </c>
      <c r="AA175" s="66">
        <v>4814</v>
      </c>
      <c r="AB175" s="68">
        <v>103392.467</v>
      </c>
      <c r="AC175" s="18" t="str">
        <f t="shared" si="4"/>
        <v>ok</v>
      </c>
      <c r="AE175" s="19">
        <f t="shared" si="5"/>
        <v>-8116.2359999999899</v>
      </c>
      <c r="AF175" s="20">
        <v>523.75298500061035</v>
      </c>
      <c r="AG175" s="21"/>
      <c r="BI175"/>
    </row>
    <row r="176" spans="2:61" ht="14.4" thickTop="1" thickBot="1" x14ac:dyDescent="0.3">
      <c r="B176" s="12">
        <v>39622</v>
      </c>
      <c r="C176" s="65" t="s">
        <v>17</v>
      </c>
      <c r="D176" s="66">
        <v>4478</v>
      </c>
      <c r="E176" s="66">
        <v>4270</v>
      </c>
      <c r="F176" s="66">
        <v>4143</v>
      </c>
      <c r="G176" s="66">
        <v>4068</v>
      </c>
      <c r="H176" s="67">
        <v>4013</v>
      </c>
      <c r="I176" s="66">
        <v>4038</v>
      </c>
      <c r="J176" s="66">
        <v>4260</v>
      </c>
      <c r="K176" s="66">
        <v>4262</v>
      </c>
      <c r="L176" s="66">
        <v>4338</v>
      </c>
      <c r="M176" s="66">
        <v>4432</v>
      </c>
      <c r="N176" s="66">
        <v>4540</v>
      </c>
      <c r="O176" s="66">
        <v>4645</v>
      </c>
      <c r="P176" s="66">
        <v>4713</v>
      </c>
      <c r="Q176" s="66">
        <v>4726</v>
      </c>
      <c r="R176" s="66">
        <v>4763</v>
      </c>
      <c r="S176" s="66">
        <v>4787</v>
      </c>
      <c r="T176" s="66">
        <v>4744</v>
      </c>
      <c r="U176" s="66">
        <v>4756</v>
      </c>
      <c r="V176" s="66">
        <v>4697</v>
      </c>
      <c r="W176" s="67">
        <v>4774</v>
      </c>
      <c r="X176" s="66">
        <v>5311</v>
      </c>
      <c r="Y176" s="66">
        <v>5537</v>
      </c>
      <c r="Z176" s="66">
        <v>5276</v>
      </c>
      <c r="AA176" s="66">
        <v>4858</v>
      </c>
      <c r="AB176" s="68">
        <v>110427.711</v>
      </c>
      <c r="AC176" s="18" t="str">
        <f t="shared" si="4"/>
        <v>ok</v>
      </c>
      <c r="AE176" s="19">
        <f t="shared" si="5"/>
        <v>7035.2439999999915</v>
      </c>
      <c r="AF176" s="20">
        <v>481.49636077880859</v>
      </c>
      <c r="AG176" s="21"/>
      <c r="BI176"/>
    </row>
    <row r="177" spans="1:61" ht="14.4" thickTop="1" thickBot="1" x14ac:dyDescent="0.3">
      <c r="B177" s="12">
        <v>39623</v>
      </c>
      <c r="C177" s="65" t="s">
        <v>11</v>
      </c>
      <c r="D177" s="66">
        <v>4558</v>
      </c>
      <c r="E177" s="66">
        <v>4382</v>
      </c>
      <c r="F177" s="66">
        <v>4278</v>
      </c>
      <c r="G177" s="66">
        <v>4200</v>
      </c>
      <c r="H177" s="67">
        <v>4178</v>
      </c>
      <c r="I177" s="66">
        <v>4221</v>
      </c>
      <c r="J177" s="66">
        <v>4272</v>
      </c>
      <c r="K177" s="66">
        <v>4318</v>
      </c>
      <c r="L177" s="66">
        <v>4379</v>
      </c>
      <c r="M177" s="66">
        <v>4493</v>
      </c>
      <c r="N177" s="66">
        <v>4623</v>
      </c>
      <c r="O177" s="66">
        <v>4702</v>
      </c>
      <c r="P177" s="66">
        <v>4752</v>
      </c>
      <c r="Q177" s="66">
        <v>4790</v>
      </c>
      <c r="R177" s="66">
        <v>4841</v>
      </c>
      <c r="S177" s="66">
        <v>4875</v>
      </c>
      <c r="T177" s="66">
        <v>4875</v>
      </c>
      <c r="U177" s="66">
        <v>4808</v>
      </c>
      <c r="V177" s="66">
        <v>4654</v>
      </c>
      <c r="W177" s="67">
        <v>4733</v>
      </c>
      <c r="X177" s="66">
        <v>5290</v>
      </c>
      <c r="Y177" s="66">
        <v>5524</v>
      </c>
      <c r="Z177" s="66">
        <v>5321</v>
      </c>
      <c r="AA177" s="66">
        <v>4956</v>
      </c>
      <c r="AB177" s="68">
        <v>112022.374</v>
      </c>
      <c r="AC177" s="18" t="str">
        <f t="shared" si="4"/>
        <v>ok</v>
      </c>
      <c r="AE177" s="19">
        <f t="shared" si="5"/>
        <v>1594.6630000000005</v>
      </c>
      <c r="AF177" s="20">
        <v>541.26734924316406</v>
      </c>
      <c r="AG177" s="21"/>
      <c r="BI177"/>
    </row>
    <row r="178" spans="1:61" ht="14.4" thickTop="1" thickBot="1" x14ac:dyDescent="0.3">
      <c r="B178" s="12">
        <v>39624</v>
      </c>
      <c r="C178" s="65" t="s">
        <v>12</v>
      </c>
      <c r="D178" s="66">
        <v>4604</v>
      </c>
      <c r="E178" s="66">
        <v>4397</v>
      </c>
      <c r="F178" s="66">
        <v>4250</v>
      </c>
      <c r="G178" s="66">
        <v>4219</v>
      </c>
      <c r="H178" s="67">
        <v>4226</v>
      </c>
      <c r="I178" s="66">
        <v>4279</v>
      </c>
      <c r="J178" s="66">
        <v>4408</v>
      </c>
      <c r="K178" s="66">
        <v>4340</v>
      </c>
      <c r="L178" s="66">
        <v>4406</v>
      </c>
      <c r="M178" s="66">
        <v>4513</v>
      </c>
      <c r="N178" s="66">
        <v>4528</v>
      </c>
      <c r="O178" s="66">
        <v>4595</v>
      </c>
      <c r="P178" s="66">
        <v>4736</v>
      </c>
      <c r="Q178" s="66">
        <v>4816</v>
      </c>
      <c r="R178" s="66">
        <v>4786</v>
      </c>
      <c r="S178" s="66">
        <v>4833</v>
      </c>
      <c r="T178" s="66">
        <v>4783</v>
      </c>
      <c r="U178" s="66">
        <v>4748</v>
      </c>
      <c r="V178" s="66">
        <v>4703</v>
      </c>
      <c r="W178" s="67">
        <v>4795</v>
      </c>
      <c r="X178" s="66">
        <v>5278</v>
      </c>
      <c r="Y178" s="66">
        <v>5502</v>
      </c>
      <c r="Z178" s="66">
        <v>5251</v>
      </c>
      <c r="AA178" s="66">
        <v>4879</v>
      </c>
      <c r="AB178" s="68">
        <v>111875.338</v>
      </c>
      <c r="AC178" s="18" t="str">
        <f t="shared" si="4"/>
        <v>ok</v>
      </c>
      <c r="AE178" s="19">
        <f t="shared" si="5"/>
        <v>-147.03599999999278</v>
      </c>
      <c r="AF178" s="20">
        <v>550.54603958129883</v>
      </c>
      <c r="AG178" s="21"/>
      <c r="BI178"/>
    </row>
    <row r="179" spans="1:61" ht="14.4" thickTop="1" thickBot="1" x14ac:dyDescent="0.3">
      <c r="B179" s="12">
        <v>39625</v>
      </c>
      <c r="C179" s="65" t="s">
        <v>13</v>
      </c>
      <c r="D179" s="66">
        <v>4584</v>
      </c>
      <c r="E179" s="66">
        <v>4370</v>
      </c>
      <c r="F179" s="66">
        <v>4280</v>
      </c>
      <c r="G179" s="66">
        <v>4214</v>
      </c>
      <c r="H179" s="67">
        <v>4117</v>
      </c>
      <c r="I179" s="66">
        <v>4155</v>
      </c>
      <c r="J179" s="66">
        <v>4354</v>
      </c>
      <c r="K179" s="66">
        <v>4358</v>
      </c>
      <c r="L179" s="66">
        <v>4421</v>
      </c>
      <c r="M179" s="66">
        <v>4546</v>
      </c>
      <c r="N179" s="66">
        <v>4629</v>
      </c>
      <c r="O179" s="66">
        <v>4712</v>
      </c>
      <c r="P179" s="66">
        <v>4788</v>
      </c>
      <c r="Q179" s="66">
        <v>4839</v>
      </c>
      <c r="R179" s="66">
        <v>4884</v>
      </c>
      <c r="S179" s="66">
        <v>4876</v>
      </c>
      <c r="T179" s="66">
        <v>4874</v>
      </c>
      <c r="U179" s="66">
        <v>4880</v>
      </c>
      <c r="V179" s="66">
        <v>4809</v>
      </c>
      <c r="W179" s="67">
        <v>4871</v>
      </c>
      <c r="X179" s="66">
        <v>5303</v>
      </c>
      <c r="Y179" s="66">
        <v>5574</v>
      </c>
      <c r="Z179" s="66">
        <v>5369</v>
      </c>
      <c r="AA179" s="66">
        <v>4933</v>
      </c>
      <c r="AB179" s="68">
        <v>112741.45600000001</v>
      </c>
      <c r="AC179" s="18" t="str">
        <f t="shared" si="4"/>
        <v>ok</v>
      </c>
      <c r="AE179" s="19">
        <f t="shared" si="5"/>
        <v>866.11800000000221</v>
      </c>
      <c r="AF179" s="20">
        <v>546.39601707458496</v>
      </c>
      <c r="AG179" s="21"/>
      <c r="BI179"/>
    </row>
    <row r="180" spans="1:61" ht="14.4" thickTop="1" thickBot="1" x14ac:dyDescent="0.3">
      <c r="B180" s="12">
        <v>39626</v>
      </c>
      <c r="C180" s="65" t="s">
        <v>15</v>
      </c>
      <c r="D180" s="66">
        <v>4642</v>
      </c>
      <c r="E180" s="66">
        <v>4374</v>
      </c>
      <c r="F180" s="66">
        <v>4328</v>
      </c>
      <c r="G180" s="66">
        <v>4197</v>
      </c>
      <c r="H180" s="67">
        <v>4184</v>
      </c>
      <c r="I180" s="66">
        <v>4217</v>
      </c>
      <c r="J180" s="66">
        <v>4383</v>
      </c>
      <c r="K180" s="66">
        <v>4334</v>
      </c>
      <c r="L180" s="66">
        <v>4381</v>
      </c>
      <c r="M180" s="66">
        <v>4519</v>
      </c>
      <c r="N180" s="66">
        <v>4624</v>
      </c>
      <c r="O180" s="66">
        <v>4660</v>
      </c>
      <c r="P180" s="66">
        <v>4816</v>
      </c>
      <c r="Q180" s="66">
        <v>4884</v>
      </c>
      <c r="R180" s="66">
        <v>4782</v>
      </c>
      <c r="S180" s="66">
        <v>4778</v>
      </c>
      <c r="T180" s="66">
        <v>4809</v>
      </c>
      <c r="U180" s="66">
        <v>4722</v>
      </c>
      <c r="V180" s="66">
        <v>4723</v>
      </c>
      <c r="W180" s="67">
        <v>4776</v>
      </c>
      <c r="X180" s="66">
        <v>5202</v>
      </c>
      <c r="Y180" s="66">
        <v>5457</v>
      </c>
      <c r="Z180" s="66">
        <v>5276</v>
      </c>
      <c r="AA180" s="66">
        <v>5004</v>
      </c>
      <c r="AB180" s="68">
        <v>112072.48</v>
      </c>
      <c r="AC180" s="18" t="str">
        <f t="shared" si="4"/>
        <v>ok</v>
      </c>
      <c r="AE180" s="19">
        <f t="shared" si="5"/>
        <v>-668.97600000000966</v>
      </c>
      <c r="AF180" s="20">
        <v>546.39601707458496</v>
      </c>
      <c r="AG180" s="21"/>
      <c r="BI180"/>
    </row>
    <row r="181" spans="1:61" ht="14.4" thickTop="1" thickBot="1" x14ac:dyDescent="0.3">
      <c r="B181" s="12">
        <v>39627</v>
      </c>
      <c r="C181" s="65" t="s">
        <v>16</v>
      </c>
      <c r="D181" s="66">
        <v>4658</v>
      </c>
      <c r="E181" s="66">
        <v>4460</v>
      </c>
      <c r="F181" s="66">
        <v>4299</v>
      </c>
      <c r="G181" s="66">
        <v>4185</v>
      </c>
      <c r="H181" s="67">
        <v>4166</v>
      </c>
      <c r="I181" s="66">
        <v>4200</v>
      </c>
      <c r="J181" s="66">
        <v>4246</v>
      </c>
      <c r="K181" s="66">
        <v>4235</v>
      </c>
      <c r="L181" s="66">
        <v>4238</v>
      </c>
      <c r="M181" s="66">
        <v>4347</v>
      </c>
      <c r="N181" s="66">
        <v>4396</v>
      </c>
      <c r="O181" s="66">
        <v>4483</v>
      </c>
      <c r="P181" s="66">
        <v>4571</v>
      </c>
      <c r="Q181" s="66">
        <v>4536</v>
      </c>
      <c r="R181" s="66">
        <v>4507</v>
      </c>
      <c r="S181" s="66">
        <v>4455</v>
      </c>
      <c r="T181" s="66">
        <v>4435</v>
      </c>
      <c r="U181" s="66">
        <v>4444</v>
      </c>
      <c r="V181" s="66">
        <v>4499</v>
      </c>
      <c r="W181" s="67">
        <v>4679</v>
      </c>
      <c r="X181" s="66">
        <v>5319</v>
      </c>
      <c r="Y181" s="66">
        <v>5493</v>
      </c>
      <c r="Z181" s="66">
        <v>5182</v>
      </c>
      <c r="AA181" s="66">
        <v>4856</v>
      </c>
      <c r="AB181" s="68">
        <v>108889.969</v>
      </c>
      <c r="AC181" s="18" t="str">
        <f t="shared" si="4"/>
        <v>ok</v>
      </c>
      <c r="AE181" s="19">
        <f t="shared" si="5"/>
        <v>-3182.5109999999986</v>
      </c>
      <c r="AF181" s="20">
        <v>569.00299072265625</v>
      </c>
      <c r="AG181" s="21"/>
      <c r="BI181"/>
    </row>
    <row r="182" spans="1:61" ht="14.4" thickTop="1" thickBot="1" x14ac:dyDescent="0.3">
      <c r="B182" s="12">
        <v>39628</v>
      </c>
      <c r="C182" s="65" t="s">
        <v>17</v>
      </c>
      <c r="D182" s="66">
        <v>4445</v>
      </c>
      <c r="E182" s="66">
        <v>4249</v>
      </c>
      <c r="F182" s="66">
        <v>4128</v>
      </c>
      <c r="G182" s="66">
        <v>4024</v>
      </c>
      <c r="H182" s="67">
        <v>3970</v>
      </c>
      <c r="I182" s="66">
        <v>3954</v>
      </c>
      <c r="J182" s="66">
        <v>3950</v>
      </c>
      <c r="K182" s="66">
        <v>3769</v>
      </c>
      <c r="L182" s="66">
        <v>3737</v>
      </c>
      <c r="M182" s="66">
        <v>3832</v>
      </c>
      <c r="N182" s="66">
        <v>3942</v>
      </c>
      <c r="O182" s="66">
        <v>3998</v>
      </c>
      <c r="P182" s="66">
        <v>4042</v>
      </c>
      <c r="Q182" s="66">
        <v>4110</v>
      </c>
      <c r="R182" s="66">
        <v>4151</v>
      </c>
      <c r="S182" s="66">
        <v>4130</v>
      </c>
      <c r="T182" s="66">
        <v>4122</v>
      </c>
      <c r="U182" s="66">
        <v>4133</v>
      </c>
      <c r="V182" s="66">
        <v>4124</v>
      </c>
      <c r="W182" s="67">
        <v>4349</v>
      </c>
      <c r="X182" s="66">
        <v>5242</v>
      </c>
      <c r="Y182" s="66">
        <v>5439</v>
      </c>
      <c r="Z182" s="66">
        <v>5145</v>
      </c>
      <c r="AA182" s="66">
        <v>4805</v>
      </c>
      <c r="AB182" s="68">
        <v>101787.753</v>
      </c>
      <c r="AC182" s="18" t="str">
        <f t="shared" si="4"/>
        <v>ok</v>
      </c>
      <c r="AE182" s="19">
        <f t="shared" si="5"/>
        <v>-7102.2160000000003</v>
      </c>
      <c r="AF182" s="20">
        <v>553.88083457946777</v>
      </c>
      <c r="AG182" s="21"/>
      <c r="BI182"/>
    </row>
    <row r="183" spans="1:61" ht="14.4" thickTop="1" thickBot="1" x14ac:dyDescent="0.3">
      <c r="B183" s="12">
        <v>39629</v>
      </c>
      <c r="C183" s="65" t="s">
        <v>17</v>
      </c>
      <c r="D183" s="66">
        <v>4335</v>
      </c>
      <c r="E183" s="66">
        <v>4129</v>
      </c>
      <c r="F183" s="66">
        <v>4000</v>
      </c>
      <c r="G183" s="66">
        <v>3916</v>
      </c>
      <c r="H183" s="67">
        <v>3838</v>
      </c>
      <c r="I183" s="66">
        <v>3932</v>
      </c>
      <c r="J183" s="66">
        <v>4129</v>
      </c>
      <c r="K183" s="66">
        <v>4164</v>
      </c>
      <c r="L183" s="66">
        <v>4265</v>
      </c>
      <c r="M183" s="66">
        <v>4337</v>
      </c>
      <c r="N183" s="66">
        <v>4432</v>
      </c>
      <c r="O183" s="66">
        <v>4550</v>
      </c>
      <c r="P183" s="66">
        <v>4579</v>
      </c>
      <c r="Q183" s="66">
        <v>4620</v>
      </c>
      <c r="R183" s="66">
        <v>4626</v>
      </c>
      <c r="S183" s="66">
        <v>4631</v>
      </c>
      <c r="T183" s="66">
        <v>4603</v>
      </c>
      <c r="U183" s="66">
        <v>4734</v>
      </c>
      <c r="V183" s="66">
        <v>4583</v>
      </c>
      <c r="W183" s="67">
        <v>4742</v>
      </c>
      <c r="X183" s="66">
        <v>5284</v>
      </c>
      <c r="Y183" s="66">
        <v>5469</v>
      </c>
      <c r="Z183" s="66">
        <v>5210</v>
      </c>
      <c r="AA183" s="66">
        <v>4892</v>
      </c>
      <c r="AB183" s="68">
        <v>107999.556</v>
      </c>
      <c r="AC183" s="18" t="str">
        <f t="shared" si="4"/>
        <v>ok</v>
      </c>
      <c r="AE183" s="19">
        <f t="shared" si="5"/>
        <v>6211.8029999999999</v>
      </c>
      <c r="AF183" s="20">
        <v>545.6921272277832</v>
      </c>
      <c r="AG183" s="21"/>
      <c r="BI183"/>
    </row>
    <row r="184" spans="1:61" ht="14.4" thickTop="1" thickBot="1" x14ac:dyDescent="0.3">
      <c r="A184" s="11" t="s">
        <v>23</v>
      </c>
      <c r="B184" s="12">
        <v>39630</v>
      </c>
      <c r="C184" s="69" t="s">
        <v>11</v>
      </c>
      <c r="D184" s="70">
        <v>4422</v>
      </c>
      <c r="E184" s="70">
        <v>4249</v>
      </c>
      <c r="F184" s="70">
        <v>4127</v>
      </c>
      <c r="G184" s="70">
        <v>4045</v>
      </c>
      <c r="H184" s="71">
        <v>4023</v>
      </c>
      <c r="I184" s="70">
        <v>4062</v>
      </c>
      <c r="J184" s="70">
        <v>4174</v>
      </c>
      <c r="K184" s="70">
        <v>4213</v>
      </c>
      <c r="L184" s="70">
        <v>4295</v>
      </c>
      <c r="M184" s="70">
        <v>4335</v>
      </c>
      <c r="N184" s="70">
        <v>4395</v>
      </c>
      <c r="O184" s="70">
        <v>4516</v>
      </c>
      <c r="P184" s="70">
        <v>4599</v>
      </c>
      <c r="Q184" s="70">
        <v>4629</v>
      </c>
      <c r="R184" s="70">
        <v>4585</v>
      </c>
      <c r="S184" s="70">
        <v>4583</v>
      </c>
      <c r="T184" s="70">
        <v>4601</v>
      </c>
      <c r="U184" s="70">
        <v>4610</v>
      </c>
      <c r="V184" s="70">
        <v>4583</v>
      </c>
      <c r="W184" s="71">
        <v>4714</v>
      </c>
      <c r="X184" s="70">
        <v>5221</v>
      </c>
      <c r="Y184" s="70">
        <v>5402</v>
      </c>
      <c r="Z184" s="70">
        <v>5169</v>
      </c>
      <c r="AA184" s="70">
        <v>4765</v>
      </c>
      <c r="AB184" s="72">
        <v>108315.692</v>
      </c>
      <c r="AC184" s="18" t="str">
        <f t="shared" si="4"/>
        <v>ok</v>
      </c>
      <c r="AE184" s="19">
        <f t="shared" si="5"/>
        <v>316.1359999999986</v>
      </c>
      <c r="AF184" s="20">
        <v>546.39292144775391</v>
      </c>
      <c r="AG184" s="21"/>
      <c r="BI184"/>
    </row>
    <row r="185" spans="1:61" ht="14.4" thickTop="1" thickBot="1" x14ac:dyDescent="0.3">
      <c r="B185" s="12">
        <v>39631</v>
      </c>
      <c r="C185" s="69" t="s">
        <v>12</v>
      </c>
      <c r="D185" s="70">
        <v>4385</v>
      </c>
      <c r="E185" s="70">
        <v>4191</v>
      </c>
      <c r="F185" s="70">
        <v>4071</v>
      </c>
      <c r="G185" s="70">
        <v>4044</v>
      </c>
      <c r="H185" s="71">
        <v>4024</v>
      </c>
      <c r="I185" s="70">
        <v>4074</v>
      </c>
      <c r="J185" s="70">
        <v>4181</v>
      </c>
      <c r="K185" s="70">
        <v>4189</v>
      </c>
      <c r="L185" s="70">
        <v>4248</v>
      </c>
      <c r="M185" s="70">
        <v>4391</v>
      </c>
      <c r="N185" s="70">
        <v>4493</v>
      </c>
      <c r="O185" s="70">
        <v>4549</v>
      </c>
      <c r="P185" s="70">
        <v>4579</v>
      </c>
      <c r="Q185" s="70">
        <v>4655</v>
      </c>
      <c r="R185" s="70">
        <v>4610</v>
      </c>
      <c r="S185" s="70">
        <v>4672</v>
      </c>
      <c r="T185" s="70">
        <v>4678</v>
      </c>
      <c r="U185" s="70">
        <v>4651</v>
      </c>
      <c r="V185" s="70">
        <v>4623</v>
      </c>
      <c r="W185" s="71">
        <v>4690</v>
      </c>
      <c r="X185" s="70">
        <v>5213</v>
      </c>
      <c r="Y185" s="70">
        <v>5464</v>
      </c>
      <c r="Z185" s="70">
        <v>5291</v>
      </c>
      <c r="AA185" s="70">
        <v>4897</v>
      </c>
      <c r="AB185" s="72">
        <v>108864.15399999999</v>
      </c>
      <c r="AC185" s="18" t="str">
        <f t="shared" si="4"/>
        <v>ok</v>
      </c>
      <c r="AE185" s="19">
        <f t="shared" si="5"/>
        <v>548.46199999999953</v>
      </c>
      <c r="AF185" s="20">
        <v>548.21120643615723</v>
      </c>
      <c r="AG185" s="21"/>
      <c r="BI185"/>
    </row>
    <row r="186" spans="1:61" ht="14.4" thickTop="1" thickBot="1" x14ac:dyDescent="0.3">
      <c r="B186" s="12">
        <v>39632</v>
      </c>
      <c r="C186" s="69" t="s">
        <v>13</v>
      </c>
      <c r="D186" s="70">
        <v>4493</v>
      </c>
      <c r="E186" s="70">
        <v>4282</v>
      </c>
      <c r="F186" s="70">
        <v>4128</v>
      </c>
      <c r="G186" s="70">
        <v>4067</v>
      </c>
      <c r="H186" s="71">
        <v>4040</v>
      </c>
      <c r="I186" s="70">
        <v>4063</v>
      </c>
      <c r="J186" s="70">
        <v>4188</v>
      </c>
      <c r="K186" s="70">
        <v>4154</v>
      </c>
      <c r="L186" s="70">
        <v>4218</v>
      </c>
      <c r="M186" s="70">
        <v>4348</v>
      </c>
      <c r="N186" s="70">
        <v>4481</v>
      </c>
      <c r="O186" s="70">
        <v>4547</v>
      </c>
      <c r="P186" s="70">
        <v>4634</v>
      </c>
      <c r="Q186" s="70">
        <v>4701</v>
      </c>
      <c r="R186" s="70">
        <v>4730</v>
      </c>
      <c r="S186" s="70">
        <v>4708</v>
      </c>
      <c r="T186" s="70">
        <v>4725</v>
      </c>
      <c r="U186" s="70">
        <v>4728</v>
      </c>
      <c r="V186" s="70">
        <v>4691</v>
      </c>
      <c r="W186" s="71">
        <v>4789</v>
      </c>
      <c r="X186" s="70">
        <v>5325</v>
      </c>
      <c r="Y186" s="70">
        <v>5476</v>
      </c>
      <c r="Z186" s="70">
        <v>5340</v>
      </c>
      <c r="AA186" s="70">
        <v>4985</v>
      </c>
      <c r="AB186" s="72">
        <v>109841.012</v>
      </c>
      <c r="AC186" s="18" t="str">
        <f t="shared" si="4"/>
        <v>ok</v>
      </c>
      <c r="AE186" s="19">
        <f t="shared" si="5"/>
        <v>976.85800000000745</v>
      </c>
      <c r="AF186" s="20">
        <v>552.35166168212891</v>
      </c>
      <c r="AG186" s="21"/>
      <c r="BI186"/>
    </row>
    <row r="187" spans="1:61" ht="14.4" thickTop="1" thickBot="1" x14ac:dyDescent="0.3">
      <c r="B187" s="12">
        <v>39633</v>
      </c>
      <c r="C187" s="69" t="s">
        <v>14</v>
      </c>
      <c r="D187" s="70">
        <v>4555</v>
      </c>
      <c r="E187" s="70">
        <v>4363</v>
      </c>
      <c r="F187" s="70">
        <v>4239</v>
      </c>
      <c r="G187" s="70">
        <v>4229</v>
      </c>
      <c r="H187" s="71">
        <v>4184</v>
      </c>
      <c r="I187" s="70">
        <v>4224</v>
      </c>
      <c r="J187" s="70">
        <v>4324</v>
      </c>
      <c r="K187" s="70">
        <v>4351</v>
      </c>
      <c r="L187" s="70">
        <v>4498</v>
      </c>
      <c r="M187" s="70">
        <v>4577</v>
      </c>
      <c r="N187" s="70">
        <v>4670</v>
      </c>
      <c r="O187" s="70">
        <v>4664</v>
      </c>
      <c r="P187" s="70">
        <v>4751</v>
      </c>
      <c r="Q187" s="70">
        <v>4818</v>
      </c>
      <c r="R187" s="70">
        <v>4802</v>
      </c>
      <c r="S187" s="70">
        <v>4801</v>
      </c>
      <c r="T187" s="70">
        <v>4828</v>
      </c>
      <c r="U187" s="70">
        <v>4763</v>
      </c>
      <c r="V187" s="70">
        <v>4679</v>
      </c>
      <c r="W187" s="71">
        <v>4786</v>
      </c>
      <c r="X187" s="70">
        <v>5287</v>
      </c>
      <c r="Y187" s="70">
        <v>5486</v>
      </c>
      <c r="Z187" s="70">
        <v>5328</v>
      </c>
      <c r="AA187" s="70">
        <v>5055</v>
      </c>
      <c r="AB187" s="72">
        <v>112262.33100000001</v>
      </c>
      <c r="AC187" s="18" t="str">
        <f t="shared" si="4"/>
        <v>ok</v>
      </c>
      <c r="AE187" s="19">
        <f t="shared" si="5"/>
        <v>2421.3190000000031</v>
      </c>
      <c r="AF187" s="20">
        <v>550.19027137756348</v>
      </c>
      <c r="AG187" s="21"/>
      <c r="BI187"/>
    </row>
    <row r="188" spans="1:61" ht="14.4" thickTop="1" thickBot="1" x14ac:dyDescent="0.3">
      <c r="B188" s="12">
        <v>39634</v>
      </c>
      <c r="C188" s="69" t="s">
        <v>15</v>
      </c>
      <c r="D188" s="70">
        <v>4697</v>
      </c>
      <c r="E188" s="70">
        <v>4436</v>
      </c>
      <c r="F188" s="70">
        <v>4348</v>
      </c>
      <c r="G188" s="70">
        <v>4276</v>
      </c>
      <c r="H188" s="71">
        <v>4240</v>
      </c>
      <c r="I188" s="70">
        <v>4223</v>
      </c>
      <c r="J188" s="70">
        <v>4277</v>
      </c>
      <c r="K188" s="70">
        <v>4181</v>
      </c>
      <c r="L188" s="70">
        <v>4286</v>
      </c>
      <c r="M188" s="70">
        <v>4401</v>
      </c>
      <c r="N188" s="70">
        <v>4449</v>
      </c>
      <c r="O188" s="70">
        <v>4444</v>
      </c>
      <c r="P188" s="70">
        <v>4584</v>
      </c>
      <c r="Q188" s="70">
        <v>4557</v>
      </c>
      <c r="R188" s="70">
        <v>4460</v>
      </c>
      <c r="S188" s="70">
        <v>4494</v>
      </c>
      <c r="T188" s="70">
        <v>4455</v>
      </c>
      <c r="U188" s="70">
        <v>4482</v>
      </c>
      <c r="V188" s="70">
        <v>4542</v>
      </c>
      <c r="W188" s="71">
        <v>4744</v>
      </c>
      <c r="X188" s="70">
        <v>5425</v>
      </c>
      <c r="Y188" s="70">
        <v>5574</v>
      </c>
      <c r="Z188" s="70">
        <v>5223</v>
      </c>
      <c r="AA188" s="70">
        <v>4829</v>
      </c>
      <c r="AB188" s="72">
        <v>109627.791</v>
      </c>
      <c r="AC188" s="18" t="str">
        <f t="shared" si="4"/>
        <v>ok</v>
      </c>
      <c r="AE188" s="19">
        <f t="shared" si="5"/>
        <v>-2634.5400000000081</v>
      </c>
      <c r="AF188" s="20">
        <v>557.2579345703125</v>
      </c>
      <c r="AG188" s="21"/>
      <c r="BI188"/>
    </row>
    <row r="189" spans="1:61" ht="14.4" thickTop="1" thickBot="1" x14ac:dyDescent="0.3">
      <c r="B189" s="12">
        <v>39635</v>
      </c>
      <c r="C189" s="69" t="s">
        <v>16</v>
      </c>
      <c r="D189" s="70">
        <v>4500</v>
      </c>
      <c r="E189" s="70">
        <v>4270</v>
      </c>
      <c r="F189" s="70">
        <v>4114</v>
      </c>
      <c r="G189" s="70">
        <v>4077</v>
      </c>
      <c r="H189" s="71">
        <v>4010</v>
      </c>
      <c r="I189" s="70">
        <v>4004</v>
      </c>
      <c r="J189" s="70">
        <v>3984</v>
      </c>
      <c r="K189" s="70">
        <v>3786</v>
      </c>
      <c r="L189" s="70">
        <v>3801</v>
      </c>
      <c r="M189" s="70">
        <v>3911</v>
      </c>
      <c r="N189" s="70">
        <v>3922</v>
      </c>
      <c r="O189" s="70">
        <v>3987</v>
      </c>
      <c r="P189" s="70">
        <v>4040</v>
      </c>
      <c r="Q189" s="70">
        <v>4034</v>
      </c>
      <c r="R189" s="70">
        <v>4056</v>
      </c>
      <c r="S189" s="70">
        <v>4012</v>
      </c>
      <c r="T189" s="70">
        <v>4065</v>
      </c>
      <c r="U189" s="70">
        <v>4115</v>
      </c>
      <c r="V189" s="70">
        <v>4172</v>
      </c>
      <c r="W189" s="71">
        <v>4484</v>
      </c>
      <c r="X189" s="70">
        <v>5179</v>
      </c>
      <c r="Y189" s="70">
        <v>5394</v>
      </c>
      <c r="Z189" s="70">
        <v>5147</v>
      </c>
      <c r="AA189" s="70">
        <v>4736</v>
      </c>
      <c r="AB189" s="72">
        <v>101798.27800000001</v>
      </c>
      <c r="AC189" s="18" t="str">
        <f t="shared" si="4"/>
        <v>ok</v>
      </c>
      <c r="AE189" s="19">
        <f t="shared" si="5"/>
        <v>-7829.5129999999917</v>
      </c>
      <c r="AF189" s="20">
        <v>538.97223854064941</v>
      </c>
      <c r="AG189" s="21"/>
      <c r="BI189"/>
    </row>
    <row r="190" spans="1:61" ht="14.4" thickTop="1" thickBot="1" x14ac:dyDescent="0.3">
      <c r="B190" s="12">
        <v>39636</v>
      </c>
      <c r="C190" s="69" t="s">
        <v>17</v>
      </c>
      <c r="D190" s="70">
        <v>4394</v>
      </c>
      <c r="E190" s="70">
        <v>4110</v>
      </c>
      <c r="F190" s="70">
        <v>4028</v>
      </c>
      <c r="G190" s="70">
        <v>3987</v>
      </c>
      <c r="H190" s="71">
        <v>3901</v>
      </c>
      <c r="I190" s="70">
        <v>4001</v>
      </c>
      <c r="J190" s="70">
        <v>4131</v>
      </c>
      <c r="K190" s="70">
        <v>4191</v>
      </c>
      <c r="L190" s="70">
        <v>4351</v>
      </c>
      <c r="M190" s="70">
        <v>4504</v>
      </c>
      <c r="N190" s="70">
        <v>4603</v>
      </c>
      <c r="O190" s="70">
        <v>4625</v>
      </c>
      <c r="P190" s="70">
        <v>4635</v>
      </c>
      <c r="Q190" s="70">
        <v>4686</v>
      </c>
      <c r="R190" s="70">
        <v>4649</v>
      </c>
      <c r="S190" s="70">
        <v>4650</v>
      </c>
      <c r="T190" s="70">
        <v>4635</v>
      </c>
      <c r="U190" s="70">
        <v>4718</v>
      </c>
      <c r="V190" s="70">
        <v>4736</v>
      </c>
      <c r="W190" s="71">
        <v>4850</v>
      </c>
      <c r="X190" s="70">
        <v>5292</v>
      </c>
      <c r="Y190" s="70">
        <v>5381</v>
      </c>
      <c r="Z190" s="70">
        <v>5176</v>
      </c>
      <c r="AA190" s="70">
        <v>4786</v>
      </c>
      <c r="AB190" s="72">
        <v>109020.22</v>
      </c>
      <c r="AC190" s="18" t="str">
        <f t="shared" si="4"/>
        <v>ok</v>
      </c>
      <c r="AE190" s="19">
        <f t="shared" si="5"/>
        <v>7221.9419999999955</v>
      </c>
      <c r="AF190" s="20">
        <v>541.35421371459961</v>
      </c>
      <c r="AG190" s="21"/>
      <c r="BI190"/>
    </row>
    <row r="191" spans="1:61" ht="14.4" thickTop="1" thickBot="1" x14ac:dyDescent="0.3">
      <c r="B191" s="12">
        <v>39637</v>
      </c>
      <c r="C191" s="69" t="s">
        <v>11</v>
      </c>
      <c r="D191" s="70">
        <v>4581</v>
      </c>
      <c r="E191" s="70">
        <v>4373</v>
      </c>
      <c r="F191" s="70">
        <v>4232</v>
      </c>
      <c r="G191" s="70">
        <v>4160</v>
      </c>
      <c r="H191" s="71">
        <v>4120</v>
      </c>
      <c r="I191" s="70">
        <v>4148</v>
      </c>
      <c r="J191" s="70">
        <v>4275</v>
      </c>
      <c r="K191" s="70">
        <v>4336</v>
      </c>
      <c r="L191" s="70">
        <v>4442</v>
      </c>
      <c r="M191" s="70">
        <v>4523</v>
      </c>
      <c r="N191" s="70">
        <v>4567</v>
      </c>
      <c r="O191" s="70">
        <v>4628</v>
      </c>
      <c r="P191" s="70">
        <v>4744</v>
      </c>
      <c r="Q191" s="70">
        <v>4798</v>
      </c>
      <c r="R191" s="70">
        <v>4798</v>
      </c>
      <c r="S191" s="70">
        <v>4796</v>
      </c>
      <c r="T191" s="70">
        <v>4808</v>
      </c>
      <c r="U191" s="70">
        <v>4773</v>
      </c>
      <c r="V191" s="70">
        <v>4780</v>
      </c>
      <c r="W191" s="71">
        <v>4910</v>
      </c>
      <c r="X191" s="70">
        <v>5306</v>
      </c>
      <c r="Y191" s="70">
        <v>5447</v>
      </c>
      <c r="Z191" s="70">
        <v>5204</v>
      </c>
      <c r="AA191" s="70">
        <v>4894</v>
      </c>
      <c r="AB191" s="72">
        <v>111642.29700000001</v>
      </c>
      <c r="AC191" s="18" t="str">
        <f t="shared" si="4"/>
        <v>ok</v>
      </c>
      <c r="AE191" s="19">
        <f t="shared" si="5"/>
        <v>2622.0770000000048</v>
      </c>
      <c r="AF191" s="20">
        <v>527.20590209960938</v>
      </c>
      <c r="AG191" s="21"/>
      <c r="BI191"/>
    </row>
    <row r="192" spans="1:61" ht="14.4" thickTop="1" thickBot="1" x14ac:dyDescent="0.3">
      <c r="B192" s="12">
        <v>39638</v>
      </c>
      <c r="C192" s="69" t="s">
        <v>12</v>
      </c>
      <c r="D192" s="70">
        <v>4491</v>
      </c>
      <c r="E192" s="70">
        <v>4302</v>
      </c>
      <c r="F192" s="70">
        <v>4189</v>
      </c>
      <c r="G192" s="70">
        <v>4124</v>
      </c>
      <c r="H192" s="71">
        <v>4098</v>
      </c>
      <c r="I192" s="70">
        <v>4083</v>
      </c>
      <c r="J192" s="70">
        <v>4272</v>
      </c>
      <c r="K192" s="70">
        <v>4299</v>
      </c>
      <c r="L192" s="70">
        <v>4685</v>
      </c>
      <c r="M192" s="70">
        <v>4521</v>
      </c>
      <c r="N192" s="70">
        <v>4550</v>
      </c>
      <c r="O192" s="70">
        <v>4680</v>
      </c>
      <c r="P192" s="70">
        <v>4742</v>
      </c>
      <c r="Q192" s="70">
        <v>4662</v>
      </c>
      <c r="R192" s="70">
        <v>4729</v>
      </c>
      <c r="S192" s="70">
        <v>4737</v>
      </c>
      <c r="T192" s="70">
        <v>4767</v>
      </c>
      <c r="U192" s="70">
        <v>4745</v>
      </c>
      <c r="V192" s="70">
        <v>4726</v>
      </c>
      <c r="W192" s="71">
        <v>4839</v>
      </c>
      <c r="X192" s="70">
        <v>5237</v>
      </c>
      <c r="Y192" s="70">
        <v>5354</v>
      </c>
      <c r="Z192" s="70">
        <v>5115</v>
      </c>
      <c r="AA192" s="70">
        <v>4705</v>
      </c>
      <c r="AB192" s="72">
        <v>110652.177</v>
      </c>
      <c r="AC192" s="18" t="str">
        <f t="shared" si="4"/>
        <v>ok</v>
      </c>
      <c r="AE192" s="19">
        <f t="shared" si="5"/>
        <v>-990.1200000000099</v>
      </c>
      <c r="AF192" s="20">
        <v>542.77664184570313</v>
      </c>
      <c r="AG192" s="21"/>
      <c r="BI192"/>
    </row>
    <row r="193" spans="2:61" ht="14.4" thickTop="1" thickBot="1" x14ac:dyDescent="0.3">
      <c r="B193" s="12">
        <v>39639</v>
      </c>
      <c r="C193" s="69" t="s">
        <v>13</v>
      </c>
      <c r="D193" s="70">
        <v>4372</v>
      </c>
      <c r="E193" s="70">
        <v>4183</v>
      </c>
      <c r="F193" s="70">
        <v>4047</v>
      </c>
      <c r="G193" s="70">
        <v>3975</v>
      </c>
      <c r="H193" s="71">
        <v>3954</v>
      </c>
      <c r="I193" s="70">
        <v>4005</v>
      </c>
      <c r="J193" s="70">
        <v>4140</v>
      </c>
      <c r="K193" s="70">
        <v>4209</v>
      </c>
      <c r="L193" s="70">
        <v>4430</v>
      </c>
      <c r="M193" s="70">
        <v>4485</v>
      </c>
      <c r="N193" s="70">
        <v>4494</v>
      </c>
      <c r="O193" s="70">
        <v>4569</v>
      </c>
      <c r="P193" s="70">
        <v>4654</v>
      </c>
      <c r="Q193" s="70">
        <v>4622</v>
      </c>
      <c r="R193" s="70">
        <v>4661</v>
      </c>
      <c r="S193" s="70">
        <v>4616</v>
      </c>
      <c r="T193" s="70">
        <v>4607</v>
      </c>
      <c r="U193" s="70">
        <v>4607</v>
      </c>
      <c r="V193" s="70">
        <v>4554</v>
      </c>
      <c r="W193" s="71">
        <v>4615</v>
      </c>
      <c r="X193" s="70">
        <v>5051</v>
      </c>
      <c r="Y193" s="70">
        <v>5254</v>
      </c>
      <c r="Z193" s="70">
        <v>5035</v>
      </c>
      <c r="AA193" s="70">
        <v>4701</v>
      </c>
      <c r="AB193" s="72">
        <v>107841.97900000001</v>
      </c>
      <c r="AC193" s="18" t="str">
        <f t="shared" si="4"/>
        <v>ok</v>
      </c>
      <c r="AE193" s="19">
        <f t="shared" si="5"/>
        <v>-2810.1979999999894</v>
      </c>
      <c r="AF193" s="20">
        <v>519.44630813598633</v>
      </c>
      <c r="AG193" s="21"/>
      <c r="BI193"/>
    </row>
    <row r="194" spans="2:61" ht="14.4" thickTop="1" thickBot="1" x14ac:dyDescent="0.3">
      <c r="B194" s="12">
        <v>39640</v>
      </c>
      <c r="C194" s="69" t="s">
        <v>14</v>
      </c>
      <c r="D194" s="70">
        <v>4307</v>
      </c>
      <c r="E194" s="70">
        <v>4166</v>
      </c>
      <c r="F194" s="70">
        <v>4052</v>
      </c>
      <c r="G194" s="70">
        <v>3998</v>
      </c>
      <c r="H194" s="71">
        <v>3956</v>
      </c>
      <c r="I194" s="70">
        <v>4000</v>
      </c>
      <c r="J194" s="70">
        <v>4103</v>
      </c>
      <c r="K194" s="70">
        <v>4100</v>
      </c>
      <c r="L194" s="70">
        <v>4186</v>
      </c>
      <c r="M194" s="70">
        <v>4326</v>
      </c>
      <c r="N194" s="70">
        <v>4476</v>
      </c>
      <c r="O194" s="70">
        <v>4578</v>
      </c>
      <c r="P194" s="70">
        <v>4682</v>
      </c>
      <c r="Q194" s="70">
        <v>4710</v>
      </c>
      <c r="R194" s="70">
        <v>4733</v>
      </c>
      <c r="S194" s="70">
        <v>4683</v>
      </c>
      <c r="T194" s="70">
        <v>4673</v>
      </c>
      <c r="U194" s="70">
        <v>4656</v>
      </c>
      <c r="V194" s="70">
        <v>4550</v>
      </c>
      <c r="W194" s="71">
        <v>4660</v>
      </c>
      <c r="X194" s="70">
        <v>5125</v>
      </c>
      <c r="Y194" s="70">
        <v>5364</v>
      </c>
      <c r="Z194" s="70">
        <v>5212</v>
      </c>
      <c r="AA194" s="70">
        <v>4901</v>
      </c>
      <c r="AB194" s="72">
        <v>108197.61199999999</v>
      </c>
      <c r="AC194" s="18" t="str">
        <f t="shared" si="4"/>
        <v>ok</v>
      </c>
      <c r="AE194" s="19">
        <f t="shared" si="5"/>
        <v>355.63299999998708</v>
      </c>
      <c r="AF194" s="20">
        <v>554.80755043029785</v>
      </c>
      <c r="AG194" s="21"/>
      <c r="BI194"/>
    </row>
    <row r="195" spans="2:61" ht="14.4" thickTop="1" thickBot="1" x14ac:dyDescent="0.3">
      <c r="B195" s="12">
        <v>39641</v>
      </c>
      <c r="C195" s="69" t="s">
        <v>15</v>
      </c>
      <c r="D195" s="70">
        <v>4497</v>
      </c>
      <c r="E195" s="70">
        <v>4363</v>
      </c>
      <c r="F195" s="70">
        <v>4254</v>
      </c>
      <c r="G195" s="70">
        <v>4167</v>
      </c>
      <c r="H195" s="71">
        <v>4135</v>
      </c>
      <c r="I195" s="70">
        <v>4086</v>
      </c>
      <c r="J195" s="70">
        <v>4177</v>
      </c>
      <c r="K195" s="70">
        <v>4125</v>
      </c>
      <c r="L195" s="70">
        <v>4227</v>
      </c>
      <c r="M195" s="70">
        <v>4288</v>
      </c>
      <c r="N195" s="70">
        <v>4377</v>
      </c>
      <c r="O195" s="70">
        <v>4481</v>
      </c>
      <c r="P195" s="70">
        <v>4512</v>
      </c>
      <c r="Q195" s="70">
        <v>4462</v>
      </c>
      <c r="R195" s="70">
        <v>4370</v>
      </c>
      <c r="S195" s="70">
        <v>4296</v>
      </c>
      <c r="T195" s="70">
        <v>4181</v>
      </c>
      <c r="U195" s="70">
        <v>4232</v>
      </c>
      <c r="V195" s="70">
        <v>4232</v>
      </c>
      <c r="W195" s="71">
        <v>4385</v>
      </c>
      <c r="X195" s="70">
        <v>5177</v>
      </c>
      <c r="Y195" s="70">
        <v>5427</v>
      </c>
      <c r="Z195" s="70">
        <v>5161</v>
      </c>
      <c r="AA195" s="70">
        <v>4738</v>
      </c>
      <c r="AB195" s="72">
        <v>106352.049</v>
      </c>
      <c r="AC195" s="18" t="str">
        <f t="shared" si="4"/>
        <v>ok</v>
      </c>
      <c r="AE195" s="19">
        <f t="shared" si="5"/>
        <v>-1845.5629999999946</v>
      </c>
      <c r="AF195" s="20">
        <v>550.62190628051758</v>
      </c>
      <c r="AG195" s="21"/>
      <c r="BI195"/>
    </row>
    <row r="196" spans="2:61" ht="14.4" thickTop="1" thickBot="1" x14ac:dyDescent="0.3">
      <c r="B196" s="12">
        <v>39642</v>
      </c>
      <c r="C196" s="69" t="s">
        <v>16</v>
      </c>
      <c r="D196" s="70">
        <v>4431</v>
      </c>
      <c r="E196" s="70">
        <v>4156</v>
      </c>
      <c r="F196" s="70">
        <v>3997</v>
      </c>
      <c r="G196" s="70">
        <v>3878</v>
      </c>
      <c r="H196" s="71">
        <v>3866</v>
      </c>
      <c r="I196" s="70">
        <v>3852</v>
      </c>
      <c r="J196" s="70">
        <v>3807</v>
      </c>
      <c r="K196" s="70">
        <v>3594</v>
      </c>
      <c r="L196" s="70">
        <v>3559</v>
      </c>
      <c r="M196" s="70">
        <v>3611</v>
      </c>
      <c r="N196" s="70">
        <v>3740</v>
      </c>
      <c r="O196" s="70">
        <v>3794</v>
      </c>
      <c r="P196" s="70">
        <v>3821</v>
      </c>
      <c r="Q196" s="70">
        <v>3889</v>
      </c>
      <c r="R196" s="70">
        <v>3938</v>
      </c>
      <c r="S196" s="70">
        <v>3915</v>
      </c>
      <c r="T196" s="70">
        <v>3878</v>
      </c>
      <c r="U196" s="70">
        <v>3903</v>
      </c>
      <c r="V196" s="70">
        <v>3990</v>
      </c>
      <c r="W196" s="71">
        <v>4146</v>
      </c>
      <c r="X196" s="70">
        <v>4954</v>
      </c>
      <c r="Y196" s="70">
        <v>5267</v>
      </c>
      <c r="Z196" s="70">
        <v>4995</v>
      </c>
      <c r="AA196" s="70">
        <v>4591</v>
      </c>
      <c r="AB196" s="72">
        <v>97570.111000000004</v>
      </c>
      <c r="AC196" s="18" t="str">
        <f t="shared" ref="AC196:AC259" si="6">IF(D196-AB195,"ok","error")</f>
        <v>ok</v>
      </c>
      <c r="AE196" s="19">
        <f t="shared" ref="AE196:AE259" si="7">AB196-AB195</f>
        <v>-8781.9379999999946</v>
      </c>
      <c r="AF196" s="20">
        <v>558.5501594543457</v>
      </c>
      <c r="AG196" s="21"/>
      <c r="BI196"/>
    </row>
    <row r="197" spans="2:61" ht="14.4" thickTop="1" thickBot="1" x14ac:dyDescent="0.3">
      <c r="B197" s="12">
        <v>39643</v>
      </c>
      <c r="C197" s="69" t="s">
        <v>17</v>
      </c>
      <c r="D197" s="70">
        <v>4280</v>
      </c>
      <c r="E197" s="70">
        <v>4164</v>
      </c>
      <c r="F197" s="70">
        <v>4049</v>
      </c>
      <c r="G197" s="70">
        <v>3955</v>
      </c>
      <c r="H197" s="71">
        <v>3933</v>
      </c>
      <c r="I197" s="70">
        <v>3959</v>
      </c>
      <c r="J197" s="70">
        <v>4046</v>
      </c>
      <c r="K197" s="70">
        <v>4035</v>
      </c>
      <c r="L197" s="70">
        <v>4286</v>
      </c>
      <c r="M197" s="70">
        <v>4426</v>
      </c>
      <c r="N197" s="70">
        <v>4594</v>
      </c>
      <c r="O197" s="70">
        <v>4689</v>
      </c>
      <c r="P197" s="70">
        <v>4687</v>
      </c>
      <c r="Q197" s="70">
        <v>4777</v>
      </c>
      <c r="R197" s="70">
        <v>4681</v>
      </c>
      <c r="S197" s="70">
        <v>4756</v>
      </c>
      <c r="T197" s="70">
        <v>4735</v>
      </c>
      <c r="U197" s="70">
        <v>4679</v>
      </c>
      <c r="V197" s="70">
        <v>4626</v>
      </c>
      <c r="W197" s="71">
        <v>4676</v>
      </c>
      <c r="X197" s="70">
        <v>5156</v>
      </c>
      <c r="Y197" s="70">
        <v>5484</v>
      </c>
      <c r="Z197" s="70">
        <v>5288</v>
      </c>
      <c r="AA197" s="70">
        <v>4873</v>
      </c>
      <c r="AB197" s="72">
        <v>108832.789</v>
      </c>
      <c r="AC197" s="18" t="str">
        <f t="shared" si="6"/>
        <v>ok</v>
      </c>
      <c r="AE197" s="19">
        <f t="shared" si="7"/>
        <v>11262.678</v>
      </c>
      <c r="AF197" s="20">
        <v>572.7191104888916</v>
      </c>
      <c r="AG197" s="21"/>
      <c r="BI197"/>
    </row>
    <row r="198" spans="2:61" ht="14.4" thickTop="1" thickBot="1" x14ac:dyDescent="0.3">
      <c r="B198" s="12">
        <v>39644</v>
      </c>
      <c r="C198" s="69" t="s">
        <v>11</v>
      </c>
      <c r="D198" s="70">
        <v>4548</v>
      </c>
      <c r="E198" s="70">
        <v>4383</v>
      </c>
      <c r="F198" s="70">
        <v>4273</v>
      </c>
      <c r="G198" s="70">
        <v>4184</v>
      </c>
      <c r="H198" s="71">
        <v>4084</v>
      </c>
      <c r="I198" s="70">
        <v>4115</v>
      </c>
      <c r="J198" s="70">
        <v>4221</v>
      </c>
      <c r="K198" s="70">
        <v>4226</v>
      </c>
      <c r="L198" s="70">
        <v>4320</v>
      </c>
      <c r="M198" s="70">
        <v>4517</v>
      </c>
      <c r="N198" s="70">
        <v>4588</v>
      </c>
      <c r="O198" s="70">
        <v>4652</v>
      </c>
      <c r="P198" s="70">
        <v>4716</v>
      </c>
      <c r="Q198" s="70">
        <v>4857</v>
      </c>
      <c r="R198" s="70">
        <v>4742</v>
      </c>
      <c r="S198" s="70">
        <v>4762</v>
      </c>
      <c r="T198" s="70">
        <v>4714</v>
      </c>
      <c r="U198" s="70">
        <v>4686</v>
      </c>
      <c r="V198" s="70">
        <v>4625</v>
      </c>
      <c r="W198" s="71">
        <v>4686</v>
      </c>
      <c r="X198" s="70">
        <v>5218</v>
      </c>
      <c r="Y198" s="70">
        <v>5484</v>
      </c>
      <c r="Z198" s="70">
        <v>5275</v>
      </c>
      <c r="AA198" s="70">
        <v>4925</v>
      </c>
      <c r="AB198" s="72">
        <v>110802.927</v>
      </c>
      <c r="AC198" s="18" t="str">
        <f t="shared" si="6"/>
        <v>ok</v>
      </c>
      <c r="AE198" s="19">
        <f t="shared" si="7"/>
        <v>1970.1379999999917</v>
      </c>
      <c r="AF198" s="20">
        <v>584.61610412597656</v>
      </c>
      <c r="AG198" s="21"/>
      <c r="BI198"/>
    </row>
    <row r="199" spans="2:61" ht="14.4" thickTop="1" thickBot="1" x14ac:dyDescent="0.3">
      <c r="B199" s="12">
        <v>39645</v>
      </c>
      <c r="C199" s="69" t="s">
        <v>12</v>
      </c>
      <c r="D199" s="70">
        <v>4620</v>
      </c>
      <c r="E199" s="70">
        <v>4410</v>
      </c>
      <c r="F199" s="70">
        <v>4224</v>
      </c>
      <c r="G199" s="70">
        <v>4124</v>
      </c>
      <c r="H199" s="71">
        <v>4065</v>
      </c>
      <c r="I199" s="70">
        <v>4111</v>
      </c>
      <c r="J199" s="70">
        <v>4210</v>
      </c>
      <c r="K199" s="70">
        <v>4147</v>
      </c>
      <c r="L199" s="70">
        <v>4293</v>
      </c>
      <c r="M199" s="70">
        <v>4498</v>
      </c>
      <c r="N199" s="70">
        <v>4555</v>
      </c>
      <c r="O199" s="70">
        <v>4648</v>
      </c>
      <c r="P199" s="70">
        <v>4712</v>
      </c>
      <c r="Q199" s="70">
        <v>4713</v>
      </c>
      <c r="R199" s="70">
        <v>4733</v>
      </c>
      <c r="S199" s="70">
        <v>4672</v>
      </c>
      <c r="T199" s="70">
        <v>4723</v>
      </c>
      <c r="U199" s="70">
        <v>4664</v>
      </c>
      <c r="V199" s="70">
        <v>4584</v>
      </c>
      <c r="W199" s="71">
        <v>4633</v>
      </c>
      <c r="X199" s="70">
        <v>5172</v>
      </c>
      <c r="Y199" s="70">
        <v>5532</v>
      </c>
      <c r="Z199" s="70">
        <v>5402</v>
      </c>
      <c r="AA199" s="70">
        <v>5091</v>
      </c>
      <c r="AB199" s="72">
        <v>110536.637</v>
      </c>
      <c r="AC199" s="18" t="str">
        <f t="shared" si="6"/>
        <v>ok</v>
      </c>
      <c r="AE199" s="19">
        <f t="shared" si="7"/>
        <v>-266.2899999999936</v>
      </c>
      <c r="AF199" s="20">
        <v>586.59687232971191</v>
      </c>
      <c r="AG199" s="21"/>
      <c r="BI199"/>
    </row>
    <row r="200" spans="2:61" ht="14.4" thickTop="1" thickBot="1" x14ac:dyDescent="0.3">
      <c r="B200" s="12">
        <v>39646</v>
      </c>
      <c r="C200" s="69" t="s">
        <v>13</v>
      </c>
      <c r="D200" s="70">
        <v>4657</v>
      </c>
      <c r="E200" s="70">
        <v>4454</v>
      </c>
      <c r="F200" s="70">
        <v>4285</v>
      </c>
      <c r="G200" s="70">
        <v>4207</v>
      </c>
      <c r="H200" s="71">
        <v>4174</v>
      </c>
      <c r="I200" s="70">
        <v>4223</v>
      </c>
      <c r="J200" s="70">
        <v>4277</v>
      </c>
      <c r="K200" s="70">
        <v>4154</v>
      </c>
      <c r="L200" s="70">
        <v>4297</v>
      </c>
      <c r="M200" s="70">
        <v>4441</v>
      </c>
      <c r="N200" s="70">
        <v>4553</v>
      </c>
      <c r="O200" s="70">
        <v>4633</v>
      </c>
      <c r="P200" s="70">
        <v>4710</v>
      </c>
      <c r="Q200" s="70">
        <v>4761</v>
      </c>
      <c r="R200" s="70">
        <v>4765</v>
      </c>
      <c r="S200" s="70">
        <v>4786</v>
      </c>
      <c r="T200" s="70">
        <v>4775</v>
      </c>
      <c r="U200" s="70">
        <v>4743</v>
      </c>
      <c r="V200" s="70">
        <v>4681</v>
      </c>
      <c r="W200" s="71">
        <v>4754</v>
      </c>
      <c r="X200" s="70">
        <v>5336</v>
      </c>
      <c r="Y200" s="70">
        <v>5558</v>
      </c>
      <c r="Z200" s="70">
        <v>5399</v>
      </c>
      <c r="AA200" s="70">
        <v>5030</v>
      </c>
      <c r="AB200" s="72">
        <v>111653.035</v>
      </c>
      <c r="AC200" s="18" t="str">
        <f t="shared" si="6"/>
        <v>ok</v>
      </c>
      <c r="AE200" s="19">
        <f t="shared" si="7"/>
        <v>1116.398000000001</v>
      </c>
      <c r="AF200" s="20">
        <v>578.62970352172852</v>
      </c>
      <c r="AG200" s="21"/>
      <c r="BI200"/>
    </row>
    <row r="201" spans="2:61" ht="14.4" thickTop="1" thickBot="1" x14ac:dyDescent="0.3">
      <c r="B201" s="12">
        <v>39647</v>
      </c>
      <c r="C201" s="69" t="s">
        <v>14</v>
      </c>
      <c r="D201" s="70">
        <v>4718</v>
      </c>
      <c r="E201" s="70">
        <v>4494</v>
      </c>
      <c r="F201" s="70">
        <v>4338</v>
      </c>
      <c r="G201" s="70">
        <v>4277</v>
      </c>
      <c r="H201" s="71">
        <v>4185</v>
      </c>
      <c r="I201" s="70">
        <v>4212</v>
      </c>
      <c r="J201" s="70">
        <v>4315</v>
      </c>
      <c r="K201" s="70">
        <v>4152</v>
      </c>
      <c r="L201" s="70">
        <v>4315</v>
      </c>
      <c r="M201" s="70">
        <v>4436</v>
      </c>
      <c r="N201" s="70">
        <v>4586</v>
      </c>
      <c r="O201" s="70">
        <v>4637</v>
      </c>
      <c r="P201" s="70">
        <v>4743</v>
      </c>
      <c r="Q201" s="70">
        <v>4777</v>
      </c>
      <c r="R201" s="70">
        <v>4712</v>
      </c>
      <c r="S201" s="70">
        <v>4718</v>
      </c>
      <c r="T201" s="70">
        <v>4703</v>
      </c>
      <c r="U201" s="70">
        <v>4704</v>
      </c>
      <c r="V201" s="70">
        <v>4544</v>
      </c>
      <c r="W201" s="71">
        <v>4556</v>
      </c>
      <c r="X201" s="70">
        <v>5174</v>
      </c>
      <c r="Y201" s="70">
        <v>5457</v>
      </c>
      <c r="Z201" s="70">
        <v>5344</v>
      </c>
      <c r="AA201" s="70">
        <v>5065</v>
      </c>
      <c r="AB201" s="72">
        <v>111160.501</v>
      </c>
      <c r="AC201" s="18" t="str">
        <f t="shared" si="6"/>
        <v>ok</v>
      </c>
      <c r="AE201" s="19">
        <f t="shared" si="7"/>
        <v>-492.53399999999965</v>
      </c>
      <c r="AF201" s="20">
        <v>580.19340133666992</v>
      </c>
      <c r="AG201" s="21"/>
      <c r="BI201"/>
    </row>
    <row r="202" spans="2:61" ht="14.4" thickTop="1" thickBot="1" x14ac:dyDescent="0.3">
      <c r="B202" s="12">
        <v>39648</v>
      </c>
      <c r="C202" s="69" t="s">
        <v>15</v>
      </c>
      <c r="D202" s="70">
        <v>4876</v>
      </c>
      <c r="E202" s="70">
        <v>4531</v>
      </c>
      <c r="F202" s="70">
        <v>4293</v>
      </c>
      <c r="G202" s="70">
        <v>4287</v>
      </c>
      <c r="H202" s="71">
        <v>4236</v>
      </c>
      <c r="I202" s="70">
        <v>4231</v>
      </c>
      <c r="J202" s="70">
        <v>4234</v>
      </c>
      <c r="K202" s="70">
        <v>4089</v>
      </c>
      <c r="L202" s="70">
        <v>4173</v>
      </c>
      <c r="M202" s="70">
        <v>4248</v>
      </c>
      <c r="N202" s="70">
        <v>4358</v>
      </c>
      <c r="O202" s="70">
        <v>4392</v>
      </c>
      <c r="P202" s="70">
        <v>4428</v>
      </c>
      <c r="Q202" s="70">
        <v>4449</v>
      </c>
      <c r="R202" s="70">
        <v>4364</v>
      </c>
      <c r="S202" s="70">
        <v>4308</v>
      </c>
      <c r="T202" s="70">
        <v>4255</v>
      </c>
      <c r="U202" s="70">
        <v>4253</v>
      </c>
      <c r="V202" s="70">
        <v>4368</v>
      </c>
      <c r="W202" s="71">
        <v>4556</v>
      </c>
      <c r="X202" s="70">
        <v>5243</v>
      </c>
      <c r="Y202" s="70">
        <v>5451</v>
      </c>
      <c r="Z202" s="70">
        <v>5150</v>
      </c>
      <c r="AA202" s="70">
        <v>4703</v>
      </c>
      <c r="AB202" s="72">
        <v>107476.321</v>
      </c>
      <c r="AC202" s="18" t="str">
        <f t="shared" si="6"/>
        <v>ok</v>
      </c>
      <c r="AE202" s="19">
        <f t="shared" si="7"/>
        <v>-3684.1800000000076</v>
      </c>
      <c r="AF202" s="20">
        <v>558.11260032653809</v>
      </c>
      <c r="AG202" s="21"/>
      <c r="BI202"/>
    </row>
    <row r="203" spans="2:61" ht="14.4" thickTop="1" thickBot="1" x14ac:dyDescent="0.3">
      <c r="B203" s="12">
        <v>39649</v>
      </c>
      <c r="C203" s="69" t="s">
        <v>16</v>
      </c>
      <c r="D203" s="70">
        <v>4411</v>
      </c>
      <c r="E203" s="70">
        <v>4178</v>
      </c>
      <c r="F203" s="70">
        <v>3981</v>
      </c>
      <c r="G203" s="70">
        <v>3934</v>
      </c>
      <c r="H203" s="71">
        <v>3891</v>
      </c>
      <c r="I203" s="70">
        <v>3855</v>
      </c>
      <c r="J203" s="70">
        <v>3870</v>
      </c>
      <c r="K203" s="70">
        <v>3787</v>
      </c>
      <c r="L203" s="70">
        <v>3707</v>
      </c>
      <c r="M203" s="70">
        <v>3776</v>
      </c>
      <c r="N203" s="70">
        <v>3854</v>
      </c>
      <c r="O203" s="70">
        <v>3876</v>
      </c>
      <c r="P203" s="70">
        <v>3858</v>
      </c>
      <c r="Q203" s="70">
        <v>3817</v>
      </c>
      <c r="R203" s="70">
        <v>3899</v>
      </c>
      <c r="S203" s="70">
        <v>3893</v>
      </c>
      <c r="T203" s="70">
        <v>3896</v>
      </c>
      <c r="U203" s="70">
        <v>3842</v>
      </c>
      <c r="V203" s="70">
        <v>3861</v>
      </c>
      <c r="W203" s="71">
        <v>4059</v>
      </c>
      <c r="X203" s="70">
        <v>4897</v>
      </c>
      <c r="Y203" s="70">
        <v>5259</v>
      </c>
      <c r="Z203" s="70">
        <v>5063</v>
      </c>
      <c r="AA203" s="70">
        <v>4580</v>
      </c>
      <c r="AB203" s="72">
        <v>98043.129000000001</v>
      </c>
      <c r="AC203" s="18" t="str">
        <f t="shared" si="6"/>
        <v>ok</v>
      </c>
      <c r="AE203" s="19">
        <f t="shared" si="7"/>
        <v>-9433.1919999999955</v>
      </c>
      <c r="AF203" s="20">
        <v>572.58342552185059</v>
      </c>
      <c r="AG203" s="21"/>
      <c r="BI203"/>
    </row>
    <row r="204" spans="2:61" ht="14.4" thickTop="1" thickBot="1" x14ac:dyDescent="0.3">
      <c r="B204" s="12">
        <v>39650</v>
      </c>
      <c r="C204" s="69" t="s">
        <v>17</v>
      </c>
      <c r="D204" s="70">
        <v>4252</v>
      </c>
      <c r="E204" s="70">
        <v>4070</v>
      </c>
      <c r="F204" s="70">
        <v>3948</v>
      </c>
      <c r="G204" s="70">
        <v>3884</v>
      </c>
      <c r="H204" s="71">
        <v>3807</v>
      </c>
      <c r="I204" s="70">
        <v>3855</v>
      </c>
      <c r="J204" s="70">
        <v>3932</v>
      </c>
      <c r="K204" s="70">
        <v>3909</v>
      </c>
      <c r="L204" s="70">
        <v>4103</v>
      </c>
      <c r="M204" s="70">
        <v>4291</v>
      </c>
      <c r="N204" s="70">
        <v>4400</v>
      </c>
      <c r="O204" s="70">
        <v>4518</v>
      </c>
      <c r="P204" s="70">
        <v>4648</v>
      </c>
      <c r="Q204" s="70">
        <v>4586</v>
      </c>
      <c r="R204" s="70">
        <v>4699</v>
      </c>
      <c r="S204" s="70">
        <v>4564</v>
      </c>
      <c r="T204" s="70">
        <v>4634</v>
      </c>
      <c r="U204" s="70">
        <v>4686</v>
      </c>
      <c r="V204" s="70">
        <v>4579</v>
      </c>
      <c r="W204" s="71">
        <v>4662</v>
      </c>
      <c r="X204" s="70">
        <v>5151</v>
      </c>
      <c r="Y204" s="70">
        <v>5386</v>
      </c>
      <c r="Z204" s="70">
        <v>5198</v>
      </c>
      <c r="AA204" s="70">
        <v>4837</v>
      </c>
      <c r="AB204" s="72">
        <v>106599.51300000001</v>
      </c>
      <c r="AC204" s="18" t="str">
        <f t="shared" si="6"/>
        <v>ok</v>
      </c>
      <c r="AE204" s="19">
        <f t="shared" si="7"/>
        <v>8556.3840000000055</v>
      </c>
      <c r="AF204" s="20">
        <v>559.06521987915039</v>
      </c>
      <c r="AG204" s="21"/>
      <c r="BI204"/>
    </row>
    <row r="205" spans="2:61" ht="14.4" thickTop="1" thickBot="1" x14ac:dyDescent="0.3">
      <c r="B205" s="12">
        <v>39651</v>
      </c>
      <c r="C205" s="69" t="s">
        <v>11</v>
      </c>
      <c r="D205" s="70">
        <v>4474</v>
      </c>
      <c r="E205" s="70">
        <v>4286</v>
      </c>
      <c r="F205" s="70">
        <v>4157</v>
      </c>
      <c r="G205" s="70">
        <v>4030</v>
      </c>
      <c r="H205" s="71">
        <v>3978</v>
      </c>
      <c r="I205" s="70">
        <v>4056</v>
      </c>
      <c r="J205" s="70">
        <v>4179</v>
      </c>
      <c r="K205" s="70">
        <v>4130</v>
      </c>
      <c r="L205" s="70">
        <v>4228</v>
      </c>
      <c r="M205" s="70">
        <v>4413</v>
      </c>
      <c r="N205" s="70">
        <v>4514</v>
      </c>
      <c r="O205" s="70">
        <v>4628</v>
      </c>
      <c r="P205" s="70">
        <v>4691</v>
      </c>
      <c r="Q205" s="70">
        <v>4716</v>
      </c>
      <c r="R205" s="70">
        <v>4727</v>
      </c>
      <c r="S205" s="70">
        <v>4745</v>
      </c>
      <c r="T205" s="70">
        <v>4768</v>
      </c>
      <c r="U205" s="70">
        <v>4758</v>
      </c>
      <c r="V205" s="70">
        <v>4616</v>
      </c>
      <c r="W205" s="71">
        <v>4775</v>
      </c>
      <c r="X205" s="70">
        <v>5299</v>
      </c>
      <c r="Y205" s="70">
        <v>5538</v>
      </c>
      <c r="Z205" s="70">
        <v>5364</v>
      </c>
      <c r="AA205" s="70">
        <v>4942</v>
      </c>
      <c r="AB205" s="72">
        <v>110008.93</v>
      </c>
      <c r="AC205" s="18" t="str">
        <f t="shared" si="6"/>
        <v>ok</v>
      </c>
      <c r="AE205" s="19">
        <f t="shared" si="7"/>
        <v>3409.4169999999867</v>
      </c>
      <c r="AF205" s="20">
        <v>557.68713760375977</v>
      </c>
      <c r="AG205" s="21"/>
      <c r="BI205"/>
    </row>
    <row r="206" spans="2:61" ht="14.4" thickTop="1" thickBot="1" x14ac:dyDescent="0.3">
      <c r="B206" s="12">
        <v>39652</v>
      </c>
      <c r="C206" s="69" t="s">
        <v>12</v>
      </c>
      <c r="D206" s="70">
        <v>4634</v>
      </c>
      <c r="E206" s="70">
        <v>4386</v>
      </c>
      <c r="F206" s="70">
        <v>4351</v>
      </c>
      <c r="G206" s="70">
        <v>4242</v>
      </c>
      <c r="H206" s="71">
        <v>4215</v>
      </c>
      <c r="I206" s="70">
        <v>4233</v>
      </c>
      <c r="J206" s="70">
        <v>4300</v>
      </c>
      <c r="K206" s="70">
        <v>4256</v>
      </c>
      <c r="L206" s="70">
        <v>4331</v>
      </c>
      <c r="M206" s="70">
        <v>4491</v>
      </c>
      <c r="N206" s="70">
        <v>4578</v>
      </c>
      <c r="O206" s="70">
        <v>4661</v>
      </c>
      <c r="P206" s="70">
        <v>4732</v>
      </c>
      <c r="Q206" s="70">
        <v>4815</v>
      </c>
      <c r="R206" s="70">
        <v>4797</v>
      </c>
      <c r="S206" s="70">
        <v>4833</v>
      </c>
      <c r="T206" s="70">
        <v>4815</v>
      </c>
      <c r="U206" s="70">
        <v>4864</v>
      </c>
      <c r="V206" s="70">
        <v>4792</v>
      </c>
      <c r="W206" s="71">
        <v>4829</v>
      </c>
      <c r="X206" s="70">
        <v>5357</v>
      </c>
      <c r="Y206" s="70">
        <v>5636</v>
      </c>
      <c r="Z206" s="70">
        <v>5460</v>
      </c>
      <c r="AA206" s="70">
        <v>5170</v>
      </c>
      <c r="AB206" s="72">
        <v>112781.481</v>
      </c>
      <c r="AC206" s="18" t="str">
        <f t="shared" si="6"/>
        <v>ok</v>
      </c>
      <c r="AE206" s="19">
        <f t="shared" si="7"/>
        <v>2772.5510000000068</v>
      </c>
      <c r="AF206" s="20">
        <v>574.68301963806152</v>
      </c>
      <c r="AG206" s="21"/>
      <c r="BI206"/>
    </row>
    <row r="207" spans="2:61" ht="14.4" thickTop="1" thickBot="1" x14ac:dyDescent="0.3">
      <c r="B207" s="12">
        <v>39653</v>
      </c>
      <c r="C207" s="69" t="s">
        <v>13</v>
      </c>
      <c r="D207" s="70">
        <v>4795</v>
      </c>
      <c r="E207" s="70">
        <v>4566</v>
      </c>
      <c r="F207" s="70">
        <v>4431</v>
      </c>
      <c r="G207" s="70">
        <v>4314</v>
      </c>
      <c r="H207" s="71">
        <v>4292</v>
      </c>
      <c r="I207" s="70">
        <v>4286</v>
      </c>
      <c r="J207" s="70">
        <v>4362</v>
      </c>
      <c r="K207" s="70">
        <v>4214</v>
      </c>
      <c r="L207" s="70">
        <v>4369</v>
      </c>
      <c r="M207" s="70">
        <v>4519</v>
      </c>
      <c r="N207" s="70">
        <v>4595</v>
      </c>
      <c r="O207" s="70">
        <v>4662</v>
      </c>
      <c r="P207" s="70">
        <v>4738</v>
      </c>
      <c r="Q207" s="70">
        <v>4825</v>
      </c>
      <c r="R207" s="70">
        <v>4857</v>
      </c>
      <c r="S207" s="70">
        <v>4822</v>
      </c>
      <c r="T207" s="70">
        <v>4796</v>
      </c>
      <c r="U207" s="70">
        <v>4767</v>
      </c>
      <c r="V207" s="70">
        <v>4694</v>
      </c>
      <c r="W207" s="71">
        <v>4769</v>
      </c>
      <c r="X207" s="70">
        <v>5361</v>
      </c>
      <c r="Y207" s="70">
        <v>5592</v>
      </c>
      <c r="Z207" s="70">
        <v>5431</v>
      </c>
      <c r="AA207" s="70">
        <v>5016</v>
      </c>
      <c r="AB207" s="72">
        <v>113068.68</v>
      </c>
      <c r="AC207" s="18" t="str">
        <f t="shared" si="6"/>
        <v>ok</v>
      </c>
      <c r="AE207" s="19">
        <f t="shared" si="7"/>
        <v>287.19899999999325</v>
      </c>
      <c r="AF207" s="20">
        <v>581.59418869018555</v>
      </c>
      <c r="AG207" s="21"/>
      <c r="BI207"/>
    </row>
    <row r="208" spans="2:61" ht="14.4" thickTop="1" thickBot="1" x14ac:dyDescent="0.3">
      <c r="B208" s="12">
        <v>39654</v>
      </c>
      <c r="C208" s="69" t="s">
        <v>14</v>
      </c>
      <c r="D208" s="70">
        <v>4722</v>
      </c>
      <c r="E208" s="70">
        <v>4463</v>
      </c>
      <c r="F208" s="70">
        <v>4449</v>
      </c>
      <c r="G208" s="70">
        <v>4304</v>
      </c>
      <c r="H208" s="71">
        <v>4222</v>
      </c>
      <c r="I208" s="70">
        <v>4230</v>
      </c>
      <c r="J208" s="70">
        <v>4249</v>
      </c>
      <c r="K208" s="70">
        <v>4203</v>
      </c>
      <c r="L208" s="70">
        <v>4245</v>
      </c>
      <c r="M208" s="70">
        <v>4510</v>
      </c>
      <c r="N208" s="70">
        <v>4597</v>
      </c>
      <c r="O208" s="70">
        <v>4663</v>
      </c>
      <c r="P208" s="70">
        <v>4891</v>
      </c>
      <c r="Q208" s="70">
        <v>4853</v>
      </c>
      <c r="R208" s="70">
        <v>4852</v>
      </c>
      <c r="S208" s="70">
        <v>4838</v>
      </c>
      <c r="T208" s="70">
        <v>4851</v>
      </c>
      <c r="U208" s="70">
        <v>4775</v>
      </c>
      <c r="V208" s="70">
        <v>4776</v>
      </c>
      <c r="W208" s="71">
        <v>4741</v>
      </c>
      <c r="X208" s="70">
        <v>5296</v>
      </c>
      <c r="Y208" s="70">
        <v>5353</v>
      </c>
      <c r="Z208" s="70">
        <v>5240</v>
      </c>
      <c r="AA208" s="70">
        <v>4974</v>
      </c>
      <c r="AB208" s="72">
        <v>112298.495</v>
      </c>
      <c r="AC208" s="18" t="str">
        <f t="shared" si="6"/>
        <v>ok</v>
      </c>
      <c r="AE208" s="19">
        <f t="shared" si="7"/>
        <v>-770.18499999999767</v>
      </c>
      <c r="AF208" s="20">
        <v>572.25958633422852</v>
      </c>
      <c r="AG208" s="21"/>
      <c r="BI208"/>
    </row>
    <row r="209" spans="1:61" ht="14.4" thickTop="1" thickBot="1" x14ac:dyDescent="0.3">
      <c r="B209" s="12">
        <v>39655</v>
      </c>
      <c r="C209" s="69" t="s">
        <v>15</v>
      </c>
      <c r="D209" s="70">
        <v>4570</v>
      </c>
      <c r="E209" s="70">
        <v>4338</v>
      </c>
      <c r="F209" s="70">
        <v>4174</v>
      </c>
      <c r="G209" s="70">
        <v>4124</v>
      </c>
      <c r="H209" s="71">
        <v>4063</v>
      </c>
      <c r="I209" s="70">
        <v>4041</v>
      </c>
      <c r="J209" s="70">
        <v>4115</v>
      </c>
      <c r="K209" s="70">
        <v>3997</v>
      </c>
      <c r="L209" s="70">
        <v>4082</v>
      </c>
      <c r="M209" s="70">
        <v>4205</v>
      </c>
      <c r="N209" s="70">
        <v>4246</v>
      </c>
      <c r="O209" s="70">
        <v>4303</v>
      </c>
      <c r="P209" s="70">
        <v>4389</v>
      </c>
      <c r="Q209" s="70">
        <v>4344</v>
      </c>
      <c r="R209" s="70">
        <v>4316</v>
      </c>
      <c r="S209" s="70">
        <v>4255</v>
      </c>
      <c r="T209" s="70">
        <v>4290</v>
      </c>
      <c r="U209" s="70">
        <v>4240</v>
      </c>
      <c r="V209" s="70">
        <v>4237</v>
      </c>
      <c r="W209" s="71">
        <v>4407</v>
      </c>
      <c r="X209" s="70">
        <v>5224</v>
      </c>
      <c r="Y209" s="70">
        <v>5441</v>
      </c>
      <c r="Z209" s="70">
        <v>5170</v>
      </c>
      <c r="AA209" s="70">
        <v>4853</v>
      </c>
      <c r="AB209" s="72">
        <v>105422.984</v>
      </c>
      <c r="AC209" s="18" t="str">
        <f t="shared" si="6"/>
        <v>ok</v>
      </c>
      <c r="AE209" s="19">
        <f t="shared" si="7"/>
        <v>-6875.5109999999986</v>
      </c>
      <c r="AF209" s="20">
        <v>543.71918487548828</v>
      </c>
      <c r="AG209" s="21"/>
      <c r="BI209"/>
    </row>
    <row r="210" spans="1:61" ht="14.4" thickTop="1" thickBot="1" x14ac:dyDescent="0.3">
      <c r="B210" s="12">
        <v>39656</v>
      </c>
      <c r="C210" s="69" t="s">
        <v>16</v>
      </c>
      <c r="D210" s="70">
        <v>4531</v>
      </c>
      <c r="E210" s="70">
        <v>4165</v>
      </c>
      <c r="F210" s="70">
        <v>4061</v>
      </c>
      <c r="G210" s="70">
        <v>3929</v>
      </c>
      <c r="H210" s="71">
        <v>3817</v>
      </c>
      <c r="I210" s="70">
        <v>3816</v>
      </c>
      <c r="J210" s="70">
        <v>3790</v>
      </c>
      <c r="K210" s="70">
        <v>3574</v>
      </c>
      <c r="L210" s="70">
        <v>3573</v>
      </c>
      <c r="M210" s="70">
        <v>3667</v>
      </c>
      <c r="N210" s="70">
        <v>3706</v>
      </c>
      <c r="O210" s="70">
        <v>3737</v>
      </c>
      <c r="P210" s="70">
        <v>3766</v>
      </c>
      <c r="Q210" s="70">
        <v>3795</v>
      </c>
      <c r="R210" s="70">
        <v>3830</v>
      </c>
      <c r="S210" s="70">
        <v>3884</v>
      </c>
      <c r="T210" s="70">
        <v>3886</v>
      </c>
      <c r="U210" s="70">
        <v>3880</v>
      </c>
      <c r="V210" s="70">
        <v>3900</v>
      </c>
      <c r="W210" s="71">
        <v>4056</v>
      </c>
      <c r="X210" s="70">
        <v>4994</v>
      </c>
      <c r="Y210" s="70">
        <v>5396</v>
      </c>
      <c r="Z210" s="70">
        <v>5155</v>
      </c>
      <c r="AA210" s="70">
        <v>4715</v>
      </c>
      <c r="AB210" s="72">
        <v>97621.875</v>
      </c>
      <c r="AC210" s="18" t="str">
        <f t="shared" si="6"/>
        <v>ok</v>
      </c>
      <c r="AE210" s="19">
        <f t="shared" si="7"/>
        <v>-7801.1089999999967</v>
      </c>
      <c r="AF210" s="20">
        <v>570.41098785400391</v>
      </c>
      <c r="AG210" s="21"/>
      <c r="BI210"/>
    </row>
    <row r="211" spans="1:61" ht="14.4" thickTop="1" thickBot="1" x14ac:dyDescent="0.3">
      <c r="B211" s="12">
        <v>39657</v>
      </c>
      <c r="C211" s="69" t="s">
        <v>17</v>
      </c>
      <c r="D211" s="70">
        <v>4313</v>
      </c>
      <c r="E211" s="70">
        <v>4129</v>
      </c>
      <c r="F211" s="70">
        <v>3988</v>
      </c>
      <c r="G211" s="70">
        <v>3930</v>
      </c>
      <c r="H211" s="71">
        <v>3913</v>
      </c>
      <c r="I211" s="70">
        <v>3933</v>
      </c>
      <c r="J211" s="70">
        <v>4059</v>
      </c>
      <c r="K211" s="70">
        <v>4048</v>
      </c>
      <c r="L211" s="70">
        <v>4220</v>
      </c>
      <c r="M211" s="70">
        <v>4381</v>
      </c>
      <c r="N211" s="70">
        <v>4564</v>
      </c>
      <c r="O211" s="70">
        <v>4648</v>
      </c>
      <c r="P211" s="70">
        <v>4791</v>
      </c>
      <c r="Q211" s="70">
        <v>4852</v>
      </c>
      <c r="R211" s="70">
        <v>4900</v>
      </c>
      <c r="S211" s="70">
        <v>4909</v>
      </c>
      <c r="T211" s="70">
        <v>4923</v>
      </c>
      <c r="U211" s="70">
        <v>4928</v>
      </c>
      <c r="V211" s="70">
        <v>4773</v>
      </c>
      <c r="W211" s="71">
        <v>4778</v>
      </c>
      <c r="X211" s="70">
        <v>5373</v>
      </c>
      <c r="Y211" s="70">
        <v>5632</v>
      </c>
      <c r="Z211" s="70">
        <v>5471</v>
      </c>
      <c r="AA211" s="70">
        <v>5160</v>
      </c>
      <c r="AB211" s="72">
        <v>110615.048</v>
      </c>
      <c r="AC211" s="18" t="str">
        <f t="shared" si="6"/>
        <v>ok</v>
      </c>
      <c r="AE211" s="19">
        <f t="shared" si="7"/>
        <v>12993.172999999995</v>
      </c>
      <c r="AF211" s="20">
        <v>584.65561294555664</v>
      </c>
      <c r="AG211" s="21"/>
      <c r="BI211"/>
    </row>
    <row r="212" spans="1:61" ht="14.4" thickTop="1" thickBot="1" x14ac:dyDescent="0.3">
      <c r="B212" s="12">
        <v>39658</v>
      </c>
      <c r="C212" s="69" t="s">
        <v>11</v>
      </c>
      <c r="D212" s="70">
        <v>4838</v>
      </c>
      <c r="E212" s="70">
        <v>4597</v>
      </c>
      <c r="F212" s="70">
        <v>4452</v>
      </c>
      <c r="G212" s="70">
        <v>4395</v>
      </c>
      <c r="H212" s="71">
        <v>4346</v>
      </c>
      <c r="I212" s="70">
        <v>4279</v>
      </c>
      <c r="J212" s="70">
        <v>4450</v>
      </c>
      <c r="K212" s="70">
        <v>4355</v>
      </c>
      <c r="L212" s="70">
        <v>4545</v>
      </c>
      <c r="M212" s="70">
        <v>4575</v>
      </c>
      <c r="N212" s="70">
        <v>4692</v>
      </c>
      <c r="O212" s="70">
        <v>4805</v>
      </c>
      <c r="P212" s="70">
        <v>4837</v>
      </c>
      <c r="Q212" s="70">
        <v>4876</v>
      </c>
      <c r="R212" s="70">
        <v>4906</v>
      </c>
      <c r="S212" s="70">
        <v>4937</v>
      </c>
      <c r="T212" s="70">
        <v>4991</v>
      </c>
      <c r="U212" s="70">
        <v>4913</v>
      </c>
      <c r="V212" s="70">
        <v>4859</v>
      </c>
      <c r="W212" s="71">
        <v>4892</v>
      </c>
      <c r="X212" s="70">
        <v>5441</v>
      </c>
      <c r="Y212" s="70">
        <v>5642</v>
      </c>
      <c r="Z212" s="70">
        <v>5449</v>
      </c>
      <c r="AA212" s="70">
        <v>5141</v>
      </c>
      <c r="AB212" s="72">
        <v>115212.14200000001</v>
      </c>
      <c r="AC212" s="18" t="str">
        <f t="shared" si="6"/>
        <v>ok</v>
      </c>
      <c r="AE212" s="19">
        <f t="shared" si="7"/>
        <v>4597.0940000000119</v>
      </c>
      <c r="AF212" s="20">
        <v>584.14961624145508</v>
      </c>
      <c r="AG212" s="21"/>
      <c r="BI212"/>
    </row>
    <row r="213" spans="1:61" ht="14.4" thickTop="1" thickBot="1" x14ac:dyDescent="0.3">
      <c r="B213" s="12">
        <v>39659</v>
      </c>
      <c r="C213" s="69" t="s">
        <v>12</v>
      </c>
      <c r="D213" s="70">
        <v>4765</v>
      </c>
      <c r="E213" s="70">
        <v>4564</v>
      </c>
      <c r="F213" s="70">
        <v>4415</v>
      </c>
      <c r="G213" s="70">
        <v>4321</v>
      </c>
      <c r="H213" s="71">
        <v>4257</v>
      </c>
      <c r="I213" s="70">
        <v>4244</v>
      </c>
      <c r="J213" s="70">
        <v>4263</v>
      </c>
      <c r="K213" s="70">
        <v>4150</v>
      </c>
      <c r="L213" s="70">
        <v>4291</v>
      </c>
      <c r="M213" s="70">
        <v>4453</v>
      </c>
      <c r="N213" s="70">
        <v>4499</v>
      </c>
      <c r="O213" s="70">
        <v>4640</v>
      </c>
      <c r="P213" s="70">
        <v>4719</v>
      </c>
      <c r="Q213" s="70">
        <v>4800</v>
      </c>
      <c r="R213" s="70">
        <v>4788</v>
      </c>
      <c r="S213" s="70">
        <v>4809</v>
      </c>
      <c r="T213" s="70">
        <v>4867</v>
      </c>
      <c r="U213" s="70">
        <v>4821</v>
      </c>
      <c r="V213" s="70">
        <v>4669</v>
      </c>
      <c r="W213" s="71">
        <v>4725</v>
      </c>
      <c r="X213" s="70">
        <v>5341</v>
      </c>
      <c r="Y213" s="70">
        <v>5518</v>
      </c>
      <c r="Z213" s="70">
        <v>5346</v>
      </c>
      <c r="AA213" s="70">
        <v>5015</v>
      </c>
      <c r="AB213" s="72">
        <v>112279.12</v>
      </c>
      <c r="AC213" s="18" t="str">
        <f t="shared" si="6"/>
        <v>ok</v>
      </c>
      <c r="AE213" s="19">
        <f t="shared" si="7"/>
        <v>-2933.0220000000118</v>
      </c>
      <c r="AF213" s="20">
        <v>581.03748512268066</v>
      </c>
      <c r="AG213" s="21"/>
      <c r="BI213"/>
    </row>
    <row r="214" spans="1:61" ht="14.4" thickTop="1" thickBot="1" x14ac:dyDescent="0.3">
      <c r="B214" s="12">
        <v>39660</v>
      </c>
      <c r="C214" s="69" t="s">
        <v>13</v>
      </c>
      <c r="D214" s="70">
        <v>4567</v>
      </c>
      <c r="E214" s="70">
        <v>4384</v>
      </c>
      <c r="F214" s="70">
        <v>4287</v>
      </c>
      <c r="G214" s="70">
        <v>4250</v>
      </c>
      <c r="H214" s="71">
        <v>4190</v>
      </c>
      <c r="I214" s="70">
        <v>4213</v>
      </c>
      <c r="J214" s="70">
        <v>4225</v>
      </c>
      <c r="K214" s="70">
        <v>4175</v>
      </c>
      <c r="L214" s="70">
        <v>4291</v>
      </c>
      <c r="M214" s="70">
        <v>4384</v>
      </c>
      <c r="N214" s="70">
        <v>4532</v>
      </c>
      <c r="O214" s="70">
        <v>4644</v>
      </c>
      <c r="P214" s="70">
        <v>4802</v>
      </c>
      <c r="Q214" s="70">
        <v>4855</v>
      </c>
      <c r="R214" s="70">
        <v>4851</v>
      </c>
      <c r="S214" s="70">
        <v>4793</v>
      </c>
      <c r="T214" s="70">
        <v>4863</v>
      </c>
      <c r="U214" s="70">
        <v>4770</v>
      </c>
      <c r="V214" s="70">
        <v>4681</v>
      </c>
      <c r="W214" s="71">
        <v>4863</v>
      </c>
      <c r="X214" s="70">
        <v>5359</v>
      </c>
      <c r="Y214" s="70">
        <v>5523</v>
      </c>
      <c r="Z214" s="70">
        <v>5421</v>
      </c>
      <c r="AA214" s="70">
        <v>5251</v>
      </c>
      <c r="AB214" s="72">
        <v>112173.74400000001</v>
      </c>
      <c r="AC214" s="18" t="str">
        <f t="shared" si="6"/>
        <v>ok</v>
      </c>
      <c r="AE214" s="19">
        <f t="shared" si="7"/>
        <v>-105.37599999998929</v>
      </c>
      <c r="AF214" s="20">
        <v>602.63632392883301</v>
      </c>
      <c r="AG214" s="21"/>
      <c r="BI214"/>
    </row>
    <row r="215" spans="1:61" ht="14.4" thickTop="1" thickBot="1" x14ac:dyDescent="0.3">
      <c r="A215" s="11" t="s">
        <v>24</v>
      </c>
      <c r="B215" s="12">
        <v>39661</v>
      </c>
      <c r="C215" s="65" t="s">
        <v>14</v>
      </c>
      <c r="D215" s="66">
        <v>4800</v>
      </c>
      <c r="E215" s="66">
        <v>4542</v>
      </c>
      <c r="F215" s="66">
        <v>4416</v>
      </c>
      <c r="G215" s="66">
        <v>4331</v>
      </c>
      <c r="H215" s="67">
        <v>4280</v>
      </c>
      <c r="I215" s="66">
        <v>4344</v>
      </c>
      <c r="J215" s="66">
        <v>4326</v>
      </c>
      <c r="K215" s="66">
        <v>4189</v>
      </c>
      <c r="L215" s="66">
        <v>4196</v>
      </c>
      <c r="M215" s="66">
        <v>4412</v>
      </c>
      <c r="N215" s="66">
        <v>4525</v>
      </c>
      <c r="O215" s="66">
        <v>4567</v>
      </c>
      <c r="P215" s="66">
        <v>4690</v>
      </c>
      <c r="Q215" s="66">
        <v>4733</v>
      </c>
      <c r="R215" s="66">
        <v>4755</v>
      </c>
      <c r="S215" s="66">
        <v>4733</v>
      </c>
      <c r="T215" s="66">
        <v>4698</v>
      </c>
      <c r="U215" s="66">
        <v>4659</v>
      </c>
      <c r="V215" s="66">
        <v>4598</v>
      </c>
      <c r="W215" s="67">
        <v>4617</v>
      </c>
      <c r="X215" s="66">
        <v>5280</v>
      </c>
      <c r="Y215" s="66">
        <v>5503</v>
      </c>
      <c r="Z215" s="66">
        <v>5334</v>
      </c>
      <c r="AA215" s="66">
        <v>5066</v>
      </c>
      <c r="AB215" s="68">
        <v>111594.749</v>
      </c>
      <c r="AC215" s="18" t="str">
        <f t="shared" si="6"/>
        <v>ok</v>
      </c>
      <c r="AE215" s="19">
        <f t="shared" si="7"/>
        <v>-578.9950000000099</v>
      </c>
      <c r="AF215" s="20">
        <v>569.99999999999989</v>
      </c>
      <c r="AG215" s="21"/>
      <c r="BI215"/>
    </row>
    <row r="216" spans="1:61" ht="14.4" thickTop="1" thickBot="1" x14ac:dyDescent="0.3">
      <c r="B216" s="12">
        <v>39662</v>
      </c>
      <c r="C216" s="65" t="s">
        <v>15</v>
      </c>
      <c r="D216" s="66">
        <v>4703</v>
      </c>
      <c r="E216" s="66">
        <v>4500</v>
      </c>
      <c r="F216" s="66">
        <v>4336</v>
      </c>
      <c r="G216" s="66">
        <v>4268</v>
      </c>
      <c r="H216" s="67">
        <v>4210</v>
      </c>
      <c r="I216" s="66">
        <v>4203</v>
      </c>
      <c r="J216" s="66">
        <v>4260</v>
      </c>
      <c r="K216" s="66">
        <v>4101</v>
      </c>
      <c r="L216" s="66">
        <v>4143</v>
      </c>
      <c r="M216" s="66">
        <v>4267</v>
      </c>
      <c r="N216" s="66">
        <v>4339</v>
      </c>
      <c r="O216" s="66">
        <v>4402</v>
      </c>
      <c r="P216" s="66">
        <v>4411</v>
      </c>
      <c r="Q216" s="66">
        <v>4400</v>
      </c>
      <c r="R216" s="66">
        <v>4346</v>
      </c>
      <c r="S216" s="66">
        <v>4332</v>
      </c>
      <c r="T216" s="66">
        <v>4339</v>
      </c>
      <c r="U216" s="66">
        <v>4334</v>
      </c>
      <c r="V216" s="66">
        <v>4352</v>
      </c>
      <c r="W216" s="67">
        <v>4568</v>
      </c>
      <c r="X216" s="66">
        <v>5359</v>
      </c>
      <c r="Y216" s="66">
        <v>5606</v>
      </c>
      <c r="Z216" s="66">
        <v>5333</v>
      </c>
      <c r="AA216" s="66">
        <v>4958</v>
      </c>
      <c r="AB216" s="68">
        <v>108069.959</v>
      </c>
      <c r="AC216" s="18" t="str">
        <f t="shared" si="6"/>
        <v>ok</v>
      </c>
      <c r="AE216" s="19">
        <f t="shared" si="7"/>
        <v>-3524.7899999999936</v>
      </c>
      <c r="AF216" s="20">
        <v>566.21172523498535</v>
      </c>
      <c r="AG216" s="21"/>
      <c r="BI216"/>
    </row>
    <row r="217" spans="1:61" ht="14.4" thickTop="1" thickBot="1" x14ac:dyDescent="0.3">
      <c r="B217" s="12">
        <v>39663</v>
      </c>
      <c r="C217" s="65" t="s">
        <v>16</v>
      </c>
      <c r="D217" s="66">
        <v>4602</v>
      </c>
      <c r="E217" s="66">
        <v>4361</v>
      </c>
      <c r="F217" s="66">
        <v>4237</v>
      </c>
      <c r="G217" s="66">
        <v>4126</v>
      </c>
      <c r="H217" s="67">
        <v>4077</v>
      </c>
      <c r="I217" s="66">
        <v>4024</v>
      </c>
      <c r="J217" s="66">
        <v>3995</v>
      </c>
      <c r="K217" s="66">
        <v>3710</v>
      </c>
      <c r="L217" s="66">
        <v>3669</v>
      </c>
      <c r="M217" s="66">
        <v>3765</v>
      </c>
      <c r="N217" s="66">
        <v>3816</v>
      </c>
      <c r="O217" s="66">
        <v>3897</v>
      </c>
      <c r="P217" s="66">
        <v>3929</v>
      </c>
      <c r="Q217" s="66">
        <v>3964</v>
      </c>
      <c r="R217" s="66">
        <v>3935</v>
      </c>
      <c r="S217" s="66">
        <v>3984</v>
      </c>
      <c r="T217" s="66">
        <v>3987</v>
      </c>
      <c r="U217" s="66">
        <v>4006</v>
      </c>
      <c r="V217" s="66">
        <v>4003</v>
      </c>
      <c r="W217" s="67">
        <v>4193</v>
      </c>
      <c r="X217" s="66">
        <v>5093</v>
      </c>
      <c r="Y217" s="66">
        <v>5455</v>
      </c>
      <c r="Z217" s="66">
        <v>5172</v>
      </c>
      <c r="AA217" s="66">
        <v>4732</v>
      </c>
      <c r="AB217" s="68">
        <v>100732.035</v>
      </c>
      <c r="AC217" s="18" t="str">
        <f t="shared" si="6"/>
        <v>ok</v>
      </c>
      <c r="AE217" s="19">
        <f t="shared" si="7"/>
        <v>-7337.9239999999991</v>
      </c>
      <c r="AF217" s="20">
        <v>568.94319915771484</v>
      </c>
      <c r="AG217" s="21"/>
      <c r="BI217"/>
    </row>
    <row r="218" spans="1:61" ht="14.4" thickTop="1" thickBot="1" x14ac:dyDescent="0.3">
      <c r="B218" s="12">
        <v>39664</v>
      </c>
      <c r="C218" s="65" t="s">
        <v>17</v>
      </c>
      <c r="D218" s="66">
        <v>4402</v>
      </c>
      <c r="E218" s="66">
        <v>4211</v>
      </c>
      <c r="F218" s="66">
        <v>4034</v>
      </c>
      <c r="G218" s="66">
        <v>4040</v>
      </c>
      <c r="H218" s="67">
        <v>3981</v>
      </c>
      <c r="I218" s="66">
        <v>3998</v>
      </c>
      <c r="J218" s="66">
        <v>4123</v>
      </c>
      <c r="K218" s="66">
        <v>4044</v>
      </c>
      <c r="L218" s="66">
        <v>4191</v>
      </c>
      <c r="M218" s="66">
        <v>4366</v>
      </c>
      <c r="N218" s="66">
        <v>4443</v>
      </c>
      <c r="O218" s="66">
        <v>4539</v>
      </c>
      <c r="P218" s="66">
        <v>4586</v>
      </c>
      <c r="Q218" s="66">
        <v>4640</v>
      </c>
      <c r="R218" s="66">
        <v>4623</v>
      </c>
      <c r="S218" s="66">
        <v>4656</v>
      </c>
      <c r="T218" s="66">
        <v>4658</v>
      </c>
      <c r="U218" s="66">
        <v>4664</v>
      </c>
      <c r="V218" s="66">
        <v>4503</v>
      </c>
      <c r="W218" s="67">
        <v>4485</v>
      </c>
      <c r="X218" s="66">
        <v>5244</v>
      </c>
      <c r="Y218" s="66">
        <v>5559</v>
      </c>
      <c r="Z218" s="66">
        <v>5305</v>
      </c>
      <c r="AA218" s="66">
        <v>4947</v>
      </c>
      <c r="AB218" s="68">
        <v>108240.216</v>
      </c>
      <c r="AC218" s="18" t="str">
        <f t="shared" si="6"/>
        <v>ok</v>
      </c>
      <c r="AE218" s="19">
        <f t="shared" si="7"/>
        <v>7508.1809999999969</v>
      </c>
      <c r="AF218" s="20">
        <v>579.41222953796387</v>
      </c>
      <c r="AG218" s="21"/>
      <c r="BI218"/>
    </row>
    <row r="219" spans="1:61" ht="14.4" thickTop="1" thickBot="1" x14ac:dyDescent="0.3">
      <c r="B219" s="12">
        <v>39665</v>
      </c>
      <c r="C219" s="65" t="s">
        <v>11</v>
      </c>
      <c r="D219" s="66">
        <v>4577</v>
      </c>
      <c r="E219" s="66">
        <v>4368</v>
      </c>
      <c r="F219" s="66">
        <v>4255</v>
      </c>
      <c r="G219" s="66">
        <v>4139</v>
      </c>
      <c r="H219" s="67">
        <v>4106</v>
      </c>
      <c r="I219" s="66">
        <v>4114</v>
      </c>
      <c r="J219" s="66">
        <v>4208</v>
      </c>
      <c r="K219" s="66">
        <v>4112</v>
      </c>
      <c r="L219" s="66">
        <v>4209</v>
      </c>
      <c r="M219" s="66">
        <v>4368</v>
      </c>
      <c r="N219" s="66">
        <v>4468</v>
      </c>
      <c r="O219" s="66">
        <v>4574</v>
      </c>
      <c r="P219" s="66">
        <v>4642</v>
      </c>
      <c r="Q219" s="66">
        <v>4692</v>
      </c>
      <c r="R219" s="66">
        <v>4690</v>
      </c>
      <c r="S219" s="66">
        <v>4673</v>
      </c>
      <c r="T219" s="66">
        <v>4693</v>
      </c>
      <c r="U219" s="66">
        <v>4726</v>
      </c>
      <c r="V219" s="66">
        <v>4687</v>
      </c>
      <c r="W219" s="67">
        <v>4683</v>
      </c>
      <c r="X219" s="66">
        <v>5393</v>
      </c>
      <c r="Y219" s="66">
        <v>5578</v>
      </c>
      <c r="Z219" s="66">
        <v>5404</v>
      </c>
      <c r="AA219" s="66">
        <v>5060</v>
      </c>
      <c r="AB219" s="68">
        <v>110420.353</v>
      </c>
      <c r="AC219" s="18" t="str">
        <f t="shared" si="6"/>
        <v>ok</v>
      </c>
      <c r="AE219" s="19">
        <f t="shared" si="7"/>
        <v>2180.1370000000024</v>
      </c>
      <c r="AF219" s="20">
        <v>575.62153053283691</v>
      </c>
      <c r="AG219" s="21"/>
      <c r="BI219"/>
    </row>
    <row r="220" spans="1:61" ht="14.4" thickTop="1" thickBot="1" x14ac:dyDescent="0.3">
      <c r="B220" s="12">
        <v>39666</v>
      </c>
      <c r="C220" s="65" t="s">
        <v>12</v>
      </c>
      <c r="D220" s="66">
        <v>4649</v>
      </c>
      <c r="E220" s="66">
        <v>4429</v>
      </c>
      <c r="F220" s="66">
        <v>4284</v>
      </c>
      <c r="G220" s="66">
        <v>4198</v>
      </c>
      <c r="H220" s="67">
        <v>4161</v>
      </c>
      <c r="I220" s="66">
        <v>4208</v>
      </c>
      <c r="J220" s="66">
        <v>4284</v>
      </c>
      <c r="K220" s="66">
        <v>4238</v>
      </c>
      <c r="L220" s="66">
        <v>4321</v>
      </c>
      <c r="M220" s="66">
        <v>4455</v>
      </c>
      <c r="N220" s="66">
        <v>4537</v>
      </c>
      <c r="O220" s="66">
        <v>4604</v>
      </c>
      <c r="P220" s="66">
        <v>4694</v>
      </c>
      <c r="Q220" s="66">
        <v>4709</v>
      </c>
      <c r="R220" s="66">
        <v>4770</v>
      </c>
      <c r="S220" s="66">
        <v>4703</v>
      </c>
      <c r="T220" s="66">
        <v>4724</v>
      </c>
      <c r="U220" s="66">
        <v>4741</v>
      </c>
      <c r="V220" s="66">
        <v>4674</v>
      </c>
      <c r="W220" s="67">
        <v>4704</v>
      </c>
      <c r="X220" s="66">
        <v>5335</v>
      </c>
      <c r="Y220" s="66">
        <v>5508</v>
      </c>
      <c r="Z220" s="66">
        <v>5295</v>
      </c>
      <c r="AA220" s="66">
        <v>4864</v>
      </c>
      <c r="AB220" s="68">
        <v>111089.22500000001</v>
      </c>
      <c r="AC220" s="18" t="str">
        <f t="shared" si="6"/>
        <v>ok</v>
      </c>
      <c r="AE220" s="19">
        <f t="shared" si="7"/>
        <v>668.87200000000303</v>
      </c>
      <c r="AF220" s="20">
        <v>568.1252326965332</v>
      </c>
      <c r="AG220" s="21"/>
      <c r="BI220"/>
    </row>
    <row r="221" spans="1:61" ht="14.4" thickTop="1" thickBot="1" x14ac:dyDescent="0.3">
      <c r="B221" s="12">
        <v>39667</v>
      </c>
      <c r="C221" s="65" t="s">
        <v>13</v>
      </c>
      <c r="D221" s="66">
        <v>4565</v>
      </c>
      <c r="E221" s="66">
        <v>4369</v>
      </c>
      <c r="F221" s="66">
        <v>4253</v>
      </c>
      <c r="G221" s="66">
        <v>4164</v>
      </c>
      <c r="H221" s="67">
        <v>4130</v>
      </c>
      <c r="I221" s="66">
        <v>4152</v>
      </c>
      <c r="J221" s="66">
        <v>4233</v>
      </c>
      <c r="K221" s="66">
        <v>4220</v>
      </c>
      <c r="L221" s="66">
        <v>4310</v>
      </c>
      <c r="M221" s="66">
        <v>4446</v>
      </c>
      <c r="N221" s="66">
        <v>4523</v>
      </c>
      <c r="O221" s="66">
        <v>4540</v>
      </c>
      <c r="P221" s="66">
        <v>4656</v>
      </c>
      <c r="Q221" s="66">
        <v>4713</v>
      </c>
      <c r="R221" s="66">
        <v>4707</v>
      </c>
      <c r="S221" s="66">
        <v>4704</v>
      </c>
      <c r="T221" s="66">
        <v>4737</v>
      </c>
      <c r="U221" s="66">
        <v>4710</v>
      </c>
      <c r="V221" s="66">
        <v>4537</v>
      </c>
      <c r="W221" s="67">
        <v>4587</v>
      </c>
      <c r="X221" s="66">
        <v>5439</v>
      </c>
      <c r="Y221" s="66">
        <v>5634</v>
      </c>
      <c r="Z221" s="66">
        <v>5413</v>
      </c>
      <c r="AA221" s="66">
        <v>4996</v>
      </c>
      <c r="AB221" s="68">
        <v>110738.70699999999</v>
      </c>
      <c r="AC221" s="18" t="str">
        <f t="shared" si="6"/>
        <v>ok</v>
      </c>
      <c r="AE221" s="19">
        <f t="shared" si="7"/>
        <v>-350.51800000001094</v>
      </c>
      <c r="AF221" s="20">
        <v>567.58968353271484</v>
      </c>
      <c r="AG221" s="21"/>
      <c r="BI221"/>
    </row>
    <row r="222" spans="1:61" ht="14.4" thickTop="1" thickBot="1" x14ac:dyDescent="0.3">
      <c r="B222" s="12">
        <v>39668</v>
      </c>
      <c r="C222" s="65" t="s">
        <v>14</v>
      </c>
      <c r="D222" s="66">
        <v>4693</v>
      </c>
      <c r="E222" s="66">
        <v>4459</v>
      </c>
      <c r="F222" s="66">
        <v>4330</v>
      </c>
      <c r="G222" s="66">
        <v>4252</v>
      </c>
      <c r="H222" s="67">
        <v>4207</v>
      </c>
      <c r="I222" s="66">
        <v>4218</v>
      </c>
      <c r="J222" s="66">
        <v>4330</v>
      </c>
      <c r="K222" s="66">
        <v>4183</v>
      </c>
      <c r="L222" s="66">
        <v>4334</v>
      </c>
      <c r="M222" s="66">
        <v>4506</v>
      </c>
      <c r="N222" s="66">
        <v>4583</v>
      </c>
      <c r="O222" s="66">
        <v>4644</v>
      </c>
      <c r="P222" s="66">
        <v>4764</v>
      </c>
      <c r="Q222" s="66">
        <v>4790</v>
      </c>
      <c r="R222" s="66">
        <v>4786</v>
      </c>
      <c r="S222" s="66">
        <v>4756</v>
      </c>
      <c r="T222" s="66">
        <v>4726</v>
      </c>
      <c r="U222" s="66">
        <v>4689</v>
      </c>
      <c r="V222" s="66">
        <v>4583</v>
      </c>
      <c r="W222" s="67">
        <v>4542</v>
      </c>
      <c r="X222" s="66">
        <v>5296</v>
      </c>
      <c r="Y222" s="66">
        <v>5529</v>
      </c>
      <c r="Z222" s="66">
        <v>5403</v>
      </c>
      <c r="AA222" s="66">
        <v>5164</v>
      </c>
      <c r="AB222" s="68">
        <v>111768.641</v>
      </c>
      <c r="AC222" s="18" t="str">
        <f t="shared" si="6"/>
        <v>ok</v>
      </c>
      <c r="AE222" s="19">
        <f t="shared" si="7"/>
        <v>1029.9340000000084</v>
      </c>
      <c r="AF222" s="20">
        <v>577.15779113769531</v>
      </c>
      <c r="AG222" s="21"/>
      <c r="BI222"/>
    </row>
    <row r="223" spans="1:61" ht="14.4" thickTop="1" thickBot="1" x14ac:dyDescent="0.3">
      <c r="B223" s="12">
        <v>39669</v>
      </c>
      <c r="C223" s="65" t="s">
        <v>15</v>
      </c>
      <c r="D223" s="66">
        <v>4764</v>
      </c>
      <c r="E223" s="66">
        <v>4529</v>
      </c>
      <c r="F223" s="66">
        <v>4392</v>
      </c>
      <c r="G223" s="66">
        <v>4277</v>
      </c>
      <c r="H223" s="67">
        <v>4225</v>
      </c>
      <c r="I223" s="66">
        <v>4213</v>
      </c>
      <c r="J223" s="66">
        <v>4299</v>
      </c>
      <c r="K223" s="66">
        <v>4171</v>
      </c>
      <c r="L223" s="66">
        <v>4236</v>
      </c>
      <c r="M223" s="66">
        <v>4324</v>
      </c>
      <c r="N223" s="66">
        <v>4475</v>
      </c>
      <c r="O223" s="66">
        <v>4571</v>
      </c>
      <c r="P223" s="66">
        <v>4618</v>
      </c>
      <c r="Q223" s="66">
        <v>4601</v>
      </c>
      <c r="R223" s="66">
        <v>4455</v>
      </c>
      <c r="S223" s="66">
        <v>4425</v>
      </c>
      <c r="T223" s="66">
        <v>4478</v>
      </c>
      <c r="U223" s="66">
        <v>4465</v>
      </c>
      <c r="V223" s="66">
        <v>4479</v>
      </c>
      <c r="W223" s="67">
        <v>4647</v>
      </c>
      <c r="X223" s="66">
        <v>5518</v>
      </c>
      <c r="Y223" s="66">
        <v>5773</v>
      </c>
      <c r="Z223" s="66">
        <v>5465</v>
      </c>
      <c r="AA223" s="66">
        <v>5009</v>
      </c>
      <c r="AB223" s="68">
        <v>110409.02099999999</v>
      </c>
      <c r="AC223" s="18" t="str">
        <f t="shared" si="6"/>
        <v>ok</v>
      </c>
      <c r="AE223" s="19">
        <f t="shared" si="7"/>
        <v>-1359.6200000000099</v>
      </c>
      <c r="AF223" s="20">
        <v>582.03842735290527</v>
      </c>
      <c r="AG223" s="21"/>
      <c r="BI223"/>
    </row>
    <row r="224" spans="1:61" ht="14.4" thickTop="1" thickBot="1" x14ac:dyDescent="0.3">
      <c r="B224" s="12">
        <v>39670</v>
      </c>
      <c r="C224" s="65" t="s">
        <v>16</v>
      </c>
      <c r="D224" s="66">
        <v>4625</v>
      </c>
      <c r="E224" s="66">
        <v>4371</v>
      </c>
      <c r="F224" s="66">
        <v>4209</v>
      </c>
      <c r="G224" s="66">
        <v>4133</v>
      </c>
      <c r="H224" s="67">
        <v>4096</v>
      </c>
      <c r="I224" s="66">
        <v>4012</v>
      </c>
      <c r="J224" s="66">
        <v>3999</v>
      </c>
      <c r="K224" s="66">
        <v>3770</v>
      </c>
      <c r="L224" s="66">
        <v>3797</v>
      </c>
      <c r="M224" s="66">
        <v>3846</v>
      </c>
      <c r="N224" s="66">
        <v>3946</v>
      </c>
      <c r="O224" s="66">
        <v>3945</v>
      </c>
      <c r="P224" s="66">
        <v>4023</v>
      </c>
      <c r="Q224" s="66">
        <v>4113</v>
      </c>
      <c r="R224" s="66">
        <v>4119</v>
      </c>
      <c r="S224" s="66">
        <v>4122</v>
      </c>
      <c r="T224" s="66">
        <v>4118</v>
      </c>
      <c r="U224" s="66">
        <v>4081</v>
      </c>
      <c r="V224" s="66">
        <v>4158</v>
      </c>
      <c r="W224" s="67">
        <v>4387</v>
      </c>
      <c r="X224" s="66">
        <v>5240</v>
      </c>
      <c r="Y224" s="66">
        <v>5455</v>
      </c>
      <c r="Z224" s="66">
        <v>5219</v>
      </c>
      <c r="AA224" s="66">
        <v>4755</v>
      </c>
      <c r="AB224" s="68">
        <v>102540.806</v>
      </c>
      <c r="AC224" s="18" t="str">
        <f t="shared" si="6"/>
        <v>ok</v>
      </c>
      <c r="AE224" s="19">
        <f t="shared" si="7"/>
        <v>-7868.2149999999965</v>
      </c>
      <c r="AF224" s="20">
        <v>572.21579551696777</v>
      </c>
      <c r="AG224" s="21"/>
      <c r="BI224"/>
    </row>
    <row r="225" spans="2:61" ht="14.4" thickTop="1" thickBot="1" x14ac:dyDescent="0.3">
      <c r="B225" s="12">
        <v>39671</v>
      </c>
      <c r="C225" s="65" t="s">
        <v>17</v>
      </c>
      <c r="D225" s="66">
        <v>4416</v>
      </c>
      <c r="E225" s="66">
        <v>4151</v>
      </c>
      <c r="F225" s="66">
        <v>4112</v>
      </c>
      <c r="G225" s="66">
        <v>4037</v>
      </c>
      <c r="H225" s="67">
        <v>4011</v>
      </c>
      <c r="I225" s="66">
        <v>4031</v>
      </c>
      <c r="J225" s="66">
        <v>4175</v>
      </c>
      <c r="K225" s="66">
        <v>4150</v>
      </c>
      <c r="L225" s="66">
        <v>4319</v>
      </c>
      <c r="M225" s="66">
        <v>4499</v>
      </c>
      <c r="N225" s="66">
        <v>4545</v>
      </c>
      <c r="O225" s="66">
        <v>4670</v>
      </c>
      <c r="P225" s="66">
        <v>4742</v>
      </c>
      <c r="Q225" s="66">
        <v>4825</v>
      </c>
      <c r="R225" s="66">
        <v>4863</v>
      </c>
      <c r="S225" s="66">
        <v>4931</v>
      </c>
      <c r="T225" s="66">
        <v>4983</v>
      </c>
      <c r="U225" s="66">
        <v>4958</v>
      </c>
      <c r="V225" s="66">
        <v>4880</v>
      </c>
      <c r="W225" s="67">
        <v>4839</v>
      </c>
      <c r="X225" s="66">
        <v>5594</v>
      </c>
      <c r="Y225" s="66">
        <v>5712</v>
      </c>
      <c r="Z225" s="66">
        <v>5522</v>
      </c>
      <c r="AA225" s="66">
        <v>5116</v>
      </c>
      <c r="AB225" s="68">
        <v>112080.103</v>
      </c>
      <c r="AC225" s="18" t="str">
        <f t="shared" si="6"/>
        <v>ok</v>
      </c>
      <c r="AE225" s="19">
        <f t="shared" si="7"/>
        <v>9539.2970000000059</v>
      </c>
      <c r="AF225" s="20">
        <v>585.47823905944824</v>
      </c>
      <c r="AG225" s="21"/>
      <c r="BI225"/>
    </row>
    <row r="226" spans="2:61" ht="14.4" thickTop="1" thickBot="1" x14ac:dyDescent="0.3">
      <c r="B226" s="12">
        <v>39672</v>
      </c>
      <c r="C226" s="65" t="s">
        <v>11</v>
      </c>
      <c r="D226" s="66">
        <v>4746</v>
      </c>
      <c r="E226" s="66">
        <v>4547</v>
      </c>
      <c r="F226" s="66">
        <v>4393</v>
      </c>
      <c r="G226" s="66">
        <v>4265</v>
      </c>
      <c r="H226" s="67">
        <v>4236</v>
      </c>
      <c r="I226" s="66">
        <v>4259</v>
      </c>
      <c r="J226" s="66">
        <v>4378</v>
      </c>
      <c r="K226" s="66">
        <v>4328</v>
      </c>
      <c r="L226" s="66">
        <v>4459</v>
      </c>
      <c r="M226" s="66">
        <v>4594</v>
      </c>
      <c r="N226" s="66">
        <v>4711</v>
      </c>
      <c r="O226" s="66">
        <v>4747</v>
      </c>
      <c r="P226" s="66">
        <v>4920</v>
      </c>
      <c r="Q226" s="66">
        <v>4920</v>
      </c>
      <c r="R226" s="66">
        <v>4882</v>
      </c>
      <c r="S226" s="66">
        <v>4928</v>
      </c>
      <c r="T226" s="66">
        <v>5012</v>
      </c>
      <c r="U226" s="66">
        <v>4947</v>
      </c>
      <c r="V226" s="66">
        <v>4857</v>
      </c>
      <c r="W226" s="67">
        <v>4747</v>
      </c>
      <c r="X226" s="66">
        <v>5595</v>
      </c>
      <c r="Y226" s="66">
        <v>5745</v>
      </c>
      <c r="Z226" s="66">
        <v>5583</v>
      </c>
      <c r="AA226" s="66">
        <v>5267</v>
      </c>
      <c r="AB226" s="68">
        <v>115064.999</v>
      </c>
      <c r="AC226" s="18" t="str">
        <f t="shared" si="6"/>
        <v>ok</v>
      </c>
      <c r="AE226" s="19">
        <f t="shared" si="7"/>
        <v>2984.8959999999934</v>
      </c>
      <c r="AF226" s="20">
        <v>579.92439079284668</v>
      </c>
      <c r="AG226" s="21"/>
      <c r="BI226"/>
    </row>
    <row r="227" spans="2:61" ht="14.4" thickTop="1" thickBot="1" x14ac:dyDescent="0.3">
      <c r="B227" s="12">
        <v>39673</v>
      </c>
      <c r="C227" s="65" t="s">
        <v>12</v>
      </c>
      <c r="D227" s="66">
        <v>4815</v>
      </c>
      <c r="E227" s="66">
        <v>4627</v>
      </c>
      <c r="F227" s="66">
        <v>4477</v>
      </c>
      <c r="G227" s="66">
        <v>4367</v>
      </c>
      <c r="H227" s="67">
        <v>4325</v>
      </c>
      <c r="I227" s="66">
        <v>4317</v>
      </c>
      <c r="J227" s="66">
        <v>4395</v>
      </c>
      <c r="K227" s="66">
        <v>4317</v>
      </c>
      <c r="L227" s="66">
        <v>4619</v>
      </c>
      <c r="M227" s="66">
        <v>4678</v>
      </c>
      <c r="N227" s="66">
        <v>4786</v>
      </c>
      <c r="O227" s="66">
        <v>4896</v>
      </c>
      <c r="P227" s="66">
        <v>4916</v>
      </c>
      <c r="Q227" s="66">
        <v>4884</v>
      </c>
      <c r="R227" s="66">
        <v>4980</v>
      </c>
      <c r="S227" s="66">
        <v>4974</v>
      </c>
      <c r="T227" s="66">
        <v>5053</v>
      </c>
      <c r="U227" s="66">
        <v>5059</v>
      </c>
      <c r="V227" s="66">
        <v>4996</v>
      </c>
      <c r="W227" s="67">
        <v>4934</v>
      </c>
      <c r="X227" s="66">
        <v>5622</v>
      </c>
      <c r="Y227" s="66">
        <v>5800</v>
      </c>
      <c r="Z227" s="66">
        <v>5694</v>
      </c>
      <c r="AA227" s="66">
        <v>5302</v>
      </c>
      <c r="AB227" s="68">
        <v>116832.36900000001</v>
      </c>
      <c r="AC227" s="18" t="str">
        <f t="shared" si="6"/>
        <v>ok</v>
      </c>
      <c r="AE227" s="19">
        <f t="shared" si="7"/>
        <v>1767.3700000000099</v>
      </c>
      <c r="AF227" s="20">
        <v>618.8902702331543</v>
      </c>
      <c r="AG227" s="21"/>
      <c r="BI227"/>
    </row>
    <row r="228" spans="2:61" ht="14.4" thickTop="1" thickBot="1" x14ac:dyDescent="0.3">
      <c r="B228" s="12">
        <v>39674</v>
      </c>
      <c r="C228" s="65" t="s">
        <v>13</v>
      </c>
      <c r="D228" s="66">
        <v>4948</v>
      </c>
      <c r="E228" s="66">
        <v>4641</v>
      </c>
      <c r="F228" s="66">
        <v>4518</v>
      </c>
      <c r="G228" s="66">
        <v>4450</v>
      </c>
      <c r="H228" s="67">
        <v>4401</v>
      </c>
      <c r="I228" s="66">
        <v>4405</v>
      </c>
      <c r="J228" s="66">
        <v>4492</v>
      </c>
      <c r="K228" s="66">
        <v>4393</v>
      </c>
      <c r="L228" s="66">
        <v>4431</v>
      </c>
      <c r="M228" s="66">
        <v>4634</v>
      </c>
      <c r="N228" s="66">
        <v>4797</v>
      </c>
      <c r="O228" s="66">
        <v>4873</v>
      </c>
      <c r="P228" s="66">
        <v>4998</v>
      </c>
      <c r="Q228" s="66">
        <v>5027</v>
      </c>
      <c r="R228" s="66">
        <v>5019</v>
      </c>
      <c r="S228" s="66">
        <v>5032</v>
      </c>
      <c r="T228" s="66">
        <v>5014</v>
      </c>
      <c r="U228" s="66">
        <v>5028</v>
      </c>
      <c r="V228" s="66">
        <v>4904</v>
      </c>
      <c r="W228" s="67">
        <v>4755</v>
      </c>
      <c r="X228" s="66">
        <v>5566</v>
      </c>
      <c r="Y228" s="66">
        <v>5734</v>
      </c>
      <c r="Z228" s="66">
        <v>5592</v>
      </c>
      <c r="AA228" s="66">
        <v>5278</v>
      </c>
      <c r="AB228" s="68">
        <v>116929.06</v>
      </c>
      <c r="AC228" s="18" t="str">
        <f t="shared" si="6"/>
        <v>ok</v>
      </c>
      <c r="AE228" s="19">
        <f t="shared" si="7"/>
        <v>96.690999999991618</v>
      </c>
      <c r="AF228" s="20">
        <v>696.59256744384766</v>
      </c>
      <c r="AG228" s="21"/>
      <c r="BI228"/>
    </row>
    <row r="229" spans="2:61" ht="14.4" thickTop="1" thickBot="1" x14ac:dyDescent="0.3">
      <c r="B229" s="12">
        <v>39675</v>
      </c>
      <c r="C229" s="65" t="s">
        <v>14</v>
      </c>
      <c r="D229" s="66">
        <v>4883</v>
      </c>
      <c r="E229" s="66">
        <v>4696</v>
      </c>
      <c r="F229" s="66">
        <v>4507</v>
      </c>
      <c r="G229" s="66">
        <v>4402</v>
      </c>
      <c r="H229" s="67">
        <v>4325</v>
      </c>
      <c r="I229" s="66">
        <v>4358</v>
      </c>
      <c r="J229" s="66">
        <v>4503</v>
      </c>
      <c r="K229" s="66">
        <v>4405</v>
      </c>
      <c r="L229" s="66">
        <v>4472</v>
      </c>
      <c r="M229" s="66">
        <v>4579</v>
      </c>
      <c r="N229" s="66">
        <v>4672</v>
      </c>
      <c r="O229" s="66">
        <v>4733</v>
      </c>
      <c r="P229" s="66">
        <v>4883</v>
      </c>
      <c r="Q229" s="66">
        <v>4886</v>
      </c>
      <c r="R229" s="66">
        <v>4879</v>
      </c>
      <c r="S229" s="66">
        <v>4879</v>
      </c>
      <c r="T229" s="66">
        <v>4909</v>
      </c>
      <c r="U229" s="66">
        <v>4861</v>
      </c>
      <c r="V229" s="66">
        <v>4754</v>
      </c>
      <c r="W229" s="67">
        <v>4718</v>
      </c>
      <c r="X229" s="66">
        <v>5533</v>
      </c>
      <c r="Y229" s="66">
        <v>5669</v>
      </c>
      <c r="Z229" s="66">
        <v>5502</v>
      </c>
      <c r="AA229" s="66">
        <v>5273</v>
      </c>
      <c r="AB229" s="68">
        <v>115281.376</v>
      </c>
      <c r="AC229" s="18" t="str">
        <f t="shared" si="6"/>
        <v>ok</v>
      </c>
      <c r="AE229" s="19">
        <f t="shared" si="7"/>
        <v>-1647.6839999999938</v>
      </c>
      <c r="AF229" s="20">
        <v>497.31387138366699</v>
      </c>
      <c r="AG229" s="21"/>
      <c r="BI229"/>
    </row>
    <row r="230" spans="2:61" ht="14.4" thickTop="1" thickBot="1" x14ac:dyDescent="0.3">
      <c r="B230" s="12">
        <v>39676</v>
      </c>
      <c r="C230" s="65" t="s">
        <v>15</v>
      </c>
      <c r="D230" s="66">
        <v>4897</v>
      </c>
      <c r="E230" s="66">
        <v>4668</v>
      </c>
      <c r="F230" s="66">
        <v>4516</v>
      </c>
      <c r="G230" s="66">
        <v>4417</v>
      </c>
      <c r="H230" s="67">
        <v>4253</v>
      </c>
      <c r="I230" s="66">
        <v>4335</v>
      </c>
      <c r="J230" s="66">
        <v>4396</v>
      </c>
      <c r="K230" s="66">
        <v>4240</v>
      </c>
      <c r="L230" s="66">
        <v>4297</v>
      </c>
      <c r="M230" s="66">
        <v>4336</v>
      </c>
      <c r="N230" s="66">
        <v>4402</v>
      </c>
      <c r="O230" s="66">
        <v>4485</v>
      </c>
      <c r="P230" s="66">
        <v>4549</v>
      </c>
      <c r="Q230" s="66">
        <v>4537</v>
      </c>
      <c r="R230" s="66">
        <v>4480</v>
      </c>
      <c r="S230" s="66">
        <v>4434</v>
      </c>
      <c r="T230" s="66">
        <v>4453</v>
      </c>
      <c r="U230" s="66">
        <v>4370</v>
      </c>
      <c r="V230" s="66">
        <v>4417</v>
      </c>
      <c r="W230" s="67">
        <v>4633</v>
      </c>
      <c r="X230" s="66">
        <v>5624</v>
      </c>
      <c r="Y230" s="66">
        <v>5697</v>
      </c>
      <c r="Z230" s="66">
        <v>5459</v>
      </c>
      <c r="AA230" s="66">
        <v>5069</v>
      </c>
      <c r="AB230" s="68">
        <v>110960.255</v>
      </c>
      <c r="AC230" s="18" t="str">
        <f t="shared" si="6"/>
        <v>ok</v>
      </c>
      <c r="AE230" s="19">
        <f t="shared" si="7"/>
        <v>-4321.1209999999992</v>
      </c>
      <c r="AF230" s="20">
        <v>590.52087783813477</v>
      </c>
      <c r="AG230" s="21"/>
      <c r="BI230"/>
    </row>
    <row r="231" spans="2:61" ht="14.4" thickTop="1" thickBot="1" x14ac:dyDescent="0.3">
      <c r="B231" s="12">
        <v>39677</v>
      </c>
      <c r="C231" s="65" t="s">
        <v>16</v>
      </c>
      <c r="D231" s="66">
        <v>4743</v>
      </c>
      <c r="E231" s="66">
        <v>4523</v>
      </c>
      <c r="F231" s="66">
        <v>4393</v>
      </c>
      <c r="G231" s="66">
        <v>4276</v>
      </c>
      <c r="H231" s="67">
        <v>4201</v>
      </c>
      <c r="I231" s="66">
        <v>4163</v>
      </c>
      <c r="J231" s="66">
        <v>4137</v>
      </c>
      <c r="K231" s="66">
        <v>3908</v>
      </c>
      <c r="L231" s="66">
        <v>3871</v>
      </c>
      <c r="M231" s="66">
        <v>3948</v>
      </c>
      <c r="N231" s="66">
        <v>4076</v>
      </c>
      <c r="O231" s="66">
        <v>4108</v>
      </c>
      <c r="P231" s="66">
        <v>4158</v>
      </c>
      <c r="Q231" s="66">
        <v>4212</v>
      </c>
      <c r="R231" s="66">
        <v>4216</v>
      </c>
      <c r="S231" s="66">
        <v>4178</v>
      </c>
      <c r="T231" s="66">
        <v>4212</v>
      </c>
      <c r="U231" s="66">
        <v>4213</v>
      </c>
      <c r="V231" s="66">
        <v>4238</v>
      </c>
      <c r="W231" s="67">
        <v>4576</v>
      </c>
      <c r="X231" s="66">
        <v>5566</v>
      </c>
      <c r="Y231" s="66">
        <v>5760</v>
      </c>
      <c r="Z231" s="66">
        <v>5461</v>
      </c>
      <c r="AA231" s="66">
        <v>4969</v>
      </c>
      <c r="AB231" s="68">
        <v>106106.212</v>
      </c>
      <c r="AC231" s="18" t="str">
        <f t="shared" si="6"/>
        <v>ok</v>
      </c>
      <c r="AE231" s="19">
        <f t="shared" si="7"/>
        <v>-4854.0430000000051</v>
      </c>
      <c r="AF231" s="20">
        <v>695.05145072937012</v>
      </c>
      <c r="AG231" s="21"/>
      <c r="BI231"/>
    </row>
    <row r="232" spans="2:61" ht="14.4" thickTop="1" thickBot="1" x14ac:dyDescent="0.3">
      <c r="B232" s="12">
        <v>39678</v>
      </c>
      <c r="C232" s="65" t="s">
        <v>17</v>
      </c>
      <c r="D232" s="66">
        <v>4607</v>
      </c>
      <c r="E232" s="66">
        <v>4342</v>
      </c>
      <c r="F232" s="66">
        <v>4238</v>
      </c>
      <c r="G232" s="66">
        <v>4207</v>
      </c>
      <c r="H232" s="67">
        <v>4137</v>
      </c>
      <c r="I232" s="66">
        <v>4191</v>
      </c>
      <c r="J232" s="66">
        <v>4447</v>
      </c>
      <c r="K232" s="66">
        <v>4317</v>
      </c>
      <c r="L232" s="66">
        <v>4337</v>
      </c>
      <c r="M232" s="66">
        <v>4536</v>
      </c>
      <c r="N232" s="66">
        <v>4652</v>
      </c>
      <c r="O232" s="66">
        <v>4784</v>
      </c>
      <c r="P232" s="66">
        <v>4846</v>
      </c>
      <c r="Q232" s="66">
        <v>4870</v>
      </c>
      <c r="R232" s="66">
        <v>4849</v>
      </c>
      <c r="S232" s="66">
        <v>4910</v>
      </c>
      <c r="T232" s="66">
        <v>4968</v>
      </c>
      <c r="U232" s="66">
        <v>4965</v>
      </c>
      <c r="V232" s="66">
        <v>4881</v>
      </c>
      <c r="W232" s="67">
        <v>4900</v>
      </c>
      <c r="X232" s="66">
        <v>5728</v>
      </c>
      <c r="Y232" s="66">
        <v>5890</v>
      </c>
      <c r="Z232" s="66">
        <v>5657</v>
      </c>
      <c r="AA232" s="66">
        <v>5214</v>
      </c>
      <c r="AB232" s="68">
        <v>114473.75599999999</v>
      </c>
      <c r="AC232" s="18" t="str">
        <f t="shared" si="6"/>
        <v>ok</v>
      </c>
      <c r="AE232" s="19">
        <f t="shared" si="7"/>
        <v>8367.5439999999944</v>
      </c>
      <c r="AF232" s="20">
        <v>511.39332580566406</v>
      </c>
      <c r="AG232" s="21"/>
      <c r="BI232"/>
    </row>
    <row r="233" spans="2:61" ht="14.4" thickTop="1" thickBot="1" x14ac:dyDescent="0.3">
      <c r="B233" s="12">
        <v>39679</v>
      </c>
      <c r="C233" s="65" t="s">
        <v>11</v>
      </c>
      <c r="D233" s="66">
        <v>4816</v>
      </c>
      <c r="E233" s="66">
        <v>4620</v>
      </c>
      <c r="F233" s="66">
        <v>4473</v>
      </c>
      <c r="G233" s="66">
        <v>4403</v>
      </c>
      <c r="H233" s="67">
        <v>4369</v>
      </c>
      <c r="I233" s="66">
        <v>4405</v>
      </c>
      <c r="J233" s="66">
        <v>4544</v>
      </c>
      <c r="K233" s="66">
        <v>4519</v>
      </c>
      <c r="L233" s="66">
        <v>4470</v>
      </c>
      <c r="M233" s="66">
        <v>4664</v>
      </c>
      <c r="N233" s="66">
        <v>4702</v>
      </c>
      <c r="O233" s="66">
        <v>4746</v>
      </c>
      <c r="P233" s="66">
        <v>4901</v>
      </c>
      <c r="Q233" s="66">
        <v>4877</v>
      </c>
      <c r="R233" s="66">
        <v>4939</v>
      </c>
      <c r="S233" s="66">
        <v>4927</v>
      </c>
      <c r="T233" s="66">
        <v>5040</v>
      </c>
      <c r="U233" s="66">
        <v>4933</v>
      </c>
      <c r="V233" s="66">
        <v>4802</v>
      </c>
      <c r="W233" s="67">
        <v>4844</v>
      </c>
      <c r="X233" s="66">
        <v>5748</v>
      </c>
      <c r="Y233" s="66">
        <v>5849</v>
      </c>
      <c r="Z233" s="66">
        <v>5599</v>
      </c>
      <c r="AA233" s="66">
        <v>5190</v>
      </c>
      <c r="AB233" s="68">
        <v>116377.539</v>
      </c>
      <c r="AC233" s="18" t="str">
        <f t="shared" si="6"/>
        <v>ok</v>
      </c>
      <c r="AE233" s="19">
        <f t="shared" si="7"/>
        <v>1903.7830000000104</v>
      </c>
      <c r="AF233" s="20">
        <v>598.89120864868164</v>
      </c>
      <c r="AG233" s="21"/>
      <c r="BI233"/>
    </row>
    <row r="234" spans="2:61" ht="14.4" thickTop="1" thickBot="1" x14ac:dyDescent="0.3">
      <c r="B234" s="12">
        <v>39680</v>
      </c>
      <c r="C234" s="65" t="s">
        <v>12</v>
      </c>
      <c r="D234" s="66">
        <v>4819</v>
      </c>
      <c r="E234" s="66">
        <v>4597</v>
      </c>
      <c r="F234" s="66">
        <v>4460</v>
      </c>
      <c r="G234" s="66">
        <v>4397</v>
      </c>
      <c r="H234" s="67">
        <v>4357</v>
      </c>
      <c r="I234" s="66">
        <v>4385</v>
      </c>
      <c r="J234" s="66">
        <v>4524</v>
      </c>
      <c r="K234" s="66">
        <v>4458</v>
      </c>
      <c r="L234" s="66">
        <v>4415</v>
      </c>
      <c r="M234" s="66">
        <v>4504</v>
      </c>
      <c r="N234" s="66">
        <v>4655</v>
      </c>
      <c r="O234" s="66">
        <v>4708</v>
      </c>
      <c r="P234" s="66">
        <v>4813</v>
      </c>
      <c r="Q234" s="66">
        <v>4833</v>
      </c>
      <c r="R234" s="66">
        <v>4855</v>
      </c>
      <c r="S234" s="66">
        <v>4913</v>
      </c>
      <c r="T234" s="66">
        <v>4950</v>
      </c>
      <c r="U234" s="66">
        <v>4901</v>
      </c>
      <c r="V234" s="66">
        <v>4774</v>
      </c>
      <c r="W234" s="67">
        <v>4914</v>
      </c>
      <c r="X234" s="66">
        <v>5785</v>
      </c>
      <c r="Y234" s="66">
        <v>5817</v>
      </c>
      <c r="Z234" s="66">
        <v>5647</v>
      </c>
      <c r="AA234" s="66">
        <v>5171</v>
      </c>
      <c r="AB234" s="68">
        <v>115652.79</v>
      </c>
      <c r="AC234" s="18" t="str">
        <f t="shared" si="6"/>
        <v>ok</v>
      </c>
      <c r="AE234" s="19">
        <f t="shared" si="7"/>
        <v>-724.74900000001071</v>
      </c>
      <c r="AF234" s="20">
        <v>666.2335376739502</v>
      </c>
      <c r="AG234" s="21"/>
      <c r="BI234"/>
    </row>
    <row r="235" spans="2:61" ht="14.4" thickTop="1" thickBot="1" x14ac:dyDescent="0.3">
      <c r="B235" s="12">
        <v>39681</v>
      </c>
      <c r="C235" s="65" t="s">
        <v>13</v>
      </c>
      <c r="D235" s="66">
        <v>4795</v>
      </c>
      <c r="E235" s="66">
        <v>4533</v>
      </c>
      <c r="F235" s="66">
        <v>4431</v>
      </c>
      <c r="G235" s="66">
        <v>4404</v>
      </c>
      <c r="H235" s="67">
        <v>4242</v>
      </c>
      <c r="I235" s="66">
        <v>4242</v>
      </c>
      <c r="J235" s="66">
        <v>4520</v>
      </c>
      <c r="K235" s="66">
        <v>4534</v>
      </c>
      <c r="L235" s="66">
        <v>4495</v>
      </c>
      <c r="M235" s="66">
        <v>4533</v>
      </c>
      <c r="N235" s="66">
        <v>4581</v>
      </c>
      <c r="O235" s="66">
        <v>4729</v>
      </c>
      <c r="P235" s="66">
        <v>4802</v>
      </c>
      <c r="Q235" s="66">
        <v>4861</v>
      </c>
      <c r="R235" s="66">
        <v>4925</v>
      </c>
      <c r="S235" s="66">
        <v>4944</v>
      </c>
      <c r="T235" s="66">
        <v>4975</v>
      </c>
      <c r="U235" s="66">
        <v>4921</v>
      </c>
      <c r="V235" s="66">
        <v>4810</v>
      </c>
      <c r="W235" s="67">
        <v>4911</v>
      </c>
      <c r="X235" s="66">
        <v>5729</v>
      </c>
      <c r="Y235" s="66">
        <v>5787</v>
      </c>
      <c r="Z235" s="66">
        <v>5506</v>
      </c>
      <c r="AA235" s="66">
        <v>5151</v>
      </c>
      <c r="AB235" s="68">
        <v>115358.727</v>
      </c>
      <c r="AC235" s="18" t="str">
        <f t="shared" si="6"/>
        <v>ok</v>
      </c>
      <c r="AE235" s="19">
        <f t="shared" si="7"/>
        <v>-294.06299999999464</v>
      </c>
      <c r="AF235" s="20">
        <v>494.09477043151855</v>
      </c>
      <c r="AG235" s="21"/>
      <c r="BI235"/>
    </row>
    <row r="236" spans="2:61" ht="14.4" thickTop="1" thickBot="1" x14ac:dyDescent="0.3">
      <c r="B236" s="12">
        <v>39682</v>
      </c>
      <c r="C236" s="65" t="s">
        <v>14</v>
      </c>
      <c r="D236" s="66">
        <v>4793</v>
      </c>
      <c r="E236" s="66">
        <v>4551</v>
      </c>
      <c r="F236" s="66">
        <v>4406</v>
      </c>
      <c r="G236" s="66">
        <v>4319</v>
      </c>
      <c r="H236" s="67">
        <v>4237</v>
      </c>
      <c r="I236" s="66">
        <v>4275</v>
      </c>
      <c r="J236" s="66">
        <v>4442</v>
      </c>
      <c r="K236" s="66">
        <v>4403</v>
      </c>
      <c r="L236" s="66">
        <v>4348</v>
      </c>
      <c r="M236" s="66">
        <v>4498</v>
      </c>
      <c r="N236" s="66">
        <v>4638</v>
      </c>
      <c r="O236" s="66">
        <v>4760</v>
      </c>
      <c r="P236" s="66">
        <v>4853</v>
      </c>
      <c r="Q236" s="66">
        <v>4872</v>
      </c>
      <c r="R236" s="66">
        <v>4870</v>
      </c>
      <c r="S236" s="66">
        <v>4881</v>
      </c>
      <c r="T236" s="66">
        <v>4890</v>
      </c>
      <c r="U236" s="66">
        <v>5148</v>
      </c>
      <c r="V236" s="66">
        <v>4966</v>
      </c>
      <c r="W236" s="67">
        <v>5009</v>
      </c>
      <c r="X236" s="66">
        <v>5897</v>
      </c>
      <c r="Y236" s="66">
        <v>5918</v>
      </c>
      <c r="Z236" s="66">
        <v>5759</v>
      </c>
      <c r="AA236" s="66">
        <v>5313</v>
      </c>
      <c r="AB236" s="68">
        <v>116045.242</v>
      </c>
      <c r="AC236" s="18" t="str">
        <f t="shared" si="6"/>
        <v>ok</v>
      </c>
      <c r="AE236" s="19">
        <f t="shared" si="7"/>
        <v>686.51499999999942</v>
      </c>
      <c r="AF236" s="20">
        <v>571.00737571716309</v>
      </c>
      <c r="AG236" s="21"/>
      <c r="BI236"/>
    </row>
    <row r="237" spans="2:61" ht="14.4" thickTop="1" thickBot="1" x14ac:dyDescent="0.3">
      <c r="B237" s="12">
        <v>39683</v>
      </c>
      <c r="C237" s="65" t="s">
        <v>15</v>
      </c>
      <c r="D237" s="66">
        <v>4819</v>
      </c>
      <c r="E237" s="66">
        <v>4651</v>
      </c>
      <c r="F237" s="66">
        <v>4514</v>
      </c>
      <c r="G237" s="66">
        <v>4406</v>
      </c>
      <c r="H237" s="67">
        <v>4148</v>
      </c>
      <c r="I237" s="66">
        <v>4175</v>
      </c>
      <c r="J237" s="66">
        <v>4258</v>
      </c>
      <c r="K237" s="66">
        <v>4175</v>
      </c>
      <c r="L237" s="66">
        <v>4278</v>
      </c>
      <c r="M237" s="66">
        <v>4424</v>
      </c>
      <c r="N237" s="66">
        <v>4586</v>
      </c>
      <c r="O237" s="66">
        <v>4698</v>
      </c>
      <c r="P237" s="66">
        <v>4714</v>
      </c>
      <c r="Q237" s="66">
        <v>4739</v>
      </c>
      <c r="R237" s="66">
        <v>4692</v>
      </c>
      <c r="S237" s="66">
        <v>4639</v>
      </c>
      <c r="T237" s="66">
        <v>4628</v>
      </c>
      <c r="U237" s="66">
        <v>4614</v>
      </c>
      <c r="V237" s="66">
        <v>4593</v>
      </c>
      <c r="W237" s="67">
        <v>4856</v>
      </c>
      <c r="X237" s="66">
        <v>5729</v>
      </c>
      <c r="Y237" s="66">
        <v>5735</v>
      </c>
      <c r="Z237" s="66">
        <v>5465</v>
      </c>
      <c r="AA237" s="66">
        <v>5144</v>
      </c>
      <c r="AB237" s="68">
        <v>112680.03599999999</v>
      </c>
      <c r="AC237" s="18" t="str">
        <f t="shared" si="6"/>
        <v>ok</v>
      </c>
      <c r="AE237" s="19">
        <f t="shared" si="7"/>
        <v>-3365.2060000000056</v>
      </c>
      <c r="AF237" s="20">
        <v>605.9509162902832</v>
      </c>
      <c r="AG237" s="21"/>
      <c r="BI237"/>
    </row>
    <row r="238" spans="2:61" ht="14.4" thickTop="1" thickBot="1" x14ac:dyDescent="0.3">
      <c r="B238" s="12">
        <v>39684</v>
      </c>
      <c r="C238" s="65" t="s">
        <v>16</v>
      </c>
      <c r="D238" s="66">
        <v>4748</v>
      </c>
      <c r="E238" s="66">
        <v>4531</v>
      </c>
      <c r="F238" s="66">
        <v>4308</v>
      </c>
      <c r="G238" s="66">
        <v>4220</v>
      </c>
      <c r="H238" s="67">
        <v>4153</v>
      </c>
      <c r="I238" s="66">
        <v>4134</v>
      </c>
      <c r="J238" s="66">
        <v>4119</v>
      </c>
      <c r="K238" s="66">
        <v>3893</v>
      </c>
      <c r="L238" s="66">
        <v>3824</v>
      </c>
      <c r="M238" s="66">
        <v>3872</v>
      </c>
      <c r="N238" s="66">
        <v>3945</v>
      </c>
      <c r="O238" s="66">
        <v>4008</v>
      </c>
      <c r="P238" s="66">
        <v>4099</v>
      </c>
      <c r="Q238" s="66">
        <v>4121</v>
      </c>
      <c r="R238" s="66">
        <v>4143</v>
      </c>
      <c r="S238" s="66">
        <v>4156</v>
      </c>
      <c r="T238" s="66">
        <v>4168</v>
      </c>
      <c r="U238" s="66">
        <v>4139</v>
      </c>
      <c r="V238" s="66">
        <v>4221</v>
      </c>
      <c r="W238" s="67">
        <v>4547</v>
      </c>
      <c r="X238" s="66">
        <v>5554</v>
      </c>
      <c r="Y238" s="66">
        <v>5723</v>
      </c>
      <c r="Z238" s="66">
        <v>5447</v>
      </c>
      <c r="AA238" s="66">
        <v>4932</v>
      </c>
      <c r="AB238" s="68">
        <v>105002.03</v>
      </c>
      <c r="AC238" s="18" t="str">
        <f t="shared" si="6"/>
        <v>ok</v>
      </c>
      <c r="AE238" s="19">
        <f t="shared" si="7"/>
        <v>-7678.0059999999939</v>
      </c>
      <c r="AF238" s="20">
        <v>601.84440612792969</v>
      </c>
      <c r="AG238" s="21"/>
      <c r="BI238"/>
    </row>
    <row r="239" spans="2:61" ht="14.4" thickTop="1" thickBot="1" x14ac:dyDescent="0.3">
      <c r="B239" s="12">
        <v>39685</v>
      </c>
      <c r="C239" s="65" t="s">
        <v>17</v>
      </c>
      <c r="D239" s="66">
        <v>4506</v>
      </c>
      <c r="E239" s="66">
        <v>4309</v>
      </c>
      <c r="F239" s="66">
        <v>4227</v>
      </c>
      <c r="G239" s="66">
        <v>4154</v>
      </c>
      <c r="H239" s="67">
        <v>4080</v>
      </c>
      <c r="I239" s="66">
        <v>4065</v>
      </c>
      <c r="J239" s="66">
        <v>4291</v>
      </c>
      <c r="K239" s="66">
        <v>4260</v>
      </c>
      <c r="L239" s="66">
        <v>4281</v>
      </c>
      <c r="M239" s="66">
        <v>4483</v>
      </c>
      <c r="N239" s="66">
        <v>4649</v>
      </c>
      <c r="O239" s="66">
        <v>4633</v>
      </c>
      <c r="P239" s="66">
        <v>4714</v>
      </c>
      <c r="Q239" s="66">
        <v>4780</v>
      </c>
      <c r="R239" s="66">
        <v>4797</v>
      </c>
      <c r="S239" s="66">
        <v>4869</v>
      </c>
      <c r="T239" s="66">
        <v>4901</v>
      </c>
      <c r="U239" s="66">
        <v>4909</v>
      </c>
      <c r="V239" s="66">
        <v>4854</v>
      </c>
      <c r="W239" s="67">
        <v>4965</v>
      </c>
      <c r="X239" s="66">
        <v>5821</v>
      </c>
      <c r="Y239" s="66">
        <v>5806</v>
      </c>
      <c r="Z239" s="66">
        <v>5581</v>
      </c>
      <c r="AA239" s="66">
        <v>5135</v>
      </c>
      <c r="AB239" s="68">
        <v>113069.785</v>
      </c>
      <c r="AC239" s="18" t="str">
        <f t="shared" si="6"/>
        <v>ok</v>
      </c>
      <c r="AE239" s="19">
        <f t="shared" si="7"/>
        <v>8067.7550000000047</v>
      </c>
      <c r="AF239" s="20">
        <v>656.07582473754883</v>
      </c>
      <c r="AG239" s="21"/>
      <c r="BI239"/>
    </row>
    <row r="240" spans="2:61" ht="14.4" thickTop="1" thickBot="1" x14ac:dyDescent="0.3">
      <c r="B240" s="12">
        <v>39686</v>
      </c>
      <c r="C240" s="65" t="s">
        <v>11</v>
      </c>
      <c r="D240" s="66">
        <v>4766</v>
      </c>
      <c r="E240" s="66">
        <v>4519</v>
      </c>
      <c r="F240" s="66">
        <v>4435</v>
      </c>
      <c r="G240" s="66">
        <v>4320</v>
      </c>
      <c r="H240" s="67">
        <v>4252</v>
      </c>
      <c r="I240" s="66">
        <v>4262</v>
      </c>
      <c r="J240" s="66">
        <v>4507</v>
      </c>
      <c r="K240" s="66">
        <v>4475</v>
      </c>
      <c r="L240" s="66">
        <v>4419</v>
      </c>
      <c r="M240" s="66">
        <v>4575</v>
      </c>
      <c r="N240" s="66">
        <v>4721</v>
      </c>
      <c r="O240" s="66">
        <v>4802</v>
      </c>
      <c r="P240" s="66">
        <v>4808</v>
      </c>
      <c r="Q240" s="66">
        <v>4904</v>
      </c>
      <c r="R240" s="66">
        <v>4970</v>
      </c>
      <c r="S240" s="66">
        <v>5001</v>
      </c>
      <c r="T240" s="66">
        <v>5040</v>
      </c>
      <c r="U240" s="66">
        <v>4986</v>
      </c>
      <c r="V240" s="66">
        <v>4846</v>
      </c>
      <c r="W240" s="67">
        <v>4903</v>
      </c>
      <c r="X240" s="66">
        <v>5766</v>
      </c>
      <c r="Y240" s="66">
        <v>5920</v>
      </c>
      <c r="Z240" s="66">
        <v>5639</v>
      </c>
      <c r="AA240" s="66">
        <v>5120</v>
      </c>
      <c r="AB240" s="68">
        <v>115955.77499999999</v>
      </c>
      <c r="AC240" s="18" t="str">
        <f t="shared" si="6"/>
        <v>ok</v>
      </c>
      <c r="AE240" s="19">
        <f t="shared" si="7"/>
        <v>2885.9899999999907</v>
      </c>
      <c r="AF240" s="20">
        <v>517.17086029052734</v>
      </c>
      <c r="AG240" s="21"/>
      <c r="BI240"/>
    </row>
    <row r="241" spans="1:61" ht="14.4" thickTop="1" thickBot="1" x14ac:dyDescent="0.3">
      <c r="B241" s="12">
        <v>39687</v>
      </c>
      <c r="C241" s="65" t="s">
        <v>12</v>
      </c>
      <c r="D241" s="66">
        <v>4767</v>
      </c>
      <c r="E241" s="66">
        <v>4580</v>
      </c>
      <c r="F241" s="66">
        <v>4382</v>
      </c>
      <c r="G241" s="66">
        <v>4335</v>
      </c>
      <c r="H241" s="67">
        <v>4298</v>
      </c>
      <c r="I241" s="66">
        <v>4283</v>
      </c>
      <c r="J241" s="66">
        <v>4566</v>
      </c>
      <c r="K241" s="66">
        <v>4558</v>
      </c>
      <c r="L241" s="66">
        <v>4438</v>
      </c>
      <c r="M241" s="66">
        <v>4674</v>
      </c>
      <c r="N241" s="66">
        <v>4738</v>
      </c>
      <c r="O241" s="66">
        <v>4671</v>
      </c>
      <c r="P241" s="66">
        <v>4760</v>
      </c>
      <c r="Q241" s="66">
        <v>4828</v>
      </c>
      <c r="R241" s="66">
        <v>4808</v>
      </c>
      <c r="S241" s="66">
        <v>4910</v>
      </c>
      <c r="T241" s="66">
        <v>4943</v>
      </c>
      <c r="U241" s="66">
        <v>4917</v>
      </c>
      <c r="V241" s="66">
        <v>4838</v>
      </c>
      <c r="W241" s="67">
        <v>4965</v>
      </c>
      <c r="X241" s="66">
        <v>5720</v>
      </c>
      <c r="Y241" s="66">
        <v>5716</v>
      </c>
      <c r="Z241" s="66">
        <v>5462</v>
      </c>
      <c r="AA241" s="66">
        <v>5047</v>
      </c>
      <c r="AB241" s="68">
        <v>115202.319</v>
      </c>
      <c r="AC241" s="18" t="str">
        <f t="shared" si="6"/>
        <v>ok</v>
      </c>
      <c r="AE241" s="19">
        <f t="shared" si="7"/>
        <v>-753.45599999999104</v>
      </c>
      <c r="AF241" s="20">
        <v>594.11727523803711</v>
      </c>
      <c r="AG241" s="21"/>
      <c r="BI241"/>
    </row>
    <row r="242" spans="1:61" ht="14.4" thickTop="1" thickBot="1" x14ac:dyDescent="0.3">
      <c r="B242" s="12">
        <v>39688</v>
      </c>
      <c r="C242" s="65" t="s">
        <v>13</v>
      </c>
      <c r="D242" s="66">
        <v>4688</v>
      </c>
      <c r="E242" s="66">
        <v>4411</v>
      </c>
      <c r="F242" s="66">
        <v>4292</v>
      </c>
      <c r="G242" s="66">
        <v>4224</v>
      </c>
      <c r="H242" s="67">
        <v>4185</v>
      </c>
      <c r="I242" s="66">
        <v>4227</v>
      </c>
      <c r="J242" s="66">
        <v>4454</v>
      </c>
      <c r="K242" s="66">
        <v>4505</v>
      </c>
      <c r="L242" s="66">
        <v>4456</v>
      </c>
      <c r="M242" s="66">
        <v>4545</v>
      </c>
      <c r="N242" s="66">
        <v>4661</v>
      </c>
      <c r="O242" s="66">
        <v>4681</v>
      </c>
      <c r="P242" s="66">
        <v>4725</v>
      </c>
      <c r="Q242" s="66">
        <v>4770</v>
      </c>
      <c r="R242" s="66">
        <v>4792</v>
      </c>
      <c r="S242" s="66">
        <v>4833</v>
      </c>
      <c r="T242" s="66">
        <v>4812</v>
      </c>
      <c r="U242" s="66">
        <v>4733</v>
      </c>
      <c r="V242" s="66">
        <v>4792</v>
      </c>
      <c r="W242" s="67">
        <v>4926</v>
      </c>
      <c r="X242" s="66">
        <v>5523</v>
      </c>
      <c r="Y242" s="66">
        <v>5478</v>
      </c>
      <c r="Z242" s="66">
        <v>5239</v>
      </c>
      <c r="AA242" s="66">
        <v>4908</v>
      </c>
      <c r="AB242" s="68">
        <v>112860.47500000001</v>
      </c>
      <c r="AC242" s="18" t="str">
        <f t="shared" si="6"/>
        <v>ok</v>
      </c>
      <c r="AE242" s="19">
        <f t="shared" si="7"/>
        <v>-2341.8439999999973</v>
      </c>
      <c r="AF242" s="20">
        <v>603.74542045593262</v>
      </c>
      <c r="AG242" s="21"/>
      <c r="BI242"/>
    </row>
    <row r="243" spans="1:61" ht="14.4" thickTop="1" thickBot="1" x14ac:dyDescent="0.3">
      <c r="B243" s="12">
        <v>39689</v>
      </c>
      <c r="C243" s="65" t="s">
        <v>14</v>
      </c>
      <c r="D243" s="66">
        <v>4533</v>
      </c>
      <c r="E243" s="66">
        <v>4343</v>
      </c>
      <c r="F243" s="66">
        <v>4178</v>
      </c>
      <c r="G243" s="66">
        <v>4100</v>
      </c>
      <c r="H243" s="67">
        <v>4020</v>
      </c>
      <c r="I243" s="66">
        <v>4071</v>
      </c>
      <c r="J243" s="66">
        <v>4311</v>
      </c>
      <c r="K243" s="66">
        <v>4400</v>
      </c>
      <c r="L243" s="66">
        <v>4440</v>
      </c>
      <c r="M243" s="66">
        <v>4546</v>
      </c>
      <c r="N243" s="66">
        <v>4543</v>
      </c>
      <c r="O243" s="66">
        <v>4518</v>
      </c>
      <c r="P243" s="66">
        <v>4590</v>
      </c>
      <c r="Q243" s="66">
        <v>4585</v>
      </c>
      <c r="R243" s="66">
        <v>4652</v>
      </c>
      <c r="S243" s="66">
        <v>4680</v>
      </c>
      <c r="T243" s="66">
        <v>4714</v>
      </c>
      <c r="U243" s="66">
        <v>4684</v>
      </c>
      <c r="V243" s="66">
        <v>4629</v>
      </c>
      <c r="W243" s="67">
        <v>4799</v>
      </c>
      <c r="X243" s="66">
        <v>5481</v>
      </c>
      <c r="Y243" s="66">
        <v>5447</v>
      </c>
      <c r="Z243" s="66">
        <v>5233</v>
      </c>
      <c r="AA243" s="66">
        <v>4910</v>
      </c>
      <c r="AB243" s="68">
        <v>110406.315</v>
      </c>
      <c r="AC243" s="18" t="str">
        <f t="shared" si="6"/>
        <v>ok</v>
      </c>
      <c r="AE243" s="19">
        <f t="shared" si="7"/>
        <v>-2454.1600000000035</v>
      </c>
      <c r="AF243" s="20">
        <v>513.45544242858887</v>
      </c>
      <c r="AG243" s="21"/>
      <c r="BI243"/>
    </row>
    <row r="244" spans="1:61" ht="14.4" thickTop="1" thickBot="1" x14ac:dyDescent="0.3">
      <c r="B244" s="12">
        <v>39690</v>
      </c>
      <c r="C244" s="65" t="s">
        <v>15</v>
      </c>
      <c r="D244" s="66">
        <v>4471</v>
      </c>
      <c r="E244" s="66">
        <v>4347</v>
      </c>
      <c r="F244" s="66">
        <v>4179</v>
      </c>
      <c r="G244" s="66">
        <v>4084</v>
      </c>
      <c r="H244" s="67">
        <v>4014</v>
      </c>
      <c r="I244" s="66">
        <v>4025</v>
      </c>
      <c r="J244" s="66">
        <v>4096</v>
      </c>
      <c r="K244" s="66">
        <v>4065</v>
      </c>
      <c r="L244" s="66">
        <v>4071</v>
      </c>
      <c r="M244" s="66">
        <v>4265</v>
      </c>
      <c r="N244" s="66">
        <v>4428</v>
      </c>
      <c r="O244" s="66">
        <v>4471</v>
      </c>
      <c r="P244" s="66">
        <v>4509</v>
      </c>
      <c r="Q244" s="66">
        <v>4491</v>
      </c>
      <c r="R244" s="66">
        <v>4424</v>
      </c>
      <c r="S244" s="66">
        <v>4351</v>
      </c>
      <c r="T244" s="66">
        <v>4350</v>
      </c>
      <c r="U244" s="66">
        <v>4323</v>
      </c>
      <c r="V244" s="66">
        <v>4368</v>
      </c>
      <c r="W244" s="67">
        <v>4706</v>
      </c>
      <c r="X244" s="66">
        <v>5494</v>
      </c>
      <c r="Y244" s="66">
        <v>5482</v>
      </c>
      <c r="Z244" s="66">
        <v>5197</v>
      </c>
      <c r="AA244" s="66">
        <v>4761</v>
      </c>
      <c r="AB244" s="68">
        <v>106972.409</v>
      </c>
      <c r="AC244" s="18" t="str">
        <f t="shared" si="6"/>
        <v>ok</v>
      </c>
      <c r="AE244" s="19">
        <f t="shared" si="7"/>
        <v>-3433.9060000000027</v>
      </c>
      <c r="AF244" s="20">
        <v>578.7657356262207</v>
      </c>
      <c r="AG244" s="21"/>
      <c r="BI244"/>
    </row>
    <row r="245" spans="1:61" ht="14.4" thickTop="1" thickBot="1" x14ac:dyDescent="0.3">
      <c r="B245" s="12">
        <v>39691</v>
      </c>
      <c r="C245" s="65" t="s">
        <v>16</v>
      </c>
      <c r="D245" s="66">
        <v>4509</v>
      </c>
      <c r="E245" s="66">
        <v>4240</v>
      </c>
      <c r="F245" s="66">
        <v>4089</v>
      </c>
      <c r="G245" s="66">
        <v>3974</v>
      </c>
      <c r="H245" s="67">
        <v>3882</v>
      </c>
      <c r="I245" s="66">
        <v>3890</v>
      </c>
      <c r="J245" s="66">
        <v>3903</v>
      </c>
      <c r="K245" s="66">
        <v>3767</v>
      </c>
      <c r="L245" s="66">
        <v>3678</v>
      </c>
      <c r="M245" s="66">
        <v>3713</v>
      </c>
      <c r="N245" s="66">
        <v>3823</v>
      </c>
      <c r="O245" s="66">
        <v>3890</v>
      </c>
      <c r="P245" s="66">
        <v>3952</v>
      </c>
      <c r="Q245" s="66">
        <v>4028</v>
      </c>
      <c r="R245" s="66">
        <v>4023</v>
      </c>
      <c r="S245" s="66">
        <v>4053</v>
      </c>
      <c r="T245" s="66">
        <v>4145</v>
      </c>
      <c r="U245" s="66">
        <v>4154</v>
      </c>
      <c r="V245" s="66">
        <v>4107</v>
      </c>
      <c r="W245" s="67">
        <v>4547</v>
      </c>
      <c r="X245" s="66">
        <v>5434</v>
      </c>
      <c r="Y245" s="66">
        <v>5514</v>
      </c>
      <c r="Z245" s="66">
        <v>5316</v>
      </c>
      <c r="AA245" s="66">
        <v>4904</v>
      </c>
      <c r="AB245" s="68">
        <v>101533.015</v>
      </c>
      <c r="AC245" s="18" t="str">
        <f t="shared" si="6"/>
        <v>ok</v>
      </c>
      <c r="AE245" s="19">
        <f t="shared" si="7"/>
        <v>-5439.3940000000002</v>
      </c>
      <c r="AF245" s="20">
        <v>659.56191635131836</v>
      </c>
      <c r="AG245" s="21"/>
      <c r="BI245"/>
    </row>
    <row r="246" spans="1:61" ht="14.4" thickTop="1" thickBot="1" x14ac:dyDescent="0.3">
      <c r="A246" s="11" t="s">
        <v>25</v>
      </c>
      <c r="B246" s="12">
        <v>39692</v>
      </c>
      <c r="C246" s="73" t="s">
        <v>17</v>
      </c>
      <c r="D246" s="74">
        <v>4385</v>
      </c>
      <c r="E246" s="74">
        <v>4138</v>
      </c>
      <c r="F246" s="74">
        <v>4066</v>
      </c>
      <c r="G246" s="74">
        <v>3963</v>
      </c>
      <c r="H246" s="75">
        <v>3897</v>
      </c>
      <c r="I246" s="74">
        <v>3964</v>
      </c>
      <c r="J246" s="74">
        <v>4204</v>
      </c>
      <c r="K246" s="74">
        <v>4261</v>
      </c>
      <c r="L246" s="74">
        <v>4236</v>
      </c>
      <c r="M246" s="74">
        <v>4445</v>
      </c>
      <c r="N246" s="74">
        <v>4557</v>
      </c>
      <c r="O246" s="74">
        <v>4688</v>
      </c>
      <c r="P246" s="74">
        <v>4748</v>
      </c>
      <c r="Q246" s="74">
        <v>4803</v>
      </c>
      <c r="R246" s="74">
        <v>4807</v>
      </c>
      <c r="S246" s="74">
        <v>4826</v>
      </c>
      <c r="T246" s="74">
        <v>4805</v>
      </c>
      <c r="U246" s="74">
        <v>4835</v>
      </c>
      <c r="V246" s="74">
        <v>4745</v>
      </c>
      <c r="W246" s="75">
        <v>4859</v>
      </c>
      <c r="X246" s="74">
        <v>5656</v>
      </c>
      <c r="Y246" s="74">
        <v>5698</v>
      </c>
      <c r="Z246" s="74">
        <v>5470</v>
      </c>
      <c r="AA246" s="74">
        <v>5022</v>
      </c>
      <c r="AB246" s="76">
        <v>111079.227</v>
      </c>
      <c r="AC246" s="18" t="str">
        <f t="shared" si="6"/>
        <v>ok</v>
      </c>
      <c r="AE246" s="19">
        <f t="shared" si="7"/>
        <v>9546.2119999999995</v>
      </c>
      <c r="AF246" s="20">
        <v>532.35066604614258</v>
      </c>
      <c r="AG246" s="21"/>
      <c r="BI246"/>
    </row>
    <row r="247" spans="1:61" ht="14.4" thickTop="1" thickBot="1" x14ac:dyDescent="0.3">
      <c r="B247" s="12">
        <v>39693</v>
      </c>
      <c r="C247" s="73" t="s">
        <v>11</v>
      </c>
      <c r="D247" s="74">
        <v>4688</v>
      </c>
      <c r="E247" s="74">
        <v>4460</v>
      </c>
      <c r="F247" s="74">
        <v>4286</v>
      </c>
      <c r="G247" s="74">
        <v>4246</v>
      </c>
      <c r="H247" s="75">
        <v>4188</v>
      </c>
      <c r="I247" s="74">
        <v>4223</v>
      </c>
      <c r="J247" s="74">
        <v>4542</v>
      </c>
      <c r="K247" s="74">
        <v>4540</v>
      </c>
      <c r="L247" s="74">
        <v>4455</v>
      </c>
      <c r="M247" s="74">
        <v>4537</v>
      </c>
      <c r="N247" s="74">
        <v>4676</v>
      </c>
      <c r="O247" s="74">
        <v>4719</v>
      </c>
      <c r="P247" s="74">
        <v>4772</v>
      </c>
      <c r="Q247" s="74">
        <v>4795</v>
      </c>
      <c r="R247" s="74">
        <v>4851</v>
      </c>
      <c r="S247" s="74">
        <v>4901</v>
      </c>
      <c r="T247" s="74">
        <v>4924</v>
      </c>
      <c r="U247" s="74">
        <v>4867</v>
      </c>
      <c r="V247" s="74">
        <v>4877</v>
      </c>
      <c r="W247" s="75">
        <v>4993</v>
      </c>
      <c r="X247" s="74">
        <v>5707</v>
      </c>
      <c r="Y247" s="74">
        <v>5716</v>
      </c>
      <c r="Z247" s="74">
        <v>5466</v>
      </c>
      <c r="AA247" s="74">
        <v>5047</v>
      </c>
      <c r="AB247" s="76">
        <v>114478.17200000001</v>
      </c>
      <c r="AC247" s="18" t="str">
        <f t="shared" si="6"/>
        <v>ok</v>
      </c>
      <c r="AE247" s="19">
        <f t="shared" si="7"/>
        <v>3398.945000000007</v>
      </c>
      <c r="AF247" s="20">
        <v>609.05099105834961</v>
      </c>
      <c r="AG247" s="21"/>
      <c r="BI247"/>
    </row>
    <row r="248" spans="1:61" ht="14.4" thickTop="1" thickBot="1" x14ac:dyDescent="0.3">
      <c r="B248" s="12">
        <v>39694</v>
      </c>
      <c r="C248" s="73" t="s">
        <v>12</v>
      </c>
      <c r="D248" s="74">
        <v>4824</v>
      </c>
      <c r="E248" s="74">
        <v>4478</v>
      </c>
      <c r="F248" s="74">
        <v>4353</v>
      </c>
      <c r="G248" s="74">
        <v>4233</v>
      </c>
      <c r="H248" s="75">
        <v>4237</v>
      </c>
      <c r="I248" s="74">
        <v>4260</v>
      </c>
      <c r="J248" s="74">
        <v>4614</v>
      </c>
      <c r="K248" s="74">
        <v>4436</v>
      </c>
      <c r="L248" s="74">
        <v>4422</v>
      </c>
      <c r="M248" s="74">
        <v>4544</v>
      </c>
      <c r="N248" s="74">
        <v>4669</v>
      </c>
      <c r="O248" s="74">
        <v>4732</v>
      </c>
      <c r="P248" s="74">
        <v>4818</v>
      </c>
      <c r="Q248" s="74">
        <v>4873</v>
      </c>
      <c r="R248" s="74">
        <v>4863</v>
      </c>
      <c r="S248" s="74">
        <v>4903</v>
      </c>
      <c r="T248" s="74">
        <v>4872</v>
      </c>
      <c r="U248" s="74">
        <v>4883</v>
      </c>
      <c r="V248" s="74">
        <v>4952</v>
      </c>
      <c r="W248" s="75">
        <v>4898</v>
      </c>
      <c r="X248" s="74">
        <v>5581</v>
      </c>
      <c r="Y248" s="74">
        <v>5593</v>
      </c>
      <c r="Z248" s="74">
        <v>5319</v>
      </c>
      <c r="AA248" s="74">
        <v>4927</v>
      </c>
      <c r="AB248" s="76">
        <v>114285.249</v>
      </c>
      <c r="AC248" s="18" t="str">
        <f t="shared" si="6"/>
        <v>ok</v>
      </c>
      <c r="AE248" s="19">
        <f t="shared" si="7"/>
        <v>-192.92300000000978</v>
      </c>
      <c r="AF248" s="20">
        <v>671.02360725402832</v>
      </c>
      <c r="AG248" s="21"/>
      <c r="BI248"/>
    </row>
    <row r="249" spans="1:61" ht="14.4" thickTop="1" thickBot="1" x14ac:dyDescent="0.3">
      <c r="B249" s="12">
        <v>39695</v>
      </c>
      <c r="C249" s="73" t="s">
        <v>13</v>
      </c>
      <c r="D249" s="74">
        <v>4617</v>
      </c>
      <c r="E249" s="74">
        <v>4314</v>
      </c>
      <c r="F249" s="74">
        <v>4209</v>
      </c>
      <c r="G249" s="74">
        <v>4141</v>
      </c>
      <c r="H249" s="75">
        <v>4149</v>
      </c>
      <c r="I249" s="74">
        <v>4242</v>
      </c>
      <c r="J249" s="74">
        <v>4602</v>
      </c>
      <c r="K249" s="74">
        <v>4479</v>
      </c>
      <c r="L249" s="74">
        <v>4384</v>
      </c>
      <c r="M249" s="74">
        <v>4511</v>
      </c>
      <c r="N249" s="74">
        <v>4649</v>
      </c>
      <c r="O249" s="74">
        <v>4800</v>
      </c>
      <c r="P249" s="74">
        <v>4816</v>
      </c>
      <c r="Q249" s="74">
        <v>4795</v>
      </c>
      <c r="R249" s="74">
        <v>4866</v>
      </c>
      <c r="S249" s="74">
        <v>4881</v>
      </c>
      <c r="T249" s="74">
        <v>4822</v>
      </c>
      <c r="U249" s="74">
        <v>4862</v>
      </c>
      <c r="V249" s="74">
        <v>4669</v>
      </c>
      <c r="W249" s="75">
        <v>4858</v>
      </c>
      <c r="X249" s="74">
        <v>5458</v>
      </c>
      <c r="Y249" s="74">
        <v>5469</v>
      </c>
      <c r="Z249" s="74">
        <v>5272</v>
      </c>
      <c r="AA249" s="74">
        <v>5016</v>
      </c>
      <c r="AB249" s="76">
        <v>112883.728</v>
      </c>
      <c r="AC249" s="18" t="str">
        <f t="shared" si="6"/>
        <v>ok</v>
      </c>
      <c r="AE249" s="19">
        <f t="shared" si="7"/>
        <v>-1401.5209999999934</v>
      </c>
      <c r="AF249" s="20">
        <v>536.01409149169922</v>
      </c>
      <c r="AG249" s="21"/>
      <c r="BI249"/>
    </row>
    <row r="250" spans="1:61" ht="14.4" thickTop="1" thickBot="1" x14ac:dyDescent="0.3">
      <c r="B250" s="12">
        <v>39696</v>
      </c>
      <c r="C250" s="73" t="s">
        <v>14</v>
      </c>
      <c r="D250" s="74">
        <v>4425</v>
      </c>
      <c r="E250" s="74">
        <v>4224</v>
      </c>
      <c r="F250" s="74">
        <v>4106</v>
      </c>
      <c r="G250" s="74">
        <v>4023</v>
      </c>
      <c r="H250" s="75">
        <v>3936</v>
      </c>
      <c r="I250" s="74">
        <v>4037</v>
      </c>
      <c r="J250" s="74">
        <v>4454</v>
      </c>
      <c r="K250" s="74">
        <v>4385</v>
      </c>
      <c r="L250" s="74">
        <v>4319</v>
      </c>
      <c r="M250" s="74">
        <v>4366</v>
      </c>
      <c r="N250" s="74">
        <v>4477</v>
      </c>
      <c r="O250" s="74">
        <v>4605</v>
      </c>
      <c r="P250" s="74">
        <v>4624</v>
      </c>
      <c r="Q250" s="74">
        <v>4697</v>
      </c>
      <c r="R250" s="74">
        <v>4686</v>
      </c>
      <c r="S250" s="74">
        <v>4681</v>
      </c>
      <c r="T250" s="74">
        <v>4830</v>
      </c>
      <c r="U250" s="74">
        <v>4950</v>
      </c>
      <c r="V250" s="74">
        <v>4697</v>
      </c>
      <c r="W250" s="75">
        <v>4843</v>
      </c>
      <c r="X250" s="74">
        <v>5412</v>
      </c>
      <c r="Y250" s="74">
        <v>5409</v>
      </c>
      <c r="Z250" s="74">
        <v>5218</v>
      </c>
      <c r="AA250" s="74">
        <v>4900</v>
      </c>
      <c r="AB250" s="76">
        <v>110302.986</v>
      </c>
      <c r="AC250" s="18" t="str">
        <f t="shared" si="6"/>
        <v>ok</v>
      </c>
      <c r="AE250" s="19">
        <f t="shared" si="7"/>
        <v>-2580.7419999999984</v>
      </c>
      <c r="AF250" s="20">
        <v>568.44662284851074</v>
      </c>
      <c r="AG250" s="21"/>
      <c r="BI250"/>
    </row>
    <row r="251" spans="1:61" ht="14.4" thickTop="1" thickBot="1" x14ac:dyDescent="0.3">
      <c r="B251" s="12">
        <v>39697</v>
      </c>
      <c r="C251" s="73" t="s">
        <v>15</v>
      </c>
      <c r="D251" s="74">
        <v>4583</v>
      </c>
      <c r="E251" s="74">
        <v>4292</v>
      </c>
      <c r="F251" s="74">
        <v>4154</v>
      </c>
      <c r="G251" s="74">
        <v>4028</v>
      </c>
      <c r="H251" s="75">
        <v>3993</v>
      </c>
      <c r="I251" s="74">
        <v>4026</v>
      </c>
      <c r="J251" s="74">
        <v>4108</v>
      </c>
      <c r="K251" s="74">
        <v>4113</v>
      </c>
      <c r="L251" s="74">
        <v>4202</v>
      </c>
      <c r="M251" s="74">
        <v>4312</v>
      </c>
      <c r="N251" s="74">
        <v>4383</v>
      </c>
      <c r="O251" s="74">
        <v>4470</v>
      </c>
      <c r="P251" s="74">
        <v>4510</v>
      </c>
      <c r="Q251" s="74">
        <v>4479</v>
      </c>
      <c r="R251" s="74">
        <v>4451</v>
      </c>
      <c r="S251" s="74">
        <v>4391</v>
      </c>
      <c r="T251" s="74">
        <v>4407</v>
      </c>
      <c r="U251" s="74">
        <v>4384</v>
      </c>
      <c r="V251" s="74">
        <v>4401</v>
      </c>
      <c r="W251" s="75">
        <v>4758</v>
      </c>
      <c r="X251" s="74">
        <v>5461</v>
      </c>
      <c r="Y251" s="74">
        <v>5335</v>
      </c>
      <c r="Z251" s="74">
        <v>5032</v>
      </c>
      <c r="AA251" s="74">
        <v>4668</v>
      </c>
      <c r="AB251" s="76">
        <v>106942.735</v>
      </c>
      <c r="AC251" s="18" t="str">
        <f t="shared" si="6"/>
        <v>ok</v>
      </c>
      <c r="AE251" s="19">
        <f t="shared" si="7"/>
        <v>-3360.2510000000038</v>
      </c>
      <c r="AF251" s="20">
        <v>613.23707389831543</v>
      </c>
      <c r="AG251" s="21"/>
      <c r="BI251"/>
    </row>
    <row r="252" spans="1:61" ht="14.4" thickTop="1" thickBot="1" x14ac:dyDescent="0.3">
      <c r="B252" s="12">
        <v>39698</v>
      </c>
      <c r="C252" s="73" t="s">
        <v>16</v>
      </c>
      <c r="D252" s="74">
        <v>4336</v>
      </c>
      <c r="E252" s="74">
        <v>4083</v>
      </c>
      <c r="F252" s="74">
        <v>3992</v>
      </c>
      <c r="G252" s="74">
        <v>3859</v>
      </c>
      <c r="H252" s="75">
        <v>3818</v>
      </c>
      <c r="I252" s="74">
        <v>3812</v>
      </c>
      <c r="J252" s="74">
        <v>3841</v>
      </c>
      <c r="K252" s="74">
        <v>3780</v>
      </c>
      <c r="L252" s="74">
        <v>3708</v>
      </c>
      <c r="M252" s="74">
        <v>3813</v>
      </c>
      <c r="N252" s="74">
        <v>3848</v>
      </c>
      <c r="O252" s="74">
        <v>3939</v>
      </c>
      <c r="P252" s="74">
        <v>3978</v>
      </c>
      <c r="Q252" s="74">
        <v>3985</v>
      </c>
      <c r="R252" s="74">
        <v>3991</v>
      </c>
      <c r="S252" s="74">
        <v>4028</v>
      </c>
      <c r="T252" s="74">
        <v>4038</v>
      </c>
      <c r="U252" s="74">
        <v>4052</v>
      </c>
      <c r="V252" s="74">
        <v>4190</v>
      </c>
      <c r="W252" s="75">
        <v>4640</v>
      </c>
      <c r="X252" s="74">
        <v>5351</v>
      </c>
      <c r="Y252" s="74">
        <v>5244</v>
      </c>
      <c r="Z252" s="74">
        <v>4922</v>
      </c>
      <c r="AA252" s="74">
        <v>4384</v>
      </c>
      <c r="AB252" s="76">
        <v>99631.9</v>
      </c>
      <c r="AC252" s="18" t="str">
        <f t="shared" si="6"/>
        <v>ok</v>
      </c>
      <c r="AE252" s="19">
        <f t="shared" si="7"/>
        <v>-7310.8350000000064</v>
      </c>
      <c r="AF252" s="20">
        <v>497.59474754333496</v>
      </c>
      <c r="AG252" s="21"/>
      <c r="BI252"/>
    </row>
    <row r="253" spans="1:61" ht="14.4" thickTop="1" thickBot="1" x14ac:dyDescent="0.3">
      <c r="B253" s="12">
        <v>39699</v>
      </c>
      <c r="C253" s="73" t="s">
        <v>17</v>
      </c>
      <c r="D253" s="74">
        <v>4080</v>
      </c>
      <c r="E253" s="74">
        <v>3899</v>
      </c>
      <c r="F253" s="74">
        <v>3777</v>
      </c>
      <c r="G253" s="74">
        <v>3727</v>
      </c>
      <c r="H253" s="75">
        <v>3689</v>
      </c>
      <c r="I253" s="74">
        <v>3807</v>
      </c>
      <c r="J253" s="74">
        <v>4170</v>
      </c>
      <c r="K253" s="74">
        <v>4319</v>
      </c>
      <c r="L253" s="74">
        <v>4257</v>
      </c>
      <c r="M253" s="74">
        <v>4343</v>
      </c>
      <c r="N253" s="74">
        <v>4448</v>
      </c>
      <c r="O253" s="74">
        <v>4510</v>
      </c>
      <c r="P253" s="74">
        <v>4512</v>
      </c>
      <c r="Q253" s="74">
        <v>4519</v>
      </c>
      <c r="R253" s="74">
        <v>4555</v>
      </c>
      <c r="S253" s="74">
        <v>4601</v>
      </c>
      <c r="T253" s="74">
        <v>4694</v>
      </c>
      <c r="U253" s="74">
        <v>4658</v>
      </c>
      <c r="V253" s="74">
        <v>4509</v>
      </c>
      <c r="W253" s="75">
        <v>4691</v>
      </c>
      <c r="X253" s="74">
        <v>5483</v>
      </c>
      <c r="Y253" s="74">
        <v>5439</v>
      </c>
      <c r="Z253" s="74">
        <v>5215</v>
      </c>
      <c r="AA253" s="74">
        <v>4866</v>
      </c>
      <c r="AB253" s="76">
        <v>106767.923</v>
      </c>
      <c r="AC253" s="18" t="str">
        <f t="shared" si="6"/>
        <v>ok</v>
      </c>
      <c r="AE253" s="19">
        <f t="shared" si="7"/>
        <v>7136.023000000001</v>
      </c>
      <c r="AF253" s="20">
        <v>557.30037117004395</v>
      </c>
      <c r="AG253" s="21"/>
      <c r="BI253"/>
    </row>
    <row r="254" spans="1:61" ht="14.4" thickTop="1" thickBot="1" x14ac:dyDescent="0.3">
      <c r="B254" s="12">
        <v>39700</v>
      </c>
      <c r="C254" s="73" t="s">
        <v>11</v>
      </c>
      <c r="D254" s="74">
        <v>4440</v>
      </c>
      <c r="E254" s="74">
        <v>4284</v>
      </c>
      <c r="F254" s="74">
        <v>4157</v>
      </c>
      <c r="G254" s="74">
        <v>4106</v>
      </c>
      <c r="H254" s="75">
        <v>4050</v>
      </c>
      <c r="I254" s="74">
        <v>4080</v>
      </c>
      <c r="J254" s="74">
        <v>4378</v>
      </c>
      <c r="K254" s="74">
        <v>4443</v>
      </c>
      <c r="L254" s="74">
        <v>4360</v>
      </c>
      <c r="M254" s="74">
        <v>4444</v>
      </c>
      <c r="N254" s="74">
        <v>4545</v>
      </c>
      <c r="O254" s="74">
        <v>4609</v>
      </c>
      <c r="P254" s="74">
        <v>4622</v>
      </c>
      <c r="Q254" s="74">
        <v>4711</v>
      </c>
      <c r="R254" s="74">
        <v>4773</v>
      </c>
      <c r="S254" s="74">
        <v>4833</v>
      </c>
      <c r="T254" s="74">
        <v>4880</v>
      </c>
      <c r="U254" s="74">
        <v>4808</v>
      </c>
      <c r="V254" s="74">
        <v>4737</v>
      </c>
      <c r="W254" s="75">
        <v>4891</v>
      </c>
      <c r="X254" s="74">
        <v>5608</v>
      </c>
      <c r="Y254" s="74">
        <v>5563</v>
      </c>
      <c r="Z254" s="74">
        <v>5332</v>
      </c>
      <c r="AA254" s="74">
        <v>5040</v>
      </c>
      <c r="AB254" s="76">
        <v>111692.558</v>
      </c>
      <c r="AC254" s="18" t="str">
        <f t="shared" si="6"/>
        <v>ok</v>
      </c>
      <c r="AE254" s="19">
        <f t="shared" si="7"/>
        <v>4924.6350000000093</v>
      </c>
      <c r="AF254" s="20">
        <v>617.14733695983887</v>
      </c>
      <c r="AG254" s="21"/>
      <c r="BI254"/>
    </row>
    <row r="255" spans="1:61" ht="14.4" thickTop="1" thickBot="1" x14ac:dyDescent="0.3">
      <c r="B255" s="12">
        <v>39701</v>
      </c>
      <c r="C255" s="73" t="s">
        <v>12</v>
      </c>
      <c r="D255" s="74">
        <v>4699</v>
      </c>
      <c r="E255" s="74">
        <v>4419</v>
      </c>
      <c r="F255" s="74">
        <v>4231</v>
      </c>
      <c r="G255" s="74">
        <v>4168</v>
      </c>
      <c r="H255" s="75">
        <v>4136</v>
      </c>
      <c r="I255" s="74">
        <v>4174</v>
      </c>
      <c r="J255" s="74">
        <v>4448</v>
      </c>
      <c r="K255" s="74">
        <v>4468</v>
      </c>
      <c r="L255" s="74">
        <v>4363</v>
      </c>
      <c r="M255" s="74">
        <v>4423</v>
      </c>
      <c r="N255" s="74">
        <v>4590</v>
      </c>
      <c r="O255" s="74">
        <v>4607</v>
      </c>
      <c r="P255" s="74">
        <v>4736</v>
      </c>
      <c r="Q255" s="74">
        <v>4827</v>
      </c>
      <c r="R255" s="74">
        <v>4877</v>
      </c>
      <c r="S255" s="74">
        <v>4863</v>
      </c>
      <c r="T255" s="74">
        <v>4867</v>
      </c>
      <c r="U255" s="74">
        <v>4834</v>
      </c>
      <c r="V255" s="74">
        <v>4709</v>
      </c>
      <c r="W255" s="75">
        <v>4870</v>
      </c>
      <c r="X255" s="74">
        <v>5732</v>
      </c>
      <c r="Y255" s="74">
        <v>5678</v>
      </c>
      <c r="Z255" s="74">
        <v>5441</v>
      </c>
      <c r="AA255" s="74">
        <v>5141</v>
      </c>
      <c r="AB255" s="76">
        <v>113301.371</v>
      </c>
      <c r="AC255" s="18" t="str">
        <f t="shared" si="6"/>
        <v>ok</v>
      </c>
      <c r="AE255" s="19">
        <f t="shared" si="7"/>
        <v>1608.8129999999946</v>
      </c>
      <c r="AF255" s="20">
        <v>526.5038948059082</v>
      </c>
      <c r="AG255" s="21"/>
      <c r="BI255"/>
    </row>
    <row r="256" spans="1:61" ht="14.4" thickTop="1" thickBot="1" x14ac:dyDescent="0.3">
      <c r="B256" s="12">
        <v>39702</v>
      </c>
      <c r="C256" s="73" t="s">
        <v>13</v>
      </c>
      <c r="D256" s="74">
        <v>4828</v>
      </c>
      <c r="E256" s="74">
        <v>4598</v>
      </c>
      <c r="F256" s="74">
        <v>4407</v>
      </c>
      <c r="G256" s="74">
        <v>4230</v>
      </c>
      <c r="H256" s="75">
        <v>4244</v>
      </c>
      <c r="I256" s="74">
        <v>4312</v>
      </c>
      <c r="J256" s="74">
        <v>4548</v>
      </c>
      <c r="K256" s="74">
        <v>4572</v>
      </c>
      <c r="L256" s="74">
        <v>4490</v>
      </c>
      <c r="M256" s="74">
        <v>4565</v>
      </c>
      <c r="N256" s="74">
        <v>4643</v>
      </c>
      <c r="O256" s="74">
        <v>4784</v>
      </c>
      <c r="P256" s="74">
        <v>4894</v>
      </c>
      <c r="Q256" s="74">
        <v>4910</v>
      </c>
      <c r="R256" s="74">
        <v>4897</v>
      </c>
      <c r="S256" s="74">
        <v>4914</v>
      </c>
      <c r="T256" s="74">
        <v>4895</v>
      </c>
      <c r="U256" s="74">
        <v>4782</v>
      </c>
      <c r="V256" s="74">
        <v>4742</v>
      </c>
      <c r="W256" s="75">
        <v>4898</v>
      </c>
      <c r="X256" s="74">
        <v>5703</v>
      </c>
      <c r="Y256" s="74">
        <v>5688</v>
      </c>
      <c r="Z256" s="74">
        <v>5525</v>
      </c>
      <c r="AA256" s="74">
        <v>5119</v>
      </c>
      <c r="AB256" s="76">
        <v>115188.58500000001</v>
      </c>
      <c r="AC256" s="18" t="str">
        <f t="shared" si="6"/>
        <v>ok</v>
      </c>
      <c r="AE256" s="19">
        <f t="shared" si="7"/>
        <v>1887.2140000000072</v>
      </c>
      <c r="AF256" s="20">
        <v>600.53994941711426</v>
      </c>
      <c r="AG256" s="21"/>
      <c r="BI256"/>
    </row>
    <row r="257" spans="2:61" ht="14.4" thickTop="1" thickBot="1" x14ac:dyDescent="0.3">
      <c r="B257" s="12">
        <v>39703</v>
      </c>
      <c r="C257" s="73" t="s">
        <v>14</v>
      </c>
      <c r="D257" s="74">
        <v>4767</v>
      </c>
      <c r="E257" s="74">
        <v>4580</v>
      </c>
      <c r="F257" s="74">
        <v>4450</v>
      </c>
      <c r="G257" s="74">
        <v>4324</v>
      </c>
      <c r="H257" s="75">
        <v>4251</v>
      </c>
      <c r="I257" s="74">
        <v>4295</v>
      </c>
      <c r="J257" s="74">
        <v>4583</v>
      </c>
      <c r="K257" s="74">
        <v>4642</v>
      </c>
      <c r="L257" s="74">
        <v>4564</v>
      </c>
      <c r="M257" s="74">
        <v>4660</v>
      </c>
      <c r="N257" s="74">
        <v>4773</v>
      </c>
      <c r="O257" s="74">
        <v>4848</v>
      </c>
      <c r="P257" s="74">
        <v>4982</v>
      </c>
      <c r="Q257" s="74">
        <v>5024</v>
      </c>
      <c r="R257" s="74">
        <v>5010</v>
      </c>
      <c r="S257" s="74">
        <v>5033</v>
      </c>
      <c r="T257" s="74">
        <v>5009</v>
      </c>
      <c r="U257" s="74">
        <v>4951</v>
      </c>
      <c r="V257" s="74">
        <v>4794</v>
      </c>
      <c r="W257" s="75">
        <v>4919</v>
      </c>
      <c r="X257" s="74">
        <v>5691</v>
      </c>
      <c r="Y257" s="74">
        <v>5696</v>
      </c>
      <c r="Z257" s="74">
        <v>5553</v>
      </c>
      <c r="AA257" s="74">
        <v>5271</v>
      </c>
      <c r="AB257" s="76">
        <v>116669.901</v>
      </c>
      <c r="AC257" s="18" t="str">
        <f t="shared" si="6"/>
        <v>ok</v>
      </c>
      <c r="AE257" s="19">
        <f t="shared" si="7"/>
        <v>1481.3159999999916</v>
      </c>
      <c r="AF257" s="20">
        <v>664.84044456481934</v>
      </c>
      <c r="AG257" s="21"/>
      <c r="BI257"/>
    </row>
    <row r="258" spans="2:61" ht="14.4" thickTop="1" thickBot="1" x14ac:dyDescent="0.3">
      <c r="B258" s="12">
        <v>39704</v>
      </c>
      <c r="C258" s="73" t="s">
        <v>15</v>
      </c>
      <c r="D258" s="74">
        <v>5006</v>
      </c>
      <c r="E258" s="74">
        <v>4691</v>
      </c>
      <c r="F258" s="74">
        <v>4611</v>
      </c>
      <c r="G258" s="74">
        <v>4502</v>
      </c>
      <c r="H258" s="75">
        <v>4425</v>
      </c>
      <c r="I258" s="74">
        <v>4386</v>
      </c>
      <c r="J258" s="74">
        <v>4497</v>
      </c>
      <c r="K258" s="74">
        <v>4388</v>
      </c>
      <c r="L258" s="74">
        <v>4361</v>
      </c>
      <c r="M258" s="74">
        <v>4390</v>
      </c>
      <c r="N258" s="74">
        <v>4621</v>
      </c>
      <c r="O258" s="74">
        <v>4676</v>
      </c>
      <c r="P258" s="74">
        <v>4788</v>
      </c>
      <c r="Q258" s="74">
        <v>4717</v>
      </c>
      <c r="R258" s="74">
        <v>4668</v>
      </c>
      <c r="S258" s="74">
        <v>4529</v>
      </c>
      <c r="T258" s="74">
        <v>4530</v>
      </c>
      <c r="U258" s="74">
        <v>4521</v>
      </c>
      <c r="V258" s="74">
        <v>4548</v>
      </c>
      <c r="W258" s="75">
        <v>5099</v>
      </c>
      <c r="X258" s="74">
        <v>5767</v>
      </c>
      <c r="Y258" s="74">
        <v>5644</v>
      </c>
      <c r="Z258" s="74">
        <v>5432</v>
      </c>
      <c r="AA258" s="74">
        <v>5075</v>
      </c>
      <c r="AB258" s="76">
        <v>113872.04300000001</v>
      </c>
      <c r="AC258" s="18" t="str">
        <f t="shared" si="6"/>
        <v>ok</v>
      </c>
      <c r="AE258" s="19">
        <f t="shared" si="7"/>
        <v>-2797.8579999999929</v>
      </c>
      <c r="AF258" s="20">
        <v>514.2042350769043</v>
      </c>
      <c r="AG258" s="21"/>
      <c r="BI258"/>
    </row>
    <row r="259" spans="2:61" ht="14.4" thickTop="1" thickBot="1" x14ac:dyDescent="0.3">
      <c r="B259" s="12">
        <v>39705</v>
      </c>
      <c r="C259" s="73" t="s">
        <v>16</v>
      </c>
      <c r="D259" s="74">
        <v>4779</v>
      </c>
      <c r="E259" s="74">
        <v>4580</v>
      </c>
      <c r="F259" s="74">
        <v>4433</v>
      </c>
      <c r="G259" s="74">
        <v>4489</v>
      </c>
      <c r="H259" s="75">
        <v>4231</v>
      </c>
      <c r="I259" s="74">
        <v>4198</v>
      </c>
      <c r="J259" s="74">
        <v>4207</v>
      </c>
      <c r="K259" s="74">
        <v>4010</v>
      </c>
      <c r="L259" s="74">
        <v>3900</v>
      </c>
      <c r="M259" s="74">
        <v>3957</v>
      </c>
      <c r="N259" s="74">
        <v>4134</v>
      </c>
      <c r="O259" s="74">
        <v>4133</v>
      </c>
      <c r="P259" s="74">
        <v>4146</v>
      </c>
      <c r="Q259" s="74">
        <v>4102</v>
      </c>
      <c r="R259" s="74">
        <v>4067</v>
      </c>
      <c r="S259" s="74">
        <v>4033</v>
      </c>
      <c r="T259" s="74">
        <v>4022</v>
      </c>
      <c r="U259" s="74">
        <v>4069</v>
      </c>
      <c r="V259" s="74">
        <v>4115</v>
      </c>
      <c r="W259" s="75">
        <v>4793</v>
      </c>
      <c r="X259" s="74">
        <v>5400</v>
      </c>
      <c r="Y259" s="74">
        <v>5261</v>
      </c>
      <c r="Z259" s="74">
        <v>5104</v>
      </c>
      <c r="AA259" s="74">
        <v>4735</v>
      </c>
      <c r="AB259" s="76">
        <v>104900.14200000001</v>
      </c>
      <c r="AC259" s="18" t="str">
        <f t="shared" si="6"/>
        <v>ok</v>
      </c>
      <c r="AE259" s="19">
        <f t="shared" si="7"/>
        <v>-8971.900999999998</v>
      </c>
      <c r="AF259" s="20">
        <v>570.37846946716309</v>
      </c>
      <c r="AG259" s="21"/>
      <c r="BI259"/>
    </row>
    <row r="260" spans="2:61" ht="14.4" thickTop="1" thickBot="1" x14ac:dyDescent="0.3">
      <c r="B260" s="12">
        <v>39706</v>
      </c>
      <c r="C260" s="73" t="s">
        <v>17</v>
      </c>
      <c r="D260" s="74">
        <v>4294</v>
      </c>
      <c r="E260" s="74">
        <v>4053</v>
      </c>
      <c r="F260" s="74">
        <v>3895</v>
      </c>
      <c r="G260" s="74">
        <v>3757</v>
      </c>
      <c r="H260" s="75">
        <v>3772</v>
      </c>
      <c r="I260" s="74">
        <v>3786</v>
      </c>
      <c r="J260" s="74">
        <v>3872</v>
      </c>
      <c r="K260" s="74">
        <v>3814</v>
      </c>
      <c r="L260" s="74">
        <v>3875</v>
      </c>
      <c r="M260" s="74">
        <v>4009</v>
      </c>
      <c r="N260" s="74">
        <v>4231</v>
      </c>
      <c r="O260" s="74">
        <v>4327</v>
      </c>
      <c r="P260" s="74">
        <v>4327</v>
      </c>
      <c r="Q260" s="74">
        <v>4343</v>
      </c>
      <c r="R260" s="74">
        <v>4379</v>
      </c>
      <c r="S260" s="74">
        <v>4403</v>
      </c>
      <c r="T260" s="74">
        <v>4412</v>
      </c>
      <c r="U260" s="74">
        <v>4450</v>
      </c>
      <c r="V260" s="74">
        <v>4380</v>
      </c>
      <c r="W260" s="75">
        <v>4722</v>
      </c>
      <c r="X260" s="74">
        <v>5208</v>
      </c>
      <c r="Y260" s="74">
        <v>4998</v>
      </c>
      <c r="Z260" s="74">
        <v>4719</v>
      </c>
      <c r="AA260" s="74">
        <v>4540</v>
      </c>
      <c r="AB260" s="76">
        <v>102564.495</v>
      </c>
      <c r="AC260" s="18" t="str">
        <f t="shared" ref="AC260:AC323" si="8">IF(D260-AB259,"ok","error")</f>
        <v>ok</v>
      </c>
      <c r="AE260" s="19">
        <f t="shared" ref="AE260:AE323" si="9">AB260-AB259</f>
        <v>-2335.6470000000118</v>
      </c>
      <c r="AF260" s="20">
        <v>612.86105155944824</v>
      </c>
      <c r="AG260" s="21"/>
      <c r="BI260"/>
    </row>
    <row r="261" spans="2:61" ht="14.4" thickTop="1" thickBot="1" x14ac:dyDescent="0.3">
      <c r="B261" s="12">
        <v>39707</v>
      </c>
      <c r="C261" s="73" t="s">
        <v>11</v>
      </c>
      <c r="D261" s="74">
        <v>4342</v>
      </c>
      <c r="E261" s="74">
        <v>4030</v>
      </c>
      <c r="F261" s="74">
        <v>3874</v>
      </c>
      <c r="G261" s="74">
        <v>3777</v>
      </c>
      <c r="H261" s="75">
        <v>3701</v>
      </c>
      <c r="I261" s="74">
        <v>3673</v>
      </c>
      <c r="J261" s="74">
        <v>3717</v>
      </c>
      <c r="K261" s="74">
        <v>3627</v>
      </c>
      <c r="L261" s="74">
        <v>3510</v>
      </c>
      <c r="M261" s="74">
        <v>3461</v>
      </c>
      <c r="N261" s="74">
        <v>3573</v>
      </c>
      <c r="O261" s="74">
        <v>3683</v>
      </c>
      <c r="P261" s="74">
        <v>3719</v>
      </c>
      <c r="Q261" s="74">
        <v>3763</v>
      </c>
      <c r="R261" s="74">
        <v>3773</v>
      </c>
      <c r="S261" s="74">
        <v>3836</v>
      </c>
      <c r="T261" s="74">
        <v>3825</v>
      </c>
      <c r="U261" s="74">
        <v>3841</v>
      </c>
      <c r="V261" s="74">
        <v>3903</v>
      </c>
      <c r="W261" s="75">
        <v>4423</v>
      </c>
      <c r="X261" s="74">
        <v>5236</v>
      </c>
      <c r="Y261" s="74">
        <v>5101</v>
      </c>
      <c r="Z261" s="74">
        <v>4724</v>
      </c>
      <c r="AA261" s="74">
        <v>4325</v>
      </c>
      <c r="AB261" s="76">
        <v>95435.536999999997</v>
      </c>
      <c r="AC261" s="18" t="str">
        <f t="shared" si="8"/>
        <v>ok</v>
      </c>
      <c r="AE261" s="19">
        <f t="shared" si="9"/>
        <v>-7128.9579999999987</v>
      </c>
      <c r="AF261" s="20">
        <v>502.87947845458984</v>
      </c>
      <c r="AG261" s="21"/>
      <c r="BI261"/>
    </row>
    <row r="262" spans="2:61" ht="14.4" thickTop="1" thickBot="1" x14ac:dyDescent="0.3">
      <c r="B262" s="12">
        <v>39708</v>
      </c>
      <c r="C262" s="73" t="s">
        <v>12</v>
      </c>
      <c r="D262" s="74">
        <v>3916</v>
      </c>
      <c r="E262" s="74">
        <v>3778</v>
      </c>
      <c r="F262" s="74">
        <v>3645</v>
      </c>
      <c r="G262" s="74">
        <v>3597</v>
      </c>
      <c r="H262" s="75">
        <v>3547</v>
      </c>
      <c r="I262" s="74">
        <v>3653</v>
      </c>
      <c r="J262" s="74">
        <v>3918</v>
      </c>
      <c r="K262" s="74">
        <v>4220</v>
      </c>
      <c r="L262" s="74">
        <v>4211</v>
      </c>
      <c r="M262" s="74">
        <v>4359</v>
      </c>
      <c r="N262" s="74">
        <v>4426</v>
      </c>
      <c r="O262" s="74">
        <v>4477</v>
      </c>
      <c r="P262" s="74">
        <v>4566</v>
      </c>
      <c r="Q262" s="74">
        <v>4564</v>
      </c>
      <c r="R262" s="74">
        <v>4598</v>
      </c>
      <c r="S262" s="74">
        <v>4681</v>
      </c>
      <c r="T262" s="74">
        <v>4717</v>
      </c>
      <c r="U262" s="74">
        <v>4714</v>
      </c>
      <c r="V262" s="74">
        <v>4718</v>
      </c>
      <c r="W262" s="75">
        <v>4960</v>
      </c>
      <c r="X262" s="74">
        <v>5422</v>
      </c>
      <c r="Y262" s="74">
        <v>5346</v>
      </c>
      <c r="Z262" s="74">
        <v>5060</v>
      </c>
      <c r="AA262" s="74">
        <v>4626</v>
      </c>
      <c r="AB262" s="76">
        <v>105716.97100000001</v>
      </c>
      <c r="AC262" s="18" t="str">
        <f t="shared" si="8"/>
        <v>ok</v>
      </c>
      <c r="AE262" s="19">
        <f t="shared" si="9"/>
        <v>10281.434000000008</v>
      </c>
      <c r="AF262" s="20">
        <v>544.37152862548828</v>
      </c>
      <c r="AG262" s="21"/>
      <c r="BI262"/>
    </row>
    <row r="263" spans="2:61" ht="14.4" thickTop="1" thickBot="1" x14ac:dyDescent="0.3">
      <c r="B263" s="12">
        <v>39709</v>
      </c>
      <c r="C263" s="73" t="s">
        <v>13</v>
      </c>
      <c r="D263" s="74">
        <v>4295</v>
      </c>
      <c r="E263" s="74">
        <v>4112</v>
      </c>
      <c r="F263" s="74">
        <v>4095</v>
      </c>
      <c r="G263" s="74">
        <v>3753</v>
      </c>
      <c r="H263" s="75">
        <v>3722</v>
      </c>
      <c r="I263" s="74">
        <v>3799</v>
      </c>
      <c r="J263" s="74">
        <v>4087</v>
      </c>
      <c r="K263" s="74">
        <v>4233</v>
      </c>
      <c r="L263" s="74">
        <v>4226</v>
      </c>
      <c r="M263" s="74">
        <v>4274</v>
      </c>
      <c r="N263" s="74">
        <v>4342</v>
      </c>
      <c r="O263" s="74">
        <v>4440</v>
      </c>
      <c r="P263" s="74">
        <v>4498</v>
      </c>
      <c r="Q263" s="74">
        <v>4470</v>
      </c>
      <c r="R263" s="74">
        <v>4474</v>
      </c>
      <c r="S263" s="74">
        <v>4566</v>
      </c>
      <c r="T263" s="74">
        <v>4571</v>
      </c>
      <c r="U263" s="74">
        <v>4587</v>
      </c>
      <c r="V263" s="74">
        <v>4504</v>
      </c>
      <c r="W263" s="75">
        <v>4857</v>
      </c>
      <c r="X263" s="74">
        <v>5436</v>
      </c>
      <c r="Y263" s="74">
        <v>5236</v>
      </c>
      <c r="Z263" s="74">
        <v>4991</v>
      </c>
      <c r="AA263" s="74">
        <v>4530</v>
      </c>
      <c r="AB263" s="76">
        <v>106098.14200000001</v>
      </c>
      <c r="AC263" s="18" t="str">
        <f t="shared" si="8"/>
        <v>ok</v>
      </c>
      <c r="AE263" s="19">
        <f t="shared" si="9"/>
        <v>381.1710000000021</v>
      </c>
      <c r="AF263" s="20">
        <v>554.20645523071289</v>
      </c>
      <c r="AG263" s="21"/>
      <c r="BI263"/>
    </row>
    <row r="264" spans="2:61" ht="14.4" thickTop="1" thickBot="1" x14ac:dyDescent="0.3">
      <c r="B264" s="12">
        <v>39710</v>
      </c>
      <c r="C264" s="73" t="s">
        <v>14</v>
      </c>
      <c r="D264" s="74">
        <v>4262</v>
      </c>
      <c r="E264" s="74">
        <v>4256</v>
      </c>
      <c r="F264" s="74">
        <v>3996</v>
      </c>
      <c r="G264" s="74">
        <v>3955</v>
      </c>
      <c r="H264" s="75">
        <v>3903</v>
      </c>
      <c r="I264" s="74">
        <v>3949</v>
      </c>
      <c r="J264" s="74">
        <v>4250</v>
      </c>
      <c r="K264" s="74">
        <v>4328</v>
      </c>
      <c r="L264" s="74">
        <v>4227</v>
      </c>
      <c r="M264" s="74">
        <v>4488</v>
      </c>
      <c r="N264" s="74">
        <v>4494</v>
      </c>
      <c r="O264" s="74">
        <v>4524</v>
      </c>
      <c r="P264" s="74">
        <v>4598</v>
      </c>
      <c r="Q264" s="74">
        <v>4630</v>
      </c>
      <c r="R264" s="74">
        <v>4641</v>
      </c>
      <c r="S264" s="74">
        <v>4649</v>
      </c>
      <c r="T264" s="74">
        <v>4691</v>
      </c>
      <c r="U264" s="74">
        <v>4622</v>
      </c>
      <c r="V264" s="74">
        <v>4654</v>
      </c>
      <c r="W264" s="75">
        <v>4874</v>
      </c>
      <c r="X264" s="74">
        <v>5419</v>
      </c>
      <c r="Y264" s="74">
        <v>5253</v>
      </c>
      <c r="Z264" s="74">
        <v>5094</v>
      </c>
      <c r="AA264" s="74">
        <v>4778</v>
      </c>
      <c r="AB264" s="76">
        <v>108535.88499999999</v>
      </c>
      <c r="AC264" s="18" t="str">
        <f t="shared" si="8"/>
        <v>ok</v>
      </c>
      <c r="AE264" s="19">
        <f t="shared" si="9"/>
        <v>2437.7429999999877</v>
      </c>
      <c r="AF264" s="20">
        <v>511.45712852478027</v>
      </c>
      <c r="AG264" s="21"/>
      <c r="BI264"/>
    </row>
    <row r="265" spans="2:61" ht="14.4" thickTop="1" thickBot="1" x14ac:dyDescent="0.3">
      <c r="B265" s="12">
        <v>39711</v>
      </c>
      <c r="C265" s="73" t="s">
        <v>15</v>
      </c>
      <c r="D265" s="74">
        <v>4397</v>
      </c>
      <c r="E265" s="74">
        <v>4180</v>
      </c>
      <c r="F265" s="74">
        <v>4062</v>
      </c>
      <c r="G265" s="74">
        <v>3984</v>
      </c>
      <c r="H265" s="75">
        <v>3938</v>
      </c>
      <c r="I265" s="74">
        <v>3972</v>
      </c>
      <c r="J265" s="74">
        <v>4079</v>
      </c>
      <c r="K265" s="74">
        <v>4097</v>
      </c>
      <c r="L265" s="74">
        <v>4182</v>
      </c>
      <c r="M265" s="74">
        <v>4239</v>
      </c>
      <c r="N265" s="74">
        <v>4386</v>
      </c>
      <c r="O265" s="74">
        <v>4436</v>
      </c>
      <c r="P265" s="74">
        <v>4484</v>
      </c>
      <c r="Q265" s="74">
        <v>4490</v>
      </c>
      <c r="R265" s="74">
        <v>4411</v>
      </c>
      <c r="S265" s="74">
        <v>4348</v>
      </c>
      <c r="T265" s="74">
        <v>4381</v>
      </c>
      <c r="U265" s="74">
        <v>4433</v>
      </c>
      <c r="V265" s="74">
        <v>4556</v>
      </c>
      <c r="W265" s="75">
        <v>5176</v>
      </c>
      <c r="X265" s="74">
        <v>5671</v>
      </c>
      <c r="Y265" s="74">
        <v>5496</v>
      </c>
      <c r="Z265" s="74">
        <v>5153</v>
      </c>
      <c r="AA265" s="74">
        <v>4768</v>
      </c>
      <c r="AB265" s="76">
        <v>107319.91099999999</v>
      </c>
      <c r="AC265" s="18" t="str">
        <f t="shared" si="8"/>
        <v>ok</v>
      </c>
      <c r="AE265" s="19">
        <f t="shared" si="9"/>
        <v>-1215.974000000002</v>
      </c>
      <c r="AF265" s="20">
        <v>553.05280494689941</v>
      </c>
      <c r="AG265" s="21"/>
      <c r="BI265"/>
    </row>
    <row r="266" spans="2:61" ht="14.4" thickTop="1" thickBot="1" x14ac:dyDescent="0.3">
      <c r="B266" s="12">
        <v>39712</v>
      </c>
      <c r="C266" s="73" t="s">
        <v>16</v>
      </c>
      <c r="D266" s="74">
        <v>4402</v>
      </c>
      <c r="E266" s="74">
        <v>4151</v>
      </c>
      <c r="F266" s="74">
        <v>4032</v>
      </c>
      <c r="G266" s="74">
        <v>3917</v>
      </c>
      <c r="H266" s="75">
        <v>3859</v>
      </c>
      <c r="I266" s="74">
        <v>3840</v>
      </c>
      <c r="J266" s="74">
        <v>3885</v>
      </c>
      <c r="K266" s="74">
        <v>3789</v>
      </c>
      <c r="L266" s="74">
        <v>3719</v>
      </c>
      <c r="M266" s="74">
        <v>3802</v>
      </c>
      <c r="N266" s="74">
        <v>3850</v>
      </c>
      <c r="O266" s="74">
        <v>3867</v>
      </c>
      <c r="P266" s="74">
        <v>3941</v>
      </c>
      <c r="Q266" s="74">
        <v>3899</v>
      </c>
      <c r="R266" s="74">
        <v>3946</v>
      </c>
      <c r="S266" s="74">
        <v>3934</v>
      </c>
      <c r="T266" s="74">
        <v>3995</v>
      </c>
      <c r="U266" s="74">
        <v>4046</v>
      </c>
      <c r="V266" s="74">
        <v>4189</v>
      </c>
      <c r="W266" s="75">
        <v>4824</v>
      </c>
      <c r="X266" s="74">
        <v>5472</v>
      </c>
      <c r="Y266" s="74">
        <v>5443</v>
      </c>
      <c r="Z266" s="74">
        <v>5106</v>
      </c>
      <c r="AA266" s="74">
        <v>4595</v>
      </c>
      <c r="AB266" s="76">
        <v>100503.567</v>
      </c>
      <c r="AC266" s="18" t="str">
        <f t="shared" si="8"/>
        <v>ok</v>
      </c>
      <c r="AE266" s="19">
        <f t="shared" si="9"/>
        <v>-6816.3439999999973</v>
      </c>
      <c r="AF266" s="20">
        <v>544.02755355834961</v>
      </c>
      <c r="AG266" s="21"/>
      <c r="BI266"/>
    </row>
    <row r="267" spans="2:61" ht="14.4" thickTop="1" thickBot="1" x14ac:dyDescent="0.3">
      <c r="B267" s="12">
        <v>39713</v>
      </c>
      <c r="C267" s="73" t="s">
        <v>17</v>
      </c>
      <c r="D267" s="74">
        <v>4195</v>
      </c>
      <c r="E267" s="74">
        <v>3980</v>
      </c>
      <c r="F267" s="74">
        <v>3826</v>
      </c>
      <c r="G267" s="74">
        <v>3788</v>
      </c>
      <c r="H267" s="75">
        <v>3770</v>
      </c>
      <c r="I267" s="74">
        <v>3872</v>
      </c>
      <c r="J267" s="74">
        <v>4200</v>
      </c>
      <c r="K267" s="74">
        <v>4349</v>
      </c>
      <c r="L267" s="74">
        <v>4313</v>
      </c>
      <c r="M267" s="74">
        <v>4466</v>
      </c>
      <c r="N267" s="74">
        <v>4550</v>
      </c>
      <c r="O267" s="74">
        <v>4635</v>
      </c>
      <c r="P267" s="74">
        <v>4680</v>
      </c>
      <c r="Q267" s="74">
        <v>4653</v>
      </c>
      <c r="R267" s="74">
        <v>4697</v>
      </c>
      <c r="S267" s="74">
        <v>4707</v>
      </c>
      <c r="T267" s="74">
        <v>4764</v>
      </c>
      <c r="U267" s="74">
        <v>4741</v>
      </c>
      <c r="V267" s="74">
        <v>4765</v>
      </c>
      <c r="W267" s="75">
        <v>5042</v>
      </c>
      <c r="X267" s="74">
        <v>5592</v>
      </c>
      <c r="Y267" s="74">
        <v>5363</v>
      </c>
      <c r="Z267" s="74">
        <v>5169</v>
      </c>
      <c r="AA267" s="74">
        <v>4795</v>
      </c>
      <c r="AB267" s="76">
        <v>108911.83</v>
      </c>
      <c r="AC267" s="18" t="str">
        <f t="shared" si="8"/>
        <v>ok</v>
      </c>
      <c r="AE267" s="19">
        <f t="shared" si="9"/>
        <v>8408.2630000000063</v>
      </c>
      <c r="AF267" s="20">
        <v>509.42959976196289</v>
      </c>
      <c r="AG267" s="21"/>
      <c r="BI267"/>
    </row>
    <row r="268" spans="2:61" ht="14.4" thickTop="1" thickBot="1" x14ac:dyDescent="0.3">
      <c r="B268" s="12">
        <v>39714</v>
      </c>
      <c r="C268" s="73" t="s">
        <v>11</v>
      </c>
      <c r="D268" s="74">
        <v>4434</v>
      </c>
      <c r="E268" s="74">
        <v>4242</v>
      </c>
      <c r="F268" s="74">
        <v>4103</v>
      </c>
      <c r="G268" s="74">
        <v>4024</v>
      </c>
      <c r="H268" s="75">
        <v>3941</v>
      </c>
      <c r="I268" s="74">
        <v>4047</v>
      </c>
      <c r="J268" s="74">
        <v>4454</v>
      </c>
      <c r="K268" s="74">
        <v>4507</v>
      </c>
      <c r="L268" s="74">
        <v>4429</v>
      </c>
      <c r="M268" s="74">
        <v>4509</v>
      </c>
      <c r="N268" s="74">
        <v>4601</v>
      </c>
      <c r="O268" s="74">
        <v>4681</v>
      </c>
      <c r="P268" s="74">
        <v>4707</v>
      </c>
      <c r="Q268" s="74">
        <v>4655</v>
      </c>
      <c r="R268" s="74">
        <v>4652</v>
      </c>
      <c r="S268" s="74">
        <v>4724</v>
      </c>
      <c r="T268" s="74">
        <v>4795</v>
      </c>
      <c r="U268" s="74">
        <v>4748</v>
      </c>
      <c r="V268" s="74">
        <v>4733</v>
      </c>
      <c r="W268" s="75">
        <v>5109</v>
      </c>
      <c r="X268" s="74">
        <v>5589</v>
      </c>
      <c r="Y268" s="74">
        <v>5441</v>
      </c>
      <c r="Z268" s="74">
        <v>5163</v>
      </c>
      <c r="AA268" s="74">
        <v>4809</v>
      </c>
      <c r="AB268" s="76">
        <v>111099.033</v>
      </c>
      <c r="AC268" s="18" t="str">
        <f t="shared" si="8"/>
        <v>ok</v>
      </c>
      <c r="AE268" s="19">
        <f t="shared" si="9"/>
        <v>2187.2029999999941</v>
      </c>
      <c r="AF268" s="20">
        <v>553.85085296630859</v>
      </c>
      <c r="AG268" s="21"/>
      <c r="BI268"/>
    </row>
    <row r="269" spans="2:61" ht="14.4" thickTop="1" thickBot="1" x14ac:dyDescent="0.3">
      <c r="B269" s="12">
        <v>39715</v>
      </c>
      <c r="C269" s="73" t="s">
        <v>12</v>
      </c>
      <c r="D269" s="74">
        <v>4512</v>
      </c>
      <c r="E269" s="74">
        <v>4294</v>
      </c>
      <c r="F269" s="74">
        <v>4086</v>
      </c>
      <c r="G269" s="74">
        <v>4073</v>
      </c>
      <c r="H269" s="75">
        <v>4027</v>
      </c>
      <c r="I269" s="74">
        <v>4093</v>
      </c>
      <c r="J269" s="74">
        <v>4342</v>
      </c>
      <c r="K269" s="74">
        <v>4430</v>
      </c>
      <c r="L269" s="74">
        <v>4378</v>
      </c>
      <c r="M269" s="74">
        <v>4433</v>
      </c>
      <c r="N269" s="74">
        <v>4557</v>
      </c>
      <c r="O269" s="74">
        <v>4605</v>
      </c>
      <c r="P269" s="74">
        <v>4624</v>
      </c>
      <c r="Q269" s="74">
        <v>4643</v>
      </c>
      <c r="R269" s="74">
        <v>4609</v>
      </c>
      <c r="S269" s="74">
        <v>4609</v>
      </c>
      <c r="T269" s="74">
        <v>4661</v>
      </c>
      <c r="U269" s="74">
        <v>4642</v>
      </c>
      <c r="V269" s="74">
        <v>4708</v>
      </c>
      <c r="W269" s="75">
        <v>5083</v>
      </c>
      <c r="X269" s="74">
        <v>5505</v>
      </c>
      <c r="Y269" s="74">
        <v>5294</v>
      </c>
      <c r="Z269" s="74">
        <v>4985</v>
      </c>
      <c r="AA269" s="74">
        <v>4590</v>
      </c>
      <c r="AB269" s="76">
        <v>109783.355</v>
      </c>
      <c r="AC269" s="18" t="str">
        <f t="shared" si="8"/>
        <v>ok</v>
      </c>
      <c r="AE269" s="19">
        <f t="shared" si="9"/>
        <v>-1315.6779999999999</v>
      </c>
      <c r="AF269" s="20">
        <v>522.9377269744873</v>
      </c>
      <c r="AG269" s="21"/>
      <c r="BI269"/>
    </row>
    <row r="270" spans="2:61" ht="14.4" thickTop="1" thickBot="1" x14ac:dyDescent="0.3">
      <c r="B270" s="12">
        <v>39716</v>
      </c>
      <c r="C270" s="73" t="s">
        <v>13</v>
      </c>
      <c r="D270" s="74">
        <v>4318</v>
      </c>
      <c r="E270" s="74">
        <v>4195</v>
      </c>
      <c r="F270" s="74">
        <v>4063</v>
      </c>
      <c r="G270" s="74">
        <v>3966</v>
      </c>
      <c r="H270" s="75">
        <v>3930</v>
      </c>
      <c r="I270" s="74">
        <v>4004</v>
      </c>
      <c r="J270" s="74">
        <v>4306</v>
      </c>
      <c r="K270" s="74">
        <v>4422</v>
      </c>
      <c r="L270" s="74">
        <v>4342</v>
      </c>
      <c r="M270" s="74">
        <v>4497</v>
      </c>
      <c r="N270" s="74">
        <v>4542</v>
      </c>
      <c r="O270" s="74">
        <v>4558</v>
      </c>
      <c r="P270" s="74">
        <v>4569</v>
      </c>
      <c r="Q270" s="74">
        <v>4653</v>
      </c>
      <c r="R270" s="74">
        <v>4699</v>
      </c>
      <c r="S270" s="74">
        <v>4658</v>
      </c>
      <c r="T270" s="74">
        <v>4704</v>
      </c>
      <c r="U270" s="74">
        <v>4709</v>
      </c>
      <c r="V270" s="74">
        <v>4736</v>
      </c>
      <c r="W270" s="75">
        <v>5106</v>
      </c>
      <c r="X270" s="74">
        <v>5456</v>
      </c>
      <c r="Y270" s="74">
        <v>5267</v>
      </c>
      <c r="Z270" s="74">
        <v>5057</v>
      </c>
      <c r="AA270" s="74">
        <v>4658</v>
      </c>
      <c r="AB270" s="76">
        <v>109414.433</v>
      </c>
      <c r="AC270" s="18" t="str">
        <f t="shared" si="8"/>
        <v>ok</v>
      </c>
      <c r="AE270" s="19">
        <f t="shared" si="9"/>
        <v>-368.92199999999139</v>
      </c>
      <c r="AF270" s="20">
        <v>512.45476913452148</v>
      </c>
      <c r="AG270" s="21"/>
      <c r="BI270"/>
    </row>
    <row r="271" spans="2:61" ht="14.4" thickTop="1" thickBot="1" x14ac:dyDescent="0.3">
      <c r="B271" s="12">
        <v>39717</v>
      </c>
      <c r="C271" s="73" t="s">
        <v>14</v>
      </c>
      <c r="D271" s="74">
        <v>4255</v>
      </c>
      <c r="E271" s="74">
        <v>4104</v>
      </c>
      <c r="F271" s="74">
        <v>4013</v>
      </c>
      <c r="G271" s="74">
        <v>3975</v>
      </c>
      <c r="H271" s="75">
        <v>3924</v>
      </c>
      <c r="I271" s="74">
        <v>3969</v>
      </c>
      <c r="J271" s="74">
        <v>4212</v>
      </c>
      <c r="K271" s="74">
        <v>4387</v>
      </c>
      <c r="L271" s="74">
        <v>4355</v>
      </c>
      <c r="M271" s="74">
        <v>4401</v>
      </c>
      <c r="N271" s="74">
        <v>4386</v>
      </c>
      <c r="O271" s="74">
        <v>4527</v>
      </c>
      <c r="P271" s="74">
        <v>4545</v>
      </c>
      <c r="Q271" s="74">
        <v>4553</v>
      </c>
      <c r="R271" s="74">
        <v>4538</v>
      </c>
      <c r="S271" s="74">
        <v>4512</v>
      </c>
      <c r="T271" s="74">
        <v>4536</v>
      </c>
      <c r="U271" s="74">
        <v>4487</v>
      </c>
      <c r="V271" s="74">
        <v>4518</v>
      </c>
      <c r="W271" s="75">
        <v>4925</v>
      </c>
      <c r="X271" s="74">
        <v>5289</v>
      </c>
      <c r="Y271" s="74">
        <v>5099</v>
      </c>
      <c r="Z271" s="74">
        <v>4899</v>
      </c>
      <c r="AA271" s="74">
        <v>4646</v>
      </c>
      <c r="AB271" s="76">
        <v>107053.923</v>
      </c>
      <c r="AC271" s="18" t="str">
        <f t="shared" si="8"/>
        <v>ok</v>
      </c>
      <c r="AE271" s="19">
        <f t="shared" si="9"/>
        <v>-2360.5100000000093</v>
      </c>
      <c r="AF271" s="20">
        <v>500.00000000000006</v>
      </c>
      <c r="AG271" s="21"/>
      <c r="BI271"/>
    </row>
    <row r="272" spans="2:61" ht="14.4" thickTop="1" thickBot="1" x14ac:dyDescent="0.3">
      <c r="B272" s="12">
        <v>39718</v>
      </c>
      <c r="C272" s="73" t="s">
        <v>15</v>
      </c>
      <c r="D272" s="74">
        <v>4252</v>
      </c>
      <c r="E272" s="74">
        <v>4101</v>
      </c>
      <c r="F272" s="74">
        <v>3977</v>
      </c>
      <c r="G272" s="74">
        <v>3882</v>
      </c>
      <c r="H272" s="75">
        <v>3822</v>
      </c>
      <c r="I272" s="74">
        <v>3861</v>
      </c>
      <c r="J272" s="74">
        <v>3948</v>
      </c>
      <c r="K272" s="74">
        <v>3986</v>
      </c>
      <c r="L272" s="74">
        <v>4070</v>
      </c>
      <c r="M272" s="74">
        <v>4104</v>
      </c>
      <c r="N272" s="74">
        <v>4216</v>
      </c>
      <c r="O272" s="74">
        <v>4321</v>
      </c>
      <c r="P272" s="74">
        <v>4321</v>
      </c>
      <c r="Q272" s="74">
        <v>4287</v>
      </c>
      <c r="R272" s="74">
        <v>4241</v>
      </c>
      <c r="S272" s="74">
        <v>4185</v>
      </c>
      <c r="T272" s="74">
        <v>4155</v>
      </c>
      <c r="U272" s="74">
        <v>4161</v>
      </c>
      <c r="V272" s="74">
        <v>4245</v>
      </c>
      <c r="W272" s="75">
        <v>4871</v>
      </c>
      <c r="X272" s="74">
        <v>5418</v>
      </c>
      <c r="Y272" s="74">
        <v>5187</v>
      </c>
      <c r="Z272" s="74">
        <v>4907</v>
      </c>
      <c r="AA272" s="74">
        <v>4445</v>
      </c>
      <c r="AB272" s="76">
        <v>102961.586</v>
      </c>
      <c r="AC272" s="18" t="str">
        <f t="shared" si="8"/>
        <v>ok</v>
      </c>
      <c r="AE272" s="19">
        <f t="shared" si="9"/>
        <v>-4092.3369999999995</v>
      </c>
      <c r="AF272" s="20">
        <v>512.65543556213379</v>
      </c>
      <c r="AG272" s="21"/>
      <c r="BI272"/>
    </row>
    <row r="273" spans="1:61" ht="14.4" thickTop="1" thickBot="1" x14ac:dyDescent="0.3">
      <c r="B273" s="12">
        <v>39719</v>
      </c>
      <c r="C273" s="73" t="s">
        <v>16</v>
      </c>
      <c r="D273" s="74">
        <v>4163</v>
      </c>
      <c r="E273" s="74">
        <v>3879</v>
      </c>
      <c r="F273" s="74">
        <v>3762</v>
      </c>
      <c r="G273" s="74">
        <v>3719</v>
      </c>
      <c r="H273" s="75">
        <v>3621</v>
      </c>
      <c r="I273" s="74">
        <v>3657</v>
      </c>
      <c r="J273" s="74">
        <v>3697</v>
      </c>
      <c r="K273" s="74">
        <v>3601</v>
      </c>
      <c r="L273" s="74">
        <v>3572</v>
      </c>
      <c r="M273" s="74">
        <v>3647</v>
      </c>
      <c r="N273" s="74">
        <v>3707</v>
      </c>
      <c r="O273" s="74">
        <v>3691</v>
      </c>
      <c r="P273" s="74">
        <v>3778</v>
      </c>
      <c r="Q273" s="74">
        <v>3786</v>
      </c>
      <c r="R273" s="74">
        <v>3833</v>
      </c>
      <c r="S273" s="74">
        <v>3844</v>
      </c>
      <c r="T273" s="74">
        <v>3846</v>
      </c>
      <c r="U273" s="74">
        <v>3890</v>
      </c>
      <c r="V273" s="74">
        <v>3970</v>
      </c>
      <c r="W273" s="75">
        <v>4629</v>
      </c>
      <c r="X273" s="74">
        <v>5307</v>
      </c>
      <c r="Y273" s="74">
        <v>5143</v>
      </c>
      <c r="Z273" s="74">
        <v>4794</v>
      </c>
      <c r="AA273" s="74">
        <v>4350</v>
      </c>
      <c r="AB273" s="76">
        <v>95886.457999999999</v>
      </c>
      <c r="AC273" s="18" t="str">
        <f t="shared" si="8"/>
        <v>ok</v>
      </c>
      <c r="AE273" s="19">
        <f t="shared" si="9"/>
        <v>-7075.127999999997</v>
      </c>
      <c r="AF273" s="20">
        <v>531.18946838378906</v>
      </c>
      <c r="AG273" s="21"/>
      <c r="BI273"/>
    </row>
    <row r="274" spans="1:61" ht="14.4" thickTop="1" thickBot="1" x14ac:dyDescent="0.3">
      <c r="B274" s="12">
        <v>39720</v>
      </c>
      <c r="C274" s="73" t="s">
        <v>17</v>
      </c>
      <c r="D274" s="74">
        <v>3970</v>
      </c>
      <c r="E274" s="74">
        <v>3692</v>
      </c>
      <c r="F274" s="74">
        <v>3610</v>
      </c>
      <c r="G274" s="74">
        <v>3556</v>
      </c>
      <c r="H274" s="75">
        <v>3559</v>
      </c>
      <c r="I274" s="74">
        <v>3621</v>
      </c>
      <c r="J274" s="74">
        <v>3982</v>
      </c>
      <c r="K274" s="74">
        <v>4132</v>
      </c>
      <c r="L274" s="74">
        <v>4018</v>
      </c>
      <c r="M274" s="74">
        <v>4081</v>
      </c>
      <c r="N274" s="74">
        <v>4235</v>
      </c>
      <c r="O274" s="74">
        <v>4309</v>
      </c>
      <c r="P274" s="74">
        <v>4362</v>
      </c>
      <c r="Q274" s="74">
        <v>4328</v>
      </c>
      <c r="R274" s="74">
        <v>4344</v>
      </c>
      <c r="S274" s="74">
        <v>4367</v>
      </c>
      <c r="T274" s="74">
        <v>4378</v>
      </c>
      <c r="U274" s="74">
        <v>4313</v>
      </c>
      <c r="V274" s="74">
        <v>4341</v>
      </c>
      <c r="W274" s="75">
        <v>4819</v>
      </c>
      <c r="X274" s="74">
        <v>5292</v>
      </c>
      <c r="Y274" s="74">
        <v>5106</v>
      </c>
      <c r="Z274" s="74">
        <v>4845</v>
      </c>
      <c r="AA274" s="74">
        <v>4401</v>
      </c>
      <c r="AB274" s="76">
        <v>101660.77899999999</v>
      </c>
      <c r="AC274" s="18" t="str">
        <f t="shared" si="8"/>
        <v>ok</v>
      </c>
      <c r="AE274" s="19">
        <f t="shared" si="9"/>
        <v>5774.3209999999963</v>
      </c>
      <c r="AF274" s="20">
        <v>528.13951873779297</v>
      </c>
      <c r="AG274" s="21"/>
      <c r="BI274"/>
    </row>
    <row r="275" spans="1:61" ht="14.4" thickTop="1" thickBot="1" x14ac:dyDescent="0.3">
      <c r="B275" s="12">
        <v>39721</v>
      </c>
      <c r="C275" s="73" t="s">
        <v>11</v>
      </c>
      <c r="D275" s="74">
        <v>4100</v>
      </c>
      <c r="E275" s="74">
        <v>3866</v>
      </c>
      <c r="F275" s="74">
        <v>3759</v>
      </c>
      <c r="G275" s="74">
        <v>3685</v>
      </c>
      <c r="H275" s="75">
        <v>3675</v>
      </c>
      <c r="I275" s="74">
        <v>3729</v>
      </c>
      <c r="J275" s="74">
        <v>4005</v>
      </c>
      <c r="K275" s="74">
        <v>4159</v>
      </c>
      <c r="L275" s="74">
        <v>4045</v>
      </c>
      <c r="M275" s="74">
        <v>4147</v>
      </c>
      <c r="N275" s="74">
        <v>4212</v>
      </c>
      <c r="O275" s="74">
        <v>4310</v>
      </c>
      <c r="P275" s="74">
        <v>4323</v>
      </c>
      <c r="Q275" s="74">
        <v>4320</v>
      </c>
      <c r="R275" s="74">
        <v>4294</v>
      </c>
      <c r="S275" s="74">
        <v>4362</v>
      </c>
      <c r="T275" s="74">
        <v>4397</v>
      </c>
      <c r="U275" s="74">
        <v>4342</v>
      </c>
      <c r="V275" s="74">
        <v>4288</v>
      </c>
      <c r="W275" s="75">
        <v>4809</v>
      </c>
      <c r="X275" s="74">
        <v>5268</v>
      </c>
      <c r="Y275" s="74">
        <v>5073</v>
      </c>
      <c r="Z275" s="74">
        <v>4824</v>
      </c>
      <c r="AA275" s="74">
        <v>4330</v>
      </c>
      <c r="AB275" s="76">
        <v>102320.49400000001</v>
      </c>
      <c r="AC275" s="18" t="str">
        <f t="shared" si="8"/>
        <v>ok</v>
      </c>
      <c r="AE275" s="19">
        <f t="shared" si="9"/>
        <v>659.71500000001106</v>
      </c>
      <c r="AF275" s="20">
        <v>526.45804977416992</v>
      </c>
      <c r="AG275" s="21"/>
      <c r="BI275"/>
    </row>
    <row r="276" spans="1:61" ht="14.4" thickTop="1" thickBot="1" x14ac:dyDescent="0.3">
      <c r="A276" s="11" t="s">
        <v>26</v>
      </c>
      <c r="B276" s="12">
        <v>39722</v>
      </c>
      <c r="C276" s="77" t="s">
        <v>12</v>
      </c>
      <c r="D276" s="54">
        <v>4043</v>
      </c>
      <c r="E276" s="54">
        <v>3844</v>
      </c>
      <c r="F276" s="54">
        <v>3754</v>
      </c>
      <c r="G276" s="54">
        <v>3659</v>
      </c>
      <c r="H276" s="55">
        <v>3633</v>
      </c>
      <c r="I276" s="54">
        <v>3697</v>
      </c>
      <c r="J276" s="54">
        <v>4078</v>
      </c>
      <c r="K276" s="54">
        <v>4117</v>
      </c>
      <c r="L276" s="54">
        <v>4028</v>
      </c>
      <c r="M276" s="54">
        <v>4137</v>
      </c>
      <c r="N276" s="54">
        <v>4238</v>
      </c>
      <c r="O276" s="54">
        <v>4315</v>
      </c>
      <c r="P276" s="54">
        <v>4472</v>
      </c>
      <c r="Q276" s="54">
        <v>4433</v>
      </c>
      <c r="R276" s="54">
        <v>4460</v>
      </c>
      <c r="S276" s="54">
        <v>4494</v>
      </c>
      <c r="T276" s="54">
        <v>4495</v>
      </c>
      <c r="U276" s="54">
        <v>4365</v>
      </c>
      <c r="V276" s="54">
        <v>4382</v>
      </c>
      <c r="W276" s="55">
        <v>4862</v>
      </c>
      <c r="X276" s="54">
        <v>5293</v>
      </c>
      <c r="Y276" s="54">
        <v>5125</v>
      </c>
      <c r="Z276" s="54">
        <v>4863</v>
      </c>
      <c r="AA276" s="60">
        <v>4470</v>
      </c>
      <c r="AB276" s="57">
        <v>103257.932</v>
      </c>
      <c r="AC276" s="18" t="str">
        <f t="shared" si="8"/>
        <v>ok</v>
      </c>
      <c r="AE276" s="19">
        <f t="shared" si="9"/>
        <v>937.43799999999464</v>
      </c>
      <c r="AF276" s="20">
        <v>516.96694946289063</v>
      </c>
      <c r="AG276" s="21"/>
      <c r="BI276"/>
    </row>
    <row r="277" spans="1:61" ht="14.4" thickTop="1" thickBot="1" x14ac:dyDescent="0.3">
      <c r="B277" s="12">
        <v>39723</v>
      </c>
      <c r="C277" s="77" t="s">
        <v>13</v>
      </c>
      <c r="D277" s="54">
        <v>4320</v>
      </c>
      <c r="E277" s="54">
        <v>4085</v>
      </c>
      <c r="F277" s="54">
        <v>3965</v>
      </c>
      <c r="G277" s="54">
        <v>3808</v>
      </c>
      <c r="H277" s="55">
        <v>3799</v>
      </c>
      <c r="I277" s="54">
        <v>3872</v>
      </c>
      <c r="J277" s="54">
        <v>4159</v>
      </c>
      <c r="K277" s="54">
        <v>4336</v>
      </c>
      <c r="L277" s="54">
        <v>4344</v>
      </c>
      <c r="M277" s="54">
        <v>4331</v>
      </c>
      <c r="N277" s="54">
        <v>4278</v>
      </c>
      <c r="O277" s="54">
        <v>4359</v>
      </c>
      <c r="P277" s="54">
        <v>4423</v>
      </c>
      <c r="Q277" s="54">
        <v>4466</v>
      </c>
      <c r="R277" s="54">
        <v>4494</v>
      </c>
      <c r="S277" s="54">
        <v>4476</v>
      </c>
      <c r="T277" s="54">
        <v>4551</v>
      </c>
      <c r="U277" s="54">
        <v>4509</v>
      </c>
      <c r="V277" s="54">
        <v>4491</v>
      </c>
      <c r="W277" s="55">
        <v>4941</v>
      </c>
      <c r="X277" s="54">
        <v>5310</v>
      </c>
      <c r="Y277" s="54">
        <v>5092</v>
      </c>
      <c r="Z277" s="54">
        <v>4882</v>
      </c>
      <c r="AA277" s="60">
        <v>4612</v>
      </c>
      <c r="AB277" s="57">
        <v>105902.44500000001</v>
      </c>
      <c r="AC277" s="18" t="str">
        <f t="shared" si="8"/>
        <v>ok</v>
      </c>
      <c r="AE277" s="19">
        <f t="shared" si="9"/>
        <v>2644.5130000000063</v>
      </c>
      <c r="AF277" s="20">
        <v>517.20197868347168</v>
      </c>
      <c r="AG277" s="21"/>
      <c r="BI277"/>
    </row>
    <row r="278" spans="1:61" ht="14.4" thickTop="1" thickBot="1" x14ac:dyDescent="0.3">
      <c r="B278" s="12">
        <v>39724</v>
      </c>
      <c r="C278" s="77" t="s">
        <v>14</v>
      </c>
      <c r="D278" s="54">
        <v>4167</v>
      </c>
      <c r="E278" s="54">
        <v>3944</v>
      </c>
      <c r="F278" s="54">
        <v>3826</v>
      </c>
      <c r="G278" s="54">
        <v>3755</v>
      </c>
      <c r="H278" s="55">
        <v>3766</v>
      </c>
      <c r="I278" s="54">
        <v>3844</v>
      </c>
      <c r="J278" s="54">
        <v>4182</v>
      </c>
      <c r="K278" s="54">
        <v>4328</v>
      </c>
      <c r="L278" s="54">
        <v>4244</v>
      </c>
      <c r="M278" s="54">
        <v>4237</v>
      </c>
      <c r="N278" s="54">
        <v>4314</v>
      </c>
      <c r="O278" s="54">
        <v>4398</v>
      </c>
      <c r="P278" s="54">
        <v>4484</v>
      </c>
      <c r="Q278" s="54">
        <v>4468</v>
      </c>
      <c r="R278" s="54">
        <v>4467</v>
      </c>
      <c r="S278" s="54">
        <v>4498</v>
      </c>
      <c r="T278" s="54">
        <v>4495</v>
      </c>
      <c r="U278" s="54">
        <v>4463</v>
      </c>
      <c r="V278" s="54">
        <v>4477</v>
      </c>
      <c r="W278" s="55">
        <v>4864</v>
      </c>
      <c r="X278" s="54">
        <v>5289</v>
      </c>
      <c r="Y278" s="54">
        <v>5122</v>
      </c>
      <c r="Z278" s="54">
        <v>4930</v>
      </c>
      <c r="AA278" s="60">
        <v>4656</v>
      </c>
      <c r="AB278" s="57">
        <v>105214.678</v>
      </c>
      <c r="AC278" s="18" t="str">
        <f t="shared" si="8"/>
        <v>ok</v>
      </c>
      <c r="AE278" s="19">
        <f t="shared" si="9"/>
        <v>-687.7670000000071</v>
      </c>
      <c r="AF278" s="20">
        <v>523.52202415466309</v>
      </c>
      <c r="AG278" s="21"/>
      <c r="BI278"/>
    </row>
    <row r="279" spans="1:61" ht="14.4" thickTop="1" thickBot="1" x14ac:dyDescent="0.3">
      <c r="B279" s="12">
        <v>39725</v>
      </c>
      <c r="C279" s="77" t="s">
        <v>15</v>
      </c>
      <c r="D279" s="54">
        <v>4318</v>
      </c>
      <c r="E279" s="54">
        <v>4104</v>
      </c>
      <c r="F279" s="54">
        <v>3934</v>
      </c>
      <c r="G279" s="54">
        <v>3862</v>
      </c>
      <c r="H279" s="55">
        <v>3826</v>
      </c>
      <c r="I279" s="54">
        <v>3825</v>
      </c>
      <c r="J279" s="54">
        <v>3942</v>
      </c>
      <c r="K279" s="54">
        <v>4037</v>
      </c>
      <c r="L279" s="54">
        <v>4043</v>
      </c>
      <c r="M279" s="54">
        <v>4166</v>
      </c>
      <c r="N279" s="54">
        <v>4181</v>
      </c>
      <c r="O279" s="54">
        <v>4273</v>
      </c>
      <c r="P279" s="54">
        <v>4233</v>
      </c>
      <c r="Q279" s="54">
        <v>4247</v>
      </c>
      <c r="R279" s="54">
        <v>4204</v>
      </c>
      <c r="S279" s="54">
        <v>4132</v>
      </c>
      <c r="T279" s="54">
        <v>4135</v>
      </c>
      <c r="U279" s="54">
        <v>4058</v>
      </c>
      <c r="V279" s="54">
        <v>4120</v>
      </c>
      <c r="W279" s="55">
        <v>4996</v>
      </c>
      <c r="X279" s="54">
        <v>5456</v>
      </c>
      <c r="Y279" s="54">
        <v>5245</v>
      </c>
      <c r="Z279" s="54">
        <v>5002</v>
      </c>
      <c r="AA279" s="60">
        <v>4626</v>
      </c>
      <c r="AB279" s="57">
        <v>102964.879</v>
      </c>
      <c r="AC279" s="18" t="str">
        <f t="shared" si="8"/>
        <v>ok</v>
      </c>
      <c r="AE279" s="19">
        <f t="shared" si="9"/>
        <v>-2249.7989999999991</v>
      </c>
      <c r="AF279" s="20">
        <v>531.80079078674316</v>
      </c>
      <c r="AG279" s="21"/>
      <c r="BI279"/>
    </row>
    <row r="280" spans="1:61" ht="14.4" thickTop="1" thickBot="1" x14ac:dyDescent="0.3">
      <c r="B280" s="12">
        <v>39726</v>
      </c>
      <c r="C280" s="77" t="s">
        <v>16</v>
      </c>
      <c r="D280" s="54">
        <v>4257</v>
      </c>
      <c r="E280" s="54">
        <v>3999</v>
      </c>
      <c r="F280" s="54">
        <v>3868</v>
      </c>
      <c r="G280" s="54">
        <v>3743</v>
      </c>
      <c r="H280" s="55">
        <v>3712</v>
      </c>
      <c r="I280" s="54">
        <v>3730</v>
      </c>
      <c r="J280" s="54">
        <v>3757</v>
      </c>
      <c r="K280" s="54">
        <v>3665</v>
      </c>
      <c r="L280" s="54">
        <v>3634</v>
      </c>
      <c r="M280" s="54">
        <v>3680</v>
      </c>
      <c r="N280" s="54">
        <v>3760</v>
      </c>
      <c r="O280" s="54">
        <v>3812</v>
      </c>
      <c r="P280" s="54">
        <v>3866</v>
      </c>
      <c r="Q280" s="54">
        <v>3860</v>
      </c>
      <c r="R280" s="54">
        <v>3874</v>
      </c>
      <c r="S280" s="54">
        <v>3805</v>
      </c>
      <c r="T280" s="54">
        <v>3832</v>
      </c>
      <c r="U280" s="54">
        <v>3865</v>
      </c>
      <c r="V280" s="54">
        <v>3940</v>
      </c>
      <c r="W280" s="55">
        <v>4811</v>
      </c>
      <c r="X280" s="54">
        <v>5363</v>
      </c>
      <c r="Y280" s="54">
        <v>5329</v>
      </c>
      <c r="Z280" s="54">
        <v>4997</v>
      </c>
      <c r="AA280" s="60">
        <v>4557</v>
      </c>
      <c r="AB280" s="57">
        <v>97714.775999999998</v>
      </c>
      <c r="AC280" s="18" t="str">
        <f t="shared" si="8"/>
        <v>ok</v>
      </c>
      <c r="AE280" s="19">
        <f t="shared" si="9"/>
        <v>-5250.1030000000028</v>
      </c>
      <c r="AF280" s="20">
        <v>535.27938461303711</v>
      </c>
      <c r="AG280" s="21"/>
      <c r="BI280"/>
    </row>
    <row r="281" spans="1:61" ht="14.4" thickTop="1" thickBot="1" x14ac:dyDescent="0.3">
      <c r="B281" s="12">
        <v>39727</v>
      </c>
      <c r="C281" s="77" t="s">
        <v>17</v>
      </c>
      <c r="D281" s="54">
        <v>4159</v>
      </c>
      <c r="E281" s="54">
        <v>3883</v>
      </c>
      <c r="F281" s="54">
        <v>3819</v>
      </c>
      <c r="G281" s="54">
        <v>3730</v>
      </c>
      <c r="H281" s="55">
        <v>3731</v>
      </c>
      <c r="I281" s="54">
        <v>3835</v>
      </c>
      <c r="J281" s="54">
        <v>4117</v>
      </c>
      <c r="K281" s="54">
        <v>4275</v>
      </c>
      <c r="L281" s="54">
        <v>4182</v>
      </c>
      <c r="M281" s="54">
        <v>4264</v>
      </c>
      <c r="N281" s="54">
        <v>4373</v>
      </c>
      <c r="O281" s="54">
        <v>4506</v>
      </c>
      <c r="P281" s="54">
        <v>4607</v>
      </c>
      <c r="Q281" s="54">
        <v>4647</v>
      </c>
      <c r="R281" s="54">
        <v>4620</v>
      </c>
      <c r="S281" s="54">
        <v>4679</v>
      </c>
      <c r="T281" s="54">
        <v>4705</v>
      </c>
      <c r="U281" s="54">
        <v>4615</v>
      </c>
      <c r="V281" s="54">
        <v>4545</v>
      </c>
      <c r="W281" s="55">
        <v>5092</v>
      </c>
      <c r="X281" s="54">
        <v>5487</v>
      </c>
      <c r="Y281" s="54">
        <v>5334</v>
      </c>
      <c r="Z281" s="54">
        <v>5121</v>
      </c>
      <c r="AA281" s="60">
        <v>4730</v>
      </c>
      <c r="AB281" s="57">
        <v>107059.107</v>
      </c>
      <c r="AC281" s="18" t="str">
        <f t="shared" si="8"/>
        <v>ok</v>
      </c>
      <c r="AE281" s="19">
        <f t="shared" si="9"/>
        <v>9344.3310000000056</v>
      </c>
      <c r="AF281" s="20">
        <v>544.86559867858887</v>
      </c>
      <c r="AG281" s="21"/>
      <c r="BI281"/>
    </row>
    <row r="282" spans="1:61" ht="14.4" thickTop="1" thickBot="1" x14ac:dyDescent="0.3">
      <c r="B282" s="12">
        <v>39728</v>
      </c>
      <c r="C282" s="77" t="s">
        <v>11</v>
      </c>
      <c r="D282" s="54">
        <v>4362</v>
      </c>
      <c r="E282" s="54">
        <v>4195</v>
      </c>
      <c r="F282" s="54">
        <v>4033</v>
      </c>
      <c r="G282" s="54">
        <v>3997</v>
      </c>
      <c r="H282" s="55">
        <v>3953</v>
      </c>
      <c r="I282" s="54">
        <v>4054</v>
      </c>
      <c r="J282" s="54">
        <v>4285</v>
      </c>
      <c r="K282" s="54">
        <v>4420</v>
      </c>
      <c r="L282" s="54">
        <v>4352</v>
      </c>
      <c r="M282" s="54">
        <v>4446</v>
      </c>
      <c r="N282" s="54">
        <v>4508</v>
      </c>
      <c r="O282" s="54">
        <v>4517</v>
      </c>
      <c r="P282" s="54">
        <v>4612</v>
      </c>
      <c r="Q282" s="54">
        <v>4653</v>
      </c>
      <c r="R282" s="54">
        <v>4673</v>
      </c>
      <c r="S282" s="54">
        <v>4729</v>
      </c>
      <c r="T282" s="54">
        <v>4784</v>
      </c>
      <c r="U282" s="54">
        <v>4740</v>
      </c>
      <c r="V282" s="54">
        <v>4699</v>
      </c>
      <c r="W282" s="55">
        <v>5195</v>
      </c>
      <c r="X282" s="54">
        <v>5487</v>
      </c>
      <c r="Y282" s="54">
        <v>5298</v>
      </c>
      <c r="Z282" s="54">
        <v>5087</v>
      </c>
      <c r="AA282" s="60">
        <v>4721</v>
      </c>
      <c r="AB282" s="57">
        <v>109802.361</v>
      </c>
      <c r="AC282" s="18" t="str">
        <f t="shared" si="8"/>
        <v>ok</v>
      </c>
      <c r="AE282" s="19">
        <f t="shared" si="9"/>
        <v>2743.2540000000008</v>
      </c>
      <c r="AF282" s="20">
        <v>551.27493858337402</v>
      </c>
      <c r="AG282" s="21"/>
      <c r="BI282"/>
    </row>
    <row r="283" spans="1:61" ht="14.4" thickTop="1" thickBot="1" x14ac:dyDescent="0.3">
      <c r="B283" s="12">
        <v>39729</v>
      </c>
      <c r="C283" s="77" t="s">
        <v>12</v>
      </c>
      <c r="D283" s="54">
        <v>4454</v>
      </c>
      <c r="E283" s="54">
        <v>4183</v>
      </c>
      <c r="F283" s="54">
        <v>4049</v>
      </c>
      <c r="G283" s="54">
        <v>3945</v>
      </c>
      <c r="H283" s="55">
        <v>3943</v>
      </c>
      <c r="I283" s="54">
        <v>3974</v>
      </c>
      <c r="J283" s="54">
        <v>4284</v>
      </c>
      <c r="K283" s="54">
        <v>4358</v>
      </c>
      <c r="L283" s="54">
        <v>4316</v>
      </c>
      <c r="M283" s="54">
        <v>4420</v>
      </c>
      <c r="N283" s="54">
        <v>4541</v>
      </c>
      <c r="O283" s="54">
        <v>4555</v>
      </c>
      <c r="P283" s="54">
        <v>4610</v>
      </c>
      <c r="Q283" s="54">
        <v>4638</v>
      </c>
      <c r="R283" s="54">
        <v>4621</v>
      </c>
      <c r="S283" s="54">
        <v>4606</v>
      </c>
      <c r="T283" s="54">
        <v>4631</v>
      </c>
      <c r="U283" s="54">
        <v>4634</v>
      </c>
      <c r="V283" s="54">
        <v>4585</v>
      </c>
      <c r="W283" s="55">
        <v>5155</v>
      </c>
      <c r="X283" s="54">
        <v>5467</v>
      </c>
      <c r="Y283" s="54">
        <v>5297</v>
      </c>
      <c r="Z283" s="54">
        <v>5039</v>
      </c>
      <c r="AA283" s="60">
        <v>4612</v>
      </c>
      <c r="AB283" s="57">
        <v>108917.185</v>
      </c>
      <c r="AC283" s="18" t="str">
        <f t="shared" si="8"/>
        <v>ok</v>
      </c>
      <c r="AE283" s="19">
        <f t="shared" si="9"/>
        <v>-885.17600000000675</v>
      </c>
      <c r="AF283" s="20">
        <v>556.71475791931152</v>
      </c>
      <c r="AG283" s="21"/>
      <c r="BI283"/>
    </row>
    <row r="284" spans="1:61" ht="14.4" thickTop="1" thickBot="1" x14ac:dyDescent="0.3">
      <c r="B284" s="12">
        <v>39730</v>
      </c>
      <c r="C284" s="77" t="s">
        <v>13</v>
      </c>
      <c r="D284" s="54">
        <v>4282</v>
      </c>
      <c r="E284" s="54">
        <v>4119</v>
      </c>
      <c r="F284" s="54">
        <v>3994</v>
      </c>
      <c r="G284" s="54">
        <v>3959</v>
      </c>
      <c r="H284" s="55">
        <v>3930</v>
      </c>
      <c r="I284" s="54">
        <v>4011</v>
      </c>
      <c r="J284" s="54">
        <v>4262</v>
      </c>
      <c r="K284" s="54">
        <v>4313</v>
      </c>
      <c r="L284" s="54">
        <v>4232</v>
      </c>
      <c r="M284" s="54">
        <v>4327</v>
      </c>
      <c r="N284" s="54">
        <v>4354</v>
      </c>
      <c r="O284" s="54">
        <v>4412</v>
      </c>
      <c r="P284" s="54">
        <v>4493</v>
      </c>
      <c r="Q284" s="54">
        <v>4531</v>
      </c>
      <c r="R284" s="54">
        <v>4473</v>
      </c>
      <c r="S284" s="54">
        <v>4498</v>
      </c>
      <c r="T284" s="54">
        <v>4566</v>
      </c>
      <c r="U284" s="54">
        <v>4578</v>
      </c>
      <c r="V284" s="54">
        <v>4629</v>
      </c>
      <c r="W284" s="55">
        <v>5149</v>
      </c>
      <c r="X284" s="54">
        <v>5465</v>
      </c>
      <c r="Y284" s="54">
        <v>5252</v>
      </c>
      <c r="Z284" s="54">
        <v>5054</v>
      </c>
      <c r="AA284" s="60">
        <v>4753</v>
      </c>
      <c r="AB284" s="57">
        <v>107636.196</v>
      </c>
      <c r="AC284" s="18" t="str">
        <f t="shared" si="8"/>
        <v>ok</v>
      </c>
      <c r="AE284" s="19">
        <f t="shared" si="9"/>
        <v>-1280.9890000000014</v>
      </c>
      <c r="AF284" s="20">
        <v>533.71905708312988</v>
      </c>
      <c r="AG284" s="21"/>
      <c r="BI284"/>
    </row>
    <row r="285" spans="1:61" ht="14.4" thickTop="1" thickBot="1" x14ac:dyDescent="0.3">
      <c r="B285" s="12">
        <v>39731</v>
      </c>
      <c r="C285" s="77" t="s">
        <v>14</v>
      </c>
      <c r="D285" s="54">
        <v>4370</v>
      </c>
      <c r="E285" s="54">
        <v>4117</v>
      </c>
      <c r="F285" s="54">
        <v>3931</v>
      </c>
      <c r="G285" s="54">
        <v>3890</v>
      </c>
      <c r="H285" s="55">
        <v>3885</v>
      </c>
      <c r="I285" s="54">
        <v>3894</v>
      </c>
      <c r="J285" s="54">
        <v>4180</v>
      </c>
      <c r="K285" s="54">
        <v>4439</v>
      </c>
      <c r="L285" s="54">
        <v>4312</v>
      </c>
      <c r="M285" s="54">
        <v>4551</v>
      </c>
      <c r="N285" s="54">
        <v>4509</v>
      </c>
      <c r="O285" s="54">
        <v>4500</v>
      </c>
      <c r="P285" s="54">
        <v>4517</v>
      </c>
      <c r="Q285" s="54">
        <v>4428</v>
      </c>
      <c r="R285" s="54">
        <v>4374</v>
      </c>
      <c r="S285" s="54">
        <v>4408</v>
      </c>
      <c r="T285" s="54">
        <v>4466</v>
      </c>
      <c r="U285" s="54">
        <v>4447</v>
      </c>
      <c r="V285" s="54">
        <v>4505</v>
      </c>
      <c r="W285" s="55">
        <v>5040</v>
      </c>
      <c r="X285" s="54">
        <v>5266</v>
      </c>
      <c r="Y285" s="54">
        <v>5076</v>
      </c>
      <c r="Z285" s="54">
        <v>4847</v>
      </c>
      <c r="AA285" s="60">
        <v>4548</v>
      </c>
      <c r="AB285" s="57">
        <v>106502.516</v>
      </c>
      <c r="AC285" s="18" t="str">
        <f t="shared" si="8"/>
        <v>ok</v>
      </c>
      <c r="AE285" s="19">
        <f t="shared" si="9"/>
        <v>-1133.679999999993</v>
      </c>
      <c r="AF285" s="20">
        <v>523.37003326416016</v>
      </c>
      <c r="AG285" s="21"/>
      <c r="BI285"/>
    </row>
    <row r="286" spans="1:61" ht="14.4" thickTop="1" thickBot="1" x14ac:dyDescent="0.3">
      <c r="B286" s="12">
        <v>39732</v>
      </c>
      <c r="C286" s="77" t="s">
        <v>27</v>
      </c>
      <c r="D286" s="54">
        <v>4198</v>
      </c>
      <c r="E286" s="54">
        <v>4004</v>
      </c>
      <c r="F286" s="54">
        <v>3932</v>
      </c>
      <c r="G286" s="54">
        <v>3815</v>
      </c>
      <c r="H286" s="55">
        <v>3821</v>
      </c>
      <c r="I286" s="54">
        <v>3836</v>
      </c>
      <c r="J286" s="54">
        <v>3981</v>
      </c>
      <c r="K286" s="54">
        <v>4003</v>
      </c>
      <c r="L286" s="54">
        <v>4029</v>
      </c>
      <c r="M286" s="54">
        <v>4092</v>
      </c>
      <c r="N286" s="54">
        <v>4207</v>
      </c>
      <c r="O286" s="54">
        <v>4317</v>
      </c>
      <c r="P286" s="54">
        <v>4350</v>
      </c>
      <c r="Q286" s="54">
        <v>4349</v>
      </c>
      <c r="R286" s="54">
        <v>4226</v>
      </c>
      <c r="S286" s="54">
        <v>4117</v>
      </c>
      <c r="T286" s="54">
        <v>4160</v>
      </c>
      <c r="U286" s="54">
        <v>4189</v>
      </c>
      <c r="V286" s="54">
        <v>4290</v>
      </c>
      <c r="W286" s="55">
        <v>5224</v>
      </c>
      <c r="X286" s="54">
        <v>5640</v>
      </c>
      <c r="Y286" s="54">
        <v>5432</v>
      </c>
      <c r="Z286" s="54">
        <v>5142</v>
      </c>
      <c r="AA286" s="60">
        <v>4673</v>
      </c>
      <c r="AB286" s="57">
        <v>104025.83500000001</v>
      </c>
      <c r="AC286" s="18" t="str">
        <f t="shared" si="8"/>
        <v>ok</v>
      </c>
      <c r="AE286" s="19">
        <f t="shared" si="9"/>
        <v>-2476.6809999999969</v>
      </c>
      <c r="AF286" s="20">
        <v>538.88537788391113</v>
      </c>
      <c r="AG286" s="21"/>
      <c r="BI286"/>
    </row>
    <row r="287" spans="1:61" ht="14.4" thickTop="1" thickBot="1" x14ac:dyDescent="0.3">
      <c r="B287" s="12">
        <v>39733</v>
      </c>
      <c r="C287" s="77" t="s">
        <v>16</v>
      </c>
      <c r="D287" s="54">
        <v>4310</v>
      </c>
      <c r="E287" s="54">
        <v>3997</v>
      </c>
      <c r="F287" s="54">
        <v>3867</v>
      </c>
      <c r="G287" s="54">
        <v>3812</v>
      </c>
      <c r="H287" s="55">
        <v>3804</v>
      </c>
      <c r="I287" s="54">
        <v>3814</v>
      </c>
      <c r="J287" s="54">
        <v>3800</v>
      </c>
      <c r="K287" s="54">
        <v>3736</v>
      </c>
      <c r="L287" s="54">
        <v>3598</v>
      </c>
      <c r="M287" s="54">
        <v>3609</v>
      </c>
      <c r="N287" s="54">
        <v>3793</v>
      </c>
      <c r="O287" s="54">
        <v>3883</v>
      </c>
      <c r="P287" s="54">
        <v>3925</v>
      </c>
      <c r="Q287" s="54">
        <v>4007</v>
      </c>
      <c r="R287" s="54">
        <v>3979</v>
      </c>
      <c r="S287" s="54">
        <v>3903</v>
      </c>
      <c r="T287" s="54">
        <v>3928</v>
      </c>
      <c r="U287" s="54">
        <v>3900</v>
      </c>
      <c r="V287" s="54">
        <v>4080</v>
      </c>
      <c r="W287" s="55">
        <v>4883</v>
      </c>
      <c r="X287" s="54">
        <v>5411</v>
      </c>
      <c r="Y287" s="54">
        <v>5423</v>
      </c>
      <c r="Z287" s="54">
        <v>5049</v>
      </c>
      <c r="AA287" s="60">
        <v>4591</v>
      </c>
      <c r="AB287" s="57">
        <v>99102.56</v>
      </c>
      <c r="AC287" s="18" t="str">
        <f t="shared" si="8"/>
        <v>ok</v>
      </c>
      <c r="AE287" s="19">
        <f t="shared" si="9"/>
        <v>-4923.2750000000087</v>
      </c>
      <c r="AF287" s="20">
        <v>549.795166015625</v>
      </c>
      <c r="AG287" s="21"/>
      <c r="BI287"/>
    </row>
    <row r="288" spans="1:61" ht="14.4" thickTop="1" thickBot="1" x14ac:dyDescent="0.3">
      <c r="B288" s="12">
        <v>39734</v>
      </c>
      <c r="C288" s="77" t="s">
        <v>17</v>
      </c>
      <c r="D288" s="54">
        <v>4091</v>
      </c>
      <c r="E288" s="54">
        <v>3801</v>
      </c>
      <c r="F288" s="54">
        <v>3699</v>
      </c>
      <c r="G288" s="54">
        <v>3612</v>
      </c>
      <c r="H288" s="55">
        <v>3549</v>
      </c>
      <c r="I288" s="54">
        <v>3598</v>
      </c>
      <c r="J288" s="54">
        <v>3934</v>
      </c>
      <c r="K288" s="54">
        <v>4181</v>
      </c>
      <c r="L288" s="54">
        <v>4119</v>
      </c>
      <c r="M288" s="54">
        <v>4298</v>
      </c>
      <c r="N288" s="54">
        <v>4402</v>
      </c>
      <c r="O288" s="54">
        <v>4488</v>
      </c>
      <c r="P288" s="54">
        <v>4561</v>
      </c>
      <c r="Q288" s="54">
        <v>4597</v>
      </c>
      <c r="R288" s="54">
        <v>4602</v>
      </c>
      <c r="S288" s="54">
        <v>4575</v>
      </c>
      <c r="T288" s="54">
        <v>4629</v>
      </c>
      <c r="U288" s="54">
        <v>4653</v>
      </c>
      <c r="V288" s="54">
        <v>4636</v>
      </c>
      <c r="W288" s="55">
        <v>5180</v>
      </c>
      <c r="X288" s="54">
        <v>5479</v>
      </c>
      <c r="Y288" s="54">
        <v>5291</v>
      </c>
      <c r="Z288" s="54">
        <v>5037</v>
      </c>
      <c r="AA288" s="60">
        <v>4608</v>
      </c>
      <c r="AB288" s="57">
        <v>105620.201</v>
      </c>
      <c r="AC288" s="18" t="str">
        <f t="shared" si="8"/>
        <v>ok</v>
      </c>
      <c r="AE288" s="19">
        <f t="shared" si="9"/>
        <v>6517.6410000000033</v>
      </c>
      <c r="AF288" s="20">
        <v>545.9120044708252</v>
      </c>
      <c r="AG288" s="21"/>
      <c r="BI288"/>
    </row>
    <row r="289" spans="2:61" ht="14.4" thickTop="1" thickBot="1" x14ac:dyDescent="0.3">
      <c r="B289" s="12">
        <v>39735</v>
      </c>
      <c r="C289" s="77" t="s">
        <v>11</v>
      </c>
      <c r="D289" s="54">
        <v>4248</v>
      </c>
      <c r="E289" s="54">
        <v>4072</v>
      </c>
      <c r="F289" s="54">
        <v>3961</v>
      </c>
      <c r="G289" s="54">
        <v>3868</v>
      </c>
      <c r="H289" s="55">
        <v>3855</v>
      </c>
      <c r="I289" s="54">
        <v>3874</v>
      </c>
      <c r="J289" s="54">
        <v>4179</v>
      </c>
      <c r="K289" s="54">
        <v>4294</v>
      </c>
      <c r="L289" s="54">
        <v>4174</v>
      </c>
      <c r="M289" s="54">
        <v>4287</v>
      </c>
      <c r="N289" s="54">
        <v>4322</v>
      </c>
      <c r="O289" s="54">
        <v>4385</v>
      </c>
      <c r="P289" s="54">
        <v>4463</v>
      </c>
      <c r="Q289" s="54">
        <v>4460</v>
      </c>
      <c r="R289" s="54">
        <v>4476</v>
      </c>
      <c r="S289" s="54">
        <v>4496</v>
      </c>
      <c r="T289" s="54">
        <v>4509</v>
      </c>
      <c r="U289" s="54">
        <v>4480</v>
      </c>
      <c r="V289" s="54">
        <v>4426</v>
      </c>
      <c r="W289" s="55">
        <v>5190</v>
      </c>
      <c r="X289" s="54">
        <v>5593</v>
      </c>
      <c r="Y289" s="54">
        <v>5409</v>
      </c>
      <c r="Z289" s="54">
        <v>5069</v>
      </c>
      <c r="AA289" s="60">
        <v>4634</v>
      </c>
      <c r="AB289" s="57">
        <v>106724.69899999999</v>
      </c>
      <c r="AC289" s="18" t="str">
        <f t="shared" si="8"/>
        <v>ok</v>
      </c>
      <c r="AE289" s="19">
        <f t="shared" si="9"/>
        <v>1104.4979999999923</v>
      </c>
      <c r="AF289" s="20">
        <v>508.2708625793457</v>
      </c>
      <c r="AG289" s="21"/>
      <c r="BI289"/>
    </row>
    <row r="290" spans="2:61" ht="14.4" thickTop="1" thickBot="1" x14ac:dyDescent="0.3">
      <c r="B290" s="12">
        <v>39736</v>
      </c>
      <c r="C290" s="77" t="s">
        <v>12</v>
      </c>
      <c r="D290" s="54">
        <v>4280</v>
      </c>
      <c r="E290" s="54">
        <v>4055</v>
      </c>
      <c r="F290" s="54">
        <v>3935</v>
      </c>
      <c r="G290" s="54">
        <v>3888</v>
      </c>
      <c r="H290" s="55">
        <v>3755</v>
      </c>
      <c r="I290" s="54">
        <v>3893</v>
      </c>
      <c r="J290" s="54">
        <v>4139</v>
      </c>
      <c r="K290" s="54">
        <v>4276</v>
      </c>
      <c r="L290" s="54">
        <v>4179</v>
      </c>
      <c r="M290" s="54">
        <v>4284</v>
      </c>
      <c r="N290" s="54">
        <v>4405</v>
      </c>
      <c r="O290" s="54">
        <v>4453</v>
      </c>
      <c r="P290" s="54">
        <v>4557</v>
      </c>
      <c r="Q290" s="54">
        <v>4542</v>
      </c>
      <c r="R290" s="54">
        <v>4573</v>
      </c>
      <c r="S290" s="54">
        <v>4602</v>
      </c>
      <c r="T290" s="54">
        <v>4569</v>
      </c>
      <c r="U290" s="54">
        <v>4555</v>
      </c>
      <c r="V290" s="54">
        <v>4607</v>
      </c>
      <c r="W290" s="55">
        <v>5013</v>
      </c>
      <c r="X290" s="54">
        <v>5391</v>
      </c>
      <c r="Y290" s="54">
        <v>5191</v>
      </c>
      <c r="Z290" s="54">
        <v>4893</v>
      </c>
      <c r="AA290" s="60">
        <v>4516</v>
      </c>
      <c r="AB290" s="57">
        <v>106552.435</v>
      </c>
      <c r="AC290" s="18" t="str">
        <f t="shared" si="8"/>
        <v>ok</v>
      </c>
      <c r="AE290" s="19">
        <f t="shared" si="9"/>
        <v>-172.26399999999558</v>
      </c>
      <c r="AF290" s="20">
        <v>573.42606353759766</v>
      </c>
      <c r="AG290" s="21"/>
      <c r="BI290"/>
    </row>
    <row r="291" spans="2:61" ht="14.4" thickTop="1" thickBot="1" x14ac:dyDescent="0.3">
      <c r="B291" s="12">
        <v>39737</v>
      </c>
      <c r="C291" s="77" t="s">
        <v>13</v>
      </c>
      <c r="D291" s="54">
        <v>4281</v>
      </c>
      <c r="E291" s="54">
        <v>4171</v>
      </c>
      <c r="F291" s="54">
        <v>4050</v>
      </c>
      <c r="G291" s="54">
        <v>3994</v>
      </c>
      <c r="H291" s="55">
        <v>3954</v>
      </c>
      <c r="I291" s="54">
        <v>4030</v>
      </c>
      <c r="J291" s="54">
        <v>4319</v>
      </c>
      <c r="K291" s="54">
        <v>4474</v>
      </c>
      <c r="L291" s="54">
        <v>4309</v>
      </c>
      <c r="M291" s="54">
        <v>4400</v>
      </c>
      <c r="N291" s="54">
        <v>4383</v>
      </c>
      <c r="O291" s="54">
        <v>4468</v>
      </c>
      <c r="P291" s="54">
        <v>4492</v>
      </c>
      <c r="Q291" s="54">
        <v>4429</v>
      </c>
      <c r="R291" s="54">
        <v>4480</v>
      </c>
      <c r="S291" s="54">
        <v>4472</v>
      </c>
      <c r="T291" s="54">
        <v>4543</v>
      </c>
      <c r="U291" s="54">
        <v>4621</v>
      </c>
      <c r="V291" s="54">
        <v>4727</v>
      </c>
      <c r="W291" s="55">
        <v>5342</v>
      </c>
      <c r="X291" s="54">
        <v>5518</v>
      </c>
      <c r="Y291" s="54">
        <v>5339</v>
      </c>
      <c r="Z291" s="54">
        <v>5013</v>
      </c>
      <c r="AA291" s="60">
        <v>4615</v>
      </c>
      <c r="AB291" s="57">
        <v>108422.107</v>
      </c>
      <c r="AC291" s="18" t="str">
        <f t="shared" si="8"/>
        <v>ok</v>
      </c>
      <c r="AE291" s="19">
        <f t="shared" si="9"/>
        <v>1869.6720000000059</v>
      </c>
      <c r="AF291" s="20">
        <v>527.32412147521973</v>
      </c>
      <c r="AG291" s="21"/>
      <c r="BI291"/>
    </row>
    <row r="292" spans="2:61" ht="14.4" thickTop="1" thickBot="1" x14ac:dyDescent="0.3">
      <c r="B292" s="12">
        <v>39738</v>
      </c>
      <c r="C292" s="77" t="s">
        <v>14</v>
      </c>
      <c r="D292" s="54">
        <v>4214</v>
      </c>
      <c r="E292" s="54">
        <v>4113</v>
      </c>
      <c r="F292" s="54">
        <v>4026</v>
      </c>
      <c r="G292" s="54">
        <v>3963</v>
      </c>
      <c r="H292" s="55">
        <v>3920</v>
      </c>
      <c r="I292" s="54">
        <v>3977</v>
      </c>
      <c r="J292" s="54">
        <v>4317</v>
      </c>
      <c r="K292" s="54">
        <v>4517</v>
      </c>
      <c r="L292" s="54">
        <v>4431</v>
      </c>
      <c r="M292" s="54">
        <v>4461</v>
      </c>
      <c r="N292" s="54">
        <v>4470</v>
      </c>
      <c r="O292" s="54">
        <v>4462</v>
      </c>
      <c r="P292" s="54">
        <v>4482</v>
      </c>
      <c r="Q292" s="54">
        <v>4512</v>
      </c>
      <c r="R292" s="54">
        <v>4545</v>
      </c>
      <c r="S292" s="54">
        <v>4420</v>
      </c>
      <c r="T292" s="54">
        <v>4423</v>
      </c>
      <c r="U292" s="54">
        <v>4401</v>
      </c>
      <c r="V292" s="54">
        <v>4507</v>
      </c>
      <c r="W292" s="55">
        <v>5068</v>
      </c>
      <c r="X292" s="54">
        <v>5387</v>
      </c>
      <c r="Y292" s="54">
        <v>5236</v>
      </c>
      <c r="Z292" s="54">
        <v>4971</v>
      </c>
      <c r="AA292" s="60">
        <v>4620</v>
      </c>
      <c r="AB292" s="57">
        <v>107443.894</v>
      </c>
      <c r="AC292" s="18" t="str">
        <f t="shared" si="8"/>
        <v>ok</v>
      </c>
      <c r="AE292" s="19">
        <f t="shared" si="9"/>
        <v>-978.21300000000338</v>
      </c>
      <c r="AF292" s="20">
        <v>531.25547790527344</v>
      </c>
      <c r="AG292" s="21"/>
      <c r="BI292"/>
    </row>
    <row r="293" spans="2:61" ht="14.4" thickTop="1" thickBot="1" x14ac:dyDescent="0.3">
      <c r="B293" s="12">
        <v>39739</v>
      </c>
      <c r="C293" s="77" t="s">
        <v>15</v>
      </c>
      <c r="D293" s="54">
        <v>4263</v>
      </c>
      <c r="E293" s="54">
        <v>4054</v>
      </c>
      <c r="F293" s="54">
        <v>3896</v>
      </c>
      <c r="G293" s="54">
        <v>3817</v>
      </c>
      <c r="H293" s="55">
        <v>3775</v>
      </c>
      <c r="I293" s="54">
        <v>3802</v>
      </c>
      <c r="J293" s="54">
        <v>3864</v>
      </c>
      <c r="K293" s="54">
        <v>3924</v>
      </c>
      <c r="L293" s="54">
        <v>3984</v>
      </c>
      <c r="M293" s="54">
        <v>4113</v>
      </c>
      <c r="N293" s="54">
        <v>4195</v>
      </c>
      <c r="O293" s="54">
        <v>4292</v>
      </c>
      <c r="P293" s="54">
        <v>4281</v>
      </c>
      <c r="Q293" s="54">
        <v>4212</v>
      </c>
      <c r="R293" s="54">
        <v>4149</v>
      </c>
      <c r="S293" s="54">
        <v>4057</v>
      </c>
      <c r="T293" s="54">
        <v>4071</v>
      </c>
      <c r="U293" s="54">
        <v>4059</v>
      </c>
      <c r="V293" s="54">
        <v>4180</v>
      </c>
      <c r="W293" s="55">
        <v>4922</v>
      </c>
      <c r="X293" s="54">
        <v>5270</v>
      </c>
      <c r="Y293" s="54">
        <v>5098</v>
      </c>
      <c r="Z293" s="54">
        <v>4666</v>
      </c>
      <c r="AA293" s="60">
        <v>4280</v>
      </c>
      <c r="AB293" s="57">
        <v>101225.444</v>
      </c>
      <c r="AC293" s="18" t="str">
        <f t="shared" si="8"/>
        <v>ok</v>
      </c>
      <c r="AE293" s="19">
        <f t="shared" si="9"/>
        <v>-6218.4499999999971</v>
      </c>
      <c r="AF293" s="20">
        <v>492.39688301086426</v>
      </c>
      <c r="AG293" s="21"/>
      <c r="BI293"/>
    </row>
    <row r="294" spans="2:61" ht="14.4" thickTop="1" thickBot="1" x14ac:dyDescent="0.3">
      <c r="B294" s="12">
        <v>39740</v>
      </c>
      <c r="C294" s="77" t="s">
        <v>16</v>
      </c>
      <c r="D294" s="54">
        <v>3983</v>
      </c>
      <c r="E294" s="54">
        <v>3816</v>
      </c>
      <c r="F294" s="54">
        <v>3606</v>
      </c>
      <c r="G294" s="54">
        <v>3599</v>
      </c>
      <c r="H294" s="55">
        <v>3581</v>
      </c>
      <c r="I294" s="54">
        <v>3579</v>
      </c>
      <c r="J294" s="54">
        <v>3629</v>
      </c>
      <c r="K294" s="54">
        <v>3618</v>
      </c>
      <c r="L294" s="54">
        <v>3451</v>
      </c>
      <c r="M294" s="54">
        <v>3581</v>
      </c>
      <c r="N294" s="54">
        <v>3657</v>
      </c>
      <c r="O294" s="54">
        <v>3693</v>
      </c>
      <c r="P294" s="54">
        <v>3744</v>
      </c>
      <c r="Q294" s="54">
        <v>3752</v>
      </c>
      <c r="R294" s="54">
        <v>3742</v>
      </c>
      <c r="S294" s="54">
        <v>3692</v>
      </c>
      <c r="T294" s="54">
        <v>3728</v>
      </c>
      <c r="U294" s="54">
        <v>3755</v>
      </c>
      <c r="V294" s="54">
        <v>3899</v>
      </c>
      <c r="W294" s="55">
        <v>4670</v>
      </c>
      <c r="X294" s="54">
        <v>5028</v>
      </c>
      <c r="Y294" s="54">
        <v>4895</v>
      </c>
      <c r="Z294" s="54">
        <v>4559</v>
      </c>
      <c r="AA294" s="60">
        <v>4060</v>
      </c>
      <c r="AB294" s="57">
        <v>93318.631999999998</v>
      </c>
      <c r="AC294" s="18" t="str">
        <f t="shared" si="8"/>
        <v>ok</v>
      </c>
      <c r="AE294" s="19">
        <f t="shared" si="9"/>
        <v>-7906.8120000000054</v>
      </c>
      <c r="AF294" s="20">
        <v>540.33880805969238</v>
      </c>
      <c r="AG294" s="21"/>
      <c r="BI294"/>
    </row>
    <row r="295" spans="2:61" ht="14.4" thickTop="1" thickBot="1" x14ac:dyDescent="0.3">
      <c r="B295" s="12">
        <v>39741</v>
      </c>
      <c r="C295" s="77" t="s">
        <v>17</v>
      </c>
      <c r="D295" s="54">
        <v>3761</v>
      </c>
      <c r="E295" s="54">
        <v>3577</v>
      </c>
      <c r="F295" s="54">
        <v>3491</v>
      </c>
      <c r="G295" s="54">
        <v>3437</v>
      </c>
      <c r="H295" s="55">
        <v>3459</v>
      </c>
      <c r="I295" s="54">
        <v>3551</v>
      </c>
      <c r="J295" s="54">
        <v>3842</v>
      </c>
      <c r="K295" s="54">
        <v>3975</v>
      </c>
      <c r="L295" s="54">
        <v>3955</v>
      </c>
      <c r="M295" s="54">
        <v>4081</v>
      </c>
      <c r="N295" s="54">
        <v>4150</v>
      </c>
      <c r="O295" s="54">
        <v>4273</v>
      </c>
      <c r="P295" s="54">
        <v>4272</v>
      </c>
      <c r="Q295" s="54">
        <v>4336</v>
      </c>
      <c r="R295" s="54">
        <v>4273</v>
      </c>
      <c r="S295" s="54">
        <v>4255</v>
      </c>
      <c r="T295" s="54">
        <v>4223</v>
      </c>
      <c r="U295" s="54">
        <v>4235</v>
      </c>
      <c r="V295" s="54">
        <v>4298</v>
      </c>
      <c r="W295" s="55">
        <v>5117</v>
      </c>
      <c r="X295" s="54">
        <v>5388</v>
      </c>
      <c r="Y295" s="54">
        <v>5116</v>
      </c>
      <c r="Z295" s="54">
        <v>4768</v>
      </c>
      <c r="AA295" s="60">
        <v>4391</v>
      </c>
      <c r="AB295" s="57">
        <v>100224.63800000001</v>
      </c>
      <c r="AC295" s="18" t="str">
        <f t="shared" si="8"/>
        <v>ok</v>
      </c>
      <c r="AE295" s="19">
        <f t="shared" si="9"/>
        <v>6906.0060000000085</v>
      </c>
      <c r="AF295" s="20">
        <v>517.52174186706543</v>
      </c>
      <c r="AG295" s="21"/>
      <c r="BI295"/>
    </row>
    <row r="296" spans="2:61" ht="14.4" thickTop="1" thickBot="1" x14ac:dyDescent="0.3">
      <c r="B296" s="12">
        <v>39742</v>
      </c>
      <c r="C296" s="77" t="s">
        <v>11</v>
      </c>
      <c r="D296" s="54">
        <v>3987</v>
      </c>
      <c r="E296" s="54">
        <v>3800</v>
      </c>
      <c r="F296" s="54">
        <v>3717</v>
      </c>
      <c r="G296" s="54">
        <v>3658</v>
      </c>
      <c r="H296" s="55">
        <v>3680</v>
      </c>
      <c r="I296" s="54">
        <v>3776</v>
      </c>
      <c r="J296" s="54">
        <v>4000</v>
      </c>
      <c r="K296" s="54">
        <v>4180</v>
      </c>
      <c r="L296" s="54">
        <v>4102</v>
      </c>
      <c r="M296" s="54">
        <v>4183</v>
      </c>
      <c r="N296" s="54">
        <v>4257</v>
      </c>
      <c r="O296" s="54">
        <v>4283</v>
      </c>
      <c r="P296" s="54">
        <v>4334</v>
      </c>
      <c r="Q296" s="54">
        <v>4325</v>
      </c>
      <c r="R296" s="54">
        <v>4320</v>
      </c>
      <c r="S296" s="54">
        <v>4355</v>
      </c>
      <c r="T296" s="54">
        <v>4377</v>
      </c>
      <c r="U296" s="54">
        <v>4328</v>
      </c>
      <c r="V296" s="54">
        <v>4364</v>
      </c>
      <c r="W296" s="55">
        <v>5052</v>
      </c>
      <c r="X296" s="54">
        <v>5400</v>
      </c>
      <c r="Y296" s="54">
        <v>5180</v>
      </c>
      <c r="Z296" s="54">
        <v>4855</v>
      </c>
      <c r="AA296" s="60">
        <v>4382</v>
      </c>
      <c r="AB296" s="57">
        <v>102895.107</v>
      </c>
      <c r="AC296" s="18" t="str">
        <f t="shared" si="8"/>
        <v>ok</v>
      </c>
      <c r="AE296" s="19">
        <f t="shared" si="9"/>
        <v>2670.4689999999973</v>
      </c>
      <c r="AF296" s="20">
        <v>502.55629920959473</v>
      </c>
      <c r="AG296" s="21"/>
      <c r="BI296"/>
    </row>
    <row r="297" spans="2:61" ht="14.4" thickTop="1" thickBot="1" x14ac:dyDescent="0.3">
      <c r="B297" s="12">
        <v>39743</v>
      </c>
      <c r="C297" s="77" t="s">
        <v>12</v>
      </c>
      <c r="D297" s="54">
        <v>4100</v>
      </c>
      <c r="E297" s="54">
        <v>3903</v>
      </c>
      <c r="F297" s="54">
        <v>3780</v>
      </c>
      <c r="G297" s="54">
        <v>3717</v>
      </c>
      <c r="H297" s="55">
        <v>3686</v>
      </c>
      <c r="I297" s="54">
        <v>3754</v>
      </c>
      <c r="J297" s="54">
        <v>4043</v>
      </c>
      <c r="K297" s="54">
        <v>4161</v>
      </c>
      <c r="L297" s="54">
        <v>4068</v>
      </c>
      <c r="M297" s="54">
        <v>4126</v>
      </c>
      <c r="N297" s="54">
        <v>4240</v>
      </c>
      <c r="O297" s="54">
        <v>4299</v>
      </c>
      <c r="P297" s="54">
        <v>4428</v>
      </c>
      <c r="Q297" s="54">
        <v>4474</v>
      </c>
      <c r="R297" s="54">
        <v>4483</v>
      </c>
      <c r="S297" s="54">
        <v>4417</v>
      </c>
      <c r="T297" s="54">
        <v>4428</v>
      </c>
      <c r="U297" s="54">
        <v>4419</v>
      </c>
      <c r="V297" s="54">
        <v>4466</v>
      </c>
      <c r="W297" s="55">
        <v>5136</v>
      </c>
      <c r="X297" s="54">
        <v>5414</v>
      </c>
      <c r="Y297" s="54">
        <v>5193</v>
      </c>
      <c r="Z297" s="54">
        <v>4888</v>
      </c>
      <c r="AA297" s="60">
        <v>4576</v>
      </c>
      <c r="AB297" s="57">
        <v>104194.16800000001</v>
      </c>
      <c r="AC297" s="18" t="str">
        <f t="shared" si="8"/>
        <v>ok</v>
      </c>
      <c r="AE297" s="19">
        <f t="shared" si="9"/>
        <v>1299.0610000000015</v>
      </c>
      <c r="AF297" s="20">
        <v>512.01457214355469</v>
      </c>
      <c r="AG297" s="21"/>
      <c r="BI297"/>
    </row>
    <row r="298" spans="2:61" ht="14.4" thickTop="1" thickBot="1" x14ac:dyDescent="0.3">
      <c r="B298" s="12">
        <v>39744</v>
      </c>
      <c r="C298" s="77" t="s">
        <v>13</v>
      </c>
      <c r="D298" s="54">
        <v>4170</v>
      </c>
      <c r="E298" s="54">
        <v>3938</v>
      </c>
      <c r="F298" s="54">
        <v>3858</v>
      </c>
      <c r="G298" s="54">
        <v>3786</v>
      </c>
      <c r="H298" s="55">
        <v>3774</v>
      </c>
      <c r="I298" s="54">
        <v>3838</v>
      </c>
      <c r="J298" s="54">
        <v>4187</v>
      </c>
      <c r="K298" s="54">
        <v>4276</v>
      </c>
      <c r="L298" s="54">
        <v>4122</v>
      </c>
      <c r="M298" s="54">
        <v>4234</v>
      </c>
      <c r="N298" s="54">
        <v>4355</v>
      </c>
      <c r="O298" s="54">
        <v>4425</v>
      </c>
      <c r="P298" s="54">
        <v>4460</v>
      </c>
      <c r="Q298" s="54">
        <v>4493</v>
      </c>
      <c r="R298" s="54">
        <v>4449</v>
      </c>
      <c r="S298" s="54">
        <v>4463</v>
      </c>
      <c r="T298" s="54">
        <v>4459</v>
      </c>
      <c r="U298" s="54">
        <v>4483</v>
      </c>
      <c r="V298" s="54">
        <v>4517</v>
      </c>
      <c r="W298" s="55">
        <v>5224</v>
      </c>
      <c r="X298" s="54">
        <v>5460</v>
      </c>
      <c r="Y298" s="54">
        <v>5296</v>
      </c>
      <c r="Z298" s="54">
        <v>4931</v>
      </c>
      <c r="AA298" s="60">
        <v>4519</v>
      </c>
      <c r="AB298" s="57">
        <v>105717.391</v>
      </c>
      <c r="AC298" s="18" t="str">
        <f t="shared" si="8"/>
        <v>ok</v>
      </c>
      <c r="AE298" s="19">
        <f t="shared" si="9"/>
        <v>1523.2229999999981</v>
      </c>
      <c r="AF298" s="20">
        <v>521.48999118804932</v>
      </c>
      <c r="AG298" s="21"/>
      <c r="BI298"/>
    </row>
    <row r="299" spans="2:61" ht="14.4" thickTop="1" thickBot="1" x14ac:dyDescent="0.3">
      <c r="B299" s="12">
        <v>39745</v>
      </c>
      <c r="C299" s="77" t="s">
        <v>14</v>
      </c>
      <c r="D299" s="54">
        <v>4141</v>
      </c>
      <c r="E299" s="54">
        <v>3936</v>
      </c>
      <c r="F299" s="54">
        <v>3813</v>
      </c>
      <c r="G299" s="54">
        <v>3760</v>
      </c>
      <c r="H299" s="55">
        <v>3736</v>
      </c>
      <c r="I299" s="54">
        <v>3810</v>
      </c>
      <c r="J299" s="54">
        <v>4136</v>
      </c>
      <c r="K299" s="54">
        <v>4249</v>
      </c>
      <c r="L299" s="54">
        <v>4124</v>
      </c>
      <c r="M299" s="54">
        <v>4172</v>
      </c>
      <c r="N299" s="54">
        <v>4323</v>
      </c>
      <c r="O299" s="54">
        <v>4409</v>
      </c>
      <c r="P299" s="54">
        <v>4484</v>
      </c>
      <c r="Q299" s="54">
        <v>4476</v>
      </c>
      <c r="R299" s="54">
        <v>4474</v>
      </c>
      <c r="S299" s="54">
        <v>4487</v>
      </c>
      <c r="T299" s="54">
        <v>4477</v>
      </c>
      <c r="U299" s="54">
        <v>4464</v>
      </c>
      <c r="V299" s="54">
        <v>4535</v>
      </c>
      <c r="W299" s="55">
        <v>5090</v>
      </c>
      <c r="X299" s="54">
        <v>5317</v>
      </c>
      <c r="Y299" s="54">
        <v>5124</v>
      </c>
      <c r="Z299" s="54">
        <v>4865</v>
      </c>
      <c r="AA299" s="60">
        <v>4573</v>
      </c>
      <c r="AB299" s="57">
        <v>104975.959</v>
      </c>
      <c r="AC299" s="18" t="str">
        <f t="shared" si="8"/>
        <v>ok</v>
      </c>
      <c r="AE299" s="19">
        <f t="shared" si="9"/>
        <v>-741.4320000000007</v>
      </c>
      <c r="AF299" s="20">
        <v>525.35002136230469</v>
      </c>
      <c r="AG299" s="21"/>
      <c r="BI299"/>
    </row>
    <row r="300" spans="2:61" ht="14.4" thickTop="1" thickBot="1" x14ac:dyDescent="0.3">
      <c r="B300" s="12">
        <v>39746</v>
      </c>
      <c r="C300" s="77" t="s">
        <v>15</v>
      </c>
      <c r="D300" s="54">
        <v>4324.3379999999997</v>
      </c>
      <c r="E300" s="54">
        <v>4096.433</v>
      </c>
      <c r="F300" s="54">
        <v>3980.3529999999996</v>
      </c>
      <c r="G300" s="54">
        <v>3908.4069999999992</v>
      </c>
      <c r="H300" s="55">
        <v>3889.9829999999993</v>
      </c>
      <c r="I300" s="54">
        <v>3909.9969999999998</v>
      </c>
      <c r="J300" s="54">
        <v>4017.58</v>
      </c>
      <c r="K300" s="54">
        <v>3999.9850000000001</v>
      </c>
      <c r="L300" s="54">
        <v>4007.0280000000002</v>
      </c>
      <c r="M300" s="54">
        <v>4130.3150000000005</v>
      </c>
      <c r="N300" s="54">
        <v>4179.0909999999994</v>
      </c>
      <c r="O300" s="54">
        <v>4226.3069999999998</v>
      </c>
      <c r="P300" s="54">
        <v>4261.9359999999997</v>
      </c>
      <c r="Q300" s="54">
        <v>4248.7870000000003</v>
      </c>
      <c r="R300" s="54">
        <v>4163.2709999999997</v>
      </c>
      <c r="S300" s="54">
        <v>4095.588999999999</v>
      </c>
      <c r="T300" s="54">
        <v>4027.2229999999986</v>
      </c>
      <c r="U300" s="54">
        <v>4026.378999999999</v>
      </c>
      <c r="V300" s="54">
        <v>4181.9149999999991</v>
      </c>
      <c r="W300" s="55">
        <v>5271.9619999999986</v>
      </c>
      <c r="X300" s="54">
        <v>5632.7149999999983</v>
      </c>
      <c r="Y300" s="54">
        <v>5421.8459999999986</v>
      </c>
      <c r="Z300" s="54">
        <v>5026.1139999999987</v>
      </c>
      <c r="AA300" s="60">
        <v>4624.719000000001</v>
      </c>
      <c r="AB300" s="57">
        <v>103652.273</v>
      </c>
      <c r="AC300" s="18" t="str">
        <f t="shared" si="8"/>
        <v>ok</v>
      </c>
      <c r="AE300" s="19">
        <f t="shared" si="9"/>
        <v>-1323.6860000000015</v>
      </c>
      <c r="AF300" s="20">
        <v>526.41017150878906</v>
      </c>
      <c r="AG300" s="21"/>
      <c r="BI300"/>
    </row>
    <row r="301" spans="2:61" ht="14.4" thickTop="1" thickBot="1" x14ac:dyDescent="0.3">
      <c r="B301" s="12">
        <v>39747</v>
      </c>
      <c r="C301" s="77" t="s">
        <v>16</v>
      </c>
      <c r="D301" s="54">
        <v>4771</v>
      </c>
      <c r="E301" s="54">
        <v>4153</v>
      </c>
      <c r="F301" s="54">
        <v>3790</v>
      </c>
      <c r="G301" s="54">
        <v>3756</v>
      </c>
      <c r="H301" s="55">
        <v>3748</v>
      </c>
      <c r="I301" s="54">
        <v>3741</v>
      </c>
      <c r="J301" s="54">
        <v>3642</v>
      </c>
      <c r="K301" s="54">
        <v>3526</v>
      </c>
      <c r="L301" s="54">
        <v>3617</v>
      </c>
      <c r="M301" s="54">
        <v>3650</v>
      </c>
      <c r="N301" s="54">
        <v>3713</v>
      </c>
      <c r="O301" s="54">
        <v>3751</v>
      </c>
      <c r="P301" s="54">
        <v>3819</v>
      </c>
      <c r="Q301" s="54">
        <v>3832</v>
      </c>
      <c r="R301" s="54">
        <v>3804</v>
      </c>
      <c r="S301" s="54">
        <v>3794</v>
      </c>
      <c r="T301" s="54">
        <v>3846</v>
      </c>
      <c r="U301" s="54">
        <v>4060</v>
      </c>
      <c r="V301" s="54">
        <v>4992</v>
      </c>
      <c r="W301" s="55">
        <v>5352</v>
      </c>
      <c r="X301" s="54">
        <v>5488</v>
      </c>
      <c r="Y301" s="54">
        <v>5034</v>
      </c>
      <c r="Z301" s="54">
        <v>4551</v>
      </c>
      <c r="AA301" s="60">
        <v>4174</v>
      </c>
      <c r="AB301" s="57">
        <v>102758.38499999999</v>
      </c>
      <c r="AC301" s="18" t="str">
        <f t="shared" si="8"/>
        <v>ok</v>
      </c>
      <c r="AE301" s="19">
        <f t="shared" si="9"/>
        <v>-893.88800000000629</v>
      </c>
      <c r="AF301" s="20">
        <v>531.70849227905273</v>
      </c>
      <c r="AG301" s="21"/>
      <c r="BI301"/>
    </row>
    <row r="302" spans="2:61" ht="14.4" thickTop="1" thickBot="1" x14ac:dyDescent="0.3">
      <c r="B302" s="12">
        <v>39748</v>
      </c>
      <c r="C302" s="77" t="s">
        <v>17</v>
      </c>
      <c r="D302" s="54">
        <v>3893</v>
      </c>
      <c r="E302" s="54">
        <v>3935</v>
      </c>
      <c r="F302" s="54">
        <v>3685</v>
      </c>
      <c r="G302" s="54">
        <v>3630</v>
      </c>
      <c r="H302" s="55">
        <v>3621</v>
      </c>
      <c r="I302" s="54">
        <v>3757</v>
      </c>
      <c r="J302" s="54">
        <v>3925</v>
      </c>
      <c r="K302" s="54">
        <v>4071</v>
      </c>
      <c r="L302" s="54">
        <v>4088</v>
      </c>
      <c r="M302" s="54">
        <v>4301</v>
      </c>
      <c r="N302" s="54">
        <v>4389</v>
      </c>
      <c r="O302" s="54">
        <v>4471</v>
      </c>
      <c r="P302" s="54">
        <v>4495</v>
      </c>
      <c r="Q302" s="54">
        <v>4430</v>
      </c>
      <c r="R302" s="54">
        <v>4391</v>
      </c>
      <c r="S302" s="54">
        <v>4432</v>
      </c>
      <c r="T302" s="54">
        <v>4429</v>
      </c>
      <c r="U302" s="54">
        <v>4621</v>
      </c>
      <c r="V302" s="54">
        <v>5180</v>
      </c>
      <c r="W302" s="55">
        <v>5396</v>
      </c>
      <c r="X302" s="54">
        <v>5247</v>
      </c>
      <c r="Y302" s="54">
        <v>4927</v>
      </c>
      <c r="Z302" s="54">
        <v>4624</v>
      </c>
      <c r="AA302" s="60">
        <v>4341</v>
      </c>
      <c r="AB302" s="57">
        <v>104277.57799999999</v>
      </c>
      <c r="AC302" s="18" t="str">
        <f t="shared" si="8"/>
        <v>ok</v>
      </c>
      <c r="AE302" s="19">
        <f t="shared" si="9"/>
        <v>1519.1929999999993</v>
      </c>
      <c r="AF302" s="20">
        <v>511.86311340332031</v>
      </c>
      <c r="AG302" s="21"/>
      <c r="BI302"/>
    </row>
    <row r="303" spans="2:61" ht="14.4" thickTop="1" thickBot="1" x14ac:dyDescent="0.3">
      <c r="B303" s="12">
        <v>39749</v>
      </c>
      <c r="C303" s="77" t="s">
        <v>11</v>
      </c>
      <c r="D303" s="54">
        <v>3977</v>
      </c>
      <c r="E303" s="54">
        <v>3864</v>
      </c>
      <c r="F303" s="54">
        <v>3782</v>
      </c>
      <c r="G303" s="54">
        <v>3704</v>
      </c>
      <c r="H303" s="55">
        <v>3751</v>
      </c>
      <c r="I303" s="54">
        <v>3859</v>
      </c>
      <c r="J303" s="54">
        <v>3989</v>
      </c>
      <c r="K303" s="54">
        <v>3997</v>
      </c>
      <c r="L303" s="54">
        <v>4140</v>
      </c>
      <c r="M303" s="54">
        <v>4216</v>
      </c>
      <c r="N303" s="54">
        <v>4341</v>
      </c>
      <c r="O303" s="54">
        <v>4352</v>
      </c>
      <c r="P303" s="54">
        <v>4361</v>
      </c>
      <c r="Q303" s="54">
        <v>4483</v>
      </c>
      <c r="R303" s="54">
        <v>4378</v>
      </c>
      <c r="S303" s="54">
        <v>4393</v>
      </c>
      <c r="T303" s="54">
        <v>4393</v>
      </c>
      <c r="U303" s="54">
        <v>4579</v>
      </c>
      <c r="V303" s="54">
        <v>5182</v>
      </c>
      <c r="W303" s="55">
        <v>5340</v>
      </c>
      <c r="X303" s="54">
        <v>5150</v>
      </c>
      <c r="Y303" s="54">
        <v>4758</v>
      </c>
      <c r="Z303" s="54">
        <v>4468</v>
      </c>
      <c r="AA303" s="60">
        <v>4168</v>
      </c>
      <c r="AB303" s="57">
        <v>103623.38800000001</v>
      </c>
      <c r="AC303" s="18" t="str">
        <f t="shared" si="8"/>
        <v>ok</v>
      </c>
      <c r="AE303" s="19">
        <f t="shared" si="9"/>
        <v>-654.18999999998778</v>
      </c>
      <c r="AF303" s="20">
        <v>457.5384349822998</v>
      </c>
      <c r="AG303" s="21"/>
      <c r="BI303"/>
    </row>
    <row r="304" spans="2:61" ht="14.4" thickTop="1" thickBot="1" x14ac:dyDescent="0.3">
      <c r="B304" s="12">
        <v>39750</v>
      </c>
      <c r="C304" s="77" t="s">
        <v>12</v>
      </c>
      <c r="D304" s="54">
        <v>3947</v>
      </c>
      <c r="E304" s="54">
        <v>3802</v>
      </c>
      <c r="F304" s="54">
        <v>3662</v>
      </c>
      <c r="G304" s="54">
        <v>3638</v>
      </c>
      <c r="H304" s="55">
        <v>3689</v>
      </c>
      <c r="I304" s="54">
        <v>3882</v>
      </c>
      <c r="J304" s="54">
        <v>3994</v>
      </c>
      <c r="K304" s="54">
        <v>4002</v>
      </c>
      <c r="L304" s="54">
        <v>4093</v>
      </c>
      <c r="M304" s="54">
        <v>4208</v>
      </c>
      <c r="N304" s="54">
        <v>4229</v>
      </c>
      <c r="O304" s="54">
        <v>4292</v>
      </c>
      <c r="P304" s="54">
        <v>4345</v>
      </c>
      <c r="Q304" s="54">
        <v>4324</v>
      </c>
      <c r="R304" s="54">
        <v>4311</v>
      </c>
      <c r="S304" s="54">
        <v>4325</v>
      </c>
      <c r="T304" s="54">
        <v>4338</v>
      </c>
      <c r="U304" s="54">
        <v>4489</v>
      </c>
      <c r="V304" s="54">
        <v>5186</v>
      </c>
      <c r="W304" s="55">
        <v>5413</v>
      </c>
      <c r="X304" s="54">
        <v>5190</v>
      </c>
      <c r="Y304" s="54">
        <v>4822</v>
      </c>
      <c r="Z304" s="54">
        <v>4495</v>
      </c>
      <c r="AA304" s="60">
        <v>4212</v>
      </c>
      <c r="AB304" s="57">
        <v>102888.344</v>
      </c>
      <c r="AC304" s="18" t="str">
        <f t="shared" si="8"/>
        <v>ok</v>
      </c>
      <c r="AE304" s="19">
        <f t="shared" si="9"/>
        <v>-735.04400000000896</v>
      </c>
      <c r="AF304" s="20">
        <v>443.07949733734131</v>
      </c>
      <c r="AG304" s="21"/>
      <c r="BI304"/>
    </row>
    <row r="305" spans="1:61" ht="14.4" thickTop="1" thickBot="1" x14ac:dyDescent="0.3">
      <c r="B305" s="12">
        <v>39751</v>
      </c>
      <c r="C305" s="77" t="s">
        <v>13</v>
      </c>
      <c r="D305" s="54">
        <v>3934</v>
      </c>
      <c r="E305" s="54">
        <v>3794</v>
      </c>
      <c r="F305" s="54">
        <v>3691</v>
      </c>
      <c r="G305" s="54">
        <v>3689</v>
      </c>
      <c r="H305" s="55">
        <v>3714</v>
      </c>
      <c r="I305" s="54">
        <v>3851</v>
      </c>
      <c r="J305" s="54">
        <v>3996</v>
      </c>
      <c r="K305" s="54">
        <v>4037</v>
      </c>
      <c r="L305" s="54">
        <v>4116</v>
      </c>
      <c r="M305" s="54">
        <v>4346</v>
      </c>
      <c r="N305" s="54">
        <v>4380</v>
      </c>
      <c r="O305" s="54">
        <v>4415</v>
      </c>
      <c r="P305" s="54">
        <v>4308</v>
      </c>
      <c r="Q305" s="54">
        <v>4367</v>
      </c>
      <c r="R305" s="54">
        <v>4386</v>
      </c>
      <c r="S305" s="54">
        <v>4408</v>
      </c>
      <c r="T305" s="54">
        <v>4455</v>
      </c>
      <c r="U305" s="54">
        <v>4748</v>
      </c>
      <c r="V305" s="54">
        <v>5268</v>
      </c>
      <c r="W305" s="55">
        <v>5380</v>
      </c>
      <c r="X305" s="54">
        <v>5268</v>
      </c>
      <c r="Y305" s="54">
        <v>4809</v>
      </c>
      <c r="Z305" s="54">
        <v>4525</v>
      </c>
      <c r="AA305" s="60">
        <v>4263</v>
      </c>
      <c r="AB305" s="57">
        <v>104148.204</v>
      </c>
      <c r="AC305" s="18" t="str">
        <f t="shared" si="8"/>
        <v>ok</v>
      </c>
      <c r="AE305" s="19">
        <f t="shared" si="9"/>
        <v>1259.8600000000006</v>
      </c>
      <c r="AF305" s="20">
        <v>455.35338306427002</v>
      </c>
      <c r="AG305" s="21"/>
      <c r="BI305"/>
    </row>
    <row r="306" spans="1:61" ht="14.4" thickTop="1" thickBot="1" x14ac:dyDescent="0.3">
      <c r="B306" s="12">
        <v>39752</v>
      </c>
      <c r="C306" s="77" t="s">
        <v>14</v>
      </c>
      <c r="D306" s="54">
        <v>3922</v>
      </c>
      <c r="E306" s="54">
        <v>3846</v>
      </c>
      <c r="F306" s="54">
        <v>3735</v>
      </c>
      <c r="G306" s="54">
        <v>3750</v>
      </c>
      <c r="H306" s="55">
        <v>3775</v>
      </c>
      <c r="I306" s="54">
        <v>3871</v>
      </c>
      <c r="J306" s="54">
        <v>3999</v>
      </c>
      <c r="K306" s="54">
        <v>4028</v>
      </c>
      <c r="L306" s="54">
        <v>4203</v>
      </c>
      <c r="M306" s="54">
        <v>4234</v>
      </c>
      <c r="N306" s="54">
        <v>4255</v>
      </c>
      <c r="O306" s="54">
        <v>4304</v>
      </c>
      <c r="P306" s="54">
        <v>4340</v>
      </c>
      <c r="Q306" s="54">
        <v>4401</v>
      </c>
      <c r="R306" s="54">
        <v>4344</v>
      </c>
      <c r="S306" s="54">
        <v>4382</v>
      </c>
      <c r="T306" s="54">
        <v>4377</v>
      </c>
      <c r="U306" s="54">
        <v>4477</v>
      </c>
      <c r="V306" s="54">
        <v>5117</v>
      </c>
      <c r="W306" s="55">
        <v>5299</v>
      </c>
      <c r="X306" s="54">
        <v>5161</v>
      </c>
      <c r="Y306" s="54">
        <v>4878</v>
      </c>
      <c r="Z306" s="54">
        <v>4599</v>
      </c>
      <c r="AA306" s="60">
        <v>4361</v>
      </c>
      <c r="AB306" s="57">
        <v>103657.31299999999</v>
      </c>
      <c r="AC306" s="18" t="str">
        <f t="shared" si="8"/>
        <v>ok</v>
      </c>
      <c r="AE306" s="19">
        <f t="shared" si="9"/>
        <v>-490.89100000000326</v>
      </c>
      <c r="AF306" s="20">
        <v>461.32713413238525</v>
      </c>
      <c r="AG306" s="21"/>
      <c r="BI306"/>
    </row>
    <row r="307" spans="1:61" ht="14.4" thickTop="1" thickBot="1" x14ac:dyDescent="0.3">
      <c r="A307" s="11" t="s">
        <v>28</v>
      </c>
      <c r="B307" s="12">
        <v>39753</v>
      </c>
      <c r="C307" s="78" t="s">
        <v>15</v>
      </c>
      <c r="D307" s="79">
        <v>4034</v>
      </c>
      <c r="E307" s="79">
        <v>3874</v>
      </c>
      <c r="F307" s="79">
        <v>3735</v>
      </c>
      <c r="G307" s="79">
        <v>3695</v>
      </c>
      <c r="H307" s="80">
        <v>3694</v>
      </c>
      <c r="I307" s="79">
        <v>3790</v>
      </c>
      <c r="J307" s="79">
        <v>3731</v>
      </c>
      <c r="K307" s="79">
        <v>3639</v>
      </c>
      <c r="L307" s="79">
        <v>3787</v>
      </c>
      <c r="M307" s="79">
        <v>3935</v>
      </c>
      <c r="N307" s="79">
        <v>4000</v>
      </c>
      <c r="O307" s="79">
        <v>4082</v>
      </c>
      <c r="P307" s="79">
        <v>4143</v>
      </c>
      <c r="Q307" s="79">
        <v>4048</v>
      </c>
      <c r="R307" s="79">
        <v>3883</v>
      </c>
      <c r="S307" s="79">
        <v>3851</v>
      </c>
      <c r="T307" s="79">
        <v>3879</v>
      </c>
      <c r="U307" s="79">
        <v>4141</v>
      </c>
      <c r="V307" s="79">
        <v>5026</v>
      </c>
      <c r="W307" s="80">
        <v>4945</v>
      </c>
      <c r="X307" s="79">
        <v>4769</v>
      </c>
      <c r="Y307" s="79">
        <v>4752</v>
      </c>
      <c r="Z307" s="79">
        <v>4553</v>
      </c>
      <c r="AA307" s="81">
        <v>4209</v>
      </c>
      <c r="AB307" s="82">
        <v>98194.816000000006</v>
      </c>
      <c r="AC307" s="18" t="str">
        <f t="shared" si="8"/>
        <v>ok</v>
      </c>
      <c r="AE307" s="19">
        <f t="shared" si="9"/>
        <v>-5462.4969999999885</v>
      </c>
      <c r="AF307" s="20">
        <v>466.31321716308594</v>
      </c>
      <c r="AG307" s="21"/>
      <c r="BI307"/>
    </row>
    <row r="308" spans="1:61" ht="14.4" thickTop="1" thickBot="1" x14ac:dyDescent="0.3">
      <c r="B308" s="12">
        <v>39754</v>
      </c>
      <c r="C308" s="78" t="s">
        <v>16</v>
      </c>
      <c r="D308" s="79">
        <v>3870</v>
      </c>
      <c r="E308" s="79">
        <v>3641</v>
      </c>
      <c r="F308" s="79">
        <v>3555</v>
      </c>
      <c r="G308" s="79">
        <v>3528</v>
      </c>
      <c r="H308" s="80">
        <v>3498</v>
      </c>
      <c r="I308" s="79">
        <v>3507</v>
      </c>
      <c r="J308" s="79">
        <v>3351</v>
      </c>
      <c r="K308" s="79">
        <v>3262</v>
      </c>
      <c r="L308" s="79">
        <v>3343</v>
      </c>
      <c r="M308" s="79">
        <v>3463</v>
      </c>
      <c r="N308" s="79">
        <v>3511</v>
      </c>
      <c r="O308" s="79">
        <v>3554</v>
      </c>
      <c r="P308" s="79">
        <v>3540</v>
      </c>
      <c r="Q308" s="79">
        <v>3607</v>
      </c>
      <c r="R308" s="79">
        <v>3607</v>
      </c>
      <c r="S308" s="79">
        <v>3598</v>
      </c>
      <c r="T308" s="79">
        <v>3585</v>
      </c>
      <c r="U308" s="79">
        <v>3813</v>
      </c>
      <c r="V308" s="79">
        <v>4717</v>
      </c>
      <c r="W308" s="80">
        <v>4981</v>
      </c>
      <c r="X308" s="79">
        <v>4875</v>
      </c>
      <c r="Y308" s="79">
        <v>4608</v>
      </c>
      <c r="Z308" s="79">
        <v>4326</v>
      </c>
      <c r="AA308" s="81">
        <v>3857</v>
      </c>
      <c r="AB308" s="82">
        <v>91197.638000000006</v>
      </c>
      <c r="AC308" s="18" t="str">
        <f t="shared" si="8"/>
        <v>ok</v>
      </c>
      <c r="AE308" s="19">
        <f t="shared" si="9"/>
        <v>-6997.1779999999999</v>
      </c>
      <c r="AF308" s="20">
        <v>453.26827812194824</v>
      </c>
      <c r="AG308" s="21"/>
      <c r="BI308"/>
    </row>
    <row r="309" spans="1:61" ht="14.4" thickTop="1" thickBot="1" x14ac:dyDescent="0.3">
      <c r="B309" s="12">
        <v>39755</v>
      </c>
      <c r="C309" s="78" t="s">
        <v>17</v>
      </c>
      <c r="D309" s="79">
        <v>3648</v>
      </c>
      <c r="E309" s="79">
        <v>3508</v>
      </c>
      <c r="F309" s="79">
        <v>3436</v>
      </c>
      <c r="G309" s="79">
        <v>3416</v>
      </c>
      <c r="H309" s="80">
        <v>3423</v>
      </c>
      <c r="I309" s="79">
        <v>3600</v>
      </c>
      <c r="J309" s="79">
        <v>3773</v>
      </c>
      <c r="K309" s="79">
        <v>3868</v>
      </c>
      <c r="L309" s="79">
        <v>3988</v>
      </c>
      <c r="M309" s="79">
        <v>4163</v>
      </c>
      <c r="N309" s="79">
        <v>4266</v>
      </c>
      <c r="O309" s="79">
        <v>4308</v>
      </c>
      <c r="P309" s="79">
        <v>4366</v>
      </c>
      <c r="Q309" s="79">
        <v>4336</v>
      </c>
      <c r="R309" s="79">
        <v>4351</v>
      </c>
      <c r="S309" s="79">
        <v>4362</v>
      </c>
      <c r="T309" s="79">
        <v>4372</v>
      </c>
      <c r="U309" s="79">
        <v>4493</v>
      </c>
      <c r="V309" s="79">
        <v>5147</v>
      </c>
      <c r="W309" s="80">
        <v>5334</v>
      </c>
      <c r="X309" s="79">
        <v>5195</v>
      </c>
      <c r="Y309" s="79">
        <v>4829</v>
      </c>
      <c r="Z309" s="79">
        <v>4554</v>
      </c>
      <c r="AA309" s="81">
        <v>4231</v>
      </c>
      <c r="AB309" s="82">
        <v>100966.425</v>
      </c>
      <c r="AC309" s="18" t="str">
        <f t="shared" si="8"/>
        <v>ok</v>
      </c>
      <c r="AE309" s="19">
        <f t="shared" si="9"/>
        <v>9768.7869999999966</v>
      </c>
      <c r="AF309" s="20">
        <v>470.11296844482422</v>
      </c>
      <c r="AG309" s="21"/>
      <c r="BI309"/>
    </row>
    <row r="310" spans="1:61" ht="14.4" thickTop="1" thickBot="1" x14ac:dyDescent="0.3">
      <c r="B310" s="12">
        <v>39756</v>
      </c>
      <c r="C310" s="78" t="s">
        <v>11</v>
      </c>
      <c r="D310" s="79">
        <v>4009</v>
      </c>
      <c r="E310" s="79">
        <v>3837</v>
      </c>
      <c r="F310" s="79">
        <v>3676</v>
      </c>
      <c r="G310" s="79">
        <v>3678</v>
      </c>
      <c r="H310" s="80">
        <v>3698</v>
      </c>
      <c r="I310" s="79">
        <v>3861</v>
      </c>
      <c r="J310" s="79">
        <v>3967</v>
      </c>
      <c r="K310" s="79">
        <v>3967</v>
      </c>
      <c r="L310" s="79">
        <v>4111</v>
      </c>
      <c r="M310" s="79">
        <v>4196</v>
      </c>
      <c r="N310" s="79">
        <v>4337</v>
      </c>
      <c r="O310" s="79">
        <v>4385</v>
      </c>
      <c r="P310" s="79">
        <v>4442</v>
      </c>
      <c r="Q310" s="79">
        <v>4473</v>
      </c>
      <c r="R310" s="79">
        <v>4468</v>
      </c>
      <c r="S310" s="79">
        <v>4454</v>
      </c>
      <c r="T310" s="79">
        <v>4483</v>
      </c>
      <c r="U310" s="79">
        <v>4591</v>
      </c>
      <c r="V310" s="79">
        <v>5338</v>
      </c>
      <c r="W310" s="80">
        <v>5480</v>
      </c>
      <c r="X310" s="79">
        <v>5303</v>
      </c>
      <c r="Y310" s="79">
        <v>4853</v>
      </c>
      <c r="Z310" s="79">
        <v>4563</v>
      </c>
      <c r="AA310" s="81">
        <v>4309</v>
      </c>
      <c r="AB310" s="82">
        <v>104480.827</v>
      </c>
      <c r="AC310" s="18" t="str">
        <f t="shared" si="8"/>
        <v>ok</v>
      </c>
      <c r="AE310" s="19">
        <f t="shared" si="9"/>
        <v>3514.4020000000019</v>
      </c>
      <c r="AF310" s="20">
        <v>477.12629413604736</v>
      </c>
      <c r="AG310" s="21"/>
      <c r="BI310"/>
    </row>
    <row r="311" spans="1:61" ht="14.4" thickTop="1" thickBot="1" x14ac:dyDescent="0.3">
      <c r="B311" s="12">
        <v>39757</v>
      </c>
      <c r="C311" s="78" t="s">
        <v>12</v>
      </c>
      <c r="D311" s="79">
        <v>4058</v>
      </c>
      <c r="E311" s="79">
        <v>3898</v>
      </c>
      <c r="F311" s="79">
        <v>3847</v>
      </c>
      <c r="G311" s="79">
        <v>3791</v>
      </c>
      <c r="H311" s="80">
        <v>3778</v>
      </c>
      <c r="I311" s="79">
        <v>3947</v>
      </c>
      <c r="J311" s="79">
        <v>4078</v>
      </c>
      <c r="K311" s="79">
        <v>3985</v>
      </c>
      <c r="L311" s="79">
        <v>4119</v>
      </c>
      <c r="M311" s="79">
        <v>4272</v>
      </c>
      <c r="N311" s="79">
        <v>4338</v>
      </c>
      <c r="O311" s="79">
        <v>4395</v>
      </c>
      <c r="P311" s="79">
        <v>4484</v>
      </c>
      <c r="Q311" s="79">
        <v>4428</v>
      </c>
      <c r="R311" s="79">
        <v>4440</v>
      </c>
      <c r="S311" s="79">
        <v>4413</v>
      </c>
      <c r="T311" s="79">
        <v>4466</v>
      </c>
      <c r="U311" s="79">
        <v>4568</v>
      </c>
      <c r="V311" s="79">
        <v>5321</v>
      </c>
      <c r="W311" s="80">
        <v>5471</v>
      </c>
      <c r="X311" s="79">
        <v>5316</v>
      </c>
      <c r="Y311" s="79">
        <v>4939</v>
      </c>
      <c r="Z311" s="79">
        <v>4626</v>
      </c>
      <c r="AA311" s="81">
        <v>4312</v>
      </c>
      <c r="AB311" s="82">
        <v>105288.977</v>
      </c>
      <c r="AC311" s="18" t="str">
        <f t="shared" si="8"/>
        <v>ok</v>
      </c>
      <c r="AE311" s="19">
        <f t="shared" si="9"/>
        <v>808.14999999999418</v>
      </c>
      <c r="AF311" s="20">
        <v>479.98163986206055</v>
      </c>
      <c r="AG311" s="21"/>
      <c r="BI311"/>
    </row>
    <row r="312" spans="1:61" ht="14.4" thickTop="1" thickBot="1" x14ac:dyDescent="0.3">
      <c r="B312" s="12">
        <v>39758</v>
      </c>
      <c r="C312" s="78" t="s">
        <v>13</v>
      </c>
      <c r="D312" s="79">
        <v>4013</v>
      </c>
      <c r="E312" s="79">
        <v>3868</v>
      </c>
      <c r="F312" s="79">
        <v>3828</v>
      </c>
      <c r="G312" s="79">
        <v>3792</v>
      </c>
      <c r="H312" s="80">
        <v>3819</v>
      </c>
      <c r="I312" s="79">
        <v>3941</v>
      </c>
      <c r="J312" s="79">
        <v>4098</v>
      </c>
      <c r="K312" s="79">
        <v>4124</v>
      </c>
      <c r="L312" s="79">
        <v>4194</v>
      </c>
      <c r="M312" s="79">
        <v>4273</v>
      </c>
      <c r="N312" s="79">
        <v>4383</v>
      </c>
      <c r="O312" s="79">
        <v>4481</v>
      </c>
      <c r="P312" s="79">
        <v>4507</v>
      </c>
      <c r="Q312" s="79">
        <v>4519</v>
      </c>
      <c r="R312" s="79">
        <v>4538</v>
      </c>
      <c r="S312" s="79">
        <v>4554</v>
      </c>
      <c r="T312" s="79">
        <v>4486</v>
      </c>
      <c r="U312" s="79">
        <v>4616</v>
      </c>
      <c r="V312" s="79">
        <v>5351</v>
      </c>
      <c r="W312" s="80">
        <v>5539</v>
      </c>
      <c r="X312" s="79">
        <v>5362</v>
      </c>
      <c r="Y312" s="79">
        <v>5029</v>
      </c>
      <c r="Z312" s="79">
        <v>4758</v>
      </c>
      <c r="AA312" s="81">
        <v>4462</v>
      </c>
      <c r="AB312" s="82">
        <v>106537.289</v>
      </c>
      <c r="AC312" s="18" t="str">
        <f t="shared" si="8"/>
        <v>ok</v>
      </c>
      <c r="AE312" s="19">
        <f t="shared" si="9"/>
        <v>1248.3120000000054</v>
      </c>
      <c r="AF312" s="20">
        <v>509.4673900604248</v>
      </c>
      <c r="AG312" s="21"/>
      <c r="BI312"/>
    </row>
    <row r="313" spans="1:61" ht="14.4" thickTop="1" thickBot="1" x14ac:dyDescent="0.3">
      <c r="B313" s="12">
        <v>39759</v>
      </c>
      <c r="C313" s="78" t="s">
        <v>14</v>
      </c>
      <c r="D313" s="79">
        <v>4155</v>
      </c>
      <c r="E313" s="79">
        <v>4018</v>
      </c>
      <c r="F313" s="79">
        <v>3903</v>
      </c>
      <c r="G313" s="79">
        <v>3856</v>
      </c>
      <c r="H313" s="80">
        <v>3851</v>
      </c>
      <c r="I313" s="79">
        <v>4007</v>
      </c>
      <c r="J313" s="79">
        <v>4142</v>
      </c>
      <c r="K313" s="79">
        <v>4100</v>
      </c>
      <c r="L313" s="79">
        <v>4170</v>
      </c>
      <c r="M313" s="79">
        <v>4316</v>
      </c>
      <c r="N313" s="79">
        <v>4364</v>
      </c>
      <c r="O313" s="79">
        <v>4431</v>
      </c>
      <c r="P313" s="79">
        <v>4526</v>
      </c>
      <c r="Q313" s="79">
        <v>4520</v>
      </c>
      <c r="R313" s="79">
        <v>4523</v>
      </c>
      <c r="S313" s="79">
        <v>4454</v>
      </c>
      <c r="T313" s="79">
        <v>4476</v>
      </c>
      <c r="U313" s="79">
        <v>4622</v>
      </c>
      <c r="V313" s="79">
        <v>5323</v>
      </c>
      <c r="W313" s="80">
        <v>5464</v>
      </c>
      <c r="X313" s="79">
        <v>5289</v>
      </c>
      <c r="Y313" s="79">
        <v>4973</v>
      </c>
      <c r="Z313" s="79">
        <v>4683</v>
      </c>
      <c r="AA313" s="81">
        <v>4429</v>
      </c>
      <c r="AB313" s="82">
        <v>106596.802</v>
      </c>
      <c r="AC313" s="18" t="str">
        <f t="shared" si="8"/>
        <v>ok</v>
      </c>
      <c r="AE313" s="19">
        <f t="shared" si="9"/>
        <v>59.512999999991735</v>
      </c>
      <c r="AF313" s="20">
        <v>519.2306604385376</v>
      </c>
      <c r="AG313" s="21"/>
      <c r="BI313"/>
    </row>
    <row r="314" spans="1:61" ht="14.4" thickTop="1" thickBot="1" x14ac:dyDescent="0.3">
      <c r="B314" s="12">
        <v>39760</v>
      </c>
      <c r="C314" s="78" t="s">
        <v>15</v>
      </c>
      <c r="D314" s="79">
        <v>4100</v>
      </c>
      <c r="E314" s="79">
        <v>3914</v>
      </c>
      <c r="F314" s="79">
        <v>3861</v>
      </c>
      <c r="G314" s="79">
        <v>3806</v>
      </c>
      <c r="H314" s="80">
        <v>3710</v>
      </c>
      <c r="I314" s="79">
        <v>3782</v>
      </c>
      <c r="J314" s="79">
        <v>3839</v>
      </c>
      <c r="K314" s="79">
        <v>3799</v>
      </c>
      <c r="L314" s="79">
        <v>3960</v>
      </c>
      <c r="M314" s="79">
        <v>4075</v>
      </c>
      <c r="N314" s="79">
        <v>4189</v>
      </c>
      <c r="O314" s="79">
        <v>4229</v>
      </c>
      <c r="P314" s="79">
        <v>4271</v>
      </c>
      <c r="Q314" s="79">
        <v>4254</v>
      </c>
      <c r="R314" s="79">
        <v>4176</v>
      </c>
      <c r="S314" s="79">
        <v>4103</v>
      </c>
      <c r="T314" s="79">
        <v>4077</v>
      </c>
      <c r="U314" s="79">
        <v>4276</v>
      </c>
      <c r="V314" s="79">
        <v>5296</v>
      </c>
      <c r="W314" s="80">
        <v>5207</v>
      </c>
      <c r="X314" s="79">
        <v>5040</v>
      </c>
      <c r="Y314" s="79">
        <v>4849</v>
      </c>
      <c r="Z314" s="79">
        <v>4608</v>
      </c>
      <c r="AA314" s="81">
        <v>4315</v>
      </c>
      <c r="AB314" s="82">
        <v>101738.864</v>
      </c>
      <c r="AC314" s="18" t="str">
        <f t="shared" si="8"/>
        <v>ok</v>
      </c>
      <c r="AE314" s="19">
        <f t="shared" si="9"/>
        <v>-4857.9379999999946</v>
      </c>
      <c r="AF314" s="20">
        <v>484.5570182800293</v>
      </c>
      <c r="AG314" s="21"/>
      <c r="BI314"/>
    </row>
    <row r="315" spans="1:61" ht="14.4" thickTop="1" thickBot="1" x14ac:dyDescent="0.3">
      <c r="B315" s="12">
        <v>39761</v>
      </c>
      <c r="C315" s="78" t="s">
        <v>16</v>
      </c>
      <c r="D315" s="79">
        <v>4015</v>
      </c>
      <c r="E315" s="79">
        <v>3732</v>
      </c>
      <c r="F315" s="79">
        <v>3639</v>
      </c>
      <c r="G315" s="79">
        <v>3605</v>
      </c>
      <c r="H315" s="80">
        <v>3586</v>
      </c>
      <c r="I315" s="79">
        <v>3639</v>
      </c>
      <c r="J315" s="79">
        <v>3513</v>
      </c>
      <c r="K315" s="79">
        <v>3383</v>
      </c>
      <c r="L315" s="79">
        <v>3471</v>
      </c>
      <c r="M315" s="79">
        <v>3569</v>
      </c>
      <c r="N315" s="79">
        <v>3650</v>
      </c>
      <c r="O315" s="79">
        <v>3714</v>
      </c>
      <c r="P315" s="79">
        <v>3739</v>
      </c>
      <c r="Q315" s="79">
        <v>3771</v>
      </c>
      <c r="R315" s="79">
        <v>3776</v>
      </c>
      <c r="S315" s="79">
        <v>3753</v>
      </c>
      <c r="T315" s="79">
        <v>3750</v>
      </c>
      <c r="U315" s="79">
        <v>3949</v>
      </c>
      <c r="V315" s="79">
        <v>5041</v>
      </c>
      <c r="W315" s="80">
        <v>5281</v>
      </c>
      <c r="X315" s="79">
        <v>5245</v>
      </c>
      <c r="Y315" s="79">
        <v>4982</v>
      </c>
      <c r="Z315" s="79">
        <v>4586</v>
      </c>
      <c r="AA315" s="81">
        <v>4078</v>
      </c>
      <c r="AB315" s="82">
        <v>95467.315000000002</v>
      </c>
      <c r="AC315" s="18" t="str">
        <f t="shared" si="8"/>
        <v>ok</v>
      </c>
      <c r="AE315" s="19">
        <f t="shared" si="9"/>
        <v>-6271.5489999999991</v>
      </c>
      <c r="AF315" s="20">
        <v>483.97778034210205</v>
      </c>
      <c r="AG315" s="21"/>
      <c r="BI315"/>
    </row>
    <row r="316" spans="1:61" ht="14.4" thickTop="1" thickBot="1" x14ac:dyDescent="0.3">
      <c r="B316" s="12">
        <v>39762</v>
      </c>
      <c r="C316" s="78" t="s">
        <v>17</v>
      </c>
      <c r="D316" s="79">
        <v>3744</v>
      </c>
      <c r="E316" s="79">
        <v>3647</v>
      </c>
      <c r="F316" s="79">
        <v>3538</v>
      </c>
      <c r="G316" s="79">
        <v>3508</v>
      </c>
      <c r="H316" s="80">
        <v>3507</v>
      </c>
      <c r="I316" s="79">
        <v>3653</v>
      </c>
      <c r="J316" s="79">
        <v>3852</v>
      </c>
      <c r="K316" s="79">
        <v>3884</v>
      </c>
      <c r="L316" s="79">
        <v>3903</v>
      </c>
      <c r="M316" s="79">
        <v>4064</v>
      </c>
      <c r="N316" s="79">
        <v>4199</v>
      </c>
      <c r="O316" s="79">
        <v>4291</v>
      </c>
      <c r="P316" s="79">
        <v>4350</v>
      </c>
      <c r="Q316" s="79">
        <v>4346</v>
      </c>
      <c r="R316" s="79">
        <v>4366</v>
      </c>
      <c r="S316" s="79">
        <v>4384</v>
      </c>
      <c r="T316" s="79">
        <v>4380</v>
      </c>
      <c r="U316" s="79">
        <v>4497</v>
      </c>
      <c r="V316" s="79">
        <v>5247</v>
      </c>
      <c r="W316" s="80">
        <v>5406</v>
      </c>
      <c r="X316" s="79">
        <v>5272</v>
      </c>
      <c r="Y316" s="79">
        <v>4910</v>
      </c>
      <c r="Z316" s="79">
        <v>4538</v>
      </c>
      <c r="AA316" s="81">
        <v>4135</v>
      </c>
      <c r="AB316" s="82">
        <v>101620.068</v>
      </c>
      <c r="AC316" s="18" t="str">
        <f t="shared" si="8"/>
        <v>ok</v>
      </c>
      <c r="AE316" s="19">
        <f t="shared" si="9"/>
        <v>6152.752999999997</v>
      </c>
      <c r="AF316" s="20">
        <v>491.5614767074585</v>
      </c>
      <c r="AG316" s="21"/>
      <c r="BI316"/>
    </row>
    <row r="317" spans="1:61" ht="14.4" thickTop="1" thickBot="1" x14ac:dyDescent="0.3">
      <c r="B317" s="12">
        <v>39763</v>
      </c>
      <c r="C317" s="78" t="s">
        <v>11</v>
      </c>
      <c r="D317" s="79">
        <v>3887</v>
      </c>
      <c r="E317" s="79">
        <v>3695</v>
      </c>
      <c r="F317" s="79">
        <v>3605</v>
      </c>
      <c r="G317" s="79">
        <v>3565</v>
      </c>
      <c r="H317" s="80">
        <v>3573</v>
      </c>
      <c r="I317" s="79">
        <v>3728</v>
      </c>
      <c r="J317" s="79">
        <v>3866</v>
      </c>
      <c r="K317" s="79">
        <v>3840</v>
      </c>
      <c r="L317" s="79">
        <v>3900</v>
      </c>
      <c r="M317" s="79">
        <v>4063</v>
      </c>
      <c r="N317" s="79">
        <v>4157</v>
      </c>
      <c r="O317" s="79">
        <v>4318</v>
      </c>
      <c r="P317" s="79">
        <v>4396</v>
      </c>
      <c r="Q317" s="79">
        <v>4414</v>
      </c>
      <c r="R317" s="79">
        <v>4398</v>
      </c>
      <c r="S317" s="79">
        <v>4401</v>
      </c>
      <c r="T317" s="79">
        <v>4404</v>
      </c>
      <c r="U317" s="79">
        <v>4544</v>
      </c>
      <c r="V317" s="79">
        <v>5311</v>
      </c>
      <c r="W317" s="80">
        <v>5489</v>
      </c>
      <c r="X317" s="79">
        <v>5342</v>
      </c>
      <c r="Y317" s="79">
        <v>4992</v>
      </c>
      <c r="Z317" s="79">
        <v>4682</v>
      </c>
      <c r="AA317" s="81">
        <v>4421</v>
      </c>
      <c r="AB317" s="82">
        <v>102989.768</v>
      </c>
      <c r="AC317" s="18" t="str">
        <f t="shared" si="8"/>
        <v>ok</v>
      </c>
      <c r="AE317" s="19">
        <f t="shared" si="9"/>
        <v>1369.6999999999971</v>
      </c>
      <c r="AF317" s="20">
        <v>521.89624214172363</v>
      </c>
      <c r="AG317" s="21"/>
      <c r="BI317"/>
    </row>
    <row r="318" spans="1:61" ht="14.4" thickTop="1" thickBot="1" x14ac:dyDescent="0.3">
      <c r="B318" s="12">
        <v>39764</v>
      </c>
      <c r="C318" s="78" t="s">
        <v>12</v>
      </c>
      <c r="D318" s="79">
        <v>4088</v>
      </c>
      <c r="E318" s="79">
        <v>3913</v>
      </c>
      <c r="F318" s="79">
        <v>3803</v>
      </c>
      <c r="G318" s="79">
        <v>3725</v>
      </c>
      <c r="H318" s="80">
        <v>3799</v>
      </c>
      <c r="I318" s="79">
        <v>3940</v>
      </c>
      <c r="J318" s="79">
        <v>4021</v>
      </c>
      <c r="K318" s="79">
        <v>3909</v>
      </c>
      <c r="L318" s="79">
        <v>4031</v>
      </c>
      <c r="M318" s="79">
        <v>4210</v>
      </c>
      <c r="N318" s="79">
        <v>4341</v>
      </c>
      <c r="O318" s="79">
        <v>4480</v>
      </c>
      <c r="P318" s="79">
        <v>4567</v>
      </c>
      <c r="Q318" s="79">
        <v>4568</v>
      </c>
      <c r="R318" s="79">
        <v>4545</v>
      </c>
      <c r="S318" s="79">
        <v>4535</v>
      </c>
      <c r="T318" s="79">
        <v>4547</v>
      </c>
      <c r="U318" s="79">
        <v>4620</v>
      </c>
      <c r="V318" s="79">
        <v>5439</v>
      </c>
      <c r="W318" s="80">
        <v>5601</v>
      </c>
      <c r="X318" s="79">
        <v>5484</v>
      </c>
      <c r="Y318" s="79">
        <v>5139</v>
      </c>
      <c r="Z318" s="79">
        <v>4838</v>
      </c>
      <c r="AA318" s="81">
        <v>4496</v>
      </c>
      <c r="AB318" s="82">
        <v>106639.79</v>
      </c>
      <c r="AC318" s="18" t="str">
        <f t="shared" si="8"/>
        <v>ok</v>
      </c>
      <c r="AE318" s="19">
        <f t="shared" si="9"/>
        <v>3650.0219999999972</v>
      </c>
      <c r="AF318" s="20">
        <v>528.21169090270996</v>
      </c>
      <c r="AG318" s="21"/>
      <c r="BI318"/>
    </row>
    <row r="319" spans="1:61" ht="14.4" thickTop="1" thickBot="1" x14ac:dyDescent="0.3">
      <c r="B319" s="12">
        <v>39765</v>
      </c>
      <c r="C319" s="78" t="s">
        <v>13</v>
      </c>
      <c r="D319" s="79">
        <v>4195</v>
      </c>
      <c r="E319" s="79">
        <v>4007</v>
      </c>
      <c r="F319" s="79">
        <v>3870</v>
      </c>
      <c r="G319" s="79">
        <v>3824</v>
      </c>
      <c r="H319" s="80">
        <v>3840</v>
      </c>
      <c r="I319" s="79">
        <v>3935</v>
      </c>
      <c r="J319" s="79">
        <v>4041</v>
      </c>
      <c r="K319" s="79">
        <v>3992</v>
      </c>
      <c r="L319" s="79">
        <v>4091</v>
      </c>
      <c r="M319" s="79">
        <v>4219</v>
      </c>
      <c r="N319" s="79">
        <v>4315</v>
      </c>
      <c r="O319" s="79">
        <v>4476</v>
      </c>
      <c r="P319" s="79">
        <v>4545</v>
      </c>
      <c r="Q319" s="79">
        <v>4491</v>
      </c>
      <c r="R319" s="79">
        <v>4530</v>
      </c>
      <c r="S319" s="79">
        <v>4485</v>
      </c>
      <c r="T319" s="79">
        <v>4545</v>
      </c>
      <c r="U319" s="79">
        <v>4686</v>
      </c>
      <c r="V319" s="79">
        <v>5444</v>
      </c>
      <c r="W319" s="80">
        <v>5584</v>
      </c>
      <c r="X319" s="79">
        <v>5470</v>
      </c>
      <c r="Y319" s="79">
        <v>5141</v>
      </c>
      <c r="Z319" s="79">
        <v>4751</v>
      </c>
      <c r="AA319" s="81">
        <v>4522</v>
      </c>
      <c r="AB319" s="82">
        <v>106998.205</v>
      </c>
      <c r="AC319" s="18" t="str">
        <f t="shared" si="8"/>
        <v>ok</v>
      </c>
      <c r="AE319" s="19">
        <f t="shared" si="9"/>
        <v>358.41500000000815</v>
      </c>
      <c r="AF319" s="20">
        <v>531.18519306182861</v>
      </c>
      <c r="AG319" s="21"/>
      <c r="BI319"/>
    </row>
    <row r="320" spans="1:61" ht="14.4" thickTop="1" thickBot="1" x14ac:dyDescent="0.3">
      <c r="B320" s="12">
        <v>39766</v>
      </c>
      <c r="C320" s="78" t="s">
        <v>14</v>
      </c>
      <c r="D320" s="79">
        <v>4208</v>
      </c>
      <c r="E320" s="79">
        <v>4034</v>
      </c>
      <c r="F320" s="79">
        <v>3919</v>
      </c>
      <c r="G320" s="79">
        <v>3840</v>
      </c>
      <c r="H320" s="80">
        <v>3874</v>
      </c>
      <c r="I320" s="79">
        <v>3965</v>
      </c>
      <c r="J320" s="79">
        <v>4025</v>
      </c>
      <c r="K320" s="79">
        <v>4010</v>
      </c>
      <c r="L320" s="79">
        <v>4095</v>
      </c>
      <c r="M320" s="79">
        <v>4262</v>
      </c>
      <c r="N320" s="79">
        <v>4390</v>
      </c>
      <c r="O320" s="79">
        <v>4477</v>
      </c>
      <c r="P320" s="79">
        <v>4613</v>
      </c>
      <c r="Q320" s="79">
        <v>4594</v>
      </c>
      <c r="R320" s="79">
        <v>4573</v>
      </c>
      <c r="S320" s="79">
        <v>4583</v>
      </c>
      <c r="T320" s="79">
        <v>4553</v>
      </c>
      <c r="U320" s="79">
        <v>4668</v>
      </c>
      <c r="V320" s="79">
        <v>5430</v>
      </c>
      <c r="W320" s="80">
        <v>5557</v>
      </c>
      <c r="X320" s="79">
        <v>5398</v>
      </c>
      <c r="Y320" s="79">
        <v>5077</v>
      </c>
      <c r="Z320" s="79">
        <v>4842</v>
      </c>
      <c r="AA320" s="81">
        <v>4593</v>
      </c>
      <c r="AB320" s="82">
        <v>107579.568</v>
      </c>
      <c r="AC320" s="18" t="str">
        <f t="shared" si="8"/>
        <v>ok</v>
      </c>
      <c r="AE320" s="19">
        <f t="shared" si="9"/>
        <v>581.36299999999756</v>
      </c>
      <c r="AF320" s="20">
        <v>479.99999999999994</v>
      </c>
      <c r="AG320" s="21"/>
      <c r="BI320"/>
    </row>
    <row r="321" spans="2:61" ht="14.4" thickTop="1" thickBot="1" x14ac:dyDescent="0.3">
      <c r="B321" s="12">
        <v>39767</v>
      </c>
      <c r="C321" s="78" t="s">
        <v>15</v>
      </c>
      <c r="D321" s="79">
        <v>4296</v>
      </c>
      <c r="E321" s="79">
        <v>4142</v>
      </c>
      <c r="F321" s="79">
        <v>4060</v>
      </c>
      <c r="G321" s="79">
        <v>3965</v>
      </c>
      <c r="H321" s="80">
        <v>3904</v>
      </c>
      <c r="I321" s="79">
        <v>3942</v>
      </c>
      <c r="J321" s="79">
        <v>3984</v>
      </c>
      <c r="K321" s="79">
        <v>3944</v>
      </c>
      <c r="L321" s="79">
        <v>4063</v>
      </c>
      <c r="M321" s="79">
        <v>4295</v>
      </c>
      <c r="N321" s="79">
        <v>4322</v>
      </c>
      <c r="O321" s="79">
        <v>4382</v>
      </c>
      <c r="P321" s="79">
        <v>4385</v>
      </c>
      <c r="Q321" s="79">
        <v>4334</v>
      </c>
      <c r="R321" s="79">
        <v>4224</v>
      </c>
      <c r="S321" s="79">
        <v>4197</v>
      </c>
      <c r="T321" s="79">
        <v>4199</v>
      </c>
      <c r="U321" s="79">
        <v>4470</v>
      </c>
      <c r="V321" s="79">
        <v>5315</v>
      </c>
      <c r="W321" s="80">
        <v>5132</v>
      </c>
      <c r="X321" s="79">
        <v>4909</v>
      </c>
      <c r="Y321" s="79">
        <v>4737</v>
      </c>
      <c r="Z321" s="79">
        <v>4526</v>
      </c>
      <c r="AA321" s="81">
        <v>4205</v>
      </c>
      <c r="AB321" s="82">
        <v>103931.071</v>
      </c>
      <c r="AC321" s="18" t="str">
        <f t="shared" si="8"/>
        <v>ok</v>
      </c>
      <c r="AE321" s="19">
        <f t="shared" si="9"/>
        <v>-3648.497000000003</v>
      </c>
      <c r="AF321" s="20">
        <v>501.31293678283691</v>
      </c>
      <c r="AG321" s="21"/>
      <c r="BI321"/>
    </row>
    <row r="322" spans="2:61" ht="14.4" thickTop="1" thickBot="1" x14ac:dyDescent="0.3">
      <c r="B322" s="12">
        <v>39768</v>
      </c>
      <c r="C322" s="78" t="s">
        <v>16</v>
      </c>
      <c r="D322" s="79">
        <v>3943</v>
      </c>
      <c r="E322" s="79">
        <v>3737</v>
      </c>
      <c r="F322" s="79">
        <v>3641</v>
      </c>
      <c r="G322" s="79">
        <v>3582</v>
      </c>
      <c r="H322" s="80">
        <v>3548</v>
      </c>
      <c r="I322" s="79">
        <v>3521</v>
      </c>
      <c r="J322" s="79">
        <v>3482</v>
      </c>
      <c r="K322" s="79">
        <v>3406</v>
      </c>
      <c r="L322" s="79">
        <v>3476</v>
      </c>
      <c r="M322" s="79">
        <v>3563</v>
      </c>
      <c r="N322" s="79">
        <v>3656</v>
      </c>
      <c r="O322" s="79">
        <v>3693</v>
      </c>
      <c r="P322" s="79">
        <v>3682</v>
      </c>
      <c r="Q322" s="79">
        <v>3684</v>
      </c>
      <c r="R322" s="79">
        <v>3652</v>
      </c>
      <c r="S322" s="79">
        <v>3594</v>
      </c>
      <c r="T322" s="79">
        <v>3630</v>
      </c>
      <c r="U322" s="79">
        <v>3897</v>
      </c>
      <c r="V322" s="79">
        <v>4805</v>
      </c>
      <c r="W322" s="80">
        <v>5018</v>
      </c>
      <c r="X322" s="79">
        <v>4808</v>
      </c>
      <c r="Y322" s="79">
        <v>4527</v>
      </c>
      <c r="Z322" s="79">
        <v>4160</v>
      </c>
      <c r="AA322" s="81">
        <v>3701</v>
      </c>
      <c r="AB322" s="82">
        <v>92403.038</v>
      </c>
      <c r="AC322" s="18" t="str">
        <f t="shared" si="8"/>
        <v>ok</v>
      </c>
      <c r="AE322" s="19">
        <f t="shared" si="9"/>
        <v>-11528.032999999996</v>
      </c>
      <c r="AF322" s="20">
        <v>479.99999999999994</v>
      </c>
      <c r="AG322" s="21"/>
      <c r="BI322"/>
    </row>
    <row r="323" spans="2:61" ht="14.4" thickTop="1" thickBot="1" x14ac:dyDescent="0.3">
      <c r="B323" s="12">
        <v>39769</v>
      </c>
      <c r="C323" s="78" t="s">
        <v>17</v>
      </c>
      <c r="D323" s="79">
        <v>3411</v>
      </c>
      <c r="E323" s="79">
        <v>3277</v>
      </c>
      <c r="F323" s="79">
        <v>3179</v>
      </c>
      <c r="G323" s="79">
        <v>3161</v>
      </c>
      <c r="H323" s="80">
        <v>3184</v>
      </c>
      <c r="I323" s="79">
        <v>3253</v>
      </c>
      <c r="J323" s="79">
        <v>3279</v>
      </c>
      <c r="K323" s="79">
        <v>3190</v>
      </c>
      <c r="L323" s="79">
        <v>3323</v>
      </c>
      <c r="M323" s="79">
        <v>3447</v>
      </c>
      <c r="N323" s="79">
        <v>3499</v>
      </c>
      <c r="O323" s="79">
        <v>3572</v>
      </c>
      <c r="P323" s="79">
        <v>3611</v>
      </c>
      <c r="Q323" s="79">
        <v>3589</v>
      </c>
      <c r="R323" s="79">
        <v>3584</v>
      </c>
      <c r="S323" s="79">
        <v>3530</v>
      </c>
      <c r="T323" s="79">
        <v>3593</v>
      </c>
      <c r="U323" s="79">
        <v>3942</v>
      </c>
      <c r="V323" s="79">
        <v>4914</v>
      </c>
      <c r="W323" s="80">
        <v>5134</v>
      </c>
      <c r="X323" s="79">
        <v>4960</v>
      </c>
      <c r="Y323" s="79">
        <v>4612</v>
      </c>
      <c r="Z323" s="79">
        <v>4158</v>
      </c>
      <c r="AA323" s="81">
        <v>3586</v>
      </c>
      <c r="AB323" s="82">
        <v>88986.688999999998</v>
      </c>
      <c r="AC323" s="18" t="str">
        <f t="shared" si="8"/>
        <v>ok</v>
      </c>
      <c r="AE323" s="19">
        <f t="shared" si="9"/>
        <v>-3416.349000000002</v>
      </c>
      <c r="AF323" s="20">
        <v>502.00603294372559</v>
      </c>
      <c r="AG323" s="21"/>
      <c r="BI323"/>
    </row>
    <row r="324" spans="2:61" ht="14.4" thickTop="1" thickBot="1" x14ac:dyDescent="0.3">
      <c r="B324" s="12">
        <v>39770</v>
      </c>
      <c r="C324" s="78" t="s">
        <v>11</v>
      </c>
      <c r="D324" s="79">
        <v>3277</v>
      </c>
      <c r="E324" s="79">
        <v>3209</v>
      </c>
      <c r="F324" s="79">
        <v>3230</v>
      </c>
      <c r="G324" s="79">
        <v>3178</v>
      </c>
      <c r="H324" s="80">
        <v>3221</v>
      </c>
      <c r="I324" s="79">
        <v>3277</v>
      </c>
      <c r="J324" s="79">
        <v>3611</v>
      </c>
      <c r="K324" s="79">
        <v>3715</v>
      </c>
      <c r="L324" s="79">
        <v>3826</v>
      </c>
      <c r="M324" s="79">
        <v>3941</v>
      </c>
      <c r="N324" s="79">
        <v>4047</v>
      </c>
      <c r="O324" s="79">
        <v>4056</v>
      </c>
      <c r="P324" s="79">
        <v>4181</v>
      </c>
      <c r="Q324" s="79">
        <v>4172</v>
      </c>
      <c r="R324" s="79">
        <v>4166</v>
      </c>
      <c r="S324" s="79">
        <v>4187</v>
      </c>
      <c r="T324" s="79">
        <v>4265</v>
      </c>
      <c r="U324" s="79">
        <v>4428</v>
      </c>
      <c r="V324" s="79">
        <v>5088</v>
      </c>
      <c r="W324" s="80">
        <v>5235</v>
      </c>
      <c r="X324" s="79">
        <v>5073</v>
      </c>
      <c r="Y324" s="79">
        <v>4642</v>
      </c>
      <c r="Z324" s="79">
        <v>4258</v>
      </c>
      <c r="AA324" s="81">
        <v>3946</v>
      </c>
      <c r="AB324" s="82">
        <v>96226.218999999997</v>
      </c>
      <c r="AC324" s="18" t="str">
        <f t="shared" ref="AC324:AC387" si="10">IF(D324-AB323,"ok","error")</f>
        <v>ok</v>
      </c>
      <c r="AE324" s="19">
        <f t="shared" ref="AE324:AE387" si="11">AB324-AB323</f>
        <v>7239.5299999999988</v>
      </c>
      <c r="AF324" s="20">
        <v>475.3304615020752</v>
      </c>
      <c r="AG324" s="21"/>
      <c r="BI324"/>
    </row>
    <row r="325" spans="2:61" ht="14.4" thickTop="1" thickBot="1" x14ac:dyDescent="0.3">
      <c r="B325" s="12">
        <v>39771</v>
      </c>
      <c r="C325" s="78" t="s">
        <v>12</v>
      </c>
      <c r="D325" s="79">
        <v>3672</v>
      </c>
      <c r="E325" s="79">
        <v>3498</v>
      </c>
      <c r="F325" s="79">
        <v>3430</v>
      </c>
      <c r="G325" s="79">
        <v>3407</v>
      </c>
      <c r="H325" s="80">
        <v>3414</v>
      </c>
      <c r="I325" s="79">
        <v>3569</v>
      </c>
      <c r="J325" s="79">
        <v>3850</v>
      </c>
      <c r="K325" s="79">
        <v>3896</v>
      </c>
      <c r="L325" s="79">
        <v>3938</v>
      </c>
      <c r="M325" s="79">
        <v>4063</v>
      </c>
      <c r="N325" s="79">
        <v>4107</v>
      </c>
      <c r="O325" s="79">
        <v>4165</v>
      </c>
      <c r="P325" s="79">
        <v>4317</v>
      </c>
      <c r="Q325" s="79">
        <v>4366</v>
      </c>
      <c r="R325" s="79">
        <v>4248</v>
      </c>
      <c r="S325" s="79">
        <v>4252</v>
      </c>
      <c r="T325" s="79">
        <v>4243</v>
      </c>
      <c r="U325" s="79">
        <v>4426</v>
      </c>
      <c r="V325" s="79">
        <v>5225</v>
      </c>
      <c r="W325" s="80">
        <v>5362</v>
      </c>
      <c r="X325" s="79">
        <v>5162</v>
      </c>
      <c r="Y325" s="79">
        <v>4774</v>
      </c>
      <c r="Z325" s="79">
        <v>4414</v>
      </c>
      <c r="AA325" s="81">
        <v>4097</v>
      </c>
      <c r="AB325" s="82">
        <v>99894.66</v>
      </c>
      <c r="AC325" s="18" t="str">
        <f t="shared" si="10"/>
        <v>ok</v>
      </c>
      <c r="AE325" s="19">
        <f t="shared" si="11"/>
        <v>3668.4410000000062</v>
      </c>
      <c r="AF325" s="20">
        <v>409.07859134674072</v>
      </c>
      <c r="AG325" s="21"/>
      <c r="BI325"/>
    </row>
    <row r="326" spans="2:61" ht="14.4" thickTop="1" thickBot="1" x14ac:dyDescent="0.3">
      <c r="B326" s="12">
        <v>39772</v>
      </c>
      <c r="C326" s="78" t="s">
        <v>13</v>
      </c>
      <c r="D326" s="79">
        <v>3742</v>
      </c>
      <c r="E326" s="79">
        <v>3607</v>
      </c>
      <c r="F326" s="79">
        <v>3534</v>
      </c>
      <c r="G326" s="79">
        <v>3498</v>
      </c>
      <c r="H326" s="80">
        <v>3511</v>
      </c>
      <c r="I326" s="79">
        <v>3683</v>
      </c>
      <c r="J326" s="79">
        <v>3812</v>
      </c>
      <c r="K326" s="79">
        <v>3882</v>
      </c>
      <c r="L326" s="79">
        <v>3859</v>
      </c>
      <c r="M326" s="79">
        <v>3926</v>
      </c>
      <c r="N326" s="79">
        <v>3975</v>
      </c>
      <c r="O326" s="79">
        <v>4057</v>
      </c>
      <c r="P326" s="79">
        <v>4190</v>
      </c>
      <c r="Q326" s="79">
        <v>4192</v>
      </c>
      <c r="R326" s="79">
        <v>4219</v>
      </c>
      <c r="S326" s="79">
        <v>4238</v>
      </c>
      <c r="T326" s="79">
        <v>4234</v>
      </c>
      <c r="U326" s="79">
        <v>4444</v>
      </c>
      <c r="V326" s="79">
        <v>5201</v>
      </c>
      <c r="W326" s="80">
        <v>5345</v>
      </c>
      <c r="X326" s="79">
        <v>5138</v>
      </c>
      <c r="Y326" s="79">
        <v>4768</v>
      </c>
      <c r="Z326" s="79">
        <v>4397</v>
      </c>
      <c r="AA326" s="81">
        <v>4035</v>
      </c>
      <c r="AB326" s="82">
        <v>99487.255999999994</v>
      </c>
      <c r="AC326" s="18" t="str">
        <f t="shared" si="10"/>
        <v>ok</v>
      </c>
      <c r="AE326" s="19">
        <f t="shared" si="11"/>
        <v>-407.40400000000955</v>
      </c>
      <c r="AF326" s="20">
        <v>425.90060234069824</v>
      </c>
      <c r="AG326" s="21"/>
      <c r="BI326"/>
    </row>
    <row r="327" spans="2:61" ht="14.4" thickTop="1" thickBot="1" x14ac:dyDescent="0.3">
      <c r="B327" s="12">
        <v>39773</v>
      </c>
      <c r="C327" s="78" t="s">
        <v>14</v>
      </c>
      <c r="D327" s="79">
        <v>3807</v>
      </c>
      <c r="E327" s="79">
        <v>3616</v>
      </c>
      <c r="F327" s="79">
        <v>3530</v>
      </c>
      <c r="G327" s="79">
        <v>3484</v>
      </c>
      <c r="H327" s="80">
        <v>3516</v>
      </c>
      <c r="I327" s="79">
        <v>3636</v>
      </c>
      <c r="J327" s="79">
        <v>3878</v>
      </c>
      <c r="K327" s="79">
        <v>3900</v>
      </c>
      <c r="L327" s="79">
        <v>3995</v>
      </c>
      <c r="M327" s="79">
        <v>4135</v>
      </c>
      <c r="N327" s="79">
        <v>4228</v>
      </c>
      <c r="O327" s="79">
        <v>4281</v>
      </c>
      <c r="P327" s="79">
        <v>4344</v>
      </c>
      <c r="Q327" s="79">
        <v>4307</v>
      </c>
      <c r="R327" s="79">
        <v>4301</v>
      </c>
      <c r="S327" s="79">
        <v>4262</v>
      </c>
      <c r="T327" s="79">
        <v>4319</v>
      </c>
      <c r="U327" s="79">
        <v>4486</v>
      </c>
      <c r="V327" s="79">
        <v>5188</v>
      </c>
      <c r="W327" s="80">
        <v>5257</v>
      </c>
      <c r="X327" s="79">
        <v>5057</v>
      </c>
      <c r="Y327" s="79">
        <v>4686</v>
      </c>
      <c r="Z327" s="79">
        <v>4371</v>
      </c>
      <c r="AA327" s="81">
        <v>4096</v>
      </c>
      <c r="AB327" s="82">
        <v>100681.711</v>
      </c>
      <c r="AC327" s="18" t="str">
        <f t="shared" si="10"/>
        <v>ok</v>
      </c>
      <c r="AE327" s="19">
        <f t="shared" si="11"/>
        <v>1194.4550000000017</v>
      </c>
      <c r="AF327" s="20">
        <v>413.89455032348633</v>
      </c>
      <c r="AG327" s="21"/>
      <c r="BI327"/>
    </row>
    <row r="328" spans="2:61" ht="14.4" thickTop="1" thickBot="1" x14ac:dyDescent="0.3">
      <c r="B328" s="12">
        <v>39774</v>
      </c>
      <c r="C328" s="78" t="s">
        <v>15</v>
      </c>
      <c r="D328" s="79">
        <v>3790</v>
      </c>
      <c r="E328" s="79">
        <v>3663</v>
      </c>
      <c r="F328" s="79">
        <v>3564</v>
      </c>
      <c r="G328" s="79">
        <v>3509</v>
      </c>
      <c r="H328" s="80">
        <v>3534</v>
      </c>
      <c r="I328" s="79">
        <v>3618</v>
      </c>
      <c r="J328" s="79">
        <v>3632</v>
      </c>
      <c r="K328" s="79">
        <v>3639</v>
      </c>
      <c r="L328" s="79">
        <v>3858</v>
      </c>
      <c r="M328" s="79">
        <v>4009</v>
      </c>
      <c r="N328" s="79">
        <v>4041</v>
      </c>
      <c r="O328" s="79">
        <v>4107</v>
      </c>
      <c r="P328" s="79">
        <v>4089</v>
      </c>
      <c r="Q328" s="79">
        <v>4084</v>
      </c>
      <c r="R328" s="79">
        <v>3990</v>
      </c>
      <c r="S328" s="79">
        <v>3992</v>
      </c>
      <c r="T328" s="79">
        <v>3999</v>
      </c>
      <c r="U328" s="79">
        <v>4281</v>
      </c>
      <c r="V328" s="79">
        <v>5312</v>
      </c>
      <c r="W328" s="80">
        <v>5097</v>
      </c>
      <c r="X328" s="79">
        <v>4893</v>
      </c>
      <c r="Y328" s="79">
        <v>4757</v>
      </c>
      <c r="Z328" s="79">
        <v>4418</v>
      </c>
      <c r="AA328" s="81">
        <v>4083</v>
      </c>
      <c r="AB328" s="82">
        <v>97960.244999999995</v>
      </c>
      <c r="AC328" s="18" t="str">
        <f t="shared" si="10"/>
        <v>ok</v>
      </c>
      <c r="AE328" s="19">
        <f t="shared" si="11"/>
        <v>-2721.4660000000003</v>
      </c>
      <c r="AF328" s="20">
        <v>412.74083709716797</v>
      </c>
      <c r="AG328" s="21"/>
      <c r="BI328"/>
    </row>
    <row r="329" spans="2:61" ht="14.4" thickTop="1" thickBot="1" x14ac:dyDescent="0.3">
      <c r="B329" s="12">
        <v>39775</v>
      </c>
      <c r="C329" s="78" t="s">
        <v>16</v>
      </c>
      <c r="D329" s="79">
        <v>3769</v>
      </c>
      <c r="E329" s="79">
        <v>3599</v>
      </c>
      <c r="F329" s="79">
        <v>3501</v>
      </c>
      <c r="G329" s="79">
        <v>3429</v>
      </c>
      <c r="H329" s="80">
        <v>3390</v>
      </c>
      <c r="I329" s="79">
        <v>3464</v>
      </c>
      <c r="J329" s="79">
        <v>3417</v>
      </c>
      <c r="K329" s="79">
        <v>3307</v>
      </c>
      <c r="L329" s="79">
        <v>3391</v>
      </c>
      <c r="M329" s="79">
        <v>3478</v>
      </c>
      <c r="N329" s="79">
        <v>3566</v>
      </c>
      <c r="O329" s="79">
        <v>3581</v>
      </c>
      <c r="P329" s="79">
        <v>3609</v>
      </c>
      <c r="Q329" s="79">
        <v>3624</v>
      </c>
      <c r="R329" s="79">
        <v>3616</v>
      </c>
      <c r="S329" s="79">
        <v>3619</v>
      </c>
      <c r="T329" s="79">
        <v>3687</v>
      </c>
      <c r="U329" s="79">
        <v>3943</v>
      </c>
      <c r="V329" s="79">
        <v>5065</v>
      </c>
      <c r="W329" s="80">
        <v>5296</v>
      </c>
      <c r="X329" s="79">
        <v>5190</v>
      </c>
      <c r="Y329" s="79">
        <v>4868</v>
      </c>
      <c r="Z329" s="79">
        <v>4370</v>
      </c>
      <c r="AA329" s="81">
        <v>3902</v>
      </c>
      <c r="AB329" s="82">
        <v>92681.547999999995</v>
      </c>
      <c r="AC329" s="18" t="str">
        <f t="shared" si="10"/>
        <v>ok</v>
      </c>
      <c r="AE329" s="19">
        <f t="shared" si="11"/>
        <v>-5278.6970000000001</v>
      </c>
      <c r="AF329" s="20">
        <v>430.21308040618896</v>
      </c>
      <c r="AG329" s="21"/>
      <c r="BI329"/>
    </row>
    <row r="330" spans="2:61" ht="14.4" thickTop="1" thickBot="1" x14ac:dyDescent="0.3">
      <c r="B330" s="12">
        <v>39776</v>
      </c>
      <c r="C330" s="78" t="s">
        <v>17</v>
      </c>
      <c r="D330" s="79">
        <v>3664</v>
      </c>
      <c r="E330" s="79">
        <v>3524</v>
      </c>
      <c r="F330" s="79">
        <v>3481</v>
      </c>
      <c r="G330" s="79">
        <v>3433</v>
      </c>
      <c r="H330" s="80">
        <v>3479</v>
      </c>
      <c r="I330" s="79">
        <v>3568</v>
      </c>
      <c r="J330" s="79">
        <v>3818</v>
      </c>
      <c r="K330" s="79">
        <v>3853</v>
      </c>
      <c r="L330" s="79">
        <v>3932</v>
      </c>
      <c r="M330" s="79">
        <v>4069</v>
      </c>
      <c r="N330" s="79">
        <v>4167</v>
      </c>
      <c r="O330" s="79">
        <v>4245</v>
      </c>
      <c r="P330" s="79">
        <v>4335</v>
      </c>
      <c r="Q330" s="79">
        <v>4333</v>
      </c>
      <c r="R330" s="79">
        <v>4342</v>
      </c>
      <c r="S330" s="79">
        <v>4352</v>
      </c>
      <c r="T330" s="79">
        <v>4364</v>
      </c>
      <c r="U330" s="79">
        <v>4595</v>
      </c>
      <c r="V330" s="79">
        <v>5280</v>
      </c>
      <c r="W330" s="80">
        <v>5420</v>
      </c>
      <c r="X330" s="79">
        <v>5277</v>
      </c>
      <c r="Y330" s="79">
        <v>4865</v>
      </c>
      <c r="Z330" s="79">
        <v>4525</v>
      </c>
      <c r="AA330" s="81">
        <v>4176</v>
      </c>
      <c r="AB330" s="82">
        <v>101097.026</v>
      </c>
      <c r="AC330" s="18" t="str">
        <f t="shared" si="10"/>
        <v>ok</v>
      </c>
      <c r="AE330" s="19">
        <f t="shared" si="11"/>
        <v>8415.4780000000028</v>
      </c>
      <c r="AF330" s="20">
        <v>448.36416912078857</v>
      </c>
      <c r="AG330" s="21"/>
      <c r="BI330"/>
    </row>
    <row r="331" spans="2:61" ht="14.4" thickTop="1" thickBot="1" x14ac:dyDescent="0.3">
      <c r="B331" s="12">
        <v>39777</v>
      </c>
      <c r="C331" s="78" t="s">
        <v>11</v>
      </c>
      <c r="D331" s="79">
        <v>3910</v>
      </c>
      <c r="E331" s="79">
        <v>3767</v>
      </c>
      <c r="F331" s="79">
        <v>3722</v>
      </c>
      <c r="G331" s="79">
        <v>3671</v>
      </c>
      <c r="H331" s="80">
        <v>3682</v>
      </c>
      <c r="I331" s="79">
        <v>3812</v>
      </c>
      <c r="J331" s="79">
        <v>3982</v>
      </c>
      <c r="K331" s="79">
        <v>4043</v>
      </c>
      <c r="L331" s="79">
        <v>4024</v>
      </c>
      <c r="M331" s="79">
        <v>4216</v>
      </c>
      <c r="N331" s="79">
        <v>4197</v>
      </c>
      <c r="O331" s="79">
        <v>4327</v>
      </c>
      <c r="P331" s="79">
        <v>4366</v>
      </c>
      <c r="Q331" s="79">
        <v>4337</v>
      </c>
      <c r="R331" s="79">
        <v>4319</v>
      </c>
      <c r="S331" s="79">
        <v>4312</v>
      </c>
      <c r="T331" s="79">
        <v>4350</v>
      </c>
      <c r="U331" s="79">
        <v>4511</v>
      </c>
      <c r="V331" s="79">
        <v>5259</v>
      </c>
      <c r="W331" s="80">
        <v>5375</v>
      </c>
      <c r="X331" s="79">
        <v>5227</v>
      </c>
      <c r="Y331" s="79">
        <v>4831</v>
      </c>
      <c r="Z331" s="79">
        <v>4465</v>
      </c>
      <c r="AA331" s="81">
        <v>3992</v>
      </c>
      <c r="AB331" s="82">
        <v>102699.649</v>
      </c>
      <c r="AC331" s="18" t="str">
        <f t="shared" si="10"/>
        <v>ok</v>
      </c>
      <c r="AE331" s="19">
        <f t="shared" si="11"/>
        <v>1602.6230000000069</v>
      </c>
      <c r="AF331" s="20">
        <v>476.26033306121826</v>
      </c>
      <c r="AG331" s="21"/>
      <c r="BI331"/>
    </row>
    <row r="332" spans="2:61" ht="14.4" thickTop="1" thickBot="1" x14ac:dyDescent="0.3">
      <c r="B332" s="12">
        <v>39778</v>
      </c>
      <c r="C332" s="78" t="s">
        <v>12</v>
      </c>
      <c r="D332" s="79">
        <v>3847</v>
      </c>
      <c r="E332" s="79">
        <v>3689</v>
      </c>
      <c r="F332" s="79">
        <v>3579</v>
      </c>
      <c r="G332" s="79">
        <v>3563</v>
      </c>
      <c r="H332" s="80">
        <v>3567</v>
      </c>
      <c r="I332" s="79">
        <v>3716</v>
      </c>
      <c r="J332" s="79">
        <v>3896</v>
      </c>
      <c r="K332" s="79">
        <v>3877</v>
      </c>
      <c r="L332" s="79">
        <v>3928</v>
      </c>
      <c r="M332" s="79">
        <v>4032</v>
      </c>
      <c r="N332" s="79">
        <v>4112</v>
      </c>
      <c r="O332" s="79">
        <v>4185</v>
      </c>
      <c r="P332" s="79">
        <v>4268</v>
      </c>
      <c r="Q332" s="79">
        <v>4257</v>
      </c>
      <c r="R332" s="79">
        <v>4288</v>
      </c>
      <c r="S332" s="79">
        <v>4264</v>
      </c>
      <c r="T332" s="79">
        <v>4255</v>
      </c>
      <c r="U332" s="79">
        <v>4434</v>
      </c>
      <c r="V332" s="79">
        <v>5308</v>
      </c>
      <c r="W332" s="80">
        <v>5439</v>
      </c>
      <c r="X332" s="79">
        <v>5262</v>
      </c>
      <c r="Y332" s="79">
        <v>4907</v>
      </c>
      <c r="Z332" s="79">
        <v>4559</v>
      </c>
      <c r="AA332" s="81">
        <v>4177</v>
      </c>
      <c r="AB332" s="82">
        <v>101408.643</v>
      </c>
      <c r="AC332" s="18" t="str">
        <f t="shared" si="10"/>
        <v>ok</v>
      </c>
      <c r="AE332" s="19">
        <f t="shared" si="11"/>
        <v>-1291.0060000000085</v>
      </c>
      <c r="AF332" s="20">
        <v>452.9475622177124</v>
      </c>
      <c r="AG332" s="21"/>
      <c r="BI332"/>
    </row>
    <row r="333" spans="2:61" ht="14.4" thickTop="1" thickBot="1" x14ac:dyDescent="0.3">
      <c r="B333" s="12">
        <v>39779</v>
      </c>
      <c r="C333" s="78" t="s">
        <v>13</v>
      </c>
      <c r="D333" s="79">
        <v>3890</v>
      </c>
      <c r="E333" s="79">
        <v>3665</v>
      </c>
      <c r="F333" s="79">
        <v>3562</v>
      </c>
      <c r="G333" s="79">
        <v>3481</v>
      </c>
      <c r="H333" s="80">
        <v>3473</v>
      </c>
      <c r="I333" s="79">
        <v>3591</v>
      </c>
      <c r="J333" s="79">
        <v>3858</v>
      </c>
      <c r="K333" s="79">
        <v>3875</v>
      </c>
      <c r="L333" s="79">
        <v>3984</v>
      </c>
      <c r="M333" s="79">
        <v>4125</v>
      </c>
      <c r="N333" s="79">
        <v>4264</v>
      </c>
      <c r="O333" s="79">
        <v>4382</v>
      </c>
      <c r="P333" s="79">
        <v>4412</v>
      </c>
      <c r="Q333" s="79">
        <v>4394</v>
      </c>
      <c r="R333" s="79">
        <v>4324</v>
      </c>
      <c r="S333" s="79">
        <v>4407</v>
      </c>
      <c r="T333" s="79">
        <v>4288</v>
      </c>
      <c r="U333" s="79">
        <v>4382</v>
      </c>
      <c r="V333" s="79">
        <v>5362</v>
      </c>
      <c r="W333" s="80">
        <v>5599</v>
      </c>
      <c r="X333" s="79">
        <v>5460</v>
      </c>
      <c r="Y333" s="79">
        <v>5165</v>
      </c>
      <c r="Z333" s="79">
        <v>4773</v>
      </c>
      <c r="AA333" s="81">
        <v>4347</v>
      </c>
      <c r="AB333" s="82">
        <v>103061.454</v>
      </c>
      <c r="AC333" s="18" t="str">
        <f t="shared" si="10"/>
        <v>ok</v>
      </c>
      <c r="AE333" s="19">
        <f t="shared" si="11"/>
        <v>1652.8110000000015</v>
      </c>
      <c r="AF333" s="20">
        <v>468.83151435852051</v>
      </c>
      <c r="AG333" s="21"/>
      <c r="BI333"/>
    </row>
    <row r="334" spans="2:61" ht="14.4" thickTop="1" thickBot="1" x14ac:dyDescent="0.3">
      <c r="B334" s="12">
        <v>39780</v>
      </c>
      <c r="C334" s="78" t="s">
        <v>14</v>
      </c>
      <c r="D334" s="79">
        <v>3913</v>
      </c>
      <c r="E334" s="79">
        <v>3766</v>
      </c>
      <c r="F334" s="79">
        <v>3684</v>
      </c>
      <c r="G334" s="79">
        <v>3632</v>
      </c>
      <c r="H334" s="80">
        <v>3655</v>
      </c>
      <c r="I334" s="79">
        <v>3810</v>
      </c>
      <c r="J334" s="79">
        <v>3946</v>
      </c>
      <c r="K334" s="79">
        <v>3891</v>
      </c>
      <c r="L334" s="79">
        <v>3945</v>
      </c>
      <c r="M334" s="79">
        <v>4084</v>
      </c>
      <c r="N334" s="79">
        <v>4190</v>
      </c>
      <c r="O334" s="79">
        <v>4282</v>
      </c>
      <c r="P334" s="79">
        <v>4343</v>
      </c>
      <c r="Q334" s="79">
        <v>4357</v>
      </c>
      <c r="R334" s="79">
        <v>4305</v>
      </c>
      <c r="S334" s="79">
        <v>4316</v>
      </c>
      <c r="T334" s="79">
        <v>4328</v>
      </c>
      <c r="U334" s="79">
        <v>4443</v>
      </c>
      <c r="V334" s="79">
        <v>5322</v>
      </c>
      <c r="W334" s="80">
        <v>5434</v>
      </c>
      <c r="X334" s="79">
        <v>5255</v>
      </c>
      <c r="Y334" s="79">
        <v>4930</v>
      </c>
      <c r="Z334" s="79">
        <v>4623</v>
      </c>
      <c r="AA334" s="81">
        <v>4318</v>
      </c>
      <c r="AB334" s="82">
        <v>102770.16800000001</v>
      </c>
      <c r="AC334" s="18" t="str">
        <f t="shared" si="10"/>
        <v>ok</v>
      </c>
      <c r="AE334" s="19">
        <f t="shared" si="11"/>
        <v>-291.28599999999278</v>
      </c>
      <c r="AF334" s="20">
        <v>475.26532459259033</v>
      </c>
      <c r="AG334" s="21"/>
      <c r="BI334"/>
    </row>
    <row r="335" spans="2:61" ht="14.4" thickTop="1" thickBot="1" x14ac:dyDescent="0.3">
      <c r="B335" s="12">
        <v>39781</v>
      </c>
      <c r="C335" s="78" t="s">
        <v>15</v>
      </c>
      <c r="D335" s="79">
        <v>4039</v>
      </c>
      <c r="E335" s="79">
        <v>3846</v>
      </c>
      <c r="F335" s="79">
        <v>3719</v>
      </c>
      <c r="G335" s="79">
        <v>3668</v>
      </c>
      <c r="H335" s="80">
        <v>3679</v>
      </c>
      <c r="I335" s="79">
        <v>3774</v>
      </c>
      <c r="J335" s="79">
        <v>3785</v>
      </c>
      <c r="K335" s="79">
        <v>3721</v>
      </c>
      <c r="L335" s="79">
        <v>3817</v>
      </c>
      <c r="M335" s="79">
        <v>3964</v>
      </c>
      <c r="N335" s="79">
        <v>4078</v>
      </c>
      <c r="O335" s="79">
        <v>4167</v>
      </c>
      <c r="P335" s="79">
        <v>4215</v>
      </c>
      <c r="Q335" s="79">
        <v>4165</v>
      </c>
      <c r="R335" s="79">
        <v>4125</v>
      </c>
      <c r="S335" s="79">
        <v>4040</v>
      </c>
      <c r="T335" s="79">
        <v>4029</v>
      </c>
      <c r="U335" s="79">
        <v>4203</v>
      </c>
      <c r="V335" s="79">
        <v>5198</v>
      </c>
      <c r="W335" s="80">
        <v>5181</v>
      </c>
      <c r="X335" s="79">
        <v>5036</v>
      </c>
      <c r="Y335" s="79">
        <v>4876</v>
      </c>
      <c r="Z335" s="79">
        <v>4581</v>
      </c>
      <c r="AA335" s="81">
        <v>4254</v>
      </c>
      <c r="AB335" s="82">
        <v>100161.04300000001</v>
      </c>
      <c r="AC335" s="18" t="str">
        <f t="shared" si="10"/>
        <v>ok</v>
      </c>
      <c r="AE335" s="19">
        <f t="shared" si="11"/>
        <v>-2609.125</v>
      </c>
      <c r="AF335" s="20">
        <v>502.91742420196533</v>
      </c>
      <c r="AG335" s="21"/>
      <c r="BI335"/>
    </row>
    <row r="336" spans="2:61" ht="14.4" thickTop="1" thickBot="1" x14ac:dyDescent="0.3">
      <c r="B336" s="12">
        <v>39782</v>
      </c>
      <c r="C336" s="78" t="s">
        <v>16</v>
      </c>
      <c r="D336" s="79">
        <v>3982</v>
      </c>
      <c r="E336" s="79">
        <v>3806</v>
      </c>
      <c r="F336" s="79">
        <v>3643</v>
      </c>
      <c r="G336" s="79">
        <v>3603</v>
      </c>
      <c r="H336" s="80">
        <v>3558</v>
      </c>
      <c r="I336" s="79">
        <v>3604</v>
      </c>
      <c r="J336" s="79">
        <v>3585</v>
      </c>
      <c r="K336" s="79">
        <v>3410</v>
      </c>
      <c r="L336" s="79">
        <v>3538</v>
      </c>
      <c r="M336" s="79">
        <v>3567</v>
      </c>
      <c r="N336" s="79">
        <v>3618</v>
      </c>
      <c r="O336" s="79">
        <v>3674</v>
      </c>
      <c r="P336" s="79">
        <v>3681</v>
      </c>
      <c r="Q336" s="79">
        <v>3703</v>
      </c>
      <c r="R336" s="79">
        <v>3691</v>
      </c>
      <c r="S336" s="79">
        <v>3658</v>
      </c>
      <c r="T336" s="79">
        <v>3699</v>
      </c>
      <c r="U336" s="79">
        <v>4174</v>
      </c>
      <c r="V336" s="79">
        <v>4936</v>
      </c>
      <c r="W336" s="80">
        <v>5167</v>
      </c>
      <c r="X336" s="79">
        <v>5102</v>
      </c>
      <c r="Y336" s="79">
        <v>4861</v>
      </c>
      <c r="Z336" s="79">
        <v>4544</v>
      </c>
      <c r="AA336" s="81">
        <v>4239</v>
      </c>
      <c r="AB336" s="82">
        <v>95041.087</v>
      </c>
      <c r="AC336" s="18" t="str">
        <f t="shared" si="10"/>
        <v>ok</v>
      </c>
      <c r="AE336" s="19">
        <f t="shared" si="11"/>
        <v>-5119.9560000000056</v>
      </c>
      <c r="AF336" s="20">
        <v>487.91227340698242</v>
      </c>
      <c r="AG336" s="21"/>
      <c r="BI336"/>
    </row>
    <row r="337" spans="1:61" ht="14.4" thickTop="1" thickBot="1" x14ac:dyDescent="0.3">
      <c r="A337" s="11" t="s">
        <v>29</v>
      </c>
      <c r="B337" s="12">
        <v>39783</v>
      </c>
      <c r="C337" s="83" t="s">
        <v>17</v>
      </c>
      <c r="D337" s="54">
        <v>3710</v>
      </c>
      <c r="E337" s="54">
        <v>3597</v>
      </c>
      <c r="F337" s="54">
        <v>3512</v>
      </c>
      <c r="G337" s="54">
        <v>3489</v>
      </c>
      <c r="H337" s="55">
        <v>3506</v>
      </c>
      <c r="I337" s="54">
        <v>3640</v>
      </c>
      <c r="J337" s="54">
        <v>3939</v>
      </c>
      <c r="K337" s="54">
        <v>4019</v>
      </c>
      <c r="L337" s="54">
        <v>4003</v>
      </c>
      <c r="M337" s="54">
        <v>4113</v>
      </c>
      <c r="N337" s="54">
        <v>4171</v>
      </c>
      <c r="O337" s="54">
        <v>4232</v>
      </c>
      <c r="P337" s="54">
        <v>4260</v>
      </c>
      <c r="Q337" s="54">
        <v>4240</v>
      </c>
      <c r="R337" s="54">
        <v>4192</v>
      </c>
      <c r="S337" s="54">
        <v>4193</v>
      </c>
      <c r="T337" s="54">
        <v>4217</v>
      </c>
      <c r="U337" s="54">
        <v>4440</v>
      </c>
      <c r="V337" s="54">
        <v>5086</v>
      </c>
      <c r="W337" s="55">
        <v>5210</v>
      </c>
      <c r="X337" s="54">
        <v>5043</v>
      </c>
      <c r="Y337" s="54">
        <v>4681</v>
      </c>
      <c r="Z337" s="54">
        <v>4340</v>
      </c>
      <c r="AA337" s="60">
        <v>4022</v>
      </c>
      <c r="AB337" s="57">
        <v>99851.853000000003</v>
      </c>
      <c r="AC337" s="18" t="str">
        <f t="shared" si="10"/>
        <v>ok</v>
      </c>
      <c r="AE337" s="19">
        <f t="shared" si="11"/>
        <v>4810.7660000000033</v>
      </c>
      <c r="AF337" s="20">
        <v>440.28917694091797</v>
      </c>
      <c r="AG337" s="21"/>
      <c r="BI337"/>
    </row>
    <row r="338" spans="1:61" ht="14.4" thickTop="1" thickBot="1" x14ac:dyDescent="0.3">
      <c r="B338" s="12">
        <v>39784</v>
      </c>
      <c r="C338" s="83" t="s">
        <v>11</v>
      </c>
      <c r="D338" s="54">
        <v>3792</v>
      </c>
      <c r="E338" s="54">
        <v>3591</v>
      </c>
      <c r="F338" s="54">
        <v>3545</v>
      </c>
      <c r="G338" s="54">
        <v>3509</v>
      </c>
      <c r="H338" s="55">
        <v>3542</v>
      </c>
      <c r="I338" s="54">
        <v>3698</v>
      </c>
      <c r="J338" s="54">
        <v>3923</v>
      </c>
      <c r="K338" s="54">
        <v>3912</v>
      </c>
      <c r="L338" s="54">
        <v>3947</v>
      </c>
      <c r="M338" s="54">
        <v>3999</v>
      </c>
      <c r="N338" s="54">
        <v>4069</v>
      </c>
      <c r="O338" s="54">
        <v>4130</v>
      </c>
      <c r="P338" s="54">
        <v>4159</v>
      </c>
      <c r="Q338" s="54">
        <v>4166</v>
      </c>
      <c r="R338" s="54">
        <v>4137</v>
      </c>
      <c r="S338" s="54">
        <v>4132</v>
      </c>
      <c r="T338" s="54">
        <v>4152</v>
      </c>
      <c r="U338" s="54">
        <v>4311</v>
      </c>
      <c r="V338" s="54">
        <v>5072</v>
      </c>
      <c r="W338" s="55">
        <v>5257</v>
      </c>
      <c r="X338" s="54">
        <v>5086</v>
      </c>
      <c r="Y338" s="54">
        <v>4710</v>
      </c>
      <c r="Z338" s="54">
        <v>4340</v>
      </c>
      <c r="AA338" s="60">
        <v>4044</v>
      </c>
      <c r="AB338" s="57">
        <v>99222.006999999998</v>
      </c>
      <c r="AC338" s="18" t="str">
        <f t="shared" si="10"/>
        <v>ok</v>
      </c>
      <c r="AE338" s="19">
        <f t="shared" si="11"/>
        <v>-629.84600000000501</v>
      </c>
      <c r="AF338" s="20">
        <v>431.9556713104248</v>
      </c>
      <c r="AG338" s="21"/>
      <c r="BI338"/>
    </row>
    <row r="339" spans="1:61" ht="14.4" thickTop="1" thickBot="1" x14ac:dyDescent="0.3">
      <c r="B339" s="12">
        <v>39785</v>
      </c>
      <c r="C339" s="83" t="s">
        <v>12</v>
      </c>
      <c r="D339" s="54">
        <v>3787</v>
      </c>
      <c r="E339" s="54">
        <v>3632</v>
      </c>
      <c r="F339" s="54">
        <v>3564</v>
      </c>
      <c r="G339" s="54">
        <v>3515</v>
      </c>
      <c r="H339" s="55">
        <v>3555</v>
      </c>
      <c r="I339" s="54">
        <v>3727</v>
      </c>
      <c r="J339" s="54">
        <v>3885</v>
      </c>
      <c r="K339" s="54">
        <v>3858</v>
      </c>
      <c r="L339" s="54">
        <v>3836</v>
      </c>
      <c r="M339" s="54">
        <v>3927</v>
      </c>
      <c r="N339" s="54">
        <v>3992</v>
      </c>
      <c r="O339" s="54">
        <v>4009</v>
      </c>
      <c r="P339" s="54">
        <v>4105</v>
      </c>
      <c r="Q339" s="54">
        <v>4164</v>
      </c>
      <c r="R339" s="54">
        <v>4186</v>
      </c>
      <c r="S339" s="54">
        <v>4150</v>
      </c>
      <c r="T339" s="54">
        <v>4225</v>
      </c>
      <c r="U339" s="54">
        <v>4331</v>
      </c>
      <c r="V339" s="54">
        <v>5154</v>
      </c>
      <c r="W339" s="55">
        <v>5375</v>
      </c>
      <c r="X339" s="54">
        <v>5231</v>
      </c>
      <c r="Y339" s="54">
        <v>4874</v>
      </c>
      <c r="Z339" s="54">
        <v>4541</v>
      </c>
      <c r="AA339" s="60">
        <v>4175</v>
      </c>
      <c r="AB339" s="57">
        <v>99795.270999999993</v>
      </c>
      <c r="AC339" s="18" t="str">
        <f t="shared" si="10"/>
        <v>ok</v>
      </c>
      <c r="AE339" s="19">
        <f t="shared" si="11"/>
        <v>573.26399999999558</v>
      </c>
      <c r="AF339" s="20">
        <v>425.38160705566406</v>
      </c>
      <c r="AG339" s="21"/>
      <c r="BI339"/>
    </row>
    <row r="340" spans="1:61" ht="14.4" thickTop="1" thickBot="1" x14ac:dyDescent="0.3">
      <c r="B340" s="12">
        <v>39786</v>
      </c>
      <c r="C340" s="83" t="s">
        <v>13</v>
      </c>
      <c r="D340" s="54">
        <v>3940</v>
      </c>
      <c r="E340" s="54">
        <v>3748</v>
      </c>
      <c r="F340" s="54">
        <v>3668</v>
      </c>
      <c r="G340" s="54">
        <v>3621</v>
      </c>
      <c r="H340" s="55">
        <v>3644</v>
      </c>
      <c r="I340" s="54">
        <v>3795</v>
      </c>
      <c r="J340" s="54">
        <v>3961</v>
      </c>
      <c r="K340" s="54">
        <v>3901</v>
      </c>
      <c r="L340" s="54">
        <v>3950</v>
      </c>
      <c r="M340" s="54">
        <v>4057</v>
      </c>
      <c r="N340" s="54">
        <v>4131</v>
      </c>
      <c r="O340" s="54">
        <v>4201</v>
      </c>
      <c r="P340" s="54">
        <v>4236</v>
      </c>
      <c r="Q340" s="54">
        <v>4282</v>
      </c>
      <c r="R340" s="54">
        <v>4286</v>
      </c>
      <c r="S340" s="54">
        <v>4198</v>
      </c>
      <c r="T340" s="54">
        <v>4250</v>
      </c>
      <c r="U340" s="54">
        <v>4338</v>
      </c>
      <c r="V340" s="54">
        <v>5201</v>
      </c>
      <c r="W340" s="55">
        <v>5378</v>
      </c>
      <c r="X340" s="54">
        <v>5216</v>
      </c>
      <c r="Y340" s="54">
        <v>4857</v>
      </c>
      <c r="Z340" s="54">
        <v>4530</v>
      </c>
      <c r="AA340" s="60">
        <v>4208</v>
      </c>
      <c r="AB340" s="57">
        <v>101596.72500000001</v>
      </c>
      <c r="AC340" s="18" t="str">
        <f t="shared" si="10"/>
        <v>ok</v>
      </c>
      <c r="AE340" s="19">
        <f t="shared" si="11"/>
        <v>1801.4540000000125</v>
      </c>
      <c r="AF340" s="20">
        <v>476.52565002441406</v>
      </c>
      <c r="AG340" s="21"/>
      <c r="BI340"/>
    </row>
    <row r="341" spans="1:61" ht="14.4" thickTop="1" thickBot="1" x14ac:dyDescent="0.3">
      <c r="B341" s="12">
        <v>39787</v>
      </c>
      <c r="C341" s="83" t="s">
        <v>14</v>
      </c>
      <c r="D341" s="54">
        <v>3964</v>
      </c>
      <c r="E341" s="54">
        <v>3764</v>
      </c>
      <c r="F341" s="54">
        <v>3671</v>
      </c>
      <c r="G341" s="54">
        <v>3686</v>
      </c>
      <c r="H341" s="55">
        <v>3706</v>
      </c>
      <c r="I341" s="54">
        <v>3843</v>
      </c>
      <c r="J341" s="54">
        <v>3945</v>
      </c>
      <c r="K341" s="54">
        <v>4007</v>
      </c>
      <c r="L341" s="54">
        <v>4017</v>
      </c>
      <c r="M341" s="54">
        <v>4105</v>
      </c>
      <c r="N341" s="54">
        <v>4150</v>
      </c>
      <c r="O341" s="54">
        <v>4215</v>
      </c>
      <c r="P341" s="54">
        <v>4242</v>
      </c>
      <c r="Q341" s="54">
        <v>4211</v>
      </c>
      <c r="R341" s="54">
        <v>4093</v>
      </c>
      <c r="S341" s="54">
        <v>4105</v>
      </c>
      <c r="T341" s="54">
        <v>4126</v>
      </c>
      <c r="U341" s="54">
        <v>4339</v>
      </c>
      <c r="V341" s="54">
        <v>5079</v>
      </c>
      <c r="W341" s="55">
        <v>5252</v>
      </c>
      <c r="X341" s="54">
        <v>5093</v>
      </c>
      <c r="Y341" s="54">
        <v>4749</v>
      </c>
      <c r="Z341" s="54">
        <v>4421</v>
      </c>
      <c r="AA341" s="60">
        <v>4153</v>
      </c>
      <c r="AB341" s="57">
        <v>100937.23299999999</v>
      </c>
      <c r="AC341" s="18" t="str">
        <f t="shared" si="10"/>
        <v>ok</v>
      </c>
      <c r="AE341" s="19">
        <f t="shared" si="11"/>
        <v>-659.49200000001292</v>
      </c>
      <c r="AF341" s="20">
        <v>463.56358337402344</v>
      </c>
      <c r="AG341" s="21"/>
      <c r="BI341"/>
    </row>
    <row r="342" spans="1:61" ht="14.4" thickTop="1" thickBot="1" x14ac:dyDescent="0.3">
      <c r="B342" s="12">
        <v>39788</v>
      </c>
      <c r="C342" s="83" t="s">
        <v>15</v>
      </c>
      <c r="D342" s="54">
        <v>3854</v>
      </c>
      <c r="E342" s="54">
        <v>3707</v>
      </c>
      <c r="F342" s="54">
        <v>3585</v>
      </c>
      <c r="G342" s="54">
        <v>3535</v>
      </c>
      <c r="H342" s="55">
        <v>3580</v>
      </c>
      <c r="I342" s="54">
        <v>3714</v>
      </c>
      <c r="J342" s="54">
        <v>3778</v>
      </c>
      <c r="K342" s="54">
        <v>3661</v>
      </c>
      <c r="L342" s="54">
        <v>3832</v>
      </c>
      <c r="M342" s="54">
        <v>3959</v>
      </c>
      <c r="N342" s="54">
        <v>3995</v>
      </c>
      <c r="O342" s="54">
        <v>4041</v>
      </c>
      <c r="P342" s="54">
        <v>4046</v>
      </c>
      <c r="Q342" s="54">
        <v>4088</v>
      </c>
      <c r="R342" s="54">
        <v>3996</v>
      </c>
      <c r="S342" s="54">
        <v>3907</v>
      </c>
      <c r="T342" s="54">
        <v>3900</v>
      </c>
      <c r="U342" s="54">
        <v>4089</v>
      </c>
      <c r="V342" s="54">
        <v>5134</v>
      </c>
      <c r="W342" s="55">
        <v>5106</v>
      </c>
      <c r="X342" s="54">
        <v>4942</v>
      </c>
      <c r="Y342" s="54">
        <v>4766</v>
      </c>
      <c r="Z342" s="54">
        <v>4606</v>
      </c>
      <c r="AA342" s="60">
        <v>4223</v>
      </c>
      <c r="AB342" s="57">
        <v>98042.904999999999</v>
      </c>
      <c r="AC342" s="18" t="str">
        <f t="shared" si="10"/>
        <v>ok</v>
      </c>
      <c r="AE342" s="19">
        <f t="shared" si="11"/>
        <v>-2894.3279999999941</v>
      </c>
      <c r="AF342" s="20">
        <v>469.99217987060547</v>
      </c>
      <c r="AG342" s="21"/>
      <c r="BI342"/>
    </row>
    <row r="343" spans="1:61" ht="14.4" thickTop="1" thickBot="1" x14ac:dyDescent="0.3">
      <c r="B343" s="12">
        <v>39789</v>
      </c>
      <c r="C343" s="83" t="s">
        <v>16</v>
      </c>
      <c r="D343" s="54">
        <v>3944</v>
      </c>
      <c r="E343" s="54">
        <v>3743</v>
      </c>
      <c r="F343" s="54">
        <v>3631</v>
      </c>
      <c r="G343" s="54">
        <v>3562</v>
      </c>
      <c r="H343" s="55">
        <v>3547</v>
      </c>
      <c r="I343" s="54">
        <v>3560</v>
      </c>
      <c r="J343" s="54">
        <v>3569</v>
      </c>
      <c r="K343" s="54">
        <v>3372</v>
      </c>
      <c r="L343" s="54">
        <v>3357</v>
      </c>
      <c r="M343" s="54">
        <v>3424</v>
      </c>
      <c r="N343" s="54">
        <v>3530</v>
      </c>
      <c r="O343" s="54">
        <v>3627</v>
      </c>
      <c r="P343" s="54">
        <v>3635</v>
      </c>
      <c r="Q343" s="54">
        <v>3660</v>
      </c>
      <c r="R343" s="54">
        <v>3652</v>
      </c>
      <c r="S343" s="54">
        <v>3619</v>
      </c>
      <c r="T343" s="54">
        <v>3675</v>
      </c>
      <c r="U343" s="54">
        <v>3919</v>
      </c>
      <c r="V343" s="54">
        <v>4977</v>
      </c>
      <c r="W343" s="55">
        <v>5246</v>
      </c>
      <c r="X343" s="54">
        <v>5186</v>
      </c>
      <c r="Y343" s="54">
        <v>4863</v>
      </c>
      <c r="Z343" s="54">
        <v>4550</v>
      </c>
      <c r="AA343" s="60">
        <v>4042</v>
      </c>
      <c r="AB343" s="57">
        <v>93889.474000000002</v>
      </c>
      <c r="AC343" s="18" t="str">
        <f t="shared" si="10"/>
        <v>ok</v>
      </c>
      <c r="AE343" s="19">
        <f t="shared" si="11"/>
        <v>-4153.4309999999969</v>
      </c>
      <c r="AF343" s="20">
        <v>481.35523986816406</v>
      </c>
      <c r="AG343" s="21"/>
      <c r="BI343"/>
    </row>
    <row r="344" spans="1:61" ht="14.4" thickTop="1" thickBot="1" x14ac:dyDescent="0.3">
      <c r="B344" s="12">
        <v>39790</v>
      </c>
      <c r="C344" s="83" t="s">
        <v>17</v>
      </c>
      <c r="D344" s="54">
        <v>3767</v>
      </c>
      <c r="E344" s="54">
        <v>3607</v>
      </c>
      <c r="F344" s="54">
        <v>3549</v>
      </c>
      <c r="G344" s="54">
        <v>3502</v>
      </c>
      <c r="H344" s="55">
        <v>3447</v>
      </c>
      <c r="I344" s="54">
        <v>3617</v>
      </c>
      <c r="J344" s="54">
        <v>3832</v>
      </c>
      <c r="K344" s="54">
        <v>3833</v>
      </c>
      <c r="L344" s="54">
        <v>3851</v>
      </c>
      <c r="M344" s="54">
        <v>4065</v>
      </c>
      <c r="N344" s="54">
        <v>4226</v>
      </c>
      <c r="O344" s="54">
        <v>4309</v>
      </c>
      <c r="P344" s="54">
        <v>4330</v>
      </c>
      <c r="Q344" s="54">
        <v>4306</v>
      </c>
      <c r="R344" s="54">
        <v>4322</v>
      </c>
      <c r="S344" s="54">
        <v>4288</v>
      </c>
      <c r="T344" s="54">
        <v>4239</v>
      </c>
      <c r="U344" s="54">
        <v>4417</v>
      </c>
      <c r="V344" s="54">
        <v>5203</v>
      </c>
      <c r="W344" s="55">
        <v>5389</v>
      </c>
      <c r="X344" s="54">
        <v>5277</v>
      </c>
      <c r="Y344" s="54">
        <v>4948</v>
      </c>
      <c r="Z344" s="54">
        <v>4629</v>
      </c>
      <c r="AA344" s="60">
        <v>4306</v>
      </c>
      <c r="AB344" s="57">
        <v>101258</v>
      </c>
      <c r="AC344" s="18" t="str">
        <f t="shared" si="10"/>
        <v>ok</v>
      </c>
      <c r="AE344" s="19">
        <f t="shared" si="11"/>
        <v>7368.525999999998</v>
      </c>
      <c r="AF344" s="20">
        <v>483.50261306762695</v>
      </c>
      <c r="AG344" s="21"/>
      <c r="BI344"/>
    </row>
    <row r="345" spans="1:61" ht="14.4" thickTop="1" thickBot="1" x14ac:dyDescent="0.3">
      <c r="B345" s="12">
        <v>39791</v>
      </c>
      <c r="C345" s="83" t="s">
        <v>11</v>
      </c>
      <c r="D345" s="54">
        <v>3993</v>
      </c>
      <c r="E345" s="54">
        <v>3831</v>
      </c>
      <c r="F345" s="54">
        <v>3736</v>
      </c>
      <c r="G345" s="54">
        <v>3699</v>
      </c>
      <c r="H345" s="55">
        <v>3714</v>
      </c>
      <c r="I345" s="54">
        <v>3858</v>
      </c>
      <c r="J345" s="54">
        <v>4038</v>
      </c>
      <c r="K345" s="54">
        <v>3984</v>
      </c>
      <c r="L345" s="54">
        <v>3963</v>
      </c>
      <c r="M345" s="54">
        <v>4182</v>
      </c>
      <c r="N345" s="54">
        <v>4308</v>
      </c>
      <c r="O345" s="54">
        <v>4364</v>
      </c>
      <c r="P345" s="54">
        <v>4374</v>
      </c>
      <c r="Q345" s="54">
        <v>4380</v>
      </c>
      <c r="R345" s="54">
        <v>4425</v>
      </c>
      <c r="S345" s="54">
        <v>4380</v>
      </c>
      <c r="T345" s="54">
        <v>4438</v>
      </c>
      <c r="U345" s="54">
        <v>4601</v>
      </c>
      <c r="V345" s="54">
        <v>5378</v>
      </c>
      <c r="W345" s="55">
        <v>5519</v>
      </c>
      <c r="X345" s="54">
        <v>5373</v>
      </c>
      <c r="Y345" s="54">
        <v>5030</v>
      </c>
      <c r="Z345" s="54">
        <v>4686</v>
      </c>
      <c r="AA345" s="60">
        <v>4333</v>
      </c>
      <c r="AB345" s="57">
        <v>104587.251</v>
      </c>
      <c r="AC345" s="18" t="str">
        <f t="shared" si="10"/>
        <v>ok</v>
      </c>
      <c r="AE345" s="19">
        <f t="shared" si="11"/>
        <v>3329.2510000000038</v>
      </c>
      <c r="AF345" s="20">
        <v>507.59653663635254</v>
      </c>
      <c r="AG345" s="21"/>
      <c r="BI345"/>
    </row>
    <row r="346" spans="1:61" ht="14.4" thickTop="1" thickBot="1" x14ac:dyDescent="0.3">
      <c r="B346" s="12">
        <v>39792</v>
      </c>
      <c r="C346" s="83" t="s">
        <v>12</v>
      </c>
      <c r="D346" s="54">
        <v>4057</v>
      </c>
      <c r="E346" s="54">
        <v>3896</v>
      </c>
      <c r="F346" s="54">
        <v>3717</v>
      </c>
      <c r="G346" s="54">
        <v>3704</v>
      </c>
      <c r="H346" s="55">
        <v>3764</v>
      </c>
      <c r="I346" s="54">
        <v>3873</v>
      </c>
      <c r="J346" s="54">
        <v>4068</v>
      </c>
      <c r="K346" s="54">
        <v>4020</v>
      </c>
      <c r="L346" s="54">
        <v>3995</v>
      </c>
      <c r="M346" s="54">
        <v>4090</v>
      </c>
      <c r="N346" s="54">
        <v>4198</v>
      </c>
      <c r="O346" s="54">
        <v>4282</v>
      </c>
      <c r="P346" s="54">
        <v>4256</v>
      </c>
      <c r="Q346" s="54">
        <v>4257</v>
      </c>
      <c r="R346" s="54">
        <v>4207</v>
      </c>
      <c r="S346" s="54">
        <v>4273</v>
      </c>
      <c r="T346" s="54">
        <v>4337</v>
      </c>
      <c r="U346" s="54">
        <v>4509</v>
      </c>
      <c r="V346" s="54">
        <v>5139</v>
      </c>
      <c r="W346" s="55">
        <v>5324</v>
      </c>
      <c r="X346" s="54">
        <v>5182</v>
      </c>
      <c r="Y346" s="54">
        <v>4843</v>
      </c>
      <c r="Z346" s="54">
        <v>4512</v>
      </c>
      <c r="AA346" s="60">
        <v>4146</v>
      </c>
      <c r="AB346" s="57">
        <v>102651.333</v>
      </c>
      <c r="AC346" s="18" t="str">
        <f t="shared" si="10"/>
        <v>ok</v>
      </c>
      <c r="AE346" s="19">
        <f t="shared" si="11"/>
        <v>-1935.9180000000051</v>
      </c>
      <c r="AF346" s="20">
        <v>446.44507789611816</v>
      </c>
      <c r="AG346" s="21"/>
      <c r="BI346"/>
    </row>
    <row r="347" spans="1:61" ht="14.4" thickTop="1" thickBot="1" x14ac:dyDescent="0.3">
      <c r="B347" s="12">
        <v>39793</v>
      </c>
      <c r="C347" s="83" t="s">
        <v>13</v>
      </c>
      <c r="D347" s="54">
        <v>3892</v>
      </c>
      <c r="E347" s="54">
        <v>3664</v>
      </c>
      <c r="F347" s="54">
        <v>3625</v>
      </c>
      <c r="G347" s="54">
        <v>3649</v>
      </c>
      <c r="H347" s="55">
        <v>3665</v>
      </c>
      <c r="I347" s="54">
        <v>3806</v>
      </c>
      <c r="J347" s="54">
        <v>4028</v>
      </c>
      <c r="K347" s="54">
        <v>4044</v>
      </c>
      <c r="L347" s="54">
        <v>4008</v>
      </c>
      <c r="M347" s="54">
        <v>4054</v>
      </c>
      <c r="N347" s="54">
        <v>4070</v>
      </c>
      <c r="O347" s="54">
        <v>4127</v>
      </c>
      <c r="P347" s="54">
        <v>4122</v>
      </c>
      <c r="Q347" s="54">
        <v>4101</v>
      </c>
      <c r="R347" s="54">
        <v>4065</v>
      </c>
      <c r="S347" s="54">
        <v>4160</v>
      </c>
      <c r="T347" s="54">
        <v>4147</v>
      </c>
      <c r="U347" s="54">
        <v>4342</v>
      </c>
      <c r="V347" s="54">
        <v>5058</v>
      </c>
      <c r="W347" s="55">
        <v>5222</v>
      </c>
      <c r="X347" s="54">
        <v>5077</v>
      </c>
      <c r="Y347" s="54">
        <v>4763</v>
      </c>
      <c r="Z347" s="54">
        <v>4442</v>
      </c>
      <c r="AA347" s="60">
        <v>4064</v>
      </c>
      <c r="AB347" s="57">
        <v>100195.754</v>
      </c>
      <c r="AC347" s="18" t="str">
        <f t="shared" si="10"/>
        <v>ok</v>
      </c>
      <c r="AE347" s="19">
        <f t="shared" si="11"/>
        <v>-2455.5789999999979</v>
      </c>
      <c r="AF347" s="20">
        <v>394.82334136962891</v>
      </c>
      <c r="AG347" s="21"/>
      <c r="BI347"/>
    </row>
    <row r="348" spans="1:61" ht="14.4" thickTop="1" thickBot="1" x14ac:dyDescent="0.3">
      <c r="B348" s="12">
        <v>39794</v>
      </c>
      <c r="C348" s="83" t="s">
        <v>14</v>
      </c>
      <c r="D348" s="54">
        <v>3789</v>
      </c>
      <c r="E348" s="54">
        <v>3575</v>
      </c>
      <c r="F348" s="54">
        <v>3471</v>
      </c>
      <c r="G348" s="54">
        <v>3390</v>
      </c>
      <c r="H348" s="55">
        <v>3416</v>
      </c>
      <c r="I348" s="54">
        <v>3458</v>
      </c>
      <c r="J348" s="54">
        <v>3503</v>
      </c>
      <c r="K348" s="54">
        <v>3344</v>
      </c>
      <c r="L348" s="54">
        <v>3351</v>
      </c>
      <c r="M348" s="54">
        <v>3433</v>
      </c>
      <c r="N348" s="54">
        <v>3491</v>
      </c>
      <c r="O348" s="54">
        <v>3507</v>
      </c>
      <c r="P348" s="54">
        <v>3536</v>
      </c>
      <c r="Q348" s="54">
        <v>3503</v>
      </c>
      <c r="R348" s="54">
        <v>3446</v>
      </c>
      <c r="S348" s="54">
        <v>3468</v>
      </c>
      <c r="T348" s="54">
        <v>3488</v>
      </c>
      <c r="U348" s="54">
        <v>3668</v>
      </c>
      <c r="V348" s="54">
        <v>4535</v>
      </c>
      <c r="W348" s="55">
        <v>4754</v>
      </c>
      <c r="X348" s="54">
        <v>4620</v>
      </c>
      <c r="Y348" s="54">
        <v>4375</v>
      </c>
      <c r="Z348" s="54">
        <v>4103</v>
      </c>
      <c r="AA348" s="60">
        <v>3812</v>
      </c>
      <c r="AB348" s="57">
        <v>89035.08</v>
      </c>
      <c r="AC348" s="18" t="str">
        <f t="shared" si="10"/>
        <v>ok</v>
      </c>
      <c r="AE348" s="19">
        <f t="shared" si="11"/>
        <v>-11160.673999999999</v>
      </c>
      <c r="AF348" s="20">
        <v>404.94899272918701</v>
      </c>
      <c r="AG348" s="21"/>
      <c r="BI348"/>
    </row>
    <row r="349" spans="1:61" ht="14.4" thickTop="1" thickBot="1" x14ac:dyDescent="0.3">
      <c r="B349" s="12">
        <v>39795</v>
      </c>
      <c r="C349" s="83" t="s">
        <v>15</v>
      </c>
      <c r="D349" s="54">
        <v>3513</v>
      </c>
      <c r="E349" s="54">
        <v>3333</v>
      </c>
      <c r="F349" s="54">
        <v>3256</v>
      </c>
      <c r="G349" s="54">
        <v>3256</v>
      </c>
      <c r="H349" s="55">
        <v>3299</v>
      </c>
      <c r="I349" s="54">
        <v>3366</v>
      </c>
      <c r="J349" s="54">
        <v>3466</v>
      </c>
      <c r="K349" s="54">
        <v>3429</v>
      </c>
      <c r="L349" s="54">
        <v>3609</v>
      </c>
      <c r="M349" s="54">
        <v>3738</v>
      </c>
      <c r="N349" s="54">
        <v>3771</v>
      </c>
      <c r="O349" s="54">
        <v>3839</v>
      </c>
      <c r="P349" s="54">
        <v>3821</v>
      </c>
      <c r="Q349" s="54">
        <v>3755</v>
      </c>
      <c r="R349" s="54">
        <v>3729</v>
      </c>
      <c r="S349" s="54">
        <v>3712</v>
      </c>
      <c r="T349" s="54">
        <v>3691</v>
      </c>
      <c r="U349" s="54">
        <v>3871</v>
      </c>
      <c r="V349" s="54">
        <v>5004</v>
      </c>
      <c r="W349" s="55">
        <v>4974</v>
      </c>
      <c r="X349" s="54">
        <v>4822</v>
      </c>
      <c r="Y349" s="54">
        <v>4678</v>
      </c>
      <c r="Z349" s="54">
        <v>4467</v>
      </c>
      <c r="AA349" s="60">
        <v>4097</v>
      </c>
      <c r="AB349" s="57">
        <v>92494.137000000002</v>
      </c>
      <c r="AC349" s="18" t="str">
        <f t="shared" si="10"/>
        <v>ok</v>
      </c>
      <c r="AE349" s="19">
        <f t="shared" si="11"/>
        <v>3459.0570000000007</v>
      </c>
      <c r="AF349" s="20">
        <v>406.58227252960205</v>
      </c>
      <c r="AG349" s="21"/>
      <c r="BI349"/>
    </row>
    <row r="350" spans="1:61" ht="14.4" thickTop="1" thickBot="1" x14ac:dyDescent="0.3">
      <c r="B350" s="12">
        <v>39796</v>
      </c>
      <c r="C350" s="83" t="s">
        <v>16</v>
      </c>
      <c r="D350" s="54">
        <v>3769</v>
      </c>
      <c r="E350" s="54">
        <v>3547</v>
      </c>
      <c r="F350" s="54">
        <v>3448</v>
      </c>
      <c r="G350" s="54">
        <v>3393</v>
      </c>
      <c r="H350" s="55">
        <v>3385</v>
      </c>
      <c r="I350" s="54">
        <v>3435</v>
      </c>
      <c r="J350" s="54">
        <v>3432</v>
      </c>
      <c r="K350" s="54">
        <v>3240</v>
      </c>
      <c r="L350" s="54">
        <v>3296</v>
      </c>
      <c r="M350" s="54">
        <v>3399</v>
      </c>
      <c r="N350" s="54">
        <v>3459</v>
      </c>
      <c r="O350" s="54">
        <v>3513</v>
      </c>
      <c r="P350" s="54">
        <v>3519</v>
      </c>
      <c r="Q350" s="54">
        <v>3530</v>
      </c>
      <c r="R350" s="54">
        <v>3566</v>
      </c>
      <c r="S350" s="54">
        <v>3478</v>
      </c>
      <c r="T350" s="54">
        <v>3538</v>
      </c>
      <c r="U350" s="54">
        <v>3683</v>
      </c>
      <c r="V350" s="54">
        <v>4873</v>
      </c>
      <c r="W350" s="55">
        <v>5285</v>
      </c>
      <c r="X350" s="54">
        <v>5211</v>
      </c>
      <c r="Y350" s="54">
        <v>4957</v>
      </c>
      <c r="Z350" s="54">
        <v>4537</v>
      </c>
      <c r="AA350" s="60">
        <v>4009</v>
      </c>
      <c r="AB350" s="57">
        <v>91500.828999999998</v>
      </c>
      <c r="AC350" s="18" t="str">
        <f t="shared" si="10"/>
        <v>ok</v>
      </c>
      <c r="AE350" s="19">
        <f t="shared" si="11"/>
        <v>-993.30800000000454</v>
      </c>
      <c r="AF350" s="20">
        <v>433.85387325286865</v>
      </c>
      <c r="AG350" s="21"/>
      <c r="BI350"/>
    </row>
    <row r="351" spans="1:61" ht="14.4" thickTop="1" thickBot="1" x14ac:dyDescent="0.3">
      <c r="B351" s="12">
        <v>39797</v>
      </c>
      <c r="C351" s="83" t="s">
        <v>17</v>
      </c>
      <c r="D351" s="54">
        <v>3679</v>
      </c>
      <c r="E351" s="54">
        <v>3507</v>
      </c>
      <c r="F351" s="54">
        <v>3435</v>
      </c>
      <c r="G351" s="54">
        <v>3402</v>
      </c>
      <c r="H351" s="55">
        <v>3404</v>
      </c>
      <c r="I351" s="54">
        <v>3534</v>
      </c>
      <c r="J351" s="54">
        <v>3839</v>
      </c>
      <c r="K351" s="54">
        <v>3718</v>
      </c>
      <c r="L351" s="54">
        <v>3716</v>
      </c>
      <c r="M351" s="54">
        <v>3844</v>
      </c>
      <c r="N351" s="54">
        <v>3965</v>
      </c>
      <c r="O351" s="54">
        <v>4065</v>
      </c>
      <c r="P351" s="54">
        <v>4117</v>
      </c>
      <c r="Q351" s="54">
        <v>4139</v>
      </c>
      <c r="R351" s="54">
        <v>4174</v>
      </c>
      <c r="S351" s="54">
        <v>4180</v>
      </c>
      <c r="T351" s="54">
        <v>4176</v>
      </c>
      <c r="U351" s="54">
        <v>4276</v>
      </c>
      <c r="V351" s="54">
        <v>5195</v>
      </c>
      <c r="W351" s="55">
        <v>5500</v>
      </c>
      <c r="X351" s="54">
        <v>5365</v>
      </c>
      <c r="Y351" s="54">
        <v>5010</v>
      </c>
      <c r="Z351" s="54">
        <v>4660</v>
      </c>
      <c r="AA351" s="60">
        <v>4284</v>
      </c>
      <c r="AB351" s="57">
        <v>99188.304999999993</v>
      </c>
      <c r="AC351" s="18" t="str">
        <f t="shared" si="10"/>
        <v>ok</v>
      </c>
      <c r="AE351" s="19">
        <f t="shared" si="11"/>
        <v>7687.4759999999951</v>
      </c>
      <c r="AF351" s="20">
        <v>488.68715858459473</v>
      </c>
      <c r="AG351" s="21"/>
      <c r="BI351"/>
    </row>
    <row r="352" spans="1:61" ht="14.4" thickTop="1" thickBot="1" x14ac:dyDescent="0.3">
      <c r="B352" s="12">
        <v>39798</v>
      </c>
      <c r="C352" s="83" t="s">
        <v>11</v>
      </c>
      <c r="D352" s="54">
        <v>4017</v>
      </c>
      <c r="E352" s="54">
        <v>3814</v>
      </c>
      <c r="F352" s="54">
        <v>3718</v>
      </c>
      <c r="G352" s="54">
        <v>3670</v>
      </c>
      <c r="H352" s="55">
        <v>3635</v>
      </c>
      <c r="I352" s="54">
        <v>3756</v>
      </c>
      <c r="J352" s="54">
        <v>4021</v>
      </c>
      <c r="K352" s="54">
        <v>3951</v>
      </c>
      <c r="L352" s="54">
        <v>3941</v>
      </c>
      <c r="M352" s="54">
        <v>3995</v>
      </c>
      <c r="N352" s="54">
        <v>4116</v>
      </c>
      <c r="O352" s="54">
        <v>4196</v>
      </c>
      <c r="P352" s="54">
        <v>4283</v>
      </c>
      <c r="Q352" s="54">
        <v>4280</v>
      </c>
      <c r="R352" s="54">
        <v>4223</v>
      </c>
      <c r="S352" s="54">
        <v>4227</v>
      </c>
      <c r="T352" s="54">
        <v>4280</v>
      </c>
      <c r="U352" s="54">
        <v>4425</v>
      </c>
      <c r="V352" s="54">
        <v>5247</v>
      </c>
      <c r="W352" s="55">
        <v>5512</v>
      </c>
      <c r="X352" s="54">
        <v>5402</v>
      </c>
      <c r="Y352" s="54">
        <v>5093</v>
      </c>
      <c r="Z352" s="54">
        <v>4769</v>
      </c>
      <c r="AA352" s="60">
        <v>4370</v>
      </c>
      <c r="AB352" s="57">
        <v>102940.546</v>
      </c>
      <c r="AC352" s="18" t="str">
        <f t="shared" si="10"/>
        <v>ok</v>
      </c>
      <c r="AE352" s="19">
        <f t="shared" si="11"/>
        <v>3752.2410000000091</v>
      </c>
      <c r="AF352" s="20">
        <v>482.48262691497803</v>
      </c>
      <c r="AG352" s="21"/>
      <c r="BI352"/>
    </row>
    <row r="353" spans="1:61" ht="14.4" thickTop="1" thickBot="1" x14ac:dyDescent="0.3">
      <c r="B353" s="12">
        <v>39799</v>
      </c>
      <c r="C353" s="83" t="s">
        <v>12</v>
      </c>
      <c r="D353" s="54">
        <v>4011</v>
      </c>
      <c r="E353" s="54">
        <v>3849</v>
      </c>
      <c r="F353" s="54">
        <v>3762</v>
      </c>
      <c r="G353" s="54">
        <v>3726</v>
      </c>
      <c r="H353" s="55">
        <v>3719</v>
      </c>
      <c r="I353" s="54">
        <v>3776</v>
      </c>
      <c r="J353" s="54">
        <v>4032</v>
      </c>
      <c r="K353" s="54">
        <v>3929</v>
      </c>
      <c r="L353" s="54">
        <v>3960</v>
      </c>
      <c r="M353" s="54">
        <v>4050</v>
      </c>
      <c r="N353" s="54">
        <v>4182</v>
      </c>
      <c r="O353" s="54">
        <v>4195</v>
      </c>
      <c r="P353" s="54">
        <v>4276</v>
      </c>
      <c r="Q353" s="54">
        <v>4307</v>
      </c>
      <c r="R353" s="54">
        <v>4260</v>
      </c>
      <c r="S353" s="54">
        <v>4228</v>
      </c>
      <c r="T353" s="54">
        <v>4260</v>
      </c>
      <c r="U353" s="54">
        <v>4346</v>
      </c>
      <c r="V353" s="54">
        <v>5237</v>
      </c>
      <c r="W353" s="55">
        <v>5552</v>
      </c>
      <c r="X353" s="54">
        <v>5458</v>
      </c>
      <c r="Y353" s="54">
        <v>5206</v>
      </c>
      <c r="Z353" s="54">
        <v>4825</v>
      </c>
      <c r="AA353" s="60">
        <v>4376</v>
      </c>
      <c r="AB353" s="57">
        <v>103523.06600000001</v>
      </c>
      <c r="AC353" s="18" t="str">
        <f t="shared" si="10"/>
        <v>ok</v>
      </c>
      <c r="AE353" s="19">
        <f t="shared" si="11"/>
        <v>582.52000000000407</v>
      </c>
      <c r="AF353" s="20">
        <v>470.50874328613281</v>
      </c>
      <c r="AG353" s="21"/>
      <c r="BI353"/>
    </row>
    <row r="354" spans="1:61" ht="14.4" thickTop="1" thickBot="1" x14ac:dyDescent="0.3">
      <c r="B354" s="12">
        <v>39800</v>
      </c>
      <c r="C354" s="83" t="s">
        <v>13</v>
      </c>
      <c r="D354" s="54">
        <v>4111</v>
      </c>
      <c r="E354" s="54">
        <v>3946</v>
      </c>
      <c r="F354" s="54">
        <v>3802</v>
      </c>
      <c r="G354" s="54">
        <v>3807</v>
      </c>
      <c r="H354" s="55">
        <v>3816</v>
      </c>
      <c r="I354" s="54">
        <v>3903</v>
      </c>
      <c r="J354" s="54">
        <v>4105</v>
      </c>
      <c r="K354" s="54">
        <v>3977</v>
      </c>
      <c r="L354" s="54">
        <v>3979</v>
      </c>
      <c r="M354" s="54">
        <v>4081</v>
      </c>
      <c r="N354" s="54">
        <v>4173</v>
      </c>
      <c r="O354" s="54">
        <v>4295</v>
      </c>
      <c r="P354" s="54">
        <v>4309</v>
      </c>
      <c r="Q354" s="54">
        <v>4349</v>
      </c>
      <c r="R354" s="54">
        <v>4259</v>
      </c>
      <c r="S354" s="54">
        <v>4245</v>
      </c>
      <c r="T354" s="54">
        <v>4271</v>
      </c>
      <c r="U354" s="54">
        <v>4375</v>
      </c>
      <c r="V354" s="54">
        <v>5187</v>
      </c>
      <c r="W354" s="55">
        <v>5503</v>
      </c>
      <c r="X354" s="54">
        <v>5381</v>
      </c>
      <c r="Y354" s="54">
        <v>5100</v>
      </c>
      <c r="Z354" s="54">
        <v>4783</v>
      </c>
      <c r="AA354" s="60">
        <v>4441</v>
      </c>
      <c r="AB354" s="57">
        <v>104198.40399999999</v>
      </c>
      <c r="AC354" s="18" t="str">
        <f t="shared" si="10"/>
        <v>ok</v>
      </c>
      <c r="AE354" s="19">
        <f t="shared" si="11"/>
        <v>675.33799999998882</v>
      </c>
      <c r="AF354" s="20">
        <v>496.46870994567871</v>
      </c>
      <c r="AG354" s="21"/>
      <c r="BI354"/>
    </row>
    <row r="355" spans="1:61" ht="14.4" thickTop="1" thickBot="1" x14ac:dyDescent="0.3">
      <c r="B355" s="12">
        <v>39801</v>
      </c>
      <c r="C355" s="83" t="s">
        <v>14</v>
      </c>
      <c r="D355" s="54">
        <v>4110</v>
      </c>
      <c r="E355" s="54">
        <v>3915</v>
      </c>
      <c r="F355" s="54">
        <v>3821</v>
      </c>
      <c r="G355" s="54">
        <v>3773</v>
      </c>
      <c r="H355" s="55">
        <v>3705</v>
      </c>
      <c r="I355" s="54">
        <v>3875</v>
      </c>
      <c r="J355" s="54">
        <v>3969</v>
      </c>
      <c r="K355" s="54">
        <v>3856</v>
      </c>
      <c r="L355" s="54">
        <v>3891</v>
      </c>
      <c r="M355" s="54">
        <v>4046</v>
      </c>
      <c r="N355" s="54">
        <v>4154</v>
      </c>
      <c r="O355" s="54">
        <v>4225</v>
      </c>
      <c r="P355" s="54">
        <v>4237</v>
      </c>
      <c r="Q355" s="54">
        <v>4298</v>
      </c>
      <c r="R355" s="54">
        <v>4252</v>
      </c>
      <c r="S355" s="54">
        <v>4214</v>
      </c>
      <c r="T355" s="54">
        <v>4201</v>
      </c>
      <c r="U355" s="54">
        <v>4263</v>
      </c>
      <c r="V355" s="54">
        <v>5151</v>
      </c>
      <c r="W355" s="55">
        <v>5417</v>
      </c>
      <c r="X355" s="54">
        <v>5301</v>
      </c>
      <c r="Y355" s="54">
        <v>5042</v>
      </c>
      <c r="Z355" s="54">
        <v>4761</v>
      </c>
      <c r="AA355" s="60">
        <v>4325</v>
      </c>
      <c r="AB355" s="57">
        <v>102800.281</v>
      </c>
      <c r="AC355" s="18" t="str">
        <f t="shared" si="10"/>
        <v>ok</v>
      </c>
      <c r="AE355" s="19">
        <f t="shared" si="11"/>
        <v>-1398.1229999999923</v>
      </c>
      <c r="AF355" s="20">
        <v>496.46870994567871</v>
      </c>
      <c r="AG355" s="21"/>
      <c r="BI355"/>
    </row>
    <row r="356" spans="1:61" ht="14.4" thickTop="1" thickBot="1" x14ac:dyDescent="0.3">
      <c r="B356" s="12">
        <v>39802</v>
      </c>
      <c r="C356" s="83" t="s">
        <v>15</v>
      </c>
      <c r="D356" s="54">
        <v>4059</v>
      </c>
      <c r="E356" s="54">
        <v>3870</v>
      </c>
      <c r="F356" s="54">
        <v>3731</v>
      </c>
      <c r="G356" s="54">
        <v>3686</v>
      </c>
      <c r="H356" s="55">
        <v>3651</v>
      </c>
      <c r="I356" s="54">
        <v>3726</v>
      </c>
      <c r="J356" s="54">
        <v>3748</v>
      </c>
      <c r="K356" s="54">
        <v>3606</v>
      </c>
      <c r="L356" s="54">
        <v>3683</v>
      </c>
      <c r="M356" s="54">
        <v>3788</v>
      </c>
      <c r="N356" s="54">
        <v>3839</v>
      </c>
      <c r="O356" s="54">
        <v>3950</v>
      </c>
      <c r="P356" s="54">
        <v>3958</v>
      </c>
      <c r="Q356" s="54">
        <v>3896</v>
      </c>
      <c r="R356" s="54">
        <v>3852</v>
      </c>
      <c r="S356" s="54">
        <v>3789</v>
      </c>
      <c r="T356" s="54">
        <v>3770</v>
      </c>
      <c r="U356" s="54">
        <v>3915</v>
      </c>
      <c r="V356" s="54">
        <v>5026</v>
      </c>
      <c r="W356" s="55">
        <v>5171</v>
      </c>
      <c r="X356" s="54">
        <v>5067</v>
      </c>
      <c r="Y356" s="54">
        <v>4941</v>
      </c>
      <c r="Z356" s="54">
        <v>4686</v>
      </c>
      <c r="AA356" s="60">
        <v>4276</v>
      </c>
      <c r="AB356" s="57">
        <v>97682.914000000004</v>
      </c>
      <c r="AC356" s="18" t="str">
        <f t="shared" si="10"/>
        <v>ok</v>
      </c>
      <c r="AE356" s="19">
        <f t="shared" si="11"/>
        <v>-5117.3669999999984</v>
      </c>
      <c r="AF356" s="20">
        <v>482.35853576660156</v>
      </c>
      <c r="AG356" s="21"/>
      <c r="BI356"/>
    </row>
    <row r="357" spans="1:61" ht="14.4" thickTop="1" thickBot="1" x14ac:dyDescent="0.3">
      <c r="B357" s="12">
        <v>39803</v>
      </c>
      <c r="C357" s="83" t="s">
        <v>16</v>
      </c>
      <c r="D357" s="54">
        <v>3936</v>
      </c>
      <c r="E357" s="54">
        <v>3758</v>
      </c>
      <c r="F357" s="54">
        <v>3629</v>
      </c>
      <c r="G357" s="54">
        <v>3545</v>
      </c>
      <c r="H357" s="55">
        <v>3514</v>
      </c>
      <c r="I357" s="54">
        <v>3531</v>
      </c>
      <c r="J357" s="54">
        <v>3524</v>
      </c>
      <c r="K357" s="54">
        <v>3280</v>
      </c>
      <c r="L357" s="54">
        <v>3324</v>
      </c>
      <c r="M357" s="54">
        <v>3386</v>
      </c>
      <c r="N357" s="54">
        <v>3432</v>
      </c>
      <c r="O357" s="54">
        <v>3508</v>
      </c>
      <c r="P357" s="54">
        <v>3549</v>
      </c>
      <c r="Q357" s="54">
        <v>3519</v>
      </c>
      <c r="R357" s="54">
        <v>3517</v>
      </c>
      <c r="S357" s="54">
        <v>3491</v>
      </c>
      <c r="T357" s="54">
        <v>3499</v>
      </c>
      <c r="U357" s="54">
        <v>3625</v>
      </c>
      <c r="V357" s="54">
        <v>4801</v>
      </c>
      <c r="W357" s="55">
        <v>5235</v>
      </c>
      <c r="X357" s="54">
        <v>5152</v>
      </c>
      <c r="Y357" s="54">
        <v>4922</v>
      </c>
      <c r="Z357" s="54">
        <v>4556</v>
      </c>
      <c r="AA357" s="60">
        <v>4170</v>
      </c>
      <c r="AB357" s="57">
        <v>92403.517000000007</v>
      </c>
      <c r="AC357" s="18" t="str">
        <f t="shared" si="10"/>
        <v>ok</v>
      </c>
      <c r="AE357" s="19">
        <f t="shared" si="11"/>
        <v>-5279.3969999999972</v>
      </c>
      <c r="AF357" s="20">
        <v>477.62837219238281</v>
      </c>
      <c r="AG357" s="21"/>
      <c r="BI357"/>
    </row>
    <row r="358" spans="1:61" ht="14.4" thickTop="1" thickBot="1" x14ac:dyDescent="0.3">
      <c r="B358" s="12">
        <v>39804</v>
      </c>
      <c r="C358" s="83" t="s">
        <v>17</v>
      </c>
      <c r="D358" s="54">
        <v>3795</v>
      </c>
      <c r="E358" s="54">
        <v>3618</v>
      </c>
      <c r="F358" s="54">
        <v>3545</v>
      </c>
      <c r="G358" s="54">
        <v>3482</v>
      </c>
      <c r="H358" s="55">
        <v>3478</v>
      </c>
      <c r="I358" s="54">
        <v>3508</v>
      </c>
      <c r="J358" s="54">
        <v>3635</v>
      </c>
      <c r="K358" s="54">
        <v>3587</v>
      </c>
      <c r="L358" s="54">
        <v>3706</v>
      </c>
      <c r="M358" s="54">
        <v>3899</v>
      </c>
      <c r="N358" s="54">
        <v>3916</v>
      </c>
      <c r="O358" s="54">
        <v>3947</v>
      </c>
      <c r="P358" s="54">
        <v>3949</v>
      </c>
      <c r="Q358" s="54">
        <v>3917</v>
      </c>
      <c r="R358" s="54">
        <v>3881</v>
      </c>
      <c r="S358" s="54">
        <v>3830</v>
      </c>
      <c r="T358" s="54">
        <v>3914</v>
      </c>
      <c r="U358" s="54">
        <v>4063</v>
      </c>
      <c r="V358" s="54">
        <v>4883</v>
      </c>
      <c r="W358" s="55">
        <v>5161</v>
      </c>
      <c r="X358" s="54">
        <v>5033</v>
      </c>
      <c r="Y358" s="54">
        <v>4759</v>
      </c>
      <c r="Z358" s="54">
        <v>4421</v>
      </c>
      <c r="AA358" s="60">
        <v>4189</v>
      </c>
      <c r="AB358" s="57">
        <v>96116.971999999994</v>
      </c>
      <c r="AC358" s="18" t="str">
        <f t="shared" si="10"/>
        <v>ok</v>
      </c>
      <c r="AE358" s="19">
        <f t="shared" si="11"/>
        <v>3713.4549999999872</v>
      </c>
      <c r="AF358" s="20">
        <v>440.63735294342041</v>
      </c>
      <c r="AG358" s="21"/>
      <c r="BI358"/>
    </row>
    <row r="359" spans="1:61" ht="14.4" thickTop="1" thickBot="1" x14ac:dyDescent="0.3">
      <c r="B359" s="12">
        <v>39805</v>
      </c>
      <c r="C359" s="83" t="s">
        <v>11</v>
      </c>
      <c r="D359" s="54">
        <v>3705</v>
      </c>
      <c r="E359" s="54">
        <v>3499</v>
      </c>
      <c r="F359" s="54">
        <v>3414</v>
      </c>
      <c r="G359" s="54">
        <v>3385</v>
      </c>
      <c r="H359" s="55">
        <v>3388</v>
      </c>
      <c r="I359" s="54">
        <v>3460</v>
      </c>
      <c r="J359" s="54">
        <v>3628</v>
      </c>
      <c r="K359" s="54">
        <v>3492</v>
      </c>
      <c r="L359" s="54">
        <v>3576</v>
      </c>
      <c r="M359" s="54">
        <v>3731</v>
      </c>
      <c r="N359" s="54">
        <v>3786</v>
      </c>
      <c r="O359" s="54">
        <v>3863</v>
      </c>
      <c r="P359" s="54">
        <v>3873</v>
      </c>
      <c r="Q359" s="54">
        <v>3861</v>
      </c>
      <c r="R359" s="54">
        <v>3862</v>
      </c>
      <c r="S359" s="54">
        <v>3858</v>
      </c>
      <c r="T359" s="54">
        <v>3884</v>
      </c>
      <c r="U359" s="54">
        <v>3942</v>
      </c>
      <c r="V359" s="54">
        <v>4614</v>
      </c>
      <c r="W359" s="55">
        <v>5213</v>
      </c>
      <c r="X359" s="54">
        <v>5105</v>
      </c>
      <c r="Y359" s="54">
        <v>4905</v>
      </c>
      <c r="Z359" s="54">
        <v>4529</v>
      </c>
      <c r="AA359" s="60">
        <v>4119</v>
      </c>
      <c r="AB359" s="57">
        <v>94690.566000000006</v>
      </c>
      <c r="AC359" s="18" t="str">
        <f t="shared" si="10"/>
        <v>ok</v>
      </c>
      <c r="AE359" s="19">
        <f t="shared" si="11"/>
        <v>-1426.4059999999881</v>
      </c>
      <c r="AF359" s="20">
        <v>464.63735294342041</v>
      </c>
      <c r="AG359" s="21"/>
      <c r="BI359"/>
    </row>
    <row r="360" spans="1:61" ht="14.4" thickTop="1" thickBot="1" x14ac:dyDescent="0.3">
      <c r="B360" s="12">
        <v>39806</v>
      </c>
      <c r="C360" s="83" t="s">
        <v>12</v>
      </c>
      <c r="D360" s="54">
        <v>3739</v>
      </c>
      <c r="E360" s="54">
        <v>3672</v>
      </c>
      <c r="F360" s="54">
        <v>3459</v>
      </c>
      <c r="G360" s="54">
        <v>3330</v>
      </c>
      <c r="H360" s="55">
        <v>3331</v>
      </c>
      <c r="I360" s="54">
        <v>3393</v>
      </c>
      <c r="J360" s="54">
        <v>3467</v>
      </c>
      <c r="K360" s="54">
        <v>3333</v>
      </c>
      <c r="L360" s="54">
        <v>3409</v>
      </c>
      <c r="M360" s="54">
        <v>3517</v>
      </c>
      <c r="N360" s="54">
        <v>3601</v>
      </c>
      <c r="O360" s="54">
        <v>3656</v>
      </c>
      <c r="P360" s="54">
        <v>3688</v>
      </c>
      <c r="Q360" s="54">
        <v>3684</v>
      </c>
      <c r="R360" s="54">
        <v>3598</v>
      </c>
      <c r="S360" s="54">
        <v>3552</v>
      </c>
      <c r="T360" s="54">
        <v>3553</v>
      </c>
      <c r="U360" s="54">
        <v>3682</v>
      </c>
      <c r="V360" s="54">
        <v>4557</v>
      </c>
      <c r="W360" s="55">
        <v>5023</v>
      </c>
      <c r="X360" s="54">
        <v>4904</v>
      </c>
      <c r="Y360" s="54">
        <v>4638</v>
      </c>
      <c r="Z360" s="54">
        <v>4383</v>
      </c>
      <c r="AA360" s="60">
        <v>4153</v>
      </c>
      <c r="AB360" s="57">
        <v>91317.751000000004</v>
      </c>
      <c r="AC360" s="18" t="str">
        <f t="shared" si="10"/>
        <v>ok</v>
      </c>
      <c r="AE360" s="19">
        <f t="shared" si="11"/>
        <v>-3372.8150000000023</v>
      </c>
      <c r="AF360" s="20">
        <v>469.38734531402588</v>
      </c>
      <c r="AG360" s="21"/>
      <c r="BI360"/>
    </row>
    <row r="361" spans="1:61" ht="14.4" thickTop="1" thickBot="1" x14ac:dyDescent="0.3">
      <c r="B361" s="12">
        <v>39807</v>
      </c>
      <c r="C361" s="83" t="s">
        <v>13</v>
      </c>
      <c r="D361" s="54">
        <v>3935</v>
      </c>
      <c r="E361" s="54">
        <v>3701</v>
      </c>
      <c r="F361" s="54">
        <v>3485</v>
      </c>
      <c r="G361" s="54">
        <v>3603</v>
      </c>
      <c r="H361" s="55">
        <v>3274</v>
      </c>
      <c r="I361" s="54">
        <v>3217</v>
      </c>
      <c r="J361" s="54">
        <v>3170</v>
      </c>
      <c r="K361" s="54">
        <v>2873</v>
      </c>
      <c r="L361" s="54">
        <v>2844</v>
      </c>
      <c r="M361" s="54">
        <v>2872</v>
      </c>
      <c r="N361" s="54">
        <v>2958</v>
      </c>
      <c r="O361" s="54">
        <v>3020</v>
      </c>
      <c r="P361" s="54">
        <v>3077</v>
      </c>
      <c r="Q361" s="54">
        <v>3074</v>
      </c>
      <c r="R361" s="54">
        <v>3079</v>
      </c>
      <c r="S361" s="54">
        <v>3090</v>
      </c>
      <c r="T361" s="54">
        <v>3130</v>
      </c>
      <c r="U361" s="54">
        <v>3265</v>
      </c>
      <c r="V361" s="54">
        <v>4311</v>
      </c>
      <c r="W361" s="55">
        <v>4816</v>
      </c>
      <c r="X361" s="54">
        <v>4733</v>
      </c>
      <c r="Y361" s="54">
        <v>4522</v>
      </c>
      <c r="Z361" s="54">
        <v>4241</v>
      </c>
      <c r="AA361" s="60">
        <v>3785</v>
      </c>
      <c r="AB361" s="57">
        <v>84077.885999999999</v>
      </c>
      <c r="AC361" s="18" t="str">
        <f t="shared" si="10"/>
        <v>ok</v>
      </c>
      <c r="AE361" s="19">
        <f t="shared" si="11"/>
        <v>-7239.8650000000052</v>
      </c>
      <c r="AF361" s="20">
        <v>485.35311794281006</v>
      </c>
      <c r="AG361" s="21"/>
      <c r="BI361"/>
    </row>
    <row r="362" spans="1:61" ht="14.4" thickTop="1" thickBot="1" x14ac:dyDescent="0.3">
      <c r="B362" s="12">
        <v>39808</v>
      </c>
      <c r="C362" s="83" t="s">
        <v>14</v>
      </c>
      <c r="D362" s="54">
        <v>3532</v>
      </c>
      <c r="E362" s="54">
        <v>3384</v>
      </c>
      <c r="F362" s="54">
        <v>3320</v>
      </c>
      <c r="G362" s="54">
        <v>3265</v>
      </c>
      <c r="H362" s="55">
        <v>3264</v>
      </c>
      <c r="I362" s="54">
        <v>3316</v>
      </c>
      <c r="J362" s="54">
        <v>3373</v>
      </c>
      <c r="K362" s="54">
        <v>3306</v>
      </c>
      <c r="L362" s="54">
        <v>3449</v>
      </c>
      <c r="M362" s="54">
        <v>3649</v>
      </c>
      <c r="N362" s="54">
        <v>3698</v>
      </c>
      <c r="O362" s="54">
        <v>3851</v>
      </c>
      <c r="P362" s="54">
        <v>3923</v>
      </c>
      <c r="Q362" s="54">
        <v>3902</v>
      </c>
      <c r="R362" s="54">
        <v>3902</v>
      </c>
      <c r="S362" s="54">
        <v>3873</v>
      </c>
      <c r="T362" s="54">
        <v>3878</v>
      </c>
      <c r="U362" s="54">
        <v>3967</v>
      </c>
      <c r="V362" s="54">
        <v>4907</v>
      </c>
      <c r="W362" s="55">
        <v>5338</v>
      </c>
      <c r="X362" s="54">
        <v>5214</v>
      </c>
      <c r="Y362" s="54">
        <v>4984</v>
      </c>
      <c r="Z362" s="54">
        <v>4655</v>
      </c>
      <c r="AA362" s="60">
        <v>4293</v>
      </c>
      <c r="AB362" s="57">
        <v>94243.248999999996</v>
      </c>
      <c r="AC362" s="18" t="str">
        <f t="shared" si="10"/>
        <v>ok</v>
      </c>
      <c r="AE362" s="19">
        <f t="shared" si="11"/>
        <v>10165.362999999998</v>
      </c>
      <c r="AF362" s="20">
        <v>485.35311794281006</v>
      </c>
      <c r="AG362" s="21"/>
      <c r="BI362"/>
    </row>
    <row r="363" spans="1:61" ht="14.4" thickTop="1" thickBot="1" x14ac:dyDescent="0.3">
      <c r="B363" s="12">
        <v>39809</v>
      </c>
      <c r="C363" s="83" t="s">
        <v>15</v>
      </c>
      <c r="D363" s="54">
        <v>3951</v>
      </c>
      <c r="E363" s="54">
        <v>3731</v>
      </c>
      <c r="F363" s="54">
        <v>3601</v>
      </c>
      <c r="G363" s="54">
        <v>3549</v>
      </c>
      <c r="H363" s="55">
        <v>3524</v>
      </c>
      <c r="I363" s="54">
        <v>3554</v>
      </c>
      <c r="J363" s="54">
        <v>3602</v>
      </c>
      <c r="K363" s="54">
        <v>3431</v>
      </c>
      <c r="L363" s="54">
        <v>3511</v>
      </c>
      <c r="M363" s="54">
        <v>3632</v>
      </c>
      <c r="N363" s="54">
        <v>3713</v>
      </c>
      <c r="O363" s="54">
        <v>3810</v>
      </c>
      <c r="P363" s="54">
        <v>3828</v>
      </c>
      <c r="Q363" s="54">
        <v>3809</v>
      </c>
      <c r="R363" s="54">
        <v>3744</v>
      </c>
      <c r="S363" s="54">
        <v>3689</v>
      </c>
      <c r="T363" s="54">
        <v>3696</v>
      </c>
      <c r="U363" s="54">
        <v>3829</v>
      </c>
      <c r="V363" s="54">
        <v>4863</v>
      </c>
      <c r="W363" s="55">
        <v>5146</v>
      </c>
      <c r="X363" s="54">
        <v>5089</v>
      </c>
      <c r="Y363" s="54">
        <v>4902</v>
      </c>
      <c r="Z363" s="54">
        <v>4627</v>
      </c>
      <c r="AA363" s="60">
        <v>4308</v>
      </c>
      <c r="AB363" s="57">
        <v>95136.010999999999</v>
      </c>
      <c r="AC363" s="18" t="str">
        <f t="shared" si="10"/>
        <v>ok</v>
      </c>
      <c r="AE363" s="19">
        <f t="shared" si="11"/>
        <v>892.76200000000244</v>
      </c>
      <c r="AF363" s="20">
        <v>509.35311794281006</v>
      </c>
      <c r="AG363" s="21"/>
      <c r="BI363"/>
    </row>
    <row r="364" spans="1:61" ht="14.4" thickTop="1" thickBot="1" x14ac:dyDescent="0.3">
      <c r="B364" s="12">
        <v>39810</v>
      </c>
      <c r="C364" s="83" t="s">
        <v>16</v>
      </c>
      <c r="D364" s="54">
        <v>3984</v>
      </c>
      <c r="E364" s="54">
        <v>3737</v>
      </c>
      <c r="F364" s="54">
        <v>3599</v>
      </c>
      <c r="G364" s="54">
        <v>3512</v>
      </c>
      <c r="H364" s="55">
        <v>3490</v>
      </c>
      <c r="I364" s="54">
        <v>3490</v>
      </c>
      <c r="J364" s="54">
        <v>3512</v>
      </c>
      <c r="K364" s="54">
        <v>3266</v>
      </c>
      <c r="L364" s="54">
        <v>3252</v>
      </c>
      <c r="M364" s="54">
        <v>3298</v>
      </c>
      <c r="N364" s="54">
        <v>3367</v>
      </c>
      <c r="O364" s="54">
        <v>3460</v>
      </c>
      <c r="P364" s="54">
        <v>3463</v>
      </c>
      <c r="Q364" s="54">
        <v>3473</v>
      </c>
      <c r="R364" s="54">
        <v>3469</v>
      </c>
      <c r="S364" s="54">
        <v>3452</v>
      </c>
      <c r="T364" s="54">
        <v>3464</v>
      </c>
      <c r="U364" s="54">
        <v>3599</v>
      </c>
      <c r="V364" s="54">
        <v>4640</v>
      </c>
      <c r="W364" s="55">
        <v>5084</v>
      </c>
      <c r="X364" s="54">
        <v>5035</v>
      </c>
      <c r="Y364" s="54">
        <v>4809</v>
      </c>
      <c r="Z364" s="54">
        <v>4470</v>
      </c>
      <c r="AA364" s="60">
        <v>4087</v>
      </c>
      <c r="AB364" s="57">
        <v>91012.418999999994</v>
      </c>
      <c r="AC364" s="18" t="str">
        <f t="shared" si="10"/>
        <v>ok</v>
      </c>
      <c r="AE364" s="19">
        <f t="shared" si="11"/>
        <v>-4123.5920000000042</v>
      </c>
      <c r="AF364" s="20">
        <v>483.63935947418213</v>
      </c>
      <c r="AG364" s="21">
        <f>AB364-AB363</f>
        <v>-4123.5920000000042</v>
      </c>
      <c r="BI364"/>
    </row>
    <row r="365" spans="1:61" ht="14.4" thickTop="1" thickBot="1" x14ac:dyDescent="0.3">
      <c r="B365" s="12">
        <v>39811</v>
      </c>
      <c r="C365" s="83" t="s">
        <v>17</v>
      </c>
      <c r="D365" s="54">
        <v>3762</v>
      </c>
      <c r="E365" s="54">
        <v>3549</v>
      </c>
      <c r="F365" s="54">
        <v>3453</v>
      </c>
      <c r="G365" s="54">
        <v>3385</v>
      </c>
      <c r="H365" s="55">
        <v>3369</v>
      </c>
      <c r="I365" s="54">
        <v>3421</v>
      </c>
      <c r="J365" s="54">
        <v>3533</v>
      </c>
      <c r="K365" s="54">
        <v>3442</v>
      </c>
      <c r="L365" s="54">
        <v>3534</v>
      </c>
      <c r="M365" s="54">
        <v>3683</v>
      </c>
      <c r="N365" s="54">
        <v>3744</v>
      </c>
      <c r="O365" s="54">
        <v>3824</v>
      </c>
      <c r="P365" s="54">
        <v>3833</v>
      </c>
      <c r="Q365" s="54">
        <v>3830</v>
      </c>
      <c r="R365" s="54">
        <v>3827</v>
      </c>
      <c r="S365" s="54">
        <v>3823</v>
      </c>
      <c r="T365" s="54">
        <v>3871</v>
      </c>
      <c r="U365" s="54">
        <v>4023</v>
      </c>
      <c r="V365" s="54">
        <v>4855</v>
      </c>
      <c r="W365" s="55">
        <v>5246</v>
      </c>
      <c r="X365" s="54">
        <v>5105</v>
      </c>
      <c r="Y365" s="54">
        <v>4803</v>
      </c>
      <c r="Z365" s="54">
        <v>4476</v>
      </c>
      <c r="AA365" s="60">
        <v>4163</v>
      </c>
      <c r="AB365" s="57">
        <v>94555.604999999996</v>
      </c>
      <c r="AC365" s="18" t="str">
        <f t="shared" si="10"/>
        <v>ok</v>
      </c>
      <c r="AE365" s="19">
        <f t="shared" si="11"/>
        <v>3543.1860000000015</v>
      </c>
      <c r="AF365" s="20">
        <v>483.63935947418213</v>
      </c>
      <c r="AG365" s="21"/>
      <c r="BI365"/>
    </row>
    <row r="366" spans="1:61" ht="14.4" thickTop="1" thickBot="1" x14ac:dyDescent="0.3">
      <c r="B366" s="12">
        <v>39812</v>
      </c>
      <c r="C366" s="83" t="s">
        <v>11</v>
      </c>
      <c r="D366" s="54">
        <v>3674</v>
      </c>
      <c r="E366" s="54">
        <v>3546</v>
      </c>
      <c r="F366" s="54">
        <v>3462</v>
      </c>
      <c r="G366" s="54">
        <v>3410</v>
      </c>
      <c r="H366" s="55">
        <v>3396</v>
      </c>
      <c r="I366" s="54">
        <v>3461</v>
      </c>
      <c r="J366" s="54">
        <v>3546</v>
      </c>
      <c r="K366" s="54">
        <v>3405</v>
      </c>
      <c r="L366" s="54">
        <v>3524</v>
      </c>
      <c r="M366" s="54">
        <v>3654</v>
      </c>
      <c r="N366" s="54">
        <v>3752</v>
      </c>
      <c r="O366" s="54">
        <v>3822</v>
      </c>
      <c r="P366" s="54">
        <v>3862</v>
      </c>
      <c r="Q366" s="54">
        <v>3840</v>
      </c>
      <c r="R366" s="54">
        <v>3800</v>
      </c>
      <c r="S366" s="54">
        <v>3789</v>
      </c>
      <c r="T366" s="54">
        <v>3823</v>
      </c>
      <c r="U366" s="54">
        <v>3935</v>
      </c>
      <c r="V366" s="54">
        <v>4788</v>
      </c>
      <c r="W366" s="55">
        <v>5228</v>
      </c>
      <c r="X366" s="54">
        <v>5117</v>
      </c>
      <c r="Y366" s="54">
        <v>4882</v>
      </c>
      <c r="Z366" s="54">
        <v>4556</v>
      </c>
      <c r="AA366" s="60">
        <v>4128</v>
      </c>
      <c r="AB366" s="57">
        <v>94397.176999999996</v>
      </c>
      <c r="AC366" s="18" t="str">
        <f t="shared" si="10"/>
        <v>ok</v>
      </c>
      <c r="AE366" s="19">
        <f t="shared" si="11"/>
        <v>-158.42799999999988</v>
      </c>
      <c r="AF366" s="20">
        <v>463.20602893829346</v>
      </c>
      <c r="AG366" s="21"/>
      <c r="BI366"/>
    </row>
    <row r="367" spans="1:61" ht="14.4" thickTop="1" thickBot="1" x14ac:dyDescent="0.3">
      <c r="B367" s="12">
        <v>39813</v>
      </c>
      <c r="C367" s="83" t="s">
        <v>12</v>
      </c>
      <c r="D367" s="54">
        <v>3791</v>
      </c>
      <c r="E367" s="54">
        <v>3555</v>
      </c>
      <c r="F367" s="54">
        <v>3453</v>
      </c>
      <c r="G367" s="54">
        <v>3388</v>
      </c>
      <c r="H367" s="55">
        <v>3383</v>
      </c>
      <c r="I367" s="54">
        <v>3442</v>
      </c>
      <c r="J367" s="54">
        <v>3517</v>
      </c>
      <c r="K367" s="54">
        <v>3379</v>
      </c>
      <c r="L367" s="54">
        <v>3446</v>
      </c>
      <c r="M367" s="54">
        <v>3504</v>
      </c>
      <c r="N367" s="54">
        <v>3644</v>
      </c>
      <c r="O367" s="54">
        <v>3694</v>
      </c>
      <c r="P367" s="54">
        <v>3733</v>
      </c>
      <c r="Q367" s="54">
        <v>3697</v>
      </c>
      <c r="R367" s="54">
        <v>3643</v>
      </c>
      <c r="S367" s="54">
        <v>3608</v>
      </c>
      <c r="T367" s="54">
        <v>3640</v>
      </c>
      <c r="U367" s="54">
        <v>3747</v>
      </c>
      <c r="V367" s="54">
        <v>4694</v>
      </c>
      <c r="W367" s="55">
        <v>5138</v>
      </c>
      <c r="X367" s="54">
        <v>4982</v>
      </c>
      <c r="Y367" s="54">
        <v>4747</v>
      </c>
      <c r="Z367" s="54">
        <v>4492</v>
      </c>
      <c r="AA367" s="60">
        <v>4422</v>
      </c>
      <c r="AB367" s="57">
        <v>92736.778000000006</v>
      </c>
      <c r="AC367" s="18" t="str">
        <f t="shared" si="10"/>
        <v>ok</v>
      </c>
      <c r="AE367" s="19">
        <f t="shared" si="11"/>
        <v>-1660.3989999999903</v>
      </c>
      <c r="AF367" s="20">
        <v>480.33020305633545</v>
      </c>
      <c r="AG367" s="21"/>
      <c r="BI367"/>
    </row>
    <row r="368" spans="1:61" ht="14.4" thickTop="1" thickBot="1" x14ac:dyDescent="0.3">
      <c r="A368" s="11" t="s">
        <v>10</v>
      </c>
      <c r="B368" s="12">
        <v>39814</v>
      </c>
      <c r="C368" s="84" t="s">
        <v>13</v>
      </c>
      <c r="D368" s="85">
        <v>4184</v>
      </c>
      <c r="E368" s="85">
        <v>3958</v>
      </c>
      <c r="F368" s="85">
        <v>3712</v>
      </c>
      <c r="G368" s="85">
        <v>3538</v>
      </c>
      <c r="H368" s="86">
        <v>3406</v>
      </c>
      <c r="I368" s="85">
        <v>3319</v>
      </c>
      <c r="J368" s="85">
        <v>3233</v>
      </c>
      <c r="K368" s="85">
        <v>2932</v>
      </c>
      <c r="L368" s="85">
        <v>2869</v>
      </c>
      <c r="M368" s="85">
        <v>2893</v>
      </c>
      <c r="N368" s="85">
        <v>2946</v>
      </c>
      <c r="O368" s="85">
        <v>3002</v>
      </c>
      <c r="P368" s="85">
        <v>3051</v>
      </c>
      <c r="Q368" s="85">
        <v>3057</v>
      </c>
      <c r="R368" s="85">
        <v>3033</v>
      </c>
      <c r="S368" s="85">
        <v>3038</v>
      </c>
      <c r="T368" s="85">
        <v>3057</v>
      </c>
      <c r="U368" s="85">
        <v>3164</v>
      </c>
      <c r="V368" s="85">
        <v>4135</v>
      </c>
      <c r="W368" s="86">
        <v>4682</v>
      </c>
      <c r="X368" s="85">
        <v>4636</v>
      </c>
      <c r="Y368" s="85">
        <v>4443</v>
      </c>
      <c r="Z368" s="85">
        <v>4130</v>
      </c>
      <c r="AA368" s="85">
        <v>3749</v>
      </c>
      <c r="AB368" s="87">
        <v>84166.326000000001</v>
      </c>
      <c r="AC368" s="18" t="str">
        <f t="shared" si="10"/>
        <v>ok</v>
      </c>
      <c r="AE368" s="19">
        <f t="shared" si="11"/>
        <v>-8570.4520000000048</v>
      </c>
      <c r="AF368" s="20">
        <v>477.93948745727539</v>
      </c>
      <c r="AG368" s="21"/>
      <c r="BI368"/>
    </row>
    <row r="369" spans="2:61" ht="14.4" thickTop="1" thickBot="1" x14ac:dyDescent="0.3">
      <c r="B369" s="12">
        <v>39815</v>
      </c>
      <c r="C369" s="84" t="s">
        <v>14</v>
      </c>
      <c r="D369" s="85">
        <v>3479</v>
      </c>
      <c r="E369" s="85">
        <v>3370</v>
      </c>
      <c r="F369" s="85">
        <v>3287</v>
      </c>
      <c r="G369" s="85">
        <v>3184</v>
      </c>
      <c r="H369" s="86">
        <v>3184</v>
      </c>
      <c r="I369" s="85">
        <v>3223</v>
      </c>
      <c r="J369" s="85">
        <v>3383</v>
      </c>
      <c r="K369" s="85">
        <v>3298</v>
      </c>
      <c r="L369" s="85">
        <v>3421</v>
      </c>
      <c r="M369" s="85">
        <v>3564</v>
      </c>
      <c r="N369" s="85">
        <v>3783</v>
      </c>
      <c r="O369" s="85">
        <v>3859</v>
      </c>
      <c r="P369" s="85">
        <v>3921</v>
      </c>
      <c r="Q369" s="85">
        <v>3852</v>
      </c>
      <c r="R369" s="85">
        <v>3815</v>
      </c>
      <c r="S369" s="85">
        <v>3854</v>
      </c>
      <c r="T369" s="85">
        <v>3823</v>
      </c>
      <c r="U369" s="85">
        <v>3923</v>
      </c>
      <c r="V369" s="85">
        <v>4654</v>
      </c>
      <c r="W369" s="86">
        <v>5106</v>
      </c>
      <c r="X369" s="85">
        <v>5086</v>
      </c>
      <c r="Y369" s="85">
        <v>4955</v>
      </c>
      <c r="Z369" s="85">
        <v>4650</v>
      </c>
      <c r="AA369" s="85">
        <v>4172</v>
      </c>
      <c r="AB369" s="87">
        <v>92847.675000000003</v>
      </c>
      <c r="AC369" s="18" t="str">
        <f t="shared" si="10"/>
        <v>ok</v>
      </c>
      <c r="AE369" s="19">
        <f t="shared" si="11"/>
        <v>8681.349000000002</v>
      </c>
      <c r="AF369" s="20">
        <v>469.72282695770264</v>
      </c>
      <c r="AG369" s="21"/>
      <c r="BI369"/>
    </row>
    <row r="370" spans="2:61" ht="14.4" thickTop="1" thickBot="1" x14ac:dyDescent="0.3">
      <c r="B370" s="12">
        <v>39816</v>
      </c>
      <c r="C370" s="84" t="s">
        <v>15</v>
      </c>
      <c r="D370" s="85">
        <v>3881</v>
      </c>
      <c r="E370" s="85">
        <v>3672</v>
      </c>
      <c r="F370" s="85">
        <v>3566</v>
      </c>
      <c r="G370" s="85">
        <v>3533</v>
      </c>
      <c r="H370" s="86">
        <v>3534</v>
      </c>
      <c r="I370" s="85">
        <v>3573</v>
      </c>
      <c r="J370" s="85">
        <v>3620</v>
      </c>
      <c r="K370" s="85">
        <v>3444</v>
      </c>
      <c r="L370" s="85">
        <v>3459</v>
      </c>
      <c r="M370" s="85">
        <v>3671</v>
      </c>
      <c r="N370" s="85">
        <v>3765</v>
      </c>
      <c r="O370" s="85">
        <v>3833</v>
      </c>
      <c r="P370" s="85">
        <v>3876</v>
      </c>
      <c r="Q370" s="85">
        <v>3862</v>
      </c>
      <c r="R370" s="85">
        <v>3812</v>
      </c>
      <c r="S370" s="85">
        <v>3763</v>
      </c>
      <c r="T370" s="85">
        <v>3757</v>
      </c>
      <c r="U370" s="85">
        <v>3825</v>
      </c>
      <c r="V370" s="85">
        <v>4569</v>
      </c>
      <c r="W370" s="86">
        <v>5034</v>
      </c>
      <c r="X370" s="85">
        <v>4992</v>
      </c>
      <c r="Y370" s="85">
        <v>5050</v>
      </c>
      <c r="Z370" s="85">
        <v>4508</v>
      </c>
      <c r="AA370" s="85">
        <v>4107</v>
      </c>
      <c r="AB370" s="87">
        <v>94706.903000000006</v>
      </c>
      <c r="AC370" s="18" t="str">
        <f t="shared" si="10"/>
        <v>ok</v>
      </c>
      <c r="AE370" s="19">
        <f t="shared" si="11"/>
        <v>1859.2280000000028</v>
      </c>
      <c r="AF370" s="20">
        <v>482.34655857086182</v>
      </c>
      <c r="AG370" s="21"/>
      <c r="BI370"/>
    </row>
    <row r="371" spans="2:61" ht="14.4" thickTop="1" thickBot="1" x14ac:dyDescent="0.3">
      <c r="B371" s="12">
        <v>39817</v>
      </c>
      <c r="C371" s="84" t="s">
        <v>16</v>
      </c>
      <c r="D371" s="85">
        <v>3851</v>
      </c>
      <c r="E371" s="85">
        <v>3600</v>
      </c>
      <c r="F371" s="85">
        <v>3495</v>
      </c>
      <c r="G371" s="85">
        <v>3417</v>
      </c>
      <c r="H371" s="86">
        <v>3392</v>
      </c>
      <c r="I371" s="85">
        <v>3356</v>
      </c>
      <c r="J371" s="85">
        <v>3440</v>
      </c>
      <c r="K371" s="85">
        <v>3240</v>
      </c>
      <c r="L371" s="85">
        <v>3202</v>
      </c>
      <c r="M371" s="85">
        <v>3275</v>
      </c>
      <c r="N371" s="85">
        <v>3379</v>
      </c>
      <c r="O371" s="85">
        <v>3410</v>
      </c>
      <c r="P371" s="85">
        <v>3442</v>
      </c>
      <c r="Q371" s="85">
        <v>3485</v>
      </c>
      <c r="R371" s="85">
        <v>3498</v>
      </c>
      <c r="S371" s="85">
        <v>3488</v>
      </c>
      <c r="T371" s="85">
        <v>3480</v>
      </c>
      <c r="U371" s="85">
        <v>3509</v>
      </c>
      <c r="V371" s="85">
        <v>4521</v>
      </c>
      <c r="W371" s="86">
        <v>5081</v>
      </c>
      <c r="X371" s="85">
        <v>5082</v>
      </c>
      <c r="Y371" s="85">
        <v>4829</v>
      </c>
      <c r="Z371" s="85">
        <v>4412</v>
      </c>
      <c r="AA371" s="85">
        <v>4048</v>
      </c>
      <c r="AB371" s="87">
        <v>89932.850999999995</v>
      </c>
      <c r="AC371" s="18" t="str">
        <f t="shared" si="10"/>
        <v>ok</v>
      </c>
      <c r="AE371" s="19">
        <f t="shared" si="11"/>
        <v>-4774.0520000000106</v>
      </c>
      <c r="AF371" s="20">
        <v>514.02206134796143</v>
      </c>
      <c r="AG371" s="21"/>
      <c r="BI371"/>
    </row>
    <row r="372" spans="2:61" ht="14.4" thickTop="1" thickBot="1" x14ac:dyDescent="0.3">
      <c r="B372" s="12">
        <v>39818</v>
      </c>
      <c r="C372" s="84" t="s">
        <v>17</v>
      </c>
      <c r="D372" s="85">
        <v>3826</v>
      </c>
      <c r="E372" s="85">
        <v>3669</v>
      </c>
      <c r="F372" s="85">
        <v>3581</v>
      </c>
      <c r="G372" s="85">
        <v>3509</v>
      </c>
      <c r="H372" s="86">
        <v>3436</v>
      </c>
      <c r="I372" s="85">
        <v>3578</v>
      </c>
      <c r="J372" s="85">
        <v>3706</v>
      </c>
      <c r="K372" s="85">
        <v>3646</v>
      </c>
      <c r="L372" s="85">
        <v>3740</v>
      </c>
      <c r="M372" s="85">
        <v>3914</v>
      </c>
      <c r="N372" s="85">
        <v>4025</v>
      </c>
      <c r="O372" s="85">
        <v>4097</v>
      </c>
      <c r="P372" s="85">
        <v>4167</v>
      </c>
      <c r="Q372" s="85">
        <v>4173</v>
      </c>
      <c r="R372" s="85">
        <v>4158</v>
      </c>
      <c r="S372" s="85">
        <v>4129</v>
      </c>
      <c r="T372" s="85">
        <v>4116</v>
      </c>
      <c r="U372" s="85">
        <v>4138</v>
      </c>
      <c r="V372" s="85">
        <v>4846</v>
      </c>
      <c r="W372" s="86">
        <v>5160</v>
      </c>
      <c r="X372" s="85">
        <v>5287</v>
      </c>
      <c r="Y372" s="85">
        <v>5118</v>
      </c>
      <c r="Z372" s="85">
        <v>4853</v>
      </c>
      <c r="AA372" s="85">
        <v>4332</v>
      </c>
      <c r="AB372" s="87">
        <v>99205.282000000007</v>
      </c>
      <c r="AC372" s="18" t="str">
        <f t="shared" si="10"/>
        <v>ok</v>
      </c>
      <c r="AE372" s="19">
        <f t="shared" si="11"/>
        <v>9272.4310000000114</v>
      </c>
      <c r="AF372" s="20">
        <v>500.9488468170166</v>
      </c>
      <c r="AG372" s="21"/>
      <c r="BI372"/>
    </row>
    <row r="373" spans="2:61" ht="14.4" thickTop="1" thickBot="1" x14ac:dyDescent="0.3">
      <c r="B373" s="12">
        <v>39819</v>
      </c>
      <c r="C373" s="84" t="s">
        <v>11</v>
      </c>
      <c r="D373" s="85">
        <v>4021</v>
      </c>
      <c r="E373" s="85">
        <v>3844</v>
      </c>
      <c r="F373" s="85">
        <v>3749</v>
      </c>
      <c r="G373" s="85">
        <v>3672</v>
      </c>
      <c r="H373" s="86">
        <v>3713</v>
      </c>
      <c r="I373" s="85">
        <v>3769</v>
      </c>
      <c r="J373" s="85">
        <v>3903</v>
      </c>
      <c r="K373" s="85">
        <v>3783</v>
      </c>
      <c r="L373" s="85">
        <v>3850</v>
      </c>
      <c r="M373" s="85">
        <v>3962</v>
      </c>
      <c r="N373" s="85">
        <v>4061</v>
      </c>
      <c r="O373" s="85">
        <v>4174</v>
      </c>
      <c r="P373" s="85">
        <v>4243</v>
      </c>
      <c r="Q373" s="85">
        <v>4278</v>
      </c>
      <c r="R373" s="85">
        <v>4242</v>
      </c>
      <c r="S373" s="85">
        <v>4209</v>
      </c>
      <c r="T373" s="85">
        <v>4205</v>
      </c>
      <c r="U373" s="85">
        <v>4141</v>
      </c>
      <c r="V373" s="85">
        <v>4899</v>
      </c>
      <c r="W373" s="86">
        <v>5393</v>
      </c>
      <c r="X373" s="85">
        <v>5279</v>
      </c>
      <c r="Y373" s="85">
        <v>5021</v>
      </c>
      <c r="Z373" s="85">
        <v>4715</v>
      </c>
      <c r="AA373" s="85">
        <v>4346</v>
      </c>
      <c r="AB373" s="87">
        <v>101473.04300000001</v>
      </c>
      <c r="AC373" s="18" t="str">
        <f t="shared" si="10"/>
        <v>ok</v>
      </c>
      <c r="AE373" s="19">
        <f t="shared" si="11"/>
        <v>2267.7609999999986</v>
      </c>
      <c r="AF373" s="20">
        <v>500.5817403793335</v>
      </c>
      <c r="AG373" s="21"/>
      <c r="BI373"/>
    </row>
    <row r="374" spans="2:61" ht="14.4" thickTop="1" thickBot="1" x14ac:dyDescent="0.3">
      <c r="B374" s="12">
        <v>39820</v>
      </c>
      <c r="C374" s="84" t="s">
        <v>12</v>
      </c>
      <c r="D374" s="85">
        <v>4037</v>
      </c>
      <c r="E374" s="85">
        <v>3844</v>
      </c>
      <c r="F374" s="85">
        <v>3765</v>
      </c>
      <c r="G374" s="85">
        <v>3702</v>
      </c>
      <c r="H374" s="86">
        <v>3648</v>
      </c>
      <c r="I374" s="85">
        <v>3788</v>
      </c>
      <c r="J374" s="85">
        <v>4064</v>
      </c>
      <c r="K374" s="85">
        <v>3967</v>
      </c>
      <c r="L374" s="85">
        <v>3893</v>
      </c>
      <c r="M374" s="85">
        <v>4039</v>
      </c>
      <c r="N374" s="85">
        <v>4098</v>
      </c>
      <c r="O374" s="85">
        <v>4265</v>
      </c>
      <c r="P374" s="85">
        <v>4311</v>
      </c>
      <c r="Q374" s="85">
        <v>4319</v>
      </c>
      <c r="R374" s="85">
        <v>4302</v>
      </c>
      <c r="S374" s="85">
        <v>4313</v>
      </c>
      <c r="T374" s="85">
        <v>4336</v>
      </c>
      <c r="U374" s="85">
        <v>4297</v>
      </c>
      <c r="V374" s="85">
        <v>4943</v>
      </c>
      <c r="W374" s="86">
        <v>5305</v>
      </c>
      <c r="X374" s="85">
        <v>5326</v>
      </c>
      <c r="Y374" s="85">
        <v>5026</v>
      </c>
      <c r="Z374" s="85">
        <v>4779</v>
      </c>
      <c r="AA374" s="85">
        <v>4578</v>
      </c>
      <c r="AB374" s="87">
        <v>102946.795</v>
      </c>
      <c r="AC374" s="18" t="str">
        <f t="shared" si="10"/>
        <v>ok</v>
      </c>
      <c r="AE374" s="19">
        <f t="shared" si="11"/>
        <v>1473.7519999999931</v>
      </c>
      <c r="AF374" s="20">
        <v>496.36672401428223</v>
      </c>
      <c r="AG374" s="21"/>
      <c r="BI374"/>
    </row>
    <row r="375" spans="2:61" ht="14.4" thickTop="1" thickBot="1" x14ac:dyDescent="0.3">
      <c r="B375" s="12">
        <v>39821</v>
      </c>
      <c r="C375" s="84" t="s">
        <v>13</v>
      </c>
      <c r="D375" s="85">
        <v>4063</v>
      </c>
      <c r="E375" s="85">
        <v>3906</v>
      </c>
      <c r="F375" s="85">
        <v>3821</v>
      </c>
      <c r="G375" s="85">
        <v>3781</v>
      </c>
      <c r="H375" s="86">
        <v>3773</v>
      </c>
      <c r="I375" s="85">
        <v>3880</v>
      </c>
      <c r="J375" s="85">
        <v>4124</v>
      </c>
      <c r="K375" s="85">
        <v>3989</v>
      </c>
      <c r="L375" s="85">
        <v>3968</v>
      </c>
      <c r="M375" s="85">
        <v>4085</v>
      </c>
      <c r="N375" s="85">
        <v>4179</v>
      </c>
      <c r="O375" s="85">
        <v>4308</v>
      </c>
      <c r="P375" s="85">
        <v>4348</v>
      </c>
      <c r="Q375" s="85">
        <v>4344</v>
      </c>
      <c r="R375" s="85">
        <v>4292</v>
      </c>
      <c r="S375" s="85">
        <v>4318</v>
      </c>
      <c r="T375" s="85">
        <v>4317</v>
      </c>
      <c r="U375" s="85">
        <v>4387</v>
      </c>
      <c r="V375" s="85">
        <v>4911</v>
      </c>
      <c r="W375" s="86">
        <v>5450</v>
      </c>
      <c r="X375" s="85">
        <v>5342</v>
      </c>
      <c r="Y375" s="85">
        <v>5040</v>
      </c>
      <c r="Z375" s="85">
        <v>4729</v>
      </c>
      <c r="AA375" s="85">
        <v>4426</v>
      </c>
      <c r="AB375" s="87">
        <v>103781.95699999999</v>
      </c>
      <c r="AC375" s="18" t="str">
        <f t="shared" si="10"/>
        <v>ok</v>
      </c>
      <c r="AE375" s="19">
        <f t="shared" si="11"/>
        <v>835.16199999999662</v>
      </c>
      <c r="AF375" s="20">
        <v>497.28242492675781</v>
      </c>
      <c r="AG375" s="21"/>
      <c r="BI375"/>
    </row>
    <row r="376" spans="2:61" ht="14.4" thickTop="1" thickBot="1" x14ac:dyDescent="0.3">
      <c r="B376" s="12">
        <v>39822</v>
      </c>
      <c r="C376" s="84" t="s">
        <v>14</v>
      </c>
      <c r="D376" s="85">
        <v>4062</v>
      </c>
      <c r="E376" s="85">
        <v>3969</v>
      </c>
      <c r="F376" s="85">
        <v>3860</v>
      </c>
      <c r="G376" s="85">
        <v>3806</v>
      </c>
      <c r="H376" s="86">
        <v>3787</v>
      </c>
      <c r="I376" s="85">
        <v>3799</v>
      </c>
      <c r="J376" s="85">
        <v>4062</v>
      </c>
      <c r="K376" s="85">
        <v>4008</v>
      </c>
      <c r="L376" s="85">
        <v>4019</v>
      </c>
      <c r="M376" s="85">
        <v>4105</v>
      </c>
      <c r="N376" s="85">
        <v>4199</v>
      </c>
      <c r="O376" s="85">
        <v>4331</v>
      </c>
      <c r="P376" s="85">
        <v>4380</v>
      </c>
      <c r="Q376" s="85">
        <v>4396</v>
      </c>
      <c r="R376" s="85">
        <v>4385</v>
      </c>
      <c r="S376" s="85">
        <v>4359</v>
      </c>
      <c r="T376" s="85">
        <v>4403</v>
      </c>
      <c r="U376" s="85">
        <v>4310</v>
      </c>
      <c r="V376" s="85">
        <v>4948</v>
      </c>
      <c r="W376" s="86">
        <v>5407</v>
      </c>
      <c r="X376" s="85">
        <v>5260</v>
      </c>
      <c r="Y376" s="85">
        <v>4976</v>
      </c>
      <c r="Z376" s="85">
        <v>4729</v>
      </c>
      <c r="AA376" s="85">
        <v>4432</v>
      </c>
      <c r="AB376" s="87">
        <v>103990.72100000001</v>
      </c>
      <c r="AC376" s="18" t="str">
        <f t="shared" si="10"/>
        <v>ok</v>
      </c>
      <c r="AE376" s="19">
        <f t="shared" si="11"/>
        <v>208.76400000001013</v>
      </c>
      <c r="AF376" s="20">
        <v>505.38849449157715</v>
      </c>
      <c r="AG376" s="21"/>
      <c r="BI376"/>
    </row>
    <row r="377" spans="2:61" ht="14.4" thickTop="1" thickBot="1" x14ac:dyDescent="0.3">
      <c r="B377" s="12">
        <v>39823</v>
      </c>
      <c r="C377" s="84" t="s">
        <v>15</v>
      </c>
      <c r="D377" s="85">
        <v>4154</v>
      </c>
      <c r="E377" s="85">
        <v>3958</v>
      </c>
      <c r="F377" s="85">
        <v>3874</v>
      </c>
      <c r="G377" s="85">
        <v>3780</v>
      </c>
      <c r="H377" s="86">
        <v>3721</v>
      </c>
      <c r="I377" s="85">
        <v>3807</v>
      </c>
      <c r="J377" s="85">
        <v>3910</v>
      </c>
      <c r="K377" s="85">
        <v>3760</v>
      </c>
      <c r="L377" s="85">
        <v>3893</v>
      </c>
      <c r="M377" s="85">
        <v>3982</v>
      </c>
      <c r="N377" s="85">
        <v>4067</v>
      </c>
      <c r="O377" s="85">
        <v>4174</v>
      </c>
      <c r="P377" s="85">
        <v>4193</v>
      </c>
      <c r="Q377" s="85">
        <v>4194</v>
      </c>
      <c r="R377" s="85">
        <v>4120</v>
      </c>
      <c r="S377" s="85">
        <v>4093</v>
      </c>
      <c r="T377" s="85">
        <v>4059</v>
      </c>
      <c r="U377" s="85">
        <v>4092</v>
      </c>
      <c r="V377" s="85">
        <v>4889</v>
      </c>
      <c r="W377" s="86">
        <v>5114</v>
      </c>
      <c r="X377" s="85">
        <v>5146</v>
      </c>
      <c r="Y377" s="85">
        <v>4987</v>
      </c>
      <c r="Z377" s="85">
        <v>4819</v>
      </c>
      <c r="AA377" s="85">
        <v>4489</v>
      </c>
      <c r="AB377" s="87">
        <v>101278.30899999999</v>
      </c>
      <c r="AC377" s="18" t="str">
        <f t="shared" si="10"/>
        <v>ok</v>
      </c>
      <c r="AE377" s="19">
        <f t="shared" si="11"/>
        <v>-2712.4120000000112</v>
      </c>
      <c r="AF377" s="20">
        <v>489.757737159729</v>
      </c>
      <c r="AG377" s="21"/>
      <c r="BI377"/>
    </row>
    <row r="378" spans="2:61" ht="14.4" thickTop="1" thickBot="1" x14ac:dyDescent="0.3">
      <c r="B378" s="12">
        <v>39824</v>
      </c>
      <c r="C378" s="84" t="s">
        <v>16</v>
      </c>
      <c r="D378" s="85">
        <v>4037</v>
      </c>
      <c r="E378" s="85">
        <v>3860</v>
      </c>
      <c r="F378" s="85">
        <v>3714</v>
      </c>
      <c r="G378" s="85">
        <v>3600</v>
      </c>
      <c r="H378" s="86">
        <v>3596</v>
      </c>
      <c r="I378" s="85">
        <v>3587</v>
      </c>
      <c r="J378" s="85">
        <v>3604</v>
      </c>
      <c r="K378" s="85">
        <v>3403</v>
      </c>
      <c r="L378" s="85">
        <v>3433</v>
      </c>
      <c r="M378" s="85">
        <v>3513</v>
      </c>
      <c r="N378" s="85">
        <v>3559</v>
      </c>
      <c r="O378" s="85">
        <v>3609</v>
      </c>
      <c r="P378" s="85">
        <v>3590</v>
      </c>
      <c r="Q378" s="85">
        <v>3584</v>
      </c>
      <c r="R378" s="85">
        <v>3574</v>
      </c>
      <c r="S378" s="85">
        <v>3585</v>
      </c>
      <c r="T378" s="85">
        <v>3585</v>
      </c>
      <c r="U378" s="85">
        <v>3698</v>
      </c>
      <c r="V378" s="85">
        <v>4544</v>
      </c>
      <c r="W378" s="86">
        <v>5027</v>
      </c>
      <c r="X378" s="85">
        <v>4951</v>
      </c>
      <c r="Y378" s="85">
        <v>4712</v>
      </c>
      <c r="Z378" s="85">
        <v>4312</v>
      </c>
      <c r="AA378" s="85">
        <v>3852</v>
      </c>
      <c r="AB378" s="87">
        <v>92528.892000000007</v>
      </c>
      <c r="AC378" s="18" t="str">
        <f t="shared" si="10"/>
        <v>ok</v>
      </c>
      <c r="AE378" s="19">
        <f t="shared" si="11"/>
        <v>-8749.4169999999867</v>
      </c>
      <c r="AF378" s="20">
        <v>479.70409107208252</v>
      </c>
      <c r="AG378" s="21"/>
      <c r="BI378"/>
    </row>
    <row r="379" spans="2:61" ht="14.4" thickTop="1" thickBot="1" x14ac:dyDescent="0.3">
      <c r="B379" s="12">
        <v>39825</v>
      </c>
      <c r="C379" s="84" t="s">
        <v>17</v>
      </c>
      <c r="D379" s="85">
        <v>3603</v>
      </c>
      <c r="E379" s="85">
        <v>3514</v>
      </c>
      <c r="F379" s="85">
        <v>3470</v>
      </c>
      <c r="G379" s="85">
        <v>3425</v>
      </c>
      <c r="H379" s="86">
        <v>3327</v>
      </c>
      <c r="I379" s="85">
        <v>3543</v>
      </c>
      <c r="J379" s="85">
        <v>3800</v>
      </c>
      <c r="K379" s="85">
        <v>3970</v>
      </c>
      <c r="L379" s="85">
        <v>3941</v>
      </c>
      <c r="M379" s="85">
        <v>3990</v>
      </c>
      <c r="N379" s="85">
        <v>4049</v>
      </c>
      <c r="O379" s="85">
        <v>4092</v>
      </c>
      <c r="P379" s="85">
        <v>4145</v>
      </c>
      <c r="Q379" s="85">
        <v>4153</v>
      </c>
      <c r="R379" s="85">
        <v>4121</v>
      </c>
      <c r="S379" s="85">
        <v>4118</v>
      </c>
      <c r="T379" s="85">
        <v>4183</v>
      </c>
      <c r="U379" s="85">
        <v>4237</v>
      </c>
      <c r="V379" s="85">
        <v>4791</v>
      </c>
      <c r="W379" s="86">
        <v>5216</v>
      </c>
      <c r="X379" s="85">
        <v>5091</v>
      </c>
      <c r="Y379" s="85">
        <v>4756</v>
      </c>
      <c r="Z379" s="85">
        <v>4413</v>
      </c>
      <c r="AA379" s="85">
        <v>4126</v>
      </c>
      <c r="AB379" s="87">
        <v>98074.687999999995</v>
      </c>
      <c r="AC379" s="18" t="str">
        <f t="shared" si="10"/>
        <v>ok</v>
      </c>
      <c r="AE379" s="19">
        <f t="shared" si="11"/>
        <v>5545.7959999999875</v>
      </c>
      <c r="AF379" s="20">
        <v>436.40376853942871</v>
      </c>
      <c r="AG379" s="21"/>
      <c r="BI379"/>
    </row>
    <row r="380" spans="2:61" ht="14.4" thickTop="1" thickBot="1" x14ac:dyDescent="0.3">
      <c r="B380" s="12">
        <v>39826</v>
      </c>
      <c r="C380" s="84" t="s">
        <v>11</v>
      </c>
      <c r="D380" s="85">
        <v>3863</v>
      </c>
      <c r="E380" s="85">
        <v>3716</v>
      </c>
      <c r="F380" s="85">
        <v>3599</v>
      </c>
      <c r="G380" s="85">
        <v>3564</v>
      </c>
      <c r="H380" s="86">
        <v>3609</v>
      </c>
      <c r="I380" s="85">
        <v>3739</v>
      </c>
      <c r="J380" s="85">
        <v>4064</v>
      </c>
      <c r="K380" s="85">
        <v>4137</v>
      </c>
      <c r="L380" s="85">
        <v>4123</v>
      </c>
      <c r="M380" s="85">
        <v>4142</v>
      </c>
      <c r="N380" s="85">
        <v>4225</v>
      </c>
      <c r="O380" s="85">
        <v>4244</v>
      </c>
      <c r="P380" s="85">
        <v>4276</v>
      </c>
      <c r="Q380" s="85">
        <v>4247</v>
      </c>
      <c r="R380" s="85">
        <v>4200</v>
      </c>
      <c r="S380" s="85">
        <v>4187</v>
      </c>
      <c r="T380" s="85">
        <v>4316</v>
      </c>
      <c r="U380" s="85">
        <v>4340</v>
      </c>
      <c r="V380" s="85">
        <v>4706</v>
      </c>
      <c r="W380" s="86">
        <v>4997</v>
      </c>
      <c r="X380" s="85">
        <v>5057</v>
      </c>
      <c r="Y380" s="85">
        <v>4688</v>
      </c>
      <c r="Z380" s="85">
        <v>4449</v>
      </c>
      <c r="AA380" s="85">
        <v>4019</v>
      </c>
      <c r="AB380" s="87">
        <v>100507.41</v>
      </c>
      <c r="AC380" s="18" t="str">
        <f t="shared" si="10"/>
        <v>ok</v>
      </c>
      <c r="AE380" s="19">
        <f t="shared" si="11"/>
        <v>2432.7220000000088</v>
      </c>
      <c r="AF380" s="20">
        <v>412.89894676208496</v>
      </c>
      <c r="AG380" s="21"/>
      <c r="BI380"/>
    </row>
    <row r="381" spans="2:61" ht="14.4" thickTop="1" thickBot="1" x14ac:dyDescent="0.3">
      <c r="B381" s="12">
        <v>39827</v>
      </c>
      <c r="C381" s="84" t="s">
        <v>12</v>
      </c>
      <c r="D381" s="85">
        <v>3719</v>
      </c>
      <c r="E381" s="85">
        <v>3598</v>
      </c>
      <c r="F381" s="85">
        <v>3528</v>
      </c>
      <c r="G381" s="85">
        <v>3504</v>
      </c>
      <c r="H381" s="86">
        <v>3512</v>
      </c>
      <c r="I381" s="85">
        <v>3636</v>
      </c>
      <c r="J381" s="85">
        <v>3957</v>
      </c>
      <c r="K381" s="85">
        <v>4017</v>
      </c>
      <c r="L381" s="85">
        <v>4011</v>
      </c>
      <c r="M381" s="85">
        <v>4049</v>
      </c>
      <c r="N381" s="85">
        <v>4086</v>
      </c>
      <c r="O381" s="85">
        <v>4127</v>
      </c>
      <c r="P381" s="85">
        <v>4196</v>
      </c>
      <c r="Q381" s="85">
        <v>4159</v>
      </c>
      <c r="R381" s="85">
        <v>4166</v>
      </c>
      <c r="S381" s="85">
        <v>4148</v>
      </c>
      <c r="T381" s="85">
        <v>4172</v>
      </c>
      <c r="U381" s="85">
        <v>4328</v>
      </c>
      <c r="V381" s="85">
        <v>4851</v>
      </c>
      <c r="W381" s="86">
        <v>5234</v>
      </c>
      <c r="X381" s="85">
        <v>5095</v>
      </c>
      <c r="Y381" s="85">
        <v>4734</v>
      </c>
      <c r="Z381" s="85">
        <v>4350</v>
      </c>
      <c r="AA381" s="85">
        <v>4058</v>
      </c>
      <c r="AB381" s="87">
        <v>99237.452999999994</v>
      </c>
      <c r="AC381" s="18" t="str">
        <f t="shared" si="10"/>
        <v>ok</v>
      </c>
      <c r="AE381" s="19">
        <f t="shared" si="11"/>
        <v>-1269.9570000000094</v>
      </c>
      <c r="AF381" s="20">
        <v>397.34308242797852</v>
      </c>
      <c r="AG381" s="21"/>
      <c r="BI381"/>
    </row>
    <row r="382" spans="2:61" ht="14.4" thickTop="1" thickBot="1" x14ac:dyDescent="0.3">
      <c r="B382" s="12">
        <v>39828</v>
      </c>
      <c r="C382" s="84" t="s">
        <v>13</v>
      </c>
      <c r="D382" s="85">
        <v>3877</v>
      </c>
      <c r="E382" s="85">
        <v>3686</v>
      </c>
      <c r="F382" s="85">
        <v>3630</v>
      </c>
      <c r="G382" s="85">
        <v>3606</v>
      </c>
      <c r="H382" s="86">
        <v>3606</v>
      </c>
      <c r="I382" s="85">
        <v>3758</v>
      </c>
      <c r="J382" s="85">
        <v>3963</v>
      </c>
      <c r="K382" s="85">
        <v>4112</v>
      </c>
      <c r="L382" s="85">
        <v>4029</v>
      </c>
      <c r="M382" s="85">
        <v>4148</v>
      </c>
      <c r="N382" s="85">
        <v>4209</v>
      </c>
      <c r="O382" s="85">
        <v>4238</v>
      </c>
      <c r="P382" s="85">
        <v>4184</v>
      </c>
      <c r="Q382" s="85">
        <v>4222</v>
      </c>
      <c r="R382" s="85">
        <v>4169</v>
      </c>
      <c r="S382" s="85">
        <v>4239</v>
      </c>
      <c r="T382" s="85">
        <v>4277</v>
      </c>
      <c r="U382" s="85">
        <v>4452</v>
      </c>
      <c r="V382" s="85">
        <v>4819</v>
      </c>
      <c r="W382" s="86">
        <v>5037</v>
      </c>
      <c r="X382" s="85">
        <v>5092</v>
      </c>
      <c r="Y382" s="85">
        <v>4717</v>
      </c>
      <c r="Z382" s="85">
        <v>4405</v>
      </c>
      <c r="AA382" s="85">
        <v>4112</v>
      </c>
      <c r="AB382" s="87">
        <v>100586.549</v>
      </c>
      <c r="AC382" s="18" t="str">
        <f t="shared" si="10"/>
        <v>ok</v>
      </c>
      <c r="AE382" s="19">
        <f t="shared" si="11"/>
        <v>1349.096000000005</v>
      </c>
      <c r="AF382" s="20">
        <v>401.86580371856689</v>
      </c>
      <c r="AG382" s="21"/>
      <c r="BI382"/>
    </row>
    <row r="383" spans="2:61" ht="14.4" thickTop="1" thickBot="1" x14ac:dyDescent="0.3">
      <c r="B383" s="12">
        <v>39829</v>
      </c>
      <c r="C383" s="84" t="s">
        <v>14</v>
      </c>
      <c r="D383" s="85">
        <v>3960</v>
      </c>
      <c r="E383" s="85">
        <v>3776</v>
      </c>
      <c r="F383" s="85">
        <v>3747</v>
      </c>
      <c r="G383" s="85">
        <v>3555</v>
      </c>
      <c r="H383" s="86">
        <v>3569</v>
      </c>
      <c r="I383" s="85">
        <v>3645</v>
      </c>
      <c r="J383" s="85">
        <v>3965</v>
      </c>
      <c r="K383" s="85">
        <v>4015</v>
      </c>
      <c r="L383" s="85">
        <v>4090</v>
      </c>
      <c r="M383" s="85">
        <v>4159</v>
      </c>
      <c r="N383" s="85">
        <v>4274</v>
      </c>
      <c r="O383" s="85">
        <v>4305</v>
      </c>
      <c r="P383" s="85">
        <v>4291</v>
      </c>
      <c r="Q383" s="85">
        <v>4213</v>
      </c>
      <c r="R383" s="85">
        <v>4185</v>
      </c>
      <c r="S383" s="85">
        <v>4199</v>
      </c>
      <c r="T383" s="85">
        <v>4215</v>
      </c>
      <c r="U383" s="85">
        <v>4286</v>
      </c>
      <c r="V383" s="85">
        <v>4770</v>
      </c>
      <c r="W383" s="86">
        <v>5144</v>
      </c>
      <c r="X383" s="85">
        <v>5026</v>
      </c>
      <c r="Y383" s="85">
        <v>4841</v>
      </c>
      <c r="Z383" s="85">
        <v>4421</v>
      </c>
      <c r="AA383" s="85">
        <v>4076</v>
      </c>
      <c r="AB383" s="87">
        <v>100728.323</v>
      </c>
      <c r="AC383" s="18" t="str">
        <f t="shared" si="10"/>
        <v>ok</v>
      </c>
      <c r="AE383" s="19">
        <f t="shared" si="11"/>
        <v>141.77400000000489</v>
      </c>
      <c r="AF383" s="20">
        <v>403.4484691619873</v>
      </c>
      <c r="AG383" s="21"/>
      <c r="BI383"/>
    </row>
    <row r="384" spans="2:61" ht="14.4" thickTop="1" thickBot="1" x14ac:dyDescent="0.3">
      <c r="B384" s="12">
        <v>39830</v>
      </c>
      <c r="C384" s="84" t="s">
        <v>15</v>
      </c>
      <c r="D384" s="85">
        <v>3832</v>
      </c>
      <c r="E384" s="85">
        <v>3649</v>
      </c>
      <c r="F384" s="85">
        <v>3588</v>
      </c>
      <c r="G384" s="85">
        <v>3571</v>
      </c>
      <c r="H384" s="86">
        <v>3570</v>
      </c>
      <c r="I384" s="85">
        <v>3598</v>
      </c>
      <c r="J384" s="85">
        <v>3705</v>
      </c>
      <c r="K384" s="85">
        <v>3654</v>
      </c>
      <c r="L384" s="85">
        <v>3751</v>
      </c>
      <c r="M384" s="85">
        <v>3861</v>
      </c>
      <c r="N384" s="85">
        <v>3977</v>
      </c>
      <c r="O384" s="85">
        <v>4028</v>
      </c>
      <c r="P384" s="85">
        <v>4042</v>
      </c>
      <c r="Q384" s="85">
        <v>3997</v>
      </c>
      <c r="R384" s="85">
        <v>3888</v>
      </c>
      <c r="S384" s="85">
        <v>3839</v>
      </c>
      <c r="T384" s="85">
        <v>3839</v>
      </c>
      <c r="U384" s="85">
        <v>3909</v>
      </c>
      <c r="V384" s="85">
        <v>4637</v>
      </c>
      <c r="W384" s="86">
        <v>4926</v>
      </c>
      <c r="X384" s="85">
        <v>4785</v>
      </c>
      <c r="Y384" s="85">
        <v>4605</v>
      </c>
      <c r="Z384" s="85">
        <v>4359</v>
      </c>
      <c r="AA384" s="85">
        <v>4017</v>
      </c>
      <c r="AB384" s="87">
        <v>95626.724000000002</v>
      </c>
      <c r="AC384" s="18" t="str">
        <f t="shared" si="10"/>
        <v>ok</v>
      </c>
      <c r="AE384" s="19">
        <f t="shared" si="11"/>
        <v>-5101.599000000002</v>
      </c>
      <c r="AF384" s="20">
        <v>408.14536094665527</v>
      </c>
      <c r="AG384" s="21"/>
      <c r="BI384"/>
    </row>
    <row r="385" spans="1:61" ht="14.4" thickTop="1" thickBot="1" x14ac:dyDescent="0.3">
      <c r="B385" s="12">
        <v>39831</v>
      </c>
      <c r="C385" s="84" t="s">
        <v>16</v>
      </c>
      <c r="D385" s="85">
        <v>3753</v>
      </c>
      <c r="E385" s="85">
        <v>3579</v>
      </c>
      <c r="F385" s="85">
        <v>3470</v>
      </c>
      <c r="G385" s="85">
        <v>3436</v>
      </c>
      <c r="H385" s="86">
        <v>3395</v>
      </c>
      <c r="I385" s="85">
        <v>3433</v>
      </c>
      <c r="J385" s="85">
        <v>3458</v>
      </c>
      <c r="K385" s="85">
        <v>3293</v>
      </c>
      <c r="L385" s="85">
        <v>3311</v>
      </c>
      <c r="M385" s="85">
        <v>3399</v>
      </c>
      <c r="N385" s="85">
        <v>3481</v>
      </c>
      <c r="O385" s="85">
        <v>3530</v>
      </c>
      <c r="P385" s="85">
        <v>3554</v>
      </c>
      <c r="Q385" s="85">
        <v>3584</v>
      </c>
      <c r="R385" s="85">
        <v>3564</v>
      </c>
      <c r="S385" s="85">
        <v>3525</v>
      </c>
      <c r="T385" s="85">
        <v>3475</v>
      </c>
      <c r="U385" s="85">
        <v>3663</v>
      </c>
      <c r="V385" s="85">
        <v>4362</v>
      </c>
      <c r="W385" s="86">
        <v>4885</v>
      </c>
      <c r="X385" s="85">
        <v>5018</v>
      </c>
      <c r="Y385" s="85">
        <v>4743</v>
      </c>
      <c r="Z385" s="85">
        <v>4438</v>
      </c>
      <c r="AA385" s="85">
        <v>3935</v>
      </c>
      <c r="AB385" s="87">
        <v>90283.176000000007</v>
      </c>
      <c r="AC385" s="18" t="str">
        <f t="shared" si="10"/>
        <v>ok</v>
      </c>
      <c r="AE385" s="19">
        <f t="shared" si="11"/>
        <v>-5343.5479999999952</v>
      </c>
      <c r="AF385" s="20">
        <v>438.26355266571045</v>
      </c>
      <c r="AG385" s="21"/>
      <c r="BI385"/>
    </row>
    <row r="386" spans="1:61" ht="14.4" thickTop="1" thickBot="1" x14ac:dyDescent="0.3">
      <c r="B386" s="12">
        <v>39832</v>
      </c>
      <c r="C386" s="84" t="s">
        <v>17</v>
      </c>
      <c r="D386" s="85">
        <v>3595</v>
      </c>
      <c r="E386" s="85">
        <v>3453</v>
      </c>
      <c r="F386" s="85">
        <v>3363</v>
      </c>
      <c r="G386" s="85">
        <v>3335</v>
      </c>
      <c r="H386" s="86">
        <v>3376</v>
      </c>
      <c r="I386" s="85">
        <v>3462</v>
      </c>
      <c r="J386" s="85">
        <v>3782</v>
      </c>
      <c r="K386" s="85">
        <v>3857</v>
      </c>
      <c r="L386" s="85">
        <v>3786</v>
      </c>
      <c r="M386" s="85">
        <v>3832</v>
      </c>
      <c r="N386" s="85">
        <v>4021</v>
      </c>
      <c r="O386" s="85">
        <v>4067</v>
      </c>
      <c r="P386" s="85">
        <v>4118</v>
      </c>
      <c r="Q386" s="85">
        <v>4088</v>
      </c>
      <c r="R386" s="85">
        <v>4091</v>
      </c>
      <c r="S386" s="85">
        <v>4107</v>
      </c>
      <c r="T386" s="85">
        <v>4067</v>
      </c>
      <c r="U386" s="85">
        <v>4078</v>
      </c>
      <c r="V386" s="85">
        <v>4625</v>
      </c>
      <c r="W386" s="86">
        <v>5214</v>
      </c>
      <c r="X386" s="85">
        <v>5188</v>
      </c>
      <c r="Y386" s="85">
        <v>4900</v>
      </c>
      <c r="Z386" s="85">
        <v>4391</v>
      </c>
      <c r="AA386" s="85">
        <v>4049</v>
      </c>
      <c r="AB386" s="87">
        <v>96844.452000000005</v>
      </c>
      <c r="AC386" s="18" t="str">
        <f t="shared" si="10"/>
        <v>ok</v>
      </c>
      <c r="AE386" s="19">
        <f t="shared" si="11"/>
        <v>6561.275999999998</v>
      </c>
      <c r="AF386" s="20">
        <v>451.15060329437256</v>
      </c>
      <c r="AG386" s="21"/>
      <c r="BI386"/>
    </row>
    <row r="387" spans="1:61" ht="14.4" thickTop="1" thickBot="1" x14ac:dyDescent="0.3">
      <c r="B387" s="12">
        <v>39833</v>
      </c>
      <c r="C387" s="84" t="s">
        <v>11</v>
      </c>
      <c r="D387" s="85">
        <v>3794</v>
      </c>
      <c r="E387" s="85">
        <v>3632</v>
      </c>
      <c r="F387" s="85">
        <v>3554</v>
      </c>
      <c r="G387" s="85">
        <v>3518</v>
      </c>
      <c r="H387" s="86">
        <v>3543</v>
      </c>
      <c r="I387" s="85">
        <v>3634</v>
      </c>
      <c r="J387" s="85">
        <v>3931</v>
      </c>
      <c r="K387" s="85">
        <v>3887</v>
      </c>
      <c r="L387" s="85">
        <v>3871</v>
      </c>
      <c r="M387" s="85">
        <v>3959</v>
      </c>
      <c r="N387" s="85">
        <v>4022</v>
      </c>
      <c r="O387" s="85">
        <v>4136</v>
      </c>
      <c r="P387" s="85">
        <v>4165</v>
      </c>
      <c r="Q387" s="85">
        <v>4160</v>
      </c>
      <c r="R387" s="85">
        <v>4161</v>
      </c>
      <c r="S387" s="85">
        <v>4168</v>
      </c>
      <c r="T387" s="85">
        <v>4129</v>
      </c>
      <c r="U387" s="85">
        <v>4153</v>
      </c>
      <c r="V387" s="85">
        <v>4524</v>
      </c>
      <c r="W387" s="86">
        <v>5301</v>
      </c>
      <c r="X387" s="85">
        <v>5140</v>
      </c>
      <c r="Y387" s="85">
        <v>4847</v>
      </c>
      <c r="Z387" s="85">
        <v>4487</v>
      </c>
      <c r="AA387" s="85">
        <v>4036</v>
      </c>
      <c r="AB387" s="87">
        <v>98754.725999999995</v>
      </c>
      <c r="AC387" s="18" t="str">
        <f t="shared" si="10"/>
        <v>ok</v>
      </c>
      <c r="AE387" s="19">
        <f t="shared" si="11"/>
        <v>1910.2739999999903</v>
      </c>
      <c r="AF387" s="20">
        <v>441.15384674072266</v>
      </c>
      <c r="AG387" s="21"/>
      <c r="BI387"/>
    </row>
    <row r="388" spans="1:61" ht="14.4" thickTop="1" thickBot="1" x14ac:dyDescent="0.3">
      <c r="B388" s="12">
        <v>39834</v>
      </c>
      <c r="C388" s="84" t="s">
        <v>12</v>
      </c>
      <c r="D388" s="85">
        <v>3810</v>
      </c>
      <c r="E388" s="85">
        <v>3627</v>
      </c>
      <c r="F388" s="85">
        <v>3562</v>
      </c>
      <c r="G388" s="85">
        <v>3473</v>
      </c>
      <c r="H388" s="86">
        <v>3537</v>
      </c>
      <c r="I388" s="85">
        <v>3626</v>
      </c>
      <c r="J388" s="85">
        <v>3944</v>
      </c>
      <c r="K388" s="85">
        <v>3853</v>
      </c>
      <c r="L388" s="85">
        <v>3843</v>
      </c>
      <c r="M388" s="85">
        <v>3899</v>
      </c>
      <c r="N388" s="85">
        <v>4016</v>
      </c>
      <c r="O388" s="85">
        <v>4091</v>
      </c>
      <c r="P388" s="85">
        <v>4142</v>
      </c>
      <c r="Q388" s="85">
        <v>4125</v>
      </c>
      <c r="R388" s="85">
        <v>4055</v>
      </c>
      <c r="S388" s="85">
        <v>4057</v>
      </c>
      <c r="T388" s="85">
        <v>4117</v>
      </c>
      <c r="U388" s="85">
        <v>4080</v>
      </c>
      <c r="V388" s="85">
        <v>4601</v>
      </c>
      <c r="W388" s="86">
        <v>5207</v>
      </c>
      <c r="X388" s="85">
        <v>5067</v>
      </c>
      <c r="Y388" s="85">
        <v>4709</v>
      </c>
      <c r="Z388" s="85">
        <v>4338</v>
      </c>
      <c r="AA388" s="85">
        <v>4054</v>
      </c>
      <c r="AB388" s="87">
        <v>97831.468999999997</v>
      </c>
      <c r="AC388" s="18" t="str">
        <f t="shared" ref="AC388:AC451" si="12">IF(D388-AB387,"ok","error")</f>
        <v>ok</v>
      </c>
      <c r="AE388" s="19">
        <f t="shared" ref="AE388:AE451" si="13">AB388-AB387</f>
        <v>-923.25699999999779</v>
      </c>
      <c r="AF388" s="20">
        <v>408.56917953491211</v>
      </c>
      <c r="AG388" s="21"/>
      <c r="BI388"/>
    </row>
    <row r="389" spans="1:61" ht="14.4" thickTop="1" thickBot="1" x14ac:dyDescent="0.3">
      <c r="B389" s="12">
        <v>39835</v>
      </c>
      <c r="C389" s="84" t="s">
        <v>13</v>
      </c>
      <c r="D389" s="85">
        <v>3773</v>
      </c>
      <c r="E389" s="85">
        <v>3634</v>
      </c>
      <c r="F389" s="85">
        <v>3562</v>
      </c>
      <c r="G389" s="85">
        <v>3488</v>
      </c>
      <c r="H389" s="86">
        <v>3510</v>
      </c>
      <c r="I389" s="85">
        <v>3655</v>
      </c>
      <c r="J389" s="85">
        <v>3922</v>
      </c>
      <c r="K389" s="85">
        <v>3918</v>
      </c>
      <c r="L389" s="85">
        <v>3880</v>
      </c>
      <c r="M389" s="85">
        <v>3945</v>
      </c>
      <c r="N389" s="85">
        <v>3968</v>
      </c>
      <c r="O389" s="85">
        <v>4103</v>
      </c>
      <c r="P389" s="85">
        <v>4178</v>
      </c>
      <c r="Q389" s="85">
        <v>4175</v>
      </c>
      <c r="R389" s="85">
        <v>4132</v>
      </c>
      <c r="S389" s="85">
        <v>4124</v>
      </c>
      <c r="T389" s="85">
        <v>4093</v>
      </c>
      <c r="U389" s="85">
        <v>4078</v>
      </c>
      <c r="V389" s="85">
        <v>4562</v>
      </c>
      <c r="W389" s="86">
        <v>5251</v>
      </c>
      <c r="X389" s="85">
        <v>5110</v>
      </c>
      <c r="Y389" s="85">
        <v>4774</v>
      </c>
      <c r="Z389" s="85">
        <v>4382</v>
      </c>
      <c r="AA389" s="85">
        <v>4009</v>
      </c>
      <c r="AB389" s="87">
        <v>98225.353000000003</v>
      </c>
      <c r="AC389" s="18" t="str">
        <f t="shared" si="12"/>
        <v>ok</v>
      </c>
      <c r="AE389" s="19">
        <f t="shared" si="13"/>
        <v>393.88400000000547</v>
      </c>
      <c r="AF389" s="20">
        <v>417.82153606414795</v>
      </c>
      <c r="AG389" s="21"/>
      <c r="BI389"/>
    </row>
    <row r="390" spans="1:61" ht="14.4" thickTop="1" thickBot="1" x14ac:dyDescent="0.3">
      <c r="B390" s="12">
        <v>39836</v>
      </c>
      <c r="C390" s="84" t="s">
        <v>14</v>
      </c>
      <c r="D390" s="85">
        <v>3745</v>
      </c>
      <c r="E390" s="85">
        <v>3658</v>
      </c>
      <c r="F390" s="85">
        <v>3608</v>
      </c>
      <c r="G390" s="85">
        <v>3576</v>
      </c>
      <c r="H390" s="86">
        <v>3686</v>
      </c>
      <c r="I390" s="85">
        <v>3708</v>
      </c>
      <c r="J390" s="85">
        <v>3947</v>
      </c>
      <c r="K390" s="85">
        <v>3918</v>
      </c>
      <c r="L390" s="85">
        <v>3909</v>
      </c>
      <c r="M390" s="85">
        <v>3958</v>
      </c>
      <c r="N390" s="85">
        <v>4058</v>
      </c>
      <c r="O390" s="85">
        <v>4145</v>
      </c>
      <c r="P390" s="85">
        <v>4210</v>
      </c>
      <c r="Q390" s="85">
        <v>4167</v>
      </c>
      <c r="R390" s="85">
        <v>4126</v>
      </c>
      <c r="S390" s="85">
        <v>4071</v>
      </c>
      <c r="T390" s="85">
        <v>4087</v>
      </c>
      <c r="U390" s="85">
        <v>4020</v>
      </c>
      <c r="V390" s="85">
        <v>4550</v>
      </c>
      <c r="W390" s="86">
        <v>5254</v>
      </c>
      <c r="X390" s="85">
        <v>5123</v>
      </c>
      <c r="Y390" s="85">
        <v>4778</v>
      </c>
      <c r="Z390" s="85">
        <v>4437</v>
      </c>
      <c r="AA390" s="85">
        <v>4170</v>
      </c>
      <c r="AB390" s="87">
        <v>98907.798999999999</v>
      </c>
      <c r="AC390" s="18" t="str">
        <f t="shared" si="12"/>
        <v>ok</v>
      </c>
      <c r="AE390" s="19">
        <f t="shared" si="13"/>
        <v>682.44599999999627</v>
      </c>
      <c r="AF390" s="20">
        <v>441.36567974090576</v>
      </c>
      <c r="AG390" s="21"/>
      <c r="BI390"/>
    </row>
    <row r="391" spans="1:61" ht="14.4" thickTop="1" thickBot="1" x14ac:dyDescent="0.3">
      <c r="B391" s="12">
        <v>39837</v>
      </c>
      <c r="C391" s="84" t="s">
        <v>15</v>
      </c>
      <c r="D391" s="85">
        <v>3919</v>
      </c>
      <c r="E391" s="85">
        <v>3706</v>
      </c>
      <c r="F391" s="85">
        <v>3588</v>
      </c>
      <c r="G391" s="85">
        <v>3494</v>
      </c>
      <c r="H391" s="86">
        <v>3510</v>
      </c>
      <c r="I391" s="85">
        <v>3637</v>
      </c>
      <c r="J391" s="85">
        <v>3720</v>
      </c>
      <c r="K391" s="85">
        <v>3643</v>
      </c>
      <c r="L391" s="85">
        <v>3747</v>
      </c>
      <c r="M391" s="85">
        <v>3773</v>
      </c>
      <c r="N391" s="85">
        <v>3957</v>
      </c>
      <c r="O391" s="85">
        <v>4054</v>
      </c>
      <c r="P391" s="85">
        <v>4115</v>
      </c>
      <c r="Q391" s="85">
        <v>4146</v>
      </c>
      <c r="R391" s="85">
        <v>3999</v>
      </c>
      <c r="S391" s="85">
        <v>3920</v>
      </c>
      <c r="T391" s="85">
        <v>3883</v>
      </c>
      <c r="U391" s="85">
        <v>3927</v>
      </c>
      <c r="V391" s="85">
        <v>4562</v>
      </c>
      <c r="W391" s="86">
        <v>5021</v>
      </c>
      <c r="X391" s="85">
        <v>4896</v>
      </c>
      <c r="Y391" s="85">
        <v>4713</v>
      </c>
      <c r="Z391" s="85">
        <v>4453</v>
      </c>
      <c r="AA391" s="85">
        <v>4082</v>
      </c>
      <c r="AB391" s="87">
        <v>96464.252999999997</v>
      </c>
      <c r="AC391" s="18" t="str">
        <f t="shared" si="12"/>
        <v>ok</v>
      </c>
      <c r="AE391" s="19">
        <f t="shared" si="13"/>
        <v>-2443.5460000000021</v>
      </c>
      <c r="AF391" s="20">
        <v>443.69528770446777</v>
      </c>
      <c r="AG391" s="21"/>
      <c r="BI391"/>
    </row>
    <row r="392" spans="1:61" ht="14.4" thickTop="1" thickBot="1" x14ac:dyDescent="0.3">
      <c r="B392" s="12">
        <v>39838</v>
      </c>
      <c r="C392" s="84" t="s">
        <v>16</v>
      </c>
      <c r="D392" s="85">
        <v>3805</v>
      </c>
      <c r="E392" s="85">
        <v>3593</v>
      </c>
      <c r="F392" s="85">
        <v>3474</v>
      </c>
      <c r="G392" s="85">
        <v>3403</v>
      </c>
      <c r="H392" s="86">
        <v>3379</v>
      </c>
      <c r="I392" s="85">
        <v>3419</v>
      </c>
      <c r="J392" s="85">
        <v>3478</v>
      </c>
      <c r="K392" s="85">
        <v>3266</v>
      </c>
      <c r="L392" s="85">
        <v>3311</v>
      </c>
      <c r="M392" s="85">
        <v>3373</v>
      </c>
      <c r="N392" s="85">
        <v>3438</v>
      </c>
      <c r="O392" s="85">
        <v>3510</v>
      </c>
      <c r="P392" s="85">
        <v>3543</v>
      </c>
      <c r="Q392" s="85">
        <v>3575</v>
      </c>
      <c r="R392" s="85">
        <v>3539</v>
      </c>
      <c r="S392" s="85">
        <v>3495</v>
      </c>
      <c r="T392" s="85">
        <v>3529</v>
      </c>
      <c r="U392" s="85">
        <v>3578</v>
      </c>
      <c r="V392" s="85">
        <v>4230</v>
      </c>
      <c r="W392" s="86">
        <v>5014</v>
      </c>
      <c r="X392" s="85">
        <v>5011</v>
      </c>
      <c r="Y392" s="85">
        <v>4747</v>
      </c>
      <c r="Z392" s="85">
        <v>4318</v>
      </c>
      <c r="AA392" s="85">
        <v>3920</v>
      </c>
      <c r="AB392" s="87">
        <v>89947.123000000007</v>
      </c>
      <c r="AC392" s="18" t="str">
        <f t="shared" si="12"/>
        <v>ok</v>
      </c>
      <c r="AE392" s="19">
        <f t="shared" si="13"/>
        <v>-6517.1299999999901</v>
      </c>
      <c r="AF392" s="20">
        <v>451.1241979598999</v>
      </c>
      <c r="AG392" s="21"/>
      <c r="BI392"/>
    </row>
    <row r="393" spans="1:61" ht="14.4" thickTop="1" thickBot="1" x14ac:dyDescent="0.3">
      <c r="B393" s="12">
        <v>39839</v>
      </c>
      <c r="C393" s="84" t="s">
        <v>17</v>
      </c>
      <c r="D393" s="85">
        <v>3673</v>
      </c>
      <c r="E393" s="85">
        <v>3491</v>
      </c>
      <c r="F393" s="85">
        <v>3451</v>
      </c>
      <c r="G393" s="85">
        <v>3405</v>
      </c>
      <c r="H393" s="86">
        <v>3455</v>
      </c>
      <c r="I393" s="85">
        <v>3505</v>
      </c>
      <c r="J393" s="85">
        <v>3844</v>
      </c>
      <c r="K393" s="85">
        <v>3899</v>
      </c>
      <c r="L393" s="85">
        <v>3892</v>
      </c>
      <c r="M393" s="85">
        <v>4021</v>
      </c>
      <c r="N393" s="85">
        <v>4138</v>
      </c>
      <c r="O393" s="85">
        <v>4238</v>
      </c>
      <c r="P393" s="85">
        <v>4290</v>
      </c>
      <c r="Q393" s="85">
        <v>4274</v>
      </c>
      <c r="R393" s="85">
        <v>4227</v>
      </c>
      <c r="S393" s="85">
        <v>4206</v>
      </c>
      <c r="T393" s="85">
        <v>4167</v>
      </c>
      <c r="U393" s="85">
        <v>4163</v>
      </c>
      <c r="V393" s="85">
        <v>4655</v>
      </c>
      <c r="W393" s="86">
        <v>5386</v>
      </c>
      <c r="X393" s="85">
        <v>5263</v>
      </c>
      <c r="Y393" s="85">
        <v>4957</v>
      </c>
      <c r="Z393" s="85">
        <v>4566</v>
      </c>
      <c r="AA393" s="85">
        <v>4211</v>
      </c>
      <c r="AB393" s="87">
        <v>99377.46</v>
      </c>
      <c r="AC393" s="18" t="str">
        <f t="shared" si="12"/>
        <v>ok</v>
      </c>
      <c r="AE393" s="19">
        <f t="shared" si="13"/>
        <v>9430.3369999999995</v>
      </c>
      <c r="AF393" s="20">
        <v>477.81769752502441</v>
      </c>
      <c r="AG393" s="21"/>
      <c r="BI393"/>
    </row>
    <row r="394" spans="1:61" ht="14.4" thickTop="1" thickBot="1" x14ac:dyDescent="0.3">
      <c r="B394" s="12">
        <v>39840</v>
      </c>
      <c r="C394" s="84" t="s">
        <v>11</v>
      </c>
      <c r="D394" s="85">
        <v>3889</v>
      </c>
      <c r="E394" s="85">
        <v>3694</v>
      </c>
      <c r="F394" s="85">
        <v>3616</v>
      </c>
      <c r="G394" s="85">
        <v>3543</v>
      </c>
      <c r="H394" s="86">
        <v>3590</v>
      </c>
      <c r="I394" s="85">
        <v>3684</v>
      </c>
      <c r="J394" s="85">
        <v>3998</v>
      </c>
      <c r="K394" s="85">
        <v>3958</v>
      </c>
      <c r="L394" s="85">
        <v>3917</v>
      </c>
      <c r="M394" s="85">
        <v>4038</v>
      </c>
      <c r="N394" s="85">
        <v>4127</v>
      </c>
      <c r="O394" s="85">
        <v>4215</v>
      </c>
      <c r="P394" s="85">
        <v>4287</v>
      </c>
      <c r="Q394" s="85">
        <v>4288</v>
      </c>
      <c r="R394" s="85">
        <v>4299</v>
      </c>
      <c r="S394" s="85">
        <v>4245</v>
      </c>
      <c r="T394" s="85">
        <v>4214</v>
      </c>
      <c r="U394" s="85">
        <v>4187</v>
      </c>
      <c r="V394" s="85">
        <v>4684</v>
      </c>
      <c r="W394" s="86">
        <v>5455</v>
      </c>
      <c r="X394" s="85">
        <v>5361</v>
      </c>
      <c r="Y394" s="85">
        <v>5035</v>
      </c>
      <c r="Z394" s="85">
        <v>4616</v>
      </c>
      <c r="AA394" s="85">
        <v>4236</v>
      </c>
      <c r="AB394" s="87">
        <v>101176.307</v>
      </c>
      <c r="AC394" s="18" t="str">
        <f t="shared" si="12"/>
        <v>ok</v>
      </c>
      <c r="AE394" s="19">
        <f t="shared" si="13"/>
        <v>1798.8469999999943</v>
      </c>
      <c r="AF394" s="20">
        <v>494.89416599273682</v>
      </c>
      <c r="AG394" s="21"/>
      <c r="BI394"/>
    </row>
    <row r="395" spans="1:61" ht="14.4" thickTop="1" thickBot="1" x14ac:dyDescent="0.3">
      <c r="B395" s="12">
        <v>39841</v>
      </c>
      <c r="C395" s="84" t="s">
        <v>12</v>
      </c>
      <c r="D395" s="85">
        <v>3999</v>
      </c>
      <c r="E395" s="85">
        <v>3759</v>
      </c>
      <c r="F395" s="85">
        <v>3639</v>
      </c>
      <c r="G395" s="85">
        <v>3616</v>
      </c>
      <c r="H395" s="86">
        <v>3611</v>
      </c>
      <c r="I395" s="85">
        <v>3690</v>
      </c>
      <c r="J395" s="85">
        <v>4013</v>
      </c>
      <c r="K395" s="85">
        <v>3988</v>
      </c>
      <c r="L395" s="85">
        <v>3959</v>
      </c>
      <c r="M395" s="85">
        <v>4023</v>
      </c>
      <c r="N395" s="85">
        <v>4161</v>
      </c>
      <c r="O395" s="85">
        <v>4250</v>
      </c>
      <c r="P395" s="85">
        <v>4306</v>
      </c>
      <c r="Q395" s="85">
        <v>4342</v>
      </c>
      <c r="R395" s="85">
        <v>4305</v>
      </c>
      <c r="S395" s="85">
        <v>4328</v>
      </c>
      <c r="T395" s="85">
        <v>4308</v>
      </c>
      <c r="U395" s="85">
        <v>4258</v>
      </c>
      <c r="V395" s="85">
        <v>4735</v>
      </c>
      <c r="W395" s="86">
        <v>5459</v>
      </c>
      <c r="X395" s="85">
        <v>5356</v>
      </c>
      <c r="Y395" s="85">
        <v>5055</v>
      </c>
      <c r="Z395" s="85">
        <v>4731</v>
      </c>
      <c r="AA395" s="85">
        <v>4306</v>
      </c>
      <c r="AB395" s="87">
        <v>102198.277</v>
      </c>
      <c r="AC395" s="18" t="str">
        <f t="shared" si="12"/>
        <v>ok</v>
      </c>
      <c r="AE395" s="19">
        <f t="shared" si="13"/>
        <v>1021.9700000000012</v>
      </c>
      <c r="AF395" s="20">
        <v>493.39168834686279</v>
      </c>
      <c r="AG395" s="21"/>
      <c r="BI395"/>
    </row>
    <row r="396" spans="1:61" ht="14.4" thickTop="1" thickBot="1" x14ac:dyDescent="0.3">
      <c r="B396" s="12">
        <v>39842</v>
      </c>
      <c r="C396" s="84" t="s">
        <v>13</v>
      </c>
      <c r="D396" s="85">
        <v>4028</v>
      </c>
      <c r="E396" s="85">
        <v>3847</v>
      </c>
      <c r="F396" s="85">
        <v>3767</v>
      </c>
      <c r="G396" s="85">
        <v>3693</v>
      </c>
      <c r="H396" s="86">
        <v>3693</v>
      </c>
      <c r="I396" s="85">
        <v>3782</v>
      </c>
      <c r="J396" s="85">
        <v>4028</v>
      </c>
      <c r="K396" s="85">
        <v>3991</v>
      </c>
      <c r="L396" s="85">
        <v>3927</v>
      </c>
      <c r="M396" s="85">
        <v>3973</v>
      </c>
      <c r="N396" s="85">
        <v>4086</v>
      </c>
      <c r="O396" s="85">
        <v>4202</v>
      </c>
      <c r="P396" s="85">
        <v>4271</v>
      </c>
      <c r="Q396" s="85">
        <v>4207</v>
      </c>
      <c r="R396" s="85">
        <v>4228</v>
      </c>
      <c r="S396" s="85">
        <v>4187</v>
      </c>
      <c r="T396" s="85">
        <v>4197</v>
      </c>
      <c r="U396" s="85">
        <v>4192</v>
      </c>
      <c r="V396" s="85">
        <v>4694</v>
      </c>
      <c r="W396" s="86">
        <v>5396</v>
      </c>
      <c r="X396" s="85">
        <v>5311</v>
      </c>
      <c r="Y396" s="85">
        <v>4993</v>
      </c>
      <c r="Z396" s="85">
        <v>4590</v>
      </c>
      <c r="AA396" s="85">
        <v>4251</v>
      </c>
      <c r="AB396" s="87">
        <v>101532.52800000001</v>
      </c>
      <c r="AC396" s="18" t="str">
        <f t="shared" si="12"/>
        <v>ok</v>
      </c>
      <c r="AE396" s="19">
        <f t="shared" si="13"/>
        <v>-665.74899999999616</v>
      </c>
      <c r="AF396" s="20">
        <v>513.20121002197266</v>
      </c>
      <c r="AG396" s="21"/>
      <c r="BI396"/>
    </row>
    <row r="397" spans="1:61" ht="14.4" thickTop="1" thickBot="1" x14ac:dyDescent="0.3">
      <c r="B397" s="12">
        <v>39843</v>
      </c>
      <c r="C397" s="84" t="s">
        <v>14</v>
      </c>
      <c r="D397" s="85">
        <v>3927</v>
      </c>
      <c r="E397" s="85">
        <v>3733</v>
      </c>
      <c r="F397" s="85">
        <v>3653</v>
      </c>
      <c r="G397" s="85">
        <v>3576</v>
      </c>
      <c r="H397" s="86">
        <v>3609</v>
      </c>
      <c r="I397" s="85">
        <v>3705</v>
      </c>
      <c r="J397" s="85">
        <v>3950</v>
      </c>
      <c r="K397" s="85">
        <v>3966</v>
      </c>
      <c r="L397" s="85">
        <v>3997</v>
      </c>
      <c r="M397" s="85">
        <v>4082</v>
      </c>
      <c r="N397" s="85">
        <v>4124</v>
      </c>
      <c r="O397" s="85">
        <v>4184</v>
      </c>
      <c r="P397" s="85">
        <v>4235</v>
      </c>
      <c r="Q397" s="85">
        <v>4143</v>
      </c>
      <c r="R397" s="85">
        <v>4120</v>
      </c>
      <c r="S397" s="85">
        <v>4079</v>
      </c>
      <c r="T397" s="85">
        <v>4077</v>
      </c>
      <c r="U397" s="85">
        <v>4216</v>
      </c>
      <c r="V397" s="85">
        <v>4612</v>
      </c>
      <c r="W397" s="86">
        <v>5167</v>
      </c>
      <c r="X397" s="85">
        <v>5047</v>
      </c>
      <c r="Y397" s="85">
        <v>4675</v>
      </c>
      <c r="Z397" s="85">
        <v>4328</v>
      </c>
      <c r="AA397" s="85">
        <v>3984</v>
      </c>
      <c r="AB397" s="87">
        <v>99189.097999999998</v>
      </c>
      <c r="AC397" s="18" t="str">
        <f t="shared" si="12"/>
        <v>ok</v>
      </c>
      <c r="AE397" s="19">
        <f t="shared" si="13"/>
        <v>-2343.4300000000076</v>
      </c>
      <c r="AF397" s="20">
        <v>649.45026779174805</v>
      </c>
      <c r="AG397" s="21"/>
      <c r="BI397"/>
    </row>
    <row r="398" spans="1:61" ht="14.4" thickTop="1" thickBot="1" x14ac:dyDescent="0.3">
      <c r="B398" s="12">
        <v>39844</v>
      </c>
      <c r="C398" s="84" t="s">
        <v>15</v>
      </c>
      <c r="D398" s="85">
        <v>3763</v>
      </c>
      <c r="E398" s="85">
        <v>3461</v>
      </c>
      <c r="F398" s="85">
        <v>3227</v>
      </c>
      <c r="G398" s="85">
        <v>3135</v>
      </c>
      <c r="H398" s="86">
        <v>3135</v>
      </c>
      <c r="I398" s="85">
        <v>3284</v>
      </c>
      <c r="J398" s="85">
        <v>3472</v>
      </c>
      <c r="K398" s="85">
        <v>3575</v>
      </c>
      <c r="L398" s="85">
        <v>3675</v>
      </c>
      <c r="M398" s="85">
        <v>3830</v>
      </c>
      <c r="N398" s="85">
        <v>3926</v>
      </c>
      <c r="O398" s="85">
        <v>3944</v>
      </c>
      <c r="P398" s="85">
        <v>3939</v>
      </c>
      <c r="Q398" s="85">
        <v>3869</v>
      </c>
      <c r="R398" s="85">
        <v>3754</v>
      </c>
      <c r="S398" s="85">
        <v>3690</v>
      </c>
      <c r="T398" s="85">
        <v>3672</v>
      </c>
      <c r="U398" s="85">
        <v>3679</v>
      </c>
      <c r="V398" s="85">
        <v>4324</v>
      </c>
      <c r="W398" s="86">
        <v>4843</v>
      </c>
      <c r="X398" s="85">
        <v>4763</v>
      </c>
      <c r="Y398" s="85">
        <v>4604</v>
      </c>
      <c r="Z398" s="85">
        <v>4221</v>
      </c>
      <c r="AA398" s="85">
        <v>3885</v>
      </c>
      <c r="AB398" s="87">
        <v>91670.164000000004</v>
      </c>
      <c r="AC398" s="18" t="str">
        <f t="shared" si="12"/>
        <v>ok</v>
      </c>
      <c r="AE398" s="19">
        <f t="shared" si="13"/>
        <v>-7518.9339999999938</v>
      </c>
      <c r="AF398" s="20">
        <v>649.45026779174805</v>
      </c>
      <c r="AG398" s="21"/>
      <c r="BI398"/>
    </row>
    <row r="399" spans="1:61" ht="14.4" thickTop="1" thickBot="1" x14ac:dyDescent="0.3">
      <c r="A399" s="11" t="s">
        <v>18</v>
      </c>
      <c r="B399" s="12">
        <v>39845</v>
      </c>
      <c r="C399" s="88" t="s">
        <v>16</v>
      </c>
      <c r="D399" s="89">
        <v>3599.65</v>
      </c>
      <c r="E399" s="89">
        <v>3422.2989999999995</v>
      </c>
      <c r="F399" s="89">
        <v>3281.2929999999997</v>
      </c>
      <c r="G399" s="89">
        <v>3229.6329999999989</v>
      </c>
      <c r="H399" s="90">
        <v>3204.5559999999996</v>
      </c>
      <c r="I399" s="89">
        <v>3246.1489999999985</v>
      </c>
      <c r="J399" s="89">
        <v>3276.505999999998</v>
      </c>
      <c r="K399" s="89">
        <v>3155.1609999999987</v>
      </c>
      <c r="L399" s="89">
        <v>3272.5509999999999</v>
      </c>
      <c r="M399" s="89">
        <v>3279.9439999999995</v>
      </c>
      <c r="N399" s="89">
        <v>3333.7280000000001</v>
      </c>
      <c r="O399" s="89">
        <v>3387.7579999999994</v>
      </c>
      <c r="P399" s="89">
        <v>3163.0829999999996</v>
      </c>
      <c r="Q399" s="89">
        <v>3412.6589999999997</v>
      </c>
      <c r="R399" s="89">
        <v>3341.2140000000004</v>
      </c>
      <c r="S399" s="89">
        <v>3435.8169999999996</v>
      </c>
      <c r="T399" s="89">
        <v>3441.9290000000005</v>
      </c>
      <c r="U399" s="89">
        <v>3426.4839999999995</v>
      </c>
      <c r="V399" s="89">
        <v>4053.6329999999989</v>
      </c>
      <c r="W399" s="90">
        <v>4829.6409999999987</v>
      </c>
      <c r="X399" s="89">
        <v>4792.2029999999995</v>
      </c>
      <c r="Y399" s="89">
        <v>4580.4160000000002</v>
      </c>
      <c r="Z399" s="89">
        <v>4166.1639999999989</v>
      </c>
      <c r="AA399" s="89">
        <v>3794.5309999999999</v>
      </c>
      <c r="AB399" s="91">
        <v>86127.001999999993</v>
      </c>
      <c r="AC399" s="18" t="str">
        <f t="shared" si="12"/>
        <v>ok</v>
      </c>
      <c r="AE399" s="19">
        <f t="shared" si="13"/>
        <v>-5543.1620000000112</v>
      </c>
      <c r="AF399" s="20">
        <v>649.87048721313477</v>
      </c>
      <c r="AG399" s="21"/>
      <c r="BI399"/>
    </row>
    <row r="400" spans="1:61" ht="14.4" thickTop="1" thickBot="1" x14ac:dyDescent="0.3">
      <c r="B400" s="12">
        <v>39846</v>
      </c>
      <c r="C400" s="88" t="s">
        <v>17</v>
      </c>
      <c r="D400" s="89">
        <v>3518</v>
      </c>
      <c r="E400" s="89">
        <v>3325</v>
      </c>
      <c r="F400" s="89">
        <v>3245</v>
      </c>
      <c r="G400" s="89">
        <v>3205</v>
      </c>
      <c r="H400" s="90">
        <v>3217</v>
      </c>
      <c r="I400" s="89">
        <v>3274</v>
      </c>
      <c r="J400" s="89">
        <v>3379</v>
      </c>
      <c r="K400" s="89">
        <v>3297</v>
      </c>
      <c r="L400" s="89">
        <v>3331</v>
      </c>
      <c r="M400" s="89">
        <v>3447</v>
      </c>
      <c r="N400" s="89">
        <v>3562</v>
      </c>
      <c r="O400" s="89">
        <v>3636</v>
      </c>
      <c r="P400" s="89">
        <v>3698</v>
      </c>
      <c r="Q400" s="89">
        <v>3692</v>
      </c>
      <c r="R400" s="89">
        <v>3686</v>
      </c>
      <c r="S400" s="89">
        <v>3662</v>
      </c>
      <c r="T400" s="89">
        <v>3672</v>
      </c>
      <c r="U400" s="89">
        <v>3698</v>
      </c>
      <c r="V400" s="89">
        <v>4364</v>
      </c>
      <c r="W400" s="90">
        <v>5082</v>
      </c>
      <c r="X400" s="89">
        <v>5092</v>
      </c>
      <c r="Y400" s="89">
        <v>4800</v>
      </c>
      <c r="Z400" s="89">
        <v>4365</v>
      </c>
      <c r="AA400" s="89">
        <v>3904</v>
      </c>
      <c r="AB400" s="91">
        <v>90151.785999999993</v>
      </c>
      <c r="AC400" s="18" t="str">
        <f t="shared" si="12"/>
        <v>ok</v>
      </c>
      <c r="AE400" s="19">
        <f t="shared" si="13"/>
        <v>4024.7839999999997</v>
      </c>
      <c r="AF400" s="20">
        <v>649.92652320861816</v>
      </c>
      <c r="AG400" s="21"/>
      <c r="BI400"/>
    </row>
    <row r="401" spans="2:61" ht="14.4" thickTop="1" thickBot="1" x14ac:dyDescent="0.3">
      <c r="B401" s="12">
        <v>39847</v>
      </c>
      <c r="C401" s="88" t="s">
        <v>11</v>
      </c>
      <c r="D401" s="89">
        <v>3557</v>
      </c>
      <c r="E401" s="89">
        <v>3421</v>
      </c>
      <c r="F401" s="89">
        <v>3385</v>
      </c>
      <c r="G401" s="89">
        <v>3359</v>
      </c>
      <c r="H401" s="90">
        <v>3293</v>
      </c>
      <c r="I401" s="89">
        <v>3427</v>
      </c>
      <c r="J401" s="89">
        <v>3787</v>
      </c>
      <c r="K401" s="89">
        <v>3930</v>
      </c>
      <c r="L401" s="89">
        <v>3930</v>
      </c>
      <c r="M401" s="89">
        <v>4074</v>
      </c>
      <c r="N401" s="89">
        <v>4137</v>
      </c>
      <c r="O401" s="89">
        <v>4179</v>
      </c>
      <c r="P401" s="89">
        <v>4270</v>
      </c>
      <c r="Q401" s="89">
        <v>4239</v>
      </c>
      <c r="R401" s="89">
        <v>4209</v>
      </c>
      <c r="S401" s="89">
        <v>4183</v>
      </c>
      <c r="T401" s="89">
        <v>4156</v>
      </c>
      <c r="U401" s="89">
        <v>4197</v>
      </c>
      <c r="V401" s="89">
        <v>4709</v>
      </c>
      <c r="W401" s="90">
        <v>5256</v>
      </c>
      <c r="X401" s="89">
        <v>5164</v>
      </c>
      <c r="Y401" s="89">
        <v>4815</v>
      </c>
      <c r="Z401" s="89">
        <v>4391</v>
      </c>
      <c r="AA401" s="89">
        <v>4048</v>
      </c>
      <c r="AB401" s="91">
        <v>98114.353000000003</v>
      </c>
      <c r="AC401" s="18" t="str">
        <f t="shared" si="12"/>
        <v>ok</v>
      </c>
      <c r="AE401" s="19">
        <f t="shared" si="13"/>
        <v>7962.56700000001</v>
      </c>
      <c r="AF401" s="20">
        <v>578.95745658874512</v>
      </c>
      <c r="AG401" s="21"/>
      <c r="BI401"/>
    </row>
    <row r="402" spans="2:61" ht="14.4" thickTop="1" thickBot="1" x14ac:dyDescent="0.3">
      <c r="B402" s="12">
        <v>39848</v>
      </c>
      <c r="C402" s="88" t="s">
        <v>12</v>
      </c>
      <c r="D402" s="89">
        <v>3769</v>
      </c>
      <c r="E402" s="89">
        <v>3620</v>
      </c>
      <c r="F402" s="89">
        <v>3537</v>
      </c>
      <c r="G402" s="89">
        <v>3496</v>
      </c>
      <c r="H402" s="90">
        <v>3519</v>
      </c>
      <c r="I402" s="89">
        <v>3640</v>
      </c>
      <c r="J402" s="89">
        <v>3968</v>
      </c>
      <c r="K402" s="89">
        <v>3945</v>
      </c>
      <c r="L402" s="89">
        <v>3964</v>
      </c>
      <c r="M402" s="89">
        <v>4043</v>
      </c>
      <c r="N402" s="89">
        <v>4134</v>
      </c>
      <c r="O402" s="89">
        <v>4172</v>
      </c>
      <c r="P402" s="89">
        <v>4210</v>
      </c>
      <c r="Q402" s="89">
        <v>4198</v>
      </c>
      <c r="R402" s="89">
        <v>4172</v>
      </c>
      <c r="S402" s="89">
        <v>4165</v>
      </c>
      <c r="T402" s="89">
        <v>4153</v>
      </c>
      <c r="U402" s="89">
        <v>4212</v>
      </c>
      <c r="V402" s="89">
        <v>4740</v>
      </c>
      <c r="W402" s="90">
        <v>5249</v>
      </c>
      <c r="X402" s="89">
        <v>5136</v>
      </c>
      <c r="Y402" s="89">
        <v>4793</v>
      </c>
      <c r="Z402" s="89">
        <v>4403</v>
      </c>
      <c r="AA402" s="89">
        <v>4057</v>
      </c>
      <c r="AB402" s="91">
        <v>99294.625</v>
      </c>
      <c r="AC402" s="18" t="str">
        <f t="shared" si="12"/>
        <v>ok</v>
      </c>
      <c r="AE402" s="19">
        <f t="shared" si="13"/>
        <v>1180.2719999999972</v>
      </c>
      <c r="AF402" s="20">
        <v>405.29532337188721</v>
      </c>
      <c r="AG402" s="21"/>
      <c r="BI402"/>
    </row>
    <row r="403" spans="2:61" ht="14.4" thickTop="1" thickBot="1" x14ac:dyDescent="0.3">
      <c r="B403" s="12">
        <v>39849</v>
      </c>
      <c r="C403" s="88" t="s">
        <v>13</v>
      </c>
      <c r="D403" s="89">
        <v>3758</v>
      </c>
      <c r="E403" s="89">
        <v>3673</v>
      </c>
      <c r="F403" s="89">
        <v>3581</v>
      </c>
      <c r="G403" s="89">
        <v>3537</v>
      </c>
      <c r="H403" s="90">
        <v>3556</v>
      </c>
      <c r="I403" s="89">
        <v>3693</v>
      </c>
      <c r="J403" s="89">
        <v>3991</v>
      </c>
      <c r="K403" s="89">
        <v>3966</v>
      </c>
      <c r="L403" s="89">
        <v>3984</v>
      </c>
      <c r="M403" s="89">
        <v>4112</v>
      </c>
      <c r="N403" s="89">
        <v>4123</v>
      </c>
      <c r="O403" s="89">
        <v>4180</v>
      </c>
      <c r="P403" s="89">
        <v>4230</v>
      </c>
      <c r="Q403" s="89">
        <v>4281</v>
      </c>
      <c r="R403" s="89">
        <v>4204</v>
      </c>
      <c r="S403" s="89">
        <v>4166</v>
      </c>
      <c r="T403" s="89">
        <v>4219</v>
      </c>
      <c r="U403" s="89">
        <v>4215</v>
      </c>
      <c r="V403" s="89">
        <v>4687</v>
      </c>
      <c r="W403" s="90">
        <v>5272</v>
      </c>
      <c r="X403" s="89">
        <v>5180</v>
      </c>
      <c r="Y403" s="89">
        <v>4803</v>
      </c>
      <c r="Z403" s="89">
        <v>4404</v>
      </c>
      <c r="AA403" s="89">
        <v>4066</v>
      </c>
      <c r="AB403" s="91">
        <v>99877.687000000005</v>
      </c>
      <c r="AC403" s="18" t="str">
        <f t="shared" si="12"/>
        <v>ok</v>
      </c>
      <c r="AE403" s="19">
        <f t="shared" si="13"/>
        <v>583.06200000000536</v>
      </c>
      <c r="AF403" s="20">
        <v>397.55391883850098</v>
      </c>
      <c r="AG403" s="21"/>
      <c r="BI403"/>
    </row>
    <row r="404" spans="2:61" ht="14.4" thickTop="1" thickBot="1" x14ac:dyDescent="0.3">
      <c r="B404" s="12">
        <v>39850</v>
      </c>
      <c r="C404" s="88" t="s">
        <v>14</v>
      </c>
      <c r="D404" s="89">
        <v>3782</v>
      </c>
      <c r="E404" s="89">
        <v>3667</v>
      </c>
      <c r="F404" s="89">
        <v>3559</v>
      </c>
      <c r="G404" s="89">
        <v>3524</v>
      </c>
      <c r="H404" s="90">
        <v>3524</v>
      </c>
      <c r="I404" s="89">
        <v>3625</v>
      </c>
      <c r="J404" s="89">
        <v>3958</v>
      </c>
      <c r="K404" s="89">
        <v>3955</v>
      </c>
      <c r="L404" s="89">
        <v>3925</v>
      </c>
      <c r="M404" s="89">
        <v>3994</v>
      </c>
      <c r="N404" s="89">
        <v>4039</v>
      </c>
      <c r="O404" s="89">
        <v>4109</v>
      </c>
      <c r="P404" s="89">
        <v>4189</v>
      </c>
      <c r="Q404" s="89">
        <v>4194</v>
      </c>
      <c r="R404" s="89">
        <v>4155</v>
      </c>
      <c r="S404" s="89">
        <v>4142</v>
      </c>
      <c r="T404" s="89">
        <v>4129</v>
      </c>
      <c r="U404" s="89">
        <v>4133</v>
      </c>
      <c r="V404" s="89">
        <v>4567</v>
      </c>
      <c r="W404" s="90">
        <v>5218</v>
      </c>
      <c r="X404" s="89">
        <v>5107</v>
      </c>
      <c r="Y404" s="89">
        <v>4740</v>
      </c>
      <c r="Z404" s="89">
        <v>4388</v>
      </c>
      <c r="AA404" s="89">
        <v>4064</v>
      </c>
      <c r="AB404" s="91">
        <v>98686.332999999999</v>
      </c>
      <c r="AC404" s="18" t="str">
        <f t="shared" si="12"/>
        <v>ok</v>
      </c>
      <c r="AE404" s="19">
        <f t="shared" si="13"/>
        <v>-1191.3540000000066</v>
      </c>
      <c r="AF404" s="20">
        <v>422.23117923736572</v>
      </c>
      <c r="AG404" s="21"/>
      <c r="BI404"/>
    </row>
    <row r="405" spans="2:61" ht="14.4" thickTop="1" thickBot="1" x14ac:dyDescent="0.3">
      <c r="B405" s="12">
        <v>39851</v>
      </c>
      <c r="C405" s="88" t="s">
        <v>15</v>
      </c>
      <c r="D405" s="89">
        <v>3815</v>
      </c>
      <c r="E405" s="89">
        <v>3658</v>
      </c>
      <c r="F405" s="89">
        <v>3573</v>
      </c>
      <c r="G405" s="89">
        <v>3526</v>
      </c>
      <c r="H405" s="90">
        <v>3538</v>
      </c>
      <c r="I405" s="89">
        <v>3543</v>
      </c>
      <c r="J405" s="89">
        <v>3671</v>
      </c>
      <c r="K405" s="89">
        <v>3584</v>
      </c>
      <c r="L405" s="89">
        <v>3728</v>
      </c>
      <c r="M405" s="89">
        <v>3866</v>
      </c>
      <c r="N405" s="89">
        <v>3945</v>
      </c>
      <c r="O405" s="89">
        <v>4041</v>
      </c>
      <c r="P405" s="89">
        <v>4095</v>
      </c>
      <c r="Q405" s="89">
        <v>4018</v>
      </c>
      <c r="R405" s="89">
        <v>3955</v>
      </c>
      <c r="S405" s="89">
        <v>3908</v>
      </c>
      <c r="T405" s="89">
        <v>3875</v>
      </c>
      <c r="U405" s="89">
        <v>3950</v>
      </c>
      <c r="V405" s="89">
        <v>4433</v>
      </c>
      <c r="W405" s="90">
        <v>5260</v>
      </c>
      <c r="X405" s="89">
        <v>5176</v>
      </c>
      <c r="Y405" s="89">
        <v>4840</v>
      </c>
      <c r="Z405" s="89">
        <v>4417</v>
      </c>
      <c r="AA405" s="89">
        <v>4065</v>
      </c>
      <c r="AB405" s="91">
        <v>96481.285999999993</v>
      </c>
      <c r="AC405" s="18" t="str">
        <f t="shared" si="12"/>
        <v>ok</v>
      </c>
      <c r="AE405" s="19">
        <f t="shared" si="13"/>
        <v>-2205.0470000000059</v>
      </c>
      <c r="AF405" s="20">
        <v>421.54381275177002</v>
      </c>
      <c r="AG405" s="21"/>
      <c r="BI405"/>
    </row>
    <row r="406" spans="2:61" ht="14.4" thickTop="1" thickBot="1" x14ac:dyDescent="0.3">
      <c r="B406" s="12">
        <v>39852</v>
      </c>
      <c r="C406" s="88" t="s">
        <v>16</v>
      </c>
      <c r="D406" s="89">
        <v>3763</v>
      </c>
      <c r="E406" s="89">
        <v>3595</v>
      </c>
      <c r="F406" s="89">
        <v>3459</v>
      </c>
      <c r="G406" s="89">
        <v>3364</v>
      </c>
      <c r="H406" s="90">
        <v>3338</v>
      </c>
      <c r="I406" s="89">
        <v>3355</v>
      </c>
      <c r="J406" s="89">
        <v>3346</v>
      </c>
      <c r="K406" s="89">
        <v>3200</v>
      </c>
      <c r="L406" s="89">
        <v>3268</v>
      </c>
      <c r="M406" s="89">
        <v>3372</v>
      </c>
      <c r="N406" s="89">
        <v>3426</v>
      </c>
      <c r="O406" s="89">
        <v>3484</v>
      </c>
      <c r="P406" s="89">
        <v>3516</v>
      </c>
      <c r="Q406" s="89">
        <v>3517</v>
      </c>
      <c r="R406" s="89">
        <v>3523</v>
      </c>
      <c r="S406" s="89">
        <v>3523</v>
      </c>
      <c r="T406" s="89">
        <v>3504</v>
      </c>
      <c r="U406" s="89">
        <v>3580</v>
      </c>
      <c r="V406" s="89">
        <v>4167</v>
      </c>
      <c r="W406" s="90">
        <v>4978</v>
      </c>
      <c r="X406" s="89">
        <v>4983</v>
      </c>
      <c r="Y406" s="89">
        <v>4747</v>
      </c>
      <c r="Z406" s="89">
        <v>4250</v>
      </c>
      <c r="AA406" s="89">
        <v>3807</v>
      </c>
      <c r="AB406" s="91">
        <v>89064.187000000005</v>
      </c>
      <c r="AC406" s="18" t="str">
        <f t="shared" si="12"/>
        <v>ok</v>
      </c>
      <c r="AE406" s="19">
        <f t="shared" si="13"/>
        <v>-7417.0989999999874</v>
      </c>
      <c r="AF406" s="20">
        <v>440.33102893829346</v>
      </c>
      <c r="AG406" s="21"/>
      <c r="BI406"/>
    </row>
    <row r="407" spans="2:61" ht="14.4" thickTop="1" thickBot="1" x14ac:dyDescent="0.3">
      <c r="B407" s="12">
        <v>39853</v>
      </c>
      <c r="C407" s="88" t="s">
        <v>17</v>
      </c>
      <c r="D407" s="89">
        <v>3553</v>
      </c>
      <c r="E407" s="89">
        <v>3401</v>
      </c>
      <c r="F407" s="89">
        <v>3339</v>
      </c>
      <c r="G407" s="89">
        <v>3300</v>
      </c>
      <c r="H407" s="90">
        <v>3323</v>
      </c>
      <c r="I407" s="89">
        <v>3442</v>
      </c>
      <c r="J407" s="89">
        <v>3784</v>
      </c>
      <c r="K407" s="89">
        <v>3801</v>
      </c>
      <c r="L407" s="89">
        <v>3792</v>
      </c>
      <c r="M407" s="89">
        <v>3901</v>
      </c>
      <c r="N407" s="89">
        <v>4011</v>
      </c>
      <c r="O407" s="89">
        <v>4103</v>
      </c>
      <c r="P407" s="89">
        <v>4214</v>
      </c>
      <c r="Q407" s="89">
        <v>4165</v>
      </c>
      <c r="R407" s="89">
        <v>4240</v>
      </c>
      <c r="S407" s="89">
        <v>4177</v>
      </c>
      <c r="T407" s="89">
        <v>4221</v>
      </c>
      <c r="U407" s="89">
        <v>4167</v>
      </c>
      <c r="V407" s="89">
        <v>4713</v>
      </c>
      <c r="W407" s="90">
        <v>5425</v>
      </c>
      <c r="X407" s="89">
        <v>5332</v>
      </c>
      <c r="Y407" s="89">
        <v>4919</v>
      </c>
      <c r="Z407" s="89">
        <v>4578</v>
      </c>
      <c r="AA407" s="89">
        <v>4197</v>
      </c>
      <c r="AB407" s="91">
        <v>98097.894</v>
      </c>
      <c r="AC407" s="18" t="str">
        <f t="shared" si="12"/>
        <v>ok</v>
      </c>
      <c r="AE407" s="19">
        <f t="shared" si="13"/>
        <v>9033.7069999999949</v>
      </c>
      <c r="AF407" s="20">
        <v>469.74952793121338</v>
      </c>
      <c r="AG407" s="21"/>
      <c r="BI407"/>
    </row>
    <row r="408" spans="2:61" ht="14.4" thickTop="1" thickBot="1" x14ac:dyDescent="0.3">
      <c r="B408" s="12">
        <v>39854</v>
      </c>
      <c r="C408" s="88" t="s">
        <v>11</v>
      </c>
      <c r="D408" s="89">
        <v>3871</v>
      </c>
      <c r="E408" s="89">
        <v>3696</v>
      </c>
      <c r="F408" s="89">
        <v>3614</v>
      </c>
      <c r="G408" s="89">
        <v>3586</v>
      </c>
      <c r="H408" s="90">
        <v>3605</v>
      </c>
      <c r="I408" s="89">
        <v>3685</v>
      </c>
      <c r="J408" s="89">
        <v>4040</v>
      </c>
      <c r="K408" s="89">
        <v>3965</v>
      </c>
      <c r="L408" s="89">
        <v>3959</v>
      </c>
      <c r="M408" s="89">
        <v>4082</v>
      </c>
      <c r="N408" s="89">
        <v>4194</v>
      </c>
      <c r="O408" s="89">
        <v>4305</v>
      </c>
      <c r="P408" s="89">
        <v>4382</v>
      </c>
      <c r="Q408" s="89">
        <v>4397</v>
      </c>
      <c r="R408" s="89">
        <v>4405</v>
      </c>
      <c r="S408" s="89">
        <v>4390</v>
      </c>
      <c r="T408" s="89">
        <v>4410</v>
      </c>
      <c r="U408" s="89">
        <v>4357</v>
      </c>
      <c r="V408" s="89">
        <v>4799</v>
      </c>
      <c r="W408" s="90">
        <v>5564</v>
      </c>
      <c r="X408" s="89">
        <v>5482</v>
      </c>
      <c r="Y408" s="89">
        <v>5144</v>
      </c>
      <c r="Z408" s="89">
        <v>4775</v>
      </c>
      <c r="AA408" s="89">
        <v>4419</v>
      </c>
      <c r="AB408" s="91">
        <v>103123.45699999999</v>
      </c>
      <c r="AC408" s="18" t="str">
        <f t="shared" si="12"/>
        <v>ok</v>
      </c>
      <c r="AE408" s="19">
        <f t="shared" si="13"/>
        <v>5025.5629999999946</v>
      </c>
      <c r="AF408" s="20">
        <v>499.67310810089111</v>
      </c>
      <c r="AG408" s="21"/>
      <c r="BI408"/>
    </row>
    <row r="409" spans="2:61" ht="14.4" thickTop="1" thickBot="1" x14ac:dyDescent="0.3">
      <c r="B409" s="12">
        <v>39855</v>
      </c>
      <c r="C409" s="88" t="s">
        <v>12</v>
      </c>
      <c r="D409" s="89">
        <v>4079</v>
      </c>
      <c r="E409" s="89">
        <v>3920</v>
      </c>
      <c r="F409" s="89">
        <v>3796</v>
      </c>
      <c r="G409" s="89">
        <v>3721</v>
      </c>
      <c r="H409" s="90">
        <v>3647</v>
      </c>
      <c r="I409" s="89">
        <v>3887</v>
      </c>
      <c r="J409" s="89">
        <v>4147</v>
      </c>
      <c r="K409" s="89">
        <v>4092</v>
      </c>
      <c r="L409" s="89">
        <v>4064</v>
      </c>
      <c r="M409" s="89">
        <v>4241</v>
      </c>
      <c r="N409" s="89">
        <v>4414</v>
      </c>
      <c r="O409" s="89">
        <v>4397</v>
      </c>
      <c r="P409" s="89">
        <v>4493</v>
      </c>
      <c r="Q409" s="89">
        <v>4461</v>
      </c>
      <c r="R409" s="89">
        <v>4615</v>
      </c>
      <c r="S409" s="89">
        <v>4541</v>
      </c>
      <c r="T409" s="89">
        <v>4553</v>
      </c>
      <c r="U409" s="89">
        <v>4528</v>
      </c>
      <c r="V409" s="89">
        <v>4888</v>
      </c>
      <c r="W409" s="90">
        <v>5549</v>
      </c>
      <c r="X409" s="89">
        <v>5425</v>
      </c>
      <c r="Y409" s="89">
        <v>5089</v>
      </c>
      <c r="Z409" s="89">
        <v>4765</v>
      </c>
      <c r="AA409" s="89">
        <v>4346</v>
      </c>
      <c r="AB409" s="91">
        <v>105657.402</v>
      </c>
      <c r="AC409" s="18" t="str">
        <f t="shared" si="12"/>
        <v>ok</v>
      </c>
      <c r="AE409" s="19">
        <f t="shared" si="13"/>
        <v>2533.945000000007</v>
      </c>
      <c r="AF409" s="20">
        <v>527.43995380401611</v>
      </c>
      <c r="AG409" s="21"/>
      <c r="BI409"/>
    </row>
    <row r="410" spans="2:61" ht="14.4" thickTop="1" thickBot="1" x14ac:dyDescent="0.3">
      <c r="B410" s="12">
        <v>39856</v>
      </c>
      <c r="C410" s="88" t="s">
        <v>13</v>
      </c>
      <c r="D410" s="89">
        <v>4049</v>
      </c>
      <c r="E410" s="89">
        <v>3879</v>
      </c>
      <c r="F410" s="89">
        <v>3779</v>
      </c>
      <c r="G410" s="89">
        <v>3802</v>
      </c>
      <c r="H410" s="90">
        <v>3775</v>
      </c>
      <c r="I410" s="89">
        <v>3922</v>
      </c>
      <c r="J410" s="89">
        <v>4192</v>
      </c>
      <c r="K410" s="89">
        <v>4168</v>
      </c>
      <c r="L410" s="89">
        <v>4120</v>
      </c>
      <c r="M410" s="89">
        <v>4253</v>
      </c>
      <c r="N410" s="89">
        <v>4360</v>
      </c>
      <c r="O410" s="89">
        <v>4413</v>
      </c>
      <c r="P410" s="89">
        <v>4464</v>
      </c>
      <c r="Q410" s="89">
        <v>4464</v>
      </c>
      <c r="R410" s="89">
        <v>4484</v>
      </c>
      <c r="S410" s="89">
        <v>4456</v>
      </c>
      <c r="T410" s="89">
        <v>4455</v>
      </c>
      <c r="U410" s="89">
        <v>4462</v>
      </c>
      <c r="V410" s="89">
        <v>4848</v>
      </c>
      <c r="W410" s="90">
        <v>5549</v>
      </c>
      <c r="X410" s="89">
        <v>5460</v>
      </c>
      <c r="Y410" s="89">
        <v>5163</v>
      </c>
      <c r="Z410" s="89">
        <v>4853</v>
      </c>
      <c r="AA410" s="89">
        <v>4443</v>
      </c>
      <c r="AB410" s="91">
        <v>105811.88</v>
      </c>
      <c r="AC410" s="18" t="str">
        <f t="shared" si="12"/>
        <v>ok</v>
      </c>
      <c r="AE410" s="19">
        <f t="shared" si="13"/>
        <v>154.47800000000279</v>
      </c>
      <c r="AF410" s="20">
        <v>506.37428760528564</v>
      </c>
      <c r="AG410" s="21"/>
      <c r="BI410"/>
    </row>
    <row r="411" spans="2:61" ht="14.4" thickTop="1" thickBot="1" x14ac:dyDescent="0.3">
      <c r="B411" s="12">
        <v>39857</v>
      </c>
      <c r="C411" s="88" t="s">
        <v>14</v>
      </c>
      <c r="D411" s="89">
        <v>4085</v>
      </c>
      <c r="E411" s="89">
        <v>3897</v>
      </c>
      <c r="F411" s="89">
        <v>3858</v>
      </c>
      <c r="G411" s="89">
        <v>3806</v>
      </c>
      <c r="H411" s="90">
        <v>3796</v>
      </c>
      <c r="I411" s="89">
        <v>3925</v>
      </c>
      <c r="J411" s="89">
        <v>4184</v>
      </c>
      <c r="K411" s="89">
        <v>4132</v>
      </c>
      <c r="L411" s="89">
        <v>4103</v>
      </c>
      <c r="M411" s="89">
        <v>4221</v>
      </c>
      <c r="N411" s="89">
        <v>4311</v>
      </c>
      <c r="O411" s="89">
        <v>4408</v>
      </c>
      <c r="P411" s="89">
        <v>4526</v>
      </c>
      <c r="Q411" s="89">
        <v>4553</v>
      </c>
      <c r="R411" s="89">
        <v>4535</v>
      </c>
      <c r="S411" s="89">
        <v>4415</v>
      </c>
      <c r="T411" s="89">
        <v>4428</v>
      </c>
      <c r="U411" s="89">
        <v>4407</v>
      </c>
      <c r="V411" s="89">
        <v>4844</v>
      </c>
      <c r="W411" s="90">
        <v>5529</v>
      </c>
      <c r="X411" s="89">
        <v>5421</v>
      </c>
      <c r="Y411" s="89">
        <v>5143</v>
      </c>
      <c r="Z411" s="89">
        <v>4875</v>
      </c>
      <c r="AA411" s="89">
        <v>4592</v>
      </c>
      <c r="AB411" s="91">
        <v>105992.965</v>
      </c>
      <c r="AC411" s="18" t="str">
        <f t="shared" si="12"/>
        <v>ok</v>
      </c>
      <c r="AE411" s="19">
        <f t="shared" si="13"/>
        <v>181.08499999999185</v>
      </c>
      <c r="AF411" s="20">
        <v>503.11239337921143</v>
      </c>
      <c r="AG411" s="21"/>
      <c r="BI411"/>
    </row>
    <row r="412" spans="2:61" ht="14.4" thickTop="1" thickBot="1" x14ac:dyDescent="0.3">
      <c r="B412" s="12">
        <v>39858</v>
      </c>
      <c r="C412" s="88" t="s">
        <v>15</v>
      </c>
      <c r="D412" s="89">
        <v>4274</v>
      </c>
      <c r="E412" s="89">
        <v>4021</v>
      </c>
      <c r="F412" s="89">
        <v>3910</v>
      </c>
      <c r="G412" s="89">
        <v>3884</v>
      </c>
      <c r="H412" s="90">
        <v>3853</v>
      </c>
      <c r="I412" s="89">
        <v>3914</v>
      </c>
      <c r="J412" s="89">
        <v>3935</v>
      </c>
      <c r="K412" s="89">
        <v>3825</v>
      </c>
      <c r="L412" s="89">
        <v>4060</v>
      </c>
      <c r="M412" s="89">
        <v>4093</v>
      </c>
      <c r="N412" s="89">
        <v>4191</v>
      </c>
      <c r="O412" s="89">
        <v>4287</v>
      </c>
      <c r="P412" s="89">
        <v>4399</v>
      </c>
      <c r="Q412" s="89">
        <v>4366</v>
      </c>
      <c r="R412" s="89">
        <v>4289</v>
      </c>
      <c r="S412" s="89">
        <v>4087</v>
      </c>
      <c r="T412" s="89">
        <v>4118</v>
      </c>
      <c r="U412" s="89">
        <v>4175</v>
      </c>
      <c r="V412" s="89">
        <v>4678</v>
      </c>
      <c r="W412" s="90">
        <v>5484</v>
      </c>
      <c r="X412" s="89">
        <v>5463</v>
      </c>
      <c r="Y412" s="89">
        <v>5241</v>
      </c>
      <c r="Z412" s="89">
        <v>4815</v>
      </c>
      <c r="AA412" s="89">
        <v>4455</v>
      </c>
      <c r="AB412" s="91">
        <v>103819.425</v>
      </c>
      <c r="AC412" s="18" t="str">
        <f t="shared" si="12"/>
        <v>ok</v>
      </c>
      <c r="AE412" s="19">
        <f t="shared" si="13"/>
        <v>-2173.5399999999936</v>
      </c>
      <c r="AF412" s="20">
        <v>527.94115924835205</v>
      </c>
      <c r="AG412" s="21"/>
      <c r="BI412"/>
    </row>
    <row r="413" spans="2:61" ht="14.4" thickTop="1" thickBot="1" x14ac:dyDescent="0.3">
      <c r="B413" s="12">
        <v>39859</v>
      </c>
      <c r="C413" s="88" t="s">
        <v>16</v>
      </c>
      <c r="D413" s="89">
        <v>4173</v>
      </c>
      <c r="E413" s="89">
        <v>3955</v>
      </c>
      <c r="F413" s="89">
        <v>3820</v>
      </c>
      <c r="G413" s="89">
        <v>3742</v>
      </c>
      <c r="H413" s="90">
        <v>3678</v>
      </c>
      <c r="I413" s="89">
        <v>3671</v>
      </c>
      <c r="J413" s="89">
        <v>3660</v>
      </c>
      <c r="K413" s="89">
        <v>3484</v>
      </c>
      <c r="L413" s="89">
        <v>3585</v>
      </c>
      <c r="M413" s="89">
        <v>3548</v>
      </c>
      <c r="N413" s="89">
        <v>3645</v>
      </c>
      <c r="O413" s="89">
        <v>3739</v>
      </c>
      <c r="P413" s="89">
        <v>3782</v>
      </c>
      <c r="Q413" s="89">
        <v>3808</v>
      </c>
      <c r="R413" s="89">
        <v>3848</v>
      </c>
      <c r="S413" s="89">
        <v>3792</v>
      </c>
      <c r="T413" s="89">
        <v>3697</v>
      </c>
      <c r="U413" s="89">
        <v>3789</v>
      </c>
      <c r="V413" s="89">
        <v>4273</v>
      </c>
      <c r="W413" s="90">
        <v>5198</v>
      </c>
      <c r="X413" s="89">
        <v>5276</v>
      </c>
      <c r="Y413" s="89">
        <v>5085</v>
      </c>
      <c r="Z413" s="89">
        <v>4684</v>
      </c>
      <c r="AA413" s="89">
        <v>4214</v>
      </c>
      <c r="AB413" s="91">
        <v>96147.417000000001</v>
      </c>
      <c r="AC413" s="18" t="str">
        <f t="shared" si="12"/>
        <v>ok</v>
      </c>
      <c r="AE413" s="19">
        <f t="shared" si="13"/>
        <v>-7672.0080000000016</v>
      </c>
      <c r="AF413" s="20">
        <v>540.57772445678711</v>
      </c>
      <c r="AG413" s="21"/>
      <c r="BI413"/>
    </row>
    <row r="414" spans="2:61" ht="14.4" thickTop="1" thickBot="1" x14ac:dyDescent="0.3">
      <c r="B414" s="12">
        <v>39860</v>
      </c>
      <c r="C414" s="88" t="s">
        <v>17</v>
      </c>
      <c r="D414" s="89">
        <v>3897</v>
      </c>
      <c r="E414" s="89">
        <v>3790</v>
      </c>
      <c r="F414" s="89">
        <v>3732</v>
      </c>
      <c r="G414" s="89">
        <v>3701</v>
      </c>
      <c r="H414" s="90">
        <v>3682</v>
      </c>
      <c r="I414" s="89">
        <v>3795</v>
      </c>
      <c r="J414" s="89">
        <v>4012</v>
      </c>
      <c r="K414" s="89">
        <v>4056</v>
      </c>
      <c r="L414" s="89">
        <v>4151</v>
      </c>
      <c r="M414" s="89">
        <v>4238</v>
      </c>
      <c r="N414" s="89">
        <v>4317</v>
      </c>
      <c r="O414" s="89">
        <v>4445</v>
      </c>
      <c r="P414" s="89">
        <v>4490</v>
      </c>
      <c r="Q414" s="89">
        <v>4511</v>
      </c>
      <c r="R414" s="89">
        <v>4525</v>
      </c>
      <c r="S414" s="89">
        <v>4493</v>
      </c>
      <c r="T414" s="89">
        <v>4438</v>
      </c>
      <c r="U414" s="89">
        <v>4480</v>
      </c>
      <c r="V414" s="89">
        <v>4880</v>
      </c>
      <c r="W414" s="90">
        <v>5608</v>
      </c>
      <c r="X414" s="89">
        <v>5535</v>
      </c>
      <c r="Y414" s="89">
        <v>5236</v>
      </c>
      <c r="Z414" s="89">
        <v>4877</v>
      </c>
      <c r="AA414" s="89">
        <v>4502</v>
      </c>
      <c r="AB414" s="91">
        <v>105389.82799999999</v>
      </c>
      <c r="AC414" s="18" t="str">
        <f t="shared" si="12"/>
        <v>ok</v>
      </c>
      <c r="AE414" s="19">
        <f t="shared" si="13"/>
        <v>9242.4109999999928</v>
      </c>
      <c r="AF414" s="20">
        <v>518.01153182983398</v>
      </c>
      <c r="AG414" s="21"/>
      <c r="BI414"/>
    </row>
    <row r="415" spans="2:61" ht="14.4" thickTop="1" thickBot="1" x14ac:dyDescent="0.3">
      <c r="B415" s="12">
        <v>39861</v>
      </c>
      <c r="C415" s="88" t="s">
        <v>11</v>
      </c>
      <c r="D415" s="89">
        <v>4164</v>
      </c>
      <c r="E415" s="89">
        <v>3978</v>
      </c>
      <c r="F415" s="89">
        <v>3871</v>
      </c>
      <c r="G415" s="89">
        <v>3811</v>
      </c>
      <c r="H415" s="90">
        <v>3773</v>
      </c>
      <c r="I415" s="89">
        <v>3926</v>
      </c>
      <c r="J415" s="89">
        <v>4142</v>
      </c>
      <c r="K415" s="89">
        <v>4074</v>
      </c>
      <c r="L415" s="89">
        <v>4122</v>
      </c>
      <c r="M415" s="89">
        <v>4237</v>
      </c>
      <c r="N415" s="89">
        <v>4359</v>
      </c>
      <c r="O415" s="89">
        <v>4437</v>
      </c>
      <c r="P415" s="89">
        <v>4503</v>
      </c>
      <c r="Q415" s="89">
        <v>4522</v>
      </c>
      <c r="R415" s="89">
        <v>4536</v>
      </c>
      <c r="S415" s="89">
        <v>4526</v>
      </c>
      <c r="T415" s="89">
        <v>4480</v>
      </c>
      <c r="U415" s="89">
        <v>4490</v>
      </c>
      <c r="V415" s="89">
        <v>4828</v>
      </c>
      <c r="W415" s="90">
        <v>5652</v>
      </c>
      <c r="X415" s="89">
        <v>5585</v>
      </c>
      <c r="Y415" s="89">
        <v>5264</v>
      </c>
      <c r="Z415" s="89">
        <v>4938</v>
      </c>
      <c r="AA415" s="89">
        <v>4584</v>
      </c>
      <c r="AB415" s="91">
        <v>106802.179</v>
      </c>
      <c r="AC415" s="18" t="str">
        <f t="shared" si="12"/>
        <v>ok</v>
      </c>
      <c r="AE415" s="19">
        <f t="shared" si="13"/>
        <v>1412.3510000000097</v>
      </c>
      <c r="AF415" s="20">
        <v>522.30754470825195</v>
      </c>
      <c r="AG415" s="21"/>
      <c r="BI415"/>
    </row>
    <row r="416" spans="2:61" ht="14.4" thickTop="1" thickBot="1" x14ac:dyDescent="0.3">
      <c r="B416" s="12">
        <v>39862</v>
      </c>
      <c r="C416" s="88" t="s">
        <v>12</v>
      </c>
      <c r="D416" s="89">
        <v>4263</v>
      </c>
      <c r="E416" s="89">
        <v>4100</v>
      </c>
      <c r="F416" s="89">
        <v>4014</v>
      </c>
      <c r="G416" s="89">
        <v>3916</v>
      </c>
      <c r="H416" s="90">
        <v>3901</v>
      </c>
      <c r="I416" s="89">
        <v>4016</v>
      </c>
      <c r="J416" s="89">
        <v>4168</v>
      </c>
      <c r="K416" s="89">
        <v>4075</v>
      </c>
      <c r="L416" s="89">
        <v>4117</v>
      </c>
      <c r="M416" s="89">
        <v>4254</v>
      </c>
      <c r="N416" s="89">
        <v>4409</v>
      </c>
      <c r="O416" s="89">
        <v>4535</v>
      </c>
      <c r="P416" s="89">
        <v>4579</v>
      </c>
      <c r="Q416" s="89">
        <v>4589</v>
      </c>
      <c r="R416" s="89">
        <v>4631</v>
      </c>
      <c r="S416" s="89">
        <v>4650</v>
      </c>
      <c r="T416" s="89">
        <v>4658</v>
      </c>
      <c r="U416" s="89">
        <v>4586</v>
      </c>
      <c r="V416" s="89">
        <v>4987</v>
      </c>
      <c r="W416" s="90">
        <v>5745</v>
      </c>
      <c r="X416" s="89">
        <v>5691</v>
      </c>
      <c r="Y416" s="89">
        <v>5363</v>
      </c>
      <c r="Z416" s="89">
        <v>5019</v>
      </c>
      <c r="AA416" s="89">
        <v>4577</v>
      </c>
      <c r="AB416" s="91">
        <v>108843.792</v>
      </c>
      <c r="AC416" s="18" t="str">
        <f t="shared" si="12"/>
        <v>ok</v>
      </c>
      <c r="AE416" s="19">
        <f t="shared" si="13"/>
        <v>2041.6129999999976</v>
      </c>
      <c r="AF416" s="20">
        <v>542.19378471374512</v>
      </c>
      <c r="AG416" s="21"/>
      <c r="BI416"/>
    </row>
    <row r="417" spans="1:61" ht="14.4" thickTop="1" thickBot="1" x14ac:dyDescent="0.3">
      <c r="B417" s="12">
        <v>39863</v>
      </c>
      <c r="C417" s="88" t="s">
        <v>13</v>
      </c>
      <c r="D417" s="89">
        <v>4338</v>
      </c>
      <c r="E417" s="89">
        <v>4152</v>
      </c>
      <c r="F417" s="89">
        <v>4051</v>
      </c>
      <c r="G417" s="89">
        <v>3985</v>
      </c>
      <c r="H417" s="90">
        <v>3957</v>
      </c>
      <c r="I417" s="89">
        <v>4040</v>
      </c>
      <c r="J417" s="89">
        <v>4249</v>
      </c>
      <c r="K417" s="89">
        <v>4111</v>
      </c>
      <c r="L417" s="89">
        <v>4189</v>
      </c>
      <c r="M417" s="89">
        <v>4348</v>
      </c>
      <c r="N417" s="89">
        <v>4422</v>
      </c>
      <c r="O417" s="89">
        <v>4575</v>
      </c>
      <c r="P417" s="89">
        <v>4598</v>
      </c>
      <c r="Q417" s="89">
        <v>4599</v>
      </c>
      <c r="R417" s="89">
        <v>4670</v>
      </c>
      <c r="S417" s="89">
        <v>4650</v>
      </c>
      <c r="T417" s="89">
        <v>4668</v>
      </c>
      <c r="U417" s="89">
        <v>4672</v>
      </c>
      <c r="V417" s="89">
        <v>4997</v>
      </c>
      <c r="W417" s="90">
        <v>5657</v>
      </c>
      <c r="X417" s="89">
        <v>5579</v>
      </c>
      <c r="Y417" s="89">
        <v>5293</v>
      </c>
      <c r="Z417" s="89">
        <v>4965</v>
      </c>
      <c r="AA417" s="89">
        <v>4621</v>
      </c>
      <c r="AB417" s="91">
        <v>109385.636</v>
      </c>
      <c r="AC417" s="18" t="str">
        <f t="shared" si="12"/>
        <v>ok</v>
      </c>
      <c r="AE417" s="19">
        <f t="shared" si="13"/>
        <v>541.84399999999732</v>
      </c>
      <c r="AF417" s="20">
        <v>541.99674129486084</v>
      </c>
      <c r="AG417" s="21"/>
      <c r="BI417"/>
    </row>
    <row r="418" spans="1:61" ht="14.4" thickTop="1" thickBot="1" x14ac:dyDescent="0.3">
      <c r="B418" s="12">
        <v>39864</v>
      </c>
      <c r="C418" s="88" t="s">
        <v>14</v>
      </c>
      <c r="D418" s="89">
        <v>4304</v>
      </c>
      <c r="E418" s="89">
        <v>4118</v>
      </c>
      <c r="F418" s="89">
        <v>4041</v>
      </c>
      <c r="G418" s="89">
        <v>3975</v>
      </c>
      <c r="H418" s="90">
        <v>3991</v>
      </c>
      <c r="I418" s="89">
        <v>4020</v>
      </c>
      <c r="J418" s="89">
        <v>4277</v>
      </c>
      <c r="K418" s="89">
        <v>4286</v>
      </c>
      <c r="L418" s="89">
        <v>4273</v>
      </c>
      <c r="M418" s="89">
        <v>4378</v>
      </c>
      <c r="N418" s="89">
        <v>4495</v>
      </c>
      <c r="O418" s="89">
        <v>4542</v>
      </c>
      <c r="P418" s="89">
        <v>4577</v>
      </c>
      <c r="Q418" s="89">
        <v>4531</v>
      </c>
      <c r="R418" s="89">
        <v>4567</v>
      </c>
      <c r="S418" s="89">
        <v>4566</v>
      </c>
      <c r="T418" s="89">
        <v>4614</v>
      </c>
      <c r="U418" s="89">
        <v>4620</v>
      </c>
      <c r="V418" s="89">
        <v>4922</v>
      </c>
      <c r="W418" s="90">
        <v>5474</v>
      </c>
      <c r="X418" s="89">
        <v>5341</v>
      </c>
      <c r="Y418" s="89">
        <v>5043</v>
      </c>
      <c r="Z418" s="89">
        <v>4732</v>
      </c>
      <c r="AA418" s="89">
        <v>4505</v>
      </c>
      <c r="AB418" s="91">
        <v>108191.63800000001</v>
      </c>
      <c r="AC418" s="18" t="str">
        <f t="shared" si="12"/>
        <v>ok</v>
      </c>
      <c r="AE418" s="19">
        <f t="shared" si="13"/>
        <v>-1193.9979999999923</v>
      </c>
      <c r="AF418" s="20">
        <v>499.56583786010742</v>
      </c>
      <c r="AG418" s="21"/>
      <c r="BI418"/>
    </row>
    <row r="419" spans="1:61" ht="14.4" thickTop="1" thickBot="1" x14ac:dyDescent="0.3">
      <c r="B419" s="12">
        <v>39865</v>
      </c>
      <c r="C419" s="88" t="s">
        <v>15</v>
      </c>
      <c r="D419" s="89">
        <v>4177</v>
      </c>
      <c r="E419" s="89">
        <v>4033</v>
      </c>
      <c r="F419" s="89">
        <v>3949</v>
      </c>
      <c r="G419" s="89">
        <v>3870</v>
      </c>
      <c r="H419" s="90">
        <v>3845</v>
      </c>
      <c r="I419" s="89">
        <v>3910</v>
      </c>
      <c r="J419" s="89">
        <v>3975</v>
      </c>
      <c r="K419" s="89">
        <v>3896</v>
      </c>
      <c r="L419" s="89">
        <v>3946</v>
      </c>
      <c r="M419" s="89">
        <v>4044</v>
      </c>
      <c r="N419" s="89">
        <v>4150</v>
      </c>
      <c r="O419" s="89">
        <v>4205</v>
      </c>
      <c r="P419" s="89">
        <v>4256</v>
      </c>
      <c r="Q419" s="89">
        <v>4270</v>
      </c>
      <c r="R419" s="89">
        <v>4164</v>
      </c>
      <c r="S419" s="89">
        <v>4109</v>
      </c>
      <c r="T419" s="89">
        <v>4132</v>
      </c>
      <c r="U419" s="89">
        <v>4163</v>
      </c>
      <c r="V419" s="89">
        <v>4739</v>
      </c>
      <c r="W419" s="90">
        <v>5451</v>
      </c>
      <c r="X419" s="89">
        <v>5348</v>
      </c>
      <c r="Y419" s="89">
        <v>5041</v>
      </c>
      <c r="Z419" s="89">
        <v>4613</v>
      </c>
      <c r="AA419" s="89">
        <v>4287</v>
      </c>
      <c r="AB419" s="91">
        <v>102572.054</v>
      </c>
      <c r="AC419" s="18" t="str">
        <f t="shared" si="12"/>
        <v>ok</v>
      </c>
      <c r="AE419" s="19">
        <f t="shared" si="13"/>
        <v>-5619.5840000000026</v>
      </c>
      <c r="AF419" s="20">
        <v>501.5608081817627</v>
      </c>
      <c r="AG419" s="21"/>
      <c r="BI419"/>
    </row>
    <row r="420" spans="1:61" ht="14.4" thickTop="1" thickBot="1" x14ac:dyDescent="0.3">
      <c r="B420" s="12">
        <v>39866</v>
      </c>
      <c r="C420" s="88" t="s">
        <v>16</v>
      </c>
      <c r="D420" s="89">
        <v>4034</v>
      </c>
      <c r="E420" s="89">
        <v>3848</v>
      </c>
      <c r="F420" s="89">
        <v>3722</v>
      </c>
      <c r="G420" s="89">
        <v>3639</v>
      </c>
      <c r="H420" s="90">
        <v>3613</v>
      </c>
      <c r="I420" s="89">
        <v>3597</v>
      </c>
      <c r="J420" s="89">
        <v>3605</v>
      </c>
      <c r="K420" s="89">
        <v>3474</v>
      </c>
      <c r="L420" s="89">
        <v>3498</v>
      </c>
      <c r="M420" s="89">
        <v>3545</v>
      </c>
      <c r="N420" s="89">
        <v>3575</v>
      </c>
      <c r="O420" s="89">
        <v>3592</v>
      </c>
      <c r="P420" s="89">
        <v>3607</v>
      </c>
      <c r="Q420" s="89">
        <v>3593</v>
      </c>
      <c r="R420" s="89">
        <v>3543</v>
      </c>
      <c r="S420" s="89">
        <v>3513</v>
      </c>
      <c r="T420" s="89">
        <v>3505</v>
      </c>
      <c r="U420" s="89">
        <v>3588</v>
      </c>
      <c r="V420" s="89">
        <v>3999</v>
      </c>
      <c r="W420" s="90">
        <v>4793</v>
      </c>
      <c r="X420" s="89">
        <v>4788</v>
      </c>
      <c r="Y420" s="89">
        <v>4561</v>
      </c>
      <c r="Z420" s="89">
        <v>4149</v>
      </c>
      <c r="AA420" s="89">
        <v>3860</v>
      </c>
      <c r="AB420" s="91">
        <v>91239.827000000005</v>
      </c>
      <c r="AC420" s="18" t="str">
        <f t="shared" si="12"/>
        <v>ok</v>
      </c>
      <c r="AE420" s="19">
        <f t="shared" si="13"/>
        <v>-11332.226999999999</v>
      </c>
      <c r="AF420" s="20">
        <v>485.90333557128906</v>
      </c>
      <c r="AG420" s="21"/>
      <c r="BI420"/>
    </row>
    <row r="421" spans="1:61" ht="14.4" thickTop="1" thickBot="1" x14ac:dyDescent="0.3">
      <c r="B421" s="12">
        <v>39867</v>
      </c>
      <c r="C421" s="88" t="s">
        <v>17</v>
      </c>
      <c r="D421" s="89">
        <v>3632</v>
      </c>
      <c r="E421" s="89">
        <v>3453</v>
      </c>
      <c r="F421" s="89">
        <v>3359</v>
      </c>
      <c r="G421" s="89">
        <v>3331</v>
      </c>
      <c r="H421" s="90">
        <v>3337</v>
      </c>
      <c r="I421" s="89">
        <v>3440</v>
      </c>
      <c r="J421" s="89">
        <v>3684</v>
      </c>
      <c r="K421" s="89">
        <v>3760</v>
      </c>
      <c r="L421" s="89">
        <v>3810</v>
      </c>
      <c r="M421" s="89">
        <v>3933</v>
      </c>
      <c r="N421" s="89">
        <v>4036</v>
      </c>
      <c r="O421" s="89">
        <v>4114</v>
      </c>
      <c r="P421" s="89">
        <v>4102</v>
      </c>
      <c r="Q421" s="89">
        <v>4157</v>
      </c>
      <c r="R421" s="89">
        <v>4148</v>
      </c>
      <c r="S421" s="89">
        <v>4128</v>
      </c>
      <c r="T421" s="89">
        <v>4098</v>
      </c>
      <c r="U421" s="89">
        <v>4123</v>
      </c>
      <c r="V421" s="89">
        <v>4480</v>
      </c>
      <c r="W421" s="90">
        <v>5189</v>
      </c>
      <c r="X421" s="89">
        <v>5114</v>
      </c>
      <c r="Y421" s="89">
        <v>4809</v>
      </c>
      <c r="Z421" s="89">
        <v>4411</v>
      </c>
      <c r="AA421" s="89">
        <v>4079</v>
      </c>
      <c r="AB421" s="91">
        <v>96726.31</v>
      </c>
      <c r="AC421" s="18" t="str">
        <f t="shared" si="12"/>
        <v>ok</v>
      </c>
      <c r="AE421" s="19">
        <f t="shared" si="13"/>
        <v>5486.4829999999929</v>
      </c>
      <c r="AF421" s="20">
        <v>476.63952732086182</v>
      </c>
      <c r="AG421" s="21"/>
      <c r="BI421"/>
    </row>
    <row r="422" spans="1:61" ht="14.4" thickTop="1" thickBot="1" x14ac:dyDescent="0.3">
      <c r="B422" s="12">
        <v>39868</v>
      </c>
      <c r="C422" s="88" t="s">
        <v>11</v>
      </c>
      <c r="D422" s="89">
        <v>3775</v>
      </c>
      <c r="E422" s="89">
        <v>3666</v>
      </c>
      <c r="F422" s="89">
        <v>3564</v>
      </c>
      <c r="G422" s="89">
        <v>3527</v>
      </c>
      <c r="H422" s="90">
        <v>3536</v>
      </c>
      <c r="I422" s="89">
        <v>3640</v>
      </c>
      <c r="J422" s="89">
        <v>3896</v>
      </c>
      <c r="K422" s="89">
        <v>3877</v>
      </c>
      <c r="L422" s="89">
        <v>3892</v>
      </c>
      <c r="M422" s="89">
        <v>3969</v>
      </c>
      <c r="N422" s="89">
        <v>4050</v>
      </c>
      <c r="O422" s="89">
        <v>4145</v>
      </c>
      <c r="P422" s="89">
        <v>4215</v>
      </c>
      <c r="Q422" s="89">
        <v>4225</v>
      </c>
      <c r="R422" s="89">
        <v>4204</v>
      </c>
      <c r="S422" s="89">
        <v>4177</v>
      </c>
      <c r="T422" s="89">
        <v>4195</v>
      </c>
      <c r="U422" s="89">
        <v>4183</v>
      </c>
      <c r="V422" s="89">
        <v>4518</v>
      </c>
      <c r="W422" s="90">
        <v>5245</v>
      </c>
      <c r="X422" s="89">
        <v>5212</v>
      </c>
      <c r="Y422" s="89">
        <v>4880</v>
      </c>
      <c r="Z422" s="89">
        <v>4488</v>
      </c>
      <c r="AA422" s="89">
        <v>4123</v>
      </c>
      <c r="AB422" s="91">
        <v>99204.577999999994</v>
      </c>
      <c r="AC422" s="18" t="str">
        <f t="shared" si="12"/>
        <v>ok</v>
      </c>
      <c r="AE422" s="19">
        <f t="shared" si="13"/>
        <v>2478.2679999999964</v>
      </c>
      <c r="AF422" s="20">
        <v>441.55293273925781</v>
      </c>
      <c r="AG422" s="21"/>
      <c r="BI422"/>
    </row>
    <row r="423" spans="1:61" ht="14.4" thickTop="1" thickBot="1" x14ac:dyDescent="0.3">
      <c r="B423" s="12">
        <v>39869</v>
      </c>
      <c r="C423" s="88" t="s">
        <v>12</v>
      </c>
      <c r="D423" s="89">
        <v>3862</v>
      </c>
      <c r="E423" s="89">
        <v>3718</v>
      </c>
      <c r="F423" s="89">
        <v>3626</v>
      </c>
      <c r="G423" s="89">
        <v>3552</v>
      </c>
      <c r="H423" s="90">
        <v>3588</v>
      </c>
      <c r="I423" s="89">
        <v>3689</v>
      </c>
      <c r="J423" s="89">
        <v>3931</v>
      </c>
      <c r="K423" s="89">
        <v>3934</v>
      </c>
      <c r="L423" s="89">
        <v>3962</v>
      </c>
      <c r="M423" s="89">
        <v>4126</v>
      </c>
      <c r="N423" s="89">
        <v>4245</v>
      </c>
      <c r="O423" s="89">
        <v>4372</v>
      </c>
      <c r="P423" s="89">
        <v>4483</v>
      </c>
      <c r="Q423" s="89">
        <v>4439</v>
      </c>
      <c r="R423" s="89">
        <v>4409</v>
      </c>
      <c r="S423" s="89">
        <v>4433</v>
      </c>
      <c r="T423" s="89">
        <v>4412</v>
      </c>
      <c r="U423" s="89">
        <v>4357</v>
      </c>
      <c r="V423" s="89">
        <v>4639</v>
      </c>
      <c r="W423" s="90">
        <v>5398</v>
      </c>
      <c r="X423" s="89">
        <v>5344</v>
      </c>
      <c r="Y423" s="89">
        <v>5051</v>
      </c>
      <c r="Z423" s="89">
        <v>4685</v>
      </c>
      <c r="AA423" s="89">
        <v>4312</v>
      </c>
      <c r="AB423" s="91">
        <v>102567.181</v>
      </c>
      <c r="AC423" s="18" t="str">
        <f t="shared" si="12"/>
        <v>ok</v>
      </c>
      <c r="AE423" s="19">
        <f t="shared" si="13"/>
        <v>3362.6030000000028</v>
      </c>
      <c r="AF423" s="20">
        <v>472.3719425201416</v>
      </c>
      <c r="AG423" s="21"/>
      <c r="BI423"/>
    </row>
    <row r="424" spans="1:61" ht="14.4" thickTop="1" thickBot="1" x14ac:dyDescent="0.3">
      <c r="B424" s="12">
        <v>39870</v>
      </c>
      <c r="C424" s="88" t="s">
        <v>13</v>
      </c>
      <c r="D424" s="89">
        <v>4031</v>
      </c>
      <c r="E424" s="89">
        <v>3860</v>
      </c>
      <c r="F424" s="89">
        <v>3791</v>
      </c>
      <c r="G424" s="89">
        <v>3728</v>
      </c>
      <c r="H424" s="90">
        <v>3723</v>
      </c>
      <c r="I424" s="89">
        <v>3842</v>
      </c>
      <c r="J424" s="89">
        <v>4056</v>
      </c>
      <c r="K424" s="89">
        <v>3917</v>
      </c>
      <c r="L424" s="89">
        <v>4089</v>
      </c>
      <c r="M424" s="89">
        <v>4131</v>
      </c>
      <c r="N424" s="89">
        <v>4245</v>
      </c>
      <c r="O424" s="89">
        <v>4423</v>
      </c>
      <c r="P424" s="89">
        <v>4530</v>
      </c>
      <c r="Q424" s="89">
        <v>4468</v>
      </c>
      <c r="R424" s="89">
        <v>4536</v>
      </c>
      <c r="S424" s="89">
        <v>4545</v>
      </c>
      <c r="T424" s="89">
        <v>4490</v>
      </c>
      <c r="U424" s="89">
        <v>4431</v>
      </c>
      <c r="V424" s="89">
        <v>4649</v>
      </c>
      <c r="W424" s="90">
        <v>5526</v>
      </c>
      <c r="X424" s="89">
        <v>5481</v>
      </c>
      <c r="Y424" s="89">
        <v>5163</v>
      </c>
      <c r="Z424" s="89">
        <v>4775</v>
      </c>
      <c r="AA424" s="89">
        <v>4316</v>
      </c>
      <c r="AB424" s="91">
        <v>104746.735</v>
      </c>
      <c r="AC424" s="18" t="str">
        <f t="shared" si="12"/>
        <v>ok</v>
      </c>
      <c r="AE424" s="19">
        <f t="shared" si="13"/>
        <v>2179.5540000000037</v>
      </c>
      <c r="AF424" s="20">
        <v>516.28477764129639</v>
      </c>
      <c r="AG424" s="21"/>
      <c r="BI424"/>
    </row>
    <row r="425" spans="1:61" ht="14.4" thickTop="1" thickBot="1" x14ac:dyDescent="0.3">
      <c r="B425" s="12">
        <v>39871</v>
      </c>
      <c r="C425" s="88" t="s">
        <v>14</v>
      </c>
      <c r="D425" s="89">
        <v>3977</v>
      </c>
      <c r="E425" s="89">
        <v>3838</v>
      </c>
      <c r="F425" s="89">
        <v>3738</v>
      </c>
      <c r="G425" s="89">
        <v>3681</v>
      </c>
      <c r="H425" s="90">
        <v>3793</v>
      </c>
      <c r="I425" s="89">
        <v>3776</v>
      </c>
      <c r="J425" s="89">
        <v>3938</v>
      </c>
      <c r="K425" s="89">
        <v>3907</v>
      </c>
      <c r="L425" s="89">
        <v>4006</v>
      </c>
      <c r="M425" s="89">
        <v>4086</v>
      </c>
      <c r="N425" s="89">
        <v>4203</v>
      </c>
      <c r="O425" s="89">
        <v>4269</v>
      </c>
      <c r="P425" s="89">
        <v>4371</v>
      </c>
      <c r="Q425" s="89">
        <v>4405</v>
      </c>
      <c r="R425" s="89">
        <v>4410</v>
      </c>
      <c r="S425" s="89">
        <v>4405</v>
      </c>
      <c r="T425" s="89">
        <v>4401</v>
      </c>
      <c r="U425" s="89">
        <v>4331</v>
      </c>
      <c r="V425" s="89">
        <v>4898</v>
      </c>
      <c r="W425" s="90">
        <v>5530</v>
      </c>
      <c r="X425" s="89">
        <v>5306</v>
      </c>
      <c r="Y425" s="89">
        <v>5052</v>
      </c>
      <c r="Z425" s="89">
        <v>4813</v>
      </c>
      <c r="AA425" s="89">
        <v>4516</v>
      </c>
      <c r="AB425" s="91">
        <v>103649.84</v>
      </c>
      <c r="AC425" s="18" t="str">
        <f t="shared" si="12"/>
        <v>ok</v>
      </c>
      <c r="AE425" s="19">
        <f t="shared" si="13"/>
        <v>-1096.8950000000041</v>
      </c>
      <c r="AF425" s="20">
        <v>543.07954120635986</v>
      </c>
      <c r="AG425" s="21"/>
      <c r="BI425"/>
    </row>
    <row r="426" spans="1:61" ht="14.4" thickTop="1" thickBot="1" x14ac:dyDescent="0.3">
      <c r="B426" s="12">
        <v>39872</v>
      </c>
      <c r="C426" s="88" t="s">
        <v>15</v>
      </c>
      <c r="D426" s="89">
        <v>4113</v>
      </c>
      <c r="E426" s="89">
        <v>3921</v>
      </c>
      <c r="F426" s="89">
        <v>3825</v>
      </c>
      <c r="G426" s="89">
        <v>3741</v>
      </c>
      <c r="H426" s="90">
        <v>3716</v>
      </c>
      <c r="I426" s="89">
        <v>3744</v>
      </c>
      <c r="J426" s="89">
        <v>3771</v>
      </c>
      <c r="K426" s="89">
        <v>3617</v>
      </c>
      <c r="L426" s="89">
        <v>3766</v>
      </c>
      <c r="M426" s="89">
        <v>3909</v>
      </c>
      <c r="N426" s="89">
        <v>4072</v>
      </c>
      <c r="O426" s="89">
        <v>4151</v>
      </c>
      <c r="P426" s="89">
        <v>4227</v>
      </c>
      <c r="Q426" s="89">
        <v>4183</v>
      </c>
      <c r="R426" s="89">
        <v>4116</v>
      </c>
      <c r="S426" s="89">
        <v>4045</v>
      </c>
      <c r="T426" s="89">
        <v>4017</v>
      </c>
      <c r="U426" s="89">
        <v>4045</v>
      </c>
      <c r="V426" s="89">
        <v>4414</v>
      </c>
      <c r="W426" s="90">
        <v>5332</v>
      </c>
      <c r="X426" s="89">
        <v>5287</v>
      </c>
      <c r="Y426" s="89">
        <v>5053</v>
      </c>
      <c r="Z426" s="89">
        <v>4733</v>
      </c>
      <c r="AA426" s="89">
        <v>4308</v>
      </c>
      <c r="AB426" s="91">
        <v>100104.35400000001</v>
      </c>
      <c r="AC426" s="18" t="str">
        <f t="shared" si="12"/>
        <v>ok</v>
      </c>
      <c r="AE426" s="19">
        <f t="shared" si="13"/>
        <v>-3545.4859999999899</v>
      </c>
      <c r="AF426" s="20">
        <v>515.40414905548096</v>
      </c>
      <c r="AG426" s="21"/>
      <c r="BI426"/>
    </row>
    <row r="427" spans="1:61" ht="14.4" thickTop="1" thickBot="1" x14ac:dyDescent="0.3">
      <c r="A427" s="11" t="s">
        <v>19</v>
      </c>
      <c r="B427" s="12">
        <v>39873</v>
      </c>
      <c r="C427" s="65" t="s">
        <v>16</v>
      </c>
      <c r="D427" s="66">
        <v>3960.68</v>
      </c>
      <c r="E427" s="66">
        <v>3738.3540000000007</v>
      </c>
      <c r="F427" s="66">
        <v>3604.2849999999994</v>
      </c>
      <c r="G427" s="66">
        <v>3506.6730000000002</v>
      </c>
      <c r="H427" s="67">
        <v>3473.953</v>
      </c>
      <c r="I427" s="66">
        <v>3477.5280000000002</v>
      </c>
      <c r="J427" s="66">
        <v>3422.85</v>
      </c>
      <c r="K427" s="66">
        <v>3248.0019999999995</v>
      </c>
      <c r="L427" s="66">
        <v>3321.1710000000003</v>
      </c>
      <c r="M427" s="66">
        <v>3368.5759999999996</v>
      </c>
      <c r="N427" s="66">
        <v>3431.3620000000001</v>
      </c>
      <c r="O427" s="66">
        <v>3455.5129999999999</v>
      </c>
      <c r="P427" s="66">
        <v>3452.2840000000006</v>
      </c>
      <c r="Q427" s="66">
        <v>3460.4719999999988</v>
      </c>
      <c r="R427" s="66">
        <v>3428.9350000000004</v>
      </c>
      <c r="S427" s="66">
        <v>3407.587</v>
      </c>
      <c r="T427" s="66">
        <v>3400.7269999999994</v>
      </c>
      <c r="U427" s="66">
        <v>3458.5310000000004</v>
      </c>
      <c r="V427" s="66">
        <v>3857.9549999999999</v>
      </c>
      <c r="W427" s="67">
        <v>4666.7349999999997</v>
      </c>
      <c r="X427" s="66">
        <v>4532.3669999999993</v>
      </c>
      <c r="Y427" s="66">
        <v>4404.1990000000005</v>
      </c>
      <c r="Z427" s="66">
        <v>3979.3110000000011</v>
      </c>
      <c r="AA427" s="66">
        <v>3582.5279999999993</v>
      </c>
      <c r="AB427" s="68">
        <v>87640.578000000009</v>
      </c>
      <c r="AC427" s="18" t="str">
        <f t="shared" si="12"/>
        <v>ok</v>
      </c>
      <c r="AE427" s="19">
        <f t="shared" si="13"/>
        <v>-12463.775999999998</v>
      </c>
      <c r="AF427" s="20">
        <v>456.73997116088867</v>
      </c>
      <c r="AG427" s="21"/>
      <c r="BI427"/>
    </row>
    <row r="428" spans="1:61" ht="14.4" thickTop="1" thickBot="1" x14ac:dyDescent="0.3">
      <c r="B428" s="12">
        <v>39874</v>
      </c>
      <c r="C428" s="65" t="s">
        <v>17</v>
      </c>
      <c r="D428" s="66">
        <v>3339.51</v>
      </c>
      <c r="E428" s="66">
        <v>3234.8250000000007</v>
      </c>
      <c r="F428" s="66">
        <v>3180.1149999999998</v>
      </c>
      <c r="G428" s="66">
        <v>3184.183</v>
      </c>
      <c r="H428" s="67">
        <v>3237.7020000000007</v>
      </c>
      <c r="I428" s="66">
        <v>3397.6419999999998</v>
      </c>
      <c r="J428" s="66">
        <v>3696.3560000000002</v>
      </c>
      <c r="K428" s="66">
        <v>3711.4769999999999</v>
      </c>
      <c r="L428" s="66">
        <v>3761.3820000000005</v>
      </c>
      <c r="M428" s="66">
        <v>3840.19</v>
      </c>
      <c r="N428" s="66">
        <v>3917.8109999999997</v>
      </c>
      <c r="O428" s="66">
        <v>3977.1359999999991</v>
      </c>
      <c r="P428" s="66">
        <v>4055.5949999999993</v>
      </c>
      <c r="Q428" s="66">
        <v>4067.8230000000003</v>
      </c>
      <c r="R428" s="66">
        <v>4029.4180000000006</v>
      </c>
      <c r="S428" s="66">
        <v>4018.5309999999995</v>
      </c>
      <c r="T428" s="66">
        <v>4004.978000000001</v>
      </c>
      <c r="U428" s="66">
        <v>3988.9279999999999</v>
      </c>
      <c r="V428" s="66">
        <v>4305.4730000000009</v>
      </c>
      <c r="W428" s="67">
        <v>5101.7310000000007</v>
      </c>
      <c r="X428" s="66">
        <v>5050.1119999999992</v>
      </c>
      <c r="Y428" s="66">
        <v>4698.6040000000003</v>
      </c>
      <c r="Z428" s="66">
        <v>4296.4819999999991</v>
      </c>
      <c r="AA428" s="66">
        <v>3973.5890000000009</v>
      </c>
      <c r="AB428" s="68">
        <v>94069.593000000023</v>
      </c>
      <c r="AC428" s="18" t="str">
        <f t="shared" si="12"/>
        <v>ok</v>
      </c>
      <c r="AE428" s="19">
        <f t="shared" si="13"/>
        <v>6429.015000000014</v>
      </c>
      <c r="AF428" s="20">
        <v>431.5167932510376</v>
      </c>
      <c r="AG428" s="21"/>
      <c r="BI428"/>
    </row>
    <row r="429" spans="1:61" ht="14.4" thickTop="1" thickBot="1" x14ac:dyDescent="0.3">
      <c r="B429" s="12">
        <v>39875</v>
      </c>
      <c r="C429" s="65" t="s">
        <v>11</v>
      </c>
      <c r="D429" s="66">
        <v>3605.2930000000006</v>
      </c>
      <c r="E429" s="66">
        <v>3474.4150000000004</v>
      </c>
      <c r="F429" s="66">
        <v>3424.32</v>
      </c>
      <c r="G429" s="66">
        <v>3386.7730000000001</v>
      </c>
      <c r="H429" s="67">
        <v>3410.83</v>
      </c>
      <c r="I429" s="66">
        <v>3550.54</v>
      </c>
      <c r="J429" s="66">
        <v>3807.8730000000005</v>
      </c>
      <c r="K429" s="66">
        <v>3789.0180000000009</v>
      </c>
      <c r="L429" s="66">
        <v>3766.3360000000002</v>
      </c>
      <c r="M429" s="66">
        <v>3881.6990000000014</v>
      </c>
      <c r="N429" s="66">
        <v>3938.6620000000003</v>
      </c>
      <c r="O429" s="66">
        <v>4008.0820000000003</v>
      </c>
      <c r="P429" s="66">
        <v>4109.6690000000008</v>
      </c>
      <c r="Q429" s="66">
        <v>4142.4139999999998</v>
      </c>
      <c r="R429" s="66">
        <v>4127.2269999999999</v>
      </c>
      <c r="S429" s="66">
        <v>4098.2720000000018</v>
      </c>
      <c r="T429" s="66">
        <v>4095.3820000000019</v>
      </c>
      <c r="U429" s="66">
        <v>4059.5920000000015</v>
      </c>
      <c r="V429" s="66">
        <v>4393.6569999999992</v>
      </c>
      <c r="W429" s="67">
        <v>5224.3970000000008</v>
      </c>
      <c r="X429" s="66">
        <v>5106.1620000000012</v>
      </c>
      <c r="Y429" s="66">
        <v>4736.2449999999999</v>
      </c>
      <c r="Z429" s="66">
        <v>4402.1110000000008</v>
      </c>
      <c r="AA429" s="66">
        <v>4039.6460000000002</v>
      </c>
      <c r="AB429" s="68">
        <v>96578.614999999991</v>
      </c>
      <c r="AC429" s="18" t="str">
        <f t="shared" si="12"/>
        <v>ok</v>
      </c>
      <c r="AE429" s="19">
        <f t="shared" si="13"/>
        <v>2509.0219999999681</v>
      </c>
      <c r="AF429" s="20">
        <v>440.7673168182373</v>
      </c>
      <c r="AG429" s="21"/>
      <c r="BI429"/>
    </row>
    <row r="430" spans="1:61" ht="14.4" thickTop="1" thickBot="1" x14ac:dyDescent="0.3">
      <c r="B430" s="12">
        <v>39876</v>
      </c>
      <c r="C430" s="65" t="s">
        <v>12</v>
      </c>
      <c r="D430" s="66">
        <v>3744.8870000000002</v>
      </c>
      <c r="E430" s="66">
        <v>3622.0329999999994</v>
      </c>
      <c r="F430" s="66">
        <v>3573.4989999999998</v>
      </c>
      <c r="G430" s="66">
        <v>3510.8039999999996</v>
      </c>
      <c r="H430" s="67">
        <v>3529.2320000000004</v>
      </c>
      <c r="I430" s="66">
        <v>3706.5809999999997</v>
      </c>
      <c r="J430" s="66">
        <v>3916.9619999999995</v>
      </c>
      <c r="K430" s="66">
        <v>3869.1739999999995</v>
      </c>
      <c r="L430" s="66">
        <v>3861.2569999999996</v>
      </c>
      <c r="M430" s="66">
        <v>3947.2949999999987</v>
      </c>
      <c r="N430" s="66">
        <v>4001.351999999998</v>
      </c>
      <c r="O430" s="66">
        <v>4100.3589999999995</v>
      </c>
      <c r="P430" s="66">
        <v>4149.2209999999995</v>
      </c>
      <c r="Q430" s="66">
        <v>4214.2069999999985</v>
      </c>
      <c r="R430" s="66">
        <v>4228.47</v>
      </c>
      <c r="S430" s="66">
        <v>4243.2559999999994</v>
      </c>
      <c r="T430" s="66">
        <v>4289.8549999999987</v>
      </c>
      <c r="U430" s="66">
        <v>4216.3039999999992</v>
      </c>
      <c r="V430" s="66">
        <v>4568.8629999999985</v>
      </c>
      <c r="W430" s="67">
        <v>5314.2679999999991</v>
      </c>
      <c r="X430" s="66">
        <v>5226.7089999999989</v>
      </c>
      <c r="Y430" s="66">
        <v>4867.5239999999976</v>
      </c>
      <c r="Z430" s="66">
        <v>4495.4029999999984</v>
      </c>
      <c r="AA430" s="66">
        <v>4177.8869999999997</v>
      </c>
      <c r="AB430" s="68">
        <v>99375.401999999987</v>
      </c>
      <c r="AC430" s="18" t="str">
        <f t="shared" si="12"/>
        <v>ok</v>
      </c>
      <c r="AE430" s="19">
        <f t="shared" si="13"/>
        <v>2796.7869999999966</v>
      </c>
      <c r="AF430" s="20">
        <v>443.2492733001709</v>
      </c>
      <c r="AG430" s="21"/>
      <c r="BI430"/>
    </row>
    <row r="431" spans="1:61" ht="14.4" thickTop="1" thickBot="1" x14ac:dyDescent="0.3">
      <c r="B431" s="12">
        <v>39877</v>
      </c>
      <c r="C431" s="65" t="s">
        <v>13</v>
      </c>
      <c r="D431" s="66">
        <v>3810.7179999999998</v>
      </c>
      <c r="E431" s="66">
        <v>3635.1279999999997</v>
      </c>
      <c r="F431" s="66">
        <v>3575.1769999999992</v>
      </c>
      <c r="G431" s="66">
        <v>3517.0409999999997</v>
      </c>
      <c r="H431" s="67">
        <v>3535.0889999999995</v>
      </c>
      <c r="I431" s="66">
        <v>3658.6719999999996</v>
      </c>
      <c r="J431" s="66">
        <v>3869.6139999999996</v>
      </c>
      <c r="K431" s="66">
        <v>3779.4050000000007</v>
      </c>
      <c r="L431" s="66">
        <v>3795.2880000000005</v>
      </c>
      <c r="M431" s="66">
        <v>3855.5080000000003</v>
      </c>
      <c r="N431" s="66">
        <v>4038.1910000000007</v>
      </c>
      <c r="O431" s="66">
        <v>4183.8629999999985</v>
      </c>
      <c r="P431" s="66">
        <v>4282.0219999999999</v>
      </c>
      <c r="Q431" s="66">
        <v>4304.7719999999999</v>
      </c>
      <c r="R431" s="66">
        <v>4320.8290000000006</v>
      </c>
      <c r="S431" s="66">
        <v>4284.5190000000002</v>
      </c>
      <c r="T431" s="66">
        <v>4283.4750000000004</v>
      </c>
      <c r="U431" s="66">
        <v>4245.7380000000012</v>
      </c>
      <c r="V431" s="66">
        <v>4622.9049999999988</v>
      </c>
      <c r="W431" s="67">
        <v>5352.3239999999987</v>
      </c>
      <c r="X431" s="66">
        <v>5279.2849999999999</v>
      </c>
      <c r="Y431" s="66">
        <v>4924.7299999999996</v>
      </c>
      <c r="Z431" s="66">
        <v>4563.8160000000007</v>
      </c>
      <c r="AA431" s="66">
        <v>4197.0810000000001</v>
      </c>
      <c r="AB431" s="68">
        <v>99915.19</v>
      </c>
      <c r="AC431" s="18" t="str">
        <f t="shared" si="12"/>
        <v>ok</v>
      </c>
      <c r="AE431" s="19">
        <f t="shared" si="13"/>
        <v>539.78800000001502</v>
      </c>
      <c r="AF431" s="20">
        <v>487.44976043701172</v>
      </c>
      <c r="AG431" s="21"/>
      <c r="BI431"/>
    </row>
    <row r="432" spans="1:61" ht="14.4" thickTop="1" thickBot="1" x14ac:dyDescent="0.3">
      <c r="B432" s="12">
        <v>39878</v>
      </c>
      <c r="C432" s="65" t="s">
        <v>14</v>
      </c>
      <c r="D432" s="66">
        <v>3936.8069999999993</v>
      </c>
      <c r="E432" s="66">
        <v>3829.3849999999984</v>
      </c>
      <c r="F432" s="66">
        <v>3738.5070000000001</v>
      </c>
      <c r="G432" s="66">
        <v>3702.4289999999992</v>
      </c>
      <c r="H432" s="67">
        <v>3703.8759999999997</v>
      </c>
      <c r="I432" s="66">
        <v>3846.9589999999998</v>
      </c>
      <c r="J432" s="66">
        <v>4023.8290000000002</v>
      </c>
      <c r="K432" s="66">
        <v>3942.2889999999993</v>
      </c>
      <c r="L432" s="66">
        <v>4006.4219999999996</v>
      </c>
      <c r="M432" s="66">
        <v>4122.5940000000001</v>
      </c>
      <c r="N432" s="66">
        <v>4242.8239999999996</v>
      </c>
      <c r="O432" s="66">
        <v>4312.9580000000005</v>
      </c>
      <c r="P432" s="66">
        <v>4383.5389999999989</v>
      </c>
      <c r="Q432" s="66">
        <v>4414.1850000000013</v>
      </c>
      <c r="R432" s="66">
        <v>4403.4790000000003</v>
      </c>
      <c r="S432" s="66">
        <v>4368.9340000000002</v>
      </c>
      <c r="T432" s="66">
        <v>4323.7529999999997</v>
      </c>
      <c r="U432" s="66">
        <v>4207.0079999999998</v>
      </c>
      <c r="V432" s="66">
        <v>4546.3039999999992</v>
      </c>
      <c r="W432" s="67">
        <v>5267.8490000000002</v>
      </c>
      <c r="X432" s="66">
        <v>5163.1669999999995</v>
      </c>
      <c r="Y432" s="66">
        <v>4849.2690000000002</v>
      </c>
      <c r="Z432" s="66">
        <v>4517.0149999999994</v>
      </c>
      <c r="AA432" s="66">
        <v>4199.6140000000005</v>
      </c>
      <c r="AB432" s="68">
        <v>102052.995</v>
      </c>
      <c r="AC432" s="18" t="str">
        <f t="shared" si="12"/>
        <v>ok</v>
      </c>
      <c r="AE432" s="19">
        <f t="shared" si="13"/>
        <v>2137.804999999993</v>
      </c>
      <c r="AF432" s="20">
        <v>497.75419235229492</v>
      </c>
      <c r="AG432" s="21"/>
      <c r="BI432"/>
    </row>
    <row r="433" spans="2:61" ht="14.4" thickTop="1" thickBot="1" x14ac:dyDescent="0.3">
      <c r="B433" s="12">
        <v>39879</v>
      </c>
      <c r="C433" s="65" t="s">
        <v>15</v>
      </c>
      <c r="D433" s="66">
        <v>3989.982</v>
      </c>
      <c r="E433" s="66">
        <v>3808.7669999999998</v>
      </c>
      <c r="F433" s="66">
        <v>3733.4419999999991</v>
      </c>
      <c r="G433" s="66">
        <v>3667.6750000000002</v>
      </c>
      <c r="H433" s="67">
        <v>3668.6919999999991</v>
      </c>
      <c r="I433" s="66">
        <v>3762.8639999999996</v>
      </c>
      <c r="J433" s="66">
        <v>3759.0350000000003</v>
      </c>
      <c r="K433" s="66">
        <v>3677.48</v>
      </c>
      <c r="L433" s="66">
        <v>3862.88</v>
      </c>
      <c r="M433" s="66">
        <v>3939.57</v>
      </c>
      <c r="N433" s="66">
        <v>4098.9190000000008</v>
      </c>
      <c r="O433" s="66">
        <v>4075.5059999999999</v>
      </c>
      <c r="P433" s="66">
        <v>4201.5780000000004</v>
      </c>
      <c r="Q433" s="66">
        <v>4185.2250000000004</v>
      </c>
      <c r="R433" s="66">
        <v>4154.2280000000001</v>
      </c>
      <c r="S433" s="66">
        <v>4006.5060000000008</v>
      </c>
      <c r="T433" s="66">
        <v>4006.1309999999989</v>
      </c>
      <c r="U433" s="66">
        <v>4021.7389999999996</v>
      </c>
      <c r="V433" s="66">
        <v>4431.8180000000002</v>
      </c>
      <c r="W433" s="67">
        <v>5404.7190000000001</v>
      </c>
      <c r="X433" s="66">
        <v>5407.4219999999987</v>
      </c>
      <c r="Y433" s="66">
        <v>5123.3289999999988</v>
      </c>
      <c r="Z433" s="66">
        <v>4653.2830000000004</v>
      </c>
      <c r="AA433" s="66">
        <v>4217.2669999999998</v>
      </c>
      <c r="AB433" s="68">
        <v>99858.056999999972</v>
      </c>
      <c r="AC433" s="18" t="str">
        <f t="shared" si="12"/>
        <v>ok</v>
      </c>
      <c r="AE433" s="19">
        <f t="shared" si="13"/>
        <v>-2194.9380000000237</v>
      </c>
      <c r="AF433" s="20">
        <v>513.26489543914795</v>
      </c>
      <c r="AG433" s="21"/>
      <c r="BI433"/>
    </row>
    <row r="434" spans="2:61" ht="14.4" thickTop="1" thickBot="1" x14ac:dyDescent="0.3">
      <c r="B434" s="12">
        <v>39880</v>
      </c>
      <c r="C434" s="65" t="s">
        <v>16</v>
      </c>
      <c r="D434" s="66">
        <v>3934.0110000000013</v>
      </c>
      <c r="E434" s="66">
        <v>3749.9879999999998</v>
      </c>
      <c r="F434" s="66">
        <v>3641.9929999999999</v>
      </c>
      <c r="G434" s="66">
        <v>3563.5839999999998</v>
      </c>
      <c r="H434" s="67">
        <v>3495.1390000000001</v>
      </c>
      <c r="I434" s="66">
        <v>3524.3869999999993</v>
      </c>
      <c r="J434" s="66">
        <v>3454.0570000000002</v>
      </c>
      <c r="K434" s="66">
        <v>3298.6269999999995</v>
      </c>
      <c r="L434" s="66">
        <v>3491.6</v>
      </c>
      <c r="M434" s="66">
        <v>3599.5659999999989</v>
      </c>
      <c r="N434" s="66">
        <v>3673.2550000000001</v>
      </c>
      <c r="O434" s="66">
        <v>3716.9809999999998</v>
      </c>
      <c r="P434" s="66">
        <v>3771.0809999999997</v>
      </c>
      <c r="Q434" s="66">
        <v>3750.6559999999999</v>
      </c>
      <c r="R434" s="66">
        <v>3922.3679999999995</v>
      </c>
      <c r="S434" s="66">
        <v>3799.73</v>
      </c>
      <c r="T434" s="66">
        <v>3802.4239999999986</v>
      </c>
      <c r="U434" s="66">
        <v>3792.3429999999994</v>
      </c>
      <c r="V434" s="66">
        <v>4203.6779999999999</v>
      </c>
      <c r="W434" s="67">
        <v>5124.5970000000007</v>
      </c>
      <c r="X434" s="66">
        <v>5291.9889999999996</v>
      </c>
      <c r="Y434" s="66">
        <v>5060.5769999999993</v>
      </c>
      <c r="Z434" s="66">
        <v>4603.677999999999</v>
      </c>
      <c r="AA434" s="66">
        <v>4112.8140000000012</v>
      </c>
      <c r="AB434" s="68">
        <v>94379.122999999992</v>
      </c>
      <c r="AC434" s="18" t="str">
        <f t="shared" si="12"/>
        <v>ok</v>
      </c>
      <c r="AE434" s="19">
        <f t="shared" si="13"/>
        <v>-5478.9339999999793</v>
      </c>
      <c r="AF434" s="20">
        <v>538.02326393127441</v>
      </c>
      <c r="AG434" s="21"/>
      <c r="BI434"/>
    </row>
    <row r="435" spans="2:61" ht="14.4" thickTop="1" thickBot="1" x14ac:dyDescent="0.3">
      <c r="B435" s="12">
        <v>39881</v>
      </c>
      <c r="C435" s="65" t="s">
        <v>17</v>
      </c>
      <c r="D435" s="66">
        <v>3841.5119999999993</v>
      </c>
      <c r="E435" s="66">
        <v>3697.819</v>
      </c>
      <c r="F435" s="66">
        <v>3608.1879999999996</v>
      </c>
      <c r="G435" s="66">
        <v>3559.0149999999999</v>
      </c>
      <c r="H435" s="67">
        <v>3568.5069999999996</v>
      </c>
      <c r="I435" s="66">
        <v>3684.0669999999991</v>
      </c>
      <c r="J435" s="66">
        <v>3837.62</v>
      </c>
      <c r="K435" s="66">
        <v>3847.0950000000003</v>
      </c>
      <c r="L435" s="66">
        <v>3887.2419999999988</v>
      </c>
      <c r="M435" s="66">
        <v>4112.8380000000006</v>
      </c>
      <c r="N435" s="66">
        <v>4284.78</v>
      </c>
      <c r="O435" s="66">
        <v>4386.7129999999997</v>
      </c>
      <c r="P435" s="66">
        <v>4442.5429999999988</v>
      </c>
      <c r="Q435" s="66">
        <v>4499.8220000000001</v>
      </c>
      <c r="R435" s="66">
        <v>4479.3900000000003</v>
      </c>
      <c r="S435" s="66">
        <v>4465.9519999999975</v>
      </c>
      <c r="T435" s="66">
        <v>4471.4109999999991</v>
      </c>
      <c r="U435" s="66">
        <v>4449.7829999999994</v>
      </c>
      <c r="V435" s="66">
        <v>4722.1860000000006</v>
      </c>
      <c r="W435" s="67">
        <v>5537.6220000000003</v>
      </c>
      <c r="X435" s="66">
        <v>5490.7460000000001</v>
      </c>
      <c r="Y435" s="66">
        <v>5184.6789999999992</v>
      </c>
      <c r="Z435" s="66">
        <v>4780.3380000000006</v>
      </c>
      <c r="AA435" s="66">
        <v>4383.34</v>
      </c>
      <c r="AB435" s="68">
        <v>103223.20799999998</v>
      </c>
      <c r="AC435" s="18" t="str">
        <f t="shared" si="12"/>
        <v>ok</v>
      </c>
      <c r="AE435" s="19">
        <f t="shared" si="13"/>
        <v>8844.0849999999919</v>
      </c>
      <c r="AF435" s="20">
        <v>550.58592224121094</v>
      </c>
      <c r="AG435" s="21"/>
      <c r="BI435"/>
    </row>
    <row r="436" spans="2:61" ht="14.4" thickTop="1" thickBot="1" x14ac:dyDescent="0.3">
      <c r="B436" s="12">
        <v>39882</v>
      </c>
      <c r="C436" s="65" t="s">
        <v>11</v>
      </c>
      <c r="D436" s="66">
        <v>4118.5249999999996</v>
      </c>
      <c r="E436" s="66">
        <v>3943.1880000000006</v>
      </c>
      <c r="F436" s="66">
        <v>3838.5449999999996</v>
      </c>
      <c r="G436" s="66">
        <v>3766.3470000000002</v>
      </c>
      <c r="H436" s="67">
        <v>3743.7220000000007</v>
      </c>
      <c r="I436" s="66">
        <v>3881.61</v>
      </c>
      <c r="J436" s="66">
        <v>4005.7870000000003</v>
      </c>
      <c r="K436" s="66">
        <v>3949.66</v>
      </c>
      <c r="L436" s="66">
        <v>3984.1620000000003</v>
      </c>
      <c r="M436" s="66">
        <v>4110.0649999999987</v>
      </c>
      <c r="N436" s="66">
        <v>4246.5189999999993</v>
      </c>
      <c r="O436" s="66">
        <v>4376.9129999999996</v>
      </c>
      <c r="P436" s="66">
        <v>4397.5849999999991</v>
      </c>
      <c r="Q436" s="66">
        <v>4451.8580000000002</v>
      </c>
      <c r="R436" s="66">
        <v>4502.8999999999996</v>
      </c>
      <c r="S436" s="66">
        <v>4521.4229999999989</v>
      </c>
      <c r="T436" s="66">
        <v>4518.4070000000011</v>
      </c>
      <c r="U436" s="66">
        <v>4494.0960000000005</v>
      </c>
      <c r="V436" s="66">
        <v>4739.0449999999992</v>
      </c>
      <c r="W436" s="67">
        <v>5535.0229999999992</v>
      </c>
      <c r="X436" s="66">
        <v>5505.7179999999989</v>
      </c>
      <c r="Y436" s="66">
        <v>5237.9629999999988</v>
      </c>
      <c r="Z436" s="66">
        <v>4872.1869999999999</v>
      </c>
      <c r="AA436" s="66">
        <v>4535.2849999999989</v>
      </c>
      <c r="AB436" s="68">
        <v>105276.53300000002</v>
      </c>
      <c r="AC436" s="18" t="str">
        <f t="shared" si="12"/>
        <v>ok</v>
      </c>
      <c r="AE436" s="19">
        <f t="shared" si="13"/>
        <v>2053.3250000000407</v>
      </c>
      <c r="AF436" s="20">
        <v>537.28118515014648</v>
      </c>
      <c r="AG436" s="21"/>
      <c r="BI436"/>
    </row>
    <row r="437" spans="2:61" ht="14.4" thickTop="1" thickBot="1" x14ac:dyDescent="0.3">
      <c r="B437" s="12">
        <v>39883</v>
      </c>
      <c r="C437" s="65" t="s">
        <v>12</v>
      </c>
      <c r="D437" s="66">
        <v>4187.1099999999997</v>
      </c>
      <c r="E437" s="66">
        <v>4010.2929999999997</v>
      </c>
      <c r="F437" s="66">
        <v>3920.6319999999996</v>
      </c>
      <c r="G437" s="66">
        <v>3844.5759999999991</v>
      </c>
      <c r="H437" s="67">
        <v>3798.2360000000003</v>
      </c>
      <c r="I437" s="66">
        <v>4029.9209999999998</v>
      </c>
      <c r="J437" s="66">
        <v>4082.1989999999996</v>
      </c>
      <c r="K437" s="66">
        <v>4042.0640000000003</v>
      </c>
      <c r="L437" s="66">
        <v>4078.9189999999981</v>
      </c>
      <c r="M437" s="66">
        <v>4173.3179999999975</v>
      </c>
      <c r="N437" s="66">
        <v>4296.1929999999975</v>
      </c>
      <c r="O437" s="66">
        <v>4427.1119999999974</v>
      </c>
      <c r="P437" s="66">
        <v>4554.5389999999989</v>
      </c>
      <c r="Q437" s="66">
        <v>4535.96</v>
      </c>
      <c r="R437" s="66">
        <v>4553.0139999999992</v>
      </c>
      <c r="S437" s="66">
        <v>4553.1779999999981</v>
      </c>
      <c r="T437" s="66">
        <v>4519.7109999999984</v>
      </c>
      <c r="U437" s="66">
        <v>4451.8650000000007</v>
      </c>
      <c r="V437" s="66">
        <v>4733.0829999999996</v>
      </c>
      <c r="W437" s="67">
        <v>5573.3049999999985</v>
      </c>
      <c r="X437" s="66">
        <v>5538.0739999999996</v>
      </c>
      <c r="Y437" s="66">
        <v>5239.2589999999991</v>
      </c>
      <c r="Z437" s="66">
        <v>4871.0549999999985</v>
      </c>
      <c r="AA437" s="66">
        <v>4515.3189999999995</v>
      </c>
      <c r="AB437" s="68">
        <v>106528.93499999997</v>
      </c>
      <c r="AC437" s="18" t="str">
        <f t="shared" si="12"/>
        <v>ok</v>
      </c>
      <c r="AE437" s="19">
        <f t="shared" si="13"/>
        <v>1252.4019999999437</v>
      </c>
      <c r="AF437" s="20">
        <v>532.73792743682861</v>
      </c>
      <c r="AG437" s="21"/>
      <c r="BI437"/>
    </row>
    <row r="438" spans="2:61" ht="14.4" thickTop="1" thickBot="1" x14ac:dyDescent="0.3">
      <c r="B438" s="12">
        <v>39884</v>
      </c>
      <c r="C438" s="65" t="s">
        <v>13</v>
      </c>
      <c r="D438" s="66">
        <v>4198.8559999999998</v>
      </c>
      <c r="E438" s="66">
        <v>4059.2919999999999</v>
      </c>
      <c r="F438" s="66">
        <v>3899.9479999999999</v>
      </c>
      <c r="G438" s="66">
        <v>3880.9389999999994</v>
      </c>
      <c r="H438" s="67">
        <v>3865.8359999999993</v>
      </c>
      <c r="I438" s="66">
        <v>3978.5159999999996</v>
      </c>
      <c r="J438" s="66">
        <v>4086.11</v>
      </c>
      <c r="K438" s="66">
        <v>4003.8909999999996</v>
      </c>
      <c r="L438" s="66">
        <v>4036.0969999999998</v>
      </c>
      <c r="M438" s="66">
        <v>4228.0919999999996</v>
      </c>
      <c r="N438" s="66">
        <v>4334.9069999999992</v>
      </c>
      <c r="O438" s="66">
        <v>4447.1389999999992</v>
      </c>
      <c r="P438" s="66">
        <v>4485.8969999999999</v>
      </c>
      <c r="Q438" s="66">
        <v>4500.5209999999997</v>
      </c>
      <c r="R438" s="66">
        <v>4529.7679999999991</v>
      </c>
      <c r="S438" s="66">
        <v>4602.5640000000003</v>
      </c>
      <c r="T438" s="66">
        <v>4589.4279999999999</v>
      </c>
      <c r="U438" s="66">
        <v>4656.7349999999997</v>
      </c>
      <c r="V438" s="66">
        <v>4947.1189999999997</v>
      </c>
      <c r="W438" s="67">
        <v>5526.634</v>
      </c>
      <c r="X438" s="66">
        <v>5424.9479999999994</v>
      </c>
      <c r="Y438" s="66">
        <v>5124.6559999999999</v>
      </c>
      <c r="Z438" s="66">
        <v>4784.0839999999989</v>
      </c>
      <c r="AA438" s="66">
        <v>4447.0560000000005</v>
      </c>
      <c r="AB438" s="68">
        <v>106639.03300000001</v>
      </c>
      <c r="AC438" s="18" t="str">
        <f t="shared" si="12"/>
        <v>ok</v>
      </c>
      <c r="AE438" s="19">
        <f t="shared" si="13"/>
        <v>110.09800000004179</v>
      </c>
      <c r="AF438" s="20">
        <v>525.10415840148926</v>
      </c>
      <c r="AG438" s="21"/>
      <c r="BI438"/>
    </row>
    <row r="439" spans="2:61" ht="14.4" thickTop="1" thickBot="1" x14ac:dyDescent="0.3">
      <c r="B439" s="12">
        <v>39885</v>
      </c>
      <c r="C439" s="65" t="s">
        <v>14</v>
      </c>
      <c r="D439" s="66">
        <v>4008.8359999999998</v>
      </c>
      <c r="E439" s="66">
        <v>3829.8389999999995</v>
      </c>
      <c r="F439" s="66">
        <v>3694.3379999999997</v>
      </c>
      <c r="G439" s="66">
        <v>3623.9519999999993</v>
      </c>
      <c r="H439" s="67">
        <v>3625.4039999999991</v>
      </c>
      <c r="I439" s="66">
        <v>3722.2169999999996</v>
      </c>
      <c r="J439" s="66">
        <v>3830.29</v>
      </c>
      <c r="K439" s="66">
        <v>3859.3089999999993</v>
      </c>
      <c r="L439" s="66">
        <v>3993.0870000000004</v>
      </c>
      <c r="M439" s="66">
        <v>4197.4139999999998</v>
      </c>
      <c r="N439" s="66">
        <v>4330.9140000000007</v>
      </c>
      <c r="O439" s="66">
        <v>4409.9659999999994</v>
      </c>
      <c r="P439" s="66">
        <v>4517.0839999999998</v>
      </c>
      <c r="Q439" s="66">
        <v>4576.826</v>
      </c>
      <c r="R439" s="66">
        <v>4544.0429999999988</v>
      </c>
      <c r="S439" s="66">
        <v>4550.7570000000005</v>
      </c>
      <c r="T439" s="66">
        <v>4515.9990000000007</v>
      </c>
      <c r="U439" s="66">
        <v>4438.4799999999996</v>
      </c>
      <c r="V439" s="66">
        <v>4725.8239999999987</v>
      </c>
      <c r="W439" s="67">
        <v>5371.7139999999999</v>
      </c>
      <c r="X439" s="66">
        <v>5307.1049999999996</v>
      </c>
      <c r="Y439" s="66">
        <v>5068.9130000000005</v>
      </c>
      <c r="Z439" s="66">
        <v>4782.3369999999995</v>
      </c>
      <c r="AA439" s="66">
        <v>4479.8579999999993</v>
      </c>
      <c r="AB439" s="68">
        <v>104004.50599999996</v>
      </c>
      <c r="AC439" s="18" t="str">
        <f t="shared" si="12"/>
        <v>ok</v>
      </c>
      <c r="AE439" s="19">
        <f t="shared" si="13"/>
        <v>-2634.5270000000455</v>
      </c>
      <c r="AF439" s="20">
        <v>518.37155628204346</v>
      </c>
      <c r="AG439" s="21"/>
      <c r="BI439"/>
    </row>
    <row r="440" spans="2:61" ht="14.4" thickTop="1" thickBot="1" x14ac:dyDescent="0.3">
      <c r="B440" s="12">
        <v>39886</v>
      </c>
      <c r="C440" s="65" t="s">
        <v>15</v>
      </c>
      <c r="D440" s="66">
        <v>4167.9399999999996</v>
      </c>
      <c r="E440" s="66">
        <v>3928.128999999999</v>
      </c>
      <c r="F440" s="66">
        <v>3782.9</v>
      </c>
      <c r="G440" s="66">
        <v>3672.7780000000002</v>
      </c>
      <c r="H440" s="67">
        <v>3558.0059999999994</v>
      </c>
      <c r="I440" s="66">
        <v>3640.9170000000004</v>
      </c>
      <c r="J440" s="66">
        <v>3606.3060000000005</v>
      </c>
      <c r="K440" s="66">
        <v>3608.2790000000005</v>
      </c>
      <c r="L440" s="66">
        <v>3655.6319999999996</v>
      </c>
      <c r="M440" s="66">
        <v>3804.3209999999995</v>
      </c>
      <c r="N440" s="66">
        <v>3867.1309999999994</v>
      </c>
      <c r="O440" s="66">
        <v>4024.02</v>
      </c>
      <c r="P440" s="66">
        <v>4098.875</v>
      </c>
      <c r="Q440" s="66">
        <v>4055.7569999999987</v>
      </c>
      <c r="R440" s="66">
        <v>4052.1839999999993</v>
      </c>
      <c r="S440" s="66">
        <v>4034.68</v>
      </c>
      <c r="T440" s="66">
        <v>3975.2179999999989</v>
      </c>
      <c r="U440" s="66">
        <v>4027.376999999999</v>
      </c>
      <c r="V440" s="66">
        <v>4497.8140000000003</v>
      </c>
      <c r="W440" s="67">
        <v>5195.030999999999</v>
      </c>
      <c r="X440" s="66">
        <v>5233.6549999999997</v>
      </c>
      <c r="Y440" s="66">
        <v>5102.8329999999996</v>
      </c>
      <c r="Z440" s="66">
        <v>4688.79</v>
      </c>
      <c r="AA440" s="66">
        <v>4291.1020000000008</v>
      </c>
      <c r="AB440" s="68">
        <v>98569.674999999974</v>
      </c>
      <c r="AC440" s="18" t="str">
        <f t="shared" si="12"/>
        <v>ok</v>
      </c>
      <c r="AE440" s="19">
        <f t="shared" si="13"/>
        <v>-5434.830999999991</v>
      </c>
      <c r="AF440" s="20">
        <v>535.05637550354004</v>
      </c>
      <c r="AG440" s="21"/>
      <c r="BI440"/>
    </row>
    <row r="441" spans="2:61" ht="14.4" thickTop="1" thickBot="1" x14ac:dyDescent="0.3">
      <c r="B441" s="12">
        <v>39887</v>
      </c>
      <c r="C441" s="65" t="s">
        <v>16</v>
      </c>
      <c r="D441" s="66">
        <v>4011.5040000000008</v>
      </c>
      <c r="E441" s="66">
        <v>3738.94</v>
      </c>
      <c r="F441" s="66">
        <v>3578.6369999999993</v>
      </c>
      <c r="G441" s="66">
        <v>3415.6920000000005</v>
      </c>
      <c r="H441" s="67">
        <v>3319.7009999999996</v>
      </c>
      <c r="I441" s="66">
        <v>3342.3989999999999</v>
      </c>
      <c r="J441" s="66">
        <v>3187.2749999999996</v>
      </c>
      <c r="K441" s="66">
        <v>3254.4490000000005</v>
      </c>
      <c r="L441" s="66">
        <v>3360.0350000000008</v>
      </c>
      <c r="M441" s="66">
        <v>3470.9590000000003</v>
      </c>
      <c r="N441" s="66">
        <v>3550.3990000000003</v>
      </c>
      <c r="O441" s="66">
        <v>3595.7439999999997</v>
      </c>
      <c r="P441" s="66">
        <v>3583.2920000000004</v>
      </c>
      <c r="Q441" s="66">
        <v>3590.26</v>
      </c>
      <c r="R441" s="66">
        <v>3643.3060000000005</v>
      </c>
      <c r="S441" s="66">
        <v>3569.0529999999999</v>
      </c>
      <c r="T441" s="66">
        <v>3557.8160000000007</v>
      </c>
      <c r="U441" s="66">
        <v>3575.9230000000007</v>
      </c>
      <c r="V441" s="66">
        <v>4010.0189999999998</v>
      </c>
      <c r="W441" s="67">
        <v>4926.8529999999992</v>
      </c>
      <c r="X441" s="66">
        <v>4931.3839999999991</v>
      </c>
      <c r="Y441" s="66">
        <v>4798.027</v>
      </c>
      <c r="Z441" s="66">
        <v>4302.54</v>
      </c>
      <c r="AA441" s="66">
        <v>3882.3289999999997</v>
      </c>
      <c r="AB441" s="68">
        <v>90196.536000000007</v>
      </c>
      <c r="AC441" s="18" t="str">
        <f t="shared" si="12"/>
        <v>ok</v>
      </c>
      <c r="AE441" s="19">
        <f t="shared" si="13"/>
        <v>-8373.1389999999665</v>
      </c>
      <c r="AF441" s="20">
        <v>528.34847831726074</v>
      </c>
      <c r="AG441" s="21"/>
      <c r="BI441"/>
    </row>
    <row r="442" spans="2:61" ht="14.4" thickTop="1" thickBot="1" x14ac:dyDescent="0.3">
      <c r="B442" s="12">
        <v>39888</v>
      </c>
      <c r="C442" s="65" t="s">
        <v>17</v>
      </c>
      <c r="D442" s="66">
        <v>3783.72</v>
      </c>
      <c r="E442" s="66">
        <v>3656.76</v>
      </c>
      <c r="F442" s="66">
        <v>3559.5120000000006</v>
      </c>
      <c r="G442" s="66">
        <v>3505.5760000000005</v>
      </c>
      <c r="H442" s="67">
        <v>3542.4130000000005</v>
      </c>
      <c r="I442" s="66">
        <v>3591.3590000000004</v>
      </c>
      <c r="J442" s="66">
        <v>3407.3290000000002</v>
      </c>
      <c r="K442" s="66">
        <v>3433.9810000000002</v>
      </c>
      <c r="L442" s="66">
        <v>3473.7460000000005</v>
      </c>
      <c r="M442" s="66">
        <v>3629.24</v>
      </c>
      <c r="N442" s="66">
        <v>3719.311999999999</v>
      </c>
      <c r="O442" s="66">
        <v>3855.4230000000007</v>
      </c>
      <c r="P442" s="66">
        <v>3876.1839999999997</v>
      </c>
      <c r="Q442" s="66">
        <v>3872.6239999999998</v>
      </c>
      <c r="R442" s="66">
        <v>3879.6150000000002</v>
      </c>
      <c r="S442" s="66">
        <v>3875.6190000000001</v>
      </c>
      <c r="T442" s="66">
        <v>3892.2419999999997</v>
      </c>
      <c r="U442" s="66">
        <v>3889.5740000000005</v>
      </c>
      <c r="V442" s="66">
        <v>4330.7440000000006</v>
      </c>
      <c r="W442" s="67">
        <v>5238.9309999999987</v>
      </c>
      <c r="X442" s="66">
        <v>5214.0050000000001</v>
      </c>
      <c r="Y442" s="66">
        <v>5085.0290000000005</v>
      </c>
      <c r="Z442" s="66">
        <v>4616.6499999999996</v>
      </c>
      <c r="AA442" s="66">
        <v>4091.543000000001</v>
      </c>
      <c r="AB442" s="68">
        <v>95021.130999999994</v>
      </c>
      <c r="AC442" s="18" t="str">
        <f t="shared" si="12"/>
        <v>ok</v>
      </c>
      <c r="AE442" s="19">
        <f t="shared" si="13"/>
        <v>4824.5949999999866</v>
      </c>
      <c r="AF442" s="20">
        <v>528.73515510559082</v>
      </c>
      <c r="AG442" s="21"/>
      <c r="BI442"/>
    </row>
    <row r="443" spans="2:61" ht="14.4" thickTop="1" thickBot="1" x14ac:dyDescent="0.3">
      <c r="B443" s="12">
        <v>39889</v>
      </c>
      <c r="C443" s="65" t="s">
        <v>11</v>
      </c>
      <c r="D443" s="66">
        <v>3805.8710000000005</v>
      </c>
      <c r="E443" s="66">
        <v>3682.7690000000002</v>
      </c>
      <c r="F443" s="66">
        <v>3573.732</v>
      </c>
      <c r="G443" s="66">
        <v>3525.07</v>
      </c>
      <c r="H443" s="67">
        <v>3535.5430000000006</v>
      </c>
      <c r="I443" s="66">
        <v>3637.5150000000003</v>
      </c>
      <c r="J443" s="66">
        <v>3820.2919999999999</v>
      </c>
      <c r="K443" s="66">
        <v>3787.3570000000004</v>
      </c>
      <c r="L443" s="66">
        <v>3918.1339999999996</v>
      </c>
      <c r="M443" s="66">
        <v>4045.8410000000013</v>
      </c>
      <c r="N443" s="66">
        <v>4191.853000000001</v>
      </c>
      <c r="O443" s="66">
        <v>4328.264000000001</v>
      </c>
      <c r="P443" s="66">
        <v>4396.6010000000015</v>
      </c>
      <c r="Q443" s="66">
        <v>4392.3780000000015</v>
      </c>
      <c r="R443" s="66">
        <v>4425.902000000001</v>
      </c>
      <c r="S443" s="66">
        <v>4420.3930000000028</v>
      </c>
      <c r="T443" s="66">
        <v>4441.4280000000008</v>
      </c>
      <c r="U443" s="66">
        <v>4413.6270000000004</v>
      </c>
      <c r="V443" s="66">
        <v>4698.6770000000006</v>
      </c>
      <c r="W443" s="67">
        <v>5556.125</v>
      </c>
      <c r="X443" s="66">
        <v>5526.5529999999999</v>
      </c>
      <c r="Y443" s="66">
        <v>5219.8490000000002</v>
      </c>
      <c r="Z443" s="66">
        <v>4820.63</v>
      </c>
      <c r="AA443" s="66">
        <v>4489.5410000000011</v>
      </c>
      <c r="AB443" s="68">
        <v>102653.94500000004</v>
      </c>
      <c r="AC443" s="18" t="str">
        <f t="shared" si="12"/>
        <v>ok</v>
      </c>
      <c r="AE443" s="19">
        <f t="shared" si="13"/>
        <v>7632.8140000000421</v>
      </c>
      <c r="AF443" s="20">
        <v>516.59572505950928</v>
      </c>
      <c r="AG443" s="21"/>
      <c r="BI443"/>
    </row>
    <row r="444" spans="2:61" ht="14.4" thickTop="1" thickBot="1" x14ac:dyDescent="0.3">
      <c r="B444" s="12">
        <v>39890</v>
      </c>
      <c r="C444" s="65" t="s">
        <v>12</v>
      </c>
      <c r="D444" s="66">
        <v>4169.1610000000001</v>
      </c>
      <c r="E444" s="66">
        <v>3928.0439999999994</v>
      </c>
      <c r="F444" s="66">
        <v>3874.8869999999997</v>
      </c>
      <c r="G444" s="66">
        <v>3838.0619999999999</v>
      </c>
      <c r="H444" s="67">
        <v>3827.8169999999996</v>
      </c>
      <c r="I444" s="66">
        <v>3876.8790000000004</v>
      </c>
      <c r="J444" s="66">
        <v>4062.6329999999998</v>
      </c>
      <c r="K444" s="66">
        <v>4024.5279999999998</v>
      </c>
      <c r="L444" s="66">
        <v>4072.3779999999997</v>
      </c>
      <c r="M444" s="66">
        <v>4242.07</v>
      </c>
      <c r="N444" s="66">
        <v>4367.0390000000007</v>
      </c>
      <c r="O444" s="66">
        <v>4481.8</v>
      </c>
      <c r="P444" s="66">
        <v>4553.6950000000006</v>
      </c>
      <c r="Q444" s="66">
        <v>4569.9830000000002</v>
      </c>
      <c r="R444" s="66">
        <v>4540.6939999999986</v>
      </c>
      <c r="S444" s="66">
        <v>4509.8230000000003</v>
      </c>
      <c r="T444" s="66">
        <v>4531.13</v>
      </c>
      <c r="U444" s="66">
        <v>4477.5789999999997</v>
      </c>
      <c r="V444" s="66">
        <v>4769.3039999999992</v>
      </c>
      <c r="W444" s="67">
        <v>5564.98</v>
      </c>
      <c r="X444" s="66">
        <v>5537.7510000000011</v>
      </c>
      <c r="Y444" s="66">
        <v>5229.7290000000021</v>
      </c>
      <c r="Z444" s="66">
        <v>4907.1539999999995</v>
      </c>
      <c r="AA444" s="66">
        <v>4543.3509999999997</v>
      </c>
      <c r="AB444" s="68">
        <v>106500.47099999999</v>
      </c>
      <c r="AC444" s="18" t="str">
        <f t="shared" si="12"/>
        <v>ok</v>
      </c>
      <c r="AE444" s="19">
        <f t="shared" si="13"/>
        <v>3846.5259999999544</v>
      </c>
      <c r="AF444" s="20">
        <v>519.83260536193848</v>
      </c>
      <c r="AG444" s="21"/>
      <c r="BI444"/>
    </row>
    <row r="445" spans="2:61" ht="14.4" thickTop="1" thickBot="1" x14ac:dyDescent="0.3">
      <c r="B445" s="12">
        <v>39891</v>
      </c>
      <c r="C445" s="65" t="s">
        <v>13</v>
      </c>
      <c r="D445" s="66">
        <v>4238.4509999999991</v>
      </c>
      <c r="E445" s="66">
        <v>4097.8670000000002</v>
      </c>
      <c r="F445" s="66">
        <v>3979.17</v>
      </c>
      <c r="G445" s="66">
        <v>3849.5650000000005</v>
      </c>
      <c r="H445" s="67">
        <v>3909.9419999999996</v>
      </c>
      <c r="I445" s="66">
        <v>4030.7450000000003</v>
      </c>
      <c r="J445" s="66">
        <v>4109.6650000000009</v>
      </c>
      <c r="K445" s="66">
        <v>4109.9439999999995</v>
      </c>
      <c r="L445" s="66">
        <v>4138.0209999999997</v>
      </c>
      <c r="M445" s="66">
        <v>4295.0430000000006</v>
      </c>
      <c r="N445" s="66">
        <v>4436.4459999999999</v>
      </c>
      <c r="O445" s="66">
        <v>4513.045000000001</v>
      </c>
      <c r="P445" s="66">
        <v>4556.7039999999997</v>
      </c>
      <c r="Q445" s="66">
        <v>4585.0159999999978</v>
      </c>
      <c r="R445" s="66">
        <v>4626.5720000000001</v>
      </c>
      <c r="S445" s="66">
        <v>4638.99</v>
      </c>
      <c r="T445" s="66">
        <v>4620.7320000000009</v>
      </c>
      <c r="U445" s="66">
        <v>4520.1660000000002</v>
      </c>
      <c r="V445" s="66">
        <v>4847.7</v>
      </c>
      <c r="W445" s="67">
        <v>5531.1109999999999</v>
      </c>
      <c r="X445" s="66">
        <v>5453.061999999999</v>
      </c>
      <c r="Y445" s="66">
        <v>5192.5509999999995</v>
      </c>
      <c r="Z445" s="66">
        <v>4845.7639999999992</v>
      </c>
      <c r="AA445" s="66">
        <v>4518.6129999999994</v>
      </c>
      <c r="AB445" s="68">
        <v>107644.88499999999</v>
      </c>
      <c r="AC445" s="18" t="str">
        <f t="shared" si="12"/>
        <v>ok</v>
      </c>
      <c r="AE445" s="19">
        <f t="shared" si="13"/>
        <v>1144.4140000000043</v>
      </c>
      <c r="AF445" s="20">
        <v>514.19537353515625</v>
      </c>
      <c r="AG445" s="21"/>
      <c r="BI445"/>
    </row>
    <row r="446" spans="2:61" ht="14.4" thickTop="1" thickBot="1" x14ac:dyDescent="0.3">
      <c r="B446" s="12">
        <v>39892</v>
      </c>
      <c r="C446" s="65" t="s">
        <v>14</v>
      </c>
      <c r="D446" s="66">
        <v>4248.6689999999999</v>
      </c>
      <c r="E446" s="66">
        <v>4033.9929999999995</v>
      </c>
      <c r="F446" s="66">
        <v>3960.0880000000006</v>
      </c>
      <c r="G446" s="66">
        <v>3906.7179999999994</v>
      </c>
      <c r="H446" s="67">
        <v>3886.1179999999999</v>
      </c>
      <c r="I446" s="66">
        <v>4001.6750000000002</v>
      </c>
      <c r="J446" s="66">
        <v>4104.2039999999997</v>
      </c>
      <c r="K446" s="66">
        <v>4048.023999999999</v>
      </c>
      <c r="L446" s="66">
        <v>4114.7349999999997</v>
      </c>
      <c r="M446" s="66">
        <v>4263.9719999999998</v>
      </c>
      <c r="N446" s="66">
        <v>4343.68</v>
      </c>
      <c r="O446" s="66">
        <v>4534.3889999999992</v>
      </c>
      <c r="P446" s="66">
        <v>4581.7929999999997</v>
      </c>
      <c r="Q446" s="66">
        <v>4597.4989999999989</v>
      </c>
      <c r="R446" s="66">
        <v>4589.9110000000001</v>
      </c>
      <c r="S446" s="66">
        <v>4575.13</v>
      </c>
      <c r="T446" s="66">
        <v>4532.4290000000001</v>
      </c>
      <c r="U446" s="66">
        <v>4488.634</v>
      </c>
      <c r="V446" s="66">
        <v>4749.2840000000006</v>
      </c>
      <c r="W446" s="67">
        <v>5345.0759999999991</v>
      </c>
      <c r="X446" s="66">
        <v>5320.2049999999999</v>
      </c>
      <c r="Y446" s="66">
        <v>5058.18</v>
      </c>
      <c r="Z446" s="66">
        <v>4790.0140000000001</v>
      </c>
      <c r="AA446" s="66">
        <v>4504.5039999999999</v>
      </c>
      <c r="AB446" s="68">
        <v>106578.924</v>
      </c>
      <c r="AC446" s="18" t="str">
        <f t="shared" si="12"/>
        <v>ok</v>
      </c>
      <c r="AE446" s="19">
        <f t="shared" si="13"/>
        <v>-1065.9609999999957</v>
      </c>
      <c r="AF446" s="20">
        <v>503.62983131408691</v>
      </c>
      <c r="AG446" s="21"/>
      <c r="BI446"/>
    </row>
    <row r="447" spans="2:61" ht="14.4" thickTop="1" thickBot="1" x14ac:dyDescent="0.3">
      <c r="B447" s="12">
        <v>39893</v>
      </c>
      <c r="C447" s="65" t="s">
        <v>15</v>
      </c>
      <c r="D447" s="66">
        <v>4215.1730000000007</v>
      </c>
      <c r="E447" s="66">
        <v>4037.3039999999992</v>
      </c>
      <c r="F447" s="66">
        <v>3918.8059999999996</v>
      </c>
      <c r="G447" s="66">
        <v>3851.451</v>
      </c>
      <c r="H447" s="67">
        <v>3830.8319999999994</v>
      </c>
      <c r="I447" s="66">
        <v>3888.5020000000004</v>
      </c>
      <c r="J447" s="66">
        <v>3834.9550000000008</v>
      </c>
      <c r="K447" s="66">
        <v>3842.9630000000006</v>
      </c>
      <c r="L447" s="66">
        <v>3950.7070000000003</v>
      </c>
      <c r="M447" s="66">
        <v>4031.9930000000013</v>
      </c>
      <c r="N447" s="66">
        <v>4227.8620000000001</v>
      </c>
      <c r="O447" s="66">
        <v>4247.3470000000007</v>
      </c>
      <c r="P447" s="66">
        <v>4296.3420000000006</v>
      </c>
      <c r="Q447" s="66">
        <v>4265.1079999999993</v>
      </c>
      <c r="R447" s="66">
        <v>4234.7009999999982</v>
      </c>
      <c r="S447" s="66">
        <v>4148.7090000000007</v>
      </c>
      <c r="T447" s="66">
        <v>4120.6939999999995</v>
      </c>
      <c r="U447" s="66">
        <v>4054.1840000000002</v>
      </c>
      <c r="V447" s="66">
        <v>4485.3880000000008</v>
      </c>
      <c r="W447" s="67">
        <v>5407.4850000000006</v>
      </c>
      <c r="X447" s="66">
        <v>5417.7439999999988</v>
      </c>
      <c r="Y447" s="66">
        <v>5233.6450000000004</v>
      </c>
      <c r="Z447" s="66">
        <v>4771.2280000000001</v>
      </c>
      <c r="AA447" s="66">
        <v>4351.9310000000005</v>
      </c>
      <c r="AB447" s="68">
        <v>102665.054</v>
      </c>
      <c r="AC447" s="18" t="str">
        <f t="shared" si="12"/>
        <v>ok</v>
      </c>
      <c r="AE447" s="19">
        <f t="shared" si="13"/>
        <v>-3913.8699999999953</v>
      </c>
      <c r="AF447" s="20">
        <v>475.23649978637695</v>
      </c>
      <c r="AG447" s="21"/>
      <c r="BI447"/>
    </row>
    <row r="448" spans="2:61" ht="14.4" thickTop="1" thickBot="1" x14ac:dyDescent="0.3">
      <c r="B448" s="12">
        <v>39894</v>
      </c>
      <c r="C448" s="65" t="s">
        <v>16</v>
      </c>
      <c r="D448" s="66">
        <v>4083.4750000000008</v>
      </c>
      <c r="E448" s="66">
        <v>3854.9939999999992</v>
      </c>
      <c r="F448" s="66">
        <v>3800.9009999999994</v>
      </c>
      <c r="G448" s="66">
        <v>3749.16</v>
      </c>
      <c r="H448" s="67">
        <v>3616.9719999999998</v>
      </c>
      <c r="I448" s="66">
        <v>3620.4579999999996</v>
      </c>
      <c r="J448" s="66">
        <v>3445.4379999999996</v>
      </c>
      <c r="K448" s="66">
        <v>3380.5140000000001</v>
      </c>
      <c r="L448" s="66">
        <v>3558.3349999999996</v>
      </c>
      <c r="M448" s="66">
        <v>3544.9919999999993</v>
      </c>
      <c r="N448" s="66">
        <v>3716.7009999999996</v>
      </c>
      <c r="O448" s="66">
        <v>3750.6219999999998</v>
      </c>
      <c r="P448" s="66">
        <v>3812.3659999999995</v>
      </c>
      <c r="Q448" s="66">
        <v>3825.3189999999991</v>
      </c>
      <c r="R448" s="66">
        <v>3828.95</v>
      </c>
      <c r="S448" s="66">
        <v>3815.19</v>
      </c>
      <c r="T448" s="66">
        <v>3834.451</v>
      </c>
      <c r="U448" s="66">
        <v>3833.7939999999999</v>
      </c>
      <c r="V448" s="66">
        <v>4164.0919999999987</v>
      </c>
      <c r="W448" s="67">
        <v>5209.6539999999995</v>
      </c>
      <c r="X448" s="66">
        <v>5370.2190000000001</v>
      </c>
      <c r="Y448" s="66">
        <v>5147.0959999999986</v>
      </c>
      <c r="Z448" s="66">
        <v>4696.7429999999995</v>
      </c>
      <c r="AA448" s="66">
        <v>4222.6130000000003</v>
      </c>
      <c r="AB448" s="68">
        <v>95883.048999999999</v>
      </c>
      <c r="AC448" s="18" t="str">
        <f t="shared" si="12"/>
        <v>ok</v>
      </c>
      <c r="AE448" s="19">
        <f t="shared" si="13"/>
        <v>-6782.0050000000047</v>
      </c>
      <c r="AF448" s="20">
        <v>487.76943206787109</v>
      </c>
      <c r="AG448" s="21"/>
      <c r="BI448"/>
    </row>
    <row r="449" spans="1:61" ht="14.4" thickTop="1" thickBot="1" x14ac:dyDescent="0.3">
      <c r="B449" s="12">
        <v>39895</v>
      </c>
      <c r="C449" s="65" t="s">
        <v>17</v>
      </c>
      <c r="D449" s="66">
        <v>3954.6130000000007</v>
      </c>
      <c r="E449" s="66">
        <v>3823.6840000000002</v>
      </c>
      <c r="F449" s="66">
        <v>3705.5320000000002</v>
      </c>
      <c r="G449" s="66">
        <v>3670.0710000000004</v>
      </c>
      <c r="H449" s="67">
        <v>3613.1239999999998</v>
      </c>
      <c r="I449" s="66">
        <v>3789.55</v>
      </c>
      <c r="J449" s="66">
        <v>3880.3990000000013</v>
      </c>
      <c r="K449" s="66">
        <v>3870.3839999999996</v>
      </c>
      <c r="L449" s="66">
        <v>4000.58</v>
      </c>
      <c r="M449" s="66">
        <v>4178.21</v>
      </c>
      <c r="N449" s="66">
        <v>4351.0630000000001</v>
      </c>
      <c r="O449" s="66">
        <v>4512.1409999999987</v>
      </c>
      <c r="P449" s="66">
        <v>4574.2130000000006</v>
      </c>
      <c r="Q449" s="66">
        <v>4620.320999999999</v>
      </c>
      <c r="R449" s="66">
        <v>4627.2949999999992</v>
      </c>
      <c r="S449" s="66">
        <v>4738.9749999999995</v>
      </c>
      <c r="T449" s="66">
        <v>4626.065999999998</v>
      </c>
      <c r="U449" s="66">
        <v>4506.5440000000008</v>
      </c>
      <c r="V449" s="66">
        <v>4690.7159999999994</v>
      </c>
      <c r="W449" s="67">
        <v>5555.6840000000002</v>
      </c>
      <c r="X449" s="66">
        <v>5575.8690000000006</v>
      </c>
      <c r="Y449" s="66">
        <v>5253.4979999999996</v>
      </c>
      <c r="Z449" s="66">
        <v>4862.5430000000006</v>
      </c>
      <c r="AA449" s="66">
        <v>4414.4109999999991</v>
      </c>
      <c r="AB449" s="68">
        <v>105395.48599999998</v>
      </c>
      <c r="AC449" s="18" t="str">
        <f t="shared" si="12"/>
        <v>ok</v>
      </c>
      <c r="AE449" s="19">
        <f t="shared" si="13"/>
        <v>9512.4369999999763</v>
      </c>
      <c r="AF449" s="20">
        <v>510.57704162597656</v>
      </c>
      <c r="AG449" s="21"/>
      <c r="BI449"/>
    </row>
    <row r="450" spans="1:61" ht="14.4" thickTop="1" thickBot="1" x14ac:dyDescent="0.3">
      <c r="B450" s="12">
        <v>39896</v>
      </c>
      <c r="C450" s="65" t="s">
        <v>11</v>
      </c>
      <c r="D450" s="66">
        <v>4155.7809999999999</v>
      </c>
      <c r="E450" s="66">
        <v>4008.3159999999998</v>
      </c>
      <c r="F450" s="66">
        <v>3920.8379999999988</v>
      </c>
      <c r="G450" s="66">
        <v>3837.4329999999991</v>
      </c>
      <c r="H450" s="67">
        <v>3804.6619999999998</v>
      </c>
      <c r="I450" s="66">
        <v>3928.6110000000003</v>
      </c>
      <c r="J450" s="66">
        <v>4014.4890000000005</v>
      </c>
      <c r="K450" s="66">
        <v>3943.3759999999993</v>
      </c>
      <c r="L450" s="66">
        <v>4090.018</v>
      </c>
      <c r="M450" s="66">
        <v>4254.9180000000006</v>
      </c>
      <c r="N450" s="66">
        <v>4410.2010000000018</v>
      </c>
      <c r="O450" s="66">
        <v>4533.0819999999985</v>
      </c>
      <c r="P450" s="66">
        <v>4645.9520000000011</v>
      </c>
      <c r="Q450" s="66">
        <v>4678.8460000000005</v>
      </c>
      <c r="R450" s="66">
        <v>4684.3629999999994</v>
      </c>
      <c r="S450" s="66">
        <v>4709.7840000000015</v>
      </c>
      <c r="T450" s="66">
        <v>4716.7519999999995</v>
      </c>
      <c r="U450" s="66">
        <v>4666.5560000000014</v>
      </c>
      <c r="V450" s="66">
        <v>4917.045000000001</v>
      </c>
      <c r="W450" s="67">
        <v>5691.6410000000005</v>
      </c>
      <c r="X450" s="66">
        <v>5689.9670000000006</v>
      </c>
      <c r="Y450" s="66">
        <v>5416.9240000000009</v>
      </c>
      <c r="Z450" s="66">
        <v>5075.5219999999999</v>
      </c>
      <c r="AA450" s="66">
        <v>4684.8620000000001</v>
      </c>
      <c r="AB450" s="68">
        <v>108479.93899999998</v>
      </c>
      <c r="AC450" s="18" t="str">
        <f t="shared" si="12"/>
        <v>ok</v>
      </c>
      <c r="AE450" s="19">
        <f t="shared" si="13"/>
        <v>3084.4530000000086</v>
      </c>
      <c r="AF450" s="20">
        <v>557.90601921081543</v>
      </c>
      <c r="AG450" s="21"/>
      <c r="BI450"/>
    </row>
    <row r="451" spans="1:61" ht="14.4" thickTop="1" thickBot="1" x14ac:dyDescent="0.3">
      <c r="B451" s="12">
        <v>39897</v>
      </c>
      <c r="C451" s="65" t="s">
        <v>12</v>
      </c>
      <c r="D451" s="66">
        <v>4412.8709999999983</v>
      </c>
      <c r="E451" s="66">
        <v>4240.445999999999</v>
      </c>
      <c r="F451" s="66">
        <v>4107.5469999999996</v>
      </c>
      <c r="G451" s="66">
        <v>4032.8230000000003</v>
      </c>
      <c r="H451" s="67">
        <v>4015.4819999999991</v>
      </c>
      <c r="I451" s="66">
        <v>4124.3769999999995</v>
      </c>
      <c r="J451" s="66">
        <v>4148.0080000000007</v>
      </c>
      <c r="K451" s="66">
        <v>4114.5159999999996</v>
      </c>
      <c r="L451" s="66">
        <v>4264.8779999999997</v>
      </c>
      <c r="M451" s="66">
        <v>4425.08</v>
      </c>
      <c r="N451" s="66">
        <v>4553.1940000000004</v>
      </c>
      <c r="O451" s="66">
        <v>4708.5749999999971</v>
      </c>
      <c r="P451" s="66">
        <v>4769.2849999999999</v>
      </c>
      <c r="Q451" s="66">
        <v>4811.3729999999996</v>
      </c>
      <c r="R451" s="66">
        <v>4789.9219999999987</v>
      </c>
      <c r="S451" s="66">
        <v>4840.42</v>
      </c>
      <c r="T451" s="66">
        <v>4857.1270000000004</v>
      </c>
      <c r="U451" s="66">
        <v>4756.7839999999987</v>
      </c>
      <c r="V451" s="66">
        <v>4928.1069999999991</v>
      </c>
      <c r="W451" s="67">
        <v>5739.4</v>
      </c>
      <c r="X451" s="66">
        <v>5792.3230000000003</v>
      </c>
      <c r="Y451" s="66">
        <v>5521.3429999999998</v>
      </c>
      <c r="Z451" s="66">
        <v>5172.8819999999996</v>
      </c>
      <c r="AA451" s="66">
        <v>4809.665</v>
      </c>
      <c r="AB451" s="68">
        <v>111936.42799999999</v>
      </c>
      <c r="AC451" s="18" t="str">
        <f t="shared" si="12"/>
        <v>ok</v>
      </c>
      <c r="AE451" s="19">
        <f t="shared" si="13"/>
        <v>3456.4890000000014</v>
      </c>
      <c r="AF451" s="20">
        <v>583.87390518188477</v>
      </c>
      <c r="AG451" s="21"/>
      <c r="BI451"/>
    </row>
    <row r="452" spans="1:61" ht="14.4" thickTop="1" thickBot="1" x14ac:dyDescent="0.3">
      <c r="B452" s="12">
        <v>39898</v>
      </c>
      <c r="C452" s="65" t="s">
        <v>13</v>
      </c>
      <c r="D452" s="66">
        <v>4489.5079999999989</v>
      </c>
      <c r="E452" s="66">
        <v>4325.5059999999994</v>
      </c>
      <c r="F452" s="66">
        <v>4197.4049999999997</v>
      </c>
      <c r="G452" s="66">
        <v>4112.0379999999986</v>
      </c>
      <c r="H452" s="67">
        <v>4079.2129999999993</v>
      </c>
      <c r="I452" s="66">
        <v>4165.9749999999995</v>
      </c>
      <c r="J452" s="66">
        <v>4168.4610000000002</v>
      </c>
      <c r="K452" s="66">
        <v>4160.4869999999992</v>
      </c>
      <c r="L452" s="66">
        <v>4274.6770000000006</v>
      </c>
      <c r="M452" s="66">
        <v>4448.6889999999994</v>
      </c>
      <c r="N452" s="66">
        <v>4614.8159999999998</v>
      </c>
      <c r="O452" s="66">
        <v>4745.7769999999991</v>
      </c>
      <c r="P452" s="66">
        <v>4834.7830000000004</v>
      </c>
      <c r="Q452" s="66">
        <v>4969.3859999999995</v>
      </c>
      <c r="R452" s="66">
        <v>4898.7150000000001</v>
      </c>
      <c r="S452" s="66">
        <v>4955.2719999999999</v>
      </c>
      <c r="T452" s="66">
        <v>4952.9520000000011</v>
      </c>
      <c r="U452" s="66">
        <v>4795.7570000000014</v>
      </c>
      <c r="V452" s="66">
        <v>4836.7520000000004</v>
      </c>
      <c r="W452" s="67">
        <v>5752.7449999999981</v>
      </c>
      <c r="X452" s="66">
        <v>5813.1349999999984</v>
      </c>
      <c r="Y452" s="66">
        <v>5556.4839999999995</v>
      </c>
      <c r="Z452" s="66">
        <v>5269.165</v>
      </c>
      <c r="AA452" s="66">
        <v>4694.8360000000021</v>
      </c>
      <c r="AB452" s="68">
        <v>113112.53399999997</v>
      </c>
      <c r="AC452" s="18" t="str">
        <f t="shared" ref="AC452:AC515" si="14">IF(D452-AB451,"ok","error")</f>
        <v>ok</v>
      </c>
      <c r="AE452" s="19">
        <f t="shared" ref="AE452:AE515" si="15">AB452-AB451</f>
        <v>1176.1059999999852</v>
      </c>
      <c r="AF452" s="20">
        <v>581.8841609954834</v>
      </c>
      <c r="AG452" s="21"/>
      <c r="BI452"/>
    </row>
    <row r="453" spans="1:61" ht="14.4" thickTop="1" thickBot="1" x14ac:dyDescent="0.3">
      <c r="B453" s="12">
        <v>39899</v>
      </c>
      <c r="C453" s="65" t="s">
        <v>14</v>
      </c>
      <c r="D453" s="66">
        <v>4497.1149999999998</v>
      </c>
      <c r="E453" s="66">
        <v>4336.1959999999999</v>
      </c>
      <c r="F453" s="66">
        <v>4144.2469999999985</v>
      </c>
      <c r="G453" s="66">
        <v>4029.6949999999993</v>
      </c>
      <c r="H453" s="67">
        <v>4020.1629999999991</v>
      </c>
      <c r="I453" s="66">
        <v>4088.35</v>
      </c>
      <c r="J453" s="66">
        <v>4047.6639999999989</v>
      </c>
      <c r="K453" s="66">
        <v>4017.2329999999993</v>
      </c>
      <c r="L453" s="66">
        <v>4158.516999999998</v>
      </c>
      <c r="M453" s="66">
        <v>4293.9250000000011</v>
      </c>
      <c r="N453" s="66">
        <v>4539.6039999999994</v>
      </c>
      <c r="O453" s="66">
        <v>4811.5629999999992</v>
      </c>
      <c r="P453" s="66">
        <v>4787.6050000000014</v>
      </c>
      <c r="Q453" s="66">
        <v>4863.7259999999987</v>
      </c>
      <c r="R453" s="66">
        <v>4887.1899999999996</v>
      </c>
      <c r="S453" s="66">
        <v>4641.1909999999989</v>
      </c>
      <c r="T453" s="66">
        <v>4757.3869999999997</v>
      </c>
      <c r="U453" s="66">
        <v>4646.3770000000004</v>
      </c>
      <c r="V453" s="66">
        <v>4609.576</v>
      </c>
      <c r="W453" s="67">
        <v>5596.0439999999981</v>
      </c>
      <c r="X453" s="66">
        <v>5711.3979999999992</v>
      </c>
      <c r="Y453" s="66">
        <v>5440.7970000000005</v>
      </c>
      <c r="Z453" s="66">
        <v>5224.6659999999993</v>
      </c>
      <c r="AA453" s="66">
        <v>4678.9140000000007</v>
      </c>
      <c r="AB453" s="68">
        <v>110829.143</v>
      </c>
      <c r="AC453" s="18" t="str">
        <f t="shared" si="14"/>
        <v>ok</v>
      </c>
      <c r="AE453" s="19">
        <f t="shared" si="15"/>
        <v>-2283.3909999999742</v>
      </c>
      <c r="AF453" s="20">
        <v>606.98909950256348</v>
      </c>
      <c r="AG453" s="21"/>
      <c r="BI453"/>
    </row>
    <row r="454" spans="1:61" ht="14.4" thickTop="1" thickBot="1" x14ac:dyDescent="0.3">
      <c r="B454" s="12">
        <v>39900</v>
      </c>
      <c r="C454" s="65" t="s">
        <v>15</v>
      </c>
      <c r="D454" s="66">
        <v>4482.4210000000012</v>
      </c>
      <c r="E454" s="66">
        <v>4297.0070000000005</v>
      </c>
      <c r="F454" s="66">
        <v>4151.7409999999991</v>
      </c>
      <c r="G454" s="66">
        <v>4029.4</v>
      </c>
      <c r="H454" s="67">
        <v>3957.3629999999998</v>
      </c>
      <c r="I454" s="66">
        <v>3972.7820000000006</v>
      </c>
      <c r="J454" s="66">
        <v>3795.2450000000008</v>
      </c>
      <c r="K454" s="66">
        <v>3870.3360000000007</v>
      </c>
      <c r="L454" s="66">
        <v>3905.6470000000004</v>
      </c>
      <c r="M454" s="66">
        <v>4091.8660000000013</v>
      </c>
      <c r="N454" s="66">
        <v>4196.3150000000005</v>
      </c>
      <c r="O454" s="66">
        <v>4314.5879999999979</v>
      </c>
      <c r="P454" s="66">
        <v>4340.8510000000006</v>
      </c>
      <c r="Q454" s="66">
        <v>4377.9840000000004</v>
      </c>
      <c r="R454" s="66">
        <v>4241.889000000001</v>
      </c>
      <c r="S454" s="66">
        <v>4163.0810000000001</v>
      </c>
      <c r="T454" s="66">
        <v>4131.6660000000002</v>
      </c>
      <c r="U454" s="66">
        <v>4184.0200000000004</v>
      </c>
      <c r="V454" s="66">
        <v>4365.9839999999986</v>
      </c>
      <c r="W454" s="67">
        <v>5293.753999999999</v>
      </c>
      <c r="X454" s="66">
        <v>5393.9079999999985</v>
      </c>
      <c r="Y454" s="66">
        <v>5151.0639999999985</v>
      </c>
      <c r="Z454" s="66">
        <v>4822.8070000000007</v>
      </c>
      <c r="AA454" s="66">
        <v>4339.5820000000003</v>
      </c>
      <c r="AB454" s="68">
        <v>103871.30099999999</v>
      </c>
      <c r="AC454" s="18" t="str">
        <f t="shared" si="14"/>
        <v>ok</v>
      </c>
      <c r="AE454" s="19">
        <f t="shared" si="15"/>
        <v>-6957.8420000000042</v>
      </c>
      <c r="AF454" s="20">
        <v>541.25</v>
      </c>
      <c r="AG454" s="21"/>
      <c r="BI454"/>
    </row>
    <row r="455" spans="1:61" ht="14.4" thickTop="1" thickBot="1" x14ac:dyDescent="0.3">
      <c r="B455" s="12">
        <v>39901</v>
      </c>
      <c r="C455" s="65" t="s">
        <v>16</v>
      </c>
      <c r="D455" s="66">
        <v>4197.09</v>
      </c>
      <c r="E455" s="66">
        <v>3903.4569999999994</v>
      </c>
      <c r="F455" s="66">
        <v>3795.7019999999998</v>
      </c>
      <c r="G455" s="66">
        <v>3710.076</v>
      </c>
      <c r="H455" s="67">
        <v>3689.7959999999998</v>
      </c>
      <c r="I455" s="66">
        <v>3657.2909999999993</v>
      </c>
      <c r="J455" s="66">
        <v>3559.4939999999997</v>
      </c>
      <c r="K455" s="66">
        <v>3405.0179999999996</v>
      </c>
      <c r="L455" s="66">
        <v>3467.0059999999994</v>
      </c>
      <c r="M455" s="66">
        <v>3514.4470000000001</v>
      </c>
      <c r="N455" s="66">
        <v>3581.4079999999994</v>
      </c>
      <c r="O455" s="66">
        <v>3667.3029999999999</v>
      </c>
      <c r="P455" s="66">
        <v>3668.8919999999994</v>
      </c>
      <c r="Q455" s="66">
        <v>3701.2749999999987</v>
      </c>
      <c r="R455" s="66">
        <v>3704.9679999999998</v>
      </c>
      <c r="S455" s="66">
        <v>3655.0679999999993</v>
      </c>
      <c r="T455" s="66">
        <v>3636.3839999999991</v>
      </c>
      <c r="U455" s="66">
        <v>3724.5140000000001</v>
      </c>
      <c r="V455" s="66">
        <v>3964.0719999999988</v>
      </c>
      <c r="W455" s="67">
        <v>5001.3</v>
      </c>
      <c r="X455" s="66">
        <v>5242.8149999999987</v>
      </c>
      <c r="Y455" s="66">
        <v>5063.2029999999995</v>
      </c>
      <c r="Z455" s="66">
        <v>4572.741</v>
      </c>
      <c r="AA455" s="66">
        <v>4058.4690000000001</v>
      </c>
      <c r="AB455" s="68">
        <v>94141.788999999975</v>
      </c>
      <c r="AC455" s="18" t="str">
        <f t="shared" si="14"/>
        <v>ok</v>
      </c>
      <c r="AE455" s="19">
        <f t="shared" si="15"/>
        <v>-9729.512000000017</v>
      </c>
      <c r="AF455" s="20">
        <v>503.90998268127441</v>
      </c>
      <c r="AG455" s="21"/>
      <c r="BI455"/>
    </row>
    <row r="456" spans="1:61" ht="14.4" thickTop="1" thickBot="1" x14ac:dyDescent="0.3">
      <c r="B456" s="12">
        <v>39902</v>
      </c>
      <c r="C456" s="65" t="s">
        <v>17</v>
      </c>
      <c r="D456" s="66">
        <v>3859.38</v>
      </c>
      <c r="E456" s="66">
        <v>3668.7220000000002</v>
      </c>
      <c r="F456" s="66">
        <v>3542.2379999999989</v>
      </c>
      <c r="G456" s="66">
        <v>3539.1249999999995</v>
      </c>
      <c r="H456" s="67">
        <v>3542.7179999999998</v>
      </c>
      <c r="I456" s="66">
        <v>3572.2270000000003</v>
      </c>
      <c r="J456" s="66">
        <v>3717.1319999999996</v>
      </c>
      <c r="K456" s="66">
        <v>3734.2049999999999</v>
      </c>
      <c r="L456" s="66">
        <v>3871.5839999999989</v>
      </c>
      <c r="M456" s="66">
        <v>4138.6650000000009</v>
      </c>
      <c r="N456" s="66">
        <v>4299.7579999999989</v>
      </c>
      <c r="O456" s="66">
        <v>4459.0819999999994</v>
      </c>
      <c r="P456" s="66">
        <v>4599.0729999999994</v>
      </c>
      <c r="Q456" s="66">
        <v>4624.1479999999983</v>
      </c>
      <c r="R456" s="66">
        <v>4638.0549999999985</v>
      </c>
      <c r="S456" s="66">
        <v>4661.7460000000001</v>
      </c>
      <c r="T456" s="66">
        <v>4675.6809999999996</v>
      </c>
      <c r="U456" s="66">
        <v>4621.8790000000008</v>
      </c>
      <c r="V456" s="66">
        <v>4644.3140000000012</v>
      </c>
      <c r="W456" s="67">
        <v>5690.4779999999992</v>
      </c>
      <c r="X456" s="66">
        <v>5865.793999999999</v>
      </c>
      <c r="Y456" s="66">
        <v>5548.2789999999995</v>
      </c>
      <c r="Z456" s="66">
        <v>5233.6039999999994</v>
      </c>
      <c r="AA456" s="66">
        <v>4623.5049999999992</v>
      </c>
      <c r="AB456" s="68">
        <v>105371.39199999999</v>
      </c>
      <c r="AC456" s="18" t="str">
        <f t="shared" si="14"/>
        <v>ok</v>
      </c>
      <c r="AE456" s="19">
        <f t="shared" si="15"/>
        <v>11229.603000000017</v>
      </c>
      <c r="AF456" s="20">
        <v>555.91561222076416</v>
      </c>
      <c r="AG456" s="21"/>
      <c r="BI456"/>
    </row>
    <row r="457" spans="1:61" ht="14.4" thickTop="1" thickBot="1" x14ac:dyDescent="0.3">
      <c r="B457" s="12">
        <v>39903</v>
      </c>
      <c r="C457" s="65" t="s">
        <v>11</v>
      </c>
      <c r="D457" s="66">
        <v>4479.7179999999998</v>
      </c>
      <c r="E457" s="66">
        <v>4271.3140000000003</v>
      </c>
      <c r="F457" s="66">
        <v>4090.5909999999999</v>
      </c>
      <c r="G457" s="66">
        <v>4007.2189999999996</v>
      </c>
      <c r="H457" s="67">
        <v>3969.0770000000002</v>
      </c>
      <c r="I457" s="66">
        <v>3961.6829999999991</v>
      </c>
      <c r="J457" s="66">
        <v>3913.6889999999999</v>
      </c>
      <c r="K457" s="66">
        <v>3878.9430000000016</v>
      </c>
      <c r="L457" s="66">
        <v>4060.3879999999999</v>
      </c>
      <c r="M457" s="66">
        <v>4214.8480000000009</v>
      </c>
      <c r="N457" s="66">
        <v>4363.116</v>
      </c>
      <c r="O457" s="66">
        <v>4602.1730000000016</v>
      </c>
      <c r="P457" s="66">
        <v>4709.3229999999994</v>
      </c>
      <c r="Q457" s="66">
        <v>4773.9860000000008</v>
      </c>
      <c r="R457" s="66">
        <v>4758.25</v>
      </c>
      <c r="S457" s="66">
        <v>4771.6909999999998</v>
      </c>
      <c r="T457" s="66">
        <v>4812.7520000000004</v>
      </c>
      <c r="U457" s="66">
        <v>4745.2960000000003</v>
      </c>
      <c r="V457" s="66">
        <v>4752.0929999999998</v>
      </c>
      <c r="W457" s="67">
        <v>5754.23</v>
      </c>
      <c r="X457" s="66">
        <v>5893.9130000000005</v>
      </c>
      <c r="Y457" s="66">
        <v>5604.0460000000012</v>
      </c>
      <c r="Z457" s="66">
        <v>5351.6359999999995</v>
      </c>
      <c r="AA457" s="66">
        <v>4807.9080000000004</v>
      </c>
      <c r="AB457" s="68">
        <v>110547.88299999999</v>
      </c>
      <c r="AC457" s="18" t="str">
        <f t="shared" si="14"/>
        <v>ok</v>
      </c>
      <c r="AE457" s="19">
        <f t="shared" si="15"/>
        <v>5176.4909999999945</v>
      </c>
      <c r="AF457" s="20">
        <v>589.06143760681152</v>
      </c>
      <c r="AG457" s="21"/>
      <c r="BI457"/>
    </row>
    <row r="458" spans="1:61" ht="14.4" thickTop="1" thickBot="1" x14ac:dyDescent="0.3">
      <c r="A458" s="11" t="s">
        <v>20</v>
      </c>
      <c r="B458" s="12">
        <v>39904</v>
      </c>
      <c r="C458" s="92" t="s">
        <v>12</v>
      </c>
      <c r="D458" s="93">
        <v>4581.070999999999</v>
      </c>
      <c r="E458" s="93">
        <v>4344.6039999999994</v>
      </c>
      <c r="F458" s="93">
        <v>4235.7370000000001</v>
      </c>
      <c r="G458" s="93">
        <v>4129.3540000000003</v>
      </c>
      <c r="H458" s="94">
        <v>4061.7490000000003</v>
      </c>
      <c r="I458" s="93">
        <v>4126.9380000000001</v>
      </c>
      <c r="J458" s="93">
        <v>4059.3310000000001</v>
      </c>
      <c r="K458" s="93">
        <v>4095.89</v>
      </c>
      <c r="L458" s="93">
        <v>4268.8590000000022</v>
      </c>
      <c r="M458" s="93">
        <v>4523.8720000000003</v>
      </c>
      <c r="N458" s="93">
        <v>4630.5070000000014</v>
      </c>
      <c r="O458" s="93">
        <v>4735.429000000001</v>
      </c>
      <c r="P458" s="93">
        <v>4848.5689999999995</v>
      </c>
      <c r="Q458" s="93">
        <v>4882.9070000000002</v>
      </c>
      <c r="R458" s="93">
        <v>4914.2910000000002</v>
      </c>
      <c r="S458" s="93">
        <v>4872.072000000001</v>
      </c>
      <c r="T458" s="93">
        <v>4796.3639999999996</v>
      </c>
      <c r="U458" s="93">
        <v>4674.6080000000011</v>
      </c>
      <c r="V458" s="93">
        <v>4750.1960000000008</v>
      </c>
      <c r="W458" s="94">
        <v>5701.18</v>
      </c>
      <c r="X458" s="93">
        <v>5759.6230000000005</v>
      </c>
      <c r="Y458" s="93">
        <v>5549.6130000000012</v>
      </c>
      <c r="Z458" s="93">
        <v>5189.6050000000005</v>
      </c>
      <c r="AA458" s="93">
        <v>4881.29</v>
      </c>
      <c r="AB458" s="95">
        <v>112613.65900000004</v>
      </c>
      <c r="AC458" s="18" t="str">
        <f t="shared" si="14"/>
        <v>ok</v>
      </c>
      <c r="AE458" s="19">
        <f t="shared" si="15"/>
        <v>2065.7760000000562</v>
      </c>
      <c r="AF458" s="20">
        <v>592.36294937133789</v>
      </c>
      <c r="AG458" s="21"/>
      <c r="BI458"/>
    </row>
    <row r="459" spans="1:61" ht="14.4" thickTop="1" thickBot="1" x14ac:dyDescent="0.3">
      <c r="B459" s="12">
        <v>39905</v>
      </c>
      <c r="C459" s="92" t="s">
        <v>13</v>
      </c>
      <c r="D459" s="93">
        <v>4572.4799999999996</v>
      </c>
      <c r="E459" s="93">
        <v>4371.8029999999981</v>
      </c>
      <c r="F459" s="93">
        <v>4266.2910000000002</v>
      </c>
      <c r="G459" s="93">
        <v>4186.6040000000003</v>
      </c>
      <c r="H459" s="94">
        <v>4157.8100000000004</v>
      </c>
      <c r="I459" s="93">
        <v>4245.9230000000007</v>
      </c>
      <c r="J459" s="93">
        <v>4158.259</v>
      </c>
      <c r="K459" s="93">
        <v>4148.4399999999996</v>
      </c>
      <c r="L459" s="93">
        <v>4315.9770000000008</v>
      </c>
      <c r="M459" s="93">
        <v>4528.9519999999993</v>
      </c>
      <c r="N459" s="93">
        <v>4644.5730000000003</v>
      </c>
      <c r="O459" s="93">
        <v>4787.5689999999995</v>
      </c>
      <c r="P459" s="93">
        <v>4920.0949999999993</v>
      </c>
      <c r="Q459" s="93">
        <v>4975.7630000000008</v>
      </c>
      <c r="R459" s="93">
        <v>5006.6869999999999</v>
      </c>
      <c r="S459" s="93">
        <v>4990.2889999999998</v>
      </c>
      <c r="T459" s="93">
        <v>4988.4849999999997</v>
      </c>
      <c r="U459" s="93">
        <v>4823.5749999999989</v>
      </c>
      <c r="V459" s="93">
        <v>4841.454999999999</v>
      </c>
      <c r="W459" s="94">
        <v>5726.762999999999</v>
      </c>
      <c r="X459" s="93">
        <v>5775.4749999999985</v>
      </c>
      <c r="Y459" s="93">
        <v>5547.5169999999989</v>
      </c>
      <c r="Z459" s="93">
        <v>5270.4960000000001</v>
      </c>
      <c r="AA459" s="93">
        <v>4918.4420000000018</v>
      </c>
      <c r="AB459" s="95">
        <v>114169.723</v>
      </c>
      <c r="AC459" s="18" t="str">
        <f t="shared" si="14"/>
        <v>ok</v>
      </c>
      <c r="AE459" s="19">
        <f t="shared" si="15"/>
        <v>1556.0639999999548</v>
      </c>
      <c r="AF459" s="20">
        <v>607.03291130065918</v>
      </c>
      <c r="AG459" s="21"/>
      <c r="BI459"/>
    </row>
    <row r="460" spans="1:61" ht="14.4" thickTop="1" thickBot="1" x14ac:dyDescent="0.3">
      <c r="B460" s="12">
        <v>39906</v>
      </c>
      <c r="C460" s="92" t="s">
        <v>14</v>
      </c>
      <c r="D460" s="93">
        <v>4629.2280000000001</v>
      </c>
      <c r="E460" s="93">
        <v>4441.1529999999993</v>
      </c>
      <c r="F460" s="93">
        <v>4281.1049999999996</v>
      </c>
      <c r="G460" s="93">
        <v>4195.4009999999998</v>
      </c>
      <c r="H460" s="94">
        <v>4152.1610000000001</v>
      </c>
      <c r="I460" s="93">
        <v>4205.5280000000002</v>
      </c>
      <c r="J460" s="93">
        <v>4124.4169999999986</v>
      </c>
      <c r="K460" s="93">
        <v>4106.6750000000002</v>
      </c>
      <c r="L460" s="93">
        <v>4310.9630000000006</v>
      </c>
      <c r="M460" s="93">
        <v>4511.4029999999993</v>
      </c>
      <c r="N460" s="93">
        <v>4683.66</v>
      </c>
      <c r="O460" s="93">
        <v>4743.8</v>
      </c>
      <c r="P460" s="93">
        <v>4888.92</v>
      </c>
      <c r="Q460" s="93">
        <v>4908.7240000000002</v>
      </c>
      <c r="R460" s="93">
        <v>4871.0030000000006</v>
      </c>
      <c r="S460" s="93">
        <v>4854.4130000000005</v>
      </c>
      <c r="T460" s="93">
        <v>4822.1639999999989</v>
      </c>
      <c r="U460" s="93">
        <v>4671.6859999999997</v>
      </c>
      <c r="V460" s="93">
        <v>4712.0080000000007</v>
      </c>
      <c r="W460" s="94">
        <v>5609.4709999999986</v>
      </c>
      <c r="X460" s="93">
        <v>5686.0159999999996</v>
      </c>
      <c r="Y460" s="93">
        <v>5425.5619999999999</v>
      </c>
      <c r="Z460" s="93">
        <v>5171.6339999999991</v>
      </c>
      <c r="AA460" s="93">
        <v>4918.4490000000014</v>
      </c>
      <c r="AB460" s="95">
        <v>112925.54400000004</v>
      </c>
      <c r="AC460" s="18" t="str">
        <f t="shared" si="14"/>
        <v>ok</v>
      </c>
      <c r="AE460" s="19">
        <f t="shared" si="15"/>
        <v>-1244.1789999999601</v>
      </c>
      <c r="AF460" s="20">
        <v>570.01031684875488</v>
      </c>
      <c r="AG460" s="21"/>
      <c r="BI460"/>
    </row>
    <row r="461" spans="1:61" ht="14.4" thickTop="1" thickBot="1" x14ac:dyDescent="0.3">
      <c r="B461" s="12">
        <v>39907</v>
      </c>
      <c r="C461" s="92" t="s">
        <v>15</v>
      </c>
      <c r="D461" s="93">
        <v>4583.8139999999985</v>
      </c>
      <c r="E461" s="93">
        <v>4377.7559999999994</v>
      </c>
      <c r="F461" s="93">
        <v>4243.0039999999999</v>
      </c>
      <c r="G461" s="93">
        <v>4171.6909999999998</v>
      </c>
      <c r="H461" s="94">
        <v>4166.0690000000013</v>
      </c>
      <c r="I461" s="93">
        <v>4186.835</v>
      </c>
      <c r="J461" s="93">
        <v>3992.8549999999996</v>
      </c>
      <c r="K461" s="93">
        <v>3960.002</v>
      </c>
      <c r="L461" s="93">
        <v>4107.732</v>
      </c>
      <c r="M461" s="93">
        <v>4258.607</v>
      </c>
      <c r="N461" s="93">
        <v>4382.0789999999988</v>
      </c>
      <c r="O461" s="93">
        <v>4558.2839999999997</v>
      </c>
      <c r="P461" s="93">
        <v>4629.0179999999991</v>
      </c>
      <c r="Q461" s="93">
        <v>4621.4629999999997</v>
      </c>
      <c r="R461" s="93">
        <v>4562.442</v>
      </c>
      <c r="S461" s="93">
        <v>4526.8390000000009</v>
      </c>
      <c r="T461" s="93">
        <v>4466.0330000000004</v>
      </c>
      <c r="U461" s="93">
        <v>4455.9259999999995</v>
      </c>
      <c r="V461" s="93">
        <v>4672.5189999999993</v>
      </c>
      <c r="W461" s="94">
        <v>5661.92</v>
      </c>
      <c r="X461" s="93">
        <v>5695.7780000000002</v>
      </c>
      <c r="Y461" s="93">
        <v>5549.1539999999986</v>
      </c>
      <c r="Z461" s="93">
        <v>5220.5930000000008</v>
      </c>
      <c r="AA461" s="93">
        <v>4750.396999999999</v>
      </c>
      <c r="AB461" s="95">
        <v>109800.81</v>
      </c>
      <c r="AC461" s="18" t="str">
        <f t="shared" si="14"/>
        <v>ok</v>
      </c>
      <c r="AE461" s="58">
        <f t="shared" si="15"/>
        <v>-3124.7340000000404</v>
      </c>
      <c r="AF461" s="96">
        <v>594.60588073730469</v>
      </c>
      <c r="AG461" s="97"/>
      <c r="BI461"/>
    </row>
    <row r="462" spans="1:61" ht="14.4" thickTop="1" thickBot="1" x14ac:dyDescent="0.3">
      <c r="B462" s="12">
        <v>39908</v>
      </c>
      <c r="C462" s="92" t="s">
        <v>16</v>
      </c>
      <c r="D462" s="93">
        <v>4413.21</v>
      </c>
      <c r="E462" s="93">
        <v>3813.21</v>
      </c>
      <c r="F462" s="93">
        <v>3636.9539999999997</v>
      </c>
      <c r="G462" s="93">
        <v>3845.0749999999989</v>
      </c>
      <c r="H462" s="94">
        <v>3935.2850000000003</v>
      </c>
      <c r="I462" s="93">
        <v>3936.8669999999993</v>
      </c>
      <c r="J462" s="93">
        <v>3954.5789999999997</v>
      </c>
      <c r="K462" s="93">
        <v>3673.7239999999993</v>
      </c>
      <c r="L462" s="93">
        <v>3607.4649999999992</v>
      </c>
      <c r="M462" s="93">
        <v>3654.6549999999993</v>
      </c>
      <c r="N462" s="93">
        <v>3733.04</v>
      </c>
      <c r="O462" s="93">
        <v>3863.5440000000008</v>
      </c>
      <c r="P462" s="93">
        <v>4020.7579999999994</v>
      </c>
      <c r="Q462" s="93">
        <v>4034.8359999999993</v>
      </c>
      <c r="R462" s="93">
        <v>4025.1549999999997</v>
      </c>
      <c r="S462" s="93">
        <v>4006.52</v>
      </c>
      <c r="T462" s="93">
        <v>4047.5249999999992</v>
      </c>
      <c r="U462" s="93">
        <v>4036.8890000000001</v>
      </c>
      <c r="V462" s="93">
        <v>3988.57</v>
      </c>
      <c r="W462" s="94">
        <v>4222.3259999999991</v>
      </c>
      <c r="X462" s="93">
        <v>5363.1689999999999</v>
      </c>
      <c r="Y462" s="93">
        <v>5503.6329999999998</v>
      </c>
      <c r="Z462" s="93">
        <v>5277.3809999999994</v>
      </c>
      <c r="AA462" s="93">
        <v>4940.1960000000008</v>
      </c>
      <c r="AB462" s="95">
        <v>95721.642999999982</v>
      </c>
      <c r="AC462" s="18" t="str">
        <f t="shared" si="14"/>
        <v>ok</v>
      </c>
      <c r="AE462" s="58">
        <f t="shared" si="15"/>
        <v>-14079.167000000016</v>
      </c>
      <c r="AF462" s="20">
        <v>635.05858612060547</v>
      </c>
      <c r="AG462" s="98"/>
      <c r="BI462"/>
    </row>
    <row r="463" spans="1:61" ht="14.4" thickTop="1" thickBot="1" x14ac:dyDescent="0.3">
      <c r="B463" s="12">
        <v>39909</v>
      </c>
      <c r="C463" s="92" t="s">
        <v>17</v>
      </c>
      <c r="D463" s="93">
        <v>4576.3019999999988</v>
      </c>
      <c r="E463" s="93">
        <v>4349.8219999999992</v>
      </c>
      <c r="F463" s="93">
        <v>4178.2079999999996</v>
      </c>
      <c r="G463" s="93">
        <v>4052.9369999999994</v>
      </c>
      <c r="H463" s="94">
        <v>3984.5709999999995</v>
      </c>
      <c r="I463" s="93">
        <v>3966.0979999999995</v>
      </c>
      <c r="J463" s="93">
        <v>4069.8649999999989</v>
      </c>
      <c r="K463" s="93">
        <v>3926.8819999999996</v>
      </c>
      <c r="L463" s="93">
        <v>3940.73</v>
      </c>
      <c r="M463" s="93">
        <v>4002.3110000000015</v>
      </c>
      <c r="N463" s="93">
        <v>4212.9580000000005</v>
      </c>
      <c r="O463" s="93">
        <v>4431.5749999999989</v>
      </c>
      <c r="P463" s="93">
        <v>4483.9549999999999</v>
      </c>
      <c r="Q463" s="93">
        <v>4464.188000000001</v>
      </c>
      <c r="R463" s="93">
        <v>4512.2299999999996</v>
      </c>
      <c r="S463" s="93">
        <v>4453.3189999999995</v>
      </c>
      <c r="T463" s="93">
        <v>4462.3729999999996</v>
      </c>
      <c r="U463" s="93">
        <v>4423.7789999999995</v>
      </c>
      <c r="V463" s="93">
        <v>4362.5079999999989</v>
      </c>
      <c r="W463" s="94">
        <v>4528.8469999999988</v>
      </c>
      <c r="X463" s="93">
        <v>5133.7469999999994</v>
      </c>
      <c r="Y463" s="93">
        <v>5074.9869999999992</v>
      </c>
      <c r="Z463" s="93">
        <v>4830.8960000000006</v>
      </c>
      <c r="AA463" s="93">
        <v>4384.817</v>
      </c>
      <c r="AB463" s="95">
        <v>104807.90499999998</v>
      </c>
      <c r="AC463" s="18" t="str">
        <f t="shared" si="14"/>
        <v>ok</v>
      </c>
      <c r="AE463" s="19">
        <f t="shared" si="15"/>
        <v>9086.2620000000024</v>
      </c>
      <c r="AF463" s="96">
        <v>544.85529327392578</v>
      </c>
      <c r="AG463" s="97"/>
      <c r="BI463"/>
    </row>
    <row r="464" spans="1:61" ht="14.4" thickTop="1" thickBot="1" x14ac:dyDescent="0.3">
      <c r="B464" s="12">
        <v>39910</v>
      </c>
      <c r="C464" s="92" t="s">
        <v>11</v>
      </c>
      <c r="D464" s="93">
        <v>4085.0419999999999</v>
      </c>
      <c r="E464" s="93">
        <v>3859.46</v>
      </c>
      <c r="F464" s="93">
        <v>3755.96</v>
      </c>
      <c r="G464" s="93">
        <v>3704.7669999999989</v>
      </c>
      <c r="H464" s="94">
        <v>3669.3689999999992</v>
      </c>
      <c r="I464" s="93">
        <v>3708.55</v>
      </c>
      <c r="J464" s="93">
        <v>3842.8519999999999</v>
      </c>
      <c r="K464" s="93">
        <v>3810.0609999999992</v>
      </c>
      <c r="L464" s="93">
        <v>3914.5279999999989</v>
      </c>
      <c r="M464" s="93">
        <v>4068.8020000000001</v>
      </c>
      <c r="N464" s="93">
        <v>4181.0410000000002</v>
      </c>
      <c r="O464" s="93">
        <v>4282.0109999999995</v>
      </c>
      <c r="P464" s="93">
        <v>4304.0520000000006</v>
      </c>
      <c r="Q464" s="93">
        <v>4301.1030000000001</v>
      </c>
      <c r="R464" s="93">
        <v>4321.2330000000002</v>
      </c>
      <c r="S464" s="93">
        <v>4251.598</v>
      </c>
      <c r="T464" s="93">
        <v>4221.7130000000006</v>
      </c>
      <c r="U464" s="93">
        <v>4174.1250000000009</v>
      </c>
      <c r="V464" s="93">
        <v>4189.9859999999999</v>
      </c>
      <c r="W464" s="94">
        <v>4417.5019999999995</v>
      </c>
      <c r="X464" s="93">
        <v>5072.222999999999</v>
      </c>
      <c r="Y464" s="93">
        <v>4965.9410000000007</v>
      </c>
      <c r="Z464" s="93">
        <v>4645.5649999999987</v>
      </c>
      <c r="AA464" s="93">
        <v>4306.491</v>
      </c>
      <c r="AB464" s="95">
        <v>100053.97499999999</v>
      </c>
      <c r="AC464" s="18" t="str">
        <f t="shared" si="14"/>
        <v>ok</v>
      </c>
      <c r="AE464" s="19">
        <f t="shared" si="15"/>
        <v>-4753.929999999993</v>
      </c>
      <c r="AF464" s="96">
        <v>474.25519371032715</v>
      </c>
      <c r="AG464" s="97"/>
      <c r="BI464"/>
    </row>
    <row r="465" spans="2:61" ht="14.4" thickTop="1" thickBot="1" x14ac:dyDescent="0.3">
      <c r="B465" s="12">
        <v>39911</v>
      </c>
      <c r="C465" s="92" t="s">
        <v>12</v>
      </c>
      <c r="D465" s="93">
        <v>3948.6619999999994</v>
      </c>
      <c r="E465" s="93">
        <v>3668.8349999999991</v>
      </c>
      <c r="F465" s="93">
        <v>3565.9490000000001</v>
      </c>
      <c r="G465" s="93">
        <v>3576.3970000000008</v>
      </c>
      <c r="H465" s="94">
        <v>3565.8960000000002</v>
      </c>
      <c r="I465" s="93">
        <v>3607.0349999999999</v>
      </c>
      <c r="J465" s="93">
        <v>3800.7589999999991</v>
      </c>
      <c r="K465" s="93">
        <v>3753.5479999999993</v>
      </c>
      <c r="L465" s="93">
        <v>3830.2659999999987</v>
      </c>
      <c r="M465" s="93">
        <v>3973.3779999999992</v>
      </c>
      <c r="N465" s="93">
        <v>4132.648000000001</v>
      </c>
      <c r="O465" s="93">
        <v>4229.1899999999996</v>
      </c>
      <c r="P465" s="93">
        <v>4260.5080000000007</v>
      </c>
      <c r="Q465" s="93">
        <v>4317.3670000000011</v>
      </c>
      <c r="R465" s="93">
        <v>4317.7340000000004</v>
      </c>
      <c r="S465" s="93">
        <v>4291.8980000000001</v>
      </c>
      <c r="T465" s="93">
        <v>4287.0780000000004</v>
      </c>
      <c r="U465" s="93">
        <v>4219.3859999999995</v>
      </c>
      <c r="V465" s="93">
        <v>4117.2479999999996</v>
      </c>
      <c r="W465" s="94">
        <v>4310.8769999999995</v>
      </c>
      <c r="X465" s="93">
        <v>5161.7209999999995</v>
      </c>
      <c r="Y465" s="93">
        <v>5174.3069999999998</v>
      </c>
      <c r="Z465" s="93">
        <v>4892.1050000000005</v>
      </c>
      <c r="AA465" s="93">
        <v>4501.0569999999998</v>
      </c>
      <c r="AB465" s="95">
        <v>99503.848999999973</v>
      </c>
      <c r="AC465" s="18" t="str">
        <f t="shared" si="14"/>
        <v>ok</v>
      </c>
      <c r="AE465" s="19">
        <f t="shared" si="15"/>
        <v>-550.12600000001839</v>
      </c>
      <c r="AF465" s="20">
        <v>508.95981121063232</v>
      </c>
      <c r="AG465" s="21"/>
      <c r="BI465"/>
    </row>
    <row r="466" spans="2:61" ht="14.4" thickTop="1" thickBot="1" x14ac:dyDescent="0.3">
      <c r="B466" s="12">
        <v>39912</v>
      </c>
      <c r="C466" s="92" t="s">
        <v>13</v>
      </c>
      <c r="D466" s="93">
        <v>4088.2059999999992</v>
      </c>
      <c r="E466" s="93">
        <v>3870.3479999999995</v>
      </c>
      <c r="F466" s="93">
        <v>3720.3780000000002</v>
      </c>
      <c r="G466" s="93">
        <v>3640.4789999999985</v>
      </c>
      <c r="H466" s="94">
        <v>3614.36</v>
      </c>
      <c r="I466" s="93">
        <v>3621.4259999999995</v>
      </c>
      <c r="J466" s="93">
        <v>3693.3440000000001</v>
      </c>
      <c r="K466" s="93">
        <v>3561.0709999999999</v>
      </c>
      <c r="L466" s="93">
        <v>3550.4809999999998</v>
      </c>
      <c r="M466" s="93">
        <v>3653.0069999999992</v>
      </c>
      <c r="N466" s="93">
        <v>3816.32</v>
      </c>
      <c r="O466" s="93">
        <v>3916.4519999999998</v>
      </c>
      <c r="P466" s="93">
        <v>3982.2189999999996</v>
      </c>
      <c r="Q466" s="93">
        <v>3999.7090000000003</v>
      </c>
      <c r="R466" s="93">
        <v>4021.5779999999995</v>
      </c>
      <c r="S466" s="93">
        <v>3970.2339999999995</v>
      </c>
      <c r="T466" s="93">
        <v>3955.8220000000001</v>
      </c>
      <c r="U466" s="93">
        <v>3935.8629999999998</v>
      </c>
      <c r="V466" s="93">
        <v>3917.2139999999999</v>
      </c>
      <c r="W466" s="94">
        <v>4161.1689999999999</v>
      </c>
      <c r="X466" s="93">
        <v>5002.6379999999981</v>
      </c>
      <c r="Y466" s="93">
        <v>5055.8900000000003</v>
      </c>
      <c r="Z466" s="93">
        <v>4886.1489999999994</v>
      </c>
      <c r="AA466" s="93">
        <v>4575.1760000000004</v>
      </c>
      <c r="AB466" s="95">
        <v>96209.532999999996</v>
      </c>
      <c r="AC466" s="18" t="str">
        <f t="shared" si="14"/>
        <v>ok</v>
      </c>
      <c r="AE466" s="19">
        <f t="shared" si="15"/>
        <v>-3294.3159999999771</v>
      </c>
      <c r="AF466" s="20">
        <v>561.69564247131348</v>
      </c>
      <c r="AG466" s="21"/>
      <c r="BI466"/>
    </row>
    <row r="467" spans="2:61" ht="14.4" thickTop="1" thickBot="1" x14ac:dyDescent="0.3">
      <c r="B467" s="12">
        <v>39913</v>
      </c>
      <c r="C467" s="92" t="s">
        <v>14</v>
      </c>
      <c r="D467" s="93">
        <v>4194.4539999999997</v>
      </c>
      <c r="E467" s="93">
        <v>4001.26</v>
      </c>
      <c r="F467" s="93">
        <v>3756.8740000000003</v>
      </c>
      <c r="G467" s="93">
        <v>3725.0070000000001</v>
      </c>
      <c r="H467" s="94">
        <v>3654.5429999999997</v>
      </c>
      <c r="I467" s="93">
        <v>3594.18</v>
      </c>
      <c r="J467" s="93">
        <v>3635.8209999999999</v>
      </c>
      <c r="K467" s="93">
        <v>3397.3269999999993</v>
      </c>
      <c r="L467" s="93">
        <v>3399.7550000000001</v>
      </c>
      <c r="M467" s="93">
        <v>3375.5620000000004</v>
      </c>
      <c r="N467" s="93">
        <v>3455.1080000000002</v>
      </c>
      <c r="O467" s="93">
        <v>3501.56</v>
      </c>
      <c r="P467" s="93">
        <v>3558.808</v>
      </c>
      <c r="Q467" s="93">
        <v>3602.587</v>
      </c>
      <c r="R467" s="93">
        <v>3638.1630000000005</v>
      </c>
      <c r="S467" s="93">
        <v>3627.43</v>
      </c>
      <c r="T467" s="93">
        <v>3670.66</v>
      </c>
      <c r="U467" s="93">
        <v>3692.7990000000004</v>
      </c>
      <c r="V467" s="93">
        <v>3705.8450000000012</v>
      </c>
      <c r="W467" s="94">
        <v>3975.9460000000004</v>
      </c>
      <c r="X467" s="93">
        <v>4802.8449999999993</v>
      </c>
      <c r="Y467" s="93">
        <v>4935.8379999999997</v>
      </c>
      <c r="Z467" s="93">
        <v>4834.8559999999989</v>
      </c>
      <c r="AA467" s="93">
        <v>4607.1709999999994</v>
      </c>
      <c r="AB467" s="95">
        <v>92344.39899999999</v>
      </c>
      <c r="AC467" s="18" t="str">
        <f t="shared" si="14"/>
        <v>ok</v>
      </c>
      <c r="AE467" s="19">
        <f t="shared" si="15"/>
        <v>-3865.1340000000055</v>
      </c>
      <c r="AF467" s="20">
        <v>617.24528312683105</v>
      </c>
      <c r="AG467" s="21"/>
      <c r="BI467"/>
    </row>
    <row r="468" spans="2:61" ht="14.4" thickTop="1" thickBot="1" x14ac:dyDescent="0.3">
      <c r="B468" s="12">
        <v>39914</v>
      </c>
      <c r="C468" s="92" t="s">
        <v>15</v>
      </c>
      <c r="D468" s="93">
        <v>4238.5309999999999</v>
      </c>
      <c r="E468" s="93">
        <v>3985.4880000000003</v>
      </c>
      <c r="F468" s="93">
        <v>3899.2660000000001</v>
      </c>
      <c r="G468" s="93">
        <v>3794.7080000000001</v>
      </c>
      <c r="H468" s="94">
        <v>3716.3130000000001</v>
      </c>
      <c r="I468" s="93">
        <v>3724.7430000000004</v>
      </c>
      <c r="J468" s="93">
        <v>3748.2220000000002</v>
      </c>
      <c r="K468" s="93">
        <v>3572.172</v>
      </c>
      <c r="L468" s="93">
        <v>3606.9960000000001</v>
      </c>
      <c r="M468" s="93">
        <v>3642.9860000000003</v>
      </c>
      <c r="N468" s="93">
        <v>3713.1879999999996</v>
      </c>
      <c r="O468" s="93">
        <v>3865.81</v>
      </c>
      <c r="P468" s="93">
        <v>3921.9539999999997</v>
      </c>
      <c r="Q468" s="93">
        <v>3882.0619999999999</v>
      </c>
      <c r="R468" s="93">
        <v>3953.9939999999997</v>
      </c>
      <c r="S468" s="93">
        <v>3879.4189999999999</v>
      </c>
      <c r="T468" s="93">
        <v>3930.2410000000004</v>
      </c>
      <c r="U468" s="93">
        <v>3957.5410000000006</v>
      </c>
      <c r="V468" s="93">
        <v>3869.3679999999995</v>
      </c>
      <c r="W468" s="94">
        <v>4198.22</v>
      </c>
      <c r="X468" s="93">
        <v>5191.7079999999987</v>
      </c>
      <c r="Y468" s="93">
        <v>5250.1770000000006</v>
      </c>
      <c r="Z468" s="93">
        <v>5016.616</v>
      </c>
      <c r="AA468" s="93">
        <v>4722.6860000000006</v>
      </c>
      <c r="AB468" s="95">
        <v>97282.408999999985</v>
      </c>
      <c r="AC468" s="18" t="str">
        <f t="shared" si="14"/>
        <v>ok</v>
      </c>
      <c r="AE468" s="19">
        <f t="shared" si="15"/>
        <v>4938.0099999999948</v>
      </c>
      <c r="AF468" s="20">
        <v>594.48323822021484</v>
      </c>
      <c r="AG468" s="21"/>
      <c r="BI468"/>
    </row>
    <row r="469" spans="2:61" ht="14.4" thickTop="1" thickBot="1" x14ac:dyDescent="0.3">
      <c r="B469" s="12">
        <v>39915</v>
      </c>
      <c r="C469" s="92" t="s">
        <v>16</v>
      </c>
      <c r="D469" s="93">
        <v>4369.0109999999995</v>
      </c>
      <c r="E469" s="93">
        <v>4097.125</v>
      </c>
      <c r="F469" s="93">
        <v>3987.058</v>
      </c>
      <c r="G469" s="93">
        <v>3867.7980000000002</v>
      </c>
      <c r="H469" s="94">
        <v>3820.8960000000002</v>
      </c>
      <c r="I469" s="93">
        <v>3775.5219999999995</v>
      </c>
      <c r="J469" s="93">
        <v>3793.6440000000002</v>
      </c>
      <c r="K469" s="93">
        <v>3543.3740000000003</v>
      </c>
      <c r="L469" s="93">
        <v>3504.9779999999996</v>
      </c>
      <c r="M469" s="93">
        <v>3548.2739999999994</v>
      </c>
      <c r="N469" s="93">
        <v>3645.6769999999997</v>
      </c>
      <c r="O469" s="93">
        <v>3747.5020000000009</v>
      </c>
      <c r="P469" s="93">
        <v>3794.3830000000003</v>
      </c>
      <c r="Q469" s="93">
        <v>3848.2829999999994</v>
      </c>
      <c r="R469" s="93">
        <v>3865.8980000000001</v>
      </c>
      <c r="S469" s="93">
        <v>3885.9070000000002</v>
      </c>
      <c r="T469" s="93">
        <v>3861.4989999999993</v>
      </c>
      <c r="U469" s="93">
        <v>3850.5329999999994</v>
      </c>
      <c r="V469" s="93">
        <v>3889.8530000000001</v>
      </c>
      <c r="W469" s="94">
        <v>4184.3130000000001</v>
      </c>
      <c r="X469" s="93">
        <v>5223.9049999999997</v>
      </c>
      <c r="Y469" s="93">
        <v>5363.4139999999998</v>
      </c>
      <c r="Z469" s="93">
        <v>5158.0059999999985</v>
      </c>
      <c r="AA469" s="93">
        <v>4746.9810000000007</v>
      </c>
      <c r="AB469" s="95">
        <v>97373.834000000003</v>
      </c>
      <c r="AC469" s="18" t="str">
        <f t="shared" si="14"/>
        <v>ok</v>
      </c>
      <c r="AE469" s="19">
        <f t="shared" si="15"/>
        <v>91.425000000017462</v>
      </c>
      <c r="AF469" s="20">
        <v>623.02962112426758</v>
      </c>
      <c r="AG469" s="21"/>
      <c r="BI469"/>
    </row>
    <row r="470" spans="2:61" ht="14.4" thickTop="1" thickBot="1" x14ac:dyDescent="0.3">
      <c r="B470" s="12">
        <v>39916</v>
      </c>
      <c r="C470" s="92" t="s">
        <v>17</v>
      </c>
      <c r="D470" s="93">
        <v>4340.7539999999999</v>
      </c>
      <c r="E470" s="93">
        <v>4194.0370000000003</v>
      </c>
      <c r="F470" s="93">
        <v>4084.1070000000009</v>
      </c>
      <c r="G470" s="93">
        <v>4014.7470000000008</v>
      </c>
      <c r="H470" s="94">
        <v>3981.4690000000005</v>
      </c>
      <c r="I470" s="93">
        <v>4007.2230000000009</v>
      </c>
      <c r="J470" s="93">
        <v>4106.7980000000007</v>
      </c>
      <c r="K470" s="93">
        <v>4014.9010000000007</v>
      </c>
      <c r="L470" s="93">
        <v>4167.8009999999995</v>
      </c>
      <c r="M470" s="93">
        <v>4456.478000000001</v>
      </c>
      <c r="N470" s="93">
        <v>4615.7590000000009</v>
      </c>
      <c r="O470" s="93">
        <v>4722.49</v>
      </c>
      <c r="P470" s="93">
        <v>4845.9670000000015</v>
      </c>
      <c r="Q470" s="93">
        <v>4899.6810000000005</v>
      </c>
      <c r="R470" s="93">
        <v>4819.2590000000018</v>
      </c>
      <c r="S470" s="93">
        <v>4867.3980000000001</v>
      </c>
      <c r="T470" s="93">
        <v>4879.0069999999996</v>
      </c>
      <c r="U470" s="93">
        <v>4800.55</v>
      </c>
      <c r="V470" s="93">
        <v>4637.482</v>
      </c>
      <c r="W470" s="94">
        <v>4773.8100000000004</v>
      </c>
      <c r="X470" s="93">
        <v>5568.5159999999996</v>
      </c>
      <c r="Y470" s="93">
        <v>5597.6840000000002</v>
      </c>
      <c r="Z470" s="93">
        <v>5444.7280000000001</v>
      </c>
      <c r="AA470" s="93">
        <v>5107.023000000001</v>
      </c>
      <c r="AB470" s="95">
        <v>110947.66900000001</v>
      </c>
      <c r="AC470" s="18" t="str">
        <f t="shared" si="14"/>
        <v>ok</v>
      </c>
      <c r="AE470" s="19">
        <f t="shared" si="15"/>
        <v>13573.835000000006</v>
      </c>
      <c r="AF470" s="20">
        <v>615.44423866271973</v>
      </c>
      <c r="AG470" s="21"/>
      <c r="BI470"/>
    </row>
    <row r="471" spans="2:61" ht="14.4" thickTop="1" thickBot="1" x14ac:dyDescent="0.3">
      <c r="B471" s="12">
        <v>39917</v>
      </c>
      <c r="C471" s="92" t="s">
        <v>11</v>
      </c>
      <c r="D471" s="93">
        <v>4757.62</v>
      </c>
      <c r="E471" s="93">
        <v>4489.09</v>
      </c>
      <c r="F471" s="93">
        <v>4360.4329999999982</v>
      </c>
      <c r="G471" s="93">
        <v>4291.2469999999994</v>
      </c>
      <c r="H471" s="94">
        <v>4232.1839999999993</v>
      </c>
      <c r="I471" s="93">
        <v>4227.1789999999992</v>
      </c>
      <c r="J471" s="93">
        <v>4316.7529999999988</v>
      </c>
      <c r="K471" s="93">
        <v>4205.3439999999991</v>
      </c>
      <c r="L471" s="93">
        <v>4297.8649999999989</v>
      </c>
      <c r="M471" s="93">
        <v>4523.3259999999991</v>
      </c>
      <c r="N471" s="93">
        <v>4605.0409999999983</v>
      </c>
      <c r="O471" s="93">
        <v>4712.2139999999999</v>
      </c>
      <c r="P471" s="93">
        <v>4819.3870000000006</v>
      </c>
      <c r="Q471" s="93">
        <v>4823.4239999999982</v>
      </c>
      <c r="R471" s="93">
        <v>4811.8359999999975</v>
      </c>
      <c r="S471" s="93">
        <v>4800.2839999999978</v>
      </c>
      <c r="T471" s="93">
        <v>4766.9830000000002</v>
      </c>
      <c r="U471" s="93">
        <v>4682.7489999999998</v>
      </c>
      <c r="V471" s="93">
        <v>4597.4819999999991</v>
      </c>
      <c r="W471" s="94">
        <v>4874.603000000001</v>
      </c>
      <c r="X471" s="93">
        <v>5590.6379999999981</v>
      </c>
      <c r="Y471" s="93">
        <v>5533.5770000000002</v>
      </c>
      <c r="Z471" s="93">
        <v>5380.4639999999981</v>
      </c>
      <c r="AA471" s="93">
        <v>4900.697000000001</v>
      </c>
      <c r="AB471" s="95">
        <v>112600.42</v>
      </c>
      <c r="AC471" s="18" t="str">
        <f t="shared" si="14"/>
        <v>ok</v>
      </c>
      <c r="AE471" s="19">
        <f t="shared" si="15"/>
        <v>1652.7509999999893</v>
      </c>
      <c r="AF471" s="20">
        <v>574.45361328125</v>
      </c>
      <c r="AG471" s="21"/>
      <c r="BI471"/>
    </row>
    <row r="472" spans="2:61" ht="14.4" thickTop="1" thickBot="1" x14ac:dyDescent="0.3">
      <c r="B472" s="12">
        <v>39918</v>
      </c>
      <c r="C472" s="92" t="s">
        <v>12</v>
      </c>
      <c r="D472" s="93">
        <v>4740.1519999999982</v>
      </c>
      <c r="E472" s="93">
        <v>4520.3469999999998</v>
      </c>
      <c r="F472" s="93">
        <v>4416.9269999999988</v>
      </c>
      <c r="G472" s="93">
        <v>4306.777</v>
      </c>
      <c r="H472" s="94">
        <v>4270.5470000000005</v>
      </c>
      <c r="I472" s="93">
        <v>4327.8059999999996</v>
      </c>
      <c r="J472" s="93">
        <v>4372.5649999999987</v>
      </c>
      <c r="K472" s="93">
        <v>4302.2849999999999</v>
      </c>
      <c r="L472" s="93">
        <v>4392.0220000000008</v>
      </c>
      <c r="M472" s="93">
        <v>4562.42</v>
      </c>
      <c r="N472" s="93">
        <v>4688.7910000000002</v>
      </c>
      <c r="O472" s="93">
        <v>4794.2629999999999</v>
      </c>
      <c r="P472" s="93">
        <v>4905.1930000000011</v>
      </c>
      <c r="Q472" s="93">
        <v>4919.3129999999992</v>
      </c>
      <c r="R472" s="93">
        <v>4870.6209999999992</v>
      </c>
      <c r="S472" s="93">
        <v>4882.7779999999993</v>
      </c>
      <c r="T472" s="93">
        <v>4860.75</v>
      </c>
      <c r="U472" s="93">
        <v>4794.4839999999995</v>
      </c>
      <c r="V472" s="93">
        <v>4686.8759999999993</v>
      </c>
      <c r="W472" s="94">
        <v>4901.5759999999991</v>
      </c>
      <c r="X472" s="93">
        <v>5601.9440000000013</v>
      </c>
      <c r="Y472" s="93">
        <v>5611.0310000000009</v>
      </c>
      <c r="Z472" s="93">
        <v>5469.0280000000012</v>
      </c>
      <c r="AA472" s="93">
        <v>5176.7520000000013</v>
      </c>
      <c r="AB472" s="95">
        <v>114375.24800000001</v>
      </c>
      <c r="AC472" s="18" t="str">
        <f t="shared" si="14"/>
        <v>ok</v>
      </c>
      <c r="AE472" s="19">
        <f t="shared" si="15"/>
        <v>1774.8280000000086</v>
      </c>
      <c r="AF472" s="20">
        <v>583.0721321105957</v>
      </c>
      <c r="AG472" s="21"/>
      <c r="BI472"/>
    </row>
    <row r="473" spans="2:61" ht="14.4" thickTop="1" thickBot="1" x14ac:dyDescent="0.3">
      <c r="B473" s="12">
        <v>39919</v>
      </c>
      <c r="C473" s="92" t="s">
        <v>13</v>
      </c>
      <c r="D473" s="93">
        <v>4743.3809999999985</v>
      </c>
      <c r="E473" s="93">
        <v>4546.16</v>
      </c>
      <c r="F473" s="93">
        <v>4392.1519999999991</v>
      </c>
      <c r="G473" s="93">
        <v>4280.9919999999993</v>
      </c>
      <c r="H473" s="94">
        <v>4273.3629999999994</v>
      </c>
      <c r="I473" s="93">
        <v>4298.74</v>
      </c>
      <c r="J473" s="93">
        <v>4403.097999999999</v>
      </c>
      <c r="K473" s="93">
        <v>4299.3490000000002</v>
      </c>
      <c r="L473" s="93">
        <v>4397.6719999999996</v>
      </c>
      <c r="M473" s="93">
        <v>4588.3260000000009</v>
      </c>
      <c r="N473" s="93">
        <v>4657.7629999999999</v>
      </c>
      <c r="O473" s="93">
        <v>4819.5369999999994</v>
      </c>
      <c r="P473" s="93">
        <v>4988.8340000000007</v>
      </c>
      <c r="Q473" s="93">
        <v>5001.1229999999996</v>
      </c>
      <c r="R473" s="93">
        <v>4974.9659999999985</v>
      </c>
      <c r="S473" s="93">
        <v>4989.4849999999997</v>
      </c>
      <c r="T473" s="93">
        <v>4975.2240000000002</v>
      </c>
      <c r="U473" s="93">
        <v>4915.5510000000004</v>
      </c>
      <c r="V473" s="93">
        <v>4789.6839999999993</v>
      </c>
      <c r="W473" s="94">
        <v>4900.0040000000008</v>
      </c>
      <c r="X473" s="93">
        <v>5678.456000000001</v>
      </c>
      <c r="Y473" s="93">
        <v>5709.9370000000017</v>
      </c>
      <c r="Z473" s="93">
        <v>5598.567</v>
      </c>
      <c r="AA473" s="93">
        <v>5306.0819999999994</v>
      </c>
      <c r="AB473" s="95">
        <v>115528.446</v>
      </c>
      <c r="AC473" s="18" t="str">
        <f t="shared" si="14"/>
        <v>ok</v>
      </c>
      <c r="AE473" s="19">
        <f t="shared" si="15"/>
        <v>1153.1979999999894</v>
      </c>
      <c r="AF473" s="20">
        <v>608.93445205688477</v>
      </c>
      <c r="AG473" s="21"/>
      <c r="BI473"/>
    </row>
    <row r="474" spans="2:61" ht="14.4" thickTop="1" thickBot="1" x14ac:dyDescent="0.3">
      <c r="B474" s="12">
        <v>39920</v>
      </c>
      <c r="C474" s="92" t="s">
        <v>14</v>
      </c>
      <c r="D474" s="93">
        <v>4927.4569999999994</v>
      </c>
      <c r="E474" s="93">
        <v>4709.4989999999989</v>
      </c>
      <c r="F474" s="93">
        <v>4555.2119999999995</v>
      </c>
      <c r="G474" s="93">
        <v>4427.6419999999998</v>
      </c>
      <c r="H474" s="94">
        <v>4364.5149999999994</v>
      </c>
      <c r="I474" s="93">
        <v>4402.7239999999993</v>
      </c>
      <c r="J474" s="93">
        <v>4473.4159999999993</v>
      </c>
      <c r="K474" s="93">
        <v>4315.9859999999999</v>
      </c>
      <c r="L474" s="93">
        <v>4450.2730000000001</v>
      </c>
      <c r="M474" s="93">
        <v>4595.4659999999994</v>
      </c>
      <c r="N474" s="93">
        <v>4743.2230000000009</v>
      </c>
      <c r="O474" s="93">
        <v>4825.28</v>
      </c>
      <c r="P474" s="93">
        <v>4947.1370000000006</v>
      </c>
      <c r="Q474" s="93">
        <v>4986.858000000002</v>
      </c>
      <c r="R474" s="93">
        <v>5010.7030000000004</v>
      </c>
      <c r="S474" s="93">
        <v>4959.0960000000014</v>
      </c>
      <c r="T474" s="93">
        <v>4977.8679999999995</v>
      </c>
      <c r="U474" s="93">
        <v>4888.4879999999994</v>
      </c>
      <c r="V474" s="93">
        <v>4787.3469999999998</v>
      </c>
      <c r="W474" s="94">
        <v>4841.9120000000003</v>
      </c>
      <c r="X474" s="93">
        <v>5636.4120000000021</v>
      </c>
      <c r="Y474" s="93">
        <v>5704.2869999999994</v>
      </c>
      <c r="Z474" s="93">
        <v>5605.6430000000009</v>
      </c>
      <c r="AA474" s="93">
        <v>5326.7570000000005</v>
      </c>
      <c r="AB474" s="95">
        <v>116463.20099999997</v>
      </c>
      <c r="AC474" s="18" t="str">
        <f t="shared" si="14"/>
        <v>ok</v>
      </c>
      <c r="AE474" s="19">
        <f t="shared" si="15"/>
        <v>934.75499999997555</v>
      </c>
      <c r="AF474" s="20">
        <v>615.40166091918945</v>
      </c>
      <c r="AG474" s="21"/>
      <c r="BI474"/>
    </row>
    <row r="475" spans="2:61" ht="14.4" thickTop="1" thickBot="1" x14ac:dyDescent="0.3">
      <c r="B475" s="12">
        <v>39921</v>
      </c>
      <c r="C475" s="92" t="s">
        <v>15</v>
      </c>
      <c r="D475" s="93">
        <v>4962.1420000000007</v>
      </c>
      <c r="E475" s="93">
        <v>4694.5039999999999</v>
      </c>
      <c r="F475" s="93">
        <v>4569.8359999999993</v>
      </c>
      <c r="G475" s="93">
        <v>4459.771999999999</v>
      </c>
      <c r="H475" s="94">
        <v>4408.2039999999997</v>
      </c>
      <c r="I475" s="93">
        <v>4388.5590000000002</v>
      </c>
      <c r="J475" s="93">
        <v>4440.1939999999995</v>
      </c>
      <c r="K475" s="93">
        <v>4219.634</v>
      </c>
      <c r="L475" s="93">
        <v>4269.107</v>
      </c>
      <c r="M475" s="93">
        <v>4394.1080000000002</v>
      </c>
      <c r="N475" s="93">
        <v>4548.027</v>
      </c>
      <c r="O475" s="93">
        <v>4648.3420000000015</v>
      </c>
      <c r="P475" s="93">
        <v>4694.1729999999998</v>
      </c>
      <c r="Q475" s="93">
        <v>4662.13</v>
      </c>
      <c r="R475" s="93">
        <v>4604.6029999999992</v>
      </c>
      <c r="S475" s="93">
        <v>4551.7279999999992</v>
      </c>
      <c r="T475" s="93">
        <v>4519.9349999999986</v>
      </c>
      <c r="U475" s="93">
        <v>4470.6639999999998</v>
      </c>
      <c r="V475" s="93">
        <v>4439.4919999999993</v>
      </c>
      <c r="W475" s="94">
        <v>4749.6279999999997</v>
      </c>
      <c r="X475" s="93">
        <v>5723.6689999999999</v>
      </c>
      <c r="Y475" s="93">
        <v>5775.8629999999994</v>
      </c>
      <c r="Z475" s="93">
        <v>5514.5339999999997</v>
      </c>
      <c r="AA475" s="93">
        <v>5156.6830000000009</v>
      </c>
      <c r="AB475" s="95">
        <v>112865.531</v>
      </c>
      <c r="AC475" s="18" t="str">
        <f t="shared" si="14"/>
        <v>ok</v>
      </c>
      <c r="AE475" s="19">
        <f t="shared" si="15"/>
        <v>-3597.6699999999691</v>
      </c>
      <c r="AF475" s="20">
        <v>604.74896049499512</v>
      </c>
      <c r="AG475" s="21"/>
      <c r="BI475"/>
    </row>
    <row r="476" spans="2:61" ht="14.4" thickTop="1" thickBot="1" x14ac:dyDescent="0.3">
      <c r="B476" s="12">
        <v>39922</v>
      </c>
      <c r="C476" s="92" t="s">
        <v>16</v>
      </c>
      <c r="D476" s="93">
        <v>4761.8860000000004</v>
      </c>
      <c r="E476" s="93">
        <v>4498.5119999999997</v>
      </c>
      <c r="F476" s="93">
        <v>4376.2790000000005</v>
      </c>
      <c r="G476" s="93">
        <v>4264.7409999999991</v>
      </c>
      <c r="H476" s="94">
        <v>4177.0560000000005</v>
      </c>
      <c r="I476" s="93">
        <v>4136.5260000000007</v>
      </c>
      <c r="J476" s="93">
        <v>4108.7809999999999</v>
      </c>
      <c r="K476" s="93">
        <v>3807.7959999999998</v>
      </c>
      <c r="L476" s="93">
        <v>3814.4750000000004</v>
      </c>
      <c r="M476" s="93">
        <v>3848.5119999999997</v>
      </c>
      <c r="N476" s="93">
        <v>3904.1330000000016</v>
      </c>
      <c r="O476" s="93">
        <v>3956.1970000000001</v>
      </c>
      <c r="P476" s="93">
        <v>4026.0839999999998</v>
      </c>
      <c r="Q476" s="93">
        <v>4111.8689999999997</v>
      </c>
      <c r="R476" s="93">
        <v>4125.0209999999988</v>
      </c>
      <c r="S476" s="93">
        <v>4113.8829999999998</v>
      </c>
      <c r="T476" s="93">
        <v>4153.2639999999992</v>
      </c>
      <c r="U476" s="93">
        <v>4143.1589999999997</v>
      </c>
      <c r="V476" s="93">
        <v>4193.7759999999998</v>
      </c>
      <c r="W476" s="94">
        <v>4534.9930000000013</v>
      </c>
      <c r="X476" s="93">
        <v>5516.9010000000007</v>
      </c>
      <c r="Y476" s="93">
        <v>5616.0150000000003</v>
      </c>
      <c r="Z476" s="93">
        <v>5319.14</v>
      </c>
      <c r="AA476" s="93">
        <v>4839.4979999999996</v>
      </c>
      <c r="AB476" s="95">
        <v>104348.497</v>
      </c>
      <c r="AC476" s="18" t="str">
        <f t="shared" si="14"/>
        <v>ok</v>
      </c>
      <c r="AE476" s="19">
        <f t="shared" si="15"/>
        <v>-8517.0339999999997</v>
      </c>
      <c r="AF476" s="20">
        <v>594.71419715881348</v>
      </c>
      <c r="AG476" s="21"/>
      <c r="BI476"/>
    </row>
    <row r="477" spans="2:61" ht="14.4" thickTop="1" thickBot="1" x14ac:dyDescent="0.3">
      <c r="B477" s="12">
        <v>39923</v>
      </c>
      <c r="C477" s="92" t="s">
        <v>17</v>
      </c>
      <c r="D477" s="93">
        <v>4578.5790000000006</v>
      </c>
      <c r="E477" s="93">
        <v>4275.6440000000002</v>
      </c>
      <c r="F477" s="93">
        <v>4200.8320000000003</v>
      </c>
      <c r="G477" s="93">
        <v>4141.473</v>
      </c>
      <c r="H477" s="94">
        <v>4086.1240000000003</v>
      </c>
      <c r="I477" s="93">
        <v>4149.8440000000001</v>
      </c>
      <c r="J477" s="93">
        <v>4307.09</v>
      </c>
      <c r="K477" s="93">
        <v>4375.9739999999983</v>
      </c>
      <c r="L477" s="93">
        <v>4416.5580000000009</v>
      </c>
      <c r="M477" s="93">
        <v>4532.1499999999996</v>
      </c>
      <c r="N477" s="93">
        <v>4644.8539999999985</v>
      </c>
      <c r="O477" s="93">
        <v>4685.8639999999996</v>
      </c>
      <c r="P477" s="93">
        <v>4755.6459999999997</v>
      </c>
      <c r="Q477" s="93">
        <v>4718.5659999999998</v>
      </c>
      <c r="R477" s="93">
        <v>4733.2129999999997</v>
      </c>
      <c r="S477" s="93">
        <v>4729.7639999999983</v>
      </c>
      <c r="T477" s="93">
        <v>4660.5230000000001</v>
      </c>
      <c r="U477" s="93">
        <v>4587.8689999999997</v>
      </c>
      <c r="V477" s="93">
        <v>4574.5649999999996</v>
      </c>
      <c r="W477" s="94">
        <v>4809.7970000000005</v>
      </c>
      <c r="X477" s="93">
        <v>5345.9619999999977</v>
      </c>
      <c r="Y477" s="93">
        <v>5300.0879999999988</v>
      </c>
      <c r="Z477" s="93">
        <v>5017.226999999999</v>
      </c>
      <c r="AA477" s="93">
        <v>4664.4409999999998</v>
      </c>
      <c r="AB477" s="95">
        <v>110292.64700000003</v>
      </c>
      <c r="AC477" s="18" t="str">
        <f t="shared" si="14"/>
        <v>ok</v>
      </c>
      <c r="AE477" s="19">
        <f t="shared" si="15"/>
        <v>5944.1500000000233</v>
      </c>
      <c r="AF477" s="20">
        <v>533.16163063049316</v>
      </c>
      <c r="AG477" s="21"/>
      <c r="BI477"/>
    </row>
    <row r="478" spans="2:61" ht="14.4" thickTop="1" thickBot="1" x14ac:dyDescent="0.3">
      <c r="B478" s="12">
        <v>39924</v>
      </c>
      <c r="C478" s="92" t="s">
        <v>11</v>
      </c>
      <c r="D478" s="93">
        <v>4312.3319999999994</v>
      </c>
      <c r="E478" s="93">
        <v>4104.2720000000008</v>
      </c>
      <c r="F478" s="93">
        <v>4034.3020000000006</v>
      </c>
      <c r="G478" s="93">
        <v>3974.3629999999998</v>
      </c>
      <c r="H478" s="94">
        <v>3956.2659999999996</v>
      </c>
      <c r="I478" s="93">
        <v>4000.8540000000003</v>
      </c>
      <c r="J478" s="93">
        <v>4235.1440000000002</v>
      </c>
      <c r="K478" s="93">
        <v>4186.4250000000002</v>
      </c>
      <c r="L478" s="93">
        <v>4170.3870000000006</v>
      </c>
      <c r="M478" s="93">
        <v>4313.9830000000002</v>
      </c>
      <c r="N478" s="93">
        <v>4356.4589999999998</v>
      </c>
      <c r="O478" s="93">
        <v>4364.5420000000004</v>
      </c>
      <c r="P478" s="93">
        <v>4448.4690000000001</v>
      </c>
      <c r="Q478" s="93">
        <v>4561.780999999999</v>
      </c>
      <c r="R478" s="93">
        <v>4594.5050000000001</v>
      </c>
      <c r="S478" s="93">
        <v>4611.33</v>
      </c>
      <c r="T478" s="93">
        <v>4608.3999999999996</v>
      </c>
      <c r="U478" s="93">
        <v>4533.4279999999999</v>
      </c>
      <c r="V478" s="93">
        <v>4433.6670000000004</v>
      </c>
      <c r="W478" s="94">
        <v>4636.3819999999996</v>
      </c>
      <c r="X478" s="93">
        <v>5400.3220000000001</v>
      </c>
      <c r="Y478" s="93">
        <v>5392.7390000000005</v>
      </c>
      <c r="Z478" s="93">
        <v>5140.4249999999993</v>
      </c>
      <c r="AA478" s="93">
        <v>4718.3580000000011</v>
      </c>
      <c r="AB478" s="95">
        <v>107089.13499999999</v>
      </c>
      <c r="AC478" s="18" t="str">
        <f t="shared" si="14"/>
        <v>ok</v>
      </c>
      <c r="AE478" s="19">
        <f t="shared" si="15"/>
        <v>-3203.5120000000315</v>
      </c>
      <c r="AF478" s="20">
        <v>515.65670013427734</v>
      </c>
      <c r="AG478" s="21"/>
      <c r="BI478"/>
    </row>
    <row r="479" spans="2:61" ht="14.4" thickTop="1" thickBot="1" x14ac:dyDescent="0.3">
      <c r="B479" s="12">
        <v>39925</v>
      </c>
      <c r="C479" s="92" t="s">
        <v>12</v>
      </c>
      <c r="D479" s="93">
        <v>4326.2970000000005</v>
      </c>
      <c r="E479" s="93">
        <v>4169.9179999999997</v>
      </c>
      <c r="F479" s="93">
        <v>4009.8479999999986</v>
      </c>
      <c r="G479" s="93">
        <v>3972.4770000000003</v>
      </c>
      <c r="H479" s="94">
        <v>3907.1210000000001</v>
      </c>
      <c r="I479" s="93">
        <v>3997.2749999999987</v>
      </c>
      <c r="J479" s="93">
        <v>4255.7709999999988</v>
      </c>
      <c r="K479" s="93">
        <v>4168.5789999999997</v>
      </c>
      <c r="L479" s="93">
        <v>4183.831000000001</v>
      </c>
      <c r="M479" s="93">
        <v>4302.0119999999997</v>
      </c>
      <c r="N479" s="93">
        <v>4413.5</v>
      </c>
      <c r="O479" s="93">
        <v>4527.4840000000004</v>
      </c>
      <c r="P479" s="93">
        <v>4617.2539999999999</v>
      </c>
      <c r="Q479" s="93">
        <v>4659.3359999999993</v>
      </c>
      <c r="R479" s="93">
        <v>4677.6859999999997</v>
      </c>
      <c r="S479" s="93">
        <v>4708.0809999999983</v>
      </c>
      <c r="T479" s="93">
        <v>4672.2789999999977</v>
      </c>
      <c r="U479" s="93">
        <v>4633.9819999999982</v>
      </c>
      <c r="V479" s="93">
        <v>4500.5919999999996</v>
      </c>
      <c r="W479" s="94">
        <v>4742.5519999999979</v>
      </c>
      <c r="X479" s="93">
        <v>5436.7190000000001</v>
      </c>
      <c r="Y479" s="93">
        <v>5452.92</v>
      </c>
      <c r="Z479" s="93">
        <v>5213.66</v>
      </c>
      <c r="AA479" s="93">
        <v>4756.68</v>
      </c>
      <c r="AB479" s="95">
        <v>108305.85399999999</v>
      </c>
      <c r="AC479" s="18" t="str">
        <f t="shared" si="14"/>
        <v>ok</v>
      </c>
      <c r="AE479" s="19">
        <f t="shared" si="15"/>
        <v>1216.7189999999973</v>
      </c>
      <c r="AF479" s="20">
        <v>513.76509952545166</v>
      </c>
      <c r="AG479" s="21"/>
      <c r="BI479"/>
    </row>
    <row r="480" spans="2:61" ht="14.4" thickTop="1" thickBot="1" x14ac:dyDescent="0.3">
      <c r="B480" s="12">
        <v>39926</v>
      </c>
      <c r="C480" s="92" t="s">
        <v>13</v>
      </c>
      <c r="D480" s="93">
        <v>4327.0659999999989</v>
      </c>
      <c r="E480" s="93">
        <v>4192.3139999999994</v>
      </c>
      <c r="F480" s="93">
        <v>4083.2649999999994</v>
      </c>
      <c r="G480" s="93">
        <v>3927.5880000000002</v>
      </c>
      <c r="H480" s="94">
        <v>3890.3359999999998</v>
      </c>
      <c r="I480" s="93">
        <v>4052.1180000000004</v>
      </c>
      <c r="J480" s="93">
        <v>4305.366</v>
      </c>
      <c r="K480" s="93">
        <v>4217</v>
      </c>
      <c r="L480" s="93">
        <v>4177.4510000000009</v>
      </c>
      <c r="M480" s="93">
        <v>4302.7850000000008</v>
      </c>
      <c r="N480" s="93">
        <v>4421.6210000000001</v>
      </c>
      <c r="O480" s="93">
        <v>4555.402</v>
      </c>
      <c r="P480" s="93">
        <v>4700.0469999999987</v>
      </c>
      <c r="Q480" s="93">
        <v>4757.3180000000002</v>
      </c>
      <c r="R480" s="93">
        <v>4790.5609999999997</v>
      </c>
      <c r="S480" s="93">
        <v>4842.8179999999993</v>
      </c>
      <c r="T480" s="93">
        <v>4663.9720000000007</v>
      </c>
      <c r="U480" s="93">
        <v>4369.6729999999998</v>
      </c>
      <c r="V480" s="93">
        <v>4094.2680000000014</v>
      </c>
      <c r="W480" s="94">
        <v>4083.4060000000009</v>
      </c>
      <c r="X480" s="93">
        <v>4771.7279999999992</v>
      </c>
      <c r="Y480" s="93">
        <v>4949.7130000000006</v>
      </c>
      <c r="Z480" s="93">
        <v>4795.1019999999999</v>
      </c>
      <c r="AA480" s="93">
        <v>4454.5220000000008</v>
      </c>
      <c r="AB480" s="95">
        <v>105725.44</v>
      </c>
      <c r="AC480" s="18" t="str">
        <f t="shared" si="14"/>
        <v>ok</v>
      </c>
      <c r="AE480" s="19">
        <f t="shared" si="15"/>
        <v>-2580.4139999999898</v>
      </c>
      <c r="AF480" s="20">
        <v>543.41639423370361</v>
      </c>
      <c r="AG480" s="21"/>
      <c r="BI480"/>
    </row>
    <row r="481" spans="1:61" ht="14.4" thickTop="1" thickBot="1" x14ac:dyDescent="0.3">
      <c r="B481" s="12">
        <v>39927</v>
      </c>
      <c r="C481" s="92" t="s">
        <v>14</v>
      </c>
      <c r="D481" s="93">
        <v>4611.7319999999991</v>
      </c>
      <c r="E481" s="93">
        <v>4422.5770000000011</v>
      </c>
      <c r="F481" s="93">
        <v>4313.5460000000003</v>
      </c>
      <c r="G481" s="93">
        <v>4219.2460000000001</v>
      </c>
      <c r="H481" s="94">
        <v>4150.3620000000001</v>
      </c>
      <c r="I481" s="93">
        <v>4185.942</v>
      </c>
      <c r="J481" s="93">
        <v>4394.523000000001</v>
      </c>
      <c r="K481" s="93">
        <v>4296.8210000000008</v>
      </c>
      <c r="L481" s="93">
        <v>4311.1910000000016</v>
      </c>
      <c r="M481" s="93">
        <v>4454.445999999999</v>
      </c>
      <c r="N481" s="93">
        <v>4589.5369999999994</v>
      </c>
      <c r="O481" s="93">
        <v>4717.6489999999985</v>
      </c>
      <c r="P481" s="93">
        <v>4808.141999999998</v>
      </c>
      <c r="Q481" s="93">
        <v>4855.2189999999982</v>
      </c>
      <c r="R481" s="93">
        <v>4871.0190000000002</v>
      </c>
      <c r="S481" s="93">
        <v>4851.9009999999998</v>
      </c>
      <c r="T481" s="93">
        <v>4863.255000000001</v>
      </c>
      <c r="U481" s="93">
        <v>4786.4059999999999</v>
      </c>
      <c r="V481" s="93">
        <v>4708.0969999999998</v>
      </c>
      <c r="W481" s="94">
        <v>4883.2219999999998</v>
      </c>
      <c r="X481" s="93">
        <v>5549.0109999999995</v>
      </c>
      <c r="Y481" s="93">
        <v>5550.1950000000006</v>
      </c>
      <c r="Z481" s="93">
        <v>5384.2370000000001</v>
      </c>
      <c r="AA481" s="93">
        <v>5178.3250000000016</v>
      </c>
      <c r="AB481" s="95">
        <v>112956.60099999998</v>
      </c>
      <c r="AC481" s="18" t="str">
        <f t="shared" si="14"/>
        <v>ok</v>
      </c>
      <c r="AE481" s="19">
        <f t="shared" si="15"/>
        <v>7231.1609999999782</v>
      </c>
      <c r="AF481" s="20">
        <v>573.29128265380859</v>
      </c>
      <c r="AG481" s="21"/>
      <c r="BI481"/>
    </row>
    <row r="482" spans="1:61" ht="14.4" thickTop="1" thickBot="1" x14ac:dyDescent="0.3">
      <c r="B482" s="12">
        <v>39928</v>
      </c>
      <c r="C482" s="92" t="s">
        <v>15</v>
      </c>
      <c r="D482" s="93">
        <v>4762.5569999999998</v>
      </c>
      <c r="E482" s="93">
        <v>4530.07</v>
      </c>
      <c r="F482" s="93">
        <v>4432.2950000000001</v>
      </c>
      <c r="G482" s="93">
        <v>4339.183</v>
      </c>
      <c r="H482" s="94">
        <v>4267.2790000000014</v>
      </c>
      <c r="I482" s="93">
        <v>4264.1099999999997</v>
      </c>
      <c r="J482" s="93">
        <v>4325.4220000000005</v>
      </c>
      <c r="K482" s="93">
        <v>4136.9470000000001</v>
      </c>
      <c r="L482" s="93">
        <v>4215.7539999999999</v>
      </c>
      <c r="M482" s="93">
        <v>4409.9560000000001</v>
      </c>
      <c r="N482" s="93">
        <v>4439.085</v>
      </c>
      <c r="O482" s="93">
        <v>4519.5829999999996</v>
      </c>
      <c r="P482" s="93">
        <v>4618.5510000000004</v>
      </c>
      <c r="Q482" s="93">
        <v>4637.3519999999999</v>
      </c>
      <c r="R482" s="93">
        <v>4549.4829999999993</v>
      </c>
      <c r="S482" s="93">
        <v>4541.2069999999994</v>
      </c>
      <c r="T482" s="93">
        <v>4513.9629999999997</v>
      </c>
      <c r="U482" s="93">
        <v>4422.9459999999999</v>
      </c>
      <c r="V482" s="93">
        <v>4477.8409999999994</v>
      </c>
      <c r="W482" s="94">
        <v>4676.0410000000002</v>
      </c>
      <c r="X482" s="93">
        <v>5673.991</v>
      </c>
      <c r="Y482" s="93">
        <v>5618.0490000000009</v>
      </c>
      <c r="Z482" s="93">
        <v>5311.3550000000005</v>
      </c>
      <c r="AA482" s="93">
        <v>4936.1610000000001</v>
      </c>
      <c r="AB482" s="95">
        <v>110619.18099999998</v>
      </c>
      <c r="AC482" s="18" t="str">
        <f t="shared" si="14"/>
        <v>ok</v>
      </c>
      <c r="AE482" s="19">
        <f t="shared" si="15"/>
        <v>-2337.4199999999983</v>
      </c>
      <c r="AF482" s="20">
        <v>574.75820732116699</v>
      </c>
      <c r="AG482" s="21"/>
      <c r="BI482"/>
    </row>
    <row r="483" spans="1:61" ht="14.4" thickTop="1" thickBot="1" x14ac:dyDescent="0.3">
      <c r="B483" s="12">
        <v>39929</v>
      </c>
      <c r="C483" s="92" t="s">
        <v>16</v>
      </c>
      <c r="D483" s="93">
        <v>4627.088999999999</v>
      </c>
      <c r="E483" s="93">
        <v>4331.6369999999997</v>
      </c>
      <c r="F483" s="93">
        <v>4243.9209999999994</v>
      </c>
      <c r="G483" s="93">
        <v>4122.0109999999995</v>
      </c>
      <c r="H483" s="94">
        <v>4054.9519999999989</v>
      </c>
      <c r="I483" s="93">
        <v>4061.06</v>
      </c>
      <c r="J483" s="93">
        <v>4049.2229999999995</v>
      </c>
      <c r="K483" s="93">
        <v>3771.2979999999998</v>
      </c>
      <c r="L483" s="93">
        <v>3704.96</v>
      </c>
      <c r="M483" s="93">
        <v>3859.9049999999993</v>
      </c>
      <c r="N483" s="93">
        <v>3930.5069999999996</v>
      </c>
      <c r="O483" s="93">
        <v>4009.0969999999998</v>
      </c>
      <c r="P483" s="93">
        <v>4013.1429999999996</v>
      </c>
      <c r="Q483" s="93">
        <v>4104.1440000000002</v>
      </c>
      <c r="R483" s="93">
        <v>4106.9399999999996</v>
      </c>
      <c r="S483" s="93">
        <v>4136.3490000000002</v>
      </c>
      <c r="T483" s="93">
        <v>4169.2170000000006</v>
      </c>
      <c r="U483" s="93">
        <v>4165.9189999999999</v>
      </c>
      <c r="V483" s="93">
        <v>4093.8009999999999</v>
      </c>
      <c r="W483" s="94">
        <v>4360.6939999999995</v>
      </c>
      <c r="X483" s="93">
        <v>5503.8529999999992</v>
      </c>
      <c r="Y483" s="93">
        <v>5672.7259999999987</v>
      </c>
      <c r="Z483" s="93">
        <v>5379.3189999999995</v>
      </c>
      <c r="AA483" s="93">
        <v>4828.1690000000017</v>
      </c>
      <c r="AB483" s="95">
        <v>103299.93400000001</v>
      </c>
      <c r="AC483" s="18" t="str">
        <f t="shared" si="14"/>
        <v>ok</v>
      </c>
      <c r="AE483" s="19">
        <f t="shared" si="15"/>
        <v>-7319.2469999999739</v>
      </c>
      <c r="AF483" s="20">
        <v>583.86245155334473</v>
      </c>
      <c r="AG483" s="21"/>
      <c r="BI483"/>
    </row>
    <row r="484" spans="1:61" ht="14.4" thickTop="1" thickBot="1" x14ac:dyDescent="0.3">
      <c r="B484" s="12">
        <v>39930</v>
      </c>
      <c r="C484" s="92" t="s">
        <v>17</v>
      </c>
      <c r="D484" s="93">
        <v>4480.8829999999989</v>
      </c>
      <c r="E484" s="93">
        <v>4374.5669999999991</v>
      </c>
      <c r="F484" s="93">
        <v>4239.0209999999988</v>
      </c>
      <c r="G484" s="93">
        <v>4153.16</v>
      </c>
      <c r="H484" s="94">
        <v>4082.3139999999999</v>
      </c>
      <c r="I484" s="93">
        <v>4166.299</v>
      </c>
      <c r="J484" s="93">
        <v>4354.8459999999995</v>
      </c>
      <c r="K484" s="93">
        <v>4329.1540000000005</v>
      </c>
      <c r="L484" s="93">
        <v>4286.1809999999996</v>
      </c>
      <c r="M484" s="93">
        <v>4538.3630000000003</v>
      </c>
      <c r="N484" s="93">
        <v>4632.6829999999991</v>
      </c>
      <c r="O484" s="93">
        <v>4673.6619999999984</v>
      </c>
      <c r="P484" s="93">
        <v>4826.43</v>
      </c>
      <c r="Q484" s="93">
        <v>4851.5679999999984</v>
      </c>
      <c r="R484" s="93">
        <v>4891.3909999999996</v>
      </c>
      <c r="S484" s="93">
        <v>4896.2849999999999</v>
      </c>
      <c r="T484" s="93">
        <v>4873.1859999999988</v>
      </c>
      <c r="U484" s="93">
        <v>4874.192</v>
      </c>
      <c r="V484" s="93">
        <v>4771.1469999999981</v>
      </c>
      <c r="W484" s="94">
        <v>4989.1509999999998</v>
      </c>
      <c r="X484" s="93">
        <v>5675.8449999999993</v>
      </c>
      <c r="Y484" s="93">
        <v>5680.0870000000004</v>
      </c>
      <c r="Z484" s="93">
        <v>5466.1820000000007</v>
      </c>
      <c r="AA484" s="93">
        <v>5219.1640000000016</v>
      </c>
      <c r="AB484" s="95">
        <v>113325.76099999998</v>
      </c>
      <c r="AC484" s="18" t="str">
        <f t="shared" si="14"/>
        <v>ok</v>
      </c>
      <c r="AE484" s="19">
        <f t="shared" si="15"/>
        <v>10025.826999999976</v>
      </c>
      <c r="AF484" s="20">
        <v>599.42290115356445</v>
      </c>
      <c r="AG484" s="21"/>
      <c r="BI484"/>
    </row>
    <row r="485" spans="1:61" ht="14.4" thickTop="1" thickBot="1" x14ac:dyDescent="0.3">
      <c r="B485" s="12">
        <v>39931</v>
      </c>
      <c r="C485" s="92" t="s">
        <v>11</v>
      </c>
      <c r="D485" s="93">
        <v>4874.2969999999996</v>
      </c>
      <c r="E485" s="93">
        <v>4622.951</v>
      </c>
      <c r="F485" s="93">
        <v>4508.5210000000006</v>
      </c>
      <c r="G485" s="93">
        <v>4407.4829999999993</v>
      </c>
      <c r="H485" s="94">
        <v>4378.4089999999997</v>
      </c>
      <c r="I485" s="93">
        <v>4315.951</v>
      </c>
      <c r="J485" s="93">
        <v>4419.2589999999991</v>
      </c>
      <c r="K485" s="93">
        <v>4294.3409999999994</v>
      </c>
      <c r="L485" s="93">
        <v>4391.5519999999997</v>
      </c>
      <c r="M485" s="93">
        <v>4576.7149999999992</v>
      </c>
      <c r="N485" s="93">
        <v>4712.7700000000004</v>
      </c>
      <c r="O485" s="93">
        <v>4810.7849999999999</v>
      </c>
      <c r="P485" s="93">
        <v>4858.9619999999995</v>
      </c>
      <c r="Q485" s="93">
        <v>5011.7169999999987</v>
      </c>
      <c r="R485" s="93">
        <v>4999.9309999999987</v>
      </c>
      <c r="S485" s="93">
        <v>4990.3009999999995</v>
      </c>
      <c r="T485" s="93">
        <v>4999.2859999999991</v>
      </c>
      <c r="U485" s="93">
        <v>4904.3999999999996</v>
      </c>
      <c r="V485" s="93">
        <v>4800.7109999999993</v>
      </c>
      <c r="W485" s="94">
        <v>4987.3900000000003</v>
      </c>
      <c r="X485" s="93">
        <v>5660.9619999999995</v>
      </c>
      <c r="Y485" s="93">
        <v>5680.0869999999995</v>
      </c>
      <c r="Z485" s="93">
        <v>5537.4459999999999</v>
      </c>
      <c r="AA485" s="93">
        <v>5148.206000000001</v>
      </c>
      <c r="AB485" s="95">
        <v>115892.43299999999</v>
      </c>
      <c r="AC485" s="18" t="str">
        <f t="shared" si="14"/>
        <v>ok</v>
      </c>
      <c r="AE485" s="19">
        <f t="shared" si="15"/>
        <v>2566.6720000000059</v>
      </c>
      <c r="AF485" s="20">
        <v>595.68815040588379</v>
      </c>
      <c r="AG485" s="21"/>
      <c r="BI485"/>
    </row>
    <row r="486" spans="1:61" ht="14.4" thickTop="1" thickBot="1" x14ac:dyDescent="0.3">
      <c r="B486" s="12">
        <v>39932</v>
      </c>
      <c r="C486" s="92" t="s">
        <v>12</v>
      </c>
      <c r="D486" s="93">
        <v>4764.9809999999998</v>
      </c>
      <c r="E486" s="93">
        <v>4562.3519999999999</v>
      </c>
      <c r="F486" s="93">
        <v>4387.07</v>
      </c>
      <c r="G486" s="93">
        <v>4291.3530000000001</v>
      </c>
      <c r="H486" s="94">
        <v>4236.9809999999998</v>
      </c>
      <c r="I486" s="93">
        <v>4259.5600000000004</v>
      </c>
      <c r="J486" s="93">
        <v>4354.674</v>
      </c>
      <c r="K486" s="93">
        <v>4199.621000000001</v>
      </c>
      <c r="L486" s="93">
        <v>4350.8160000000007</v>
      </c>
      <c r="M486" s="93">
        <v>4512.2489999999989</v>
      </c>
      <c r="N486" s="93">
        <v>4721.8749999999991</v>
      </c>
      <c r="O486" s="93">
        <v>4714.5079999999989</v>
      </c>
      <c r="P486" s="93">
        <v>4858.4119999999984</v>
      </c>
      <c r="Q486" s="93">
        <v>4890.4219999999996</v>
      </c>
      <c r="R486" s="93">
        <v>4874.3339999999989</v>
      </c>
      <c r="S486" s="93">
        <v>4885.2419999999993</v>
      </c>
      <c r="T486" s="93">
        <v>4883.2549999999992</v>
      </c>
      <c r="U486" s="93">
        <v>4766.387999999999</v>
      </c>
      <c r="V486" s="93">
        <v>4629.2559999999994</v>
      </c>
      <c r="W486" s="94">
        <v>4790.6929999999993</v>
      </c>
      <c r="X486" s="93">
        <v>5612.4309999999996</v>
      </c>
      <c r="Y486" s="93">
        <v>5640.6659999999993</v>
      </c>
      <c r="Z486" s="93">
        <v>5519.2280000000001</v>
      </c>
      <c r="AA486" s="93">
        <v>5091.0340000000015</v>
      </c>
      <c r="AB486" s="95">
        <v>113797.40099999998</v>
      </c>
      <c r="AC486" s="18" t="str">
        <f t="shared" si="14"/>
        <v>ok</v>
      </c>
      <c r="AE486" s="19">
        <f t="shared" si="15"/>
        <v>-2095.0320000000065</v>
      </c>
      <c r="AF486" s="20">
        <v>579.72572898864746</v>
      </c>
      <c r="AG486" s="21"/>
      <c r="BI486"/>
    </row>
    <row r="487" spans="1:61" ht="14.4" thickTop="1" thickBot="1" x14ac:dyDescent="0.3">
      <c r="B487" s="12">
        <v>39933</v>
      </c>
      <c r="C487" s="92" t="s">
        <v>13</v>
      </c>
      <c r="D487" s="93">
        <v>4680.2919999999986</v>
      </c>
      <c r="E487" s="93">
        <v>4459.4349999999995</v>
      </c>
      <c r="F487" s="93">
        <v>4310.8979999999992</v>
      </c>
      <c r="G487" s="93">
        <v>4217.2420000000002</v>
      </c>
      <c r="H487" s="94">
        <v>4138.6309999999994</v>
      </c>
      <c r="I487" s="93">
        <v>4178.7070000000003</v>
      </c>
      <c r="J487" s="93">
        <v>4244.6020000000008</v>
      </c>
      <c r="K487" s="93">
        <v>4158.5409999999993</v>
      </c>
      <c r="L487" s="93">
        <v>4234.2619999999997</v>
      </c>
      <c r="M487" s="93">
        <v>4416.1539999999995</v>
      </c>
      <c r="N487" s="93">
        <v>4508.1760000000004</v>
      </c>
      <c r="O487" s="93">
        <v>4613.3390000000009</v>
      </c>
      <c r="P487" s="93">
        <v>4702.505000000001</v>
      </c>
      <c r="Q487" s="93">
        <v>4732.29</v>
      </c>
      <c r="R487" s="93">
        <v>4752.4410000000007</v>
      </c>
      <c r="S487" s="93">
        <v>4718.6210000000019</v>
      </c>
      <c r="T487" s="93">
        <v>4678.5680000000029</v>
      </c>
      <c r="U487" s="93">
        <v>4600.28</v>
      </c>
      <c r="V487" s="93">
        <v>4503.1969999999992</v>
      </c>
      <c r="W487" s="94">
        <v>4725.83</v>
      </c>
      <c r="X487" s="93">
        <v>5446.5680000000002</v>
      </c>
      <c r="Y487" s="93">
        <v>5492.982</v>
      </c>
      <c r="Z487" s="93">
        <v>5271.951</v>
      </c>
      <c r="AA487" s="93">
        <v>4867.7</v>
      </c>
      <c r="AB487" s="95">
        <v>110653.212</v>
      </c>
      <c r="AC487" s="18" t="str">
        <f t="shared" si="14"/>
        <v>ok</v>
      </c>
      <c r="AE487" s="19">
        <f t="shared" si="15"/>
        <v>-3144.1889999999839</v>
      </c>
      <c r="AF487" s="20">
        <v>585.78854560852051</v>
      </c>
      <c r="AG487" s="21"/>
      <c r="BI487"/>
    </row>
    <row r="488" spans="1:61" ht="14.4" thickTop="1" thickBot="1" x14ac:dyDescent="0.3">
      <c r="A488" s="11" t="s">
        <v>21</v>
      </c>
      <c r="B488" s="12">
        <v>39934</v>
      </c>
      <c r="C488" s="99" t="s">
        <v>14</v>
      </c>
      <c r="D488" s="100">
        <v>4452.7729999999992</v>
      </c>
      <c r="E488" s="100">
        <v>4293.25</v>
      </c>
      <c r="F488" s="100">
        <v>4140.5250000000005</v>
      </c>
      <c r="G488" s="100">
        <v>4045.5279999999998</v>
      </c>
      <c r="H488" s="101">
        <v>3995.174</v>
      </c>
      <c r="I488" s="100">
        <v>3961.2689999999989</v>
      </c>
      <c r="J488" s="100">
        <v>3933.3330000000001</v>
      </c>
      <c r="K488" s="100">
        <v>3704.3330000000001</v>
      </c>
      <c r="L488" s="100">
        <v>3759.91</v>
      </c>
      <c r="M488" s="100">
        <v>3764.2839999999997</v>
      </c>
      <c r="N488" s="100">
        <v>3873.8250000000003</v>
      </c>
      <c r="O488" s="100">
        <v>3929.32</v>
      </c>
      <c r="P488" s="100">
        <v>4012.2870000000003</v>
      </c>
      <c r="Q488" s="100">
        <v>4052.6990000000001</v>
      </c>
      <c r="R488" s="100">
        <v>4063.8850000000007</v>
      </c>
      <c r="S488" s="100">
        <v>4062.6540000000005</v>
      </c>
      <c r="T488" s="100">
        <v>4071.8140000000003</v>
      </c>
      <c r="U488" s="100">
        <v>4053.1840000000011</v>
      </c>
      <c r="V488" s="100">
        <v>4062.58</v>
      </c>
      <c r="W488" s="101">
        <v>4370.933</v>
      </c>
      <c r="X488" s="100">
        <v>5262.4059999999999</v>
      </c>
      <c r="Y488" s="100">
        <v>5348.3049999999994</v>
      </c>
      <c r="Z488" s="100">
        <v>5067.5810000000001</v>
      </c>
      <c r="AA488" s="100">
        <v>4729.9169999999995</v>
      </c>
      <c r="AB488" s="102">
        <v>101011.76900000003</v>
      </c>
      <c r="AC488" s="18" t="str">
        <f t="shared" si="14"/>
        <v>ok</v>
      </c>
      <c r="AE488" s="19">
        <f t="shared" si="15"/>
        <v>-9641.4429999999702</v>
      </c>
      <c r="AF488" s="20">
        <v>588.15986633300781</v>
      </c>
      <c r="AG488" s="21"/>
      <c r="BI488"/>
    </row>
    <row r="489" spans="1:61" ht="14.4" thickTop="1" thickBot="1" x14ac:dyDescent="0.3">
      <c r="B489" s="12">
        <v>39935</v>
      </c>
      <c r="C489" s="99" t="s">
        <v>15</v>
      </c>
      <c r="D489" s="100">
        <v>4337.7129999999997</v>
      </c>
      <c r="E489" s="100">
        <v>4119.71</v>
      </c>
      <c r="F489" s="100">
        <v>4015.41</v>
      </c>
      <c r="G489" s="100">
        <v>3963.4610000000002</v>
      </c>
      <c r="H489" s="101">
        <v>3869.7740000000003</v>
      </c>
      <c r="I489" s="100">
        <v>3873.6309999999999</v>
      </c>
      <c r="J489" s="100">
        <v>3899.9280000000003</v>
      </c>
      <c r="K489" s="100">
        <v>3681.2390000000005</v>
      </c>
      <c r="L489" s="100">
        <v>3727.2739999999999</v>
      </c>
      <c r="M489" s="100">
        <v>3829.72</v>
      </c>
      <c r="N489" s="100">
        <v>3987.5329999999994</v>
      </c>
      <c r="O489" s="100">
        <v>4035.7450000000003</v>
      </c>
      <c r="P489" s="100">
        <v>4094.9990000000007</v>
      </c>
      <c r="Q489" s="100">
        <v>4132.5130000000008</v>
      </c>
      <c r="R489" s="100">
        <v>4118.1960000000008</v>
      </c>
      <c r="S489" s="100">
        <v>4122.049</v>
      </c>
      <c r="T489" s="100">
        <v>4138.0600000000004</v>
      </c>
      <c r="U489" s="100">
        <v>4110.1509999999998</v>
      </c>
      <c r="V489" s="100">
        <v>4099.79</v>
      </c>
      <c r="W489" s="101">
        <v>4323.2350000000006</v>
      </c>
      <c r="X489" s="100">
        <v>5361.777</v>
      </c>
      <c r="Y489" s="100">
        <v>5456.5769999999993</v>
      </c>
      <c r="Z489" s="100">
        <v>5274.4350000000013</v>
      </c>
      <c r="AA489" s="100">
        <v>4919.01</v>
      </c>
      <c r="AB489" s="102">
        <v>101491.93</v>
      </c>
      <c r="AC489" s="18" t="str">
        <f t="shared" si="14"/>
        <v>ok</v>
      </c>
      <c r="AE489" s="19">
        <f t="shared" si="15"/>
        <v>480.16099999996368</v>
      </c>
      <c r="AF489" s="20">
        <v>604.09466743469238</v>
      </c>
      <c r="AG489" s="21"/>
      <c r="BI489"/>
    </row>
    <row r="490" spans="1:61" ht="14.4" thickTop="1" thickBot="1" x14ac:dyDescent="0.3">
      <c r="B490" s="12">
        <v>39936</v>
      </c>
      <c r="C490" s="99" t="s">
        <v>16</v>
      </c>
      <c r="D490" s="100">
        <v>4527.1009999999997</v>
      </c>
      <c r="E490" s="100">
        <v>4327.66</v>
      </c>
      <c r="F490" s="100">
        <v>4120.1099999999997</v>
      </c>
      <c r="G490" s="100">
        <v>4012.9819999999995</v>
      </c>
      <c r="H490" s="101">
        <v>3922.4089999999997</v>
      </c>
      <c r="I490" s="100">
        <v>3898.0979999999995</v>
      </c>
      <c r="J490" s="100">
        <v>3835.9309999999991</v>
      </c>
      <c r="K490" s="100">
        <v>3548.6639999999998</v>
      </c>
      <c r="L490" s="100">
        <v>3597.5579999999991</v>
      </c>
      <c r="M490" s="100">
        <v>3647.1449999999995</v>
      </c>
      <c r="N490" s="100">
        <v>3730.15</v>
      </c>
      <c r="O490" s="100">
        <v>3734.6689999999999</v>
      </c>
      <c r="P490" s="100">
        <v>3820.4359999999997</v>
      </c>
      <c r="Q490" s="100">
        <v>3872.0889999999999</v>
      </c>
      <c r="R490" s="100">
        <v>3857.13</v>
      </c>
      <c r="S490" s="100">
        <v>3855.4879999999998</v>
      </c>
      <c r="T490" s="100">
        <v>3885.6069999999995</v>
      </c>
      <c r="U490" s="100">
        <v>3806.3439999999996</v>
      </c>
      <c r="V490" s="100">
        <v>3886.6609999999996</v>
      </c>
      <c r="W490" s="101">
        <v>4197.8509999999997</v>
      </c>
      <c r="X490" s="100">
        <v>5204.51</v>
      </c>
      <c r="Y490" s="100">
        <v>5371.3609999999999</v>
      </c>
      <c r="Z490" s="100">
        <v>5176.92</v>
      </c>
      <c r="AA490" s="100">
        <v>4765.2480000000005</v>
      </c>
      <c r="AB490" s="102">
        <v>98602.121999999988</v>
      </c>
      <c r="AC490" s="18" t="str">
        <f t="shared" si="14"/>
        <v>ok</v>
      </c>
      <c r="AE490" s="19">
        <f t="shared" si="15"/>
        <v>-2889.8080000000045</v>
      </c>
      <c r="AF490" s="20">
        <v>627.06450080871582</v>
      </c>
      <c r="AG490" s="21"/>
      <c r="BI490"/>
    </row>
    <row r="491" spans="1:61" ht="14.4" thickTop="1" thickBot="1" x14ac:dyDescent="0.3">
      <c r="B491" s="12">
        <v>39937</v>
      </c>
      <c r="C491" s="99" t="s">
        <v>17</v>
      </c>
      <c r="D491" s="100">
        <v>4443.4960000000001</v>
      </c>
      <c r="E491" s="100">
        <v>4177.5600000000004</v>
      </c>
      <c r="F491" s="100">
        <v>4084.97</v>
      </c>
      <c r="G491" s="100">
        <v>3974.8209999999999</v>
      </c>
      <c r="H491" s="101">
        <v>3892.991</v>
      </c>
      <c r="I491" s="100">
        <v>3891.4250000000011</v>
      </c>
      <c r="J491" s="100">
        <v>3941.7569999999996</v>
      </c>
      <c r="K491" s="100">
        <v>3787.1490000000003</v>
      </c>
      <c r="L491" s="100">
        <v>3939.8719999999998</v>
      </c>
      <c r="M491" s="100">
        <v>4099.9430000000002</v>
      </c>
      <c r="N491" s="100">
        <v>4187.5590000000002</v>
      </c>
      <c r="O491" s="100">
        <v>4281.924</v>
      </c>
      <c r="P491" s="100">
        <v>4355.9049999999988</v>
      </c>
      <c r="Q491" s="100">
        <v>4373.5339999999997</v>
      </c>
      <c r="R491" s="100">
        <v>4403.5129999999999</v>
      </c>
      <c r="S491" s="100">
        <v>4404.8450000000003</v>
      </c>
      <c r="T491" s="100">
        <v>4453.6220000000003</v>
      </c>
      <c r="U491" s="100">
        <v>4441.8339999999998</v>
      </c>
      <c r="V491" s="100">
        <v>4374.1209999999992</v>
      </c>
      <c r="W491" s="101">
        <v>4535.1579999999994</v>
      </c>
      <c r="X491" s="100">
        <v>5335.01</v>
      </c>
      <c r="Y491" s="100">
        <v>5487.804000000001</v>
      </c>
      <c r="Z491" s="100">
        <v>5336.8419999999996</v>
      </c>
      <c r="AA491" s="100">
        <v>4908.6009999999997</v>
      </c>
      <c r="AB491" s="102">
        <v>105114.25599999999</v>
      </c>
      <c r="AC491" s="18" t="str">
        <f t="shared" si="14"/>
        <v>ok</v>
      </c>
      <c r="AE491" s="19">
        <f t="shared" si="15"/>
        <v>6512.1340000000055</v>
      </c>
      <c r="AF491" s="20">
        <v>635.03549385070801</v>
      </c>
      <c r="AG491" s="21"/>
      <c r="BI491"/>
    </row>
    <row r="492" spans="1:61" ht="14.4" thickTop="1" thickBot="1" x14ac:dyDescent="0.3">
      <c r="B492" s="12">
        <v>39938</v>
      </c>
      <c r="C492" s="99" t="s">
        <v>11</v>
      </c>
      <c r="D492" s="100">
        <v>4521.232</v>
      </c>
      <c r="E492" s="100">
        <v>4326.4799999999996</v>
      </c>
      <c r="F492" s="100">
        <v>4198.6539999999995</v>
      </c>
      <c r="G492" s="100">
        <v>4083.7659999999996</v>
      </c>
      <c r="H492" s="101">
        <v>4012.2919999999999</v>
      </c>
      <c r="I492" s="100">
        <v>4012.13</v>
      </c>
      <c r="J492" s="100">
        <v>4028.6940000000004</v>
      </c>
      <c r="K492" s="100">
        <v>3819.28</v>
      </c>
      <c r="L492" s="100">
        <v>3937.2749999999996</v>
      </c>
      <c r="M492" s="100">
        <v>4019.8429999999998</v>
      </c>
      <c r="N492" s="100">
        <v>4176.3850000000002</v>
      </c>
      <c r="O492" s="100">
        <v>4284.7529999999997</v>
      </c>
      <c r="P492" s="100">
        <v>4401.4219999999996</v>
      </c>
      <c r="Q492" s="100">
        <v>4421.5610000000006</v>
      </c>
      <c r="R492" s="100">
        <v>4434.9679999999998</v>
      </c>
      <c r="S492" s="100">
        <v>4451.7339999999995</v>
      </c>
      <c r="T492" s="100">
        <v>4484.3239999999996</v>
      </c>
      <c r="U492" s="100">
        <v>4439.8779999999988</v>
      </c>
      <c r="V492" s="100">
        <v>4348.5969999999998</v>
      </c>
      <c r="W492" s="101">
        <v>4515.625</v>
      </c>
      <c r="X492" s="100">
        <v>5418.6569999999992</v>
      </c>
      <c r="Y492" s="100">
        <v>5534.4859999999999</v>
      </c>
      <c r="Z492" s="100">
        <v>5341.143</v>
      </c>
      <c r="AA492" s="100">
        <v>4952.1080000000011</v>
      </c>
      <c r="AB492" s="102">
        <v>106165.287</v>
      </c>
      <c r="AC492" s="18" t="str">
        <f t="shared" si="14"/>
        <v>ok</v>
      </c>
      <c r="AE492" s="19">
        <f t="shared" si="15"/>
        <v>1051.0310000000027</v>
      </c>
      <c r="AF492" s="20">
        <v>620.99616622924805</v>
      </c>
      <c r="AG492" s="21"/>
      <c r="BI492"/>
    </row>
    <row r="493" spans="1:61" ht="14.4" thickTop="1" thickBot="1" x14ac:dyDescent="0.3">
      <c r="B493" s="12">
        <v>39939</v>
      </c>
      <c r="C493" s="99" t="s">
        <v>12</v>
      </c>
      <c r="D493" s="100">
        <v>4579.601999999999</v>
      </c>
      <c r="E493" s="100">
        <v>4430.098</v>
      </c>
      <c r="F493" s="100">
        <v>4322.405999999999</v>
      </c>
      <c r="G493" s="100">
        <v>4251.0600000000004</v>
      </c>
      <c r="H493" s="101">
        <v>4207.2879999999996</v>
      </c>
      <c r="I493" s="100">
        <v>4222.6279999999997</v>
      </c>
      <c r="J493" s="100">
        <v>4315.2429999999986</v>
      </c>
      <c r="K493" s="100">
        <v>4199.9829999999993</v>
      </c>
      <c r="L493" s="100">
        <v>4311.6309999999994</v>
      </c>
      <c r="M493" s="100">
        <v>4559.7640000000001</v>
      </c>
      <c r="N493" s="100">
        <v>4641.9740000000002</v>
      </c>
      <c r="O493" s="100">
        <v>4823.8500000000004</v>
      </c>
      <c r="P493" s="100">
        <v>4945.4520000000011</v>
      </c>
      <c r="Q493" s="100">
        <v>5022.6360000000004</v>
      </c>
      <c r="R493" s="100">
        <v>5022.6000000000004</v>
      </c>
      <c r="S493" s="100">
        <v>5017.902</v>
      </c>
      <c r="T493" s="100">
        <v>5019.5290000000014</v>
      </c>
      <c r="U493" s="100">
        <v>4954.3149999999996</v>
      </c>
      <c r="V493" s="100">
        <v>4833.179000000001</v>
      </c>
      <c r="W493" s="101">
        <v>4884.3769999999995</v>
      </c>
      <c r="X493" s="100">
        <v>5680.9350000000004</v>
      </c>
      <c r="Y493" s="100">
        <v>5800.4680000000017</v>
      </c>
      <c r="Z493" s="100">
        <v>5667.1260000000002</v>
      </c>
      <c r="AA493" s="100">
        <v>5297.5550000000003</v>
      </c>
      <c r="AB493" s="102">
        <v>115011.60100000002</v>
      </c>
      <c r="AC493" s="18" t="str">
        <f t="shared" si="14"/>
        <v>ok</v>
      </c>
      <c r="AE493" s="19">
        <f t="shared" si="15"/>
        <v>8846.3140000000276</v>
      </c>
      <c r="AF493" s="20">
        <v>638.27255249023438</v>
      </c>
      <c r="AG493" s="21"/>
      <c r="BI493"/>
    </row>
    <row r="494" spans="1:61" ht="14.4" thickTop="1" thickBot="1" x14ac:dyDescent="0.3">
      <c r="B494" s="12">
        <v>39940</v>
      </c>
      <c r="C494" s="99" t="s">
        <v>13</v>
      </c>
      <c r="D494" s="100">
        <v>4955.3670000000002</v>
      </c>
      <c r="E494" s="100">
        <v>4720.713999999999</v>
      </c>
      <c r="F494" s="100">
        <v>4581.6400000000003</v>
      </c>
      <c r="G494" s="100">
        <v>4471.6909999999998</v>
      </c>
      <c r="H494" s="101">
        <v>4401.6970000000001</v>
      </c>
      <c r="I494" s="100">
        <v>4438.424</v>
      </c>
      <c r="J494" s="100">
        <v>4484.3289999999997</v>
      </c>
      <c r="K494" s="100">
        <v>4304.5349999999999</v>
      </c>
      <c r="L494" s="100">
        <v>4384.1820000000016</v>
      </c>
      <c r="M494" s="100">
        <v>4617.5980000000009</v>
      </c>
      <c r="N494" s="100">
        <v>4780.5060000000012</v>
      </c>
      <c r="O494" s="100">
        <v>4957.4050000000016</v>
      </c>
      <c r="P494" s="100">
        <v>5019.4820000000009</v>
      </c>
      <c r="Q494" s="100">
        <v>5070.6320000000005</v>
      </c>
      <c r="R494" s="100">
        <v>5096.1180000000004</v>
      </c>
      <c r="S494" s="100">
        <v>5121.3850000000011</v>
      </c>
      <c r="T494" s="100">
        <v>5119.3500000000004</v>
      </c>
      <c r="U494" s="100">
        <v>5012.1689999999999</v>
      </c>
      <c r="V494" s="100">
        <v>4906.66</v>
      </c>
      <c r="W494" s="101">
        <v>4955.3309999999992</v>
      </c>
      <c r="X494" s="100">
        <v>5693.9130000000014</v>
      </c>
      <c r="Y494" s="100">
        <v>5795.1250000000009</v>
      </c>
      <c r="Z494" s="100">
        <v>5661.1729999999998</v>
      </c>
      <c r="AA494" s="100">
        <v>5233.652</v>
      </c>
      <c r="AB494" s="102">
        <v>117783.07799999999</v>
      </c>
      <c r="AC494" s="18" t="str">
        <f t="shared" si="14"/>
        <v>ok</v>
      </c>
      <c r="AE494" s="19">
        <f t="shared" si="15"/>
        <v>2771.4769999999698</v>
      </c>
      <c r="AF494" s="20">
        <v>633.91337966918945</v>
      </c>
      <c r="AG494" s="21"/>
      <c r="BI494"/>
    </row>
    <row r="495" spans="1:61" ht="14.4" thickTop="1" thickBot="1" x14ac:dyDescent="0.3">
      <c r="B495" s="12">
        <v>39941</v>
      </c>
      <c r="C495" s="99" t="s">
        <v>14</v>
      </c>
      <c r="D495" s="100">
        <v>4876.7160000000003</v>
      </c>
      <c r="E495" s="100">
        <v>4654.241</v>
      </c>
      <c r="F495" s="100">
        <v>4588.9969999999994</v>
      </c>
      <c r="G495" s="100">
        <v>4473.84</v>
      </c>
      <c r="H495" s="101">
        <v>4405.2109999999993</v>
      </c>
      <c r="I495" s="100">
        <v>4395.4070000000002</v>
      </c>
      <c r="J495" s="100">
        <v>4465.9260000000004</v>
      </c>
      <c r="K495" s="100">
        <v>4299.7020000000002</v>
      </c>
      <c r="L495" s="100">
        <v>4488.8289999999997</v>
      </c>
      <c r="M495" s="100">
        <v>4614.6410000000005</v>
      </c>
      <c r="N495" s="100">
        <v>4801.8769999999995</v>
      </c>
      <c r="O495" s="100">
        <v>4922.4240000000018</v>
      </c>
      <c r="P495" s="100">
        <v>4976.719000000001</v>
      </c>
      <c r="Q495" s="100">
        <v>5032.2380000000003</v>
      </c>
      <c r="R495" s="100">
        <v>5048.8410000000013</v>
      </c>
      <c r="S495" s="100">
        <v>5037.6359999999986</v>
      </c>
      <c r="T495" s="100">
        <v>5075.866</v>
      </c>
      <c r="U495" s="100">
        <v>4945.1140000000005</v>
      </c>
      <c r="V495" s="100">
        <v>4790.38</v>
      </c>
      <c r="W495" s="101">
        <v>4919.0910000000003</v>
      </c>
      <c r="X495" s="100">
        <v>5593.1840000000002</v>
      </c>
      <c r="Y495" s="100">
        <v>5688.0289999999995</v>
      </c>
      <c r="Z495" s="100">
        <v>5610.4579999999996</v>
      </c>
      <c r="AA495" s="100">
        <v>5360.0079999999998</v>
      </c>
      <c r="AB495" s="102">
        <v>117065.37499999999</v>
      </c>
      <c r="AC495" s="18" t="str">
        <f t="shared" si="14"/>
        <v>ok</v>
      </c>
      <c r="AE495" s="19">
        <f t="shared" si="15"/>
        <v>-717.70300000000861</v>
      </c>
      <c r="AF495" s="20">
        <v>637.14149856567383</v>
      </c>
      <c r="AG495" s="21"/>
      <c r="BI495"/>
    </row>
    <row r="496" spans="1:61" ht="14.4" thickTop="1" thickBot="1" x14ac:dyDescent="0.3">
      <c r="B496" s="12">
        <v>39942</v>
      </c>
      <c r="C496" s="99" t="s">
        <v>15</v>
      </c>
      <c r="D496" s="100">
        <v>4855.5600000000004</v>
      </c>
      <c r="E496" s="100">
        <v>4629.3680000000013</v>
      </c>
      <c r="F496" s="100">
        <v>4460.1050000000005</v>
      </c>
      <c r="G496" s="100">
        <v>4343.2539999999999</v>
      </c>
      <c r="H496" s="101">
        <v>4193.384</v>
      </c>
      <c r="I496" s="100">
        <v>4201.8260000000009</v>
      </c>
      <c r="J496" s="100">
        <v>4269.4030000000002</v>
      </c>
      <c r="K496" s="100">
        <v>4027.4889999999996</v>
      </c>
      <c r="L496" s="100">
        <v>4002.3510000000001</v>
      </c>
      <c r="M496" s="100">
        <v>4219.0159999999996</v>
      </c>
      <c r="N496" s="100">
        <v>4392.5690000000004</v>
      </c>
      <c r="O496" s="100">
        <v>4545.3230000000003</v>
      </c>
      <c r="P496" s="100">
        <v>4580.3289999999997</v>
      </c>
      <c r="Q496" s="100">
        <v>4624.9609999999993</v>
      </c>
      <c r="R496" s="100">
        <v>4515.6899999999996</v>
      </c>
      <c r="S496" s="100">
        <v>4475.2219999999988</v>
      </c>
      <c r="T496" s="100">
        <v>4416.744999999999</v>
      </c>
      <c r="U496" s="100">
        <v>4380.0259999999989</v>
      </c>
      <c r="V496" s="100">
        <v>4383.692</v>
      </c>
      <c r="W496" s="101">
        <v>4491.2520000000013</v>
      </c>
      <c r="X496" s="100">
        <v>5343.6540000000005</v>
      </c>
      <c r="Y496" s="100">
        <v>5551.3529999999982</v>
      </c>
      <c r="Z496" s="100">
        <v>5348.35</v>
      </c>
      <c r="AA496" s="100">
        <v>4962.5269999999991</v>
      </c>
      <c r="AB496" s="102">
        <v>109213.44900000001</v>
      </c>
      <c r="AC496" s="18" t="str">
        <f t="shared" si="14"/>
        <v>ok</v>
      </c>
      <c r="AE496" s="19">
        <f t="shared" si="15"/>
        <v>-7851.9259999999776</v>
      </c>
      <c r="AF496" s="20">
        <v>617.9996337890625</v>
      </c>
      <c r="AG496" s="21"/>
      <c r="BI496"/>
    </row>
    <row r="497" spans="2:61" ht="14.4" thickTop="1" thickBot="1" x14ac:dyDescent="0.3">
      <c r="B497" s="12">
        <v>39943</v>
      </c>
      <c r="C497" s="99" t="s">
        <v>16</v>
      </c>
      <c r="D497" s="100">
        <v>4731.1949999999988</v>
      </c>
      <c r="E497" s="100">
        <v>4482.5109999999995</v>
      </c>
      <c r="F497" s="100">
        <v>4304.9450000000006</v>
      </c>
      <c r="G497" s="100">
        <v>4207.0929999999989</v>
      </c>
      <c r="H497" s="101">
        <v>4149.57</v>
      </c>
      <c r="I497" s="100">
        <v>4100.5669999999991</v>
      </c>
      <c r="J497" s="100">
        <v>4119.9989999999998</v>
      </c>
      <c r="K497" s="100">
        <v>3789.7420000000002</v>
      </c>
      <c r="L497" s="100">
        <v>3754.9070000000002</v>
      </c>
      <c r="M497" s="100">
        <v>3761.6790000000001</v>
      </c>
      <c r="N497" s="100">
        <v>3844.4649999999997</v>
      </c>
      <c r="O497" s="100">
        <v>3859.6260000000002</v>
      </c>
      <c r="P497" s="100">
        <v>3903.2339999999999</v>
      </c>
      <c r="Q497" s="100">
        <v>3946.6139999999991</v>
      </c>
      <c r="R497" s="100">
        <v>3955.2339999999999</v>
      </c>
      <c r="S497" s="100">
        <v>3929.5340000000006</v>
      </c>
      <c r="T497" s="100">
        <v>3895.779</v>
      </c>
      <c r="U497" s="100">
        <v>3909.681</v>
      </c>
      <c r="V497" s="100">
        <v>3924.6149999999998</v>
      </c>
      <c r="W497" s="101">
        <v>4233.2809999999999</v>
      </c>
      <c r="X497" s="100">
        <v>5158.5739999999996</v>
      </c>
      <c r="Y497" s="100">
        <v>5420.1229999999996</v>
      </c>
      <c r="Z497" s="100">
        <v>5197.8759999999993</v>
      </c>
      <c r="AA497" s="100">
        <v>4813.7340000000013</v>
      </c>
      <c r="AB497" s="102">
        <v>101394.57799999999</v>
      </c>
      <c r="AC497" s="18" t="str">
        <f t="shared" si="14"/>
        <v>ok</v>
      </c>
      <c r="AE497" s="19">
        <f t="shared" si="15"/>
        <v>-7818.8710000000137</v>
      </c>
      <c r="AF497" s="20">
        <v>610.60835266113281</v>
      </c>
      <c r="AG497" s="21"/>
      <c r="BI497"/>
    </row>
    <row r="498" spans="2:61" ht="14.4" thickTop="1" thickBot="1" x14ac:dyDescent="0.3">
      <c r="B498" s="12">
        <v>39944</v>
      </c>
      <c r="C498" s="99" t="s">
        <v>17</v>
      </c>
      <c r="D498" s="100">
        <v>4476.4209999999994</v>
      </c>
      <c r="E498" s="100">
        <v>4303.6279999999997</v>
      </c>
      <c r="F498" s="100">
        <v>4226.0549999999994</v>
      </c>
      <c r="G498" s="100">
        <v>4116.3359999999993</v>
      </c>
      <c r="H498" s="101">
        <v>4073.5759999999991</v>
      </c>
      <c r="I498" s="100">
        <v>4094.6979999999994</v>
      </c>
      <c r="J498" s="100">
        <v>4285.28</v>
      </c>
      <c r="K498" s="100">
        <v>4220.8859999999995</v>
      </c>
      <c r="L498" s="100">
        <v>4265.8450000000003</v>
      </c>
      <c r="M498" s="100">
        <v>4443.0200000000004</v>
      </c>
      <c r="N498" s="100">
        <v>4552.9259999999995</v>
      </c>
      <c r="O498" s="100">
        <v>4664.320999999999</v>
      </c>
      <c r="P498" s="100">
        <v>4709.6889999999994</v>
      </c>
      <c r="Q498" s="100">
        <v>4753.5349999999999</v>
      </c>
      <c r="R498" s="100">
        <v>4832.889000000001</v>
      </c>
      <c r="S498" s="100">
        <v>4906.186999999999</v>
      </c>
      <c r="T498" s="100">
        <v>4906.1769999999988</v>
      </c>
      <c r="U498" s="100">
        <v>4818.0039999999981</v>
      </c>
      <c r="V498" s="100">
        <v>4747.5840000000007</v>
      </c>
      <c r="W498" s="101">
        <v>4884.9159999999993</v>
      </c>
      <c r="X498" s="100">
        <v>5554.0959999999995</v>
      </c>
      <c r="Y498" s="100">
        <v>5674.7429999999986</v>
      </c>
      <c r="Z498" s="100">
        <v>5528.7170000000006</v>
      </c>
      <c r="AA498" s="100">
        <v>5190.1139999999996</v>
      </c>
      <c r="AB498" s="102">
        <v>112229.643</v>
      </c>
      <c r="AC498" s="18" t="str">
        <f t="shared" si="14"/>
        <v>ok</v>
      </c>
      <c r="AE498" s="19">
        <f t="shared" si="15"/>
        <v>10835.065000000002</v>
      </c>
      <c r="AF498" s="20">
        <v>597.07541084289551</v>
      </c>
      <c r="AG498" s="21"/>
      <c r="BI498"/>
    </row>
    <row r="499" spans="2:61" ht="14.4" thickTop="1" thickBot="1" x14ac:dyDescent="0.3">
      <c r="B499" s="12">
        <v>39945</v>
      </c>
      <c r="C499" s="99" t="s">
        <v>11</v>
      </c>
      <c r="D499" s="100">
        <v>4817.99</v>
      </c>
      <c r="E499" s="100">
        <v>4620.8319999999994</v>
      </c>
      <c r="F499" s="100">
        <v>4489.7430000000004</v>
      </c>
      <c r="G499" s="100">
        <v>4385.4119999999994</v>
      </c>
      <c r="H499" s="101">
        <v>4321.1970000000001</v>
      </c>
      <c r="I499" s="100">
        <v>4344.6129999999994</v>
      </c>
      <c r="J499" s="100">
        <v>4512.8959999999997</v>
      </c>
      <c r="K499" s="100">
        <v>4334.2820000000011</v>
      </c>
      <c r="L499" s="100">
        <v>4483.3060000000005</v>
      </c>
      <c r="M499" s="100">
        <v>4585.0439999999999</v>
      </c>
      <c r="N499" s="100">
        <v>4714.8610000000008</v>
      </c>
      <c r="O499" s="100">
        <v>4802.22</v>
      </c>
      <c r="P499" s="100">
        <v>4906.1210000000001</v>
      </c>
      <c r="Q499" s="100">
        <v>4914.21</v>
      </c>
      <c r="R499" s="100">
        <v>4963.1479999999983</v>
      </c>
      <c r="S499" s="100">
        <v>4986.57</v>
      </c>
      <c r="T499" s="100">
        <v>4968.8029999999999</v>
      </c>
      <c r="U499" s="100">
        <v>4911.16</v>
      </c>
      <c r="V499" s="100">
        <v>4791.2250000000004</v>
      </c>
      <c r="W499" s="101">
        <v>4891.68</v>
      </c>
      <c r="X499" s="100">
        <v>5622.4929999999986</v>
      </c>
      <c r="Y499" s="100">
        <v>5737.5629999999992</v>
      </c>
      <c r="Z499" s="100">
        <v>5599.84</v>
      </c>
      <c r="AA499" s="100">
        <v>5180.6950000000006</v>
      </c>
      <c r="AB499" s="102">
        <v>115885.90399999999</v>
      </c>
      <c r="AC499" s="18" t="str">
        <f t="shared" si="14"/>
        <v>ok</v>
      </c>
      <c r="AE499" s="19">
        <f t="shared" si="15"/>
        <v>3656.2609999999986</v>
      </c>
      <c r="AF499" s="20">
        <v>602.43957901000977</v>
      </c>
      <c r="AG499" s="21"/>
      <c r="BI499"/>
    </row>
    <row r="500" spans="2:61" ht="14.4" thickTop="1" thickBot="1" x14ac:dyDescent="0.3">
      <c r="B500" s="12">
        <v>39946</v>
      </c>
      <c r="C500" s="99" t="s">
        <v>12</v>
      </c>
      <c r="D500" s="100">
        <v>4818.8789999999981</v>
      </c>
      <c r="E500" s="100">
        <v>4685.0959999999995</v>
      </c>
      <c r="F500" s="100">
        <v>4561.3549999999987</v>
      </c>
      <c r="G500" s="100">
        <v>4441.8980000000001</v>
      </c>
      <c r="H500" s="101">
        <v>4410.0749999999998</v>
      </c>
      <c r="I500" s="100">
        <v>4449.9410000000007</v>
      </c>
      <c r="J500" s="100">
        <v>4544.9320000000007</v>
      </c>
      <c r="K500" s="100">
        <v>4414.7209999999995</v>
      </c>
      <c r="L500" s="100">
        <v>4507.2470000000003</v>
      </c>
      <c r="M500" s="100">
        <v>4697.688000000001</v>
      </c>
      <c r="N500" s="100">
        <v>4755.5059999999994</v>
      </c>
      <c r="O500" s="100">
        <v>4810.4409999999998</v>
      </c>
      <c r="P500" s="100">
        <v>4939.9639999999999</v>
      </c>
      <c r="Q500" s="100">
        <v>4992.1319999999996</v>
      </c>
      <c r="R500" s="100">
        <v>5086.4590000000007</v>
      </c>
      <c r="S500" s="100">
        <v>5027.661000000001</v>
      </c>
      <c r="T500" s="100">
        <v>5059.8659999999991</v>
      </c>
      <c r="U500" s="100">
        <v>4984.4239999999972</v>
      </c>
      <c r="V500" s="100">
        <v>4906.7460000000001</v>
      </c>
      <c r="W500" s="101">
        <v>5036.3089999999993</v>
      </c>
      <c r="X500" s="100">
        <v>5653.0110000000004</v>
      </c>
      <c r="Y500" s="100">
        <v>5732.5790000000006</v>
      </c>
      <c r="Z500" s="100">
        <v>5610.4660000000003</v>
      </c>
      <c r="AA500" s="100">
        <v>5231.3530000000019</v>
      </c>
      <c r="AB500" s="102">
        <v>117358.749</v>
      </c>
      <c r="AC500" s="18" t="str">
        <f t="shared" si="14"/>
        <v>ok</v>
      </c>
      <c r="AE500" s="19">
        <f t="shared" si="15"/>
        <v>1472.8450000000012</v>
      </c>
      <c r="AF500" s="20">
        <v>598.96985054016113</v>
      </c>
      <c r="AG500" s="21"/>
      <c r="BI500"/>
    </row>
    <row r="501" spans="2:61" ht="14.4" thickTop="1" thickBot="1" x14ac:dyDescent="0.3">
      <c r="B501" s="12">
        <v>39947</v>
      </c>
      <c r="C501" s="99" t="s">
        <v>13</v>
      </c>
      <c r="D501" s="100">
        <v>4755.027</v>
      </c>
      <c r="E501" s="100">
        <v>4705.1210000000001</v>
      </c>
      <c r="F501" s="100">
        <v>4575.3280000000004</v>
      </c>
      <c r="G501" s="100">
        <v>4490.0360000000001</v>
      </c>
      <c r="H501" s="101">
        <v>4411.4489999999996</v>
      </c>
      <c r="I501" s="100">
        <v>4405.1940000000004</v>
      </c>
      <c r="J501" s="100">
        <v>4557.5279999999993</v>
      </c>
      <c r="K501" s="100">
        <v>4438.0290000000005</v>
      </c>
      <c r="L501" s="100">
        <v>4499.4650000000001</v>
      </c>
      <c r="M501" s="100">
        <v>4591.3459999999995</v>
      </c>
      <c r="N501" s="100">
        <v>4735.2910000000002</v>
      </c>
      <c r="O501" s="100">
        <v>4779.7970000000005</v>
      </c>
      <c r="P501" s="100">
        <v>4934.9350000000004</v>
      </c>
      <c r="Q501" s="100">
        <v>4936.4220000000005</v>
      </c>
      <c r="R501" s="100">
        <v>5015.9369999999981</v>
      </c>
      <c r="S501" s="100">
        <v>5011.527</v>
      </c>
      <c r="T501" s="100">
        <v>4989.2249999999995</v>
      </c>
      <c r="U501" s="100">
        <v>5012.0089999999991</v>
      </c>
      <c r="V501" s="100">
        <v>4966.4520000000002</v>
      </c>
      <c r="W501" s="101">
        <v>5124.7309999999998</v>
      </c>
      <c r="X501" s="100">
        <v>5637.3849999999993</v>
      </c>
      <c r="Y501" s="100">
        <v>5616.496000000001</v>
      </c>
      <c r="Z501" s="100">
        <v>5453.6489999999994</v>
      </c>
      <c r="AA501" s="100">
        <v>5159.12</v>
      </c>
      <c r="AB501" s="102">
        <v>116801.499</v>
      </c>
      <c r="AC501" s="18" t="str">
        <f t="shared" si="14"/>
        <v>ok</v>
      </c>
      <c r="AE501" s="19">
        <f t="shared" si="15"/>
        <v>-557.25</v>
      </c>
      <c r="AF501" s="20">
        <v>601.29217529296875</v>
      </c>
      <c r="AG501" s="21"/>
      <c r="BI501"/>
    </row>
    <row r="502" spans="2:61" ht="14.4" thickTop="1" thickBot="1" x14ac:dyDescent="0.3">
      <c r="B502" s="12">
        <v>39948</v>
      </c>
      <c r="C502" s="99" t="s">
        <v>14</v>
      </c>
      <c r="D502" s="100">
        <v>4836.223</v>
      </c>
      <c r="E502" s="100">
        <v>4609.1880000000001</v>
      </c>
      <c r="F502" s="100">
        <v>4459.0859999999993</v>
      </c>
      <c r="G502" s="100">
        <v>4377.6620000000012</v>
      </c>
      <c r="H502" s="101">
        <v>4319.9860000000008</v>
      </c>
      <c r="I502" s="100">
        <v>4300.6880000000001</v>
      </c>
      <c r="J502" s="100">
        <v>4384.2470000000003</v>
      </c>
      <c r="K502" s="100">
        <v>4268.2700000000004</v>
      </c>
      <c r="L502" s="100">
        <v>4374.1150000000007</v>
      </c>
      <c r="M502" s="100">
        <v>4613.3110000000024</v>
      </c>
      <c r="N502" s="100">
        <v>4633.0169999999998</v>
      </c>
      <c r="O502" s="100">
        <v>4700.427999999999</v>
      </c>
      <c r="P502" s="100">
        <v>4798.9799999999996</v>
      </c>
      <c r="Q502" s="100">
        <v>4820.49</v>
      </c>
      <c r="R502" s="100">
        <v>4809.8510000000006</v>
      </c>
      <c r="S502" s="100">
        <v>4763.527000000001</v>
      </c>
      <c r="T502" s="100">
        <v>4759.3370000000004</v>
      </c>
      <c r="U502" s="100">
        <v>4778.9120000000003</v>
      </c>
      <c r="V502" s="100">
        <v>4757.9830000000011</v>
      </c>
      <c r="W502" s="101">
        <v>4932.7820000000011</v>
      </c>
      <c r="X502" s="100">
        <v>5387.8380000000006</v>
      </c>
      <c r="Y502" s="100">
        <v>5574.9160000000002</v>
      </c>
      <c r="Z502" s="100">
        <v>5397.3429999999998</v>
      </c>
      <c r="AA502" s="100">
        <v>5167.045000000001</v>
      </c>
      <c r="AB502" s="102">
        <v>113825.22500000001</v>
      </c>
      <c r="AC502" s="18" t="str">
        <f t="shared" si="14"/>
        <v>ok</v>
      </c>
      <c r="AE502" s="19">
        <f t="shared" si="15"/>
        <v>-2976.2739999999903</v>
      </c>
      <c r="AF502" s="20">
        <v>600.01494598388672</v>
      </c>
      <c r="AG502" s="21"/>
      <c r="BI502"/>
    </row>
    <row r="503" spans="2:61" ht="14.4" thickTop="1" thickBot="1" x14ac:dyDescent="0.3">
      <c r="B503" s="12">
        <v>39949</v>
      </c>
      <c r="C503" s="99" t="s">
        <v>15</v>
      </c>
      <c r="D503" s="100">
        <v>4834.5710000000008</v>
      </c>
      <c r="E503" s="100">
        <v>4588.1890000000003</v>
      </c>
      <c r="F503" s="100">
        <v>4471.8230000000003</v>
      </c>
      <c r="G503" s="100">
        <v>4400.3509999999997</v>
      </c>
      <c r="H503" s="101">
        <v>4348.723</v>
      </c>
      <c r="I503" s="100">
        <v>4317.6329999999998</v>
      </c>
      <c r="J503" s="100">
        <v>4344.5159999999996</v>
      </c>
      <c r="K503" s="100">
        <v>4108.1709999999994</v>
      </c>
      <c r="L503" s="100">
        <v>4179.3710000000001</v>
      </c>
      <c r="M503" s="100">
        <v>4025.2449999999999</v>
      </c>
      <c r="N503" s="100">
        <v>4345.646999999999</v>
      </c>
      <c r="O503" s="100">
        <v>4435.5679999999993</v>
      </c>
      <c r="P503" s="100">
        <v>4487.9959999999992</v>
      </c>
      <c r="Q503" s="100">
        <v>4511.78</v>
      </c>
      <c r="R503" s="100">
        <v>4471.3450000000003</v>
      </c>
      <c r="S503" s="100">
        <v>4435.0630000000001</v>
      </c>
      <c r="T503" s="100">
        <v>4450.7330000000002</v>
      </c>
      <c r="U503" s="100">
        <v>4439.6239999999989</v>
      </c>
      <c r="V503" s="100">
        <v>4321.9419999999991</v>
      </c>
      <c r="W503" s="101">
        <v>4695.9069999999992</v>
      </c>
      <c r="X503" s="100">
        <v>5409.6950000000006</v>
      </c>
      <c r="Y503" s="100">
        <v>5510.6290000000008</v>
      </c>
      <c r="Z503" s="100">
        <v>5236.5720000000001</v>
      </c>
      <c r="AA503" s="100">
        <v>4851.0369999999984</v>
      </c>
      <c r="AB503" s="102">
        <v>109222.13099999998</v>
      </c>
      <c r="AC503" s="18" t="str">
        <f t="shared" si="14"/>
        <v>ok</v>
      </c>
      <c r="AE503" s="19">
        <f t="shared" si="15"/>
        <v>-4603.0940000000264</v>
      </c>
      <c r="AF503" s="20">
        <v>580.38005828857422</v>
      </c>
      <c r="AG503" s="21"/>
      <c r="BI503"/>
    </row>
    <row r="504" spans="2:61" ht="14.4" thickTop="1" thickBot="1" x14ac:dyDescent="0.3">
      <c r="B504" s="12">
        <v>39950</v>
      </c>
      <c r="C504" s="99" t="s">
        <v>16</v>
      </c>
      <c r="D504" s="100">
        <v>4530.0759999999991</v>
      </c>
      <c r="E504" s="100">
        <v>4342.7519999999995</v>
      </c>
      <c r="F504" s="100">
        <v>4139.1549999999997</v>
      </c>
      <c r="G504" s="100">
        <v>4104.9719999999988</v>
      </c>
      <c r="H504" s="101">
        <v>4048.1069999999995</v>
      </c>
      <c r="I504" s="100">
        <v>3996.6489999999994</v>
      </c>
      <c r="J504" s="100">
        <v>3979.1169999999993</v>
      </c>
      <c r="K504" s="100">
        <v>3708.973</v>
      </c>
      <c r="L504" s="100">
        <v>3705.3159999999998</v>
      </c>
      <c r="M504" s="100">
        <v>3715.2689999999998</v>
      </c>
      <c r="N504" s="100">
        <v>3758.7090000000003</v>
      </c>
      <c r="O504" s="100">
        <v>3793.6660000000002</v>
      </c>
      <c r="P504" s="100">
        <v>3831.1409999999996</v>
      </c>
      <c r="Q504" s="100">
        <v>3874.4569999999994</v>
      </c>
      <c r="R504" s="100">
        <v>3857.8660000000004</v>
      </c>
      <c r="S504" s="100">
        <v>3858.761</v>
      </c>
      <c r="T504" s="100">
        <v>3849.5150000000003</v>
      </c>
      <c r="U504" s="100">
        <v>3898.3979999999992</v>
      </c>
      <c r="V504" s="100">
        <v>3957.3020000000001</v>
      </c>
      <c r="W504" s="101">
        <v>4220.2280000000001</v>
      </c>
      <c r="X504" s="100">
        <v>5134.4029999999984</v>
      </c>
      <c r="Y504" s="100">
        <v>5259.1909999999989</v>
      </c>
      <c r="Z504" s="100">
        <v>4915.5469999999987</v>
      </c>
      <c r="AA504" s="100">
        <v>4408.9660000000013</v>
      </c>
      <c r="AB504" s="102">
        <v>98888.535999999978</v>
      </c>
      <c r="AC504" s="18" t="str">
        <f t="shared" si="14"/>
        <v>ok</v>
      </c>
      <c r="AE504" s="19">
        <f t="shared" si="15"/>
        <v>-10333.595000000001</v>
      </c>
      <c r="AF504" s="20">
        <v>566.31476020812988</v>
      </c>
      <c r="AG504" s="21"/>
      <c r="BI504"/>
    </row>
    <row r="505" spans="2:61" ht="14.4" thickTop="1" thickBot="1" x14ac:dyDescent="0.3">
      <c r="B505" s="12">
        <v>39951</v>
      </c>
      <c r="C505" s="99" t="s">
        <v>17</v>
      </c>
      <c r="D505" s="100">
        <v>4139.1130000000003</v>
      </c>
      <c r="E505" s="100">
        <v>4011.9009999999989</v>
      </c>
      <c r="F505" s="100">
        <v>3897.1069999999995</v>
      </c>
      <c r="G505" s="100">
        <v>3874.3179999999993</v>
      </c>
      <c r="H505" s="101">
        <v>3791.1909999999998</v>
      </c>
      <c r="I505" s="100">
        <v>3892.5669999999996</v>
      </c>
      <c r="J505" s="100">
        <v>4128.66</v>
      </c>
      <c r="K505" s="100">
        <v>4058.7190000000001</v>
      </c>
      <c r="L505" s="100">
        <v>4117.0360000000001</v>
      </c>
      <c r="M505" s="100">
        <v>4302.2550000000001</v>
      </c>
      <c r="N505" s="100">
        <v>4376.8779999999997</v>
      </c>
      <c r="O505" s="100">
        <v>4394.8029999999999</v>
      </c>
      <c r="P505" s="100">
        <v>4445.1369999999988</v>
      </c>
      <c r="Q505" s="100">
        <v>4456.1329999999998</v>
      </c>
      <c r="R505" s="100">
        <v>4480.5120000000006</v>
      </c>
      <c r="S505" s="100">
        <v>4456.5950000000003</v>
      </c>
      <c r="T505" s="100">
        <v>4467.29</v>
      </c>
      <c r="U505" s="100">
        <v>4443.9530000000004</v>
      </c>
      <c r="V505" s="100">
        <v>4433.3280000000013</v>
      </c>
      <c r="W505" s="101">
        <v>4653.47</v>
      </c>
      <c r="X505" s="100">
        <v>5217.2139999999999</v>
      </c>
      <c r="Y505" s="100">
        <v>5268.5960000000005</v>
      </c>
      <c r="Z505" s="100">
        <v>4983.878999999999</v>
      </c>
      <c r="AA505" s="100">
        <v>4671.4660000000013</v>
      </c>
      <c r="AB505" s="102">
        <v>104962.121</v>
      </c>
      <c r="AC505" s="18" t="str">
        <f t="shared" si="14"/>
        <v>ok</v>
      </c>
      <c r="AE505" s="19">
        <f t="shared" si="15"/>
        <v>6073.585000000021</v>
      </c>
      <c r="AF505" s="20">
        <v>546.27117347717285</v>
      </c>
      <c r="AG505" s="21"/>
      <c r="BI505"/>
    </row>
    <row r="506" spans="2:61" ht="14.4" thickTop="1" thickBot="1" x14ac:dyDescent="0.3">
      <c r="B506" s="12">
        <v>39952</v>
      </c>
      <c r="C506" s="99" t="s">
        <v>11</v>
      </c>
      <c r="D506" s="100">
        <v>4269.92</v>
      </c>
      <c r="E506" s="100">
        <v>4127.918999999999</v>
      </c>
      <c r="F506" s="100">
        <v>3972.2359999999999</v>
      </c>
      <c r="G506" s="100">
        <v>3957.8769999999995</v>
      </c>
      <c r="H506" s="101">
        <v>3916.3380000000002</v>
      </c>
      <c r="I506" s="100">
        <v>4010.3810000000003</v>
      </c>
      <c r="J506" s="100">
        <v>4223.5149999999994</v>
      </c>
      <c r="K506" s="100">
        <v>4110.2029999999995</v>
      </c>
      <c r="L506" s="100">
        <v>4111.4480000000003</v>
      </c>
      <c r="M506" s="100">
        <v>4258.6220000000003</v>
      </c>
      <c r="N506" s="100">
        <v>4359.5770000000002</v>
      </c>
      <c r="O506" s="100">
        <v>4446.1929999999993</v>
      </c>
      <c r="P506" s="100">
        <v>4520.7719999999999</v>
      </c>
      <c r="Q506" s="100">
        <v>4492.7759999999998</v>
      </c>
      <c r="R506" s="100">
        <v>4545.9640000000009</v>
      </c>
      <c r="S506" s="100">
        <v>4459.1619999999994</v>
      </c>
      <c r="T506" s="100">
        <v>4509.3599999999997</v>
      </c>
      <c r="U506" s="100">
        <v>4542.2459999999992</v>
      </c>
      <c r="V506" s="100">
        <v>4532.54</v>
      </c>
      <c r="W506" s="101">
        <v>4632.4150000000009</v>
      </c>
      <c r="X506" s="100">
        <v>5252.7279999999992</v>
      </c>
      <c r="Y506" s="100">
        <v>5275.2289999999985</v>
      </c>
      <c r="Z506" s="100">
        <v>5031.9419999999982</v>
      </c>
      <c r="AA506" s="100">
        <v>4636.9399999999996</v>
      </c>
      <c r="AB506" s="102">
        <v>106196.30299999997</v>
      </c>
      <c r="AC506" s="18" t="str">
        <f t="shared" si="14"/>
        <v>ok</v>
      </c>
      <c r="AE506" s="19">
        <f t="shared" si="15"/>
        <v>1234.1819999999716</v>
      </c>
      <c r="AF506" s="20">
        <v>530.08658409118652</v>
      </c>
      <c r="AG506" s="21"/>
      <c r="BI506"/>
    </row>
    <row r="507" spans="2:61" ht="14.4" thickTop="1" thickBot="1" x14ac:dyDescent="0.3">
      <c r="B507" s="12">
        <v>39953</v>
      </c>
      <c r="C507" s="99" t="s">
        <v>12</v>
      </c>
      <c r="D507" s="100">
        <v>4203.3980000000001</v>
      </c>
      <c r="E507" s="100">
        <v>4102.1660000000002</v>
      </c>
      <c r="F507" s="100">
        <v>3991.5869999999995</v>
      </c>
      <c r="G507" s="100">
        <v>3862.6</v>
      </c>
      <c r="H507" s="101">
        <v>3886.7180000000003</v>
      </c>
      <c r="I507" s="100">
        <v>3954.9569999999999</v>
      </c>
      <c r="J507" s="100">
        <v>4137.9039999999995</v>
      </c>
      <c r="K507" s="100">
        <v>4069.9630000000002</v>
      </c>
      <c r="L507" s="100">
        <v>4155.4799999999996</v>
      </c>
      <c r="M507" s="100">
        <v>4286.8389999999999</v>
      </c>
      <c r="N507" s="100">
        <v>4352.4820000000009</v>
      </c>
      <c r="O507" s="100">
        <v>4412.1990000000005</v>
      </c>
      <c r="P507" s="100">
        <v>4509.0320000000011</v>
      </c>
      <c r="Q507" s="100">
        <v>4466.320999999999</v>
      </c>
      <c r="R507" s="100">
        <v>4528.2380000000003</v>
      </c>
      <c r="S507" s="100">
        <v>4504.4630000000006</v>
      </c>
      <c r="T507" s="100">
        <v>4528.5640000000003</v>
      </c>
      <c r="U507" s="100">
        <v>4534.2460000000001</v>
      </c>
      <c r="V507" s="100">
        <v>4518.9540000000015</v>
      </c>
      <c r="W507" s="101">
        <v>4689.0710000000008</v>
      </c>
      <c r="X507" s="100">
        <v>5196.5630000000001</v>
      </c>
      <c r="Y507" s="100">
        <v>5241.4809999999998</v>
      </c>
      <c r="Z507" s="100">
        <v>4982.9489999999987</v>
      </c>
      <c r="AA507" s="100">
        <v>4586.7469999999994</v>
      </c>
      <c r="AB507" s="102">
        <v>105702.92199999998</v>
      </c>
      <c r="AC507" s="18" t="str">
        <f t="shared" si="14"/>
        <v>ok</v>
      </c>
      <c r="AE507" s="19">
        <f t="shared" si="15"/>
        <v>-493.38099999999395</v>
      </c>
      <c r="AF507" s="20">
        <v>530.85696220397949</v>
      </c>
      <c r="AG507" s="21"/>
      <c r="BI507"/>
    </row>
    <row r="508" spans="2:61" ht="14.4" thickTop="1" thickBot="1" x14ac:dyDescent="0.3">
      <c r="B508" s="12">
        <v>39954</v>
      </c>
      <c r="C508" s="99" t="s">
        <v>13</v>
      </c>
      <c r="D508" s="100">
        <v>4268.4840000000004</v>
      </c>
      <c r="E508" s="100">
        <v>4085.9279999999999</v>
      </c>
      <c r="F508" s="100">
        <v>3981.3089999999997</v>
      </c>
      <c r="G508" s="100">
        <v>3904.6609999999996</v>
      </c>
      <c r="H508" s="101">
        <v>3883.2760000000003</v>
      </c>
      <c r="I508" s="100">
        <v>3964.8810000000003</v>
      </c>
      <c r="J508" s="100">
        <v>4149.0159999999996</v>
      </c>
      <c r="K508" s="100">
        <v>4086.14</v>
      </c>
      <c r="L508" s="100">
        <v>4145.5550000000003</v>
      </c>
      <c r="M508" s="100">
        <v>4280.491</v>
      </c>
      <c r="N508" s="100">
        <v>4365.1849999999995</v>
      </c>
      <c r="O508" s="100">
        <v>4428.4319999999998</v>
      </c>
      <c r="P508" s="100">
        <v>4496.0339999999997</v>
      </c>
      <c r="Q508" s="100">
        <v>4496.47</v>
      </c>
      <c r="R508" s="100">
        <v>4487.9760000000006</v>
      </c>
      <c r="S508" s="100">
        <v>4516.7550000000001</v>
      </c>
      <c r="T508" s="100">
        <v>4513.6710000000003</v>
      </c>
      <c r="U508" s="100">
        <v>4441.9790000000012</v>
      </c>
      <c r="V508" s="100">
        <v>4446.8770000000004</v>
      </c>
      <c r="W508" s="101">
        <v>4569.1910000000007</v>
      </c>
      <c r="X508" s="100">
        <v>5204.4009999999989</v>
      </c>
      <c r="Y508" s="100">
        <v>5262.6390000000001</v>
      </c>
      <c r="Z508" s="100">
        <v>5018.1540000000005</v>
      </c>
      <c r="AA508" s="100">
        <v>4541.3080000000009</v>
      </c>
      <c r="AB508" s="102">
        <v>105538.81300000002</v>
      </c>
      <c r="AC508" s="18" t="str">
        <f t="shared" si="14"/>
        <v>ok</v>
      </c>
      <c r="AE508" s="19">
        <f t="shared" si="15"/>
        <v>-164.10899999995308</v>
      </c>
      <c r="AF508" s="20">
        <v>534.98414993286133</v>
      </c>
      <c r="AG508" s="21"/>
      <c r="BI508"/>
    </row>
    <row r="509" spans="2:61" ht="14.4" thickTop="1" thickBot="1" x14ac:dyDescent="0.3">
      <c r="B509" s="12">
        <v>39955</v>
      </c>
      <c r="C509" s="99" t="s">
        <v>14</v>
      </c>
      <c r="D509" s="100">
        <v>4175.6549999999997</v>
      </c>
      <c r="E509" s="100">
        <v>4063.3180000000007</v>
      </c>
      <c r="F509" s="100">
        <v>3994.9340000000002</v>
      </c>
      <c r="G509" s="100">
        <v>3912.2760000000003</v>
      </c>
      <c r="H509" s="101">
        <v>3840.3870000000002</v>
      </c>
      <c r="I509" s="100">
        <v>3921.78</v>
      </c>
      <c r="J509" s="100">
        <v>4146.3190000000004</v>
      </c>
      <c r="K509" s="100">
        <v>4068.7860000000001</v>
      </c>
      <c r="L509" s="100">
        <v>4145.6360000000004</v>
      </c>
      <c r="M509" s="100">
        <v>4219.8420000000006</v>
      </c>
      <c r="N509" s="100">
        <v>4326.496000000001</v>
      </c>
      <c r="O509" s="100">
        <v>4395.7840000000006</v>
      </c>
      <c r="P509" s="100">
        <v>4519.7420000000002</v>
      </c>
      <c r="Q509" s="100">
        <v>4533.3010000000004</v>
      </c>
      <c r="R509" s="100">
        <v>4563.0620000000008</v>
      </c>
      <c r="S509" s="100">
        <v>4568.4710000000014</v>
      </c>
      <c r="T509" s="100">
        <v>4576.3730000000005</v>
      </c>
      <c r="U509" s="100">
        <v>4556.3059999999996</v>
      </c>
      <c r="V509" s="100">
        <v>4457.2299999999996</v>
      </c>
      <c r="W509" s="101">
        <v>4547.4859999999999</v>
      </c>
      <c r="X509" s="100">
        <v>5187.4019999999991</v>
      </c>
      <c r="Y509" s="100">
        <v>5277.98</v>
      </c>
      <c r="Z509" s="100">
        <v>5091.1779999999999</v>
      </c>
      <c r="AA509" s="100">
        <v>4751.7840000000006</v>
      </c>
      <c r="AB509" s="102">
        <v>105841.52800000001</v>
      </c>
      <c r="AC509" s="18" t="str">
        <f t="shared" si="14"/>
        <v>ok</v>
      </c>
      <c r="AE509" s="19">
        <f t="shared" si="15"/>
        <v>302.71499999998196</v>
      </c>
      <c r="AF509" s="20">
        <v>550.30503273010254</v>
      </c>
      <c r="AG509" s="21"/>
      <c r="BI509"/>
    </row>
    <row r="510" spans="2:61" ht="14.4" thickTop="1" thickBot="1" x14ac:dyDescent="0.3">
      <c r="B510" s="12">
        <v>39956</v>
      </c>
      <c r="C510" s="99" t="s">
        <v>15</v>
      </c>
      <c r="D510" s="100">
        <v>4348.03</v>
      </c>
      <c r="E510" s="100">
        <v>4179.7930000000006</v>
      </c>
      <c r="F510" s="100">
        <v>4105.4920000000002</v>
      </c>
      <c r="G510" s="100">
        <v>4026.9580000000001</v>
      </c>
      <c r="H510" s="101">
        <v>3976.5650000000001</v>
      </c>
      <c r="I510" s="100">
        <v>4002.277000000001</v>
      </c>
      <c r="J510" s="100">
        <v>4011.9460000000004</v>
      </c>
      <c r="K510" s="100">
        <v>3868.8629999999994</v>
      </c>
      <c r="L510" s="100">
        <v>4001.9650000000006</v>
      </c>
      <c r="M510" s="100">
        <v>4120.3019999999997</v>
      </c>
      <c r="N510" s="100">
        <v>4215.71</v>
      </c>
      <c r="O510" s="100">
        <v>4308.7110000000002</v>
      </c>
      <c r="P510" s="100">
        <v>4227.8379999999997</v>
      </c>
      <c r="Q510" s="100">
        <v>4249.04</v>
      </c>
      <c r="R510" s="100">
        <v>4264.7950000000001</v>
      </c>
      <c r="S510" s="100">
        <v>4215.7529999999997</v>
      </c>
      <c r="T510" s="100">
        <v>4233.6580000000004</v>
      </c>
      <c r="U510" s="100">
        <v>4220.47</v>
      </c>
      <c r="V510" s="100">
        <v>4213.6379999999999</v>
      </c>
      <c r="W510" s="101">
        <v>4378.384</v>
      </c>
      <c r="X510" s="100">
        <v>5199.8439999999991</v>
      </c>
      <c r="Y510" s="100">
        <v>5379.4890000000005</v>
      </c>
      <c r="Z510" s="100">
        <v>5134.4070000000002</v>
      </c>
      <c r="AA510" s="100">
        <v>4704.4880000000003</v>
      </c>
      <c r="AB510" s="102">
        <v>103588.41600000003</v>
      </c>
      <c r="AC510" s="18" t="str">
        <f t="shared" si="14"/>
        <v>ok</v>
      </c>
      <c r="AE510" s="19">
        <f t="shared" si="15"/>
        <v>-2253.1119999999792</v>
      </c>
      <c r="AF510" s="20">
        <v>560.77121543884277</v>
      </c>
      <c r="AG510" s="21"/>
      <c r="BI510"/>
    </row>
    <row r="511" spans="2:61" ht="14.4" thickTop="1" thickBot="1" x14ac:dyDescent="0.3">
      <c r="B511" s="12">
        <v>39957</v>
      </c>
      <c r="C511" s="99" t="s">
        <v>16</v>
      </c>
      <c r="D511" s="100">
        <v>4361.0070000000005</v>
      </c>
      <c r="E511" s="100">
        <v>4166.813000000001</v>
      </c>
      <c r="F511" s="100">
        <v>4020.6820000000007</v>
      </c>
      <c r="G511" s="100">
        <v>3934.0480000000007</v>
      </c>
      <c r="H511" s="101">
        <v>3856.1950000000011</v>
      </c>
      <c r="I511" s="100">
        <v>3817.1120000000005</v>
      </c>
      <c r="J511" s="100">
        <v>3748.77</v>
      </c>
      <c r="K511" s="100">
        <v>3523.1370000000006</v>
      </c>
      <c r="L511" s="100">
        <v>3526.4990000000003</v>
      </c>
      <c r="M511" s="100">
        <v>3617.6690000000003</v>
      </c>
      <c r="N511" s="100">
        <v>3712.3190000000004</v>
      </c>
      <c r="O511" s="100">
        <v>3785.4770000000008</v>
      </c>
      <c r="P511" s="100">
        <v>3833.1</v>
      </c>
      <c r="Q511" s="100">
        <v>3898.38</v>
      </c>
      <c r="R511" s="100">
        <v>3944.5430000000006</v>
      </c>
      <c r="S511" s="100">
        <v>3940.1550000000007</v>
      </c>
      <c r="T511" s="100">
        <v>3976.3110000000006</v>
      </c>
      <c r="U511" s="100">
        <v>4005.9640000000004</v>
      </c>
      <c r="V511" s="100">
        <v>3984.3760000000011</v>
      </c>
      <c r="W511" s="101">
        <v>4165.75</v>
      </c>
      <c r="X511" s="100">
        <v>5139.982</v>
      </c>
      <c r="Y511" s="100">
        <v>5487.0859999999993</v>
      </c>
      <c r="Z511" s="100">
        <v>5256.3519999999999</v>
      </c>
      <c r="AA511" s="100">
        <v>4804.5660000000025</v>
      </c>
      <c r="AB511" s="102">
        <v>98506.29300000002</v>
      </c>
      <c r="AC511" s="18" t="str">
        <f t="shared" si="14"/>
        <v>ok</v>
      </c>
      <c r="AE511" s="19">
        <f t="shared" si="15"/>
        <v>-5082.1230000000069</v>
      </c>
      <c r="AF511" s="20">
        <v>603.21610260009766</v>
      </c>
      <c r="AG511" s="21"/>
      <c r="BI511"/>
    </row>
    <row r="512" spans="2:61" ht="14.4" thickTop="1" thickBot="1" x14ac:dyDescent="0.3">
      <c r="B512" s="12">
        <v>39958</v>
      </c>
      <c r="C512" s="99" t="s">
        <v>17</v>
      </c>
      <c r="D512" s="100">
        <v>4471.7050000000008</v>
      </c>
      <c r="E512" s="100">
        <v>4295.0810000000001</v>
      </c>
      <c r="F512" s="100">
        <v>4188.1650000000009</v>
      </c>
      <c r="G512" s="100">
        <v>4117.1170000000002</v>
      </c>
      <c r="H512" s="101">
        <v>4073.8460000000005</v>
      </c>
      <c r="I512" s="100">
        <v>4100.014000000001</v>
      </c>
      <c r="J512" s="100">
        <v>4264.1180000000004</v>
      </c>
      <c r="K512" s="100">
        <v>4142.0200000000004</v>
      </c>
      <c r="L512" s="100">
        <v>4258.55</v>
      </c>
      <c r="M512" s="100">
        <v>4373.634</v>
      </c>
      <c r="N512" s="100">
        <v>4534.3599999999997</v>
      </c>
      <c r="O512" s="100">
        <v>4685.4710000000005</v>
      </c>
      <c r="P512" s="100">
        <v>4769.1270000000013</v>
      </c>
      <c r="Q512" s="100">
        <v>4850.4799999999996</v>
      </c>
      <c r="R512" s="100">
        <v>4855.2060000000001</v>
      </c>
      <c r="S512" s="100">
        <v>4895.8040000000001</v>
      </c>
      <c r="T512" s="100">
        <v>4942.7090000000007</v>
      </c>
      <c r="U512" s="100">
        <v>4852.9639999999999</v>
      </c>
      <c r="V512" s="100">
        <v>4711.0980000000018</v>
      </c>
      <c r="W512" s="101">
        <v>4792.2309999999998</v>
      </c>
      <c r="X512" s="100">
        <v>5477.2709999999997</v>
      </c>
      <c r="Y512" s="100">
        <v>5722.628999999999</v>
      </c>
      <c r="Z512" s="100">
        <v>5517.6329999999989</v>
      </c>
      <c r="AA512" s="100">
        <v>5132.2710000000015</v>
      </c>
      <c r="AB512" s="102">
        <v>112023.50400000002</v>
      </c>
      <c r="AC512" s="18" t="str">
        <f t="shared" si="14"/>
        <v>ok</v>
      </c>
      <c r="AE512" s="19">
        <f t="shared" si="15"/>
        <v>13517.210999999996</v>
      </c>
      <c r="AF512" s="20">
        <v>622.65091514587402</v>
      </c>
      <c r="AG512" s="21"/>
      <c r="BI512"/>
    </row>
    <row r="513" spans="1:61" ht="14.4" thickTop="1" thickBot="1" x14ac:dyDescent="0.3">
      <c r="B513" s="12">
        <v>39959</v>
      </c>
      <c r="C513" s="99" t="s">
        <v>11</v>
      </c>
      <c r="D513" s="100">
        <v>4773.3339999999989</v>
      </c>
      <c r="E513" s="100">
        <v>4555.0459999999994</v>
      </c>
      <c r="F513" s="100">
        <v>4443.7779999999993</v>
      </c>
      <c r="G513" s="100">
        <v>4347.683</v>
      </c>
      <c r="H513" s="101">
        <v>4287.3770000000004</v>
      </c>
      <c r="I513" s="100">
        <v>4306.6259999999993</v>
      </c>
      <c r="J513" s="100">
        <v>4248.351999999999</v>
      </c>
      <c r="K513" s="100">
        <v>4262.643</v>
      </c>
      <c r="L513" s="100">
        <v>4333.9019999999991</v>
      </c>
      <c r="M513" s="100">
        <v>4419.8279999999995</v>
      </c>
      <c r="N513" s="100">
        <v>4576.1249999999991</v>
      </c>
      <c r="O513" s="100">
        <v>4694.2689999999993</v>
      </c>
      <c r="P513" s="100">
        <v>4783.34</v>
      </c>
      <c r="Q513" s="100">
        <v>4898.4109999999991</v>
      </c>
      <c r="R513" s="100">
        <v>4918.905999999999</v>
      </c>
      <c r="S513" s="100">
        <v>4973.0359999999982</v>
      </c>
      <c r="T513" s="100">
        <v>5002.3959999999988</v>
      </c>
      <c r="U513" s="100">
        <v>4921.2869999999994</v>
      </c>
      <c r="V513" s="100">
        <v>4773.3279999999995</v>
      </c>
      <c r="W513" s="101">
        <v>4838.1969999999992</v>
      </c>
      <c r="X513" s="100">
        <v>5626.9650000000001</v>
      </c>
      <c r="Y513" s="100">
        <v>5897.0019999999995</v>
      </c>
      <c r="Z513" s="100">
        <v>5691.4349999999986</v>
      </c>
      <c r="AA513" s="100">
        <v>5311.86</v>
      </c>
      <c r="AB513" s="102">
        <v>114885.12599999996</v>
      </c>
      <c r="AC513" s="18" t="str">
        <f t="shared" si="14"/>
        <v>ok</v>
      </c>
      <c r="AE513" s="19">
        <f t="shared" si="15"/>
        <v>2861.6219999999448</v>
      </c>
      <c r="AF513" s="20">
        <v>660.17843055725098</v>
      </c>
      <c r="AG513" s="21"/>
      <c r="BI513"/>
    </row>
    <row r="514" spans="1:61" ht="14.4" thickTop="1" thickBot="1" x14ac:dyDescent="0.3">
      <c r="B514" s="12">
        <v>39960</v>
      </c>
      <c r="C514" s="99" t="s">
        <v>12</v>
      </c>
      <c r="D514" s="100">
        <v>4941.3119999999999</v>
      </c>
      <c r="E514" s="100">
        <v>4758.3170000000018</v>
      </c>
      <c r="F514" s="100">
        <v>4614.4590000000007</v>
      </c>
      <c r="G514" s="100">
        <v>4513.0020000000004</v>
      </c>
      <c r="H514" s="101">
        <v>4451.6369999999997</v>
      </c>
      <c r="I514" s="100">
        <v>4462.0330000000004</v>
      </c>
      <c r="J514" s="100">
        <v>4533.0200000000004</v>
      </c>
      <c r="K514" s="100">
        <v>4413.0830000000005</v>
      </c>
      <c r="L514" s="100">
        <v>4471.335</v>
      </c>
      <c r="M514" s="100">
        <v>4624.59</v>
      </c>
      <c r="N514" s="100">
        <v>4772.0759999999991</v>
      </c>
      <c r="O514" s="100">
        <v>4891.8419999999996</v>
      </c>
      <c r="P514" s="100">
        <v>4928.362000000001</v>
      </c>
      <c r="Q514" s="100">
        <v>5007.5919999999996</v>
      </c>
      <c r="R514" s="100">
        <v>5087.469000000001</v>
      </c>
      <c r="S514" s="100">
        <v>5092.9029999999993</v>
      </c>
      <c r="T514" s="100">
        <v>5101.1879999999992</v>
      </c>
      <c r="U514" s="100">
        <v>4974.808</v>
      </c>
      <c r="V514" s="100">
        <v>4922.5160000000005</v>
      </c>
      <c r="W514" s="101">
        <v>4940.7710000000006</v>
      </c>
      <c r="X514" s="100">
        <v>5657.1549999999997</v>
      </c>
      <c r="Y514" s="100">
        <v>5907.8370000000004</v>
      </c>
      <c r="Z514" s="100">
        <v>5777.0630000000001</v>
      </c>
      <c r="AA514" s="100">
        <v>5365.5360000000001</v>
      </c>
      <c r="AB514" s="102">
        <v>118209.90599999999</v>
      </c>
      <c r="AC514" s="18" t="str">
        <f t="shared" si="14"/>
        <v>ok</v>
      </c>
      <c r="AE514" s="19">
        <f t="shared" si="15"/>
        <v>3324.7800000000279</v>
      </c>
      <c r="AF514" s="20">
        <v>658.16790771484375</v>
      </c>
      <c r="AG514" s="21"/>
      <c r="BI514"/>
    </row>
    <row r="515" spans="1:61" ht="14.4" thickTop="1" thickBot="1" x14ac:dyDescent="0.3">
      <c r="B515" s="12">
        <v>39961</v>
      </c>
      <c r="C515" s="99" t="s">
        <v>13</v>
      </c>
      <c r="D515" s="100">
        <v>5039.2309999999989</v>
      </c>
      <c r="E515" s="100">
        <v>4831.0659999999998</v>
      </c>
      <c r="F515" s="100">
        <v>4698.2139999999999</v>
      </c>
      <c r="G515" s="100">
        <v>4582.1560000000009</v>
      </c>
      <c r="H515" s="101">
        <v>4525.8060000000005</v>
      </c>
      <c r="I515" s="100">
        <v>4542.67</v>
      </c>
      <c r="J515" s="100">
        <v>4604.646999999999</v>
      </c>
      <c r="K515" s="100">
        <v>4436.2979999999998</v>
      </c>
      <c r="L515" s="100">
        <v>4516.3889999999992</v>
      </c>
      <c r="M515" s="100">
        <v>4700.1420000000007</v>
      </c>
      <c r="N515" s="100">
        <v>4844.0859999999993</v>
      </c>
      <c r="O515" s="100">
        <v>4908.63</v>
      </c>
      <c r="P515" s="100">
        <v>4993.5549999999985</v>
      </c>
      <c r="Q515" s="100">
        <v>5040.3829999999998</v>
      </c>
      <c r="R515" s="100">
        <v>5042.3529999999992</v>
      </c>
      <c r="S515" s="100">
        <v>5045.5619999999999</v>
      </c>
      <c r="T515" s="100">
        <v>5050.0940000000001</v>
      </c>
      <c r="U515" s="100">
        <v>4957.4209999999994</v>
      </c>
      <c r="V515" s="100">
        <v>4860.5809999999992</v>
      </c>
      <c r="W515" s="101">
        <v>4903.59</v>
      </c>
      <c r="X515" s="100">
        <v>5516.0919999999987</v>
      </c>
      <c r="Y515" s="100">
        <v>5669.8239999999996</v>
      </c>
      <c r="Z515" s="100">
        <v>5530.8859999999986</v>
      </c>
      <c r="AA515" s="100">
        <v>5203.469000000001</v>
      </c>
      <c r="AB515" s="102">
        <v>118043.145</v>
      </c>
      <c r="AC515" s="18" t="str">
        <f t="shared" si="14"/>
        <v>ok</v>
      </c>
      <c r="AE515" s="19">
        <f t="shared" si="15"/>
        <v>-166.76099999998405</v>
      </c>
      <c r="AF515" s="20">
        <v>648.76870918273926</v>
      </c>
      <c r="AG515" s="21"/>
      <c r="BI515"/>
    </row>
    <row r="516" spans="1:61" ht="14.4" thickTop="1" thickBot="1" x14ac:dyDescent="0.3">
      <c r="B516" s="12">
        <v>39962</v>
      </c>
      <c r="C516" s="99" t="s">
        <v>14</v>
      </c>
      <c r="D516" s="100">
        <v>4824.2609999999995</v>
      </c>
      <c r="E516" s="100">
        <v>4690.0069999999996</v>
      </c>
      <c r="F516" s="100">
        <v>4548.6779999999999</v>
      </c>
      <c r="G516" s="100">
        <v>4470.4759999999987</v>
      </c>
      <c r="H516" s="101">
        <v>4401.9650000000001</v>
      </c>
      <c r="I516" s="100">
        <v>4458.5530000000008</v>
      </c>
      <c r="J516" s="100">
        <v>4520.3250000000007</v>
      </c>
      <c r="K516" s="100">
        <v>4384.8019999999997</v>
      </c>
      <c r="L516" s="100">
        <v>4420.7280000000001</v>
      </c>
      <c r="M516" s="100">
        <v>4599.0200000000004</v>
      </c>
      <c r="N516" s="100">
        <v>4724.8689999999988</v>
      </c>
      <c r="O516" s="100">
        <v>4837.8339999999989</v>
      </c>
      <c r="P516" s="100">
        <v>4901.5939999999991</v>
      </c>
      <c r="Q516" s="100">
        <v>4984.7669999999998</v>
      </c>
      <c r="R516" s="100">
        <v>5002.7129999999997</v>
      </c>
      <c r="S516" s="100">
        <v>4934.4789999999994</v>
      </c>
      <c r="T516" s="100">
        <v>4893.5490000000009</v>
      </c>
      <c r="U516" s="100">
        <v>4939.1669999999995</v>
      </c>
      <c r="V516" s="100">
        <v>4784.5329999999994</v>
      </c>
      <c r="W516" s="101">
        <v>4843.7149999999992</v>
      </c>
      <c r="X516" s="100">
        <v>5387.9079999999994</v>
      </c>
      <c r="Y516" s="100">
        <v>5506.0429999999997</v>
      </c>
      <c r="Z516" s="100">
        <v>5354.7250000000004</v>
      </c>
      <c r="AA516" s="100">
        <v>5174.2760000000007</v>
      </c>
      <c r="AB516" s="102">
        <v>115588.98699999999</v>
      </c>
      <c r="AC516" s="18" t="str">
        <f t="shared" ref="AC516:AC579" si="16">IF(D516-AB515,"ok","error")</f>
        <v>ok</v>
      </c>
      <c r="AE516" s="19">
        <f t="shared" ref="AE516:AE579" si="17">AB516-AB515</f>
        <v>-2454.1580000000104</v>
      </c>
      <c r="AF516" s="20">
        <v>616.29170417785645</v>
      </c>
      <c r="AG516" s="21"/>
      <c r="BI516"/>
    </row>
    <row r="517" spans="1:61" ht="14.4" thickTop="1" thickBot="1" x14ac:dyDescent="0.3">
      <c r="B517" s="12">
        <v>39963</v>
      </c>
      <c r="C517" s="99" t="s">
        <v>15</v>
      </c>
      <c r="D517" s="100">
        <v>4884.222999999999</v>
      </c>
      <c r="E517" s="100">
        <v>4657.2889999999998</v>
      </c>
      <c r="F517" s="100">
        <v>4556.9719999999998</v>
      </c>
      <c r="G517" s="100">
        <v>4441.6379999999999</v>
      </c>
      <c r="H517" s="101">
        <v>4418.991</v>
      </c>
      <c r="I517" s="100">
        <v>4404.8219999999992</v>
      </c>
      <c r="J517" s="100">
        <v>4376.5210000000006</v>
      </c>
      <c r="K517" s="100">
        <v>4203.8420000000006</v>
      </c>
      <c r="L517" s="100">
        <v>4233.4779999999992</v>
      </c>
      <c r="M517" s="100">
        <v>4348.0660000000007</v>
      </c>
      <c r="N517" s="100">
        <v>4449.6859999999988</v>
      </c>
      <c r="O517" s="100">
        <v>4534.1890000000003</v>
      </c>
      <c r="P517" s="100">
        <v>4582.0350000000008</v>
      </c>
      <c r="Q517" s="100">
        <v>4577.37</v>
      </c>
      <c r="R517" s="100">
        <v>4545.3330000000005</v>
      </c>
      <c r="S517" s="100">
        <v>4501.7669999999998</v>
      </c>
      <c r="T517" s="100">
        <v>4479.1170000000002</v>
      </c>
      <c r="U517" s="100">
        <v>4453.9319999999998</v>
      </c>
      <c r="V517" s="100">
        <v>4415.9939999999997</v>
      </c>
      <c r="W517" s="101">
        <v>4591.0790000000006</v>
      </c>
      <c r="X517" s="100">
        <v>5449.3770000000004</v>
      </c>
      <c r="Y517" s="100">
        <v>5615.95</v>
      </c>
      <c r="Z517" s="100">
        <v>5383.8169999999991</v>
      </c>
      <c r="AA517" s="100">
        <v>4952.598</v>
      </c>
      <c r="AB517" s="102">
        <v>111058.08600000001</v>
      </c>
      <c r="AC517" s="18" t="str">
        <f t="shared" si="16"/>
        <v>ok</v>
      </c>
      <c r="AE517" s="19">
        <f t="shared" si="17"/>
        <v>-4530.9009999999835</v>
      </c>
      <c r="AF517" s="20">
        <v>589.17729949951172</v>
      </c>
      <c r="AG517" s="21"/>
      <c r="BI517"/>
    </row>
    <row r="518" spans="1:61" ht="14.4" thickTop="1" thickBot="1" x14ac:dyDescent="0.3">
      <c r="B518" s="12">
        <v>39964</v>
      </c>
      <c r="C518" s="99" t="s">
        <v>16</v>
      </c>
      <c r="D518" s="100">
        <v>4526.3469999999998</v>
      </c>
      <c r="E518" s="100">
        <v>4318.5050000000001</v>
      </c>
      <c r="F518" s="100">
        <v>4231.3670000000002</v>
      </c>
      <c r="G518" s="100">
        <v>4124.7660000000005</v>
      </c>
      <c r="H518" s="101">
        <v>4038.22</v>
      </c>
      <c r="I518" s="100">
        <v>3970.3609999999999</v>
      </c>
      <c r="J518" s="100">
        <v>3885.194</v>
      </c>
      <c r="K518" s="100">
        <v>3628.0330000000004</v>
      </c>
      <c r="L518" s="100">
        <v>3691.6580000000004</v>
      </c>
      <c r="M518" s="100">
        <v>3740.299</v>
      </c>
      <c r="N518" s="100">
        <v>3693.0610000000001</v>
      </c>
      <c r="O518" s="100">
        <v>3760.7409999999995</v>
      </c>
      <c r="P518" s="100">
        <v>3820.42</v>
      </c>
      <c r="Q518" s="100">
        <v>3882.6789999999996</v>
      </c>
      <c r="R518" s="100">
        <v>3891.9269999999997</v>
      </c>
      <c r="S518" s="100">
        <v>3913.123</v>
      </c>
      <c r="T518" s="100">
        <v>3940.69</v>
      </c>
      <c r="U518" s="100">
        <v>3968.9589999999994</v>
      </c>
      <c r="V518" s="100">
        <v>4015.4249999999993</v>
      </c>
      <c r="W518" s="101">
        <v>4284.1079999999993</v>
      </c>
      <c r="X518" s="100">
        <v>5189.3470000000007</v>
      </c>
      <c r="Y518" s="100">
        <v>5376.634</v>
      </c>
      <c r="Z518" s="100">
        <v>5097.0140000000001</v>
      </c>
      <c r="AA518" s="100">
        <v>4530.3360000000011</v>
      </c>
      <c r="AB518" s="102">
        <v>99519.213999999978</v>
      </c>
      <c r="AC518" s="18" t="str">
        <f t="shared" si="16"/>
        <v>ok</v>
      </c>
      <c r="AE518" s="19">
        <f t="shared" si="17"/>
        <v>-11538.872000000032</v>
      </c>
      <c r="AF518" s="20">
        <v>585.14397621154785</v>
      </c>
      <c r="AG518" s="21"/>
      <c r="BI518"/>
    </row>
    <row r="519" spans="1:61" ht="14.4" thickTop="1" thickBot="1" x14ac:dyDescent="0.3">
      <c r="A519" s="11" t="s">
        <v>22</v>
      </c>
      <c r="B519" s="12">
        <v>39965</v>
      </c>
      <c r="C519" s="65" t="s">
        <v>17</v>
      </c>
      <c r="D519" s="66">
        <v>4329</v>
      </c>
      <c r="E519" s="66">
        <v>4180</v>
      </c>
      <c r="F519" s="66">
        <v>4076</v>
      </c>
      <c r="G519" s="66">
        <v>3988</v>
      </c>
      <c r="H519" s="67">
        <v>3955</v>
      </c>
      <c r="I519" s="66">
        <v>4018</v>
      </c>
      <c r="J519" s="66">
        <v>4144</v>
      </c>
      <c r="K519" s="66">
        <v>4031</v>
      </c>
      <c r="L519" s="66">
        <v>4041</v>
      </c>
      <c r="M519" s="66">
        <v>4155</v>
      </c>
      <c r="N519" s="66">
        <v>4278</v>
      </c>
      <c r="O519" s="66">
        <v>4452</v>
      </c>
      <c r="P519" s="66">
        <v>4554</v>
      </c>
      <c r="Q519" s="66">
        <v>4611</v>
      </c>
      <c r="R519" s="66">
        <v>4653</v>
      </c>
      <c r="S519" s="66">
        <v>4690</v>
      </c>
      <c r="T519" s="66">
        <v>4710</v>
      </c>
      <c r="U519" s="66">
        <v>4631</v>
      </c>
      <c r="V519" s="66">
        <v>4554</v>
      </c>
      <c r="W519" s="67">
        <v>4602</v>
      </c>
      <c r="X519" s="66">
        <v>5357</v>
      </c>
      <c r="Y519" s="66">
        <v>5537</v>
      </c>
      <c r="Z519" s="66">
        <v>5291</v>
      </c>
      <c r="AA519" s="66">
        <v>4858</v>
      </c>
      <c r="AB519" s="68">
        <v>107694.11500000001</v>
      </c>
      <c r="AC519" s="18" t="str">
        <f t="shared" si="16"/>
        <v>ok</v>
      </c>
      <c r="AE519" s="19">
        <f t="shared" si="17"/>
        <v>8174.9010000000271</v>
      </c>
      <c r="AF519" s="20">
        <v>592.0760440826416</v>
      </c>
      <c r="AG519" s="21"/>
      <c r="BI519"/>
    </row>
    <row r="520" spans="1:61" ht="14.4" thickTop="1" thickBot="1" x14ac:dyDescent="0.3">
      <c r="B520" s="12">
        <v>39966</v>
      </c>
      <c r="C520" s="65" t="s">
        <v>11</v>
      </c>
      <c r="D520" s="66">
        <v>4489</v>
      </c>
      <c r="E520" s="66">
        <v>4287</v>
      </c>
      <c r="F520" s="66">
        <v>4147</v>
      </c>
      <c r="G520" s="66">
        <v>4044</v>
      </c>
      <c r="H520" s="67">
        <v>4004</v>
      </c>
      <c r="I520" s="66">
        <v>4055</v>
      </c>
      <c r="J520" s="66">
        <v>4169</v>
      </c>
      <c r="K520" s="66">
        <v>4020</v>
      </c>
      <c r="L520" s="66">
        <v>4030</v>
      </c>
      <c r="M520" s="66">
        <v>4184</v>
      </c>
      <c r="N520" s="66">
        <v>4301</v>
      </c>
      <c r="O520" s="66">
        <v>4428</v>
      </c>
      <c r="P520" s="66">
        <v>4532</v>
      </c>
      <c r="Q520" s="66">
        <v>4582</v>
      </c>
      <c r="R520" s="66">
        <v>4595</v>
      </c>
      <c r="S520" s="66">
        <v>4615</v>
      </c>
      <c r="T520" s="66">
        <v>4649</v>
      </c>
      <c r="U520" s="66">
        <v>4580</v>
      </c>
      <c r="V520" s="66">
        <v>4497</v>
      </c>
      <c r="W520" s="67">
        <v>4555</v>
      </c>
      <c r="X520" s="66">
        <v>5258</v>
      </c>
      <c r="Y520" s="66">
        <v>5514</v>
      </c>
      <c r="Z520" s="66">
        <v>5331</v>
      </c>
      <c r="AA520" s="66">
        <v>4975</v>
      </c>
      <c r="AB520" s="68">
        <v>107841.295</v>
      </c>
      <c r="AC520" s="18" t="str">
        <f t="shared" si="16"/>
        <v>ok</v>
      </c>
      <c r="AE520" s="19">
        <f t="shared" si="17"/>
        <v>147.17999999999302</v>
      </c>
      <c r="AF520" s="20">
        <v>597.83318328857422</v>
      </c>
      <c r="AG520" s="21"/>
      <c r="BI520"/>
    </row>
    <row r="521" spans="1:61" ht="14.4" thickTop="1" thickBot="1" x14ac:dyDescent="0.3">
      <c r="B521" s="12">
        <v>39967</v>
      </c>
      <c r="C521" s="65" t="s">
        <v>12</v>
      </c>
      <c r="D521" s="66">
        <v>4592</v>
      </c>
      <c r="E521" s="66">
        <v>4399</v>
      </c>
      <c r="F521" s="66">
        <v>4359</v>
      </c>
      <c r="G521" s="66">
        <v>4277</v>
      </c>
      <c r="H521" s="67">
        <v>4235</v>
      </c>
      <c r="I521" s="66">
        <v>4237</v>
      </c>
      <c r="J521" s="66">
        <v>4360</v>
      </c>
      <c r="K521" s="66">
        <v>4300</v>
      </c>
      <c r="L521" s="66">
        <v>4372</v>
      </c>
      <c r="M521" s="66">
        <v>4489</v>
      </c>
      <c r="N521" s="66">
        <v>4595</v>
      </c>
      <c r="O521" s="66">
        <v>4738</v>
      </c>
      <c r="P521" s="66">
        <v>4845</v>
      </c>
      <c r="Q521" s="66">
        <v>4889</v>
      </c>
      <c r="R521" s="66">
        <v>4918</v>
      </c>
      <c r="S521" s="66">
        <v>4938</v>
      </c>
      <c r="T521" s="66">
        <v>4902</v>
      </c>
      <c r="U521" s="66">
        <v>4834</v>
      </c>
      <c r="V521" s="66">
        <v>4747</v>
      </c>
      <c r="W521" s="67">
        <v>4806</v>
      </c>
      <c r="X521" s="66">
        <v>5421</v>
      </c>
      <c r="Y521" s="66">
        <v>5650</v>
      </c>
      <c r="Z521" s="66">
        <v>5430</v>
      </c>
      <c r="AA521" s="66">
        <v>5109</v>
      </c>
      <c r="AB521" s="68">
        <v>113441.992</v>
      </c>
      <c r="AC521" s="18" t="str">
        <f t="shared" si="16"/>
        <v>ok</v>
      </c>
      <c r="AE521" s="19">
        <f t="shared" si="17"/>
        <v>5600.6970000000001</v>
      </c>
      <c r="AF521" s="20">
        <v>596.89352989196777</v>
      </c>
      <c r="AG521" s="21"/>
      <c r="BI521"/>
    </row>
    <row r="522" spans="1:61" ht="14.4" thickTop="1" thickBot="1" x14ac:dyDescent="0.3">
      <c r="B522" s="12">
        <v>39968</v>
      </c>
      <c r="C522" s="65" t="s">
        <v>13</v>
      </c>
      <c r="D522" s="66">
        <v>4751</v>
      </c>
      <c r="E522" s="66">
        <v>4532</v>
      </c>
      <c r="F522" s="66">
        <v>4416</v>
      </c>
      <c r="G522" s="66">
        <v>4318</v>
      </c>
      <c r="H522" s="67">
        <v>4271</v>
      </c>
      <c r="I522" s="66">
        <v>4315</v>
      </c>
      <c r="J522" s="66">
        <v>4406</v>
      </c>
      <c r="K522" s="66">
        <v>4347</v>
      </c>
      <c r="L522" s="66">
        <v>4375</v>
      </c>
      <c r="M522" s="66">
        <v>4529</v>
      </c>
      <c r="N522" s="66">
        <v>4623</v>
      </c>
      <c r="O522" s="66">
        <v>4726</v>
      </c>
      <c r="P522" s="66">
        <v>4831</v>
      </c>
      <c r="Q522" s="66">
        <v>4804</v>
      </c>
      <c r="R522" s="66">
        <v>4886</v>
      </c>
      <c r="S522" s="66">
        <v>4909</v>
      </c>
      <c r="T522" s="66">
        <v>4879</v>
      </c>
      <c r="U522" s="66">
        <v>4804</v>
      </c>
      <c r="V522" s="66">
        <v>4702</v>
      </c>
      <c r="W522" s="67">
        <v>4780</v>
      </c>
      <c r="X522" s="66">
        <v>5419</v>
      </c>
      <c r="Y522" s="66">
        <v>5668</v>
      </c>
      <c r="Z522" s="66">
        <v>5510</v>
      </c>
      <c r="AA522" s="66">
        <v>5173</v>
      </c>
      <c r="AB522" s="68">
        <v>113975.25900000001</v>
      </c>
      <c r="AC522" s="18" t="str">
        <f t="shared" si="16"/>
        <v>ok</v>
      </c>
      <c r="AE522" s="19">
        <f t="shared" si="17"/>
        <v>533.2670000000071</v>
      </c>
      <c r="AF522" s="20">
        <v>589.06129837036133</v>
      </c>
      <c r="AG522" s="21"/>
      <c r="BI522"/>
    </row>
    <row r="523" spans="1:61" ht="14.4" thickTop="1" thickBot="1" x14ac:dyDescent="0.3">
      <c r="B523" s="12">
        <v>39969</v>
      </c>
      <c r="C523" s="65" t="s">
        <v>14</v>
      </c>
      <c r="D523" s="66">
        <v>4813</v>
      </c>
      <c r="E523" s="66">
        <v>4601</v>
      </c>
      <c r="F523" s="66">
        <v>4471</v>
      </c>
      <c r="G523" s="66">
        <v>4372</v>
      </c>
      <c r="H523" s="67">
        <v>4321</v>
      </c>
      <c r="I523" s="66">
        <v>4332</v>
      </c>
      <c r="J523" s="66">
        <v>4443</v>
      </c>
      <c r="K523" s="66">
        <v>4309</v>
      </c>
      <c r="L523" s="66">
        <v>4361</v>
      </c>
      <c r="M523" s="66">
        <v>4527</v>
      </c>
      <c r="N523" s="66">
        <v>4677</v>
      </c>
      <c r="O523" s="66">
        <v>4766</v>
      </c>
      <c r="P523" s="66">
        <v>4809</v>
      </c>
      <c r="Q523" s="66">
        <v>4902</v>
      </c>
      <c r="R523" s="66">
        <v>4923</v>
      </c>
      <c r="S523" s="66">
        <v>4924</v>
      </c>
      <c r="T523" s="66">
        <v>4907</v>
      </c>
      <c r="U523" s="66">
        <v>4831</v>
      </c>
      <c r="V523" s="66">
        <v>4690</v>
      </c>
      <c r="W523" s="67">
        <v>4603</v>
      </c>
      <c r="X523" s="66">
        <v>5296</v>
      </c>
      <c r="Y523" s="66">
        <v>5615</v>
      </c>
      <c r="Z523" s="66">
        <v>5473</v>
      </c>
      <c r="AA523" s="66">
        <v>5112</v>
      </c>
      <c r="AB523" s="68">
        <v>114079.132</v>
      </c>
      <c r="AC523" s="18" t="str">
        <f t="shared" si="16"/>
        <v>ok</v>
      </c>
      <c r="AE523" s="19">
        <f t="shared" si="17"/>
        <v>103.87299999999232</v>
      </c>
      <c r="AF523" s="20">
        <v>587.0489673614502</v>
      </c>
      <c r="AG523" s="21"/>
      <c r="BI523"/>
    </row>
    <row r="524" spans="1:61" ht="14.4" thickTop="1" thickBot="1" x14ac:dyDescent="0.3">
      <c r="B524" s="12">
        <v>39970</v>
      </c>
      <c r="C524" s="65" t="s">
        <v>15</v>
      </c>
      <c r="D524" s="66">
        <v>4807</v>
      </c>
      <c r="E524" s="66">
        <v>4587</v>
      </c>
      <c r="F524" s="66">
        <v>4508</v>
      </c>
      <c r="G524" s="66">
        <v>4402</v>
      </c>
      <c r="H524" s="67">
        <v>4331</v>
      </c>
      <c r="I524" s="66">
        <v>4324</v>
      </c>
      <c r="J524" s="66">
        <v>4282</v>
      </c>
      <c r="K524" s="66">
        <v>4101</v>
      </c>
      <c r="L524" s="66">
        <v>4225</v>
      </c>
      <c r="M524" s="66">
        <v>4405</v>
      </c>
      <c r="N524" s="66">
        <v>4489</v>
      </c>
      <c r="O524" s="66">
        <v>4573</v>
      </c>
      <c r="P524" s="66">
        <v>4611</v>
      </c>
      <c r="Q524" s="66">
        <v>4566</v>
      </c>
      <c r="R524" s="66">
        <v>4593</v>
      </c>
      <c r="S524" s="66">
        <v>4515</v>
      </c>
      <c r="T524" s="66">
        <v>4399</v>
      </c>
      <c r="U524" s="66">
        <v>4450</v>
      </c>
      <c r="V524" s="66">
        <v>4396</v>
      </c>
      <c r="W524" s="67">
        <v>4511</v>
      </c>
      <c r="X524" s="66">
        <v>5442</v>
      </c>
      <c r="Y524" s="66">
        <v>5732</v>
      </c>
      <c r="Z524" s="66">
        <v>5504</v>
      </c>
      <c r="AA524" s="66">
        <v>5081</v>
      </c>
      <c r="AB524" s="68">
        <v>110832.96799999999</v>
      </c>
      <c r="AC524" s="18" t="str">
        <f t="shared" si="16"/>
        <v>ok</v>
      </c>
      <c r="AE524" s="19">
        <f t="shared" si="17"/>
        <v>-3246.1640000000043</v>
      </c>
      <c r="AF524" s="20">
        <v>601.03867530822754</v>
      </c>
      <c r="AG524" s="21"/>
      <c r="BI524"/>
    </row>
    <row r="525" spans="1:61" ht="14.4" thickTop="1" thickBot="1" x14ac:dyDescent="0.3">
      <c r="B525" s="12">
        <v>39971</v>
      </c>
      <c r="C525" s="65" t="s">
        <v>16</v>
      </c>
      <c r="D525" s="66">
        <v>4637</v>
      </c>
      <c r="E525" s="66">
        <v>4490</v>
      </c>
      <c r="F525" s="66">
        <v>4333</v>
      </c>
      <c r="G525" s="66">
        <v>4249</v>
      </c>
      <c r="H525" s="67">
        <v>4178</v>
      </c>
      <c r="I525" s="66">
        <v>4122</v>
      </c>
      <c r="J525" s="66">
        <v>4037</v>
      </c>
      <c r="K525" s="66">
        <v>3796</v>
      </c>
      <c r="L525" s="66">
        <v>3824</v>
      </c>
      <c r="M525" s="66">
        <v>3888</v>
      </c>
      <c r="N525" s="66">
        <v>3984</v>
      </c>
      <c r="O525" s="66">
        <v>4027</v>
      </c>
      <c r="P525" s="66">
        <v>4092</v>
      </c>
      <c r="Q525" s="66">
        <v>4125</v>
      </c>
      <c r="R525" s="66">
        <v>4161</v>
      </c>
      <c r="S525" s="66">
        <v>4190</v>
      </c>
      <c r="T525" s="66">
        <v>4204</v>
      </c>
      <c r="U525" s="66">
        <v>4185</v>
      </c>
      <c r="V525" s="66">
        <v>4102</v>
      </c>
      <c r="W525" s="67">
        <v>4294</v>
      </c>
      <c r="X525" s="66">
        <v>5304</v>
      </c>
      <c r="Y525" s="66">
        <v>5820</v>
      </c>
      <c r="Z525" s="66">
        <v>5618</v>
      </c>
      <c r="AA525" s="66">
        <v>5095</v>
      </c>
      <c r="AB525" s="68">
        <v>104754.705</v>
      </c>
      <c r="AC525" s="18" t="str">
        <f t="shared" si="16"/>
        <v>ok</v>
      </c>
      <c r="AE525" s="19">
        <f t="shared" si="17"/>
        <v>-6078.2629999999917</v>
      </c>
      <c r="AF525" s="20">
        <v>611.87481880187988</v>
      </c>
      <c r="AG525" s="21"/>
      <c r="BI525"/>
    </row>
    <row r="526" spans="1:61" ht="14.4" thickTop="1" thickBot="1" x14ac:dyDescent="0.3">
      <c r="B526" s="12">
        <v>39972</v>
      </c>
      <c r="C526" s="65" t="s">
        <v>17</v>
      </c>
      <c r="D526" s="66">
        <v>4699</v>
      </c>
      <c r="E526" s="66">
        <v>4479</v>
      </c>
      <c r="F526" s="66">
        <v>4347</v>
      </c>
      <c r="G526" s="66">
        <v>4267</v>
      </c>
      <c r="H526" s="67">
        <v>4200</v>
      </c>
      <c r="I526" s="66">
        <v>4244</v>
      </c>
      <c r="J526" s="66">
        <v>4422</v>
      </c>
      <c r="K526" s="66">
        <v>4257</v>
      </c>
      <c r="L526" s="66">
        <v>4437</v>
      </c>
      <c r="M526" s="66">
        <v>4630</v>
      </c>
      <c r="N526" s="66">
        <v>4798</v>
      </c>
      <c r="O526" s="66">
        <v>4936</v>
      </c>
      <c r="P526" s="66">
        <v>4996</v>
      </c>
      <c r="Q526" s="66">
        <v>5051</v>
      </c>
      <c r="R526" s="66">
        <v>5022</v>
      </c>
      <c r="S526" s="66">
        <v>5122</v>
      </c>
      <c r="T526" s="66">
        <v>5122</v>
      </c>
      <c r="U526" s="66">
        <v>5083</v>
      </c>
      <c r="V526" s="66">
        <v>4932</v>
      </c>
      <c r="W526" s="67">
        <v>4923</v>
      </c>
      <c r="X526" s="66">
        <v>5576</v>
      </c>
      <c r="Y526" s="66">
        <v>5917</v>
      </c>
      <c r="Z526" s="66">
        <v>5751</v>
      </c>
      <c r="AA526" s="66">
        <v>5345</v>
      </c>
      <c r="AB526" s="68">
        <v>116556.315</v>
      </c>
      <c r="AC526" s="18" t="str">
        <f t="shared" si="16"/>
        <v>ok</v>
      </c>
      <c r="AE526" s="19">
        <f t="shared" si="17"/>
        <v>11801.61</v>
      </c>
      <c r="AF526" s="20">
        <v>631.95504188537598</v>
      </c>
      <c r="AG526" s="21"/>
      <c r="BI526"/>
    </row>
    <row r="527" spans="1:61" ht="14.4" thickTop="1" thickBot="1" x14ac:dyDescent="0.3">
      <c r="B527" s="12">
        <v>39973</v>
      </c>
      <c r="C527" s="65" t="s">
        <v>11</v>
      </c>
      <c r="D527" s="66">
        <v>5029</v>
      </c>
      <c r="E527" s="66">
        <v>4733</v>
      </c>
      <c r="F527" s="66">
        <v>4562</v>
      </c>
      <c r="G527" s="66">
        <v>4499</v>
      </c>
      <c r="H527" s="67">
        <v>4461</v>
      </c>
      <c r="I527" s="66">
        <v>4455</v>
      </c>
      <c r="J527" s="66">
        <v>4561</v>
      </c>
      <c r="K527" s="66">
        <v>4437</v>
      </c>
      <c r="L527" s="66">
        <v>4485</v>
      </c>
      <c r="M527" s="66">
        <v>4619</v>
      </c>
      <c r="N527" s="66">
        <v>4748</v>
      </c>
      <c r="O527" s="66">
        <v>4864</v>
      </c>
      <c r="P527" s="66">
        <v>4984</v>
      </c>
      <c r="Q527" s="66">
        <v>5007</v>
      </c>
      <c r="R527" s="66">
        <v>5075</v>
      </c>
      <c r="S527" s="66">
        <v>5117</v>
      </c>
      <c r="T527" s="66">
        <v>5138</v>
      </c>
      <c r="U527" s="66">
        <v>5038</v>
      </c>
      <c r="V527" s="66">
        <v>4939</v>
      </c>
      <c r="W527" s="67">
        <v>4979</v>
      </c>
      <c r="X527" s="66">
        <v>5637</v>
      </c>
      <c r="Y527" s="66">
        <v>5955</v>
      </c>
      <c r="Z527" s="66">
        <v>5826</v>
      </c>
      <c r="AA527" s="66">
        <v>5474</v>
      </c>
      <c r="AB527" s="68">
        <v>118623.064</v>
      </c>
      <c r="AC527" s="18" t="str">
        <f t="shared" si="16"/>
        <v>ok</v>
      </c>
      <c r="AE527" s="19">
        <f t="shared" si="17"/>
        <v>2066.7489999999962</v>
      </c>
      <c r="AF527" s="20">
        <v>631.69701957702637</v>
      </c>
      <c r="AG527" s="21"/>
      <c r="BI527"/>
    </row>
    <row r="528" spans="1:61" ht="14.4" thickTop="1" thickBot="1" x14ac:dyDescent="0.3">
      <c r="B528" s="12">
        <v>39974</v>
      </c>
      <c r="C528" s="65" t="s">
        <v>12</v>
      </c>
      <c r="D528" s="66">
        <v>5067</v>
      </c>
      <c r="E528" s="66">
        <v>4849</v>
      </c>
      <c r="F528" s="66">
        <v>4720</v>
      </c>
      <c r="G528" s="66">
        <v>4624</v>
      </c>
      <c r="H528" s="67">
        <v>4532</v>
      </c>
      <c r="I528" s="66">
        <v>4582</v>
      </c>
      <c r="J528" s="66">
        <v>4691</v>
      </c>
      <c r="K528" s="66">
        <v>4530</v>
      </c>
      <c r="L528" s="66">
        <v>4607</v>
      </c>
      <c r="M528" s="66">
        <v>4732</v>
      </c>
      <c r="N528" s="66">
        <v>4914</v>
      </c>
      <c r="O528" s="66">
        <v>5015</v>
      </c>
      <c r="P528" s="66">
        <v>5089</v>
      </c>
      <c r="Q528" s="66">
        <v>5158</v>
      </c>
      <c r="R528" s="66">
        <v>5216</v>
      </c>
      <c r="S528" s="66">
        <v>5226</v>
      </c>
      <c r="T528" s="66">
        <v>5273</v>
      </c>
      <c r="U528" s="66">
        <v>5211</v>
      </c>
      <c r="V528" s="66">
        <v>5124</v>
      </c>
      <c r="W528" s="67">
        <v>4998</v>
      </c>
      <c r="X528" s="66">
        <v>5694</v>
      </c>
      <c r="Y528" s="66">
        <v>5952</v>
      </c>
      <c r="Z528" s="66">
        <v>5863</v>
      </c>
      <c r="AA528" s="66">
        <v>5454</v>
      </c>
      <c r="AB528" s="68">
        <v>121121.28599999999</v>
      </c>
      <c r="AC528" s="18" t="str">
        <f t="shared" si="16"/>
        <v>ok</v>
      </c>
      <c r="AE528" s="19">
        <f t="shared" si="17"/>
        <v>2498.2219999999943</v>
      </c>
      <c r="AF528" s="20">
        <v>632.71905899047852</v>
      </c>
      <c r="AG528" s="21"/>
      <c r="BI528"/>
    </row>
    <row r="529" spans="2:61" ht="14.4" thickTop="1" thickBot="1" x14ac:dyDescent="0.3">
      <c r="B529" s="12">
        <v>39975</v>
      </c>
      <c r="C529" s="65" t="s">
        <v>13</v>
      </c>
      <c r="D529" s="66">
        <v>5091</v>
      </c>
      <c r="E529" s="66">
        <v>4879</v>
      </c>
      <c r="F529" s="66">
        <v>4744</v>
      </c>
      <c r="G529" s="66">
        <v>4659</v>
      </c>
      <c r="H529" s="67">
        <v>4558</v>
      </c>
      <c r="I529" s="66">
        <v>4631</v>
      </c>
      <c r="J529" s="66">
        <v>4715</v>
      </c>
      <c r="K529" s="66">
        <v>4605</v>
      </c>
      <c r="L529" s="66">
        <v>4647</v>
      </c>
      <c r="M529" s="66">
        <v>4838</v>
      </c>
      <c r="N529" s="66">
        <v>4935</v>
      </c>
      <c r="O529" s="66">
        <v>5042</v>
      </c>
      <c r="P529" s="66">
        <v>5167</v>
      </c>
      <c r="Q529" s="66">
        <v>5205</v>
      </c>
      <c r="R529" s="66">
        <v>5254</v>
      </c>
      <c r="S529" s="66">
        <v>5277</v>
      </c>
      <c r="T529" s="66">
        <v>5262</v>
      </c>
      <c r="U529" s="66">
        <v>5189</v>
      </c>
      <c r="V529" s="66">
        <v>5018</v>
      </c>
      <c r="W529" s="67">
        <v>4880</v>
      </c>
      <c r="X529" s="66">
        <v>5614</v>
      </c>
      <c r="Y529" s="66">
        <v>6043</v>
      </c>
      <c r="Z529" s="66">
        <v>5887</v>
      </c>
      <c r="AA529" s="66">
        <v>5499</v>
      </c>
      <c r="AB529" s="68">
        <v>121641.405</v>
      </c>
      <c r="AC529" s="18" t="str">
        <f t="shared" si="16"/>
        <v>ok</v>
      </c>
      <c r="AE529" s="19">
        <f t="shared" si="17"/>
        <v>520.11900000000605</v>
      </c>
      <c r="AF529" s="20">
        <v>642.56579208374023</v>
      </c>
      <c r="AG529" s="21"/>
      <c r="BI529"/>
    </row>
    <row r="530" spans="2:61" ht="14.4" thickTop="1" thickBot="1" x14ac:dyDescent="0.3">
      <c r="B530" s="12">
        <v>39976</v>
      </c>
      <c r="C530" s="65" t="s">
        <v>14</v>
      </c>
      <c r="D530" s="66">
        <v>5192</v>
      </c>
      <c r="E530" s="66">
        <v>4962</v>
      </c>
      <c r="F530" s="66">
        <v>4797</v>
      </c>
      <c r="G530" s="66">
        <v>4700</v>
      </c>
      <c r="H530" s="67">
        <v>4649</v>
      </c>
      <c r="I530" s="66">
        <v>4674</v>
      </c>
      <c r="J530" s="66">
        <v>4751</v>
      </c>
      <c r="K530" s="66">
        <v>4631</v>
      </c>
      <c r="L530" s="66">
        <v>4726</v>
      </c>
      <c r="M530" s="66">
        <v>4893</v>
      </c>
      <c r="N530" s="66">
        <v>5027</v>
      </c>
      <c r="O530" s="66">
        <v>5128</v>
      </c>
      <c r="P530" s="66">
        <v>5183</v>
      </c>
      <c r="Q530" s="66">
        <v>5271</v>
      </c>
      <c r="R530" s="66">
        <v>5264</v>
      </c>
      <c r="S530" s="66">
        <v>5255</v>
      </c>
      <c r="T530" s="66">
        <v>5257</v>
      </c>
      <c r="U530" s="66">
        <v>5192</v>
      </c>
      <c r="V530" s="66">
        <v>5002</v>
      </c>
      <c r="W530" s="67">
        <v>5005</v>
      </c>
      <c r="X530" s="66">
        <v>5563</v>
      </c>
      <c r="Y530" s="66">
        <v>5965</v>
      </c>
      <c r="Z530" s="66">
        <v>5871</v>
      </c>
      <c r="AA530" s="66">
        <v>5624</v>
      </c>
      <c r="AB530" s="68">
        <v>122582.024</v>
      </c>
      <c r="AC530" s="18" t="str">
        <f t="shared" si="16"/>
        <v>ok</v>
      </c>
      <c r="AE530" s="19">
        <f t="shared" si="17"/>
        <v>940.61900000000605</v>
      </c>
      <c r="AF530" s="20">
        <v>646.07344818115234</v>
      </c>
      <c r="AG530" s="21"/>
      <c r="BI530"/>
    </row>
    <row r="531" spans="2:61" ht="14.4" thickTop="1" thickBot="1" x14ac:dyDescent="0.3">
      <c r="B531" s="12">
        <v>39977</v>
      </c>
      <c r="C531" s="65" t="s">
        <v>15</v>
      </c>
      <c r="D531" s="66">
        <v>5228</v>
      </c>
      <c r="E531" s="66">
        <v>4993</v>
      </c>
      <c r="F531" s="66">
        <v>4827</v>
      </c>
      <c r="G531" s="66">
        <v>4770</v>
      </c>
      <c r="H531" s="67">
        <v>4667</v>
      </c>
      <c r="I531" s="66">
        <v>4655</v>
      </c>
      <c r="J531" s="66">
        <v>4602</v>
      </c>
      <c r="K531" s="66">
        <v>4344</v>
      </c>
      <c r="L531" s="66">
        <v>4405</v>
      </c>
      <c r="M531" s="66">
        <v>4653</v>
      </c>
      <c r="N531" s="66">
        <v>4763</v>
      </c>
      <c r="O531" s="66">
        <v>4806</v>
      </c>
      <c r="P531" s="66">
        <v>4852</v>
      </c>
      <c r="Q531" s="66">
        <v>4838</v>
      </c>
      <c r="R531" s="66">
        <v>4781</v>
      </c>
      <c r="S531" s="66">
        <v>4756</v>
      </c>
      <c r="T531" s="66">
        <v>4747</v>
      </c>
      <c r="U531" s="66">
        <v>4682</v>
      </c>
      <c r="V531" s="66">
        <v>4619</v>
      </c>
      <c r="W531" s="67">
        <v>4698</v>
      </c>
      <c r="X531" s="66">
        <v>5550</v>
      </c>
      <c r="Y531" s="66">
        <v>5987</v>
      </c>
      <c r="Z531" s="66">
        <v>5792</v>
      </c>
      <c r="AA531" s="66">
        <v>5376</v>
      </c>
      <c r="AB531" s="68">
        <v>117389.878</v>
      </c>
      <c r="AC531" s="18" t="str">
        <f t="shared" si="16"/>
        <v>ok</v>
      </c>
      <c r="AE531" s="19">
        <f t="shared" si="17"/>
        <v>-5192.1460000000079</v>
      </c>
      <c r="AF531" s="20">
        <v>635.01993560791016</v>
      </c>
      <c r="AG531" s="21"/>
      <c r="BI531"/>
    </row>
    <row r="532" spans="2:61" ht="14.4" thickTop="1" thickBot="1" x14ac:dyDescent="0.3">
      <c r="B532" s="12">
        <v>39978</v>
      </c>
      <c r="C532" s="65" t="s">
        <v>16</v>
      </c>
      <c r="D532" s="66">
        <v>5059</v>
      </c>
      <c r="E532" s="66">
        <v>4806</v>
      </c>
      <c r="F532" s="66">
        <v>4549</v>
      </c>
      <c r="G532" s="66">
        <v>4420</v>
      </c>
      <c r="H532" s="67">
        <v>4408</v>
      </c>
      <c r="I532" s="66">
        <v>4415</v>
      </c>
      <c r="J532" s="66">
        <v>4293</v>
      </c>
      <c r="K532" s="66">
        <v>4012</v>
      </c>
      <c r="L532" s="66">
        <v>4048</v>
      </c>
      <c r="M532" s="66">
        <v>4119</v>
      </c>
      <c r="N532" s="66">
        <v>4172</v>
      </c>
      <c r="O532" s="66">
        <v>4244</v>
      </c>
      <c r="P532" s="66">
        <v>4277</v>
      </c>
      <c r="Q532" s="66">
        <v>4292</v>
      </c>
      <c r="R532" s="66">
        <v>4356</v>
      </c>
      <c r="S532" s="66">
        <v>4333</v>
      </c>
      <c r="T532" s="66">
        <v>4343</v>
      </c>
      <c r="U532" s="66">
        <v>4345</v>
      </c>
      <c r="V532" s="66">
        <v>4321</v>
      </c>
      <c r="W532" s="67">
        <v>4502</v>
      </c>
      <c r="X532" s="66">
        <v>5408</v>
      </c>
      <c r="Y532" s="66">
        <v>5833</v>
      </c>
      <c r="Z532" s="66">
        <v>5691</v>
      </c>
      <c r="AA532" s="66">
        <v>5124</v>
      </c>
      <c r="AB532" s="68">
        <v>109367.91099999999</v>
      </c>
      <c r="AC532" s="18" t="str">
        <f t="shared" si="16"/>
        <v>ok</v>
      </c>
      <c r="AE532" s="19">
        <f t="shared" si="17"/>
        <v>-8021.9670000000042</v>
      </c>
      <c r="AF532" s="20">
        <v>625.79401779174805</v>
      </c>
      <c r="AG532" s="21"/>
      <c r="BI532"/>
    </row>
    <row r="533" spans="2:61" ht="14.4" thickTop="1" thickBot="1" x14ac:dyDescent="0.3">
      <c r="B533" s="12">
        <v>39979</v>
      </c>
      <c r="C533" s="65" t="s">
        <v>17</v>
      </c>
      <c r="D533" s="66">
        <v>4670</v>
      </c>
      <c r="E533" s="66">
        <v>4482</v>
      </c>
      <c r="F533" s="66">
        <v>4293</v>
      </c>
      <c r="G533" s="66">
        <v>4236</v>
      </c>
      <c r="H533" s="67">
        <v>4176</v>
      </c>
      <c r="I533" s="66">
        <v>4207</v>
      </c>
      <c r="J533" s="66">
        <v>4309</v>
      </c>
      <c r="K533" s="66">
        <v>4306</v>
      </c>
      <c r="L533" s="66">
        <v>4317</v>
      </c>
      <c r="M533" s="66">
        <v>4551</v>
      </c>
      <c r="N533" s="66">
        <v>4676</v>
      </c>
      <c r="O533" s="66">
        <v>4789</v>
      </c>
      <c r="P533" s="66">
        <v>4884</v>
      </c>
      <c r="Q533" s="66">
        <v>4942</v>
      </c>
      <c r="R533" s="66">
        <v>4974</v>
      </c>
      <c r="S533" s="66">
        <v>4976</v>
      </c>
      <c r="T533" s="66">
        <v>4992</v>
      </c>
      <c r="U533" s="66">
        <v>4941</v>
      </c>
      <c r="V533" s="66">
        <v>4811</v>
      </c>
      <c r="W533" s="67">
        <v>4842</v>
      </c>
      <c r="X533" s="66">
        <v>5437</v>
      </c>
      <c r="Y533" s="66">
        <v>5769</v>
      </c>
      <c r="Z533" s="66">
        <v>5574</v>
      </c>
      <c r="AA533" s="66">
        <v>5152</v>
      </c>
      <c r="AB533" s="68">
        <v>114305.784</v>
      </c>
      <c r="AC533" s="18" t="str">
        <f t="shared" si="16"/>
        <v>ok</v>
      </c>
      <c r="AE533" s="19">
        <f t="shared" si="17"/>
        <v>4937.8730000000069</v>
      </c>
      <c r="AF533" s="20">
        <v>601.23398208618164</v>
      </c>
      <c r="AG533" s="21"/>
      <c r="BI533"/>
    </row>
    <row r="534" spans="2:61" ht="14.4" thickTop="1" thickBot="1" x14ac:dyDescent="0.3">
      <c r="B534" s="12">
        <v>39980</v>
      </c>
      <c r="C534" s="65" t="s">
        <v>11</v>
      </c>
      <c r="D534" s="66">
        <v>4728</v>
      </c>
      <c r="E534" s="66">
        <v>4470</v>
      </c>
      <c r="F534" s="66">
        <v>4350</v>
      </c>
      <c r="G534" s="66">
        <v>4246</v>
      </c>
      <c r="H534" s="67">
        <v>4183</v>
      </c>
      <c r="I534" s="66">
        <v>4222</v>
      </c>
      <c r="J534" s="66">
        <v>4332</v>
      </c>
      <c r="K534" s="66">
        <v>4231</v>
      </c>
      <c r="L534" s="66">
        <v>4308</v>
      </c>
      <c r="M534" s="66">
        <v>4451</v>
      </c>
      <c r="N534" s="66">
        <v>4543</v>
      </c>
      <c r="O534" s="66">
        <v>4646</v>
      </c>
      <c r="P534" s="66">
        <v>4733</v>
      </c>
      <c r="Q534" s="66">
        <v>4773</v>
      </c>
      <c r="R534" s="66">
        <v>4842</v>
      </c>
      <c r="S534" s="66">
        <v>4859</v>
      </c>
      <c r="T534" s="66">
        <v>4894</v>
      </c>
      <c r="U534" s="66">
        <v>4820</v>
      </c>
      <c r="V534" s="66">
        <v>4740</v>
      </c>
      <c r="W534" s="67">
        <v>4804</v>
      </c>
      <c r="X534" s="66">
        <v>5504</v>
      </c>
      <c r="Y534" s="66">
        <v>5805</v>
      </c>
      <c r="Z534" s="66">
        <v>5626</v>
      </c>
      <c r="AA534" s="66">
        <v>5266</v>
      </c>
      <c r="AB534" s="68">
        <v>113376.933</v>
      </c>
      <c r="AC534" s="18" t="str">
        <f t="shared" si="16"/>
        <v>ok</v>
      </c>
      <c r="AE534" s="19">
        <f t="shared" si="17"/>
        <v>-928.85099999999511</v>
      </c>
      <c r="AF534" s="20">
        <v>602.97428512573242</v>
      </c>
      <c r="AG534" s="21"/>
      <c r="BI534"/>
    </row>
    <row r="535" spans="2:61" ht="14.4" thickTop="1" thickBot="1" x14ac:dyDescent="0.3">
      <c r="B535" s="12">
        <v>39981</v>
      </c>
      <c r="C535" s="65" t="s">
        <v>12</v>
      </c>
      <c r="D535" s="66">
        <v>4903</v>
      </c>
      <c r="E535" s="66">
        <v>4729</v>
      </c>
      <c r="F535" s="66">
        <v>4556</v>
      </c>
      <c r="G535" s="66">
        <v>4457</v>
      </c>
      <c r="H535" s="67">
        <v>4405</v>
      </c>
      <c r="I535" s="66">
        <v>4449</v>
      </c>
      <c r="J535" s="66">
        <v>4586</v>
      </c>
      <c r="K535" s="66">
        <v>4480</v>
      </c>
      <c r="L535" s="66">
        <v>4526</v>
      </c>
      <c r="M535" s="66">
        <v>4685</v>
      </c>
      <c r="N535" s="66">
        <v>4793</v>
      </c>
      <c r="O535" s="66">
        <v>4888</v>
      </c>
      <c r="P535" s="66">
        <v>4952</v>
      </c>
      <c r="Q535" s="66">
        <v>4944</v>
      </c>
      <c r="R535" s="66">
        <v>4992</v>
      </c>
      <c r="S535" s="66">
        <v>5029</v>
      </c>
      <c r="T535" s="66">
        <v>5043</v>
      </c>
      <c r="U535" s="66">
        <v>4949</v>
      </c>
      <c r="V535" s="66">
        <v>4873</v>
      </c>
      <c r="W535" s="67">
        <v>4959</v>
      </c>
      <c r="X535" s="66">
        <v>5488</v>
      </c>
      <c r="Y535" s="66">
        <v>5739</v>
      </c>
      <c r="Z535" s="66">
        <v>5509</v>
      </c>
      <c r="AA535" s="66">
        <v>5181</v>
      </c>
      <c r="AB535" s="68">
        <v>117116.058</v>
      </c>
      <c r="AC535" s="18" t="str">
        <f t="shared" si="16"/>
        <v>ok</v>
      </c>
      <c r="AE535" s="19">
        <f t="shared" si="17"/>
        <v>3739.125</v>
      </c>
      <c r="AF535" s="20">
        <v>594.62878608703613</v>
      </c>
      <c r="AG535" s="21"/>
      <c r="BI535"/>
    </row>
    <row r="536" spans="2:61" ht="14.4" thickTop="1" thickBot="1" x14ac:dyDescent="0.3">
      <c r="B536" s="12">
        <v>39982</v>
      </c>
      <c r="C536" s="65" t="s">
        <v>13</v>
      </c>
      <c r="D536" s="66">
        <v>4828</v>
      </c>
      <c r="E536" s="66">
        <v>4583</v>
      </c>
      <c r="F536" s="66">
        <v>4450</v>
      </c>
      <c r="G536" s="66">
        <v>4365</v>
      </c>
      <c r="H536" s="67">
        <v>4344</v>
      </c>
      <c r="I536" s="66">
        <v>4381</v>
      </c>
      <c r="J536" s="66">
        <v>4550</v>
      </c>
      <c r="K536" s="66">
        <v>4401</v>
      </c>
      <c r="L536" s="66">
        <v>4470</v>
      </c>
      <c r="M536" s="66">
        <v>4507</v>
      </c>
      <c r="N536" s="66">
        <v>4559</v>
      </c>
      <c r="O536" s="66">
        <v>4777</v>
      </c>
      <c r="P536" s="66">
        <v>4838</v>
      </c>
      <c r="Q536" s="66">
        <v>4865</v>
      </c>
      <c r="R536" s="66">
        <v>4867</v>
      </c>
      <c r="S536" s="66">
        <v>4792</v>
      </c>
      <c r="T536" s="66">
        <v>4770</v>
      </c>
      <c r="U536" s="66">
        <v>4780</v>
      </c>
      <c r="V536" s="66">
        <v>4757</v>
      </c>
      <c r="W536" s="67">
        <v>4876</v>
      </c>
      <c r="X536" s="66">
        <v>5334</v>
      </c>
      <c r="Y536" s="66">
        <v>5485</v>
      </c>
      <c r="Z536" s="66">
        <v>5230</v>
      </c>
      <c r="AA536" s="66">
        <v>4889</v>
      </c>
      <c r="AB536" s="68">
        <v>113699.253</v>
      </c>
      <c r="AC536" s="18" t="str">
        <f t="shared" si="16"/>
        <v>ok</v>
      </c>
      <c r="AE536" s="19">
        <f t="shared" si="17"/>
        <v>-3416.8050000000076</v>
      </c>
      <c r="AF536" s="20">
        <v>576.40627288818359</v>
      </c>
      <c r="AG536" s="21"/>
      <c r="BI536"/>
    </row>
    <row r="537" spans="2:61" ht="14.4" thickTop="1" thickBot="1" x14ac:dyDescent="0.3">
      <c r="B537" s="12">
        <v>39983</v>
      </c>
      <c r="C537" s="65" t="s">
        <v>14</v>
      </c>
      <c r="D537" s="66">
        <v>4540</v>
      </c>
      <c r="E537" s="66">
        <v>4359</v>
      </c>
      <c r="F537" s="66">
        <v>4186</v>
      </c>
      <c r="G537" s="66">
        <v>4117</v>
      </c>
      <c r="H537" s="67">
        <v>4167</v>
      </c>
      <c r="I537" s="66">
        <v>4255</v>
      </c>
      <c r="J537" s="66">
        <v>4428</v>
      </c>
      <c r="K537" s="66">
        <v>4396</v>
      </c>
      <c r="L537" s="66">
        <v>4468</v>
      </c>
      <c r="M537" s="66">
        <v>4526</v>
      </c>
      <c r="N537" s="66">
        <v>4602</v>
      </c>
      <c r="O537" s="66">
        <v>4633</v>
      </c>
      <c r="P537" s="66">
        <v>4753</v>
      </c>
      <c r="Q537" s="66">
        <v>4826</v>
      </c>
      <c r="R537" s="66">
        <v>4796</v>
      </c>
      <c r="S537" s="66">
        <v>4796</v>
      </c>
      <c r="T537" s="66">
        <v>4879</v>
      </c>
      <c r="U537" s="66">
        <v>4832</v>
      </c>
      <c r="V537" s="66">
        <v>4757</v>
      </c>
      <c r="W537" s="67">
        <v>4828</v>
      </c>
      <c r="X537" s="66">
        <v>5247</v>
      </c>
      <c r="Y537" s="66">
        <v>5401</v>
      </c>
      <c r="Z537" s="66">
        <v>5169</v>
      </c>
      <c r="AA537" s="66">
        <v>4851</v>
      </c>
      <c r="AB537" s="68">
        <v>111812.274</v>
      </c>
      <c r="AC537" s="18" t="str">
        <f t="shared" si="16"/>
        <v>ok</v>
      </c>
      <c r="AE537" s="19">
        <f t="shared" si="17"/>
        <v>-1886.9789999999921</v>
      </c>
      <c r="AF537" s="20">
        <v>566.97538185119629</v>
      </c>
      <c r="AG537" s="21"/>
      <c r="BI537"/>
    </row>
    <row r="538" spans="2:61" ht="14.4" thickTop="1" thickBot="1" x14ac:dyDescent="0.3">
      <c r="B538" s="12">
        <v>39984</v>
      </c>
      <c r="C538" s="65" t="s">
        <v>15</v>
      </c>
      <c r="D538" s="66">
        <v>4530</v>
      </c>
      <c r="E538" s="66">
        <v>4305</v>
      </c>
      <c r="F538" s="66">
        <v>4240</v>
      </c>
      <c r="G538" s="66">
        <v>4151</v>
      </c>
      <c r="H538" s="67">
        <v>4117</v>
      </c>
      <c r="I538" s="66">
        <v>4063</v>
      </c>
      <c r="J538" s="66">
        <v>4175</v>
      </c>
      <c r="K538" s="66">
        <v>4031</v>
      </c>
      <c r="L538" s="66">
        <v>4129</v>
      </c>
      <c r="M538" s="66">
        <v>4323</v>
      </c>
      <c r="N538" s="66">
        <v>4394</v>
      </c>
      <c r="O538" s="66">
        <v>4470</v>
      </c>
      <c r="P538" s="66">
        <v>4516</v>
      </c>
      <c r="Q538" s="66">
        <v>4506</v>
      </c>
      <c r="R538" s="66">
        <v>4472</v>
      </c>
      <c r="S538" s="66">
        <v>4410</v>
      </c>
      <c r="T538" s="66">
        <v>4438</v>
      </c>
      <c r="U538" s="66">
        <v>4404</v>
      </c>
      <c r="V538" s="66">
        <v>4356</v>
      </c>
      <c r="W538" s="67">
        <v>4557</v>
      </c>
      <c r="X538" s="66">
        <v>5300</v>
      </c>
      <c r="Y538" s="66">
        <v>5513</v>
      </c>
      <c r="Z538" s="66">
        <v>5235</v>
      </c>
      <c r="AA538" s="66">
        <v>4834</v>
      </c>
      <c r="AB538" s="68">
        <v>107469.292</v>
      </c>
      <c r="AC538" s="18" t="str">
        <f t="shared" si="16"/>
        <v>ok</v>
      </c>
      <c r="AE538" s="19">
        <f t="shared" si="17"/>
        <v>-4342.9820000000036</v>
      </c>
      <c r="AF538" s="20">
        <v>561.94574356079102</v>
      </c>
      <c r="AG538" s="21"/>
      <c r="BI538"/>
    </row>
    <row r="539" spans="2:61" ht="14.4" thickTop="1" thickBot="1" x14ac:dyDescent="0.3">
      <c r="B539" s="12">
        <v>39985</v>
      </c>
      <c r="C539" s="65" t="s">
        <v>16</v>
      </c>
      <c r="D539" s="66">
        <v>4473</v>
      </c>
      <c r="E539" s="66">
        <v>4229</v>
      </c>
      <c r="F539" s="66">
        <v>4082</v>
      </c>
      <c r="G539" s="66">
        <v>3983</v>
      </c>
      <c r="H539" s="67">
        <v>3919</v>
      </c>
      <c r="I539" s="66">
        <v>3901</v>
      </c>
      <c r="J539" s="66">
        <v>3844</v>
      </c>
      <c r="K539" s="66">
        <v>3645</v>
      </c>
      <c r="L539" s="66">
        <v>3711</v>
      </c>
      <c r="M539" s="66">
        <v>3773</v>
      </c>
      <c r="N539" s="66">
        <v>3822</v>
      </c>
      <c r="O539" s="66">
        <v>3842</v>
      </c>
      <c r="P539" s="66">
        <v>3900</v>
      </c>
      <c r="Q539" s="66">
        <v>3911</v>
      </c>
      <c r="R539" s="66">
        <v>3925</v>
      </c>
      <c r="S539" s="66">
        <v>3885</v>
      </c>
      <c r="T539" s="66">
        <v>3889</v>
      </c>
      <c r="U539" s="66">
        <v>3889</v>
      </c>
      <c r="V539" s="66">
        <v>3963</v>
      </c>
      <c r="W539" s="67">
        <v>4206</v>
      </c>
      <c r="X539" s="66">
        <v>5028</v>
      </c>
      <c r="Y539" s="66">
        <v>5289</v>
      </c>
      <c r="Z539" s="66">
        <v>5020</v>
      </c>
      <c r="AA539" s="66">
        <v>4586</v>
      </c>
      <c r="AB539" s="68">
        <v>98715.596000000005</v>
      </c>
      <c r="AC539" s="18" t="str">
        <f t="shared" si="16"/>
        <v>ok</v>
      </c>
      <c r="AE539" s="19">
        <f t="shared" si="17"/>
        <v>-8753.6959999999963</v>
      </c>
      <c r="AF539" s="20">
        <v>570.64051055908203</v>
      </c>
      <c r="AG539" s="21"/>
      <c r="BI539"/>
    </row>
    <row r="540" spans="2:61" ht="14.4" thickTop="1" thickBot="1" x14ac:dyDescent="0.3">
      <c r="B540" s="12">
        <v>39986</v>
      </c>
      <c r="C540" s="65" t="s">
        <v>17</v>
      </c>
      <c r="D540" s="66">
        <v>4231</v>
      </c>
      <c r="E540" s="66">
        <v>4028</v>
      </c>
      <c r="F540" s="66">
        <v>3923</v>
      </c>
      <c r="G540" s="66">
        <v>3982</v>
      </c>
      <c r="H540" s="67">
        <v>3794</v>
      </c>
      <c r="I540" s="66">
        <v>3837</v>
      </c>
      <c r="J540" s="66">
        <v>4025</v>
      </c>
      <c r="K540" s="66">
        <v>4061</v>
      </c>
      <c r="L540" s="66">
        <v>4139</v>
      </c>
      <c r="M540" s="66">
        <v>4242</v>
      </c>
      <c r="N540" s="66">
        <v>4325</v>
      </c>
      <c r="O540" s="66">
        <v>4412</v>
      </c>
      <c r="P540" s="66">
        <v>4461</v>
      </c>
      <c r="Q540" s="66">
        <v>4492</v>
      </c>
      <c r="R540" s="66">
        <v>4505</v>
      </c>
      <c r="S540" s="66">
        <v>4485</v>
      </c>
      <c r="T540" s="66">
        <v>4508</v>
      </c>
      <c r="U540" s="66">
        <v>4468</v>
      </c>
      <c r="V540" s="66">
        <v>4412</v>
      </c>
      <c r="W540" s="67">
        <v>4586</v>
      </c>
      <c r="X540" s="66">
        <v>5209</v>
      </c>
      <c r="Y540" s="66">
        <v>5434</v>
      </c>
      <c r="Z540" s="66">
        <v>5095</v>
      </c>
      <c r="AA540" s="66">
        <v>4634</v>
      </c>
      <c r="AB540" s="68">
        <v>105288.26700000001</v>
      </c>
      <c r="AC540" s="18" t="str">
        <f t="shared" si="16"/>
        <v>ok</v>
      </c>
      <c r="AE540" s="19">
        <f t="shared" si="17"/>
        <v>6572.6710000000021</v>
      </c>
      <c r="AF540" s="20">
        <v>568.32180213928223</v>
      </c>
      <c r="AG540" s="21"/>
      <c r="BI540"/>
    </row>
    <row r="541" spans="2:61" ht="14.4" thickTop="1" thickBot="1" x14ac:dyDescent="0.3">
      <c r="B541" s="12">
        <v>39987</v>
      </c>
      <c r="C541" s="65" t="s">
        <v>11</v>
      </c>
      <c r="D541" s="66">
        <v>4298</v>
      </c>
      <c r="E541" s="66">
        <v>4097</v>
      </c>
      <c r="F541" s="66">
        <v>4001</v>
      </c>
      <c r="G541" s="66">
        <v>3918</v>
      </c>
      <c r="H541" s="67">
        <v>3888</v>
      </c>
      <c r="I541" s="66">
        <v>3954</v>
      </c>
      <c r="J541" s="66">
        <v>4184</v>
      </c>
      <c r="K541" s="66">
        <v>4152</v>
      </c>
      <c r="L541" s="66">
        <v>4204</v>
      </c>
      <c r="M541" s="66">
        <v>4354</v>
      </c>
      <c r="N541" s="66">
        <v>4443</v>
      </c>
      <c r="O541" s="66">
        <v>4505</v>
      </c>
      <c r="P541" s="66">
        <v>4555</v>
      </c>
      <c r="Q541" s="66">
        <v>4606</v>
      </c>
      <c r="R541" s="66">
        <v>4652</v>
      </c>
      <c r="S541" s="66">
        <v>4672</v>
      </c>
      <c r="T541" s="66">
        <v>4679</v>
      </c>
      <c r="U541" s="66">
        <v>4646</v>
      </c>
      <c r="V541" s="66">
        <v>4555</v>
      </c>
      <c r="W541" s="67">
        <v>4545</v>
      </c>
      <c r="X541" s="66">
        <v>5312</v>
      </c>
      <c r="Y541" s="66">
        <v>5706</v>
      </c>
      <c r="Z541" s="66">
        <v>5476</v>
      </c>
      <c r="AA541" s="66">
        <v>5071</v>
      </c>
      <c r="AB541" s="68">
        <v>108473.886</v>
      </c>
      <c r="AC541" s="18" t="str">
        <f t="shared" si="16"/>
        <v>ok</v>
      </c>
      <c r="AE541" s="19">
        <f t="shared" si="17"/>
        <v>3185.6189999999915</v>
      </c>
      <c r="AF541" s="20">
        <v>594.20063400268555</v>
      </c>
      <c r="AG541" s="21"/>
      <c r="BI541"/>
    </row>
    <row r="542" spans="2:61" ht="14.4" thickTop="1" thickBot="1" x14ac:dyDescent="0.3">
      <c r="B542" s="12">
        <v>39988</v>
      </c>
      <c r="C542" s="65" t="s">
        <v>12</v>
      </c>
      <c r="D542" s="66">
        <v>4705</v>
      </c>
      <c r="E542" s="66">
        <v>4478</v>
      </c>
      <c r="F542" s="66">
        <v>4337</v>
      </c>
      <c r="G542" s="66">
        <v>4244</v>
      </c>
      <c r="H542" s="67">
        <v>4193</v>
      </c>
      <c r="I542" s="66">
        <v>4270</v>
      </c>
      <c r="J542" s="66">
        <v>4382</v>
      </c>
      <c r="K542" s="66">
        <v>4307</v>
      </c>
      <c r="L542" s="66">
        <v>4342</v>
      </c>
      <c r="M542" s="66">
        <v>4483</v>
      </c>
      <c r="N542" s="66">
        <v>4726</v>
      </c>
      <c r="O542" s="66">
        <v>4710</v>
      </c>
      <c r="P542" s="66">
        <v>4782</v>
      </c>
      <c r="Q542" s="66">
        <v>4842</v>
      </c>
      <c r="R542" s="66">
        <v>4895</v>
      </c>
      <c r="S542" s="66">
        <v>4853</v>
      </c>
      <c r="T542" s="66">
        <v>4829</v>
      </c>
      <c r="U542" s="66">
        <v>4824</v>
      </c>
      <c r="V542" s="66">
        <v>4673</v>
      </c>
      <c r="W542" s="67">
        <v>5087</v>
      </c>
      <c r="X542" s="66">
        <v>5483</v>
      </c>
      <c r="Y542" s="66">
        <v>5729</v>
      </c>
      <c r="Z542" s="66">
        <v>5526</v>
      </c>
      <c r="AA542" s="66">
        <v>5103</v>
      </c>
      <c r="AB542" s="68">
        <v>113804.33900000001</v>
      </c>
      <c r="AC542" s="18" t="str">
        <f t="shared" si="16"/>
        <v>ok</v>
      </c>
      <c r="AE542" s="19">
        <f t="shared" si="17"/>
        <v>5330.4530000000086</v>
      </c>
      <c r="AF542" s="20">
        <v>596.9702205657959</v>
      </c>
      <c r="AG542" s="21"/>
      <c r="BI542"/>
    </row>
    <row r="543" spans="2:61" ht="14.4" thickTop="1" thickBot="1" x14ac:dyDescent="0.3">
      <c r="B543" s="12">
        <v>39989</v>
      </c>
      <c r="C543" s="65" t="s">
        <v>13</v>
      </c>
      <c r="D543" s="66">
        <v>4771</v>
      </c>
      <c r="E543" s="66">
        <v>4546</v>
      </c>
      <c r="F543" s="66">
        <v>4427</v>
      </c>
      <c r="G543" s="66">
        <v>4338</v>
      </c>
      <c r="H543" s="67">
        <v>4294</v>
      </c>
      <c r="I543" s="66">
        <v>4267</v>
      </c>
      <c r="J543" s="66">
        <v>4388</v>
      </c>
      <c r="K543" s="66">
        <v>4306</v>
      </c>
      <c r="L543" s="66">
        <v>4300</v>
      </c>
      <c r="M543" s="66">
        <v>4450</v>
      </c>
      <c r="N543" s="66">
        <v>4547</v>
      </c>
      <c r="O543" s="66">
        <v>4725</v>
      </c>
      <c r="P543" s="66">
        <v>4819</v>
      </c>
      <c r="Q543" s="66">
        <v>4873</v>
      </c>
      <c r="R543" s="66">
        <v>4906</v>
      </c>
      <c r="S543" s="66">
        <v>4872</v>
      </c>
      <c r="T543" s="66">
        <v>4866</v>
      </c>
      <c r="U543" s="66">
        <v>4857</v>
      </c>
      <c r="V543" s="66">
        <v>4738</v>
      </c>
      <c r="W543" s="67">
        <v>4781</v>
      </c>
      <c r="X543" s="66">
        <v>5352</v>
      </c>
      <c r="Y543" s="66">
        <v>5613</v>
      </c>
      <c r="Z543" s="66">
        <v>5403</v>
      </c>
      <c r="AA543" s="66">
        <v>4978</v>
      </c>
      <c r="AB543" s="68">
        <v>113419.52499999999</v>
      </c>
      <c r="AC543" s="18" t="str">
        <f t="shared" si="16"/>
        <v>ok</v>
      </c>
      <c r="AE543" s="19">
        <f t="shared" si="17"/>
        <v>-384.81400000001304</v>
      </c>
      <c r="AF543" s="20">
        <v>598.19611930847168</v>
      </c>
      <c r="AG543" s="21"/>
      <c r="BI543"/>
    </row>
    <row r="544" spans="2:61" ht="14.4" thickTop="1" thickBot="1" x14ac:dyDescent="0.3">
      <c r="B544" s="12">
        <v>39990</v>
      </c>
      <c r="C544" s="65" t="s">
        <v>14</v>
      </c>
      <c r="D544" s="66">
        <v>4679</v>
      </c>
      <c r="E544" s="66">
        <v>4462</v>
      </c>
      <c r="F544" s="66">
        <v>4295</v>
      </c>
      <c r="G544" s="66">
        <v>4184</v>
      </c>
      <c r="H544" s="67">
        <v>4151</v>
      </c>
      <c r="I544" s="66">
        <v>4152</v>
      </c>
      <c r="J544" s="66">
        <v>4297</v>
      </c>
      <c r="K544" s="66">
        <v>4250</v>
      </c>
      <c r="L544" s="66">
        <v>4288</v>
      </c>
      <c r="M544" s="66">
        <v>4443</v>
      </c>
      <c r="N544" s="66">
        <v>4489</v>
      </c>
      <c r="O544" s="66">
        <v>4601</v>
      </c>
      <c r="P544" s="66">
        <v>4709</v>
      </c>
      <c r="Q544" s="66">
        <v>4720</v>
      </c>
      <c r="R544" s="66">
        <v>4752</v>
      </c>
      <c r="S544" s="66">
        <v>4761</v>
      </c>
      <c r="T544" s="66">
        <v>4769</v>
      </c>
      <c r="U544" s="66">
        <v>4741</v>
      </c>
      <c r="V544" s="66">
        <v>4652</v>
      </c>
      <c r="W544" s="67">
        <v>4699</v>
      </c>
      <c r="X544" s="66">
        <v>5300</v>
      </c>
      <c r="Y544" s="66">
        <v>5506</v>
      </c>
      <c r="Z544" s="66">
        <v>5353</v>
      </c>
      <c r="AA544" s="66">
        <v>5022</v>
      </c>
      <c r="AB544" s="68">
        <v>111275.41800000001</v>
      </c>
      <c r="AC544" s="18" t="str">
        <f t="shared" si="16"/>
        <v>ok</v>
      </c>
      <c r="AE544" s="19">
        <f t="shared" si="17"/>
        <v>-2144.1069999999891</v>
      </c>
      <c r="AF544" s="20">
        <v>571.84193229675293</v>
      </c>
      <c r="AG544" s="21"/>
      <c r="BI544"/>
    </row>
    <row r="545" spans="1:61" ht="14.4" thickTop="1" thickBot="1" x14ac:dyDescent="0.3">
      <c r="B545" s="12">
        <v>39991</v>
      </c>
      <c r="C545" s="65" t="s">
        <v>15</v>
      </c>
      <c r="D545" s="66">
        <v>4728</v>
      </c>
      <c r="E545" s="66">
        <v>4500</v>
      </c>
      <c r="F545" s="66">
        <v>4364</v>
      </c>
      <c r="G545" s="66">
        <v>4257</v>
      </c>
      <c r="H545" s="67">
        <v>4171</v>
      </c>
      <c r="I545" s="66">
        <v>4172</v>
      </c>
      <c r="J545" s="66">
        <v>4176</v>
      </c>
      <c r="K545" s="66">
        <v>4027</v>
      </c>
      <c r="L545" s="66">
        <v>4137</v>
      </c>
      <c r="M545" s="66">
        <v>4289</v>
      </c>
      <c r="N545" s="66">
        <v>4355</v>
      </c>
      <c r="O545" s="66">
        <v>4420</v>
      </c>
      <c r="P545" s="66">
        <v>4479</v>
      </c>
      <c r="Q545" s="66">
        <v>4442</v>
      </c>
      <c r="R545" s="66">
        <v>4383</v>
      </c>
      <c r="S545" s="66">
        <v>4358</v>
      </c>
      <c r="T545" s="66">
        <v>4379</v>
      </c>
      <c r="U545" s="66">
        <v>4380</v>
      </c>
      <c r="V545" s="66">
        <v>4397</v>
      </c>
      <c r="W545" s="67">
        <v>4513</v>
      </c>
      <c r="X545" s="66">
        <v>5292</v>
      </c>
      <c r="Y545" s="66">
        <v>5544</v>
      </c>
      <c r="Z545" s="66">
        <v>5315</v>
      </c>
      <c r="AA545" s="66">
        <v>4948</v>
      </c>
      <c r="AB545" s="68">
        <v>108025.387</v>
      </c>
      <c r="AC545" s="18" t="str">
        <f t="shared" si="16"/>
        <v>ok</v>
      </c>
      <c r="AE545" s="19">
        <f t="shared" si="17"/>
        <v>-3250.0310000000027</v>
      </c>
      <c r="AF545" s="20">
        <v>598.45838165283203</v>
      </c>
      <c r="AG545" s="21"/>
      <c r="BI545"/>
    </row>
    <row r="546" spans="1:61" ht="14.4" thickTop="1" thickBot="1" x14ac:dyDescent="0.3">
      <c r="B546" s="12">
        <v>39992</v>
      </c>
      <c r="C546" s="65" t="s">
        <v>16</v>
      </c>
      <c r="D546" s="66">
        <v>4561</v>
      </c>
      <c r="E546" s="66">
        <v>4340</v>
      </c>
      <c r="F546" s="66">
        <v>4190</v>
      </c>
      <c r="G546" s="66">
        <v>4106</v>
      </c>
      <c r="H546" s="67">
        <v>4031</v>
      </c>
      <c r="I546" s="66">
        <v>3976</v>
      </c>
      <c r="J546" s="66">
        <v>3928</v>
      </c>
      <c r="K546" s="66">
        <v>3646</v>
      </c>
      <c r="L546" s="66">
        <v>3693</v>
      </c>
      <c r="M546" s="66">
        <v>3790</v>
      </c>
      <c r="N546" s="66">
        <v>3854</v>
      </c>
      <c r="O546" s="66">
        <v>3937</v>
      </c>
      <c r="P546" s="66">
        <v>3985</v>
      </c>
      <c r="Q546" s="66">
        <v>4033</v>
      </c>
      <c r="R546" s="66">
        <v>4076</v>
      </c>
      <c r="S546" s="66">
        <v>4087</v>
      </c>
      <c r="T546" s="66">
        <v>4073</v>
      </c>
      <c r="U546" s="66">
        <v>4036</v>
      </c>
      <c r="V546" s="66">
        <v>4047</v>
      </c>
      <c r="W546" s="67">
        <v>4286</v>
      </c>
      <c r="X546" s="66">
        <v>5193</v>
      </c>
      <c r="Y546" s="66">
        <v>5512</v>
      </c>
      <c r="Z546" s="66">
        <v>5278</v>
      </c>
      <c r="AA546" s="66">
        <v>4895</v>
      </c>
      <c r="AB546" s="68">
        <v>101554.99400000001</v>
      </c>
      <c r="AC546" s="18" t="str">
        <f t="shared" si="16"/>
        <v>ok</v>
      </c>
      <c r="AE546" s="19">
        <f t="shared" si="17"/>
        <v>-6470.3929999999964</v>
      </c>
      <c r="AF546" s="20">
        <v>611.85369300842285</v>
      </c>
      <c r="AG546" s="21"/>
      <c r="BI546"/>
    </row>
    <row r="547" spans="1:61" ht="14.4" thickTop="1" thickBot="1" x14ac:dyDescent="0.3">
      <c r="B547" s="12">
        <v>39993</v>
      </c>
      <c r="C547" s="65" t="s">
        <v>17</v>
      </c>
      <c r="D547" s="66">
        <v>4541</v>
      </c>
      <c r="E547" s="66">
        <v>4301</v>
      </c>
      <c r="F547" s="66">
        <v>4190</v>
      </c>
      <c r="G547" s="66">
        <v>4099</v>
      </c>
      <c r="H547" s="67">
        <v>4072</v>
      </c>
      <c r="I547" s="66">
        <v>4102</v>
      </c>
      <c r="J547" s="66">
        <v>4231</v>
      </c>
      <c r="K547" s="66">
        <v>4165</v>
      </c>
      <c r="L547" s="66">
        <v>4193</v>
      </c>
      <c r="M547" s="66">
        <v>4353</v>
      </c>
      <c r="N547" s="66">
        <v>4489</v>
      </c>
      <c r="O547" s="66">
        <v>4580</v>
      </c>
      <c r="P547" s="66">
        <v>4686</v>
      </c>
      <c r="Q547" s="66">
        <v>4671</v>
      </c>
      <c r="R547" s="66">
        <v>4697</v>
      </c>
      <c r="S547" s="66">
        <v>4748</v>
      </c>
      <c r="T547" s="66">
        <v>4770</v>
      </c>
      <c r="U547" s="66">
        <v>4720</v>
      </c>
      <c r="V547" s="66">
        <v>4620</v>
      </c>
      <c r="W547" s="67">
        <v>4656</v>
      </c>
      <c r="X547" s="66">
        <v>5273</v>
      </c>
      <c r="Y547" s="66">
        <v>5643</v>
      </c>
      <c r="Z547" s="66">
        <v>5506</v>
      </c>
      <c r="AA547" s="66">
        <v>5180</v>
      </c>
      <c r="AB547" s="68">
        <v>110486.088</v>
      </c>
      <c r="AC547" s="18" t="str">
        <f t="shared" si="16"/>
        <v>ok</v>
      </c>
      <c r="AE547" s="19">
        <f t="shared" si="17"/>
        <v>8931.0939999999973</v>
      </c>
      <c r="AF547" s="20">
        <v>593.46632385253906</v>
      </c>
      <c r="AG547" s="21"/>
      <c r="BI547"/>
    </row>
    <row r="548" spans="1:61" ht="14.4" thickTop="1" thickBot="1" x14ac:dyDescent="0.3">
      <c r="B548" s="12">
        <v>39994</v>
      </c>
      <c r="C548" s="65" t="s">
        <v>11</v>
      </c>
      <c r="D548" s="66">
        <v>4743</v>
      </c>
      <c r="E548" s="66">
        <v>4541</v>
      </c>
      <c r="F548" s="66">
        <v>4371</v>
      </c>
      <c r="G548" s="66">
        <v>4244</v>
      </c>
      <c r="H548" s="67">
        <v>4186</v>
      </c>
      <c r="I548" s="66">
        <v>4149</v>
      </c>
      <c r="J548" s="66">
        <v>4354</v>
      </c>
      <c r="K548" s="66">
        <v>4292</v>
      </c>
      <c r="L548" s="66">
        <v>4339</v>
      </c>
      <c r="M548" s="66">
        <v>4446</v>
      </c>
      <c r="N548" s="66">
        <v>4515</v>
      </c>
      <c r="O548" s="66">
        <v>4599</v>
      </c>
      <c r="P548" s="66">
        <v>4708</v>
      </c>
      <c r="Q548" s="66">
        <v>4755</v>
      </c>
      <c r="R548" s="66">
        <v>4798</v>
      </c>
      <c r="S548" s="66">
        <v>4774</v>
      </c>
      <c r="T548" s="66">
        <v>4822</v>
      </c>
      <c r="U548" s="66">
        <v>4754</v>
      </c>
      <c r="V548" s="66">
        <v>4663</v>
      </c>
      <c r="W548" s="67">
        <v>4723</v>
      </c>
      <c r="X548" s="66">
        <v>5284</v>
      </c>
      <c r="Y548" s="66">
        <v>5591</v>
      </c>
      <c r="Z548" s="66">
        <v>5446</v>
      </c>
      <c r="AA548" s="66">
        <v>5118</v>
      </c>
      <c r="AB548" s="68">
        <v>112215.01700000001</v>
      </c>
      <c r="AC548" s="18" t="str">
        <f t="shared" si="16"/>
        <v>ok</v>
      </c>
      <c r="AE548" s="19">
        <f t="shared" si="17"/>
        <v>1728.9290000000037</v>
      </c>
      <c r="AF548" s="20">
        <v>599.1530704498291</v>
      </c>
      <c r="AG548" s="21"/>
      <c r="BI548"/>
    </row>
    <row r="549" spans="1:61" ht="14.4" thickTop="1" thickBot="1" x14ac:dyDescent="0.3">
      <c r="A549" s="11" t="s">
        <v>23</v>
      </c>
      <c r="B549" s="12">
        <v>39995</v>
      </c>
      <c r="C549" s="103" t="s">
        <v>12</v>
      </c>
      <c r="D549" s="104">
        <v>4763</v>
      </c>
      <c r="E549" s="105">
        <v>4248</v>
      </c>
      <c r="F549" s="105">
        <v>4342</v>
      </c>
      <c r="G549" s="105">
        <v>4215</v>
      </c>
      <c r="H549" s="106">
        <v>4130</v>
      </c>
      <c r="I549" s="105">
        <v>4195</v>
      </c>
      <c r="J549" s="105">
        <v>4364</v>
      </c>
      <c r="K549" s="105">
        <v>4311</v>
      </c>
      <c r="L549" s="105">
        <v>4355</v>
      </c>
      <c r="M549" s="105">
        <v>4446</v>
      </c>
      <c r="N549" s="105">
        <v>4520</v>
      </c>
      <c r="O549" s="105">
        <v>4584</v>
      </c>
      <c r="P549" s="105">
        <v>4729</v>
      </c>
      <c r="Q549" s="105">
        <v>4787</v>
      </c>
      <c r="R549" s="105">
        <v>4823</v>
      </c>
      <c r="S549" s="105">
        <v>4790</v>
      </c>
      <c r="T549" s="105">
        <v>4815</v>
      </c>
      <c r="U549" s="105">
        <v>4816</v>
      </c>
      <c r="V549" s="105">
        <v>4760</v>
      </c>
      <c r="W549" s="106">
        <v>4813</v>
      </c>
      <c r="X549" s="105">
        <v>5356</v>
      </c>
      <c r="Y549" s="105">
        <v>5596</v>
      </c>
      <c r="Z549" s="105">
        <v>5448</v>
      </c>
      <c r="AA549" s="107">
        <v>5139</v>
      </c>
      <c r="AB549" s="108">
        <v>112343.74</v>
      </c>
      <c r="AC549" s="18" t="str">
        <f t="shared" si="16"/>
        <v>ok</v>
      </c>
      <c r="AE549" s="19">
        <f t="shared" si="17"/>
        <v>128.72299999999814</v>
      </c>
      <c r="AF549" s="20">
        <v>590.50450706481934</v>
      </c>
      <c r="AG549" s="21"/>
      <c r="BI549"/>
    </row>
    <row r="550" spans="1:61" ht="14.4" thickTop="1" thickBot="1" x14ac:dyDescent="0.3">
      <c r="B550" s="12">
        <v>39996</v>
      </c>
      <c r="C550" s="109" t="s">
        <v>13</v>
      </c>
      <c r="D550" s="110">
        <v>4731</v>
      </c>
      <c r="E550" s="111">
        <v>4521</v>
      </c>
      <c r="F550" s="111">
        <v>4367</v>
      </c>
      <c r="G550" s="111">
        <v>4311</v>
      </c>
      <c r="H550" s="112">
        <v>4254</v>
      </c>
      <c r="I550" s="111">
        <v>4256</v>
      </c>
      <c r="J550" s="111">
        <v>4374</v>
      </c>
      <c r="K550" s="113">
        <v>4262</v>
      </c>
      <c r="L550" s="111">
        <v>4404</v>
      </c>
      <c r="M550" s="111">
        <v>4531</v>
      </c>
      <c r="N550" s="111">
        <v>4567</v>
      </c>
      <c r="O550" s="111">
        <v>4562</v>
      </c>
      <c r="P550" s="111">
        <v>4630</v>
      </c>
      <c r="Q550" s="111">
        <v>4669</v>
      </c>
      <c r="R550" s="111">
        <v>4691</v>
      </c>
      <c r="S550" s="111">
        <v>4694</v>
      </c>
      <c r="T550" s="111">
        <v>4696</v>
      </c>
      <c r="U550" s="111">
        <v>4621</v>
      </c>
      <c r="V550" s="111">
        <v>4596</v>
      </c>
      <c r="W550" s="112">
        <v>4627</v>
      </c>
      <c r="X550" s="111">
        <v>5114</v>
      </c>
      <c r="Y550" s="111">
        <v>5365</v>
      </c>
      <c r="Z550" s="111">
        <v>5237</v>
      </c>
      <c r="AA550" s="114">
        <v>4881</v>
      </c>
      <c r="AB550" s="115">
        <v>110960.83500000001</v>
      </c>
      <c r="AC550" s="18" t="str">
        <f t="shared" si="16"/>
        <v>ok</v>
      </c>
      <c r="AE550" s="19">
        <f t="shared" si="17"/>
        <v>-1382.9049999999988</v>
      </c>
      <c r="AF550" s="20">
        <v>561.65522003173828</v>
      </c>
      <c r="AG550" s="21"/>
      <c r="BI550"/>
    </row>
    <row r="551" spans="1:61" ht="14.4" thickTop="1" thickBot="1" x14ac:dyDescent="0.3">
      <c r="B551" s="12">
        <v>39997</v>
      </c>
      <c r="C551" s="109" t="s">
        <v>14</v>
      </c>
      <c r="D551" s="110">
        <v>4529</v>
      </c>
      <c r="E551" s="111">
        <v>4300</v>
      </c>
      <c r="F551" s="111">
        <v>4198</v>
      </c>
      <c r="G551" s="111">
        <v>4122</v>
      </c>
      <c r="H551" s="112">
        <v>4078</v>
      </c>
      <c r="I551" s="111">
        <v>4123</v>
      </c>
      <c r="J551" s="111">
        <v>4250</v>
      </c>
      <c r="K551" s="105">
        <v>4237</v>
      </c>
      <c r="L551" s="111">
        <v>4261</v>
      </c>
      <c r="M551" s="111">
        <v>4346</v>
      </c>
      <c r="N551" s="111">
        <v>4401</v>
      </c>
      <c r="O551" s="111">
        <v>4540</v>
      </c>
      <c r="P551" s="111">
        <v>4636</v>
      </c>
      <c r="Q551" s="111">
        <v>4700</v>
      </c>
      <c r="R551" s="111">
        <v>4712</v>
      </c>
      <c r="S551" s="111">
        <v>4653</v>
      </c>
      <c r="T551" s="111">
        <v>4694</v>
      </c>
      <c r="U551" s="111">
        <v>4628</v>
      </c>
      <c r="V551" s="111">
        <v>4551</v>
      </c>
      <c r="W551" s="112">
        <v>4610</v>
      </c>
      <c r="X551" s="111">
        <v>5073</v>
      </c>
      <c r="Y551" s="111">
        <v>5342</v>
      </c>
      <c r="Z551" s="111">
        <v>5251</v>
      </c>
      <c r="AA551" s="114">
        <v>4915</v>
      </c>
      <c r="AB551" s="115">
        <v>109149.637</v>
      </c>
      <c r="AC551" s="18" t="str">
        <f t="shared" si="16"/>
        <v>ok</v>
      </c>
      <c r="AE551" s="19">
        <f t="shared" si="17"/>
        <v>-1811.198000000004</v>
      </c>
      <c r="AF551" s="20">
        <v>545.52713966369629</v>
      </c>
      <c r="AG551" s="21"/>
      <c r="BI551"/>
    </row>
    <row r="552" spans="1:61" ht="14.4" thickTop="1" thickBot="1" x14ac:dyDescent="0.3">
      <c r="B552" s="12">
        <v>39998</v>
      </c>
      <c r="C552" s="109" t="s">
        <v>15</v>
      </c>
      <c r="D552" s="110">
        <v>4521</v>
      </c>
      <c r="E552" s="111">
        <v>4282</v>
      </c>
      <c r="F552" s="111">
        <v>4169</v>
      </c>
      <c r="G552" s="111">
        <v>4146</v>
      </c>
      <c r="H552" s="112">
        <v>4075</v>
      </c>
      <c r="I552" s="111">
        <v>4087</v>
      </c>
      <c r="J552" s="111">
        <v>4131</v>
      </c>
      <c r="K552" s="111">
        <v>4005</v>
      </c>
      <c r="L552" s="111">
        <v>4091</v>
      </c>
      <c r="M552" s="111">
        <v>4175</v>
      </c>
      <c r="N552" s="111">
        <v>4276</v>
      </c>
      <c r="O552" s="111">
        <v>4372</v>
      </c>
      <c r="P552" s="111">
        <v>4432</v>
      </c>
      <c r="Q552" s="111">
        <v>4427</v>
      </c>
      <c r="R552" s="111">
        <v>4380</v>
      </c>
      <c r="S552" s="111">
        <v>4389</v>
      </c>
      <c r="T552" s="111">
        <v>4343</v>
      </c>
      <c r="U552" s="111">
        <v>4350</v>
      </c>
      <c r="V552" s="111">
        <v>4315</v>
      </c>
      <c r="W552" s="112">
        <v>4423</v>
      </c>
      <c r="X552" s="111">
        <v>5235</v>
      </c>
      <c r="Y552" s="111">
        <v>5571</v>
      </c>
      <c r="Z552" s="111">
        <v>5374</v>
      </c>
      <c r="AA552" s="114">
        <v>4962</v>
      </c>
      <c r="AB552" s="115">
        <v>106530.18399999999</v>
      </c>
      <c r="AC552" s="18" t="str">
        <f t="shared" si="16"/>
        <v>ok</v>
      </c>
      <c r="AE552" s="19">
        <f t="shared" si="17"/>
        <v>-2619.4530000000086</v>
      </c>
      <c r="AF552" s="20">
        <v>565.81787109375</v>
      </c>
      <c r="AG552" s="21"/>
      <c r="BI552"/>
    </row>
    <row r="553" spans="1:61" ht="14.4" thickTop="1" thickBot="1" x14ac:dyDescent="0.3">
      <c r="B553" s="12">
        <v>39999</v>
      </c>
      <c r="C553" s="109" t="s">
        <v>16</v>
      </c>
      <c r="D553" s="110">
        <v>4623</v>
      </c>
      <c r="E553" s="111">
        <v>4376</v>
      </c>
      <c r="F553" s="111">
        <v>4215</v>
      </c>
      <c r="G553" s="111">
        <v>4120</v>
      </c>
      <c r="H553" s="112">
        <v>4041</v>
      </c>
      <c r="I553" s="111">
        <v>3999</v>
      </c>
      <c r="J553" s="111">
        <v>3921</v>
      </c>
      <c r="K553" s="111">
        <v>3676</v>
      </c>
      <c r="L553" s="111">
        <v>3683</v>
      </c>
      <c r="M553" s="111">
        <v>3736</v>
      </c>
      <c r="N553" s="111">
        <v>3818</v>
      </c>
      <c r="O553" s="111">
        <v>3891</v>
      </c>
      <c r="P553" s="111">
        <v>3913</v>
      </c>
      <c r="Q553" s="111">
        <v>3979</v>
      </c>
      <c r="R553" s="111">
        <v>4001</v>
      </c>
      <c r="S553" s="111">
        <v>4066</v>
      </c>
      <c r="T553" s="111">
        <v>4040</v>
      </c>
      <c r="U553" s="111">
        <v>4044</v>
      </c>
      <c r="V553" s="111">
        <v>4061</v>
      </c>
      <c r="W553" s="112">
        <v>4145</v>
      </c>
      <c r="X553" s="111">
        <v>4971</v>
      </c>
      <c r="Y553" s="111">
        <v>5582</v>
      </c>
      <c r="Z553" s="111">
        <v>5429</v>
      </c>
      <c r="AA553" s="114">
        <v>4946</v>
      </c>
      <c r="AB553" s="115">
        <v>101275.637</v>
      </c>
      <c r="AC553" s="18" t="str">
        <f t="shared" si="16"/>
        <v>ok</v>
      </c>
      <c r="AE553" s="19">
        <f t="shared" si="17"/>
        <v>-5254.5469999999914</v>
      </c>
      <c r="AF553" s="20">
        <v>599.61062622070313</v>
      </c>
      <c r="AG553" s="21"/>
      <c r="BI553"/>
    </row>
    <row r="554" spans="1:61" ht="14.4" thickTop="1" thickBot="1" x14ac:dyDescent="0.3">
      <c r="B554" s="12">
        <v>40000</v>
      </c>
      <c r="C554" s="109" t="s">
        <v>17</v>
      </c>
      <c r="D554" s="110">
        <v>4544</v>
      </c>
      <c r="E554" s="111">
        <v>4292</v>
      </c>
      <c r="F554" s="111">
        <v>4160</v>
      </c>
      <c r="G554" s="111">
        <v>4083</v>
      </c>
      <c r="H554" s="112">
        <v>4020</v>
      </c>
      <c r="I554" s="111">
        <v>4046</v>
      </c>
      <c r="J554" s="111">
        <v>4180</v>
      </c>
      <c r="K554" s="111">
        <v>4128</v>
      </c>
      <c r="L554" s="111">
        <v>4189</v>
      </c>
      <c r="M554" s="111">
        <v>4352</v>
      </c>
      <c r="N554" s="111">
        <v>4500</v>
      </c>
      <c r="O554" s="111">
        <v>4603</v>
      </c>
      <c r="P554" s="111">
        <v>4732</v>
      </c>
      <c r="Q554" s="111">
        <v>4817</v>
      </c>
      <c r="R554" s="111">
        <v>4814</v>
      </c>
      <c r="S554" s="111">
        <v>4775</v>
      </c>
      <c r="T554" s="111">
        <v>4862</v>
      </c>
      <c r="U554" s="111">
        <v>4821</v>
      </c>
      <c r="V554" s="111">
        <v>4638</v>
      </c>
      <c r="W554" s="112">
        <v>4604</v>
      </c>
      <c r="X554" s="111">
        <v>5242</v>
      </c>
      <c r="Y554" s="111">
        <v>5728</v>
      </c>
      <c r="Z554" s="111">
        <v>5631</v>
      </c>
      <c r="AA554" s="114">
        <v>5272</v>
      </c>
      <c r="AB554" s="115">
        <v>111033.55899999999</v>
      </c>
      <c r="AC554" s="18" t="str">
        <f t="shared" si="16"/>
        <v>ok</v>
      </c>
      <c r="AE554" s="19">
        <f t="shared" si="17"/>
        <v>9757.9219999999914</v>
      </c>
      <c r="AF554" s="20">
        <v>613.60516357421875</v>
      </c>
      <c r="AG554" s="21"/>
      <c r="BI554"/>
    </row>
    <row r="555" spans="1:61" ht="14.4" thickTop="1" thickBot="1" x14ac:dyDescent="0.3">
      <c r="B555" s="12">
        <v>40001</v>
      </c>
      <c r="C555" s="109" t="s">
        <v>11</v>
      </c>
      <c r="D555" s="110">
        <v>4829</v>
      </c>
      <c r="E555" s="111">
        <v>4655</v>
      </c>
      <c r="F555" s="111">
        <v>4488</v>
      </c>
      <c r="G555" s="111">
        <v>4441</v>
      </c>
      <c r="H555" s="112">
        <v>4399</v>
      </c>
      <c r="I555" s="111">
        <v>4432</v>
      </c>
      <c r="J555" s="111">
        <v>4469</v>
      </c>
      <c r="K555" s="111">
        <v>4373</v>
      </c>
      <c r="L555" s="111">
        <v>4501</v>
      </c>
      <c r="M555" s="111">
        <v>4642</v>
      </c>
      <c r="N555" s="111">
        <v>4723</v>
      </c>
      <c r="O555" s="111">
        <v>4888</v>
      </c>
      <c r="P555" s="111">
        <v>4942</v>
      </c>
      <c r="Q555" s="111">
        <v>5036</v>
      </c>
      <c r="R555" s="111">
        <v>5073</v>
      </c>
      <c r="S555" s="111">
        <v>5030</v>
      </c>
      <c r="T555" s="111">
        <v>4990</v>
      </c>
      <c r="U555" s="111">
        <v>4936</v>
      </c>
      <c r="V555" s="111">
        <v>4738</v>
      </c>
      <c r="W555" s="112">
        <v>4766</v>
      </c>
      <c r="X555" s="111">
        <v>5410</v>
      </c>
      <c r="Y555" s="111">
        <v>5820</v>
      </c>
      <c r="Z555" s="111">
        <v>5762</v>
      </c>
      <c r="AA555" s="114">
        <v>5403</v>
      </c>
      <c r="AB555" s="115">
        <v>116743.78599999999</v>
      </c>
      <c r="AC555" s="18" t="str">
        <f t="shared" si="16"/>
        <v>ok</v>
      </c>
      <c r="AE555" s="19">
        <f t="shared" si="17"/>
        <v>5710.226999999999</v>
      </c>
      <c r="AF555" s="20">
        <v>616.15471267700195</v>
      </c>
      <c r="AG555" s="21"/>
      <c r="BI555"/>
    </row>
    <row r="556" spans="1:61" ht="14.4" thickTop="1" thickBot="1" x14ac:dyDescent="0.3">
      <c r="B556" s="12">
        <v>40002</v>
      </c>
      <c r="C556" s="109" t="s">
        <v>12</v>
      </c>
      <c r="D556" s="110">
        <v>4957</v>
      </c>
      <c r="E556" s="111">
        <v>4789</v>
      </c>
      <c r="F556" s="111">
        <v>4648</v>
      </c>
      <c r="G556" s="111">
        <v>4539</v>
      </c>
      <c r="H556" s="112">
        <v>4424</v>
      </c>
      <c r="I556" s="111">
        <v>4515</v>
      </c>
      <c r="J556" s="111">
        <v>4551</v>
      </c>
      <c r="K556" s="111">
        <v>4402</v>
      </c>
      <c r="L556" s="111">
        <v>4551</v>
      </c>
      <c r="M556" s="111">
        <v>4677</v>
      </c>
      <c r="N556" s="111">
        <v>4740</v>
      </c>
      <c r="O556" s="111">
        <v>4849</v>
      </c>
      <c r="P556" s="111">
        <v>4973</v>
      </c>
      <c r="Q556" s="111">
        <v>5021</v>
      </c>
      <c r="R556" s="111">
        <v>5017</v>
      </c>
      <c r="S556" s="111">
        <v>5014</v>
      </c>
      <c r="T556" s="111">
        <v>4976</v>
      </c>
      <c r="U556" s="111">
        <v>4912</v>
      </c>
      <c r="V556" s="111">
        <v>4784</v>
      </c>
      <c r="W556" s="112">
        <v>4753</v>
      </c>
      <c r="X556" s="111">
        <v>5384</v>
      </c>
      <c r="Y556" s="111">
        <v>5853</v>
      </c>
      <c r="Z556" s="111">
        <v>5699</v>
      </c>
      <c r="AA556" s="114">
        <v>5292</v>
      </c>
      <c r="AB556" s="115">
        <v>117317.249</v>
      </c>
      <c r="AC556" s="18" t="str">
        <f t="shared" si="16"/>
        <v>ok</v>
      </c>
      <c r="AE556" s="19">
        <f t="shared" si="17"/>
        <v>573.46300000000338</v>
      </c>
      <c r="AF556" s="20">
        <v>613.90592193603516</v>
      </c>
      <c r="AG556" s="21"/>
      <c r="BI556"/>
    </row>
    <row r="557" spans="1:61" ht="14.4" thickTop="1" thickBot="1" x14ac:dyDescent="0.3">
      <c r="B557" s="12">
        <v>40003</v>
      </c>
      <c r="C557" s="109" t="s">
        <v>13</v>
      </c>
      <c r="D557" s="110">
        <v>4932</v>
      </c>
      <c r="E557" s="111">
        <v>4685</v>
      </c>
      <c r="F557" s="111">
        <v>4556</v>
      </c>
      <c r="G557" s="111">
        <v>4454</v>
      </c>
      <c r="H557" s="112">
        <v>4406</v>
      </c>
      <c r="I557" s="111">
        <v>4417</v>
      </c>
      <c r="J557" s="111">
        <v>4492</v>
      </c>
      <c r="K557" s="111">
        <v>4367</v>
      </c>
      <c r="L557" s="111">
        <v>4478</v>
      </c>
      <c r="M557" s="111">
        <v>4573</v>
      </c>
      <c r="N557" s="111">
        <v>4694</v>
      </c>
      <c r="O557" s="111">
        <v>4764</v>
      </c>
      <c r="P557" s="111">
        <v>4860</v>
      </c>
      <c r="Q557" s="111">
        <v>4910</v>
      </c>
      <c r="R557" s="111">
        <v>4919</v>
      </c>
      <c r="S557" s="111">
        <v>4842</v>
      </c>
      <c r="T557" s="111">
        <v>4843</v>
      </c>
      <c r="U557" s="111">
        <v>4764</v>
      </c>
      <c r="V557" s="111">
        <v>4707</v>
      </c>
      <c r="W557" s="112">
        <v>4744</v>
      </c>
      <c r="X557" s="111">
        <v>5268</v>
      </c>
      <c r="Y557" s="111">
        <v>5626</v>
      </c>
      <c r="Z557" s="111">
        <v>5483</v>
      </c>
      <c r="AA557" s="114">
        <v>5131</v>
      </c>
      <c r="AB557" s="115">
        <v>114915.46</v>
      </c>
      <c r="AC557" s="18" t="str">
        <f t="shared" si="16"/>
        <v>ok</v>
      </c>
      <c r="AE557" s="19">
        <f t="shared" si="17"/>
        <v>-2401.7889999999898</v>
      </c>
      <c r="AF557" s="20">
        <v>582.47313117980957</v>
      </c>
      <c r="AG557" s="21"/>
      <c r="BI557"/>
    </row>
    <row r="558" spans="1:61" ht="14.4" thickTop="1" thickBot="1" x14ac:dyDescent="0.3">
      <c r="B558" s="12">
        <v>40004</v>
      </c>
      <c r="C558" s="109" t="s">
        <v>14</v>
      </c>
      <c r="D558" s="110">
        <v>4756</v>
      </c>
      <c r="E558" s="111">
        <v>4512</v>
      </c>
      <c r="F558" s="111">
        <v>4271</v>
      </c>
      <c r="G558" s="111">
        <v>4290</v>
      </c>
      <c r="H558" s="112">
        <v>4190</v>
      </c>
      <c r="I558" s="111">
        <v>4226</v>
      </c>
      <c r="J558" s="111">
        <v>4328</v>
      </c>
      <c r="K558" s="111">
        <v>4300</v>
      </c>
      <c r="L558" s="111">
        <v>4355</v>
      </c>
      <c r="M558" s="111">
        <v>4561</v>
      </c>
      <c r="N558" s="111">
        <v>4636</v>
      </c>
      <c r="O558" s="111">
        <v>4694</v>
      </c>
      <c r="P558" s="111">
        <v>4795</v>
      </c>
      <c r="Q558" s="111">
        <v>4840</v>
      </c>
      <c r="R558" s="111">
        <v>4807</v>
      </c>
      <c r="S558" s="111">
        <v>4785</v>
      </c>
      <c r="T558" s="111">
        <v>4728</v>
      </c>
      <c r="U558" s="111">
        <v>4708</v>
      </c>
      <c r="V558" s="111">
        <v>4606</v>
      </c>
      <c r="W558" s="112">
        <v>4636</v>
      </c>
      <c r="X558" s="111">
        <v>5136</v>
      </c>
      <c r="Y558" s="111">
        <v>5346</v>
      </c>
      <c r="Z558" s="111">
        <v>5223</v>
      </c>
      <c r="AA558" s="114">
        <v>4939</v>
      </c>
      <c r="AB558" s="115">
        <v>111666.772</v>
      </c>
      <c r="AC558" s="18" t="str">
        <f t="shared" si="16"/>
        <v>ok</v>
      </c>
      <c r="AE558" s="19">
        <f t="shared" si="17"/>
        <v>-3248.6880000000092</v>
      </c>
      <c r="AF558" s="20">
        <v>559.55998229980469</v>
      </c>
      <c r="AG558" s="21"/>
      <c r="BI558"/>
    </row>
    <row r="559" spans="1:61" ht="14.4" thickTop="1" thickBot="1" x14ac:dyDescent="0.3">
      <c r="B559" s="12">
        <v>40005</v>
      </c>
      <c r="C559" s="109" t="s">
        <v>15</v>
      </c>
      <c r="D559" s="110">
        <v>4582</v>
      </c>
      <c r="E559" s="111">
        <v>4311</v>
      </c>
      <c r="F559" s="111">
        <v>4223</v>
      </c>
      <c r="G559" s="111">
        <v>4143</v>
      </c>
      <c r="H559" s="112">
        <v>4105</v>
      </c>
      <c r="I559" s="111">
        <v>4103</v>
      </c>
      <c r="J559" s="111">
        <v>4098</v>
      </c>
      <c r="K559" s="111">
        <v>3918</v>
      </c>
      <c r="L559" s="111">
        <v>4107</v>
      </c>
      <c r="M559" s="111">
        <v>4260</v>
      </c>
      <c r="N559" s="111">
        <v>4351</v>
      </c>
      <c r="O559" s="111">
        <v>4419</v>
      </c>
      <c r="P559" s="111">
        <v>4491</v>
      </c>
      <c r="Q559" s="111">
        <v>4439</v>
      </c>
      <c r="R559" s="111">
        <v>4381</v>
      </c>
      <c r="S559" s="111">
        <v>4381</v>
      </c>
      <c r="T559" s="111">
        <v>4352</v>
      </c>
      <c r="U559" s="111">
        <v>4315</v>
      </c>
      <c r="V559" s="111">
        <v>4272</v>
      </c>
      <c r="W559" s="112">
        <v>4299</v>
      </c>
      <c r="X559" s="111">
        <v>5144</v>
      </c>
      <c r="Y559" s="111">
        <v>5602</v>
      </c>
      <c r="Z559" s="111">
        <v>5315</v>
      </c>
      <c r="AA559" s="114">
        <v>4906</v>
      </c>
      <c r="AB559" s="115">
        <v>106514.969</v>
      </c>
      <c r="AC559" s="18" t="str">
        <f t="shared" si="16"/>
        <v>ok</v>
      </c>
      <c r="AE559" s="19">
        <f t="shared" si="17"/>
        <v>-5151.8029999999999</v>
      </c>
      <c r="AF559" s="20">
        <v>566.12444305419922</v>
      </c>
      <c r="AG559" s="21"/>
      <c r="BI559"/>
    </row>
    <row r="560" spans="1:61" ht="14.4" thickTop="1" thickBot="1" x14ac:dyDescent="0.3">
      <c r="B560" s="12">
        <v>40006</v>
      </c>
      <c r="C560" s="109" t="s">
        <v>16</v>
      </c>
      <c r="D560" s="110">
        <v>4546</v>
      </c>
      <c r="E560" s="111">
        <v>4257</v>
      </c>
      <c r="F560" s="111">
        <v>4096</v>
      </c>
      <c r="G560" s="111">
        <v>4008</v>
      </c>
      <c r="H560" s="112">
        <v>3943</v>
      </c>
      <c r="I560" s="111">
        <v>3867</v>
      </c>
      <c r="J560" s="111">
        <v>3872</v>
      </c>
      <c r="K560" s="111">
        <v>3623</v>
      </c>
      <c r="L560" s="111">
        <v>3637</v>
      </c>
      <c r="M560" s="111">
        <v>3779</v>
      </c>
      <c r="N560" s="111">
        <v>3847</v>
      </c>
      <c r="O560" s="111">
        <v>3906</v>
      </c>
      <c r="P560" s="111">
        <v>3935</v>
      </c>
      <c r="Q560" s="111">
        <v>3944</v>
      </c>
      <c r="R560" s="111">
        <v>3955</v>
      </c>
      <c r="S560" s="111">
        <v>3978</v>
      </c>
      <c r="T560" s="111">
        <v>3976</v>
      </c>
      <c r="U560" s="111">
        <v>3963</v>
      </c>
      <c r="V560" s="111">
        <v>4052</v>
      </c>
      <c r="W560" s="112">
        <v>4212</v>
      </c>
      <c r="X560" s="111">
        <v>5004</v>
      </c>
      <c r="Y560" s="111">
        <v>5407</v>
      </c>
      <c r="Z560" s="111">
        <v>5075</v>
      </c>
      <c r="AA560" s="114">
        <v>4539</v>
      </c>
      <c r="AB560" s="115">
        <v>99420.937000000005</v>
      </c>
      <c r="AC560" s="18" t="str">
        <f t="shared" si="16"/>
        <v>ok</v>
      </c>
      <c r="AE560" s="19">
        <f t="shared" si="17"/>
        <v>-7094.031999999992</v>
      </c>
      <c r="AF560" s="20">
        <v>549.89068603515625</v>
      </c>
      <c r="AG560" s="21"/>
      <c r="BI560"/>
    </row>
    <row r="561" spans="2:61" ht="14.4" thickTop="1" thickBot="1" x14ac:dyDescent="0.3">
      <c r="B561" s="12">
        <v>40007</v>
      </c>
      <c r="C561" s="109" t="s">
        <v>17</v>
      </c>
      <c r="D561" s="110">
        <v>4262</v>
      </c>
      <c r="E561" s="111">
        <v>4059</v>
      </c>
      <c r="F561" s="111">
        <v>3934</v>
      </c>
      <c r="G561" s="111">
        <v>3892</v>
      </c>
      <c r="H561" s="112">
        <v>3872</v>
      </c>
      <c r="I561" s="111">
        <v>3906</v>
      </c>
      <c r="J561" s="111">
        <v>4029</v>
      </c>
      <c r="K561" s="111">
        <v>4044</v>
      </c>
      <c r="L561" s="111">
        <v>4180</v>
      </c>
      <c r="M561" s="111">
        <v>4333</v>
      </c>
      <c r="N561" s="111">
        <v>4571</v>
      </c>
      <c r="O561" s="111">
        <v>4601</v>
      </c>
      <c r="P561" s="111">
        <v>4732</v>
      </c>
      <c r="Q561" s="111">
        <v>4781</v>
      </c>
      <c r="R561" s="111">
        <v>4803</v>
      </c>
      <c r="S561" s="111">
        <v>4785</v>
      </c>
      <c r="T561" s="111">
        <v>4770</v>
      </c>
      <c r="U561" s="111">
        <v>4712</v>
      </c>
      <c r="V561" s="111">
        <v>4550</v>
      </c>
      <c r="W561" s="112">
        <v>4615</v>
      </c>
      <c r="X561" s="111">
        <v>5216</v>
      </c>
      <c r="Y561" s="111">
        <v>5539</v>
      </c>
      <c r="Z561" s="111">
        <v>5396</v>
      </c>
      <c r="AA561" s="114">
        <v>5050</v>
      </c>
      <c r="AB561" s="115">
        <v>108631.82399999999</v>
      </c>
      <c r="AC561" s="18" t="str">
        <f t="shared" si="16"/>
        <v>ok</v>
      </c>
      <c r="AE561" s="19">
        <f t="shared" si="17"/>
        <v>9210.8869999999879</v>
      </c>
      <c r="AF561" s="20">
        <v>554.66668510437012</v>
      </c>
      <c r="AG561" s="21"/>
      <c r="BI561"/>
    </row>
    <row r="562" spans="2:61" ht="14.4" thickTop="1" thickBot="1" x14ac:dyDescent="0.3">
      <c r="B562" s="12">
        <v>40008</v>
      </c>
      <c r="C562" s="109" t="s">
        <v>11</v>
      </c>
      <c r="D562" s="110">
        <v>4659</v>
      </c>
      <c r="E562" s="111">
        <v>4436</v>
      </c>
      <c r="F562" s="111">
        <v>4248</v>
      </c>
      <c r="G562" s="111">
        <v>4206</v>
      </c>
      <c r="H562" s="112">
        <v>4173</v>
      </c>
      <c r="I562" s="111">
        <v>4187</v>
      </c>
      <c r="J562" s="111">
        <v>4280</v>
      </c>
      <c r="K562" s="111">
        <v>4178</v>
      </c>
      <c r="L562" s="111">
        <v>4313</v>
      </c>
      <c r="M562" s="111">
        <v>4460</v>
      </c>
      <c r="N562" s="111">
        <v>4620</v>
      </c>
      <c r="O562" s="111">
        <v>4646</v>
      </c>
      <c r="P562" s="111">
        <v>4751</v>
      </c>
      <c r="Q562" s="111">
        <v>4930</v>
      </c>
      <c r="R562" s="111">
        <v>4899</v>
      </c>
      <c r="S562" s="111">
        <v>4857</v>
      </c>
      <c r="T562" s="111">
        <v>4848</v>
      </c>
      <c r="U562" s="111">
        <v>4769</v>
      </c>
      <c r="V562" s="111">
        <v>4656</v>
      </c>
      <c r="W562" s="112">
        <v>4625</v>
      </c>
      <c r="X562" s="111">
        <v>5303</v>
      </c>
      <c r="Y562" s="111">
        <v>5713</v>
      </c>
      <c r="Z562" s="111">
        <v>5576</v>
      </c>
      <c r="AA562" s="114">
        <v>5208</v>
      </c>
      <c r="AB562" s="115">
        <v>112540.141</v>
      </c>
      <c r="AC562" s="18" t="str">
        <f t="shared" si="16"/>
        <v>ok</v>
      </c>
      <c r="AE562" s="19">
        <f t="shared" si="17"/>
        <v>3908.31700000001</v>
      </c>
      <c r="AF562" s="20">
        <v>592.61379432678223</v>
      </c>
      <c r="AG562" s="21"/>
      <c r="BI562"/>
    </row>
    <row r="563" spans="2:61" ht="14.4" thickTop="1" thickBot="1" x14ac:dyDescent="0.3">
      <c r="B563" s="12">
        <v>40009</v>
      </c>
      <c r="C563" s="109" t="s">
        <v>12</v>
      </c>
      <c r="D563" s="110">
        <v>4756</v>
      </c>
      <c r="E563" s="111">
        <v>4517</v>
      </c>
      <c r="F563" s="111">
        <v>4471</v>
      </c>
      <c r="G563" s="111">
        <v>4291</v>
      </c>
      <c r="H563" s="112">
        <v>4215</v>
      </c>
      <c r="I563" s="111">
        <v>4235</v>
      </c>
      <c r="J563" s="111">
        <v>4348</v>
      </c>
      <c r="K563" s="111">
        <v>4225</v>
      </c>
      <c r="L563" s="111">
        <v>4334</v>
      </c>
      <c r="M563" s="111">
        <v>4507</v>
      </c>
      <c r="N563" s="111">
        <v>4600</v>
      </c>
      <c r="O563" s="111">
        <v>4702</v>
      </c>
      <c r="P563" s="111">
        <v>4815</v>
      </c>
      <c r="Q563" s="111">
        <v>4884</v>
      </c>
      <c r="R563" s="111">
        <v>4873</v>
      </c>
      <c r="S563" s="111">
        <v>4844</v>
      </c>
      <c r="T563" s="111">
        <v>4842</v>
      </c>
      <c r="U563" s="111">
        <v>4786</v>
      </c>
      <c r="V563" s="111">
        <v>4642</v>
      </c>
      <c r="W563" s="112">
        <v>4660</v>
      </c>
      <c r="X563" s="111">
        <v>5318</v>
      </c>
      <c r="Y563" s="111">
        <v>5748</v>
      </c>
      <c r="Z563" s="111">
        <v>5669</v>
      </c>
      <c r="AA563" s="114">
        <v>5346</v>
      </c>
      <c r="AB563" s="115">
        <v>113627.02899999999</v>
      </c>
      <c r="AC563" s="18" t="str">
        <f t="shared" si="16"/>
        <v>ok</v>
      </c>
      <c r="AE563" s="19">
        <f t="shared" si="17"/>
        <v>1086.8879999999917</v>
      </c>
      <c r="AF563" s="20">
        <v>613.66571044921875</v>
      </c>
      <c r="AG563" s="21"/>
      <c r="BI563"/>
    </row>
    <row r="564" spans="2:61" ht="14.4" thickTop="1" thickBot="1" x14ac:dyDescent="0.3">
      <c r="B564" s="12">
        <v>40010</v>
      </c>
      <c r="C564" s="109" t="s">
        <v>13</v>
      </c>
      <c r="D564" s="110">
        <v>5013</v>
      </c>
      <c r="E564" s="111">
        <v>4755</v>
      </c>
      <c r="F564" s="111">
        <v>4612</v>
      </c>
      <c r="G564" s="111">
        <v>4503</v>
      </c>
      <c r="H564" s="112">
        <v>4456</v>
      </c>
      <c r="I564" s="111">
        <v>4426</v>
      </c>
      <c r="J564" s="111">
        <v>4466</v>
      </c>
      <c r="K564" s="111">
        <v>4261</v>
      </c>
      <c r="L564" s="111">
        <v>4385</v>
      </c>
      <c r="M564" s="111">
        <v>4619</v>
      </c>
      <c r="N564" s="111">
        <v>4730</v>
      </c>
      <c r="O564" s="111">
        <v>4881</v>
      </c>
      <c r="P564" s="111">
        <v>4974</v>
      </c>
      <c r="Q564" s="111">
        <v>5004</v>
      </c>
      <c r="R564" s="111">
        <v>5005</v>
      </c>
      <c r="S564" s="111">
        <v>4979</v>
      </c>
      <c r="T564" s="111">
        <v>5066</v>
      </c>
      <c r="U564" s="111">
        <v>4956</v>
      </c>
      <c r="V564" s="111">
        <v>4795</v>
      </c>
      <c r="W564" s="112">
        <v>4777</v>
      </c>
      <c r="X564" s="111">
        <v>5380</v>
      </c>
      <c r="Y564" s="111">
        <v>5774</v>
      </c>
      <c r="Z564" s="111">
        <v>5716</v>
      </c>
      <c r="AA564" s="114">
        <v>5416</v>
      </c>
      <c r="AB564" s="115">
        <v>116949.413</v>
      </c>
      <c r="AC564" s="18" t="str">
        <f t="shared" si="16"/>
        <v>ok</v>
      </c>
      <c r="AE564" s="19">
        <f t="shared" si="17"/>
        <v>3322.3840000000055</v>
      </c>
      <c r="AF564" s="20">
        <v>603.56013679504395</v>
      </c>
      <c r="AG564" s="21"/>
      <c r="BI564"/>
    </row>
    <row r="565" spans="2:61" ht="14.4" thickTop="1" thickBot="1" x14ac:dyDescent="0.3">
      <c r="B565" s="12">
        <v>40011</v>
      </c>
      <c r="C565" s="109" t="s">
        <v>14</v>
      </c>
      <c r="D565" s="110">
        <v>5080</v>
      </c>
      <c r="E565" s="111">
        <v>4822</v>
      </c>
      <c r="F565" s="111">
        <v>4673</v>
      </c>
      <c r="G565" s="111">
        <v>4549</v>
      </c>
      <c r="H565" s="112">
        <v>4455</v>
      </c>
      <c r="I565" s="111">
        <v>4441</v>
      </c>
      <c r="J565" s="111">
        <v>4537</v>
      </c>
      <c r="K565" s="111">
        <v>4423</v>
      </c>
      <c r="L565" s="111">
        <v>4542</v>
      </c>
      <c r="M565" s="111">
        <v>4763</v>
      </c>
      <c r="N565" s="111">
        <v>4867</v>
      </c>
      <c r="O565" s="111">
        <v>4948</v>
      </c>
      <c r="P565" s="111">
        <v>5070</v>
      </c>
      <c r="Q565" s="111">
        <v>5088</v>
      </c>
      <c r="R565" s="111">
        <v>5054</v>
      </c>
      <c r="S565" s="111">
        <v>5048</v>
      </c>
      <c r="T565" s="111">
        <v>5069</v>
      </c>
      <c r="U565" s="111">
        <v>5011</v>
      </c>
      <c r="V565" s="111">
        <v>4905</v>
      </c>
      <c r="W565" s="112">
        <v>4845</v>
      </c>
      <c r="X565" s="111">
        <v>5447</v>
      </c>
      <c r="Y565" s="111">
        <v>5794</v>
      </c>
      <c r="Z565" s="111">
        <v>5735</v>
      </c>
      <c r="AA565" s="114">
        <v>5473</v>
      </c>
      <c r="AB565" s="115">
        <v>118637.686</v>
      </c>
      <c r="AC565" s="18" t="str">
        <f t="shared" si="16"/>
        <v>ok</v>
      </c>
      <c r="AE565" s="19">
        <f t="shared" si="17"/>
        <v>1688.273000000001</v>
      </c>
      <c r="AF565" s="20">
        <v>609.89925003051758</v>
      </c>
      <c r="AG565" s="21"/>
      <c r="BI565"/>
    </row>
    <row r="566" spans="2:61" ht="14.4" thickTop="1" thickBot="1" x14ac:dyDescent="0.3">
      <c r="B566" s="12">
        <v>40012</v>
      </c>
      <c r="C566" s="109" t="s">
        <v>15</v>
      </c>
      <c r="D566" s="110">
        <v>5100</v>
      </c>
      <c r="E566" s="111">
        <v>4848</v>
      </c>
      <c r="F566" s="111">
        <v>4689</v>
      </c>
      <c r="G566" s="111">
        <v>4595</v>
      </c>
      <c r="H566" s="112">
        <v>4522</v>
      </c>
      <c r="I566" s="111">
        <v>4484</v>
      </c>
      <c r="J566" s="111">
        <v>4466</v>
      </c>
      <c r="K566" s="111">
        <v>4243</v>
      </c>
      <c r="L566" s="111">
        <v>4213</v>
      </c>
      <c r="M566" s="111">
        <v>4374</v>
      </c>
      <c r="N566" s="111">
        <v>4529</v>
      </c>
      <c r="O566" s="111">
        <v>4600</v>
      </c>
      <c r="P566" s="111">
        <v>4635</v>
      </c>
      <c r="Q566" s="111">
        <v>4664</v>
      </c>
      <c r="R566" s="111">
        <v>4625</v>
      </c>
      <c r="S566" s="111">
        <v>4576</v>
      </c>
      <c r="T566" s="111">
        <v>4545</v>
      </c>
      <c r="U566" s="111">
        <v>4579</v>
      </c>
      <c r="V566" s="111">
        <v>4521</v>
      </c>
      <c r="W566" s="112">
        <v>4648</v>
      </c>
      <c r="X566" s="111">
        <v>5499</v>
      </c>
      <c r="Y566" s="111">
        <v>5840</v>
      </c>
      <c r="Z566" s="111">
        <v>5662</v>
      </c>
      <c r="AA566" s="114">
        <v>5339</v>
      </c>
      <c r="AB566" s="115">
        <v>113795.489</v>
      </c>
      <c r="AC566" s="18" t="str">
        <f t="shared" si="16"/>
        <v>ok</v>
      </c>
      <c r="AE566" s="19">
        <f t="shared" si="17"/>
        <v>-4842.1970000000001</v>
      </c>
      <c r="AF566" s="20">
        <v>611.07411575317383</v>
      </c>
      <c r="AG566" s="21"/>
      <c r="BI566"/>
    </row>
    <row r="567" spans="2:61" ht="14.4" thickTop="1" thickBot="1" x14ac:dyDescent="0.3">
      <c r="B567" s="12">
        <v>40013</v>
      </c>
      <c r="C567" s="109" t="s">
        <v>16</v>
      </c>
      <c r="D567" s="110">
        <v>4937</v>
      </c>
      <c r="E567" s="111">
        <v>4662</v>
      </c>
      <c r="F567" s="111">
        <v>4550</v>
      </c>
      <c r="G567" s="111">
        <v>4440</v>
      </c>
      <c r="H567" s="112">
        <v>4388</v>
      </c>
      <c r="I567" s="111">
        <v>4323</v>
      </c>
      <c r="J567" s="111">
        <v>4250</v>
      </c>
      <c r="K567" s="111">
        <v>3976</v>
      </c>
      <c r="L567" s="111">
        <v>3975</v>
      </c>
      <c r="M567" s="111">
        <v>4030</v>
      </c>
      <c r="N567" s="111">
        <v>4097</v>
      </c>
      <c r="O567" s="111">
        <v>4156</v>
      </c>
      <c r="P567" s="111">
        <v>4209</v>
      </c>
      <c r="Q567" s="111">
        <v>4233</v>
      </c>
      <c r="R567" s="111">
        <v>4264</v>
      </c>
      <c r="S567" s="111">
        <v>4254</v>
      </c>
      <c r="T567" s="111">
        <v>4249</v>
      </c>
      <c r="U567" s="111">
        <v>4214</v>
      </c>
      <c r="V567" s="111">
        <v>4332</v>
      </c>
      <c r="W567" s="112">
        <v>4361</v>
      </c>
      <c r="X567" s="111">
        <v>5252</v>
      </c>
      <c r="Y567" s="111">
        <v>5764</v>
      </c>
      <c r="Z567" s="111">
        <v>5607</v>
      </c>
      <c r="AA567" s="114">
        <v>5218</v>
      </c>
      <c r="AB567" s="115">
        <v>107740.894</v>
      </c>
      <c r="AC567" s="18" t="str">
        <f t="shared" si="16"/>
        <v>ok</v>
      </c>
      <c r="AE567" s="19">
        <f t="shared" si="17"/>
        <v>-6054.5950000000012</v>
      </c>
      <c r="AF567" s="20">
        <v>614.71597290039063</v>
      </c>
      <c r="AG567" s="21"/>
      <c r="BI567"/>
    </row>
    <row r="568" spans="2:61" ht="14.4" thickTop="1" thickBot="1" x14ac:dyDescent="0.3">
      <c r="B568" s="12">
        <v>40014</v>
      </c>
      <c r="C568" s="109" t="s">
        <v>17</v>
      </c>
      <c r="D568" s="110">
        <v>4819</v>
      </c>
      <c r="E568" s="111">
        <v>4549</v>
      </c>
      <c r="F568" s="111">
        <v>4422</v>
      </c>
      <c r="G568" s="111">
        <v>4330</v>
      </c>
      <c r="H568" s="112">
        <v>4266</v>
      </c>
      <c r="I568" s="111">
        <v>4294</v>
      </c>
      <c r="J568" s="111">
        <v>4369</v>
      </c>
      <c r="K568" s="111">
        <v>4290</v>
      </c>
      <c r="L568" s="111">
        <v>4390</v>
      </c>
      <c r="M568" s="111">
        <v>4594</v>
      </c>
      <c r="N568" s="111">
        <v>4733</v>
      </c>
      <c r="O568" s="111">
        <v>4903</v>
      </c>
      <c r="P568" s="111">
        <v>4955</v>
      </c>
      <c r="Q568" s="111">
        <v>5060</v>
      </c>
      <c r="R568" s="111">
        <v>5070</v>
      </c>
      <c r="S568" s="111">
        <v>5043</v>
      </c>
      <c r="T568" s="111">
        <v>5009</v>
      </c>
      <c r="U568" s="111">
        <v>4997</v>
      </c>
      <c r="V568" s="111">
        <v>4849</v>
      </c>
      <c r="W568" s="112">
        <v>4755</v>
      </c>
      <c r="X568" s="111">
        <v>5447</v>
      </c>
      <c r="Y568" s="111">
        <v>5958</v>
      </c>
      <c r="Z568" s="111">
        <v>5806</v>
      </c>
      <c r="AA568" s="114">
        <v>5450</v>
      </c>
      <c r="AB568" s="115">
        <v>116357.28</v>
      </c>
      <c r="AC568" s="18" t="str">
        <f t="shared" si="16"/>
        <v>ok</v>
      </c>
      <c r="AE568" s="19">
        <f t="shared" si="17"/>
        <v>8616.3859999999986</v>
      </c>
      <c r="AF568" s="20">
        <v>615.60484313964844</v>
      </c>
      <c r="AG568" s="21"/>
      <c r="BI568"/>
    </row>
    <row r="569" spans="2:61" ht="14.4" thickTop="1" thickBot="1" x14ac:dyDescent="0.3">
      <c r="B569" s="12">
        <v>40015</v>
      </c>
      <c r="C569" s="109" t="s">
        <v>11</v>
      </c>
      <c r="D569" s="110">
        <v>5010</v>
      </c>
      <c r="E569" s="111">
        <v>4757</v>
      </c>
      <c r="F569" s="111">
        <v>4613</v>
      </c>
      <c r="G569" s="111">
        <v>4486</v>
      </c>
      <c r="H569" s="112">
        <v>4405</v>
      </c>
      <c r="I569" s="111">
        <v>4424</v>
      </c>
      <c r="J569" s="111">
        <v>4509</v>
      </c>
      <c r="K569" s="111">
        <v>4320</v>
      </c>
      <c r="L569" s="111">
        <v>4435</v>
      </c>
      <c r="M569" s="111">
        <v>4658</v>
      </c>
      <c r="N569" s="111">
        <v>4781</v>
      </c>
      <c r="O569" s="111">
        <v>4908</v>
      </c>
      <c r="P569" s="111">
        <v>4991</v>
      </c>
      <c r="Q569" s="111">
        <v>5047</v>
      </c>
      <c r="R569" s="111">
        <v>5037</v>
      </c>
      <c r="S569" s="111">
        <v>4996</v>
      </c>
      <c r="T569" s="111">
        <v>4995</v>
      </c>
      <c r="U569" s="111">
        <v>4920</v>
      </c>
      <c r="V569" s="111">
        <v>4832</v>
      </c>
      <c r="W569" s="112">
        <v>4799</v>
      </c>
      <c r="X569" s="111">
        <v>5534</v>
      </c>
      <c r="Y569" s="111">
        <v>5902</v>
      </c>
      <c r="Z569" s="111">
        <v>5736</v>
      </c>
      <c r="AA569" s="114">
        <v>5373</v>
      </c>
      <c r="AB569" s="115">
        <v>117468.189</v>
      </c>
      <c r="AC569" s="18" t="str">
        <f t="shared" si="16"/>
        <v>ok</v>
      </c>
      <c r="AE569" s="19">
        <f t="shared" si="17"/>
        <v>1110.9089999999997</v>
      </c>
      <c r="AF569" s="20">
        <v>615.51065063476563</v>
      </c>
      <c r="AG569" s="21"/>
      <c r="BI569"/>
    </row>
    <row r="570" spans="2:61" ht="14.4" thickTop="1" thickBot="1" x14ac:dyDescent="0.3">
      <c r="B570" s="12">
        <v>40016</v>
      </c>
      <c r="C570" s="109" t="s">
        <v>12</v>
      </c>
      <c r="D570" s="110">
        <v>5020</v>
      </c>
      <c r="E570" s="111">
        <v>4837</v>
      </c>
      <c r="F570" s="111">
        <v>4638</v>
      </c>
      <c r="G570" s="111">
        <v>4495</v>
      </c>
      <c r="H570" s="112">
        <v>4435</v>
      </c>
      <c r="I570" s="111">
        <v>4496</v>
      </c>
      <c r="J570" s="111">
        <v>4586</v>
      </c>
      <c r="K570" s="111">
        <v>4383</v>
      </c>
      <c r="L570" s="111">
        <v>4475</v>
      </c>
      <c r="M570" s="111">
        <v>4636</v>
      </c>
      <c r="N570" s="111">
        <v>4760</v>
      </c>
      <c r="O570" s="111">
        <v>4900</v>
      </c>
      <c r="P570" s="111">
        <v>5001</v>
      </c>
      <c r="Q570" s="111">
        <v>5067</v>
      </c>
      <c r="R570" s="111">
        <v>5041</v>
      </c>
      <c r="S570" s="111">
        <v>5038</v>
      </c>
      <c r="T570" s="111">
        <v>5044</v>
      </c>
      <c r="U570" s="111">
        <v>4965</v>
      </c>
      <c r="V570" s="111">
        <v>4847</v>
      </c>
      <c r="W570" s="112">
        <v>4861</v>
      </c>
      <c r="X570" s="111">
        <v>5506</v>
      </c>
      <c r="Y570" s="111">
        <v>5867</v>
      </c>
      <c r="Z570" s="111">
        <v>5783</v>
      </c>
      <c r="AA570" s="114">
        <v>5471</v>
      </c>
      <c r="AB570" s="115">
        <v>118151.56</v>
      </c>
      <c r="AC570" s="18" t="str">
        <f t="shared" si="16"/>
        <v>ok</v>
      </c>
      <c r="AE570" s="19">
        <f t="shared" si="17"/>
        <v>683.37099999999919</v>
      </c>
      <c r="AF570" s="20">
        <v>616.71808242797852</v>
      </c>
      <c r="AG570" s="21"/>
      <c r="BI570"/>
    </row>
    <row r="571" spans="2:61" ht="14.4" thickTop="1" thickBot="1" x14ac:dyDescent="0.3">
      <c r="B571" s="12">
        <v>40017</v>
      </c>
      <c r="C571" s="109" t="s">
        <v>13</v>
      </c>
      <c r="D571" s="110">
        <v>5094</v>
      </c>
      <c r="E571" s="111">
        <v>4863</v>
      </c>
      <c r="F571" s="111">
        <v>4732</v>
      </c>
      <c r="G571" s="111">
        <v>4632</v>
      </c>
      <c r="H571" s="112">
        <v>4538</v>
      </c>
      <c r="I571" s="111">
        <v>4541</v>
      </c>
      <c r="J571" s="111">
        <v>4629</v>
      </c>
      <c r="K571" s="111">
        <v>4445</v>
      </c>
      <c r="L571" s="111">
        <v>4565</v>
      </c>
      <c r="M571" s="111">
        <v>4722</v>
      </c>
      <c r="N571" s="111">
        <v>4757</v>
      </c>
      <c r="O571" s="111">
        <v>4930</v>
      </c>
      <c r="P571" s="111">
        <v>4980</v>
      </c>
      <c r="Q571" s="111">
        <v>5055</v>
      </c>
      <c r="R571" s="111">
        <v>5086</v>
      </c>
      <c r="S571" s="111">
        <v>5102</v>
      </c>
      <c r="T571" s="111">
        <v>5052</v>
      </c>
      <c r="U571" s="111">
        <v>5013</v>
      </c>
      <c r="V571" s="111">
        <v>4899</v>
      </c>
      <c r="W571" s="112">
        <v>4906</v>
      </c>
      <c r="X571" s="111">
        <v>5509</v>
      </c>
      <c r="Y571" s="111">
        <v>5860</v>
      </c>
      <c r="Z571" s="111">
        <v>5817</v>
      </c>
      <c r="AA571" s="114">
        <v>5583</v>
      </c>
      <c r="AB571" s="115">
        <v>119308.04399999999</v>
      </c>
      <c r="AC571" s="18" t="str">
        <f t="shared" si="16"/>
        <v>ok</v>
      </c>
      <c r="AE571" s="19">
        <f t="shared" si="17"/>
        <v>1156.4839999999967</v>
      </c>
      <c r="AF571" s="20">
        <v>614.99976348876953</v>
      </c>
      <c r="AG571" s="21"/>
      <c r="BI571"/>
    </row>
    <row r="572" spans="2:61" ht="14.4" thickTop="1" thickBot="1" x14ac:dyDescent="0.3">
      <c r="B572" s="12">
        <v>40018</v>
      </c>
      <c r="C572" s="109" t="s">
        <v>14</v>
      </c>
      <c r="D572" s="110">
        <v>5121</v>
      </c>
      <c r="E572" s="111">
        <v>4891</v>
      </c>
      <c r="F572" s="111">
        <v>4703</v>
      </c>
      <c r="G572" s="111">
        <v>4557</v>
      </c>
      <c r="H572" s="112">
        <v>4483</v>
      </c>
      <c r="I572" s="111">
        <v>4476</v>
      </c>
      <c r="J572" s="111">
        <v>4563</v>
      </c>
      <c r="K572" s="111">
        <v>4393</v>
      </c>
      <c r="L572" s="111">
        <v>4489</v>
      </c>
      <c r="M572" s="111">
        <v>4622</v>
      </c>
      <c r="N572" s="111">
        <v>4770</v>
      </c>
      <c r="O572" s="111">
        <v>4828</v>
      </c>
      <c r="P572" s="111">
        <v>4985</v>
      </c>
      <c r="Q572" s="111">
        <v>4991</v>
      </c>
      <c r="R572" s="111">
        <v>5060</v>
      </c>
      <c r="S572" s="111">
        <v>5037</v>
      </c>
      <c r="T572" s="111">
        <v>5061</v>
      </c>
      <c r="U572" s="111">
        <v>4878</v>
      </c>
      <c r="V572" s="111">
        <v>4829</v>
      </c>
      <c r="W572" s="112">
        <v>4837</v>
      </c>
      <c r="X572" s="111">
        <v>5444</v>
      </c>
      <c r="Y572" s="111">
        <v>5760</v>
      </c>
      <c r="Z572" s="111">
        <v>5700</v>
      </c>
      <c r="AA572" s="114">
        <v>5432</v>
      </c>
      <c r="AB572" s="115">
        <v>117911.152</v>
      </c>
      <c r="AC572" s="18" t="str">
        <f t="shared" si="16"/>
        <v>ok</v>
      </c>
      <c r="AE572" s="19">
        <f t="shared" si="17"/>
        <v>-1396.8919999999925</v>
      </c>
      <c r="AF572" s="20">
        <v>594.07168960571289</v>
      </c>
      <c r="AG572" s="21"/>
      <c r="BI572"/>
    </row>
    <row r="573" spans="2:61" ht="14.4" thickTop="1" thickBot="1" x14ac:dyDescent="0.3">
      <c r="B573" s="12">
        <v>40019</v>
      </c>
      <c r="C573" s="109" t="s">
        <v>15</v>
      </c>
      <c r="D573" s="110">
        <v>5057</v>
      </c>
      <c r="E573" s="111">
        <v>4809</v>
      </c>
      <c r="F573" s="111">
        <v>4657</v>
      </c>
      <c r="G573" s="111">
        <v>4545</v>
      </c>
      <c r="H573" s="112">
        <v>4496</v>
      </c>
      <c r="I573" s="111">
        <v>4440</v>
      </c>
      <c r="J573" s="111">
        <v>4430</v>
      </c>
      <c r="K573" s="111">
        <v>4267</v>
      </c>
      <c r="L573" s="111">
        <v>4373</v>
      </c>
      <c r="M573" s="111">
        <v>4454</v>
      </c>
      <c r="N573" s="111">
        <v>4555</v>
      </c>
      <c r="O573" s="111">
        <v>4681</v>
      </c>
      <c r="P573" s="111">
        <v>4729</v>
      </c>
      <c r="Q573" s="111">
        <v>4718</v>
      </c>
      <c r="R573" s="111">
        <v>4655</v>
      </c>
      <c r="S573" s="111">
        <v>4599</v>
      </c>
      <c r="T573" s="111">
        <v>4593</v>
      </c>
      <c r="U573" s="111">
        <v>4584</v>
      </c>
      <c r="V573" s="111">
        <v>4606</v>
      </c>
      <c r="W573" s="112">
        <v>4691</v>
      </c>
      <c r="X573" s="111">
        <v>5542</v>
      </c>
      <c r="Y573" s="111">
        <v>5829</v>
      </c>
      <c r="Z573" s="111">
        <v>5608</v>
      </c>
      <c r="AA573" s="114">
        <v>5277</v>
      </c>
      <c r="AB573" s="115">
        <v>114195.201</v>
      </c>
      <c r="AC573" s="18" t="str">
        <f t="shared" si="16"/>
        <v>ok</v>
      </c>
      <c r="AE573" s="19">
        <f t="shared" si="17"/>
        <v>-3715.9510000000009</v>
      </c>
      <c r="AF573" s="20">
        <v>591.52377128601074</v>
      </c>
      <c r="AG573" s="21"/>
      <c r="BI573"/>
    </row>
    <row r="574" spans="2:61" ht="14.4" thickTop="1" thickBot="1" x14ac:dyDescent="0.3">
      <c r="B574" s="12">
        <v>40020</v>
      </c>
      <c r="C574" s="109" t="s">
        <v>16</v>
      </c>
      <c r="D574" s="110">
        <v>4869</v>
      </c>
      <c r="E574" s="111">
        <v>4627</v>
      </c>
      <c r="F574" s="111">
        <v>4528</v>
      </c>
      <c r="G574" s="111">
        <v>4394</v>
      </c>
      <c r="H574" s="112">
        <v>4304</v>
      </c>
      <c r="I574" s="111">
        <v>4277</v>
      </c>
      <c r="J574" s="111">
        <v>4252</v>
      </c>
      <c r="K574" s="111">
        <v>4019</v>
      </c>
      <c r="L574" s="111">
        <v>3950</v>
      </c>
      <c r="M574" s="111">
        <v>4033</v>
      </c>
      <c r="N574" s="111">
        <v>4047</v>
      </c>
      <c r="O574" s="111">
        <v>4089</v>
      </c>
      <c r="P574" s="111">
        <v>4066</v>
      </c>
      <c r="Q574" s="111">
        <v>4156</v>
      </c>
      <c r="R574" s="111">
        <v>4221</v>
      </c>
      <c r="S574" s="111">
        <v>4245</v>
      </c>
      <c r="T574" s="111">
        <v>4158</v>
      </c>
      <c r="U574" s="111">
        <v>4178</v>
      </c>
      <c r="V574" s="111">
        <v>4228</v>
      </c>
      <c r="W574" s="112">
        <v>4433</v>
      </c>
      <c r="X574" s="111">
        <v>5271</v>
      </c>
      <c r="Y574" s="111">
        <v>5510</v>
      </c>
      <c r="Z574" s="111">
        <v>5334</v>
      </c>
      <c r="AA574" s="114">
        <v>4921</v>
      </c>
      <c r="AB574" s="115">
        <v>106112.10799999999</v>
      </c>
      <c r="AC574" s="18" t="str">
        <f t="shared" si="16"/>
        <v>ok</v>
      </c>
      <c r="AE574" s="19">
        <f t="shared" si="17"/>
        <v>-8083.093000000008</v>
      </c>
      <c r="AF574" s="20">
        <v>595.68302345275879</v>
      </c>
      <c r="AG574" s="21"/>
      <c r="BI574"/>
    </row>
    <row r="575" spans="2:61" ht="14.4" thickTop="1" thickBot="1" x14ac:dyDescent="0.3">
      <c r="B575" s="12">
        <v>40021</v>
      </c>
      <c r="C575" s="109" t="s">
        <v>17</v>
      </c>
      <c r="D575" s="110">
        <v>4568</v>
      </c>
      <c r="E575" s="111">
        <v>4350</v>
      </c>
      <c r="F575" s="111">
        <v>4240</v>
      </c>
      <c r="G575" s="111">
        <v>4144</v>
      </c>
      <c r="H575" s="112">
        <v>4090</v>
      </c>
      <c r="I575" s="111">
        <v>4118</v>
      </c>
      <c r="J575" s="111">
        <v>4260</v>
      </c>
      <c r="K575" s="111">
        <v>4209</v>
      </c>
      <c r="L575" s="111">
        <v>4329</v>
      </c>
      <c r="M575" s="111">
        <v>4419</v>
      </c>
      <c r="N575" s="111">
        <v>4510</v>
      </c>
      <c r="O575" s="111">
        <v>4581</v>
      </c>
      <c r="P575" s="111">
        <v>4671</v>
      </c>
      <c r="Q575" s="111">
        <v>4671</v>
      </c>
      <c r="R575" s="111">
        <v>4720</v>
      </c>
      <c r="S575" s="111">
        <v>4723</v>
      </c>
      <c r="T575" s="111">
        <v>4732</v>
      </c>
      <c r="U575" s="111">
        <v>4679</v>
      </c>
      <c r="V575" s="111">
        <v>4572</v>
      </c>
      <c r="W575" s="112">
        <v>4629</v>
      </c>
      <c r="X575" s="111">
        <v>5365</v>
      </c>
      <c r="Y575" s="111">
        <v>5630</v>
      </c>
      <c r="Z575" s="111">
        <v>5466</v>
      </c>
      <c r="AA575" s="114">
        <v>5101</v>
      </c>
      <c r="AB575" s="115">
        <v>110777.163</v>
      </c>
      <c r="AC575" s="18" t="str">
        <f t="shared" si="16"/>
        <v>ok</v>
      </c>
      <c r="AE575" s="19">
        <f t="shared" si="17"/>
        <v>4665.0550000000076</v>
      </c>
      <c r="AF575" s="20">
        <v>582.41107368469238</v>
      </c>
      <c r="AG575" s="21"/>
      <c r="BI575"/>
    </row>
    <row r="576" spans="2:61" ht="14.4" thickTop="1" thickBot="1" x14ac:dyDescent="0.3">
      <c r="B576" s="12">
        <v>40022</v>
      </c>
      <c r="C576" s="109" t="s">
        <v>11</v>
      </c>
      <c r="D576" s="110">
        <v>4754</v>
      </c>
      <c r="E576" s="111">
        <v>4541</v>
      </c>
      <c r="F576" s="111">
        <v>4392</v>
      </c>
      <c r="G576" s="111">
        <v>4310</v>
      </c>
      <c r="H576" s="112">
        <v>4254</v>
      </c>
      <c r="I576" s="111">
        <v>4240</v>
      </c>
      <c r="J576" s="111">
        <v>4373</v>
      </c>
      <c r="K576" s="111">
        <v>4255</v>
      </c>
      <c r="L576" s="111">
        <v>4450</v>
      </c>
      <c r="M576" s="111">
        <v>4547</v>
      </c>
      <c r="N576" s="111">
        <v>4625</v>
      </c>
      <c r="O576" s="111">
        <v>4739</v>
      </c>
      <c r="P576" s="111">
        <v>4808</v>
      </c>
      <c r="Q576" s="111">
        <v>4873</v>
      </c>
      <c r="R576" s="111">
        <v>4895</v>
      </c>
      <c r="S576" s="111">
        <v>4905</v>
      </c>
      <c r="T576" s="111">
        <v>4914</v>
      </c>
      <c r="U576" s="111">
        <v>4828</v>
      </c>
      <c r="V576" s="111">
        <v>4745</v>
      </c>
      <c r="W576" s="112">
        <v>4796</v>
      </c>
      <c r="X576" s="111">
        <v>5481</v>
      </c>
      <c r="Y576" s="111">
        <v>5794</v>
      </c>
      <c r="Z576" s="111">
        <v>5662</v>
      </c>
      <c r="AA576" s="114">
        <v>5356</v>
      </c>
      <c r="AB576" s="115">
        <v>114535.05499999999</v>
      </c>
      <c r="AC576" s="18" t="str">
        <f t="shared" si="16"/>
        <v>ok</v>
      </c>
      <c r="AE576" s="19">
        <f t="shared" si="17"/>
        <v>3757.8919999999925</v>
      </c>
      <c r="AF576" s="20">
        <v>546.39962959289551</v>
      </c>
      <c r="AG576" s="21"/>
      <c r="BI576"/>
    </row>
    <row r="577" spans="1:61" ht="14.4" thickTop="1" thickBot="1" x14ac:dyDescent="0.3">
      <c r="B577" s="12">
        <v>40023</v>
      </c>
      <c r="C577" s="109" t="s">
        <v>12</v>
      </c>
      <c r="D577" s="110">
        <v>4988</v>
      </c>
      <c r="E577" s="111">
        <v>4784</v>
      </c>
      <c r="F577" s="111">
        <v>4648</v>
      </c>
      <c r="G577" s="111">
        <v>4540</v>
      </c>
      <c r="H577" s="112">
        <v>4458</v>
      </c>
      <c r="I577" s="111">
        <v>4473</v>
      </c>
      <c r="J577" s="111">
        <v>4563</v>
      </c>
      <c r="K577" s="111">
        <v>4431</v>
      </c>
      <c r="L577" s="111">
        <v>4559</v>
      </c>
      <c r="M577" s="111">
        <v>4698</v>
      </c>
      <c r="N577" s="111">
        <v>4826</v>
      </c>
      <c r="O577" s="111">
        <v>4950</v>
      </c>
      <c r="P577" s="111">
        <v>5049</v>
      </c>
      <c r="Q577" s="111">
        <v>5104</v>
      </c>
      <c r="R577" s="111">
        <v>5128</v>
      </c>
      <c r="S577" s="111">
        <v>5151</v>
      </c>
      <c r="T577" s="111">
        <v>5069</v>
      </c>
      <c r="U577" s="111">
        <v>5035</v>
      </c>
      <c r="V577" s="111">
        <v>4844</v>
      </c>
      <c r="W577" s="112">
        <v>4868</v>
      </c>
      <c r="X577" s="111">
        <v>5545</v>
      </c>
      <c r="Y577" s="111">
        <v>5884</v>
      </c>
      <c r="Z577" s="111">
        <v>5847</v>
      </c>
      <c r="AA577" s="114">
        <v>5524</v>
      </c>
      <c r="AB577" s="115">
        <v>118970.091</v>
      </c>
      <c r="AC577" s="18" t="str">
        <f t="shared" si="16"/>
        <v>ok</v>
      </c>
      <c r="AE577" s="19">
        <f t="shared" si="17"/>
        <v>4435.0360000000073</v>
      </c>
      <c r="AF577" s="20">
        <v>621.30906867980957</v>
      </c>
      <c r="AG577" s="21"/>
      <c r="BI577"/>
    </row>
    <row r="578" spans="1:61" ht="14.4" thickTop="1" thickBot="1" x14ac:dyDescent="0.3">
      <c r="B578" s="12">
        <v>40024</v>
      </c>
      <c r="C578" s="109" t="s">
        <v>13</v>
      </c>
      <c r="D578" s="110">
        <v>5120</v>
      </c>
      <c r="E578" s="111">
        <v>4852</v>
      </c>
      <c r="F578" s="111">
        <v>4732</v>
      </c>
      <c r="G578" s="111">
        <v>4616</v>
      </c>
      <c r="H578" s="112">
        <v>4574</v>
      </c>
      <c r="I578" s="111">
        <v>4549</v>
      </c>
      <c r="J578" s="111">
        <v>4658</v>
      </c>
      <c r="K578" s="111">
        <v>4502</v>
      </c>
      <c r="L578" s="111">
        <v>4654</v>
      </c>
      <c r="M578" s="111">
        <v>4838</v>
      </c>
      <c r="N578" s="111">
        <v>4956</v>
      </c>
      <c r="O578" s="111">
        <v>5058</v>
      </c>
      <c r="P578" s="111">
        <v>5127</v>
      </c>
      <c r="Q578" s="111">
        <v>5191</v>
      </c>
      <c r="R578" s="111">
        <v>5194</v>
      </c>
      <c r="S578" s="111">
        <v>5202</v>
      </c>
      <c r="T578" s="111">
        <v>5147</v>
      </c>
      <c r="U578" s="111">
        <v>5060</v>
      </c>
      <c r="V578" s="111">
        <v>4927</v>
      </c>
      <c r="W578" s="112">
        <v>4825</v>
      </c>
      <c r="X578" s="111">
        <v>5563</v>
      </c>
      <c r="Y578" s="111">
        <v>5872</v>
      </c>
      <c r="Z578" s="111">
        <v>5802</v>
      </c>
      <c r="AA578" s="114">
        <v>5451</v>
      </c>
      <c r="AB578" s="115">
        <v>120469.567</v>
      </c>
      <c r="AC578" s="18" t="str">
        <f t="shared" si="16"/>
        <v>ok</v>
      </c>
      <c r="AE578" s="19">
        <f t="shared" si="17"/>
        <v>1499.4759999999951</v>
      </c>
      <c r="AF578" s="20">
        <v>639.5943546295166</v>
      </c>
      <c r="AG578" s="21"/>
      <c r="BI578"/>
    </row>
    <row r="579" spans="1:61" ht="14.4" thickTop="1" thickBot="1" x14ac:dyDescent="0.3">
      <c r="B579" s="12">
        <v>40025</v>
      </c>
      <c r="C579" s="109" t="s">
        <v>14</v>
      </c>
      <c r="D579" s="110">
        <v>5054</v>
      </c>
      <c r="E579" s="111">
        <v>4799</v>
      </c>
      <c r="F579" s="111">
        <v>4656</v>
      </c>
      <c r="G579" s="111">
        <v>4556</v>
      </c>
      <c r="H579" s="112">
        <v>4498</v>
      </c>
      <c r="I579" s="111">
        <v>4501</v>
      </c>
      <c r="J579" s="111">
        <v>4562</v>
      </c>
      <c r="K579" s="111">
        <v>4403</v>
      </c>
      <c r="L579" s="111">
        <v>4455</v>
      </c>
      <c r="M579" s="111">
        <v>4640</v>
      </c>
      <c r="N579" s="111">
        <v>4760</v>
      </c>
      <c r="O579" s="111">
        <v>4857</v>
      </c>
      <c r="P579" s="111">
        <v>4981</v>
      </c>
      <c r="Q579" s="111">
        <v>5010</v>
      </c>
      <c r="R579" s="111">
        <v>5002</v>
      </c>
      <c r="S579" s="111">
        <v>4964</v>
      </c>
      <c r="T579" s="111">
        <v>4953</v>
      </c>
      <c r="U579" s="111">
        <v>4868</v>
      </c>
      <c r="V579" s="111">
        <v>4757</v>
      </c>
      <c r="W579" s="112">
        <v>4775</v>
      </c>
      <c r="X579" s="111">
        <v>5493</v>
      </c>
      <c r="Y579" s="111">
        <v>5779</v>
      </c>
      <c r="Z579" s="111">
        <v>5697</v>
      </c>
      <c r="AA579" s="114">
        <v>5437</v>
      </c>
      <c r="AB579" s="115">
        <v>117456.923</v>
      </c>
      <c r="AC579" s="18" t="str">
        <f t="shared" si="16"/>
        <v>ok</v>
      </c>
      <c r="AE579" s="19">
        <f t="shared" si="17"/>
        <v>-3012.6440000000002</v>
      </c>
      <c r="AF579" s="20">
        <v>618.26981735229492</v>
      </c>
      <c r="AG579" s="21"/>
      <c r="BI579"/>
    </row>
    <row r="580" spans="1:61" ht="14.4" thickTop="1" thickBot="1" x14ac:dyDescent="0.3">
      <c r="A580" s="11" t="s">
        <v>24</v>
      </c>
      <c r="B580" s="12">
        <v>40026</v>
      </c>
      <c r="C580" s="65" t="s">
        <v>15</v>
      </c>
      <c r="D580" s="66">
        <v>5004</v>
      </c>
      <c r="E580" s="66">
        <v>4772</v>
      </c>
      <c r="F580" s="66">
        <v>4576</v>
      </c>
      <c r="G580" s="66">
        <v>4486</v>
      </c>
      <c r="H580" s="67">
        <v>4418</v>
      </c>
      <c r="I580" s="66">
        <v>4352</v>
      </c>
      <c r="J580" s="66">
        <v>4369</v>
      </c>
      <c r="K580" s="66">
        <v>4149</v>
      </c>
      <c r="L580" s="66">
        <v>4190</v>
      </c>
      <c r="M580" s="66">
        <v>4337</v>
      </c>
      <c r="N580" s="66">
        <v>4456</v>
      </c>
      <c r="O580" s="66">
        <v>4519</v>
      </c>
      <c r="P580" s="66">
        <v>4559</v>
      </c>
      <c r="Q580" s="66">
        <v>4582</v>
      </c>
      <c r="R580" s="66">
        <v>4540</v>
      </c>
      <c r="S580" s="66">
        <v>4497</v>
      </c>
      <c r="T580" s="66">
        <v>4422</v>
      </c>
      <c r="U580" s="66">
        <v>4448</v>
      </c>
      <c r="V580" s="66">
        <v>4418</v>
      </c>
      <c r="W580" s="67">
        <v>4575</v>
      </c>
      <c r="X580" s="66">
        <v>5451</v>
      </c>
      <c r="Y580" s="66">
        <v>5756</v>
      </c>
      <c r="Z580" s="66">
        <v>5531</v>
      </c>
      <c r="AA580" s="66">
        <v>5125</v>
      </c>
      <c r="AB580" s="68">
        <v>111533.909</v>
      </c>
      <c r="AC580" s="18" t="str">
        <f t="shared" ref="AC580:AC643" si="18">IF(D580-AB579,"ok","error")</f>
        <v>ok</v>
      </c>
      <c r="AE580" s="19">
        <f t="shared" ref="AE580:AE643" si="19">AB580-AB579</f>
        <v>-5923.0139999999956</v>
      </c>
      <c r="AF580" s="20">
        <v>602.45855903625488</v>
      </c>
      <c r="AG580" s="21"/>
      <c r="BI580"/>
    </row>
    <row r="581" spans="1:61" ht="14.4" thickTop="1" thickBot="1" x14ac:dyDescent="0.3">
      <c r="B581" s="12">
        <v>40027</v>
      </c>
      <c r="C581" s="65" t="s">
        <v>16</v>
      </c>
      <c r="D581" s="66">
        <v>4767</v>
      </c>
      <c r="E581" s="66">
        <v>4523</v>
      </c>
      <c r="F581" s="66">
        <v>4356</v>
      </c>
      <c r="G581" s="66">
        <v>4215</v>
      </c>
      <c r="H581" s="67">
        <v>4171</v>
      </c>
      <c r="I581" s="66">
        <v>4141</v>
      </c>
      <c r="J581" s="66">
        <v>4140</v>
      </c>
      <c r="K581" s="66">
        <v>3868</v>
      </c>
      <c r="L581" s="66">
        <v>3845</v>
      </c>
      <c r="M581" s="66">
        <v>3880</v>
      </c>
      <c r="N581" s="66">
        <v>3966</v>
      </c>
      <c r="O581" s="66">
        <v>4029</v>
      </c>
      <c r="P581" s="66">
        <v>4065</v>
      </c>
      <c r="Q581" s="66">
        <v>4091</v>
      </c>
      <c r="R581" s="66">
        <v>4130</v>
      </c>
      <c r="S581" s="66">
        <v>4099</v>
      </c>
      <c r="T581" s="66">
        <v>4128</v>
      </c>
      <c r="U581" s="66">
        <v>4153</v>
      </c>
      <c r="V581" s="66">
        <v>4153</v>
      </c>
      <c r="W581" s="67">
        <v>4322</v>
      </c>
      <c r="X581" s="66">
        <v>5198</v>
      </c>
      <c r="Y581" s="66">
        <v>5556</v>
      </c>
      <c r="Z581" s="66">
        <v>5332</v>
      </c>
      <c r="AA581" s="66">
        <v>4889</v>
      </c>
      <c r="AB581" s="68">
        <v>104015.84699999999</v>
      </c>
      <c r="AC581" s="18" t="str">
        <f t="shared" si="18"/>
        <v>ok</v>
      </c>
      <c r="AE581" s="19">
        <f t="shared" si="19"/>
        <v>-7518.0620000000054</v>
      </c>
      <c r="AF581" s="20">
        <v>591.74342727661133</v>
      </c>
      <c r="AG581" s="21"/>
      <c r="BI581"/>
    </row>
    <row r="582" spans="1:61" ht="14.4" thickTop="1" thickBot="1" x14ac:dyDescent="0.3">
      <c r="B582" s="12">
        <v>40028</v>
      </c>
      <c r="C582" s="65" t="s">
        <v>17</v>
      </c>
      <c r="D582" s="66">
        <v>4565</v>
      </c>
      <c r="E582" s="66">
        <v>4357</v>
      </c>
      <c r="F582" s="66">
        <v>4188</v>
      </c>
      <c r="G582" s="66">
        <v>4099</v>
      </c>
      <c r="H582" s="67">
        <v>4030</v>
      </c>
      <c r="I582" s="66">
        <v>4063</v>
      </c>
      <c r="J582" s="66">
        <v>4206</v>
      </c>
      <c r="K582" s="66">
        <v>4129</v>
      </c>
      <c r="L582" s="66">
        <v>4279</v>
      </c>
      <c r="M582" s="66">
        <v>4498</v>
      </c>
      <c r="N582" s="66">
        <v>4653</v>
      </c>
      <c r="O582" s="66">
        <v>4769</v>
      </c>
      <c r="P582" s="66">
        <v>4867</v>
      </c>
      <c r="Q582" s="66">
        <v>4941</v>
      </c>
      <c r="R582" s="66">
        <v>4947</v>
      </c>
      <c r="S582" s="66">
        <v>4877</v>
      </c>
      <c r="T582" s="66">
        <v>4857</v>
      </c>
      <c r="U582" s="66">
        <v>4838</v>
      </c>
      <c r="V582" s="66">
        <v>4559</v>
      </c>
      <c r="W582" s="67">
        <v>4640</v>
      </c>
      <c r="X582" s="66">
        <v>5459</v>
      </c>
      <c r="Y582" s="66">
        <v>5693</v>
      </c>
      <c r="Z582" s="66">
        <v>5506</v>
      </c>
      <c r="AA582" s="66">
        <v>5073</v>
      </c>
      <c r="AB582" s="68">
        <v>112094.538</v>
      </c>
      <c r="AC582" s="18" t="str">
        <f t="shared" si="18"/>
        <v>ok</v>
      </c>
      <c r="AE582" s="19">
        <f t="shared" si="19"/>
        <v>8078.6910000000062</v>
      </c>
      <c r="AF582" s="20">
        <v>572.80863189697266</v>
      </c>
      <c r="AG582" s="21"/>
      <c r="BI582"/>
    </row>
    <row r="583" spans="1:61" ht="14.4" thickTop="1" thickBot="1" x14ac:dyDescent="0.3">
      <c r="B583" s="12">
        <v>40029</v>
      </c>
      <c r="C583" s="65" t="s">
        <v>11</v>
      </c>
      <c r="D583" s="66">
        <v>4655</v>
      </c>
      <c r="E583" s="66">
        <v>4409</v>
      </c>
      <c r="F583" s="66">
        <v>4280</v>
      </c>
      <c r="G583" s="66">
        <v>4213</v>
      </c>
      <c r="H583" s="67">
        <v>4144</v>
      </c>
      <c r="I583" s="66">
        <v>4166</v>
      </c>
      <c r="J583" s="66">
        <v>4273</v>
      </c>
      <c r="K583" s="66">
        <v>4184</v>
      </c>
      <c r="L583" s="66">
        <v>4280</v>
      </c>
      <c r="M583" s="66">
        <v>4452</v>
      </c>
      <c r="N583" s="66">
        <v>4556</v>
      </c>
      <c r="O583" s="66">
        <v>4654</v>
      </c>
      <c r="P583" s="66">
        <v>4739</v>
      </c>
      <c r="Q583" s="66">
        <v>4805</v>
      </c>
      <c r="R583" s="66">
        <v>4824</v>
      </c>
      <c r="S583" s="66">
        <v>4845</v>
      </c>
      <c r="T583" s="66">
        <v>4882</v>
      </c>
      <c r="U583" s="66">
        <v>4880</v>
      </c>
      <c r="V583" s="66">
        <v>4823</v>
      </c>
      <c r="W583" s="67">
        <v>4687</v>
      </c>
      <c r="X583" s="66">
        <v>5575</v>
      </c>
      <c r="Y583" s="66">
        <v>5813</v>
      </c>
      <c r="Z583" s="66">
        <v>5660</v>
      </c>
      <c r="AA583" s="66">
        <v>5336</v>
      </c>
      <c r="AB583" s="68">
        <v>113137.645</v>
      </c>
      <c r="AC583" s="18" t="str">
        <f t="shared" si="18"/>
        <v>ok</v>
      </c>
      <c r="AE583" s="19">
        <f t="shared" si="19"/>
        <v>1043.1070000000036</v>
      </c>
      <c r="AF583" s="20">
        <v>591.00984191894531</v>
      </c>
      <c r="AG583" s="21"/>
      <c r="BI583"/>
    </row>
    <row r="584" spans="1:61" ht="14.4" thickTop="1" thickBot="1" x14ac:dyDescent="0.3">
      <c r="B584" s="12">
        <v>40030</v>
      </c>
      <c r="C584" s="65" t="s">
        <v>12</v>
      </c>
      <c r="D584" s="66">
        <v>4974</v>
      </c>
      <c r="E584" s="66">
        <v>4719</v>
      </c>
      <c r="F584" s="66">
        <v>4587</v>
      </c>
      <c r="G584" s="66">
        <v>4482</v>
      </c>
      <c r="H584" s="67">
        <v>4430</v>
      </c>
      <c r="I584" s="66">
        <v>4438</v>
      </c>
      <c r="J584" s="66">
        <v>4522</v>
      </c>
      <c r="K584" s="66">
        <v>4375</v>
      </c>
      <c r="L584" s="66">
        <v>4498</v>
      </c>
      <c r="M584" s="66">
        <v>4635</v>
      </c>
      <c r="N584" s="66">
        <v>4775</v>
      </c>
      <c r="O584" s="66">
        <v>4873</v>
      </c>
      <c r="P584" s="66">
        <v>5192</v>
      </c>
      <c r="Q584" s="66">
        <v>5226</v>
      </c>
      <c r="R584" s="66">
        <v>5227</v>
      </c>
      <c r="S584" s="66">
        <v>5168</v>
      </c>
      <c r="T584" s="66">
        <v>5201</v>
      </c>
      <c r="U584" s="66">
        <v>5111</v>
      </c>
      <c r="V584" s="66">
        <v>4960</v>
      </c>
      <c r="W584" s="67">
        <v>4554</v>
      </c>
      <c r="X584" s="66">
        <v>5466</v>
      </c>
      <c r="Y584" s="66">
        <v>5839</v>
      </c>
      <c r="Z584" s="66">
        <v>5630</v>
      </c>
      <c r="AA584" s="66">
        <v>5263</v>
      </c>
      <c r="AB584" s="68">
        <v>118143.644</v>
      </c>
      <c r="AC584" s="18" t="str">
        <f t="shared" si="18"/>
        <v>ok</v>
      </c>
      <c r="AE584" s="19">
        <f t="shared" si="19"/>
        <v>5005.9989999999962</v>
      </c>
      <c r="AF584" s="20">
        <v>598.81049156188965</v>
      </c>
      <c r="AG584" s="21"/>
      <c r="BI584"/>
    </row>
    <row r="585" spans="1:61" ht="14.4" thickTop="1" thickBot="1" x14ac:dyDescent="0.3">
      <c r="B585" s="12">
        <v>40031</v>
      </c>
      <c r="C585" s="65" t="s">
        <v>13</v>
      </c>
      <c r="D585" s="66">
        <v>4858</v>
      </c>
      <c r="E585" s="66">
        <v>4624</v>
      </c>
      <c r="F585" s="66">
        <v>4501</v>
      </c>
      <c r="G585" s="66">
        <v>4410</v>
      </c>
      <c r="H585" s="67">
        <v>4365</v>
      </c>
      <c r="I585" s="66">
        <v>4351</v>
      </c>
      <c r="J585" s="66">
        <v>4466</v>
      </c>
      <c r="K585" s="66">
        <v>4308</v>
      </c>
      <c r="L585" s="66">
        <v>4446</v>
      </c>
      <c r="M585" s="66">
        <v>4590</v>
      </c>
      <c r="N585" s="66">
        <v>4692</v>
      </c>
      <c r="O585" s="66">
        <v>4827</v>
      </c>
      <c r="P585" s="66">
        <v>4927</v>
      </c>
      <c r="Q585" s="66">
        <v>4997</v>
      </c>
      <c r="R585" s="66">
        <v>5009</v>
      </c>
      <c r="S585" s="66">
        <v>4981</v>
      </c>
      <c r="T585" s="66">
        <v>4977</v>
      </c>
      <c r="U585" s="66">
        <v>4879</v>
      </c>
      <c r="V585" s="66">
        <v>4756</v>
      </c>
      <c r="W585" s="67">
        <v>4592</v>
      </c>
      <c r="X585" s="66">
        <v>5540</v>
      </c>
      <c r="Y585" s="66">
        <v>5786</v>
      </c>
      <c r="Z585" s="66">
        <v>5619</v>
      </c>
      <c r="AA585" s="66">
        <v>5329</v>
      </c>
      <c r="AB585" s="68">
        <v>115831.162</v>
      </c>
      <c r="AC585" s="18" t="str">
        <f t="shared" si="18"/>
        <v>ok</v>
      </c>
      <c r="AE585" s="19">
        <f t="shared" si="19"/>
        <v>-2312.4820000000036</v>
      </c>
      <c r="AF585" s="20">
        <v>648.54052352905273</v>
      </c>
      <c r="AG585" s="21"/>
      <c r="BI585"/>
    </row>
    <row r="586" spans="1:61" ht="14.4" thickTop="1" thickBot="1" x14ac:dyDescent="0.3">
      <c r="B586" s="12">
        <v>40032</v>
      </c>
      <c r="C586" s="65" t="s">
        <v>14</v>
      </c>
      <c r="D586" s="66">
        <v>4975</v>
      </c>
      <c r="E586" s="66">
        <v>4697</v>
      </c>
      <c r="F586" s="66">
        <v>4530</v>
      </c>
      <c r="G586" s="66">
        <v>4457</v>
      </c>
      <c r="H586" s="67">
        <v>4374</v>
      </c>
      <c r="I586" s="66">
        <v>4388</v>
      </c>
      <c r="J586" s="66">
        <v>4448</v>
      </c>
      <c r="K586" s="66">
        <v>4355</v>
      </c>
      <c r="L586" s="66">
        <v>4442</v>
      </c>
      <c r="M586" s="66">
        <v>4649</v>
      </c>
      <c r="N586" s="66">
        <v>4751</v>
      </c>
      <c r="O586" s="66">
        <v>4849</v>
      </c>
      <c r="P586" s="66">
        <v>4927</v>
      </c>
      <c r="Q586" s="66">
        <v>4968</v>
      </c>
      <c r="R586" s="66">
        <v>4952</v>
      </c>
      <c r="S586" s="66">
        <v>4936</v>
      </c>
      <c r="T586" s="66">
        <v>4924</v>
      </c>
      <c r="U586" s="66">
        <v>4811</v>
      </c>
      <c r="V586" s="66">
        <v>4704</v>
      </c>
      <c r="W586" s="67">
        <v>4593</v>
      </c>
      <c r="X586" s="66">
        <v>5488</v>
      </c>
      <c r="Y586" s="66">
        <v>5660</v>
      </c>
      <c r="Z586" s="66">
        <v>5514</v>
      </c>
      <c r="AA586" s="66">
        <v>5222</v>
      </c>
      <c r="AB586" s="68">
        <v>115615.349</v>
      </c>
      <c r="AC586" s="18" t="str">
        <f t="shared" si="18"/>
        <v>ok</v>
      </c>
      <c r="AE586" s="19">
        <f t="shared" si="19"/>
        <v>-215.81299999999464</v>
      </c>
      <c r="AF586" s="20">
        <v>586.97024726867676</v>
      </c>
      <c r="AG586" s="21"/>
      <c r="BI586"/>
    </row>
    <row r="587" spans="1:61" ht="14.4" thickTop="1" thickBot="1" x14ac:dyDescent="0.3">
      <c r="B587" s="12">
        <v>40033</v>
      </c>
      <c r="C587" s="65" t="s">
        <v>15</v>
      </c>
      <c r="D587" s="66">
        <v>4920</v>
      </c>
      <c r="E587" s="66">
        <v>4666</v>
      </c>
      <c r="F587" s="66">
        <v>4504</v>
      </c>
      <c r="G587" s="66">
        <v>4397</v>
      </c>
      <c r="H587" s="67">
        <v>4349</v>
      </c>
      <c r="I587" s="66">
        <v>4322</v>
      </c>
      <c r="J587" s="66">
        <v>4380</v>
      </c>
      <c r="K587" s="66">
        <v>4235</v>
      </c>
      <c r="L587" s="66">
        <v>4271</v>
      </c>
      <c r="M587" s="66">
        <v>4394</v>
      </c>
      <c r="N587" s="66">
        <v>4530</v>
      </c>
      <c r="O587" s="66">
        <v>4585</v>
      </c>
      <c r="P587" s="66">
        <v>4637</v>
      </c>
      <c r="Q587" s="66">
        <v>4581</v>
      </c>
      <c r="R587" s="66">
        <v>4565</v>
      </c>
      <c r="S587" s="66">
        <v>4569</v>
      </c>
      <c r="T587" s="66">
        <v>4572</v>
      </c>
      <c r="U587" s="66">
        <v>4556</v>
      </c>
      <c r="V587" s="66">
        <v>4482</v>
      </c>
      <c r="W587" s="67">
        <v>4761</v>
      </c>
      <c r="X587" s="66">
        <v>5608</v>
      </c>
      <c r="Y587" s="66">
        <v>5828</v>
      </c>
      <c r="Z587" s="66">
        <v>5602</v>
      </c>
      <c r="AA587" s="66">
        <v>5176</v>
      </c>
      <c r="AB587" s="68">
        <v>112491.113</v>
      </c>
      <c r="AC587" s="18" t="str">
        <f t="shared" si="18"/>
        <v>ok</v>
      </c>
      <c r="AE587" s="19">
        <f t="shared" si="19"/>
        <v>-3124.2360000000044</v>
      </c>
      <c r="AF587" s="20">
        <v>573.81845664978027</v>
      </c>
      <c r="AG587" s="21"/>
      <c r="BI587"/>
    </row>
    <row r="588" spans="1:61" ht="14.4" thickTop="1" thickBot="1" x14ac:dyDescent="0.3">
      <c r="B588" s="12">
        <v>40034</v>
      </c>
      <c r="C588" s="65" t="s">
        <v>16</v>
      </c>
      <c r="D588" s="66">
        <v>4865</v>
      </c>
      <c r="E588" s="66">
        <v>4591</v>
      </c>
      <c r="F588" s="66">
        <v>4436</v>
      </c>
      <c r="G588" s="66">
        <v>4310</v>
      </c>
      <c r="H588" s="67">
        <v>4225</v>
      </c>
      <c r="I588" s="66">
        <v>4174</v>
      </c>
      <c r="J588" s="66">
        <v>4175</v>
      </c>
      <c r="K588" s="66">
        <v>3958</v>
      </c>
      <c r="L588" s="66">
        <v>3950</v>
      </c>
      <c r="M588" s="66">
        <v>4000</v>
      </c>
      <c r="N588" s="66">
        <v>4027</v>
      </c>
      <c r="O588" s="66">
        <v>4046</v>
      </c>
      <c r="P588" s="66">
        <v>4077</v>
      </c>
      <c r="Q588" s="66">
        <v>4173</v>
      </c>
      <c r="R588" s="66">
        <v>4199</v>
      </c>
      <c r="S588" s="66">
        <v>4212</v>
      </c>
      <c r="T588" s="66">
        <v>4227</v>
      </c>
      <c r="U588" s="66">
        <v>4244</v>
      </c>
      <c r="V588" s="66">
        <v>4221</v>
      </c>
      <c r="W588" s="67">
        <v>4447</v>
      </c>
      <c r="X588" s="66">
        <v>5408</v>
      </c>
      <c r="Y588" s="66">
        <v>5644</v>
      </c>
      <c r="Z588" s="66">
        <v>5449</v>
      </c>
      <c r="AA588" s="66">
        <v>5034</v>
      </c>
      <c r="AB588" s="68">
        <v>106090.217</v>
      </c>
      <c r="AC588" s="18" t="str">
        <f t="shared" si="18"/>
        <v>ok</v>
      </c>
      <c r="AE588" s="19">
        <f t="shared" si="19"/>
        <v>-6400.8959999999934</v>
      </c>
      <c r="AF588" s="20">
        <v>597.326904296875</v>
      </c>
      <c r="AG588" s="21"/>
      <c r="BI588"/>
    </row>
    <row r="589" spans="1:61" ht="14.4" thickTop="1" thickBot="1" x14ac:dyDescent="0.3">
      <c r="B589" s="12">
        <v>40035</v>
      </c>
      <c r="C589" s="65" t="s">
        <v>17</v>
      </c>
      <c r="D589" s="66">
        <v>4687</v>
      </c>
      <c r="E589" s="66">
        <v>4406</v>
      </c>
      <c r="F589" s="66">
        <v>4290</v>
      </c>
      <c r="G589" s="66">
        <v>4224</v>
      </c>
      <c r="H589" s="67">
        <v>4194</v>
      </c>
      <c r="I589" s="66">
        <v>4202</v>
      </c>
      <c r="J589" s="66">
        <v>4337</v>
      </c>
      <c r="K589" s="66">
        <v>4313</v>
      </c>
      <c r="L589" s="66">
        <v>4464</v>
      </c>
      <c r="M589" s="66">
        <v>4645</v>
      </c>
      <c r="N589" s="66">
        <v>4768</v>
      </c>
      <c r="O589" s="66">
        <v>4829</v>
      </c>
      <c r="P589" s="66">
        <v>4914</v>
      </c>
      <c r="Q589" s="66">
        <v>4973</v>
      </c>
      <c r="R589" s="66">
        <v>4989</v>
      </c>
      <c r="S589" s="66">
        <v>4976</v>
      </c>
      <c r="T589" s="66">
        <v>4933</v>
      </c>
      <c r="U589" s="66">
        <v>4871</v>
      </c>
      <c r="V589" s="66">
        <v>4642</v>
      </c>
      <c r="W589" s="67">
        <v>4544</v>
      </c>
      <c r="X589" s="66">
        <v>5525</v>
      </c>
      <c r="Y589" s="66">
        <v>5760</v>
      </c>
      <c r="Z589" s="66">
        <v>5595</v>
      </c>
      <c r="AA589" s="66">
        <v>5211</v>
      </c>
      <c r="AB589" s="68">
        <v>114291.306</v>
      </c>
      <c r="AC589" s="18" t="str">
        <f t="shared" si="18"/>
        <v>ok</v>
      </c>
      <c r="AE589" s="19">
        <f t="shared" si="19"/>
        <v>8201.0889999999927</v>
      </c>
      <c r="AF589" s="20">
        <v>586.31656265258789</v>
      </c>
      <c r="AG589" s="21"/>
      <c r="BI589"/>
    </row>
    <row r="590" spans="1:61" ht="14.4" thickTop="1" thickBot="1" x14ac:dyDescent="0.3">
      <c r="B590" s="12">
        <v>40036</v>
      </c>
      <c r="C590" s="65" t="s">
        <v>11</v>
      </c>
      <c r="D590" s="66">
        <v>4845</v>
      </c>
      <c r="E590" s="66">
        <v>4575</v>
      </c>
      <c r="F590" s="66">
        <v>4444</v>
      </c>
      <c r="G590" s="66">
        <v>4320</v>
      </c>
      <c r="H590" s="67">
        <v>4266</v>
      </c>
      <c r="I590" s="66">
        <v>4271</v>
      </c>
      <c r="J590" s="66">
        <v>4268</v>
      </c>
      <c r="K590" s="66">
        <v>4165</v>
      </c>
      <c r="L590" s="66">
        <v>4343</v>
      </c>
      <c r="M590" s="66">
        <v>4569</v>
      </c>
      <c r="N590" s="66">
        <v>4733</v>
      </c>
      <c r="O590" s="66">
        <v>4814</v>
      </c>
      <c r="P590" s="66">
        <v>4909</v>
      </c>
      <c r="Q590" s="66">
        <v>4964</v>
      </c>
      <c r="R590" s="66">
        <v>4960</v>
      </c>
      <c r="S590" s="66">
        <v>4960</v>
      </c>
      <c r="T590" s="66">
        <v>4971</v>
      </c>
      <c r="U590" s="66">
        <v>4838</v>
      </c>
      <c r="V590" s="66">
        <v>4707</v>
      </c>
      <c r="W590" s="67">
        <v>4570</v>
      </c>
      <c r="X590" s="66">
        <v>5580</v>
      </c>
      <c r="Y590" s="66">
        <v>5844</v>
      </c>
      <c r="Z590" s="66">
        <v>5690</v>
      </c>
      <c r="AA590" s="66">
        <v>5347</v>
      </c>
      <c r="AB590" s="68">
        <v>114952.476</v>
      </c>
      <c r="AC590" s="18" t="str">
        <f t="shared" si="18"/>
        <v>ok</v>
      </c>
      <c r="AE590" s="19">
        <f t="shared" si="19"/>
        <v>661.16999999999825</v>
      </c>
      <c r="AF590" s="20">
        <v>576.34918212890625</v>
      </c>
      <c r="AG590" s="21"/>
      <c r="BI590"/>
    </row>
    <row r="591" spans="1:61" ht="14.4" thickTop="1" thickBot="1" x14ac:dyDescent="0.3">
      <c r="B591" s="12">
        <v>40037</v>
      </c>
      <c r="C591" s="65" t="s">
        <v>12</v>
      </c>
      <c r="D591" s="66">
        <v>4953</v>
      </c>
      <c r="E591" s="66">
        <v>4722</v>
      </c>
      <c r="F591" s="66">
        <v>4577</v>
      </c>
      <c r="G591" s="66">
        <v>4482</v>
      </c>
      <c r="H591" s="67">
        <v>4422</v>
      </c>
      <c r="I591" s="66">
        <v>4420</v>
      </c>
      <c r="J591" s="66">
        <v>4546</v>
      </c>
      <c r="K591" s="66">
        <v>4348</v>
      </c>
      <c r="L591" s="66">
        <v>4524</v>
      </c>
      <c r="M591" s="66">
        <v>4556</v>
      </c>
      <c r="N591" s="66">
        <v>4771</v>
      </c>
      <c r="O591" s="66">
        <v>4916</v>
      </c>
      <c r="P591" s="66">
        <v>4982</v>
      </c>
      <c r="Q591" s="66">
        <v>5027</v>
      </c>
      <c r="R591" s="66">
        <v>5058</v>
      </c>
      <c r="S591" s="66">
        <v>4993</v>
      </c>
      <c r="T591" s="66">
        <v>5011</v>
      </c>
      <c r="U591" s="66">
        <v>4918</v>
      </c>
      <c r="V591" s="66">
        <v>4695</v>
      </c>
      <c r="W591" s="67">
        <v>4616</v>
      </c>
      <c r="X591" s="66">
        <v>5556</v>
      </c>
      <c r="Y591" s="66">
        <v>5785</v>
      </c>
      <c r="Z591" s="66">
        <v>5636</v>
      </c>
      <c r="AA591" s="66">
        <v>5229</v>
      </c>
      <c r="AB591" s="68">
        <v>116744.83900000001</v>
      </c>
      <c r="AC591" s="18" t="str">
        <f t="shared" si="18"/>
        <v>ok</v>
      </c>
      <c r="AE591" s="19">
        <f t="shared" si="19"/>
        <v>1792.3630000000121</v>
      </c>
      <c r="AF591" s="20">
        <v>583.67573547363281</v>
      </c>
      <c r="AG591" s="21"/>
      <c r="BI591"/>
    </row>
    <row r="592" spans="1:61" ht="14.4" thickTop="1" thickBot="1" x14ac:dyDescent="0.3">
      <c r="B592" s="12">
        <v>40038</v>
      </c>
      <c r="C592" s="65" t="s">
        <v>13</v>
      </c>
      <c r="D592" s="66">
        <v>4828</v>
      </c>
      <c r="E592" s="66">
        <v>4583</v>
      </c>
      <c r="F592" s="66">
        <v>4432</v>
      </c>
      <c r="G592" s="66">
        <v>4345</v>
      </c>
      <c r="H592" s="67">
        <v>4295</v>
      </c>
      <c r="I592" s="66">
        <v>4317</v>
      </c>
      <c r="J592" s="66">
        <v>4436</v>
      </c>
      <c r="K592" s="66">
        <v>4288</v>
      </c>
      <c r="L592" s="66">
        <v>4410</v>
      </c>
      <c r="M592" s="66">
        <v>4561</v>
      </c>
      <c r="N592" s="66">
        <v>4717</v>
      </c>
      <c r="O592" s="66">
        <v>4832</v>
      </c>
      <c r="P592" s="66">
        <v>4950</v>
      </c>
      <c r="Q592" s="66">
        <v>4989</v>
      </c>
      <c r="R592" s="66">
        <v>4939</v>
      </c>
      <c r="S592" s="66">
        <v>4957</v>
      </c>
      <c r="T592" s="66">
        <v>4961</v>
      </c>
      <c r="U592" s="66">
        <v>4896</v>
      </c>
      <c r="V592" s="66">
        <v>4754</v>
      </c>
      <c r="W592" s="67">
        <v>4727</v>
      </c>
      <c r="X592" s="66">
        <v>5630</v>
      </c>
      <c r="Y592" s="66">
        <v>5811</v>
      </c>
      <c r="Z592" s="66">
        <v>5715</v>
      </c>
      <c r="AA592" s="66">
        <v>5410</v>
      </c>
      <c r="AB592" s="68">
        <v>115782.969</v>
      </c>
      <c r="AC592" s="18" t="str">
        <f t="shared" si="18"/>
        <v>ok</v>
      </c>
      <c r="AE592" s="19">
        <f t="shared" si="19"/>
        <v>-961.8700000000099</v>
      </c>
      <c r="AF592" s="20">
        <v>581.82494926452637</v>
      </c>
      <c r="AG592" s="21"/>
      <c r="BI592"/>
    </row>
    <row r="593" spans="2:61" ht="14.4" thickTop="1" thickBot="1" x14ac:dyDescent="0.3">
      <c r="B593" s="12">
        <v>40039</v>
      </c>
      <c r="C593" s="65" t="s">
        <v>14</v>
      </c>
      <c r="D593" s="66">
        <v>4898</v>
      </c>
      <c r="E593" s="66">
        <v>4741</v>
      </c>
      <c r="F593" s="66">
        <v>4580</v>
      </c>
      <c r="G593" s="66">
        <v>4520</v>
      </c>
      <c r="H593" s="67">
        <v>4466</v>
      </c>
      <c r="I593" s="66">
        <v>4471</v>
      </c>
      <c r="J593" s="66">
        <v>4597</v>
      </c>
      <c r="K593" s="66">
        <v>4465</v>
      </c>
      <c r="L593" s="66">
        <v>4498</v>
      </c>
      <c r="M593" s="66">
        <v>4731</v>
      </c>
      <c r="N593" s="66">
        <v>4879</v>
      </c>
      <c r="O593" s="66">
        <v>4983</v>
      </c>
      <c r="P593" s="66">
        <v>5047</v>
      </c>
      <c r="Q593" s="66">
        <v>5090</v>
      </c>
      <c r="R593" s="66">
        <v>5000</v>
      </c>
      <c r="S593" s="66">
        <v>5008</v>
      </c>
      <c r="T593" s="66">
        <v>5072</v>
      </c>
      <c r="U593" s="66">
        <v>5027</v>
      </c>
      <c r="V593" s="66">
        <v>4890</v>
      </c>
      <c r="W593" s="67">
        <v>4770</v>
      </c>
      <c r="X593" s="66">
        <v>5683</v>
      </c>
      <c r="Y593" s="66">
        <v>5858</v>
      </c>
      <c r="Z593" s="66">
        <v>5730</v>
      </c>
      <c r="AA593" s="66">
        <v>5494</v>
      </c>
      <c r="AB593" s="68">
        <v>118498.23699999999</v>
      </c>
      <c r="AC593" s="18" t="str">
        <f t="shared" si="18"/>
        <v>ok</v>
      </c>
      <c r="AE593" s="19">
        <f t="shared" si="19"/>
        <v>2715.2679999999964</v>
      </c>
      <c r="AF593" s="20">
        <v>601.69136619567871</v>
      </c>
      <c r="AG593" s="21"/>
      <c r="BI593"/>
    </row>
    <row r="594" spans="2:61" ht="14.4" thickTop="1" thickBot="1" x14ac:dyDescent="0.3">
      <c r="B594" s="12">
        <v>40040</v>
      </c>
      <c r="C594" s="65" t="s">
        <v>15</v>
      </c>
      <c r="D594" s="66">
        <v>5158</v>
      </c>
      <c r="E594" s="66">
        <v>4845</v>
      </c>
      <c r="F594" s="66">
        <v>4721</v>
      </c>
      <c r="G594" s="66">
        <v>4592</v>
      </c>
      <c r="H594" s="67">
        <v>4483</v>
      </c>
      <c r="I594" s="66">
        <v>4536</v>
      </c>
      <c r="J594" s="66">
        <v>4559</v>
      </c>
      <c r="K594" s="66">
        <v>4343</v>
      </c>
      <c r="L594" s="66">
        <v>4402</v>
      </c>
      <c r="M594" s="66">
        <v>4543</v>
      </c>
      <c r="N594" s="66">
        <v>4647</v>
      </c>
      <c r="O594" s="66">
        <v>4718</v>
      </c>
      <c r="P594" s="66">
        <v>4769</v>
      </c>
      <c r="Q594" s="66">
        <v>4743</v>
      </c>
      <c r="R594" s="66">
        <v>4704</v>
      </c>
      <c r="S594" s="66">
        <v>4648</v>
      </c>
      <c r="T594" s="66">
        <v>4634</v>
      </c>
      <c r="U594" s="66">
        <v>4670</v>
      </c>
      <c r="V594" s="66">
        <v>4665</v>
      </c>
      <c r="W594" s="67">
        <v>4825</v>
      </c>
      <c r="X594" s="66">
        <v>5762</v>
      </c>
      <c r="Y594" s="66">
        <v>5811</v>
      </c>
      <c r="Z594" s="66">
        <v>5618</v>
      </c>
      <c r="AA594" s="66">
        <v>5237</v>
      </c>
      <c r="AB594" s="68">
        <v>115634.147</v>
      </c>
      <c r="AC594" s="18" t="str">
        <f t="shared" si="18"/>
        <v>ok</v>
      </c>
      <c r="AE594" s="19">
        <f t="shared" si="19"/>
        <v>-2864.0899999999965</v>
      </c>
      <c r="AF594" s="20">
        <v>605.99815559387207</v>
      </c>
      <c r="AG594" s="21"/>
      <c r="BI594"/>
    </row>
    <row r="595" spans="2:61" ht="14.4" thickTop="1" thickBot="1" x14ac:dyDescent="0.3">
      <c r="B595" s="12">
        <v>40041</v>
      </c>
      <c r="C595" s="65" t="s">
        <v>16</v>
      </c>
      <c r="D595" s="66">
        <v>4898</v>
      </c>
      <c r="E595" s="66">
        <v>4670</v>
      </c>
      <c r="F595" s="66">
        <v>4532</v>
      </c>
      <c r="G595" s="66">
        <v>4387</v>
      </c>
      <c r="H595" s="67">
        <v>4312</v>
      </c>
      <c r="I595" s="66">
        <v>4258</v>
      </c>
      <c r="J595" s="66">
        <v>4239</v>
      </c>
      <c r="K595" s="66">
        <v>3946</v>
      </c>
      <c r="L595" s="66">
        <v>3860</v>
      </c>
      <c r="M595" s="66">
        <v>4013</v>
      </c>
      <c r="N595" s="66">
        <v>4094</v>
      </c>
      <c r="O595" s="66">
        <v>4173</v>
      </c>
      <c r="P595" s="66">
        <v>4210</v>
      </c>
      <c r="Q595" s="66">
        <v>4256</v>
      </c>
      <c r="R595" s="66">
        <v>4262</v>
      </c>
      <c r="S595" s="66">
        <v>4284</v>
      </c>
      <c r="T595" s="66">
        <v>4328</v>
      </c>
      <c r="U595" s="66">
        <v>4343</v>
      </c>
      <c r="V595" s="66">
        <v>4354</v>
      </c>
      <c r="W595" s="67">
        <v>4570</v>
      </c>
      <c r="X595" s="66">
        <v>5496</v>
      </c>
      <c r="Y595" s="66">
        <v>5751</v>
      </c>
      <c r="Z595" s="66">
        <v>5536</v>
      </c>
      <c r="AA595" s="66">
        <v>5090</v>
      </c>
      <c r="AB595" s="68">
        <v>107860.92200000001</v>
      </c>
      <c r="AC595" s="18" t="str">
        <f t="shared" si="18"/>
        <v>ok</v>
      </c>
      <c r="AE595" s="19">
        <f t="shared" si="19"/>
        <v>-7773.2249999999913</v>
      </c>
      <c r="AF595" s="20">
        <v>628.44663238525391</v>
      </c>
      <c r="AG595" s="21"/>
      <c r="BI595"/>
    </row>
    <row r="596" spans="2:61" ht="14.4" thickTop="1" thickBot="1" x14ac:dyDescent="0.3">
      <c r="B596" s="12">
        <v>40042</v>
      </c>
      <c r="C596" s="65" t="s">
        <v>17</v>
      </c>
      <c r="D596" s="66">
        <v>4686</v>
      </c>
      <c r="E596" s="66">
        <v>4506</v>
      </c>
      <c r="F596" s="66">
        <v>4357</v>
      </c>
      <c r="G596" s="66">
        <v>4195</v>
      </c>
      <c r="H596" s="67">
        <v>4129</v>
      </c>
      <c r="I596" s="66">
        <v>4229</v>
      </c>
      <c r="J596" s="66">
        <v>4425</v>
      </c>
      <c r="K596" s="66">
        <v>4387</v>
      </c>
      <c r="L596" s="66">
        <v>4461</v>
      </c>
      <c r="M596" s="66">
        <v>4653</v>
      </c>
      <c r="N596" s="66">
        <v>4788</v>
      </c>
      <c r="O596" s="66">
        <v>4891</v>
      </c>
      <c r="P596" s="66">
        <v>4980</v>
      </c>
      <c r="Q596" s="66">
        <v>5027</v>
      </c>
      <c r="R596" s="66">
        <v>5038</v>
      </c>
      <c r="S596" s="66">
        <v>4920</v>
      </c>
      <c r="T596" s="66">
        <v>4810</v>
      </c>
      <c r="U596" s="66">
        <v>4829</v>
      </c>
      <c r="V596" s="66">
        <v>4735</v>
      </c>
      <c r="W596" s="67">
        <v>4746</v>
      </c>
      <c r="X596" s="66">
        <v>5632</v>
      </c>
      <c r="Y596" s="66">
        <v>5733</v>
      </c>
      <c r="Z596" s="66">
        <v>5526</v>
      </c>
      <c r="AA596" s="66">
        <v>5117</v>
      </c>
      <c r="AB596" s="68">
        <v>114802.658</v>
      </c>
      <c r="AC596" s="18" t="str">
        <f t="shared" si="18"/>
        <v>ok</v>
      </c>
      <c r="AE596" s="19">
        <f t="shared" si="19"/>
        <v>6941.7359999999899</v>
      </c>
      <c r="AF596" s="20">
        <v>578.92164421081543</v>
      </c>
      <c r="AG596" s="21"/>
      <c r="BI596"/>
    </row>
    <row r="597" spans="2:61" ht="14.4" thickTop="1" thickBot="1" x14ac:dyDescent="0.3">
      <c r="B597" s="12">
        <v>40043</v>
      </c>
      <c r="C597" s="65" t="s">
        <v>11</v>
      </c>
      <c r="D597" s="66">
        <v>4673</v>
      </c>
      <c r="E597" s="66">
        <v>4467</v>
      </c>
      <c r="F597" s="66">
        <v>4324</v>
      </c>
      <c r="G597" s="66">
        <v>4272</v>
      </c>
      <c r="H597" s="67">
        <v>4219</v>
      </c>
      <c r="I597" s="66">
        <v>4187</v>
      </c>
      <c r="J597" s="66">
        <v>4358</v>
      </c>
      <c r="K597" s="66">
        <v>4297</v>
      </c>
      <c r="L597" s="66">
        <v>4390</v>
      </c>
      <c r="M597" s="66">
        <v>4506</v>
      </c>
      <c r="N597" s="66">
        <v>4561</v>
      </c>
      <c r="O597" s="66">
        <v>4603</v>
      </c>
      <c r="P597" s="66">
        <v>4671</v>
      </c>
      <c r="Q597" s="66">
        <v>4704</v>
      </c>
      <c r="R597" s="66">
        <v>4696</v>
      </c>
      <c r="S597" s="66">
        <v>4677</v>
      </c>
      <c r="T597" s="66">
        <v>4676</v>
      </c>
      <c r="U597" s="66">
        <v>4620</v>
      </c>
      <c r="V597" s="66">
        <v>4521</v>
      </c>
      <c r="W597" s="67">
        <v>4602</v>
      </c>
      <c r="X597" s="66">
        <v>5442</v>
      </c>
      <c r="Y597" s="66">
        <v>5490</v>
      </c>
      <c r="Z597" s="66">
        <v>5324</v>
      </c>
      <c r="AA597" s="66">
        <v>4884</v>
      </c>
      <c r="AB597" s="68">
        <v>111165.389</v>
      </c>
      <c r="AC597" s="18" t="str">
        <f t="shared" si="18"/>
        <v>ok</v>
      </c>
      <c r="AE597" s="19">
        <f t="shared" si="19"/>
        <v>-3637.2690000000002</v>
      </c>
      <c r="AF597" s="20">
        <v>575.4725513458252</v>
      </c>
      <c r="AG597" s="21"/>
      <c r="BI597"/>
    </row>
    <row r="598" spans="2:61" ht="14.4" thickTop="1" thickBot="1" x14ac:dyDescent="0.3">
      <c r="B598" s="12">
        <v>40044</v>
      </c>
      <c r="C598" s="65" t="s">
        <v>12</v>
      </c>
      <c r="D598" s="66">
        <v>4492</v>
      </c>
      <c r="E598" s="66">
        <v>4299</v>
      </c>
      <c r="F598" s="66">
        <v>4159</v>
      </c>
      <c r="G598" s="66">
        <v>4116</v>
      </c>
      <c r="H598" s="67">
        <v>4112</v>
      </c>
      <c r="I598" s="66">
        <v>4147</v>
      </c>
      <c r="J598" s="66">
        <v>4296</v>
      </c>
      <c r="K598" s="66">
        <v>4260</v>
      </c>
      <c r="L598" s="66">
        <v>4363</v>
      </c>
      <c r="M598" s="66">
        <v>4482</v>
      </c>
      <c r="N598" s="66">
        <v>4554</v>
      </c>
      <c r="O598" s="66">
        <v>4650</v>
      </c>
      <c r="P598" s="66">
        <v>4725</v>
      </c>
      <c r="Q598" s="66">
        <v>4738</v>
      </c>
      <c r="R598" s="66">
        <v>4757</v>
      </c>
      <c r="S598" s="66">
        <v>4756</v>
      </c>
      <c r="T598" s="66">
        <v>4782</v>
      </c>
      <c r="U598" s="66">
        <v>4723</v>
      </c>
      <c r="V598" s="66">
        <v>4580</v>
      </c>
      <c r="W598" s="67">
        <v>4673</v>
      </c>
      <c r="X598" s="66">
        <v>5635</v>
      </c>
      <c r="Y598" s="66">
        <v>5689</v>
      </c>
      <c r="Z598" s="66">
        <v>5517</v>
      </c>
      <c r="AA598" s="66">
        <v>5089</v>
      </c>
      <c r="AB598" s="68">
        <v>111593.692</v>
      </c>
      <c r="AC598" s="18" t="str">
        <f t="shared" si="18"/>
        <v>ok</v>
      </c>
      <c r="AE598" s="19">
        <f t="shared" si="19"/>
        <v>428.30299999999988</v>
      </c>
      <c r="AF598" s="20">
        <v>570.71418571472168</v>
      </c>
      <c r="AG598" s="21"/>
      <c r="BI598"/>
    </row>
    <row r="599" spans="2:61" ht="14.4" thickTop="1" thickBot="1" x14ac:dyDescent="0.3">
      <c r="B599" s="12">
        <v>40045</v>
      </c>
      <c r="C599" s="65" t="s">
        <v>13</v>
      </c>
      <c r="D599" s="66">
        <v>4694</v>
      </c>
      <c r="E599" s="66">
        <v>4462</v>
      </c>
      <c r="F599" s="66">
        <v>4339</v>
      </c>
      <c r="G599" s="66">
        <v>4258</v>
      </c>
      <c r="H599" s="67">
        <v>4198</v>
      </c>
      <c r="I599" s="66">
        <v>4223</v>
      </c>
      <c r="J599" s="66">
        <v>4347</v>
      </c>
      <c r="K599" s="66">
        <v>4273</v>
      </c>
      <c r="L599" s="66">
        <v>4394</v>
      </c>
      <c r="M599" s="66">
        <v>4475</v>
      </c>
      <c r="N599" s="66">
        <v>4625</v>
      </c>
      <c r="O599" s="66">
        <v>4700</v>
      </c>
      <c r="P599" s="66">
        <v>4796</v>
      </c>
      <c r="Q599" s="66">
        <v>4817</v>
      </c>
      <c r="R599" s="66">
        <v>4838</v>
      </c>
      <c r="S599" s="66">
        <v>4804</v>
      </c>
      <c r="T599" s="66">
        <v>4810</v>
      </c>
      <c r="U599" s="66">
        <v>4765</v>
      </c>
      <c r="V599" s="66">
        <v>4608</v>
      </c>
      <c r="W599" s="67">
        <v>4703</v>
      </c>
      <c r="X599" s="66">
        <v>5558</v>
      </c>
      <c r="Y599" s="66">
        <v>5656</v>
      </c>
      <c r="Z599" s="66">
        <v>5491</v>
      </c>
      <c r="AA599" s="66">
        <v>5165</v>
      </c>
      <c r="AB599" s="68">
        <v>112999.50900000001</v>
      </c>
      <c r="AC599" s="18" t="str">
        <f t="shared" si="18"/>
        <v>ok</v>
      </c>
      <c r="AE599" s="19">
        <f t="shared" si="19"/>
        <v>1405.81700000001</v>
      </c>
      <c r="AF599" s="20">
        <v>595.70257568359375</v>
      </c>
      <c r="AG599" s="21"/>
      <c r="BI599"/>
    </row>
    <row r="600" spans="2:61" ht="14.4" thickTop="1" thickBot="1" x14ac:dyDescent="0.3">
      <c r="B600" s="12">
        <v>40046</v>
      </c>
      <c r="C600" s="65" t="s">
        <v>14</v>
      </c>
      <c r="D600" s="66">
        <v>4849</v>
      </c>
      <c r="E600" s="66">
        <v>4598</v>
      </c>
      <c r="F600" s="66">
        <v>4474</v>
      </c>
      <c r="G600" s="66">
        <v>4304</v>
      </c>
      <c r="H600" s="67">
        <v>4301</v>
      </c>
      <c r="I600" s="66">
        <v>4313</v>
      </c>
      <c r="J600" s="66">
        <v>4415</v>
      </c>
      <c r="K600" s="66">
        <v>4335</v>
      </c>
      <c r="L600" s="66">
        <v>4370</v>
      </c>
      <c r="M600" s="66">
        <v>4508</v>
      </c>
      <c r="N600" s="66">
        <v>4682</v>
      </c>
      <c r="O600" s="66">
        <v>4813</v>
      </c>
      <c r="P600" s="66">
        <v>4890</v>
      </c>
      <c r="Q600" s="66">
        <v>4923</v>
      </c>
      <c r="R600" s="66">
        <v>4926</v>
      </c>
      <c r="S600" s="66">
        <v>4888</v>
      </c>
      <c r="T600" s="66">
        <v>5077</v>
      </c>
      <c r="U600" s="66">
        <v>4667</v>
      </c>
      <c r="V600" s="66">
        <v>4695</v>
      </c>
      <c r="W600" s="67">
        <v>4802</v>
      </c>
      <c r="X600" s="66">
        <v>5560</v>
      </c>
      <c r="Y600" s="66">
        <v>5658</v>
      </c>
      <c r="Z600" s="66">
        <v>5537</v>
      </c>
      <c r="AA600" s="66">
        <v>5172</v>
      </c>
      <c r="AB600" s="68">
        <v>114758.91800000001</v>
      </c>
      <c r="AC600" s="18" t="str">
        <f t="shared" si="18"/>
        <v>ok</v>
      </c>
      <c r="AE600" s="19">
        <f t="shared" si="19"/>
        <v>1759.4089999999997</v>
      </c>
      <c r="AF600" s="20">
        <v>596.45441055297852</v>
      </c>
      <c r="AG600" s="21"/>
      <c r="BI600"/>
    </row>
    <row r="601" spans="2:61" ht="14.4" thickTop="1" thickBot="1" x14ac:dyDescent="0.3">
      <c r="B601" s="12">
        <v>40047</v>
      </c>
      <c r="C601" s="65" t="s">
        <v>15</v>
      </c>
      <c r="D601" s="66">
        <v>4828</v>
      </c>
      <c r="E601" s="66">
        <v>4610</v>
      </c>
      <c r="F601" s="66">
        <v>4506</v>
      </c>
      <c r="G601" s="66">
        <v>4394</v>
      </c>
      <c r="H601" s="67">
        <v>4322</v>
      </c>
      <c r="I601" s="66">
        <v>4241</v>
      </c>
      <c r="J601" s="66">
        <v>4368</v>
      </c>
      <c r="K601" s="66">
        <v>4213</v>
      </c>
      <c r="L601" s="66">
        <v>4211</v>
      </c>
      <c r="M601" s="66">
        <v>4285</v>
      </c>
      <c r="N601" s="66">
        <v>4426</v>
      </c>
      <c r="O601" s="66">
        <v>4501</v>
      </c>
      <c r="P601" s="66">
        <v>4556</v>
      </c>
      <c r="Q601" s="66">
        <v>4627</v>
      </c>
      <c r="R601" s="66">
        <v>4536</v>
      </c>
      <c r="S601" s="66">
        <v>4488</v>
      </c>
      <c r="T601" s="66">
        <v>4474</v>
      </c>
      <c r="U601" s="66">
        <v>4418</v>
      </c>
      <c r="V601" s="66">
        <v>4389</v>
      </c>
      <c r="W601" s="67">
        <v>4646</v>
      </c>
      <c r="X601" s="66">
        <v>5686</v>
      </c>
      <c r="Y601" s="66">
        <v>5753</v>
      </c>
      <c r="Z601" s="66">
        <v>5536</v>
      </c>
      <c r="AA601" s="66">
        <v>5129</v>
      </c>
      <c r="AB601" s="68">
        <v>111139.81299999999</v>
      </c>
      <c r="AC601" s="18" t="str">
        <f t="shared" si="18"/>
        <v>ok</v>
      </c>
      <c r="AE601" s="19">
        <f t="shared" si="19"/>
        <v>-3619.1050000000105</v>
      </c>
      <c r="AF601" s="20">
        <v>589.47258567810059</v>
      </c>
      <c r="AG601" s="21"/>
      <c r="BI601"/>
    </row>
    <row r="602" spans="2:61" ht="14.4" thickTop="1" thickBot="1" x14ac:dyDescent="0.3">
      <c r="B602" s="12">
        <v>40048</v>
      </c>
      <c r="C602" s="65" t="s">
        <v>16</v>
      </c>
      <c r="D602" s="66">
        <v>4752</v>
      </c>
      <c r="E602" s="66">
        <v>4518</v>
      </c>
      <c r="F602" s="66">
        <v>4353</v>
      </c>
      <c r="G602" s="66">
        <v>4207</v>
      </c>
      <c r="H602" s="67">
        <v>4143</v>
      </c>
      <c r="I602" s="66">
        <v>4126</v>
      </c>
      <c r="J602" s="66">
        <v>4127</v>
      </c>
      <c r="K602" s="66">
        <v>3872</v>
      </c>
      <c r="L602" s="66">
        <v>3813</v>
      </c>
      <c r="M602" s="66">
        <v>3846</v>
      </c>
      <c r="N602" s="66">
        <v>3974</v>
      </c>
      <c r="O602" s="66">
        <v>4051</v>
      </c>
      <c r="P602" s="66">
        <v>4121</v>
      </c>
      <c r="Q602" s="66">
        <v>4178</v>
      </c>
      <c r="R602" s="66">
        <v>4205</v>
      </c>
      <c r="S602" s="66">
        <v>4187</v>
      </c>
      <c r="T602" s="66">
        <v>4212</v>
      </c>
      <c r="U602" s="66">
        <v>4195</v>
      </c>
      <c r="V602" s="66">
        <v>4216</v>
      </c>
      <c r="W602" s="67">
        <v>4499</v>
      </c>
      <c r="X602" s="66">
        <v>5576</v>
      </c>
      <c r="Y602" s="66">
        <v>5702</v>
      </c>
      <c r="Z602" s="66">
        <v>5440</v>
      </c>
      <c r="AA602" s="66">
        <v>4971</v>
      </c>
      <c r="AB602" s="68">
        <v>105283.666</v>
      </c>
      <c r="AC602" s="18" t="str">
        <f t="shared" si="18"/>
        <v>ok</v>
      </c>
      <c r="AE602" s="19">
        <f t="shared" si="19"/>
        <v>-5856.1469999999972</v>
      </c>
      <c r="AF602" s="20">
        <v>574.90696334838867</v>
      </c>
      <c r="AG602" s="21"/>
      <c r="BI602"/>
    </row>
    <row r="603" spans="2:61" ht="14.4" thickTop="1" thickBot="1" x14ac:dyDescent="0.3">
      <c r="B603" s="12">
        <v>40049</v>
      </c>
      <c r="C603" s="65" t="s">
        <v>17</v>
      </c>
      <c r="D603" s="66">
        <v>4613</v>
      </c>
      <c r="E603" s="66">
        <v>4283</v>
      </c>
      <c r="F603" s="66">
        <v>4206</v>
      </c>
      <c r="G603" s="66">
        <v>4130</v>
      </c>
      <c r="H603" s="67">
        <v>4055</v>
      </c>
      <c r="I603" s="66">
        <v>4053</v>
      </c>
      <c r="J603" s="66">
        <v>4334</v>
      </c>
      <c r="K603" s="66">
        <v>4399</v>
      </c>
      <c r="L603" s="66">
        <v>4260</v>
      </c>
      <c r="M603" s="66">
        <v>4504</v>
      </c>
      <c r="N603" s="66">
        <v>4629</v>
      </c>
      <c r="O603" s="66">
        <v>4682</v>
      </c>
      <c r="P603" s="66">
        <v>4834</v>
      </c>
      <c r="Q603" s="66">
        <v>4782</v>
      </c>
      <c r="R603" s="66">
        <v>4872</v>
      </c>
      <c r="S603" s="66">
        <v>4883</v>
      </c>
      <c r="T603" s="66">
        <v>4871</v>
      </c>
      <c r="U603" s="66">
        <v>4854</v>
      </c>
      <c r="V603" s="66">
        <v>4765</v>
      </c>
      <c r="W603" s="67">
        <v>4779</v>
      </c>
      <c r="X603" s="66">
        <v>5705</v>
      </c>
      <c r="Y603" s="66">
        <v>5756</v>
      </c>
      <c r="Z603" s="66">
        <v>5528</v>
      </c>
      <c r="AA603" s="66">
        <v>5180</v>
      </c>
      <c r="AB603" s="68">
        <v>112957.285</v>
      </c>
      <c r="AC603" s="18" t="str">
        <f t="shared" si="18"/>
        <v>ok</v>
      </c>
      <c r="AE603" s="19">
        <f t="shared" si="19"/>
        <v>7673.6190000000061</v>
      </c>
      <c r="AF603" s="20">
        <v>573.07592964172363</v>
      </c>
      <c r="AG603" s="21"/>
      <c r="BI603"/>
    </row>
    <row r="604" spans="2:61" ht="14.4" thickTop="1" thickBot="1" x14ac:dyDescent="0.3">
      <c r="B604" s="12">
        <v>40050</v>
      </c>
      <c r="C604" s="65" t="s">
        <v>11</v>
      </c>
      <c r="D604" s="66">
        <v>4722</v>
      </c>
      <c r="E604" s="66">
        <v>4523</v>
      </c>
      <c r="F604" s="66">
        <v>4391</v>
      </c>
      <c r="G604" s="66">
        <v>4301</v>
      </c>
      <c r="H604" s="67">
        <v>4276</v>
      </c>
      <c r="I604" s="66">
        <v>4309</v>
      </c>
      <c r="J604" s="66">
        <v>4539</v>
      </c>
      <c r="K604" s="66">
        <v>4481</v>
      </c>
      <c r="L604" s="66">
        <v>4424</v>
      </c>
      <c r="M604" s="66">
        <v>4477</v>
      </c>
      <c r="N604" s="66">
        <v>4612</v>
      </c>
      <c r="O604" s="66">
        <v>4699</v>
      </c>
      <c r="P604" s="66">
        <v>4778</v>
      </c>
      <c r="Q604" s="66">
        <v>4819</v>
      </c>
      <c r="R604" s="66">
        <v>4868</v>
      </c>
      <c r="S604" s="66">
        <v>4875</v>
      </c>
      <c r="T604" s="66">
        <v>4809</v>
      </c>
      <c r="U604" s="66">
        <v>4857</v>
      </c>
      <c r="V604" s="66">
        <v>4699</v>
      </c>
      <c r="W604" s="67">
        <v>4804</v>
      </c>
      <c r="X604" s="66">
        <v>5721</v>
      </c>
      <c r="Y604" s="66">
        <v>5705</v>
      </c>
      <c r="Z604" s="66">
        <v>5482</v>
      </c>
      <c r="AA604" s="66">
        <v>5002</v>
      </c>
      <c r="AB604" s="68">
        <v>114172.91800000001</v>
      </c>
      <c r="AC604" s="18" t="str">
        <f t="shared" si="18"/>
        <v>ok</v>
      </c>
      <c r="AE604" s="19">
        <f t="shared" si="19"/>
        <v>1215.6330000000016</v>
      </c>
      <c r="AF604" s="20">
        <v>577.18735885620117</v>
      </c>
      <c r="AG604" s="21"/>
      <c r="BI604"/>
    </row>
    <row r="605" spans="2:61" ht="14.4" thickTop="1" thickBot="1" x14ac:dyDescent="0.3">
      <c r="B605" s="12">
        <v>40051</v>
      </c>
      <c r="C605" s="65" t="s">
        <v>12</v>
      </c>
      <c r="D605" s="66">
        <v>4604</v>
      </c>
      <c r="E605" s="66">
        <v>4392</v>
      </c>
      <c r="F605" s="66">
        <v>4246</v>
      </c>
      <c r="G605" s="66">
        <v>4167</v>
      </c>
      <c r="H605" s="67">
        <v>4143</v>
      </c>
      <c r="I605" s="66">
        <v>4207</v>
      </c>
      <c r="J605" s="66">
        <v>4477</v>
      </c>
      <c r="K605" s="66">
        <v>4368</v>
      </c>
      <c r="L605" s="66">
        <v>4323</v>
      </c>
      <c r="M605" s="66">
        <v>4439</v>
      </c>
      <c r="N605" s="66">
        <v>4559</v>
      </c>
      <c r="O605" s="66">
        <v>4655</v>
      </c>
      <c r="P605" s="66">
        <v>4747</v>
      </c>
      <c r="Q605" s="66">
        <v>4766</v>
      </c>
      <c r="R605" s="66">
        <v>4802</v>
      </c>
      <c r="S605" s="66">
        <v>4826</v>
      </c>
      <c r="T605" s="66">
        <v>4793</v>
      </c>
      <c r="U605" s="66">
        <v>4749</v>
      </c>
      <c r="V605" s="66">
        <v>4656</v>
      </c>
      <c r="W605" s="67">
        <v>4793</v>
      </c>
      <c r="X605" s="66">
        <v>5731</v>
      </c>
      <c r="Y605" s="66">
        <v>5730</v>
      </c>
      <c r="Z605" s="66">
        <v>5543</v>
      </c>
      <c r="AA605" s="66">
        <v>5136</v>
      </c>
      <c r="AB605" s="68">
        <v>112851.967</v>
      </c>
      <c r="AC605" s="18" t="str">
        <f t="shared" si="18"/>
        <v>ok</v>
      </c>
      <c r="AE605" s="19">
        <f t="shared" si="19"/>
        <v>-1320.9510000000009</v>
      </c>
      <c r="AF605" s="20">
        <v>587.95947074890137</v>
      </c>
      <c r="AG605" s="21"/>
      <c r="BI605"/>
    </row>
    <row r="606" spans="2:61" ht="14.4" thickTop="1" thickBot="1" x14ac:dyDescent="0.3">
      <c r="B606" s="12">
        <v>40052</v>
      </c>
      <c r="C606" s="65" t="s">
        <v>13</v>
      </c>
      <c r="D606" s="66">
        <v>4792</v>
      </c>
      <c r="E606" s="66">
        <v>4569</v>
      </c>
      <c r="F606" s="66">
        <v>4404</v>
      </c>
      <c r="G606" s="66">
        <v>4285</v>
      </c>
      <c r="H606" s="67">
        <v>4263</v>
      </c>
      <c r="I606" s="66">
        <v>4317</v>
      </c>
      <c r="J606" s="66">
        <v>4585</v>
      </c>
      <c r="K606" s="66">
        <v>4524</v>
      </c>
      <c r="L606" s="66">
        <v>4466</v>
      </c>
      <c r="M606" s="66">
        <v>4589</v>
      </c>
      <c r="N606" s="66">
        <v>4672</v>
      </c>
      <c r="O606" s="66">
        <v>4779</v>
      </c>
      <c r="P606" s="66">
        <v>4874</v>
      </c>
      <c r="Q606" s="66">
        <v>4842</v>
      </c>
      <c r="R606" s="66">
        <v>4794</v>
      </c>
      <c r="S606" s="66">
        <v>4848</v>
      </c>
      <c r="T606" s="66">
        <v>4851</v>
      </c>
      <c r="U606" s="66">
        <v>4798</v>
      </c>
      <c r="V606" s="66">
        <v>4730</v>
      </c>
      <c r="W606" s="67">
        <v>4826</v>
      </c>
      <c r="X606" s="66">
        <v>5669</v>
      </c>
      <c r="Y606" s="66">
        <v>5666</v>
      </c>
      <c r="Z606" s="66">
        <v>5478</v>
      </c>
      <c r="AA606" s="66">
        <v>5036</v>
      </c>
      <c r="AB606" s="68">
        <v>114653.124</v>
      </c>
      <c r="AC606" s="18" t="str">
        <f t="shared" si="18"/>
        <v>ok</v>
      </c>
      <c r="AE606" s="19">
        <f t="shared" si="19"/>
        <v>1801.156999999992</v>
      </c>
      <c r="AF606" s="20">
        <v>587.83522605895996</v>
      </c>
      <c r="AG606" s="21"/>
      <c r="BI606"/>
    </row>
    <row r="607" spans="2:61" ht="14.4" thickTop="1" thickBot="1" x14ac:dyDescent="0.3">
      <c r="B607" s="12">
        <v>40053</v>
      </c>
      <c r="C607" s="65" t="s">
        <v>14</v>
      </c>
      <c r="D607" s="66">
        <v>4685</v>
      </c>
      <c r="E607" s="66">
        <v>4483</v>
      </c>
      <c r="F607" s="66">
        <v>4373</v>
      </c>
      <c r="G607" s="66">
        <v>4285</v>
      </c>
      <c r="H607" s="67">
        <v>4233</v>
      </c>
      <c r="I607" s="66">
        <v>4274</v>
      </c>
      <c r="J607" s="66">
        <v>4552</v>
      </c>
      <c r="K607" s="66">
        <v>4501</v>
      </c>
      <c r="L607" s="66">
        <v>4459</v>
      </c>
      <c r="M607" s="66">
        <v>4534</v>
      </c>
      <c r="N607" s="66">
        <v>4628</v>
      </c>
      <c r="O607" s="66">
        <v>4720</v>
      </c>
      <c r="P607" s="66">
        <v>4746</v>
      </c>
      <c r="Q607" s="66">
        <v>4868</v>
      </c>
      <c r="R607" s="66">
        <v>4896</v>
      </c>
      <c r="S607" s="66">
        <v>4909</v>
      </c>
      <c r="T607" s="66">
        <v>4875</v>
      </c>
      <c r="U607" s="66">
        <v>4811</v>
      </c>
      <c r="V607" s="66">
        <v>4725</v>
      </c>
      <c r="W607" s="67">
        <v>4828</v>
      </c>
      <c r="X607" s="66">
        <v>5639</v>
      </c>
      <c r="Y607" s="66">
        <v>5601</v>
      </c>
      <c r="Z607" s="66">
        <v>5430</v>
      </c>
      <c r="AA607" s="66">
        <v>5068</v>
      </c>
      <c r="AB607" s="68">
        <v>114107.13800000001</v>
      </c>
      <c r="AC607" s="18" t="str">
        <f t="shared" si="18"/>
        <v>ok</v>
      </c>
      <c r="AE607" s="19">
        <f t="shared" si="19"/>
        <v>-545.98599999998987</v>
      </c>
      <c r="AF607" s="20">
        <v>565.26503372192383</v>
      </c>
      <c r="AG607" s="21"/>
      <c r="BI607"/>
    </row>
    <row r="608" spans="2:61" ht="14.4" thickTop="1" thickBot="1" x14ac:dyDescent="0.3">
      <c r="B608" s="12">
        <v>40054</v>
      </c>
      <c r="C608" s="65" t="s">
        <v>15</v>
      </c>
      <c r="D608" s="66">
        <v>4670</v>
      </c>
      <c r="E608" s="66">
        <v>4492</v>
      </c>
      <c r="F608" s="66">
        <v>4396</v>
      </c>
      <c r="G608" s="66">
        <v>4271</v>
      </c>
      <c r="H608" s="67">
        <v>4229</v>
      </c>
      <c r="I608" s="66">
        <v>4204</v>
      </c>
      <c r="J608" s="66">
        <v>4241</v>
      </c>
      <c r="K608" s="66">
        <v>4140</v>
      </c>
      <c r="L608" s="66">
        <v>3975</v>
      </c>
      <c r="M608" s="66">
        <v>4303</v>
      </c>
      <c r="N608" s="66">
        <v>4372</v>
      </c>
      <c r="O608" s="66">
        <v>4443</v>
      </c>
      <c r="P608" s="66">
        <v>4504</v>
      </c>
      <c r="Q608" s="66">
        <v>4518</v>
      </c>
      <c r="R608" s="66">
        <v>4478</v>
      </c>
      <c r="S608" s="66">
        <v>4364</v>
      </c>
      <c r="T608" s="66">
        <v>4418</v>
      </c>
      <c r="U608" s="66">
        <v>4405</v>
      </c>
      <c r="V608" s="66">
        <v>4413</v>
      </c>
      <c r="W608" s="67">
        <v>4781</v>
      </c>
      <c r="X608" s="66">
        <v>5669</v>
      </c>
      <c r="Y608" s="66">
        <v>5581</v>
      </c>
      <c r="Z608" s="66">
        <v>5323</v>
      </c>
      <c r="AA608" s="66">
        <v>4919</v>
      </c>
      <c r="AB608" s="68">
        <v>109110.052</v>
      </c>
      <c r="AC608" s="18" t="str">
        <f t="shared" si="18"/>
        <v>ok</v>
      </c>
      <c r="AE608" s="19">
        <f t="shared" si="19"/>
        <v>-4997.0860000000102</v>
      </c>
      <c r="AF608" s="20">
        <v>574.01223564147949</v>
      </c>
      <c r="AG608" s="21"/>
      <c r="BI608"/>
    </row>
    <row r="609" spans="1:61" ht="14.4" thickTop="1" thickBot="1" x14ac:dyDescent="0.3">
      <c r="B609" s="12">
        <v>40055</v>
      </c>
      <c r="C609" s="65" t="s">
        <v>16</v>
      </c>
      <c r="D609" s="66">
        <v>4594</v>
      </c>
      <c r="E609" s="66">
        <v>4347</v>
      </c>
      <c r="F609" s="66">
        <v>4197</v>
      </c>
      <c r="G609" s="66">
        <v>4102</v>
      </c>
      <c r="H609" s="67">
        <v>4030</v>
      </c>
      <c r="I609" s="66">
        <v>3976</v>
      </c>
      <c r="J609" s="66">
        <v>3994</v>
      </c>
      <c r="K609" s="66">
        <v>3802</v>
      </c>
      <c r="L609" s="66">
        <v>3700</v>
      </c>
      <c r="M609" s="66">
        <v>3897</v>
      </c>
      <c r="N609" s="66">
        <v>3957</v>
      </c>
      <c r="O609" s="66">
        <v>4029</v>
      </c>
      <c r="P609" s="66">
        <v>4047</v>
      </c>
      <c r="Q609" s="66">
        <v>4071</v>
      </c>
      <c r="R609" s="66">
        <v>4055</v>
      </c>
      <c r="S609" s="66">
        <v>4091</v>
      </c>
      <c r="T609" s="66">
        <v>4055</v>
      </c>
      <c r="U609" s="66">
        <v>4149</v>
      </c>
      <c r="V609" s="66">
        <v>4191</v>
      </c>
      <c r="W609" s="67">
        <v>4570</v>
      </c>
      <c r="X609" s="66">
        <v>5523</v>
      </c>
      <c r="Y609" s="66">
        <v>5608</v>
      </c>
      <c r="Z609" s="66">
        <v>5212</v>
      </c>
      <c r="AA609" s="66">
        <v>4818</v>
      </c>
      <c r="AB609" s="68">
        <v>103016.719</v>
      </c>
      <c r="AC609" s="18" t="str">
        <f t="shared" si="18"/>
        <v>ok</v>
      </c>
      <c r="AE609" s="19">
        <f t="shared" si="19"/>
        <v>-6093.3329999999987</v>
      </c>
      <c r="AF609" s="20">
        <v>593.17470741271973</v>
      </c>
      <c r="AG609" s="21"/>
      <c r="BI609"/>
    </row>
    <row r="610" spans="1:61" ht="14.4" thickTop="1" thickBot="1" x14ac:dyDescent="0.3">
      <c r="B610" s="12">
        <v>40056</v>
      </c>
      <c r="C610" s="65" t="s">
        <v>17</v>
      </c>
      <c r="D610" s="66">
        <v>4412</v>
      </c>
      <c r="E610" s="66">
        <v>4228</v>
      </c>
      <c r="F610" s="66">
        <v>4093</v>
      </c>
      <c r="G610" s="66">
        <v>3979</v>
      </c>
      <c r="H610" s="67">
        <v>3929</v>
      </c>
      <c r="I610" s="66">
        <v>3988</v>
      </c>
      <c r="J610" s="66">
        <v>4282</v>
      </c>
      <c r="K610" s="66">
        <v>4253</v>
      </c>
      <c r="L610" s="66">
        <v>4281</v>
      </c>
      <c r="M610" s="66">
        <v>4375</v>
      </c>
      <c r="N610" s="66">
        <v>4451</v>
      </c>
      <c r="O610" s="66">
        <v>4511</v>
      </c>
      <c r="P610" s="66">
        <v>4628</v>
      </c>
      <c r="Q610" s="66">
        <v>4652</v>
      </c>
      <c r="R610" s="66">
        <v>4687</v>
      </c>
      <c r="S610" s="66">
        <v>4797</v>
      </c>
      <c r="T610" s="66">
        <v>4796</v>
      </c>
      <c r="U610" s="66">
        <v>4696</v>
      </c>
      <c r="V610" s="66">
        <v>4582</v>
      </c>
      <c r="W610" s="67">
        <v>4740</v>
      </c>
      <c r="X610" s="66">
        <v>5738</v>
      </c>
      <c r="Y610" s="66">
        <v>5722</v>
      </c>
      <c r="Z610" s="66">
        <v>5551</v>
      </c>
      <c r="AA610" s="66">
        <v>5116</v>
      </c>
      <c r="AB610" s="68">
        <v>110486.774</v>
      </c>
      <c r="AC610" s="18" t="str">
        <f t="shared" si="18"/>
        <v>ok</v>
      </c>
      <c r="AE610" s="19">
        <f t="shared" si="19"/>
        <v>7470.0550000000076</v>
      </c>
      <c r="AF610" s="20">
        <v>590.68389511108398</v>
      </c>
      <c r="AG610" s="21"/>
      <c r="BI610"/>
    </row>
    <row r="611" spans="1:61" ht="14.4" thickTop="1" thickBot="1" x14ac:dyDescent="0.3">
      <c r="A611" s="11" t="s">
        <v>25</v>
      </c>
      <c r="B611" s="12">
        <v>40057</v>
      </c>
      <c r="C611" s="116" t="s">
        <v>11</v>
      </c>
      <c r="D611" s="117">
        <v>4721</v>
      </c>
      <c r="E611" s="117">
        <v>4519</v>
      </c>
      <c r="F611" s="117">
        <v>4396</v>
      </c>
      <c r="G611" s="117">
        <v>4263</v>
      </c>
      <c r="H611" s="118">
        <v>4196</v>
      </c>
      <c r="I611" s="117">
        <v>4227</v>
      </c>
      <c r="J611" s="117">
        <v>4434</v>
      </c>
      <c r="K611" s="117">
        <v>4357</v>
      </c>
      <c r="L611" s="117">
        <v>4323</v>
      </c>
      <c r="M611" s="117">
        <v>4483</v>
      </c>
      <c r="N611" s="117">
        <v>4557</v>
      </c>
      <c r="O611" s="117">
        <v>4631</v>
      </c>
      <c r="P611" s="117">
        <v>4685</v>
      </c>
      <c r="Q611" s="117">
        <v>4741</v>
      </c>
      <c r="R611" s="117">
        <v>4684</v>
      </c>
      <c r="S611" s="117">
        <v>4773</v>
      </c>
      <c r="T611" s="117">
        <v>4774</v>
      </c>
      <c r="U611" s="117">
        <v>4712</v>
      </c>
      <c r="V611" s="117">
        <v>4631</v>
      </c>
      <c r="W611" s="118">
        <v>4851</v>
      </c>
      <c r="X611" s="117">
        <v>5725</v>
      </c>
      <c r="Y611" s="117">
        <v>5726</v>
      </c>
      <c r="Z611" s="117">
        <v>5485</v>
      </c>
      <c r="AA611" s="117">
        <v>5083</v>
      </c>
      <c r="AB611" s="119">
        <v>112977.291</v>
      </c>
      <c r="AC611" s="18" t="str">
        <f t="shared" si="18"/>
        <v>ok</v>
      </c>
      <c r="AE611" s="19">
        <f t="shared" si="19"/>
        <v>2490.5169999999925</v>
      </c>
      <c r="AF611" s="20">
        <v>607.19099998474121</v>
      </c>
      <c r="AG611" s="21"/>
      <c r="BI611"/>
    </row>
    <row r="612" spans="1:61" ht="14.4" thickTop="1" thickBot="1" x14ac:dyDescent="0.3">
      <c r="B612" s="12">
        <v>40058</v>
      </c>
      <c r="C612" s="116" t="s">
        <v>12</v>
      </c>
      <c r="D612" s="117">
        <v>4704</v>
      </c>
      <c r="E612" s="117">
        <v>4546</v>
      </c>
      <c r="F612" s="117">
        <v>4391</v>
      </c>
      <c r="G612" s="117">
        <v>4307</v>
      </c>
      <c r="H612" s="118">
        <v>4224</v>
      </c>
      <c r="I612" s="117">
        <v>4277</v>
      </c>
      <c r="J612" s="117">
        <v>4595</v>
      </c>
      <c r="K612" s="117">
        <v>4494</v>
      </c>
      <c r="L612" s="117">
        <v>4420</v>
      </c>
      <c r="M612" s="117">
        <v>4556</v>
      </c>
      <c r="N612" s="117">
        <v>4677</v>
      </c>
      <c r="O612" s="117">
        <v>4736</v>
      </c>
      <c r="P612" s="117">
        <v>4812</v>
      </c>
      <c r="Q612" s="117">
        <v>4836</v>
      </c>
      <c r="R612" s="117">
        <v>4900</v>
      </c>
      <c r="S612" s="117">
        <v>4909</v>
      </c>
      <c r="T612" s="117">
        <v>4813</v>
      </c>
      <c r="U612" s="117">
        <v>4738</v>
      </c>
      <c r="V612" s="117">
        <v>4607</v>
      </c>
      <c r="W612" s="118">
        <v>4811</v>
      </c>
      <c r="X612" s="117">
        <v>5748</v>
      </c>
      <c r="Y612" s="117">
        <v>5713</v>
      </c>
      <c r="Z612" s="117">
        <v>5528</v>
      </c>
      <c r="AA612" s="117">
        <v>5142</v>
      </c>
      <c r="AB612" s="119">
        <v>114484.808</v>
      </c>
      <c r="AC612" s="18" t="str">
        <f t="shared" si="18"/>
        <v>ok</v>
      </c>
      <c r="AE612" s="19">
        <f t="shared" si="19"/>
        <v>1507.5170000000071</v>
      </c>
      <c r="AF612" s="20">
        <v>582.34976387023926</v>
      </c>
      <c r="AG612" s="21"/>
      <c r="BI612"/>
    </row>
    <row r="613" spans="1:61" ht="14.4" thickTop="1" thickBot="1" x14ac:dyDescent="0.3">
      <c r="B613" s="12">
        <v>40059</v>
      </c>
      <c r="C613" s="116" t="s">
        <v>13</v>
      </c>
      <c r="D613" s="117">
        <v>4715</v>
      </c>
      <c r="E613" s="117">
        <v>4484</v>
      </c>
      <c r="F613" s="117">
        <v>4355</v>
      </c>
      <c r="G613" s="117">
        <v>4313</v>
      </c>
      <c r="H613" s="118">
        <v>4285</v>
      </c>
      <c r="I613" s="117">
        <v>4315</v>
      </c>
      <c r="J613" s="117">
        <v>4561</v>
      </c>
      <c r="K613" s="117">
        <v>4543</v>
      </c>
      <c r="L613" s="117">
        <v>4441</v>
      </c>
      <c r="M613" s="117">
        <v>4593</v>
      </c>
      <c r="N613" s="117">
        <v>4623</v>
      </c>
      <c r="O613" s="117">
        <v>4776</v>
      </c>
      <c r="P613" s="117">
        <v>4856</v>
      </c>
      <c r="Q613" s="117">
        <v>4881</v>
      </c>
      <c r="R613" s="117">
        <v>4907</v>
      </c>
      <c r="S613" s="117">
        <v>4906</v>
      </c>
      <c r="T613" s="117">
        <v>4930</v>
      </c>
      <c r="U613" s="117">
        <v>4916</v>
      </c>
      <c r="V613" s="117">
        <v>4819</v>
      </c>
      <c r="W613" s="118">
        <v>4975</v>
      </c>
      <c r="X613" s="117">
        <v>5737</v>
      </c>
      <c r="Y613" s="117">
        <v>5719</v>
      </c>
      <c r="Z613" s="117">
        <v>5489</v>
      </c>
      <c r="AA613" s="117">
        <v>5153</v>
      </c>
      <c r="AB613" s="119">
        <v>115293.52099999999</v>
      </c>
      <c r="AC613" s="18" t="str">
        <f t="shared" si="18"/>
        <v>ok</v>
      </c>
      <c r="AE613" s="19">
        <f t="shared" si="19"/>
        <v>808.71299999998882</v>
      </c>
      <c r="AF613" s="20">
        <v>583.86101150512695</v>
      </c>
      <c r="AG613" s="21"/>
      <c r="BI613"/>
    </row>
    <row r="614" spans="1:61" ht="14.4" thickTop="1" thickBot="1" x14ac:dyDescent="0.3">
      <c r="B614" s="12">
        <v>40060</v>
      </c>
      <c r="C614" s="116" t="s">
        <v>14</v>
      </c>
      <c r="D614" s="117">
        <v>4782</v>
      </c>
      <c r="E614" s="117">
        <v>4630</v>
      </c>
      <c r="F614" s="117">
        <v>4543</v>
      </c>
      <c r="G614" s="117">
        <v>4449</v>
      </c>
      <c r="H614" s="118">
        <v>4393</v>
      </c>
      <c r="I614" s="117">
        <v>4421</v>
      </c>
      <c r="J614" s="117">
        <v>4606</v>
      </c>
      <c r="K614" s="117">
        <v>4508</v>
      </c>
      <c r="L614" s="117">
        <v>4511</v>
      </c>
      <c r="M614" s="117">
        <v>4569</v>
      </c>
      <c r="N614" s="117">
        <v>4711</v>
      </c>
      <c r="O614" s="117">
        <v>4770</v>
      </c>
      <c r="P614" s="117">
        <v>4819</v>
      </c>
      <c r="Q614" s="117">
        <v>4837</v>
      </c>
      <c r="R614" s="117">
        <v>4929</v>
      </c>
      <c r="S614" s="117">
        <v>4873</v>
      </c>
      <c r="T614" s="117">
        <v>4881</v>
      </c>
      <c r="U614" s="117">
        <v>4859</v>
      </c>
      <c r="V614" s="117">
        <v>4811</v>
      </c>
      <c r="W614" s="118">
        <v>4929</v>
      </c>
      <c r="X614" s="117">
        <v>5735</v>
      </c>
      <c r="Y614" s="117">
        <v>5631</v>
      </c>
      <c r="Z614" s="117">
        <v>5397</v>
      </c>
      <c r="AA614" s="117">
        <v>5114</v>
      </c>
      <c r="AB614" s="119">
        <v>115709.66899999999</v>
      </c>
      <c r="AC614" s="18" t="str">
        <f t="shared" si="18"/>
        <v>ok</v>
      </c>
      <c r="AE614" s="19">
        <f t="shared" si="19"/>
        <v>416.14800000000105</v>
      </c>
      <c r="AF614" s="20">
        <v>592.53734016418457</v>
      </c>
      <c r="AG614" s="21"/>
      <c r="BI614"/>
    </row>
    <row r="615" spans="1:61" ht="14.4" thickTop="1" thickBot="1" x14ac:dyDescent="0.3">
      <c r="B615" s="12">
        <v>40061</v>
      </c>
      <c r="C615" s="116" t="s">
        <v>15</v>
      </c>
      <c r="D615" s="117">
        <v>4753</v>
      </c>
      <c r="E615" s="117">
        <v>4545</v>
      </c>
      <c r="F615" s="117">
        <v>4407</v>
      </c>
      <c r="G615" s="117">
        <v>4367</v>
      </c>
      <c r="H615" s="118">
        <v>4357</v>
      </c>
      <c r="I615" s="117">
        <v>4346</v>
      </c>
      <c r="J615" s="117">
        <v>4395</v>
      </c>
      <c r="K615" s="117">
        <v>4254</v>
      </c>
      <c r="L615" s="117">
        <v>4289</v>
      </c>
      <c r="M615" s="117">
        <v>4430</v>
      </c>
      <c r="N615" s="117">
        <v>4500</v>
      </c>
      <c r="O615" s="117">
        <v>4609</v>
      </c>
      <c r="P615" s="117">
        <v>4663</v>
      </c>
      <c r="Q615" s="117">
        <v>4631</v>
      </c>
      <c r="R615" s="117">
        <v>4537</v>
      </c>
      <c r="S615" s="117">
        <v>4611</v>
      </c>
      <c r="T615" s="117">
        <v>4525</v>
      </c>
      <c r="U615" s="117">
        <v>4453</v>
      </c>
      <c r="V615" s="117">
        <v>4540</v>
      </c>
      <c r="W615" s="118">
        <v>5044</v>
      </c>
      <c r="X615" s="117">
        <v>5840</v>
      </c>
      <c r="Y615" s="117">
        <v>5708</v>
      </c>
      <c r="Z615" s="117">
        <v>5451</v>
      </c>
      <c r="AA615" s="117">
        <v>5069</v>
      </c>
      <c r="AB615" s="119">
        <v>112324.632</v>
      </c>
      <c r="AC615" s="18" t="str">
        <f t="shared" si="18"/>
        <v>ok</v>
      </c>
      <c r="AE615" s="19">
        <f t="shared" si="19"/>
        <v>-3385.0369999999966</v>
      </c>
      <c r="AF615" s="20">
        <v>592.92386436462402</v>
      </c>
      <c r="AG615" s="21"/>
      <c r="BI615"/>
    </row>
    <row r="616" spans="1:61" ht="14.4" thickTop="1" thickBot="1" x14ac:dyDescent="0.3">
      <c r="B616" s="12">
        <v>40062</v>
      </c>
      <c r="C616" s="116" t="s">
        <v>16</v>
      </c>
      <c r="D616" s="117">
        <v>4690</v>
      </c>
      <c r="E616" s="117">
        <v>4449</v>
      </c>
      <c r="F616" s="117">
        <v>4347</v>
      </c>
      <c r="G616" s="117">
        <v>4241</v>
      </c>
      <c r="H616" s="118">
        <v>4166</v>
      </c>
      <c r="I616" s="117">
        <v>4109</v>
      </c>
      <c r="J616" s="117">
        <v>4115</v>
      </c>
      <c r="K616" s="117">
        <v>3909</v>
      </c>
      <c r="L616" s="117">
        <v>3891</v>
      </c>
      <c r="M616" s="117">
        <v>3930</v>
      </c>
      <c r="N616" s="117">
        <v>4005</v>
      </c>
      <c r="O616" s="117">
        <v>4056</v>
      </c>
      <c r="P616" s="117">
        <v>4094</v>
      </c>
      <c r="Q616" s="117">
        <v>4137</v>
      </c>
      <c r="R616" s="117">
        <v>4137</v>
      </c>
      <c r="S616" s="117">
        <v>4189</v>
      </c>
      <c r="T616" s="117">
        <v>4185</v>
      </c>
      <c r="U616" s="117">
        <v>4211</v>
      </c>
      <c r="V616" s="117">
        <v>4319</v>
      </c>
      <c r="W616" s="118">
        <v>4805</v>
      </c>
      <c r="X616" s="117">
        <v>5610</v>
      </c>
      <c r="Y616" s="117">
        <v>5644</v>
      </c>
      <c r="Z616" s="117">
        <v>5251</v>
      </c>
      <c r="AA616" s="117">
        <v>4733</v>
      </c>
      <c r="AB616" s="119">
        <v>105221.29399999999</v>
      </c>
      <c r="AC616" s="18" t="str">
        <f t="shared" si="18"/>
        <v>ok</v>
      </c>
      <c r="AE616" s="19">
        <f t="shared" si="19"/>
        <v>-7103.3380000000034</v>
      </c>
      <c r="AF616" s="20">
        <v>582.01229667663574</v>
      </c>
      <c r="AG616" s="21"/>
      <c r="BI616"/>
    </row>
    <row r="617" spans="1:61" ht="14.4" thickTop="1" thickBot="1" x14ac:dyDescent="0.3">
      <c r="B617" s="12">
        <v>40063</v>
      </c>
      <c r="C617" s="116" t="s">
        <v>17</v>
      </c>
      <c r="D617" s="117">
        <v>4436</v>
      </c>
      <c r="E617" s="117">
        <v>4249</v>
      </c>
      <c r="F617" s="117">
        <v>4141</v>
      </c>
      <c r="G617" s="117">
        <v>4088</v>
      </c>
      <c r="H617" s="118">
        <v>4084</v>
      </c>
      <c r="I617" s="117">
        <v>4148</v>
      </c>
      <c r="J617" s="117">
        <v>4411</v>
      </c>
      <c r="K617" s="117">
        <v>4450</v>
      </c>
      <c r="L617" s="117">
        <v>4357</v>
      </c>
      <c r="M617" s="117">
        <v>4581</v>
      </c>
      <c r="N617" s="117">
        <v>4598</v>
      </c>
      <c r="O617" s="117">
        <v>4628</v>
      </c>
      <c r="P617" s="117">
        <v>4699</v>
      </c>
      <c r="Q617" s="117">
        <v>4684</v>
      </c>
      <c r="R617" s="117">
        <v>4803</v>
      </c>
      <c r="S617" s="117">
        <v>4796</v>
      </c>
      <c r="T617" s="117">
        <v>4896</v>
      </c>
      <c r="U617" s="117">
        <v>4845</v>
      </c>
      <c r="V617" s="117">
        <v>4819</v>
      </c>
      <c r="W617" s="118">
        <v>4974</v>
      </c>
      <c r="X617" s="117">
        <v>5666</v>
      </c>
      <c r="Y617" s="117">
        <v>5569</v>
      </c>
      <c r="Z617" s="117">
        <v>5329</v>
      </c>
      <c r="AA617" s="117">
        <v>4946</v>
      </c>
      <c r="AB617" s="119">
        <v>112196.442</v>
      </c>
      <c r="AC617" s="18" t="str">
        <f t="shared" si="18"/>
        <v>ok</v>
      </c>
      <c r="AE617" s="19">
        <f t="shared" si="19"/>
        <v>6975.148000000001</v>
      </c>
      <c r="AF617" s="20">
        <v>569.00698661804199</v>
      </c>
      <c r="AG617" s="21"/>
      <c r="BI617"/>
    </row>
    <row r="618" spans="1:61" ht="14.4" thickTop="1" thickBot="1" x14ac:dyDescent="0.3">
      <c r="B618" s="12">
        <v>40064</v>
      </c>
      <c r="C618" s="116" t="s">
        <v>11</v>
      </c>
      <c r="D618" s="117">
        <v>4534</v>
      </c>
      <c r="E618" s="117">
        <v>4404</v>
      </c>
      <c r="F618" s="117">
        <v>4270</v>
      </c>
      <c r="G618" s="117">
        <v>4202</v>
      </c>
      <c r="H618" s="118">
        <v>4171</v>
      </c>
      <c r="I618" s="117">
        <v>4170</v>
      </c>
      <c r="J618" s="117">
        <v>4479</v>
      </c>
      <c r="K618" s="117">
        <v>4498</v>
      </c>
      <c r="L618" s="117">
        <v>4358</v>
      </c>
      <c r="M618" s="117">
        <v>4485</v>
      </c>
      <c r="N618" s="117">
        <v>4619</v>
      </c>
      <c r="O618" s="117">
        <v>4564</v>
      </c>
      <c r="P618" s="117">
        <v>4713</v>
      </c>
      <c r="Q618" s="117">
        <v>4593</v>
      </c>
      <c r="R618" s="117">
        <v>4735</v>
      </c>
      <c r="S618" s="117">
        <v>4728</v>
      </c>
      <c r="T618" s="117">
        <v>4695</v>
      </c>
      <c r="U618" s="117">
        <v>4710</v>
      </c>
      <c r="V618" s="117">
        <v>4653</v>
      </c>
      <c r="W618" s="118">
        <v>4988</v>
      </c>
      <c r="X618" s="117">
        <v>5750</v>
      </c>
      <c r="Y618" s="117">
        <v>5624</v>
      </c>
      <c r="Z618" s="117">
        <v>5384</v>
      </c>
      <c r="AA618" s="117">
        <v>4983</v>
      </c>
      <c r="AB618" s="119">
        <v>112314.25900000001</v>
      </c>
      <c r="AC618" s="18" t="str">
        <f t="shared" si="18"/>
        <v>ok</v>
      </c>
      <c r="AE618" s="19">
        <f t="shared" si="19"/>
        <v>117.81700000001001</v>
      </c>
      <c r="AF618" s="20">
        <v>582.06412315368652</v>
      </c>
      <c r="AG618" s="21"/>
      <c r="BI618"/>
    </row>
    <row r="619" spans="1:61" ht="14.4" thickTop="1" thickBot="1" x14ac:dyDescent="0.3">
      <c r="B619" s="12">
        <v>40065</v>
      </c>
      <c r="C619" s="116" t="s">
        <v>12</v>
      </c>
      <c r="D619" s="117">
        <v>4650.058</v>
      </c>
      <c r="E619" s="117">
        <v>4542.1220000000003</v>
      </c>
      <c r="F619" s="117">
        <v>4476.125</v>
      </c>
      <c r="G619" s="117">
        <v>4358.9130000000005</v>
      </c>
      <c r="H619" s="118">
        <v>4210.2480000000005</v>
      </c>
      <c r="I619" s="117">
        <v>4297.8049999999985</v>
      </c>
      <c r="J619" s="117">
        <v>4594.2639999999992</v>
      </c>
      <c r="K619" s="117">
        <v>4551.1109999999999</v>
      </c>
      <c r="L619" s="117">
        <v>4486.1180000000004</v>
      </c>
      <c r="M619" s="117">
        <v>4563.3579999999993</v>
      </c>
      <c r="N619" s="117">
        <v>4592.3539999999994</v>
      </c>
      <c r="O619" s="117">
        <v>4679.8689999999988</v>
      </c>
      <c r="P619" s="117">
        <v>4831.3319999999994</v>
      </c>
      <c r="Q619" s="117">
        <v>4810.1440000000011</v>
      </c>
      <c r="R619" s="117">
        <v>4989.97</v>
      </c>
      <c r="S619" s="117">
        <v>5061.8010000000004</v>
      </c>
      <c r="T619" s="117">
        <v>5065.3569999999991</v>
      </c>
      <c r="U619" s="117">
        <v>5013.5939999999982</v>
      </c>
      <c r="V619" s="117">
        <v>4900.3439999999991</v>
      </c>
      <c r="W619" s="118">
        <v>5210.5110000000004</v>
      </c>
      <c r="X619" s="117">
        <v>5936.7849999999999</v>
      </c>
      <c r="Y619" s="117">
        <v>5761.8160000000007</v>
      </c>
      <c r="Z619" s="117">
        <v>5505.3360000000002</v>
      </c>
      <c r="AA619" s="117">
        <v>5223.0309999999999</v>
      </c>
      <c r="AB619" s="119">
        <v>116312.36600000001</v>
      </c>
      <c r="AC619" s="18" t="str">
        <f t="shared" si="18"/>
        <v>ok</v>
      </c>
      <c r="AE619" s="19">
        <f t="shared" si="19"/>
        <v>3998.1070000000036</v>
      </c>
      <c r="AF619" s="20">
        <v>580.18201446533203</v>
      </c>
      <c r="AG619" s="21"/>
      <c r="BI619"/>
    </row>
    <row r="620" spans="1:61" ht="14.4" thickTop="1" thickBot="1" x14ac:dyDescent="0.3">
      <c r="B620" s="12">
        <v>40066</v>
      </c>
      <c r="C620" s="116" t="s">
        <v>13</v>
      </c>
      <c r="D620" s="117">
        <v>4794.2249999999995</v>
      </c>
      <c r="E620" s="117">
        <v>4604.2659999999996</v>
      </c>
      <c r="F620" s="117">
        <v>4557.0910000000003</v>
      </c>
      <c r="G620" s="117">
        <v>4468.6409999999996</v>
      </c>
      <c r="H620" s="118">
        <v>4401.4379999999992</v>
      </c>
      <c r="I620" s="117">
        <v>4423.7519999999995</v>
      </c>
      <c r="J620" s="117">
        <v>4646.6129999999994</v>
      </c>
      <c r="K620" s="117">
        <v>4597.9430000000011</v>
      </c>
      <c r="L620" s="117">
        <v>4512.4639999999999</v>
      </c>
      <c r="M620" s="117">
        <v>4601.0540000000001</v>
      </c>
      <c r="N620" s="117">
        <v>4720.8480000000009</v>
      </c>
      <c r="O620" s="117">
        <v>4765.9289999999992</v>
      </c>
      <c r="P620" s="117">
        <v>4839.6149999999989</v>
      </c>
      <c r="Q620" s="117">
        <v>4870.9149999999991</v>
      </c>
      <c r="R620" s="117">
        <v>4926.0779999999995</v>
      </c>
      <c r="S620" s="117">
        <v>4964.8269999999993</v>
      </c>
      <c r="T620" s="117">
        <v>4999.55</v>
      </c>
      <c r="U620" s="117">
        <v>4857.2069999999994</v>
      </c>
      <c r="V620" s="117">
        <v>4917.0880000000006</v>
      </c>
      <c r="W620" s="118">
        <v>5211.3320000000012</v>
      </c>
      <c r="X620" s="117">
        <v>5827.8409999999994</v>
      </c>
      <c r="Y620" s="117">
        <v>5664.9309999999996</v>
      </c>
      <c r="Z620" s="117">
        <v>5495.6840000000002</v>
      </c>
      <c r="AA620" s="117">
        <v>5151.6159999999991</v>
      </c>
      <c r="AB620" s="119">
        <v>116820.94799999997</v>
      </c>
      <c r="AC620" s="18" t="str">
        <f t="shared" si="18"/>
        <v>ok</v>
      </c>
      <c r="AE620" s="19">
        <f t="shared" si="19"/>
        <v>508.58199999996577</v>
      </c>
      <c r="AF620" s="20">
        <v>609.25753784179688</v>
      </c>
      <c r="AG620" s="21"/>
      <c r="BI620"/>
    </row>
    <row r="621" spans="1:61" ht="14.4" thickTop="1" thickBot="1" x14ac:dyDescent="0.3">
      <c r="B621" s="12">
        <v>40067</v>
      </c>
      <c r="C621" s="116" t="s">
        <v>14</v>
      </c>
      <c r="D621" s="117">
        <v>4803.822000000001</v>
      </c>
      <c r="E621" s="117">
        <v>4644.9339999999993</v>
      </c>
      <c r="F621" s="117">
        <v>4536.4649999999992</v>
      </c>
      <c r="G621" s="117">
        <v>4450.732</v>
      </c>
      <c r="H621" s="118">
        <v>4405.726999999998</v>
      </c>
      <c r="I621" s="117">
        <v>4412.3630000000003</v>
      </c>
      <c r="J621" s="117">
        <v>4658.5929999999989</v>
      </c>
      <c r="K621" s="117">
        <v>4631.1320000000005</v>
      </c>
      <c r="L621" s="117">
        <v>4599.275999999998</v>
      </c>
      <c r="M621" s="117">
        <v>4740.7879999999996</v>
      </c>
      <c r="N621" s="117">
        <v>4743.5860000000011</v>
      </c>
      <c r="O621" s="117">
        <v>4795.6270000000004</v>
      </c>
      <c r="P621" s="117">
        <v>4821.8639999999996</v>
      </c>
      <c r="Q621" s="117">
        <v>4860.6099999999997</v>
      </c>
      <c r="R621" s="117">
        <v>4937.3969999999999</v>
      </c>
      <c r="S621" s="117">
        <v>4888.9649999999992</v>
      </c>
      <c r="T621" s="117">
        <v>4959.3290000000006</v>
      </c>
      <c r="U621" s="117">
        <v>4951.9040000000005</v>
      </c>
      <c r="V621" s="117">
        <v>4819.982</v>
      </c>
      <c r="W621" s="118">
        <v>5137.6339999999991</v>
      </c>
      <c r="X621" s="117">
        <v>5800.7250000000004</v>
      </c>
      <c r="Y621" s="117">
        <v>5618.491</v>
      </c>
      <c r="Z621" s="117">
        <v>5491.8109999999997</v>
      </c>
      <c r="AA621" s="117">
        <v>5127.2460000000001</v>
      </c>
      <c r="AB621" s="119">
        <v>116839.003</v>
      </c>
      <c r="AC621" s="18" t="str">
        <f t="shared" si="18"/>
        <v>ok</v>
      </c>
      <c r="AE621" s="19">
        <f t="shared" si="19"/>
        <v>18.055000000022119</v>
      </c>
      <c r="AF621" s="20">
        <v>609.25753784179688</v>
      </c>
      <c r="AG621" s="21"/>
      <c r="BI621"/>
    </row>
    <row r="622" spans="1:61" ht="14.4" thickTop="1" thickBot="1" x14ac:dyDescent="0.3">
      <c r="B622" s="12">
        <v>40068</v>
      </c>
      <c r="C622" s="116" t="s">
        <v>15</v>
      </c>
      <c r="D622" s="117">
        <v>4759.88</v>
      </c>
      <c r="E622" s="117">
        <v>4547.9040000000005</v>
      </c>
      <c r="F622" s="117">
        <v>4407.1790000000001</v>
      </c>
      <c r="G622" s="117">
        <v>4284.4369999999999</v>
      </c>
      <c r="H622" s="118">
        <v>4218.4950000000008</v>
      </c>
      <c r="I622" s="117">
        <v>4289.6779999999999</v>
      </c>
      <c r="J622" s="117">
        <v>4338.3560000000007</v>
      </c>
      <c r="K622" s="117">
        <v>4278.9269999999997</v>
      </c>
      <c r="L622" s="117">
        <v>4307.0489999999991</v>
      </c>
      <c r="M622" s="117">
        <v>4442.6979999999994</v>
      </c>
      <c r="N622" s="117">
        <v>4544.82</v>
      </c>
      <c r="O622" s="117">
        <v>4614.2489999999989</v>
      </c>
      <c r="P622" s="117">
        <v>4631.6189999999988</v>
      </c>
      <c r="Q622" s="117">
        <v>4623.2420000000002</v>
      </c>
      <c r="R622" s="117">
        <v>4590.0839999999998</v>
      </c>
      <c r="S622" s="117">
        <v>4514.268</v>
      </c>
      <c r="T622" s="117">
        <v>4483.0950000000003</v>
      </c>
      <c r="U622" s="117">
        <v>4508.393</v>
      </c>
      <c r="V622" s="117">
        <v>4560.49</v>
      </c>
      <c r="W622" s="118">
        <v>5140.0429999999997</v>
      </c>
      <c r="X622" s="117">
        <v>5925.5919999999996</v>
      </c>
      <c r="Y622" s="117">
        <v>5790.8789999999972</v>
      </c>
      <c r="Z622" s="117">
        <v>5474.53</v>
      </c>
      <c r="AA622" s="117">
        <v>5110.7030000000004</v>
      </c>
      <c r="AB622" s="119">
        <v>112386.61</v>
      </c>
      <c r="AC622" s="18" t="str">
        <f t="shared" si="18"/>
        <v>ok</v>
      </c>
      <c r="AE622" s="19">
        <f t="shared" si="19"/>
        <v>-4452.3929999999964</v>
      </c>
      <c r="AF622" s="20">
        <v>609.25753784179688</v>
      </c>
      <c r="AG622" s="21"/>
      <c r="BI622"/>
    </row>
    <row r="623" spans="1:61" ht="14.4" thickTop="1" thickBot="1" x14ac:dyDescent="0.3">
      <c r="B623" s="12">
        <v>40069</v>
      </c>
      <c r="C623" s="116" t="s">
        <v>16</v>
      </c>
      <c r="D623" s="117">
        <v>4754.4890000000005</v>
      </c>
      <c r="E623" s="117">
        <v>4554.4269999999997</v>
      </c>
      <c r="F623" s="117">
        <v>4373.5140000000001</v>
      </c>
      <c r="G623" s="117">
        <v>4245.9849999999988</v>
      </c>
      <c r="H623" s="118">
        <v>4190.1260000000002</v>
      </c>
      <c r="I623" s="117">
        <v>4152.646999999999</v>
      </c>
      <c r="J623" s="117">
        <v>4196.009</v>
      </c>
      <c r="K623" s="117">
        <v>4037.4259999999999</v>
      </c>
      <c r="L623" s="117">
        <v>3979.8020000000006</v>
      </c>
      <c r="M623" s="117">
        <v>4159.0910000000003</v>
      </c>
      <c r="N623" s="117">
        <v>4096.9170000000004</v>
      </c>
      <c r="O623" s="117">
        <v>4128.4159999999993</v>
      </c>
      <c r="P623" s="117">
        <v>4158.402</v>
      </c>
      <c r="Q623" s="117">
        <v>4224.3609999999999</v>
      </c>
      <c r="R623" s="117">
        <v>4267.33</v>
      </c>
      <c r="S623" s="117">
        <v>4294.5430000000006</v>
      </c>
      <c r="T623" s="117">
        <v>4318.1369999999988</v>
      </c>
      <c r="U623" s="117">
        <v>4375.3980000000001</v>
      </c>
      <c r="V623" s="117">
        <v>4407.8829999999998</v>
      </c>
      <c r="W623" s="118">
        <v>4906.0380000000005</v>
      </c>
      <c r="X623" s="117">
        <v>5611.4619999999986</v>
      </c>
      <c r="Y623" s="117">
        <v>5560.21</v>
      </c>
      <c r="Z623" s="117">
        <v>5243.89</v>
      </c>
      <c r="AA623" s="117">
        <v>4756.4730000000018</v>
      </c>
      <c r="AB623" s="119">
        <v>106992.976</v>
      </c>
      <c r="AC623" s="18" t="str">
        <f t="shared" si="18"/>
        <v>ok</v>
      </c>
      <c r="AE623" s="19">
        <f t="shared" si="19"/>
        <v>-5393.6340000000055</v>
      </c>
      <c r="AF623" s="20">
        <v>609.25753784179688</v>
      </c>
      <c r="AG623" s="21"/>
      <c r="BI623"/>
    </row>
    <row r="624" spans="1:61" ht="14.4" thickTop="1" thickBot="1" x14ac:dyDescent="0.3">
      <c r="B624" s="12">
        <v>40070</v>
      </c>
      <c r="C624" s="116" t="s">
        <v>17</v>
      </c>
      <c r="D624" s="117">
        <v>4412.8590000000004</v>
      </c>
      <c r="E624" s="117">
        <v>4314.3050000000003</v>
      </c>
      <c r="F624" s="117">
        <v>4222.7760000000007</v>
      </c>
      <c r="G624" s="117">
        <v>4125.195999999999</v>
      </c>
      <c r="H624" s="118">
        <v>4051.46</v>
      </c>
      <c r="I624" s="117">
        <v>4082.1369999999997</v>
      </c>
      <c r="J624" s="117">
        <v>4294.7560000000003</v>
      </c>
      <c r="K624" s="117">
        <v>4313.3360000000011</v>
      </c>
      <c r="L624" s="117">
        <v>4221.598</v>
      </c>
      <c r="M624" s="117">
        <v>4329.4870000000019</v>
      </c>
      <c r="N624" s="117">
        <v>4403.2790000000005</v>
      </c>
      <c r="O624" s="117">
        <v>4545.1650000000018</v>
      </c>
      <c r="P624" s="117">
        <v>4604.8010000000004</v>
      </c>
      <c r="Q624" s="117">
        <v>4680.8469999999988</v>
      </c>
      <c r="R624" s="117">
        <v>4705.7349999999988</v>
      </c>
      <c r="S624" s="117">
        <v>4757.3779999999988</v>
      </c>
      <c r="T624" s="117">
        <v>4779.42</v>
      </c>
      <c r="U624" s="117">
        <v>4773.6220000000012</v>
      </c>
      <c r="V624" s="117">
        <v>4618.9119999999994</v>
      </c>
      <c r="W624" s="118">
        <v>5007.6639999999998</v>
      </c>
      <c r="X624" s="117">
        <v>5754.26</v>
      </c>
      <c r="Y624" s="117">
        <v>5650.976999999999</v>
      </c>
      <c r="Z624" s="117">
        <v>5388.6450000000013</v>
      </c>
      <c r="AA624" s="117">
        <v>4997.0070000000005</v>
      </c>
      <c r="AB624" s="119">
        <v>111035.622</v>
      </c>
      <c r="AC624" s="18" t="str">
        <f t="shared" si="18"/>
        <v>ok</v>
      </c>
      <c r="AE624" s="19">
        <f t="shared" si="19"/>
        <v>4042.6460000000079</v>
      </c>
      <c r="AF624" s="20">
        <v>620.11375999450684</v>
      </c>
      <c r="AG624" s="21"/>
      <c r="BI624"/>
    </row>
    <row r="625" spans="2:61" ht="14.4" thickTop="1" thickBot="1" x14ac:dyDescent="0.3">
      <c r="B625" s="12">
        <v>40071</v>
      </c>
      <c r="C625" s="116" t="s">
        <v>11</v>
      </c>
      <c r="D625" s="117">
        <v>4576.7</v>
      </c>
      <c r="E625" s="117">
        <v>4412.0749999999998</v>
      </c>
      <c r="F625" s="117">
        <v>4260.9430000000002</v>
      </c>
      <c r="G625" s="117">
        <v>4203.741</v>
      </c>
      <c r="H625" s="118">
        <v>4123.2710000000015</v>
      </c>
      <c r="I625" s="117">
        <v>4113.5650000000005</v>
      </c>
      <c r="J625" s="117">
        <v>4356.6859999999997</v>
      </c>
      <c r="K625" s="117">
        <v>4297.9669999999996</v>
      </c>
      <c r="L625" s="117">
        <v>4225.2740000000003</v>
      </c>
      <c r="M625" s="117">
        <v>4265.8260000000009</v>
      </c>
      <c r="N625" s="117">
        <v>4359.009</v>
      </c>
      <c r="O625" s="117">
        <v>4440.0850000000009</v>
      </c>
      <c r="P625" s="117">
        <v>4574.2670000000007</v>
      </c>
      <c r="Q625" s="117">
        <v>4593.5650000000005</v>
      </c>
      <c r="R625" s="117">
        <v>4623.4739999999993</v>
      </c>
      <c r="S625" s="117">
        <v>4639.152</v>
      </c>
      <c r="T625" s="117">
        <v>4633.5389999999989</v>
      </c>
      <c r="U625" s="117">
        <v>4627.3420000000006</v>
      </c>
      <c r="V625" s="117">
        <v>4584.3360000000002</v>
      </c>
      <c r="W625" s="118">
        <v>5032.7329999999993</v>
      </c>
      <c r="X625" s="117">
        <v>5618.44</v>
      </c>
      <c r="Y625" s="117">
        <v>5362.2579999999998</v>
      </c>
      <c r="Z625" s="117">
        <v>5085.3790000000008</v>
      </c>
      <c r="AA625" s="117">
        <v>4860.55</v>
      </c>
      <c r="AB625" s="119">
        <v>109870.17700000001</v>
      </c>
      <c r="AC625" s="18" t="str">
        <f t="shared" si="18"/>
        <v>ok</v>
      </c>
      <c r="AE625" s="19">
        <f t="shared" si="19"/>
        <v>-1165.4449999999924</v>
      </c>
      <c r="AF625" s="20">
        <v>635.31999778747559</v>
      </c>
      <c r="AG625" s="21"/>
      <c r="BI625"/>
    </row>
    <row r="626" spans="2:61" ht="14.4" thickTop="1" thickBot="1" x14ac:dyDescent="0.3">
      <c r="B626" s="12">
        <v>40072</v>
      </c>
      <c r="C626" s="116" t="s">
        <v>12</v>
      </c>
      <c r="D626" s="117">
        <v>4562.5610000000015</v>
      </c>
      <c r="E626" s="117">
        <v>4348.6009999999997</v>
      </c>
      <c r="F626" s="117">
        <v>4199.0540000000001</v>
      </c>
      <c r="G626" s="117">
        <v>4089.0149999999999</v>
      </c>
      <c r="H626" s="118">
        <v>4012.078</v>
      </c>
      <c r="I626" s="117">
        <v>3976.069</v>
      </c>
      <c r="J626" s="117">
        <v>4019.8440000000001</v>
      </c>
      <c r="K626" s="117">
        <v>3908.85</v>
      </c>
      <c r="L626" s="117">
        <v>3761.0810000000006</v>
      </c>
      <c r="M626" s="117">
        <v>3737.3029999999999</v>
      </c>
      <c r="N626" s="117">
        <v>3751.1850000000004</v>
      </c>
      <c r="O626" s="117">
        <v>3827.1719999999996</v>
      </c>
      <c r="P626" s="117">
        <v>3921.4529999999995</v>
      </c>
      <c r="Q626" s="117">
        <v>4012.8139999999999</v>
      </c>
      <c r="R626" s="117">
        <v>4041.4559999999992</v>
      </c>
      <c r="S626" s="117">
        <v>4033.5829999999992</v>
      </c>
      <c r="T626" s="117">
        <v>4064.7279999999992</v>
      </c>
      <c r="U626" s="117">
        <v>4111.3650000000007</v>
      </c>
      <c r="V626" s="117">
        <v>4167.6350000000002</v>
      </c>
      <c r="W626" s="118">
        <v>4819.1129999999994</v>
      </c>
      <c r="X626" s="117">
        <v>5550.8990000000013</v>
      </c>
      <c r="Y626" s="117">
        <v>5495.0850000000009</v>
      </c>
      <c r="Z626" s="117">
        <v>5152.7959999999994</v>
      </c>
      <c r="AA626" s="117">
        <v>4633.6409999999996</v>
      </c>
      <c r="AB626" s="119">
        <v>102197.38100000001</v>
      </c>
      <c r="AC626" s="18" t="str">
        <f t="shared" si="18"/>
        <v>ok</v>
      </c>
      <c r="AE626" s="19">
        <f t="shared" si="19"/>
        <v>-7672.7960000000021</v>
      </c>
      <c r="AF626" s="20">
        <v>641.49217987060547</v>
      </c>
      <c r="AG626" s="21"/>
      <c r="BI626"/>
    </row>
    <row r="627" spans="2:61" ht="14.4" thickTop="1" thickBot="1" x14ac:dyDescent="0.3">
      <c r="B627" s="12">
        <v>40073</v>
      </c>
      <c r="C627" s="116" t="s">
        <v>13</v>
      </c>
      <c r="D627" s="117">
        <v>4346.7829999999994</v>
      </c>
      <c r="E627" s="117">
        <v>4222.6339999999991</v>
      </c>
      <c r="F627" s="117">
        <v>4121.0249999999996</v>
      </c>
      <c r="G627" s="117">
        <v>4028.6779999999994</v>
      </c>
      <c r="H627" s="118">
        <v>3993.0779999999995</v>
      </c>
      <c r="I627" s="117">
        <v>4016.8159999999993</v>
      </c>
      <c r="J627" s="117">
        <v>4259.2879999999996</v>
      </c>
      <c r="K627" s="117">
        <v>4304.5339999999997</v>
      </c>
      <c r="L627" s="117">
        <v>4345.6029999999992</v>
      </c>
      <c r="M627" s="117">
        <v>4491.6879999999992</v>
      </c>
      <c r="N627" s="117">
        <v>4506.6369999999997</v>
      </c>
      <c r="O627" s="117">
        <v>4552.3639999999996</v>
      </c>
      <c r="P627" s="117">
        <v>4717.3069999999998</v>
      </c>
      <c r="Q627" s="117">
        <v>4735.1880000000001</v>
      </c>
      <c r="R627" s="117">
        <v>4727.5020000000004</v>
      </c>
      <c r="S627" s="117">
        <v>4726.2980000000007</v>
      </c>
      <c r="T627" s="117">
        <v>4869.344000000001</v>
      </c>
      <c r="U627" s="117">
        <v>4855.1120000000001</v>
      </c>
      <c r="V627" s="117">
        <v>4774.8650000000016</v>
      </c>
      <c r="W627" s="118">
        <v>5094.2470000000012</v>
      </c>
      <c r="X627" s="117">
        <v>5786.5910000000003</v>
      </c>
      <c r="Y627" s="117">
        <v>5711.924</v>
      </c>
      <c r="Z627" s="117">
        <v>5540.1559999999999</v>
      </c>
      <c r="AA627" s="117">
        <v>5034.3629999999994</v>
      </c>
      <c r="AB627" s="119">
        <v>111762.02500000001</v>
      </c>
      <c r="AC627" s="18" t="str">
        <f t="shared" si="18"/>
        <v>ok</v>
      </c>
      <c r="AE627" s="19">
        <f t="shared" si="19"/>
        <v>9564.6440000000002</v>
      </c>
      <c r="AF627" s="20">
        <v>632.00579643249512</v>
      </c>
      <c r="AG627" s="21"/>
      <c r="BI627"/>
    </row>
    <row r="628" spans="2:61" ht="14.4" thickTop="1" thickBot="1" x14ac:dyDescent="0.3">
      <c r="B628" s="12">
        <v>40074</v>
      </c>
      <c r="C628" s="116" t="s">
        <v>14</v>
      </c>
      <c r="D628" s="117">
        <v>4751.0619999999999</v>
      </c>
      <c r="E628" s="117">
        <v>4514.7530000000006</v>
      </c>
      <c r="F628" s="117">
        <v>4347.6750000000011</v>
      </c>
      <c r="G628" s="117">
        <v>4278.7940000000008</v>
      </c>
      <c r="H628" s="118">
        <v>4211.9839999999995</v>
      </c>
      <c r="I628" s="117">
        <v>4225.1180000000004</v>
      </c>
      <c r="J628" s="117">
        <v>4423.655999999999</v>
      </c>
      <c r="K628" s="117">
        <v>4403.7339999999995</v>
      </c>
      <c r="L628" s="117">
        <v>4276.6459999999988</v>
      </c>
      <c r="M628" s="117">
        <v>4436.5889999999999</v>
      </c>
      <c r="N628" s="117">
        <v>4541.6269999999995</v>
      </c>
      <c r="O628" s="117">
        <v>4549.1149999999998</v>
      </c>
      <c r="P628" s="117">
        <v>4665.8160000000007</v>
      </c>
      <c r="Q628" s="117">
        <v>4699.63</v>
      </c>
      <c r="R628" s="117">
        <v>4720.2310000000016</v>
      </c>
      <c r="S628" s="117">
        <v>4699.4390000000003</v>
      </c>
      <c r="T628" s="117">
        <v>4799.3339999999998</v>
      </c>
      <c r="U628" s="117">
        <v>4720.9789999999994</v>
      </c>
      <c r="V628" s="117">
        <v>4700.9290000000001</v>
      </c>
      <c r="W628" s="118">
        <v>4981.8579999999993</v>
      </c>
      <c r="X628" s="117">
        <v>5695.1989999999996</v>
      </c>
      <c r="Y628" s="117">
        <v>5587.7130000000006</v>
      </c>
      <c r="Z628" s="117">
        <v>5468.0619999999999</v>
      </c>
      <c r="AA628" s="117">
        <v>5163.6260000000011</v>
      </c>
      <c r="AB628" s="119">
        <v>112863.569</v>
      </c>
      <c r="AC628" s="18" t="str">
        <f t="shared" si="18"/>
        <v>ok</v>
      </c>
      <c r="AE628" s="19">
        <f t="shared" si="19"/>
        <v>1101.5439999999944</v>
      </c>
      <c r="AF628" s="20">
        <v>641.11543464660645</v>
      </c>
      <c r="AG628" s="21"/>
      <c r="BI628"/>
    </row>
    <row r="629" spans="2:61" ht="14.4" thickTop="1" thickBot="1" x14ac:dyDescent="0.3">
      <c r="B629" s="12">
        <v>40075</v>
      </c>
      <c r="C629" s="116" t="s">
        <v>15</v>
      </c>
      <c r="D629" s="117">
        <v>4780.1899999999996</v>
      </c>
      <c r="E629" s="117">
        <v>4462.42</v>
      </c>
      <c r="F629" s="117">
        <v>4377.7969999999996</v>
      </c>
      <c r="G629" s="117">
        <v>4313.7039999999988</v>
      </c>
      <c r="H629" s="118">
        <v>4266.7260000000006</v>
      </c>
      <c r="I629" s="117">
        <v>4242.8330000000024</v>
      </c>
      <c r="J629" s="117">
        <v>4195.7559999999985</v>
      </c>
      <c r="K629" s="117">
        <v>4126.1930000000002</v>
      </c>
      <c r="L629" s="117">
        <v>4158.8900000000003</v>
      </c>
      <c r="M629" s="117">
        <v>4305.9579999999987</v>
      </c>
      <c r="N629" s="117">
        <v>4448.8989999999994</v>
      </c>
      <c r="O629" s="117">
        <v>4523.5310000000009</v>
      </c>
      <c r="P629" s="117">
        <v>4578.6989999999996</v>
      </c>
      <c r="Q629" s="117">
        <v>4559.59</v>
      </c>
      <c r="R629" s="117">
        <v>4404.8540000000012</v>
      </c>
      <c r="S629" s="117">
        <v>4442.9440000000004</v>
      </c>
      <c r="T629" s="117">
        <v>4430.96</v>
      </c>
      <c r="U629" s="117">
        <v>4405.1489999999985</v>
      </c>
      <c r="V629" s="117">
        <v>4408.4029999999993</v>
      </c>
      <c r="W629" s="118">
        <v>5023.6639999999989</v>
      </c>
      <c r="X629" s="117">
        <v>5816.9190000000008</v>
      </c>
      <c r="Y629" s="117">
        <v>5710.0949999999993</v>
      </c>
      <c r="Z629" s="117">
        <v>5444.2149999999983</v>
      </c>
      <c r="AA629" s="117">
        <v>5054.2849999999999</v>
      </c>
      <c r="AB629" s="119">
        <v>110482.67400000001</v>
      </c>
      <c r="AC629" s="18" t="str">
        <f t="shared" si="18"/>
        <v>ok</v>
      </c>
      <c r="AE629" s="19">
        <f t="shared" si="19"/>
        <v>-2380.8949999999895</v>
      </c>
      <c r="AF629" s="20">
        <v>588.81093406677246</v>
      </c>
      <c r="AG629" s="21"/>
      <c r="BI629"/>
    </row>
    <row r="630" spans="2:61" ht="14.4" thickTop="1" thickBot="1" x14ac:dyDescent="0.3">
      <c r="B630" s="12">
        <v>40076</v>
      </c>
      <c r="C630" s="116" t="s">
        <v>16</v>
      </c>
      <c r="D630" s="117">
        <v>4717.0429999999988</v>
      </c>
      <c r="E630" s="117">
        <v>4471.6660000000002</v>
      </c>
      <c r="F630" s="117">
        <v>4295.7309999999998</v>
      </c>
      <c r="G630" s="117">
        <v>4204.6239999999998</v>
      </c>
      <c r="H630" s="118">
        <v>4079.3539999999994</v>
      </c>
      <c r="I630" s="117">
        <v>4048.6379999999995</v>
      </c>
      <c r="J630" s="117">
        <v>4080.1380000000004</v>
      </c>
      <c r="K630" s="117">
        <v>3941.5679999999993</v>
      </c>
      <c r="L630" s="117">
        <v>3854.72</v>
      </c>
      <c r="M630" s="117">
        <v>3941.0109999999986</v>
      </c>
      <c r="N630" s="117">
        <v>3915.8369999999991</v>
      </c>
      <c r="O630" s="117">
        <v>4040.3729999999996</v>
      </c>
      <c r="P630" s="117">
        <v>4079.9039999999995</v>
      </c>
      <c r="Q630" s="117">
        <v>4209.1819999999989</v>
      </c>
      <c r="R630" s="117">
        <v>4117.8519999999999</v>
      </c>
      <c r="S630" s="117">
        <v>4131.5810000000001</v>
      </c>
      <c r="T630" s="117">
        <v>4168.1359999999995</v>
      </c>
      <c r="U630" s="117">
        <v>4186.9009999999989</v>
      </c>
      <c r="V630" s="117">
        <v>4269.4959999999992</v>
      </c>
      <c r="W630" s="118">
        <v>4940.0960000000005</v>
      </c>
      <c r="X630" s="117">
        <v>5696.5940000000001</v>
      </c>
      <c r="Y630" s="117">
        <v>5632.6239999999989</v>
      </c>
      <c r="Z630" s="117">
        <v>5324.4790000000003</v>
      </c>
      <c r="AA630" s="117">
        <v>4819.5869999999986</v>
      </c>
      <c r="AB630" s="119">
        <v>105167.13499999999</v>
      </c>
      <c r="AC630" s="18" t="str">
        <f t="shared" si="18"/>
        <v>ok</v>
      </c>
      <c r="AE630" s="19">
        <f t="shared" si="19"/>
        <v>-5315.5390000000189</v>
      </c>
      <c r="AF630" s="20">
        <v>567.45252227783203</v>
      </c>
      <c r="AG630" s="21"/>
      <c r="BI630"/>
    </row>
    <row r="631" spans="2:61" ht="14.4" thickTop="1" thickBot="1" x14ac:dyDescent="0.3">
      <c r="B631" s="12">
        <v>40077</v>
      </c>
      <c r="C631" s="116" t="s">
        <v>17</v>
      </c>
      <c r="D631" s="117">
        <v>4474.5829999999987</v>
      </c>
      <c r="E631" s="117">
        <v>4169.08</v>
      </c>
      <c r="F631" s="117">
        <v>4009.681</v>
      </c>
      <c r="G631" s="117">
        <v>4043.6479999999997</v>
      </c>
      <c r="H631" s="118">
        <v>4009.9849999999988</v>
      </c>
      <c r="I631" s="117">
        <v>4037.4759999999987</v>
      </c>
      <c r="J631" s="117">
        <v>4307.0940000000001</v>
      </c>
      <c r="K631" s="117">
        <v>4394.985999999999</v>
      </c>
      <c r="L631" s="117">
        <v>4298.4319999999989</v>
      </c>
      <c r="M631" s="117">
        <v>4424.7079999999987</v>
      </c>
      <c r="N631" s="117">
        <v>4507.9169999999995</v>
      </c>
      <c r="O631" s="117">
        <v>4568.6829999999982</v>
      </c>
      <c r="P631" s="117">
        <v>4600.3110000000015</v>
      </c>
      <c r="Q631" s="117">
        <v>4688.9510000000009</v>
      </c>
      <c r="R631" s="117">
        <v>4812.1079999999993</v>
      </c>
      <c r="S631" s="117">
        <v>4831.8990000000022</v>
      </c>
      <c r="T631" s="117">
        <v>4853.6850000000004</v>
      </c>
      <c r="U631" s="117">
        <v>4837.4809999999989</v>
      </c>
      <c r="V631" s="117">
        <v>4717.5469999999987</v>
      </c>
      <c r="W631" s="118">
        <v>5139.3869999999997</v>
      </c>
      <c r="X631" s="117">
        <v>5819.6109999999999</v>
      </c>
      <c r="Y631" s="117">
        <v>5736.3429999999998</v>
      </c>
      <c r="Z631" s="117">
        <v>5499.4860000000017</v>
      </c>
      <c r="AA631" s="117">
        <v>5048.3360000000002</v>
      </c>
      <c r="AB631" s="119">
        <v>111831.41800000001</v>
      </c>
      <c r="AC631" s="18" t="str">
        <f t="shared" si="18"/>
        <v>ok</v>
      </c>
      <c r="AE631" s="19">
        <f t="shared" si="19"/>
        <v>6664.2830000000104</v>
      </c>
      <c r="AF631" s="20">
        <v>583.16785049438477</v>
      </c>
      <c r="AG631" s="21"/>
      <c r="BI631"/>
    </row>
    <row r="632" spans="2:61" ht="14.4" thickTop="1" thickBot="1" x14ac:dyDescent="0.3">
      <c r="B632" s="12">
        <v>40078</v>
      </c>
      <c r="C632" s="116" t="s">
        <v>11</v>
      </c>
      <c r="D632" s="117">
        <v>4690.212999999997</v>
      </c>
      <c r="E632" s="117">
        <v>4471.9639999999981</v>
      </c>
      <c r="F632" s="117">
        <v>4322.2249999999976</v>
      </c>
      <c r="G632" s="117">
        <v>4201.8999999999996</v>
      </c>
      <c r="H632" s="118">
        <v>4150.59</v>
      </c>
      <c r="I632" s="117">
        <v>4216.87</v>
      </c>
      <c r="J632" s="117">
        <v>4435.4129999999996</v>
      </c>
      <c r="K632" s="117">
        <v>4431.0630000000019</v>
      </c>
      <c r="L632" s="117">
        <v>4313.6919999999991</v>
      </c>
      <c r="M632" s="117">
        <v>4430.2760000000007</v>
      </c>
      <c r="N632" s="117">
        <v>4526.3149999999987</v>
      </c>
      <c r="O632" s="117">
        <v>4581.3609999999999</v>
      </c>
      <c r="P632" s="117">
        <v>4667.427999999999</v>
      </c>
      <c r="Q632" s="117">
        <v>4703.9920000000011</v>
      </c>
      <c r="R632" s="117">
        <v>4745.7829999999994</v>
      </c>
      <c r="S632" s="117">
        <v>4778.7690000000011</v>
      </c>
      <c r="T632" s="117">
        <v>4809.6169999999993</v>
      </c>
      <c r="U632" s="117">
        <v>4803.9749999999985</v>
      </c>
      <c r="V632" s="117">
        <v>4767.4969999999994</v>
      </c>
      <c r="W632" s="118">
        <v>5176.7930000000006</v>
      </c>
      <c r="X632" s="117">
        <v>5824.2339999999986</v>
      </c>
      <c r="Y632" s="117">
        <v>5725.4610000000011</v>
      </c>
      <c r="Z632" s="117">
        <v>5446.5630000000001</v>
      </c>
      <c r="AA632" s="117">
        <v>5051.9090000000006</v>
      </c>
      <c r="AB632" s="119">
        <v>113273.90299999999</v>
      </c>
      <c r="AC632" s="18" t="str">
        <f t="shared" si="18"/>
        <v>ok</v>
      </c>
      <c r="AE632" s="19">
        <f t="shared" si="19"/>
        <v>1442.484999999986</v>
      </c>
      <c r="AF632" s="20">
        <v>585.30730628967285</v>
      </c>
      <c r="AG632" s="21"/>
      <c r="BI632"/>
    </row>
    <row r="633" spans="2:61" ht="14.4" thickTop="1" thickBot="1" x14ac:dyDescent="0.3">
      <c r="B633" s="12">
        <v>40079</v>
      </c>
      <c r="C633" s="116" t="s">
        <v>12</v>
      </c>
      <c r="D633" s="117">
        <v>4739.9570000000012</v>
      </c>
      <c r="E633" s="117">
        <v>4474.76</v>
      </c>
      <c r="F633" s="117">
        <v>4368.1829999999991</v>
      </c>
      <c r="G633" s="117">
        <v>4266.7070000000003</v>
      </c>
      <c r="H633" s="118">
        <v>4324.8670000000002</v>
      </c>
      <c r="I633" s="117">
        <v>4289.9650000000011</v>
      </c>
      <c r="J633" s="117">
        <v>4592.4140000000007</v>
      </c>
      <c r="K633" s="117">
        <v>4612.0139999999983</v>
      </c>
      <c r="L633" s="117">
        <v>4529.6160000000009</v>
      </c>
      <c r="M633" s="117">
        <v>4579.253999999999</v>
      </c>
      <c r="N633" s="117">
        <v>4598.7519999999995</v>
      </c>
      <c r="O633" s="117">
        <v>4694.66</v>
      </c>
      <c r="P633" s="117">
        <v>4737.1720000000005</v>
      </c>
      <c r="Q633" s="117">
        <v>4910.5460000000003</v>
      </c>
      <c r="R633" s="117">
        <v>4853.51</v>
      </c>
      <c r="S633" s="117">
        <v>4933.768</v>
      </c>
      <c r="T633" s="117">
        <v>4936.4740000000011</v>
      </c>
      <c r="U633" s="117">
        <v>4903.8109999999997</v>
      </c>
      <c r="V633" s="117">
        <v>4785.7780000000002</v>
      </c>
      <c r="W633" s="118">
        <v>5230.4319999999989</v>
      </c>
      <c r="X633" s="117">
        <v>5808.1560000000009</v>
      </c>
      <c r="Y633" s="117">
        <v>5671.51</v>
      </c>
      <c r="Z633" s="117">
        <v>5407.85</v>
      </c>
      <c r="AA633" s="117">
        <v>5080.8409999999985</v>
      </c>
      <c r="AB633" s="119">
        <v>115330.99700000002</v>
      </c>
      <c r="AC633" s="18" t="str">
        <f t="shared" si="18"/>
        <v>ok</v>
      </c>
      <c r="AE633" s="19">
        <f t="shared" si="19"/>
        <v>2057.0940000000264</v>
      </c>
      <c r="AF633" s="20">
        <v>568.17391014099121</v>
      </c>
      <c r="AG633" s="21"/>
      <c r="BI633"/>
    </row>
    <row r="634" spans="2:61" ht="14.4" thickTop="1" thickBot="1" x14ac:dyDescent="0.3">
      <c r="B634" s="12">
        <v>40080</v>
      </c>
      <c r="C634" s="116" t="s">
        <v>13</v>
      </c>
      <c r="D634" s="117">
        <v>4700.4310000000005</v>
      </c>
      <c r="E634" s="117">
        <v>4503.1350000000002</v>
      </c>
      <c r="F634" s="117">
        <v>4364.6039999999994</v>
      </c>
      <c r="G634" s="117">
        <v>4202.6879999999992</v>
      </c>
      <c r="H634" s="118">
        <v>4197.2909999999983</v>
      </c>
      <c r="I634" s="117">
        <v>4236.2359999999999</v>
      </c>
      <c r="J634" s="117">
        <v>4509.7009999999991</v>
      </c>
      <c r="K634" s="117">
        <v>4526.7759999999998</v>
      </c>
      <c r="L634" s="117">
        <v>4530.5729999999985</v>
      </c>
      <c r="M634" s="117">
        <v>4583.68</v>
      </c>
      <c r="N634" s="117">
        <v>4512.1970000000001</v>
      </c>
      <c r="O634" s="117">
        <v>4603.3500000000004</v>
      </c>
      <c r="P634" s="117">
        <v>4726.3159999999989</v>
      </c>
      <c r="Q634" s="117">
        <v>4749.6079999999984</v>
      </c>
      <c r="R634" s="117">
        <v>4748.6659999999993</v>
      </c>
      <c r="S634" s="117">
        <v>4761.7539999999999</v>
      </c>
      <c r="T634" s="117">
        <v>4757.4739999999993</v>
      </c>
      <c r="U634" s="117">
        <v>4779.4290000000001</v>
      </c>
      <c r="V634" s="117">
        <v>4801.6610000000001</v>
      </c>
      <c r="W634" s="118">
        <v>5157.9539999999988</v>
      </c>
      <c r="X634" s="117">
        <v>5683.74</v>
      </c>
      <c r="Y634" s="117">
        <v>5522.2069999999976</v>
      </c>
      <c r="Z634" s="117">
        <v>5274.3289999999979</v>
      </c>
      <c r="AA634" s="117">
        <v>4880.8</v>
      </c>
      <c r="AB634" s="119">
        <v>113314.6</v>
      </c>
      <c r="AC634" s="18" t="str">
        <f t="shared" si="18"/>
        <v>ok</v>
      </c>
      <c r="AE634" s="19">
        <f t="shared" si="19"/>
        <v>-2016.3970000000118</v>
      </c>
      <c r="AF634" s="20">
        <v>565.49573135375977</v>
      </c>
      <c r="AG634" s="21"/>
      <c r="BI634"/>
    </row>
    <row r="635" spans="2:61" ht="14.4" thickTop="1" thickBot="1" x14ac:dyDescent="0.3">
      <c r="B635" s="12">
        <v>40081</v>
      </c>
      <c r="C635" s="116" t="s">
        <v>14</v>
      </c>
      <c r="D635" s="117">
        <v>4582.7250000000013</v>
      </c>
      <c r="E635" s="117">
        <v>4369.9780000000001</v>
      </c>
      <c r="F635" s="117">
        <v>4236.7440000000015</v>
      </c>
      <c r="G635" s="117">
        <v>4104.9210000000003</v>
      </c>
      <c r="H635" s="118">
        <v>4145.0210000000015</v>
      </c>
      <c r="I635" s="117">
        <v>4193.9180000000006</v>
      </c>
      <c r="J635" s="117">
        <v>4584.1090000000004</v>
      </c>
      <c r="K635" s="117">
        <v>4517.8950000000004</v>
      </c>
      <c r="L635" s="117">
        <v>4454.1540000000005</v>
      </c>
      <c r="M635" s="117">
        <v>4441.3490000000002</v>
      </c>
      <c r="N635" s="117">
        <v>4568.4150000000009</v>
      </c>
      <c r="O635" s="117">
        <v>4650.7910000000002</v>
      </c>
      <c r="P635" s="117">
        <v>4690.7330000000002</v>
      </c>
      <c r="Q635" s="117">
        <v>4710.7970000000005</v>
      </c>
      <c r="R635" s="117">
        <v>4738.9489999999996</v>
      </c>
      <c r="S635" s="117">
        <v>4723.4439999999995</v>
      </c>
      <c r="T635" s="117">
        <v>4735.1060000000007</v>
      </c>
      <c r="U635" s="117">
        <v>4741.5350000000008</v>
      </c>
      <c r="V635" s="117">
        <v>4710.232</v>
      </c>
      <c r="W635" s="118">
        <v>5078.37</v>
      </c>
      <c r="X635" s="117">
        <v>5591.5559999999996</v>
      </c>
      <c r="Y635" s="117">
        <v>5418.9759999999987</v>
      </c>
      <c r="Z635" s="117">
        <v>5239.683</v>
      </c>
      <c r="AA635" s="117">
        <v>4919.6189999999988</v>
      </c>
      <c r="AB635" s="119">
        <v>112149.02</v>
      </c>
      <c r="AC635" s="18" t="str">
        <f t="shared" si="18"/>
        <v>ok</v>
      </c>
      <c r="AE635" s="19">
        <f t="shared" si="19"/>
        <v>-1165.5800000000017</v>
      </c>
      <c r="AF635" s="20">
        <v>552.18199157714844</v>
      </c>
      <c r="AG635" s="21"/>
      <c r="BI635"/>
    </row>
    <row r="636" spans="2:61" ht="14.4" thickTop="1" thickBot="1" x14ac:dyDescent="0.3">
      <c r="B636" s="12">
        <v>40082</v>
      </c>
      <c r="C636" s="116" t="s">
        <v>15</v>
      </c>
      <c r="D636" s="117">
        <v>4568.78</v>
      </c>
      <c r="E636" s="117">
        <v>4362.7739999999994</v>
      </c>
      <c r="F636" s="117">
        <v>4186.3160000000007</v>
      </c>
      <c r="G636" s="117">
        <v>4135.7579999999998</v>
      </c>
      <c r="H636" s="118">
        <v>4096.1109999999999</v>
      </c>
      <c r="I636" s="117">
        <v>4003.6949999999993</v>
      </c>
      <c r="J636" s="117">
        <v>4111.8859999999995</v>
      </c>
      <c r="K636" s="117">
        <v>4166.6389999999992</v>
      </c>
      <c r="L636" s="117">
        <v>4316.5389999999998</v>
      </c>
      <c r="M636" s="117">
        <v>4435.8190000000004</v>
      </c>
      <c r="N636" s="117">
        <v>4522.8330000000005</v>
      </c>
      <c r="O636" s="117">
        <v>4586.4259999999995</v>
      </c>
      <c r="P636" s="117">
        <v>4625.933</v>
      </c>
      <c r="Q636" s="117">
        <v>4529.344000000001</v>
      </c>
      <c r="R636" s="117">
        <v>4473.8869999999997</v>
      </c>
      <c r="S636" s="117">
        <v>4426.5549999999994</v>
      </c>
      <c r="T636" s="117">
        <v>4452.1160000000009</v>
      </c>
      <c r="U636" s="117">
        <v>4510.6220000000003</v>
      </c>
      <c r="V636" s="117">
        <v>4577.3770000000004</v>
      </c>
      <c r="W636" s="118">
        <v>5237.9829999999993</v>
      </c>
      <c r="X636" s="117">
        <v>5723.7590000000018</v>
      </c>
      <c r="Y636" s="117">
        <v>5522.9680000000017</v>
      </c>
      <c r="Z636" s="117">
        <v>5133.7379999999985</v>
      </c>
      <c r="AA636" s="117">
        <v>4689.4040000000014</v>
      </c>
      <c r="AB636" s="119">
        <v>109397.26199999997</v>
      </c>
      <c r="AC636" s="18" t="str">
        <f t="shared" si="18"/>
        <v>ok</v>
      </c>
      <c r="AE636" s="19">
        <f t="shared" si="19"/>
        <v>-2751.7580000000307</v>
      </c>
      <c r="AF636" s="20">
        <v>545.69000434875488</v>
      </c>
      <c r="AG636" s="21"/>
      <c r="BI636"/>
    </row>
    <row r="637" spans="2:61" ht="14.4" thickTop="1" thickBot="1" x14ac:dyDescent="0.3">
      <c r="B637" s="12">
        <v>40083</v>
      </c>
      <c r="C637" s="116" t="s">
        <v>16</v>
      </c>
      <c r="D637" s="117">
        <v>4435.3969999999999</v>
      </c>
      <c r="E637" s="117">
        <v>4210.5809999999992</v>
      </c>
      <c r="F637" s="117">
        <v>4110.5839999999998</v>
      </c>
      <c r="G637" s="117">
        <v>4009.7809999999999</v>
      </c>
      <c r="H637" s="118">
        <v>3906.1930000000002</v>
      </c>
      <c r="I637" s="117">
        <v>3942.2280000000005</v>
      </c>
      <c r="J637" s="117">
        <v>3943.1229999999996</v>
      </c>
      <c r="K637" s="117">
        <v>3780.7779999999993</v>
      </c>
      <c r="L637" s="117">
        <v>3764.9710000000005</v>
      </c>
      <c r="M637" s="117">
        <v>3805.48</v>
      </c>
      <c r="N637" s="117">
        <v>3899.7430000000004</v>
      </c>
      <c r="O637" s="117">
        <v>3964.99</v>
      </c>
      <c r="P637" s="117">
        <v>4008.3880000000008</v>
      </c>
      <c r="Q637" s="117">
        <v>4072.3219999999992</v>
      </c>
      <c r="R637" s="117">
        <v>4096.9129999999996</v>
      </c>
      <c r="S637" s="117">
        <v>4101.2220000000007</v>
      </c>
      <c r="T637" s="117">
        <v>4140.7740000000003</v>
      </c>
      <c r="U637" s="117">
        <v>4145.7089999999998</v>
      </c>
      <c r="V637" s="117">
        <v>4250.4160000000002</v>
      </c>
      <c r="W637" s="118">
        <v>5044.192</v>
      </c>
      <c r="X637" s="117">
        <v>5666.5240000000003</v>
      </c>
      <c r="Y637" s="117">
        <v>5634.2719999999999</v>
      </c>
      <c r="Z637" s="117">
        <v>5271.0529999999999</v>
      </c>
      <c r="AA637" s="117">
        <v>4796.8230000000012</v>
      </c>
      <c r="AB637" s="119">
        <v>103002.45699999999</v>
      </c>
      <c r="AC637" s="18" t="str">
        <f t="shared" si="18"/>
        <v>ok</v>
      </c>
      <c r="AE637" s="19">
        <f t="shared" si="19"/>
        <v>-6394.8049999999785</v>
      </c>
      <c r="AF637" s="20">
        <v>558.80945777893066</v>
      </c>
      <c r="AG637" s="21"/>
      <c r="BI637"/>
    </row>
    <row r="638" spans="2:61" ht="14.4" thickTop="1" thickBot="1" x14ac:dyDescent="0.3">
      <c r="B638" s="12">
        <v>40084</v>
      </c>
      <c r="C638" s="116" t="s">
        <v>17</v>
      </c>
      <c r="D638" s="117">
        <v>4353.4759999999997</v>
      </c>
      <c r="E638" s="117">
        <v>4189.6589999999997</v>
      </c>
      <c r="F638" s="117">
        <v>4126.0889999999999</v>
      </c>
      <c r="G638" s="117">
        <v>4032.5059999999989</v>
      </c>
      <c r="H638" s="118">
        <v>4023.308</v>
      </c>
      <c r="I638" s="117">
        <v>4081.2959999999998</v>
      </c>
      <c r="J638" s="117">
        <v>4472.5659999999998</v>
      </c>
      <c r="K638" s="117">
        <v>4336.5649999999996</v>
      </c>
      <c r="L638" s="117">
        <v>4245.6350000000011</v>
      </c>
      <c r="M638" s="117">
        <v>4401.4039999999977</v>
      </c>
      <c r="N638" s="117">
        <v>4550.4819999999991</v>
      </c>
      <c r="O638" s="117">
        <v>4643.362000000001</v>
      </c>
      <c r="P638" s="117">
        <v>4837.8050000000003</v>
      </c>
      <c r="Q638" s="117">
        <v>4742.1810000000005</v>
      </c>
      <c r="R638" s="117">
        <v>4807.6739999999991</v>
      </c>
      <c r="S638" s="117">
        <v>4840.7609999999995</v>
      </c>
      <c r="T638" s="117">
        <v>4848.1420000000007</v>
      </c>
      <c r="U638" s="117">
        <v>4819.1529999999993</v>
      </c>
      <c r="V638" s="117">
        <v>4775.0370000000003</v>
      </c>
      <c r="W638" s="118">
        <v>5233.3950000000004</v>
      </c>
      <c r="X638" s="117">
        <v>5845.3069999999998</v>
      </c>
      <c r="Y638" s="117">
        <v>5742.1840000000011</v>
      </c>
      <c r="Z638" s="117">
        <v>5550.2080000000005</v>
      </c>
      <c r="AA638" s="117">
        <v>5289.7720000000008</v>
      </c>
      <c r="AB638" s="119">
        <v>112787.96699999999</v>
      </c>
      <c r="AC638" s="18" t="str">
        <f t="shared" si="18"/>
        <v>ok</v>
      </c>
      <c r="AE638" s="19">
        <f t="shared" si="19"/>
        <v>9785.5099999999948</v>
      </c>
      <c r="AF638" s="20">
        <v>565.13959312438965</v>
      </c>
      <c r="AG638" s="21"/>
      <c r="BI638"/>
    </row>
    <row r="639" spans="2:61" ht="14.4" thickTop="1" thickBot="1" x14ac:dyDescent="0.3">
      <c r="B639" s="12">
        <v>40085</v>
      </c>
      <c r="C639" s="116" t="s">
        <v>11</v>
      </c>
      <c r="D639" s="117">
        <v>4832.4509999999991</v>
      </c>
      <c r="E639" s="117">
        <v>4574.4249999999993</v>
      </c>
      <c r="F639" s="117">
        <v>4454.1530000000002</v>
      </c>
      <c r="G639" s="117">
        <v>4356.8209999999999</v>
      </c>
      <c r="H639" s="118">
        <v>4298.8550000000005</v>
      </c>
      <c r="I639" s="117">
        <v>4296.7529999999997</v>
      </c>
      <c r="J639" s="117">
        <v>4503.4050000000007</v>
      </c>
      <c r="K639" s="117">
        <v>4438.1489999999985</v>
      </c>
      <c r="L639" s="117">
        <v>4370.6469999999999</v>
      </c>
      <c r="M639" s="117">
        <v>4450.5809999999992</v>
      </c>
      <c r="N639" s="117">
        <v>4499.5460000000003</v>
      </c>
      <c r="O639" s="117">
        <v>4591.9589999999998</v>
      </c>
      <c r="P639" s="117">
        <v>4738.0149999999994</v>
      </c>
      <c r="Q639" s="117">
        <v>4787.1990000000014</v>
      </c>
      <c r="R639" s="117">
        <v>4781.058</v>
      </c>
      <c r="S639" s="117">
        <v>4811.9659999999994</v>
      </c>
      <c r="T639" s="117">
        <v>4816.5620000000008</v>
      </c>
      <c r="U639" s="117">
        <v>4761.8769999999995</v>
      </c>
      <c r="V639" s="117">
        <v>4702.353000000001</v>
      </c>
      <c r="W639" s="118">
        <v>5229.2549999999983</v>
      </c>
      <c r="X639" s="117">
        <v>5878.1260000000002</v>
      </c>
      <c r="Y639" s="117">
        <v>5754.9969999999985</v>
      </c>
      <c r="Z639" s="117">
        <v>5545.7089999999989</v>
      </c>
      <c r="AA639" s="117">
        <v>5152.3490000000002</v>
      </c>
      <c r="AB639" s="119">
        <v>114627.21100000001</v>
      </c>
      <c r="AC639" s="18" t="str">
        <f t="shared" si="18"/>
        <v>ok</v>
      </c>
      <c r="AE639" s="19">
        <f t="shared" si="19"/>
        <v>1839.2440000000206</v>
      </c>
      <c r="AF639" s="20">
        <v>598.23652648925781</v>
      </c>
      <c r="AG639" s="21"/>
      <c r="BI639"/>
    </row>
    <row r="640" spans="2:61" ht="14.4" thickTop="1" thickBot="1" x14ac:dyDescent="0.3">
      <c r="B640" s="12">
        <v>40086</v>
      </c>
      <c r="C640" s="116" t="s">
        <v>12</v>
      </c>
      <c r="D640" s="117">
        <v>4798.2910000000011</v>
      </c>
      <c r="E640" s="117">
        <v>4591.6610000000001</v>
      </c>
      <c r="F640" s="117">
        <v>4457.2060000000001</v>
      </c>
      <c r="G640" s="117">
        <v>4348.7090000000007</v>
      </c>
      <c r="H640" s="118">
        <v>4275.4810000000016</v>
      </c>
      <c r="I640" s="117">
        <v>4258.0819999999985</v>
      </c>
      <c r="J640" s="117">
        <v>4570.7289999999994</v>
      </c>
      <c r="K640" s="117">
        <v>4488.1729999999998</v>
      </c>
      <c r="L640" s="117">
        <v>4398.552999999999</v>
      </c>
      <c r="M640" s="117">
        <v>4533.7239999999993</v>
      </c>
      <c r="N640" s="117">
        <v>4614.7780000000002</v>
      </c>
      <c r="O640" s="117">
        <v>4675.51</v>
      </c>
      <c r="P640" s="117">
        <v>4763.5629999999992</v>
      </c>
      <c r="Q640" s="117">
        <v>4803.5109999999995</v>
      </c>
      <c r="R640" s="117">
        <v>4819.0790000000006</v>
      </c>
      <c r="S640" s="117">
        <v>4916.027000000001</v>
      </c>
      <c r="T640" s="117">
        <v>4921.54</v>
      </c>
      <c r="U640" s="117">
        <v>4872.4830000000002</v>
      </c>
      <c r="V640" s="117">
        <v>4766.4630000000016</v>
      </c>
      <c r="W640" s="118">
        <v>5254.027000000001</v>
      </c>
      <c r="X640" s="117">
        <v>5894.1809999999987</v>
      </c>
      <c r="Y640" s="117">
        <v>5826.5139999999992</v>
      </c>
      <c r="Z640" s="117">
        <v>5607.3279999999986</v>
      </c>
      <c r="AA640" s="117">
        <v>5162.8079999999991</v>
      </c>
      <c r="AB640" s="119">
        <v>115618.421</v>
      </c>
      <c r="AC640" s="18" t="str">
        <f t="shared" si="18"/>
        <v>ok</v>
      </c>
      <c r="AE640" s="19">
        <f t="shared" si="19"/>
        <v>991.20999999999185</v>
      </c>
      <c r="AF640" s="20">
        <v>581.07285118103027</v>
      </c>
      <c r="AG640" s="21"/>
      <c r="BI640"/>
    </row>
    <row r="641" spans="1:61" ht="14.4" thickTop="1" thickBot="1" x14ac:dyDescent="0.3">
      <c r="A641" s="11" t="s">
        <v>26</v>
      </c>
      <c r="B641" s="12">
        <v>40087</v>
      </c>
      <c r="C641" s="65" t="s">
        <v>13</v>
      </c>
      <c r="D641" s="66">
        <v>4767</v>
      </c>
      <c r="E641" s="66">
        <v>4536</v>
      </c>
      <c r="F641" s="66">
        <v>4404</v>
      </c>
      <c r="G641" s="66">
        <v>4279</v>
      </c>
      <c r="H641" s="67">
        <v>4222</v>
      </c>
      <c r="I641" s="66">
        <v>5073</v>
      </c>
      <c r="J641" s="66">
        <v>4496</v>
      </c>
      <c r="K641" s="66">
        <v>4453</v>
      </c>
      <c r="L641" s="66">
        <v>4376</v>
      </c>
      <c r="M641" s="66">
        <v>4480</v>
      </c>
      <c r="N641" s="66">
        <v>4579</v>
      </c>
      <c r="O641" s="66">
        <v>4685</v>
      </c>
      <c r="P641" s="66">
        <v>4801</v>
      </c>
      <c r="Q641" s="66">
        <v>4814</v>
      </c>
      <c r="R641" s="66">
        <v>4814</v>
      </c>
      <c r="S641" s="66">
        <v>4870</v>
      </c>
      <c r="T641" s="66">
        <v>4837</v>
      </c>
      <c r="U641" s="66">
        <v>4836</v>
      </c>
      <c r="V641" s="66">
        <v>4726</v>
      </c>
      <c r="W641" s="67">
        <v>5205</v>
      </c>
      <c r="X641" s="66">
        <v>5793</v>
      </c>
      <c r="Y641" s="66">
        <v>5674</v>
      </c>
      <c r="Z641" s="66">
        <v>5519</v>
      </c>
      <c r="AA641" s="66">
        <v>5230</v>
      </c>
      <c r="AB641" s="68">
        <v>115468.80899999999</v>
      </c>
      <c r="AC641" s="18" t="str">
        <f t="shared" si="18"/>
        <v>ok</v>
      </c>
      <c r="AE641" s="19">
        <f t="shared" si="19"/>
        <v>-149.61200000000827</v>
      </c>
      <c r="AF641" s="20">
        <v>591.17127990722656</v>
      </c>
      <c r="AG641" s="21"/>
      <c r="BI641"/>
    </row>
    <row r="642" spans="1:61" ht="14.4" thickTop="1" thickBot="1" x14ac:dyDescent="0.3">
      <c r="B642" s="12">
        <v>40088</v>
      </c>
      <c r="C642" s="65" t="s">
        <v>14</v>
      </c>
      <c r="D642" s="66">
        <v>4883</v>
      </c>
      <c r="E642" s="66">
        <v>4667</v>
      </c>
      <c r="F642" s="66">
        <v>4493</v>
      </c>
      <c r="G642" s="66">
        <v>4396</v>
      </c>
      <c r="H642" s="67">
        <v>4355</v>
      </c>
      <c r="I642" s="66">
        <v>4389</v>
      </c>
      <c r="J642" s="66">
        <v>4632</v>
      </c>
      <c r="K642" s="66">
        <v>4572</v>
      </c>
      <c r="L642" s="66">
        <v>4481</v>
      </c>
      <c r="M642" s="66">
        <v>4524</v>
      </c>
      <c r="N642" s="66">
        <v>4673</v>
      </c>
      <c r="O642" s="66">
        <v>4772</v>
      </c>
      <c r="P642" s="66">
        <v>4886</v>
      </c>
      <c r="Q642" s="66">
        <v>4879</v>
      </c>
      <c r="R642" s="66">
        <v>4937</v>
      </c>
      <c r="S642" s="66">
        <v>4940</v>
      </c>
      <c r="T642" s="66">
        <v>4961</v>
      </c>
      <c r="U642" s="66">
        <v>4880</v>
      </c>
      <c r="V642" s="66">
        <v>4784</v>
      </c>
      <c r="W642" s="67">
        <v>5264</v>
      </c>
      <c r="X642" s="66">
        <v>5854</v>
      </c>
      <c r="Y642" s="66">
        <v>5745</v>
      </c>
      <c r="Z642" s="66">
        <v>5624</v>
      </c>
      <c r="AA642" s="66">
        <v>5369</v>
      </c>
      <c r="AB642" s="68">
        <v>116960.558</v>
      </c>
      <c r="AC642" s="18" t="str">
        <f t="shared" si="18"/>
        <v>ok</v>
      </c>
      <c r="AE642" s="19">
        <f t="shared" si="19"/>
        <v>1491.7490000000107</v>
      </c>
      <c r="AF642" s="20">
        <v>610.79046058654785</v>
      </c>
      <c r="AG642" s="21"/>
      <c r="BI642"/>
    </row>
    <row r="643" spans="1:61" ht="14.4" thickTop="1" thickBot="1" x14ac:dyDescent="0.3">
      <c r="B643" s="12">
        <v>40089</v>
      </c>
      <c r="C643" s="65" t="s">
        <v>15</v>
      </c>
      <c r="D643" s="66">
        <v>5047</v>
      </c>
      <c r="E643" s="66">
        <v>4770</v>
      </c>
      <c r="F643" s="66">
        <v>4605</v>
      </c>
      <c r="G643" s="66">
        <v>4519</v>
      </c>
      <c r="H643" s="67">
        <v>4450</v>
      </c>
      <c r="I643" s="66">
        <v>4419</v>
      </c>
      <c r="J643" s="66">
        <v>4529</v>
      </c>
      <c r="K643" s="66">
        <v>4392</v>
      </c>
      <c r="L643" s="66">
        <v>4339</v>
      </c>
      <c r="M643" s="66">
        <v>4449</v>
      </c>
      <c r="N643" s="66">
        <v>4559</v>
      </c>
      <c r="O643" s="66">
        <v>4673</v>
      </c>
      <c r="P643" s="66">
        <v>4711</v>
      </c>
      <c r="Q643" s="66">
        <v>4730</v>
      </c>
      <c r="R643" s="66">
        <v>4710</v>
      </c>
      <c r="S643" s="66">
        <v>4620</v>
      </c>
      <c r="T643" s="66">
        <v>4536</v>
      </c>
      <c r="U643" s="66">
        <v>4581</v>
      </c>
      <c r="V643" s="66">
        <v>4591</v>
      </c>
      <c r="W643" s="67">
        <v>5411</v>
      </c>
      <c r="X643" s="66">
        <v>6014</v>
      </c>
      <c r="Y643" s="66">
        <v>5900</v>
      </c>
      <c r="Z643" s="66">
        <v>5619</v>
      </c>
      <c r="AA643" s="66">
        <v>5214</v>
      </c>
      <c r="AB643" s="68">
        <v>115390.01300000001</v>
      </c>
      <c r="AC643" s="18" t="str">
        <f t="shared" si="18"/>
        <v>ok</v>
      </c>
      <c r="AE643" s="19">
        <f t="shared" si="19"/>
        <v>-1570.5449999999983</v>
      </c>
      <c r="AF643" s="20">
        <v>604.56976699829102</v>
      </c>
      <c r="AG643" s="21"/>
      <c r="BI643"/>
    </row>
    <row r="644" spans="1:61" ht="14.4" thickTop="1" thickBot="1" x14ac:dyDescent="0.3">
      <c r="B644" s="12">
        <v>40090</v>
      </c>
      <c r="C644" s="65" t="s">
        <v>16</v>
      </c>
      <c r="D644" s="66">
        <v>4895</v>
      </c>
      <c r="E644" s="66">
        <v>4628</v>
      </c>
      <c r="F644" s="66">
        <v>4455</v>
      </c>
      <c r="G644" s="66">
        <v>4347</v>
      </c>
      <c r="H644" s="67">
        <v>4273</v>
      </c>
      <c r="I644" s="66">
        <v>4269</v>
      </c>
      <c r="J644" s="66">
        <v>4201</v>
      </c>
      <c r="K644" s="66">
        <v>4015</v>
      </c>
      <c r="L644" s="66">
        <v>3921</v>
      </c>
      <c r="M644" s="66">
        <v>4014</v>
      </c>
      <c r="N644" s="66">
        <v>3982</v>
      </c>
      <c r="O644" s="66">
        <v>4146</v>
      </c>
      <c r="P644" s="66">
        <v>4191</v>
      </c>
      <c r="Q644" s="66">
        <v>4244</v>
      </c>
      <c r="R644" s="66">
        <v>4183</v>
      </c>
      <c r="S644" s="66">
        <v>4188</v>
      </c>
      <c r="T644" s="66">
        <v>4231</v>
      </c>
      <c r="U644" s="66">
        <v>4331</v>
      </c>
      <c r="V644" s="66">
        <v>4437</v>
      </c>
      <c r="W644" s="67">
        <v>5269</v>
      </c>
      <c r="X644" s="66">
        <v>5838</v>
      </c>
      <c r="Y644" s="66">
        <v>5826</v>
      </c>
      <c r="Z644" s="66">
        <v>5465</v>
      </c>
      <c r="AA644" s="66">
        <v>5004</v>
      </c>
      <c r="AB644" s="68">
        <v>108350.539</v>
      </c>
      <c r="AC644" s="18" t="str">
        <f t="shared" ref="AC644:AC707" si="20">IF(D644-AB643,"ok","error")</f>
        <v>ok</v>
      </c>
      <c r="AE644" s="19">
        <f t="shared" ref="AE644:AE707" si="21">AB644-AB643</f>
        <v>-7039.474000000002</v>
      </c>
      <c r="AF644" s="20">
        <v>617.35898971557617</v>
      </c>
      <c r="AG644" s="21"/>
      <c r="BI644"/>
    </row>
    <row r="645" spans="1:61" ht="14.4" thickTop="1" thickBot="1" x14ac:dyDescent="0.3">
      <c r="B645" s="12">
        <v>40091</v>
      </c>
      <c r="C645" s="65" t="s">
        <v>17</v>
      </c>
      <c r="D645" s="66">
        <v>4748</v>
      </c>
      <c r="E645" s="66">
        <v>4526</v>
      </c>
      <c r="F645" s="66">
        <v>4380</v>
      </c>
      <c r="G645" s="66">
        <v>4273</v>
      </c>
      <c r="H645" s="67">
        <v>4253</v>
      </c>
      <c r="I645" s="66">
        <v>4290</v>
      </c>
      <c r="J645" s="66">
        <v>4540</v>
      </c>
      <c r="K645" s="66">
        <v>4531</v>
      </c>
      <c r="L645" s="66">
        <v>4463</v>
      </c>
      <c r="M645" s="66">
        <v>4590</v>
      </c>
      <c r="N645" s="66">
        <v>4725</v>
      </c>
      <c r="O645" s="66">
        <v>4858</v>
      </c>
      <c r="P645" s="66">
        <v>4944</v>
      </c>
      <c r="Q645" s="66">
        <v>4971</v>
      </c>
      <c r="R645" s="66">
        <v>4985</v>
      </c>
      <c r="S645" s="66">
        <v>5022</v>
      </c>
      <c r="T645" s="66">
        <v>5038</v>
      </c>
      <c r="U645" s="66">
        <v>4974</v>
      </c>
      <c r="V645" s="66">
        <v>4832</v>
      </c>
      <c r="W645" s="67">
        <v>5480</v>
      </c>
      <c r="X645" s="66">
        <v>6065</v>
      </c>
      <c r="Y645" s="66">
        <v>5905</v>
      </c>
      <c r="Z645" s="66">
        <v>5637</v>
      </c>
      <c r="AA645" s="66">
        <v>5205</v>
      </c>
      <c r="AB645" s="68">
        <v>117236.454</v>
      </c>
      <c r="AC645" s="18" t="str">
        <f t="shared" si="20"/>
        <v>ok</v>
      </c>
      <c r="AE645" s="19">
        <f t="shared" si="21"/>
        <v>8885.9149999999936</v>
      </c>
      <c r="AF645" s="20">
        <v>624.18076705932617</v>
      </c>
      <c r="AG645" s="21"/>
      <c r="BI645"/>
    </row>
    <row r="646" spans="1:61" ht="14.4" thickTop="1" thickBot="1" x14ac:dyDescent="0.3">
      <c r="B646" s="12">
        <v>40092</v>
      </c>
      <c r="C646" s="65" t="s">
        <v>11</v>
      </c>
      <c r="D646" s="66">
        <v>4757</v>
      </c>
      <c r="E646" s="66">
        <v>4579</v>
      </c>
      <c r="F646" s="66">
        <v>4439</v>
      </c>
      <c r="G646" s="66">
        <v>4351</v>
      </c>
      <c r="H646" s="67">
        <v>4269</v>
      </c>
      <c r="I646" s="66">
        <v>4285</v>
      </c>
      <c r="J646" s="66">
        <v>4534</v>
      </c>
      <c r="K646" s="66">
        <v>4473</v>
      </c>
      <c r="L646" s="66">
        <v>4347</v>
      </c>
      <c r="M646" s="66">
        <v>4470</v>
      </c>
      <c r="N646" s="66">
        <v>4532</v>
      </c>
      <c r="O646" s="66">
        <v>4656</v>
      </c>
      <c r="P646" s="66">
        <v>4738</v>
      </c>
      <c r="Q646" s="66">
        <v>4768</v>
      </c>
      <c r="R646" s="66">
        <v>4848</v>
      </c>
      <c r="S646" s="66">
        <v>4837</v>
      </c>
      <c r="T646" s="66">
        <v>4876</v>
      </c>
      <c r="U646" s="66">
        <v>4864</v>
      </c>
      <c r="V646" s="66">
        <v>4784</v>
      </c>
      <c r="W646" s="67">
        <v>5468</v>
      </c>
      <c r="X646" s="66">
        <v>6040</v>
      </c>
      <c r="Y646" s="66">
        <v>5939</v>
      </c>
      <c r="Z646" s="66">
        <v>5637</v>
      </c>
      <c r="AA646" s="66">
        <v>5205</v>
      </c>
      <c r="AB646" s="68">
        <v>115696.848</v>
      </c>
      <c r="AC646" s="18" t="str">
        <f t="shared" si="20"/>
        <v>ok</v>
      </c>
      <c r="AE646" s="19">
        <f t="shared" si="21"/>
        <v>-1539.6059999999998</v>
      </c>
      <c r="AF646" s="20">
        <v>624.16404914855957</v>
      </c>
      <c r="AG646" s="21"/>
      <c r="BI646"/>
    </row>
    <row r="647" spans="1:61" ht="14.4" thickTop="1" thickBot="1" x14ac:dyDescent="0.3">
      <c r="B647" s="12">
        <v>40093</v>
      </c>
      <c r="C647" s="65" t="s">
        <v>12</v>
      </c>
      <c r="D647" s="66">
        <v>4873</v>
      </c>
      <c r="E647" s="66">
        <v>4663</v>
      </c>
      <c r="F647" s="66">
        <v>4546</v>
      </c>
      <c r="G647" s="66">
        <v>4493</v>
      </c>
      <c r="H647" s="67">
        <v>4441</v>
      </c>
      <c r="I647" s="66">
        <v>4463</v>
      </c>
      <c r="J647" s="66">
        <v>4662</v>
      </c>
      <c r="K647" s="66">
        <v>4626</v>
      </c>
      <c r="L647" s="66">
        <v>4539</v>
      </c>
      <c r="M647" s="66">
        <v>4579</v>
      </c>
      <c r="N647" s="66">
        <v>4764</v>
      </c>
      <c r="O647" s="66">
        <v>4829</v>
      </c>
      <c r="P647" s="66">
        <v>4919</v>
      </c>
      <c r="Q647" s="66">
        <v>4945</v>
      </c>
      <c r="R647" s="66">
        <v>4989</v>
      </c>
      <c r="S647" s="66">
        <v>5007</v>
      </c>
      <c r="T647" s="66">
        <v>4994</v>
      </c>
      <c r="U647" s="66">
        <v>4959</v>
      </c>
      <c r="V647" s="66">
        <v>4924</v>
      </c>
      <c r="W647" s="67">
        <v>5598</v>
      </c>
      <c r="X647" s="66">
        <v>6001</v>
      </c>
      <c r="Y647" s="66">
        <v>5838</v>
      </c>
      <c r="Z647" s="66">
        <v>5610</v>
      </c>
      <c r="AA647" s="66">
        <v>5266</v>
      </c>
      <c r="AB647" s="68">
        <v>118528.431</v>
      </c>
      <c r="AC647" s="18" t="str">
        <f t="shared" si="20"/>
        <v>ok</v>
      </c>
      <c r="AE647" s="19">
        <f t="shared" si="21"/>
        <v>2831.5829999999987</v>
      </c>
      <c r="AF647" s="20">
        <v>612.95540237426758</v>
      </c>
      <c r="AG647" s="21"/>
      <c r="BI647"/>
    </row>
    <row r="648" spans="1:61" ht="14.4" thickTop="1" thickBot="1" x14ac:dyDescent="0.3">
      <c r="B648" s="12">
        <v>40094</v>
      </c>
      <c r="C648" s="65" t="s">
        <v>13</v>
      </c>
      <c r="D648" s="66">
        <v>4924</v>
      </c>
      <c r="E648" s="66">
        <v>4701</v>
      </c>
      <c r="F648" s="66">
        <v>4505</v>
      </c>
      <c r="G648" s="66">
        <v>4439</v>
      </c>
      <c r="H648" s="67">
        <v>4404</v>
      </c>
      <c r="I648" s="66">
        <v>4428</v>
      </c>
      <c r="J648" s="66">
        <v>4692</v>
      </c>
      <c r="K648" s="66">
        <v>4655</v>
      </c>
      <c r="L648" s="66">
        <v>4539</v>
      </c>
      <c r="M648" s="66">
        <v>4676</v>
      </c>
      <c r="N648" s="66">
        <v>4748</v>
      </c>
      <c r="O648" s="66">
        <v>4835</v>
      </c>
      <c r="P648" s="66">
        <v>4953</v>
      </c>
      <c r="Q648" s="66">
        <v>4996</v>
      </c>
      <c r="R648" s="66">
        <v>5052</v>
      </c>
      <c r="S648" s="66">
        <v>5059</v>
      </c>
      <c r="T648" s="66">
        <v>5044</v>
      </c>
      <c r="U648" s="66">
        <v>5024</v>
      </c>
      <c r="V648" s="66">
        <v>5020</v>
      </c>
      <c r="W648" s="67">
        <v>5652</v>
      </c>
      <c r="X648" s="66">
        <v>6036</v>
      </c>
      <c r="Y648" s="66">
        <v>5857</v>
      </c>
      <c r="Z648" s="66">
        <v>5654</v>
      </c>
      <c r="AA648" s="66">
        <v>5285</v>
      </c>
      <c r="AB648" s="68">
        <v>119179.08100000001</v>
      </c>
      <c r="AC648" s="18" t="str">
        <f t="shared" si="20"/>
        <v>ok</v>
      </c>
      <c r="AE648" s="19">
        <f t="shared" si="21"/>
        <v>650.65000000000873</v>
      </c>
      <c r="AF648" s="20">
        <v>601.77156829833984</v>
      </c>
      <c r="AG648" s="21"/>
      <c r="BI648"/>
    </row>
    <row r="649" spans="1:61" ht="14.4" thickTop="1" thickBot="1" x14ac:dyDescent="0.3">
      <c r="B649" s="12">
        <v>40095</v>
      </c>
      <c r="C649" s="65" t="s">
        <v>14</v>
      </c>
      <c r="D649" s="66">
        <v>4864</v>
      </c>
      <c r="E649" s="66">
        <v>4630</v>
      </c>
      <c r="F649" s="66">
        <v>4555</v>
      </c>
      <c r="G649" s="66">
        <v>4458</v>
      </c>
      <c r="H649" s="67">
        <v>4390</v>
      </c>
      <c r="I649" s="66">
        <v>4422</v>
      </c>
      <c r="J649" s="66">
        <v>4665</v>
      </c>
      <c r="K649" s="66">
        <v>4627</v>
      </c>
      <c r="L649" s="66">
        <v>4535</v>
      </c>
      <c r="M649" s="66">
        <v>4649</v>
      </c>
      <c r="N649" s="66">
        <v>4748</v>
      </c>
      <c r="O649" s="66">
        <v>4878</v>
      </c>
      <c r="P649" s="66">
        <v>4936</v>
      </c>
      <c r="Q649" s="66">
        <v>4975</v>
      </c>
      <c r="R649" s="66">
        <v>5013</v>
      </c>
      <c r="S649" s="66">
        <v>5048</v>
      </c>
      <c r="T649" s="66">
        <v>5080</v>
      </c>
      <c r="U649" s="66">
        <v>5012</v>
      </c>
      <c r="V649" s="66">
        <v>4954</v>
      </c>
      <c r="W649" s="67">
        <v>5557</v>
      </c>
      <c r="X649" s="66">
        <v>5943</v>
      </c>
      <c r="Y649" s="66">
        <v>5819</v>
      </c>
      <c r="Z649" s="66">
        <v>5619</v>
      </c>
      <c r="AA649" s="66">
        <v>5336</v>
      </c>
      <c r="AB649" s="68">
        <v>118711.231</v>
      </c>
      <c r="AC649" s="18" t="str">
        <f t="shared" si="20"/>
        <v>ok</v>
      </c>
      <c r="AE649" s="19">
        <f t="shared" si="21"/>
        <v>-467.85000000000582</v>
      </c>
      <c r="AF649" s="20">
        <v>601.18912124633789</v>
      </c>
      <c r="AG649" s="21"/>
      <c r="BI649"/>
    </row>
    <row r="650" spans="1:61" ht="14.4" thickTop="1" thickBot="1" x14ac:dyDescent="0.3">
      <c r="B650" s="12">
        <v>40096</v>
      </c>
      <c r="C650" s="65" t="s">
        <v>15</v>
      </c>
      <c r="D650" s="66">
        <v>4912</v>
      </c>
      <c r="E650" s="66">
        <v>4701</v>
      </c>
      <c r="F650" s="66">
        <v>4534</v>
      </c>
      <c r="G650" s="66">
        <v>4411</v>
      </c>
      <c r="H650" s="67">
        <v>4337</v>
      </c>
      <c r="I650" s="66">
        <v>4317</v>
      </c>
      <c r="J650" s="66">
        <v>4357</v>
      </c>
      <c r="K650" s="66">
        <v>4238</v>
      </c>
      <c r="L650" s="66">
        <v>4255</v>
      </c>
      <c r="M650" s="66">
        <v>4316</v>
      </c>
      <c r="N650" s="66">
        <v>4477</v>
      </c>
      <c r="O650" s="66">
        <v>4512</v>
      </c>
      <c r="P650" s="66">
        <v>4518</v>
      </c>
      <c r="Q650" s="66">
        <v>4527</v>
      </c>
      <c r="R650" s="66">
        <v>4500</v>
      </c>
      <c r="S650" s="66">
        <v>4420</v>
      </c>
      <c r="T650" s="66">
        <v>4421</v>
      </c>
      <c r="U650" s="66">
        <v>4478</v>
      </c>
      <c r="V650" s="66">
        <v>4574</v>
      </c>
      <c r="W650" s="67">
        <v>5405</v>
      </c>
      <c r="X650" s="66">
        <v>5874</v>
      </c>
      <c r="Y650" s="66">
        <v>5658</v>
      </c>
      <c r="Z650" s="66">
        <v>5268</v>
      </c>
      <c r="AA650" s="66">
        <v>4907</v>
      </c>
      <c r="AB650" s="68">
        <v>111917.624</v>
      </c>
      <c r="AC650" s="18" t="str">
        <f t="shared" si="20"/>
        <v>ok</v>
      </c>
      <c r="AE650" s="19">
        <f t="shared" si="21"/>
        <v>-6793.6070000000036</v>
      </c>
      <c r="AF650" s="20">
        <v>579.26370239257813</v>
      </c>
      <c r="AG650" s="21"/>
      <c r="BI650"/>
    </row>
    <row r="651" spans="1:61" ht="14.4" thickTop="1" thickBot="1" x14ac:dyDescent="0.3">
      <c r="B651" s="12">
        <v>40097</v>
      </c>
      <c r="C651" s="65" t="s">
        <v>16</v>
      </c>
      <c r="D651" s="66">
        <v>4554</v>
      </c>
      <c r="E651" s="66">
        <v>4361</v>
      </c>
      <c r="F651" s="66">
        <v>4213</v>
      </c>
      <c r="G651" s="66">
        <v>4135</v>
      </c>
      <c r="H651" s="67">
        <v>4069</v>
      </c>
      <c r="I651" s="66">
        <v>4057</v>
      </c>
      <c r="J651" s="66">
        <v>4093</v>
      </c>
      <c r="K651" s="66">
        <v>3914</v>
      </c>
      <c r="L651" s="66">
        <v>3786</v>
      </c>
      <c r="M651" s="66">
        <v>3797</v>
      </c>
      <c r="N651" s="66">
        <v>3882</v>
      </c>
      <c r="O651" s="66">
        <v>3954</v>
      </c>
      <c r="P651" s="66">
        <v>3974</v>
      </c>
      <c r="Q651" s="66">
        <v>4035</v>
      </c>
      <c r="R651" s="66">
        <v>4086</v>
      </c>
      <c r="S651" s="66">
        <v>4081</v>
      </c>
      <c r="T651" s="66">
        <v>4054</v>
      </c>
      <c r="U651" s="66">
        <v>4126</v>
      </c>
      <c r="V651" s="66">
        <v>4292</v>
      </c>
      <c r="W651" s="67">
        <v>5045</v>
      </c>
      <c r="X651" s="66">
        <v>5612</v>
      </c>
      <c r="Y651" s="66">
        <v>5538</v>
      </c>
      <c r="Z651" s="66">
        <v>5213</v>
      </c>
      <c r="AA651" s="66">
        <v>4777</v>
      </c>
      <c r="AB651" s="68">
        <v>103646.856</v>
      </c>
      <c r="AC651" s="18" t="str">
        <f t="shared" si="20"/>
        <v>ok</v>
      </c>
      <c r="AE651" s="19">
        <f t="shared" si="21"/>
        <v>-8270.7679999999964</v>
      </c>
      <c r="AF651" s="20">
        <v>563.21182250976563</v>
      </c>
      <c r="AG651" s="21"/>
      <c r="BI651"/>
    </row>
    <row r="652" spans="1:61" ht="14.4" thickTop="1" thickBot="1" x14ac:dyDescent="0.3">
      <c r="B652" s="12">
        <v>40098</v>
      </c>
      <c r="C652" s="65" t="s">
        <v>17</v>
      </c>
      <c r="D652" s="66">
        <v>4433</v>
      </c>
      <c r="E652" s="66">
        <v>4232</v>
      </c>
      <c r="F652" s="66">
        <v>4123</v>
      </c>
      <c r="G652" s="66">
        <v>4046</v>
      </c>
      <c r="H652" s="67">
        <v>3998</v>
      </c>
      <c r="I652" s="66">
        <v>4077</v>
      </c>
      <c r="J652" s="66">
        <v>4363</v>
      </c>
      <c r="K652" s="66">
        <v>4436</v>
      </c>
      <c r="L652" s="66">
        <v>4319</v>
      </c>
      <c r="M652" s="66">
        <v>4436</v>
      </c>
      <c r="N652" s="66">
        <v>4505</v>
      </c>
      <c r="O652" s="66">
        <v>4642</v>
      </c>
      <c r="P652" s="66">
        <v>4708</v>
      </c>
      <c r="Q652" s="66">
        <v>4752</v>
      </c>
      <c r="R652" s="66">
        <v>4764</v>
      </c>
      <c r="S652" s="66">
        <v>4825</v>
      </c>
      <c r="T652" s="66">
        <v>4841</v>
      </c>
      <c r="U652" s="66">
        <v>4796</v>
      </c>
      <c r="V652" s="66">
        <v>4787</v>
      </c>
      <c r="W652" s="67">
        <v>5477</v>
      </c>
      <c r="X652" s="66">
        <v>5854</v>
      </c>
      <c r="Y652" s="66">
        <v>5682</v>
      </c>
      <c r="Z652" s="66">
        <v>5427</v>
      </c>
      <c r="AA652" s="66">
        <v>5003</v>
      </c>
      <c r="AB652" s="68">
        <v>112524.209</v>
      </c>
      <c r="AC652" s="18" t="str">
        <f t="shared" si="20"/>
        <v>ok</v>
      </c>
      <c r="AE652" s="19">
        <f t="shared" si="21"/>
        <v>8877.3530000000028</v>
      </c>
      <c r="AF652" s="20">
        <v>581.75177955627441</v>
      </c>
      <c r="AG652" s="21"/>
      <c r="BI652"/>
    </row>
    <row r="653" spans="1:61" ht="14.4" thickTop="1" thickBot="1" x14ac:dyDescent="0.3">
      <c r="B653" s="12">
        <v>40099</v>
      </c>
      <c r="C653" s="65" t="s">
        <v>11</v>
      </c>
      <c r="D653" s="66">
        <v>4618</v>
      </c>
      <c r="E653" s="66">
        <v>4439</v>
      </c>
      <c r="F653" s="66">
        <v>4327</v>
      </c>
      <c r="G653" s="66">
        <v>4269</v>
      </c>
      <c r="H653" s="67">
        <v>4225</v>
      </c>
      <c r="I653" s="66">
        <v>4267</v>
      </c>
      <c r="J653" s="66">
        <v>4508</v>
      </c>
      <c r="K653" s="66">
        <v>4482</v>
      </c>
      <c r="L653" s="66">
        <v>4377</v>
      </c>
      <c r="M653" s="66">
        <v>4489</v>
      </c>
      <c r="N653" s="66">
        <v>4601</v>
      </c>
      <c r="O653" s="66">
        <v>4670</v>
      </c>
      <c r="P653" s="66">
        <v>4756</v>
      </c>
      <c r="Q653" s="66">
        <v>4813</v>
      </c>
      <c r="R653" s="66">
        <v>4848</v>
      </c>
      <c r="S653" s="66">
        <v>4900</v>
      </c>
      <c r="T653" s="66">
        <v>4881</v>
      </c>
      <c r="U653" s="66">
        <v>4868</v>
      </c>
      <c r="V653" s="66">
        <v>4794</v>
      </c>
      <c r="W653" s="67">
        <v>5535</v>
      </c>
      <c r="X653" s="66">
        <v>6019</v>
      </c>
      <c r="Y653" s="66">
        <v>5842</v>
      </c>
      <c r="Z653" s="66">
        <v>5602</v>
      </c>
      <c r="AA653" s="66">
        <v>5180</v>
      </c>
      <c r="AB653" s="68">
        <v>115310.731</v>
      </c>
      <c r="AC653" s="18" t="str">
        <f t="shared" si="20"/>
        <v>ok</v>
      </c>
      <c r="AE653" s="19">
        <f t="shared" si="21"/>
        <v>2786.5219999999972</v>
      </c>
      <c r="AF653" s="20">
        <v>609.53351402282715</v>
      </c>
      <c r="AG653" s="21"/>
      <c r="BI653"/>
    </row>
    <row r="654" spans="1:61" ht="14.4" thickTop="1" thickBot="1" x14ac:dyDescent="0.3">
      <c r="B654" s="12">
        <v>40100</v>
      </c>
      <c r="C654" s="65" t="s">
        <v>12</v>
      </c>
      <c r="D654" s="66">
        <v>4816</v>
      </c>
      <c r="E654" s="66">
        <v>4603</v>
      </c>
      <c r="F654" s="66">
        <v>4471</v>
      </c>
      <c r="G654" s="66">
        <v>4375</v>
      </c>
      <c r="H654" s="67">
        <v>4328</v>
      </c>
      <c r="I654" s="66">
        <v>4370</v>
      </c>
      <c r="J654" s="66">
        <v>4633</v>
      </c>
      <c r="K654" s="66">
        <v>4567</v>
      </c>
      <c r="L654" s="66">
        <v>4408</v>
      </c>
      <c r="M654" s="66">
        <v>4485</v>
      </c>
      <c r="N654" s="66">
        <v>4571</v>
      </c>
      <c r="O654" s="66">
        <v>4679</v>
      </c>
      <c r="P654" s="66">
        <v>4784</v>
      </c>
      <c r="Q654" s="66">
        <v>4808</v>
      </c>
      <c r="R654" s="66">
        <v>4832</v>
      </c>
      <c r="S654" s="66">
        <v>4899</v>
      </c>
      <c r="T654" s="66">
        <v>4896</v>
      </c>
      <c r="U654" s="66">
        <v>4872</v>
      </c>
      <c r="V654" s="66">
        <v>4862</v>
      </c>
      <c r="W654" s="67">
        <v>5600</v>
      </c>
      <c r="X654" s="66">
        <v>6007</v>
      </c>
      <c r="Y654" s="66">
        <v>5784</v>
      </c>
      <c r="Z654" s="66">
        <v>5603</v>
      </c>
      <c r="AA654" s="66">
        <v>5223</v>
      </c>
      <c r="AB654" s="68">
        <v>116477.25199999999</v>
      </c>
      <c r="AC654" s="18" t="str">
        <f t="shared" si="20"/>
        <v>ok</v>
      </c>
      <c r="AE654" s="19">
        <f t="shared" si="21"/>
        <v>1166.5209999999934</v>
      </c>
      <c r="AF654" s="20">
        <v>599.25017738342285</v>
      </c>
      <c r="AG654" s="21"/>
      <c r="BI654"/>
    </row>
    <row r="655" spans="1:61" ht="14.4" thickTop="1" thickBot="1" x14ac:dyDescent="0.3">
      <c r="B655" s="12">
        <v>40101</v>
      </c>
      <c r="C655" s="65" t="s">
        <v>13</v>
      </c>
      <c r="D655" s="66">
        <v>4811</v>
      </c>
      <c r="E655" s="66">
        <v>4634</v>
      </c>
      <c r="F655" s="66">
        <v>4562</v>
      </c>
      <c r="G655" s="66">
        <v>4440</v>
      </c>
      <c r="H655" s="67">
        <v>4385</v>
      </c>
      <c r="I655" s="66">
        <v>4430</v>
      </c>
      <c r="J655" s="66">
        <v>4700</v>
      </c>
      <c r="K655" s="66">
        <v>4647</v>
      </c>
      <c r="L655" s="66">
        <v>4534</v>
      </c>
      <c r="M655" s="66">
        <v>4656</v>
      </c>
      <c r="N655" s="66">
        <v>4765</v>
      </c>
      <c r="O655" s="66">
        <v>4805</v>
      </c>
      <c r="P655" s="66">
        <v>4962</v>
      </c>
      <c r="Q655" s="66">
        <v>4926</v>
      </c>
      <c r="R655" s="66">
        <v>5003</v>
      </c>
      <c r="S655" s="66">
        <v>4975</v>
      </c>
      <c r="T655" s="66">
        <v>5051</v>
      </c>
      <c r="U655" s="66">
        <v>4996</v>
      </c>
      <c r="V655" s="66">
        <v>4942</v>
      </c>
      <c r="W655" s="67">
        <v>5583</v>
      </c>
      <c r="X655" s="66">
        <v>5961</v>
      </c>
      <c r="Y655" s="66">
        <v>5827</v>
      </c>
      <c r="Z655" s="66">
        <v>5634</v>
      </c>
      <c r="AA655" s="66">
        <v>5285</v>
      </c>
      <c r="AB655" s="68">
        <v>118511.841</v>
      </c>
      <c r="AC655" s="18" t="str">
        <f t="shared" si="20"/>
        <v>ok</v>
      </c>
      <c r="AE655" s="19">
        <f t="shared" si="21"/>
        <v>2034.5890000000072</v>
      </c>
      <c r="AF655" s="20">
        <v>587.77384948730469</v>
      </c>
      <c r="AG655" s="21"/>
      <c r="BI655"/>
    </row>
    <row r="656" spans="1:61" ht="14.4" thickTop="1" thickBot="1" x14ac:dyDescent="0.3">
      <c r="B656" s="12">
        <v>40102</v>
      </c>
      <c r="C656" s="65" t="s">
        <v>14</v>
      </c>
      <c r="D656" s="66">
        <v>4926</v>
      </c>
      <c r="E656" s="66">
        <v>4719</v>
      </c>
      <c r="F656" s="66">
        <v>4571</v>
      </c>
      <c r="G656" s="66">
        <v>4446</v>
      </c>
      <c r="H656" s="67">
        <v>4406</v>
      </c>
      <c r="I656" s="66">
        <v>4433</v>
      </c>
      <c r="J656" s="66">
        <v>4676</v>
      </c>
      <c r="K656" s="66">
        <v>4628</v>
      </c>
      <c r="L656" s="66">
        <v>4543</v>
      </c>
      <c r="M656" s="66">
        <v>4639</v>
      </c>
      <c r="N656" s="66">
        <v>4717</v>
      </c>
      <c r="O656" s="66">
        <v>4828</v>
      </c>
      <c r="P656" s="66">
        <v>4932</v>
      </c>
      <c r="Q656" s="66">
        <v>4957</v>
      </c>
      <c r="R656" s="66">
        <v>4955</v>
      </c>
      <c r="S656" s="66">
        <v>4998</v>
      </c>
      <c r="T656" s="66">
        <v>4870</v>
      </c>
      <c r="U656" s="66">
        <v>4917</v>
      </c>
      <c r="V656" s="66">
        <v>4907</v>
      </c>
      <c r="W656" s="67">
        <v>5596</v>
      </c>
      <c r="X656" s="66">
        <v>5793</v>
      </c>
      <c r="Y656" s="66">
        <v>5854</v>
      </c>
      <c r="Z656" s="66">
        <v>5391</v>
      </c>
      <c r="AA656" s="66">
        <v>5143</v>
      </c>
      <c r="AB656" s="68">
        <v>117844.227</v>
      </c>
      <c r="AC656" s="18" t="str">
        <f t="shared" si="20"/>
        <v>ok</v>
      </c>
      <c r="AE656" s="19">
        <f t="shared" si="21"/>
        <v>-667.6140000000014</v>
      </c>
      <c r="AF656" s="20">
        <v>584.86408424377441</v>
      </c>
      <c r="AG656" s="21"/>
      <c r="BI656"/>
    </row>
    <row r="657" spans="1:61" ht="14.4" thickTop="1" thickBot="1" x14ac:dyDescent="0.3">
      <c r="B657" s="12">
        <v>40103</v>
      </c>
      <c r="C657" s="65" t="s">
        <v>15</v>
      </c>
      <c r="D657" s="66">
        <v>4724</v>
      </c>
      <c r="E657" s="66">
        <v>4543</v>
      </c>
      <c r="F657" s="66">
        <v>4408</v>
      </c>
      <c r="G657" s="66">
        <v>4272</v>
      </c>
      <c r="H657" s="67">
        <v>4258</v>
      </c>
      <c r="I657" s="66">
        <v>4266</v>
      </c>
      <c r="J657" s="66">
        <v>4362</v>
      </c>
      <c r="K657" s="66">
        <v>4270</v>
      </c>
      <c r="L657" s="66">
        <v>4255</v>
      </c>
      <c r="M657" s="66">
        <v>4362</v>
      </c>
      <c r="N657" s="66">
        <v>4457</v>
      </c>
      <c r="O657" s="66">
        <v>4500</v>
      </c>
      <c r="P657" s="66">
        <v>4537</v>
      </c>
      <c r="Q657" s="66">
        <v>4567</v>
      </c>
      <c r="R657" s="66">
        <v>4483</v>
      </c>
      <c r="S657" s="66">
        <v>4434</v>
      </c>
      <c r="T657" s="66">
        <v>4397</v>
      </c>
      <c r="U657" s="66">
        <v>4452</v>
      </c>
      <c r="V657" s="66">
        <v>4595</v>
      </c>
      <c r="W657" s="67">
        <v>5421</v>
      </c>
      <c r="X657" s="66">
        <v>5689</v>
      </c>
      <c r="Y657" s="66">
        <v>5465</v>
      </c>
      <c r="Z657" s="66">
        <v>5099</v>
      </c>
      <c r="AA657" s="66">
        <v>4720</v>
      </c>
      <c r="AB657" s="68">
        <v>110539.516</v>
      </c>
      <c r="AC657" s="18" t="str">
        <f t="shared" si="20"/>
        <v>ok</v>
      </c>
      <c r="AE657" s="19">
        <f t="shared" si="21"/>
        <v>-7304.7109999999957</v>
      </c>
      <c r="AF657" s="20">
        <v>534.57322692871094</v>
      </c>
      <c r="AG657" s="21"/>
      <c r="BI657"/>
    </row>
    <row r="658" spans="1:61" ht="14.4" thickTop="1" thickBot="1" x14ac:dyDescent="0.3">
      <c r="B658" s="12">
        <v>40104</v>
      </c>
      <c r="C658" s="65" t="s">
        <v>16</v>
      </c>
      <c r="D658" s="66">
        <v>4396</v>
      </c>
      <c r="E658" s="66">
        <v>4221</v>
      </c>
      <c r="F658" s="66">
        <v>4089</v>
      </c>
      <c r="G658" s="66">
        <v>3974</v>
      </c>
      <c r="H658" s="67">
        <v>3923</v>
      </c>
      <c r="I658" s="66">
        <v>3943</v>
      </c>
      <c r="J658" s="66">
        <v>3948</v>
      </c>
      <c r="K658" s="66">
        <v>3859</v>
      </c>
      <c r="L658" s="66">
        <v>3785</v>
      </c>
      <c r="M658" s="66">
        <v>3884</v>
      </c>
      <c r="N658" s="66">
        <v>3917</v>
      </c>
      <c r="O658" s="66">
        <v>3926</v>
      </c>
      <c r="P658" s="66">
        <v>3947</v>
      </c>
      <c r="Q658" s="66">
        <v>3981</v>
      </c>
      <c r="R658" s="66">
        <v>3971</v>
      </c>
      <c r="S658" s="66">
        <v>3954</v>
      </c>
      <c r="T658" s="66">
        <v>3976</v>
      </c>
      <c r="U658" s="66">
        <v>3987</v>
      </c>
      <c r="V658" s="66">
        <v>4151</v>
      </c>
      <c r="W658" s="67">
        <v>4995</v>
      </c>
      <c r="X658" s="66">
        <v>5317</v>
      </c>
      <c r="Y658" s="66">
        <v>5159</v>
      </c>
      <c r="Z658" s="66">
        <v>4859</v>
      </c>
      <c r="AA658" s="66">
        <v>4346</v>
      </c>
      <c r="AB658" s="68">
        <v>100506.36599999999</v>
      </c>
      <c r="AC658" s="18" t="str">
        <f t="shared" si="20"/>
        <v>ok</v>
      </c>
      <c r="AE658" s="19">
        <f t="shared" si="21"/>
        <v>-10033.150000000009</v>
      </c>
      <c r="AF658" s="20">
        <v>512.8530330657959</v>
      </c>
      <c r="AG658" s="21"/>
      <c r="BI658"/>
    </row>
    <row r="659" spans="1:61" ht="14.4" thickTop="1" thickBot="1" x14ac:dyDescent="0.3">
      <c r="B659" s="12">
        <v>40105</v>
      </c>
      <c r="C659" s="65" t="s">
        <v>17</v>
      </c>
      <c r="D659" s="66">
        <v>4037</v>
      </c>
      <c r="E659" s="66">
        <v>3895</v>
      </c>
      <c r="F659" s="66">
        <v>3799</v>
      </c>
      <c r="G659" s="66">
        <v>3756</v>
      </c>
      <c r="H659" s="67">
        <v>3678</v>
      </c>
      <c r="I659" s="66">
        <v>3834</v>
      </c>
      <c r="J659" s="66">
        <v>4156</v>
      </c>
      <c r="K659" s="66">
        <v>4289</v>
      </c>
      <c r="L659" s="66">
        <v>4175</v>
      </c>
      <c r="M659" s="66">
        <v>4277</v>
      </c>
      <c r="N659" s="66">
        <v>4348</v>
      </c>
      <c r="O659" s="66">
        <v>4451</v>
      </c>
      <c r="P659" s="66">
        <v>4496</v>
      </c>
      <c r="Q659" s="66">
        <v>4534</v>
      </c>
      <c r="R659" s="66">
        <v>4527</v>
      </c>
      <c r="S659" s="66">
        <v>4553</v>
      </c>
      <c r="T659" s="66">
        <v>4506</v>
      </c>
      <c r="U659" s="66">
        <v>4493</v>
      </c>
      <c r="V659" s="66">
        <v>4558</v>
      </c>
      <c r="W659" s="67">
        <v>5254</v>
      </c>
      <c r="X659" s="66">
        <v>5454</v>
      </c>
      <c r="Y659" s="66">
        <v>5224</v>
      </c>
      <c r="Z659" s="66">
        <v>4913</v>
      </c>
      <c r="AA659" s="66">
        <v>4558</v>
      </c>
      <c r="AB659" s="68">
        <v>105766.95</v>
      </c>
      <c r="AC659" s="18" t="str">
        <f t="shared" si="20"/>
        <v>ok</v>
      </c>
      <c r="AE659" s="19">
        <f t="shared" si="21"/>
        <v>5260.5840000000026</v>
      </c>
      <c r="AF659" s="20">
        <v>476.50160026550293</v>
      </c>
      <c r="AG659" s="21"/>
      <c r="BI659"/>
    </row>
    <row r="660" spans="1:61" ht="14.4" thickTop="1" thickBot="1" x14ac:dyDescent="0.3">
      <c r="B660" s="12">
        <v>40106</v>
      </c>
      <c r="C660" s="65" t="s">
        <v>11</v>
      </c>
      <c r="D660" s="66">
        <v>4245</v>
      </c>
      <c r="E660" s="66">
        <v>4044</v>
      </c>
      <c r="F660" s="66">
        <v>3948</v>
      </c>
      <c r="G660" s="66">
        <v>3924</v>
      </c>
      <c r="H660" s="67">
        <v>3871</v>
      </c>
      <c r="I660" s="66">
        <v>3929</v>
      </c>
      <c r="J660" s="66">
        <v>4290</v>
      </c>
      <c r="K660" s="66">
        <v>4277</v>
      </c>
      <c r="L660" s="66">
        <v>4740</v>
      </c>
      <c r="M660" s="66">
        <v>5088</v>
      </c>
      <c r="N660" s="66">
        <v>4924</v>
      </c>
      <c r="O660" s="66">
        <v>5307</v>
      </c>
      <c r="P660" s="66">
        <v>5364</v>
      </c>
      <c r="Q660" s="66">
        <v>4966</v>
      </c>
      <c r="R660" s="66">
        <v>4619</v>
      </c>
      <c r="S660" s="66">
        <v>4632</v>
      </c>
      <c r="T660" s="66">
        <v>4564</v>
      </c>
      <c r="U660" s="66">
        <v>4603</v>
      </c>
      <c r="V660" s="66">
        <v>4597</v>
      </c>
      <c r="W660" s="67">
        <v>5345</v>
      </c>
      <c r="X660" s="66">
        <v>5568</v>
      </c>
      <c r="Y660" s="66">
        <v>5316</v>
      </c>
      <c r="Z660" s="66">
        <v>5001</v>
      </c>
      <c r="AA660" s="66">
        <v>4614</v>
      </c>
      <c r="AB660" s="68">
        <v>111776.833</v>
      </c>
      <c r="AC660" s="18" t="str">
        <f t="shared" si="20"/>
        <v>ok</v>
      </c>
      <c r="AE660" s="19">
        <f t="shared" si="21"/>
        <v>6009.8830000000016</v>
      </c>
      <c r="AF660" s="20">
        <v>503.50936985015869</v>
      </c>
      <c r="AG660" s="21"/>
      <c r="BI660"/>
    </row>
    <row r="661" spans="1:61" ht="14.4" thickTop="1" thickBot="1" x14ac:dyDescent="0.3">
      <c r="B661" s="12">
        <v>40107</v>
      </c>
      <c r="C661" s="65" t="s">
        <v>12</v>
      </c>
      <c r="D661" s="66">
        <v>4304</v>
      </c>
      <c r="E661" s="66">
        <v>4109</v>
      </c>
      <c r="F661" s="66">
        <v>3966</v>
      </c>
      <c r="G661" s="66">
        <v>3935</v>
      </c>
      <c r="H661" s="67">
        <v>3933</v>
      </c>
      <c r="I661" s="66">
        <v>3998</v>
      </c>
      <c r="J661" s="66">
        <v>4334</v>
      </c>
      <c r="K661" s="66">
        <v>4443</v>
      </c>
      <c r="L661" s="66">
        <v>4272</v>
      </c>
      <c r="M661" s="66">
        <v>4305</v>
      </c>
      <c r="N661" s="66">
        <v>4487</v>
      </c>
      <c r="O661" s="66">
        <v>4543</v>
      </c>
      <c r="P661" s="66">
        <v>4591</v>
      </c>
      <c r="Q661" s="66">
        <v>4666</v>
      </c>
      <c r="R661" s="66">
        <v>4689</v>
      </c>
      <c r="S661" s="66">
        <v>4720</v>
      </c>
      <c r="T661" s="66">
        <v>4723</v>
      </c>
      <c r="U661" s="66">
        <v>4694</v>
      </c>
      <c r="V661" s="66">
        <v>4719</v>
      </c>
      <c r="W661" s="67">
        <v>5465</v>
      </c>
      <c r="X661" s="66">
        <v>5741</v>
      </c>
      <c r="Y661" s="66">
        <v>5493</v>
      </c>
      <c r="Z661" s="66">
        <v>5201</v>
      </c>
      <c r="AA661" s="66">
        <v>4856</v>
      </c>
      <c r="AB661" s="68">
        <v>110186.72</v>
      </c>
      <c r="AC661" s="18" t="str">
        <f t="shared" si="20"/>
        <v>ok</v>
      </c>
      <c r="AE661" s="19">
        <f t="shared" si="21"/>
        <v>-1590.1129999999976</v>
      </c>
      <c r="AF661" s="20">
        <v>524.06102657318115</v>
      </c>
      <c r="AG661" s="21"/>
      <c r="BI661"/>
    </row>
    <row r="662" spans="1:61" ht="14.4" thickTop="1" thickBot="1" x14ac:dyDescent="0.3">
      <c r="B662" s="12">
        <v>40108</v>
      </c>
      <c r="C662" s="65" t="s">
        <v>13</v>
      </c>
      <c r="D662" s="66">
        <v>4514</v>
      </c>
      <c r="E662" s="66">
        <v>4314</v>
      </c>
      <c r="F662" s="66">
        <v>4175</v>
      </c>
      <c r="G662" s="66">
        <v>4080</v>
      </c>
      <c r="H662" s="67">
        <v>4036</v>
      </c>
      <c r="I662" s="66">
        <v>4145</v>
      </c>
      <c r="J662" s="66">
        <v>4463</v>
      </c>
      <c r="K662" s="66">
        <v>4503</v>
      </c>
      <c r="L662" s="66">
        <v>4370</v>
      </c>
      <c r="M662" s="66">
        <v>4458</v>
      </c>
      <c r="N662" s="66">
        <v>4553</v>
      </c>
      <c r="O662" s="66">
        <v>4626</v>
      </c>
      <c r="P662" s="66">
        <v>4747</v>
      </c>
      <c r="Q662" s="66">
        <v>4817</v>
      </c>
      <c r="R662" s="66">
        <v>4869</v>
      </c>
      <c r="S662" s="66">
        <v>4867</v>
      </c>
      <c r="T662" s="66">
        <v>4885</v>
      </c>
      <c r="U662" s="66">
        <v>4874</v>
      </c>
      <c r="V662" s="66">
        <v>4860</v>
      </c>
      <c r="W662" s="67">
        <v>5590</v>
      </c>
      <c r="X662" s="66">
        <v>5862</v>
      </c>
      <c r="Y662" s="66">
        <v>5694</v>
      </c>
      <c r="Z662" s="66">
        <v>5444</v>
      </c>
      <c r="AA662" s="66">
        <v>5064</v>
      </c>
      <c r="AB662" s="68">
        <v>113811.947</v>
      </c>
      <c r="AC662" s="18" t="str">
        <f t="shared" si="20"/>
        <v>ok</v>
      </c>
      <c r="AE662" s="19">
        <f t="shared" si="21"/>
        <v>3625.226999999999</v>
      </c>
      <c r="AF662" s="20">
        <v>568.37296485900879</v>
      </c>
      <c r="AG662" s="21"/>
      <c r="BI662"/>
    </row>
    <row r="663" spans="1:61" ht="14.4" thickTop="1" thickBot="1" x14ac:dyDescent="0.3">
      <c r="B663" s="12">
        <v>40109</v>
      </c>
      <c r="C663" s="65" t="s">
        <v>14</v>
      </c>
      <c r="D663" s="66">
        <v>4757</v>
      </c>
      <c r="E663" s="66">
        <v>4571</v>
      </c>
      <c r="F663" s="66">
        <v>4436</v>
      </c>
      <c r="G663" s="66">
        <v>4356</v>
      </c>
      <c r="H663" s="67">
        <v>4320</v>
      </c>
      <c r="I663" s="66">
        <v>4375</v>
      </c>
      <c r="J663" s="66">
        <v>4621</v>
      </c>
      <c r="K663" s="66">
        <v>4682</v>
      </c>
      <c r="L663" s="66">
        <v>4550</v>
      </c>
      <c r="M663" s="66">
        <v>4652</v>
      </c>
      <c r="N663" s="66">
        <v>4751</v>
      </c>
      <c r="O663" s="66">
        <v>4833</v>
      </c>
      <c r="P663" s="66">
        <v>4940</v>
      </c>
      <c r="Q663" s="66">
        <v>4977</v>
      </c>
      <c r="R663" s="66">
        <v>4961</v>
      </c>
      <c r="S663" s="66">
        <v>4910</v>
      </c>
      <c r="T663" s="66">
        <v>4863</v>
      </c>
      <c r="U663" s="66">
        <v>4875</v>
      </c>
      <c r="V663" s="66">
        <v>4939</v>
      </c>
      <c r="W663" s="67">
        <v>5611</v>
      </c>
      <c r="X663" s="66">
        <v>5791</v>
      </c>
      <c r="Y663" s="66">
        <v>5589</v>
      </c>
      <c r="Z663" s="66">
        <v>5378</v>
      </c>
      <c r="AA663" s="66">
        <v>5132</v>
      </c>
      <c r="AB663" s="68">
        <v>116868.15700000001</v>
      </c>
      <c r="AC663" s="18" t="str">
        <f t="shared" si="20"/>
        <v>ok</v>
      </c>
      <c r="AE663" s="19">
        <f t="shared" si="21"/>
        <v>3056.2100000000064</v>
      </c>
      <c r="AF663" s="20">
        <v>577.08831596374512</v>
      </c>
      <c r="AG663" s="21"/>
      <c r="BI663"/>
    </row>
    <row r="664" spans="1:61" ht="14.4" thickTop="1" thickBot="1" x14ac:dyDescent="0.3">
      <c r="B664" s="12">
        <v>40110</v>
      </c>
      <c r="C664" s="65" t="s">
        <v>15</v>
      </c>
      <c r="D664" s="66">
        <v>4822</v>
      </c>
      <c r="E664" s="66">
        <v>4599</v>
      </c>
      <c r="F664" s="66">
        <v>4439</v>
      </c>
      <c r="G664" s="66">
        <v>4343</v>
      </c>
      <c r="H664" s="67">
        <v>4305</v>
      </c>
      <c r="I664" s="66">
        <v>4322</v>
      </c>
      <c r="J664" s="66">
        <v>4436</v>
      </c>
      <c r="K664" s="66">
        <v>4403</v>
      </c>
      <c r="L664" s="66">
        <v>4390</v>
      </c>
      <c r="M664" s="66">
        <v>4528</v>
      </c>
      <c r="N664" s="66">
        <v>4634</v>
      </c>
      <c r="O664" s="66">
        <v>4611</v>
      </c>
      <c r="P664" s="66">
        <v>4668</v>
      </c>
      <c r="Q664" s="66">
        <v>4666</v>
      </c>
      <c r="R664" s="66">
        <v>4599</v>
      </c>
      <c r="S664" s="66">
        <v>4551</v>
      </c>
      <c r="T664" s="66">
        <v>4522</v>
      </c>
      <c r="U664" s="66">
        <v>4534</v>
      </c>
      <c r="V664" s="66">
        <v>4718</v>
      </c>
      <c r="W664" s="67">
        <v>5561</v>
      </c>
      <c r="X664" s="66">
        <v>5822</v>
      </c>
      <c r="Y664" s="66">
        <v>5654</v>
      </c>
      <c r="Z664" s="66">
        <v>5167</v>
      </c>
      <c r="AA664" s="66">
        <v>4822</v>
      </c>
      <c r="AB664" s="68">
        <v>113114.53200000001</v>
      </c>
      <c r="AC664" s="18" t="str">
        <f t="shared" si="20"/>
        <v>ok</v>
      </c>
      <c r="AE664" s="19">
        <f t="shared" si="21"/>
        <v>-3753.625</v>
      </c>
      <c r="AF664" s="20">
        <v>555.44536209106445</v>
      </c>
      <c r="AG664" s="21"/>
      <c r="BI664"/>
    </row>
    <row r="665" spans="1:61" ht="14.4" thickTop="1" thickBot="1" x14ac:dyDescent="0.3">
      <c r="B665" s="12">
        <v>40111</v>
      </c>
      <c r="C665" s="65" t="s">
        <v>16</v>
      </c>
      <c r="D665" s="66">
        <v>4658</v>
      </c>
      <c r="E665" s="66">
        <v>4198.5</v>
      </c>
      <c r="F665" s="66">
        <v>4085</v>
      </c>
      <c r="G665" s="66">
        <v>3981</v>
      </c>
      <c r="H665" s="67">
        <v>3969</v>
      </c>
      <c r="I665" s="66">
        <v>4003</v>
      </c>
      <c r="J665" s="66">
        <v>3723</v>
      </c>
      <c r="K665" s="66">
        <v>3678</v>
      </c>
      <c r="L665" s="66">
        <v>3727</v>
      </c>
      <c r="M665" s="66">
        <v>3869</v>
      </c>
      <c r="N665" s="66">
        <v>3903</v>
      </c>
      <c r="O665" s="66">
        <v>3965</v>
      </c>
      <c r="P665" s="66">
        <v>4021</v>
      </c>
      <c r="Q665" s="66">
        <v>4153</v>
      </c>
      <c r="R665" s="66">
        <v>4034</v>
      </c>
      <c r="S665" s="66">
        <v>4083</v>
      </c>
      <c r="T665" s="66">
        <v>4091</v>
      </c>
      <c r="U665" s="66">
        <v>4290</v>
      </c>
      <c r="V665" s="66">
        <v>5278</v>
      </c>
      <c r="W665" s="67">
        <v>5622</v>
      </c>
      <c r="X665" s="66">
        <v>5570</v>
      </c>
      <c r="Y665" s="66">
        <v>5299</v>
      </c>
      <c r="Z665" s="66">
        <v>4915</v>
      </c>
      <c r="AA665" s="66">
        <v>4666</v>
      </c>
      <c r="AB665" s="68">
        <v>107980.637</v>
      </c>
      <c r="AC665" s="18" t="str">
        <f t="shared" si="20"/>
        <v>ok</v>
      </c>
      <c r="AE665" s="19">
        <f t="shared" si="21"/>
        <v>-5133.8950000000041</v>
      </c>
      <c r="AF665" s="20">
        <v>544.53252220153809</v>
      </c>
      <c r="AG665" s="21"/>
      <c r="BI665"/>
    </row>
    <row r="666" spans="1:61" ht="14.4" thickTop="1" thickBot="1" x14ac:dyDescent="0.3">
      <c r="B666" s="12">
        <v>40112</v>
      </c>
      <c r="C666" s="65" t="s">
        <v>17</v>
      </c>
      <c r="D666" s="66">
        <v>4285</v>
      </c>
      <c r="E666" s="66">
        <v>4128</v>
      </c>
      <c r="F666" s="66">
        <v>4028</v>
      </c>
      <c r="G666" s="66">
        <v>3962</v>
      </c>
      <c r="H666" s="67">
        <v>3951</v>
      </c>
      <c r="I666" s="66">
        <v>4130</v>
      </c>
      <c r="J666" s="66">
        <v>4202</v>
      </c>
      <c r="K666" s="66">
        <v>4209</v>
      </c>
      <c r="L666" s="66">
        <v>4289</v>
      </c>
      <c r="M666" s="66">
        <v>4454</v>
      </c>
      <c r="N666" s="66">
        <v>4538</v>
      </c>
      <c r="O666" s="66">
        <v>4614</v>
      </c>
      <c r="P666" s="66">
        <v>4713</v>
      </c>
      <c r="Q666" s="66">
        <v>4812</v>
      </c>
      <c r="R666" s="66">
        <v>4823</v>
      </c>
      <c r="S666" s="66">
        <v>4812</v>
      </c>
      <c r="T666" s="66">
        <v>4814</v>
      </c>
      <c r="U666" s="66">
        <v>4985</v>
      </c>
      <c r="V666" s="66">
        <v>5684</v>
      </c>
      <c r="W666" s="67">
        <v>5901</v>
      </c>
      <c r="X666" s="66">
        <v>5743</v>
      </c>
      <c r="Y666" s="66">
        <v>5474</v>
      </c>
      <c r="Z666" s="66">
        <v>5133</v>
      </c>
      <c r="AA666" s="66">
        <v>4830</v>
      </c>
      <c r="AB666" s="68">
        <v>112514.162</v>
      </c>
      <c r="AC666" s="18" t="str">
        <f t="shared" si="20"/>
        <v>ok</v>
      </c>
      <c r="AE666" s="19">
        <f t="shared" si="21"/>
        <v>4533.5249999999942</v>
      </c>
      <c r="AF666" s="20">
        <v>567.70004081726074</v>
      </c>
      <c r="AG666" s="21"/>
      <c r="BI666"/>
    </row>
    <row r="667" spans="1:61" ht="14.4" thickTop="1" thickBot="1" x14ac:dyDescent="0.3">
      <c r="B667" s="12">
        <v>40113</v>
      </c>
      <c r="C667" s="65" t="s">
        <v>11</v>
      </c>
      <c r="D667" s="66">
        <v>4561</v>
      </c>
      <c r="E667" s="66">
        <v>4361</v>
      </c>
      <c r="F667" s="66">
        <v>4258</v>
      </c>
      <c r="G667" s="66">
        <v>4169</v>
      </c>
      <c r="H667" s="67">
        <v>4155</v>
      </c>
      <c r="I667" s="66">
        <v>4244</v>
      </c>
      <c r="J667" s="66">
        <v>4338</v>
      </c>
      <c r="K667" s="66">
        <v>4343</v>
      </c>
      <c r="L667" s="66">
        <v>4428</v>
      </c>
      <c r="M667" s="66">
        <v>4516</v>
      </c>
      <c r="N667" s="66">
        <v>4591</v>
      </c>
      <c r="O667" s="66">
        <v>4629</v>
      </c>
      <c r="P667" s="66">
        <v>4661</v>
      </c>
      <c r="Q667" s="66">
        <v>4669</v>
      </c>
      <c r="R667" s="66">
        <v>4650</v>
      </c>
      <c r="S667" s="66">
        <v>4651</v>
      </c>
      <c r="T667" s="66">
        <v>4703</v>
      </c>
      <c r="U667" s="66">
        <v>4890</v>
      </c>
      <c r="V667" s="66">
        <v>5534</v>
      </c>
      <c r="W667" s="67">
        <v>5698</v>
      </c>
      <c r="X667" s="66">
        <v>5527</v>
      </c>
      <c r="Y667" s="66">
        <v>5231</v>
      </c>
      <c r="Z667" s="66">
        <v>4886</v>
      </c>
      <c r="AA667" s="66">
        <v>4589</v>
      </c>
      <c r="AB667" s="68">
        <v>112280.308</v>
      </c>
      <c r="AC667" s="18" t="str">
        <f t="shared" si="20"/>
        <v>ok</v>
      </c>
      <c r="AE667" s="19">
        <f t="shared" si="21"/>
        <v>-233.85399999999208</v>
      </c>
      <c r="AF667" s="20">
        <v>546.70663070678711</v>
      </c>
      <c r="AG667" s="21"/>
      <c r="BI667"/>
    </row>
    <row r="668" spans="1:61" ht="14.4" thickTop="1" thickBot="1" x14ac:dyDescent="0.3">
      <c r="B668" s="12">
        <v>40114</v>
      </c>
      <c r="C668" s="65" t="s">
        <v>12</v>
      </c>
      <c r="D668" s="66">
        <v>4322</v>
      </c>
      <c r="E668" s="66">
        <v>4228</v>
      </c>
      <c r="F668" s="66">
        <v>4123</v>
      </c>
      <c r="G668" s="66">
        <v>4082</v>
      </c>
      <c r="H668" s="67">
        <v>4113</v>
      </c>
      <c r="I668" s="66">
        <v>4237</v>
      </c>
      <c r="J668" s="66">
        <v>4361</v>
      </c>
      <c r="K668" s="66">
        <v>4311</v>
      </c>
      <c r="L668" s="66">
        <v>4375</v>
      </c>
      <c r="M668" s="66">
        <v>4482</v>
      </c>
      <c r="N668" s="66">
        <v>4585</v>
      </c>
      <c r="O668" s="66">
        <v>4657</v>
      </c>
      <c r="P668" s="66">
        <v>4724</v>
      </c>
      <c r="Q668" s="66">
        <v>4780</v>
      </c>
      <c r="R668" s="66">
        <v>4789</v>
      </c>
      <c r="S668" s="66">
        <v>4786</v>
      </c>
      <c r="T668" s="66">
        <v>4830</v>
      </c>
      <c r="U668" s="66">
        <v>5005</v>
      </c>
      <c r="V668" s="66">
        <v>5720</v>
      </c>
      <c r="W668" s="67">
        <v>5918</v>
      </c>
      <c r="X668" s="66">
        <v>5748</v>
      </c>
      <c r="Y668" s="66">
        <v>5464</v>
      </c>
      <c r="Z668" s="66">
        <v>5158</v>
      </c>
      <c r="AA668" s="66">
        <v>4857</v>
      </c>
      <c r="AB668" s="68">
        <v>113655.446</v>
      </c>
      <c r="AC668" s="18" t="str">
        <f t="shared" si="20"/>
        <v>ok</v>
      </c>
      <c r="AE668" s="19">
        <f t="shared" si="21"/>
        <v>1375.1379999999917</v>
      </c>
      <c r="AF668" s="20">
        <v>538.60226631164551</v>
      </c>
      <c r="AG668" s="21"/>
      <c r="BI668"/>
    </row>
    <row r="669" spans="1:61" ht="14.4" thickTop="1" thickBot="1" x14ac:dyDescent="0.3">
      <c r="B669" s="12">
        <v>40115</v>
      </c>
      <c r="C669" s="65" t="s">
        <v>13</v>
      </c>
      <c r="D669" s="66">
        <v>4676</v>
      </c>
      <c r="E669" s="66">
        <v>4398</v>
      </c>
      <c r="F669" s="66">
        <v>4252</v>
      </c>
      <c r="G669" s="66">
        <v>4212</v>
      </c>
      <c r="H669" s="67">
        <v>4150</v>
      </c>
      <c r="I669" s="66">
        <v>4253</v>
      </c>
      <c r="J669" s="66">
        <v>4422</v>
      </c>
      <c r="K669" s="66">
        <v>4374</v>
      </c>
      <c r="L669" s="66">
        <v>4476</v>
      </c>
      <c r="M669" s="66">
        <v>4600</v>
      </c>
      <c r="N669" s="66">
        <v>4642</v>
      </c>
      <c r="O669" s="66">
        <v>4792</v>
      </c>
      <c r="P669" s="66">
        <v>4850</v>
      </c>
      <c r="Q669" s="66">
        <v>4873</v>
      </c>
      <c r="R669" s="66">
        <v>4940</v>
      </c>
      <c r="S669" s="66">
        <v>4963</v>
      </c>
      <c r="T669" s="66">
        <v>4948</v>
      </c>
      <c r="U669" s="66">
        <v>5075</v>
      </c>
      <c r="V669" s="66">
        <v>5835</v>
      </c>
      <c r="W669" s="67">
        <v>6041</v>
      </c>
      <c r="X669" s="66">
        <v>5877</v>
      </c>
      <c r="Y669" s="66">
        <v>5588</v>
      </c>
      <c r="Z669" s="66">
        <v>5262</v>
      </c>
      <c r="AA669" s="66">
        <v>4978</v>
      </c>
      <c r="AB669" s="68">
        <v>116474.781</v>
      </c>
      <c r="AC669" s="18" t="str">
        <f t="shared" si="20"/>
        <v>ok</v>
      </c>
      <c r="AE669" s="19">
        <f t="shared" si="21"/>
        <v>2819.3350000000064</v>
      </c>
      <c r="AF669" s="20">
        <v>573.9987964630127</v>
      </c>
      <c r="AG669" s="21"/>
      <c r="BI669"/>
    </row>
    <row r="670" spans="1:61" ht="14.4" thickTop="1" thickBot="1" x14ac:dyDescent="0.3">
      <c r="B670" s="12">
        <v>40116</v>
      </c>
      <c r="C670" s="65" t="s">
        <v>14</v>
      </c>
      <c r="D670" s="66">
        <v>4797</v>
      </c>
      <c r="E670" s="66">
        <v>4562</v>
      </c>
      <c r="F670" s="66">
        <v>4438</v>
      </c>
      <c r="G670" s="66">
        <v>4258</v>
      </c>
      <c r="H670" s="67">
        <v>4282</v>
      </c>
      <c r="I670" s="66">
        <v>4371</v>
      </c>
      <c r="J670" s="66">
        <v>4402</v>
      </c>
      <c r="K670" s="66">
        <v>4375</v>
      </c>
      <c r="L670" s="66">
        <v>4487</v>
      </c>
      <c r="M670" s="66">
        <v>4663</v>
      </c>
      <c r="N670" s="66">
        <v>4765</v>
      </c>
      <c r="O670" s="66">
        <v>4875</v>
      </c>
      <c r="P670" s="66">
        <v>4955</v>
      </c>
      <c r="Q670" s="66">
        <v>4968</v>
      </c>
      <c r="R670" s="66">
        <v>4964</v>
      </c>
      <c r="S670" s="66">
        <v>4974</v>
      </c>
      <c r="T670" s="66">
        <v>4908</v>
      </c>
      <c r="U670" s="66">
        <v>5099</v>
      </c>
      <c r="V670" s="66">
        <v>5712</v>
      </c>
      <c r="W670" s="67">
        <v>5994</v>
      </c>
      <c r="X670" s="66">
        <v>5644</v>
      </c>
      <c r="Y670" s="66">
        <v>5310</v>
      </c>
      <c r="Z670" s="66">
        <v>5165</v>
      </c>
      <c r="AA670" s="66">
        <v>4856</v>
      </c>
      <c r="AB670" s="68">
        <v>116822.8</v>
      </c>
      <c r="AC670" s="18" t="str">
        <f t="shared" si="20"/>
        <v>ok</v>
      </c>
      <c r="AE670" s="19">
        <f t="shared" si="21"/>
        <v>348.01900000000023</v>
      </c>
      <c r="AF670" s="20">
        <v>570.11405372619629</v>
      </c>
      <c r="AG670" s="21"/>
      <c r="BI670"/>
    </row>
    <row r="671" spans="1:61" ht="14.4" thickTop="1" thickBot="1" x14ac:dyDescent="0.3">
      <c r="B671" s="12">
        <v>40117</v>
      </c>
      <c r="C671" s="65" t="s">
        <v>15</v>
      </c>
      <c r="D671" s="66">
        <v>4673</v>
      </c>
      <c r="E671" s="66">
        <v>4469</v>
      </c>
      <c r="F671" s="66">
        <v>4348</v>
      </c>
      <c r="G671" s="66">
        <v>4153</v>
      </c>
      <c r="H671" s="67">
        <v>4150</v>
      </c>
      <c r="I671" s="66">
        <v>4180</v>
      </c>
      <c r="J671" s="66">
        <v>4106</v>
      </c>
      <c r="K671" s="66">
        <v>4059</v>
      </c>
      <c r="L671" s="66">
        <v>4187</v>
      </c>
      <c r="M671" s="66">
        <v>4276</v>
      </c>
      <c r="N671" s="66">
        <v>4336</v>
      </c>
      <c r="O671" s="66">
        <v>4346</v>
      </c>
      <c r="P671" s="66">
        <v>4360</v>
      </c>
      <c r="Q671" s="66">
        <v>4373</v>
      </c>
      <c r="R671" s="66">
        <v>4266</v>
      </c>
      <c r="S671" s="66">
        <v>4204</v>
      </c>
      <c r="T671" s="66">
        <v>4250</v>
      </c>
      <c r="U671" s="66">
        <v>4501</v>
      </c>
      <c r="V671" s="66">
        <v>5392</v>
      </c>
      <c r="W671" s="67">
        <v>5246</v>
      </c>
      <c r="X671" s="66">
        <v>5039</v>
      </c>
      <c r="Y671" s="66">
        <v>4900</v>
      </c>
      <c r="Z671" s="66">
        <v>4681</v>
      </c>
      <c r="AA671" s="66">
        <v>4344</v>
      </c>
      <c r="AB671" s="68">
        <v>106838.069</v>
      </c>
      <c r="AC671" s="18" t="str">
        <f t="shared" si="20"/>
        <v>ok</v>
      </c>
      <c r="AE671" s="19">
        <f t="shared" si="21"/>
        <v>-9984.7309999999998</v>
      </c>
      <c r="AF671" s="20">
        <v>511.83300971984863</v>
      </c>
      <c r="AG671" s="21"/>
      <c r="BI671"/>
    </row>
    <row r="672" spans="1:61" ht="14.4" thickTop="1" thickBot="1" x14ac:dyDescent="0.3">
      <c r="A672" s="11" t="s">
        <v>28</v>
      </c>
      <c r="B672" s="12">
        <v>40118</v>
      </c>
      <c r="C672" s="116" t="s">
        <v>16</v>
      </c>
      <c r="D672" s="117">
        <v>3951.8320000000008</v>
      </c>
      <c r="E672" s="117">
        <v>3834.43</v>
      </c>
      <c r="F672" s="117">
        <v>3724.2310000000002</v>
      </c>
      <c r="G672" s="117">
        <v>3692.6890000000012</v>
      </c>
      <c r="H672" s="118">
        <v>3662.8060000000009</v>
      </c>
      <c r="I672" s="117">
        <v>3692.96</v>
      </c>
      <c r="J672" s="117">
        <v>3592.5890000000004</v>
      </c>
      <c r="K672" s="117">
        <v>3468.0130000000004</v>
      </c>
      <c r="L672" s="117">
        <v>3517.0770000000011</v>
      </c>
      <c r="M672" s="117">
        <v>3606.2609999999991</v>
      </c>
      <c r="N672" s="117">
        <v>3646.7819999999992</v>
      </c>
      <c r="O672" s="117">
        <v>3705.5729999999994</v>
      </c>
      <c r="P672" s="117">
        <v>3671.076</v>
      </c>
      <c r="Q672" s="117">
        <v>3703.2459999999992</v>
      </c>
      <c r="R672" s="117">
        <v>3691.5509999999999</v>
      </c>
      <c r="S672" s="117">
        <v>3693.3529999999987</v>
      </c>
      <c r="T672" s="117">
        <v>3728.6239999999984</v>
      </c>
      <c r="U672" s="117">
        <v>3995.3969999999999</v>
      </c>
      <c r="V672" s="117">
        <v>4878.735999999999</v>
      </c>
      <c r="W672" s="118">
        <v>5045.7589999999982</v>
      </c>
      <c r="X672" s="117">
        <v>4966.9659999999994</v>
      </c>
      <c r="Y672" s="117">
        <v>4753.0450000000001</v>
      </c>
      <c r="Z672" s="117">
        <v>4421.5450000000001</v>
      </c>
      <c r="AA672" s="117">
        <v>4025.7340000000013</v>
      </c>
      <c r="AB672" s="119">
        <v>94670.27499999998</v>
      </c>
      <c r="AC672" s="18" t="str">
        <f t="shared" si="20"/>
        <v>ok</v>
      </c>
      <c r="AE672" s="19">
        <f t="shared" si="21"/>
        <v>-12167.794000000024</v>
      </c>
      <c r="AF672" s="20">
        <v>472.89574241638184</v>
      </c>
      <c r="AG672" s="21"/>
      <c r="BI672"/>
    </row>
    <row r="673" spans="2:61" ht="14.4" thickTop="1" thickBot="1" x14ac:dyDescent="0.3">
      <c r="B673" s="12">
        <v>40119</v>
      </c>
      <c r="C673" s="116" t="s">
        <v>17</v>
      </c>
      <c r="D673" s="117">
        <v>3774.7760000000003</v>
      </c>
      <c r="E673" s="117">
        <v>3625.3590000000008</v>
      </c>
      <c r="F673" s="117">
        <v>3539.7719999999999</v>
      </c>
      <c r="G673" s="117">
        <v>3474.12</v>
      </c>
      <c r="H673" s="118">
        <v>3456.66</v>
      </c>
      <c r="I673" s="117">
        <v>3463.3</v>
      </c>
      <c r="J673" s="117">
        <v>3376.4759999999992</v>
      </c>
      <c r="K673" s="117">
        <v>3318.3929999999996</v>
      </c>
      <c r="L673" s="117">
        <v>3406.1780000000003</v>
      </c>
      <c r="M673" s="117">
        <v>3494.9630000000002</v>
      </c>
      <c r="N673" s="117">
        <v>3611.5290000000005</v>
      </c>
      <c r="O673" s="117">
        <v>3638.8429999999998</v>
      </c>
      <c r="P673" s="117">
        <v>3667.1980000000003</v>
      </c>
      <c r="Q673" s="117">
        <v>3667.0290000000009</v>
      </c>
      <c r="R673" s="117">
        <v>3656.17</v>
      </c>
      <c r="S673" s="117">
        <v>3641.7430000000004</v>
      </c>
      <c r="T673" s="117">
        <v>3642.4220000000005</v>
      </c>
      <c r="U673" s="117">
        <v>3885.4649999999997</v>
      </c>
      <c r="V673" s="117">
        <v>4593.987000000001</v>
      </c>
      <c r="W673" s="118">
        <v>4808.706000000001</v>
      </c>
      <c r="X673" s="117">
        <v>4676.6710000000012</v>
      </c>
      <c r="Y673" s="117">
        <v>4407.2110000000002</v>
      </c>
      <c r="Z673" s="117">
        <v>4058.2359999999999</v>
      </c>
      <c r="AA673" s="117">
        <v>3753.3110000000001</v>
      </c>
      <c r="AB673" s="119">
        <v>90638.518000000011</v>
      </c>
      <c r="AC673" s="18" t="str">
        <f t="shared" si="20"/>
        <v>ok</v>
      </c>
      <c r="AE673" s="19">
        <f t="shared" si="21"/>
        <v>-4031.7569999999687</v>
      </c>
      <c r="AF673" s="20">
        <v>472.90627288818359</v>
      </c>
      <c r="AG673" s="21"/>
      <c r="BI673"/>
    </row>
    <row r="674" spans="2:61" ht="14.4" thickTop="1" thickBot="1" x14ac:dyDescent="0.3">
      <c r="B674" s="12">
        <v>40120</v>
      </c>
      <c r="C674" s="116" t="s">
        <v>11</v>
      </c>
      <c r="D674" s="117">
        <v>3493.1689999999999</v>
      </c>
      <c r="E674" s="117">
        <v>3374.7409999999995</v>
      </c>
      <c r="F674" s="117">
        <v>3319.0909999999999</v>
      </c>
      <c r="G674" s="117">
        <v>3286.2079999999992</v>
      </c>
      <c r="H674" s="118">
        <v>3283.1189999999992</v>
      </c>
      <c r="I674" s="117">
        <v>3428.3689999999992</v>
      </c>
      <c r="J674" s="117">
        <v>3631.2560000000008</v>
      </c>
      <c r="K674" s="117">
        <v>3748.7509999999993</v>
      </c>
      <c r="L674" s="117">
        <v>3848.82</v>
      </c>
      <c r="M674" s="117">
        <v>4002.3319999999994</v>
      </c>
      <c r="N674" s="117">
        <v>4097.4079999999994</v>
      </c>
      <c r="O674" s="117">
        <v>4122.9570000000003</v>
      </c>
      <c r="P674" s="117">
        <v>4193.5329999999994</v>
      </c>
      <c r="Q674" s="117">
        <v>4200.6439999999993</v>
      </c>
      <c r="R674" s="117">
        <v>4181.2129999999997</v>
      </c>
      <c r="S674" s="117">
        <v>4207.7389999999996</v>
      </c>
      <c r="T674" s="117">
        <v>4238.8049999999994</v>
      </c>
      <c r="U674" s="117">
        <v>4478.2789999999995</v>
      </c>
      <c r="V674" s="117">
        <v>5369.5169999999998</v>
      </c>
      <c r="W674" s="118">
        <v>5588.8979999999992</v>
      </c>
      <c r="X674" s="117">
        <v>5340.7979999999989</v>
      </c>
      <c r="Y674" s="117">
        <v>4965.8629999999985</v>
      </c>
      <c r="Z674" s="117">
        <v>4689.1440000000002</v>
      </c>
      <c r="AA674" s="117">
        <v>4265.2469999999994</v>
      </c>
      <c r="AB674" s="119">
        <v>99355.900999999998</v>
      </c>
      <c r="AC674" s="18" t="str">
        <f t="shared" si="20"/>
        <v>ok</v>
      </c>
      <c r="AE674" s="19">
        <f t="shared" si="21"/>
        <v>8717.3829999999871</v>
      </c>
      <c r="AF674" s="20">
        <v>462.36666488647461</v>
      </c>
      <c r="AG674" s="21"/>
      <c r="BI674"/>
    </row>
    <row r="675" spans="2:61" ht="14.4" thickTop="1" thickBot="1" x14ac:dyDescent="0.3">
      <c r="B675" s="12">
        <v>40121</v>
      </c>
      <c r="C675" s="116" t="s">
        <v>12</v>
      </c>
      <c r="D675" s="117">
        <v>3794.7960000000003</v>
      </c>
      <c r="E675" s="117">
        <v>3778.1779999999999</v>
      </c>
      <c r="F675" s="117">
        <v>3695.2520000000004</v>
      </c>
      <c r="G675" s="117">
        <v>3638.8289999999997</v>
      </c>
      <c r="H675" s="118">
        <v>3670.1020000000003</v>
      </c>
      <c r="I675" s="117">
        <v>3751.4420000000005</v>
      </c>
      <c r="J675" s="117">
        <v>3926.558</v>
      </c>
      <c r="K675" s="117">
        <v>3977.8539999999989</v>
      </c>
      <c r="L675" s="117">
        <v>4027.7180000000008</v>
      </c>
      <c r="M675" s="117">
        <v>4136.6809999999996</v>
      </c>
      <c r="N675" s="117">
        <v>4229.5249999999996</v>
      </c>
      <c r="O675" s="117">
        <v>4258.8340000000007</v>
      </c>
      <c r="P675" s="117">
        <v>4313.067</v>
      </c>
      <c r="Q675" s="117">
        <v>4291.3029999999999</v>
      </c>
      <c r="R675" s="117">
        <v>4306.1269999999995</v>
      </c>
      <c r="S675" s="117">
        <v>4359.8059999999996</v>
      </c>
      <c r="T675" s="117">
        <v>4363.0950000000003</v>
      </c>
      <c r="U675" s="117">
        <v>4601.7260000000006</v>
      </c>
      <c r="V675" s="117">
        <v>5294.5510000000013</v>
      </c>
      <c r="W675" s="118">
        <v>5446.7919999999995</v>
      </c>
      <c r="X675" s="117">
        <v>5263.9629999999997</v>
      </c>
      <c r="Y675" s="117">
        <v>4854.1489999999994</v>
      </c>
      <c r="Z675" s="117">
        <v>4535.4149999999991</v>
      </c>
      <c r="AA675" s="117">
        <v>4205.5940000000001</v>
      </c>
      <c r="AB675" s="119">
        <v>102721.357</v>
      </c>
      <c r="AC675" s="18" t="str">
        <f t="shared" si="20"/>
        <v>ok</v>
      </c>
      <c r="AE675" s="19">
        <f t="shared" si="21"/>
        <v>3365.4560000000056</v>
      </c>
      <c r="AF675" s="20">
        <v>463.34120559692383</v>
      </c>
      <c r="AG675" s="21"/>
      <c r="BI675"/>
    </row>
    <row r="676" spans="2:61" ht="14.4" thickTop="1" thickBot="1" x14ac:dyDescent="0.3">
      <c r="B676" s="12">
        <v>40122</v>
      </c>
      <c r="C676" s="116" t="s">
        <v>13</v>
      </c>
      <c r="D676" s="117">
        <v>3922.3120000000008</v>
      </c>
      <c r="E676" s="117">
        <v>3777.4970000000003</v>
      </c>
      <c r="F676" s="117">
        <v>3613.6129999999998</v>
      </c>
      <c r="G676" s="117">
        <v>3611.4360000000001</v>
      </c>
      <c r="H676" s="118">
        <v>3689.326</v>
      </c>
      <c r="I676" s="117">
        <v>3836.9150000000009</v>
      </c>
      <c r="J676" s="117">
        <v>4023.4430000000002</v>
      </c>
      <c r="K676" s="117">
        <v>4030.5020000000004</v>
      </c>
      <c r="L676" s="117">
        <v>4084.4220000000005</v>
      </c>
      <c r="M676" s="117">
        <v>4237.7790000000005</v>
      </c>
      <c r="N676" s="117">
        <v>4331.3090000000002</v>
      </c>
      <c r="O676" s="117">
        <v>4361.8719999999994</v>
      </c>
      <c r="P676" s="117">
        <v>4402.6159999999991</v>
      </c>
      <c r="Q676" s="117">
        <v>4334.8869999999997</v>
      </c>
      <c r="R676" s="117">
        <v>4342.7660000000005</v>
      </c>
      <c r="S676" s="117">
        <v>4394.9960000000001</v>
      </c>
      <c r="T676" s="117">
        <v>4391.4690000000001</v>
      </c>
      <c r="U676" s="117">
        <v>4531.6839999999993</v>
      </c>
      <c r="V676" s="117">
        <v>5232.6670000000013</v>
      </c>
      <c r="W676" s="118">
        <v>5406.5750000000007</v>
      </c>
      <c r="X676" s="117">
        <v>5239.0890000000009</v>
      </c>
      <c r="Y676" s="117">
        <v>4821.6360000000013</v>
      </c>
      <c r="Z676" s="117">
        <v>4545.6480000000001</v>
      </c>
      <c r="AA676" s="117">
        <v>4234.8050000000003</v>
      </c>
      <c r="AB676" s="119">
        <v>103399.26400000002</v>
      </c>
      <c r="AC676" s="18" t="str">
        <f t="shared" si="20"/>
        <v>ok</v>
      </c>
      <c r="AE676" s="19">
        <f t="shared" si="21"/>
        <v>677.90700000002107</v>
      </c>
      <c r="AF676" s="20">
        <v>465.49746513366699</v>
      </c>
      <c r="AG676" s="21"/>
      <c r="BI676"/>
    </row>
    <row r="677" spans="2:61" ht="14.4" thickTop="1" thickBot="1" x14ac:dyDescent="0.3">
      <c r="B677" s="12">
        <v>40123</v>
      </c>
      <c r="C677" s="116" t="s">
        <v>14</v>
      </c>
      <c r="D677" s="117">
        <v>3965.2509999999997</v>
      </c>
      <c r="E677" s="117">
        <v>3841.9419999999991</v>
      </c>
      <c r="F677" s="117">
        <v>3757.3819999999996</v>
      </c>
      <c r="G677" s="117">
        <v>3729.3989999999994</v>
      </c>
      <c r="H677" s="118">
        <v>3743.5269999999991</v>
      </c>
      <c r="I677" s="117">
        <v>3874.5250000000001</v>
      </c>
      <c r="J677" s="117">
        <v>4109.3450000000003</v>
      </c>
      <c r="K677" s="117">
        <v>4123.4529999999995</v>
      </c>
      <c r="L677" s="117">
        <v>4125.6000000000004</v>
      </c>
      <c r="M677" s="117">
        <v>4241.5889999999999</v>
      </c>
      <c r="N677" s="117">
        <v>4333.8879999999999</v>
      </c>
      <c r="O677" s="117">
        <v>4355.9380000000001</v>
      </c>
      <c r="P677" s="117">
        <v>4301.9449999999997</v>
      </c>
      <c r="Q677" s="117">
        <v>4367.1589999999997</v>
      </c>
      <c r="R677" s="117">
        <v>4376.4539999999997</v>
      </c>
      <c r="S677" s="117">
        <v>4349.8900000000003</v>
      </c>
      <c r="T677" s="117">
        <v>4349.4769999999999</v>
      </c>
      <c r="U677" s="117">
        <v>4569.5029999999988</v>
      </c>
      <c r="V677" s="117">
        <v>5147.0779999999986</v>
      </c>
      <c r="W677" s="118">
        <v>5243.0340000000024</v>
      </c>
      <c r="X677" s="117">
        <v>5050.4590000000007</v>
      </c>
      <c r="Y677" s="117">
        <v>4689.4420000000009</v>
      </c>
      <c r="Z677" s="117">
        <v>4455.5240000000003</v>
      </c>
      <c r="AA677" s="117">
        <v>4243.3930000000009</v>
      </c>
      <c r="AB677" s="119">
        <v>103345.19699999999</v>
      </c>
      <c r="AC677" s="18" t="str">
        <f t="shared" si="20"/>
        <v>ok</v>
      </c>
      <c r="AE677" s="19">
        <f t="shared" si="21"/>
        <v>-54.067000000039116</v>
      </c>
      <c r="AF677" s="20">
        <v>497.08770561218262</v>
      </c>
      <c r="AG677" s="21"/>
      <c r="BI677"/>
    </row>
    <row r="678" spans="2:61" ht="14.4" thickTop="1" thickBot="1" x14ac:dyDescent="0.3">
      <c r="B678" s="12">
        <v>40124</v>
      </c>
      <c r="C678" s="116" t="s">
        <v>15</v>
      </c>
      <c r="D678" s="117">
        <v>4017.8779999999992</v>
      </c>
      <c r="E678" s="117">
        <v>3869.4929999999995</v>
      </c>
      <c r="F678" s="117">
        <v>3774.4869999999992</v>
      </c>
      <c r="G678" s="117">
        <v>3724.7839999999992</v>
      </c>
      <c r="H678" s="118">
        <v>3733.0319999999988</v>
      </c>
      <c r="I678" s="117">
        <v>3827.88</v>
      </c>
      <c r="J678" s="117">
        <v>3811.0879999999993</v>
      </c>
      <c r="K678" s="117">
        <v>3829.2449999999994</v>
      </c>
      <c r="L678" s="117">
        <v>3970.9019999999996</v>
      </c>
      <c r="M678" s="117">
        <v>4100.8939999999993</v>
      </c>
      <c r="N678" s="117">
        <v>4149.3949999999995</v>
      </c>
      <c r="O678" s="117">
        <v>4294.4249999999993</v>
      </c>
      <c r="P678" s="117">
        <v>4334.4869999999992</v>
      </c>
      <c r="Q678" s="117">
        <v>4312.9759999999987</v>
      </c>
      <c r="R678" s="117">
        <v>4214.1359999999995</v>
      </c>
      <c r="S678" s="117">
        <v>4151.4369999999999</v>
      </c>
      <c r="T678" s="117">
        <v>4150.357</v>
      </c>
      <c r="U678" s="117">
        <v>4401.2939999999981</v>
      </c>
      <c r="V678" s="117">
        <v>5256.8879999999999</v>
      </c>
      <c r="W678" s="118">
        <v>5229.01</v>
      </c>
      <c r="X678" s="117">
        <v>4966.728000000001</v>
      </c>
      <c r="Y678" s="117">
        <v>4811.7689999999984</v>
      </c>
      <c r="Z678" s="117">
        <v>4614.82</v>
      </c>
      <c r="AA678" s="117">
        <v>4260.09</v>
      </c>
      <c r="AB678" s="119">
        <v>101807.49499999998</v>
      </c>
      <c r="AC678" s="18" t="str">
        <f t="shared" si="20"/>
        <v>ok</v>
      </c>
      <c r="AE678" s="19">
        <f t="shared" si="21"/>
        <v>-1537.7020000000048</v>
      </c>
      <c r="AF678" s="20">
        <v>500.33896827697754</v>
      </c>
      <c r="AG678" s="21"/>
      <c r="BI678"/>
    </row>
    <row r="679" spans="2:61" ht="14.4" thickTop="1" thickBot="1" x14ac:dyDescent="0.3">
      <c r="B679" s="12">
        <v>40125</v>
      </c>
      <c r="C679" s="116" t="s">
        <v>16</v>
      </c>
      <c r="D679" s="117">
        <v>4010.0210000000002</v>
      </c>
      <c r="E679" s="117">
        <v>3817.2250000000004</v>
      </c>
      <c r="F679" s="117">
        <v>3711.0649999999996</v>
      </c>
      <c r="G679" s="117">
        <v>3649.8139999999994</v>
      </c>
      <c r="H679" s="118">
        <v>3626.8089999999997</v>
      </c>
      <c r="I679" s="117">
        <v>3625.1009999999997</v>
      </c>
      <c r="J679" s="117">
        <v>3562.3849999999998</v>
      </c>
      <c r="K679" s="117">
        <v>3442.2559999999999</v>
      </c>
      <c r="L679" s="117">
        <v>3511.3779999999997</v>
      </c>
      <c r="M679" s="117">
        <v>3655.1529999999989</v>
      </c>
      <c r="N679" s="117">
        <v>3810.0769999999998</v>
      </c>
      <c r="O679" s="117">
        <v>3833.6030000000001</v>
      </c>
      <c r="P679" s="117">
        <v>3852.59</v>
      </c>
      <c r="Q679" s="117">
        <v>3826.4639999999999</v>
      </c>
      <c r="R679" s="117">
        <v>3841.9059999999995</v>
      </c>
      <c r="S679" s="117">
        <v>3823.4829999999993</v>
      </c>
      <c r="T679" s="117">
        <v>3844.6249999999991</v>
      </c>
      <c r="U679" s="117">
        <v>4089.509</v>
      </c>
      <c r="V679" s="117">
        <v>5058.62</v>
      </c>
      <c r="W679" s="118">
        <v>5300.0530000000008</v>
      </c>
      <c r="X679" s="117">
        <v>5217.5780000000004</v>
      </c>
      <c r="Y679" s="117">
        <v>4944.3350000000019</v>
      </c>
      <c r="Z679" s="117">
        <v>4596.7259999999997</v>
      </c>
      <c r="AA679" s="117">
        <v>4178.2509999999993</v>
      </c>
      <c r="AB679" s="119">
        <v>96829.026999999987</v>
      </c>
      <c r="AC679" s="18" t="str">
        <f t="shared" si="20"/>
        <v>ok</v>
      </c>
      <c r="AE679" s="19">
        <f t="shared" si="21"/>
        <v>-4978.4679999999935</v>
      </c>
      <c r="AF679" s="20">
        <v>504.44137191772461</v>
      </c>
      <c r="AG679" s="21"/>
      <c r="BI679"/>
    </row>
    <row r="680" spans="2:61" ht="14.4" thickTop="1" thickBot="1" x14ac:dyDescent="0.3">
      <c r="B680" s="12">
        <v>40126</v>
      </c>
      <c r="C680" s="116" t="s">
        <v>17</v>
      </c>
      <c r="D680" s="117">
        <v>3928.7039999999993</v>
      </c>
      <c r="E680" s="117">
        <v>3766.3929999999996</v>
      </c>
      <c r="F680" s="117">
        <v>3558.8089999999997</v>
      </c>
      <c r="G680" s="117">
        <v>3585.3549999999996</v>
      </c>
      <c r="H680" s="118">
        <v>3627.8179999999993</v>
      </c>
      <c r="I680" s="117">
        <v>3769.8720000000003</v>
      </c>
      <c r="J680" s="117">
        <v>3946.6720000000005</v>
      </c>
      <c r="K680" s="117">
        <v>3975.252</v>
      </c>
      <c r="L680" s="117">
        <v>4008.0689999999995</v>
      </c>
      <c r="M680" s="117">
        <v>4188.7380000000003</v>
      </c>
      <c r="N680" s="117">
        <v>4342.8050000000003</v>
      </c>
      <c r="O680" s="117">
        <v>4409.313000000001</v>
      </c>
      <c r="P680" s="117">
        <v>4417.8150000000005</v>
      </c>
      <c r="Q680" s="117">
        <v>4407.0950000000003</v>
      </c>
      <c r="R680" s="117">
        <v>4423.7709999999997</v>
      </c>
      <c r="S680" s="117">
        <v>4476.8950000000004</v>
      </c>
      <c r="T680" s="117">
        <v>4459.5619999999999</v>
      </c>
      <c r="U680" s="117">
        <v>4585.7909999999993</v>
      </c>
      <c r="V680" s="117">
        <v>5425.3489999999993</v>
      </c>
      <c r="W680" s="118">
        <v>5592.9260000000004</v>
      </c>
      <c r="X680" s="117">
        <v>5370.5169999999989</v>
      </c>
      <c r="Y680" s="117">
        <v>5003.8500000000004</v>
      </c>
      <c r="Z680" s="117">
        <v>4615.4310000000014</v>
      </c>
      <c r="AA680" s="117">
        <v>4216.3500000000004</v>
      </c>
      <c r="AB680" s="119">
        <v>104103.15200000002</v>
      </c>
      <c r="AC680" s="18" t="str">
        <f t="shared" si="20"/>
        <v>ok</v>
      </c>
      <c r="AE680" s="19">
        <f t="shared" si="21"/>
        <v>7274.1250000000291</v>
      </c>
      <c r="AF680" s="20">
        <v>502.40639305114746</v>
      </c>
      <c r="AG680" s="21"/>
      <c r="BI680"/>
    </row>
    <row r="681" spans="2:61" ht="14.4" thickTop="1" thickBot="1" x14ac:dyDescent="0.3">
      <c r="B681" s="12">
        <v>40127</v>
      </c>
      <c r="C681" s="116" t="s">
        <v>11</v>
      </c>
      <c r="D681" s="117">
        <v>3967.9019999999996</v>
      </c>
      <c r="E681" s="117">
        <v>3830.991</v>
      </c>
      <c r="F681" s="117">
        <v>3768.3040000000001</v>
      </c>
      <c r="G681" s="117">
        <v>3693.7609999999995</v>
      </c>
      <c r="H681" s="118">
        <v>3715.4139999999998</v>
      </c>
      <c r="I681" s="117">
        <v>3891.5610000000001</v>
      </c>
      <c r="J681" s="117">
        <v>4032.545000000001</v>
      </c>
      <c r="K681" s="117">
        <v>3959.3960000000006</v>
      </c>
      <c r="L681" s="117">
        <v>4041.683</v>
      </c>
      <c r="M681" s="117">
        <v>4132.1190000000006</v>
      </c>
      <c r="N681" s="117">
        <v>4256.1629999999996</v>
      </c>
      <c r="O681" s="117">
        <v>4333.8889999999992</v>
      </c>
      <c r="P681" s="117">
        <v>4391.7880000000005</v>
      </c>
      <c r="Q681" s="117">
        <v>4408.7610000000004</v>
      </c>
      <c r="R681" s="117">
        <v>4380.1229999999996</v>
      </c>
      <c r="S681" s="117">
        <v>4363.4009999999998</v>
      </c>
      <c r="T681" s="117">
        <v>4377.78</v>
      </c>
      <c r="U681" s="117">
        <v>4616.0789999999997</v>
      </c>
      <c r="V681" s="117">
        <v>5374.5350000000008</v>
      </c>
      <c r="W681" s="118">
        <v>5516.4490000000014</v>
      </c>
      <c r="X681" s="117">
        <v>5329.2940000000008</v>
      </c>
      <c r="Y681" s="117">
        <v>4894.0730000000021</v>
      </c>
      <c r="Z681" s="117">
        <v>4489.6980000000003</v>
      </c>
      <c r="AA681" s="117">
        <v>4177.509</v>
      </c>
      <c r="AB681" s="119">
        <v>103943.21800000002</v>
      </c>
      <c r="AC681" s="18" t="str">
        <f t="shared" si="20"/>
        <v>ok</v>
      </c>
      <c r="AE681" s="19">
        <f t="shared" si="21"/>
        <v>-159.93399999999383</v>
      </c>
      <c r="AF681" s="20">
        <v>504.96413040161133</v>
      </c>
      <c r="AG681" s="21"/>
      <c r="BI681"/>
    </row>
    <row r="682" spans="2:61" ht="14.4" thickTop="1" thickBot="1" x14ac:dyDescent="0.3">
      <c r="B682" s="12">
        <v>40128</v>
      </c>
      <c r="C682" s="116" t="s">
        <v>12</v>
      </c>
      <c r="D682" s="117">
        <v>3988.9710000000005</v>
      </c>
      <c r="E682" s="117">
        <v>3872.0010000000007</v>
      </c>
      <c r="F682" s="117">
        <v>3843.87</v>
      </c>
      <c r="G682" s="117">
        <v>3765.3619999999996</v>
      </c>
      <c r="H682" s="118">
        <v>3802.5540000000005</v>
      </c>
      <c r="I682" s="117">
        <v>3920.4320000000007</v>
      </c>
      <c r="J682" s="117">
        <v>4064.701</v>
      </c>
      <c r="K682" s="117">
        <v>4045.0030000000002</v>
      </c>
      <c r="L682" s="117">
        <v>4122.6000000000004</v>
      </c>
      <c r="M682" s="117">
        <v>4212.884</v>
      </c>
      <c r="N682" s="117">
        <v>4289.1370000000006</v>
      </c>
      <c r="O682" s="117">
        <v>4276.3179999999993</v>
      </c>
      <c r="P682" s="117">
        <v>4315.5609999999997</v>
      </c>
      <c r="Q682" s="117">
        <v>4336.643</v>
      </c>
      <c r="R682" s="117">
        <v>4354.0969999999998</v>
      </c>
      <c r="S682" s="117">
        <v>4395.5440000000008</v>
      </c>
      <c r="T682" s="117">
        <v>4427.2830000000004</v>
      </c>
      <c r="U682" s="117">
        <v>4644.0690000000004</v>
      </c>
      <c r="V682" s="117">
        <v>5405.018</v>
      </c>
      <c r="W682" s="118">
        <v>5475.2290000000003</v>
      </c>
      <c r="X682" s="117">
        <v>5265.3939999999993</v>
      </c>
      <c r="Y682" s="117">
        <v>4867.299</v>
      </c>
      <c r="Z682" s="117">
        <v>4522.5959999999995</v>
      </c>
      <c r="AA682" s="117">
        <v>4161.2210000000005</v>
      </c>
      <c r="AB682" s="119">
        <v>104373.78700000003</v>
      </c>
      <c r="AC682" s="18" t="str">
        <f t="shared" si="20"/>
        <v>ok</v>
      </c>
      <c r="AE682" s="19">
        <f t="shared" si="21"/>
        <v>430.56900000000314</v>
      </c>
      <c r="AF682" s="20">
        <v>498.72638320922852</v>
      </c>
      <c r="AG682" s="21"/>
      <c r="BI682"/>
    </row>
    <row r="683" spans="2:61" ht="14.4" thickTop="1" thickBot="1" x14ac:dyDescent="0.3">
      <c r="B683" s="12">
        <v>40129</v>
      </c>
      <c r="C683" s="116" t="s">
        <v>13</v>
      </c>
      <c r="D683" s="117">
        <v>3886.2959999999998</v>
      </c>
      <c r="E683" s="117">
        <v>3811.77</v>
      </c>
      <c r="F683" s="117">
        <v>3717.9069999999992</v>
      </c>
      <c r="G683" s="117">
        <v>3702.5909999999999</v>
      </c>
      <c r="H683" s="118">
        <v>3740.3</v>
      </c>
      <c r="I683" s="117">
        <v>3861.5409999999988</v>
      </c>
      <c r="J683" s="117">
        <v>4014.37</v>
      </c>
      <c r="K683" s="117">
        <v>3977.3659999999991</v>
      </c>
      <c r="L683" s="117">
        <v>4085.8079999999995</v>
      </c>
      <c r="M683" s="117">
        <v>4166.5540000000001</v>
      </c>
      <c r="N683" s="117">
        <v>4234.905999999999</v>
      </c>
      <c r="O683" s="117">
        <v>4303.8119999999999</v>
      </c>
      <c r="P683" s="117">
        <v>4309.8219999999992</v>
      </c>
      <c r="Q683" s="117">
        <v>4271.7469999999994</v>
      </c>
      <c r="R683" s="117">
        <v>4350.8789999999999</v>
      </c>
      <c r="S683" s="117">
        <v>4376.0640000000003</v>
      </c>
      <c r="T683" s="117">
        <v>4419.4389999999994</v>
      </c>
      <c r="U683" s="117">
        <v>4552.79</v>
      </c>
      <c r="V683" s="117">
        <v>5392.1779999999999</v>
      </c>
      <c r="W683" s="118">
        <v>5469.2750000000005</v>
      </c>
      <c r="X683" s="117">
        <v>5196.7169999999996</v>
      </c>
      <c r="Y683" s="117">
        <v>4789.826</v>
      </c>
      <c r="Z683" s="117">
        <v>4470.0440000000008</v>
      </c>
      <c r="AA683" s="117">
        <v>4078.819</v>
      </c>
      <c r="AB683" s="119">
        <v>103180.82099999998</v>
      </c>
      <c r="AC683" s="18" t="str">
        <f t="shared" si="20"/>
        <v>ok</v>
      </c>
      <c r="AE683" s="19">
        <f t="shared" si="21"/>
        <v>-1192.966000000044</v>
      </c>
      <c r="AF683" s="20">
        <v>500.58489990234375</v>
      </c>
      <c r="AG683" s="21"/>
      <c r="BI683"/>
    </row>
    <row r="684" spans="2:61" ht="14.4" thickTop="1" thickBot="1" x14ac:dyDescent="0.3">
      <c r="B684" s="12">
        <v>40130</v>
      </c>
      <c r="C684" s="116" t="s">
        <v>14</v>
      </c>
      <c r="D684" s="117">
        <v>3885.8709999999996</v>
      </c>
      <c r="E684" s="117">
        <v>3829.7269999999994</v>
      </c>
      <c r="F684" s="117">
        <v>3754.6080000000002</v>
      </c>
      <c r="G684" s="117">
        <v>3700.6859999999992</v>
      </c>
      <c r="H684" s="118">
        <v>3701.9490000000001</v>
      </c>
      <c r="I684" s="117">
        <v>3789.89</v>
      </c>
      <c r="J684" s="117">
        <v>4004.5239999999999</v>
      </c>
      <c r="K684" s="117">
        <v>3972.5429999999997</v>
      </c>
      <c r="L684" s="117">
        <v>4038.6759999999995</v>
      </c>
      <c r="M684" s="117">
        <v>4147.2519999999995</v>
      </c>
      <c r="N684" s="117">
        <v>4297.2079999999996</v>
      </c>
      <c r="O684" s="117">
        <v>4360.1739999999991</v>
      </c>
      <c r="P684" s="117">
        <v>4382.5619999999999</v>
      </c>
      <c r="Q684" s="117">
        <v>4393.3009999999995</v>
      </c>
      <c r="R684" s="117">
        <v>4387.7269999999999</v>
      </c>
      <c r="S684" s="117">
        <v>4380.66</v>
      </c>
      <c r="T684" s="117">
        <v>4350.576</v>
      </c>
      <c r="U684" s="117">
        <v>4521.7950000000001</v>
      </c>
      <c r="V684" s="117">
        <v>5315.3030000000008</v>
      </c>
      <c r="W684" s="118">
        <v>5474.2170000000006</v>
      </c>
      <c r="X684" s="117">
        <v>5272.121000000001</v>
      </c>
      <c r="Y684" s="117">
        <v>4914.1539999999995</v>
      </c>
      <c r="Z684" s="117">
        <v>4622.25</v>
      </c>
      <c r="AA684" s="117">
        <v>4293.4530000000004</v>
      </c>
      <c r="AB684" s="119">
        <v>103791.22699999998</v>
      </c>
      <c r="AC684" s="18" t="str">
        <f t="shared" si="20"/>
        <v>ok</v>
      </c>
      <c r="AE684" s="19">
        <f t="shared" si="21"/>
        <v>610.40600000000268</v>
      </c>
      <c r="AF684" s="20">
        <v>504.07036018371582</v>
      </c>
      <c r="AG684" s="21"/>
      <c r="BI684"/>
    </row>
    <row r="685" spans="2:61" ht="14.4" thickTop="1" thickBot="1" x14ac:dyDescent="0.3">
      <c r="B685" s="12">
        <v>40131</v>
      </c>
      <c r="C685" s="116" t="s">
        <v>15</v>
      </c>
      <c r="D685" s="117">
        <v>4048.331000000001</v>
      </c>
      <c r="E685" s="117">
        <v>3940.17</v>
      </c>
      <c r="F685" s="117">
        <v>3833.7829999999994</v>
      </c>
      <c r="G685" s="117">
        <v>3764.8820000000005</v>
      </c>
      <c r="H685" s="118">
        <v>3725.1120000000001</v>
      </c>
      <c r="I685" s="117">
        <v>3871.1129999999998</v>
      </c>
      <c r="J685" s="117">
        <v>3873.4</v>
      </c>
      <c r="K685" s="117">
        <v>3816.799</v>
      </c>
      <c r="L685" s="117">
        <v>3911.7609999999995</v>
      </c>
      <c r="M685" s="117">
        <v>4081.895</v>
      </c>
      <c r="N685" s="117">
        <v>4185.0140000000001</v>
      </c>
      <c r="O685" s="117">
        <v>4255.5690000000004</v>
      </c>
      <c r="P685" s="117">
        <v>4296.1249999999991</v>
      </c>
      <c r="Q685" s="117">
        <v>4306.6499999999996</v>
      </c>
      <c r="R685" s="117">
        <v>4227.0519999999997</v>
      </c>
      <c r="S685" s="117">
        <v>4200.17</v>
      </c>
      <c r="T685" s="117">
        <v>4153.4250000000002</v>
      </c>
      <c r="U685" s="117">
        <v>4362.68</v>
      </c>
      <c r="V685" s="117">
        <v>5399.3550000000005</v>
      </c>
      <c r="W685" s="118">
        <v>5281.1970000000001</v>
      </c>
      <c r="X685" s="117">
        <v>5093.3560000000007</v>
      </c>
      <c r="Y685" s="117">
        <v>4975.9459999999999</v>
      </c>
      <c r="Z685" s="117">
        <v>4769.4669999999996</v>
      </c>
      <c r="AA685" s="117">
        <v>4422.098</v>
      </c>
      <c r="AB685" s="119">
        <v>102795.35</v>
      </c>
      <c r="AC685" s="18" t="str">
        <f t="shared" si="20"/>
        <v>ok</v>
      </c>
      <c r="AE685" s="19">
        <f t="shared" si="21"/>
        <v>-995.87699999997858</v>
      </c>
      <c r="AF685" s="20">
        <v>501.44713020324707</v>
      </c>
      <c r="AG685" s="21"/>
      <c r="BI685"/>
    </row>
    <row r="686" spans="2:61" ht="14.4" thickTop="1" thickBot="1" x14ac:dyDescent="0.3">
      <c r="B686" s="12">
        <v>40132</v>
      </c>
      <c r="C686" s="116" t="s">
        <v>16</v>
      </c>
      <c r="D686" s="117">
        <v>4135.7570000000005</v>
      </c>
      <c r="E686" s="117">
        <v>3908.1849999999999</v>
      </c>
      <c r="F686" s="117">
        <v>3761.973</v>
      </c>
      <c r="G686" s="117">
        <v>3734.86</v>
      </c>
      <c r="H686" s="118">
        <v>3701.5710000000008</v>
      </c>
      <c r="I686" s="117">
        <v>3641.1459999999997</v>
      </c>
      <c r="J686" s="117">
        <v>3627.3020000000006</v>
      </c>
      <c r="K686" s="117">
        <v>3513.9160000000002</v>
      </c>
      <c r="L686" s="117">
        <v>3574.558</v>
      </c>
      <c r="M686" s="117">
        <v>3650.1310000000003</v>
      </c>
      <c r="N686" s="117">
        <v>3750.1330000000003</v>
      </c>
      <c r="O686" s="117">
        <v>3830.8339999999994</v>
      </c>
      <c r="P686" s="117">
        <v>3903.1379999999995</v>
      </c>
      <c r="Q686" s="117">
        <v>3934.9889999999996</v>
      </c>
      <c r="R686" s="117">
        <v>3942.5820000000003</v>
      </c>
      <c r="S686" s="117">
        <v>3897.1870000000004</v>
      </c>
      <c r="T686" s="117">
        <v>3905.799</v>
      </c>
      <c r="U686" s="117">
        <v>4136.7420000000011</v>
      </c>
      <c r="V686" s="117">
        <v>5246.4189999999999</v>
      </c>
      <c r="W686" s="118">
        <v>5349.3960000000006</v>
      </c>
      <c r="X686" s="117">
        <v>5174.4569999999994</v>
      </c>
      <c r="Y686" s="117">
        <v>4954.924</v>
      </c>
      <c r="Z686" s="117">
        <v>4544.3909999999996</v>
      </c>
      <c r="AA686" s="117">
        <v>4222.5870000000004</v>
      </c>
      <c r="AB686" s="119">
        <v>98042.977000000014</v>
      </c>
      <c r="AC686" s="18" t="str">
        <f t="shared" si="20"/>
        <v>ok</v>
      </c>
      <c r="AE686" s="19">
        <f t="shared" si="21"/>
        <v>-4752.3729999999923</v>
      </c>
      <c r="AF686" s="20">
        <v>503.13529396057129</v>
      </c>
      <c r="AG686" s="21"/>
      <c r="BI686"/>
    </row>
    <row r="687" spans="2:61" ht="14.4" thickTop="1" thickBot="1" x14ac:dyDescent="0.3">
      <c r="B687" s="12">
        <v>40133</v>
      </c>
      <c r="C687" s="116" t="s">
        <v>17</v>
      </c>
      <c r="D687" s="117">
        <v>3958.5220000000008</v>
      </c>
      <c r="E687" s="117">
        <v>3775.4679999999994</v>
      </c>
      <c r="F687" s="117">
        <v>3671.6790000000001</v>
      </c>
      <c r="G687" s="117">
        <v>3611.2130000000006</v>
      </c>
      <c r="H687" s="118">
        <v>3560.2940000000008</v>
      </c>
      <c r="I687" s="117">
        <v>3587.1220000000003</v>
      </c>
      <c r="J687" s="117">
        <v>3554.2550000000001</v>
      </c>
      <c r="K687" s="117">
        <v>3464.585</v>
      </c>
      <c r="L687" s="117">
        <v>3572.7610000000004</v>
      </c>
      <c r="M687" s="117">
        <v>3723.5480000000002</v>
      </c>
      <c r="N687" s="117">
        <v>3834.26</v>
      </c>
      <c r="O687" s="117">
        <v>3927.6990000000005</v>
      </c>
      <c r="P687" s="117">
        <v>3998.0739999999996</v>
      </c>
      <c r="Q687" s="117">
        <v>4014.97</v>
      </c>
      <c r="R687" s="117">
        <v>4020.3479999999995</v>
      </c>
      <c r="S687" s="117">
        <v>4027.2080000000005</v>
      </c>
      <c r="T687" s="117">
        <v>4000.4609999999993</v>
      </c>
      <c r="U687" s="117">
        <v>4223.9109999999991</v>
      </c>
      <c r="V687" s="117">
        <v>5306.6629999999996</v>
      </c>
      <c r="W687" s="118">
        <v>5501.8069999999998</v>
      </c>
      <c r="X687" s="117">
        <v>5361.293999999999</v>
      </c>
      <c r="Y687" s="117">
        <v>4983.3179999999993</v>
      </c>
      <c r="Z687" s="117">
        <v>4632.59</v>
      </c>
      <c r="AA687" s="117">
        <v>4194.2250000000004</v>
      </c>
      <c r="AB687" s="119">
        <v>98506.274999999994</v>
      </c>
      <c r="AC687" s="18" t="str">
        <f t="shared" si="20"/>
        <v>ok</v>
      </c>
      <c r="AE687" s="19">
        <f t="shared" si="21"/>
        <v>463.29799999998068</v>
      </c>
      <c r="AF687" s="20">
        <v>505.0958423614502</v>
      </c>
      <c r="AG687" s="21"/>
      <c r="BI687"/>
    </row>
    <row r="688" spans="2:61" ht="14.4" thickTop="1" thickBot="1" x14ac:dyDescent="0.3">
      <c r="B688" s="12">
        <v>40134</v>
      </c>
      <c r="C688" s="116" t="s">
        <v>11</v>
      </c>
      <c r="D688" s="117">
        <v>3910.8530000000001</v>
      </c>
      <c r="E688" s="117">
        <v>3643.1689999999999</v>
      </c>
      <c r="F688" s="117">
        <v>3630.1679999999997</v>
      </c>
      <c r="G688" s="117">
        <v>3575.0069999999992</v>
      </c>
      <c r="H688" s="118">
        <v>3594.5569999999998</v>
      </c>
      <c r="I688" s="117">
        <v>3663.8509999999987</v>
      </c>
      <c r="J688" s="117">
        <v>3846.4929999999995</v>
      </c>
      <c r="K688" s="117">
        <v>3901.5939999999996</v>
      </c>
      <c r="L688" s="117">
        <v>4026.893</v>
      </c>
      <c r="M688" s="117">
        <v>4227.3809999999994</v>
      </c>
      <c r="N688" s="117">
        <v>4244.1319999999987</v>
      </c>
      <c r="O688" s="117">
        <v>4291.3859999999986</v>
      </c>
      <c r="P688" s="117">
        <v>4371.3869999999988</v>
      </c>
      <c r="Q688" s="117">
        <v>4383.0779999999995</v>
      </c>
      <c r="R688" s="117">
        <v>4360.6139999999996</v>
      </c>
      <c r="S688" s="117">
        <v>4356.4889999999996</v>
      </c>
      <c r="T688" s="117">
        <v>4369.43</v>
      </c>
      <c r="U688" s="117">
        <v>4579.3849999999984</v>
      </c>
      <c r="V688" s="117">
        <v>5411.8759999999984</v>
      </c>
      <c r="W688" s="118">
        <v>5412.0259999999989</v>
      </c>
      <c r="X688" s="117">
        <v>5210.3860000000004</v>
      </c>
      <c r="Y688" s="117">
        <v>4908.771999999999</v>
      </c>
      <c r="Z688" s="117">
        <v>4512.8569999999991</v>
      </c>
      <c r="AA688" s="117">
        <v>4214.5590000000002</v>
      </c>
      <c r="AB688" s="119">
        <v>102646.34299999998</v>
      </c>
      <c r="AC688" s="18" t="str">
        <f t="shared" si="20"/>
        <v>ok</v>
      </c>
      <c r="AE688" s="19">
        <f t="shared" si="21"/>
        <v>4140.0679999999847</v>
      </c>
      <c r="AF688" s="20">
        <v>506.08324241638184</v>
      </c>
      <c r="AG688" s="21"/>
      <c r="BI688"/>
    </row>
    <row r="689" spans="1:61" ht="14.4" thickTop="1" thickBot="1" x14ac:dyDescent="0.3">
      <c r="B689" s="12">
        <v>40135</v>
      </c>
      <c r="C689" s="116" t="s">
        <v>12</v>
      </c>
      <c r="D689" s="117">
        <v>3946.1629999999996</v>
      </c>
      <c r="E689" s="117">
        <v>3783.4089999999987</v>
      </c>
      <c r="F689" s="117">
        <v>3705.7580000000003</v>
      </c>
      <c r="G689" s="117">
        <v>3663.0259999999998</v>
      </c>
      <c r="H689" s="118">
        <v>3672.674</v>
      </c>
      <c r="I689" s="117">
        <v>3826.009</v>
      </c>
      <c r="J689" s="117">
        <v>3972.3850000000002</v>
      </c>
      <c r="K689" s="117">
        <v>3962.8160000000003</v>
      </c>
      <c r="L689" s="117">
        <v>3973.6150000000002</v>
      </c>
      <c r="M689" s="117">
        <v>4027.953</v>
      </c>
      <c r="N689" s="117">
        <v>4188.1630000000005</v>
      </c>
      <c r="O689" s="117">
        <v>4343.8459999999995</v>
      </c>
      <c r="P689" s="117">
        <v>4379.18</v>
      </c>
      <c r="Q689" s="117">
        <v>4358.7070000000003</v>
      </c>
      <c r="R689" s="117">
        <v>4373.3289999999997</v>
      </c>
      <c r="S689" s="117">
        <v>4313.2790000000005</v>
      </c>
      <c r="T689" s="117">
        <v>4381.2189999999991</v>
      </c>
      <c r="U689" s="117">
        <v>4568.2779999999993</v>
      </c>
      <c r="V689" s="117">
        <v>5402.87</v>
      </c>
      <c r="W689" s="118">
        <v>5499.9549999999999</v>
      </c>
      <c r="X689" s="117">
        <v>5279.8559999999998</v>
      </c>
      <c r="Y689" s="117">
        <v>4932.83</v>
      </c>
      <c r="Z689" s="117">
        <v>4573.7369999999992</v>
      </c>
      <c r="AA689" s="117">
        <v>4280.473</v>
      </c>
      <c r="AB689" s="119">
        <v>103409.53</v>
      </c>
      <c r="AC689" s="18" t="str">
        <f t="shared" si="20"/>
        <v>ok</v>
      </c>
      <c r="AE689" s="19">
        <f t="shared" si="21"/>
        <v>763.18700000001991</v>
      </c>
      <c r="AF689" s="20">
        <v>503.6461124420166</v>
      </c>
      <c r="AG689" s="21"/>
      <c r="BI689"/>
    </row>
    <row r="690" spans="1:61" ht="14.4" thickTop="1" thickBot="1" x14ac:dyDescent="0.3">
      <c r="B690" s="12">
        <v>40136</v>
      </c>
      <c r="C690" s="116" t="s">
        <v>13</v>
      </c>
      <c r="D690" s="117">
        <v>4060.2489999999998</v>
      </c>
      <c r="E690" s="117">
        <v>3925.4310000000009</v>
      </c>
      <c r="F690" s="117">
        <v>3842</v>
      </c>
      <c r="G690" s="117">
        <v>3767.0629999999996</v>
      </c>
      <c r="H690" s="118">
        <v>3791.8869999999997</v>
      </c>
      <c r="I690" s="117">
        <v>3931.998</v>
      </c>
      <c r="J690" s="117">
        <v>4123.1759999999995</v>
      </c>
      <c r="K690" s="117">
        <v>4080.47</v>
      </c>
      <c r="L690" s="117">
        <v>4062.248</v>
      </c>
      <c r="M690" s="117">
        <v>4103.4070000000011</v>
      </c>
      <c r="N690" s="117">
        <v>4320.8880000000008</v>
      </c>
      <c r="O690" s="117">
        <v>4397.9040000000005</v>
      </c>
      <c r="P690" s="117">
        <v>4346.6279999999997</v>
      </c>
      <c r="Q690" s="117">
        <v>4413.3949999999995</v>
      </c>
      <c r="R690" s="117">
        <v>4460.4489999999987</v>
      </c>
      <c r="S690" s="117">
        <v>4432.2110000000002</v>
      </c>
      <c r="T690" s="117">
        <v>4461.5820000000003</v>
      </c>
      <c r="U690" s="117">
        <v>4631.2979999999989</v>
      </c>
      <c r="V690" s="117">
        <v>5455.2620000000006</v>
      </c>
      <c r="W690" s="118">
        <v>5595.0960000000005</v>
      </c>
      <c r="X690" s="117">
        <v>5399.5069999999996</v>
      </c>
      <c r="Y690" s="117">
        <v>5078.0529999999999</v>
      </c>
      <c r="Z690" s="117">
        <v>4758.3940000000002</v>
      </c>
      <c r="AA690" s="117">
        <v>4420.7369999999992</v>
      </c>
      <c r="AB690" s="119">
        <v>105859.33299999998</v>
      </c>
      <c r="AC690" s="18" t="str">
        <f t="shared" si="20"/>
        <v>ok</v>
      </c>
      <c r="AE690" s="19">
        <f t="shared" si="21"/>
        <v>2449.8029999999853</v>
      </c>
      <c r="AF690" s="20">
        <v>502.41542625427246</v>
      </c>
      <c r="AG690" s="21"/>
      <c r="BI690"/>
    </row>
    <row r="691" spans="1:61" ht="14.4" thickTop="1" thickBot="1" x14ac:dyDescent="0.3">
      <c r="B691" s="12">
        <v>40137</v>
      </c>
      <c r="C691" s="116" t="s">
        <v>14</v>
      </c>
      <c r="D691" s="117">
        <v>4138.1529999999984</v>
      </c>
      <c r="E691" s="117">
        <v>3949.4959999999996</v>
      </c>
      <c r="F691" s="117">
        <v>3907.1249999999991</v>
      </c>
      <c r="G691" s="117">
        <v>3826.85</v>
      </c>
      <c r="H691" s="118">
        <v>3858.0879999999997</v>
      </c>
      <c r="I691" s="117">
        <v>4010.9839999999995</v>
      </c>
      <c r="J691" s="117">
        <v>4210.6849999999995</v>
      </c>
      <c r="K691" s="117">
        <v>4145.6739999999991</v>
      </c>
      <c r="L691" s="117">
        <v>4112.7659999999996</v>
      </c>
      <c r="M691" s="117">
        <v>4251.2690000000002</v>
      </c>
      <c r="N691" s="117">
        <v>4314.915</v>
      </c>
      <c r="O691" s="117">
        <v>4409.951</v>
      </c>
      <c r="P691" s="117">
        <v>4440.5809999999992</v>
      </c>
      <c r="Q691" s="117">
        <v>4483.0939999999991</v>
      </c>
      <c r="R691" s="117">
        <v>4509.8789999999999</v>
      </c>
      <c r="S691" s="117">
        <v>4532.7910000000011</v>
      </c>
      <c r="T691" s="117">
        <v>4509.3760000000002</v>
      </c>
      <c r="U691" s="117">
        <v>4619.4419999999991</v>
      </c>
      <c r="V691" s="117">
        <v>5436.7739999999994</v>
      </c>
      <c r="W691" s="118">
        <v>5561.2010000000009</v>
      </c>
      <c r="X691" s="117">
        <v>5354.7810000000018</v>
      </c>
      <c r="Y691" s="117">
        <v>5028.0049999999983</v>
      </c>
      <c r="Z691" s="117">
        <v>4831.1519999999982</v>
      </c>
      <c r="AA691" s="117">
        <v>4522.6659999999993</v>
      </c>
      <c r="AB691" s="119">
        <v>106965.698</v>
      </c>
      <c r="AC691" s="18" t="str">
        <f t="shared" si="20"/>
        <v>ok</v>
      </c>
      <c r="AE691" s="19">
        <f t="shared" si="21"/>
        <v>1106.3650000000198</v>
      </c>
      <c r="AF691" s="20">
        <v>501.83439636230469</v>
      </c>
      <c r="AG691" s="21"/>
      <c r="BI691"/>
    </row>
    <row r="692" spans="1:61" ht="14.4" thickTop="1" thickBot="1" x14ac:dyDescent="0.3">
      <c r="B692" s="12">
        <v>40138</v>
      </c>
      <c r="C692" s="116" t="s">
        <v>15</v>
      </c>
      <c r="D692" s="117">
        <v>4225.12</v>
      </c>
      <c r="E692" s="117">
        <v>4006.3970000000004</v>
      </c>
      <c r="F692" s="117">
        <v>3966.1959999999999</v>
      </c>
      <c r="G692" s="117">
        <v>3923.4909999999991</v>
      </c>
      <c r="H692" s="118">
        <v>3904.7819999999988</v>
      </c>
      <c r="I692" s="117">
        <v>3997.8709999999987</v>
      </c>
      <c r="J692" s="117">
        <v>4007.6950000000006</v>
      </c>
      <c r="K692" s="117">
        <v>3918.7960000000003</v>
      </c>
      <c r="L692" s="117">
        <v>4057.6769999999992</v>
      </c>
      <c r="M692" s="117">
        <v>4179.3739999999989</v>
      </c>
      <c r="N692" s="117">
        <v>4312.8519999999999</v>
      </c>
      <c r="O692" s="117">
        <v>4365.5829999999987</v>
      </c>
      <c r="P692" s="117">
        <v>4402.8100000000004</v>
      </c>
      <c r="Q692" s="117">
        <v>4389.076</v>
      </c>
      <c r="R692" s="117">
        <v>4356.6509999999998</v>
      </c>
      <c r="S692" s="117">
        <v>4236.442</v>
      </c>
      <c r="T692" s="117">
        <v>4254.3739999999989</v>
      </c>
      <c r="U692" s="117">
        <v>4490.7189999999991</v>
      </c>
      <c r="V692" s="117">
        <v>5423.5789999999997</v>
      </c>
      <c r="W692" s="118">
        <v>5259.93</v>
      </c>
      <c r="X692" s="117">
        <v>5044.9889999999996</v>
      </c>
      <c r="Y692" s="117">
        <v>4972.5709999999999</v>
      </c>
      <c r="Z692" s="117">
        <v>4743.378999999999</v>
      </c>
      <c r="AA692" s="117">
        <v>4432.1099999999997</v>
      </c>
      <c r="AB692" s="119">
        <v>104872.46399999996</v>
      </c>
      <c r="AC692" s="18" t="str">
        <f t="shared" si="20"/>
        <v>ok</v>
      </c>
      <c r="AE692" s="19">
        <f t="shared" si="21"/>
        <v>-2093.2340000000404</v>
      </c>
      <c r="AF692" s="20">
        <v>500.79046440124512</v>
      </c>
      <c r="AG692" s="21"/>
      <c r="BI692"/>
    </row>
    <row r="693" spans="1:61" ht="14.4" thickTop="1" thickBot="1" x14ac:dyDescent="0.3">
      <c r="B693" s="12">
        <v>40139</v>
      </c>
      <c r="C693" s="116" t="s">
        <v>16</v>
      </c>
      <c r="D693" s="117">
        <v>4135.7240000000002</v>
      </c>
      <c r="E693" s="117">
        <v>3911.5279999999993</v>
      </c>
      <c r="F693" s="117">
        <v>3845.7750000000001</v>
      </c>
      <c r="G693" s="117">
        <v>3742.07</v>
      </c>
      <c r="H693" s="118">
        <v>3721.3359999999998</v>
      </c>
      <c r="I693" s="117">
        <v>3719.58</v>
      </c>
      <c r="J693" s="117">
        <v>3716.9349999999995</v>
      </c>
      <c r="K693" s="117">
        <v>3591.3810000000003</v>
      </c>
      <c r="L693" s="117">
        <v>3655.5149999999999</v>
      </c>
      <c r="M693" s="117">
        <v>3749.703</v>
      </c>
      <c r="N693" s="117">
        <v>3802.7909999999993</v>
      </c>
      <c r="O693" s="117">
        <v>3850.002</v>
      </c>
      <c r="P693" s="117">
        <v>3895.8319999999999</v>
      </c>
      <c r="Q693" s="117">
        <v>3913.5810000000001</v>
      </c>
      <c r="R693" s="117">
        <v>3899.6130000000003</v>
      </c>
      <c r="S693" s="117">
        <v>3902.4109999999991</v>
      </c>
      <c r="T693" s="117">
        <v>3938.9109999999996</v>
      </c>
      <c r="U693" s="117">
        <v>4180.6309999999994</v>
      </c>
      <c r="V693" s="117">
        <v>5223.0960000000005</v>
      </c>
      <c r="W693" s="118">
        <v>5438.5319999999992</v>
      </c>
      <c r="X693" s="117">
        <v>5324.7650000000003</v>
      </c>
      <c r="Y693" s="117">
        <v>5064.8819999999996</v>
      </c>
      <c r="Z693" s="117">
        <v>4699.9889999999996</v>
      </c>
      <c r="AA693" s="117">
        <v>4275.5829999999996</v>
      </c>
      <c r="AB693" s="119">
        <v>99200.165999999983</v>
      </c>
      <c r="AC693" s="18" t="str">
        <f t="shared" si="20"/>
        <v>ok</v>
      </c>
      <c r="AE693" s="19">
        <f t="shared" si="21"/>
        <v>-5672.2979999999807</v>
      </c>
      <c r="AF693" s="20">
        <v>504.48436546325684</v>
      </c>
      <c r="AG693" s="21"/>
      <c r="BI693"/>
    </row>
    <row r="694" spans="1:61" ht="14.4" thickTop="1" thickBot="1" x14ac:dyDescent="0.3">
      <c r="B694" s="12">
        <v>40140</v>
      </c>
      <c r="C694" s="116" t="s">
        <v>17</v>
      </c>
      <c r="D694" s="117">
        <v>3998.5039999999999</v>
      </c>
      <c r="E694" s="117">
        <v>3855.0139999999988</v>
      </c>
      <c r="F694" s="117">
        <v>3755.5879999999997</v>
      </c>
      <c r="G694" s="117">
        <v>3728.5249999999996</v>
      </c>
      <c r="H694" s="118">
        <v>3751.9710000000005</v>
      </c>
      <c r="I694" s="117">
        <v>3887.0149999999994</v>
      </c>
      <c r="J694" s="117">
        <v>4069.4189999999999</v>
      </c>
      <c r="K694" s="117">
        <v>4094.4650000000006</v>
      </c>
      <c r="L694" s="117">
        <v>4129.951</v>
      </c>
      <c r="M694" s="117">
        <v>4285.7419999999993</v>
      </c>
      <c r="N694" s="117">
        <v>4372.3860000000013</v>
      </c>
      <c r="O694" s="117">
        <v>4525.6089999999995</v>
      </c>
      <c r="P694" s="117">
        <v>4519.311999999999</v>
      </c>
      <c r="Q694" s="117">
        <v>4592.5930000000008</v>
      </c>
      <c r="R694" s="117">
        <v>4598.8310000000001</v>
      </c>
      <c r="S694" s="117">
        <v>4546.5160000000005</v>
      </c>
      <c r="T694" s="117">
        <v>4532.3</v>
      </c>
      <c r="U694" s="117">
        <v>4722.0280000000002</v>
      </c>
      <c r="V694" s="117">
        <v>5561.4939999999988</v>
      </c>
      <c r="W694" s="118">
        <v>5665.5139999999974</v>
      </c>
      <c r="X694" s="117">
        <v>5502.97</v>
      </c>
      <c r="Y694" s="117">
        <v>5135.6880000000001</v>
      </c>
      <c r="Z694" s="117">
        <v>4822.0600000000004</v>
      </c>
      <c r="AA694" s="117">
        <v>4459.1419999999989</v>
      </c>
      <c r="AB694" s="119">
        <v>107112.63699999999</v>
      </c>
      <c r="AC694" s="18" t="str">
        <f t="shared" si="20"/>
        <v>ok</v>
      </c>
      <c r="AE694" s="19">
        <f t="shared" si="21"/>
        <v>7912.471000000005</v>
      </c>
      <c r="AF694" s="20">
        <v>505.52302169799805</v>
      </c>
      <c r="AG694" s="21"/>
      <c r="BI694"/>
    </row>
    <row r="695" spans="1:61" ht="14.4" thickTop="1" thickBot="1" x14ac:dyDescent="0.3">
      <c r="B695" s="12">
        <v>40141</v>
      </c>
      <c r="C695" s="116" t="s">
        <v>11</v>
      </c>
      <c r="D695" s="117">
        <v>4174.7440000000006</v>
      </c>
      <c r="E695" s="117">
        <v>3982.55</v>
      </c>
      <c r="F695" s="117">
        <v>3878.8580000000002</v>
      </c>
      <c r="G695" s="117">
        <v>3821.3130000000006</v>
      </c>
      <c r="H695" s="118">
        <v>3804.72</v>
      </c>
      <c r="I695" s="117">
        <v>3936.3159999999998</v>
      </c>
      <c r="J695" s="117">
        <v>4073.4980000000005</v>
      </c>
      <c r="K695" s="117">
        <v>4030.5660000000003</v>
      </c>
      <c r="L695" s="117">
        <v>4072.3540000000003</v>
      </c>
      <c r="M695" s="117">
        <v>4211.665</v>
      </c>
      <c r="N695" s="117">
        <v>4317.402</v>
      </c>
      <c r="O695" s="117">
        <v>4422.023000000001</v>
      </c>
      <c r="P695" s="117">
        <v>4514.1950000000006</v>
      </c>
      <c r="Q695" s="117">
        <v>4484.0380000000005</v>
      </c>
      <c r="R695" s="117">
        <v>4461.8720000000012</v>
      </c>
      <c r="S695" s="117">
        <v>4493.5750000000007</v>
      </c>
      <c r="T695" s="117">
        <v>4526.1640000000007</v>
      </c>
      <c r="U695" s="117">
        <v>4718.9770000000008</v>
      </c>
      <c r="V695" s="117">
        <v>5698.9790000000003</v>
      </c>
      <c r="W695" s="118">
        <v>5734.1769999999997</v>
      </c>
      <c r="X695" s="117">
        <v>5566.6040000000003</v>
      </c>
      <c r="Y695" s="117">
        <v>5239.8009999999995</v>
      </c>
      <c r="Z695" s="117">
        <v>4996.1250000000009</v>
      </c>
      <c r="AA695" s="117">
        <v>4488.273000000001</v>
      </c>
      <c r="AB695" s="119">
        <v>107648.78900000003</v>
      </c>
      <c r="AC695" s="18" t="str">
        <f t="shared" si="20"/>
        <v>ok</v>
      </c>
      <c r="AE695" s="19">
        <f t="shared" si="21"/>
        <v>536.15200000004552</v>
      </c>
      <c r="AF695" s="20">
        <v>506.59174537658691</v>
      </c>
      <c r="AG695" s="21"/>
      <c r="BI695"/>
    </row>
    <row r="696" spans="1:61" ht="14.4" thickTop="1" thickBot="1" x14ac:dyDescent="0.3">
      <c r="B696" s="12">
        <v>40142</v>
      </c>
      <c r="C696" s="116" t="s">
        <v>12</v>
      </c>
      <c r="D696" s="117">
        <v>4204.6409999999996</v>
      </c>
      <c r="E696" s="117">
        <v>4096.2829999999994</v>
      </c>
      <c r="F696" s="117">
        <v>3971.47</v>
      </c>
      <c r="G696" s="117">
        <v>3909.4339999999997</v>
      </c>
      <c r="H696" s="118">
        <v>3952.4870000000005</v>
      </c>
      <c r="I696" s="117">
        <v>4076.08</v>
      </c>
      <c r="J696" s="117">
        <v>4265.7330000000002</v>
      </c>
      <c r="K696" s="117">
        <v>4207.9080000000004</v>
      </c>
      <c r="L696" s="117">
        <v>4234.7560000000003</v>
      </c>
      <c r="M696" s="117">
        <v>4313.4890000000005</v>
      </c>
      <c r="N696" s="117">
        <v>4467.0200000000004</v>
      </c>
      <c r="O696" s="117">
        <v>4517.4229999999998</v>
      </c>
      <c r="P696" s="117">
        <v>4483.1499999999996</v>
      </c>
      <c r="Q696" s="117">
        <v>4444.1849999999986</v>
      </c>
      <c r="R696" s="117">
        <v>4517.451</v>
      </c>
      <c r="S696" s="117">
        <v>4492.59</v>
      </c>
      <c r="T696" s="117">
        <v>4529.0730000000003</v>
      </c>
      <c r="U696" s="117">
        <v>4798.4780000000001</v>
      </c>
      <c r="V696" s="117">
        <v>5468.8109999999997</v>
      </c>
      <c r="W696" s="118">
        <v>5510.6170000000002</v>
      </c>
      <c r="X696" s="117">
        <v>5252.1059999999998</v>
      </c>
      <c r="Y696" s="117">
        <v>4897.5780000000004</v>
      </c>
      <c r="Z696" s="117">
        <v>4614.6790000000001</v>
      </c>
      <c r="AA696" s="117">
        <v>4361.3180000000002</v>
      </c>
      <c r="AB696" s="119">
        <v>107586.76</v>
      </c>
      <c r="AC696" s="18" t="str">
        <f t="shared" si="20"/>
        <v>ok</v>
      </c>
      <c r="AE696" s="19">
        <f t="shared" si="21"/>
        <v>-62.02900000003865</v>
      </c>
      <c r="AF696" s="20">
        <v>504.53668022155762</v>
      </c>
      <c r="AG696" s="21"/>
      <c r="BI696"/>
    </row>
    <row r="697" spans="1:61" ht="14.4" thickTop="1" thickBot="1" x14ac:dyDescent="0.3">
      <c r="B697" s="12">
        <v>40143</v>
      </c>
      <c r="C697" s="116" t="s">
        <v>13</v>
      </c>
      <c r="D697" s="117">
        <v>4089.85</v>
      </c>
      <c r="E697" s="117">
        <v>3944.72</v>
      </c>
      <c r="F697" s="117">
        <v>3817.1059999999993</v>
      </c>
      <c r="G697" s="117">
        <v>3769.2260000000006</v>
      </c>
      <c r="H697" s="118">
        <v>3763.4</v>
      </c>
      <c r="I697" s="117">
        <v>3906.0770000000002</v>
      </c>
      <c r="J697" s="117">
        <v>4123.2339999999986</v>
      </c>
      <c r="K697" s="117">
        <v>4066.799</v>
      </c>
      <c r="L697" s="117">
        <v>4154.0449999999992</v>
      </c>
      <c r="M697" s="117">
        <v>4294.87</v>
      </c>
      <c r="N697" s="117">
        <v>4328.6620000000003</v>
      </c>
      <c r="O697" s="117">
        <v>4417.29</v>
      </c>
      <c r="P697" s="117">
        <v>4462.12</v>
      </c>
      <c r="Q697" s="117">
        <v>4470.6269999999995</v>
      </c>
      <c r="R697" s="117">
        <v>4480.070999999999</v>
      </c>
      <c r="S697" s="117">
        <v>4478.723</v>
      </c>
      <c r="T697" s="117">
        <v>4509.1079999999993</v>
      </c>
      <c r="U697" s="117">
        <v>4727.9060000000009</v>
      </c>
      <c r="V697" s="117">
        <v>5327.6879999999992</v>
      </c>
      <c r="W697" s="118">
        <v>5384.9809999999998</v>
      </c>
      <c r="X697" s="117">
        <v>5215.8510000000006</v>
      </c>
      <c r="Y697" s="117">
        <v>4831.3829999999998</v>
      </c>
      <c r="Z697" s="117">
        <v>4542.3719999999994</v>
      </c>
      <c r="AA697" s="117">
        <v>4243.1139999999996</v>
      </c>
      <c r="AB697" s="119">
        <v>105349.223</v>
      </c>
      <c r="AC697" s="18" t="str">
        <f t="shared" si="20"/>
        <v>ok</v>
      </c>
      <c r="AE697" s="19">
        <f t="shared" si="21"/>
        <v>-2237.5369999999966</v>
      </c>
      <c r="AF697" s="20">
        <v>503.86801147460938</v>
      </c>
      <c r="AG697" s="21"/>
      <c r="BI697"/>
    </row>
    <row r="698" spans="1:61" ht="14.4" thickTop="1" thickBot="1" x14ac:dyDescent="0.3">
      <c r="B698" s="12">
        <v>40144</v>
      </c>
      <c r="C698" s="116" t="s">
        <v>14</v>
      </c>
      <c r="D698" s="117">
        <v>3985.2469999999998</v>
      </c>
      <c r="E698" s="117">
        <v>3805.3879999999995</v>
      </c>
      <c r="F698" s="117">
        <v>3731.1489999999994</v>
      </c>
      <c r="G698" s="117">
        <v>3687.3979999999997</v>
      </c>
      <c r="H698" s="118">
        <v>3765.01</v>
      </c>
      <c r="I698" s="117">
        <v>3902.5989999999993</v>
      </c>
      <c r="J698" s="117">
        <v>4045.7469999999998</v>
      </c>
      <c r="K698" s="117">
        <v>4075.1379999999999</v>
      </c>
      <c r="L698" s="117">
        <v>4141.0830000000005</v>
      </c>
      <c r="M698" s="117">
        <v>4288.71</v>
      </c>
      <c r="N698" s="117">
        <v>4367.3079999999982</v>
      </c>
      <c r="O698" s="117">
        <v>4373.7939999999999</v>
      </c>
      <c r="P698" s="117">
        <v>4430.8850000000002</v>
      </c>
      <c r="Q698" s="117">
        <v>4419.860999999999</v>
      </c>
      <c r="R698" s="117">
        <v>4445.9190000000008</v>
      </c>
      <c r="S698" s="117">
        <v>4407.7329999999993</v>
      </c>
      <c r="T698" s="117">
        <v>4392.1639999999998</v>
      </c>
      <c r="U698" s="117">
        <v>4610.223</v>
      </c>
      <c r="V698" s="117">
        <v>5217.5360000000001</v>
      </c>
      <c r="W698" s="118">
        <v>5313.8069999999989</v>
      </c>
      <c r="X698" s="117">
        <v>5105.6040000000003</v>
      </c>
      <c r="Y698" s="117">
        <v>4768.1090000000004</v>
      </c>
      <c r="Z698" s="117">
        <v>4527.57</v>
      </c>
      <c r="AA698" s="117">
        <v>4282.6429999999991</v>
      </c>
      <c r="AB698" s="119">
        <v>104090.62499999999</v>
      </c>
      <c r="AC698" s="18" t="str">
        <f t="shared" si="20"/>
        <v>ok</v>
      </c>
      <c r="AE698" s="19">
        <f t="shared" si="21"/>
        <v>-1258.5980000000127</v>
      </c>
      <c r="AF698" s="20">
        <v>502.75995063781738</v>
      </c>
      <c r="AG698" s="21"/>
      <c r="BI698"/>
    </row>
    <row r="699" spans="1:61" ht="14.4" thickTop="1" thickBot="1" x14ac:dyDescent="0.3">
      <c r="B699" s="12">
        <v>40145</v>
      </c>
      <c r="C699" s="116" t="s">
        <v>15</v>
      </c>
      <c r="D699" s="117">
        <v>3910.4380000000006</v>
      </c>
      <c r="E699" s="117">
        <v>3825.3770000000004</v>
      </c>
      <c r="F699" s="117">
        <v>3715.3480000000009</v>
      </c>
      <c r="G699" s="117">
        <v>3701.6449999999995</v>
      </c>
      <c r="H699" s="118">
        <v>3709.011</v>
      </c>
      <c r="I699" s="117">
        <v>3789.4080000000004</v>
      </c>
      <c r="J699" s="117">
        <v>3814.4330000000009</v>
      </c>
      <c r="K699" s="117">
        <v>3778.8959999999988</v>
      </c>
      <c r="L699" s="117">
        <v>3929.5719999999997</v>
      </c>
      <c r="M699" s="117">
        <v>3986.0410000000006</v>
      </c>
      <c r="N699" s="117">
        <v>4119.3909999999996</v>
      </c>
      <c r="O699" s="117">
        <v>4153.0309999999999</v>
      </c>
      <c r="P699" s="117">
        <v>4189.3919999999998</v>
      </c>
      <c r="Q699" s="117">
        <v>4177.049</v>
      </c>
      <c r="R699" s="117">
        <v>4109.5080000000007</v>
      </c>
      <c r="S699" s="117">
        <v>4076.5929999999998</v>
      </c>
      <c r="T699" s="117">
        <v>4061.48</v>
      </c>
      <c r="U699" s="117">
        <v>4265.1620000000003</v>
      </c>
      <c r="V699" s="117">
        <v>5289.6010000000006</v>
      </c>
      <c r="W699" s="118">
        <v>5110.6080000000002</v>
      </c>
      <c r="X699" s="117">
        <v>4880.4819999999991</v>
      </c>
      <c r="Y699" s="117">
        <v>4811.3759999999993</v>
      </c>
      <c r="Z699" s="117">
        <v>4663.9490000000005</v>
      </c>
      <c r="AA699" s="117">
        <v>4281.9849999999988</v>
      </c>
      <c r="AB699" s="119">
        <v>100349.776</v>
      </c>
      <c r="AC699" s="18" t="str">
        <f t="shared" si="20"/>
        <v>ok</v>
      </c>
      <c r="AE699" s="19">
        <f t="shared" si="21"/>
        <v>-3740.8489999999874</v>
      </c>
      <c r="AF699" s="20">
        <v>505.0499267578125</v>
      </c>
      <c r="AG699" s="21"/>
      <c r="BI699"/>
    </row>
    <row r="700" spans="1:61" ht="14.4" thickTop="1" thickBot="1" x14ac:dyDescent="0.3">
      <c r="B700" s="12">
        <v>40146</v>
      </c>
      <c r="C700" s="116" t="s">
        <v>16</v>
      </c>
      <c r="D700" s="117">
        <v>3940.2970000000009</v>
      </c>
      <c r="E700" s="117">
        <v>3733.8990000000003</v>
      </c>
      <c r="F700" s="117">
        <v>3653.3009999999999</v>
      </c>
      <c r="G700" s="117">
        <v>3581.5959999999995</v>
      </c>
      <c r="H700" s="118">
        <v>3509.8579999999997</v>
      </c>
      <c r="I700" s="117">
        <v>3526.1610000000005</v>
      </c>
      <c r="J700" s="117">
        <v>3528.5039999999995</v>
      </c>
      <c r="K700" s="117">
        <v>3406.2460000000001</v>
      </c>
      <c r="L700" s="117">
        <v>3514.8820000000001</v>
      </c>
      <c r="M700" s="117">
        <v>3564.8049999999998</v>
      </c>
      <c r="N700" s="117">
        <v>3662.08</v>
      </c>
      <c r="O700" s="117">
        <v>3728.1469999999995</v>
      </c>
      <c r="P700" s="117">
        <v>3726.136</v>
      </c>
      <c r="Q700" s="117">
        <v>3784.7949999999992</v>
      </c>
      <c r="R700" s="117">
        <v>3795.5120000000002</v>
      </c>
      <c r="S700" s="117">
        <v>3776.5830000000001</v>
      </c>
      <c r="T700" s="117">
        <v>3781.3340000000007</v>
      </c>
      <c r="U700" s="117">
        <v>4019.3730000000005</v>
      </c>
      <c r="V700" s="117">
        <v>5208.7219999999988</v>
      </c>
      <c r="W700" s="118">
        <v>5349.9059999999999</v>
      </c>
      <c r="X700" s="117">
        <v>5268.5089999999991</v>
      </c>
      <c r="Y700" s="117">
        <v>5010.9389999999994</v>
      </c>
      <c r="Z700" s="117">
        <v>4614.683</v>
      </c>
      <c r="AA700" s="117">
        <v>4139.57</v>
      </c>
      <c r="AB700" s="119">
        <v>95825.838000000018</v>
      </c>
      <c r="AC700" s="18" t="str">
        <f t="shared" si="20"/>
        <v>ok</v>
      </c>
      <c r="AE700" s="19">
        <f t="shared" si="21"/>
        <v>-4523.9379999999801</v>
      </c>
      <c r="AF700" s="20">
        <v>506.68550872802734</v>
      </c>
      <c r="AG700" s="21"/>
      <c r="BI700"/>
    </row>
    <row r="701" spans="1:61" ht="14.4" thickTop="1" thickBot="1" x14ac:dyDescent="0.3">
      <c r="B701" s="12">
        <v>40147</v>
      </c>
      <c r="C701" s="116" t="s">
        <v>17</v>
      </c>
      <c r="D701" s="117">
        <v>3911.377</v>
      </c>
      <c r="E701" s="117">
        <v>3733.1479999999992</v>
      </c>
      <c r="F701" s="117">
        <v>3638.0449999999992</v>
      </c>
      <c r="G701" s="117">
        <v>3575.7570000000001</v>
      </c>
      <c r="H701" s="118">
        <v>3622.3879999999999</v>
      </c>
      <c r="I701" s="117">
        <v>3734.5140000000001</v>
      </c>
      <c r="J701" s="117">
        <v>4030.32</v>
      </c>
      <c r="K701" s="117">
        <v>3995.4639999999999</v>
      </c>
      <c r="L701" s="117">
        <v>3978.0289999999995</v>
      </c>
      <c r="M701" s="117">
        <v>4212.12</v>
      </c>
      <c r="N701" s="117">
        <v>4318.4569999999994</v>
      </c>
      <c r="O701" s="117">
        <v>4438.46</v>
      </c>
      <c r="P701" s="117">
        <v>4469.1179999999995</v>
      </c>
      <c r="Q701" s="117">
        <v>4491.3869999999997</v>
      </c>
      <c r="R701" s="117">
        <v>4461.3449999999984</v>
      </c>
      <c r="S701" s="117">
        <v>4467.1480000000001</v>
      </c>
      <c r="T701" s="117">
        <v>4446.2299999999996</v>
      </c>
      <c r="U701" s="117">
        <v>4587.7139999999999</v>
      </c>
      <c r="V701" s="117">
        <v>5460.0680000000002</v>
      </c>
      <c r="W701" s="118">
        <v>5609.1139999999987</v>
      </c>
      <c r="X701" s="117">
        <v>5440.222999999999</v>
      </c>
      <c r="Y701" s="117">
        <v>5047.0779999999995</v>
      </c>
      <c r="Z701" s="117">
        <v>4709.8049999999985</v>
      </c>
      <c r="AA701" s="117">
        <v>4359.7309999999998</v>
      </c>
      <c r="AB701" s="119">
        <v>104737.04</v>
      </c>
      <c r="AC701" s="18" t="str">
        <f t="shared" si="20"/>
        <v>ok</v>
      </c>
      <c r="AE701" s="19">
        <f t="shared" si="21"/>
        <v>8911.2019999999757</v>
      </c>
      <c r="AF701" s="20">
        <v>502.44188117980957</v>
      </c>
      <c r="AG701" s="21"/>
      <c r="BI701"/>
    </row>
    <row r="702" spans="1:61" ht="14.4" thickTop="1" thickBot="1" x14ac:dyDescent="0.3">
      <c r="A702" s="11" t="s">
        <v>29</v>
      </c>
      <c r="B702" s="12">
        <v>40148</v>
      </c>
      <c r="C702" s="65" t="s">
        <v>11</v>
      </c>
      <c r="D702" s="66">
        <v>4069.5839999999998</v>
      </c>
      <c r="E702" s="66">
        <v>3879.2320000000004</v>
      </c>
      <c r="F702" s="66">
        <v>3805.88</v>
      </c>
      <c r="G702" s="66">
        <v>3753.5230000000001</v>
      </c>
      <c r="H702" s="67">
        <v>3764.8249999999994</v>
      </c>
      <c r="I702" s="66">
        <v>3855.9779999999996</v>
      </c>
      <c r="J702" s="66">
        <v>4017.5569999999998</v>
      </c>
      <c r="K702" s="66">
        <v>4006.7489999999998</v>
      </c>
      <c r="L702" s="66">
        <v>4073.6750000000002</v>
      </c>
      <c r="M702" s="66">
        <v>4269.3539999999994</v>
      </c>
      <c r="N702" s="66">
        <v>4335.8090000000002</v>
      </c>
      <c r="O702" s="66">
        <v>4385.2049999999999</v>
      </c>
      <c r="P702" s="66">
        <v>4437.4220000000005</v>
      </c>
      <c r="Q702" s="66">
        <v>4457.4369999999999</v>
      </c>
      <c r="R702" s="66">
        <v>4470.8580000000002</v>
      </c>
      <c r="S702" s="66">
        <v>4470.8280000000004</v>
      </c>
      <c r="T702" s="66">
        <v>4480.9860000000008</v>
      </c>
      <c r="U702" s="66">
        <v>4724.402</v>
      </c>
      <c r="V702" s="66">
        <v>5512.6739999999991</v>
      </c>
      <c r="W702" s="67">
        <v>5653.5329999999985</v>
      </c>
      <c r="X702" s="66">
        <v>5512.8269999999993</v>
      </c>
      <c r="Y702" s="66">
        <v>5163.098</v>
      </c>
      <c r="Z702" s="66">
        <v>4848.2839999999997</v>
      </c>
      <c r="AA702" s="66">
        <v>4452.7319999999991</v>
      </c>
      <c r="AB702" s="68">
        <v>106402.452</v>
      </c>
      <c r="AC702" s="18" t="str">
        <f t="shared" si="20"/>
        <v>ok</v>
      </c>
      <c r="AE702" s="19">
        <f t="shared" si="21"/>
        <v>1665.4120000000112</v>
      </c>
      <c r="AF702" s="20">
        <v>502.51984024047852</v>
      </c>
      <c r="AG702" s="21"/>
      <c r="BI702"/>
    </row>
    <row r="703" spans="1:61" ht="14.4" thickTop="1" thickBot="1" x14ac:dyDescent="0.3">
      <c r="B703" s="12">
        <v>40149</v>
      </c>
      <c r="C703" s="65" t="s">
        <v>12</v>
      </c>
      <c r="D703" s="66">
        <v>4108.0839999999998</v>
      </c>
      <c r="E703" s="66">
        <v>3914.078</v>
      </c>
      <c r="F703" s="66">
        <v>3874.48</v>
      </c>
      <c r="G703" s="66">
        <v>3879.2310000000007</v>
      </c>
      <c r="H703" s="67">
        <v>3891.0120000000002</v>
      </c>
      <c r="I703" s="66">
        <v>4040.5649999999996</v>
      </c>
      <c r="J703" s="66">
        <v>4185.4210000000003</v>
      </c>
      <c r="K703" s="66">
        <v>4120.6109999999999</v>
      </c>
      <c r="L703" s="66">
        <v>4146.732</v>
      </c>
      <c r="M703" s="66">
        <v>4241.3610000000008</v>
      </c>
      <c r="N703" s="66">
        <v>4317.6909999999998</v>
      </c>
      <c r="O703" s="66">
        <v>4338.0250000000005</v>
      </c>
      <c r="P703" s="66">
        <v>4488.7619999999997</v>
      </c>
      <c r="Q703" s="66">
        <v>4462.6260000000002</v>
      </c>
      <c r="R703" s="66">
        <v>4497.2939999999999</v>
      </c>
      <c r="S703" s="66">
        <v>4488.6929999999993</v>
      </c>
      <c r="T703" s="66">
        <v>4500.4869999999992</v>
      </c>
      <c r="U703" s="66">
        <v>4711.7569999999996</v>
      </c>
      <c r="V703" s="66">
        <v>5450.0479999999998</v>
      </c>
      <c r="W703" s="67">
        <v>5603.9910000000009</v>
      </c>
      <c r="X703" s="66">
        <v>5475.9840000000004</v>
      </c>
      <c r="Y703" s="66">
        <v>5129.9760000000006</v>
      </c>
      <c r="Z703" s="66">
        <v>4880.3580000000002</v>
      </c>
      <c r="AA703" s="66">
        <v>4495.4040000000005</v>
      </c>
      <c r="AB703" s="68">
        <v>107242.67099999996</v>
      </c>
      <c r="AC703" s="18" t="str">
        <f t="shared" si="20"/>
        <v>ok</v>
      </c>
      <c r="AE703" s="19">
        <f t="shared" si="21"/>
        <v>840.21899999995367</v>
      </c>
      <c r="AF703" s="20">
        <v>502.51984024047852</v>
      </c>
      <c r="AG703" s="21"/>
      <c r="BI703"/>
    </row>
    <row r="704" spans="1:61" ht="14.4" thickTop="1" thickBot="1" x14ac:dyDescent="0.3">
      <c r="B704" s="12">
        <v>40150</v>
      </c>
      <c r="C704" s="65" t="s">
        <v>13</v>
      </c>
      <c r="D704" s="66">
        <v>4127.4210000000003</v>
      </c>
      <c r="E704" s="66">
        <v>3966.4879999999998</v>
      </c>
      <c r="F704" s="66">
        <v>3904.3610000000003</v>
      </c>
      <c r="G704" s="66">
        <v>3868.9979999999996</v>
      </c>
      <c r="H704" s="67">
        <v>3885.3670000000002</v>
      </c>
      <c r="I704" s="66">
        <v>3999.4429999999998</v>
      </c>
      <c r="J704" s="66">
        <v>4186.5200000000004</v>
      </c>
      <c r="K704" s="66">
        <v>4134.1880000000001</v>
      </c>
      <c r="L704" s="66">
        <v>4182.6390000000001</v>
      </c>
      <c r="M704" s="66">
        <v>4335.2289999999994</v>
      </c>
      <c r="N704" s="66">
        <v>4372.2159999999994</v>
      </c>
      <c r="O704" s="66">
        <v>4406.8670000000011</v>
      </c>
      <c r="P704" s="66">
        <v>4412.1060000000007</v>
      </c>
      <c r="Q704" s="66">
        <v>4432.027</v>
      </c>
      <c r="R704" s="66">
        <v>4445.3229999999994</v>
      </c>
      <c r="S704" s="66">
        <v>4411.29</v>
      </c>
      <c r="T704" s="66">
        <v>4436.652</v>
      </c>
      <c r="U704" s="66">
        <v>4675.9269999999997</v>
      </c>
      <c r="V704" s="66">
        <v>5422.6410000000005</v>
      </c>
      <c r="W704" s="67">
        <v>5532.8010000000013</v>
      </c>
      <c r="X704" s="66">
        <v>5372.5770000000002</v>
      </c>
      <c r="Y704" s="66">
        <v>5013.3999999999996</v>
      </c>
      <c r="Z704" s="66">
        <v>4773.476999999999</v>
      </c>
      <c r="AA704" s="66">
        <v>4435.652</v>
      </c>
      <c r="AB704" s="68">
        <v>106733.61</v>
      </c>
      <c r="AC704" s="18" t="str">
        <f t="shared" si="20"/>
        <v>ok</v>
      </c>
      <c r="AE704" s="19">
        <f t="shared" si="21"/>
        <v>-509.06099999995786</v>
      </c>
      <c r="AF704" s="20">
        <v>504.16523170471191</v>
      </c>
      <c r="AG704" s="21"/>
      <c r="BI704"/>
    </row>
    <row r="705" spans="2:61" ht="14.4" thickTop="1" thickBot="1" x14ac:dyDescent="0.3">
      <c r="B705" s="12">
        <v>40151</v>
      </c>
      <c r="C705" s="65" t="s">
        <v>14</v>
      </c>
      <c r="D705" s="66">
        <v>4126.1580000000004</v>
      </c>
      <c r="E705" s="66">
        <v>3995.6070000000004</v>
      </c>
      <c r="F705" s="66">
        <v>3905.5010000000011</v>
      </c>
      <c r="G705" s="66">
        <v>3864.3069999999993</v>
      </c>
      <c r="H705" s="67">
        <v>3894.3719999999998</v>
      </c>
      <c r="I705" s="66">
        <v>4011.9630000000002</v>
      </c>
      <c r="J705" s="66">
        <v>4249.6740000000009</v>
      </c>
      <c r="K705" s="66">
        <v>4202.0340000000006</v>
      </c>
      <c r="L705" s="66">
        <v>4254.4059999999999</v>
      </c>
      <c r="M705" s="66">
        <v>4319.3659999999991</v>
      </c>
      <c r="N705" s="66">
        <v>4372.6620000000003</v>
      </c>
      <c r="O705" s="66">
        <v>4428.6040000000003</v>
      </c>
      <c r="P705" s="66">
        <v>4532.4529999999995</v>
      </c>
      <c r="Q705" s="66">
        <v>4512.4969999999994</v>
      </c>
      <c r="R705" s="66">
        <v>4386.4950000000008</v>
      </c>
      <c r="S705" s="66">
        <v>4367.7660000000005</v>
      </c>
      <c r="T705" s="66">
        <v>4465.0409999999993</v>
      </c>
      <c r="U705" s="66">
        <v>4702.9790000000003</v>
      </c>
      <c r="V705" s="66">
        <v>5382.6620000000012</v>
      </c>
      <c r="W705" s="67">
        <v>5459.326</v>
      </c>
      <c r="X705" s="66">
        <v>5279.6119999999983</v>
      </c>
      <c r="Y705" s="66">
        <v>4887.933</v>
      </c>
      <c r="Z705" s="66">
        <v>4704.8079999999991</v>
      </c>
      <c r="AA705" s="66">
        <v>4454.0360000000001</v>
      </c>
      <c r="AB705" s="68">
        <v>106760.26200000002</v>
      </c>
      <c r="AC705" s="18" t="str">
        <f t="shared" si="20"/>
        <v>ok</v>
      </c>
      <c r="AE705" s="19">
        <f t="shared" si="21"/>
        <v>26.652000000016415</v>
      </c>
      <c r="AF705" s="20">
        <v>501.25164413452148</v>
      </c>
      <c r="AG705" s="21"/>
      <c r="BI705"/>
    </row>
    <row r="706" spans="2:61" ht="14.4" thickTop="1" thickBot="1" x14ac:dyDescent="0.3">
      <c r="B706" s="12">
        <v>40152</v>
      </c>
      <c r="C706" s="65" t="s">
        <v>15</v>
      </c>
      <c r="D706" s="66">
        <v>4137.7719999999999</v>
      </c>
      <c r="E706" s="66">
        <v>3948.2389999999991</v>
      </c>
      <c r="F706" s="66">
        <v>3808.7650000000003</v>
      </c>
      <c r="G706" s="66">
        <v>3793.48</v>
      </c>
      <c r="H706" s="67">
        <v>3772.5809999999997</v>
      </c>
      <c r="I706" s="66">
        <v>3803.9689999999996</v>
      </c>
      <c r="J706" s="66">
        <v>3966.2849999999994</v>
      </c>
      <c r="K706" s="66">
        <v>3939.1539999999995</v>
      </c>
      <c r="L706" s="66">
        <v>4002.2090000000003</v>
      </c>
      <c r="M706" s="66">
        <v>4030.5339999999992</v>
      </c>
      <c r="N706" s="66">
        <v>4087.694</v>
      </c>
      <c r="O706" s="66">
        <v>4110.24</v>
      </c>
      <c r="P706" s="66">
        <v>4146.3779999999988</v>
      </c>
      <c r="Q706" s="66">
        <v>4083.1279999999992</v>
      </c>
      <c r="R706" s="66">
        <v>4009.0370000000003</v>
      </c>
      <c r="S706" s="66">
        <v>3954.6819999999993</v>
      </c>
      <c r="T706" s="66">
        <v>3958.0939999999996</v>
      </c>
      <c r="U706" s="66">
        <v>4188.155999999999</v>
      </c>
      <c r="V706" s="66">
        <v>5111.4239999999991</v>
      </c>
      <c r="W706" s="67">
        <v>5030.8290000000015</v>
      </c>
      <c r="X706" s="66">
        <v>4790.8150000000005</v>
      </c>
      <c r="Y706" s="66">
        <v>4658.1980000000003</v>
      </c>
      <c r="Z706" s="66">
        <v>4496.05</v>
      </c>
      <c r="AA706" s="66">
        <v>4048.5820000000003</v>
      </c>
      <c r="AB706" s="68">
        <v>99876.294999999998</v>
      </c>
      <c r="AC706" s="18" t="str">
        <f t="shared" si="20"/>
        <v>ok</v>
      </c>
      <c r="AE706" s="19">
        <f t="shared" si="21"/>
        <v>-6883.9670000000187</v>
      </c>
      <c r="AF706" s="20">
        <v>500.28084373474121</v>
      </c>
      <c r="AG706" s="21"/>
      <c r="BI706"/>
    </row>
    <row r="707" spans="2:61" ht="14.4" thickTop="1" thickBot="1" x14ac:dyDescent="0.3">
      <c r="B707" s="12">
        <v>40153</v>
      </c>
      <c r="C707" s="65" t="s">
        <v>16</v>
      </c>
      <c r="D707" s="66">
        <v>3890.692</v>
      </c>
      <c r="E707" s="66">
        <v>3699.7990000000004</v>
      </c>
      <c r="F707" s="66">
        <v>3604.75</v>
      </c>
      <c r="G707" s="66">
        <v>3537.9520000000002</v>
      </c>
      <c r="H707" s="67">
        <v>3530.5229999999997</v>
      </c>
      <c r="I707" s="66">
        <v>3611.4889999999996</v>
      </c>
      <c r="J707" s="66">
        <v>3598.2439999999997</v>
      </c>
      <c r="K707" s="66">
        <v>3484.328</v>
      </c>
      <c r="L707" s="66">
        <v>3542.3340000000007</v>
      </c>
      <c r="M707" s="66">
        <v>3616.4940000000001</v>
      </c>
      <c r="N707" s="66">
        <v>3686.4979999999991</v>
      </c>
      <c r="O707" s="66">
        <v>3717.2110000000002</v>
      </c>
      <c r="P707" s="66">
        <v>3798.953</v>
      </c>
      <c r="Q707" s="66">
        <v>3802.2609999999991</v>
      </c>
      <c r="R707" s="66">
        <v>3773.4779999999992</v>
      </c>
      <c r="S707" s="66">
        <v>3793.2869999999998</v>
      </c>
      <c r="T707" s="66">
        <v>3819.0880000000002</v>
      </c>
      <c r="U707" s="66">
        <v>4034.4409999999998</v>
      </c>
      <c r="V707" s="66">
        <v>5168.3329999999996</v>
      </c>
      <c r="W707" s="67">
        <v>5381.4960000000001</v>
      </c>
      <c r="X707" s="66">
        <v>5279.3649999999998</v>
      </c>
      <c r="Y707" s="66">
        <v>5000.226999999999</v>
      </c>
      <c r="Z707" s="66">
        <v>4573.9629999999997</v>
      </c>
      <c r="AA707" s="66">
        <v>4084.5329999999994</v>
      </c>
      <c r="AB707" s="68">
        <v>96029.739000000016</v>
      </c>
      <c r="AC707" s="18" t="str">
        <f t="shared" si="20"/>
        <v>ok</v>
      </c>
      <c r="AE707" s="19">
        <f t="shared" si="21"/>
        <v>-3846.5559999999823</v>
      </c>
      <c r="AF707" s="20">
        <v>503.58000755310059</v>
      </c>
      <c r="AG707" s="21"/>
      <c r="BI707"/>
    </row>
    <row r="708" spans="2:61" ht="14.4" thickTop="1" thickBot="1" x14ac:dyDescent="0.3">
      <c r="B708" s="12">
        <v>40154</v>
      </c>
      <c r="C708" s="65" t="s">
        <v>17</v>
      </c>
      <c r="D708" s="66">
        <v>3789.8690000000001</v>
      </c>
      <c r="E708" s="66">
        <v>3625.9450000000006</v>
      </c>
      <c r="F708" s="66">
        <v>3536.5880000000002</v>
      </c>
      <c r="G708" s="66">
        <v>3500.4830000000002</v>
      </c>
      <c r="H708" s="67">
        <v>3547.3140000000003</v>
      </c>
      <c r="I708" s="66">
        <v>3685.0660000000003</v>
      </c>
      <c r="J708" s="66">
        <v>3970.9750000000004</v>
      </c>
      <c r="K708" s="66">
        <v>3882.4440000000004</v>
      </c>
      <c r="L708" s="66">
        <v>3893.1659999999993</v>
      </c>
      <c r="M708" s="66">
        <v>4034.1460000000002</v>
      </c>
      <c r="N708" s="66">
        <v>4151.1570000000002</v>
      </c>
      <c r="O708" s="66">
        <v>4208.76</v>
      </c>
      <c r="P708" s="66">
        <v>4301.9280000000017</v>
      </c>
      <c r="Q708" s="66">
        <v>4334.5889999999999</v>
      </c>
      <c r="R708" s="66">
        <v>4346.8959999999997</v>
      </c>
      <c r="S708" s="66">
        <v>4352.2420000000011</v>
      </c>
      <c r="T708" s="66">
        <v>4364.1810000000005</v>
      </c>
      <c r="U708" s="66">
        <v>4520.9589999999998</v>
      </c>
      <c r="V708" s="66">
        <v>5479.5609999999997</v>
      </c>
      <c r="W708" s="67">
        <v>5631.5150000000003</v>
      </c>
      <c r="X708" s="66">
        <v>5500.6459999999997</v>
      </c>
      <c r="Y708" s="66">
        <v>5186.773000000001</v>
      </c>
      <c r="Z708" s="66">
        <v>4822.3930000000018</v>
      </c>
      <c r="AA708" s="66">
        <v>4437.1260000000002</v>
      </c>
      <c r="AB708" s="68">
        <v>103104.72199999999</v>
      </c>
      <c r="AC708" s="18" t="str">
        <f t="shared" ref="AC708:AC771" si="22">IF(D708-AB707,"ok","error")</f>
        <v>ok</v>
      </c>
      <c r="AE708" s="19">
        <f t="shared" ref="AE708:AE771" si="23">AB708-AB707</f>
        <v>7074.9829999999783</v>
      </c>
      <c r="AF708" s="20">
        <v>503.03759002685547</v>
      </c>
      <c r="AG708" s="21"/>
      <c r="BI708"/>
    </row>
    <row r="709" spans="2:61" ht="14.4" thickTop="1" thickBot="1" x14ac:dyDescent="0.3">
      <c r="B709" s="12">
        <v>40155</v>
      </c>
      <c r="C709" s="65" t="s">
        <v>11</v>
      </c>
      <c r="D709" s="66">
        <v>4050.7750000000005</v>
      </c>
      <c r="E709" s="66">
        <v>3920.0729999999999</v>
      </c>
      <c r="F709" s="66">
        <v>3772.1469999999999</v>
      </c>
      <c r="G709" s="66">
        <v>3749.3850000000002</v>
      </c>
      <c r="H709" s="67">
        <v>3782.15</v>
      </c>
      <c r="I709" s="66">
        <v>3920.8929999999996</v>
      </c>
      <c r="J709" s="66">
        <v>4151.0230000000001</v>
      </c>
      <c r="K709" s="66">
        <v>4056.614</v>
      </c>
      <c r="L709" s="66">
        <v>4054.0319999999997</v>
      </c>
      <c r="M709" s="66">
        <v>4178.0759999999991</v>
      </c>
      <c r="N709" s="66">
        <v>4319.4250000000002</v>
      </c>
      <c r="O709" s="66">
        <v>4389.588999999999</v>
      </c>
      <c r="P709" s="66">
        <v>4456.4779999999992</v>
      </c>
      <c r="Q709" s="66">
        <v>4484.8139999999994</v>
      </c>
      <c r="R709" s="66">
        <v>4499.4889999999996</v>
      </c>
      <c r="S709" s="66">
        <v>4477.5749999999998</v>
      </c>
      <c r="T709" s="66">
        <v>4464.0239999999985</v>
      </c>
      <c r="U709" s="66">
        <v>4651.0379999999986</v>
      </c>
      <c r="V709" s="66">
        <v>5624.3060000000005</v>
      </c>
      <c r="W709" s="67">
        <v>5827.8130000000001</v>
      </c>
      <c r="X709" s="66">
        <v>5652.8</v>
      </c>
      <c r="Y709" s="66">
        <v>5293.08</v>
      </c>
      <c r="Z709" s="66">
        <v>4924.4030000000002</v>
      </c>
      <c r="AA709" s="66">
        <v>4535.9059999999999</v>
      </c>
      <c r="AB709" s="68">
        <v>107235.90800000001</v>
      </c>
      <c r="AC709" s="18" t="str">
        <f t="shared" si="22"/>
        <v>ok</v>
      </c>
      <c r="AE709" s="19">
        <f t="shared" si="23"/>
        <v>4131.1860000000161</v>
      </c>
      <c r="AF709" s="20">
        <v>501.92534446716309</v>
      </c>
      <c r="AG709" s="21"/>
      <c r="BI709"/>
    </row>
    <row r="710" spans="2:61" ht="14.4" thickTop="1" thickBot="1" x14ac:dyDescent="0.3">
      <c r="B710" s="12">
        <v>40156</v>
      </c>
      <c r="C710" s="65" t="s">
        <v>12</v>
      </c>
      <c r="D710" s="66">
        <v>4273.8029999999999</v>
      </c>
      <c r="E710" s="66">
        <v>4059.5949999999993</v>
      </c>
      <c r="F710" s="66">
        <v>3930.2460000000005</v>
      </c>
      <c r="G710" s="66">
        <v>3989.6990000000005</v>
      </c>
      <c r="H710" s="67">
        <v>3988.7829999999985</v>
      </c>
      <c r="I710" s="66">
        <v>4123.3689999999997</v>
      </c>
      <c r="J710" s="66">
        <v>4308.0659999999989</v>
      </c>
      <c r="K710" s="66">
        <v>4245.63</v>
      </c>
      <c r="L710" s="66">
        <v>4259.3890000000001</v>
      </c>
      <c r="M710" s="66">
        <v>4303.97</v>
      </c>
      <c r="N710" s="66">
        <v>4409.1470000000008</v>
      </c>
      <c r="O710" s="66">
        <v>4530.9240000000009</v>
      </c>
      <c r="P710" s="66">
        <v>4606.2029999999995</v>
      </c>
      <c r="Q710" s="66">
        <v>4594.061999999999</v>
      </c>
      <c r="R710" s="66">
        <v>4645.8149999999996</v>
      </c>
      <c r="S710" s="66">
        <v>4674.3719999999994</v>
      </c>
      <c r="T710" s="66">
        <v>4640.5580000000009</v>
      </c>
      <c r="U710" s="66">
        <v>4766.9710000000005</v>
      </c>
      <c r="V710" s="66">
        <v>5697.8409999999985</v>
      </c>
      <c r="W710" s="67">
        <v>5911.2410000000009</v>
      </c>
      <c r="X710" s="66">
        <v>5756.6040000000003</v>
      </c>
      <c r="Y710" s="66">
        <v>5391.2850000000008</v>
      </c>
      <c r="Z710" s="66">
        <v>5083.0370000000003</v>
      </c>
      <c r="AA710" s="66">
        <v>4701.4470000000001</v>
      </c>
      <c r="AB710" s="68">
        <v>110892.05700000002</v>
      </c>
      <c r="AC710" s="18" t="str">
        <f t="shared" si="22"/>
        <v>ok</v>
      </c>
      <c r="AE710" s="19">
        <f t="shared" si="23"/>
        <v>3656.1490000000049</v>
      </c>
      <c r="AF710" s="20">
        <v>499.90324783325195</v>
      </c>
      <c r="AG710" s="21"/>
      <c r="BI710"/>
    </row>
    <row r="711" spans="2:61" ht="14.4" thickTop="1" thickBot="1" x14ac:dyDescent="0.3">
      <c r="B711" s="12">
        <v>40157</v>
      </c>
      <c r="C711" s="65" t="s">
        <v>13</v>
      </c>
      <c r="D711" s="66">
        <v>4432.3609999999999</v>
      </c>
      <c r="E711" s="66">
        <v>4224.1880000000001</v>
      </c>
      <c r="F711" s="66">
        <v>4167.5259999999998</v>
      </c>
      <c r="G711" s="66">
        <v>4087.6379999999999</v>
      </c>
      <c r="H711" s="67">
        <v>4114.777</v>
      </c>
      <c r="I711" s="66">
        <v>4201.9079999999994</v>
      </c>
      <c r="J711" s="66">
        <v>4379.0329999999994</v>
      </c>
      <c r="K711" s="66">
        <v>4318.6390000000001</v>
      </c>
      <c r="L711" s="66">
        <v>4330.2830000000004</v>
      </c>
      <c r="M711" s="66">
        <v>4378.9179999999988</v>
      </c>
      <c r="N711" s="66">
        <v>4413.0149999999994</v>
      </c>
      <c r="O711" s="66">
        <v>4503.1540000000005</v>
      </c>
      <c r="P711" s="66">
        <v>4589.2730000000001</v>
      </c>
      <c r="Q711" s="66">
        <v>4552.815999999998</v>
      </c>
      <c r="R711" s="66">
        <v>4562.9719999999988</v>
      </c>
      <c r="S711" s="66">
        <v>4556.110999999999</v>
      </c>
      <c r="T711" s="66">
        <v>4584.8839999999991</v>
      </c>
      <c r="U711" s="66">
        <v>4762.5659999999989</v>
      </c>
      <c r="V711" s="66">
        <v>5606.804000000001</v>
      </c>
      <c r="W711" s="67">
        <v>5787.3860000000004</v>
      </c>
      <c r="X711" s="66">
        <v>5660.2080000000005</v>
      </c>
      <c r="Y711" s="66">
        <v>5260.6969999999992</v>
      </c>
      <c r="Z711" s="66">
        <v>5012.0320000000002</v>
      </c>
      <c r="AA711" s="66">
        <v>4669.3859999999995</v>
      </c>
      <c r="AB711" s="68">
        <v>111156.57500000001</v>
      </c>
      <c r="AC711" s="18" t="str">
        <f t="shared" si="22"/>
        <v>ok</v>
      </c>
      <c r="AE711" s="19">
        <f t="shared" si="23"/>
        <v>264.51799999999639</v>
      </c>
      <c r="AF711" s="20">
        <v>502.23364639282227</v>
      </c>
      <c r="AG711" s="21"/>
      <c r="BI711"/>
    </row>
    <row r="712" spans="2:61" ht="14.4" thickTop="1" thickBot="1" x14ac:dyDescent="0.3">
      <c r="B712" s="12">
        <v>40158</v>
      </c>
      <c r="C712" s="65" t="s">
        <v>14</v>
      </c>
      <c r="D712" s="66">
        <v>4343.402</v>
      </c>
      <c r="E712" s="66">
        <v>4172.7259999999997</v>
      </c>
      <c r="F712" s="66">
        <v>4064.9529999999995</v>
      </c>
      <c r="G712" s="66">
        <v>4005.9140000000002</v>
      </c>
      <c r="H712" s="67">
        <v>3988.998</v>
      </c>
      <c r="I712" s="66">
        <v>4116.509</v>
      </c>
      <c r="J712" s="66">
        <v>4296.4890000000005</v>
      </c>
      <c r="K712" s="66">
        <v>4230.2479999999996</v>
      </c>
      <c r="L712" s="66">
        <v>4220.8310000000001</v>
      </c>
      <c r="M712" s="66">
        <v>4371.3149999999987</v>
      </c>
      <c r="N712" s="66">
        <v>4449.8530000000001</v>
      </c>
      <c r="O712" s="66">
        <v>4397.3429999999998</v>
      </c>
      <c r="P712" s="66">
        <v>4463.259</v>
      </c>
      <c r="Q712" s="66">
        <v>4521.5079999999998</v>
      </c>
      <c r="R712" s="66">
        <v>4511.463999999999</v>
      </c>
      <c r="S712" s="66">
        <v>4471.0830000000005</v>
      </c>
      <c r="T712" s="66">
        <v>4455.7520000000004</v>
      </c>
      <c r="U712" s="66">
        <v>4639.3539999999994</v>
      </c>
      <c r="V712" s="66">
        <v>5442.476999999999</v>
      </c>
      <c r="W712" s="67">
        <v>5587.84</v>
      </c>
      <c r="X712" s="66">
        <v>5377.1419999999989</v>
      </c>
      <c r="Y712" s="66">
        <v>5109.8379999999997</v>
      </c>
      <c r="Z712" s="66">
        <v>4847.3530000000001</v>
      </c>
      <c r="AA712" s="66">
        <v>4622.3380000000006</v>
      </c>
      <c r="AB712" s="68">
        <v>108707.98899999999</v>
      </c>
      <c r="AC712" s="18" t="str">
        <f t="shared" si="22"/>
        <v>ok</v>
      </c>
      <c r="AE712" s="19">
        <f t="shared" si="23"/>
        <v>-2448.5860000000248</v>
      </c>
      <c r="AF712" s="20">
        <v>503.58099746704102</v>
      </c>
      <c r="AG712" s="21"/>
      <c r="BI712"/>
    </row>
    <row r="713" spans="2:61" ht="14.4" thickTop="1" thickBot="1" x14ac:dyDescent="0.3">
      <c r="B713" s="12">
        <v>40159</v>
      </c>
      <c r="C713" s="65" t="s">
        <v>15</v>
      </c>
      <c r="D713" s="66">
        <v>4264.5349999999999</v>
      </c>
      <c r="E713" s="66">
        <v>4054.15</v>
      </c>
      <c r="F713" s="66">
        <v>3925.5290000000005</v>
      </c>
      <c r="G713" s="66">
        <v>3809.1279999999997</v>
      </c>
      <c r="H713" s="67">
        <v>3798.2179999999998</v>
      </c>
      <c r="I713" s="66">
        <v>3852.5070000000001</v>
      </c>
      <c r="J713" s="66">
        <v>3822.3829999999998</v>
      </c>
      <c r="K713" s="66">
        <v>3586.6979999999994</v>
      </c>
      <c r="L713" s="66">
        <v>3567.1489999999999</v>
      </c>
      <c r="M713" s="66">
        <v>3693.5119999999997</v>
      </c>
      <c r="N713" s="66">
        <v>3761.9439999999986</v>
      </c>
      <c r="O713" s="66">
        <v>3818.404</v>
      </c>
      <c r="P713" s="66">
        <v>3834.2079999999992</v>
      </c>
      <c r="Q713" s="66">
        <v>3813.3609999999999</v>
      </c>
      <c r="R713" s="66">
        <v>3776.893</v>
      </c>
      <c r="S713" s="66">
        <v>3721.3619999999996</v>
      </c>
      <c r="T713" s="66">
        <v>3758.8140000000003</v>
      </c>
      <c r="U713" s="66">
        <v>3946.82</v>
      </c>
      <c r="V713" s="66">
        <v>4941.9759999999987</v>
      </c>
      <c r="W713" s="67">
        <v>5081.1979999999985</v>
      </c>
      <c r="X713" s="66">
        <v>4963.8670000000002</v>
      </c>
      <c r="Y713" s="66">
        <v>4857.2420000000002</v>
      </c>
      <c r="Z713" s="66">
        <v>4684.3359999999993</v>
      </c>
      <c r="AA713" s="66">
        <v>4359.9689999999991</v>
      </c>
      <c r="AB713" s="68">
        <v>97694.202999999994</v>
      </c>
      <c r="AC713" s="18" t="str">
        <f t="shared" si="22"/>
        <v>ok</v>
      </c>
      <c r="AE713" s="19">
        <f t="shared" si="23"/>
        <v>-11013.785999999993</v>
      </c>
      <c r="AF713" s="20">
        <v>513.15336608886719</v>
      </c>
      <c r="AG713" s="21"/>
      <c r="BI713"/>
    </row>
    <row r="714" spans="2:61" ht="14.4" thickTop="1" thickBot="1" x14ac:dyDescent="0.3">
      <c r="B714" s="12">
        <v>40160</v>
      </c>
      <c r="C714" s="65" t="s">
        <v>16</v>
      </c>
      <c r="D714" s="66">
        <v>4079.2990000000004</v>
      </c>
      <c r="E714" s="66">
        <v>3943.2339999999999</v>
      </c>
      <c r="F714" s="66">
        <v>3828.8320000000003</v>
      </c>
      <c r="G714" s="66">
        <v>3730.8429999999994</v>
      </c>
      <c r="H714" s="67">
        <v>3696.0910000000003</v>
      </c>
      <c r="I714" s="66">
        <v>3681.241</v>
      </c>
      <c r="J714" s="66">
        <v>3746.6969999999992</v>
      </c>
      <c r="K714" s="66">
        <v>3567.8789999999995</v>
      </c>
      <c r="L714" s="66">
        <v>3610.0560000000005</v>
      </c>
      <c r="M714" s="66">
        <v>3698.2079999999992</v>
      </c>
      <c r="N714" s="66">
        <v>3768.9859999999999</v>
      </c>
      <c r="O714" s="66">
        <v>3832.6779999999994</v>
      </c>
      <c r="P714" s="66">
        <v>3850.7029999999995</v>
      </c>
      <c r="Q714" s="66">
        <v>3904.5370000000003</v>
      </c>
      <c r="R714" s="66">
        <v>3769.74</v>
      </c>
      <c r="S714" s="66">
        <v>3872.3889999999997</v>
      </c>
      <c r="T714" s="66">
        <v>3916.0169999999998</v>
      </c>
      <c r="U714" s="66">
        <v>4144.9650000000001</v>
      </c>
      <c r="V714" s="66">
        <v>5327.2929999999997</v>
      </c>
      <c r="W714" s="67">
        <v>5644.1790000000001</v>
      </c>
      <c r="X714" s="66">
        <v>5552.2070000000003</v>
      </c>
      <c r="Y714" s="66">
        <v>5333.7779999999993</v>
      </c>
      <c r="Z714" s="66">
        <v>4933.6009999999997</v>
      </c>
      <c r="AA714" s="66">
        <v>4584.6029999999992</v>
      </c>
      <c r="AB714" s="68">
        <v>100018.05600000001</v>
      </c>
      <c r="AC714" s="18" t="str">
        <f t="shared" si="22"/>
        <v>ok</v>
      </c>
      <c r="AE714" s="19">
        <f t="shared" si="23"/>
        <v>2323.8530000000173</v>
      </c>
      <c r="AF714" s="20">
        <v>512.05351257324219</v>
      </c>
      <c r="AG714" s="21"/>
      <c r="BI714"/>
    </row>
    <row r="715" spans="2:61" ht="14.4" thickTop="1" thickBot="1" x14ac:dyDescent="0.3">
      <c r="B715" s="12">
        <v>40161</v>
      </c>
      <c r="C715" s="65" t="s">
        <v>17</v>
      </c>
      <c r="D715" s="66">
        <v>4182.75</v>
      </c>
      <c r="E715" s="66">
        <v>4015.0170000000003</v>
      </c>
      <c r="F715" s="66">
        <v>3900.7680000000009</v>
      </c>
      <c r="G715" s="66">
        <v>3839.5439999999999</v>
      </c>
      <c r="H715" s="67">
        <v>3839.8429999999998</v>
      </c>
      <c r="I715" s="66">
        <v>3936.0460000000003</v>
      </c>
      <c r="J715" s="66">
        <v>4153.9959999999992</v>
      </c>
      <c r="K715" s="66">
        <v>4145.9049999999997</v>
      </c>
      <c r="L715" s="66">
        <v>4150.8280000000004</v>
      </c>
      <c r="M715" s="66">
        <v>4194.9410000000007</v>
      </c>
      <c r="N715" s="66">
        <v>4394.1990000000005</v>
      </c>
      <c r="O715" s="66">
        <v>4483.8340000000007</v>
      </c>
      <c r="P715" s="66">
        <v>4666.1660000000002</v>
      </c>
      <c r="Q715" s="66">
        <v>4573.058</v>
      </c>
      <c r="R715" s="66">
        <v>4526.3170000000009</v>
      </c>
      <c r="S715" s="66">
        <v>4564.1050000000005</v>
      </c>
      <c r="T715" s="66">
        <v>4614.62</v>
      </c>
      <c r="U715" s="66">
        <v>4751.2669999999998</v>
      </c>
      <c r="V715" s="66">
        <v>5638.8009999999995</v>
      </c>
      <c r="W715" s="67">
        <v>5884.3770000000004</v>
      </c>
      <c r="X715" s="66">
        <v>5634.5889999999999</v>
      </c>
      <c r="Y715" s="66">
        <v>5327.6269999999986</v>
      </c>
      <c r="Z715" s="66">
        <v>5039.2610000000004</v>
      </c>
      <c r="AA715" s="66">
        <v>4646.1239999999989</v>
      </c>
      <c r="AB715" s="68">
        <v>109103.98300000001</v>
      </c>
      <c r="AC715" s="18" t="str">
        <f t="shared" si="22"/>
        <v>ok</v>
      </c>
      <c r="AE715" s="19">
        <f t="shared" si="23"/>
        <v>9085.926999999996</v>
      </c>
      <c r="AF715" s="20">
        <v>505.58376693725586</v>
      </c>
      <c r="AG715" s="21"/>
      <c r="BI715"/>
    </row>
    <row r="716" spans="2:61" ht="14.4" thickTop="1" thickBot="1" x14ac:dyDescent="0.3">
      <c r="B716" s="12">
        <v>40162</v>
      </c>
      <c r="C716" s="65" t="s">
        <v>11</v>
      </c>
      <c r="D716" s="66">
        <v>4289.3220000000001</v>
      </c>
      <c r="E716" s="66">
        <v>4106.8120000000008</v>
      </c>
      <c r="F716" s="66">
        <v>4004.1579999999994</v>
      </c>
      <c r="G716" s="66">
        <v>3944.4380000000001</v>
      </c>
      <c r="H716" s="67">
        <v>3932.7029999999995</v>
      </c>
      <c r="I716" s="66">
        <v>4011.915</v>
      </c>
      <c r="J716" s="66">
        <v>4250.3349999999991</v>
      </c>
      <c r="K716" s="66">
        <v>4134.5030000000006</v>
      </c>
      <c r="L716" s="66">
        <v>4108.53</v>
      </c>
      <c r="M716" s="66">
        <v>4245.0809999999992</v>
      </c>
      <c r="N716" s="66">
        <v>4330.4349999999995</v>
      </c>
      <c r="O716" s="66">
        <v>4397.1060000000007</v>
      </c>
      <c r="P716" s="66">
        <v>4458.5459999999994</v>
      </c>
      <c r="Q716" s="66">
        <v>4538.7710000000006</v>
      </c>
      <c r="R716" s="66">
        <v>4530.3140000000003</v>
      </c>
      <c r="S716" s="66">
        <v>4545.415</v>
      </c>
      <c r="T716" s="66">
        <v>4576.3989999999994</v>
      </c>
      <c r="U716" s="66">
        <v>4689.3759999999993</v>
      </c>
      <c r="V716" s="66">
        <v>5643.9820000000009</v>
      </c>
      <c r="W716" s="67">
        <v>5889.81</v>
      </c>
      <c r="X716" s="66">
        <v>5729.3289999999997</v>
      </c>
      <c r="Y716" s="66">
        <v>5432.4209999999994</v>
      </c>
      <c r="Z716" s="66">
        <v>5037.9469999999992</v>
      </c>
      <c r="AA716" s="66">
        <v>4620.3189999999995</v>
      </c>
      <c r="AB716" s="68">
        <v>109447.967</v>
      </c>
      <c r="AC716" s="18" t="str">
        <f t="shared" si="22"/>
        <v>ok</v>
      </c>
      <c r="AE716" s="19">
        <f t="shared" si="23"/>
        <v>343.98399999999674</v>
      </c>
      <c r="AF716" s="20">
        <v>505.27795028686523</v>
      </c>
      <c r="AG716" s="21"/>
      <c r="BI716"/>
    </row>
    <row r="717" spans="2:61" ht="14.4" thickTop="1" thickBot="1" x14ac:dyDescent="0.3">
      <c r="B717" s="12">
        <v>40163</v>
      </c>
      <c r="C717" s="65" t="s">
        <v>12</v>
      </c>
      <c r="D717" s="66">
        <v>4375.9340000000002</v>
      </c>
      <c r="E717" s="66">
        <v>4283.8409999999994</v>
      </c>
      <c r="F717" s="66">
        <v>4203.1099999999997</v>
      </c>
      <c r="G717" s="66">
        <v>4113.0830000000005</v>
      </c>
      <c r="H717" s="67">
        <v>4061.4440000000009</v>
      </c>
      <c r="I717" s="66">
        <v>4227.4969999999994</v>
      </c>
      <c r="J717" s="66">
        <v>4427.4789999999994</v>
      </c>
      <c r="K717" s="66">
        <v>4371.1939999999995</v>
      </c>
      <c r="L717" s="66">
        <v>4362.01</v>
      </c>
      <c r="M717" s="66">
        <v>4463.152</v>
      </c>
      <c r="N717" s="66">
        <v>4502.4589999999998</v>
      </c>
      <c r="O717" s="66">
        <v>4576.84</v>
      </c>
      <c r="P717" s="66">
        <v>4610.3490000000002</v>
      </c>
      <c r="Q717" s="66">
        <v>4566.8469999999998</v>
      </c>
      <c r="R717" s="66">
        <v>4572.326</v>
      </c>
      <c r="S717" s="66">
        <v>4544.8119999999999</v>
      </c>
      <c r="T717" s="66">
        <v>4560.7039999999997</v>
      </c>
      <c r="U717" s="66">
        <v>4806.3360000000002</v>
      </c>
      <c r="V717" s="66">
        <v>5516.8</v>
      </c>
      <c r="W717" s="67">
        <v>5658.9269999999997</v>
      </c>
      <c r="X717" s="66">
        <v>5516.2370000000001</v>
      </c>
      <c r="Y717" s="66">
        <v>5200.4509999999991</v>
      </c>
      <c r="Z717" s="66">
        <v>4921.0569999999998</v>
      </c>
      <c r="AA717" s="66">
        <v>4608.9339999999993</v>
      </c>
      <c r="AB717" s="68">
        <v>111051.82299999999</v>
      </c>
      <c r="AC717" s="18" t="str">
        <f t="shared" si="22"/>
        <v>ok</v>
      </c>
      <c r="AE717" s="19">
        <f t="shared" si="23"/>
        <v>1603.8559999999852</v>
      </c>
      <c r="AF717" s="20">
        <v>503.94789695739746</v>
      </c>
      <c r="AG717" s="21"/>
      <c r="BI717"/>
    </row>
    <row r="718" spans="2:61" ht="14.4" thickTop="1" thickBot="1" x14ac:dyDescent="0.3">
      <c r="B718" s="12">
        <v>40164</v>
      </c>
      <c r="C718" s="65" t="s">
        <v>13</v>
      </c>
      <c r="D718" s="66">
        <v>4289.835</v>
      </c>
      <c r="E718" s="66">
        <v>4102.4269999999997</v>
      </c>
      <c r="F718" s="66">
        <v>3999.9390000000003</v>
      </c>
      <c r="G718" s="66">
        <v>3956.2659999999996</v>
      </c>
      <c r="H718" s="67">
        <v>3902.53</v>
      </c>
      <c r="I718" s="66">
        <v>4067.4880000000003</v>
      </c>
      <c r="J718" s="66">
        <v>4284.0019999999995</v>
      </c>
      <c r="K718" s="66">
        <v>4194.3019999999997</v>
      </c>
      <c r="L718" s="66">
        <v>4246.2789999999995</v>
      </c>
      <c r="M718" s="66">
        <v>4270.8150000000014</v>
      </c>
      <c r="N718" s="66">
        <v>4256.1669999999995</v>
      </c>
      <c r="O718" s="66">
        <v>4351.8949999999995</v>
      </c>
      <c r="P718" s="66">
        <v>4350.2849999999999</v>
      </c>
      <c r="Q718" s="66">
        <v>4413.8599999999997</v>
      </c>
      <c r="R718" s="66">
        <v>4420.7089999999998</v>
      </c>
      <c r="S718" s="66">
        <v>4420.4439999999995</v>
      </c>
      <c r="T718" s="66">
        <v>4463.4859999999999</v>
      </c>
      <c r="U718" s="66">
        <v>4663.0050000000001</v>
      </c>
      <c r="V718" s="66">
        <v>5364.0509999999995</v>
      </c>
      <c r="W718" s="67">
        <v>5518.116</v>
      </c>
      <c r="X718" s="66">
        <v>5342.0290000000005</v>
      </c>
      <c r="Y718" s="66">
        <v>5049.3279999999995</v>
      </c>
      <c r="Z718" s="66">
        <v>4765.5930000000008</v>
      </c>
      <c r="AA718" s="66">
        <v>4494.7509999999984</v>
      </c>
      <c r="AB718" s="68">
        <v>107187.60200000003</v>
      </c>
      <c r="AC718" s="18" t="str">
        <f t="shared" si="22"/>
        <v>ok</v>
      </c>
      <c r="AE718" s="19">
        <f t="shared" si="23"/>
        <v>-3864.2209999999614</v>
      </c>
      <c r="AF718" s="20">
        <v>501.62102699279785</v>
      </c>
      <c r="AG718" s="21"/>
      <c r="BI718"/>
    </row>
    <row r="719" spans="2:61" ht="14.4" thickTop="1" thickBot="1" x14ac:dyDescent="0.3">
      <c r="B719" s="12">
        <v>40165</v>
      </c>
      <c r="C719" s="65" t="s">
        <v>14</v>
      </c>
      <c r="D719" s="66">
        <v>4173.2880000000005</v>
      </c>
      <c r="E719" s="66">
        <v>3957.3089999999997</v>
      </c>
      <c r="F719" s="66">
        <v>3818.0360000000001</v>
      </c>
      <c r="G719" s="66">
        <v>3851.85</v>
      </c>
      <c r="H719" s="67">
        <v>3881.2659999999996</v>
      </c>
      <c r="I719" s="66">
        <v>4003.8419999999992</v>
      </c>
      <c r="J719" s="66">
        <v>4147.2589999999991</v>
      </c>
      <c r="K719" s="66">
        <v>4152.4410000000007</v>
      </c>
      <c r="L719" s="66">
        <v>4194.7370000000001</v>
      </c>
      <c r="M719" s="66">
        <v>4229.6359999999986</v>
      </c>
      <c r="N719" s="66">
        <v>4271.5149999999994</v>
      </c>
      <c r="O719" s="66">
        <v>4283.5839999999989</v>
      </c>
      <c r="P719" s="66">
        <v>4407.3389999999999</v>
      </c>
      <c r="Q719" s="66">
        <v>4355.8589999999995</v>
      </c>
      <c r="R719" s="66">
        <v>4351.0289999999995</v>
      </c>
      <c r="S719" s="66">
        <v>4360.5349999999999</v>
      </c>
      <c r="T719" s="66">
        <v>4394.0029999999997</v>
      </c>
      <c r="U719" s="66">
        <v>4586.168999999999</v>
      </c>
      <c r="V719" s="66">
        <v>5295.4190000000008</v>
      </c>
      <c r="W719" s="67">
        <v>5455.1190000000006</v>
      </c>
      <c r="X719" s="66">
        <v>5310.6079999999984</v>
      </c>
      <c r="Y719" s="66">
        <v>4989.3679999999995</v>
      </c>
      <c r="Z719" s="66">
        <v>4694.7209999999995</v>
      </c>
      <c r="AA719" s="66">
        <v>4446.1120000000001</v>
      </c>
      <c r="AB719" s="68">
        <v>105611.04399999998</v>
      </c>
      <c r="AC719" s="18" t="str">
        <f t="shared" si="22"/>
        <v>ok</v>
      </c>
      <c r="AE719" s="19">
        <f t="shared" si="23"/>
        <v>-1576.5580000000482</v>
      </c>
      <c r="AF719" s="20">
        <v>501.4562816619873</v>
      </c>
      <c r="AG719" s="21"/>
      <c r="BI719"/>
    </row>
    <row r="720" spans="2:61" ht="14.4" thickTop="1" thickBot="1" x14ac:dyDescent="0.3">
      <c r="B720" s="12">
        <v>40166</v>
      </c>
      <c r="C720" s="65" t="s">
        <v>15</v>
      </c>
      <c r="D720" s="66">
        <v>4170.2649999999994</v>
      </c>
      <c r="E720" s="66">
        <v>4017.6170000000006</v>
      </c>
      <c r="F720" s="66">
        <v>3901.87</v>
      </c>
      <c r="G720" s="66">
        <v>3855.2160000000003</v>
      </c>
      <c r="H720" s="67">
        <v>3858.0270000000005</v>
      </c>
      <c r="I720" s="66">
        <v>3933.7020000000002</v>
      </c>
      <c r="J720" s="66">
        <v>4058.8169999999996</v>
      </c>
      <c r="K720" s="66">
        <v>3968.4530000000004</v>
      </c>
      <c r="L720" s="66">
        <v>4054.1680000000001</v>
      </c>
      <c r="M720" s="66">
        <v>4207.9630000000006</v>
      </c>
      <c r="N720" s="66">
        <v>4217.598</v>
      </c>
      <c r="O720" s="66">
        <v>4212.0219999999999</v>
      </c>
      <c r="P720" s="66">
        <v>4210.3980000000001</v>
      </c>
      <c r="Q720" s="66">
        <v>4204.7849999999999</v>
      </c>
      <c r="R720" s="66">
        <v>4174.6949999999988</v>
      </c>
      <c r="S720" s="66">
        <v>4151.5919999999996</v>
      </c>
      <c r="T720" s="66">
        <v>4215.7030000000004</v>
      </c>
      <c r="U720" s="66">
        <v>4532.0779999999986</v>
      </c>
      <c r="V720" s="66">
        <v>5411.4910000000009</v>
      </c>
      <c r="W720" s="67">
        <v>5326.3909999999996</v>
      </c>
      <c r="X720" s="66">
        <v>4988.2439999999997</v>
      </c>
      <c r="Y720" s="66">
        <v>4901.9170000000004</v>
      </c>
      <c r="Z720" s="66">
        <v>4728.8959999999997</v>
      </c>
      <c r="AA720" s="66">
        <v>4354.4610000000002</v>
      </c>
      <c r="AB720" s="68">
        <v>103656.36899999998</v>
      </c>
      <c r="AC720" s="18" t="str">
        <f t="shared" si="22"/>
        <v>ok</v>
      </c>
      <c r="AE720" s="19">
        <f t="shared" si="23"/>
        <v>-1954.6750000000029</v>
      </c>
      <c r="AF720" s="20">
        <v>499.28647994995117</v>
      </c>
      <c r="AG720" s="21"/>
      <c r="BI720"/>
    </row>
    <row r="721" spans="1:61" ht="14.4" thickTop="1" thickBot="1" x14ac:dyDescent="0.3">
      <c r="B721" s="12">
        <v>40167</v>
      </c>
      <c r="C721" s="65" t="s">
        <v>16</v>
      </c>
      <c r="D721" s="66">
        <v>4083.377</v>
      </c>
      <c r="E721" s="66">
        <v>3906.2059999999992</v>
      </c>
      <c r="F721" s="66">
        <v>3799.9790000000003</v>
      </c>
      <c r="G721" s="66">
        <v>3677.7039999999997</v>
      </c>
      <c r="H721" s="67">
        <v>3599.299</v>
      </c>
      <c r="I721" s="66">
        <v>3700.4610000000002</v>
      </c>
      <c r="J721" s="66">
        <v>3774.79</v>
      </c>
      <c r="K721" s="66">
        <v>3639.259</v>
      </c>
      <c r="L721" s="66">
        <v>3628.2709999999993</v>
      </c>
      <c r="M721" s="66">
        <v>3792.8669999999988</v>
      </c>
      <c r="N721" s="66">
        <v>3859.1749999999988</v>
      </c>
      <c r="O721" s="66">
        <v>3729.6330000000003</v>
      </c>
      <c r="P721" s="66">
        <v>3747.2619999999993</v>
      </c>
      <c r="Q721" s="66">
        <v>3740.7029999999995</v>
      </c>
      <c r="R721" s="66">
        <v>3749.1729999999989</v>
      </c>
      <c r="S721" s="66">
        <v>3764.3420000000006</v>
      </c>
      <c r="T721" s="66">
        <v>3877.3429999999989</v>
      </c>
      <c r="U721" s="66">
        <v>4165.2429999999995</v>
      </c>
      <c r="V721" s="66">
        <v>5012.6449999999995</v>
      </c>
      <c r="W721" s="67">
        <v>5265.7010000000009</v>
      </c>
      <c r="X721" s="66">
        <v>5133.0359999999991</v>
      </c>
      <c r="Y721" s="66">
        <v>4866.7700000000004</v>
      </c>
      <c r="Z721" s="66">
        <v>4511.7239999999983</v>
      </c>
      <c r="AA721" s="66">
        <v>4118.5649999999987</v>
      </c>
      <c r="AB721" s="68">
        <v>97143.528000000006</v>
      </c>
      <c r="AC721" s="18" t="str">
        <f t="shared" si="22"/>
        <v>ok</v>
      </c>
      <c r="AE721" s="19">
        <f t="shared" si="23"/>
        <v>-6512.8409999999712</v>
      </c>
      <c r="AF721" s="20">
        <v>502.66597938537598</v>
      </c>
      <c r="AG721" s="21"/>
      <c r="BI721"/>
    </row>
    <row r="722" spans="1:61" ht="14.4" thickTop="1" thickBot="1" x14ac:dyDescent="0.3">
      <c r="B722" s="12">
        <v>40168</v>
      </c>
      <c r="C722" s="65" t="s">
        <v>17</v>
      </c>
      <c r="D722" s="66">
        <v>3767.9630000000002</v>
      </c>
      <c r="E722" s="66">
        <v>3538.0610000000006</v>
      </c>
      <c r="F722" s="66">
        <v>3480.9240000000004</v>
      </c>
      <c r="G722" s="66">
        <v>3506.7460000000001</v>
      </c>
      <c r="H722" s="67">
        <v>3530.8990000000003</v>
      </c>
      <c r="I722" s="66">
        <v>3641.5140000000006</v>
      </c>
      <c r="J722" s="66">
        <v>3841.4989999999998</v>
      </c>
      <c r="K722" s="66">
        <v>3804.0720000000006</v>
      </c>
      <c r="L722" s="66">
        <v>3909.949000000001</v>
      </c>
      <c r="M722" s="66">
        <v>3982.7</v>
      </c>
      <c r="N722" s="66">
        <v>4043.1610000000005</v>
      </c>
      <c r="O722" s="66">
        <v>4136.7849999999999</v>
      </c>
      <c r="P722" s="66">
        <v>4207.3</v>
      </c>
      <c r="Q722" s="66">
        <v>4236.82</v>
      </c>
      <c r="R722" s="66">
        <v>4213.1420000000007</v>
      </c>
      <c r="S722" s="66">
        <v>4206.1190000000006</v>
      </c>
      <c r="T722" s="66">
        <v>4189.2140000000009</v>
      </c>
      <c r="U722" s="66">
        <v>4371.7670000000007</v>
      </c>
      <c r="V722" s="66">
        <v>5093.4640000000009</v>
      </c>
      <c r="W722" s="67">
        <v>5393.01</v>
      </c>
      <c r="X722" s="66">
        <v>5163.8369999999995</v>
      </c>
      <c r="Y722" s="66">
        <v>4855.3770000000004</v>
      </c>
      <c r="Z722" s="66">
        <v>4577.0439999999999</v>
      </c>
      <c r="AA722" s="66">
        <v>4168.67</v>
      </c>
      <c r="AB722" s="68">
        <v>99860.037000000026</v>
      </c>
      <c r="AC722" s="18" t="str">
        <f t="shared" si="22"/>
        <v>ok</v>
      </c>
      <c r="AE722" s="19">
        <f t="shared" si="23"/>
        <v>2716.50900000002</v>
      </c>
      <c r="AF722" s="20">
        <v>502.91288375854492</v>
      </c>
      <c r="AG722" s="21"/>
      <c r="BI722"/>
    </row>
    <row r="723" spans="1:61" ht="14.4" thickTop="1" thickBot="1" x14ac:dyDescent="0.3">
      <c r="B723" s="12">
        <v>40169</v>
      </c>
      <c r="C723" s="65" t="s">
        <v>11</v>
      </c>
      <c r="D723" s="66">
        <v>3820.69</v>
      </c>
      <c r="E723" s="66">
        <v>3637.6750000000011</v>
      </c>
      <c r="F723" s="66">
        <v>3567.422</v>
      </c>
      <c r="G723" s="66">
        <v>3512.277</v>
      </c>
      <c r="H723" s="67">
        <v>3547.19</v>
      </c>
      <c r="I723" s="66">
        <v>3666.73</v>
      </c>
      <c r="J723" s="66">
        <v>3753.4680000000003</v>
      </c>
      <c r="K723" s="66">
        <v>3722.6260000000002</v>
      </c>
      <c r="L723" s="66">
        <v>3819.1989999999996</v>
      </c>
      <c r="M723" s="66">
        <v>3934.6679999999997</v>
      </c>
      <c r="N723" s="66">
        <v>4021.1459999999997</v>
      </c>
      <c r="O723" s="66">
        <v>4049.873</v>
      </c>
      <c r="P723" s="66">
        <v>4029.4920000000002</v>
      </c>
      <c r="Q723" s="66">
        <v>4046.3739999999998</v>
      </c>
      <c r="R723" s="66">
        <v>4086.8630000000007</v>
      </c>
      <c r="S723" s="66">
        <v>4054.0410000000002</v>
      </c>
      <c r="T723" s="66">
        <v>4078.97</v>
      </c>
      <c r="U723" s="66">
        <v>4201.9929999999995</v>
      </c>
      <c r="V723" s="66">
        <v>5121.4310000000005</v>
      </c>
      <c r="W723" s="67">
        <v>5424.2390000000005</v>
      </c>
      <c r="X723" s="66">
        <v>5263.6549999999997</v>
      </c>
      <c r="Y723" s="66">
        <v>4938.8109999999997</v>
      </c>
      <c r="Z723" s="66">
        <v>4655.3590000000004</v>
      </c>
      <c r="AA723" s="66">
        <v>4243.7950000000001</v>
      </c>
      <c r="AB723" s="68">
        <v>99197.986999999994</v>
      </c>
      <c r="AC723" s="18" t="str">
        <f t="shared" si="22"/>
        <v>ok</v>
      </c>
      <c r="AE723" s="19">
        <f t="shared" si="23"/>
        <v>-662.05000000003201</v>
      </c>
      <c r="AF723" s="20">
        <v>500.92011833190918</v>
      </c>
      <c r="AG723" s="21"/>
      <c r="BI723"/>
    </row>
    <row r="724" spans="1:61" ht="14.4" thickTop="1" thickBot="1" x14ac:dyDescent="0.3">
      <c r="B724" s="12">
        <v>40170</v>
      </c>
      <c r="C724" s="65" t="s">
        <v>12</v>
      </c>
      <c r="D724" s="66">
        <v>3929.5450000000005</v>
      </c>
      <c r="E724" s="66">
        <v>3775.5790000000006</v>
      </c>
      <c r="F724" s="66">
        <v>3704.1680000000006</v>
      </c>
      <c r="G724" s="66">
        <v>3643.7989999999995</v>
      </c>
      <c r="H724" s="67">
        <v>3601.71</v>
      </c>
      <c r="I724" s="66">
        <v>3755.1170000000002</v>
      </c>
      <c r="J724" s="66">
        <v>3859.9809999999998</v>
      </c>
      <c r="K724" s="66">
        <v>3760.5950000000003</v>
      </c>
      <c r="L724" s="66">
        <v>3825.0810000000001</v>
      </c>
      <c r="M724" s="66">
        <v>3958.6849999999995</v>
      </c>
      <c r="N724" s="66">
        <v>4053.9489999999996</v>
      </c>
      <c r="O724" s="66">
        <v>4114.17</v>
      </c>
      <c r="P724" s="66">
        <v>4184.6350000000011</v>
      </c>
      <c r="Q724" s="66">
        <v>4213.68</v>
      </c>
      <c r="R724" s="66">
        <v>4188.701</v>
      </c>
      <c r="S724" s="66">
        <v>4186.6080000000011</v>
      </c>
      <c r="T724" s="66">
        <v>4185.3839999999991</v>
      </c>
      <c r="U724" s="66">
        <v>4335.2160000000003</v>
      </c>
      <c r="V724" s="66">
        <v>5152.9660000000003</v>
      </c>
      <c r="W724" s="67">
        <v>5425.2269999999999</v>
      </c>
      <c r="X724" s="66">
        <v>5293.4929999999995</v>
      </c>
      <c r="Y724" s="66">
        <v>5031.49</v>
      </c>
      <c r="Z724" s="66">
        <v>4757.3560000000007</v>
      </c>
      <c r="AA724" s="66">
        <v>4429.4539999999997</v>
      </c>
      <c r="AB724" s="68">
        <v>101366.58900000001</v>
      </c>
      <c r="AC724" s="18" t="str">
        <f t="shared" si="22"/>
        <v>ok</v>
      </c>
      <c r="AE724" s="19">
        <f t="shared" si="23"/>
        <v>2168.6020000000135</v>
      </c>
      <c r="AF724" s="20">
        <v>498.01369667053223</v>
      </c>
      <c r="AG724" s="21"/>
      <c r="BI724"/>
    </row>
    <row r="725" spans="1:61" ht="14.4" thickTop="1" thickBot="1" x14ac:dyDescent="0.3">
      <c r="B725" s="12">
        <v>40171</v>
      </c>
      <c r="C725" s="65" t="s">
        <v>13</v>
      </c>
      <c r="D725" s="66">
        <v>4031.4170000000004</v>
      </c>
      <c r="E725" s="66">
        <v>3804.4049999999988</v>
      </c>
      <c r="F725" s="66">
        <v>3690.5849999999996</v>
      </c>
      <c r="G725" s="66">
        <v>3648.3769999999995</v>
      </c>
      <c r="H725" s="67">
        <v>3631.1280000000002</v>
      </c>
      <c r="I725" s="66">
        <v>3707.7549999999997</v>
      </c>
      <c r="J725" s="66">
        <v>3747.5820000000003</v>
      </c>
      <c r="K725" s="66">
        <v>3627.9060000000013</v>
      </c>
      <c r="L725" s="66">
        <v>3647.1979999999994</v>
      </c>
      <c r="M725" s="66">
        <v>3827.9029999999993</v>
      </c>
      <c r="N725" s="66">
        <v>3864.1579999999999</v>
      </c>
      <c r="O725" s="66">
        <v>3900.3850000000002</v>
      </c>
      <c r="P725" s="66">
        <v>3961.8560000000002</v>
      </c>
      <c r="Q725" s="66">
        <v>3932.6219999999998</v>
      </c>
      <c r="R725" s="66">
        <v>3813.1889999999999</v>
      </c>
      <c r="S725" s="66">
        <v>3733.4</v>
      </c>
      <c r="T725" s="66">
        <v>3707.7329999999997</v>
      </c>
      <c r="U725" s="66">
        <v>3812.1939999999995</v>
      </c>
      <c r="V725" s="66">
        <v>4924.7089999999989</v>
      </c>
      <c r="W725" s="67">
        <v>5165.1339999999982</v>
      </c>
      <c r="X725" s="66">
        <v>4918.058</v>
      </c>
      <c r="Y725" s="66">
        <v>4695.8040000000001</v>
      </c>
      <c r="Z725" s="66">
        <v>4465.4039999999995</v>
      </c>
      <c r="AA725" s="66">
        <v>4240.1369999999988</v>
      </c>
      <c r="AB725" s="68">
        <v>96499.039000000004</v>
      </c>
      <c r="AC725" s="18" t="str">
        <f t="shared" si="22"/>
        <v>ok</v>
      </c>
      <c r="AE725" s="19">
        <f t="shared" si="23"/>
        <v>-4867.5500000000029</v>
      </c>
      <c r="AF725" s="20">
        <v>471.65116500854492</v>
      </c>
      <c r="AG725" s="21"/>
      <c r="BI725"/>
    </row>
    <row r="726" spans="1:61" ht="14.4" thickTop="1" thickBot="1" x14ac:dyDescent="0.3">
      <c r="B726" s="12">
        <v>40172</v>
      </c>
      <c r="C726" s="65" t="s">
        <v>14</v>
      </c>
      <c r="D726" s="66">
        <v>4000.38</v>
      </c>
      <c r="E726" s="66">
        <v>3759.663</v>
      </c>
      <c r="F726" s="66">
        <v>3585.375</v>
      </c>
      <c r="G726" s="66">
        <v>3433.97</v>
      </c>
      <c r="H726" s="67">
        <v>3324.4610000000007</v>
      </c>
      <c r="I726" s="66">
        <v>3339.0660000000007</v>
      </c>
      <c r="J726" s="66">
        <v>3264.2380000000003</v>
      </c>
      <c r="K726" s="66">
        <v>2982.65</v>
      </c>
      <c r="L726" s="66">
        <v>2951.8</v>
      </c>
      <c r="M726" s="66">
        <v>3055.1570000000006</v>
      </c>
      <c r="N726" s="66">
        <v>3108.1949999999997</v>
      </c>
      <c r="O726" s="66">
        <v>3130.46</v>
      </c>
      <c r="P726" s="66">
        <v>3184.2819999999997</v>
      </c>
      <c r="Q726" s="66">
        <v>3210.2740000000003</v>
      </c>
      <c r="R726" s="66">
        <v>3225.1789999999996</v>
      </c>
      <c r="S726" s="66">
        <v>3235.9929999999995</v>
      </c>
      <c r="T726" s="66">
        <v>3314.8689999999997</v>
      </c>
      <c r="U726" s="66">
        <v>3489.5819999999999</v>
      </c>
      <c r="V726" s="66">
        <v>4427.8759999999993</v>
      </c>
      <c r="W726" s="67">
        <v>4839.26</v>
      </c>
      <c r="X726" s="66">
        <v>4763.2609999999986</v>
      </c>
      <c r="Y726" s="66">
        <v>4527.9759999999987</v>
      </c>
      <c r="Z726" s="66">
        <v>4163.3119999999999</v>
      </c>
      <c r="AA726" s="66">
        <v>3862.1579999999994</v>
      </c>
      <c r="AB726" s="68">
        <v>86179.436999999991</v>
      </c>
      <c r="AC726" s="18" t="str">
        <f t="shared" si="22"/>
        <v>ok</v>
      </c>
      <c r="AE726" s="19">
        <f t="shared" si="23"/>
        <v>-10319.602000000014</v>
      </c>
      <c r="AF726" s="20">
        <v>456.35667705535889</v>
      </c>
      <c r="AG726" s="21"/>
      <c r="BI726"/>
    </row>
    <row r="727" spans="1:61" ht="14.4" thickTop="1" thickBot="1" x14ac:dyDescent="0.3">
      <c r="B727" s="12">
        <v>40173</v>
      </c>
      <c r="C727" s="65" t="s">
        <v>15</v>
      </c>
      <c r="D727" s="66">
        <v>3559.9650000000001</v>
      </c>
      <c r="E727" s="66">
        <v>3420.6109999999994</v>
      </c>
      <c r="F727" s="66">
        <v>3271.1329999999994</v>
      </c>
      <c r="G727" s="66">
        <v>3308.8509999999997</v>
      </c>
      <c r="H727" s="67">
        <v>3294.11</v>
      </c>
      <c r="I727" s="66">
        <v>3348.6680000000001</v>
      </c>
      <c r="J727" s="66">
        <v>3489.6190000000001</v>
      </c>
      <c r="K727" s="66">
        <v>3357.9229999999998</v>
      </c>
      <c r="L727" s="66">
        <v>3375.9219999999996</v>
      </c>
      <c r="M727" s="66">
        <v>3511.5159999999996</v>
      </c>
      <c r="N727" s="66">
        <v>3789.3669999999997</v>
      </c>
      <c r="O727" s="66">
        <v>3802.4529999999991</v>
      </c>
      <c r="P727" s="66">
        <v>3462.0189999999998</v>
      </c>
      <c r="Q727" s="66">
        <v>3456.431</v>
      </c>
      <c r="R727" s="66">
        <v>3313.3039999999996</v>
      </c>
      <c r="S727" s="66">
        <v>3302.5259999999998</v>
      </c>
      <c r="T727" s="66">
        <v>3317.35</v>
      </c>
      <c r="U727" s="66">
        <v>3510.69</v>
      </c>
      <c r="V727" s="66">
        <v>4380.3129999999992</v>
      </c>
      <c r="W727" s="67">
        <v>4435.9569999999994</v>
      </c>
      <c r="X727" s="66">
        <v>4273.28</v>
      </c>
      <c r="Y727" s="66">
        <v>4174.4930000000004</v>
      </c>
      <c r="Z727" s="66">
        <v>3937.0349999999999</v>
      </c>
      <c r="AA727" s="66">
        <v>3545.6279999999992</v>
      </c>
      <c r="AB727" s="68">
        <v>86639.16399999999</v>
      </c>
      <c r="AC727" s="18" t="str">
        <f t="shared" si="22"/>
        <v>ok</v>
      </c>
      <c r="AE727" s="19">
        <f t="shared" si="23"/>
        <v>459.72699999999895</v>
      </c>
      <c r="AF727" s="20">
        <v>465.16628742218018</v>
      </c>
      <c r="AG727" s="21"/>
      <c r="BI727"/>
    </row>
    <row r="728" spans="1:61" ht="14.4" thickTop="1" thickBot="1" x14ac:dyDescent="0.3">
      <c r="B728" s="12">
        <v>40174</v>
      </c>
      <c r="C728" s="65" t="s">
        <v>16</v>
      </c>
      <c r="D728" s="66">
        <v>3360.7160000000003</v>
      </c>
      <c r="E728" s="66">
        <v>3199.0470000000005</v>
      </c>
      <c r="F728" s="66">
        <v>3120.9459999999999</v>
      </c>
      <c r="G728" s="66">
        <v>3042.2240000000002</v>
      </c>
      <c r="H728" s="67">
        <v>3022.4719999999998</v>
      </c>
      <c r="I728" s="66">
        <v>3034.8770000000004</v>
      </c>
      <c r="J728" s="66">
        <v>3081.674</v>
      </c>
      <c r="K728" s="66">
        <v>2923.7649999999999</v>
      </c>
      <c r="L728" s="66">
        <v>2949.5040000000004</v>
      </c>
      <c r="M728" s="66">
        <v>3048.9180000000001</v>
      </c>
      <c r="N728" s="66">
        <v>3106.7889999999993</v>
      </c>
      <c r="O728" s="66">
        <v>3106.6439999999998</v>
      </c>
      <c r="P728" s="66">
        <v>3147.0039999999999</v>
      </c>
      <c r="Q728" s="66">
        <v>3146.9769999999999</v>
      </c>
      <c r="R728" s="66">
        <v>3132.5279999999998</v>
      </c>
      <c r="S728" s="66">
        <v>3134.498</v>
      </c>
      <c r="T728" s="66">
        <v>3174.9479999999999</v>
      </c>
      <c r="U728" s="66">
        <v>3368.3010000000004</v>
      </c>
      <c r="V728" s="66">
        <v>4447.93</v>
      </c>
      <c r="W728" s="67">
        <v>4592.5220000000008</v>
      </c>
      <c r="X728" s="66">
        <v>4467.0290000000005</v>
      </c>
      <c r="Y728" s="66">
        <v>4220.7299999999996</v>
      </c>
      <c r="Z728" s="66">
        <v>3790.3919999999998</v>
      </c>
      <c r="AA728" s="66">
        <v>3524.3919999999994</v>
      </c>
      <c r="AB728" s="68">
        <v>81144.82699999999</v>
      </c>
      <c r="AC728" s="18" t="str">
        <f t="shared" si="22"/>
        <v>ok</v>
      </c>
      <c r="AE728" s="19">
        <f t="shared" si="23"/>
        <v>-5494.3369999999995</v>
      </c>
      <c r="AF728" s="20">
        <v>450.5458869934082</v>
      </c>
      <c r="AG728" s="21"/>
      <c r="BI728"/>
    </row>
    <row r="729" spans="1:61" ht="14.4" thickTop="1" thickBot="1" x14ac:dyDescent="0.3">
      <c r="B729" s="12">
        <v>40175</v>
      </c>
      <c r="C729" s="65" t="s">
        <v>17</v>
      </c>
      <c r="D729" s="66">
        <v>3697.9629999999997</v>
      </c>
      <c r="E729" s="66">
        <v>3541.3850000000002</v>
      </c>
      <c r="F729" s="66">
        <v>3449.5219999999999</v>
      </c>
      <c r="G729" s="66">
        <v>3401.7629999999995</v>
      </c>
      <c r="H729" s="67">
        <v>3406.8520000000003</v>
      </c>
      <c r="I729" s="66">
        <v>3534.4050000000007</v>
      </c>
      <c r="J729" s="66">
        <v>3665.4919999999997</v>
      </c>
      <c r="K729" s="66">
        <v>3588.8879999999995</v>
      </c>
      <c r="L729" s="66">
        <v>3710.9269999999997</v>
      </c>
      <c r="M729" s="66">
        <v>3859.2640000000006</v>
      </c>
      <c r="N729" s="66">
        <v>3959.38</v>
      </c>
      <c r="O729" s="66">
        <v>4029.9839999999995</v>
      </c>
      <c r="P729" s="66">
        <v>4093.322999999999</v>
      </c>
      <c r="Q729" s="66">
        <v>4117.7479999999996</v>
      </c>
      <c r="R729" s="66">
        <v>4077.2560000000003</v>
      </c>
      <c r="S729" s="66">
        <v>3972.0310000000009</v>
      </c>
      <c r="T729" s="66">
        <v>3998.6480000000006</v>
      </c>
      <c r="U729" s="66">
        <v>4203.4690000000001</v>
      </c>
      <c r="V729" s="66">
        <v>4984.76</v>
      </c>
      <c r="W729" s="67">
        <v>5386.4989999999989</v>
      </c>
      <c r="X729" s="66">
        <v>5199.5069999999996</v>
      </c>
      <c r="Y729" s="66">
        <v>4860.72</v>
      </c>
      <c r="Z729" s="66">
        <v>4600.9080000000004</v>
      </c>
      <c r="AA729" s="66">
        <v>4165.99</v>
      </c>
      <c r="AB729" s="68">
        <v>97506.683999999979</v>
      </c>
      <c r="AC729" s="18" t="str">
        <f t="shared" si="22"/>
        <v>ok</v>
      </c>
      <c r="AE729" s="19">
        <f t="shared" si="23"/>
        <v>16361.856999999989</v>
      </c>
      <c r="AF729" s="20">
        <v>450.92487812042236</v>
      </c>
      <c r="AG729" s="21"/>
      <c r="BI729"/>
    </row>
    <row r="730" spans="1:61" ht="14.4" thickTop="1" thickBot="1" x14ac:dyDescent="0.3">
      <c r="B730" s="12">
        <v>40176</v>
      </c>
      <c r="C730" s="65" t="s">
        <v>11</v>
      </c>
      <c r="D730" s="66">
        <v>3867.7839999999992</v>
      </c>
      <c r="E730" s="66">
        <v>3710.3609999999994</v>
      </c>
      <c r="F730" s="66">
        <v>3602.5220000000004</v>
      </c>
      <c r="G730" s="66">
        <v>3551.541999999999</v>
      </c>
      <c r="H730" s="67">
        <v>3544.4749999999999</v>
      </c>
      <c r="I730" s="66">
        <v>3610.4219999999996</v>
      </c>
      <c r="J730" s="66">
        <v>3740.9249999999993</v>
      </c>
      <c r="K730" s="66">
        <v>3668.1560000000004</v>
      </c>
      <c r="L730" s="66">
        <v>3778.2779999999998</v>
      </c>
      <c r="M730" s="66">
        <v>3907.42</v>
      </c>
      <c r="N730" s="66">
        <v>3983.878999999999</v>
      </c>
      <c r="O730" s="66">
        <v>4044.5679999999993</v>
      </c>
      <c r="P730" s="66">
        <v>4090.9679999999994</v>
      </c>
      <c r="Q730" s="66">
        <v>4061.8539999999989</v>
      </c>
      <c r="R730" s="66">
        <v>4030.7860000000001</v>
      </c>
      <c r="S730" s="66">
        <v>4023.5229999999997</v>
      </c>
      <c r="T730" s="66">
        <v>4008.3459999999995</v>
      </c>
      <c r="U730" s="66">
        <v>4157.6129999999994</v>
      </c>
      <c r="V730" s="66">
        <v>4979.33</v>
      </c>
      <c r="W730" s="67">
        <v>5355.3879999999999</v>
      </c>
      <c r="X730" s="66">
        <v>5197.7030000000004</v>
      </c>
      <c r="Y730" s="66">
        <v>4890.6219999999994</v>
      </c>
      <c r="Z730" s="66">
        <v>4525.0509999999995</v>
      </c>
      <c r="AA730" s="66">
        <v>4148.4799999999996</v>
      </c>
      <c r="AB730" s="68">
        <v>98479.995999999999</v>
      </c>
      <c r="AC730" s="18" t="str">
        <f t="shared" si="22"/>
        <v>ok</v>
      </c>
      <c r="AE730" s="19">
        <f t="shared" si="23"/>
        <v>973.31200000001991</v>
      </c>
      <c r="AF730" s="20">
        <v>452.12461566925049</v>
      </c>
      <c r="AG730" s="21"/>
      <c r="BI730"/>
    </row>
    <row r="731" spans="1:61" ht="14.4" thickTop="1" thickBot="1" x14ac:dyDescent="0.3">
      <c r="B731" s="12">
        <v>40177</v>
      </c>
      <c r="C731" s="65" t="s">
        <v>12</v>
      </c>
      <c r="D731" s="66">
        <v>3817.5990000000002</v>
      </c>
      <c r="E731" s="66">
        <v>3647.085</v>
      </c>
      <c r="F731" s="66">
        <v>3555.386</v>
      </c>
      <c r="G731" s="66">
        <v>3536.3189999999995</v>
      </c>
      <c r="H731" s="67">
        <v>3550.58</v>
      </c>
      <c r="I731" s="66">
        <v>3641.1329999999994</v>
      </c>
      <c r="J731" s="66">
        <v>3771.5319999999997</v>
      </c>
      <c r="K731" s="66">
        <v>3668.4520000000002</v>
      </c>
      <c r="L731" s="66">
        <v>3751.8669999999997</v>
      </c>
      <c r="M731" s="66">
        <v>3900.1350000000002</v>
      </c>
      <c r="N731" s="66">
        <v>3978.9249999999988</v>
      </c>
      <c r="O731" s="66">
        <v>4072.3189999999995</v>
      </c>
      <c r="P731" s="66">
        <v>4126.0349999999989</v>
      </c>
      <c r="Q731" s="66">
        <v>4135.1319999999996</v>
      </c>
      <c r="R731" s="66">
        <v>4085.3649999999998</v>
      </c>
      <c r="S731" s="66">
        <v>4050.7479999999996</v>
      </c>
      <c r="T731" s="66">
        <v>4044.3</v>
      </c>
      <c r="U731" s="66">
        <v>4207.2089999999998</v>
      </c>
      <c r="V731" s="66">
        <v>4989.7089999999989</v>
      </c>
      <c r="W731" s="67">
        <v>5359.5269999999991</v>
      </c>
      <c r="X731" s="66">
        <v>5253.2209999999986</v>
      </c>
      <c r="Y731" s="66">
        <v>5007.8649999999998</v>
      </c>
      <c r="Z731" s="66">
        <v>4734.5</v>
      </c>
      <c r="AA731" s="66">
        <v>4349.1109999999999</v>
      </c>
      <c r="AB731" s="68">
        <v>99234.054000000004</v>
      </c>
      <c r="AC731" s="18" t="str">
        <f t="shared" si="22"/>
        <v>ok</v>
      </c>
      <c r="AE731" s="19">
        <f t="shared" si="23"/>
        <v>754.05800000000454</v>
      </c>
      <c r="AF731" s="20">
        <v>479.25354671478271</v>
      </c>
      <c r="AG731" s="21"/>
      <c r="BI731"/>
    </row>
    <row r="732" spans="1:61" ht="14.4" thickTop="1" thickBot="1" x14ac:dyDescent="0.3">
      <c r="B732" s="12">
        <v>40178</v>
      </c>
      <c r="C732" s="65" t="s">
        <v>13</v>
      </c>
      <c r="D732" s="66">
        <v>3968.96</v>
      </c>
      <c r="E732" s="66">
        <v>3726.4460000000004</v>
      </c>
      <c r="F732" s="66">
        <v>3599.396999999999</v>
      </c>
      <c r="G732" s="66">
        <v>3536.0680000000002</v>
      </c>
      <c r="H732" s="67">
        <v>3548.9679999999998</v>
      </c>
      <c r="I732" s="66">
        <v>3622.7719999999995</v>
      </c>
      <c r="J732" s="66">
        <v>3732.4539999999997</v>
      </c>
      <c r="K732" s="66">
        <v>3583.5</v>
      </c>
      <c r="L732" s="66">
        <v>3600.3659999999995</v>
      </c>
      <c r="M732" s="66">
        <v>3766.9359999999997</v>
      </c>
      <c r="N732" s="66">
        <v>3850.9759999999992</v>
      </c>
      <c r="O732" s="66">
        <v>3880.0940000000001</v>
      </c>
      <c r="P732" s="66">
        <v>3910.7589999999996</v>
      </c>
      <c r="Q732" s="66">
        <v>3869.0439999999999</v>
      </c>
      <c r="R732" s="66">
        <v>3845.1369999999997</v>
      </c>
      <c r="S732" s="66">
        <v>3812.8269999999998</v>
      </c>
      <c r="T732" s="66">
        <v>3887.14</v>
      </c>
      <c r="U732" s="66">
        <v>3865.4740000000002</v>
      </c>
      <c r="V732" s="66">
        <v>4842.4470000000001</v>
      </c>
      <c r="W732" s="67">
        <v>5288.0219999999999</v>
      </c>
      <c r="X732" s="66">
        <v>5137.9189999999999</v>
      </c>
      <c r="Y732" s="66">
        <v>4888.0949999999993</v>
      </c>
      <c r="Z732" s="66">
        <v>4656.2029999999995</v>
      </c>
      <c r="AA732" s="66">
        <v>4438.0370000000003</v>
      </c>
      <c r="AB732" s="68">
        <v>96858.040999999983</v>
      </c>
      <c r="AC732" s="18" t="str">
        <f t="shared" si="22"/>
        <v>ok</v>
      </c>
      <c r="AE732" s="19">
        <f t="shared" si="23"/>
        <v>-2376.0130000000208</v>
      </c>
      <c r="AF732" s="20">
        <v>494.50286102294922</v>
      </c>
      <c r="AG732" s="21"/>
      <c r="BI732"/>
    </row>
    <row r="733" spans="1:61" ht="14.4" thickTop="1" thickBot="1" x14ac:dyDescent="0.3">
      <c r="A733" s="11" t="s">
        <v>10</v>
      </c>
      <c r="B733" s="12">
        <v>40179</v>
      </c>
      <c r="C733" s="88" t="s">
        <v>14</v>
      </c>
      <c r="D733" s="89">
        <v>4266</v>
      </c>
      <c r="E733" s="89">
        <v>3999</v>
      </c>
      <c r="F733" s="89">
        <v>3767</v>
      </c>
      <c r="G733" s="89">
        <v>3605</v>
      </c>
      <c r="H733" s="90">
        <v>3494</v>
      </c>
      <c r="I733" s="89">
        <v>3421</v>
      </c>
      <c r="J733" s="89">
        <v>3334</v>
      </c>
      <c r="K733" s="89">
        <v>3028</v>
      </c>
      <c r="L733" s="89">
        <v>3041</v>
      </c>
      <c r="M733" s="89">
        <v>3075</v>
      </c>
      <c r="N733" s="89">
        <v>3144</v>
      </c>
      <c r="O733" s="89">
        <v>3220</v>
      </c>
      <c r="P733" s="89">
        <v>3242</v>
      </c>
      <c r="Q733" s="89">
        <v>3277</v>
      </c>
      <c r="R733" s="89">
        <v>3268</v>
      </c>
      <c r="S733" s="89">
        <v>3257</v>
      </c>
      <c r="T733" s="89">
        <v>3333</v>
      </c>
      <c r="U733" s="89">
        <v>3502</v>
      </c>
      <c r="V733" s="89">
        <v>4431</v>
      </c>
      <c r="W733" s="90">
        <v>4789</v>
      </c>
      <c r="X733" s="89">
        <v>4710</v>
      </c>
      <c r="Y733" s="89">
        <v>4512</v>
      </c>
      <c r="Z733" s="89">
        <v>4207</v>
      </c>
      <c r="AA733" s="89">
        <v>3976</v>
      </c>
      <c r="AB733" s="91">
        <v>87899.017000000007</v>
      </c>
      <c r="AC733" s="18" t="str">
        <f t="shared" si="22"/>
        <v>ok</v>
      </c>
      <c r="AE733" s="19">
        <f t="shared" si="23"/>
        <v>-8959.0239999999758</v>
      </c>
      <c r="AF733" s="20">
        <v>471.69296073913574</v>
      </c>
      <c r="AG733" s="21"/>
      <c r="BI733"/>
    </row>
    <row r="734" spans="1:61" ht="14.4" thickTop="1" thickBot="1" x14ac:dyDescent="0.3">
      <c r="B734" s="12">
        <v>40180</v>
      </c>
      <c r="C734" s="88" t="s">
        <v>15</v>
      </c>
      <c r="D734" s="89">
        <v>3655</v>
      </c>
      <c r="E734" s="89">
        <v>3504</v>
      </c>
      <c r="F734" s="89">
        <v>3428</v>
      </c>
      <c r="G734" s="89">
        <v>3377</v>
      </c>
      <c r="H734" s="90">
        <v>3377</v>
      </c>
      <c r="I734" s="89">
        <v>3421</v>
      </c>
      <c r="J734" s="89">
        <v>3526</v>
      </c>
      <c r="K734" s="89">
        <v>3428</v>
      </c>
      <c r="L734" s="89">
        <v>3523</v>
      </c>
      <c r="M734" s="89">
        <v>3676</v>
      </c>
      <c r="N734" s="89">
        <v>3767</v>
      </c>
      <c r="O734" s="89">
        <v>3843</v>
      </c>
      <c r="P734" s="89">
        <v>3875</v>
      </c>
      <c r="Q734" s="89">
        <v>3887</v>
      </c>
      <c r="R734" s="89">
        <v>3873</v>
      </c>
      <c r="S734" s="89">
        <v>3821</v>
      </c>
      <c r="T734" s="89">
        <v>3827</v>
      </c>
      <c r="U734" s="89">
        <v>4049</v>
      </c>
      <c r="V734" s="89">
        <v>4914</v>
      </c>
      <c r="W734" s="90">
        <v>5015</v>
      </c>
      <c r="X734" s="89">
        <v>4831</v>
      </c>
      <c r="Y734" s="89">
        <v>4702</v>
      </c>
      <c r="Z734" s="89">
        <v>4471</v>
      </c>
      <c r="AA734" s="89">
        <v>4145</v>
      </c>
      <c r="AB734" s="91">
        <v>93933.866999999998</v>
      </c>
      <c r="AC734" s="18" t="str">
        <f t="shared" si="22"/>
        <v>ok</v>
      </c>
      <c r="AE734" s="19">
        <f t="shared" si="23"/>
        <v>6034.8499999999913</v>
      </c>
      <c r="AF734" s="20">
        <v>400.45795726776123</v>
      </c>
      <c r="AG734" s="21"/>
      <c r="BI734"/>
    </row>
    <row r="735" spans="1:61" ht="14.4" thickTop="1" thickBot="1" x14ac:dyDescent="0.3">
      <c r="B735" s="12">
        <v>40181</v>
      </c>
      <c r="C735" s="88" t="s">
        <v>16</v>
      </c>
      <c r="D735" s="89">
        <v>3833</v>
      </c>
      <c r="E735" s="89">
        <v>3657</v>
      </c>
      <c r="F735" s="89">
        <v>3555</v>
      </c>
      <c r="G735" s="89">
        <v>3487</v>
      </c>
      <c r="H735" s="90">
        <v>3482</v>
      </c>
      <c r="I735" s="89">
        <v>3482</v>
      </c>
      <c r="J735" s="89">
        <v>3531</v>
      </c>
      <c r="K735" s="89">
        <v>3365</v>
      </c>
      <c r="L735" s="89">
        <v>3422</v>
      </c>
      <c r="M735" s="89">
        <v>3493</v>
      </c>
      <c r="N735" s="89">
        <v>3567</v>
      </c>
      <c r="O735" s="89">
        <v>3620</v>
      </c>
      <c r="P735" s="89">
        <v>3636</v>
      </c>
      <c r="Q735" s="89">
        <v>3622</v>
      </c>
      <c r="R735" s="89">
        <v>3621</v>
      </c>
      <c r="S735" s="89">
        <v>3575</v>
      </c>
      <c r="T735" s="89">
        <v>3672</v>
      </c>
      <c r="U735" s="89">
        <v>3926</v>
      </c>
      <c r="V735" s="89">
        <v>4875</v>
      </c>
      <c r="W735" s="90">
        <v>5260</v>
      </c>
      <c r="X735" s="89">
        <v>5119</v>
      </c>
      <c r="Y735" s="89">
        <v>4773</v>
      </c>
      <c r="Z735" s="89">
        <v>4439</v>
      </c>
      <c r="AA735" s="89">
        <v>4022</v>
      </c>
      <c r="AB735" s="91">
        <v>93033.61</v>
      </c>
      <c r="AC735" s="18" t="str">
        <f t="shared" si="22"/>
        <v>ok</v>
      </c>
      <c r="AE735" s="19">
        <f t="shared" si="23"/>
        <v>-900.25699999999779</v>
      </c>
      <c r="AF735" s="20">
        <v>424.10096740722656</v>
      </c>
      <c r="AG735" s="21"/>
      <c r="BI735"/>
    </row>
    <row r="736" spans="1:61" ht="14.4" thickTop="1" thickBot="1" x14ac:dyDescent="0.3">
      <c r="B736" s="12">
        <v>40182</v>
      </c>
      <c r="C736" s="88" t="s">
        <v>17</v>
      </c>
      <c r="D736" s="89">
        <v>3702</v>
      </c>
      <c r="E736" s="89">
        <v>3543</v>
      </c>
      <c r="F736" s="89">
        <v>3486</v>
      </c>
      <c r="G736" s="89">
        <v>3475</v>
      </c>
      <c r="H736" s="90">
        <v>3479</v>
      </c>
      <c r="I736" s="89">
        <v>3578</v>
      </c>
      <c r="J736" s="89">
        <v>3739</v>
      </c>
      <c r="K736" s="89">
        <v>3753</v>
      </c>
      <c r="L736" s="89">
        <v>3811</v>
      </c>
      <c r="M736" s="89">
        <v>4033</v>
      </c>
      <c r="N736" s="89">
        <v>4188</v>
      </c>
      <c r="O736" s="89">
        <v>4218</v>
      </c>
      <c r="P736" s="89">
        <v>4244</v>
      </c>
      <c r="Q736" s="89">
        <v>4244</v>
      </c>
      <c r="R736" s="89">
        <v>4187</v>
      </c>
      <c r="S736" s="89">
        <v>4182</v>
      </c>
      <c r="T736" s="89">
        <v>4298</v>
      </c>
      <c r="U736" s="89">
        <v>4472</v>
      </c>
      <c r="V736" s="89">
        <v>5008</v>
      </c>
      <c r="W736" s="90">
        <v>5358</v>
      </c>
      <c r="X736" s="89">
        <v>5139</v>
      </c>
      <c r="Y736" s="89">
        <v>4736</v>
      </c>
      <c r="Z736" s="89">
        <v>4501</v>
      </c>
      <c r="AA736" s="89">
        <v>4129</v>
      </c>
      <c r="AB736" s="91">
        <v>99504.239000000001</v>
      </c>
      <c r="AC736" s="18" t="str">
        <f t="shared" si="22"/>
        <v>ok</v>
      </c>
      <c r="AE736" s="19">
        <f t="shared" si="23"/>
        <v>6470.6290000000008</v>
      </c>
      <c r="AF736" s="20">
        <v>406.83237552642822</v>
      </c>
      <c r="AG736" s="21"/>
      <c r="BI736"/>
    </row>
    <row r="737" spans="2:61" ht="14.4" thickTop="1" thickBot="1" x14ac:dyDescent="0.3">
      <c r="B737" s="12">
        <v>40183</v>
      </c>
      <c r="C737" s="88" t="s">
        <v>11</v>
      </c>
      <c r="D737" s="89">
        <v>3772</v>
      </c>
      <c r="E737" s="89">
        <v>3650</v>
      </c>
      <c r="F737" s="89">
        <v>3571</v>
      </c>
      <c r="G737" s="89">
        <v>3558</v>
      </c>
      <c r="H737" s="90">
        <v>3552</v>
      </c>
      <c r="I737" s="89">
        <v>3710</v>
      </c>
      <c r="J737" s="89">
        <v>3802</v>
      </c>
      <c r="K737" s="89">
        <v>3789</v>
      </c>
      <c r="L737" s="89">
        <v>3937</v>
      </c>
      <c r="M737" s="89">
        <v>4072</v>
      </c>
      <c r="N737" s="89">
        <v>4164</v>
      </c>
      <c r="O737" s="89">
        <v>4229</v>
      </c>
      <c r="P737" s="89">
        <v>4283</v>
      </c>
      <c r="Q737" s="89">
        <v>4236</v>
      </c>
      <c r="R737" s="89">
        <v>4206</v>
      </c>
      <c r="S737" s="89">
        <v>4187</v>
      </c>
      <c r="T737" s="89">
        <v>4205</v>
      </c>
      <c r="U737" s="89">
        <v>4378</v>
      </c>
      <c r="V737" s="89">
        <v>5007</v>
      </c>
      <c r="W737" s="90">
        <v>5308</v>
      </c>
      <c r="X737" s="89">
        <v>5104</v>
      </c>
      <c r="Y737" s="89">
        <v>4807</v>
      </c>
      <c r="Z737" s="89">
        <v>4532</v>
      </c>
      <c r="AA737" s="89">
        <v>4228</v>
      </c>
      <c r="AB737" s="91">
        <v>100288.398</v>
      </c>
      <c r="AC737" s="18" t="str">
        <f t="shared" si="22"/>
        <v>ok</v>
      </c>
      <c r="AE737" s="19">
        <f t="shared" si="23"/>
        <v>784.15899999999965</v>
      </c>
      <c r="AF737" s="20">
        <v>385.86804485321045</v>
      </c>
      <c r="AG737" s="21"/>
      <c r="BI737"/>
    </row>
    <row r="738" spans="2:61" ht="14.4" thickTop="1" thickBot="1" x14ac:dyDescent="0.3">
      <c r="B738" s="12">
        <v>40184</v>
      </c>
      <c r="C738" s="88" t="s">
        <v>12</v>
      </c>
      <c r="D738" s="89">
        <v>3950</v>
      </c>
      <c r="E738" s="89">
        <v>3772</v>
      </c>
      <c r="F738" s="89">
        <v>3731</v>
      </c>
      <c r="G738" s="89">
        <v>3674</v>
      </c>
      <c r="H738" s="90">
        <v>3712</v>
      </c>
      <c r="I738" s="89">
        <v>3761</v>
      </c>
      <c r="J738" s="89">
        <v>3918</v>
      </c>
      <c r="K738" s="89">
        <v>3900</v>
      </c>
      <c r="L738" s="89">
        <v>4003</v>
      </c>
      <c r="M738" s="89">
        <v>4130</v>
      </c>
      <c r="N738" s="89">
        <v>4153</v>
      </c>
      <c r="O738" s="89">
        <v>4147</v>
      </c>
      <c r="P738" s="89">
        <v>4255</v>
      </c>
      <c r="Q738" s="89">
        <v>4253</v>
      </c>
      <c r="R738" s="89">
        <v>4142</v>
      </c>
      <c r="S738" s="89">
        <v>4179</v>
      </c>
      <c r="T738" s="89">
        <v>4178</v>
      </c>
      <c r="U738" s="89">
        <v>4354</v>
      </c>
      <c r="V738" s="89">
        <v>4976</v>
      </c>
      <c r="W738" s="90">
        <v>5287</v>
      </c>
      <c r="X738" s="89">
        <v>5121</v>
      </c>
      <c r="Y738" s="89">
        <v>4790</v>
      </c>
      <c r="Z738" s="89">
        <v>4508</v>
      </c>
      <c r="AA738" s="89">
        <v>4171</v>
      </c>
      <c r="AB738" s="91">
        <v>101064.88499999999</v>
      </c>
      <c r="AC738" s="18" t="str">
        <f t="shared" si="22"/>
        <v>ok</v>
      </c>
      <c r="AE738" s="19">
        <f t="shared" si="23"/>
        <v>776.48699999999371</v>
      </c>
      <c r="AF738" s="20">
        <v>385.86804485321045</v>
      </c>
      <c r="AG738" s="21"/>
      <c r="BI738"/>
    </row>
    <row r="739" spans="2:61" ht="14.4" thickTop="1" thickBot="1" x14ac:dyDescent="0.3">
      <c r="B739" s="12">
        <v>40185</v>
      </c>
      <c r="C739" s="88" t="s">
        <v>13</v>
      </c>
      <c r="D739" s="89">
        <v>3877</v>
      </c>
      <c r="E739" s="89">
        <v>3733</v>
      </c>
      <c r="F739" s="89">
        <v>3640</v>
      </c>
      <c r="G739" s="89">
        <v>3628</v>
      </c>
      <c r="H739" s="90">
        <v>3628</v>
      </c>
      <c r="I739" s="89">
        <v>3765</v>
      </c>
      <c r="J739" s="89">
        <v>4039</v>
      </c>
      <c r="K739" s="89">
        <v>3952</v>
      </c>
      <c r="L739" s="89">
        <v>4010</v>
      </c>
      <c r="M739" s="89">
        <v>4098</v>
      </c>
      <c r="N739" s="89">
        <v>4170</v>
      </c>
      <c r="O739" s="89">
        <v>4232</v>
      </c>
      <c r="P739" s="89">
        <v>4287</v>
      </c>
      <c r="Q739" s="89">
        <v>4278</v>
      </c>
      <c r="R739" s="89">
        <v>4270</v>
      </c>
      <c r="S739" s="89">
        <v>4256</v>
      </c>
      <c r="T739" s="89">
        <v>4314</v>
      </c>
      <c r="U739" s="89">
        <v>4505</v>
      </c>
      <c r="V739" s="89">
        <v>5070</v>
      </c>
      <c r="W739" s="90">
        <v>5359</v>
      </c>
      <c r="X739" s="89">
        <v>5204</v>
      </c>
      <c r="Y739" s="89">
        <v>4807</v>
      </c>
      <c r="Z739" s="89">
        <v>4500</v>
      </c>
      <c r="AA739" s="89">
        <v>4205</v>
      </c>
      <c r="AB739" s="91">
        <v>101826.061</v>
      </c>
      <c r="AC739" s="18" t="str">
        <f t="shared" si="22"/>
        <v>ok</v>
      </c>
      <c r="AE739" s="19">
        <f t="shared" si="23"/>
        <v>761.17600000000675</v>
      </c>
      <c r="AF739" s="20">
        <v>421.32827377319336</v>
      </c>
      <c r="AG739" s="21"/>
      <c r="BI739"/>
    </row>
    <row r="740" spans="2:61" ht="14.4" thickTop="1" thickBot="1" x14ac:dyDescent="0.3">
      <c r="B740" s="12">
        <v>40186</v>
      </c>
      <c r="C740" s="88" t="s">
        <v>14</v>
      </c>
      <c r="D740" s="89">
        <v>3954</v>
      </c>
      <c r="E740" s="89">
        <v>3771</v>
      </c>
      <c r="F740" s="89">
        <v>3699</v>
      </c>
      <c r="G740" s="89">
        <v>3647</v>
      </c>
      <c r="H740" s="90">
        <v>3666</v>
      </c>
      <c r="I740" s="89">
        <v>3794</v>
      </c>
      <c r="J740" s="89">
        <v>4054</v>
      </c>
      <c r="K740" s="89">
        <v>4059</v>
      </c>
      <c r="L740" s="89">
        <v>4094</v>
      </c>
      <c r="M740" s="89">
        <v>4262</v>
      </c>
      <c r="N740" s="89">
        <v>4221</v>
      </c>
      <c r="O740" s="89">
        <v>4301</v>
      </c>
      <c r="P740" s="89">
        <v>4338</v>
      </c>
      <c r="Q740" s="89">
        <v>4315</v>
      </c>
      <c r="R740" s="89">
        <v>4292</v>
      </c>
      <c r="S740" s="89">
        <v>4276</v>
      </c>
      <c r="T740" s="89">
        <v>4330</v>
      </c>
      <c r="U740" s="89">
        <v>4483</v>
      </c>
      <c r="V740" s="89">
        <v>4914</v>
      </c>
      <c r="W740" s="90">
        <v>5171</v>
      </c>
      <c r="X740" s="89">
        <v>4987</v>
      </c>
      <c r="Y740" s="89">
        <v>4627</v>
      </c>
      <c r="Z740" s="89">
        <v>4346</v>
      </c>
      <c r="AA740" s="89">
        <v>4122</v>
      </c>
      <c r="AB740" s="91">
        <v>101724.825</v>
      </c>
      <c r="AC740" s="18" t="str">
        <f t="shared" si="22"/>
        <v>ok</v>
      </c>
      <c r="AE740" s="19">
        <f t="shared" si="23"/>
        <v>-101.23600000000442</v>
      </c>
      <c r="AF740" s="20">
        <v>390.20563507080078</v>
      </c>
      <c r="AG740" s="21"/>
      <c r="AH740" s="120"/>
      <c r="BI740"/>
    </row>
    <row r="741" spans="2:61" ht="14.4" thickTop="1" thickBot="1" x14ac:dyDescent="0.3">
      <c r="B741" s="12">
        <v>40187</v>
      </c>
      <c r="C741" s="88" t="s">
        <v>15</v>
      </c>
      <c r="D741" s="89">
        <v>3865</v>
      </c>
      <c r="E741" s="89">
        <v>3707</v>
      </c>
      <c r="F741" s="89">
        <v>3626</v>
      </c>
      <c r="G741" s="89">
        <v>3573</v>
      </c>
      <c r="H741" s="90">
        <v>3587</v>
      </c>
      <c r="I741" s="89">
        <v>3657</v>
      </c>
      <c r="J741" s="89">
        <v>3761</v>
      </c>
      <c r="K741" s="89">
        <v>3742</v>
      </c>
      <c r="L741" s="89">
        <v>3870</v>
      </c>
      <c r="M741" s="89">
        <v>3995</v>
      </c>
      <c r="N741" s="89">
        <v>4123</v>
      </c>
      <c r="O741" s="89">
        <v>4199</v>
      </c>
      <c r="P741" s="89">
        <v>4212</v>
      </c>
      <c r="Q741" s="89">
        <v>4153</v>
      </c>
      <c r="R741" s="89">
        <v>4089</v>
      </c>
      <c r="S741" s="89">
        <v>4085</v>
      </c>
      <c r="T741" s="89">
        <v>4127</v>
      </c>
      <c r="U741" s="89">
        <v>4292</v>
      </c>
      <c r="V741" s="89">
        <v>4983</v>
      </c>
      <c r="W741" s="90">
        <v>5022</v>
      </c>
      <c r="X741" s="89">
        <v>4751</v>
      </c>
      <c r="Y741" s="89">
        <v>4600</v>
      </c>
      <c r="Z741" s="89">
        <v>4357</v>
      </c>
      <c r="AA741" s="89">
        <v>4026</v>
      </c>
      <c r="AB741" s="91">
        <v>98400.123000000007</v>
      </c>
      <c r="AC741" s="18" t="str">
        <f t="shared" si="22"/>
        <v>ok</v>
      </c>
      <c r="AE741" s="19">
        <f t="shared" si="23"/>
        <v>-3324.7019999999902</v>
      </c>
      <c r="AF741" s="20">
        <v>312.51294994354248</v>
      </c>
      <c r="AG741" s="21"/>
      <c r="AH741" s="120"/>
      <c r="BI741"/>
    </row>
    <row r="742" spans="2:61" ht="14.4" thickTop="1" thickBot="1" x14ac:dyDescent="0.3">
      <c r="B742" s="12">
        <v>40188</v>
      </c>
      <c r="C742" s="88" t="s">
        <v>16</v>
      </c>
      <c r="D742" s="89">
        <v>3715</v>
      </c>
      <c r="E742" s="89">
        <v>3536</v>
      </c>
      <c r="F742" s="89">
        <v>3461</v>
      </c>
      <c r="G742" s="89">
        <v>3375</v>
      </c>
      <c r="H742" s="90">
        <v>3359</v>
      </c>
      <c r="I742" s="89">
        <v>3422</v>
      </c>
      <c r="J742" s="89">
        <v>3482</v>
      </c>
      <c r="K742" s="89">
        <v>3356</v>
      </c>
      <c r="L742" s="89">
        <v>3374</v>
      </c>
      <c r="M742" s="89">
        <v>3510</v>
      </c>
      <c r="N742" s="89">
        <v>3613</v>
      </c>
      <c r="O742" s="89">
        <v>3685</v>
      </c>
      <c r="P742" s="89">
        <v>3678</v>
      </c>
      <c r="Q742" s="89">
        <v>3678</v>
      </c>
      <c r="R742" s="89">
        <v>3703</v>
      </c>
      <c r="S742" s="89">
        <v>3776</v>
      </c>
      <c r="T742" s="89">
        <v>3757</v>
      </c>
      <c r="U742" s="89">
        <v>3902</v>
      </c>
      <c r="V742" s="89">
        <v>4722</v>
      </c>
      <c r="W742" s="90">
        <v>5209</v>
      </c>
      <c r="X742" s="89">
        <v>5033</v>
      </c>
      <c r="Y742" s="89">
        <v>4699</v>
      </c>
      <c r="Z742" s="89">
        <v>4237</v>
      </c>
      <c r="AA742" s="89">
        <v>3836</v>
      </c>
      <c r="AB742" s="91">
        <v>92116.995999999999</v>
      </c>
      <c r="AC742" s="18" t="str">
        <f t="shared" si="22"/>
        <v>ok</v>
      </c>
      <c r="AE742" s="19">
        <f t="shared" si="23"/>
        <v>-6283.1270000000077</v>
      </c>
      <c r="AF742" s="20">
        <v>313.37337779998779</v>
      </c>
      <c r="AG742" s="21"/>
      <c r="AH742" s="120"/>
      <c r="BI742"/>
    </row>
    <row r="743" spans="2:61" ht="14.4" thickTop="1" thickBot="1" x14ac:dyDescent="0.3">
      <c r="B743" s="12">
        <v>40189</v>
      </c>
      <c r="C743" s="88" t="s">
        <v>17</v>
      </c>
      <c r="D743" s="89">
        <v>3559</v>
      </c>
      <c r="E743" s="89">
        <v>3416</v>
      </c>
      <c r="F743" s="89">
        <v>3400</v>
      </c>
      <c r="G743" s="89">
        <v>3368</v>
      </c>
      <c r="H743" s="90">
        <v>3357</v>
      </c>
      <c r="I743" s="89">
        <v>3484</v>
      </c>
      <c r="J743" s="89">
        <v>3821</v>
      </c>
      <c r="K743" s="89">
        <v>3871</v>
      </c>
      <c r="L743" s="89">
        <v>3923</v>
      </c>
      <c r="M743" s="89">
        <v>3982</v>
      </c>
      <c r="N743" s="89">
        <v>3968</v>
      </c>
      <c r="O743" s="89">
        <v>4087</v>
      </c>
      <c r="P743" s="89">
        <v>4101</v>
      </c>
      <c r="Q743" s="89">
        <v>4105</v>
      </c>
      <c r="R743" s="89">
        <v>4154</v>
      </c>
      <c r="S743" s="89">
        <v>4116</v>
      </c>
      <c r="T743" s="89">
        <v>4155</v>
      </c>
      <c r="U743" s="89">
        <v>4198</v>
      </c>
      <c r="V743" s="89">
        <v>4808</v>
      </c>
      <c r="W743" s="90">
        <v>5266</v>
      </c>
      <c r="X743" s="89">
        <v>5079</v>
      </c>
      <c r="Y743" s="89">
        <v>4744</v>
      </c>
      <c r="Z743" s="89">
        <v>4397</v>
      </c>
      <c r="AA743" s="89">
        <v>4047</v>
      </c>
      <c r="AB743" s="91">
        <v>97406.176000000007</v>
      </c>
      <c r="AC743" s="18" t="str">
        <f t="shared" si="22"/>
        <v>ok</v>
      </c>
      <c r="AE743" s="19">
        <f t="shared" si="23"/>
        <v>5289.1800000000076</v>
      </c>
      <c r="AF743" s="20">
        <v>335.78675937652588</v>
      </c>
      <c r="AG743" s="21"/>
      <c r="AH743" s="120"/>
      <c r="BI743"/>
    </row>
    <row r="744" spans="2:61" ht="14.4" thickTop="1" thickBot="1" x14ac:dyDescent="0.3">
      <c r="B744" s="12">
        <v>40190</v>
      </c>
      <c r="C744" s="88" t="s">
        <v>11</v>
      </c>
      <c r="D744" s="89">
        <v>3769</v>
      </c>
      <c r="E744" s="89">
        <v>3654</v>
      </c>
      <c r="F744" s="89">
        <v>3591</v>
      </c>
      <c r="G744" s="89">
        <v>3541</v>
      </c>
      <c r="H744" s="90">
        <v>3563</v>
      </c>
      <c r="I744" s="89">
        <v>3689</v>
      </c>
      <c r="J744" s="89">
        <v>3956</v>
      </c>
      <c r="K744" s="89">
        <v>3942</v>
      </c>
      <c r="L744" s="89">
        <v>3895</v>
      </c>
      <c r="M744" s="89">
        <v>3996</v>
      </c>
      <c r="N744" s="89">
        <v>4042</v>
      </c>
      <c r="O744" s="89">
        <v>4067</v>
      </c>
      <c r="P744" s="89">
        <v>4151</v>
      </c>
      <c r="Q744" s="89">
        <v>4218</v>
      </c>
      <c r="R744" s="89">
        <v>4182</v>
      </c>
      <c r="S744" s="89">
        <v>4189</v>
      </c>
      <c r="T744" s="89">
        <v>4232</v>
      </c>
      <c r="U744" s="89">
        <v>4379</v>
      </c>
      <c r="V744" s="89">
        <v>4949</v>
      </c>
      <c r="W744" s="90">
        <v>5331</v>
      </c>
      <c r="X744" s="89">
        <v>5188</v>
      </c>
      <c r="Y744" s="89">
        <v>4817</v>
      </c>
      <c r="Z744" s="89">
        <v>4497</v>
      </c>
      <c r="AA744" s="89">
        <v>4113</v>
      </c>
      <c r="AB744" s="91">
        <v>99949.648000000001</v>
      </c>
      <c r="AC744" s="18" t="str">
        <f t="shared" si="22"/>
        <v>ok</v>
      </c>
      <c r="AE744" s="19">
        <f t="shared" si="23"/>
        <v>2543.4719999999943</v>
      </c>
      <c r="AF744" s="20">
        <v>331.78423881530762</v>
      </c>
      <c r="AG744" s="21"/>
      <c r="AH744" s="120"/>
      <c r="BI744"/>
    </row>
    <row r="745" spans="2:61" ht="14.4" thickTop="1" thickBot="1" x14ac:dyDescent="0.3">
      <c r="B745" s="12">
        <v>40191</v>
      </c>
      <c r="C745" s="88" t="s">
        <v>12</v>
      </c>
      <c r="D745" s="89">
        <v>3784</v>
      </c>
      <c r="E745" s="89">
        <v>3649</v>
      </c>
      <c r="F745" s="89">
        <v>3611</v>
      </c>
      <c r="G745" s="89">
        <v>3586</v>
      </c>
      <c r="H745" s="90">
        <v>3611</v>
      </c>
      <c r="I745" s="89">
        <v>3722</v>
      </c>
      <c r="J745" s="89">
        <v>4028</v>
      </c>
      <c r="K745" s="89">
        <v>4128</v>
      </c>
      <c r="L745" s="89">
        <v>4092</v>
      </c>
      <c r="M745" s="89">
        <v>4129</v>
      </c>
      <c r="N745" s="89">
        <v>4141</v>
      </c>
      <c r="O745" s="89">
        <v>4209</v>
      </c>
      <c r="P745" s="89">
        <v>4253</v>
      </c>
      <c r="Q745" s="89">
        <v>4230</v>
      </c>
      <c r="R745" s="89">
        <v>4171</v>
      </c>
      <c r="S745" s="89">
        <v>4226</v>
      </c>
      <c r="T745" s="89">
        <v>4268</v>
      </c>
      <c r="U745" s="89">
        <v>4321</v>
      </c>
      <c r="V745" s="89">
        <v>4861</v>
      </c>
      <c r="W745" s="90">
        <v>5329</v>
      </c>
      <c r="X745" s="89">
        <v>5192</v>
      </c>
      <c r="Y745" s="89">
        <v>4853</v>
      </c>
      <c r="Z745" s="89">
        <v>4507</v>
      </c>
      <c r="AA745" s="89">
        <v>4168</v>
      </c>
      <c r="AB745" s="91">
        <v>101069.397</v>
      </c>
      <c r="AC745" s="18" t="str">
        <f t="shared" si="22"/>
        <v>ok</v>
      </c>
      <c r="AE745" s="19">
        <f t="shared" si="23"/>
        <v>1119.7489999999962</v>
      </c>
      <c r="AF745" s="20">
        <v>369.32763576507568</v>
      </c>
      <c r="AG745" s="21"/>
      <c r="AH745" s="120"/>
      <c r="BI745"/>
    </row>
    <row r="746" spans="2:61" ht="14.4" thickTop="1" thickBot="1" x14ac:dyDescent="0.3">
      <c r="B746" s="12">
        <v>40192</v>
      </c>
      <c r="C746" s="88" t="s">
        <v>13</v>
      </c>
      <c r="D746" s="89">
        <v>3867</v>
      </c>
      <c r="E746" s="89">
        <v>3708</v>
      </c>
      <c r="F746" s="89">
        <v>3620</v>
      </c>
      <c r="G746" s="89">
        <v>3609</v>
      </c>
      <c r="H746" s="90">
        <v>3626</v>
      </c>
      <c r="I746" s="89">
        <v>3727</v>
      </c>
      <c r="J746" s="89">
        <v>4022</v>
      </c>
      <c r="K746" s="89">
        <v>4051</v>
      </c>
      <c r="L746" s="89">
        <v>4036</v>
      </c>
      <c r="M746" s="89">
        <v>4008</v>
      </c>
      <c r="N746" s="89">
        <v>4128</v>
      </c>
      <c r="O746" s="89">
        <v>4165</v>
      </c>
      <c r="P746" s="89">
        <v>4238</v>
      </c>
      <c r="Q746" s="89">
        <v>4188</v>
      </c>
      <c r="R746" s="89">
        <v>4199</v>
      </c>
      <c r="S746" s="89">
        <v>4176</v>
      </c>
      <c r="T746" s="89">
        <v>4191</v>
      </c>
      <c r="U746" s="89">
        <v>4236</v>
      </c>
      <c r="V746" s="89">
        <v>4840</v>
      </c>
      <c r="W746" s="90">
        <v>5390</v>
      </c>
      <c r="X746" s="89">
        <v>5233</v>
      </c>
      <c r="Y746" s="89">
        <v>4897</v>
      </c>
      <c r="Z746" s="89">
        <v>4543</v>
      </c>
      <c r="AA746" s="89">
        <v>4170</v>
      </c>
      <c r="AB746" s="91">
        <v>100868.614</v>
      </c>
      <c r="AC746" s="18" t="str">
        <f t="shared" si="22"/>
        <v>ok</v>
      </c>
      <c r="AE746" s="19">
        <f t="shared" si="23"/>
        <v>-200.78299999999581</v>
      </c>
      <c r="AF746" s="20">
        <v>393.50611400604248</v>
      </c>
      <c r="AG746" s="21"/>
      <c r="AH746" s="120"/>
      <c r="BI746"/>
    </row>
    <row r="747" spans="2:61" ht="14.4" thickTop="1" thickBot="1" x14ac:dyDescent="0.3">
      <c r="B747" s="12">
        <v>40193</v>
      </c>
      <c r="C747" s="88" t="s">
        <v>14</v>
      </c>
      <c r="D747" s="89">
        <v>3894</v>
      </c>
      <c r="E747" s="89">
        <v>3747</v>
      </c>
      <c r="F747" s="89">
        <v>3658</v>
      </c>
      <c r="G747" s="89">
        <v>3621</v>
      </c>
      <c r="H747" s="90">
        <v>3656</v>
      </c>
      <c r="I747" s="89">
        <v>3757</v>
      </c>
      <c r="J747" s="89">
        <v>4050</v>
      </c>
      <c r="K747" s="89">
        <v>4082</v>
      </c>
      <c r="L747" s="89">
        <v>4085</v>
      </c>
      <c r="M747" s="89">
        <v>4176</v>
      </c>
      <c r="N747" s="89">
        <v>4222</v>
      </c>
      <c r="O747" s="89">
        <v>4269</v>
      </c>
      <c r="P747" s="89">
        <v>4324</v>
      </c>
      <c r="Q747" s="89">
        <v>4317</v>
      </c>
      <c r="R747" s="89">
        <v>4313</v>
      </c>
      <c r="S747" s="89">
        <v>4292</v>
      </c>
      <c r="T747" s="89">
        <v>4286</v>
      </c>
      <c r="U747" s="89">
        <v>4317</v>
      </c>
      <c r="V747" s="89">
        <v>4810</v>
      </c>
      <c r="W747" s="90">
        <v>5267</v>
      </c>
      <c r="X747" s="89">
        <v>5158</v>
      </c>
      <c r="Y747" s="89">
        <v>4837</v>
      </c>
      <c r="Z747" s="89">
        <v>4569</v>
      </c>
      <c r="AA747" s="89">
        <v>4297</v>
      </c>
      <c r="AB747" s="91">
        <v>102004.173</v>
      </c>
      <c r="AC747" s="18" t="str">
        <f t="shared" si="22"/>
        <v>ok</v>
      </c>
      <c r="AE747" s="19">
        <f t="shared" si="23"/>
        <v>1135.5589999999938</v>
      </c>
      <c r="AF747" s="20">
        <v>453.06422138214111</v>
      </c>
      <c r="AG747" s="21"/>
      <c r="AH747" s="120"/>
      <c r="BI747"/>
    </row>
    <row r="748" spans="2:61" ht="14.4" thickTop="1" thickBot="1" x14ac:dyDescent="0.3">
      <c r="B748" s="12">
        <v>40194</v>
      </c>
      <c r="C748" s="88" t="s">
        <v>15</v>
      </c>
      <c r="D748" s="89">
        <v>3999</v>
      </c>
      <c r="E748" s="89">
        <v>3854</v>
      </c>
      <c r="F748" s="89">
        <v>3755</v>
      </c>
      <c r="G748" s="89">
        <v>3701</v>
      </c>
      <c r="H748" s="90">
        <v>3699</v>
      </c>
      <c r="I748" s="89">
        <v>3750</v>
      </c>
      <c r="J748" s="89">
        <v>3859</v>
      </c>
      <c r="K748" s="89">
        <v>3853</v>
      </c>
      <c r="L748" s="89">
        <v>3947</v>
      </c>
      <c r="M748" s="89">
        <v>4109</v>
      </c>
      <c r="N748" s="89">
        <v>4173</v>
      </c>
      <c r="O748" s="89">
        <v>4206</v>
      </c>
      <c r="P748" s="89">
        <v>4191</v>
      </c>
      <c r="Q748" s="89">
        <v>4154</v>
      </c>
      <c r="R748" s="89">
        <v>4095</v>
      </c>
      <c r="S748" s="89">
        <v>4042</v>
      </c>
      <c r="T748" s="89">
        <v>4065</v>
      </c>
      <c r="U748" s="89">
        <v>4178</v>
      </c>
      <c r="V748" s="89">
        <v>4811</v>
      </c>
      <c r="W748" s="90">
        <v>4998</v>
      </c>
      <c r="X748" s="89">
        <v>4840</v>
      </c>
      <c r="Y748" s="89">
        <v>4671</v>
      </c>
      <c r="Z748" s="89">
        <v>4443</v>
      </c>
      <c r="AA748" s="89">
        <v>4079</v>
      </c>
      <c r="AB748" s="91">
        <v>99473.061000000002</v>
      </c>
      <c r="AC748" s="18" t="str">
        <f t="shared" si="22"/>
        <v>ok</v>
      </c>
      <c r="AE748" s="19">
        <f t="shared" si="23"/>
        <v>-2531.1119999999937</v>
      </c>
      <c r="AF748" s="20">
        <v>453.06422138214111</v>
      </c>
      <c r="AG748" s="21"/>
      <c r="AH748" s="120"/>
      <c r="BI748"/>
    </row>
    <row r="749" spans="2:61" ht="14.4" thickTop="1" thickBot="1" x14ac:dyDescent="0.3">
      <c r="B749" s="12">
        <v>40195</v>
      </c>
      <c r="C749" s="88" t="s">
        <v>16</v>
      </c>
      <c r="D749" s="89">
        <v>3736</v>
      </c>
      <c r="E749" s="89">
        <v>3577</v>
      </c>
      <c r="F749" s="89">
        <v>3469</v>
      </c>
      <c r="G749" s="89">
        <v>3446</v>
      </c>
      <c r="H749" s="90">
        <v>3428</v>
      </c>
      <c r="I749" s="89">
        <v>3453</v>
      </c>
      <c r="J749" s="89">
        <v>3503</v>
      </c>
      <c r="K749" s="89">
        <v>3385</v>
      </c>
      <c r="L749" s="89">
        <v>3460</v>
      </c>
      <c r="M749" s="89">
        <v>3558</v>
      </c>
      <c r="N749" s="89">
        <v>3601</v>
      </c>
      <c r="O749" s="89">
        <v>3631</v>
      </c>
      <c r="P749" s="89">
        <v>3646</v>
      </c>
      <c r="Q749" s="89">
        <v>3667</v>
      </c>
      <c r="R749" s="89">
        <v>3644</v>
      </c>
      <c r="S749" s="89">
        <v>3651</v>
      </c>
      <c r="T749" s="89">
        <v>3648</v>
      </c>
      <c r="U749" s="89">
        <v>3835</v>
      </c>
      <c r="V749" s="89">
        <v>4582</v>
      </c>
      <c r="W749" s="90">
        <v>5118</v>
      </c>
      <c r="X749" s="89">
        <v>5085</v>
      </c>
      <c r="Y749" s="89">
        <v>4854</v>
      </c>
      <c r="Z749" s="89">
        <v>4374</v>
      </c>
      <c r="AA749" s="89">
        <v>3921</v>
      </c>
      <c r="AB749" s="91">
        <v>92270.191000000006</v>
      </c>
      <c r="AC749" s="18" t="str">
        <f t="shared" si="22"/>
        <v>ok</v>
      </c>
      <c r="AE749" s="19">
        <f t="shared" si="23"/>
        <v>-7202.8699999999953</v>
      </c>
      <c r="AF749" s="20">
        <v>393.4616756439209</v>
      </c>
      <c r="AG749" s="21"/>
      <c r="AH749" s="120"/>
      <c r="BI749"/>
    </row>
    <row r="750" spans="2:61" ht="14.4" thickTop="1" thickBot="1" x14ac:dyDescent="0.3">
      <c r="B750" s="12">
        <v>40196</v>
      </c>
      <c r="C750" s="88" t="s">
        <v>17</v>
      </c>
      <c r="D750" s="89">
        <v>3614</v>
      </c>
      <c r="E750" s="89">
        <v>3499</v>
      </c>
      <c r="F750" s="89">
        <v>3421</v>
      </c>
      <c r="G750" s="89">
        <v>3404</v>
      </c>
      <c r="H750" s="90">
        <v>3428</v>
      </c>
      <c r="I750" s="89">
        <v>3582</v>
      </c>
      <c r="J750" s="89">
        <v>3912</v>
      </c>
      <c r="K750" s="89">
        <v>4010</v>
      </c>
      <c r="L750" s="89">
        <v>3934</v>
      </c>
      <c r="M750" s="89">
        <v>4018</v>
      </c>
      <c r="N750" s="89">
        <v>4089</v>
      </c>
      <c r="O750" s="89">
        <v>4174</v>
      </c>
      <c r="P750" s="89">
        <v>4174</v>
      </c>
      <c r="Q750" s="89">
        <v>4225</v>
      </c>
      <c r="R750" s="89">
        <v>4265</v>
      </c>
      <c r="S750" s="89">
        <v>4227</v>
      </c>
      <c r="T750" s="89">
        <v>4244</v>
      </c>
      <c r="U750" s="89">
        <v>4284</v>
      </c>
      <c r="V750" s="89">
        <v>4777</v>
      </c>
      <c r="W750" s="90">
        <v>5339</v>
      </c>
      <c r="X750" s="89">
        <v>5261</v>
      </c>
      <c r="Y750" s="89">
        <v>4925</v>
      </c>
      <c r="Z750" s="89">
        <v>4602</v>
      </c>
      <c r="AA750" s="89">
        <v>4252</v>
      </c>
      <c r="AB750" s="91">
        <v>99658.979000000007</v>
      </c>
      <c r="AC750" s="18" t="str">
        <f t="shared" si="22"/>
        <v>ok</v>
      </c>
      <c r="AE750" s="19">
        <f t="shared" si="23"/>
        <v>7388.7880000000005</v>
      </c>
      <c r="AF750" s="20">
        <v>441.9176607131958</v>
      </c>
      <c r="AG750" s="21"/>
      <c r="AH750" s="120"/>
      <c r="BI750"/>
    </row>
    <row r="751" spans="2:61" ht="14.4" thickTop="1" thickBot="1" x14ac:dyDescent="0.3">
      <c r="B751" s="12">
        <v>40197</v>
      </c>
      <c r="C751" s="88" t="s">
        <v>11</v>
      </c>
      <c r="D751" s="89">
        <v>3923</v>
      </c>
      <c r="E751" s="89">
        <v>3776</v>
      </c>
      <c r="F751" s="89">
        <v>3681</v>
      </c>
      <c r="G751" s="89">
        <v>3612</v>
      </c>
      <c r="H751" s="90">
        <v>3575</v>
      </c>
      <c r="I751" s="89">
        <v>3746</v>
      </c>
      <c r="J751" s="89">
        <v>3995</v>
      </c>
      <c r="K751" s="89">
        <v>3987</v>
      </c>
      <c r="L751" s="89">
        <v>4015</v>
      </c>
      <c r="M751" s="89">
        <v>4065</v>
      </c>
      <c r="N751" s="89">
        <v>4030</v>
      </c>
      <c r="O751" s="89">
        <v>4236</v>
      </c>
      <c r="P751" s="89">
        <v>4298</v>
      </c>
      <c r="Q751" s="89">
        <v>4333</v>
      </c>
      <c r="R751" s="89">
        <v>4253</v>
      </c>
      <c r="S751" s="89">
        <v>4244</v>
      </c>
      <c r="T751" s="89">
        <v>4231</v>
      </c>
      <c r="U751" s="89">
        <v>4224</v>
      </c>
      <c r="V751" s="89">
        <v>4778</v>
      </c>
      <c r="W751" s="90">
        <v>5440</v>
      </c>
      <c r="X751" s="89">
        <v>5315</v>
      </c>
      <c r="Y751" s="89">
        <v>4964</v>
      </c>
      <c r="Z751" s="89">
        <v>4625</v>
      </c>
      <c r="AA751" s="89">
        <v>4239</v>
      </c>
      <c r="AB751" s="91">
        <v>101586.048</v>
      </c>
      <c r="AC751" s="18" t="str">
        <f t="shared" si="22"/>
        <v>ok</v>
      </c>
      <c r="AE751" s="19">
        <f t="shared" si="23"/>
        <v>1927.0689999999886</v>
      </c>
      <c r="AF751" s="20">
        <v>457.0258731842041</v>
      </c>
      <c r="AG751" s="21"/>
      <c r="AH751" s="120"/>
      <c r="BI751"/>
    </row>
    <row r="752" spans="2:61" ht="14.4" thickTop="1" thickBot="1" x14ac:dyDescent="0.3">
      <c r="B752" s="12">
        <v>40198</v>
      </c>
      <c r="C752" s="88" t="s">
        <v>12</v>
      </c>
      <c r="D752" s="89">
        <v>3970</v>
      </c>
      <c r="E752" s="89">
        <v>3826</v>
      </c>
      <c r="F752" s="89">
        <v>3737</v>
      </c>
      <c r="G752" s="89">
        <v>3730</v>
      </c>
      <c r="H752" s="90">
        <v>3749</v>
      </c>
      <c r="I752" s="89">
        <v>3901</v>
      </c>
      <c r="J752" s="89">
        <v>4176</v>
      </c>
      <c r="K752" s="89">
        <v>4136</v>
      </c>
      <c r="L752" s="89">
        <v>4072</v>
      </c>
      <c r="M752" s="89">
        <v>4140</v>
      </c>
      <c r="N752" s="89">
        <v>4219</v>
      </c>
      <c r="O752" s="89">
        <v>4254</v>
      </c>
      <c r="P752" s="89">
        <v>4352</v>
      </c>
      <c r="Q752" s="89">
        <v>4449</v>
      </c>
      <c r="R752" s="89">
        <v>4472</v>
      </c>
      <c r="S752" s="89">
        <v>4418</v>
      </c>
      <c r="T752" s="89">
        <v>4370</v>
      </c>
      <c r="U752" s="89">
        <v>4420</v>
      </c>
      <c r="V752" s="89">
        <v>4882</v>
      </c>
      <c r="W752" s="90">
        <v>5499</v>
      </c>
      <c r="X752" s="89">
        <v>5400</v>
      </c>
      <c r="Y752" s="89">
        <v>5105</v>
      </c>
      <c r="Z752" s="89">
        <v>4791</v>
      </c>
      <c r="AA752" s="89">
        <v>4448</v>
      </c>
      <c r="AB752" s="91">
        <v>104513.55899999999</v>
      </c>
      <c r="AC752" s="18" t="str">
        <f t="shared" si="22"/>
        <v>ok</v>
      </c>
      <c r="AE752" s="19">
        <f t="shared" si="23"/>
        <v>2927.5109999999986</v>
      </c>
      <c r="AF752" s="20">
        <v>477.36589431762695</v>
      </c>
      <c r="AG752" s="21"/>
      <c r="AH752" s="120"/>
      <c r="BI752"/>
    </row>
    <row r="753" spans="1:61" ht="14.4" thickTop="1" thickBot="1" x14ac:dyDescent="0.3">
      <c r="B753" s="12">
        <v>40199</v>
      </c>
      <c r="C753" s="88" t="s">
        <v>13</v>
      </c>
      <c r="D753" s="89">
        <v>4117</v>
      </c>
      <c r="E753" s="89">
        <v>3918</v>
      </c>
      <c r="F753" s="89">
        <v>3858</v>
      </c>
      <c r="G753" s="89">
        <v>3791</v>
      </c>
      <c r="H753" s="90">
        <v>3813</v>
      </c>
      <c r="I753" s="89">
        <v>3914</v>
      </c>
      <c r="J753" s="89">
        <v>4222</v>
      </c>
      <c r="K753" s="89">
        <v>4168</v>
      </c>
      <c r="L753" s="89">
        <v>4148</v>
      </c>
      <c r="M753" s="89">
        <v>4269</v>
      </c>
      <c r="N753" s="89">
        <v>4301</v>
      </c>
      <c r="O753" s="89">
        <v>4449</v>
      </c>
      <c r="P753" s="89">
        <v>4551</v>
      </c>
      <c r="Q753" s="89">
        <v>4572</v>
      </c>
      <c r="R753" s="89">
        <v>4606</v>
      </c>
      <c r="S753" s="89">
        <v>4589</v>
      </c>
      <c r="T753" s="89">
        <v>4566</v>
      </c>
      <c r="U753" s="89">
        <v>4575</v>
      </c>
      <c r="V753" s="89">
        <v>5018</v>
      </c>
      <c r="W753" s="90">
        <v>5747</v>
      </c>
      <c r="X753" s="89">
        <v>5532</v>
      </c>
      <c r="Y753" s="89">
        <v>5206</v>
      </c>
      <c r="Z753" s="89">
        <v>4917</v>
      </c>
      <c r="AA753" s="89">
        <v>4628</v>
      </c>
      <c r="AB753" s="91">
        <v>107474.836</v>
      </c>
      <c r="AC753" s="18" t="str">
        <f t="shared" si="22"/>
        <v>ok</v>
      </c>
      <c r="AE753" s="19">
        <f t="shared" si="23"/>
        <v>2961.2770000000019</v>
      </c>
      <c r="AF753" s="20">
        <v>515.69118499755859</v>
      </c>
      <c r="AG753" s="21"/>
      <c r="AH753" s="120"/>
      <c r="BI753"/>
    </row>
    <row r="754" spans="1:61" ht="14.4" thickTop="1" thickBot="1" x14ac:dyDescent="0.3">
      <c r="B754" s="12">
        <v>40200</v>
      </c>
      <c r="C754" s="88" t="s">
        <v>14</v>
      </c>
      <c r="D754" s="89">
        <v>4317</v>
      </c>
      <c r="E754" s="89">
        <v>4108</v>
      </c>
      <c r="F754" s="89">
        <v>3997</v>
      </c>
      <c r="G754" s="89">
        <v>3917</v>
      </c>
      <c r="H754" s="90">
        <v>3929</v>
      </c>
      <c r="I754" s="89">
        <v>4013</v>
      </c>
      <c r="J754" s="89">
        <v>4278</v>
      </c>
      <c r="K754" s="89">
        <v>4242</v>
      </c>
      <c r="L754" s="89">
        <v>4208</v>
      </c>
      <c r="M754" s="89">
        <v>4310</v>
      </c>
      <c r="N754" s="89">
        <v>4407</v>
      </c>
      <c r="O754" s="89">
        <v>4507</v>
      </c>
      <c r="P754" s="89">
        <v>4605</v>
      </c>
      <c r="Q754" s="89">
        <v>4567</v>
      </c>
      <c r="R754" s="89">
        <v>4519</v>
      </c>
      <c r="S754" s="89">
        <v>4484</v>
      </c>
      <c r="T754" s="89">
        <v>4539</v>
      </c>
      <c r="U754" s="89">
        <v>4549</v>
      </c>
      <c r="V754" s="89">
        <v>4963</v>
      </c>
      <c r="W754" s="90">
        <v>5619</v>
      </c>
      <c r="X754" s="89">
        <v>5442</v>
      </c>
      <c r="Y754" s="89">
        <v>5153</v>
      </c>
      <c r="Z754" s="89">
        <v>4908</v>
      </c>
      <c r="AA754" s="89">
        <v>4612</v>
      </c>
      <c r="AB754" s="91">
        <v>108194.22199999999</v>
      </c>
      <c r="AC754" s="18" t="str">
        <f t="shared" si="22"/>
        <v>ok</v>
      </c>
      <c r="AE754" s="19">
        <f t="shared" si="23"/>
        <v>719.3859999999986</v>
      </c>
      <c r="AF754" s="20">
        <v>508.49494075775146</v>
      </c>
      <c r="AG754" s="21"/>
      <c r="AH754" s="120"/>
      <c r="BI754"/>
    </row>
    <row r="755" spans="1:61" ht="14.4" thickTop="1" thickBot="1" x14ac:dyDescent="0.3">
      <c r="B755" s="12">
        <v>40201</v>
      </c>
      <c r="C755" s="88" t="s">
        <v>15</v>
      </c>
      <c r="D755" s="89">
        <v>4308</v>
      </c>
      <c r="E755" s="89">
        <v>4095</v>
      </c>
      <c r="F755" s="89">
        <v>3986</v>
      </c>
      <c r="G755" s="89">
        <v>3935</v>
      </c>
      <c r="H755" s="90">
        <v>3910</v>
      </c>
      <c r="I755" s="89">
        <v>3939</v>
      </c>
      <c r="J755" s="89">
        <v>4075</v>
      </c>
      <c r="K755" s="89">
        <v>3933</v>
      </c>
      <c r="L755" s="89">
        <v>4018</v>
      </c>
      <c r="M755" s="89">
        <v>4180</v>
      </c>
      <c r="N755" s="89">
        <v>4281</v>
      </c>
      <c r="O755" s="89">
        <v>4315</v>
      </c>
      <c r="P755" s="89">
        <v>4360</v>
      </c>
      <c r="Q755" s="89">
        <v>4406</v>
      </c>
      <c r="R755" s="89">
        <v>4323</v>
      </c>
      <c r="S755" s="89">
        <v>4306</v>
      </c>
      <c r="T755" s="89">
        <v>4301</v>
      </c>
      <c r="U755" s="89">
        <v>4302</v>
      </c>
      <c r="V755" s="89">
        <v>5020</v>
      </c>
      <c r="W755" s="90">
        <v>5509</v>
      </c>
      <c r="X755" s="89">
        <v>5274</v>
      </c>
      <c r="Y755" s="89">
        <v>5182</v>
      </c>
      <c r="Z755" s="89">
        <v>4945</v>
      </c>
      <c r="AA755" s="89">
        <v>4539</v>
      </c>
      <c r="AB755" s="91">
        <v>105440.963</v>
      </c>
      <c r="AC755" s="18" t="str">
        <f t="shared" si="22"/>
        <v>ok</v>
      </c>
      <c r="AE755" s="19">
        <f t="shared" si="23"/>
        <v>-2753.2589999999909</v>
      </c>
      <c r="AF755" s="20">
        <v>517.537353515625</v>
      </c>
      <c r="AG755" s="21"/>
      <c r="AH755" s="120"/>
      <c r="BI755"/>
    </row>
    <row r="756" spans="1:61" ht="14.4" thickTop="1" thickBot="1" x14ac:dyDescent="0.3">
      <c r="B756" s="12">
        <v>40202</v>
      </c>
      <c r="C756" s="88" t="s">
        <v>16</v>
      </c>
      <c r="D756" s="89">
        <v>4250</v>
      </c>
      <c r="E756" s="89">
        <v>4050</v>
      </c>
      <c r="F756" s="89">
        <v>3893</v>
      </c>
      <c r="G756" s="89">
        <v>3824</v>
      </c>
      <c r="H756" s="90">
        <v>3792</v>
      </c>
      <c r="I756" s="89">
        <v>3790</v>
      </c>
      <c r="J756" s="89">
        <v>3805</v>
      </c>
      <c r="K756" s="89">
        <v>3605</v>
      </c>
      <c r="L756" s="89">
        <v>3623</v>
      </c>
      <c r="M756" s="89">
        <v>3716</v>
      </c>
      <c r="N756" s="89">
        <v>3778</v>
      </c>
      <c r="O756" s="89">
        <v>3839</v>
      </c>
      <c r="P756" s="89">
        <v>3856</v>
      </c>
      <c r="Q756" s="89">
        <v>3872</v>
      </c>
      <c r="R756" s="89">
        <v>3867</v>
      </c>
      <c r="S756" s="89">
        <v>3807</v>
      </c>
      <c r="T756" s="89">
        <v>3877</v>
      </c>
      <c r="U756" s="89">
        <v>3943</v>
      </c>
      <c r="V756" s="89">
        <v>4652</v>
      </c>
      <c r="W756" s="90">
        <v>5442</v>
      </c>
      <c r="X756" s="89">
        <v>5319</v>
      </c>
      <c r="Y756" s="89">
        <v>5051</v>
      </c>
      <c r="Z756" s="89">
        <v>4552</v>
      </c>
      <c r="AA756" s="89">
        <v>4195</v>
      </c>
      <c r="AB756" s="91">
        <v>98397.229000000007</v>
      </c>
      <c r="AC756" s="18" t="str">
        <f t="shared" si="22"/>
        <v>ok</v>
      </c>
      <c r="AE756" s="19">
        <f t="shared" si="23"/>
        <v>-7043.7339999999967</v>
      </c>
      <c r="AF756" s="20">
        <v>491.99758338928223</v>
      </c>
      <c r="AG756" s="21"/>
      <c r="AH756" s="120"/>
      <c r="BI756"/>
    </row>
    <row r="757" spans="1:61" ht="14.4" thickTop="1" thickBot="1" x14ac:dyDescent="0.3">
      <c r="B757" s="12">
        <v>40203</v>
      </c>
      <c r="C757" s="88" t="s">
        <v>17</v>
      </c>
      <c r="D757" s="89">
        <v>3892</v>
      </c>
      <c r="E757" s="89">
        <v>3689</v>
      </c>
      <c r="F757" s="89">
        <v>3707</v>
      </c>
      <c r="G757" s="89">
        <v>3641</v>
      </c>
      <c r="H757" s="90">
        <v>3656</v>
      </c>
      <c r="I757" s="89">
        <v>3752</v>
      </c>
      <c r="J757" s="89">
        <v>4130</v>
      </c>
      <c r="K757" s="89">
        <v>4159</v>
      </c>
      <c r="L757" s="89">
        <v>4127</v>
      </c>
      <c r="M757" s="89">
        <v>4231</v>
      </c>
      <c r="N757" s="89">
        <v>4144</v>
      </c>
      <c r="O757" s="89">
        <v>4310</v>
      </c>
      <c r="P757" s="89">
        <v>4251</v>
      </c>
      <c r="Q757" s="89">
        <v>4229</v>
      </c>
      <c r="R757" s="89">
        <v>4338</v>
      </c>
      <c r="S757" s="89">
        <v>4346</v>
      </c>
      <c r="T757" s="89">
        <v>4361</v>
      </c>
      <c r="U757" s="89">
        <v>4392</v>
      </c>
      <c r="V757" s="89">
        <v>4816</v>
      </c>
      <c r="W757" s="90">
        <v>5473</v>
      </c>
      <c r="X757" s="89">
        <v>5306</v>
      </c>
      <c r="Y757" s="89">
        <v>4919</v>
      </c>
      <c r="Z757" s="89">
        <v>4566</v>
      </c>
      <c r="AA757" s="89">
        <v>4391</v>
      </c>
      <c r="AB757" s="91">
        <v>102825.48699999999</v>
      </c>
      <c r="AC757" s="18" t="str">
        <f t="shared" si="22"/>
        <v>ok</v>
      </c>
      <c r="AE757" s="19">
        <f t="shared" si="23"/>
        <v>4428.2579999999871</v>
      </c>
      <c r="AF757" s="20">
        <v>460.87578105926514</v>
      </c>
      <c r="AG757" s="21"/>
      <c r="AH757" s="120"/>
      <c r="BI757"/>
    </row>
    <row r="758" spans="1:61" ht="14.4" thickTop="1" thickBot="1" x14ac:dyDescent="0.3">
      <c r="B758" s="12">
        <v>40204</v>
      </c>
      <c r="C758" s="88" t="s">
        <v>11</v>
      </c>
      <c r="D758" s="89">
        <v>4000</v>
      </c>
      <c r="E758" s="89">
        <v>3826</v>
      </c>
      <c r="F758" s="89">
        <v>3768</v>
      </c>
      <c r="G758" s="89">
        <v>3747</v>
      </c>
      <c r="H758" s="90">
        <v>3747</v>
      </c>
      <c r="I758" s="89">
        <v>3892</v>
      </c>
      <c r="J758" s="89">
        <v>4211</v>
      </c>
      <c r="K758" s="89">
        <v>4219</v>
      </c>
      <c r="L758" s="89">
        <v>4199</v>
      </c>
      <c r="M758" s="89">
        <v>4248</v>
      </c>
      <c r="N758" s="89">
        <v>4247</v>
      </c>
      <c r="O758" s="89">
        <v>4378</v>
      </c>
      <c r="P758" s="89">
        <v>4405</v>
      </c>
      <c r="Q758" s="89">
        <v>4404</v>
      </c>
      <c r="R758" s="89">
        <v>4448</v>
      </c>
      <c r="S758" s="89">
        <v>4442</v>
      </c>
      <c r="T758" s="89">
        <v>4447</v>
      </c>
      <c r="U758" s="89">
        <v>4434</v>
      </c>
      <c r="V758" s="89">
        <v>4889</v>
      </c>
      <c r="W758" s="90">
        <v>5517</v>
      </c>
      <c r="X758" s="89">
        <v>5365</v>
      </c>
      <c r="Y758" s="89">
        <v>5013</v>
      </c>
      <c r="Z758" s="89">
        <v>4662</v>
      </c>
      <c r="AA758" s="89">
        <v>4307</v>
      </c>
      <c r="AB758" s="91">
        <v>104815.552</v>
      </c>
      <c r="AC758" s="18" t="str">
        <f t="shared" si="22"/>
        <v>ok</v>
      </c>
      <c r="AE758" s="19">
        <f t="shared" si="23"/>
        <v>1990.0650000000023</v>
      </c>
      <c r="AF758" s="20">
        <v>441.24250221252441</v>
      </c>
      <c r="AG758" s="21"/>
      <c r="AH758" s="120"/>
      <c r="BI758"/>
    </row>
    <row r="759" spans="1:61" ht="14.4" thickTop="1" thickBot="1" x14ac:dyDescent="0.3">
      <c r="B759" s="12">
        <v>40205</v>
      </c>
      <c r="C759" s="88" t="s">
        <v>12</v>
      </c>
      <c r="D759" s="89">
        <v>3977</v>
      </c>
      <c r="E759" s="89">
        <v>3823</v>
      </c>
      <c r="F759" s="89">
        <v>3760</v>
      </c>
      <c r="G759" s="89">
        <v>3687</v>
      </c>
      <c r="H759" s="90">
        <v>3756</v>
      </c>
      <c r="I759" s="89">
        <v>3829</v>
      </c>
      <c r="J759" s="89">
        <v>4133</v>
      </c>
      <c r="K759" s="89">
        <v>4148</v>
      </c>
      <c r="L759" s="89">
        <v>4121</v>
      </c>
      <c r="M759" s="89">
        <v>4190</v>
      </c>
      <c r="N759" s="89">
        <v>4267</v>
      </c>
      <c r="O759" s="89">
        <v>4310</v>
      </c>
      <c r="P759" s="89">
        <v>4508</v>
      </c>
      <c r="Q759" s="89">
        <v>4391</v>
      </c>
      <c r="R759" s="89">
        <v>4390</v>
      </c>
      <c r="S759" s="89">
        <v>4387</v>
      </c>
      <c r="T759" s="89">
        <v>4407</v>
      </c>
      <c r="U759" s="89">
        <v>4347</v>
      </c>
      <c r="V759" s="89">
        <v>4824</v>
      </c>
      <c r="W759" s="90">
        <v>5549</v>
      </c>
      <c r="X759" s="89">
        <v>5395</v>
      </c>
      <c r="Y759" s="89">
        <v>4982</v>
      </c>
      <c r="Z759" s="89">
        <v>4685</v>
      </c>
      <c r="AA759" s="89">
        <v>4278</v>
      </c>
      <c r="AB759" s="91">
        <v>104142.643</v>
      </c>
      <c r="AC759" s="18" t="str">
        <f t="shared" si="22"/>
        <v>ok</v>
      </c>
      <c r="AE759" s="19">
        <f t="shared" si="23"/>
        <v>-672.90899999999965</v>
      </c>
      <c r="AF759" s="20">
        <v>453.56930255889893</v>
      </c>
      <c r="AG759" s="21"/>
      <c r="AH759" s="120"/>
      <c r="BI759"/>
    </row>
    <row r="760" spans="1:61" ht="14.4" thickTop="1" thickBot="1" x14ac:dyDescent="0.3">
      <c r="B760" s="12">
        <v>40206</v>
      </c>
      <c r="C760" s="88" t="s">
        <v>13</v>
      </c>
      <c r="D760" s="89">
        <v>3988</v>
      </c>
      <c r="E760" s="89">
        <v>3825</v>
      </c>
      <c r="F760" s="89">
        <v>3754</v>
      </c>
      <c r="G760" s="89">
        <v>3710</v>
      </c>
      <c r="H760" s="90">
        <v>3697</v>
      </c>
      <c r="I760" s="89">
        <v>3819</v>
      </c>
      <c r="J760" s="89">
        <v>4118</v>
      </c>
      <c r="K760" s="89">
        <v>4123</v>
      </c>
      <c r="L760" s="89">
        <v>4094</v>
      </c>
      <c r="M760" s="89">
        <v>4178</v>
      </c>
      <c r="N760" s="89">
        <v>4248</v>
      </c>
      <c r="O760" s="89">
        <v>4301</v>
      </c>
      <c r="P760" s="89">
        <v>4353</v>
      </c>
      <c r="Q760" s="89">
        <v>4372</v>
      </c>
      <c r="R760" s="89">
        <v>4387</v>
      </c>
      <c r="S760" s="89">
        <v>4322</v>
      </c>
      <c r="T760" s="89">
        <v>4360</v>
      </c>
      <c r="U760" s="89">
        <v>4374</v>
      </c>
      <c r="V760" s="89">
        <v>4895</v>
      </c>
      <c r="W760" s="90">
        <v>5594</v>
      </c>
      <c r="X760" s="89">
        <v>5422</v>
      </c>
      <c r="Y760" s="89">
        <v>5066</v>
      </c>
      <c r="Z760" s="89">
        <v>4758</v>
      </c>
      <c r="AA760" s="89">
        <v>4344</v>
      </c>
      <c r="AB760" s="91">
        <v>104104.36</v>
      </c>
      <c r="AC760" s="18" t="str">
        <f t="shared" si="22"/>
        <v>ok</v>
      </c>
      <c r="AE760" s="19">
        <f t="shared" si="23"/>
        <v>-38.282999999995809</v>
      </c>
      <c r="AF760" s="20">
        <v>504.17633438110352</v>
      </c>
      <c r="AG760" s="21"/>
      <c r="AH760" s="120"/>
      <c r="BI760"/>
    </row>
    <row r="761" spans="1:61" ht="14.4" thickTop="1" thickBot="1" x14ac:dyDescent="0.3">
      <c r="B761" s="12">
        <v>40207</v>
      </c>
      <c r="C761" s="88" t="s">
        <v>14</v>
      </c>
      <c r="D761" s="89">
        <v>4042</v>
      </c>
      <c r="E761" s="89">
        <v>3887</v>
      </c>
      <c r="F761" s="89">
        <v>3855</v>
      </c>
      <c r="G761" s="89">
        <v>3831</v>
      </c>
      <c r="H761" s="90">
        <v>3853</v>
      </c>
      <c r="I761" s="89">
        <v>4010</v>
      </c>
      <c r="J761" s="89">
        <v>4308</v>
      </c>
      <c r="K761" s="89">
        <v>4249</v>
      </c>
      <c r="L761" s="89">
        <v>4243</v>
      </c>
      <c r="M761" s="89">
        <v>4321</v>
      </c>
      <c r="N761" s="89">
        <v>4361</v>
      </c>
      <c r="O761" s="89">
        <v>4475</v>
      </c>
      <c r="P761" s="89">
        <v>4567</v>
      </c>
      <c r="Q761" s="89">
        <v>4594</v>
      </c>
      <c r="R761" s="89">
        <v>4557</v>
      </c>
      <c r="S761" s="89">
        <v>4532</v>
      </c>
      <c r="T761" s="89">
        <v>4465</v>
      </c>
      <c r="U761" s="89">
        <v>4432</v>
      </c>
      <c r="V761" s="89">
        <v>4926</v>
      </c>
      <c r="W761" s="90">
        <v>5621</v>
      </c>
      <c r="X761" s="89">
        <v>5448</v>
      </c>
      <c r="Y761" s="89">
        <v>5169</v>
      </c>
      <c r="Z761" s="89">
        <v>4900</v>
      </c>
      <c r="AA761" s="89">
        <v>4571</v>
      </c>
      <c r="AB761" s="91">
        <v>107217.932</v>
      </c>
      <c r="AC761" s="18" t="str">
        <f t="shared" si="22"/>
        <v>ok</v>
      </c>
      <c r="AE761" s="19">
        <f t="shared" si="23"/>
        <v>3113.5720000000001</v>
      </c>
      <c r="AF761" s="20">
        <v>500.94854354858398</v>
      </c>
      <c r="AG761" s="21"/>
      <c r="AH761" s="120"/>
      <c r="BI761"/>
    </row>
    <row r="762" spans="1:61" ht="14.4" thickTop="1" thickBot="1" x14ac:dyDescent="0.3">
      <c r="B762" s="12">
        <v>40208</v>
      </c>
      <c r="C762" s="88" t="s">
        <v>15</v>
      </c>
      <c r="D762" s="89">
        <v>4270</v>
      </c>
      <c r="E762" s="89">
        <v>4022</v>
      </c>
      <c r="F762" s="89">
        <v>3959</v>
      </c>
      <c r="G762" s="89">
        <v>3877</v>
      </c>
      <c r="H762" s="90">
        <v>3900</v>
      </c>
      <c r="I762" s="89">
        <v>3959</v>
      </c>
      <c r="J762" s="89">
        <v>4097</v>
      </c>
      <c r="K762" s="89">
        <v>4071</v>
      </c>
      <c r="L762" s="89">
        <v>4209</v>
      </c>
      <c r="M762" s="89">
        <v>4317</v>
      </c>
      <c r="N762" s="89">
        <v>4353</v>
      </c>
      <c r="O762" s="89">
        <v>4351</v>
      </c>
      <c r="P762" s="89">
        <v>4397</v>
      </c>
      <c r="Q762" s="89">
        <v>4374</v>
      </c>
      <c r="R762" s="89">
        <v>4304</v>
      </c>
      <c r="S762" s="89">
        <v>4304</v>
      </c>
      <c r="T762" s="89">
        <v>4367</v>
      </c>
      <c r="U762" s="89">
        <v>4427</v>
      </c>
      <c r="V762" s="89">
        <v>4940</v>
      </c>
      <c r="W762" s="90">
        <v>5144</v>
      </c>
      <c r="X762" s="89">
        <v>4935</v>
      </c>
      <c r="Y762" s="89">
        <v>4772</v>
      </c>
      <c r="Z762" s="89">
        <v>4560</v>
      </c>
      <c r="AA762" s="89">
        <v>4203</v>
      </c>
      <c r="AB762" s="91">
        <v>104111.098</v>
      </c>
      <c r="AC762" s="18" t="str">
        <f t="shared" si="22"/>
        <v>ok</v>
      </c>
      <c r="AE762" s="19">
        <f t="shared" si="23"/>
        <v>-3106.8340000000026</v>
      </c>
      <c r="AF762" s="20">
        <v>504.54206466674805</v>
      </c>
      <c r="AG762" s="21"/>
      <c r="AH762" s="120"/>
      <c r="BI762"/>
    </row>
    <row r="763" spans="1:61" ht="14.4" thickTop="1" thickBot="1" x14ac:dyDescent="0.3">
      <c r="B763" s="12">
        <v>40209</v>
      </c>
      <c r="C763" s="88" t="s">
        <v>16</v>
      </c>
      <c r="D763" s="89">
        <v>3865.5240000000013</v>
      </c>
      <c r="E763" s="89">
        <v>3687.5819999999999</v>
      </c>
      <c r="F763" s="89">
        <v>3643.5780000000004</v>
      </c>
      <c r="G763" s="89">
        <v>3571.33</v>
      </c>
      <c r="H763" s="90">
        <v>3537.4730000000004</v>
      </c>
      <c r="I763" s="89">
        <v>3590.172</v>
      </c>
      <c r="J763" s="89">
        <v>3657.5880000000006</v>
      </c>
      <c r="K763" s="89">
        <v>3566.1319999999996</v>
      </c>
      <c r="L763" s="89">
        <v>3598.9940000000001</v>
      </c>
      <c r="M763" s="89">
        <v>3663.2690000000011</v>
      </c>
      <c r="N763" s="89">
        <v>3755.0290000000005</v>
      </c>
      <c r="O763" s="89">
        <v>3771.9160000000002</v>
      </c>
      <c r="P763" s="89">
        <v>3734.6579999999999</v>
      </c>
      <c r="Q763" s="89">
        <v>3743.2250000000004</v>
      </c>
      <c r="R763" s="89">
        <v>3714.4840000000008</v>
      </c>
      <c r="S763" s="89">
        <v>3711.9530000000004</v>
      </c>
      <c r="T763" s="89">
        <v>3755.6420000000003</v>
      </c>
      <c r="U763" s="89">
        <v>3872.2390000000005</v>
      </c>
      <c r="V763" s="89">
        <v>4480.2090000000007</v>
      </c>
      <c r="W763" s="90">
        <v>5073.5360000000001</v>
      </c>
      <c r="X763" s="89">
        <v>5020.3330000000005</v>
      </c>
      <c r="Y763" s="89">
        <v>4782.9989999999998</v>
      </c>
      <c r="Z763" s="89">
        <v>4348.8940000000002</v>
      </c>
      <c r="AA763" s="89">
        <v>3940.3869999999997</v>
      </c>
      <c r="AB763" s="91">
        <v>94087.145999999993</v>
      </c>
      <c r="AC763" s="18" t="str">
        <f t="shared" si="22"/>
        <v>ok</v>
      </c>
      <c r="AE763" s="19">
        <f t="shared" si="23"/>
        <v>-10023.952000000005</v>
      </c>
      <c r="AF763" s="20">
        <v>506.24968147277832</v>
      </c>
      <c r="AG763" s="21"/>
      <c r="AH763" s="120"/>
      <c r="BI763"/>
    </row>
    <row r="764" spans="1:61" ht="14.4" thickTop="1" thickBot="1" x14ac:dyDescent="0.3">
      <c r="A764" s="11" t="s">
        <v>18</v>
      </c>
      <c r="B764" s="12">
        <v>40210</v>
      </c>
      <c r="C764" s="69" t="s">
        <v>17</v>
      </c>
      <c r="D764" s="70">
        <v>3628</v>
      </c>
      <c r="E764" s="70">
        <v>3483</v>
      </c>
      <c r="F764" s="70">
        <v>3400</v>
      </c>
      <c r="G764" s="70">
        <v>3372</v>
      </c>
      <c r="H764" s="71">
        <v>3377</v>
      </c>
      <c r="I764" s="70">
        <v>3447</v>
      </c>
      <c r="J764" s="70">
        <v>3560</v>
      </c>
      <c r="K764" s="70">
        <v>3494</v>
      </c>
      <c r="L764" s="70">
        <v>3606</v>
      </c>
      <c r="M764" s="70">
        <v>3752</v>
      </c>
      <c r="N764" s="70">
        <v>3806</v>
      </c>
      <c r="O764" s="70">
        <v>3843</v>
      </c>
      <c r="P764" s="70">
        <v>3909</v>
      </c>
      <c r="Q764" s="70">
        <v>3887</v>
      </c>
      <c r="R764" s="70">
        <v>3908</v>
      </c>
      <c r="S764" s="70">
        <v>3897</v>
      </c>
      <c r="T764" s="70">
        <v>3952</v>
      </c>
      <c r="U764" s="70">
        <v>4038</v>
      </c>
      <c r="V764" s="70">
        <v>4566</v>
      </c>
      <c r="W764" s="71">
        <v>5355</v>
      </c>
      <c r="X764" s="70">
        <v>5305</v>
      </c>
      <c r="Y764" s="70">
        <v>4933</v>
      </c>
      <c r="Z764" s="70">
        <v>4372</v>
      </c>
      <c r="AA764" s="70">
        <v>3969</v>
      </c>
      <c r="AB764" s="72">
        <v>94859.047000000006</v>
      </c>
      <c r="AC764" s="18" t="str">
        <f t="shared" si="22"/>
        <v>ok</v>
      </c>
      <c r="AE764" s="19">
        <f t="shared" si="23"/>
        <v>771.90100000001257</v>
      </c>
      <c r="AF764" s="20">
        <v>508.19416427612305</v>
      </c>
      <c r="AG764" s="21"/>
      <c r="AH764" s="120"/>
      <c r="BI764"/>
    </row>
    <row r="765" spans="1:61" ht="14.4" thickTop="1" thickBot="1" x14ac:dyDescent="0.3">
      <c r="B765" s="12">
        <v>40211</v>
      </c>
      <c r="C765" s="69" t="s">
        <v>11</v>
      </c>
      <c r="D765" s="70">
        <v>3664</v>
      </c>
      <c r="E765" s="70">
        <v>3520</v>
      </c>
      <c r="F765" s="70">
        <v>3425</v>
      </c>
      <c r="G765" s="70">
        <v>3424</v>
      </c>
      <c r="H765" s="71">
        <v>3455</v>
      </c>
      <c r="I765" s="70">
        <v>3621</v>
      </c>
      <c r="J765" s="70">
        <v>3996</v>
      </c>
      <c r="K765" s="70">
        <v>4061</v>
      </c>
      <c r="L765" s="70">
        <v>4058</v>
      </c>
      <c r="M765" s="70">
        <v>4129</v>
      </c>
      <c r="N765" s="70">
        <v>4201</v>
      </c>
      <c r="O765" s="70">
        <v>4259</v>
      </c>
      <c r="P765" s="70">
        <v>4262</v>
      </c>
      <c r="Q765" s="70">
        <v>4293</v>
      </c>
      <c r="R765" s="70">
        <v>4305</v>
      </c>
      <c r="S765" s="70">
        <v>4275</v>
      </c>
      <c r="T765" s="70">
        <v>4355</v>
      </c>
      <c r="U765" s="70">
        <v>4521</v>
      </c>
      <c r="V765" s="70">
        <v>5038</v>
      </c>
      <c r="W765" s="71">
        <v>5339</v>
      </c>
      <c r="X765" s="70">
        <v>5196</v>
      </c>
      <c r="Y765" s="70">
        <v>4902</v>
      </c>
      <c r="Z765" s="70">
        <v>4596</v>
      </c>
      <c r="AA765" s="70">
        <v>4185</v>
      </c>
      <c r="AB765" s="72">
        <v>101079.493</v>
      </c>
      <c r="AC765" s="18" t="str">
        <f t="shared" si="22"/>
        <v>ok</v>
      </c>
      <c r="AE765" s="19">
        <f t="shared" si="23"/>
        <v>6220.4459999999963</v>
      </c>
      <c r="AF765" s="20">
        <v>502.33514976501465</v>
      </c>
      <c r="AG765" s="21"/>
      <c r="AH765" s="120"/>
      <c r="BI765"/>
    </row>
    <row r="766" spans="1:61" ht="14.4" thickTop="1" thickBot="1" x14ac:dyDescent="0.3">
      <c r="B766" s="12">
        <v>40212</v>
      </c>
      <c r="C766" s="69" t="s">
        <v>12</v>
      </c>
      <c r="D766" s="70">
        <v>3952</v>
      </c>
      <c r="E766" s="70">
        <v>3823</v>
      </c>
      <c r="F766" s="70">
        <v>3745</v>
      </c>
      <c r="G766" s="70">
        <v>3713</v>
      </c>
      <c r="H766" s="71">
        <v>3746</v>
      </c>
      <c r="I766" s="70">
        <v>3838</v>
      </c>
      <c r="J766" s="70">
        <v>4160</v>
      </c>
      <c r="K766" s="70">
        <v>4203</v>
      </c>
      <c r="L766" s="70">
        <v>4244</v>
      </c>
      <c r="M766" s="70">
        <v>4243</v>
      </c>
      <c r="N766" s="70">
        <v>4341</v>
      </c>
      <c r="O766" s="70">
        <v>4386</v>
      </c>
      <c r="P766" s="70">
        <v>4415</v>
      </c>
      <c r="Q766" s="70">
        <v>4348</v>
      </c>
      <c r="R766" s="70">
        <v>4426</v>
      </c>
      <c r="S766" s="70">
        <v>4433</v>
      </c>
      <c r="T766" s="70">
        <v>4470</v>
      </c>
      <c r="U766" s="70">
        <v>4557</v>
      </c>
      <c r="V766" s="70">
        <v>5209</v>
      </c>
      <c r="W766" s="71">
        <v>5549</v>
      </c>
      <c r="X766" s="70">
        <v>5346</v>
      </c>
      <c r="Y766" s="70">
        <v>4979</v>
      </c>
      <c r="Z766" s="70">
        <v>4694</v>
      </c>
      <c r="AA766" s="70">
        <v>4339</v>
      </c>
      <c r="AB766" s="72">
        <v>105158.909</v>
      </c>
      <c r="AC766" s="18" t="str">
        <f t="shared" si="22"/>
        <v>ok</v>
      </c>
      <c r="AE766" s="19">
        <f t="shared" si="23"/>
        <v>4079.4159999999974</v>
      </c>
      <c r="AF766" s="20">
        <v>499.12181663513184</v>
      </c>
      <c r="AG766" s="21"/>
      <c r="AH766" s="120"/>
      <c r="BI766"/>
    </row>
    <row r="767" spans="1:61" ht="14.4" thickTop="1" thickBot="1" x14ac:dyDescent="0.3">
      <c r="B767" s="12">
        <v>40213</v>
      </c>
      <c r="C767" s="69" t="s">
        <v>13</v>
      </c>
      <c r="D767" s="70">
        <v>4044</v>
      </c>
      <c r="E767" s="70">
        <v>3889</v>
      </c>
      <c r="F767" s="70">
        <v>3838</v>
      </c>
      <c r="G767" s="70">
        <v>3751</v>
      </c>
      <c r="H767" s="71">
        <v>3786</v>
      </c>
      <c r="I767" s="70">
        <v>3900</v>
      </c>
      <c r="J767" s="70">
        <v>4197</v>
      </c>
      <c r="K767" s="70">
        <v>4217</v>
      </c>
      <c r="L767" s="70">
        <v>4290</v>
      </c>
      <c r="M767" s="70">
        <v>4411</v>
      </c>
      <c r="N767" s="70">
        <v>4504</v>
      </c>
      <c r="O767" s="70">
        <v>4467</v>
      </c>
      <c r="P767" s="70">
        <v>4512</v>
      </c>
      <c r="Q767" s="70">
        <v>4481</v>
      </c>
      <c r="R767" s="70">
        <v>4550</v>
      </c>
      <c r="S767" s="70">
        <v>4473</v>
      </c>
      <c r="T767" s="70">
        <v>4478</v>
      </c>
      <c r="U767" s="70">
        <v>4625</v>
      </c>
      <c r="V767" s="70">
        <v>5173</v>
      </c>
      <c r="W767" s="71">
        <v>5404</v>
      </c>
      <c r="X767" s="70">
        <v>5209</v>
      </c>
      <c r="Y767" s="70">
        <v>4842</v>
      </c>
      <c r="Z767" s="70">
        <v>4594</v>
      </c>
      <c r="AA767" s="70">
        <v>4262</v>
      </c>
      <c r="AB767" s="72">
        <v>105894.277</v>
      </c>
      <c r="AC767" s="18" t="str">
        <f t="shared" si="22"/>
        <v>ok</v>
      </c>
      <c r="AE767" s="19">
        <f t="shared" si="23"/>
        <v>735.36800000000221</v>
      </c>
      <c r="AF767" s="20">
        <v>494.48577499389648</v>
      </c>
      <c r="AG767" s="21"/>
      <c r="AH767" s="120"/>
      <c r="BI767"/>
    </row>
    <row r="768" spans="1:61" ht="14.4" thickTop="1" thickBot="1" x14ac:dyDescent="0.3">
      <c r="B768" s="12">
        <v>40214</v>
      </c>
      <c r="C768" s="69" t="s">
        <v>14</v>
      </c>
      <c r="D768" s="70">
        <v>3953</v>
      </c>
      <c r="E768" s="70">
        <v>3817</v>
      </c>
      <c r="F768" s="70">
        <v>3755</v>
      </c>
      <c r="G768" s="70">
        <v>3688</v>
      </c>
      <c r="H768" s="71">
        <v>3714</v>
      </c>
      <c r="I768" s="70">
        <v>3859</v>
      </c>
      <c r="J768" s="70">
        <v>4134</v>
      </c>
      <c r="K768" s="70">
        <v>4109</v>
      </c>
      <c r="L768" s="70">
        <v>4133</v>
      </c>
      <c r="M768" s="70">
        <v>4247</v>
      </c>
      <c r="N768" s="70">
        <v>4224</v>
      </c>
      <c r="O768" s="70">
        <v>4285</v>
      </c>
      <c r="P768" s="70">
        <v>4251</v>
      </c>
      <c r="Q768" s="70">
        <v>4349</v>
      </c>
      <c r="R768" s="70">
        <v>4347</v>
      </c>
      <c r="S768" s="70">
        <v>4332</v>
      </c>
      <c r="T768" s="70">
        <v>4306</v>
      </c>
      <c r="U768" s="70">
        <v>4279</v>
      </c>
      <c r="V768" s="70">
        <v>4741</v>
      </c>
      <c r="W768" s="71">
        <v>5231</v>
      </c>
      <c r="X768" s="70">
        <v>5118</v>
      </c>
      <c r="Y768" s="70">
        <v>4826</v>
      </c>
      <c r="Z768" s="70">
        <v>4598</v>
      </c>
      <c r="AA768" s="70">
        <v>4282</v>
      </c>
      <c r="AB768" s="72">
        <v>102575.466</v>
      </c>
      <c r="AC768" s="18" t="str">
        <f t="shared" si="22"/>
        <v>ok</v>
      </c>
      <c r="AE768" s="19">
        <f t="shared" si="23"/>
        <v>-3318.8110000000015</v>
      </c>
      <c r="AF768" s="20">
        <v>463.78621292114258</v>
      </c>
      <c r="AG768" s="21"/>
      <c r="AH768" s="120"/>
      <c r="BI768"/>
    </row>
    <row r="769" spans="2:61" ht="14.4" thickTop="1" thickBot="1" x14ac:dyDescent="0.3">
      <c r="B769" s="12">
        <v>40215</v>
      </c>
      <c r="C769" s="69" t="s">
        <v>15</v>
      </c>
      <c r="D769" s="70">
        <v>3949</v>
      </c>
      <c r="E769" s="70">
        <v>3784</v>
      </c>
      <c r="F769" s="70">
        <v>3701</v>
      </c>
      <c r="G769" s="70">
        <v>3647</v>
      </c>
      <c r="H769" s="71">
        <v>3665</v>
      </c>
      <c r="I769" s="70">
        <v>3741</v>
      </c>
      <c r="J769" s="70">
        <v>3890</v>
      </c>
      <c r="K769" s="70">
        <v>3767</v>
      </c>
      <c r="L769" s="70">
        <v>3870</v>
      </c>
      <c r="M769" s="70">
        <v>3990</v>
      </c>
      <c r="N769" s="70">
        <v>4006</v>
      </c>
      <c r="O769" s="70">
        <v>4011</v>
      </c>
      <c r="P769" s="70">
        <v>4112</v>
      </c>
      <c r="Q769" s="70">
        <v>4132</v>
      </c>
      <c r="R769" s="70">
        <v>4063</v>
      </c>
      <c r="S769" s="70">
        <v>4035</v>
      </c>
      <c r="T769" s="70">
        <v>3994</v>
      </c>
      <c r="U769" s="70">
        <v>4055</v>
      </c>
      <c r="V769" s="70">
        <v>4634</v>
      </c>
      <c r="W769" s="71">
        <v>5347</v>
      </c>
      <c r="X769" s="70">
        <v>5240</v>
      </c>
      <c r="Y769" s="70">
        <v>4998</v>
      </c>
      <c r="Z769" s="70">
        <v>4597</v>
      </c>
      <c r="AA769" s="70">
        <v>4207</v>
      </c>
      <c r="AB769" s="72">
        <v>99434.123000000007</v>
      </c>
      <c r="AC769" s="18" t="str">
        <f t="shared" si="22"/>
        <v>ok</v>
      </c>
      <c r="AE769" s="19">
        <f t="shared" si="23"/>
        <v>-3141.3429999999935</v>
      </c>
      <c r="AF769" s="20">
        <v>461.39734363555908</v>
      </c>
      <c r="AG769" s="21"/>
      <c r="AH769" s="120"/>
      <c r="BI769"/>
    </row>
    <row r="770" spans="2:61" ht="14.4" thickTop="1" thickBot="1" x14ac:dyDescent="0.3">
      <c r="B770" s="12">
        <v>40216</v>
      </c>
      <c r="C770" s="69" t="s">
        <v>16</v>
      </c>
      <c r="D770" s="70">
        <v>3866</v>
      </c>
      <c r="E770" s="70">
        <v>3708</v>
      </c>
      <c r="F770" s="70">
        <v>3558</v>
      </c>
      <c r="G770" s="70">
        <v>3553</v>
      </c>
      <c r="H770" s="71">
        <v>3504</v>
      </c>
      <c r="I770" s="70">
        <v>3542</v>
      </c>
      <c r="J770" s="70">
        <v>3585</v>
      </c>
      <c r="K770" s="70">
        <v>3448</v>
      </c>
      <c r="L770" s="70">
        <v>3500</v>
      </c>
      <c r="M770" s="70">
        <v>3580</v>
      </c>
      <c r="N770" s="70">
        <v>3558</v>
      </c>
      <c r="O770" s="70">
        <v>3639</v>
      </c>
      <c r="P770" s="70">
        <v>3667</v>
      </c>
      <c r="Q770" s="70">
        <v>3695</v>
      </c>
      <c r="R770" s="70">
        <v>3692</v>
      </c>
      <c r="S770" s="70">
        <v>3585</v>
      </c>
      <c r="T770" s="70">
        <v>3685</v>
      </c>
      <c r="U770" s="70">
        <v>3756</v>
      </c>
      <c r="V770" s="70">
        <v>4339</v>
      </c>
      <c r="W770" s="71">
        <v>5184</v>
      </c>
      <c r="X770" s="70">
        <v>5184</v>
      </c>
      <c r="Y770" s="70">
        <v>4950</v>
      </c>
      <c r="Z770" s="70">
        <v>4454</v>
      </c>
      <c r="AA770" s="70">
        <v>4015</v>
      </c>
      <c r="AB770" s="72">
        <v>93250.183999999994</v>
      </c>
      <c r="AC770" s="18" t="str">
        <f t="shared" si="22"/>
        <v>ok</v>
      </c>
      <c r="AE770" s="19">
        <f t="shared" si="23"/>
        <v>-6183.939000000013</v>
      </c>
      <c r="AF770" s="20">
        <v>458.62504863739014</v>
      </c>
      <c r="AG770" s="21"/>
      <c r="AH770" s="120"/>
      <c r="AJ770" s="120"/>
      <c r="AK770" s="120"/>
      <c r="AL770" s="121"/>
      <c r="BI770"/>
    </row>
    <row r="771" spans="2:61" ht="14.4" thickTop="1" thickBot="1" x14ac:dyDescent="0.3">
      <c r="B771" s="12">
        <v>40217</v>
      </c>
      <c r="C771" s="69" t="s">
        <v>17</v>
      </c>
      <c r="D771" s="70">
        <v>3736</v>
      </c>
      <c r="E771" s="70">
        <v>3586</v>
      </c>
      <c r="F771" s="70">
        <v>3541</v>
      </c>
      <c r="G771" s="70">
        <v>3467</v>
      </c>
      <c r="H771" s="71">
        <v>3511</v>
      </c>
      <c r="I771" s="70">
        <v>3660</v>
      </c>
      <c r="J771" s="70">
        <v>3957</v>
      </c>
      <c r="K771" s="70">
        <v>3939</v>
      </c>
      <c r="L771" s="70">
        <v>3915</v>
      </c>
      <c r="M771" s="70">
        <v>4054</v>
      </c>
      <c r="N771" s="70">
        <v>4159</v>
      </c>
      <c r="O771" s="70">
        <v>4246</v>
      </c>
      <c r="P771" s="70">
        <v>4334</v>
      </c>
      <c r="Q771" s="70">
        <v>4332</v>
      </c>
      <c r="R771" s="70">
        <v>4381</v>
      </c>
      <c r="S771" s="70">
        <v>4396</v>
      </c>
      <c r="T771" s="70">
        <v>4396</v>
      </c>
      <c r="U771" s="70">
        <v>4312</v>
      </c>
      <c r="V771" s="70">
        <v>4736</v>
      </c>
      <c r="W771" s="71">
        <v>5485</v>
      </c>
      <c r="X771" s="70">
        <v>5400</v>
      </c>
      <c r="Y771" s="70">
        <v>5074</v>
      </c>
      <c r="Z771" s="70">
        <v>4747</v>
      </c>
      <c r="AA771" s="70">
        <v>4392</v>
      </c>
      <c r="AB771" s="72">
        <v>101753.53</v>
      </c>
      <c r="AC771" s="18" t="str">
        <f t="shared" si="22"/>
        <v>ok</v>
      </c>
      <c r="AE771" s="19">
        <f t="shared" si="23"/>
        <v>8503.346000000005</v>
      </c>
      <c r="AF771" s="20">
        <v>492.13082218170166</v>
      </c>
      <c r="AG771" s="21"/>
      <c r="AH771" s="120"/>
      <c r="AJ771" s="120"/>
      <c r="AK771" s="120"/>
      <c r="AL771" s="121"/>
      <c r="BI771"/>
    </row>
    <row r="772" spans="2:61" ht="14.4" thickTop="1" thickBot="1" x14ac:dyDescent="0.3">
      <c r="B772" s="12">
        <v>40218</v>
      </c>
      <c r="C772" s="69" t="s">
        <v>11</v>
      </c>
      <c r="D772" s="70">
        <v>4011</v>
      </c>
      <c r="E772" s="70">
        <v>3816</v>
      </c>
      <c r="F772" s="70">
        <v>3747</v>
      </c>
      <c r="G772" s="70">
        <v>3704</v>
      </c>
      <c r="H772" s="71">
        <v>3759</v>
      </c>
      <c r="I772" s="70">
        <v>3914</v>
      </c>
      <c r="J772" s="70">
        <v>4143</v>
      </c>
      <c r="K772" s="70">
        <v>4104</v>
      </c>
      <c r="L772" s="70">
        <v>4091</v>
      </c>
      <c r="M772" s="70">
        <v>4180</v>
      </c>
      <c r="N772" s="70">
        <v>4240</v>
      </c>
      <c r="O772" s="70">
        <v>4355</v>
      </c>
      <c r="P772" s="70">
        <v>4424</v>
      </c>
      <c r="Q772" s="70">
        <v>4432</v>
      </c>
      <c r="R772" s="70">
        <v>4369</v>
      </c>
      <c r="S772" s="70">
        <v>4368</v>
      </c>
      <c r="T772" s="70">
        <v>4403</v>
      </c>
      <c r="U772" s="70">
        <v>4444</v>
      </c>
      <c r="V772" s="70">
        <v>4869</v>
      </c>
      <c r="W772" s="71">
        <v>5435</v>
      </c>
      <c r="X772" s="70">
        <v>5324</v>
      </c>
      <c r="Y772" s="70">
        <v>4940</v>
      </c>
      <c r="Z772" s="70">
        <v>4628</v>
      </c>
      <c r="AA772" s="70">
        <v>4336</v>
      </c>
      <c r="AB772" s="72">
        <v>104036.872</v>
      </c>
      <c r="AC772" s="18" t="str">
        <f t="shared" ref="AC772:AC835" si="24">IF(D772-AB771,"ok","error")</f>
        <v>ok</v>
      </c>
      <c r="AE772" s="19">
        <f t="shared" ref="AE772:AE835" si="25">AB772-AB771</f>
        <v>2283.3420000000042</v>
      </c>
      <c r="AF772" s="20">
        <v>474.98307609558105</v>
      </c>
      <c r="AG772" s="21"/>
      <c r="AH772" s="120"/>
      <c r="AJ772" s="120"/>
      <c r="AK772" s="120"/>
      <c r="AL772" s="121"/>
      <c r="BI772"/>
    </row>
    <row r="773" spans="2:61" ht="14.4" thickTop="1" thickBot="1" x14ac:dyDescent="0.3">
      <c r="B773" s="12">
        <v>40219</v>
      </c>
      <c r="C773" s="69" t="s">
        <v>12</v>
      </c>
      <c r="D773" s="70">
        <v>3957</v>
      </c>
      <c r="E773" s="70">
        <v>3862</v>
      </c>
      <c r="F773" s="70">
        <v>3799</v>
      </c>
      <c r="G773" s="70">
        <v>3764</v>
      </c>
      <c r="H773" s="71">
        <v>3759</v>
      </c>
      <c r="I773" s="70">
        <v>3893</v>
      </c>
      <c r="J773" s="70">
        <v>4191</v>
      </c>
      <c r="K773" s="70">
        <v>4179</v>
      </c>
      <c r="L773" s="70">
        <v>4206</v>
      </c>
      <c r="M773" s="70">
        <v>4136</v>
      </c>
      <c r="N773" s="70">
        <v>4273</v>
      </c>
      <c r="O773" s="70">
        <v>4324</v>
      </c>
      <c r="P773" s="70">
        <v>4275</v>
      </c>
      <c r="Q773" s="70">
        <v>4251</v>
      </c>
      <c r="R773" s="70">
        <v>4346</v>
      </c>
      <c r="S773" s="70">
        <v>4230</v>
      </c>
      <c r="T773" s="70">
        <v>4255</v>
      </c>
      <c r="U773" s="70">
        <v>4374</v>
      </c>
      <c r="V773" s="70">
        <v>4885</v>
      </c>
      <c r="W773" s="71">
        <v>5369</v>
      </c>
      <c r="X773" s="70">
        <v>5184</v>
      </c>
      <c r="Y773" s="70">
        <v>4831</v>
      </c>
      <c r="Z773" s="70">
        <v>4520</v>
      </c>
      <c r="AA773" s="70">
        <v>4157</v>
      </c>
      <c r="AB773" s="72">
        <v>103020.235</v>
      </c>
      <c r="AC773" s="18" t="str">
        <f t="shared" si="24"/>
        <v>ok</v>
      </c>
      <c r="AE773" s="19">
        <f t="shared" si="25"/>
        <v>-1016.6370000000024</v>
      </c>
      <c r="AF773" s="20">
        <v>440.51756000518799</v>
      </c>
      <c r="AG773" s="21"/>
      <c r="AH773" s="120"/>
      <c r="BI773"/>
    </row>
    <row r="774" spans="2:61" ht="15" customHeight="1" thickTop="1" thickBot="1" x14ac:dyDescent="0.3">
      <c r="B774" s="12">
        <v>40220</v>
      </c>
      <c r="C774" s="69" t="s">
        <v>13</v>
      </c>
      <c r="D774" s="70">
        <v>3883</v>
      </c>
      <c r="E774" s="70">
        <v>3731</v>
      </c>
      <c r="F774" s="70">
        <v>3658</v>
      </c>
      <c r="G774" s="70">
        <v>3683</v>
      </c>
      <c r="H774" s="71">
        <v>3699</v>
      </c>
      <c r="I774" s="70">
        <v>3830</v>
      </c>
      <c r="J774" s="70">
        <v>4086</v>
      </c>
      <c r="K774" s="70">
        <v>4104</v>
      </c>
      <c r="L774" s="70">
        <v>4076</v>
      </c>
      <c r="M774" s="70">
        <v>4160</v>
      </c>
      <c r="N774" s="70">
        <v>4205</v>
      </c>
      <c r="O774" s="70">
        <v>4284</v>
      </c>
      <c r="P774" s="70">
        <v>4241</v>
      </c>
      <c r="Q774" s="70">
        <v>4327</v>
      </c>
      <c r="R774" s="70">
        <v>4406</v>
      </c>
      <c r="S774" s="70">
        <v>4392</v>
      </c>
      <c r="T774" s="70">
        <v>4337</v>
      </c>
      <c r="U774" s="70">
        <v>4349</v>
      </c>
      <c r="V774" s="70">
        <v>4906</v>
      </c>
      <c r="W774" s="71">
        <v>5471</v>
      </c>
      <c r="X774" s="70">
        <v>5357</v>
      </c>
      <c r="Y774" s="70">
        <v>5029</v>
      </c>
      <c r="Z774" s="70">
        <v>4708</v>
      </c>
      <c r="AA774" s="70">
        <v>4340</v>
      </c>
      <c r="AB774" s="72">
        <v>103262.89599999999</v>
      </c>
      <c r="AC774" s="18" t="str">
        <f t="shared" si="24"/>
        <v>ok</v>
      </c>
      <c r="AE774" s="19">
        <f t="shared" si="25"/>
        <v>242.66099999999278</v>
      </c>
      <c r="AF774" s="20">
        <v>458.65811252593994</v>
      </c>
      <c r="AG774" s="21"/>
      <c r="AH774" s="120"/>
      <c r="BI774"/>
    </row>
    <row r="775" spans="2:61" ht="14.4" thickTop="1" thickBot="1" x14ac:dyDescent="0.3">
      <c r="B775" s="12">
        <v>40221</v>
      </c>
      <c r="C775" s="69" t="s">
        <v>14</v>
      </c>
      <c r="D775" s="70">
        <v>3996</v>
      </c>
      <c r="E775" s="70">
        <v>3873</v>
      </c>
      <c r="F775" s="70">
        <v>3798</v>
      </c>
      <c r="G775" s="70">
        <v>3764</v>
      </c>
      <c r="H775" s="71">
        <v>3785</v>
      </c>
      <c r="I775" s="70">
        <v>3938</v>
      </c>
      <c r="J775" s="70">
        <v>4168</v>
      </c>
      <c r="K775" s="70">
        <v>4141</v>
      </c>
      <c r="L775" s="70">
        <v>4158</v>
      </c>
      <c r="M775" s="70">
        <v>4290</v>
      </c>
      <c r="N775" s="70">
        <v>4318</v>
      </c>
      <c r="O775" s="70">
        <v>4321</v>
      </c>
      <c r="P775" s="70">
        <v>4404</v>
      </c>
      <c r="Q775" s="70">
        <v>4379</v>
      </c>
      <c r="R775" s="70">
        <v>4271</v>
      </c>
      <c r="S775" s="70">
        <v>4232</v>
      </c>
      <c r="T775" s="70">
        <v>4243</v>
      </c>
      <c r="U775" s="70">
        <v>4305</v>
      </c>
      <c r="V775" s="70">
        <v>4791</v>
      </c>
      <c r="W775" s="71">
        <v>5262</v>
      </c>
      <c r="X775" s="70">
        <v>5080</v>
      </c>
      <c r="Y775" s="70">
        <v>4751</v>
      </c>
      <c r="Z775" s="70">
        <v>4510</v>
      </c>
      <c r="AA775" s="70">
        <v>4247</v>
      </c>
      <c r="AB775" s="72">
        <v>103023.84699999999</v>
      </c>
      <c r="AC775" s="18" t="str">
        <f t="shared" si="24"/>
        <v>ok</v>
      </c>
      <c r="AE775" s="19">
        <f t="shared" si="25"/>
        <v>-239.04899999999907</v>
      </c>
      <c r="AF775" s="20">
        <v>460.4547233581543</v>
      </c>
      <c r="AG775" s="21"/>
      <c r="AH775" s="120"/>
      <c r="BI775"/>
    </row>
    <row r="776" spans="2:61" ht="14.4" thickTop="1" thickBot="1" x14ac:dyDescent="0.3">
      <c r="B776" s="12">
        <v>40222</v>
      </c>
      <c r="C776" s="69" t="s">
        <v>15</v>
      </c>
      <c r="D776" s="70">
        <v>3907</v>
      </c>
      <c r="E776" s="70">
        <v>3786</v>
      </c>
      <c r="F776" s="70">
        <v>3703</v>
      </c>
      <c r="G776" s="70">
        <v>3662</v>
      </c>
      <c r="H776" s="71">
        <v>3682</v>
      </c>
      <c r="I776" s="70">
        <v>3736</v>
      </c>
      <c r="J776" s="70">
        <v>3869</v>
      </c>
      <c r="K776" s="70">
        <v>3869</v>
      </c>
      <c r="L776" s="70">
        <v>3980</v>
      </c>
      <c r="M776" s="70">
        <v>4109</v>
      </c>
      <c r="N776" s="70">
        <v>4141</v>
      </c>
      <c r="O776" s="70">
        <v>4218</v>
      </c>
      <c r="P776" s="70">
        <v>4203</v>
      </c>
      <c r="Q776" s="70">
        <v>4154</v>
      </c>
      <c r="R776" s="70">
        <v>4042</v>
      </c>
      <c r="S776" s="70">
        <v>4061</v>
      </c>
      <c r="T776" s="70">
        <v>4048</v>
      </c>
      <c r="U776" s="70">
        <v>4114</v>
      </c>
      <c r="V776" s="70">
        <v>4600</v>
      </c>
      <c r="W776" s="71">
        <v>5305</v>
      </c>
      <c r="X776" s="70">
        <v>5207</v>
      </c>
      <c r="Y776" s="70">
        <v>4969</v>
      </c>
      <c r="Z776" s="70">
        <v>4578</v>
      </c>
      <c r="AA776" s="70">
        <v>4194</v>
      </c>
      <c r="AB776" s="72">
        <v>100137.577</v>
      </c>
      <c r="AC776" s="18" t="str">
        <f t="shared" si="24"/>
        <v>ok</v>
      </c>
      <c r="AE776" s="19">
        <f t="shared" si="25"/>
        <v>-2886.2699999999895</v>
      </c>
      <c r="AF776" s="20">
        <v>406.33984375</v>
      </c>
      <c r="AG776" s="21"/>
      <c r="AH776" s="120"/>
      <c r="AJ776" s="120"/>
      <c r="AK776" s="120"/>
      <c r="AL776" s="120"/>
      <c r="BI776"/>
    </row>
    <row r="777" spans="2:61" ht="14.4" thickTop="1" thickBot="1" x14ac:dyDescent="0.3">
      <c r="B777" s="12">
        <v>40223</v>
      </c>
      <c r="C777" s="69" t="s">
        <v>16</v>
      </c>
      <c r="D777" s="70">
        <v>3874</v>
      </c>
      <c r="E777" s="70">
        <v>3658</v>
      </c>
      <c r="F777" s="70">
        <v>3591</v>
      </c>
      <c r="G777" s="70">
        <v>3534</v>
      </c>
      <c r="H777" s="71">
        <v>3499</v>
      </c>
      <c r="I777" s="70">
        <v>3521</v>
      </c>
      <c r="J777" s="70">
        <v>3543</v>
      </c>
      <c r="K777" s="70">
        <v>3440</v>
      </c>
      <c r="L777" s="70">
        <v>3514</v>
      </c>
      <c r="M777" s="70">
        <v>3517</v>
      </c>
      <c r="N777" s="70">
        <v>3550</v>
      </c>
      <c r="O777" s="70">
        <v>3653</v>
      </c>
      <c r="P777" s="70">
        <v>3694</v>
      </c>
      <c r="Q777" s="70">
        <v>3721</v>
      </c>
      <c r="R777" s="70">
        <v>3696</v>
      </c>
      <c r="S777" s="70">
        <v>3688</v>
      </c>
      <c r="T777" s="70">
        <v>3701</v>
      </c>
      <c r="U777" s="70">
        <v>3772</v>
      </c>
      <c r="V777" s="70">
        <v>4300</v>
      </c>
      <c r="W777" s="71">
        <v>5088</v>
      </c>
      <c r="X777" s="70">
        <v>5068</v>
      </c>
      <c r="Y777" s="70">
        <v>4821</v>
      </c>
      <c r="Z777" s="70">
        <v>4443</v>
      </c>
      <c r="AA777" s="70">
        <v>4014</v>
      </c>
      <c r="AB777" s="72">
        <v>92899.380999999994</v>
      </c>
      <c r="AC777" s="18" t="str">
        <f t="shared" si="24"/>
        <v>ok</v>
      </c>
      <c r="AE777" s="19">
        <f t="shared" si="25"/>
        <v>-7238.1960000000108</v>
      </c>
      <c r="AF777" s="20">
        <v>439.76489067077637</v>
      </c>
      <c r="AG777" s="21"/>
      <c r="AH777" s="120"/>
      <c r="AJ777" s="120"/>
      <c r="AK777" s="120"/>
      <c r="AL777" s="120"/>
      <c r="BI777"/>
    </row>
    <row r="778" spans="2:61" ht="14.4" thickTop="1" thickBot="1" x14ac:dyDescent="0.3">
      <c r="B778" s="12">
        <v>40224</v>
      </c>
      <c r="C778" s="69" t="s">
        <v>17</v>
      </c>
      <c r="D778" s="70">
        <v>3752</v>
      </c>
      <c r="E778" s="70">
        <v>3610</v>
      </c>
      <c r="F778" s="70">
        <v>3541</v>
      </c>
      <c r="G778" s="70">
        <v>3503</v>
      </c>
      <c r="H778" s="71">
        <v>3538</v>
      </c>
      <c r="I778" s="70">
        <v>3670</v>
      </c>
      <c r="J778" s="70">
        <v>3937</v>
      </c>
      <c r="K778" s="70">
        <v>3986</v>
      </c>
      <c r="L778" s="70">
        <v>4004</v>
      </c>
      <c r="M778" s="70">
        <v>4153</v>
      </c>
      <c r="N778" s="70">
        <v>4149</v>
      </c>
      <c r="O778" s="70">
        <v>4234</v>
      </c>
      <c r="P778" s="70">
        <v>4295</v>
      </c>
      <c r="Q778" s="70">
        <v>4195</v>
      </c>
      <c r="R778" s="70">
        <v>4146</v>
      </c>
      <c r="S778" s="70">
        <v>4284</v>
      </c>
      <c r="T778" s="70">
        <v>4337</v>
      </c>
      <c r="U778" s="70">
        <v>4387</v>
      </c>
      <c r="V778" s="70">
        <v>4808</v>
      </c>
      <c r="W778" s="71">
        <v>5257</v>
      </c>
      <c r="X778" s="70">
        <v>5092</v>
      </c>
      <c r="Y778" s="70">
        <v>4723</v>
      </c>
      <c r="Z778" s="70">
        <v>4396</v>
      </c>
      <c r="AA778" s="70">
        <v>3997</v>
      </c>
      <c r="AB778" s="72">
        <v>99991.851999999999</v>
      </c>
      <c r="AC778" s="18" t="str">
        <f t="shared" si="24"/>
        <v>ok</v>
      </c>
      <c r="AE778" s="19">
        <f t="shared" si="25"/>
        <v>7092.471000000005</v>
      </c>
      <c r="AF778" s="20">
        <v>419.86820983886719</v>
      </c>
      <c r="AG778" s="21"/>
      <c r="AH778" s="120"/>
      <c r="AJ778" s="120"/>
      <c r="AK778" s="120"/>
      <c r="AL778" s="120"/>
      <c r="BI778"/>
    </row>
    <row r="779" spans="2:61" ht="14.4" thickTop="1" thickBot="1" x14ac:dyDescent="0.3">
      <c r="B779" s="12">
        <v>40225</v>
      </c>
      <c r="C779" s="69" t="s">
        <v>11</v>
      </c>
      <c r="D779" s="70">
        <v>3773</v>
      </c>
      <c r="E779" s="70">
        <v>3671</v>
      </c>
      <c r="F779" s="70">
        <v>3593</v>
      </c>
      <c r="G779" s="70">
        <v>3537</v>
      </c>
      <c r="H779" s="71">
        <v>3546</v>
      </c>
      <c r="I779" s="70">
        <v>3661</v>
      </c>
      <c r="J779" s="70">
        <v>3981</v>
      </c>
      <c r="K779" s="70">
        <v>3947</v>
      </c>
      <c r="L779" s="70">
        <v>3973</v>
      </c>
      <c r="M779" s="70">
        <v>4013</v>
      </c>
      <c r="N779" s="70">
        <v>3990</v>
      </c>
      <c r="O779" s="70">
        <v>4022</v>
      </c>
      <c r="P779" s="70">
        <v>4065</v>
      </c>
      <c r="Q779" s="70">
        <v>4100</v>
      </c>
      <c r="R779" s="70">
        <v>4118</v>
      </c>
      <c r="S779" s="70">
        <v>4124</v>
      </c>
      <c r="T779" s="70">
        <v>4144</v>
      </c>
      <c r="U779" s="70">
        <v>4247</v>
      </c>
      <c r="V779" s="70">
        <v>4764</v>
      </c>
      <c r="W779" s="71">
        <v>5189</v>
      </c>
      <c r="X779" s="70">
        <v>5244</v>
      </c>
      <c r="Y779" s="70">
        <v>4765</v>
      </c>
      <c r="Z779" s="70">
        <v>4363</v>
      </c>
      <c r="AA779" s="70">
        <v>4088</v>
      </c>
      <c r="AB779" s="72">
        <v>98916.760999999999</v>
      </c>
      <c r="AC779" s="18" t="str">
        <f t="shared" si="24"/>
        <v>ok</v>
      </c>
      <c r="AE779" s="19">
        <f t="shared" si="25"/>
        <v>-1075.0910000000003</v>
      </c>
      <c r="AF779" s="20">
        <v>369.71650314331055</v>
      </c>
      <c r="AG779" s="21"/>
      <c r="AH779" s="120"/>
      <c r="BI779"/>
    </row>
    <row r="780" spans="2:61" ht="14.4" thickTop="1" thickBot="1" x14ac:dyDescent="0.3">
      <c r="B780" s="12">
        <v>40226</v>
      </c>
      <c r="C780" s="69" t="s">
        <v>12</v>
      </c>
      <c r="D780" s="70">
        <v>3819</v>
      </c>
      <c r="E780" s="70">
        <v>3656</v>
      </c>
      <c r="F780" s="70">
        <v>3611</v>
      </c>
      <c r="G780" s="70">
        <v>3593</v>
      </c>
      <c r="H780" s="71">
        <v>3609</v>
      </c>
      <c r="I780" s="70">
        <v>3720</v>
      </c>
      <c r="J780" s="70">
        <v>4048</v>
      </c>
      <c r="K780" s="70">
        <v>4147</v>
      </c>
      <c r="L780" s="70">
        <v>4116</v>
      </c>
      <c r="M780" s="70">
        <v>4150</v>
      </c>
      <c r="N780" s="70">
        <v>4266</v>
      </c>
      <c r="O780" s="70">
        <v>4232</v>
      </c>
      <c r="P780" s="70">
        <v>4274</v>
      </c>
      <c r="Q780" s="70">
        <v>4247</v>
      </c>
      <c r="R780" s="70">
        <v>4293</v>
      </c>
      <c r="S780" s="70">
        <v>4295</v>
      </c>
      <c r="T780" s="70">
        <v>4304</v>
      </c>
      <c r="U780" s="70">
        <v>4410</v>
      </c>
      <c r="V780" s="70">
        <v>4903</v>
      </c>
      <c r="W780" s="71">
        <v>5190</v>
      </c>
      <c r="X780" s="70">
        <v>5021</v>
      </c>
      <c r="Y780" s="70">
        <v>4702</v>
      </c>
      <c r="Z780" s="70">
        <v>4349</v>
      </c>
      <c r="AA780" s="70">
        <v>4048</v>
      </c>
      <c r="AB780" s="72">
        <v>101000.198</v>
      </c>
      <c r="AC780" s="18" t="str">
        <f t="shared" si="24"/>
        <v>ok</v>
      </c>
      <c r="AE780" s="19">
        <f t="shared" si="25"/>
        <v>2083.4370000000054</v>
      </c>
      <c r="AF780" s="20">
        <v>364.57737064361572</v>
      </c>
      <c r="AG780" s="21"/>
      <c r="AH780" s="120"/>
      <c r="BI780"/>
    </row>
    <row r="781" spans="2:61" ht="14.4" thickTop="1" thickBot="1" x14ac:dyDescent="0.3">
      <c r="B781" s="12">
        <v>40227</v>
      </c>
      <c r="C781" s="69" t="s">
        <v>13</v>
      </c>
      <c r="D781" s="70">
        <v>3799</v>
      </c>
      <c r="E781" s="70">
        <v>3650</v>
      </c>
      <c r="F781" s="70">
        <v>3613</v>
      </c>
      <c r="G781" s="70">
        <v>3600</v>
      </c>
      <c r="H781" s="71">
        <v>3613</v>
      </c>
      <c r="I781" s="70">
        <v>3744</v>
      </c>
      <c r="J781" s="70">
        <v>4029</v>
      </c>
      <c r="K781" s="70">
        <v>4117</v>
      </c>
      <c r="L781" s="70">
        <v>4171</v>
      </c>
      <c r="M781" s="70">
        <v>4274</v>
      </c>
      <c r="N781" s="70">
        <v>4314</v>
      </c>
      <c r="O781" s="70">
        <v>4285</v>
      </c>
      <c r="P781" s="70">
        <v>4270</v>
      </c>
      <c r="Q781" s="70">
        <v>4258</v>
      </c>
      <c r="R781" s="70">
        <v>4259</v>
      </c>
      <c r="S781" s="70">
        <v>4273</v>
      </c>
      <c r="T781" s="70">
        <v>4291</v>
      </c>
      <c r="U781" s="70">
        <v>4403</v>
      </c>
      <c r="V781" s="70">
        <v>4856</v>
      </c>
      <c r="W781" s="71">
        <v>5251</v>
      </c>
      <c r="X781" s="70">
        <v>5044</v>
      </c>
      <c r="Y781" s="70">
        <v>4629</v>
      </c>
      <c r="Z781" s="70">
        <v>4255</v>
      </c>
      <c r="AA781" s="70">
        <v>3954</v>
      </c>
      <c r="AB781" s="72">
        <v>100950.6</v>
      </c>
      <c r="AC781" s="18" t="str">
        <f t="shared" si="24"/>
        <v>ok</v>
      </c>
      <c r="AE781" s="19">
        <f t="shared" si="25"/>
        <v>-49.597999999998137</v>
      </c>
      <c r="AF781" s="20">
        <v>378.79098415374756</v>
      </c>
      <c r="AG781" s="21"/>
      <c r="AH781" s="120"/>
      <c r="BI781"/>
    </row>
    <row r="782" spans="2:61" ht="14.4" thickTop="1" thickBot="1" x14ac:dyDescent="0.3">
      <c r="B782" s="12">
        <v>40228</v>
      </c>
      <c r="C782" s="69" t="s">
        <v>14</v>
      </c>
      <c r="D782" s="70">
        <v>3634</v>
      </c>
      <c r="E782" s="70">
        <v>3546</v>
      </c>
      <c r="F782" s="70">
        <v>3484</v>
      </c>
      <c r="G782" s="70">
        <v>3440</v>
      </c>
      <c r="H782" s="71">
        <v>3469</v>
      </c>
      <c r="I782" s="70">
        <v>3603</v>
      </c>
      <c r="J782" s="70">
        <v>3910</v>
      </c>
      <c r="K782" s="70">
        <v>3921</v>
      </c>
      <c r="L782" s="70">
        <v>3977</v>
      </c>
      <c r="M782" s="70">
        <v>3979</v>
      </c>
      <c r="N782" s="70">
        <v>4014</v>
      </c>
      <c r="O782" s="70">
        <v>4122</v>
      </c>
      <c r="P782" s="70">
        <v>4198</v>
      </c>
      <c r="Q782" s="70">
        <v>4161</v>
      </c>
      <c r="R782" s="70">
        <v>4174</v>
      </c>
      <c r="S782" s="70">
        <v>4130</v>
      </c>
      <c r="T782" s="70">
        <v>4171</v>
      </c>
      <c r="U782" s="70">
        <v>4163</v>
      </c>
      <c r="V782" s="70">
        <v>4581</v>
      </c>
      <c r="W782" s="71">
        <v>5257</v>
      </c>
      <c r="X782" s="70">
        <v>5158</v>
      </c>
      <c r="Y782" s="70">
        <v>4815</v>
      </c>
      <c r="Z782" s="70">
        <v>4488</v>
      </c>
      <c r="AA782" s="70">
        <v>4179</v>
      </c>
      <c r="AB782" s="72">
        <v>98576.274999999994</v>
      </c>
      <c r="AC782" s="18" t="str">
        <f t="shared" si="24"/>
        <v>ok</v>
      </c>
      <c r="AE782" s="19">
        <f t="shared" si="25"/>
        <v>-2374.3250000000116</v>
      </c>
      <c r="AF782" s="20">
        <v>438.16752052307129</v>
      </c>
      <c r="AG782" s="21"/>
      <c r="AH782" s="120"/>
      <c r="BI782"/>
    </row>
    <row r="783" spans="2:61" ht="14.4" thickTop="1" thickBot="1" x14ac:dyDescent="0.3">
      <c r="B783" s="12">
        <v>40229</v>
      </c>
      <c r="C783" s="69" t="s">
        <v>15</v>
      </c>
      <c r="D783" s="70">
        <v>3850</v>
      </c>
      <c r="E783" s="70">
        <v>3708</v>
      </c>
      <c r="F783" s="70">
        <v>3656</v>
      </c>
      <c r="G783" s="70">
        <v>3616</v>
      </c>
      <c r="H783" s="71">
        <v>3619</v>
      </c>
      <c r="I783" s="70">
        <v>3683</v>
      </c>
      <c r="J783" s="70">
        <v>3814</v>
      </c>
      <c r="K783" s="70">
        <v>3755</v>
      </c>
      <c r="L783" s="70">
        <v>3899</v>
      </c>
      <c r="M783" s="70">
        <v>4023</v>
      </c>
      <c r="N783" s="70">
        <v>4111</v>
      </c>
      <c r="O783" s="70">
        <v>4080</v>
      </c>
      <c r="P783" s="70">
        <v>4027</v>
      </c>
      <c r="Q783" s="70">
        <v>4110</v>
      </c>
      <c r="R783" s="70">
        <v>4051</v>
      </c>
      <c r="S783" s="70">
        <v>3950</v>
      </c>
      <c r="T783" s="70">
        <v>3991</v>
      </c>
      <c r="U783" s="70">
        <v>4028</v>
      </c>
      <c r="V783" s="70">
        <v>4535</v>
      </c>
      <c r="W783" s="71">
        <v>5382</v>
      </c>
      <c r="X783" s="70">
        <v>5284</v>
      </c>
      <c r="Y783" s="70">
        <v>4966</v>
      </c>
      <c r="Z783" s="70">
        <v>4562</v>
      </c>
      <c r="AA783" s="70">
        <v>4177</v>
      </c>
      <c r="AB783" s="72">
        <v>98877.527000000002</v>
      </c>
      <c r="AC783" s="18" t="str">
        <f t="shared" si="24"/>
        <v>ok</v>
      </c>
      <c r="AE783" s="19">
        <f t="shared" si="25"/>
        <v>301.25200000000768</v>
      </c>
      <c r="AF783" s="20">
        <v>468.90930938720703</v>
      </c>
      <c r="AG783" s="21"/>
      <c r="AH783" s="120"/>
      <c r="AL783" s="121"/>
      <c r="BI783"/>
    </row>
    <row r="784" spans="2:61" ht="14.4" thickTop="1" thickBot="1" x14ac:dyDescent="0.3">
      <c r="B784" s="12">
        <v>40230</v>
      </c>
      <c r="C784" s="69" t="s">
        <v>16</v>
      </c>
      <c r="D784" s="70">
        <v>3870</v>
      </c>
      <c r="E784" s="70">
        <v>3680</v>
      </c>
      <c r="F784" s="70">
        <v>3567</v>
      </c>
      <c r="G784" s="70">
        <v>3528</v>
      </c>
      <c r="H784" s="71">
        <v>3529</v>
      </c>
      <c r="I784" s="70">
        <v>3578</v>
      </c>
      <c r="J784" s="70">
        <v>3591</v>
      </c>
      <c r="K784" s="70">
        <v>3429</v>
      </c>
      <c r="L784" s="70">
        <v>3516</v>
      </c>
      <c r="M784" s="70">
        <v>3605</v>
      </c>
      <c r="N784" s="70">
        <v>3626</v>
      </c>
      <c r="O784" s="70">
        <v>3735</v>
      </c>
      <c r="P784" s="70">
        <v>3776</v>
      </c>
      <c r="Q784" s="70">
        <v>3791</v>
      </c>
      <c r="R784" s="70">
        <v>3803</v>
      </c>
      <c r="S784" s="70">
        <v>3813</v>
      </c>
      <c r="T784" s="70">
        <v>3784</v>
      </c>
      <c r="U784" s="70">
        <v>3841</v>
      </c>
      <c r="V784" s="70">
        <v>4338</v>
      </c>
      <c r="W784" s="71">
        <v>5274</v>
      </c>
      <c r="X784" s="70">
        <v>5297</v>
      </c>
      <c r="Y784" s="70">
        <v>5044</v>
      </c>
      <c r="Z784" s="70">
        <v>4620</v>
      </c>
      <c r="AA784" s="70">
        <v>4165</v>
      </c>
      <c r="AB784" s="72">
        <v>94799.239000000001</v>
      </c>
      <c r="AC784" s="18" t="str">
        <f t="shared" si="24"/>
        <v>ok</v>
      </c>
      <c r="AE784" s="19">
        <f t="shared" si="25"/>
        <v>-4078.2880000000005</v>
      </c>
      <c r="AF784" s="20">
        <v>497.96902370452881</v>
      </c>
      <c r="AG784" s="21"/>
      <c r="AH784" s="120"/>
      <c r="AL784" s="122"/>
      <c r="BI784"/>
    </row>
    <row r="785" spans="1:61" ht="14.4" thickTop="1" thickBot="1" x14ac:dyDescent="0.3">
      <c r="B785" s="12">
        <v>40231</v>
      </c>
      <c r="C785" s="69" t="s">
        <v>17</v>
      </c>
      <c r="D785" s="70">
        <v>3866</v>
      </c>
      <c r="E785" s="70">
        <v>3733</v>
      </c>
      <c r="F785" s="70">
        <v>3614</v>
      </c>
      <c r="G785" s="70">
        <v>3589</v>
      </c>
      <c r="H785" s="71">
        <v>3589</v>
      </c>
      <c r="I785" s="70">
        <v>3719</v>
      </c>
      <c r="J785" s="70">
        <v>4020</v>
      </c>
      <c r="K785" s="70">
        <v>4032</v>
      </c>
      <c r="L785" s="70">
        <v>4047</v>
      </c>
      <c r="M785" s="70">
        <v>4124</v>
      </c>
      <c r="N785" s="70">
        <v>4233</v>
      </c>
      <c r="O785" s="70">
        <v>4268</v>
      </c>
      <c r="P785" s="70">
        <v>4375</v>
      </c>
      <c r="Q785" s="70">
        <v>4443</v>
      </c>
      <c r="R785" s="70">
        <v>4443</v>
      </c>
      <c r="S785" s="70">
        <v>4406</v>
      </c>
      <c r="T785" s="70">
        <v>4430</v>
      </c>
      <c r="U785" s="70">
        <v>4400</v>
      </c>
      <c r="V785" s="70">
        <v>4841</v>
      </c>
      <c r="W785" s="71">
        <v>5517</v>
      </c>
      <c r="X785" s="70">
        <v>5380</v>
      </c>
      <c r="Y785" s="70">
        <v>5094</v>
      </c>
      <c r="Z785" s="70">
        <v>4804</v>
      </c>
      <c r="AA785" s="70">
        <v>4377</v>
      </c>
      <c r="AB785" s="72">
        <v>103345.014</v>
      </c>
      <c r="AC785" s="18" t="str">
        <f t="shared" si="24"/>
        <v>ok</v>
      </c>
      <c r="AE785" s="19">
        <f t="shared" si="25"/>
        <v>8545.7749999999942</v>
      </c>
      <c r="AF785" s="20">
        <v>503.24854755401611</v>
      </c>
      <c r="AG785" s="21"/>
      <c r="AH785" s="120"/>
      <c r="AL785" s="120"/>
      <c r="BI785"/>
    </row>
    <row r="786" spans="1:61" ht="14.4" thickTop="1" thickBot="1" x14ac:dyDescent="0.3">
      <c r="B786" s="12">
        <v>40232</v>
      </c>
      <c r="C786" s="69" t="s">
        <v>11</v>
      </c>
      <c r="D786" s="70">
        <v>4128</v>
      </c>
      <c r="E786" s="70">
        <v>3999</v>
      </c>
      <c r="F786" s="70">
        <v>3933</v>
      </c>
      <c r="G786" s="70">
        <v>3847</v>
      </c>
      <c r="H786" s="71">
        <v>3833</v>
      </c>
      <c r="I786" s="70">
        <v>3978</v>
      </c>
      <c r="J786" s="70">
        <v>4217</v>
      </c>
      <c r="K786" s="70">
        <v>4189</v>
      </c>
      <c r="L786" s="70">
        <v>4191</v>
      </c>
      <c r="M786" s="70">
        <v>4230</v>
      </c>
      <c r="N786" s="70">
        <v>4291</v>
      </c>
      <c r="O786" s="70">
        <v>4354</v>
      </c>
      <c r="P786" s="70">
        <v>4432</v>
      </c>
      <c r="Q786" s="70">
        <v>4431</v>
      </c>
      <c r="R786" s="70">
        <v>4394</v>
      </c>
      <c r="S786" s="70">
        <v>4385</v>
      </c>
      <c r="T786" s="70">
        <v>4364</v>
      </c>
      <c r="U786" s="70">
        <v>4433</v>
      </c>
      <c r="V786" s="70">
        <v>4868</v>
      </c>
      <c r="W786" s="71">
        <v>5594</v>
      </c>
      <c r="X786" s="70">
        <v>5453</v>
      </c>
      <c r="Y786" s="70">
        <v>5148</v>
      </c>
      <c r="Z786" s="70">
        <v>4770</v>
      </c>
      <c r="AA786" s="70">
        <v>4419</v>
      </c>
      <c r="AB786" s="72">
        <v>105881.194</v>
      </c>
      <c r="AC786" s="18" t="str">
        <f t="shared" si="24"/>
        <v>ok</v>
      </c>
      <c r="AE786" s="19">
        <f t="shared" si="25"/>
        <v>2536.1800000000076</v>
      </c>
      <c r="AF786" s="20">
        <v>511.4442310333252</v>
      </c>
      <c r="AG786" s="21"/>
      <c r="AH786" s="120"/>
      <c r="BI786"/>
    </row>
    <row r="787" spans="1:61" ht="14.4" thickTop="1" thickBot="1" x14ac:dyDescent="0.3">
      <c r="B787" s="12">
        <v>40233</v>
      </c>
      <c r="C787" s="69" t="s">
        <v>12</v>
      </c>
      <c r="D787" s="70">
        <v>4038</v>
      </c>
      <c r="E787" s="70">
        <v>3941</v>
      </c>
      <c r="F787" s="70">
        <v>3870</v>
      </c>
      <c r="G787" s="70">
        <v>3815</v>
      </c>
      <c r="H787" s="71">
        <v>3827</v>
      </c>
      <c r="I787" s="70">
        <v>3919</v>
      </c>
      <c r="J787" s="70">
        <v>4144</v>
      </c>
      <c r="K787" s="70">
        <v>4116</v>
      </c>
      <c r="L787" s="70">
        <v>4156</v>
      </c>
      <c r="M787" s="70">
        <v>4187</v>
      </c>
      <c r="N787" s="70">
        <v>4192</v>
      </c>
      <c r="O787" s="70">
        <v>4260</v>
      </c>
      <c r="P787" s="70">
        <v>4293</v>
      </c>
      <c r="Q787" s="70">
        <v>4274</v>
      </c>
      <c r="R787" s="70">
        <v>4269</v>
      </c>
      <c r="S787" s="70">
        <v>4243</v>
      </c>
      <c r="T787" s="70">
        <v>4219</v>
      </c>
      <c r="U787" s="70">
        <v>4260</v>
      </c>
      <c r="V787" s="70">
        <v>4642</v>
      </c>
      <c r="W787" s="71">
        <v>5214</v>
      </c>
      <c r="X787" s="70">
        <v>5033</v>
      </c>
      <c r="Y787" s="70">
        <v>4696</v>
      </c>
      <c r="Z787" s="70">
        <v>4394</v>
      </c>
      <c r="AA787" s="70">
        <v>4094</v>
      </c>
      <c r="AB787" s="72">
        <v>102094.485</v>
      </c>
      <c r="AC787" s="18" t="str">
        <f t="shared" si="24"/>
        <v>ok</v>
      </c>
      <c r="AE787" s="19">
        <f t="shared" si="25"/>
        <v>-3786.7090000000026</v>
      </c>
      <c r="AF787" s="20">
        <v>412.37850189208984</v>
      </c>
      <c r="AG787" s="21"/>
      <c r="AH787" s="120"/>
      <c r="BI787"/>
    </row>
    <row r="788" spans="1:61" ht="14.4" thickTop="1" thickBot="1" x14ac:dyDescent="0.3">
      <c r="B788" s="12">
        <v>40234</v>
      </c>
      <c r="C788" s="69" t="s">
        <v>13</v>
      </c>
      <c r="D788" s="70">
        <v>3761</v>
      </c>
      <c r="E788" s="70">
        <v>3603</v>
      </c>
      <c r="F788" s="70">
        <v>3547</v>
      </c>
      <c r="G788" s="70">
        <v>3498</v>
      </c>
      <c r="H788" s="71">
        <v>3547</v>
      </c>
      <c r="I788" s="70">
        <v>3691</v>
      </c>
      <c r="J788" s="70">
        <v>3973</v>
      </c>
      <c r="K788" s="70">
        <v>3978</v>
      </c>
      <c r="L788" s="70">
        <v>3992</v>
      </c>
      <c r="M788" s="70">
        <v>4049</v>
      </c>
      <c r="N788" s="70">
        <v>4025</v>
      </c>
      <c r="O788" s="70">
        <v>4077</v>
      </c>
      <c r="P788" s="70">
        <v>4145</v>
      </c>
      <c r="Q788" s="70">
        <v>4181</v>
      </c>
      <c r="R788" s="70">
        <v>4205</v>
      </c>
      <c r="S788" s="70">
        <v>4165</v>
      </c>
      <c r="T788" s="70">
        <v>4188</v>
      </c>
      <c r="U788" s="70">
        <v>4196</v>
      </c>
      <c r="V788" s="70">
        <v>4559</v>
      </c>
      <c r="W788" s="71">
        <v>5374</v>
      </c>
      <c r="X788" s="70">
        <v>5212</v>
      </c>
      <c r="Y788" s="70">
        <v>4792</v>
      </c>
      <c r="Z788" s="70">
        <v>4493</v>
      </c>
      <c r="AA788" s="70">
        <v>4112</v>
      </c>
      <c r="AB788" s="72">
        <v>99361.88</v>
      </c>
      <c r="AC788" s="18" t="str">
        <f t="shared" si="24"/>
        <v>ok</v>
      </c>
      <c r="AE788" s="19">
        <f t="shared" si="25"/>
        <v>-2732.6049999999959</v>
      </c>
      <c r="AF788" s="20">
        <v>392.57795143127441</v>
      </c>
      <c r="AG788" s="21"/>
      <c r="AH788" s="120"/>
      <c r="BI788"/>
    </row>
    <row r="789" spans="1:61" ht="14.4" thickTop="1" thickBot="1" x14ac:dyDescent="0.3">
      <c r="B789" s="12">
        <v>40235</v>
      </c>
      <c r="C789" s="69" t="s">
        <v>14</v>
      </c>
      <c r="D789" s="70">
        <v>3785</v>
      </c>
      <c r="E789" s="70">
        <v>3650</v>
      </c>
      <c r="F789" s="70">
        <v>3589</v>
      </c>
      <c r="G789" s="70">
        <v>3575</v>
      </c>
      <c r="H789" s="71">
        <v>3597</v>
      </c>
      <c r="I789" s="70">
        <v>3742</v>
      </c>
      <c r="J789" s="70">
        <v>3975</v>
      </c>
      <c r="K789" s="70">
        <v>3966</v>
      </c>
      <c r="L789" s="70">
        <v>4034</v>
      </c>
      <c r="M789" s="70">
        <v>4082</v>
      </c>
      <c r="N789" s="70">
        <v>4150</v>
      </c>
      <c r="O789" s="70">
        <v>4215</v>
      </c>
      <c r="P789" s="70">
        <v>4262</v>
      </c>
      <c r="Q789" s="70">
        <v>4261</v>
      </c>
      <c r="R789" s="70">
        <v>4312</v>
      </c>
      <c r="S789" s="70">
        <v>4272</v>
      </c>
      <c r="T789" s="70">
        <v>4281</v>
      </c>
      <c r="U789" s="70">
        <v>4263</v>
      </c>
      <c r="V789" s="70">
        <v>4599</v>
      </c>
      <c r="W789" s="71">
        <v>5266</v>
      </c>
      <c r="X789" s="70">
        <v>5193</v>
      </c>
      <c r="Y789" s="70">
        <v>4891</v>
      </c>
      <c r="Z789" s="70">
        <v>4596</v>
      </c>
      <c r="AA789" s="70">
        <v>4245</v>
      </c>
      <c r="AB789" s="72">
        <v>100800.91499999999</v>
      </c>
      <c r="AC789" s="18" t="str">
        <f t="shared" si="24"/>
        <v>ok</v>
      </c>
      <c r="AE789" s="19">
        <f t="shared" si="25"/>
        <v>1439.0349999999889</v>
      </c>
      <c r="AF789" s="20">
        <v>441.94219970703125</v>
      </c>
      <c r="AG789" s="21"/>
      <c r="AH789" s="120"/>
      <c r="BI789"/>
    </row>
    <row r="790" spans="1:61" ht="14.4" thickTop="1" thickBot="1" x14ac:dyDescent="0.3">
      <c r="B790" s="12">
        <v>40236</v>
      </c>
      <c r="C790" s="69" t="s">
        <v>15</v>
      </c>
      <c r="D790" s="70">
        <v>4002</v>
      </c>
      <c r="E790" s="70">
        <v>3824</v>
      </c>
      <c r="F790" s="70">
        <v>3726</v>
      </c>
      <c r="G790" s="70">
        <v>3682</v>
      </c>
      <c r="H790" s="71">
        <v>3685</v>
      </c>
      <c r="I790" s="70">
        <v>3767</v>
      </c>
      <c r="J790" s="70">
        <v>3827</v>
      </c>
      <c r="K790" s="70">
        <v>3784</v>
      </c>
      <c r="L790" s="70">
        <v>3913</v>
      </c>
      <c r="M790" s="70">
        <v>4032</v>
      </c>
      <c r="N790" s="70">
        <v>4133</v>
      </c>
      <c r="O790" s="70">
        <v>4160</v>
      </c>
      <c r="P790" s="70">
        <v>4197</v>
      </c>
      <c r="Q790" s="70">
        <v>4169</v>
      </c>
      <c r="R790" s="70">
        <v>4088</v>
      </c>
      <c r="S790" s="70">
        <v>4050</v>
      </c>
      <c r="T790" s="70">
        <v>4025</v>
      </c>
      <c r="U790" s="70">
        <v>4071</v>
      </c>
      <c r="V790" s="70">
        <v>4575</v>
      </c>
      <c r="W790" s="71">
        <v>5252</v>
      </c>
      <c r="X790" s="70">
        <v>5251</v>
      </c>
      <c r="Y790" s="70">
        <v>4944</v>
      </c>
      <c r="Z790" s="70">
        <v>4518</v>
      </c>
      <c r="AA790" s="70">
        <v>4064</v>
      </c>
      <c r="AB790" s="72">
        <v>99738.327999999994</v>
      </c>
      <c r="AC790" s="18" t="str">
        <f t="shared" si="24"/>
        <v>ok</v>
      </c>
      <c r="AE790" s="19">
        <f t="shared" si="25"/>
        <v>-1062.5869999999995</v>
      </c>
      <c r="AF790" s="20">
        <v>431.7837610244751</v>
      </c>
      <c r="AG790" s="21"/>
      <c r="AH790" s="120"/>
      <c r="BI790"/>
    </row>
    <row r="791" spans="1:61" ht="14.4" thickTop="1" thickBot="1" x14ac:dyDescent="0.3">
      <c r="B791" s="12">
        <v>40237</v>
      </c>
      <c r="C791" s="69" t="s">
        <v>16</v>
      </c>
      <c r="D791" s="70">
        <v>3800</v>
      </c>
      <c r="E791" s="70">
        <v>3634</v>
      </c>
      <c r="F791" s="70">
        <v>3519</v>
      </c>
      <c r="G791" s="70">
        <v>3424</v>
      </c>
      <c r="H791" s="71">
        <v>3461</v>
      </c>
      <c r="I791" s="70">
        <v>3502</v>
      </c>
      <c r="J791" s="70">
        <v>3515</v>
      </c>
      <c r="K791" s="70">
        <v>3387</v>
      </c>
      <c r="L791" s="70">
        <v>3460</v>
      </c>
      <c r="M791" s="70">
        <v>3482</v>
      </c>
      <c r="N791" s="70">
        <v>3535</v>
      </c>
      <c r="O791" s="70">
        <v>3590</v>
      </c>
      <c r="P791" s="70">
        <v>3662</v>
      </c>
      <c r="Q791" s="70">
        <v>3664</v>
      </c>
      <c r="R791" s="70">
        <v>3683</v>
      </c>
      <c r="S791" s="70">
        <v>3661</v>
      </c>
      <c r="T791" s="70">
        <v>3623</v>
      </c>
      <c r="U791" s="70">
        <v>3666</v>
      </c>
      <c r="V791" s="70">
        <v>4187</v>
      </c>
      <c r="W791" s="71">
        <v>5084</v>
      </c>
      <c r="X791" s="70">
        <v>5117</v>
      </c>
      <c r="Y791" s="70">
        <v>4880</v>
      </c>
      <c r="Z791" s="70">
        <v>4421</v>
      </c>
      <c r="AA791" s="70">
        <v>3989</v>
      </c>
      <c r="AB791" s="72">
        <v>91943.498000000007</v>
      </c>
      <c r="AC791" s="18" t="str">
        <f t="shared" si="24"/>
        <v>ok</v>
      </c>
      <c r="AE791" s="19">
        <f t="shared" si="25"/>
        <v>-7794.8299999999872</v>
      </c>
      <c r="AF791" s="20">
        <v>438.89528942108154</v>
      </c>
      <c r="AG791" s="21"/>
      <c r="AH791" s="120"/>
      <c r="BI791"/>
    </row>
    <row r="792" spans="1:61" ht="14.4" thickTop="1" thickBot="1" x14ac:dyDescent="0.3">
      <c r="A792" s="11" t="s">
        <v>19</v>
      </c>
      <c r="B792" s="12">
        <v>40238</v>
      </c>
      <c r="C792" s="65" t="s">
        <v>17</v>
      </c>
      <c r="D792" s="66">
        <v>3718</v>
      </c>
      <c r="E792" s="66">
        <v>3543</v>
      </c>
      <c r="F792" s="66">
        <v>3484</v>
      </c>
      <c r="G792" s="66">
        <v>3461</v>
      </c>
      <c r="H792" s="67">
        <v>3464</v>
      </c>
      <c r="I792" s="66">
        <v>3573</v>
      </c>
      <c r="J792" s="66">
        <v>3878</v>
      </c>
      <c r="K792" s="66">
        <v>3860</v>
      </c>
      <c r="L792" s="66">
        <v>3931</v>
      </c>
      <c r="M792" s="66">
        <v>4121</v>
      </c>
      <c r="N792" s="66">
        <v>4238</v>
      </c>
      <c r="O792" s="66">
        <v>4318</v>
      </c>
      <c r="P792" s="66">
        <v>4389</v>
      </c>
      <c r="Q792" s="66">
        <v>4445</v>
      </c>
      <c r="R792" s="66">
        <v>4487</v>
      </c>
      <c r="S792" s="66">
        <v>4484</v>
      </c>
      <c r="T792" s="66">
        <v>4455</v>
      </c>
      <c r="U792" s="66">
        <v>4405</v>
      </c>
      <c r="V792" s="66">
        <v>4802</v>
      </c>
      <c r="W792" s="67">
        <v>5614</v>
      </c>
      <c r="X792" s="66">
        <v>5477</v>
      </c>
      <c r="Y792" s="66">
        <v>5129</v>
      </c>
      <c r="Z792" s="66">
        <v>4730</v>
      </c>
      <c r="AA792" s="66">
        <v>4349</v>
      </c>
      <c r="AB792" s="68">
        <v>102354.686</v>
      </c>
      <c r="AC792" s="18" t="str">
        <f t="shared" si="24"/>
        <v>ok</v>
      </c>
      <c r="AE792" s="19">
        <f t="shared" si="25"/>
        <v>10411.187999999995</v>
      </c>
      <c r="AF792" s="20">
        <v>500.05999660491943</v>
      </c>
      <c r="AG792" s="21"/>
      <c r="AH792" s="120"/>
      <c r="BI792"/>
    </row>
    <row r="793" spans="1:61" ht="14.4" thickTop="1" thickBot="1" x14ac:dyDescent="0.3">
      <c r="B793" s="12">
        <v>40239</v>
      </c>
      <c r="C793" s="65" t="s">
        <v>11</v>
      </c>
      <c r="D793" s="66">
        <v>4080</v>
      </c>
      <c r="E793" s="66">
        <v>3890</v>
      </c>
      <c r="F793" s="66">
        <v>3830</v>
      </c>
      <c r="G793" s="66">
        <v>3787</v>
      </c>
      <c r="H793" s="67">
        <v>3810</v>
      </c>
      <c r="I793" s="66">
        <v>3945</v>
      </c>
      <c r="J793" s="66">
        <v>4225</v>
      </c>
      <c r="K793" s="66">
        <v>4168</v>
      </c>
      <c r="L793" s="66">
        <v>4204</v>
      </c>
      <c r="M793" s="66">
        <v>4262</v>
      </c>
      <c r="N793" s="66">
        <v>4326</v>
      </c>
      <c r="O793" s="66">
        <v>4356</v>
      </c>
      <c r="P793" s="66">
        <v>4383</v>
      </c>
      <c r="Q793" s="66">
        <v>4342</v>
      </c>
      <c r="R793" s="66">
        <v>4365</v>
      </c>
      <c r="S793" s="66">
        <v>4358</v>
      </c>
      <c r="T793" s="66">
        <v>4374</v>
      </c>
      <c r="U793" s="66">
        <v>4374</v>
      </c>
      <c r="V793" s="66">
        <v>4801</v>
      </c>
      <c r="W793" s="67">
        <v>5463</v>
      </c>
      <c r="X793" s="66">
        <v>5285</v>
      </c>
      <c r="Y793" s="66">
        <v>4872</v>
      </c>
      <c r="Z793" s="66">
        <v>4499</v>
      </c>
      <c r="AA793" s="66">
        <v>4157</v>
      </c>
      <c r="AB793" s="68">
        <v>104158.183</v>
      </c>
      <c r="AC793" s="18" t="str">
        <f t="shared" si="24"/>
        <v>ok</v>
      </c>
      <c r="AE793" s="19">
        <f t="shared" si="25"/>
        <v>1803.497000000003</v>
      </c>
      <c r="AF793" s="20">
        <v>454.13626289367676</v>
      </c>
      <c r="AG793" s="21"/>
      <c r="AH793" s="120"/>
      <c r="BI793"/>
    </row>
    <row r="794" spans="1:61" ht="14.4" thickTop="1" thickBot="1" x14ac:dyDescent="0.3">
      <c r="B794" s="12">
        <v>40240</v>
      </c>
      <c r="C794" s="65" t="s">
        <v>12</v>
      </c>
      <c r="D794" s="66">
        <v>3888</v>
      </c>
      <c r="E794" s="66">
        <v>3768</v>
      </c>
      <c r="F794" s="66">
        <v>3649</v>
      </c>
      <c r="G794" s="66">
        <v>3656</v>
      </c>
      <c r="H794" s="67">
        <v>3702</v>
      </c>
      <c r="I794" s="66">
        <v>3857</v>
      </c>
      <c r="J794" s="66">
        <v>4164</v>
      </c>
      <c r="K794" s="66">
        <v>4076</v>
      </c>
      <c r="L794" s="66">
        <v>4085</v>
      </c>
      <c r="M794" s="66">
        <v>4126</v>
      </c>
      <c r="N794" s="66">
        <v>4162</v>
      </c>
      <c r="O794" s="66">
        <v>4221</v>
      </c>
      <c r="P794" s="66">
        <v>4231</v>
      </c>
      <c r="Q794" s="66">
        <v>4268</v>
      </c>
      <c r="R794" s="66">
        <v>4273</v>
      </c>
      <c r="S794" s="66">
        <v>4234</v>
      </c>
      <c r="T794" s="66">
        <v>4250</v>
      </c>
      <c r="U794" s="66">
        <v>4296</v>
      </c>
      <c r="V794" s="66">
        <v>4663</v>
      </c>
      <c r="W794" s="67">
        <v>5398</v>
      </c>
      <c r="X794" s="66">
        <v>5269</v>
      </c>
      <c r="Y794" s="66">
        <v>4880</v>
      </c>
      <c r="Z794" s="66">
        <v>4534</v>
      </c>
      <c r="AA794" s="66">
        <v>4165</v>
      </c>
      <c r="AB794" s="68">
        <v>101815.921</v>
      </c>
      <c r="AC794" s="18" t="str">
        <f t="shared" si="24"/>
        <v>ok</v>
      </c>
      <c r="AE794" s="19">
        <f t="shared" si="25"/>
        <v>-2342.2620000000024</v>
      </c>
      <c r="AF794" s="20">
        <v>395.5253324508667</v>
      </c>
      <c r="AG794" s="21"/>
      <c r="AH794" s="120"/>
      <c r="BI794"/>
    </row>
    <row r="795" spans="1:61" ht="15" customHeight="1" thickTop="1" thickBot="1" x14ac:dyDescent="0.3">
      <c r="B795" s="12">
        <v>40241</v>
      </c>
      <c r="C795" s="65" t="s">
        <v>13</v>
      </c>
      <c r="D795" s="66">
        <v>3789</v>
      </c>
      <c r="E795" s="66">
        <v>3673</v>
      </c>
      <c r="F795" s="66">
        <v>3571</v>
      </c>
      <c r="G795" s="66">
        <v>3556</v>
      </c>
      <c r="H795" s="67">
        <v>3561</v>
      </c>
      <c r="I795" s="66">
        <v>3730</v>
      </c>
      <c r="J795" s="66">
        <v>4028</v>
      </c>
      <c r="K795" s="66">
        <v>4036</v>
      </c>
      <c r="L795" s="66">
        <v>4023</v>
      </c>
      <c r="M795" s="66">
        <v>4077</v>
      </c>
      <c r="N795" s="66">
        <v>4139</v>
      </c>
      <c r="O795" s="66">
        <v>4176</v>
      </c>
      <c r="P795" s="66">
        <v>4175</v>
      </c>
      <c r="Q795" s="66">
        <v>4193</v>
      </c>
      <c r="R795" s="66">
        <v>4250</v>
      </c>
      <c r="S795" s="66">
        <v>4242</v>
      </c>
      <c r="T795" s="66">
        <v>4286</v>
      </c>
      <c r="U795" s="66">
        <v>4311</v>
      </c>
      <c r="V795" s="66">
        <v>4690</v>
      </c>
      <c r="W795" s="67">
        <v>5368</v>
      </c>
      <c r="X795" s="66">
        <v>5307</v>
      </c>
      <c r="Y795" s="66">
        <v>4942</v>
      </c>
      <c r="Z795" s="66">
        <v>4532</v>
      </c>
      <c r="AA795" s="66">
        <v>4176</v>
      </c>
      <c r="AB795" s="68">
        <v>100830.753</v>
      </c>
      <c r="AC795" s="18" t="str">
        <f t="shared" si="24"/>
        <v>ok</v>
      </c>
      <c r="AE795" s="19">
        <f t="shared" si="25"/>
        <v>-985.16800000000512</v>
      </c>
      <c r="AF795" s="20">
        <v>425.31833171844482</v>
      </c>
      <c r="AG795" s="21"/>
      <c r="AH795" s="120"/>
      <c r="BI795"/>
    </row>
    <row r="796" spans="1:61" ht="14.4" thickTop="1" thickBot="1" x14ac:dyDescent="0.3">
      <c r="B796" s="12">
        <v>40242</v>
      </c>
      <c r="C796" s="65" t="s">
        <v>14</v>
      </c>
      <c r="D796" s="66">
        <v>3882</v>
      </c>
      <c r="E796" s="66">
        <v>3725</v>
      </c>
      <c r="F796" s="66">
        <v>3642</v>
      </c>
      <c r="G796" s="66">
        <v>3612</v>
      </c>
      <c r="H796" s="67">
        <v>3631</v>
      </c>
      <c r="I796" s="66">
        <v>3795</v>
      </c>
      <c r="J796" s="66">
        <v>4036</v>
      </c>
      <c r="K796" s="66">
        <v>4074</v>
      </c>
      <c r="L796" s="66">
        <v>4089</v>
      </c>
      <c r="M796" s="66">
        <v>4193</v>
      </c>
      <c r="N796" s="66">
        <v>4271</v>
      </c>
      <c r="O796" s="66">
        <v>4297</v>
      </c>
      <c r="P796" s="66">
        <v>4332</v>
      </c>
      <c r="Q796" s="66">
        <v>4366</v>
      </c>
      <c r="R796" s="66">
        <v>4359</v>
      </c>
      <c r="S796" s="66">
        <v>4372</v>
      </c>
      <c r="T796" s="66">
        <v>4352</v>
      </c>
      <c r="U796" s="66">
        <v>4329</v>
      </c>
      <c r="V796" s="66">
        <v>4801</v>
      </c>
      <c r="W796" s="67">
        <v>5445</v>
      </c>
      <c r="X796" s="66">
        <v>5314</v>
      </c>
      <c r="Y796" s="66">
        <v>4932</v>
      </c>
      <c r="Z796" s="66">
        <v>4633</v>
      </c>
      <c r="AA796" s="66">
        <v>4310</v>
      </c>
      <c r="AB796" s="68">
        <v>102791.83500000001</v>
      </c>
      <c r="AC796" s="18" t="str">
        <f t="shared" si="24"/>
        <v>ok</v>
      </c>
      <c r="AE796" s="19">
        <f t="shared" si="25"/>
        <v>1961.0820000000094</v>
      </c>
      <c r="AF796" s="20">
        <v>448.88016033172607</v>
      </c>
      <c r="AG796" s="21"/>
      <c r="AH796" s="120"/>
      <c r="BI796"/>
    </row>
    <row r="797" spans="1:61" ht="14.4" thickTop="1" thickBot="1" x14ac:dyDescent="0.3">
      <c r="B797" s="12">
        <v>40243</v>
      </c>
      <c r="C797" s="65" t="s">
        <v>15</v>
      </c>
      <c r="D797" s="66">
        <v>4015</v>
      </c>
      <c r="E797" s="66">
        <v>3834</v>
      </c>
      <c r="F797" s="66">
        <v>3741</v>
      </c>
      <c r="G797" s="66">
        <v>3704</v>
      </c>
      <c r="H797" s="67">
        <v>3702</v>
      </c>
      <c r="I797" s="66">
        <v>3803</v>
      </c>
      <c r="J797" s="66">
        <v>3884</v>
      </c>
      <c r="K797" s="66">
        <v>3858</v>
      </c>
      <c r="L797" s="66">
        <v>4031</v>
      </c>
      <c r="M797" s="66">
        <v>4146</v>
      </c>
      <c r="N797" s="66">
        <v>4199</v>
      </c>
      <c r="O797" s="66">
        <v>4257</v>
      </c>
      <c r="P797" s="66">
        <v>4302</v>
      </c>
      <c r="Q797" s="66">
        <v>4264</v>
      </c>
      <c r="R797" s="66">
        <v>4221</v>
      </c>
      <c r="S797" s="66">
        <v>4182</v>
      </c>
      <c r="T797" s="66">
        <v>4164</v>
      </c>
      <c r="U797" s="66">
        <v>4187</v>
      </c>
      <c r="V797" s="66">
        <v>4611</v>
      </c>
      <c r="W797" s="67">
        <v>5400</v>
      </c>
      <c r="X797" s="66">
        <v>5394</v>
      </c>
      <c r="Y797" s="66">
        <v>5114</v>
      </c>
      <c r="Z797" s="66">
        <v>4738</v>
      </c>
      <c r="AA797" s="66">
        <v>4351</v>
      </c>
      <c r="AB797" s="68">
        <v>102100.073</v>
      </c>
      <c r="AC797" s="18" t="str">
        <f t="shared" si="24"/>
        <v>ok</v>
      </c>
      <c r="AE797" s="19">
        <f t="shared" si="25"/>
        <v>-691.76200000000244</v>
      </c>
      <c r="AF797" s="20">
        <v>490.52176284790039</v>
      </c>
      <c r="AG797" s="21"/>
      <c r="AH797" s="120"/>
      <c r="BI797"/>
    </row>
    <row r="798" spans="1:61" ht="14.4" thickTop="1" thickBot="1" x14ac:dyDescent="0.3">
      <c r="B798" s="12">
        <v>40244</v>
      </c>
      <c r="C798" s="65" t="s">
        <v>16</v>
      </c>
      <c r="D798" s="66">
        <v>4021</v>
      </c>
      <c r="E798" s="66">
        <v>3773</v>
      </c>
      <c r="F798" s="66">
        <v>3698</v>
      </c>
      <c r="G798" s="66">
        <v>3610</v>
      </c>
      <c r="H798" s="67">
        <v>3587</v>
      </c>
      <c r="I798" s="66">
        <v>3616</v>
      </c>
      <c r="J798" s="66">
        <v>3610</v>
      </c>
      <c r="K798" s="66">
        <v>3478</v>
      </c>
      <c r="L798" s="66">
        <v>3562</v>
      </c>
      <c r="M798" s="66">
        <v>3666</v>
      </c>
      <c r="N798" s="66">
        <v>3726</v>
      </c>
      <c r="O798" s="66">
        <v>3761</v>
      </c>
      <c r="P798" s="66">
        <v>3794</v>
      </c>
      <c r="Q798" s="66">
        <v>3841</v>
      </c>
      <c r="R798" s="66">
        <v>3862</v>
      </c>
      <c r="S798" s="66">
        <v>3857</v>
      </c>
      <c r="T798" s="66">
        <v>3880</v>
      </c>
      <c r="U798" s="66">
        <v>3922</v>
      </c>
      <c r="V798" s="66">
        <v>4369</v>
      </c>
      <c r="W798" s="67">
        <v>5343</v>
      </c>
      <c r="X798" s="66">
        <v>5320</v>
      </c>
      <c r="Y798" s="66">
        <v>5093</v>
      </c>
      <c r="Z798" s="66">
        <v>4617</v>
      </c>
      <c r="AA798" s="66">
        <v>4177</v>
      </c>
      <c r="AB798" s="68">
        <v>96182.462</v>
      </c>
      <c r="AC798" s="18" t="str">
        <f t="shared" si="24"/>
        <v>ok</v>
      </c>
      <c r="AE798" s="19">
        <f t="shared" si="25"/>
        <v>-5917.6110000000044</v>
      </c>
      <c r="AF798" s="20">
        <v>508.51543426513672</v>
      </c>
      <c r="AG798" s="21"/>
      <c r="AH798" s="120"/>
      <c r="BI798"/>
    </row>
    <row r="799" spans="1:61" ht="14.4" thickTop="1" thickBot="1" x14ac:dyDescent="0.3">
      <c r="B799" s="12">
        <v>40245</v>
      </c>
      <c r="C799" s="65" t="s">
        <v>17</v>
      </c>
      <c r="D799" s="66">
        <v>3855</v>
      </c>
      <c r="E799" s="66">
        <v>3744</v>
      </c>
      <c r="F799" s="66">
        <v>3663</v>
      </c>
      <c r="G799" s="66">
        <v>3608</v>
      </c>
      <c r="H799" s="67">
        <v>3611</v>
      </c>
      <c r="I799" s="66">
        <v>3785</v>
      </c>
      <c r="J799" s="66">
        <v>4056</v>
      </c>
      <c r="K799" s="66">
        <v>4039</v>
      </c>
      <c r="L799" s="66">
        <v>4051</v>
      </c>
      <c r="M799" s="66">
        <v>4179</v>
      </c>
      <c r="N799" s="66">
        <v>4310</v>
      </c>
      <c r="O799" s="66">
        <v>4404</v>
      </c>
      <c r="P799" s="66">
        <v>4460</v>
      </c>
      <c r="Q799" s="66">
        <v>4501</v>
      </c>
      <c r="R799" s="66">
        <v>4530</v>
      </c>
      <c r="S799" s="66">
        <v>4505</v>
      </c>
      <c r="T799" s="66">
        <v>4518</v>
      </c>
      <c r="U799" s="66">
        <v>4520</v>
      </c>
      <c r="V799" s="66">
        <v>4949</v>
      </c>
      <c r="W799" s="67">
        <v>5633</v>
      </c>
      <c r="X799" s="66">
        <v>5505</v>
      </c>
      <c r="Y799" s="66">
        <v>5357</v>
      </c>
      <c r="Z799" s="66">
        <v>4906</v>
      </c>
      <c r="AA799" s="66">
        <v>4474</v>
      </c>
      <c r="AB799" s="68">
        <v>105162.644</v>
      </c>
      <c r="AC799" s="18" t="str">
        <f t="shared" si="24"/>
        <v>ok</v>
      </c>
      <c r="AE799" s="19">
        <f t="shared" si="25"/>
        <v>8980.1820000000007</v>
      </c>
      <c r="AF799" s="20">
        <v>507.99645042419434</v>
      </c>
      <c r="AG799" s="21"/>
      <c r="AH799" s="120"/>
      <c r="BI799"/>
    </row>
    <row r="800" spans="1:61" ht="14.4" thickTop="1" thickBot="1" x14ac:dyDescent="0.3">
      <c r="B800" s="12">
        <v>40246</v>
      </c>
      <c r="C800" s="65" t="s">
        <v>11</v>
      </c>
      <c r="D800" s="66">
        <v>4197</v>
      </c>
      <c r="E800" s="66">
        <v>4036</v>
      </c>
      <c r="F800" s="66">
        <v>3943</v>
      </c>
      <c r="G800" s="66">
        <v>3931</v>
      </c>
      <c r="H800" s="67">
        <v>3949</v>
      </c>
      <c r="I800" s="66">
        <v>4067</v>
      </c>
      <c r="J800" s="66">
        <v>4283</v>
      </c>
      <c r="K800" s="66">
        <v>4202</v>
      </c>
      <c r="L800" s="66">
        <v>4261</v>
      </c>
      <c r="M800" s="66">
        <v>4334</v>
      </c>
      <c r="N800" s="66">
        <v>4438</v>
      </c>
      <c r="O800" s="66">
        <v>4564</v>
      </c>
      <c r="P800" s="66">
        <v>4675</v>
      </c>
      <c r="Q800" s="66">
        <v>4707</v>
      </c>
      <c r="R800" s="66">
        <v>4771</v>
      </c>
      <c r="S800" s="66">
        <v>4782</v>
      </c>
      <c r="T800" s="66">
        <v>4810</v>
      </c>
      <c r="U800" s="66">
        <v>4722</v>
      </c>
      <c r="V800" s="66">
        <v>4992</v>
      </c>
      <c r="W800" s="67">
        <v>5890</v>
      </c>
      <c r="X800" s="66">
        <v>5731</v>
      </c>
      <c r="Y800" s="66">
        <v>5453</v>
      </c>
      <c r="Z800" s="66">
        <v>5109</v>
      </c>
      <c r="AA800" s="66">
        <v>4652</v>
      </c>
      <c r="AB800" s="68">
        <v>110499.41</v>
      </c>
      <c r="AC800" s="18" t="str">
        <f t="shared" si="24"/>
        <v>ok</v>
      </c>
      <c r="AE800" s="19">
        <f t="shared" si="25"/>
        <v>5336.7660000000033</v>
      </c>
      <c r="AF800" s="20">
        <v>554.71871185302734</v>
      </c>
      <c r="AG800" s="21"/>
      <c r="AH800" s="120"/>
      <c r="BI800"/>
    </row>
    <row r="801" spans="2:61" ht="14.4" thickTop="1" thickBot="1" x14ac:dyDescent="0.3">
      <c r="B801" s="12">
        <v>40247</v>
      </c>
      <c r="C801" s="65" t="s">
        <v>12</v>
      </c>
      <c r="D801" s="66">
        <v>4410</v>
      </c>
      <c r="E801" s="66">
        <v>4248</v>
      </c>
      <c r="F801" s="66">
        <v>4153</v>
      </c>
      <c r="G801" s="66">
        <v>4086</v>
      </c>
      <c r="H801" s="67">
        <v>4093</v>
      </c>
      <c r="I801" s="66">
        <v>4230</v>
      </c>
      <c r="J801" s="66">
        <v>4356</v>
      </c>
      <c r="K801" s="66">
        <v>4297</v>
      </c>
      <c r="L801" s="66">
        <v>4330</v>
      </c>
      <c r="M801" s="66">
        <v>4495</v>
      </c>
      <c r="N801" s="66">
        <v>4603</v>
      </c>
      <c r="O801" s="66">
        <v>4729</v>
      </c>
      <c r="P801" s="66">
        <v>4835</v>
      </c>
      <c r="Q801" s="66">
        <v>4889</v>
      </c>
      <c r="R801" s="66">
        <v>4871</v>
      </c>
      <c r="S801" s="66">
        <v>4885</v>
      </c>
      <c r="T801" s="66">
        <v>4858</v>
      </c>
      <c r="U801" s="66">
        <v>4805</v>
      </c>
      <c r="V801" s="66">
        <v>5060</v>
      </c>
      <c r="W801" s="67">
        <v>5787</v>
      </c>
      <c r="X801" s="66">
        <v>5855</v>
      </c>
      <c r="Y801" s="66">
        <v>5547</v>
      </c>
      <c r="Z801" s="66">
        <v>5237</v>
      </c>
      <c r="AA801" s="66">
        <v>4857</v>
      </c>
      <c r="AB801" s="68">
        <v>113515.395</v>
      </c>
      <c r="AC801" s="18" t="str">
        <f t="shared" si="24"/>
        <v>ok</v>
      </c>
      <c r="AE801" s="19">
        <f t="shared" si="25"/>
        <v>3015.9850000000006</v>
      </c>
      <c r="AF801" s="20">
        <v>573.61279296875</v>
      </c>
      <c r="AG801" s="21"/>
      <c r="AH801" s="120"/>
      <c r="BI801"/>
    </row>
    <row r="802" spans="2:61" ht="14.4" thickTop="1" thickBot="1" x14ac:dyDescent="0.3">
      <c r="B802" s="12">
        <v>40248</v>
      </c>
      <c r="C802" s="65" t="s">
        <v>13</v>
      </c>
      <c r="D802" s="66">
        <v>4556</v>
      </c>
      <c r="E802" s="66">
        <v>4375</v>
      </c>
      <c r="F802" s="66">
        <v>4283</v>
      </c>
      <c r="G802" s="66">
        <v>4204</v>
      </c>
      <c r="H802" s="67">
        <v>4194</v>
      </c>
      <c r="I802" s="66">
        <v>4335</v>
      </c>
      <c r="J802" s="66">
        <v>4449</v>
      </c>
      <c r="K802" s="66">
        <v>4303</v>
      </c>
      <c r="L802" s="66">
        <v>4412</v>
      </c>
      <c r="M802" s="66">
        <v>4560</v>
      </c>
      <c r="N802" s="66">
        <v>4669</v>
      </c>
      <c r="O802" s="66">
        <v>4771</v>
      </c>
      <c r="P802" s="66">
        <v>4802</v>
      </c>
      <c r="Q802" s="66">
        <v>4881</v>
      </c>
      <c r="R802" s="66">
        <v>4883</v>
      </c>
      <c r="S802" s="66">
        <v>4888</v>
      </c>
      <c r="T802" s="66">
        <v>4948</v>
      </c>
      <c r="U802" s="66">
        <v>4895</v>
      </c>
      <c r="V802" s="66">
        <v>5070</v>
      </c>
      <c r="W802" s="67">
        <v>5800</v>
      </c>
      <c r="X802" s="66">
        <v>5923</v>
      </c>
      <c r="Y802" s="66">
        <v>5705</v>
      </c>
      <c r="Z802" s="66">
        <v>5342</v>
      </c>
      <c r="AA802" s="66">
        <v>4980</v>
      </c>
      <c r="AB802" s="68">
        <v>115229.38800000001</v>
      </c>
      <c r="AC802" s="18" t="str">
        <f t="shared" si="24"/>
        <v>ok</v>
      </c>
      <c r="AE802" s="19">
        <f t="shared" si="25"/>
        <v>1713.9930000000022</v>
      </c>
      <c r="AF802" s="20">
        <v>580.52294921875</v>
      </c>
      <c r="AG802" s="21"/>
      <c r="AH802" s="120"/>
      <c r="BI802"/>
    </row>
    <row r="803" spans="2:61" ht="14.4" thickTop="1" thickBot="1" x14ac:dyDescent="0.3">
      <c r="B803" s="12">
        <v>40249</v>
      </c>
      <c r="C803" s="65" t="s">
        <v>14</v>
      </c>
      <c r="D803" s="66">
        <v>4674</v>
      </c>
      <c r="E803" s="66">
        <v>4489</v>
      </c>
      <c r="F803" s="66">
        <v>4374</v>
      </c>
      <c r="G803" s="66">
        <v>4305</v>
      </c>
      <c r="H803" s="67">
        <v>4273</v>
      </c>
      <c r="I803" s="66">
        <v>4389</v>
      </c>
      <c r="J803" s="66">
        <v>4478</v>
      </c>
      <c r="K803" s="66">
        <v>4417</v>
      </c>
      <c r="L803" s="66">
        <v>4538</v>
      </c>
      <c r="M803" s="66">
        <v>4545</v>
      </c>
      <c r="N803" s="66">
        <v>4659</v>
      </c>
      <c r="O803" s="66">
        <v>4642</v>
      </c>
      <c r="P803" s="66">
        <v>4748</v>
      </c>
      <c r="Q803" s="66">
        <v>4742</v>
      </c>
      <c r="R803" s="66">
        <v>4676</v>
      </c>
      <c r="S803" s="66">
        <v>4619</v>
      </c>
      <c r="T803" s="66">
        <v>4608</v>
      </c>
      <c r="U803" s="66">
        <v>4599</v>
      </c>
      <c r="V803" s="66">
        <v>4872</v>
      </c>
      <c r="W803" s="67">
        <v>5541</v>
      </c>
      <c r="X803" s="66">
        <v>5402</v>
      </c>
      <c r="Y803" s="66">
        <v>5124</v>
      </c>
      <c r="Z803" s="66">
        <v>4850</v>
      </c>
      <c r="AA803" s="66">
        <v>4514</v>
      </c>
      <c r="AB803" s="68">
        <v>112077.485</v>
      </c>
      <c r="AC803" s="18" t="str">
        <f t="shared" si="24"/>
        <v>ok</v>
      </c>
      <c r="AE803" s="19">
        <f t="shared" si="25"/>
        <v>-3151.9030000000057</v>
      </c>
      <c r="AF803" s="20">
        <v>500.00536727905273</v>
      </c>
      <c r="AG803" s="21"/>
      <c r="AH803" s="120"/>
      <c r="BI803"/>
    </row>
    <row r="804" spans="2:61" ht="14.4" thickTop="1" thickBot="1" x14ac:dyDescent="0.3">
      <c r="B804" s="12">
        <v>40250</v>
      </c>
      <c r="C804" s="65" t="s">
        <v>15</v>
      </c>
      <c r="D804" s="66">
        <v>4225</v>
      </c>
      <c r="E804" s="66">
        <v>4056</v>
      </c>
      <c r="F804" s="66">
        <v>3980</v>
      </c>
      <c r="G804" s="66">
        <v>3912</v>
      </c>
      <c r="H804" s="67">
        <v>3895</v>
      </c>
      <c r="I804" s="66">
        <v>3981</v>
      </c>
      <c r="J804" s="66">
        <v>4000</v>
      </c>
      <c r="K804" s="66">
        <v>3950</v>
      </c>
      <c r="L804" s="66">
        <v>4052</v>
      </c>
      <c r="M804" s="66">
        <v>4187</v>
      </c>
      <c r="N804" s="66">
        <v>4327</v>
      </c>
      <c r="O804" s="66">
        <v>4407</v>
      </c>
      <c r="P804" s="66">
        <v>4440</v>
      </c>
      <c r="Q804" s="66">
        <v>4451</v>
      </c>
      <c r="R804" s="66">
        <v>4372</v>
      </c>
      <c r="S804" s="66">
        <v>4292</v>
      </c>
      <c r="T804" s="66">
        <v>4227</v>
      </c>
      <c r="U804" s="66">
        <v>4225</v>
      </c>
      <c r="V804" s="66">
        <v>4605</v>
      </c>
      <c r="W804" s="67">
        <v>5592</v>
      </c>
      <c r="X804" s="66">
        <v>5589</v>
      </c>
      <c r="Y804" s="66">
        <v>5284</v>
      </c>
      <c r="Z804" s="66">
        <v>4894</v>
      </c>
      <c r="AA804" s="66">
        <v>4546</v>
      </c>
      <c r="AB804" s="68">
        <v>105491.073</v>
      </c>
      <c r="AC804" s="18" t="str">
        <f t="shared" si="24"/>
        <v>ok</v>
      </c>
      <c r="AE804" s="19">
        <f t="shared" si="25"/>
        <v>-6586.4119999999966</v>
      </c>
      <c r="AF804" s="20">
        <v>470.8893985748291</v>
      </c>
      <c r="AG804" s="21"/>
      <c r="AH804" s="120"/>
      <c r="BI804"/>
    </row>
    <row r="805" spans="2:61" ht="14.4" thickTop="1" thickBot="1" x14ac:dyDescent="0.3">
      <c r="B805" s="12">
        <v>40251</v>
      </c>
      <c r="C805" s="65" t="s">
        <v>16</v>
      </c>
      <c r="D805" s="66">
        <v>4193</v>
      </c>
      <c r="E805" s="66">
        <v>3961</v>
      </c>
      <c r="F805" s="66">
        <v>3829</v>
      </c>
      <c r="G805" s="66">
        <v>3703</v>
      </c>
      <c r="H805" s="67">
        <v>3666</v>
      </c>
      <c r="I805" s="66">
        <v>3642</v>
      </c>
      <c r="J805" s="66">
        <v>3593</v>
      </c>
      <c r="K805" s="66">
        <v>3510</v>
      </c>
      <c r="L805" s="66">
        <v>3561</v>
      </c>
      <c r="M805" s="66">
        <v>3683</v>
      </c>
      <c r="N805" s="66">
        <v>3721</v>
      </c>
      <c r="O805" s="66">
        <v>3791</v>
      </c>
      <c r="P805" s="66">
        <v>3852</v>
      </c>
      <c r="Q805" s="66">
        <v>3892</v>
      </c>
      <c r="R805" s="66">
        <v>3926</v>
      </c>
      <c r="S805" s="66">
        <v>3923</v>
      </c>
      <c r="T805" s="66">
        <v>3874</v>
      </c>
      <c r="U805" s="66">
        <v>3946</v>
      </c>
      <c r="V805" s="66">
        <v>4311</v>
      </c>
      <c r="W805" s="67">
        <v>5336</v>
      </c>
      <c r="X805" s="66">
        <v>5354</v>
      </c>
      <c r="Y805" s="66">
        <v>5224</v>
      </c>
      <c r="Z805" s="66">
        <v>4746</v>
      </c>
      <c r="AA805" s="66">
        <v>4328</v>
      </c>
      <c r="AB805" s="68">
        <v>97565.020999999993</v>
      </c>
      <c r="AC805" s="18" t="str">
        <f t="shared" si="24"/>
        <v>ok</v>
      </c>
      <c r="AE805" s="19">
        <f t="shared" si="25"/>
        <v>-7926.0520000000106</v>
      </c>
      <c r="AF805" s="20">
        <v>505.09020900726318</v>
      </c>
      <c r="AG805" s="21"/>
      <c r="AH805" s="120"/>
      <c r="BI805"/>
    </row>
    <row r="806" spans="2:61" ht="14.4" thickTop="1" thickBot="1" x14ac:dyDescent="0.3">
      <c r="B806" s="12">
        <v>40252</v>
      </c>
      <c r="C806" s="65" t="s">
        <v>17</v>
      </c>
      <c r="D806" s="66">
        <v>4062</v>
      </c>
      <c r="E806" s="66">
        <v>3949</v>
      </c>
      <c r="F806" s="66">
        <v>3824</v>
      </c>
      <c r="G806" s="66">
        <v>3733</v>
      </c>
      <c r="H806" s="67">
        <v>3730</v>
      </c>
      <c r="I806" s="66">
        <v>3793</v>
      </c>
      <c r="J806" s="66">
        <v>3770</v>
      </c>
      <c r="K806" s="66">
        <v>3695</v>
      </c>
      <c r="L806" s="66">
        <v>3820</v>
      </c>
      <c r="M806" s="66">
        <v>3981</v>
      </c>
      <c r="N806" s="66">
        <v>4102</v>
      </c>
      <c r="O806" s="66">
        <v>4188</v>
      </c>
      <c r="P806" s="66">
        <v>4250</v>
      </c>
      <c r="Q806" s="66">
        <v>4306</v>
      </c>
      <c r="R806" s="66">
        <v>4302</v>
      </c>
      <c r="S806" s="66">
        <v>4258</v>
      </c>
      <c r="T806" s="66">
        <v>4292</v>
      </c>
      <c r="U806" s="66">
        <v>4297</v>
      </c>
      <c r="V806" s="66">
        <v>4800</v>
      </c>
      <c r="W806" s="67">
        <v>5676</v>
      </c>
      <c r="X806" s="66">
        <v>5705</v>
      </c>
      <c r="Y806" s="66">
        <v>5761</v>
      </c>
      <c r="Z806" s="66">
        <v>5049</v>
      </c>
      <c r="AA806" s="66">
        <v>4567</v>
      </c>
      <c r="AB806" s="68">
        <v>103912.325</v>
      </c>
      <c r="AC806" s="18" t="str">
        <f t="shared" si="24"/>
        <v>ok</v>
      </c>
      <c r="AE806" s="19">
        <f t="shared" si="25"/>
        <v>6347.3040000000037</v>
      </c>
      <c r="AF806" s="20">
        <v>527.37745952606201</v>
      </c>
      <c r="AG806" s="21"/>
      <c r="AH806" s="120"/>
      <c r="BI806"/>
    </row>
    <row r="807" spans="2:61" ht="14.4" thickTop="1" thickBot="1" x14ac:dyDescent="0.3">
      <c r="B807" s="12">
        <v>40253</v>
      </c>
      <c r="C807" s="65" t="s">
        <v>11</v>
      </c>
      <c r="D807" s="66">
        <v>4260</v>
      </c>
      <c r="E807" s="66">
        <v>4090</v>
      </c>
      <c r="F807" s="66">
        <v>3998</v>
      </c>
      <c r="G807" s="66">
        <v>3935</v>
      </c>
      <c r="H807" s="67">
        <v>3961</v>
      </c>
      <c r="I807" s="66">
        <v>4076</v>
      </c>
      <c r="J807" s="66">
        <v>4169</v>
      </c>
      <c r="K807" s="66">
        <v>4183</v>
      </c>
      <c r="L807" s="66">
        <v>4340</v>
      </c>
      <c r="M807" s="66">
        <v>4454</v>
      </c>
      <c r="N807" s="66">
        <v>4570</v>
      </c>
      <c r="O807" s="66">
        <v>4621</v>
      </c>
      <c r="P807" s="66">
        <v>4675</v>
      </c>
      <c r="Q807" s="66">
        <v>4671</v>
      </c>
      <c r="R807" s="66">
        <v>4647</v>
      </c>
      <c r="S807" s="66">
        <v>4565</v>
      </c>
      <c r="T807" s="66">
        <v>4592</v>
      </c>
      <c r="U807" s="66">
        <v>4584</v>
      </c>
      <c r="V807" s="66">
        <v>4947</v>
      </c>
      <c r="W807" s="67">
        <v>5579</v>
      </c>
      <c r="X807" s="66">
        <v>5486</v>
      </c>
      <c r="Y807" s="66">
        <v>5137</v>
      </c>
      <c r="Z807" s="66">
        <v>4723</v>
      </c>
      <c r="AA807" s="66">
        <v>4376</v>
      </c>
      <c r="AB807" s="68">
        <v>108639.814</v>
      </c>
      <c r="AC807" s="18" t="str">
        <f t="shared" si="24"/>
        <v>ok</v>
      </c>
      <c r="AE807" s="19">
        <f t="shared" si="25"/>
        <v>4727.4890000000014</v>
      </c>
      <c r="AF807" s="20">
        <v>510.45033073425293</v>
      </c>
      <c r="AG807" s="21"/>
      <c r="AH807" s="120"/>
      <c r="BI807"/>
    </row>
    <row r="808" spans="2:61" ht="14.4" thickTop="1" thickBot="1" x14ac:dyDescent="0.3">
      <c r="B808" s="12">
        <v>40254</v>
      </c>
      <c r="C808" s="65" t="s">
        <v>12</v>
      </c>
      <c r="D808" s="66">
        <v>4166</v>
      </c>
      <c r="E808" s="66">
        <v>4012</v>
      </c>
      <c r="F808" s="66">
        <v>3962</v>
      </c>
      <c r="G808" s="66">
        <v>3917</v>
      </c>
      <c r="H808" s="67">
        <v>3940</v>
      </c>
      <c r="I808" s="66">
        <v>4007</v>
      </c>
      <c r="J808" s="66">
        <v>4271</v>
      </c>
      <c r="K808" s="66">
        <v>4265</v>
      </c>
      <c r="L808" s="66">
        <v>4335</v>
      </c>
      <c r="M808" s="66">
        <v>4389</v>
      </c>
      <c r="N808" s="66">
        <v>4430</v>
      </c>
      <c r="O808" s="66">
        <v>4477</v>
      </c>
      <c r="P808" s="66">
        <v>4505</v>
      </c>
      <c r="Q808" s="66">
        <v>4508</v>
      </c>
      <c r="R808" s="66">
        <v>4534</v>
      </c>
      <c r="S808" s="66">
        <v>4632</v>
      </c>
      <c r="T808" s="66">
        <v>4557</v>
      </c>
      <c r="U808" s="66">
        <v>4541</v>
      </c>
      <c r="V808" s="66">
        <v>4841</v>
      </c>
      <c r="W808" s="67">
        <v>5327</v>
      </c>
      <c r="X808" s="66">
        <v>5341</v>
      </c>
      <c r="Y808" s="66">
        <v>4971</v>
      </c>
      <c r="Z808" s="66">
        <v>4647</v>
      </c>
      <c r="AA808" s="66">
        <v>4366</v>
      </c>
      <c r="AB808" s="68">
        <v>106940.97900000001</v>
      </c>
      <c r="AC808" s="18" t="str">
        <f t="shared" si="24"/>
        <v>ok</v>
      </c>
      <c r="AE808" s="19">
        <f t="shared" si="25"/>
        <v>-1698.8349999999919</v>
      </c>
      <c r="AF808" s="20">
        <v>462.15932559967041</v>
      </c>
      <c r="AG808" s="21"/>
      <c r="AH808" s="120"/>
      <c r="BI808"/>
    </row>
    <row r="809" spans="2:61" ht="14.4" thickTop="1" thickBot="1" x14ac:dyDescent="0.3">
      <c r="B809" s="12">
        <v>40255</v>
      </c>
      <c r="C809" s="65" t="s">
        <v>13</v>
      </c>
      <c r="D809" s="66">
        <v>4016</v>
      </c>
      <c r="E809" s="66">
        <v>3858</v>
      </c>
      <c r="F809" s="66">
        <v>3813</v>
      </c>
      <c r="G809" s="66">
        <v>3778</v>
      </c>
      <c r="H809" s="67">
        <v>3802</v>
      </c>
      <c r="I809" s="66">
        <v>3948</v>
      </c>
      <c r="J809" s="66">
        <v>4205</v>
      </c>
      <c r="K809" s="66">
        <v>4194</v>
      </c>
      <c r="L809" s="66">
        <v>4219</v>
      </c>
      <c r="M809" s="66">
        <v>4303</v>
      </c>
      <c r="N809" s="66">
        <v>4347</v>
      </c>
      <c r="O809" s="66">
        <v>4430</v>
      </c>
      <c r="P809" s="66">
        <v>4479</v>
      </c>
      <c r="Q809" s="66">
        <v>4435</v>
      </c>
      <c r="R809" s="66">
        <v>4473</v>
      </c>
      <c r="S809" s="66">
        <v>4529</v>
      </c>
      <c r="T809" s="66">
        <v>4471</v>
      </c>
      <c r="U809" s="66">
        <v>4552</v>
      </c>
      <c r="V809" s="66">
        <v>4842</v>
      </c>
      <c r="W809" s="67">
        <v>5417</v>
      </c>
      <c r="X809" s="66">
        <v>5367</v>
      </c>
      <c r="Y809" s="66">
        <v>5044</v>
      </c>
      <c r="Z809" s="66">
        <v>4710</v>
      </c>
      <c r="AA809" s="66">
        <v>4334</v>
      </c>
      <c r="AB809" s="68">
        <v>105566.34299999999</v>
      </c>
      <c r="AC809" s="18" t="str">
        <f t="shared" si="24"/>
        <v>ok</v>
      </c>
      <c r="AE809" s="19">
        <f t="shared" si="25"/>
        <v>-1374.6360000000132</v>
      </c>
      <c r="AF809" s="20">
        <v>446.111252784729</v>
      </c>
      <c r="AG809" s="21"/>
      <c r="AH809" s="120"/>
      <c r="BI809"/>
    </row>
    <row r="810" spans="2:61" ht="14.4" thickTop="1" thickBot="1" x14ac:dyDescent="0.3">
      <c r="B810" s="12">
        <v>40256</v>
      </c>
      <c r="C810" s="65" t="s">
        <v>14</v>
      </c>
      <c r="D810" s="66">
        <v>4080</v>
      </c>
      <c r="E810" s="66">
        <v>3950</v>
      </c>
      <c r="F810" s="66">
        <v>3864</v>
      </c>
      <c r="G810" s="66">
        <v>3830</v>
      </c>
      <c r="H810" s="67">
        <v>3835</v>
      </c>
      <c r="I810" s="66">
        <v>4002</v>
      </c>
      <c r="J810" s="66">
        <v>4200</v>
      </c>
      <c r="K810" s="66">
        <v>4184</v>
      </c>
      <c r="L810" s="66">
        <v>4242</v>
      </c>
      <c r="M810" s="66">
        <v>4368</v>
      </c>
      <c r="N810" s="66">
        <v>4427</v>
      </c>
      <c r="O810" s="66">
        <v>4511</v>
      </c>
      <c r="P810" s="66">
        <v>4605</v>
      </c>
      <c r="Q810" s="66">
        <v>4634</v>
      </c>
      <c r="R810" s="66">
        <v>4638</v>
      </c>
      <c r="S810" s="66">
        <v>4618</v>
      </c>
      <c r="T810" s="66">
        <v>4595</v>
      </c>
      <c r="U810" s="66">
        <v>4543</v>
      </c>
      <c r="V810" s="66">
        <v>4767</v>
      </c>
      <c r="W810" s="67">
        <v>5524</v>
      </c>
      <c r="X810" s="66">
        <v>5479</v>
      </c>
      <c r="Y810" s="66">
        <v>5195</v>
      </c>
      <c r="Z810" s="66">
        <v>4916</v>
      </c>
      <c r="AA810" s="66">
        <v>4610</v>
      </c>
      <c r="AB810" s="68">
        <v>107617.251</v>
      </c>
      <c r="AC810" s="18" t="str">
        <f t="shared" si="24"/>
        <v>ok</v>
      </c>
      <c r="AE810" s="19">
        <f t="shared" si="25"/>
        <v>2050.9080000000104</v>
      </c>
      <c r="AF810" s="20">
        <v>485.05868530273438</v>
      </c>
      <c r="AG810" s="21"/>
      <c r="AH810" s="120"/>
      <c r="BI810"/>
    </row>
    <row r="811" spans="2:61" ht="14.4" thickTop="1" thickBot="1" x14ac:dyDescent="0.3">
      <c r="B811" s="12">
        <v>40257</v>
      </c>
      <c r="C811" s="65" t="s">
        <v>15</v>
      </c>
      <c r="D811" s="66">
        <v>4343</v>
      </c>
      <c r="E811" s="66">
        <v>4151</v>
      </c>
      <c r="F811" s="66">
        <v>4035</v>
      </c>
      <c r="G811" s="66">
        <v>3984</v>
      </c>
      <c r="H811" s="67">
        <v>3985</v>
      </c>
      <c r="I811" s="66">
        <v>4074</v>
      </c>
      <c r="J811" s="66">
        <v>4039</v>
      </c>
      <c r="K811" s="66">
        <v>4045</v>
      </c>
      <c r="L811" s="66">
        <v>4192</v>
      </c>
      <c r="M811" s="66">
        <v>4346</v>
      </c>
      <c r="N811" s="66">
        <v>4467</v>
      </c>
      <c r="O811" s="66">
        <v>4548</v>
      </c>
      <c r="P811" s="66">
        <v>4532</v>
      </c>
      <c r="Q811" s="66">
        <v>4595</v>
      </c>
      <c r="R811" s="66">
        <v>4540</v>
      </c>
      <c r="S811" s="66">
        <v>4454</v>
      </c>
      <c r="T811" s="66">
        <v>4464</v>
      </c>
      <c r="U811" s="66">
        <v>4415</v>
      </c>
      <c r="V811" s="66">
        <v>4724</v>
      </c>
      <c r="W811" s="67">
        <v>5708</v>
      </c>
      <c r="X811" s="66">
        <v>5706</v>
      </c>
      <c r="Y811" s="66">
        <v>5437</v>
      </c>
      <c r="Z811" s="66">
        <v>5089</v>
      </c>
      <c r="AA811" s="66">
        <v>4691</v>
      </c>
      <c r="AB811" s="68">
        <v>108564.32799999999</v>
      </c>
      <c r="AC811" s="18" t="str">
        <f t="shared" si="24"/>
        <v>ok</v>
      </c>
      <c r="AE811" s="19">
        <f t="shared" si="25"/>
        <v>947.07699999999022</v>
      </c>
      <c r="AF811" s="20">
        <v>530.54008865356445</v>
      </c>
      <c r="AG811" s="21"/>
      <c r="AH811" s="120"/>
      <c r="BI811"/>
    </row>
    <row r="812" spans="2:61" ht="14.4" thickTop="1" thickBot="1" x14ac:dyDescent="0.3">
      <c r="B812" s="12">
        <v>40258</v>
      </c>
      <c r="C812" s="65" t="s">
        <v>16</v>
      </c>
      <c r="D812" s="66">
        <v>4330</v>
      </c>
      <c r="E812" s="66">
        <v>4120</v>
      </c>
      <c r="F812" s="66">
        <v>4031</v>
      </c>
      <c r="G812" s="66">
        <v>3947</v>
      </c>
      <c r="H812" s="67">
        <v>3918</v>
      </c>
      <c r="I812" s="66">
        <v>3923</v>
      </c>
      <c r="J812" s="66">
        <v>3854</v>
      </c>
      <c r="K812" s="66">
        <v>3713</v>
      </c>
      <c r="L812" s="66">
        <v>3776</v>
      </c>
      <c r="M812" s="66">
        <v>3850</v>
      </c>
      <c r="N812" s="66">
        <v>3826</v>
      </c>
      <c r="O812" s="66">
        <v>3860</v>
      </c>
      <c r="P812" s="66">
        <v>3855</v>
      </c>
      <c r="Q812" s="66">
        <v>3867</v>
      </c>
      <c r="R812" s="66">
        <v>3848</v>
      </c>
      <c r="S812" s="66">
        <v>3813</v>
      </c>
      <c r="T812" s="66">
        <v>3768</v>
      </c>
      <c r="U812" s="66">
        <v>3790</v>
      </c>
      <c r="V812" s="66">
        <v>4208</v>
      </c>
      <c r="W812" s="67">
        <v>5097</v>
      </c>
      <c r="X812" s="66">
        <v>5127</v>
      </c>
      <c r="Y812" s="66">
        <v>4832</v>
      </c>
      <c r="Z812" s="66">
        <v>4439</v>
      </c>
      <c r="AA812" s="66">
        <v>3997</v>
      </c>
      <c r="AB812" s="68">
        <v>97788.082999999999</v>
      </c>
      <c r="AC812" s="18" t="str">
        <f t="shared" si="24"/>
        <v>ok</v>
      </c>
      <c r="AE812" s="19">
        <f t="shared" si="25"/>
        <v>-10776.244999999995</v>
      </c>
      <c r="AF812" s="20">
        <v>429.24202728271484</v>
      </c>
      <c r="AG812" s="21"/>
      <c r="AH812" s="120"/>
      <c r="BI812"/>
    </row>
    <row r="813" spans="2:61" ht="14.4" thickTop="1" thickBot="1" x14ac:dyDescent="0.3">
      <c r="B813" s="12">
        <v>40259</v>
      </c>
      <c r="C813" s="65" t="s">
        <v>17</v>
      </c>
      <c r="D813" s="66">
        <v>3748</v>
      </c>
      <c r="E813" s="66">
        <v>3590</v>
      </c>
      <c r="F813" s="66">
        <v>3500</v>
      </c>
      <c r="G813" s="66">
        <v>3534</v>
      </c>
      <c r="H813" s="67">
        <v>3546</v>
      </c>
      <c r="I813" s="66">
        <v>3730</v>
      </c>
      <c r="J813" s="66">
        <v>3904</v>
      </c>
      <c r="K813" s="66">
        <v>3995</v>
      </c>
      <c r="L813" s="66">
        <v>4072</v>
      </c>
      <c r="M813" s="66">
        <v>4120</v>
      </c>
      <c r="N813" s="66">
        <v>4189</v>
      </c>
      <c r="O813" s="66">
        <v>4294</v>
      </c>
      <c r="P813" s="66">
        <v>4395</v>
      </c>
      <c r="Q813" s="66">
        <v>4421</v>
      </c>
      <c r="R813" s="66">
        <v>4364</v>
      </c>
      <c r="S813" s="66">
        <v>4419</v>
      </c>
      <c r="T813" s="66">
        <v>4361</v>
      </c>
      <c r="U813" s="66">
        <v>4377</v>
      </c>
      <c r="V813" s="66">
        <v>4674</v>
      </c>
      <c r="W813" s="67">
        <v>5440</v>
      </c>
      <c r="X813" s="66">
        <v>5365</v>
      </c>
      <c r="Y813" s="66">
        <v>4976</v>
      </c>
      <c r="Z813" s="66">
        <v>4621</v>
      </c>
      <c r="AA813" s="66">
        <v>4321</v>
      </c>
      <c r="AB813" s="68">
        <v>101957.433</v>
      </c>
      <c r="AC813" s="18" t="str">
        <f t="shared" si="24"/>
        <v>ok</v>
      </c>
      <c r="AE813" s="19">
        <f t="shared" si="25"/>
        <v>4169.3500000000058</v>
      </c>
      <c r="AF813" s="20">
        <v>427.55709934234619</v>
      </c>
      <c r="AG813" s="21"/>
      <c r="AH813" s="120"/>
      <c r="BI813"/>
    </row>
    <row r="814" spans="2:61" ht="14.4" thickTop="1" thickBot="1" x14ac:dyDescent="0.3">
      <c r="B814" s="12">
        <v>40260</v>
      </c>
      <c r="C814" s="65" t="s">
        <v>11</v>
      </c>
      <c r="D814" s="66">
        <v>4009</v>
      </c>
      <c r="E814" s="66">
        <v>3865</v>
      </c>
      <c r="F814" s="66">
        <v>3785</v>
      </c>
      <c r="G814" s="66">
        <v>3761</v>
      </c>
      <c r="H814" s="67">
        <v>3777</v>
      </c>
      <c r="I814" s="66">
        <v>3962</v>
      </c>
      <c r="J814" s="66">
        <v>4146</v>
      </c>
      <c r="K814" s="66">
        <v>4110</v>
      </c>
      <c r="L814" s="66">
        <v>4088</v>
      </c>
      <c r="M814" s="66">
        <v>4234</v>
      </c>
      <c r="N814" s="66">
        <v>4365</v>
      </c>
      <c r="O814" s="66">
        <v>4482</v>
      </c>
      <c r="P814" s="66">
        <v>4534</v>
      </c>
      <c r="Q814" s="66">
        <v>4600</v>
      </c>
      <c r="R814" s="66">
        <v>4615</v>
      </c>
      <c r="S814" s="66">
        <v>4622</v>
      </c>
      <c r="T814" s="66">
        <v>4606</v>
      </c>
      <c r="U814" s="66">
        <v>4578</v>
      </c>
      <c r="V814" s="66">
        <v>4809</v>
      </c>
      <c r="W814" s="67">
        <v>5636</v>
      </c>
      <c r="X814" s="66">
        <v>5575</v>
      </c>
      <c r="Y814" s="66">
        <v>5227</v>
      </c>
      <c r="Z814" s="66">
        <v>4841</v>
      </c>
      <c r="AA814" s="66">
        <v>4485</v>
      </c>
      <c r="AB814" s="68">
        <v>106711.973</v>
      </c>
      <c r="AC814" s="18" t="str">
        <f t="shared" si="24"/>
        <v>ok</v>
      </c>
      <c r="AE814" s="19">
        <f t="shared" si="25"/>
        <v>4754.5399999999936</v>
      </c>
      <c r="AF814" s="20">
        <v>475.52044677734375</v>
      </c>
      <c r="AG814" s="21"/>
      <c r="AH814" s="120"/>
      <c r="BI814"/>
    </row>
    <row r="815" spans="2:61" ht="14.4" thickTop="1" thickBot="1" x14ac:dyDescent="0.3">
      <c r="B815" s="12">
        <v>40261</v>
      </c>
      <c r="C815" s="65" t="s">
        <v>12</v>
      </c>
      <c r="D815" s="66">
        <v>4186</v>
      </c>
      <c r="E815" s="66">
        <v>4036</v>
      </c>
      <c r="F815" s="66">
        <v>3990</v>
      </c>
      <c r="G815" s="66">
        <v>3922</v>
      </c>
      <c r="H815" s="67">
        <v>3942</v>
      </c>
      <c r="I815" s="66">
        <v>4143</v>
      </c>
      <c r="J815" s="66">
        <v>4221</v>
      </c>
      <c r="K815" s="66">
        <v>4172</v>
      </c>
      <c r="L815" s="66">
        <v>4237</v>
      </c>
      <c r="M815" s="66">
        <v>4347</v>
      </c>
      <c r="N815" s="66">
        <v>4486</v>
      </c>
      <c r="O815" s="66">
        <v>4610</v>
      </c>
      <c r="P815" s="66">
        <v>4710</v>
      </c>
      <c r="Q815" s="66">
        <v>4756</v>
      </c>
      <c r="R815" s="66">
        <v>4772</v>
      </c>
      <c r="S815" s="66">
        <v>4770</v>
      </c>
      <c r="T815" s="66">
        <v>4760</v>
      </c>
      <c r="U815" s="66">
        <v>4723</v>
      </c>
      <c r="V815" s="66">
        <v>5043</v>
      </c>
      <c r="W815" s="67">
        <v>5818</v>
      </c>
      <c r="X815" s="66">
        <v>5727</v>
      </c>
      <c r="Y815" s="66">
        <v>5302</v>
      </c>
      <c r="Z815" s="66">
        <v>5061</v>
      </c>
      <c r="AA815" s="66">
        <v>4794</v>
      </c>
      <c r="AB815" s="68">
        <v>110529.83199999999</v>
      </c>
      <c r="AC815" s="18" t="str">
        <f t="shared" si="24"/>
        <v>ok</v>
      </c>
      <c r="AE815" s="19">
        <f t="shared" si="25"/>
        <v>3817.8589999999967</v>
      </c>
      <c r="AF815" s="20">
        <v>536.96692657470703</v>
      </c>
      <c r="AG815" s="21"/>
      <c r="AH815" s="120"/>
      <c r="BI815"/>
    </row>
    <row r="816" spans="2:61" ht="14.4" thickTop="1" thickBot="1" x14ac:dyDescent="0.3">
      <c r="B816" s="12">
        <v>40262</v>
      </c>
      <c r="C816" s="65" t="s">
        <v>13</v>
      </c>
      <c r="D816" s="66">
        <v>4423</v>
      </c>
      <c r="E816" s="66">
        <v>4271</v>
      </c>
      <c r="F816" s="66">
        <v>4201</v>
      </c>
      <c r="G816" s="66">
        <v>4140</v>
      </c>
      <c r="H816" s="67">
        <v>4119</v>
      </c>
      <c r="I816" s="66">
        <v>4224</v>
      </c>
      <c r="J816" s="66">
        <v>4357</v>
      </c>
      <c r="K816" s="66">
        <v>4255</v>
      </c>
      <c r="L816" s="66">
        <v>4338</v>
      </c>
      <c r="M816" s="66">
        <v>4540</v>
      </c>
      <c r="N816" s="66">
        <v>4635</v>
      </c>
      <c r="O816" s="66">
        <v>4717</v>
      </c>
      <c r="P816" s="66">
        <v>4761</v>
      </c>
      <c r="Q816" s="66">
        <v>4780</v>
      </c>
      <c r="R816" s="66">
        <v>4810</v>
      </c>
      <c r="S816" s="66">
        <v>4880</v>
      </c>
      <c r="T816" s="66">
        <v>4854</v>
      </c>
      <c r="U816" s="66">
        <v>4828</v>
      </c>
      <c r="V816" s="66">
        <v>5071</v>
      </c>
      <c r="W816" s="67">
        <v>5787</v>
      </c>
      <c r="X816" s="66">
        <v>5706</v>
      </c>
      <c r="Y816" s="66">
        <v>5356</v>
      </c>
      <c r="Z816" s="66">
        <v>5071</v>
      </c>
      <c r="AA816" s="66">
        <v>4707</v>
      </c>
      <c r="AB816" s="68">
        <v>112830.30899999999</v>
      </c>
      <c r="AC816" s="18" t="str">
        <f t="shared" si="24"/>
        <v>ok</v>
      </c>
      <c r="AE816" s="19">
        <f t="shared" si="25"/>
        <v>2300.476999999999</v>
      </c>
      <c r="AF816" s="20">
        <v>551.79405975341797</v>
      </c>
      <c r="AG816" s="21"/>
      <c r="AH816" s="120"/>
      <c r="BI816"/>
    </row>
    <row r="817" spans="1:61" ht="14.4" thickTop="1" thickBot="1" x14ac:dyDescent="0.3">
      <c r="B817" s="12">
        <v>40263</v>
      </c>
      <c r="C817" s="65" t="s">
        <v>14</v>
      </c>
      <c r="D817" s="66">
        <v>4488</v>
      </c>
      <c r="E817" s="66">
        <v>4294</v>
      </c>
      <c r="F817" s="66">
        <v>4209</v>
      </c>
      <c r="G817" s="66">
        <v>4129</v>
      </c>
      <c r="H817" s="67">
        <v>4138</v>
      </c>
      <c r="I817" s="66">
        <v>4243</v>
      </c>
      <c r="J817" s="66">
        <v>4342</v>
      </c>
      <c r="K817" s="66">
        <v>4294</v>
      </c>
      <c r="L817" s="66">
        <v>4351</v>
      </c>
      <c r="M817" s="66">
        <v>4384</v>
      </c>
      <c r="N817" s="66">
        <v>4519</v>
      </c>
      <c r="O817" s="66">
        <v>4654</v>
      </c>
      <c r="P817" s="66">
        <v>4743</v>
      </c>
      <c r="Q817" s="66">
        <v>4723</v>
      </c>
      <c r="R817" s="66">
        <v>4694</v>
      </c>
      <c r="S817" s="66">
        <v>4663</v>
      </c>
      <c r="T817" s="66">
        <v>4659</v>
      </c>
      <c r="U817" s="66">
        <v>4664</v>
      </c>
      <c r="V817" s="66">
        <v>4870</v>
      </c>
      <c r="W817" s="67">
        <v>5614</v>
      </c>
      <c r="X817" s="66">
        <v>5505</v>
      </c>
      <c r="Y817" s="66">
        <v>5206</v>
      </c>
      <c r="Z817" s="66">
        <v>4950</v>
      </c>
      <c r="AA817" s="66">
        <v>4635</v>
      </c>
      <c r="AB817" s="68">
        <v>110970.304</v>
      </c>
      <c r="AC817" s="18" t="str">
        <f t="shared" si="24"/>
        <v>ok</v>
      </c>
      <c r="AE817" s="19">
        <f t="shared" si="25"/>
        <v>-1860.0049999999901</v>
      </c>
      <c r="AF817" s="20">
        <v>515.52848434448242</v>
      </c>
      <c r="AG817" s="21"/>
      <c r="AH817" s="120"/>
      <c r="BI817"/>
    </row>
    <row r="818" spans="1:61" ht="14.4" thickTop="1" thickBot="1" x14ac:dyDescent="0.3">
      <c r="B818" s="12">
        <v>40264</v>
      </c>
      <c r="C818" s="65" t="s">
        <v>15</v>
      </c>
      <c r="D818" s="66">
        <v>4378</v>
      </c>
      <c r="E818" s="66">
        <v>4190</v>
      </c>
      <c r="F818" s="66">
        <v>4086</v>
      </c>
      <c r="G818" s="66">
        <v>4003</v>
      </c>
      <c r="H818" s="67">
        <v>4038</v>
      </c>
      <c r="I818" s="66">
        <v>4101</v>
      </c>
      <c r="J818" s="66">
        <v>4024</v>
      </c>
      <c r="K818" s="66">
        <v>4009</v>
      </c>
      <c r="L818" s="66">
        <v>4169</v>
      </c>
      <c r="M818" s="66">
        <v>4334</v>
      </c>
      <c r="N818" s="66">
        <v>4362</v>
      </c>
      <c r="O818" s="66">
        <v>4463</v>
      </c>
      <c r="P818" s="66">
        <v>4512</v>
      </c>
      <c r="Q818" s="66">
        <v>4490</v>
      </c>
      <c r="R818" s="66">
        <v>4352</v>
      </c>
      <c r="S818" s="66">
        <v>4421</v>
      </c>
      <c r="T818" s="66">
        <v>4397</v>
      </c>
      <c r="U818" s="66">
        <v>4358</v>
      </c>
      <c r="V818" s="66">
        <v>4680</v>
      </c>
      <c r="W818" s="67">
        <v>5743</v>
      </c>
      <c r="X818" s="66">
        <v>5658</v>
      </c>
      <c r="Y818" s="66">
        <v>5478</v>
      </c>
      <c r="Z818" s="66">
        <v>5123</v>
      </c>
      <c r="AA818" s="66">
        <v>4748</v>
      </c>
      <c r="AB818" s="68">
        <v>108120.156</v>
      </c>
      <c r="AC818" s="18" t="str">
        <f t="shared" si="24"/>
        <v>ok</v>
      </c>
      <c r="AE818" s="19">
        <f t="shared" si="25"/>
        <v>-2850.148000000001</v>
      </c>
      <c r="AF818" s="20">
        <v>563.97278213500977</v>
      </c>
      <c r="AG818" s="21"/>
      <c r="AH818" s="120"/>
      <c r="BI818"/>
    </row>
    <row r="819" spans="1:61" ht="14.4" thickTop="1" thickBot="1" x14ac:dyDescent="0.3">
      <c r="B819" s="12">
        <v>40265</v>
      </c>
      <c r="C819" s="65" t="s">
        <v>16</v>
      </c>
      <c r="D819" s="66">
        <v>4455</v>
      </c>
      <c r="E819" s="66">
        <v>4216</v>
      </c>
      <c r="F819" s="66">
        <v>4086</v>
      </c>
      <c r="G819" s="66">
        <v>4008</v>
      </c>
      <c r="H819" s="67">
        <v>3972</v>
      </c>
      <c r="I819" s="66">
        <v>3988</v>
      </c>
      <c r="J819" s="66">
        <v>3844</v>
      </c>
      <c r="K819" s="66">
        <v>3754</v>
      </c>
      <c r="L819" s="66">
        <v>3816</v>
      </c>
      <c r="M819" s="66">
        <v>3874</v>
      </c>
      <c r="N819" s="66">
        <v>3948</v>
      </c>
      <c r="O819" s="66">
        <v>4017</v>
      </c>
      <c r="P819" s="66">
        <v>4064</v>
      </c>
      <c r="Q819" s="66">
        <v>4069</v>
      </c>
      <c r="R819" s="66">
        <v>4061</v>
      </c>
      <c r="S819" s="66">
        <v>4047</v>
      </c>
      <c r="T819" s="66">
        <v>4074</v>
      </c>
      <c r="U819" s="66">
        <v>4147</v>
      </c>
      <c r="V819" s="66">
        <v>4475</v>
      </c>
      <c r="W819" s="67">
        <v>5333</v>
      </c>
      <c r="X819" s="66">
        <v>5324</v>
      </c>
      <c r="Y819" s="66">
        <v>5102</v>
      </c>
      <c r="Z819" s="66">
        <v>4706</v>
      </c>
      <c r="AA819" s="66">
        <v>4280</v>
      </c>
      <c r="AB819" s="68">
        <v>101659.785</v>
      </c>
      <c r="AC819" s="18" t="str">
        <f t="shared" si="24"/>
        <v>ok</v>
      </c>
      <c r="AE819" s="19">
        <f t="shared" si="25"/>
        <v>-6460.3709999999992</v>
      </c>
      <c r="AF819" s="20">
        <v>557.22729110717773</v>
      </c>
      <c r="AG819" s="21"/>
      <c r="AH819" s="120"/>
      <c r="BI819"/>
    </row>
    <row r="820" spans="1:61" ht="15" customHeight="1" thickTop="1" thickBot="1" x14ac:dyDescent="0.3">
      <c r="B820" s="12">
        <v>40266</v>
      </c>
      <c r="C820" s="65" t="s">
        <v>17</v>
      </c>
      <c r="D820" s="66">
        <v>4041</v>
      </c>
      <c r="E820" s="66">
        <v>3888</v>
      </c>
      <c r="F820" s="66">
        <v>3778</v>
      </c>
      <c r="G820" s="66">
        <v>3730</v>
      </c>
      <c r="H820" s="67">
        <v>3703</v>
      </c>
      <c r="I820" s="66">
        <v>3788</v>
      </c>
      <c r="J820" s="66">
        <v>3822</v>
      </c>
      <c r="K820" s="66">
        <v>3916</v>
      </c>
      <c r="L820" s="66">
        <v>4186</v>
      </c>
      <c r="M820" s="66">
        <v>4270</v>
      </c>
      <c r="N820" s="66">
        <v>4377</v>
      </c>
      <c r="O820" s="66">
        <v>4426</v>
      </c>
      <c r="P820" s="66">
        <v>4483</v>
      </c>
      <c r="Q820" s="66">
        <v>4528</v>
      </c>
      <c r="R820" s="66">
        <v>4418</v>
      </c>
      <c r="S820" s="66">
        <v>4415</v>
      </c>
      <c r="T820" s="66">
        <v>4410</v>
      </c>
      <c r="U820" s="66">
        <v>4413</v>
      </c>
      <c r="V820" s="66">
        <v>4733</v>
      </c>
      <c r="W820" s="67">
        <v>5471</v>
      </c>
      <c r="X820" s="66">
        <v>5392</v>
      </c>
      <c r="Y820" s="66">
        <v>5045</v>
      </c>
      <c r="Z820" s="66">
        <v>4759</v>
      </c>
      <c r="AA820" s="66">
        <v>4410</v>
      </c>
      <c r="AB820" s="68">
        <v>104402.97900000001</v>
      </c>
      <c r="AC820" s="18" t="str">
        <f t="shared" si="24"/>
        <v>ok</v>
      </c>
      <c r="AE820" s="19">
        <f t="shared" si="25"/>
        <v>2743.1940000000031</v>
      </c>
      <c r="AF820" s="20">
        <v>474.91296768188477</v>
      </c>
      <c r="AG820" s="21"/>
      <c r="AH820" s="120"/>
      <c r="BI820"/>
    </row>
    <row r="821" spans="1:61" ht="14.4" thickTop="1" thickBot="1" x14ac:dyDescent="0.3">
      <c r="B821" s="12">
        <v>40267</v>
      </c>
      <c r="C821" s="65" t="s">
        <v>11</v>
      </c>
      <c r="D821" s="66">
        <v>4094</v>
      </c>
      <c r="E821" s="66">
        <v>3906</v>
      </c>
      <c r="F821" s="66">
        <v>3826</v>
      </c>
      <c r="G821" s="66">
        <v>3770</v>
      </c>
      <c r="H821" s="67">
        <v>3769</v>
      </c>
      <c r="I821" s="66">
        <v>3879</v>
      </c>
      <c r="J821" s="66">
        <v>3857</v>
      </c>
      <c r="K821" s="66">
        <v>3917</v>
      </c>
      <c r="L821" s="66">
        <v>4131</v>
      </c>
      <c r="M821" s="66">
        <v>4304</v>
      </c>
      <c r="N821" s="66">
        <v>4385</v>
      </c>
      <c r="O821" s="66">
        <v>4447</v>
      </c>
      <c r="P821" s="66">
        <v>4538</v>
      </c>
      <c r="Q821" s="66">
        <v>4562</v>
      </c>
      <c r="R821" s="66">
        <v>4512</v>
      </c>
      <c r="S821" s="66">
        <v>4478</v>
      </c>
      <c r="T821" s="66">
        <v>4460</v>
      </c>
      <c r="U821" s="66">
        <v>4404</v>
      </c>
      <c r="V821" s="66">
        <v>4624</v>
      </c>
      <c r="W821" s="67">
        <v>5479</v>
      </c>
      <c r="X821" s="66">
        <v>5451</v>
      </c>
      <c r="Y821" s="66">
        <v>5125</v>
      </c>
      <c r="Z821" s="66">
        <v>4981</v>
      </c>
      <c r="AA821" s="66">
        <v>4477</v>
      </c>
      <c r="AB821" s="68">
        <v>105373.118</v>
      </c>
      <c r="AC821" s="18" t="str">
        <f t="shared" si="24"/>
        <v>ok</v>
      </c>
      <c r="AE821" s="19">
        <f t="shared" si="25"/>
        <v>970.13899999999558</v>
      </c>
      <c r="AF821" s="20">
        <v>522.37095832824707</v>
      </c>
      <c r="AG821" s="21"/>
      <c r="AH821" s="120"/>
      <c r="BI821"/>
    </row>
    <row r="822" spans="1:61" ht="14.4" thickTop="1" thickBot="1" x14ac:dyDescent="0.3">
      <c r="B822" s="12">
        <v>40268</v>
      </c>
      <c r="C822" s="65" t="s">
        <v>12</v>
      </c>
      <c r="D822" s="66">
        <v>4151</v>
      </c>
      <c r="E822" s="66">
        <v>3958</v>
      </c>
      <c r="F822" s="66">
        <v>3890</v>
      </c>
      <c r="G822" s="66">
        <v>3822</v>
      </c>
      <c r="H822" s="67">
        <v>3820</v>
      </c>
      <c r="I822" s="66">
        <v>3904</v>
      </c>
      <c r="J822" s="66">
        <v>3885</v>
      </c>
      <c r="K822" s="66">
        <v>3945</v>
      </c>
      <c r="L822" s="66">
        <v>4125</v>
      </c>
      <c r="M822" s="66">
        <v>4291</v>
      </c>
      <c r="N822" s="66">
        <v>4431</v>
      </c>
      <c r="O822" s="66">
        <v>4494</v>
      </c>
      <c r="P822" s="66">
        <v>4584</v>
      </c>
      <c r="Q822" s="66">
        <v>4635</v>
      </c>
      <c r="R822" s="66">
        <v>4585</v>
      </c>
      <c r="S822" s="66">
        <v>4548</v>
      </c>
      <c r="T822" s="66">
        <v>4538</v>
      </c>
      <c r="U822" s="66">
        <v>4461</v>
      </c>
      <c r="V822" s="66">
        <v>4702</v>
      </c>
      <c r="W822" s="67">
        <v>5577</v>
      </c>
      <c r="X822" s="66">
        <v>5368</v>
      </c>
      <c r="Y822" s="66">
        <v>5485</v>
      </c>
      <c r="Z822" s="66">
        <v>4969</v>
      </c>
      <c r="AA822" s="66">
        <v>4592</v>
      </c>
      <c r="AB822" s="68">
        <v>106758.232</v>
      </c>
      <c r="AC822" s="18" t="str">
        <f t="shared" si="24"/>
        <v>ok</v>
      </c>
      <c r="AE822" s="19">
        <f t="shared" si="25"/>
        <v>1385.1140000000014</v>
      </c>
      <c r="AF822" s="20">
        <v>513.91448974609375</v>
      </c>
      <c r="AG822" s="21"/>
      <c r="AH822" s="120"/>
      <c r="BI822"/>
    </row>
    <row r="823" spans="1:61" ht="14.4" thickTop="1" thickBot="1" x14ac:dyDescent="0.3">
      <c r="A823" s="11" t="s">
        <v>20</v>
      </c>
      <c r="B823" s="12">
        <v>40269</v>
      </c>
      <c r="C823" s="69" t="s">
        <v>13</v>
      </c>
      <c r="D823" s="70">
        <v>4228.26</v>
      </c>
      <c r="E823" s="70">
        <v>4059.3330000000001</v>
      </c>
      <c r="F823" s="70">
        <v>3952.1309999999999</v>
      </c>
      <c r="G823" s="70">
        <v>3842.252</v>
      </c>
      <c r="H823" s="71">
        <v>3853.319</v>
      </c>
      <c r="I823" s="70">
        <v>3917.3409999999999</v>
      </c>
      <c r="J823" s="70">
        <v>3809.4589999999998</v>
      </c>
      <c r="K823" s="70">
        <v>3735.2849999999999</v>
      </c>
      <c r="L823" s="70">
        <v>3889.895</v>
      </c>
      <c r="M823" s="70">
        <v>4011.1210000000001</v>
      </c>
      <c r="N823" s="70">
        <v>4120.634</v>
      </c>
      <c r="O823" s="70">
        <v>4206.8220000000001</v>
      </c>
      <c r="P823" s="70">
        <v>4201.3109999999997</v>
      </c>
      <c r="Q823" s="70">
        <v>4246.509</v>
      </c>
      <c r="R823" s="70">
        <v>4255.6909999999998</v>
      </c>
      <c r="S823" s="70">
        <v>4233.4480000000003</v>
      </c>
      <c r="T823" s="70">
        <v>4227.6149999999998</v>
      </c>
      <c r="U823" s="70">
        <v>4254.9530000000004</v>
      </c>
      <c r="V823" s="70">
        <v>4499.2889999999998</v>
      </c>
      <c r="W823" s="71">
        <v>5249.7139999999999</v>
      </c>
      <c r="X823" s="70">
        <v>5328.7359999999999</v>
      </c>
      <c r="Y823" s="70">
        <v>5141.7759999999998</v>
      </c>
      <c r="Z823" s="70">
        <v>4970.4790000000003</v>
      </c>
      <c r="AA823" s="70">
        <v>4721.3950000000004</v>
      </c>
      <c r="AB823" s="72">
        <v>102956.768</v>
      </c>
      <c r="AC823" s="18" t="str">
        <f t="shared" si="24"/>
        <v>ok</v>
      </c>
      <c r="AE823" s="19">
        <f t="shared" si="25"/>
        <v>-3801.4640000000072</v>
      </c>
      <c r="AF823" s="20">
        <v>550.00495529174805</v>
      </c>
      <c r="AG823" s="21"/>
      <c r="AH823" s="120"/>
      <c r="BI823"/>
    </row>
    <row r="824" spans="1:61" ht="14.4" thickTop="1" thickBot="1" x14ac:dyDescent="0.3">
      <c r="B824" s="12">
        <v>40270</v>
      </c>
      <c r="C824" s="69" t="s">
        <v>14</v>
      </c>
      <c r="D824" s="70">
        <v>4358.3149999999996</v>
      </c>
      <c r="E824" s="70">
        <v>4161.41</v>
      </c>
      <c r="F824" s="70">
        <v>4003.4209999999998</v>
      </c>
      <c r="G824" s="70">
        <v>3882.4549999999999</v>
      </c>
      <c r="H824" s="71">
        <v>3840.2240000000002</v>
      </c>
      <c r="I824" s="70">
        <v>3849.64</v>
      </c>
      <c r="J824" s="70">
        <v>3650.444</v>
      </c>
      <c r="K824" s="70">
        <v>3583.3490000000002</v>
      </c>
      <c r="L824" s="70">
        <v>3610.8829999999998</v>
      </c>
      <c r="M824" s="70">
        <v>3708.297</v>
      </c>
      <c r="N824" s="70">
        <v>3810.56</v>
      </c>
      <c r="O824" s="70">
        <v>3801.2049999999999</v>
      </c>
      <c r="P824" s="70">
        <v>3887.0680000000002</v>
      </c>
      <c r="Q824" s="70">
        <v>3915.241</v>
      </c>
      <c r="R824" s="70">
        <v>3922.252</v>
      </c>
      <c r="S824" s="70">
        <v>3922.482</v>
      </c>
      <c r="T824" s="70">
        <v>3880.6109999999999</v>
      </c>
      <c r="U824" s="70">
        <v>3910.721</v>
      </c>
      <c r="V824" s="70">
        <v>4200.8710000000001</v>
      </c>
      <c r="W824" s="71">
        <v>5036.1120000000001</v>
      </c>
      <c r="X824" s="70">
        <v>5126.13</v>
      </c>
      <c r="Y824" s="70">
        <v>4997.5820000000003</v>
      </c>
      <c r="Z824" s="70">
        <v>4872.8100000000004</v>
      </c>
      <c r="AA824" s="70">
        <v>4650.1400000000003</v>
      </c>
      <c r="AB824" s="72">
        <v>98582.222999999998</v>
      </c>
      <c r="AC824" s="18" t="str">
        <f t="shared" si="24"/>
        <v>ok</v>
      </c>
      <c r="AE824" s="19">
        <f t="shared" si="25"/>
        <v>-4374.5449999999983</v>
      </c>
      <c r="AF824" s="20">
        <v>616.60403251647949</v>
      </c>
      <c r="AG824" s="21"/>
      <c r="AH824" s="120"/>
      <c r="BI824"/>
    </row>
    <row r="825" spans="1:61" ht="14.4" thickTop="1" thickBot="1" x14ac:dyDescent="0.3">
      <c r="B825" s="12">
        <v>40271</v>
      </c>
      <c r="C825" s="69" t="s">
        <v>15</v>
      </c>
      <c r="D825" s="70">
        <v>4301.0969999999998</v>
      </c>
      <c r="E825" s="70">
        <v>4115.2190000000001</v>
      </c>
      <c r="F825" s="70">
        <v>3985.7049999999999</v>
      </c>
      <c r="G825" s="70">
        <v>3908.402</v>
      </c>
      <c r="H825" s="71">
        <v>3889.9479999999999</v>
      </c>
      <c r="I825" s="70">
        <v>3918.0479999999998</v>
      </c>
      <c r="J825" s="70">
        <v>3704.623</v>
      </c>
      <c r="K825" s="70">
        <v>3631.2379999999998</v>
      </c>
      <c r="L825" s="70">
        <v>3805.5070000000001</v>
      </c>
      <c r="M825" s="70">
        <v>3989.8359999999998</v>
      </c>
      <c r="N825" s="70">
        <v>4058.8209999999999</v>
      </c>
      <c r="O825" s="70">
        <v>4136.174</v>
      </c>
      <c r="P825" s="70">
        <v>4159.6289999999999</v>
      </c>
      <c r="Q825" s="70">
        <v>4160.384</v>
      </c>
      <c r="R825" s="70">
        <v>4138.933</v>
      </c>
      <c r="S825" s="70">
        <v>4104.8549999999996</v>
      </c>
      <c r="T825" s="70">
        <v>4086.9479999999999</v>
      </c>
      <c r="U825" s="70">
        <v>4108.3630000000003</v>
      </c>
      <c r="V825" s="70">
        <v>4546.7489999999998</v>
      </c>
      <c r="W825" s="71">
        <v>5472.2070000000003</v>
      </c>
      <c r="X825" s="70">
        <v>5527.4049999999997</v>
      </c>
      <c r="Y825" s="70">
        <v>5283.0429999999997</v>
      </c>
      <c r="Z825" s="70">
        <v>4966.2120000000004</v>
      </c>
      <c r="AA825" s="70">
        <v>4711.0320000000002</v>
      </c>
      <c r="AB825" s="72">
        <v>102710.378</v>
      </c>
      <c r="AC825" s="18" t="str">
        <f t="shared" si="24"/>
        <v>ok</v>
      </c>
      <c r="AE825" s="58">
        <f t="shared" si="25"/>
        <v>4128.1549999999988</v>
      </c>
      <c r="AF825" s="20">
        <v>622.60368537902832</v>
      </c>
      <c r="AG825" s="21"/>
      <c r="AH825" s="120"/>
      <c r="BI825"/>
    </row>
    <row r="826" spans="1:61" ht="14.4" thickTop="1" thickBot="1" x14ac:dyDescent="0.3">
      <c r="B826" s="12">
        <v>40272</v>
      </c>
      <c r="C826" s="69" t="s">
        <v>16</v>
      </c>
      <c r="D826" s="70">
        <v>4382.4189999999999</v>
      </c>
      <c r="E826" s="70">
        <v>0</v>
      </c>
      <c r="F826" s="70">
        <v>4129.0230000000001</v>
      </c>
      <c r="G826" s="70">
        <v>4080.375</v>
      </c>
      <c r="H826" s="71">
        <v>4029.2979999999998</v>
      </c>
      <c r="I826" s="70">
        <v>3979.3910000000001</v>
      </c>
      <c r="J826" s="70">
        <v>3993.4850000000001</v>
      </c>
      <c r="K826" s="70">
        <v>3909.9490000000001</v>
      </c>
      <c r="L826" s="70">
        <v>3738.375</v>
      </c>
      <c r="M826" s="70">
        <v>3785.9059999999999</v>
      </c>
      <c r="N826" s="70">
        <v>3907.6660000000002</v>
      </c>
      <c r="O826" s="70">
        <v>3978.8710000000001</v>
      </c>
      <c r="P826" s="70">
        <v>3959.5790000000002</v>
      </c>
      <c r="Q826" s="70">
        <v>4033.0210000000002</v>
      </c>
      <c r="R826" s="70">
        <v>4070.7489999999998</v>
      </c>
      <c r="S826" s="70">
        <v>3993.1120000000001</v>
      </c>
      <c r="T826" s="70">
        <v>4052.7939999999999</v>
      </c>
      <c r="U826" s="70">
        <v>4055.5210000000002</v>
      </c>
      <c r="V826" s="70">
        <v>4160.3689999999997</v>
      </c>
      <c r="W826" s="71">
        <v>4516.5640000000003</v>
      </c>
      <c r="X826" s="70">
        <v>5537.6390000000001</v>
      </c>
      <c r="Y826" s="70">
        <v>5790.6670000000004</v>
      </c>
      <c r="Z826" s="70">
        <v>5405.7730000000001</v>
      </c>
      <c r="AA826" s="70">
        <v>4942.741</v>
      </c>
      <c r="AB826" s="72">
        <v>98433.286999999997</v>
      </c>
      <c r="AC826" s="18" t="str">
        <f t="shared" si="24"/>
        <v>ok</v>
      </c>
      <c r="AE826" s="58">
        <f t="shared" si="25"/>
        <v>-4277.0910000000003</v>
      </c>
      <c r="AF826" s="20">
        <v>609.40646934509277</v>
      </c>
      <c r="AG826" s="21"/>
      <c r="AH826" s="120"/>
      <c r="BI826"/>
    </row>
    <row r="827" spans="1:61" ht="14.4" thickTop="1" thickBot="1" x14ac:dyDescent="0.3">
      <c r="B827" s="12">
        <v>40273</v>
      </c>
      <c r="C827" s="69" t="s">
        <v>17</v>
      </c>
      <c r="D827" s="70">
        <v>4353.8440000000001</v>
      </c>
      <c r="E827" s="70">
        <v>4220.7550000000001</v>
      </c>
      <c r="F827" s="70">
        <v>4139.7280000000001</v>
      </c>
      <c r="G827" s="70">
        <v>4024.116</v>
      </c>
      <c r="H827" s="71">
        <v>4017.5520000000001</v>
      </c>
      <c r="I827" s="70">
        <v>4084.1019999999999</v>
      </c>
      <c r="J827" s="70">
        <v>4285.6530000000002</v>
      </c>
      <c r="K827" s="70">
        <v>4337.5079999999998</v>
      </c>
      <c r="L827" s="70">
        <v>4448.7309999999998</v>
      </c>
      <c r="M827" s="70">
        <v>4484.3540000000003</v>
      </c>
      <c r="N827" s="70">
        <v>4643.8410000000003</v>
      </c>
      <c r="O827" s="70">
        <v>4727.4799999999996</v>
      </c>
      <c r="P827" s="70">
        <v>4826.5190000000002</v>
      </c>
      <c r="Q827" s="70">
        <v>4863.1099999999997</v>
      </c>
      <c r="R827" s="70">
        <v>4856.4970000000003</v>
      </c>
      <c r="S827" s="70">
        <v>4918.4989999999998</v>
      </c>
      <c r="T827" s="70">
        <v>4931.6769999999997</v>
      </c>
      <c r="U827" s="70">
        <v>4871.0519999999997</v>
      </c>
      <c r="V827" s="70">
        <v>4811.0959999999995</v>
      </c>
      <c r="W827" s="71">
        <v>5042.0280000000002</v>
      </c>
      <c r="X827" s="70">
        <v>5857.9620000000004</v>
      </c>
      <c r="Y827" s="70">
        <v>5742.3890000000001</v>
      </c>
      <c r="Z827" s="70">
        <v>5568.9560000000001</v>
      </c>
      <c r="AA827" s="70">
        <v>5166.1710000000003</v>
      </c>
      <c r="AB827" s="72">
        <v>113223.62</v>
      </c>
      <c r="AC827" s="18" t="str">
        <f t="shared" si="24"/>
        <v>ok</v>
      </c>
      <c r="AE827" s="19">
        <f t="shared" si="25"/>
        <v>14790.332999999999</v>
      </c>
      <c r="AF827" s="20">
        <v>609.1001033782959</v>
      </c>
      <c r="AG827" s="21"/>
      <c r="AH827" s="120"/>
      <c r="BI827"/>
    </row>
    <row r="828" spans="1:61" ht="14.4" thickTop="1" thickBot="1" x14ac:dyDescent="0.3">
      <c r="B828" s="12">
        <v>40274</v>
      </c>
      <c r="C828" s="69" t="s">
        <v>11</v>
      </c>
      <c r="D828" s="70">
        <v>4876.1210000000001</v>
      </c>
      <c r="E828" s="70">
        <v>4637.1409999999996</v>
      </c>
      <c r="F828" s="70">
        <v>4446.1869999999999</v>
      </c>
      <c r="G828" s="70">
        <v>4398.7020000000002</v>
      </c>
      <c r="H828" s="71">
        <v>4383.0110000000004</v>
      </c>
      <c r="I828" s="70">
        <v>4424.6869999999999</v>
      </c>
      <c r="J828" s="70">
        <v>4491.2809999999999</v>
      </c>
      <c r="K828" s="70">
        <v>4385.0259999999998</v>
      </c>
      <c r="L828" s="70">
        <v>4495.1019999999999</v>
      </c>
      <c r="M828" s="70">
        <v>4693.8779999999997</v>
      </c>
      <c r="N828" s="70">
        <v>4677.3440000000001</v>
      </c>
      <c r="O828" s="70">
        <v>4707.7690000000002</v>
      </c>
      <c r="P828" s="70">
        <v>4965.5630000000001</v>
      </c>
      <c r="Q828" s="70">
        <v>4978.0029999999997</v>
      </c>
      <c r="R828" s="70">
        <v>4901.2160000000003</v>
      </c>
      <c r="S828" s="70">
        <v>4898.4849999999997</v>
      </c>
      <c r="T828" s="70">
        <v>4963.1530000000002</v>
      </c>
      <c r="U828" s="70">
        <v>4928.6660000000002</v>
      </c>
      <c r="V828" s="70">
        <v>4911.1890000000003</v>
      </c>
      <c r="W828" s="71">
        <v>5138.759</v>
      </c>
      <c r="X828" s="70">
        <v>5872.1629999999996</v>
      </c>
      <c r="Y828" s="70">
        <v>5839.2950000000001</v>
      </c>
      <c r="Z828" s="70">
        <v>5689.2610000000004</v>
      </c>
      <c r="AA828" s="70">
        <v>5340.1660000000002</v>
      </c>
      <c r="AB828" s="72">
        <v>117042.16800000001</v>
      </c>
      <c r="AC828" s="18" t="str">
        <f t="shared" si="24"/>
        <v>ok</v>
      </c>
      <c r="AE828" s="19">
        <f t="shared" si="25"/>
        <v>3818.5480000000098</v>
      </c>
      <c r="AF828" s="20">
        <v>602.47738456726074</v>
      </c>
      <c r="AG828" s="21"/>
      <c r="AH828" s="120"/>
      <c r="BI828"/>
    </row>
    <row r="829" spans="1:61" ht="14.4" thickTop="1" thickBot="1" x14ac:dyDescent="0.3">
      <c r="B829" s="12">
        <v>40275</v>
      </c>
      <c r="C829" s="69" t="s">
        <v>12</v>
      </c>
      <c r="D829" s="70">
        <v>4960.43</v>
      </c>
      <c r="E829" s="70">
        <v>4731.393</v>
      </c>
      <c r="F829" s="70">
        <v>4592.3620000000001</v>
      </c>
      <c r="G829" s="70">
        <v>4502.6180000000004</v>
      </c>
      <c r="H829" s="71">
        <v>4444.6390000000001</v>
      </c>
      <c r="I829" s="70">
        <v>4530.3869999999997</v>
      </c>
      <c r="J829" s="70">
        <v>4601.3860000000004</v>
      </c>
      <c r="K829" s="70">
        <v>4514.6040000000003</v>
      </c>
      <c r="L829" s="70">
        <v>4563.5439999999999</v>
      </c>
      <c r="M829" s="70">
        <v>4733.1959999999999</v>
      </c>
      <c r="N829" s="70">
        <v>4857.3149999999996</v>
      </c>
      <c r="O829" s="70">
        <v>4982.7049999999999</v>
      </c>
      <c r="P829" s="70">
        <v>5072.9709999999995</v>
      </c>
      <c r="Q829" s="70">
        <v>5113.1030000000001</v>
      </c>
      <c r="R829" s="70">
        <v>5123.9960000000001</v>
      </c>
      <c r="S829" s="70">
        <v>5143.8059999999996</v>
      </c>
      <c r="T829" s="70">
        <v>5153.4480000000003</v>
      </c>
      <c r="U829" s="70">
        <v>5084.277</v>
      </c>
      <c r="V829" s="70">
        <v>5026.01</v>
      </c>
      <c r="W829" s="71">
        <v>5234.7640000000001</v>
      </c>
      <c r="X829" s="70">
        <v>5953.9650000000001</v>
      </c>
      <c r="Y829" s="70">
        <v>5937.3059999999996</v>
      </c>
      <c r="Z829" s="70">
        <v>5811.1710000000003</v>
      </c>
      <c r="AA829" s="70">
        <v>5538.9309999999996</v>
      </c>
      <c r="AB829" s="72">
        <v>120208.327</v>
      </c>
      <c r="AC829" s="18" t="str">
        <f t="shared" si="24"/>
        <v>ok</v>
      </c>
      <c r="AE829" s="19">
        <f t="shared" si="25"/>
        <v>3166.1589999999997</v>
      </c>
      <c r="AF829" s="20">
        <v>647.62972450256348</v>
      </c>
      <c r="AG829" s="21"/>
      <c r="AH829" s="120"/>
      <c r="BI829"/>
    </row>
    <row r="830" spans="1:61" ht="14.4" thickTop="1" thickBot="1" x14ac:dyDescent="0.3">
      <c r="B830" s="12">
        <v>40276</v>
      </c>
      <c r="C830" s="69" t="s">
        <v>13</v>
      </c>
      <c r="D830" s="70">
        <v>5158.076</v>
      </c>
      <c r="E830" s="70">
        <v>4820.3019999999997</v>
      </c>
      <c r="F830" s="70">
        <v>4720.6930000000002</v>
      </c>
      <c r="G830" s="70">
        <v>4611.3389999999999</v>
      </c>
      <c r="H830" s="71">
        <v>4552.5829999999996</v>
      </c>
      <c r="I830" s="70">
        <v>4645.098</v>
      </c>
      <c r="J830" s="70">
        <v>4718.0969999999998</v>
      </c>
      <c r="K830" s="70">
        <v>4623.5010000000002</v>
      </c>
      <c r="L830" s="70">
        <v>4652.43</v>
      </c>
      <c r="M830" s="70">
        <v>4767.5140000000001</v>
      </c>
      <c r="N830" s="70">
        <v>4945.7290000000003</v>
      </c>
      <c r="O830" s="70">
        <v>4984.9430000000002</v>
      </c>
      <c r="P830" s="70">
        <v>4984.7259999999997</v>
      </c>
      <c r="Q830" s="70">
        <v>5029.6260000000002</v>
      </c>
      <c r="R830" s="70">
        <v>5001.2280000000001</v>
      </c>
      <c r="S830" s="70">
        <v>4985.2479999999996</v>
      </c>
      <c r="T830" s="70">
        <v>4884.4549999999999</v>
      </c>
      <c r="U830" s="70">
        <v>4858.2430000000004</v>
      </c>
      <c r="V830" s="70">
        <v>4903.7849999999999</v>
      </c>
      <c r="W830" s="71">
        <v>5077.8729999999996</v>
      </c>
      <c r="X830" s="70">
        <v>5685.7120000000004</v>
      </c>
      <c r="Y830" s="70">
        <v>5540.5709999999999</v>
      </c>
      <c r="Z830" s="70">
        <v>5359.8050000000003</v>
      </c>
      <c r="AA830" s="70">
        <v>5062.3919999999998</v>
      </c>
      <c r="AB830" s="72">
        <v>118573.969</v>
      </c>
      <c r="AC830" s="18" t="str">
        <f t="shared" si="24"/>
        <v>ok</v>
      </c>
      <c r="AE830" s="19">
        <f t="shared" si="25"/>
        <v>-1634.3580000000075</v>
      </c>
      <c r="AF830" s="20">
        <v>601.59791374206543</v>
      </c>
      <c r="AG830" s="21"/>
      <c r="AH830" s="120"/>
      <c r="BI830"/>
    </row>
    <row r="831" spans="1:61" ht="14.4" thickTop="1" thickBot="1" x14ac:dyDescent="0.3">
      <c r="B831" s="12">
        <v>40277</v>
      </c>
      <c r="C831" s="69" t="s">
        <v>14</v>
      </c>
      <c r="D831" s="70">
        <v>4600.0360000000001</v>
      </c>
      <c r="E831" s="70">
        <v>4474.8360000000002</v>
      </c>
      <c r="F831" s="70">
        <v>4391.6940000000004</v>
      </c>
      <c r="G831" s="70">
        <v>4319.8869999999997</v>
      </c>
      <c r="H831" s="71">
        <v>4219.4459999999999</v>
      </c>
      <c r="I831" s="70">
        <v>4288.9989999999998</v>
      </c>
      <c r="J831" s="70">
        <v>4472.9369999999999</v>
      </c>
      <c r="K831" s="70">
        <v>4419.6689999999999</v>
      </c>
      <c r="L831" s="70">
        <v>4470.616</v>
      </c>
      <c r="M831" s="70">
        <v>4600.299</v>
      </c>
      <c r="N831" s="70">
        <v>4645.0020000000004</v>
      </c>
      <c r="O831" s="70">
        <v>4763.49</v>
      </c>
      <c r="P831" s="70">
        <v>4778.5219999999999</v>
      </c>
      <c r="Q831" s="70">
        <v>4794.0259999999998</v>
      </c>
      <c r="R831" s="70">
        <v>4748.2960000000003</v>
      </c>
      <c r="S831" s="70">
        <v>4707.3969999999999</v>
      </c>
      <c r="T831" s="70">
        <v>4725.0110000000004</v>
      </c>
      <c r="U831" s="70">
        <v>4642.1059999999998</v>
      </c>
      <c r="V831" s="70">
        <v>4715.3819999999996</v>
      </c>
      <c r="W831" s="71">
        <v>4913.4759999999997</v>
      </c>
      <c r="X831" s="70">
        <v>5519.915</v>
      </c>
      <c r="Y831" s="70">
        <v>5411.4070000000002</v>
      </c>
      <c r="Z831" s="70">
        <v>5247.7669999999998</v>
      </c>
      <c r="AA831" s="70">
        <v>4918.2510000000002</v>
      </c>
      <c r="AB831" s="72">
        <v>112788.467</v>
      </c>
      <c r="AC831" s="18" t="str">
        <f t="shared" si="24"/>
        <v>ok</v>
      </c>
      <c r="AE831" s="19">
        <f t="shared" si="25"/>
        <v>-5785.5019999999931</v>
      </c>
      <c r="AF831" s="20">
        <v>534.09364318847656</v>
      </c>
      <c r="AG831" s="21"/>
      <c r="AH831" s="120"/>
      <c r="BI831"/>
    </row>
    <row r="832" spans="1:61" ht="14.4" thickTop="1" thickBot="1" x14ac:dyDescent="0.3">
      <c r="B832" s="12">
        <v>40278</v>
      </c>
      <c r="C832" s="69" t="s">
        <v>15</v>
      </c>
      <c r="D832" s="70">
        <v>4509.4049999999997</v>
      </c>
      <c r="E832" s="70">
        <v>4226.7139999999999</v>
      </c>
      <c r="F832" s="70">
        <v>4149.9650000000001</v>
      </c>
      <c r="G832" s="70">
        <v>4047.9839999999999</v>
      </c>
      <c r="H832" s="71">
        <v>4099.9179999999997</v>
      </c>
      <c r="I832" s="70">
        <v>4127.71</v>
      </c>
      <c r="J832" s="70">
        <v>4255.7190000000001</v>
      </c>
      <c r="K832" s="70">
        <v>4229.2449999999999</v>
      </c>
      <c r="L832" s="70">
        <v>4243.9880000000003</v>
      </c>
      <c r="M832" s="70">
        <v>4355.1130000000003</v>
      </c>
      <c r="N832" s="70">
        <v>4421.0739999999996</v>
      </c>
      <c r="O832" s="70">
        <v>4550.0360000000001</v>
      </c>
      <c r="P832" s="70">
        <v>4601.4269999999997</v>
      </c>
      <c r="Q832" s="70">
        <v>4567.8140000000003</v>
      </c>
      <c r="R832" s="70">
        <v>4499.6279999999997</v>
      </c>
      <c r="S832" s="70">
        <v>4435.9610000000002</v>
      </c>
      <c r="T832" s="70">
        <v>4419.0950000000003</v>
      </c>
      <c r="U832" s="70">
        <v>4440.2389999999996</v>
      </c>
      <c r="V832" s="70">
        <v>4398.5690000000004</v>
      </c>
      <c r="W832" s="71">
        <v>4712.5959999999995</v>
      </c>
      <c r="X832" s="70">
        <v>5574.8320000000003</v>
      </c>
      <c r="Y832" s="70">
        <v>5655.1310000000003</v>
      </c>
      <c r="Z832" s="70">
        <v>5500.6369999999997</v>
      </c>
      <c r="AA832" s="70">
        <v>5103.5450000000001</v>
      </c>
      <c r="AB832" s="72">
        <v>109126.345</v>
      </c>
      <c r="AC832" s="18" t="str">
        <f t="shared" si="24"/>
        <v>ok</v>
      </c>
      <c r="AE832" s="19">
        <f t="shared" si="25"/>
        <v>-3662.122000000003</v>
      </c>
      <c r="AF832" s="20">
        <v>542.82062149047852</v>
      </c>
      <c r="AG832" s="21"/>
      <c r="AH832" s="120"/>
      <c r="BI832"/>
    </row>
    <row r="833" spans="2:61" ht="14.4" thickTop="1" thickBot="1" x14ac:dyDescent="0.3">
      <c r="B833" s="12">
        <v>40279</v>
      </c>
      <c r="C833" s="69" t="s">
        <v>16</v>
      </c>
      <c r="D833" s="70">
        <v>4581.5379999999996</v>
      </c>
      <c r="E833" s="70">
        <v>4285.7489999999998</v>
      </c>
      <c r="F833" s="70">
        <v>4173.3739999999998</v>
      </c>
      <c r="G833" s="70">
        <v>4094.02</v>
      </c>
      <c r="H833" s="71">
        <v>3985.6559999999999</v>
      </c>
      <c r="I833" s="70">
        <v>4029.953</v>
      </c>
      <c r="J833" s="70">
        <v>4078.3220000000001</v>
      </c>
      <c r="K833" s="70">
        <v>3812.15</v>
      </c>
      <c r="L833" s="70">
        <v>3908.65</v>
      </c>
      <c r="M833" s="70">
        <v>3918.6909999999998</v>
      </c>
      <c r="N833" s="70">
        <v>3966.6990000000001</v>
      </c>
      <c r="O833" s="70">
        <v>4042.605</v>
      </c>
      <c r="P833" s="70">
        <v>4073.8180000000002</v>
      </c>
      <c r="Q833" s="70">
        <v>4090.6489999999999</v>
      </c>
      <c r="R833" s="70">
        <v>4135.45</v>
      </c>
      <c r="S833" s="70">
        <v>4148.6859999999997</v>
      </c>
      <c r="T833" s="70">
        <v>4170.4070000000002</v>
      </c>
      <c r="U833" s="70">
        <v>4169.8850000000002</v>
      </c>
      <c r="V833" s="70">
        <v>4145.1210000000001</v>
      </c>
      <c r="W833" s="71">
        <v>4515.701</v>
      </c>
      <c r="X833" s="70">
        <v>5456.4350000000004</v>
      </c>
      <c r="Y833" s="70">
        <v>5450.3670000000002</v>
      </c>
      <c r="Z833" s="70">
        <v>5418.8630000000003</v>
      </c>
      <c r="AA833" s="70">
        <v>4740.8249999999998</v>
      </c>
      <c r="AB833" s="72">
        <v>103393.614</v>
      </c>
      <c r="AC833" s="18" t="str">
        <f t="shared" si="24"/>
        <v>ok</v>
      </c>
      <c r="AE833" s="19">
        <f t="shared" si="25"/>
        <v>-5732.7309999999998</v>
      </c>
      <c r="AF833" s="20">
        <v>573.34848976135254</v>
      </c>
      <c r="AG833" s="21"/>
      <c r="AH833" s="120"/>
      <c r="BI833"/>
    </row>
    <row r="834" spans="2:61" ht="14.4" thickTop="1" thickBot="1" x14ac:dyDescent="0.3">
      <c r="B834" s="12">
        <v>40280</v>
      </c>
      <c r="C834" s="69" t="s">
        <v>17</v>
      </c>
      <c r="D834" s="70">
        <v>4404.6170000000002</v>
      </c>
      <c r="E834" s="70">
        <v>4219.41</v>
      </c>
      <c r="F834" s="70">
        <v>4133.942</v>
      </c>
      <c r="G834" s="70">
        <v>4091.3809999999999</v>
      </c>
      <c r="H834" s="71">
        <v>4044.558</v>
      </c>
      <c r="I834" s="70">
        <v>4157.4960000000001</v>
      </c>
      <c r="J834" s="70">
        <v>4494.2929999999997</v>
      </c>
      <c r="K834" s="70">
        <v>4485.5200000000004</v>
      </c>
      <c r="L834" s="70">
        <v>4428.0810000000001</v>
      </c>
      <c r="M834" s="70">
        <v>4547.9920000000002</v>
      </c>
      <c r="N834" s="70">
        <v>4621.7690000000002</v>
      </c>
      <c r="O834" s="70">
        <v>4731.8549999999996</v>
      </c>
      <c r="P834" s="70">
        <v>4788.951</v>
      </c>
      <c r="Q834" s="70">
        <v>4867.04</v>
      </c>
      <c r="R834" s="70">
        <v>4887.7420000000002</v>
      </c>
      <c r="S834" s="70">
        <v>4934.0559999999996</v>
      </c>
      <c r="T834" s="70">
        <v>4865.1000000000004</v>
      </c>
      <c r="U834" s="70">
        <v>4885.0619999999999</v>
      </c>
      <c r="V834" s="70">
        <v>4911.3739999999998</v>
      </c>
      <c r="W834" s="71">
        <v>5166.7430000000004</v>
      </c>
      <c r="X834" s="70">
        <v>5732.6559999999999</v>
      </c>
      <c r="Y834" s="70">
        <v>5613.8680000000004</v>
      </c>
      <c r="Z834" s="70">
        <v>5387.9380000000001</v>
      </c>
      <c r="AA834" s="70">
        <v>5046.9350000000004</v>
      </c>
      <c r="AB834" s="72">
        <v>113448.379</v>
      </c>
      <c r="AC834" s="18" t="str">
        <f t="shared" si="24"/>
        <v>ok</v>
      </c>
      <c r="AE834" s="19">
        <f t="shared" si="25"/>
        <v>10054.764999999999</v>
      </c>
      <c r="AF834" s="20">
        <v>569.72029685974121</v>
      </c>
      <c r="AG834" s="21"/>
      <c r="AH834" s="120"/>
      <c r="BI834"/>
    </row>
    <row r="835" spans="2:61" ht="14.4" thickTop="1" thickBot="1" x14ac:dyDescent="0.3">
      <c r="B835" s="12">
        <v>40281</v>
      </c>
      <c r="C835" s="69" t="s">
        <v>11</v>
      </c>
      <c r="D835" s="70">
        <v>4670.2489999999998</v>
      </c>
      <c r="E835" s="70">
        <v>4431.2510000000002</v>
      </c>
      <c r="F835" s="70">
        <v>4325.3050000000003</v>
      </c>
      <c r="G835" s="70">
        <v>4246.9049999999997</v>
      </c>
      <c r="H835" s="71">
        <v>4226.0389999999998</v>
      </c>
      <c r="I835" s="70">
        <v>4258.3440000000001</v>
      </c>
      <c r="J835" s="70">
        <v>4571.7830000000004</v>
      </c>
      <c r="K835" s="70">
        <v>4539.5559999999996</v>
      </c>
      <c r="L835" s="70">
        <v>4496.643</v>
      </c>
      <c r="M835" s="70">
        <v>4561.4589999999998</v>
      </c>
      <c r="N835" s="70">
        <v>4611.1959999999999</v>
      </c>
      <c r="O835" s="70">
        <v>4649.6719999999996</v>
      </c>
      <c r="P835" s="70">
        <v>4640.5110000000004</v>
      </c>
      <c r="Q835" s="70">
        <v>4729.9949999999999</v>
      </c>
      <c r="R835" s="70">
        <v>4777.1239999999998</v>
      </c>
      <c r="S835" s="70">
        <v>4753.67</v>
      </c>
      <c r="T835" s="70">
        <v>4744.152</v>
      </c>
      <c r="U835" s="70">
        <v>4719.7969999999996</v>
      </c>
      <c r="V835" s="70">
        <v>4699.7700000000004</v>
      </c>
      <c r="W835" s="71">
        <v>4921.38</v>
      </c>
      <c r="X835" s="70">
        <v>5630.9089999999997</v>
      </c>
      <c r="Y835" s="70">
        <v>5528.5879999999997</v>
      </c>
      <c r="Z835" s="70">
        <v>5267.4390000000003</v>
      </c>
      <c r="AA835" s="70">
        <v>4942.0309999999999</v>
      </c>
      <c r="AB835" s="72">
        <v>112943.768</v>
      </c>
      <c r="AC835" s="18" t="str">
        <f t="shared" si="24"/>
        <v>ok</v>
      </c>
      <c r="AE835" s="19">
        <f t="shared" si="25"/>
        <v>-504.61100000000442</v>
      </c>
      <c r="AF835" s="20">
        <v>559.56180381774902</v>
      </c>
      <c r="AG835" s="21"/>
      <c r="AH835" s="120"/>
      <c r="BI835"/>
    </row>
    <row r="836" spans="2:61" ht="14.4" thickTop="1" thickBot="1" x14ac:dyDescent="0.3">
      <c r="B836" s="12">
        <v>40282</v>
      </c>
      <c r="C836" s="69" t="s">
        <v>12</v>
      </c>
      <c r="D836" s="70">
        <v>4447.3469999999998</v>
      </c>
      <c r="E836" s="70">
        <v>4341.3599999999997</v>
      </c>
      <c r="F836" s="70">
        <v>4199.1109999999999</v>
      </c>
      <c r="G836" s="70">
        <v>4111.5290000000005</v>
      </c>
      <c r="H836" s="71">
        <v>4096.0969999999998</v>
      </c>
      <c r="I836" s="70">
        <v>4170.8779999999997</v>
      </c>
      <c r="J836" s="70">
        <v>4534.4870000000001</v>
      </c>
      <c r="K836" s="70">
        <v>4450.134</v>
      </c>
      <c r="L836" s="70">
        <v>4401.5649999999996</v>
      </c>
      <c r="M836" s="70">
        <v>4434.8050000000003</v>
      </c>
      <c r="N836" s="70">
        <v>4507.2579999999998</v>
      </c>
      <c r="O836" s="70">
        <v>4546.4399999999996</v>
      </c>
      <c r="P836" s="70">
        <v>4641.4560000000001</v>
      </c>
      <c r="Q836" s="70">
        <v>4582.335</v>
      </c>
      <c r="R836" s="70">
        <v>4604.0839999999998</v>
      </c>
      <c r="S836" s="70">
        <v>4706.3220000000001</v>
      </c>
      <c r="T836" s="70">
        <v>4691.12</v>
      </c>
      <c r="U836" s="70">
        <v>4708.3860000000004</v>
      </c>
      <c r="V836" s="70">
        <v>4730.9120000000003</v>
      </c>
      <c r="W836" s="71">
        <v>4942.6509999999998</v>
      </c>
      <c r="X836" s="70">
        <v>5702.8019999999997</v>
      </c>
      <c r="Y836" s="70">
        <v>5618.6019999999999</v>
      </c>
      <c r="Z836" s="70">
        <v>5424.2049999999999</v>
      </c>
      <c r="AA836" s="70">
        <v>4973.4340000000002</v>
      </c>
      <c r="AB836" s="72">
        <v>111567.32</v>
      </c>
      <c r="AC836" s="18" t="str">
        <f t="shared" ref="AC836:AC899" si="26">IF(D836-AB835,"ok","error")</f>
        <v>ok</v>
      </c>
      <c r="AE836" s="19">
        <f t="shared" ref="AE836:AE899" si="27">AB836-AB835</f>
        <v>-1376.4479999999894</v>
      </c>
      <c r="AF836" s="20">
        <v>573.02607917785645</v>
      </c>
      <c r="AG836" s="21"/>
      <c r="AH836" s="120"/>
      <c r="BI836"/>
    </row>
    <row r="837" spans="2:61" ht="14.4" thickTop="1" thickBot="1" x14ac:dyDescent="0.3">
      <c r="B837" s="12">
        <v>40283</v>
      </c>
      <c r="C837" s="69" t="s">
        <v>13</v>
      </c>
      <c r="D837" s="70">
        <v>4535.1390000000001</v>
      </c>
      <c r="E837" s="70">
        <v>4428.5360000000001</v>
      </c>
      <c r="F837" s="70">
        <v>4304.2030000000004</v>
      </c>
      <c r="G837" s="70">
        <v>4250.91</v>
      </c>
      <c r="H837" s="71">
        <v>4232.0959999999995</v>
      </c>
      <c r="I837" s="70">
        <v>4304.0590000000002</v>
      </c>
      <c r="J837" s="70">
        <v>4615.4930000000004</v>
      </c>
      <c r="K837" s="70">
        <v>4466.9859999999999</v>
      </c>
      <c r="L837" s="70">
        <v>4439.3770000000004</v>
      </c>
      <c r="M837" s="70">
        <v>4525.9340000000002</v>
      </c>
      <c r="N837" s="70">
        <v>4578.277</v>
      </c>
      <c r="O837" s="70">
        <v>4619.0659999999998</v>
      </c>
      <c r="P837" s="70">
        <v>4657.6689999999999</v>
      </c>
      <c r="Q837" s="70">
        <v>4774.415</v>
      </c>
      <c r="R837" s="70">
        <v>4807.3829999999998</v>
      </c>
      <c r="S837" s="70">
        <v>4810.21</v>
      </c>
      <c r="T837" s="70">
        <v>4837.4070000000002</v>
      </c>
      <c r="U837" s="70">
        <v>4788.2659999999996</v>
      </c>
      <c r="V837" s="70">
        <v>4722.3689999999997</v>
      </c>
      <c r="W837" s="71">
        <v>4909.4440000000004</v>
      </c>
      <c r="X837" s="70">
        <v>5598.3770000000004</v>
      </c>
      <c r="Y837" s="70">
        <v>5532.0789999999997</v>
      </c>
      <c r="Z837" s="70">
        <v>5290.6049999999996</v>
      </c>
      <c r="AA837" s="70">
        <v>4953.1019999999999</v>
      </c>
      <c r="AB837" s="72">
        <v>112981.402</v>
      </c>
      <c r="AC837" s="18" t="str">
        <f t="shared" si="26"/>
        <v>ok</v>
      </c>
      <c r="AE837" s="19">
        <f t="shared" si="27"/>
        <v>1414.0819999999949</v>
      </c>
      <c r="AF837" s="20">
        <v>574.08554458618164</v>
      </c>
      <c r="AG837" s="21"/>
      <c r="AH837" s="120"/>
      <c r="BI837"/>
    </row>
    <row r="838" spans="2:61" ht="14.4" thickTop="1" thickBot="1" x14ac:dyDescent="0.3">
      <c r="B838" s="12">
        <v>40284</v>
      </c>
      <c r="C838" s="69" t="s">
        <v>14</v>
      </c>
      <c r="D838" s="70">
        <v>4533.2969999999996</v>
      </c>
      <c r="E838" s="70">
        <v>4381.5010000000002</v>
      </c>
      <c r="F838" s="70">
        <v>4226.3159999999998</v>
      </c>
      <c r="G838" s="70">
        <v>4158.6970000000001</v>
      </c>
      <c r="H838" s="71">
        <v>4139.4589999999998</v>
      </c>
      <c r="I838" s="70">
        <v>4213.4480000000003</v>
      </c>
      <c r="J838" s="70">
        <v>4514.9880000000003</v>
      </c>
      <c r="K838" s="70">
        <v>4387.3329999999996</v>
      </c>
      <c r="L838" s="70">
        <v>4428.3860000000004</v>
      </c>
      <c r="M838" s="70">
        <v>4492.6059999999998</v>
      </c>
      <c r="N838" s="70">
        <v>4491.701</v>
      </c>
      <c r="O838" s="70">
        <v>4536.25</v>
      </c>
      <c r="P838" s="70">
        <v>4703.3230000000003</v>
      </c>
      <c r="Q838" s="70">
        <v>4707.4849999999997</v>
      </c>
      <c r="R838" s="70">
        <v>4708.759</v>
      </c>
      <c r="S838" s="70">
        <v>4747.8519999999999</v>
      </c>
      <c r="T838" s="70">
        <v>4747.4080000000004</v>
      </c>
      <c r="U838" s="70">
        <v>4662.1679999999997</v>
      </c>
      <c r="V838" s="70">
        <v>4631.8609999999999</v>
      </c>
      <c r="W838" s="71">
        <v>4871.241</v>
      </c>
      <c r="X838" s="70">
        <v>5368.6769999999997</v>
      </c>
      <c r="Y838" s="70">
        <v>5293.5889999999999</v>
      </c>
      <c r="Z838" s="70">
        <v>5163.9120000000003</v>
      </c>
      <c r="AA838" s="70">
        <v>4726.4059999999999</v>
      </c>
      <c r="AB838" s="72">
        <v>110836.663</v>
      </c>
      <c r="AC838" s="18" t="str">
        <f t="shared" si="26"/>
        <v>ok</v>
      </c>
      <c r="AE838" s="19">
        <f t="shared" si="27"/>
        <v>-2144.7390000000014</v>
      </c>
      <c r="AF838" s="20">
        <v>536.33617782592773</v>
      </c>
      <c r="AG838" s="21"/>
      <c r="AH838" s="120"/>
      <c r="BI838"/>
    </row>
    <row r="839" spans="2:61" ht="14.4" thickTop="1" thickBot="1" x14ac:dyDescent="0.3">
      <c r="B839" s="12">
        <v>40285</v>
      </c>
      <c r="C839" s="69" t="s">
        <v>15</v>
      </c>
      <c r="D839" s="70">
        <v>4432.3239999999996</v>
      </c>
      <c r="E839" s="70">
        <v>4271.5590000000002</v>
      </c>
      <c r="F839" s="70">
        <v>4175.0910000000003</v>
      </c>
      <c r="G839" s="70">
        <v>4099.6899999999996</v>
      </c>
      <c r="H839" s="71">
        <v>4063.3420000000001</v>
      </c>
      <c r="I839" s="70">
        <v>4083.913</v>
      </c>
      <c r="J839" s="70">
        <v>4234.2449999999999</v>
      </c>
      <c r="K839" s="70">
        <v>4101.3339999999998</v>
      </c>
      <c r="L839" s="70">
        <v>4147.8580000000002</v>
      </c>
      <c r="M839" s="70">
        <v>4247.0140000000001</v>
      </c>
      <c r="N839" s="70">
        <v>4349.0990000000002</v>
      </c>
      <c r="O839" s="70">
        <v>4513.7299999999996</v>
      </c>
      <c r="P839" s="70">
        <v>4562.5200000000004</v>
      </c>
      <c r="Q839" s="70">
        <v>4531.0640000000003</v>
      </c>
      <c r="R839" s="70">
        <v>4502.5510000000004</v>
      </c>
      <c r="S839" s="70">
        <v>4430.3019999999997</v>
      </c>
      <c r="T839" s="70">
        <v>4420.8680000000004</v>
      </c>
      <c r="U839" s="70">
        <v>4384.9809999999998</v>
      </c>
      <c r="V839" s="70">
        <v>4400.2579999999998</v>
      </c>
      <c r="W839" s="71">
        <v>4649.2510000000002</v>
      </c>
      <c r="X839" s="70">
        <v>5546.2979999999998</v>
      </c>
      <c r="Y839" s="70">
        <v>5466.0349999999999</v>
      </c>
      <c r="Z839" s="70">
        <v>5269.5870000000004</v>
      </c>
      <c r="AA839" s="70">
        <v>4849.5510000000004</v>
      </c>
      <c r="AB839" s="72">
        <v>107732.465</v>
      </c>
      <c r="AC839" s="18" t="str">
        <f t="shared" si="26"/>
        <v>ok</v>
      </c>
      <c r="AE839" s="19">
        <f t="shared" si="27"/>
        <v>-3104.198000000004</v>
      </c>
      <c r="AF839" s="20">
        <v>541.14519119262695</v>
      </c>
      <c r="AG839" s="21"/>
      <c r="AH839" s="120"/>
      <c r="BI839"/>
    </row>
    <row r="840" spans="2:61" ht="14.4" thickTop="1" thickBot="1" x14ac:dyDescent="0.3">
      <c r="B840" s="12">
        <v>40286</v>
      </c>
      <c r="C840" s="69" t="s">
        <v>16</v>
      </c>
      <c r="D840" s="70">
        <v>4493.9059999999999</v>
      </c>
      <c r="E840" s="70">
        <v>4197.7690000000002</v>
      </c>
      <c r="F840" s="70">
        <v>4120.8410000000003</v>
      </c>
      <c r="G840" s="70">
        <v>4063.17</v>
      </c>
      <c r="H840" s="71">
        <v>3998.181</v>
      </c>
      <c r="I840" s="70">
        <v>3938.0569999999998</v>
      </c>
      <c r="J840" s="70">
        <v>4008.489</v>
      </c>
      <c r="K840" s="70">
        <v>3776.6750000000002</v>
      </c>
      <c r="L840" s="70">
        <v>3757.2620000000002</v>
      </c>
      <c r="M840" s="70">
        <v>3821.7739999999999</v>
      </c>
      <c r="N840" s="70">
        <v>3901.58</v>
      </c>
      <c r="O840" s="70">
        <v>3926.241</v>
      </c>
      <c r="P840" s="70">
        <v>3995.8780000000002</v>
      </c>
      <c r="Q840" s="70">
        <v>4058.4540000000002</v>
      </c>
      <c r="R840" s="70">
        <v>4057.98</v>
      </c>
      <c r="S840" s="70">
        <v>4076.8679999999999</v>
      </c>
      <c r="T840" s="70">
        <v>4082.152</v>
      </c>
      <c r="U840" s="70">
        <v>4085.5230000000001</v>
      </c>
      <c r="V840" s="70">
        <v>4080.3919999999998</v>
      </c>
      <c r="W840" s="71">
        <v>4421.7849999999999</v>
      </c>
      <c r="X840" s="70">
        <v>5444.1620000000003</v>
      </c>
      <c r="Y840" s="70">
        <v>5546.1189999999997</v>
      </c>
      <c r="Z840" s="70">
        <v>5237.7209999999995</v>
      </c>
      <c r="AA840" s="70">
        <v>4725.8410000000003</v>
      </c>
      <c r="AB840" s="72">
        <v>101816.82</v>
      </c>
      <c r="AC840" s="18" t="str">
        <f t="shared" si="26"/>
        <v>ok</v>
      </c>
      <c r="AE840" s="19">
        <f t="shared" si="27"/>
        <v>-5915.6449999999895</v>
      </c>
      <c r="AF840" s="20">
        <v>563.56698608398438</v>
      </c>
      <c r="AG840" s="21"/>
      <c r="AH840" s="120"/>
      <c r="BI840"/>
    </row>
    <row r="841" spans="2:61" ht="14.4" thickTop="1" thickBot="1" x14ac:dyDescent="0.3">
      <c r="B841" s="12">
        <v>40287</v>
      </c>
      <c r="C841" s="69" t="s">
        <v>17</v>
      </c>
      <c r="D841" s="70">
        <v>4288.84</v>
      </c>
      <c r="E841" s="70">
        <v>4200.4589999999998</v>
      </c>
      <c r="F841" s="70">
        <v>4078.9110000000001</v>
      </c>
      <c r="G841" s="70">
        <v>4023.8649999999998</v>
      </c>
      <c r="H841" s="71">
        <v>3961.8270000000002</v>
      </c>
      <c r="I841" s="70">
        <v>4083.8319999999999</v>
      </c>
      <c r="J841" s="70">
        <v>4381.2449999999999</v>
      </c>
      <c r="K841" s="70">
        <v>4283.7259999999997</v>
      </c>
      <c r="L841" s="70">
        <v>4323.2139999999999</v>
      </c>
      <c r="M841" s="70">
        <v>4357.5209999999997</v>
      </c>
      <c r="N841" s="70">
        <v>4477.2520000000004</v>
      </c>
      <c r="O841" s="70">
        <v>4607.38</v>
      </c>
      <c r="P841" s="70">
        <v>4641.317</v>
      </c>
      <c r="Q841" s="70">
        <v>4690.491</v>
      </c>
      <c r="R841" s="70">
        <v>4760.1779999999999</v>
      </c>
      <c r="S841" s="70">
        <v>4801.9430000000002</v>
      </c>
      <c r="T841" s="70">
        <v>4798.799</v>
      </c>
      <c r="U841" s="70">
        <v>4727.8590000000004</v>
      </c>
      <c r="V841" s="70">
        <v>4684.9989999999998</v>
      </c>
      <c r="W841" s="71">
        <v>4781.1040000000003</v>
      </c>
      <c r="X841" s="70">
        <v>5606.482</v>
      </c>
      <c r="Y841" s="70">
        <v>5579.5280000000002</v>
      </c>
      <c r="Z841" s="70">
        <v>5278.8879999999999</v>
      </c>
      <c r="AA841" s="70">
        <v>4866.5420000000004</v>
      </c>
      <c r="AB841" s="72">
        <v>110286.202</v>
      </c>
      <c r="AC841" s="18" t="str">
        <f t="shared" si="26"/>
        <v>ok</v>
      </c>
      <c r="AE841" s="19">
        <f t="shared" si="27"/>
        <v>8469.3819999999978</v>
      </c>
      <c r="AF841" s="20">
        <v>565.61655044555664</v>
      </c>
      <c r="AG841" s="21"/>
      <c r="AH841" s="120"/>
      <c r="BI841"/>
    </row>
    <row r="842" spans="2:61" ht="14.4" thickTop="1" thickBot="1" x14ac:dyDescent="0.3">
      <c r="B842" s="12">
        <v>40288</v>
      </c>
      <c r="C842" s="69" t="s">
        <v>11</v>
      </c>
      <c r="D842" s="70">
        <v>4417.17</v>
      </c>
      <c r="E842" s="70">
        <v>4260.5770000000002</v>
      </c>
      <c r="F842" s="70">
        <v>4153.4639999999999</v>
      </c>
      <c r="G842" s="70">
        <v>4066.3710000000001</v>
      </c>
      <c r="H842" s="71">
        <v>4022.2139999999999</v>
      </c>
      <c r="I842" s="70">
        <v>4092.28</v>
      </c>
      <c r="J842" s="70">
        <v>4363.0039999999999</v>
      </c>
      <c r="K842" s="70">
        <v>4294.8389999999999</v>
      </c>
      <c r="L842" s="70">
        <v>4189.3329999999996</v>
      </c>
      <c r="M842" s="70">
        <v>4250.8040000000001</v>
      </c>
      <c r="N842" s="70">
        <v>4389.598</v>
      </c>
      <c r="O842" s="70">
        <v>4481.2330000000002</v>
      </c>
      <c r="P842" s="70">
        <v>4550.1570000000002</v>
      </c>
      <c r="Q842" s="70">
        <v>4623.2889999999998</v>
      </c>
      <c r="R842" s="70">
        <v>4676.0559999999996</v>
      </c>
      <c r="S842" s="70">
        <v>4724.9930000000004</v>
      </c>
      <c r="T842" s="70">
        <v>4780.7849999999999</v>
      </c>
      <c r="U842" s="70">
        <v>4703.9849999999997</v>
      </c>
      <c r="V842" s="70">
        <v>4656.0349999999999</v>
      </c>
      <c r="W842" s="71">
        <v>4812.58</v>
      </c>
      <c r="X842" s="70">
        <v>5712.0870000000004</v>
      </c>
      <c r="Y842" s="70">
        <v>5701.2879999999996</v>
      </c>
      <c r="Z842" s="70">
        <v>5462.54</v>
      </c>
      <c r="AA842" s="70">
        <v>4972.027</v>
      </c>
      <c r="AB842" s="72">
        <v>110356.709</v>
      </c>
      <c r="AC842" s="18" t="str">
        <f t="shared" si="26"/>
        <v>ok</v>
      </c>
      <c r="AE842" s="19">
        <f t="shared" si="27"/>
        <v>70.506999999997788</v>
      </c>
      <c r="AF842" s="20">
        <v>573.99179267883301</v>
      </c>
      <c r="AG842" s="21"/>
      <c r="AH842" s="120"/>
      <c r="BI842"/>
    </row>
    <row r="843" spans="2:61" ht="14.4" thickTop="1" thickBot="1" x14ac:dyDescent="0.3">
      <c r="B843" s="12">
        <v>40289</v>
      </c>
      <c r="C843" s="69" t="s">
        <v>12</v>
      </c>
      <c r="D843" s="70">
        <v>4555.643</v>
      </c>
      <c r="E843" s="70">
        <v>4335.2730000000001</v>
      </c>
      <c r="F843" s="70">
        <v>4218.8559999999998</v>
      </c>
      <c r="G843" s="70">
        <v>4125.75</v>
      </c>
      <c r="H843" s="71">
        <v>4101.8720000000003</v>
      </c>
      <c r="I843" s="70">
        <v>4165.7759999999998</v>
      </c>
      <c r="J843" s="70">
        <v>4468.5709999999999</v>
      </c>
      <c r="K843" s="70">
        <v>4359.8280000000004</v>
      </c>
      <c r="L843" s="70">
        <v>4288.6940000000004</v>
      </c>
      <c r="M843" s="70">
        <v>4376.2039999999997</v>
      </c>
      <c r="N843" s="70">
        <v>4517.4080000000004</v>
      </c>
      <c r="O843" s="70">
        <v>4583.6689999999999</v>
      </c>
      <c r="P843" s="70">
        <v>4681.5240000000003</v>
      </c>
      <c r="Q843" s="70">
        <v>4756.8069999999998</v>
      </c>
      <c r="R843" s="70">
        <v>4769.6809999999996</v>
      </c>
      <c r="S843" s="70">
        <v>4777.6949999999997</v>
      </c>
      <c r="T843" s="70">
        <v>4782.8459999999995</v>
      </c>
      <c r="U843" s="70">
        <v>4721.9579999999996</v>
      </c>
      <c r="V843" s="70">
        <v>4621.7359999999999</v>
      </c>
      <c r="W843" s="71">
        <v>4876.7209999999995</v>
      </c>
      <c r="X843" s="70">
        <v>5755.5410000000002</v>
      </c>
      <c r="Y843" s="70">
        <v>5737.7539999999999</v>
      </c>
      <c r="Z843" s="70">
        <v>5502.6869999999999</v>
      </c>
      <c r="AA843" s="70">
        <v>4970.0389999999998</v>
      </c>
      <c r="AB843" s="72">
        <v>112052.533</v>
      </c>
      <c r="AC843" s="18" t="str">
        <f t="shared" si="26"/>
        <v>ok</v>
      </c>
      <c r="AE843" s="19">
        <f t="shared" si="27"/>
        <v>1695.8239999999932</v>
      </c>
      <c r="AF843" s="20">
        <v>582.94661521911621</v>
      </c>
      <c r="AG843" s="21"/>
      <c r="AH843" s="120"/>
      <c r="BI843"/>
    </row>
    <row r="844" spans="2:61" ht="14.4" thickTop="1" thickBot="1" x14ac:dyDescent="0.3">
      <c r="B844" s="12">
        <v>40290</v>
      </c>
      <c r="C844" s="69" t="s">
        <v>13</v>
      </c>
      <c r="D844" s="70">
        <v>4589.9160000000002</v>
      </c>
      <c r="E844" s="70">
        <v>4420.6909999999998</v>
      </c>
      <c r="F844" s="70">
        <v>4331.616</v>
      </c>
      <c r="G844" s="70">
        <v>4243.5249999999996</v>
      </c>
      <c r="H844" s="71">
        <v>4182.0079999999998</v>
      </c>
      <c r="I844" s="70">
        <v>4258.1469999999999</v>
      </c>
      <c r="J844" s="70">
        <v>4540.1769999999997</v>
      </c>
      <c r="K844" s="70">
        <v>4420.37</v>
      </c>
      <c r="L844" s="70">
        <v>4360.9719999999998</v>
      </c>
      <c r="M844" s="70">
        <v>4541.3180000000002</v>
      </c>
      <c r="N844" s="70">
        <v>4627.4219999999996</v>
      </c>
      <c r="O844" s="70">
        <v>4800.1260000000002</v>
      </c>
      <c r="P844" s="70">
        <v>4878.5069999999996</v>
      </c>
      <c r="Q844" s="70">
        <v>4821.5720000000001</v>
      </c>
      <c r="R844" s="70">
        <v>4886.7640000000001</v>
      </c>
      <c r="S844" s="70">
        <v>4939.366</v>
      </c>
      <c r="T844" s="70">
        <v>4995.8770000000004</v>
      </c>
      <c r="U844" s="70">
        <v>4940.0450000000001</v>
      </c>
      <c r="V844" s="70">
        <v>4872.4809999999998</v>
      </c>
      <c r="W844" s="71">
        <v>5125.5709999999999</v>
      </c>
      <c r="X844" s="70">
        <v>5900.3720000000003</v>
      </c>
      <c r="Y844" s="70">
        <v>5893.8630000000003</v>
      </c>
      <c r="Z844" s="70">
        <v>5686.335</v>
      </c>
      <c r="AA844" s="70">
        <v>5299.7280000000001</v>
      </c>
      <c r="AB844" s="72">
        <v>115556.769</v>
      </c>
      <c r="AC844" s="18" t="str">
        <f t="shared" si="26"/>
        <v>ok</v>
      </c>
      <c r="AE844" s="19">
        <f t="shared" si="27"/>
        <v>3504.2360000000044</v>
      </c>
      <c r="AF844" s="20">
        <v>620.97136306762695</v>
      </c>
      <c r="AG844" s="21"/>
      <c r="AH844" s="120"/>
      <c r="BI844"/>
    </row>
    <row r="845" spans="2:61" ht="14.4" thickTop="1" thickBot="1" x14ac:dyDescent="0.3">
      <c r="B845" s="12">
        <v>40291</v>
      </c>
      <c r="C845" s="69" t="s">
        <v>14</v>
      </c>
      <c r="D845" s="70">
        <v>4878.2309999999998</v>
      </c>
      <c r="E845" s="70">
        <v>4662.0069999999996</v>
      </c>
      <c r="F845" s="70">
        <v>4546.5309999999999</v>
      </c>
      <c r="G845" s="70">
        <v>4438.8599999999997</v>
      </c>
      <c r="H845" s="71">
        <v>4393.9269999999997</v>
      </c>
      <c r="I845" s="70">
        <v>4527.4340000000002</v>
      </c>
      <c r="J845" s="70">
        <v>4677.7120000000004</v>
      </c>
      <c r="K845" s="70">
        <v>4574.2070000000003</v>
      </c>
      <c r="L845" s="70">
        <v>4460.1779999999999</v>
      </c>
      <c r="M845" s="70">
        <v>4553.4080000000004</v>
      </c>
      <c r="N845" s="70">
        <v>4737.616</v>
      </c>
      <c r="O845" s="70">
        <v>4834.7650000000003</v>
      </c>
      <c r="P845" s="70">
        <v>4962.8689999999997</v>
      </c>
      <c r="Q845" s="70">
        <v>4942.2690000000002</v>
      </c>
      <c r="R845" s="70">
        <v>5155.9390000000003</v>
      </c>
      <c r="S845" s="70">
        <v>5087.2569999999996</v>
      </c>
      <c r="T845" s="70">
        <v>5142.0910000000003</v>
      </c>
      <c r="U845" s="70">
        <v>5075.1009999999997</v>
      </c>
      <c r="V845" s="70">
        <v>5020.4129999999996</v>
      </c>
      <c r="W845" s="71">
        <v>5230.7730000000001</v>
      </c>
      <c r="X845" s="70">
        <v>5976.2950000000001</v>
      </c>
      <c r="Y845" s="70">
        <v>5929.39</v>
      </c>
      <c r="Z845" s="70">
        <v>5801.53</v>
      </c>
      <c r="AA845" s="70">
        <v>5507.3689999999997</v>
      </c>
      <c r="AB845" s="72">
        <v>119116.17200000001</v>
      </c>
      <c r="AC845" s="18" t="str">
        <f t="shared" si="26"/>
        <v>ok</v>
      </c>
      <c r="AE845" s="19">
        <f t="shared" si="27"/>
        <v>3559.4030000000057</v>
      </c>
      <c r="AF845" s="20">
        <v>670.75235366821289</v>
      </c>
      <c r="AG845" s="21"/>
      <c r="AH845" s="120"/>
      <c r="BI845"/>
    </row>
    <row r="846" spans="2:61" ht="14.4" thickTop="1" thickBot="1" x14ac:dyDescent="0.3">
      <c r="B846" s="12">
        <v>40292</v>
      </c>
      <c r="C846" s="69" t="s">
        <v>15</v>
      </c>
      <c r="D846" s="70">
        <v>5083.3710000000001</v>
      </c>
      <c r="E846" s="70">
        <v>4835.6750000000002</v>
      </c>
      <c r="F846" s="70">
        <v>4720.5110000000004</v>
      </c>
      <c r="G846" s="70">
        <v>4551.027</v>
      </c>
      <c r="H846" s="71">
        <v>4557.3140000000003</v>
      </c>
      <c r="I846" s="70">
        <v>4552.1040000000003</v>
      </c>
      <c r="J846" s="70">
        <v>4616.97</v>
      </c>
      <c r="K846" s="70">
        <v>4436.4219999999996</v>
      </c>
      <c r="L846" s="70">
        <v>4539.3320000000003</v>
      </c>
      <c r="M846" s="70">
        <v>4719.7969999999996</v>
      </c>
      <c r="N846" s="70">
        <v>4802.5659999999998</v>
      </c>
      <c r="O846" s="70">
        <v>4929.6210000000001</v>
      </c>
      <c r="P846" s="70">
        <v>5006.5630000000001</v>
      </c>
      <c r="Q846" s="70">
        <v>5025.0140000000001</v>
      </c>
      <c r="R846" s="70">
        <v>4906.1530000000002</v>
      </c>
      <c r="S846" s="70">
        <v>4894.8360000000002</v>
      </c>
      <c r="T846" s="70">
        <v>4886.9409999999998</v>
      </c>
      <c r="U846" s="70">
        <v>4846.8630000000003</v>
      </c>
      <c r="V846" s="70">
        <v>4755.9669999999996</v>
      </c>
      <c r="W846" s="71">
        <v>4991.1009999999997</v>
      </c>
      <c r="X846" s="70">
        <v>6046.9189999999999</v>
      </c>
      <c r="Y846" s="70">
        <v>6048.3469999999998</v>
      </c>
      <c r="Z846" s="70">
        <v>5779.3</v>
      </c>
      <c r="AA846" s="70">
        <v>5458.0910000000003</v>
      </c>
      <c r="AB846" s="72">
        <v>118990.80499999999</v>
      </c>
      <c r="AC846" s="18" t="str">
        <f t="shared" si="26"/>
        <v>ok</v>
      </c>
      <c r="AE846" s="19">
        <f t="shared" si="27"/>
        <v>-125.36700000001292</v>
      </c>
      <c r="AF846" s="20">
        <v>683.97706604003906</v>
      </c>
      <c r="AG846" s="21"/>
      <c r="AH846" s="120"/>
      <c r="BI846"/>
    </row>
    <row r="847" spans="2:61" ht="14.4" thickTop="1" thickBot="1" x14ac:dyDescent="0.3">
      <c r="B847" s="12">
        <v>40293</v>
      </c>
      <c r="C847" s="69" t="s">
        <v>16</v>
      </c>
      <c r="D847" s="70">
        <v>5167.3119999999999</v>
      </c>
      <c r="E847" s="70">
        <v>4859.4129999999996</v>
      </c>
      <c r="F847" s="70">
        <v>4682.6850000000004</v>
      </c>
      <c r="G847" s="70">
        <v>4587.93</v>
      </c>
      <c r="H847" s="71">
        <v>4520.5749999999998</v>
      </c>
      <c r="I847" s="70">
        <v>4499.9489999999996</v>
      </c>
      <c r="J847" s="70">
        <v>4429.9579999999996</v>
      </c>
      <c r="K847" s="70">
        <v>4134.0379999999996</v>
      </c>
      <c r="L847" s="70">
        <v>4147.0820000000003</v>
      </c>
      <c r="M847" s="70">
        <v>4281.5429999999997</v>
      </c>
      <c r="N847" s="70">
        <v>4314.7330000000002</v>
      </c>
      <c r="O847" s="70">
        <v>4312.7089999999998</v>
      </c>
      <c r="P847" s="70">
        <v>4297.6819999999998</v>
      </c>
      <c r="Q847" s="70">
        <v>4358.6850000000004</v>
      </c>
      <c r="R847" s="70">
        <v>4384.5410000000002</v>
      </c>
      <c r="S847" s="70">
        <v>4405.8090000000002</v>
      </c>
      <c r="T847" s="70">
        <v>4430.9920000000002</v>
      </c>
      <c r="U847" s="70">
        <v>4407.3739999999998</v>
      </c>
      <c r="V847" s="70">
        <v>4361.9719999999998</v>
      </c>
      <c r="W847" s="71">
        <v>4635.473</v>
      </c>
      <c r="X847" s="70">
        <v>5683.9160000000002</v>
      </c>
      <c r="Y847" s="70">
        <v>5785.4260000000004</v>
      </c>
      <c r="Z847" s="70">
        <v>5764.4359999999997</v>
      </c>
      <c r="AA847" s="70">
        <v>5135.1629999999996</v>
      </c>
      <c r="AB847" s="72">
        <v>111589.39599999999</v>
      </c>
      <c r="AC847" s="18" t="str">
        <f t="shared" si="26"/>
        <v>ok</v>
      </c>
      <c r="AE847" s="19">
        <f t="shared" si="27"/>
        <v>-7401.4089999999997</v>
      </c>
      <c r="AF847" s="20">
        <v>654.12099075317383</v>
      </c>
      <c r="AG847" s="21"/>
      <c r="AH847" s="120"/>
      <c r="BI847"/>
    </row>
    <row r="848" spans="2:61" ht="14.4" thickTop="1" thickBot="1" x14ac:dyDescent="0.3">
      <c r="B848" s="12">
        <v>40294</v>
      </c>
      <c r="C848" s="69" t="s">
        <v>17</v>
      </c>
      <c r="D848" s="70">
        <v>4979.2039999999997</v>
      </c>
      <c r="E848" s="70">
        <v>4726.4250000000002</v>
      </c>
      <c r="F848" s="70">
        <v>4664.57</v>
      </c>
      <c r="G848" s="70">
        <v>4529.6790000000001</v>
      </c>
      <c r="H848" s="71">
        <v>4457.0479999999998</v>
      </c>
      <c r="I848" s="70">
        <v>4499.5110000000004</v>
      </c>
      <c r="J848" s="70">
        <v>4730.5280000000002</v>
      </c>
      <c r="K848" s="70">
        <v>4656.8770000000004</v>
      </c>
      <c r="L848" s="70">
        <v>4521.4399999999996</v>
      </c>
      <c r="M848" s="70">
        <v>4623.1869999999999</v>
      </c>
      <c r="N848" s="70">
        <v>4754.4459999999999</v>
      </c>
      <c r="O848" s="70">
        <v>4828.7839999999997</v>
      </c>
      <c r="P848" s="70">
        <v>4932.6030000000001</v>
      </c>
      <c r="Q848" s="70">
        <v>4974.0190000000002</v>
      </c>
      <c r="R848" s="70">
        <v>4987.3180000000002</v>
      </c>
      <c r="S848" s="70">
        <v>5083.0029999999997</v>
      </c>
      <c r="T848" s="70">
        <v>5051.5519999999997</v>
      </c>
      <c r="U848" s="70">
        <v>4967.8609999999999</v>
      </c>
      <c r="V848" s="70">
        <v>4887.8140000000003</v>
      </c>
      <c r="W848" s="71">
        <v>4932.6040000000003</v>
      </c>
      <c r="X848" s="70">
        <v>5711.5780000000004</v>
      </c>
      <c r="Y848" s="70">
        <v>5761.8739999999998</v>
      </c>
      <c r="Z848" s="70">
        <v>5539.6469999999999</v>
      </c>
      <c r="AA848" s="70">
        <v>5147.6760000000004</v>
      </c>
      <c r="AB848" s="72">
        <v>117949.24800000001</v>
      </c>
      <c r="AC848" s="18" t="str">
        <f t="shared" si="26"/>
        <v>ok</v>
      </c>
      <c r="AE848" s="19">
        <f t="shared" si="27"/>
        <v>6359.8520000000135</v>
      </c>
      <c r="AF848" s="20">
        <v>604.5509033203125</v>
      </c>
      <c r="AG848" s="21"/>
      <c r="AH848" s="120"/>
      <c r="BI848"/>
    </row>
    <row r="849" spans="1:61" ht="14.4" thickTop="1" thickBot="1" x14ac:dyDescent="0.3">
      <c r="B849" s="12">
        <v>40295</v>
      </c>
      <c r="C849" s="69" t="s">
        <v>11</v>
      </c>
      <c r="D849" s="70">
        <v>4872.6660000000002</v>
      </c>
      <c r="E849" s="70">
        <v>4622.6080000000002</v>
      </c>
      <c r="F849" s="70">
        <v>4548.2219999999998</v>
      </c>
      <c r="G849" s="70">
        <v>4460.83</v>
      </c>
      <c r="H849" s="71">
        <v>4415.4859999999999</v>
      </c>
      <c r="I849" s="70">
        <v>4529.8729999999996</v>
      </c>
      <c r="J849" s="70">
        <v>4704.6049999999996</v>
      </c>
      <c r="K849" s="70">
        <v>4586.3969999999999</v>
      </c>
      <c r="L849" s="70">
        <v>4521.1180000000004</v>
      </c>
      <c r="M849" s="70">
        <v>4703.8909999999996</v>
      </c>
      <c r="N849" s="70">
        <v>4789.9049999999997</v>
      </c>
      <c r="O849" s="70">
        <v>4867.8940000000002</v>
      </c>
      <c r="P849" s="70">
        <v>5004.8819999999996</v>
      </c>
      <c r="Q849" s="70">
        <v>5072.567</v>
      </c>
      <c r="R849" s="70">
        <v>5091.3140000000003</v>
      </c>
      <c r="S849" s="70">
        <v>5125.2539999999999</v>
      </c>
      <c r="T849" s="70">
        <v>5033.6710000000003</v>
      </c>
      <c r="U849" s="70">
        <v>5000.6760000000004</v>
      </c>
      <c r="V849" s="70">
        <v>4947.1009999999997</v>
      </c>
      <c r="W849" s="71">
        <v>5131.5540000000001</v>
      </c>
      <c r="X849" s="70">
        <v>5851.1229999999996</v>
      </c>
      <c r="Y849" s="70">
        <v>5810.0640000000003</v>
      </c>
      <c r="Z849" s="70">
        <v>5966.7510000000002</v>
      </c>
      <c r="AA849" s="70">
        <v>5387.9480000000003</v>
      </c>
      <c r="AB849" s="72">
        <v>119046.39999999999</v>
      </c>
      <c r="AC849" s="18" t="str">
        <f t="shared" si="26"/>
        <v>ok</v>
      </c>
      <c r="AE849" s="19">
        <f t="shared" si="27"/>
        <v>1097.1519999999873</v>
      </c>
      <c r="AF849" s="20">
        <v>598.11208724975586</v>
      </c>
      <c r="AG849" s="21"/>
      <c r="AH849" s="120"/>
      <c r="BI849"/>
    </row>
    <row r="850" spans="1:61" ht="14.4" thickTop="1" thickBot="1" x14ac:dyDescent="0.3">
      <c r="B850" s="12">
        <v>40296</v>
      </c>
      <c r="C850" s="69" t="s">
        <v>12</v>
      </c>
      <c r="D850" s="70">
        <v>5038.7370000000001</v>
      </c>
      <c r="E850" s="70">
        <v>4758.3990000000003</v>
      </c>
      <c r="F850" s="70">
        <v>4673.0690000000004</v>
      </c>
      <c r="G850" s="70">
        <v>4575.7809999999999</v>
      </c>
      <c r="H850" s="71">
        <v>4510.7219999999998</v>
      </c>
      <c r="I850" s="70">
        <v>4612.45</v>
      </c>
      <c r="J850" s="70">
        <v>4867.6779999999999</v>
      </c>
      <c r="K850" s="70">
        <v>4703.1469999999999</v>
      </c>
      <c r="L850" s="70">
        <v>4696.9709999999995</v>
      </c>
      <c r="M850" s="70">
        <v>4774.7870000000003</v>
      </c>
      <c r="N850" s="70">
        <v>4828.652</v>
      </c>
      <c r="O850" s="70">
        <v>4999.4160000000002</v>
      </c>
      <c r="P850" s="70">
        <v>5108.3459999999995</v>
      </c>
      <c r="Q850" s="70">
        <v>5146.5510000000004</v>
      </c>
      <c r="R850" s="70">
        <v>5200.1710000000003</v>
      </c>
      <c r="S850" s="70">
        <v>5197.6499999999996</v>
      </c>
      <c r="T850" s="70">
        <v>5165.1850000000004</v>
      </c>
      <c r="U850" s="70">
        <v>5118.9110000000001</v>
      </c>
      <c r="V850" s="70">
        <v>5010.3630000000003</v>
      </c>
      <c r="W850" s="71">
        <v>5119.5810000000001</v>
      </c>
      <c r="X850" s="70">
        <v>5824.7820000000002</v>
      </c>
      <c r="Y850" s="70">
        <v>5889.14</v>
      </c>
      <c r="Z850" s="70">
        <v>5712.0870000000004</v>
      </c>
      <c r="AA850" s="70">
        <v>5398.2209999999995</v>
      </c>
      <c r="AB850" s="72">
        <v>120930.79700000001</v>
      </c>
      <c r="AC850" s="18" t="str">
        <f t="shared" si="26"/>
        <v>ok</v>
      </c>
      <c r="AE850" s="19">
        <f t="shared" si="27"/>
        <v>1884.3970000000118</v>
      </c>
      <c r="AF850" s="20">
        <v>597.78150749206543</v>
      </c>
      <c r="AG850" s="21"/>
      <c r="AH850" s="120"/>
      <c r="BI850"/>
    </row>
    <row r="851" spans="1:61" ht="14.4" thickTop="1" thickBot="1" x14ac:dyDescent="0.3">
      <c r="B851" s="12">
        <v>40297</v>
      </c>
      <c r="C851" s="69" t="s">
        <v>13</v>
      </c>
      <c r="D851" s="70">
        <v>5049.1589999999997</v>
      </c>
      <c r="E851" s="70">
        <v>4669.74</v>
      </c>
      <c r="F851" s="70">
        <v>4590.8050000000003</v>
      </c>
      <c r="G851" s="70">
        <v>4502.7380000000003</v>
      </c>
      <c r="H851" s="71">
        <v>4476.4560000000001</v>
      </c>
      <c r="I851" s="70">
        <v>4583.7709999999997</v>
      </c>
      <c r="J851" s="70">
        <v>4826.5649999999996</v>
      </c>
      <c r="K851" s="70">
        <v>4616.2179999999998</v>
      </c>
      <c r="L851" s="70">
        <v>4642.5200000000004</v>
      </c>
      <c r="M851" s="70">
        <v>4750.7070000000003</v>
      </c>
      <c r="N851" s="70">
        <v>4906.2370000000001</v>
      </c>
      <c r="O851" s="70">
        <v>4997.643</v>
      </c>
      <c r="P851" s="70">
        <v>5094.8969999999999</v>
      </c>
      <c r="Q851" s="70">
        <v>5177.1459999999997</v>
      </c>
      <c r="R851" s="70">
        <v>5196.4870000000001</v>
      </c>
      <c r="S851" s="70">
        <v>5244.1080000000002</v>
      </c>
      <c r="T851" s="70">
        <v>5187.2749999999996</v>
      </c>
      <c r="U851" s="70">
        <v>5176.9309999999996</v>
      </c>
      <c r="V851" s="70">
        <v>5094.6549999999997</v>
      </c>
      <c r="W851" s="71">
        <v>5113.2290000000003</v>
      </c>
      <c r="X851" s="70">
        <v>5898.9489999999996</v>
      </c>
      <c r="Y851" s="70">
        <v>5992.24</v>
      </c>
      <c r="Z851" s="70">
        <v>5915.0780000000004</v>
      </c>
      <c r="AA851" s="70">
        <v>5561.9750000000004</v>
      </c>
      <c r="AB851" s="72">
        <v>121265.52899999999</v>
      </c>
      <c r="AC851" s="18" t="str">
        <f t="shared" si="26"/>
        <v>ok</v>
      </c>
      <c r="AE851" s="19">
        <f t="shared" si="27"/>
        <v>334.73199999998906</v>
      </c>
      <c r="AF851" s="20">
        <v>614.59502601623535</v>
      </c>
      <c r="AG851" s="21"/>
      <c r="AH851" s="120"/>
      <c r="BI851"/>
    </row>
    <row r="852" spans="1:61" ht="14.4" thickTop="1" thickBot="1" x14ac:dyDescent="0.3">
      <c r="B852" s="12">
        <v>40298</v>
      </c>
      <c r="C852" s="69" t="s">
        <v>14</v>
      </c>
      <c r="D852" s="70">
        <v>5200.3770000000004</v>
      </c>
      <c r="E852" s="70">
        <v>4913.0200000000004</v>
      </c>
      <c r="F852" s="70">
        <v>4773.8580000000002</v>
      </c>
      <c r="G852" s="70">
        <v>4679.9560000000001</v>
      </c>
      <c r="H852" s="71">
        <v>4611.0889999999999</v>
      </c>
      <c r="I852" s="70">
        <v>4641.1790000000001</v>
      </c>
      <c r="J852" s="70">
        <v>4833.6930000000002</v>
      </c>
      <c r="K852" s="70">
        <v>4668.201</v>
      </c>
      <c r="L852" s="70">
        <v>4659.0969999999998</v>
      </c>
      <c r="M852" s="70">
        <v>4723.1559999999999</v>
      </c>
      <c r="N852" s="70">
        <v>4879.0389999999998</v>
      </c>
      <c r="O852" s="70">
        <v>5008.4179999999997</v>
      </c>
      <c r="P852" s="70">
        <v>5187.8069999999998</v>
      </c>
      <c r="Q852" s="70">
        <v>5223.5339999999997</v>
      </c>
      <c r="R852" s="70">
        <v>5179.4040000000005</v>
      </c>
      <c r="S852" s="70">
        <v>5257.71</v>
      </c>
      <c r="T852" s="70">
        <v>5194.9319999999998</v>
      </c>
      <c r="U852" s="70">
        <v>5145.3879999999999</v>
      </c>
      <c r="V852" s="70">
        <v>4995.8649999999998</v>
      </c>
      <c r="W852" s="71">
        <v>4988.4970000000003</v>
      </c>
      <c r="X852" s="70">
        <v>5796.1350000000002</v>
      </c>
      <c r="Y852" s="70">
        <v>5888.759</v>
      </c>
      <c r="Z852" s="70">
        <v>5754.7780000000002</v>
      </c>
      <c r="AA852" s="70">
        <v>5449.7489999999998</v>
      </c>
      <c r="AB852" s="72">
        <v>121653.641</v>
      </c>
      <c r="AC852" s="18" t="str">
        <f t="shared" si="26"/>
        <v>ok</v>
      </c>
      <c r="AE852" s="19">
        <f t="shared" si="27"/>
        <v>388.11200000000827</v>
      </c>
      <c r="AF852" s="20">
        <v>659.67906761169434</v>
      </c>
      <c r="AG852" s="21"/>
      <c r="AH852" s="120"/>
      <c r="AI852" s="120"/>
      <c r="BI852"/>
    </row>
    <row r="853" spans="1:61" ht="14.4" thickTop="1" thickBot="1" x14ac:dyDescent="0.3">
      <c r="A853" s="11" t="s">
        <v>21</v>
      </c>
      <c r="B853" s="12">
        <v>40299</v>
      </c>
      <c r="C853" s="61" t="s">
        <v>15</v>
      </c>
      <c r="D853" s="62">
        <v>5073.5679999999993</v>
      </c>
      <c r="E853" s="62">
        <v>4775.8090000000011</v>
      </c>
      <c r="F853" s="62">
        <v>4676.6660000000002</v>
      </c>
      <c r="G853" s="62">
        <v>4560.2150000000011</v>
      </c>
      <c r="H853" s="63">
        <v>4484.3089999999993</v>
      </c>
      <c r="I853" s="62">
        <v>4414.32</v>
      </c>
      <c r="J853" s="62">
        <v>4356.7959999999994</v>
      </c>
      <c r="K853" s="62">
        <v>4001.3320000000008</v>
      </c>
      <c r="L853" s="62">
        <v>4063.0369999999998</v>
      </c>
      <c r="M853" s="62">
        <v>4197.7850000000008</v>
      </c>
      <c r="N853" s="62">
        <v>4200.2919999999986</v>
      </c>
      <c r="O853" s="62">
        <v>4302.5579999999991</v>
      </c>
      <c r="P853" s="62">
        <v>4425.8349999999982</v>
      </c>
      <c r="Q853" s="62">
        <v>4477.51</v>
      </c>
      <c r="R853" s="62">
        <v>4453.8049999999994</v>
      </c>
      <c r="S853" s="62">
        <v>4453.3269999999975</v>
      </c>
      <c r="T853" s="62">
        <v>4488.8069999999989</v>
      </c>
      <c r="U853" s="62">
        <v>4481.150999999998</v>
      </c>
      <c r="V853" s="62">
        <v>4412.7030000000013</v>
      </c>
      <c r="W853" s="63">
        <v>4616.0289999999995</v>
      </c>
      <c r="X853" s="62">
        <v>5593.35</v>
      </c>
      <c r="Y853" s="62">
        <v>5719.04</v>
      </c>
      <c r="Z853" s="62">
        <v>5568.2210000000005</v>
      </c>
      <c r="AA853" s="62">
        <v>5227.5210000000015</v>
      </c>
      <c r="AB853" s="64">
        <v>111023.98599999999</v>
      </c>
      <c r="AC853" s="18" t="str">
        <f t="shared" si="26"/>
        <v>ok</v>
      </c>
      <c r="AE853" s="19">
        <f t="shared" si="27"/>
        <v>-10629.655000000013</v>
      </c>
      <c r="AF853" s="20">
        <v>669.95622634887695</v>
      </c>
      <c r="AG853" s="21"/>
      <c r="AH853" s="120"/>
      <c r="AI853" s="120"/>
      <c r="BI853"/>
    </row>
    <row r="854" spans="1:61" ht="14.4" thickTop="1" thickBot="1" x14ac:dyDescent="0.3">
      <c r="B854" s="12">
        <v>40300</v>
      </c>
      <c r="C854" s="61" t="s">
        <v>16</v>
      </c>
      <c r="D854" s="62">
        <v>4865.155999999999</v>
      </c>
      <c r="E854" s="62">
        <v>4502.9230000000007</v>
      </c>
      <c r="F854" s="62">
        <v>4348.6760000000004</v>
      </c>
      <c r="G854" s="62">
        <v>4213.3429999999998</v>
      </c>
      <c r="H854" s="63">
        <v>4176.8190000000004</v>
      </c>
      <c r="I854" s="62">
        <v>4118.7290000000003</v>
      </c>
      <c r="J854" s="62">
        <v>4133.7950000000001</v>
      </c>
      <c r="K854" s="62">
        <v>3827.8179999999998</v>
      </c>
      <c r="L854" s="62">
        <v>3822.0509999999999</v>
      </c>
      <c r="M854" s="62">
        <v>3935.8309999999997</v>
      </c>
      <c r="N854" s="62">
        <v>4040.08</v>
      </c>
      <c r="O854" s="62">
        <v>4188.030999999999</v>
      </c>
      <c r="P854" s="62">
        <v>4228.0189999999993</v>
      </c>
      <c r="Q854" s="62">
        <v>4300.7470000000003</v>
      </c>
      <c r="R854" s="62">
        <v>4333.3980000000001</v>
      </c>
      <c r="S854" s="62">
        <v>4387.0110000000004</v>
      </c>
      <c r="T854" s="62">
        <v>4380.7039999999997</v>
      </c>
      <c r="U854" s="62">
        <v>4327.866</v>
      </c>
      <c r="V854" s="62">
        <v>4340.0369999999994</v>
      </c>
      <c r="W854" s="63">
        <v>4504.3779999999997</v>
      </c>
      <c r="X854" s="62">
        <v>5573.6419999999989</v>
      </c>
      <c r="Y854" s="62">
        <v>5819.530999999999</v>
      </c>
      <c r="Z854" s="62">
        <v>5635.3779999999997</v>
      </c>
      <c r="AA854" s="62">
        <v>5237.2209999999986</v>
      </c>
      <c r="AB854" s="64">
        <v>107241.18399999998</v>
      </c>
      <c r="AC854" s="18" t="str">
        <f t="shared" si="26"/>
        <v>ok</v>
      </c>
      <c r="AE854" s="19">
        <f t="shared" si="27"/>
        <v>-3782.8020000000106</v>
      </c>
      <c r="AF854" s="20">
        <v>677.78195953369141</v>
      </c>
      <c r="AG854" s="21"/>
      <c r="AH854" s="120"/>
      <c r="AI854" s="120"/>
      <c r="BI854"/>
    </row>
    <row r="855" spans="1:61" ht="14.4" thickTop="1" thickBot="1" x14ac:dyDescent="0.3">
      <c r="B855" s="12">
        <v>40301</v>
      </c>
      <c r="C855" s="61" t="s">
        <v>17</v>
      </c>
      <c r="D855" s="62">
        <v>4795.098</v>
      </c>
      <c r="E855" s="62">
        <v>4553.2840000000015</v>
      </c>
      <c r="F855" s="62">
        <v>4446.8900000000003</v>
      </c>
      <c r="G855" s="62">
        <v>4341.82</v>
      </c>
      <c r="H855" s="63">
        <v>4270.1750000000002</v>
      </c>
      <c r="I855" s="62">
        <v>4270.9039999999995</v>
      </c>
      <c r="J855" s="62">
        <v>4421.8590000000013</v>
      </c>
      <c r="K855" s="62">
        <v>4292.1660000000002</v>
      </c>
      <c r="L855" s="62">
        <v>4483.255000000001</v>
      </c>
      <c r="M855" s="62">
        <v>4650.9859999999999</v>
      </c>
      <c r="N855" s="62">
        <v>4774.8409999999994</v>
      </c>
      <c r="O855" s="62">
        <v>4905.7110000000002</v>
      </c>
      <c r="P855" s="62">
        <v>4959.2090000000007</v>
      </c>
      <c r="Q855" s="62">
        <v>5015.05</v>
      </c>
      <c r="R855" s="62">
        <v>4996.4240000000009</v>
      </c>
      <c r="S855" s="62">
        <v>5009.3</v>
      </c>
      <c r="T855" s="62">
        <v>5020.3820000000014</v>
      </c>
      <c r="U855" s="62">
        <v>4941.7360000000008</v>
      </c>
      <c r="V855" s="62">
        <v>4837.3720000000012</v>
      </c>
      <c r="W855" s="63">
        <v>4934.5889999999999</v>
      </c>
      <c r="X855" s="62">
        <v>5668.1909999999998</v>
      </c>
      <c r="Y855" s="62">
        <v>5508.46</v>
      </c>
      <c r="Z855" s="62">
        <v>5329.8160000000007</v>
      </c>
      <c r="AA855" s="62">
        <v>5089.3090000000002</v>
      </c>
      <c r="AB855" s="64">
        <v>115516.82700000002</v>
      </c>
      <c r="AC855" s="18" t="str">
        <f t="shared" si="26"/>
        <v>ok</v>
      </c>
      <c r="AE855" s="19">
        <f t="shared" si="27"/>
        <v>8275.64300000004</v>
      </c>
      <c r="AF855" s="20">
        <v>616.31403350830078</v>
      </c>
      <c r="AG855" s="21"/>
      <c r="AH855" s="120"/>
      <c r="AI855" s="120"/>
      <c r="BI855"/>
    </row>
    <row r="856" spans="1:61" ht="14.4" thickTop="1" thickBot="1" x14ac:dyDescent="0.3">
      <c r="B856" s="12">
        <v>40302</v>
      </c>
      <c r="C856" s="61" t="s">
        <v>11</v>
      </c>
      <c r="D856" s="62">
        <v>4982.4569999999994</v>
      </c>
      <c r="E856" s="62">
        <v>4829.5169999999998</v>
      </c>
      <c r="F856" s="62">
        <v>4583.5190000000002</v>
      </c>
      <c r="G856" s="62">
        <v>4527.375</v>
      </c>
      <c r="H856" s="63">
        <v>4411.8730000000005</v>
      </c>
      <c r="I856" s="62">
        <v>4432.8429999999989</v>
      </c>
      <c r="J856" s="62">
        <v>4630.1419999999998</v>
      </c>
      <c r="K856" s="62">
        <v>4467.9810000000007</v>
      </c>
      <c r="L856" s="62">
        <v>4497.5529999999999</v>
      </c>
      <c r="M856" s="62">
        <v>4709.3939999999993</v>
      </c>
      <c r="N856" s="62">
        <v>4836.6149999999998</v>
      </c>
      <c r="O856" s="62">
        <v>4884.4659999999994</v>
      </c>
      <c r="P856" s="62">
        <v>4970.625</v>
      </c>
      <c r="Q856" s="62">
        <v>4996.3980000000001</v>
      </c>
      <c r="R856" s="62">
        <v>4972.8569999999991</v>
      </c>
      <c r="S856" s="62">
        <v>4994.0259999999998</v>
      </c>
      <c r="T856" s="62">
        <v>4947.4880000000003</v>
      </c>
      <c r="U856" s="62">
        <v>4873.7260000000006</v>
      </c>
      <c r="V856" s="62">
        <v>4801.3869999999988</v>
      </c>
      <c r="W856" s="63">
        <v>4943.0290000000005</v>
      </c>
      <c r="X856" s="62">
        <v>5715.0469999999987</v>
      </c>
      <c r="Y856" s="62">
        <v>5736.5419999999986</v>
      </c>
      <c r="Z856" s="62">
        <v>5595.9320000000016</v>
      </c>
      <c r="AA856" s="62">
        <v>5256.7789999999995</v>
      </c>
      <c r="AB856" s="64">
        <v>117597.57099999997</v>
      </c>
      <c r="AC856" s="18" t="str">
        <f t="shared" si="26"/>
        <v>ok</v>
      </c>
      <c r="AE856" s="19">
        <f t="shared" si="27"/>
        <v>2080.7439999999478</v>
      </c>
      <c r="AF856" s="20">
        <v>602.55838775634766</v>
      </c>
      <c r="AG856" s="21"/>
      <c r="AH856" s="120"/>
      <c r="AI856" s="120"/>
      <c r="BI856"/>
    </row>
    <row r="857" spans="1:61" ht="14.4" thickTop="1" thickBot="1" x14ac:dyDescent="0.3">
      <c r="B857" s="12">
        <v>40303</v>
      </c>
      <c r="C857" s="61" t="s">
        <v>12</v>
      </c>
      <c r="D857" s="62">
        <v>4976.75</v>
      </c>
      <c r="E857" s="62">
        <v>4663.5110000000004</v>
      </c>
      <c r="F857" s="62">
        <v>4564.42</v>
      </c>
      <c r="G857" s="62">
        <v>4469.799</v>
      </c>
      <c r="H857" s="63">
        <v>4398.0810000000001</v>
      </c>
      <c r="I857" s="62">
        <v>4478.7349999999997</v>
      </c>
      <c r="J857" s="62">
        <v>4476.0479999999989</v>
      </c>
      <c r="K857" s="62">
        <v>4282.625</v>
      </c>
      <c r="L857" s="62">
        <v>4350.8979999999992</v>
      </c>
      <c r="M857" s="62">
        <v>4447.5190000000002</v>
      </c>
      <c r="N857" s="62">
        <v>4632.7029999999995</v>
      </c>
      <c r="O857" s="62">
        <v>4721.0630000000001</v>
      </c>
      <c r="P857" s="62">
        <v>4815.1059999999998</v>
      </c>
      <c r="Q857" s="62">
        <v>4900.4739999999993</v>
      </c>
      <c r="R857" s="62">
        <v>4948.3329999999996</v>
      </c>
      <c r="S857" s="62">
        <v>5015.0429999999997</v>
      </c>
      <c r="T857" s="62">
        <v>5054.1050000000005</v>
      </c>
      <c r="U857" s="62">
        <v>4955.3549999999996</v>
      </c>
      <c r="V857" s="62">
        <v>4845.4989999999989</v>
      </c>
      <c r="W857" s="63">
        <v>4939.012999999999</v>
      </c>
      <c r="X857" s="62">
        <v>5906.572000000001</v>
      </c>
      <c r="Y857" s="62">
        <v>6055.815999999998</v>
      </c>
      <c r="Z857" s="62">
        <v>5805.0820000000003</v>
      </c>
      <c r="AA857" s="62">
        <v>5333.2960000000003</v>
      </c>
      <c r="AB857" s="64">
        <v>117035.84599999998</v>
      </c>
      <c r="AC857" s="18" t="str">
        <f t="shared" si="26"/>
        <v>ok</v>
      </c>
      <c r="AE857" s="19">
        <f t="shared" si="27"/>
        <v>-561.72499999999127</v>
      </c>
      <c r="AF857" s="20">
        <v>605.51988410949707</v>
      </c>
      <c r="AG857" s="21"/>
      <c r="AH857" s="120"/>
      <c r="AI857" s="120"/>
      <c r="BI857"/>
    </row>
    <row r="858" spans="1:61" ht="14.4" thickTop="1" thickBot="1" x14ac:dyDescent="0.3">
      <c r="B858" s="12">
        <v>40304</v>
      </c>
      <c r="C858" s="61" t="s">
        <v>13</v>
      </c>
      <c r="D858" s="62">
        <v>5039.6749999999993</v>
      </c>
      <c r="E858" s="62">
        <v>4814.7289999999994</v>
      </c>
      <c r="F858" s="62">
        <v>4654.8960000000006</v>
      </c>
      <c r="G858" s="62">
        <v>4571.357</v>
      </c>
      <c r="H858" s="63">
        <v>4565.9860000000008</v>
      </c>
      <c r="I858" s="62">
        <v>4585.5410000000011</v>
      </c>
      <c r="J858" s="62">
        <v>4729.0060000000003</v>
      </c>
      <c r="K858" s="62">
        <v>4593.3490000000002</v>
      </c>
      <c r="L858" s="62">
        <v>4593.5090000000009</v>
      </c>
      <c r="M858" s="62">
        <v>4790.6850000000004</v>
      </c>
      <c r="N858" s="62">
        <v>4841.2929999999997</v>
      </c>
      <c r="O858" s="62">
        <v>4975.5429999999988</v>
      </c>
      <c r="P858" s="62">
        <v>5148.7089999999998</v>
      </c>
      <c r="Q858" s="62">
        <v>5139.7179999999998</v>
      </c>
      <c r="R858" s="62">
        <v>5168.3949999999986</v>
      </c>
      <c r="S858" s="62">
        <v>5203.009</v>
      </c>
      <c r="T858" s="62">
        <v>5252.137999999999</v>
      </c>
      <c r="U858" s="62">
        <v>5197.8560000000016</v>
      </c>
      <c r="V858" s="62">
        <v>5034.07</v>
      </c>
      <c r="W858" s="63">
        <v>5092.9530000000004</v>
      </c>
      <c r="X858" s="62">
        <v>5932.1319999999996</v>
      </c>
      <c r="Y858" s="62">
        <v>6105.84</v>
      </c>
      <c r="Z858" s="62">
        <v>5899.8480000000018</v>
      </c>
      <c r="AA858" s="62">
        <v>5512.6610000000001</v>
      </c>
      <c r="AB858" s="64">
        <v>121442.89799999999</v>
      </c>
      <c r="AC858" s="18" t="str">
        <f t="shared" si="26"/>
        <v>ok</v>
      </c>
      <c r="AE858" s="19">
        <f t="shared" si="27"/>
        <v>4407.0520000000106</v>
      </c>
      <c r="AF858" s="20">
        <v>637.53157997131348</v>
      </c>
      <c r="AG858" s="21"/>
      <c r="AH858" s="120"/>
      <c r="AI858" s="120"/>
      <c r="BI858"/>
    </row>
    <row r="859" spans="1:61" ht="14.4" thickTop="1" thickBot="1" x14ac:dyDescent="0.3">
      <c r="B859" s="12">
        <v>40305</v>
      </c>
      <c r="C859" s="61" t="s">
        <v>14</v>
      </c>
      <c r="D859" s="62">
        <v>5115.0380000000005</v>
      </c>
      <c r="E859" s="62">
        <v>4908.9230000000007</v>
      </c>
      <c r="F859" s="62">
        <v>4770.9859999999999</v>
      </c>
      <c r="G859" s="62">
        <v>4643.5360000000001</v>
      </c>
      <c r="H859" s="63">
        <v>4607.7730000000001</v>
      </c>
      <c r="I859" s="62">
        <v>4677.4629999999997</v>
      </c>
      <c r="J859" s="62">
        <v>4811.4529999999995</v>
      </c>
      <c r="K859" s="62">
        <v>4614.4440000000004</v>
      </c>
      <c r="L859" s="62">
        <v>4657.4609999999993</v>
      </c>
      <c r="M859" s="62">
        <v>4821.0989999999993</v>
      </c>
      <c r="N859" s="62">
        <v>5001.1549999999997</v>
      </c>
      <c r="O859" s="62">
        <v>5081.4289999999983</v>
      </c>
      <c r="P859" s="62">
        <v>5244.7279999999992</v>
      </c>
      <c r="Q859" s="62">
        <v>5263.7929999999997</v>
      </c>
      <c r="R859" s="62">
        <v>5289.6589999999997</v>
      </c>
      <c r="S859" s="62">
        <v>5300.4209999999994</v>
      </c>
      <c r="T859" s="62">
        <v>5315.1750000000002</v>
      </c>
      <c r="U859" s="62">
        <v>5277.2420000000002</v>
      </c>
      <c r="V859" s="62">
        <v>5042.0350000000017</v>
      </c>
      <c r="W859" s="63">
        <v>5134.9689999999991</v>
      </c>
      <c r="X859" s="62">
        <v>5948.076</v>
      </c>
      <c r="Y859" s="62">
        <v>6110.63</v>
      </c>
      <c r="Z859" s="62">
        <v>5958.7180000000017</v>
      </c>
      <c r="AA859" s="62">
        <v>5668.5540000000001</v>
      </c>
      <c r="AB859" s="64">
        <v>123264.76</v>
      </c>
      <c r="AC859" s="18" t="str">
        <f t="shared" si="26"/>
        <v>ok</v>
      </c>
      <c r="AE859" s="19">
        <f t="shared" si="27"/>
        <v>1821.8620000000083</v>
      </c>
      <c r="AF859" s="20">
        <v>650.17780685424805</v>
      </c>
      <c r="AG859" s="21"/>
      <c r="AH859" s="120"/>
      <c r="AI859" s="120"/>
      <c r="BI859"/>
    </row>
    <row r="860" spans="1:61" ht="14.4" thickTop="1" thickBot="1" x14ac:dyDescent="0.3">
      <c r="B860" s="12">
        <v>40306</v>
      </c>
      <c r="C860" s="61" t="s">
        <v>15</v>
      </c>
      <c r="D860" s="62">
        <v>5318.5839999999989</v>
      </c>
      <c r="E860" s="62">
        <v>5099.7969999999996</v>
      </c>
      <c r="F860" s="62">
        <v>4971.5350000000008</v>
      </c>
      <c r="G860" s="62">
        <v>4865.9309999999996</v>
      </c>
      <c r="H860" s="63">
        <v>4809.5730000000003</v>
      </c>
      <c r="I860" s="62">
        <v>4795.030999999999</v>
      </c>
      <c r="J860" s="62">
        <v>4785.0719999999983</v>
      </c>
      <c r="K860" s="62">
        <v>4568.6279999999997</v>
      </c>
      <c r="L860" s="62">
        <v>4597.0779999999986</v>
      </c>
      <c r="M860" s="62">
        <v>4795.1589999999987</v>
      </c>
      <c r="N860" s="62">
        <v>4905.5940000000001</v>
      </c>
      <c r="O860" s="62">
        <v>5010.7519999999986</v>
      </c>
      <c r="P860" s="62">
        <v>5012.53</v>
      </c>
      <c r="Q860" s="62">
        <v>5044.3279999999995</v>
      </c>
      <c r="R860" s="62">
        <v>5036.3209999999999</v>
      </c>
      <c r="S860" s="62">
        <v>5001.4759999999987</v>
      </c>
      <c r="T860" s="62">
        <v>4973.2649999999985</v>
      </c>
      <c r="U860" s="62">
        <v>4898.5679999999993</v>
      </c>
      <c r="V860" s="62">
        <v>4861.7249999999995</v>
      </c>
      <c r="W860" s="63">
        <v>5055.8509999999997</v>
      </c>
      <c r="X860" s="62">
        <v>6057.6419999999989</v>
      </c>
      <c r="Y860" s="62">
        <v>6192.8229999999994</v>
      </c>
      <c r="Z860" s="62">
        <v>5917.2829999999994</v>
      </c>
      <c r="AA860" s="62">
        <v>5612.3510000000006</v>
      </c>
      <c r="AB860" s="64">
        <v>122186.89699999997</v>
      </c>
      <c r="AC860" s="18" t="str">
        <f t="shared" si="26"/>
        <v>ok</v>
      </c>
      <c r="AE860" s="19">
        <f t="shared" si="27"/>
        <v>-1077.8630000000267</v>
      </c>
      <c r="AF860" s="20">
        <v>652.84187126159668</v>
      </c>
      <c r="AG860" s="21"/>
      <c r="AH860" s="120"/>
      <c r="AI860" s="120"/>
      <c r="BI860"/>
    </row>
    <row r="861" spans="1:61" ht="14.4" thickTop="1" thickBot="1" x14ac:dyDescent="0.3">
      <c r="B861" s="12">
        <v>40307</v>
      </c>
      <c r="C861" s="61" t="s">
        <v>16</v>
      </c>
      <c r="D861" s="62">
        <v>5189.6509999999989</v>
      </c>
      <c r="E861" s="62">
        <v>4905.7110000000002</v>
      </c>
      <c r="F861" s="62">
        <v>4810.4709999999986</v>
      </c>
      <c r="G861" s="62">
        <v>4697.2020000000002</v>
      </c>
      <c r="H861" s="63">
        <v>4640.87</v>
      </c>
      <c r="I861" s="62">
        <v>4566.1390000000001</v>
      </c>
      <c r="J861" s="62">
        <v>4449.9580000000005</v>
      </c>
      <c r="K861" s="62">
        <v>4095.8879999999999</v>
      </c>
      <c r="L861" s="62">
        <v>4209.3560000000007</v>
      </c>
      <c r="M861" s="62">
        <v>4329.0029999999997</v>
      </c>
      <c r="N861" s="62">
        <v>4390.049</v>
      </c>
      <c r="O861" s="62">
        <v>4412.8760000000002</v>
      </c>
      <c r="P861" s="62">
        <v>4461.3570000000009</v>
      </c>
      <c r="Q861" s="62">
        <v>4508.8050000000003</v>
      </c>
      <c r="R861" s="62">
        <v>4486.6230000000014</v>
      </c>
      <c r="S861" s="62">
        <v>4511.777</v>
      </c>
      <c r="T861" s="62">
        <v>4505.6369999999997</v>
      </c>
      <c r="U861" s="62">
        <v>4506.42</v>
      </c>
      <c r="V861" s="62">
        <v>4505.9220000000005</v>
      </c>
      <c r="W861" s="63">
        <v>4670.695999999999</v>
      </c>
      <c r="X861" s="62">
        <v>5747.4769999999999</v>
      </c>
      <c r="Y861" s="62">
        <v>6063.3169999999991</v>
      </c>
      <c r="Z861" s="62">
        <v>5871.563000000001</v>
      </c>
      <c r="AA861" s="62">
        <v>5491.2670000000007</v>
      </c>
      <c r="AB861" s="64">
        <v>114028.035</v>
      </c>
      <c r="AC861" s="18" t="str">
        <f t="shared" si="26"/>
        <v>ok</v>
      </c>
      <c r="AE861" s="19">
        <f t="shared" si="27"/>
        <v>-8158.8619999999646</v>
      </c>
      <c r="AF861" s="20">
        <v>654.17220687866211</v>
      </c>
      <c r="AG861" s="21"/>
      <c r="AH861" s="120"/>
      <c r="AI861" s="120"/>
      <c r="BI861"/>
    </row>
    <row r="862" spans="1:61" ht="14.4" thickTop="1" thickBot="1" x14ac:dyDescent="0.3">
      <c r="B862" s="12">
        <v>40308</v>
      </c>
      <c r="C862" s="61" t="s">
        <v>17</v>
      </c>
      <c r="D862" s="62">
        <v>5110.0879999999997</v>
      </c>
      <c r="E862" s="62">
        <v>4855.808</v>
      </c>
      <c r="F862" s="62">
        <v>4666.6659999999993</v>
      </c>
      <c r="G862" s="62">
        <v>4598.8239999999996</v>
      </c>
      <c r="H862" s="63">
        <v>4536.8639999999996</v>
      </c>
      <c r="I862" s="62">
        <v>4549.4620000000004</v>
      </c>
      <c r="J862" s="62">
        <v>4651.9879999999994</v>
      </c>
      <c r="K862" s="62">
        <v>4453.1750000000002</v>
      </c>
      <c r="L862" s="62">
        <v>4441.74</v>
      </c>
      <c r="M862" s="62">
        <v>4602.4309999999996</v>
      </c>
      <c r="N862" s="62">
        <v>4723.5110000000004</v>
      </c>
      <c r="O862" s="62">
        <v>4837.72</v>
      </c>
      <c r="P862" s="62">
        <v>4954.0360000000001</v>
      </c>
      <c r="Q862" s="62">
        <v>5001.0419999999995</v>
      </c>
      <c r="R862" s="62">
        <v>4973.0179999999991</v>
      </c>
      <c r="S862" s="62">
        <v>4911.6869999999999</v>
      </c>
      <c r="T862" s="62">
        <v>4859.0230000000001</v>
      </c>
      <c r="U862" s="62">
        <v>4826.4870000000001</v>
      </c>
      <c r="V862" s="62">
        <v>4813.2659999999996</v>
      </c>
      <c r="W862" s="63">
        <v>4880.8689999999997</v>
      </c>
      <c r="X862" s="62">
        <v>5654.5349999999999</v>
      </c>
      <c r="Y862" s="62">
        <v>5851.8869999999988</v>
      </c>
      <c r="Z862" s="62">
        <v>5808.4359999999997</v>
      </c>
      <c r="AA862" s="62">
        <v>5490.1549999999979</v>
      </c>
      <c r="AB862" s="64">
        <v>118052.71800000001</v>
      </c>
      <c r="AC862" s="18" t="str">
        <f t="shared" si="26"/>
        <v>ok</v>
      </c>
      <c r="AE862" s="19">
        <f t="shared" si="27"/>
        <v>4024.6830000000045</v>
      </c>
      <c r="AF862" s="20">
        <v>646.5270938873291</v>
      </c>
      <c r="AG862" s="21"/>
      <c r="AH862" s="120"/>
      <c r="AI862" s="120"/>
      <c r="BI862"/>
    </row>
    <row r="863" spans="1:61" ht="14.4" thickTop="1" thickBot="1" x14ac:dyDescent="0.3">
      <c r="B863" s="12">
        <v>40309</v>
      </c>
      <c r="C863" s="61" t="s">
        <v>11</v>
      </c>
      <c r="D863" s="62">
        <v>5054.1760000000004</v>
      </c>
      <c r="E863" s="62">
        <v>4900.1050000000014</v>
      </c>
      <c r="F863" s="62">
        <v>4730.4290000000001</v>
      </c>
      <c r="G863" s="62">
        <v>4562.9140000000007</v>
      </c>
      <c r="H863" s="63">
        <v>4553.6289999999999</v>
      </c>
      <c r="I863" s="62">
        <v>4506.7650000000003</v>
      </c>
      <c r="J863" s="62">
        <v>4644.8850000000002</v>
      </c>
      <c r="K863" s="62">
        <v>4498.2019999999984</v>
      </c>
      <c r="L863" s="62">
        <v>4477.0730000000003</v>
      </c>
      <c r="M863" s="62">
        <v>4688.8750000000009</v>
      </c>
      <c r="N863" s="62">
        <v>4880.7509999999993</v>
      </c>
      <c r="O863" s="62">
        <v>4990.5320000000002</v>
      </c>
      <c r="P863" s="62">
        <v>5086.2920000000004</v>
      </c>
      <c r="Q863" s="62">
        <v>5181.6659999999993</v>
      </c>
      <c r="R863" s="62">
        <v>5234.5079999999998</v>
      </c>
      <c r="S863" s="62">
        <v>5261.3249999999998</v>
      </c>
      <c r="T863" s="62">
        <v>5258.1340000000009</v>
      </c>
      <c r="U863" s="62">
        <v>5189.0279999999993</v>
      </c>
      <c r="V863" s="62">
        <v>5069.3409999999994</v>
      </c>
      <c r="W863" s="63">
        <v>5191.2449999999999</v>
      </c>
      <c r="X863" s="62">
        <v>5903.2829999999994</v>
      </c>
      <c r="Y863" s="62">
        <v>6102.0879999999997</v>
      </c>
      <c r="Z863" s="62">
        <v>5964.8640000000005</v>
      </c>
      <c r="AA863" s="62">
        <v>5551.7170000000006</v>
      </c>
      <c r="AB863" s="64">
        <v>121481.827</v>
      </c>
      <c r="AC863" s="18" t="str">
        <f t="shared" si="26"/>
        <v>ok</v>
      </c>
      <c r="AE863" s="19">
        <f t="shared" si="27"/>
        <v>3429.1089999999967</v>
      </c>
      <c r="AF863" s="20">
        <v>648.46993446350098</v>
      </c>
      <c r="AG863" s="21"/>
      <c r="AH863" s="120"/>
      <c r="AI863" s="120"/>
      <c r="BI863"/>
    </row>
    <row r="864" spans="1:61" ht="14.4" thickTop="1" thickBot="1" x14ac:dyDescent="0.3">
      <c r="B864" s="12">
        <v>40310</v>
      </c>
      <c r="C864" s="61" t="s">
        <v>12</v>
      </c>
      <c r="D864" s="62">
        <v>5238.2280000000001</v>
      </c>
      <c r="E864" s="62">
        <v>4971.8410000000003</v>
      </c>
      <c r="F864" s="62">
        <v>4844.7349999999997</v>
      </c>
      <c r="G864" s="62">
        <v>4771.9179999999997</v>
      </c>
      <c r="H864" s="63">
        <v>4686.3</v>
      </c>
      <c r="I864" s="62">
        <v>4686.3050000000003</v>
      </c>
      <c r="J864" s="62">
        <v>4879.5330000000004</v>
      </c>
      <c r="K864" s="62">
        <v>4759.58</v>
      </c>
      <c r="L864" s="62">
        <v>4733.3490000000002</v>
      </c>
      <c r="M864" s="62">
        <v>4948.473</v>
      </c>
      <c r="N864" s="62">
        <v>4979.9059999999999</v>
      </c>
      <c r="O864" s="62">
        <v>5144.9120000000003</v>
      </c>
      <c r="P864" s="62">
        <v>5205.2280000000001</v>
      </c>
      <c r="Q864" s="62">
        <v>5278.2889999999998</v>
      </c>
      <c r="R864" s="62">
        <v>5319.3149999999996</v>
      </c>
      <c r="S864" s="62">
        <v>5406.0230000000001</v>
      </c>
      <c r="T864" s="62">
        <v>5414.7830000000004</v>
      </c>
      <c r="U864" s="62">
        <v>5335.7449999999999</v>
      </c>
      <c r="V864" s="62">
        <v>5186.0659999999998</v>
      </c>
      <c r="W864" s="63">
        <v>5336.58</v>
      </c>
      <c r="X864" s="62">
        <v>6080.4539999999997</v>
      </c>
      <c r="Y864" s="62">
        <v>6170.4279999999999</v>
      </c>
      <c r="Z864" s="62">
        <v>6053.0919999999996</v>
      </c>
      <c r="AA864" s="62">
        <v>5663.2020000000002</v>
      </c>
      <c r="AB864" s="64">
        <v>125094.285</v>
      </c>
      <c r="AC864" s="18" t="str">
        <f t="shared" si="26"/>
        <v>ok</v>
      </c>
      <c r="AE864" s="19">
        <f t="shared" si="27"/>
        <v>3612.4579999999987</v>
      </c>
      <c r="AF864" s="20">
        <v>647.38348579406738</v>
      </c>
      <c r="AG864" s="21"/>
      <c r="AH864" s="120"/>
      <c r="AI864" s="120"/>
      <c r="BI864"/>
    </row>
    <row r="865" spans="2:61" ht="14.4" thickTop="1" thickBot="1" x14ac:dyDescent="0.3">
      <c r="B865" s="12">
        <v>40311</v>
      </c>
      <c r="C865" s="61" t="s">
        <v>13</v>
      </c>
      <c r="D865" s="62">
        <v>5333.9409999999998</v>
      </c>
      <c r="E865" s="62">
        <v>5136.9079999999994</v>
      </c>
      <c r="F865" s="62">
        <v>5009.8779999999988</v>
      </c>
      <c r="G865" s="62">
        <v>4932.7040000000006</v>
      </c>
      <c r="H865" s="63">
        <v>4843.9039999999995</v>
      </c>
      <c r="I865" s="62">
        <v>4822.2760000000007</v>
      </c>
      <c r="J865" s="62">
        <v>4934.5460000000003</v>
      </c>
      <c r="K865" s="62">
        <v>4817.1709999999994</v>
      </c>
      <c r="L865" s="62">
        <v>4801.2129999999997</v>
      </c>
      <c r="M865" s="62">
        <v>4970.2170000000006</v>
      </c>
      <c r="N865" s="62">
        <v>5086.41</v>
      </c>
      <c r="O865" s="62">
        <v>5172.8330000000005</v>
      </c>
      <c r="P865" s="62">
        <v>5275.5750000000007</v>
      </c>
      <c r="Q865" s="62">
        <v>5373.3379999999997</v>
      </c>
      <c r="R865" s="62">
        <v>5383.3140000000003</v>
      </c>
      <c r="S865" s="62">
        <v>5411.6710000000003</v>
      </c>
      <c r="T865" s="62">
        <v>5362.704999999999</v>
      </c>
      <c r="U865" s="62">
        <v>5374.2759999999989</v>
      </c>
      <c r="V865" s="62">
        <v>5251.507999999998</v>
      </c>
      <c r="W865" s="63">
        <v>5444.71</v>
      </c>
      <c r="X865" s="62">
        <v>6109.43</v>
      </c>
      <c r="Y865" s="62">
        <v>6202.9989999999989</v>
      </c>
      <c r="Z865" s="62">
        <v>5971.8860000000022</v>
      </c>
      <c r="AA865" s="62">
        <v>5647.7359999999971</v>
      </c>
      <c r="AB865" s="64">
        <v>126671.14899999998</v>
      </c>
      <c r="AC865" s="18" t="str">
        <f t="shared" si="26"/>
        <v>ok</v>
      </c>
      <c r="AE865" s="19">
        <f t="shared" si="27"/>
        <v>1576.8639999999723</v>
      </c>
      <c r="AF865" s="20">
        <v>651.64643287658691</v>
      </c>
      <c r="AG865" s="21"/>
      <c r="AH865" s="120"/>
      <c r="AI865" s="120"/>
      <c r="BI865"/>
    </row>
    <row r="866" spans="2:61" ht="14.4" thickTop="1" thickBot="1" x14ac:dyDescent="0.3">
      <c r="B866" s="12">
        <v>40312</v>
      </c>
      <c r="C866" s="61" t="s">
        <v>14</v>
      </c>
      <c r="D866" s="62">
        <v>5286.7960000000003</v>
      </c>
      <c r="E866" s="62">
        <v>5094.6400000000003</v>
      </c>
      <c r="F866" s="62">
        <v>4949.701</v>
      </c>
      <c r="G866" s="62">
        <v>4860.4070000000002</v>
      </c>
      <c r="H866" s="63">
        <v>4799.5079999999998</v>
      </c>
      <c r="I866" s="62">
        <v>4783.366</v>
      </c>
      <c r="J866" s="62">
        <v>4908.6379999999999</v>
      </c>
      <c r="K866" s="62">
        <v>4787.0559999999996</v>
      </c>
      <c r="L866" s="62">
        <v>4855.5739999999996</v>
      </c>
      <c r="M866" s="62">
        <v>4986.6840000000002</v>
      </c>
      <c r="N866" s="62">
        <v>5056.74</v>
      </c>
      <c r="O866" s="62">
        <v>5210.6109999999999</v>
      </c>
      <c r="P866" s="62">
        <v>5375.3909999999996</v>
      </c>
      <c r="Q866" s="62">
        <v>5400.7719999999999</v>
      </c>
      <c r="R866" s="62">
        <v>5400.9520000000002</v>
      </c>
      <c r="S866" s="62">
        <v>5344.3249999999998</v>
      </c>
      <c r="T866" s="62">
        <v>5288.49</v>
      </c>
      <c r="U866" s="62">
        <v>5220.7790000000005</v>
      </c>
      <c r="V866" s="62">
        <v>5114.0889999999999</v>
      </c>
      <c r="W866" s="63">
        <v>5206.2510000000002</v>
      </c>
      <c r="X866" s="62">
        <v>5786.0420000000004</v>
      </c>
      <c r="Y866" s="62">
        <v>5820.1840000000002</v>
      </c>
      <c r="Z866" s="62">
        <v>5692.2740000000003</v>
      </c>
      <c r="AA866" s="62">
        <v>5370.0060000000003</v>
      </c>
      <c r="AB866" s="64">
        <v>124599.276</v>
      </c>
      <c r="AC866" s="18" t="str">
        <f t="shared" si="26"/>
        <v>ok</v>
      </c>
      <c r="AE866" s="19">
        <f t="shared" si="27"/>
        <v>-2071.8729999999778</v>
      </c>
      <c r="AF866" s="20">
        <v>630.50069808959961</v>
      </c>
      <c r="AG866" s="21"/>
      <c r="AH866" s="120"/>
      <c r="AI866" s="120"/>
      <c r="BI866"/>
    </row>
    <row r="867" spans="2:61" ht="14.4" thickTop="1" thickBot="1" x14ac:dyDescent="0.3">
      <c r="B867" s="12">
        <v>40313</v>
      </c>
      <c r="C867" s="61" t="s">
        <v>15</v>
      </c>
      <c r="D867" s="62">
        <v>5152.0469999999996</v>
      </c>
      <c r="E867" s="62">
        <v>4876.5339999999997</v>
      </c>
      <c r="F867" s="62">
        <v>4808.3320000000003</v>
      </c>
      <c r="G867" s="62">
        <v>4742.5110000000004</v>
      </c>
      <c r="H867" s="63">
        <v>4675.2529999999997</v>
      </c>
      <c r="I867" s="62">
        <v>4657.5950000000003</v>
      </c>
      <c r="J867" s="62">
        <v>4694.5159999999996</v>
      </c>
      <c r="K867" s="62">
        <v>4536.4520000000002</v>
      </c>
      <c r="L867" s="62">
        <v>4599.1679999999997</v>
      </c>
      <c r="M867" s="62">
        <v>4725.5140000000001</v>
      </c>
      <c r="N867" s="62">
        <v>4804.7089999999998</v>
      </c>
      <c r="O867" s="62">
        <v>4862.51</v>
      </c>
      <c r="P867" s="62">
        <v>4914.0200000000004</v>
      </c>
      <c r="Q867" s="62">
        <v>5034.6509999999998</v>
      </c>
      <c r="R867" s="62">
        <v>4990.2330000000002</v>
      </c>
      <c r="S867" s="62">
        <v>4926.8180000000002</v>
      </c>
      <c r="T867" s="62">
        <v>4900.8469999999998</v>
      </c>
      <c r="U867" s="62">
        <v>4861.0450000000001</v>
      </c>
      <c r="V867" s="62">
        <v>4864.3289999999997</v>
      </c>
      <c r="W867" s="63">
        <v>5059.6090000000004</v>
      </c>
      <c r="X867" s="62">
        <v>5956.5389999999998</v>
      </c>
      <c r="Y867" s="62">
        <v>6066.1570000000002</v>
      </c>
      <c r="Z867" s="62">
        <v>5773.0169999999998</v>
      </c>
      <c r="AA867" s="62">
        <v>5450.1310000000003</v>
      </c>
      <c r="AB867" s="64">
        <v>119932.537</v>
      </c>
      <c r="AC867" s="18" t="str">
        <f t="shared" si="26"/>
        <v>ok</v>
      </c>
      <c r="AE867" s="19">
        <f t="shared" si="27"/>
        <v>-4666.7390000000014</v>
      </c>
      <c r="AF867" s="20">
        <v>631.94562721252441</v>
      </c>
      <c r="AG867" s="21"/>
      <c r="AH867" s="120"/>
      <c r="AI867" s="120"/>
      <c r="BI867"/>
    </row>
    <row r="868" spans="2:61" ht="14.4" thickTop="1" thickBot="1" x14ac:dyDescent="0.3">
      <c r="B868" s="12">
        <v>40314</v>
      </c>
      <c r="C868" s="61" t="s">
        <v>16</v>
      </c>
      <c r="D868" s="62">
        <v>4998.6499999999996</v>
      </c>
      <c r="E868" s="62">
        <v>4821.1620000000003</v>
      </c>
      <c r="F868" s="62">
        <v>4682.2129999999997</v>
      </c>
      <c r="G868" s="62">
        <v>4596.683</v>
      </c>
      <c r="H868" s="63">
        <v>4569.2719999999999</v>
      </c>
      <c r="I868" s="62">
        <v>4543.7</v>
      </c>
      <c r="J868" s="62">
        <v>4419.8689999999997</v>
      </c>
      <c r="K868" s="62">
        <v>4194.5</v>
      </c>
      <c r="L868" s="62">
        <v>4162</v>
      </c>
      <c r="M868" s="62">
        <v>4278.2129999999997</v>
      </c>
      <c r="N868" s="62">
        <v>4313.0129999999999</v>
      </c>
      <c r="O868" s="62">
        <v>4338.4189999999999</v>
      </c>
      <c r="P868" s="62">
        <v>4407.1279999999997</v>
      </c>
      <c r="Q868" s="62">
        <v>4479.7259999999997</v>
      </c>
      <c r="R868" s="62">
        <v>4489.799</v>
      </c>
      <c r="S868" s="62">
        <v>4455.2560000000003</v>
      </c>
      <c r="T868" s="62">
        <v>4477.0519999999997</v>
      </c>
      <c r="U868" s="62">
        <v>4481.1220000000003</v>
      </c>
      <c r="V868" s="62">
        <v>4521.8119999999999</v>
      </c>
      <c r="W868" s="63">
        <v>4752.7659999999996</v>
      </c>
      <c r="X868" s="62">
        <v>5705.585</v>
      </c>
      <c r="Y868" s="62">
        <v>5945.15</v>
      </c>
      <c r="Z868" s="62">
        <v>5720.741</v>
      </c>
      <c r="AA868" s="62">
        <v>5209.0889999999999</v>
      </c>
      <c r="AB868" s="64">
        <v>112562.92</v>
      </c>
      <c r="AC868" s="18" t="str">
        <f t="shared" si="26"/>
        <v>ok</v>
      </c>
      <c r="AE868" s="19">
        <f t="shared" si="27"/>
        <v>-7369.6169999999984</v>
      </c>
      <c r="AF868" s="20">
        <v>630.62530136108398</v>
      </c>
      <c r="AG868" s="21"/>
      <c r="AH868" s="120"/>
      <c r="AI868" s="120"/>
      <c r="BI868"/>
    </row>
    <row r="869" spans="2:61" ht="14.4" thickTop="1" thickBot="1" x14ac:dyDescent="0.3">
      <c r="B869" s="12">
        <v>40315</v>
      </c>
      <c r="C869" s="61" t="s">
        <v>17</v>
      </c>
      <c r="D869" s="62">
        <v>4906.2150000000001</v>
      </c>
      <c r="E869" s="62">
        <v>4659.3509999999997</v>
      </c>
      <c r="F869" s="62">
        <v>4560.4639999999999</v>
      </c>
      <c r="G869" s="62">
        <v>4443.7330000000002</v>
      </c>
      <c r="H869" s="63">
        <v>4401.7370000000001</v>
      </c>
      <c r="I869" s="62">
        <v>4474.3609999999999</v>
      </c>
      <c r="J869" s="62">
        <v>4639.3530000000001</v>
      </c>
      <c r="K869" s="62">
        <v>4575.7070000000003</v>
      </c>
      <c r="L869" s="62">
        <v>4636.6149999999998</v>
      </c>
      <c r="M869" s="62">
        <v>4814.6329999999998</v>
      </c>
      <c r="N869" s="62">
        <v>4938.0969999999998</v>
      </c>
      <c r="O869" s="62">
        <v>5060.1260000000002</v>
      </c>
      <c r="P869" s="62">
        <v>5127.6710000000003</v>
      </c>
      <c r="Q869" s="62">
        <v>5145.8729999999996</v>
      </c>
      <c r="R869" s="62">
        <v>5240.8879999999999</v>
      </c>
      <c r="S869" s="62">
        <v>5187.3890000000001</v>
      </c>
      <c r="T869" s="62">
        <v>5211.6790000000001</v>
      </c>
      <c r="U869" s="62">
        <v>5105.0020000000004</v>
      </c>
      <c r="V869" s="62">
        <v>5018.01</v>
      </c>
      <c r="W869" s="63">
        <v>5203.5600000000004</v>
      </c>
      <c r="X869" s="62">
        <v>5894.4189999999999</v>
      </c>
      <c r="Y869" s="62">
        <v>6021.366</v>
      </c>
      <c r="Z869" s="62">
        <v>5853.9459999999999</v>
      </c>
      <c r="AA869" s="62">
        <v>5377.9719999999998</v>
      </c>
      <c r="AB869" s="64">
        <v>120498.167</v>
      </c>
      <c r="AC869" s="18" t="str">
        <f t="shared" si="26"/>
        <v>ok</v>
      </c>
      <c r="AE869" s="19">
        <f t="shared" si="27"/>
        <v>7935.247000000003</v>
      </c>
      <c r="AF869" s="20">
        <v>619.16110610961914</v>
      </c>
      <c r="AG869" s="21"/>
      <c r="AH869" s="120"/>
      <c r="AI869" s="120"/>
      <c r="BI869"/>
    </row>
    <row r="870" spans="2:61" ht="14.4" thickTop="1" thickBot="1" x14ac:dyDescent="0.3">
      <c r="B870" s="12">
        <v>40316</v>
      </c>
      <c r="C870" s="61" t="s">
        <v>11</v>
      </c>
      <c r="D870" s="62">
        <v>4958.201</v>
      </c>
      <c r="E870" s="62">
        <v>4824.8779999999997</v>
      </c>
      <c r="F870" s="62">
        <v>4670.8519999999999</v>
      </c>
      <c r="G870" s="62">
        <v>4623.174</v>
      </c>
      <c r="H870" s="63">
        <v>4541.674</v>
      </c>
      <c r="I870" s="62">
        <v>4634.3969999999999</v>
      </c>
      <c r="J870" s="62">
        <v>4803.366</v>
      </c>
      <c r="K870" s="62">
        <v>4670.3689999999997</v>
      </c>
      <c r="L870" s="62">
        <v>4723.0529999999999</v>
      </c>
      <c r="M870" s="62">
        <v>4844.3519999999999</v>
      </c>
      <c r="N870" s="62">
        <v>4909.924</v>
      </c>
      <c r="O870" s="62">
        <v>4988.8360000000002</v>
      </c>
      <c r="P870" s="62">
        <v>4996.1180000000004</v>
      </c>
      <c r="Q870" s="62">
        <v>5021.7780000000002</v>
      </c>
      <c r="R870" s="62">
        <v>5083.8019999999997</v>
      </c>
      <c r="S870" s="62">
        <v>5100.3940000000002</v>
      </c>
      <c r="T870" s="62">
        <v>5105.9849999999997</v>
      </c>
      <c r="U870" s="62">
        <v>5056.7049999999999</v>
      </c>
      <c r="V870" s="62">
        <v>4948.7190000000001</v>
      </c>
      <c r="W870" s="63">
        <v>5066.8010000000004</v>
      </c>
      <c r="X870" s="62">
        <v>5827.1840000000002</v>
      </c>
      <c r="Y870" s="62">
        <v>5998.6109999999999</v>
      </c>
      <c r="Z870" s="62">
        <v>5806.5410000000002</v>
      </c>
      <c r="AA870" s="62">
        <v>5353.7629999999999</v>
      </c>
      <c r="AB870" s="64">
        <v>120559.477</v>
      </c>
      <c r="AC870" s="18" t="str">
        <f t="shared" si="26"/>
        <v>ok</v>
      </c>
      <c r="AE870" s="19">
        <f t="shared" si="27"/>
        <v>61.309999999997672</v>
      </c>
      <c r="AF870" s="20">
        <v>609.93662261962891</v>
      </c>
      <c r="AG870" s="21"/>
      <c r="AH870" s="120"/>
      <c r="AI870" s="120"/>
      <c r="BI870"/>
    </row>
    <row r="871" spans="2:61" ht="14.4" thickTop="1" thickBot="1" x14ac:dyDescent="0.3">
      <c r="B871" s="12">
        <v>40317</v>
      </c>
      <c r="C871" s="61" t="s">
        <v>12</v>
      </c>
      <c r="D871" s="62">
        <v>5040.0469999999996</v>
      </c>
      <c r="E871" s="62">
        <v>4660.4799999999996</v>
      </c>
      <c r="F871" s="62">
        <v>4629.6639999999998</v>
      </c>
      <c r="G871" s="62">
        <v>4514.3230000000003</v>
      </c>
      <c r="H871" s="63">
        <v>4520.8289999999997</v>
      </c>
      <c r="I871" s="62">
        <v>4584.7330000000002</v>
      </c>
      <c r="J871" s="62">
        <v>4731.5860000000002</v>
      </c>
      <c r="K871" s="62">
        <v>4581.7920000000004</v>
      </c>
      <c r="L871" s="62">
        <v>4678.6779999999999</v>
      </c>
      <c r="M871" s="62">
        <v>4743.7120000000004</v>
      </c>
      <c r="N871" s="62">
        <v>4894.9210000000003</v>
      </c>
      <c r="O871" s="62">
        <v>4963.3789999999999</v>
      </c>
      <c r="P871" s="62">
        <v>5081.5690000000004</v>
      </c>
      <c r="Q871" s="62">
        <v>5120.9549999999999</v>
      </c>
      <c r="R871" s="62">
        <v>5188.0339999999997</v>
      </c>
      <c r="S871" s="62">
        <v>5220.643</v>
      </c>
      <c r="T871" s="62">
        <v>5225.7089999999998</v>
      </c>
      <c r="U871" s="62">
        <v>5134.4560000000001</v>
      </c>
      <c r="V871" s="62">
        <v>5008.1469999999999</v>
      </c>
      <c r="W871" s="63">
        <v>5040.4629999999997</v>
      </c>
      <c r="X871" s="62">
        <v>5887.165</v>
      </c>
      <c r="Y871" s="62">
        <v>6101.1819999999998</v>
      </c>
      <c r="Z871" s="62">
        <v>5924.78</v>
      </c>
      <c r="AA871" s="62">
        <v>5477.2659999999996</v>
      </c>
      <c r="AB871" s="64">
        <v>120954.51300000001</v>
      </c>
      <c r="AC871" s="18" t="str">
        <f t="shared" si="26"/>
        <v>ok</v>
      </c>
      <c r="AE871" s="19">
        <f t="shared" si="27"/>
        <v>395.03600000000733</v>
      </c>
      <c r="AF871" s="20">
        <v>637.87681770324707</v>
      </c>
      <c r="AG871" s="21"/>
      <c r="AH871" s="120"/>
      <c r="AI871" s="120"/>
      <c r="BI871"/>
    </row>
    <row r="872" spans="2:61" ht="14.4" thickTop="1" thickBot="1" x14ac:dyDescent="0.3">
      <c r="B872" s="12">
        <v>40318</v>
      </c>
      <c r="C872" s="61" t="s">
        <v>13</v>
      </c>
      <c r="D872" s="62">
        <v>5167.8599999999997</v>
      </c>
      <c r="E872" s="62">
        <v>5034.2910000000002</v>
      </c>
      <c r="F872" s="62">
        <v>4829.6840000000029</v>
      </c>
      <c r="G872" s="62">
        <v>4785.976999999999</v>
      </c>
      <c r="H872" s="63">
        <v>4759.2590000000018</v>
      </c>
      <c r="I872" s="62">
        <v>4807.4414000000015</v>
      </c>
      <c r="J872" s="62">
        <v>4887.4490000000033</v>
      </c>
      <c r="K872" s="62">
        <v>4739.1889999999994</v>
      </c>
      <c r="L872" s="62">
        <v>4836.943000000002</v>
      </c>
      <c r="M872" s="62">
        <v>4966.9860000000008</v>
      </c>
      <c r="N872" s="62">
        <v>5043.3589999999976</v>
      </c>
      <c r="O872" s="62">
        <v>5100.4120000000012</v>
      </c>
      <c r="P872" s="62">
        <v>5241.3309999999992</v>
      </c>
      <c r="Q872" s="62">
        <v>5334.4010000000007</v>
      </c>
      <c r="R872" s="62">
        <v>5400.0750000000007</v>
      </c>
      <c r="S872" s="62">
        <v>5438.71</v>
      </c>
      <c r="T872" s="62">
        <v>5446.1110000000008</v>
      </c>
      <c r="U872" s="62">
        <v>5378.304000000001</v>
      </c>
      <c r="V872" s="62">
        <v>5259.5290000000005</v>
      </c>
      <c r="W872" s="63">
        <v>5327.3940000000021</v>
      </c>
      <c r="X872" s="62">
        <v>6015.42</v>
      </c>
      <c r="Y872" s="62">
        <v>6255.969000000001</v>
      </c>
      <c r="Z872" s="62">
        <v>6119.61</v>
      </c>
      <c r="AA872" s="62">
        <v>5747.45</v>
      </c>
      <c r="AB872" s="64">
        <v>125923.1544</v>
      </c>
      <c r="AC872" s="18" t="str">
        <f t="shared" si="26"/>
        <v>ok</v>
      </c>
      <c r="AE872" s="19">
        <f t="shared" si="27"/>
        <v>4968.6413999999932</v>
      </c>
      <c r="AF872" s="20">
        <v>658.0337085723877</v>
      </c>
      <c r="AG872" s="21"/>
      <c r="AH872" s="120"/>
      <c r="AI872" s="120"/>
      <c r="BI872"/>
    </row>
    <row r="873" spans="2:61" ht="14.4" thickTop="1" thickBot="1" x14ac:dyDescent="0.3">
      <c r="B873" s="12">
        <v>40319</v>
      </c>
      <c r="C873" s="61" t="s">
        <v>14</v>
      </c>
      <c r="D873" s="62">
        <v>5342.7330000000029</v>
      </c>
      <c r="E873" s="62">
        <v>5096.3930000000028</v>
      </c>
      <c r="F873" s="62">
        <v>4977.1230000000014</v>
      </c>
      <c r="G873" s="62">
        <v>4844.1080000000011</v>
      </c>
      <c r="H873" s="63">
        <v>4793.7890000000016</v>
      </c>
      <c r="I873" s="62">
        <v>4951.3520000000008</v>
      </c>
      <c r="J873" s="62">
        <v>4976.3810000000021</v>
      </c>
      <c r="K873" s="62">
        <v>4776.75</v>
      </c>
      <c r="L873" s="62">
        <v>4833.9440000000041</v>
      </c>
      <c r="M873" s="62">
        <v>5026.6919999999982</v>
      </c>
      <c r="N873" s="62">
        <v>5076.4960000000001</v>
      </c>
      <c r="O873" s="62">
        <v>5169.1640000000007</v>
      </c>
      <c r="P873" s="62">
        <v>5257.6470000000018</v>
      </c>
      <c r="Q873" s="62">
        <v>5244.0819999999994</v>
      </c>
      <c r="R873" s="62">
        <v>5318.849000000002</v>
      </c>
      <c r="S873" s="62">
        <v>5295.7369999999992</v>
      </c>
      <c r="T873" s="62">
        <v>5292.8369999999995</v>
      </c>
      <c r="U873" s="62">
        <v>5192.45</v>
      </c>
      <c r="V873" s="62">
        <v>5081.2020000000011</v>
      </c>
      <c r="W873" s="63">
        <v>5174.2660000000005</v>
      </c>
      <c r="X873" s="62">
        <v>5825.37</v>
      </c>
      <c r="Y873" s="62">
        <v>6001.2760000000026</v>
      </c>
      <c r="Z873" s="62">
        <v>5921.6239999999989</v>
      </c>
      <c r="AA873" s="62">
        <v>5666.6810000000023</v>
      </c>
      <c r="AB873" s="64">
        <v>125136.946</v>
      </c>
      <c r="AC873" s="18" t="str">
        <f t="shared" si="26"/>
        <v>ok</v>
      </c>
      <c r="AE873" s="19">
        <f t="shared" si="27"/>
        <v>-786.20840000000317</v>
      </c>
      <c r="AF873" s="20">
        <v>669.15555191040039</v>
      </c>
      <c r="AG873" s="21"/>
      <c r="AH873" s="120"/>
      <c r="AI873" s="120"/>
      <c r="BI873"/>
    </row>
    <row r="874" spans="2:61" ht="14.4" thickTop="1" thickBot="1" x14ac:dyDescent="0.3">
      <c r="B874" s="12">
        <v>40320</v>
      </c>
      <c r="C874" s="61" t="s">
        <v>15</v>
      </c>
      <c r="D874" s="62">
        <v>5348.9680000000026</v>
      </c>
      <c r="E874" s="62">
        <v>4985.7960000000003</v>
      </c>
      <c r="F874" s="62">
        <v>4969.4070000000038</v>
      </c>
      <c r="G874" s="62">
        <v>4867.9620000000014</v>
      </c>
      <c r="H874" s="63">
        <v>4814.1320000000023</v>
      </c>
      <c r="I874" s="62">
        <v>4828.4840000000022</v>
      </c>
      <c r="J874" s="62">
        <v>4790.2440000000006</v>
      </c>
      <c r="K874" s="62">
        <v>4583.688000000001</v>
      </c>
      <c r="L874" s="62">
        <v>4675.2619999999988</v>
      </c>
      <c r="M874" s="62">
        <v>4802.2110000000002</v>
      </c>
      <c r="N874" s="62">
        <v>4897.3750000000018</v>
      </c>
      <c r="O874" s="62">
        <v>4965.2670000000007</v>
      </c>
      <c r="P874" s="62">
        <v>4971.8790000000017</v>
      </c>
      <c r="Q874" s="62">
        <v>5019.51</v>
      </c>
      <c r="R874" s="62">
        <v>4952.0600000000004</v>
      </c>
      <c r="S874" s="62">
        <v>4911.5600000000004</v>
      </c>
      <c r="T874" s="62">
        <v>4881.9190000000008</v>
      </c>
      <c r="U874" s="62">
        <v>4826.8670000000029</v>
      </c>
      <c r="V874" s="62">
        <v>4805.0930000000017</v>
      </c>
      <c r="W874" s="63">
        <v>4915.88</v>
      </c>
      <c r="X874" s="62">
        <v>5781.2630000000017</v>
      </c>
      <c r="Y874" s="62">
        <v>6073.7290000000021</v>
      </c>
      <c r="Z874" s="62">
        <v>5867.5170000000035</v>
      </c>
      <c r="AA874" s="62">
        <v>5542.6320000000032</v>
      </c>
      <c r="AB874" s="64">
        <v>121078.70500000005</v>
      </c>
      <c r="AC874" s="18" t="str">
        <f t="shared" si="26"/>
        <v>ok</v>
      </c>
      <c r="AE874" s="19">
        <f t="shared" si="27"/>
        <v>-4058.2409999999509</v>
      </c>
      <c r="AF874" s="20">
        <v>675.45005989074707</v>
      </c>
      <c r="AG874" s="21"/>
      <c r="AH874" s="120"/>
      <c r="AI874" s="120"/>
      <c r="BI874"/>
    </row>
    <row r="875" spans="2:61" ht="14.4" thickTop="1" thickBot="1" x14ac:dyDescent="0.3">
      <c r="B875" s="12">
        <v>40321</v>
      </c>
      <c r="C875" s="61" t="s">
        <v>16</v>
      </c>
      <c r="D875" s="62">
        <v>5181.8960000000006</v>
      </c>
      <c r="E875" s="62">
        <v>4891.9550000000008</v>
      </c>
      <c r="F875" s="62">
        <v>4757.8280000000013</v>
      </c>
      <c r="G875" s="62">
        <v>4677.4650000000001</v>
      </c>
      <c r="H875" s="63">
        <v>4649.9780000000028</v>
      </c>
      <c r="I875" s="62">
        <v>4602.0060000000067</v>
      </c>
      <c r="J875" s="62">
        <v>4529.0569999999998</v>
      </c>
      <c r="K875" s="62">
        <v>4169.4460000000017</v>
      </c>
      <c r="L875" s="62">
        <v>4195.2770000000037</v>
      </c>
      <c r="M875" s="62">
        <v>4316.6420000000035</v>
      </c>
      <c r="N875" s="62">
        <v>4461.7540000000017</v>
      </c>
      <c r="O875" s="62">
        <v>4503.4830000000002</v>
      </c>
      <c r="P875" s="62">
        <v>4598.6910000000007</v>
      </c>
      <c r="Q875" s="62">
        <v>4665.7310000000007</v>
      </c>
      <c r="R875" s="62">
        <v>4689.3770000000031</v>
      </c>
      <c r="S875" s="62">
        <v>4662.3900000000003</v>
      </c>
      <c r="T875" s="62">
        <v>4656.0540000000037</v>
      </c>
      <c r="U875" s="62">
        <v>4626.9229999999989</v>
      </c>
      <c r="V875" s="62">
        <v>4600.4990000000016</v>
      </c>
      <c r="W875" s="63">
        <v>4762.336000000003</v>
      </c>
      <c r="X875" s="62">
        <v>5786.5990000000038</v>
      </c>
      <c r="Y875" s="62">
        <v>6106.7610000000004</v>
      </c>
      <c r="Z875" s="62">
        <v>5841.5160000000033</v>
      </c>
      <c r="AA875" s="62">
        <v>5331.9860000000017</v>
      </c>
      <c r="AB875" s="64">
        <v>115265.65</v>
      </c>
      <c r="AC875" s="18" t="str">
        <f t="shared" si="26"/>
        <v>ok</v>
      </c>
      <c r="AE875" s="19">
        <f t="shared" si="27"/>
        <v>-5813.0550000000512</v>
      </c>
      <c r="AF875" s="20">
        <v>753.1624755859375</v>
      </c>
      <c r="AG875" s="21"/>
      <c r="AH875" s="120"/>
      <c r="AI875" s="120"/>
      <c r="BI875"/>
    </row>
    <row r="876" spans="2:61" ht="14.4" thickTop="1" thickBot="1" x14ac:dyDescent="0.3">
      <c r="B876" s="12">
        <v>40322</v>
      </c>
      <c r="C876" s="61" t="s">
        <v>17</v>
      </c>
      <c r="D876" s="62">
        <v>5098.9720000000007</v>
      </c>
      <c r="E876" s="62">
        <v>4856.755000000001</v>
      </c>
      <c r="F876" s="62">
        <v>4762.4530000000032</v>
      </c>
      <c r="G876" s="62">
        <v>4615.5680000000029</v>
      </c>
      <c r="H876" s="63">
        <v>4587.9480000000012</v>
      </c>
      <c r="I876" s="62">
        <v>4630.6150000000016</v>
      </c>
      <c r="J876" s="62">
        <v>4763.7849999999999</v>
      </c>
      <c r="K876" s="62">
        <v>4667.3910000000014</v>
      </c>
      <c r="L876" s="62">
        <v>4684.9210000000012</v>
      </c>
      <c r="M876" s="62">
        <v>4898.3900000000003</v>
      </c>
      <c r="N876" s="62">
        <v>5002.8040000000001</v>
      </c>
      <c r="O876" s="62">
        <v>5180.6770000000006</v>
      </c>
      <c r="P876" s="62">
        <v>5239.027</v>
      </c>
      <c r="Q876" s="62">
        <v>5322.2670000000016</v>
      </c>
      <c r="R876" s="62">
        <v>5403.6730000000034</v>
      </c>
      <c r="S876" s="62">
        <v>5365.5640000000003</v>
      </c>
      <c r="T876" s="62">
        <v>5302.02</v>
      </c>
      <c r="U876" s="62">
        <v>5265.9440000000022</v>
      </c>
      <c r="V876" s="62">
        <v>5182.2040000000006</v>
      </c>
      <c r="W876" s="63">
        <v>5199.8660000000009</v>
      </c>
      <c r="X876" s="62">
        <v>5878.545000000001</v>
      </c>
      <c r="Y876" s="62">
        <v>6124.5190000000002</v>
      </c>
      <c r="Z876" s="62">
        <v>5973.3320000000022</v>
      </c>
      <c r="AA876" s="62">
        <v>5636.1410000000005</v>
      </c>
      <c r="AB876" s="64">
        <v>123643.38100000002</v>
      </c>
      <c r="AC876" s="18" t="str">
        <f t="shared" si="26"/>
        <v>ok</v>
      </c>
      <c r="AE876" s="19">
        <f t="shared" si="27"/>
        <v>8377.7310000000289</v>
      </c>
      <c r="AF876" s="20">
        <v>637.03585433959961</v>
      </c>
      <c r="AG876" s="21"/>
      <c r="AH876" s="120"/>
      <c r="AI876" s="120"/>
      <c r="BI876"/>
    </row>
    <row r="877" spans="2:61" ht="14.4" thickTop="1" thickBot="1" x14ac:dyDescent="0.3">
      <c r="B877" s="12">
        <v>40323</v>
      </c>
      <c r="C877" s="61" t="s">
        <v>11</v>
      </c>
      <c r="D877" s="62">
        <v>5343.2129999999997</v>
      </c>
      <c r="E877" s="62">
        <v>5137.3259999999991</v>
      </c>
      <c r="F877" s="62">
        <v>4849.7019999999993</v>
      </c>
      <c r="G877" s="62">
        <v>4826.2740000000013</v>
      </c>
      <c r="H877" s="63">
        <v>4810.9709999999995</v>
      </c>
      <c r="I877" s="62">
        <v>4855.7729999999992</v>
      </c>
      <c r="J877" s="62">
        <v>4982.8509999999997</v>
      </c>
      <c r="K877" s="62">
        <v>4753.4009999999989</v>
      </c>
      <c r="L877" s="62">
        <v>4832.3669999999993</v>
      </c>
      <c r="M877" s="62">
        <v>5013.3329999999987</v>
      </c>
      <c r="N877" s="62">
        <v>5132.7829999999994</v>
      </c>
      <c r="O877" s="62">
        <v>5284.46</v>
      </c>
      <c r="P877" s="62">
        <v>5365.3729999999987</v>
      </c>
      <c r="Q877" s="62">
        <v>5401.2750000000015</v>
      </c>
      <c r="R877" s="62">
        <v>5446.6660000000011</v>
      </c>
      <c r="S877" s="62">
        <v>5465.8729999999987</v>
      </c>
      <c r="T877" s="62">
        <v>5445.8029999999999</v>
      </c>
      <c r="U877" s="62">
        <v>5377.4730000000009</v>
      </c>
      <c r="V877" s="62">
        <v>5254.3169999999991</v>
      </c>
      <c r="W877" s="63">
        <v>5301.6029999999992</v>
      </c>
      <c r="X877" s="62">
        <v>5964.9260000000013</v>
      </c>
      <c r="Y877" s="62">
        <v>6180.77</v>
      </c>
      <c r="Z877" s="62">
        <v>6070.9169999999986</v>
      </c>
      <c r="AA877" s="62">
        <v>5724.2029999999995</v>
      </c>
      <c r="AB877" s="64">
        <v>126821.65299999998</v>
      </c>
      <c r="AC877" s="18" t="str">
        <f t="shared" si="26"/>
        <v>ok</v>
      </c>
      <c r="AE877" s="19">
        <f t="shared" si="27"/>
        <v>3178.2719999999536</v>
      </c>
      <c r="AF877" s="20">
        <v>636.83873176574707</v>
      </c>
      <c r="AG877" s="21"/>
      <c r="AH877" s="120"/>
      <c r="AI877" s="120"/>
      <c r="BI877"/>
    </row>
    <row r="878" spans="2:61" ht="14.4" thickTop="1" thickBot="1" x14ac:dyDescent="0.3">
      <c r="B878" s="12">
        <v>40324</v>
      </c>
      <c r="C878" s="61" t="s">
        <v>12</v>
      </c>
      <c r="D878" s="62">
        <v>5425.27</v>
      </c>
      <c r="E878" s="62">
        <v>5198.992000000002</v>
      </c>
      <c r="F878" s="62">
        <v>4983.18</v>
      </c>
      <c r="G878" s="62">
        <v>4882.1140000000005</v>
      </c>
      <c r="H878" s="63">
        <v>4872.29</v>
      </c>
      <c r="I878" s="62">
        <v>4850.413000000005</v>
      </c>
      <c r="J878" s="62">
        <v>5028.2529999999997</v>
      </c>
      <c r="K878" s="62">
        <v>4824.376000000002</v>
      </c>
      <c r="L878" s="62">
        <v>4841.8750000000009</v>
      </c>
      <c r="M878" s="62">
        <v>4988.7480000000014</v>
      </c>
      <c r="N878" s="62">
        <v>5059.8019999999997</v>
      </c>
      <c r="O878" s="62">
        <v>5119.237000000001</v>
      </c>
      <c r="P878" s="62">
        <v>5245.542000000004</v>
      </c>
      <c r="Q878" s="62">
        <v>5325.8230000000012</v>
      </c>
      <c r="R878" s="62">
        <v>5322.7719999999999</v>
      </c>
      <c r="S878" s="62">
        <v>5343.064000000003</v>
      </c>
      <c r="T878" s="62">
        <v>5274.3739999999989</v>
      </c>
      <c r="U878" s="62">
        <v>5242.0150000000021</v>
      </c>
      <c r="V878" s="62">
        <v>5156.0010000000011</v>
      </c>
      <c r="W878" s="63">
        <v>5228.03</v>
      </c>
      <c r="X878" s="62">
        <v>5851.6740000000036</v>
      </c>
      <c r="Y878" s="62">
        <v>6071.93</v>
      </c>
      <c r="Z878" s="62">
        <v>5944.5950000000012</v>
      </c>
      <c r="AA878" s="62">
        <v>5610.6150000000007</v>
      </c>
      <c r="AB878" s="64">
        <v>125690.98500000003</v>
      </c>
      <c r="AC878" s="18" t="str">
        <f t="shared" si="26"/>
        <v>ok</v>
      </c>
      <c r="AE878" s="19">
        <f t="shared" si="27"/>
        <v>-1130.6679999999469</v>
      </c>
      <c r="AF878" s="20">
        <v>631.80082702636719</v>
      </c>
      <c r="AG878" s="21"/>
      <c r="AH878" s="120"/>
      <c r="AI878" s="120"/>
      <c r="BI878"/>
    </row>
    <row r="879" spans="2:61" ht="14.4" thickTop="1" thickBot="1" x14ac:dyDescent="0.3">
      <c r="B879" s="12">
        <v>40325</v>
      </c>
      <c r="C879" s="61" t="s">
        <v>13</v>
      </c>
      <c r="D879" s="62">
        <v>5321.9550000000008</v>
      </c>
      <c r="E879" s="62">
        <v>5092.0090000000018</v>
      </c>
      <c r="F879" s="62">
        <v>4986.2489999999971</v>
      </c>
      <c r="G879" s="62">
        <v>4880.1090000000004</v>
      </c>
      <c r="H879" s="63">
        <v>4794.7909999999993</v>
      </c>
      <c r="I879" s="62">
        <v>4893.0880000000016</v>
      </c>
      <c r="J879" s="62">
        <v>4883.3410000000003</v>
      </c>
      <c r="K879" s="62">
        <v>4801.4180000000006</v>
      </c>
      <c r="L879" s="62">
        <v>4847.8140000000003</v>
      </c>
      <c r="M879" s="62">
        <v>4973.4949999999999</v>
      </c>
      <c r="N879" s="62">
        <v>5000.7860000000028</v>
      </c>
      <c r="O879" s="62">
        <v>5006.9420000000027</v>
      </c>
      <c r="P879" s="62">
        <v>5065.9419999999991</v>
      </c>
      <c r="Q879" s="62">
        <v>5211.2040000000025</v>
      </c>
      <c r="R879" s="62">
        <v>5296.0069999999987</v>
      </c>
      <c r="S879" s="62">
        <v>5313.2170000000015</v>
      </c>
      <c r="T879" s="62">
        <v>5267.36</v>
      </c>
      <c r="U879" s="62">
        <v>5175.5940000000001</v>
      </c>
      <c r="V879" s="62">
        <v>5099.9079999999994</v>
      </c>
      <c r="W879" s="63">
        <v>5234.2470000000003</v>
      </c>
      <c r="X879" s="62">
        <v>5885.94</v>
      </c>
      <c r="Y879" s="62">
        <v>6020.64</v>
      </c>
      <c r="Z879" s="62">
        <v>5842.3650000000016</v>
      </c>
      <c r="AA879" s="62">
        <v>5463.4289999999992</v>
      </c>
      <c r="AB879" s="64">
        <v>124357.85</v>
      </c>
      <c r="AC879" s="18" t="str">
        <f t="shared" si="26"/>
        <v>ok</v>
      </c>
      <c r="AE879" s="19">
        <f t="shared" si="27"/>
        <v>-1333.1350000000239</v>
      </c>
      <c r="AF879" s="20">
        <v>629.97306823730469</v>
      </c>
      <c r="AG879" s="21"/>
      <c r="AH879" s="120"/>
      <c r="AI879" s="120"/>
      <c r="BI879"/>
    </row>
    <row r="880" spans="2:61" ht="14.4" thickTop="1" thickBot="1" x14ac:dyDescent="0.3">
      <c r="B880" s="12">
        <v>40326</v>
      </c>
      <c r="C880" s="61" t="s">
        <v>14</v>
      </c>
      <c r="D880" s="62">
        <v>5150.6630000000023</v>
      </c>
      <c r="E880" s="62">
        <v>4884.1380000000017</v>
      </c>
      <c r="F880" s="62">
        <v>4694.206000000001</v>
      </c>
      <c r="G880" s="62">
        <v>4652.287000000003</v>
      </c>
      <c r="H880" s="63">
        <v>4606.6239999999998</v>
      </c>
      <c r="I880" s="62">
        <v>4744.045000000001</v>
      </c>
      <c r="J880" s="62">
        <v>4767.724000000002</v>
      </c>
      <c r="K880" s="62">
        <v>4599.6680000000006</v>
      </c>
      <c r="L880" s="62">
        <v>4657.7979999999998</v>
      </c>
      <c r="M880" s="62">
        <v>4837.9070000000002</v>
      </c>
      <c r="N880" s="62">
        <v>4941.4049999999997</v>
      </c>
      <c r="O880" s="62">
        <v>5006.4709999999986</v>
      </c>
      <c r="P880" s="62">
        <v>5058.3759999999984</v>
      </c>
      <c r="Q880" s="62">
        <v>5101.0149999999985</v>
      </c>
      <c r="R880" s="62">
        <v>5112.0840000000007</v>
      </c>
      <c r="S880" s="62">
        <v>5157.2680000000009</v>
      </c>
      <c r="T880" s="62">
        <v>5145.0780000000013</v>
      </c>
      <c r="U880" s="62">
        <v>5093.8349999999982</v>
      </c>
      <c r="V880" s="62">
        <v>5073.8560000000007</v>
      </c>
      <c r="W880" s="63">
        <v>5198.8190000000004</v>
      </c>
      <c r="X880" s="62">
        <v>5698.3440000000001</v>
      </c>
      <c r="Y880" s="62">
        <v>5820.0260000000007</v>
      </c>
      <c r="Z880" s="62">
        <v>5713.1270000000022</v>
      </c>
      <c r="AA880" s="62">
        <v>5465.01</v>
      </c>
      <c r="AB880" s="64">
        <v>121179.774</v>
      </c>
      <c r="AC880" s="18" t="str">
        <f t="shared" si="26"/>
        <v>ok</v>
      </c>
      <c r="AE880" s="19">
        <f t="shared" si="27"/>
        <v>-3178.0760000000009</v>
      </c>
      <c r="AF880" s="20">
        <v>593.46552658081055</v>
      </c>
      <c r="AG880" s="21"/>
      <c r="AH880" s="120"/>
      <c r="AI880" s="120"/>
      <c r="BI880"/>
    </row>
    <row r="881" spans="1:61" ht="14.4" thickTop="1" thickBot="1" x14ac:dyDescent="0.3">
      <c r="B881" s="12">
        <v>40327</v>
      </c>
      <c r="C881" s="61" t="s">
        <v>15</v>
      </c>
      <c r="D881" s="62">
        <v>5184.2730000000001</v>
      </c>
      <c r="E881" s="62">
        <v>4929.1739999999972</v>
      </c>
      <c r="F881" s="62">
        <v>4828.9609999999993</v>
      </c>
      <c r="G881" s="62">
        <v>4616.0929999999971</v>
      </c>
      <c r="H881" s="63">
        <v>4481.2990000000018</v>
      </c>
      <c r="I881" s="62">
        <v>4456.7810000000009</v>
      </c>
      <c r="J881" s="62">
        <v>4535.5479999999998</v>
      </c>
      <c r="K881" s="62">
        <v>4433.1010000000015</v>
      </c>
      <c r="L881" s="62">
        <v>4510.0049999999992</v>
      </c>
      <c r="M881" s="62">
        <v>4652.174</v>
      </c>
      <c r="N881" s="62">
        <v>4770.9919999999984</v>
      </c>
      <c r="O881" s="62">
        <v>4860.4359999999997</v>
      </c>
      <c r="P881" s="62">
        <v>4902.2839999999978</v>
      </c>
      <c r="Q881" s="62">
        <v>4892.223</v>
      </c>
      <c r="R881" s="62">
        <v>4815.806999999998</v>
      </c>
      <c r="S881" s="62">
        <v>4820.7149999999974</v>
      </c>
      <c r="T881" s="62">
        <v>4740.04</v>
      </c>
      <c r="U881" s="62">
        <v>4733.976999999999</v>
      </c>
      <c r="V881" s="62">
        <v>4768.139000000001</v>
      </c>
      <c r="W881" s="63">
        <v>4904.6949999999988</v>
      </c>
      <c r="X881" s="62">
        <v>5763.974000000002</v>
      </c>
      <c r="Y881" s="62">
        <v>6001.5840000000017</v>
      </c>
      <c r="Z881" s="62">
        <v>5802.6470000000008</v>
      </c>
      <c r="AA881" s="62">
        <v>5457.8879999999981</v>
      </c>
      <c r="AB881" s="64">
        <v>117862.81</v>
      </c>
      <c r="AC881" s="18" t="str">
        <f t="shared" si="26"/>
        <v>ok</v>
      </c>
      <c r="AE881" s="19">
        <f t="shared" si="27"/>
        <v>-3316.9640000000072</v>
      </c>
      <c r="AF881" s="20">
        <v>605.51747512817383</v>
      </c>
      <c r="AG881" s="21"/>
      <c r="AH881" s="120"/>
      <c r="AI881" s="120"/>
      <c r="BI881"/>
    </row>
    <row r="882" spans="1:61" ht="14.4" thickTop="1" thickBot="1" x14ac:dyDescent="0.3">
      <c r="B882" s="12">
        <v>40328</v>
      </c>
      <c r="C882" s="61" t="s">
        <v>16</v>
      </c>
      <c r="D882" s="62">
        <v>5130.8560000000007</v>
      </c>
      <c r="E882" s="62">
        <v>4836.0149999999985</v>
      </c>
      <c r="F882" s="62">
        <v>4680.96</v>
      </c>
      <c r="G882" s="62">
        <v>4565.4790000000003</v>
      </c>
      <c r="H882" s="63">
        <v>4439.6439999999984</v>
      </c>
      <c r="I882" s="62">
        <v>4376.396999999999</v>
      </c>
      <c r="J882" s="62">
        <v>4423.0259999999998</v>
      </c>
      <c r="K882" s="62">
        <v>4068.5489999999995</v>
      </c>
      <c r="L882" s="62">
        <v>4077.0219999999999</v>
      </c>
      <c r="M882" s="62">
        <v>4130.0159999999987</v>
      </c>
      <c r="N882" s="62">
        <v>4294.0790000000025</v>
      </c>
      <c r="O882" s="62">
        <v>4414.3429999999998</v>
      </c>
      <c r="P882" s="62">
        <v>4434.4120000000012</v>
      </c>
      <c r="Q882" s="62">
        <v>4432.4490000000023</v>
      </c>
      <c r="R882" s="62">
        <v>4475.4470000000001</v>
      </c>
      <c r="S882" s="62">
        <v>4441.018</v>
      </c>
      <c r="T882" s="62">
        <v>4401.4589999999989</v>
      </c>
      <c r="U882" s="62">
        <v>4433.8309999999983</v>
      </c>
      <c r="V882" s="62">
        <v>4450.0380000000005</v>
      </c>
      <c r="W882" s="63">
        <v>4598.4669999999987</v>
      </c>
      <c r="X882" s="62">
        <v>5682.646999999999</v>
      </c>
      <c r="Y882" s="62">
        <v>6064.1940000000013</v>
      </c>
      <c r="Z882" s="62">
        <v>5853.3770000000013</v>
      </c>
      <c r="AA882" s="62">
        <v>5435.3779999999997</v>
      </c>
      <c r="AB882" s="64">
        <v>112139.10299999999</v>
      </c>
      <c r="AC882" s="18" t="str">
        <f t="shared" si="26"/>
        <v>ok</v>
      </c>
      <c r="AE882" s="19">
        <f t="shared" si="27"/>
        <v>-5723.7070000000094</v>
      </c>
      <c r="AF882" s="20">
        <v>657.3846263885498</v>
      </c>
      <c r="AG882" s="21"/>
      <c r="AH882" s="120"/>
      <c r="AI882" s="120"/>
      <c r="BI882"/>
    </row>
    <row r="883" spans="1:61" ht="14.4" thickTop="1" thickBot="1" x14ac:dyDescent="0.3">
      <c r="B883" s="12">
        <v>40329</v>
      </c>
      <c r="C883" s="61" t="s">
        <v>17</v>
      </c>
      <c r="D883" s="62">
        <v>5238.3970000000008</v>
      </c>
      <c r="E883" s="62">
        <v>4829.3840000000018</v>
      </c>
      <c r="F883" s="62">
        <v>4690.5740000000005</v>
      </c>
      <c r="G883" s="62">
        <v>4620.6329999999971</v>
      </c>
      <c r="H883" s="63">
        <v>4570.2160000000013</v>
      </c>
      <c r="I883" s="62">
        <v>4643.6380000000008</v>
      </c>
      <c r="J883" s="62">
        <v>4761.8540000000021</v>
      </c>
      <c r="K883" s="62">
        <v>4646.7640000000001</v>
      </c>
      <c r="L883" s="62">
        <v>4624.6229999999987</v>
      </c>
      <c r="M883" s="62">
        <v>4857.28</v>
      </c>
      <c r="N883" s="62">
        <v>5006.6730000000016</v>
      </c>
      <c r="O883" s="62">
        <v>5046.6820000000016</v>
      </c>
      <c r="P883" s="62">
        <v>5164.8940000000002</v>
      </c>
      <c r="Q883" s="62">
        <v>5221.7679999999991</v>
      </c>
      <c r="R883" s="62">
        <v>5334.1</v>
      </c>
      <c r="S883" s="62">
        <v>5340.12</v>
      </c>
      <c r="T883" s="62">
        <v>5331.0959999999986</v>
      </c>
      <c r="U883" s="62">
        <v>5276.2169999999987</v>
      </c>
      <c r="V883" s="62">
        <v>5194.621000000001</v>
      </c>
      <c r="W883" s="63">
        <v>5234.6549999999997</v>
      </c>
      <c r="X883" s="62">
        <v>5852.8729999999987</v>
      </c>
      <c r="Y883" s="62">
        <v>6190.0450000000001</v>
      </c>
      <c r="Z883" s="62">
        <v>6041.3590000000013</v>
      </c>
      <c r="AA883" s="62">
        <v>5577.7340000000031</v>
      </c>
      <c r="AB883" s="64">
        <v>123296.2</v>
      </c>
      <c r="AC883" s="18" t="str">
        <f t="shared" si="26"/>
        <v>ok</v>
      </c>
      <c r="AE883" s="19">
        <f t="shared" si="27"/>
        <v>11157.097000000009</v>
      </c>
      <c r="AF883" s="20">
        <v>681.84877014160156</v>
      </c>
      <c r="AG883" s="21"/>
      <c r="AH883" s="120"/>
      <c r="AI883" s="120"/>
      <c r="BI883"/>
    </row>
    <row r="884" spans="1:61" ht="14.4" thickTop="1" thickBot="1" x14ac:dyDescent="0.3">
      <c r="A884" s="11" t="s">
        <v>22</v>
      </c>
      <c r="B884" s="12">
        <v>40330</v>
      </c>
      <c r="C884" s="88" t="s">
        <v>11</v>
      </c>
      <c r="D884" s="89">
        <v>5161.3209999999999</v>
      </c>
      <c r="E884" s="89">
        <v>5006.902</v>
      </c>
      <c r="F884" s="89">
        <v>4879.3130000000001</v>
      </c>
      <c r="G884" s="89">
        <v>4802.0230000000001</v>
      </c>
      <c r="H884" s="90">
        <v>4749.2129999999997</v>
      </c>
      <c r="I884" s="89">
        <v>4777.5810000000001</v>
      </c>
      <c r="J884" s="89">
        <v>4921.1059999999998</v>
      </c>
      <c r="K884" s="89">
        <v>4736.62</v>
      </c>
      <c r="L884" s="89">
        <v>4727.9679999999998</v>
      </c>
      <c r="M884" s="89">
        <v>4822.1019999999999</v>
      </c>
      <c r="N884" s="89">
        <v>4965.2219999999998</v>
      </c>
      <c r="O884" s="89">
        <v>5096.2849999999999</v>
      </c>
      <c r="P884" s="89">
        <v>5164.8249999999998</v>
      </c>
      <c r="Q884" s="89">
        <v>5196.7269999999999</v>
      </c>
      <c r="R884" s="89">
        <v>5341.11</v>
      </c>
      <c r="S884" s="89">
        <v>5365.1390000000001</v>
      </c>
      <c r="T884" s="89">
        <v>5399.5389999999998</v>
      </c>
      <c r="U884" s="89">
        <v>5306.1459999999997</v>
      </c>
      <c r="V884" s="89">
        <v>5208.3019999999997</v>
      </c>
      <c r="W884" s="90">
        <v>5208.5209999999997</v>
      </c>
      <c r="X884" s="89">
        <v>5921.0420000000004</v>
      </c>
      <c r="Y884" s="89">
        <v>6218.607</v>
      </c>
      <c r="Z884" s="89">
        <v>6119.6610000000001</v>
      </c>
      <c r="AA884" s="89">
        <v>5786.3329999999996</v>
      </c>
      <c r="AB884" s="91">
        <v>124881.60799999999</v>
      </c>
      <c r="AC884" s="18" t="str">
        <f t="shared" si="26"/>
        <v>ok</v>
      </c>
      <c r="AE884" s="19">
        <f t="shared" si="27"/>
        <v>1585.4079999999958</v>
      </c>
      <c r="AF884" s="20">
        <v>670.51355743408203</v>
      </c>
      <c r="AG884" s="21"/>
      <c r="AH884" s="120"/>
      <c r="AI884" s="120"/>
      <c r="BI884"/>
    </row>
    <row r="885" spans="1:61" ht="14.4" thickTop="1" thickBot="1" x14ac:dyDescent="0.3">
      <c r="B885" s="12">
        <v>40331</v>
      </c>
      <c r="C885" s="88" t="s">
        <v>12</v>
      </c>
      <c r="D885" s="89">
        <v>5339.88</v>
      </c>
      <c r="E885" s="89">
        <v>5062.2</v>
      </c>
      <c r="F885" s="89">
        <v>4975.7</v>
      </c>
      <c r="G885" s="89">
        <v>4888.2370000000001</v>
      </c>
      <c r="H885" s="90">
        <v>4846.3389999999999</v>
      </c>
      <c r="I885" s="89">
        <v>4869.5720000000001</v>
      </c>
      <c r="J885" s="89">
        <v>5012.2629999999999</v>
      </c>
      <c r="K885" s="89">
        <v>4833.1289999999999</v>
      </c>
      <c r="L885" s="89">
        <v>4883.0780000000004</v>
      </c>
      <c r="M885" s="89">
        <v>5010.799</v>
      </c>
      <c r="N885" s="89">
        <v>5124.6890000000003</v>
      </c>
      <c r="O885" s="89">
        <v>5213.3649999999998</v>
      </c>
      <c r="P885" s="89">
        <v>5275.7650000000003</v>
      </c>
      <c r="Q885" s="89">
        <v>5353.9660000000003</v>
      </c>
      <c r="R885" s="89">
        <v>5402.1409999999996</v>
      </c>
      <c r="S885" s="89">
        <v>5403.3119999999999</v>
      </c>
      <c r="T885" s="89">
        <v>5406.0389999999998</v>
      </c>
      <c r="U885" s="89">
        <v>5376.7479999999996</v>
      </c>
      <c r="V885" s="89">
        <v>5235.0389999999998</v>
      </c>
      <c r="W885" s="90">
        <v>5152.1400000000003</v>
      </c>
      <c r="X885" s="89">
        <v>5894.1220000000003</v>
      </c>
      <c r="Y885" s="89">
        <v>6272.0110000000004</v>
      </c>
      <c r="Z885" s="89">
        <v>6118.3509999999997</v>
      </c>
      <c r="AA885" s="89">
        <v>5754.0569999999998</v>
      </c>
      <c r="AB885" s="91">
        <v>126702.942</v>
      </c>
      <c r="AC885" s="18" t="str">
        <f t="shared" si="26"/>
        <v>ok</v>
      </c>
      <c r="AE885" s="19">
        <f t="shared" si="27"/>
        <v>1821.3340000000026</v>
      </c>
      <c r="AF885" s="20">
        <v>684.24369812011719</v>
      </c>
      <c r="AG885" s="21"/>
      <c r="AH885" s="120"/>
      <c r="AI885" s="120"/>
      <c r="BI885"/>
    </row>
    <row r="886" spans="1:61" ht="14.4" thickTop="1" thickBot="1" x14ac:dyDescent="0.3">
      <c r="B886" s="12">
        <v>40332</v>
      </c>
      <c r="C886" s="88" t="s">
        <v>13</v>
      </c>
      <c r="D886" s="89">
        <v>5297.9480000000003</v>
      </c>
      <c r="E886" s="89">
        <v>5150.4930000000004</v>
      </c>
      <c r="F886" s="89">
        <v>5016.3310000000001</v>
      </c>
      <c r="G886" s="89">
        <v>4908.1390000000001</v>
      </c>
      <c r="H886" s="90">
        <v>4838.1949999999997</v>
      </c>
      <c r="I886" s="89">
        <v>4830.4189999999999</v>
      </c>
      <c r="J886" s="89">
        <v>5002.0889999999999</v>
      </c>
      <c r="K886" s="89">
        <v>4751.7039999999997</v>
      </c>
      <c r="L886" s="89">
        <v>4706.1679999999997</v>
      </c>
      <c r="M886" s="89">
        <v>4893.1760000000004</v>
      </c>
      <c r="N886" s="89">
        <v>5073.076</v>
      </c>
      <c r="O886" s="89">
        <v>5184.7250000000004</v>
      </c>
      <c r="P886" s="89">
        <v>5319.0039999999999</v>
      </c>
      <c r="Q886" s="89">
        <v>5377.4809999999998</v>
      </c>
      <c r="R886" s="89">
        <v>5345.0479999999998</v>
      </c>
      <c r="S886" s="89">
        <v>5437.3950000000004</v>
      </c>
      <c r="T886" s="89">
        <v>5446.9129999999996</v>
      </c>
      <c r="U886" s="89">
        <v>5373.259</v>
      </c>
      <c r="V886" s="89">
        <v>5263.4170000000004</v>
      </c>
      <c r="W886" s="90">
        <v>5221.9589999999998</v>
      </c>
      <c r="X886" s="89">
        <v>5905.241</v>
      </c>
      <c r="Y886" s="89">
        <v>6231.1</v>
      </c>
      <c r="Z886" s="89">
        <v>6080.1459999999997</v>
      </c>
      <c r="AA886" s="89">
        <v>5689.7030000000004</v>
      </c>
      <c r="AB886" s="91">
        <v>126343.129</v>
      </c>
      <c r="AC886" s="18" t="str">
        <f t="shared" si="26"/>
        <v>ok</v>
      </c>
      <c r="AE886" s="19">
        <f t="shared" si="27"/>
        <v>-359.81299999999464</v>
      </c>
      <c r="AF886" s="20">
        <v>682.64824104309082</v>
      </c>
      <c r="AG886" s="21"/>
      <c r="AH886" s="120"/>
      <c r="AI886" s="120"/>
      <c r="BI886"/>
    </row>
    <row r="887" spans="1:61" ht="14.4" thickTop="1" thickBot="1" x14ac:dyDescent="0.3">
      <c r="B887" s="12">
        <v>40333</v>
      </c>
      <c r="C887" s="88" t="s">
        <v>14</v>
      </c>
      <c r="D887" s="89">
        <v>5283.1220000000003</v>
      </c>
      <c r="E887" s="89">
        <v>5145.4480000000003</v>
      </c>
      <c r="F887" s="89">
        <v>5055.6310000000003</v>
      </c>
      <c r="G887" s="89">
        <v>4959.5320000000002</v>
      </c>
      <c r="H887" s="90">
        <v>4887.6639999999998</v>
      </c>
      <c r="I887" s="89">
        <v>4974.1670000000004</v>
      </c>
      <c r="J887" s="89">
        <v>5013.5119999999997</v>
      </c>
      <c r="K887" s="89">
        <v>4829.2370000000001</v>
      </c>
      <c r="L887" s="89">
        <v>4885.1409999999996</v>
      </c>
      <c r="M887" s="89">
        <v>5037.3270000000002</v>
      </c>
      <c r="N887" s="89">
        <v>5168.107</v>
      </c>
      <c r="O887" s="89">
        <v>5283.5379999999996</v>
      </c>
      <c r="P887" s="89">
        <v>5376.2610000000004</v>
      </c>
      <c r="Q887" s="89">
        <v>5389.0280000000002</v>
      </c>
      <c r="R887" s="89">
        <v>5461.7569999999996</v>
      </c>
      <c r="S887" s="89">
        <v>5456.8789999999999</v>
      </c>
      <c r="T887" s="89">
        <v>5505.47</v>
      </c>
      <c r="U887" s="89">
        <v>5435.2359999999999</v>
      </c>
      <c r="V887" s="89">
        <v>5330.0829999999996</v>
      </c>
      <c r="W887" s="90">
        <v>5329.143</v>
      </c>
      <c r="X887" s="89">
        <v>5841.4</v>
      </c>
      <c r="Y887" s="89">
        <v>6041.6319999999996</v>
      </c>
      <c r="Z887" s="89">
        <v>5954.72</v>
      </c>
      <c r="AA887" s="89">
        <v>5701.0690000000004</v>
      </c>
      <c r="AB887" s="91">
        <v>127343.79399999999</v>
      </c>
      <c r="AC887" s="18" t="str">
        <f t="shared" si="26"/>
        <v>ok</v>
      </c>
      <c r="AE887" s="19">
        <f t="shared" si="27"/>
        <v>1000.6649999999936</v>
      </c>
      <c r="AF887" s="20">
        <v>678.98405838012695</v>
      </c>
      <c r="AG887" s="21"/>
      <c r="AH887" s="120"/>
      <c r="AI887" s="120"/>
      <c r="BI887"/>
    </row>
    <row r="888" spans="1:61" ht="14.4" thickTop="1" thickBot="1" x14ac:dyDescent="0.3">
      <c r="B888" s="12">
        <v>40334</v>
      </c>
      <c r="C888" s="88" t="s">
        <v>15</v>
      </c>
      <c r="D888" s="89">
        <v>5246.674</v>
      </c>
      <c r="E888" s="89">
        <v>5051.1840000000002</v>
      </c>
      <c r="F888" s="89">
        <v>4918.4139999999998</v>
      </c>
      <c r="G888" s="89">
        <v>4794.1769999999997</v>
      </c>
      <c r="H888" s="90">
        <v>4746.4589999999998</v>
      </c>
      <c r="I888" s="89">
        <v>4770.1009999999997</v>
      </c>
      <c r="J888" s="89">
        <v>4771.5720000000001</v>
      </c>
      <c r="K888" s="89">
        <v>4540.5559999999996</v>
      </c>
      <c r="L888" s="89">
        <v>4600.9520000000002</v>
      </c>
      <c r="M888" s="89">
        <v>4702.116</v>
      </c>
      <c r="N888" s="89">
        <v>4842.8249999999998</v>
      </c>
      <c r="O888" s="89">
        <v>4944.7690000000002</v>
      </c>
      <c r="P888" s="89">
        <v>4980.3159999999998</v>
      </c>
      <c r="Q888" s="89">
        <v>4975.6180000000004</v>
      </c>
      <c r="R888" s="89">
        <v>4917.7330000000002</v>
      </c>
      <c r="S888" s="89">
        <v>4856.7370000000001</v>
      </c>
      <c r="T888" s="89">
        <v>4819.3559999999998</v>
      </c>
      <c r="U888" s="89">
        <v>4825.9610000000002</v>
      </c>
      <c r="V888" s="89">
        <v>4843.2160000000003</v>
      </c>
      <c r="W888" s="90">
        <v>4987.2070000000003</v>
      </c>
      <c r="X888" s="89">
        <v>5851.1360000000004</v>
      </c>
      <c r="Y888" s="89">
        <v>6100.0110000000004</v>
      </c>
      <c r="Z888" s="89">
        <v>5893.4120000000003</v>
      </c>
      <c r="AA888" s="89">
        <v>5557.3459999999995</v>
      </c>
      <c r="AB888" s="91">
        <v>120537.848</v>
      </c>
      <c r="AC888" s="18" t="str">
        <f t="shared" si="26"/>
        <v>ok</v>
      </c>
      <c r="AE888" s="19">
        <f t="shared" si="27"/>
        <v>-6805.9459999999963</v>
      </c>
      <c r="AF888" s="20">
        <v>651.75068664550781</v>
      </c>
      <c r="AG888" s="21"/>
      <c r="AH888" s="120"/>
      <c r="AI888" s="120"/>
      <c r="BI888"/>
    </row>
    <row r="889" spans="1:61" ht="14.4" thickTop="1" thickBot="1" x14ac:dyDescent="0.3">
      <c r="B889" s="12">
        <v>40335</v>
      </c>
      <c r="C889" s="88" t="s">
        <v>16</v>
      </c>
      <c r="D889" s="89">
        <v>5235.4780000000001</v>
      </c>
      <c r="E889" s="89">
        <v>4975.71</v>
      </c>
      <c r="F889" s="89">
        <v>4826.57</v>
      </c>
      <c r="G889" s="89">
        <v>4709.1319999999996</v>
      </c>
      <c r="H889" s="90">
        <v>4651.9260000000004</v>
      </c>
      <c r="I889" s="89">
        <v>4577.9139999999998</v>
      </c>
      <c r="J889" s="89">
        <v>4484.7690000000002</v>
      </c>
      <c r="K889" s="89">
        <v>4200.625</v>
      </c>
      <c r="L889" s="89">
        <v>4222.5209999999997</v>
      </c>
      <c r="M889" s="89">
        <v>4366.0529999999999</v>
      </c>
      <c r="N889" s="89">
        <v>4385.2960000000003</v>
      </c>
      <c r="O889" s="89">
        <v>4455.6360000000004</v>
      </c>
      <c r="P889" s="89">
        <v>4483.3990000000003</v>
      </c>
      <c r="Q889" s="89">
        <v>4562.0410000000002</v>
      </c>
      <c r="R889" s="89">
        <v>4580.9250000000002</v>
      </c>
      <c r="S889" s="89">
        <v>4575.5990000000002</v>
      </c>
      <c r="T889" s="89">
        <v>4627.8919999999998</v>
      </c>
      <c r="U889" s="89">
        <v>4600.9840000000004</v>
      </c>
      <c r="V889" s="89">
        <v>4623.1970000000001</v>
      </c>
      <c r="W889" s="90">
        <v>4820.9369999999999</v>
      </c>
      <c r="X889" s="89">
        <v>5822.643</v>
      </c>
      <c r="Y889" s="89">
        <v>6163.1710000000003</v>
      </c>
      <c r="Z889" s="89">
        <v>5964.4920000000002</v>
      </c>
      <c r="AA889" s="89">
        <v>5407.3379999999997</v>
      </c>
      <c r="AB889" s="91">
        <v>115324.24800000001</v>
      </c>
      <c r="AC889" s="18" t="str">
        <f t="shared" si="26"/>
        <v>ok</v>
      </c>
      <c r="AE889" s="19">
        <f t="shared" si="27"/>
        <v>-5213.5999999999913</v>
      </c>
      <c r="AF889" s="20">
        <v>701.99725532531738</v>
      </c>
      <c r="AG889" s="21"/>
      <c r="AH889" s="123"/>
      <c r="AI889" s="123"/>
      <c r="AJ889" s="123"/>
      <c r="AK889" s="123"/>
      <c r="BI889"/>
    </row>
    <row r="890" spans="1:61" ht="14.4" thickTop="1" thickBot="1" x14ac:dyDescent="0.3">
      <c r="B890" s="12">
        <v>40336</v>
      </c>
      <c r="C890" s="88" t="s">
        <v>17</v>
      </c>
      <c r="D890" s="89">
        <v>5122.6790000000001</v>
      </c>
      <c r="E890" s="89">
        <v>4881.5349999999999</v>
      </c>
      <c r="F890" s="89">
        <v>4780.3980000000001</v>
      </c>
      <c r="G890" s="89">
        <v>4678.8149999999996</v>
      </c>
      <c r="H890" s="90">
        <v>4620.3010000000004</v>
      </c>
      <c r="I890" s="89">
        <v>4691.2120000000004</v>
      </c>
      <c r="J890" s="89">
        <v>4743.4449999999997</v>
      </c>
      <c r="K890" s="89">
        <v>4621.7460000000001</v>
      </c>
      <c r="L890" s="89">
        <v>4705.9089999999997</v>
      </c>
      <c r="M890" s="89">
        <v>4864.7510000000002</v>
      </c>
      <c r="N890" s="89">
        <v>5019.5720000000001</v>
      </c>
      <c r="O890" s="89">
        <v>5120.134</v>
      </c>
      <c r="P890" s="89">
        <v>5213.5280000000002</v>
      </c>
      <c r="Q890" s="89">
        <v>5302.0209999999997</v>
      </c>
      <c r="R890" s="89">
        <v>5409.4790000000003</v>
      </c>
      <c r="S890" s="89">
        <v>5456.3890000000001</v>
      </c>
      <c r="T890" s="89">
        <v>5460.7749999999996</v>
      </c>
      <c r="U890" s="89">
        <v>5369.94</v>
      </c>
      <c r="V890" s="89">
        <v>5216.54</v>
      </c>
      <c r="W890" s="90">
        <v>5194.2039999999997</v>
      </c>
      <c r="X890" s="89">
        <v>5862.7179999999998</v>
      </c>
      <c r="Y890" s="89">
        <v>6266.1729999999998</v>
      </c>
      <c r="Z890" s="89">
        <v>6102.3329999999996</v>
      </c>
      <c r="AA890" s="89">
        <v>5735.09</v>
      </c>
      <c r="AB890" s="91">
        <v>124439.68700000001</v>
      </c>
      <c r="AC890" s="18" t="str">
        <f t="shared" si="26"/>
        <v>ok</v>
      </c>
      <c r="AE890" s="19">
        <f t="shared" si="27"/>
        <v>9115.4389999999985</v>
      </c>
      <c r="AF890" s="20">
        <v>697.25851440429688</v>
      </c>
      <c r="AG890" s="21"/>
      <c r="AH890" s="123"/>
      <c r="AI890" s="123"/>
      <c r="AJ890" s="123"/>
      <c r="AK890" s="123"/>
      <c r="BI890"/>
    </row>
    <row r="891" spans="1:61" ht="14.4" thickTop="1" thickBot="1" x14ac:dyDescent="0.3">
      <c r="B891" s="12">
        <v>40337</v>
      </c>
      <c r="C891" s="88" t="s">
        <v>11</v>
      </c>
      <c r="D891" s="89">
        <v>5343.4440000000004</v>
      </c>
      <c r="E891" s="89">
        <v>5171.3109999999997</v>
      </c>
      <c r="F891" s="89">
        <v>5003.4319999999998</v>
      </c>
      <c r="G891" s="89">
        <v>4862.9110000000001</v>
      </c>
      <c r="H891" s="90">
        <v>4821.3919999999998</v>
      </c>
      <c r="I891" s="89">
        <v>4794.875</v>
      </c>
      <c r="J891" s="89">
        <v>4941.4920000000002</v>
      </c>
      <c r="K891" s="89">
        <v>4755.1589999999997</v>
      </c>
      <c r="L891" s="89">
        <v>4848.9530000000004</v>
      </c>
      <c r="M891" s="89">
        <v>4966.9639999999999</v>
      </c>
      <c r="N891" s="89">
        <v>5094.3379999999997</v>
      </c>
      <c r="O891" s="89">
        <v>5155.2259999999997</v>
      </c>
      <c r="P891" s="89">
        <v>5158.9690000000001</v>
      </c>
      <c r="Q891" s="89">
        <v>5325.4709999999995</v>
      </c>
      <c r="R891" s="89">
        <v>5444.1390000000001</v>
      </c>
      <c r="S891" s="89">
        <v>5435.1170000000002</v>
      </c>
      <c r="T891" s="89">
        <v>5451.5420000000004</v>
      </c>
      <c r="U891" s="89">
        <v>5374.1530000000002</v>
      </c>
      <c r="V891" s="89">
        <v>5249.1880000000001</v>
      </c>
      <c r="W891" s="90">
        <v>5254.0519999999997</v>
      </c>
      <c r="X891" s="89">
        <v>5875.259</v>
      </c>
      <c r="Y891" s="89">
        <v>6254.5959999999995</v>
      </c>
      <c r="Z891" s="89">
        <v>6071.6559999999999</v>
      </c>
      <c r="AA891" s="89">
        <v>5620.6989999999996</v>
      </c>
      <c r="AB891" s="91">
        <v>126274.338</v>
      </c>
      <c r="AC891" s="18" t="str">
        <f t="shared" si="26"/>
        <v>ok</v>
      </c>
      <c r="AE891" s="19">
        <f t="shared" si="27"/>
        <v>1834.650999999998</v>
      </c>
      <c r="AF891" s="20">
        <v>672.24073600769043</v>
      </c>
      <c r="AG891" s="21"/>
      <c r="AH891" s="123"/>
      <c r="AI891" s="123"/>
      <c r="AJ891" s="123"/>
      <c r="AK891" s="123"/>
      <c r="BI891"/>
    </row>
    <row r="892" spans="1:61" ht="14.4" thickTop="1" thickBot="1" x14ac:dyDescent="0.3">
      <c r="B892" s="12">
        <v>40338</v>
      </c>
      <c r="C892" s="88" t="s">
        <v>12</v>
      </c>
      <c r="D892" s="89">
        <v>5349.6040000000003</v>
      </c>
      <c r="E892" s="89">
        <v>5102.1149999999998</v>
      </c>
      <c r="F892" s="89">
        <v>4963.3040000000001</v>
      </c>
      <c r="G892" s="89">
        <v>4895.2979999999998</v>
      </c>
      <c r="H892" s="90">
        <v>4857.8869999999997</v>
      </c>
      <c r="I892" s="89">
        <v>4833.7619999999997</v>
      </c>
      <c r="J892" s="89">
        <v>4941.857</v>
      </c>
      <c r="K892" s="89">
        <v>4759.625</v>
      </c>
      <c r="L892" s="89">
        <v>4795.5330000000004</v>
      </c>
      <c r="M892" s="89">
        <v>4968.3890000000001</v>
      </c>
      <c r="N892" s="89">
        <v>5055.3410000000003</v>
      </c>
      <c r="O892" s="89">
        <v>5126.5959999999995</v>
      </c>
      <c r="P892" s="89">
        <v>5233.0450000000001</v>
      </c>
      <c r="Q892" s="89">
        <v>5329.8649999999998</v>
      </c>
      <c r="R892" s="89">
        <v>5330.473</v>
      </c>
      <c r="S892" s="89">
        <v>5430.8549999999996</v>
      </c>
      <c r="T892" s="89">
        <v>5424.5420000000004</v>
      </c>
      <c r="U892" s="89">
        <v>5362.817</v>
      </c>
      <c r="V892" s="89">
        <v>5244.1959999999999</v>
      </c>
      <c r="W892" s="90">
        <v>5205.1080000000002</v>
      </c>
      <c r="X892" s="89">
        <v>5833.6180000000004</v>
      </c>
      <c r="Y892" s="89">
        <v>6200.4260000000004</v>
      </c>
      <c r="Z892" s="89">
        <v>6130.3919999999998</v>
      </c>
      <c r="AA892" s="89">
        <v>5723.7079999999996</v>
      </c>
      <c r="AB892" s="91">
        <v>126098.357</v>
      </c>
      <c r="AC892" s="18" t="str">
        <f t="shared" si="26"/>
        <v>ok</v>
      </c>
      <c r="AE892" s="19">
        <f t="shared" si="27"/>
        <v>-175.98099999999977</v>
      </c>
      <c r="AF892" s="20">
        <v>653.16414070129395</v>
      </c>
      <c r="AG892" s="21"/>
      <c r="AH892" s="123"/>
      <c r="AI892" s="123"/>
      <c r="AJ892" s="123"/>
      <c r="AK892" s="123"/>
      <c r="BI892"/>
    </row>
    <row r="893" spans="1:61" ht="14.4" thickTop="1" thickBot="1" x14ac:dyDescent="0.3">
      <c r="B893" s="12">
        <v>40339</v>
      </c>
      <c r="C893" s="88" t="s">
        <v>13</v>
      </c>
      <c r="D893" s="89">
        <v>5390.2079999999996</v>
      </c>
      <c r="E893" s="89">
        <v>5157.4679999999998</v>
      </c>
      <c r="F893" s="89">
        <v>4986.2790000000005</v>
      </c>
      <c r="G893" s="89">
        <v>4868.5410000000002</v>
      </c>
      <c r="H893" s="90">
        <v>4808.6409999999996</v>
      </c>
      <c r="I893" s="89">
        <v>4831.0600000000004</v>
      </c>
      <c r="J893" s="89">
        <v>4929.0919999999996</v>
      </c>
      <c r="K893" s="89">
        <v>4761.7430000000004</v>
      </c>
      <c r="L893" s="89">
        <v>4792.3059999999996</v>
      </c>
      <c r="M893" s="89">
        <v>4918.8919999999998</v>
      </c>
      <c r="N893" s="89">
        <v>5097.26</v>
      </c>
      <c r="O893" s="89">
        <v>5163.4539999999997</v>
      </c>
      <c r="P893" s="89">
        <v>5236.5720000000001</v>
      </c>
      <c r="Q893" s="89">
        <v>5247.0429999999997</v>
      </c>
      <c r="R893" s="89">
        <v>5292.0789999999997</v>
      </c>
      <c r="S893" s="89">
        <v>5447.1329999999998</v>
      </c>
      <c r="T893" s="89">
        <v>5374.5529999999999</v>
      </c>
      <c r="U893" s="89">
        <v>5283.1260000000002</v>
      </c>
      <c r="V893" s="89">
        <v>5212.3729999999996</v>
      </c>
      <c r="W893" s="90">
        <v>5227.607</v>
      </c>
      <c r="X893" s="89">
        <v>5826.6769999999997</v>
      </c>
      <c r="Y893" s="89">
        <v>6144.2129999999997</v>
      </c>
      <c r="Z893" s="89">
        <v>6025.9849999999997</v>
      </c>
      <c r="AA893" s="89">
        <v>5732.31</v>
      </c>
      <c r="AB893" s="91">
        <v>125754.61199999999</v>
      </c>
      <c r="AC893" s="18" t="str">
        <f t="shared" si="26"/>
        <v>ok</v>
      </c>
      <c r="AE893" s="19">
        <f t="shared" si="27"/>
        <v>-343.7450000000099</v>
      </c>
      <c r="AF893" s="20">
        <v>667.46496200561523</v>
      </c>
      <c r="AG893" s="21"/>
      <c r="AH893" s="123"/>
      <c r="AI893" s="123"/>
      <c r="AJ893" s="123"/>
      <c r="AK893" s="123"/>
      <c r="BI893"/>
    </row>
    <row r="894" spans="1:61" ht="14.4" thickTop="1" thickBot="1" x14ac:dyDescent="0.3">
      <c r="B894" s="12">
        <v>40340</v>
      </c>
      <c r="C894" s="88" t="s">
        <v>14</v>
      </c>
      <c r="D894" s="89">
        <v>5303.973</v>
      </c>
      <c r="E894" s="89">
        <v>5094.4489999999996</v>
      </c>
      <c r="F894" s="89">
        <v>4960</v>
      </c>
      <c r="G894" s="89">
        <v>4830.7719999999999</v>
      </c>
      <c r="H894" s="90">
        <v>4753.5950000000003</v>
      </c>
      <c r="I894" s="89">
        <v>4740.9579999999996</v>
      </c>
      <c r="J894" s="89">
        <v>4849.9380000000001</v>
      </c>
      <c r="K894" s="89">
        <v>4823.1769999999997</v>
      </c>
      <c r="L894" s="89">
        <v>4895.7510000000002</v>
      </c>
      <c r="M894" s="89">
        <v>4970.0020000000004</v>
      </c>
      <c r="N894" s="89">
        <v>5088.1490000000003</v>
      </c>
      <c r="O894" s="89">
        <v>5208.3720000000003</v>
      </c>
      <c r="P894" s="89">
        <v>5259.4560000000001</v>
      </c>
      <c r="Q894" s="89">
        <v>5325.6419999999998</v>
      </c>
      <c r="R894" s="89">
        <v>5321.7089999999998</v>
      </c>
      <c r="S894" s="89">
        <v>5302.951</v>
      </c>
      <c r="T894" s="89">
        <v>5248.1220000000003</v>
      </c>
      <c r="U894" s="89">
        <v>5211.982</v>
      </c>
      <c r="V894" s="89">
        <v>5159.3829999999998</v>
      </c>
      <c r="W894" s="90">
        <v>5173.5219999999999</v>
      </c>
      <c r="X894" s="89">
        <v>5709.0460000000003</v>
      </c>
      <c r="Y894" s="89">
        <v>5926.3310000000001</v>
      </c>
      <c r="Z894" s="89">
        <v>5844.442</v>
      </c>
      <c r="AA894" s="89">
        <v>5543.8959999999997</v>
      </c>
      <c r="AB894" s="91">
        <v>124545.618</v>
      </c>
      <c r="AC894" s="18" t="str">
        <f t="shared" si="26"/>
        <v>ok</v>
      </c>
      <c r="AE894" s="19">
        <f t="shared" si="27"/>
        <v>-1208.9939999999915</v>
      </c>
      <c r="AF894" s="20">
        <v>643.76119995117188</v>
      </c>
      <c r="AG894" s="21"/>
      <c r="AH894" s="123"/>
      <c r="AI894" s="123"/>
      <c r="AJ894" s="123"/>
      <c r="AK894" s="123"/>
      <c r="BI894"/>
    </row>
    <row r="895" spans="1:61" ht="14.4" thickTop="1" thickBot="1" x14ac:dyDescent="0.3">
      <c r="B895" s="12">
        <v>40341</v>
      </c>
      <c r="C895" s="88" t="s">
        <v>15</v>
      </c>
      <c r="D895" s="89">
        <v>5204.0349999999999</v>
      </c>
      <c r="E895" s="89">
        <v>4981.0770000000002</v>
      </c>
      <c r="F895" s="89">
        <v>4828.4960000000001</v>
      </c>
      <c r="G895" s="89">
        <v>4702.8159999999998</v>
      </c>
      <c r="H895" s="90">
        <v>4651.0349999999999</v>
      </c>
      <c r="I895" s="89">
        <v>4630.3389999999999</v>
      </c>
      <c r="J895" s="89">
        <v>4607.7129999999997</v>
      </c>
      <c r="K895" s="89">
        <v>4446.1049999999996</v>
      </c>
      <c r="L895" s="89">
        <v>4556.25</v>
      </c>
      <c r="M895" s="89">
        <v>4729.3609999999999</v>
      </c>
      <c r="N895" s="89">
        <v>4861.3599999999997</v>
      </c>
      <c r="O895" s="89">
        <v>4922.6419999999998</v>
      </c>
      <c r="P895" s="89">
        <v>4978.57</v>
      </c>
      <c r="Q895" s="89">
        <v>4999.7049999999999</v>
      </c>
      <c r="R895" s="89">
        <v>4965.5659999999998</v>
      </c>
      <c r="S895" s="89">
        <v>4894.183</v>
      </c>
      <c r="T895" s="89">
        <v>4895.7489999999998</v>
      </c>
      <c r="U895" s="89">
        <v>4882.7979999999998</v>
      </c>
      <c r="V895" s="89">
        <v>4828.3919999999998</v>
      </c>
      <c r="W895" s="90">
        <v>4902.7780000000002</v>
      </c>
      <c r="X895" s="89">
        <v>5638.4709999999995</v>
      </c>
      <c r="Y895" s="89">
        <v>5802.451</v>
      </c>
      <c r="Z895" s="89">
        <v>5639.8370000000004</v>
      </c>
      <c r="AA895" s="89">
        <v>5305.7070000000003</v>
      </c>
      <c r="AB895" s="91">
        <v>118855.43700000001</v>
      </c>
      <c r="AC895" s="18" t="str">
        <f t="shared" si="26"/>
        <v>ok</v>
      </c>
      <c r="AE895" s="19">
        <f t="shared" si="27"/>
        <v>-5690.1809999999969</v>
      </c>
      <c r="AF895" s="20">
        <v>643.96550369262695</v>
      </c>
      <c r="AG895" s="21"/>
      <c r="AH895" s="123"/>
      <c r="AI895" s="123"/>
      <c r="AJ895" s="123"/>
      <c r="AK895" s="123"/>
      <c r="BI895"/>
    </row>
    <row r="896" spans="1:61" ht="14.4" thickTop="1" thickBot="1" x14ac:dyDescent="0.3">
      <c r="B896" s="12">
        <v>40342</v>
      </c>
      <c r="C896" s="88" t="s">
        <v>16</v>
      </c>
      <c r="D896" s="89">
        <v>4989.4560000000001</v>
      </c>
      <c r="E896" s="89">
        <v>4745.4520000000002</v>
      </c>
      <c r="F896" s="89">
        <v>4621.732</v>
      </c>
      <c r="G896" s="89">
        <v>4532.232</v>
      </c>
      <c r="H896" s="90">
        <v>4435.53</v>
      </c>
      <c r="I896" s="89">
        <v>4376.165</v>
      </c>
      <c r="J896" s="89">
        <v>4306.0469999999996</v>
      </c>
      <c r="K896" s="89">
        <v>4085.6840000000002</v>
      </c>
      <c r="L896" s="89">
        <v>4099.2169999999996</v>
      </c>
      <c r="M896" s="89">
        <v>4134.7420000000002</v>
      </c>
      <c r="N896" s="89">
        <v>4260.259</v>
      </c>
      <c r="O896" s="89">
        <v>4239.5590000000002</v>
      </c>
      <c r="P896" s="89">
        <v>4324.29</v>
      </c>
      <c r="Q896" s="89">
        <v>4425.01</v>
      </c>
      <c r="R896" s="89">
        <v>4437.241</v>
      </c>
      <c r="S896" s="89">
        <v>4392.8389999999999</v>
      </c>
      <c r="T896" s="89">
        <v>4410.4040000000005</v>
      </c>
      <c r="U896" s="89">
        <v>4421.652</v>
      </c>
      <c r="V896" s="89">
        <v>4450.5079999999998</v>
      </c>
      <c r="W896" s="90">
        <v>4713.067</v>
      </c>
      <c r="X896" s="89">
        <v>5488.7939999999999</v>
      </c>
      <c r="Y896" s="89">
        <v>5779.201</v>
      </c>
      <c r="Z896" s="89">
        <v>5431.6880000000001</v>
      </c>
      <c r="AA896" s="89">
        <v>4731.3310000000001</v>
      </c>
      <c r="AB896" s="91">
        <v>109832.1</v>
      </c>
      <c r="AC896" s="18" t="str">
        <f t="shared" si="26"/>
        <v>ok</v>
      </c>
      <c r="AE896" s="19">
        <f t="shared" si="27"/>
        <v>-9023.3369999999995</v>
      </c>
      <c r="AF896" s="20">
        <v>622.15300750732422</v>
      </c>
      <c r="AG896" s="21"/>
      <c r="AH896" s="123"/>
      <c r="AI896" s="123"/>
      <c r="AJ896" s="123"/>
      <c r="AK896" s="123"/>
      <c r="BI896"/>
    </row>
    <row r="897" spans="2:61" ht="14.4" thickTop="1" thickBot="1" x14ac:dyDescent="0.3">
      <c r="B897" s="12">
        <v>40343</v>
      </c>
      <c r="C897" s="88" t="s">
        <v>17</v>
      </c>
      <c r="D897" s="89">
        <v>4642.8710000000001</v>
      </c>
      <c r="E897" s="89">
        <v>4465.6040000000003</v>
      </c>
      <c r="F897" s="89">
        <v>4334.7929999999997</v>
      </c>
      <c r="G897" s="89">
        <v>4246.2650000000003</v>
      </c>
      <c r="H897" s="90">
        <v>4188.5720000000001</v>
      </c>
      <c r="I897" s="89">
        <v>4268.5280000000002</v>
      </c>
      <c r="J897" s="89">
        <v>4378.7759999999998</v>
      </c>
      <c r="K897" s="89">
        <v>4362.0050000000001</v>
      </c>
      <c r="L897" s="89">
        <v>4457.3999999999996</v>
      </c>
      <c r="M897" s="89">
        <v>4611.4930000000004</v>
      </c>
      <c r="N897" s="89">
        <v>4784.5129999999999</v>
      </c>
      <c r="O897" s="89">
        <v>4791.5659999999998</v>
      </c>
      <c r="P897" s="89">
        <v>4905.6409999999996</v>
      </c>
      <c r="Q897" s="89">
        <v>4941.366</v>
      </c>
      <c r="R897" s="89">
        <v>4891.3289999999997</v>
      </c>
      <c r="S897" s="89">
        <v>4883.0709999999999</v>
      </c>
      <c r="T897" s="89">
        <v>4774.0690000000004</v>
      </c>
      <c r="U897" s="89">
        <v>4751.1580000000004</v>
      </c>
      <c r="V897" s="89">
        <v>4818.96</v>
      </c>
      <c r="W897" s="90">
        <v>4963.0190000000002</v>
      </c>
      <c r="X897" s="89">
        <v>5472.0029999999997</v>
      </c>
      <c r="Y897" s="89">
        <v>5684.4769999999999</v>
      </c>
      <c r="Z897" s="89">
        <v>5455.4740000000002</v>
      </c>
      <c r="AA897" s="89">
        <v>4993.6409999999996</v>
      </c>
      <c r="AB897" s="91">
        <v>114066.594</v>
      </c>
      <c r="AC897" s="18" t="str">
        <f t="shared" si="26"/>
        <v>ok</v>
      </c>
      <c r="AE897" s="19">
        <f t="shared" si="27"/>
        <v>4234.4939999999915</v>
      </c>
      <c r="AF897" s="20">
        <v>584.41826820373535</v>
      </c>
      <c r="AG897" s="21"/>
      <c r="AH897" s="123"/>
      <c r="AI897" s="123"/>
      <c r="AJ897" s="123"/>
      <c r="AK897" s="123"/>
      <c r="BI897"/>
    </row>
    <row r="898" spans="2:61" ht="14.4" thickTop="1" thickBot="1" x14ac:dyDescent="0.3">
      <c r="B898" s="12">
        <v>40344</v>
      </c>
      <c r="C898" s="88" t="s">
        <v>11</v>
      </c>
      <c r="D898" s="89">
        <v>4552.7950000000001</v>
      </c>
      <c r="E898" s="89">
        <v>4494.17</v>
      </c>
      <c r="F898" s="89">
        <v>4436.1379999999999</v>
      </c>
      <c r="G898" s="89">
        <v>4348.1989999999996</v>
      </c>
      <c r="H898" s="90">
        <v>4338.4809999999998</v>
      </c>
      <c r="I898" s="89">
        <v>4326.2849999999999</v>
      </c>
      <c r="J898" s="89">
        <v>4529.8440000000001</v>
      </c>
      <c r="K898" s="89">
        <v>4473.9309999999996</v>
      </c>
      <c r="L898" s="89">
        <v>4478.4219999999996</v>
      </c>
      <c r="M898" s="89">
        <v>4633.9470000000001</v>
      </c>
      <c r="N898" s="89">
        <v>4732.6369999999997</v>
      </c>
      <c r="O898" s="89">
        <v>4794.8519999999999</v>
      </c>
      <c r="P898" s="89">
        <v>4841.8469999999998</v>
      </c>
      <c r="Q898" s="89">
        <v>4834.4790000000003</v>
      </c>
      <c r="R898" s="89">
        <v>4847.4089999999997</v>
      </c>
      <c r="S898" s="89">
        <v>4873.1989999999996</v>
      </c>
      <c r="T898" s="89">
        <v>4881.8159999999998</v>
      </c>
      <c r="U898" s="89">
        <v>4860.6369999999997</v>
      </c>
      <c r="V898" s="89">
        <v>4845.1670000000004</v>
      </c>
      <c r="W898" s="90">
        <v>4937.5129999999999</v>
      </c>
      <c r="X898" s="89">
        <v>5466.0119999999997</v>
      </c>
      <c r="Y898" s="89">
        <v>5671.3059999999996</v>
      </c>
      <c r="Z898" s="89">
        <v>5496.3770000000004</v>
      </c>
      <c r="AA898" s="89">
        <v>5067.4849999999997</v>
      </c>
      <c r="AB898" s="91">
        <v>114762.948</v>
      </c>
      <c r="AC898" s="18" t="str">
        <f t="shared" si="26"/>
        <v>ok</v>
      </c>
      <c r="AE898" s="19">
        <f t="shared" si="27"/>
        <v>696.35400000000664</v>
      </c>
      <c r="AF898" s="20">
        <v>573.49219703674316</v>
      </c>
      <c r="AG898" s="21"/>
      <c r="AH898" s="123"/>
      <c r="AI898" s="123"/>
      <c r="AJ898" s="123"/>
      <c r="AK898" s="123"/>
      <c r="BI898"/>
    </row>
    <row r="899" spans="2:61" ht="14.4" thickTop="1" thickBot="1" x14ac:dyDescent="0.3">
      <c r="B899" s="12">
        <v>40345</v>
      </c>
      <c r="C899" s="88" t="s">
        <v>12</v>
      </c>
      <c r="D899" s="89">
        <v>4775.5309999999999</v>
      </c>
      <c r="E899" s="89">
        <v>4553.5249999999996</v>
      </c>
      <c r="F899" s="89">
        <v>4422.7730000000001</v>
      </c>
      <c r="G899" s="89">
        <v>4323.9669999999996</v>
      </c>
      <c r="H899" s="90">
        <v>4290.7439999999997</v>
      </c>
      <c r="I899" s="89">
        <v>4384.7020000000002</v>
      </c>
      <c r="J899" s="89">
        <v>4556.93</v>
      </c>
      <c r="K899" s="89">
        <v>4554.8360000000002</v>
      </c>
      <c r="L899" s="89">
        <v>4632.2120000000004</v>
      </c>
      <c r="M899" s="89">
        <v>4747.5360000000001</v>
      </c>
      <c r="N899" s="89">
        <v>4762.6260000000002</v>
      </c>
      <c r="O899" s="89">
        <v>4797.9620000000004</v>
      </c>
      <c r="P899" s="89">
        <v>4857.2079999999996</v>
      </c>
      <c r="Q899" s="89">
        <v>4877.4449999999997</v>
      </c>
      <c r="R899" s="89">
        <v>4938.7640000000001</v>
      </c>
      <c r="S899" s="89">
        <v>4951.1809999999996</v>
      </c>
      <c r="T899" s="89">
        <v>4970.9399999999996</v>
      </c>
      <c r="U899" s="89">
        <v>4979.1059999999998</v>
      </c>
      <c r="V899" s="89">
        <v>4909.1760000000004</v>
      </c>
      <c r="W899" s="90">
        <v>4932.8850000000002</v>
      </c>
      <c r="X899" s="89">
        <v>5495.1790000000001</v>
      </c>
      <c r="Y899" s="89">
        <v>5715.6009999999997</v>
      </c>
      <c r="Z899" s="89">
        <v>5471.0460000000003</v>
      </c>
      <c r="AA899" s="89">
        <v>5087.4709999999995</v>
      </c>
      <c r="AB899" s="91">
        <v>115989.34600000001</v>
      </c>
      <c r="AC899" s="18" t="str">
        <f t="shared" si="26"/>
        <v>ok</v>
      </c>
      <c r="AE899" s="19">
        <f t="shared" si="27"/>
        <v>1226.398000000001</v>
      </c>
      <c r="AF899" s="20">
        <v>586.72067642211914</v>
      </c>
      <c r="AG899" s="21"/>
      <c r="AH899" s="123"/>
      <c r="AI899" s="123"/>
      <c r="AJ899" s="123"/>
      <c r="AK899" s="123"/>
      <c r="BI899"/>
    </row>
    <row r="900" spans="2:61" ht="14.4" thickTop="1" thickBot="1" x14ac:dyDescent="0.3">
      <c r="B900" s="12">
        <v>40346</v>
      </c>
      <c r="C900" s="88" t="s">
        <v>13</v>
      </c>
      <c r="D900" s="89">
        <v>4740.0129999999999</v>
      </c>
      <c r="E900" s="89">
        <v>4490.5959999999995</v>
      </c>
      <c r="F900" s="89">
        <v>4332.8209999999999</v>
      </c>
      <c r="G900" s="89">
        <v>4262.0839999999998</v>
      </c>
      <c r="H900" s="90">
        <v>4244.3050000000003</v>
      </c>
      <c r="I900" s="89">
        <v>4289.616</v>
      </c>
      <c r="J900" s="89">
        <v>4413.7150000000001</v>
      </c>
      <c r="K900" s="89">
        <v>4406.268</v>
      </c>
      <c r="L900" s="89">
        <v>4535.3580000000002</v>
      </c>
      <c r="M900" s="89">
        <v>4670.8289999999997</v>
      </c>
      <c r="N900" s="89">
        <v>4739.652</v>
      </c>
      <c r="O900" s="89">
        <v>4737.1930000000002</v>
      </c>
      <c r="P900" s="89">
        <v>4857.018</v>
      </c>
      <c r="Q900" s="89">
        <v>4862.51</v>
      </c>
      <c r="R900" s="89">
        <v>4788.9799999999996</v>
      </c>
      <c r="S900" s="89">
        <v>4914.13</v>
      </c>
      <c r="T900" s="89">
        <v>4865.8630000000003</v>
      </c>
      <c r="U900" s="89">
        <v>4853.6009999999997</v>
      </c>
      <c r="V900" s="89">
        <v>4840.8440000000001</v>
      </c>
      <c r="W900" s="90">
        <v>4849.3459999999995</v>
      </c>
      <c r="X900" s="89">
        <v>5453.991</v>
      </c>
      <c r="Y900" s="89">
        <v>5719.4290000000001</v>
      </c>
      <c r="Z900" s="89">
        <v>5562.1610000000001</v>
      </c>
      <c r="AA900" s="89">
        <v>5202.0649999999996</v>
      </c>
      <c r="AB900" s="91">
        <v>114632.38800000001</v>
      </c>
      <c r="AC900" s="18" t="str">
        <f t="shared" ref="AC900:AC963" si="28">IF(D900-AB899,"ok","error")</f>
        <v>ok</v>
      </c>
      <c r="AE900" s="19">
        <f t="shared" ref="AE900:AE963" si="29">AB900-AB899</f>
        <v>-1356.9579999999987</v>
      </c>
      <c r="AF900" s="20">
        <v>583.7758617401123</v>
      </c>
      <c r="AG900" s="21"/>
      <c r="AH900" s="123"/>
      <c r="AI900" s="123"/>
      <c r="AJ900" s="123"/>
      <c r="AK900" s="123"/>
      <c r="BI900"/>
    </row>
    <row r="901" spans="2:61" ht="14.4" thickTop="1" thickBot="1" x14ac:dyDescent="0.3">
      <c r="B901" s="12">
        <v>40347</v>
      </c>
      <c r="C901" s="88" t="s">
        <v>14</v>
      </c>
      <c r="D901" s="89">
        <v>4811.1080000000002</v>
      </c>
      <c r="E901" s="89">
        <v>4587.6319999999996</v>
      </c>
      <c r="F901" s="89">
        <v>4444.8069999999998</v>
      </c>
      <c r="G901" s="89">
        <v>4334.9979999999996</v>
      </c>
      <c r="H901" s="90">
        <v>4265.9620000000004</v>
      </c>
      <c r="I901" s="89">
        <v>4301.0259999999998</v>
      </c>
      <c r="J901" s="89">
        <v>4430.415</v>
      </c>
      <c r="K901" s="89">
        <v>4425.6909999999998</v>
      </c>
      <c r="L901" s="89">
        <v>4528.5309999999999</v>
      </c>
      <c r="M901" s="89">
        <v>4621.1459999999997</v>
      </c>
      <c r="N901" s="89">
        <v>4742.4080000000004</v>
      </c>
      <c r="O901" s="89">
        <v>4815.88</v>
      </c>
      <c r="P901" s="89">
        <v>4884.4030000000002</v>
      </c>
      <c r="Q901" s="89">
        <v>4892.1289999999999</v>
      </c>
      <c r="R901" s="89">
        <v>4983.5069999999996</v>
      </c>
      <c r="S901" s="89">
        <v>4982.3540000000003</v>
      </c>
      <c r="T901" s="89">
        <v>4915.6130000000003</v>
      </c>
      <c r="U901" s="89">
        <v>4913.1639999999998</v>
      </c>
      <c r="V901" s="89">
        <v>4808.3710000000001</v>
      </c>
      <c r="W901" s="90">
        <v>4889.6239999999998</v>
      </c>
      <c r="X901" s="89">
        <v>5419.6509999999998</v>
      </c>
      <c r="Y901" s="89">
        <v>5769.2960000000003</v>
      </c>
      <c r="Z901" s="89">
        <v>5632.2330000000002</v>
      </c>
      <c r="AA901" s="89">
        <v>5197.7950000000001</v>
      </c>
      <c r="AB901" s="91">
        <v>115597.745</v>
      </c>
      <c r="AC901" s="18" t="str">
        <f t="shared" si="28"/>
        <v>ok</v>
      </c>
      <c r="AE901" s="19">
        <f t="shared" si="29"/>
        <v>965.35699999998906</v>
      </c>
      <c r="AF901" s="20">
        <v>610.27078247070313</v>
      </c>
      <c r="AG901" s="21"/>
      <c r="AH901" s="123"/>
      <c r="AI901" s="123"/>
      <c r="AJ901" s="123"/>
      <c r="AK901" s="123"/>
      <c r="BI901"/>
    </row>
    <row r="902" spans="2:61" ht="14.4" thickTop="1" thickBot="1" x14ac:dyDescent="0.3">
      <c r="B902" s="12">
        <v>40348</v>
      </c>
      <c r="C902" s="88" t="s">
        <v>15</v>
      </c>
      <c r="D902" s="89">
        <v>4819.5990000000002</v>
      </c>
      <c r="E902" s="89">
        <v>4678.2560000000003</v>
      </c>
      <c r="F902" s="89">
        <v>4506.7070000000003</v>
      </c>
      <c r="G902" s="89">
        <v>4423.2060000000001</v>
      </c>
      <c r="H902" s="90">
        <v>4361.9459999999999</v>
      </c>
      <c r="I902" s="89">
        <v>4351.4030000000002</v>
      </c>
      <c r="J902" s="89">
        <v>4371.3040000000001</v>
      </c>
      <c r="K902" s="89">
        <v>4194.1790000000001</v>
      </c>
      <c r="L902" s="89">
        <v>4282.8239999999996</v>
      </c>
      <c r="M902" s="89">
        <v>4409.5559999999996</v>
      </c>
      <c r="N902" s="89">
        <v>4510.0630000000001</v>
      </c>
      <c r="O902" s="89">
        <v>4592.1729999999998</v>
      </c>
      <c r="P902" s="89">
        <v>4685.7690000000002</v>
      </c>
      <c r="Q902" s="89">
        <v>4706.8280000000004</v>
      </c>
      <c r="R902" s="89">
        <v>4687.1930000000002</v>
      </c>
      <c r="S902" s="89">
        <v>4638.58</v>
      </c>
      <c r="T902" s="89">
        <v>4623.0619999999999</v>
      </c>
      <c r="U902" s="89">
        <v>4592.3469999999998</v>
      </c>
      <c r="V902" s="89">
        <v>4564.5810000000001</v>
      </c>
      <c r="W902" s="90">
        <v>4657.9189999999999</v>
      </c>
      <c r="X902" s="89">
        <v>5512.6940000000004</v>
      </c>
      <c r="Y902" s="89">
        <v>5859.8530000000001</v>
      </c>
      <c r="Z902" s="89">
        <v>5612.06</v>
      </c>
      <c r="AA902" s="89">
        <v>5170.3680000000004</v>
      </c>
      <c r="AB902" s="91">
        <v>112812.47</v>
      </c>
      <c r="AC902" s="18" t="str">
        <f t="shared" si="28"/>
        <v>ok</v>
      </c>
      <c r="AE902" s="19">
        <f t="shared" si="29"/>
        <v>-2785.2749999999942</v>
      </c>
      <c r="AF902" s="20">
        <v>568.07490158081055</v>
      </c>
      <c r="AG902" s="21"/>
      <c r="AH902" s="123"/>
      <c r="AI902" s="123"/>
      <c r="AJ902" s="123"/>
      <c r="AK902" s="123"/>
      <c r="BI902"/>
    </row>
    <row r="903" spans="2:61" ht="14.4" thickTop="1" thickBot="1" x14ac:dyDescent="0.3">
      <c r="B903" s="12">
        <v>40349</v>
      </c>
      <c r="C903" s="88" t="s">
        <v>16</v>
      </c>
      <c r="D903" s="89">
        <v>4797.6130000000003</v>
      </c>
      <c r="E903" s="89">
        <v>4550.0150000000003</v>
      </c>
      <c r="F903" s="89">
        <v>4363.4309999999996</v>
      </c>
      <c r="G903" s="89">
        <v>4220.9309999999996</v>
      </c>
      <c r="H903" s="90">
        <v>4126.5860000000002</v>
      </c>
      <c r="I903" s="89">
        <v>4096.5609999999997</v>
      </c>
      <c r="J903" s="89">
        <v>4093.5349999999999</v>
      </c>
      <c r="K903" s="89">
        <v>3859.0610000000001</v>
      </c>
      <c r="L903" s="89">
        <v>3984.152</v>
      </c>
      <c r="M903" s="89">
        <v>4021.52</v>
      </c>
      <c r="N903" s="89">
        <v>4048.0720000000001</v>
      </c>
      <c r="O903" s="89">
        <v>4124.4799999999996</v>
      </c>
      <c r="P903" s="89">
        <v>4158.2929999999997</v>
      </c>
      <c r="Q903" s="89">
        <v>4155.7039999999997</v>
      </c>
      <c r="R903" s="89">
        <v>4151.0039999999999</v>
      </c>
      <c r="S903" s="89">
        <v>4162.5360000000001</v>
      </c>
      <c r="T903" s="89">
        <v>4147.9579999999996</v>
      </c>
      <c r="U903" s="89">
        <v>4124.8410000000003</v>
      </c>
      <c r="V903" s="89">
        <v>4171.9889999999996</v>
      </c>
      <c r="W903" s="90">
        <v>4289.1509999999998</v>
      </c>
      <c r="X903" s="89">
        <v>5285.7049999999999</v>
      </c>
      <c r="Y903" s="89">
        <v>5788.9669999999996</v>
      </c>
      <c r="Z903" s="89">
        <v>5598.1120000000001</v>
      </c>
      <c r="AA903" s="89">
        <v>5083.5559999999996</v>
      </c>
      <c r="AB903" s="91">
        <v>105403.774</v>
      </c>
      <c r="AC903" s="18" t="str">
        <f t="shared" si="28"/>
        <v>ok</v>
      </c>
      <c r="AE903" s="19">
        <f t="shared" si="29"/>
        <v>-7408.6959999999963</v>
      </c>
      <c r="AF903" s="20">
        <v>617.93131256103516</v>
      </c>
      <c r="AG903" s="21"/>
      <c r="AH903" s="123"/>
      <c r="AI903" s="123"/>
      <c r="AJ903" s="123"/>
      <c r="AK903" s="123"/>
      <c r="BI903"/>
    </row>
    <row r="904" spans="2:61" ht="14.4" thickTop="1" thickBot="1" x14ac:dyDescent="0.3">
      <c r="B904" s="12">
        <v>40350</v>
      </c>
      <c r="C904" s="88" t="s">
        <v>17</v>
      </c>
      <c r="D904" s="89">
        <v>4695.3019999999997</v>
      </c>
      <c r="E904" s="89">
        <v>4465.3180000000002</v>
      </c>
      <c r="F904" s="89">
        <v>4282.4560000000001</v>
      </c>
      <c r="G904" s="89">
        <v>4125.9859999999999</v>
      </c>
      <c r="H904" s="90">
        <v>4136.8370000000004</v>
      </c>
      <c r="I904" s="89">
        <v>4194.59</v>
      </c>
      <c r="J904" s="89">
        <v>4313.2539999999999</v>
      </c>
      <c r="K904" s="89">
        <v>4223.0680000000002</v>
      </c>
      <c r="L904" s="89">
        <v>4354.1490000000003</v>
      </c>
      <c r="M904" s="89">
        <v>4538.2209999999995</v>
      </c>
      <c r="N904" s="89">
        <v>4693.8050000000003</v>
      </c>
      <c r="O904" s="89">
        <v>4819.299</v>
      </c>
      <c r="P904" s="89">
        <v>4929.2740000000003</v>
      </c>
      <c r="Q904" s="89">
        <v>5013.5309999999999</v>
      </c>
      <c r="R904" s="89">
        <v>5054.8879999999999</v>
      </c>
      <c r="S904" s="89">
        <v>5040.7529999999997</v>
      </c>
      <c r="T904" s="89">
        <v>5073.2929999999997</v>
      </c>
      <c r="U904" s="89">
        <v>5016.3419999999996</v>
      </c>
      <c r="V904" s="89">
        <v>4947.5280000000002</v>
      </c>
      <c r="W904" s="90">
        <v>4919.2169999999996</v>
      </c>
      <c r="X904" s="89">
        <v>5576.3969999999999</v>
      </c>
      <c r="Y904" s="89">
        <v>5965.7049999999999</v>
      </c>
      <c r="Z904" s="89">
        <v>5828.5460000000003</v>
      </c>
      <c r="AA904" s="89">
        <v>5335.2370000000001</v>
      </c>
      <c r="AB904" s="91">
        <v>115542.996</v>
      </c>
      <c r="AC904" s="18" t="str">
        <f t="shared" si="28"/>
        <v>ok</v>
      </c>
      <c r="AE904" s="19">
        <f t="shared" si="29"/>
        <v>10139.221999999994</v>
      </c>
      <c r="AF904" s="20">
        <v>632.77965545654297</v>
      </c>
      <c r="AG904" s="21"/>
      <c r="AH904" s="123"/>
      <c r="AI904" s="123"/>
      <c r="AJ904" s="123"/>
      <c r="AK904" s="123"/>
      <c r="BI904"/>
    </row>
    <row r="905" spans="2:61" ht="14.4" thickTop="1" thickBot="1" x14ac:dyDescent="0.3">
      <c r="B905" s="12">
        <v>40351</v>
      </c>
      <c r="C905" s="88" t="s">
        <v>11</v>
      </c>
      <c r="D905" s="89">
        <v>4965.8239999999996</v>
      </c>
      <c r="E905" s="89">
        <v>4743.4870000000001</v>
      </c>
      <c r="F905" s="89">
        <v>4574.8130000000001</v>
      </c>
      <c r="G905" s="89">
        <v>4464.8710000000001</v>
      </c>
      <c r="H905" s="90">
        <v>4400.5630000000001</v>
      </c>
      <c r="I905" s="89">
        <v>4403.0429999999997</v>
      </c>
      <c r="J905" s="89">
        <v>4491.7370000000001</v>
      </c>
      <c r="K905" s="89">
        <v>4441.2560000000003</v>
      </c>
      <c r="L905" s="89">
        <v>4433.335</v>
      </c>
      <c r="M905" s="89">
        <v>4763.4949999999999</v>
      </c>
      <c r="N905" s="89">
        <v>4766.1499999999996</v>
      </c>
      <c r="O905" s="89">
        <v>4892.4539999999997</v>
      </c>
      <c r="P905" s="89">
        <v>5016.91</v>
      </c>
      <c r="Q905" s="89">
        <v>5090.9840000000004</v>
      </c>
      <c r="R905" s="89">
        <v>5120.3389999999999</v>
      </c>
      <c r="S905" s="89">
        <v>5092.7740000000003</v>
      </c>
      <c r="T905" s="89">
        <v>5120.3810000000003</v>
      </c>
      <c r="U905" s="89">
        <v>5079.3500000000004</v>
      </c>
      <c r="V905" s="89">
        <v>5003.7120000000004</v>
      </c>
      <c r="W905" s="90">
        <v>4964.8710000000001</v>
      </c>
      <c r="X905" s="89">
        <v>5532.3789999999999</v>
      </c>
      <c r="Y905" s="89">
        <v>5892.3190000000004</v>
      </c>
      <c r="Z905" s="89">
        <v>5803.9660000000003</v>
      </c>
      <c r="AA905" s="89">
        <v>5429.915</v>
      </c>
      <c r="AB905" s="91">
        <v>118488.928</v>
      </c>
      <c r="AC905" s="18" t="str">
        <f t="shared" si="28"/>
        <v>ok</v>
      </c>
      <c r="AE905" s="19">
        <f t="shared" si="29"/>
        <v>2945.9320000000007</v>
      </c>
      <c r="AF905" s="20">
        <v>616.22857856750488</v>
      </c>
      <c r="AG905" s="21"/>
      <c r="AH905" s="123"/>
      <c r="AI905" s="123"/>
      <c r="AJ905" s="123"/>
      <c r="AK905" s="123"/>
      <c r="BI905"/>
    </row>
    <row r="906" spans="2:61" ht="14.4" thickTop="1" thickBot="1" x14ac:dyDescent="0.3">
      <c r="B906" s="12">
        <v>40352</v>
      </c>
      <c r="C906" s="88" t="s">
        <v>12</v>
      </c>
      <c r="D906" s="89">
        <v>4985.2349999999997</v>
      </c>
      <c r="E906" s="89">
        <v>4764.616</v>
      </c>
      <c r="F906" s="89">
        <v>4593.098</v>
      </c>
      <c r="G906" s="89">
        <v>4460.1360000000004</v>
      </c>
      <c r="H906" s="90">
        <v>4409.4160000000002</v>
      </c>
      <c r="I906" s="89">
        <v>4502.143</v>
      </c>
      <c r="J906" s="89">
        <v>4568.2</v>
      </c>
      <c r="K906" s="89">
        <v>4507.7049999999999</v>
      </c>
      <c r="L906" s="89">
        <v>4558.3549999999996</v>
      </c>
      <c r="M906" s="89">
        <v>4761.9639999999999</v>
      </c>
      <c r="N906" s="89">
        <v>4904.0140000000001</v>
      </c>
      <c r="O906" s="89">
        <v>4982.4269999999997</v>
      </c>
      <c r="P906" s="89">
        <v>5032.6580000000004</v>
      </c>
      <c r="Q906" s="89">
        <v>5127.54</v>
      </c>
      <c r="R906" s="89">
        <v>5156.5309999999999</v>
      </c>
      <c r="S906" s="89">
        <v>5163.3559999999998</v>
      </c>
      <c r="T906" s="89">
        <v>5147.5749999999998</v>
      </c>
      <c r="U906" s="89">
        <v>5084.8630000000003</v>
      </c>
      <c r="V906" s="89">
        <v>5003.2049999999999</v>
      </c>
      <c r="W906" s="90">
        <v>5075.3500000000004</v>
      </c>
      <c r="X906" s="89">
        <v>5628.076</v>
      </c>
      <c r="Y906" s="89">
        <v>5988.0969999999998</v>
      </c>
      <c r="Z906" s="89">
        <v>5895.3440000000001</v>
      </c>
      <c r="AA906" s="89">
        <v>5391.201</v>
      </c>
      <c r="AB906" s="91">
        <v>119691.105</v>
      </c>
      <c r="AC906" s="18" t="str">
        <f t="shared" si="28"/>
        <v>ok</v>
      </c>
      <c r="AE906" s="19">
        <f t="shared" si="29"/>
        <v>1202.176999999996</v>
      </c>
      <c r="AF906" s="20">
        <v>641.83762741088867</v>
      </c>
      <c r="AG906" s="21"/>
      <c r="AH906" s="123"/>
      <c r="AI906" s="123"/>
      <c r="AJ906" s="123"/>
      <c r="AK906" s="123"/>
      <c r="BI906"/>
    </row>
    <row r="907" spans="2:61" ht="14.4" thickTop="1" thickBot="1" x14ac:dyDescent="0.3">
      <c r="B907" s="12">
        <v>40353</v>
      </c>
      <c r="C907" s="88" t="s">
        <v>13</v>
      </c>
      <c r="D907" s="89">
        <v>5054.3670000000002</v>
      </c>
      <c r="E907" s="89">
        <v>4819.6499999999996</v>
      </c>
      <c r="F907" s="89">
        <v>4651.9189999999999</v>
      </c>
      <c r="G907" s="89">
        <v>4458.7550000000001</v>
      </c>
      <c r="H907" s="90">
        <v>4424.6779999999999</v>
      </c>
      <c r="I907" s="89">
        <v>4488.72</v>
      </c>
      <c r="J907" s="89">
        <v>4615.3459999999995</v>
      </c>
      <c r="K907" s="89">
        <v>4573.1040000000003</v>
      </c>
      <c r="L907" s="89">
        <v>4643.165</v>
      </c>
      <c r="M907" s="89">
        <v>4754.8810000000003</v>
      </c>
      <c r="N907" s="89">
        <v>4894.8909999999996</v>
      </c>
      <c r="O907" s="89">
        <v>4955.9939999999997</v>
      </c>
      <c r="P907" s="89">
        <v>5071.607</v>
      </c>
      <c r="Q907" s="89">
        <v>5049.2430000000004</v>
      </c>
      <c r="R907" s="89">
        <v>5081.1180000000004</v>
      </c>
      <c r="S907" s="89">
        <v>5046.1090000000004</v>
      </c>
      <c r="T907" s="89">
        <v>5091.0330000000004</v>
      </c>
      <c r="U907" s="89">
        <v>5115.6809999999996</v>
      </c>
      <c r="V907" s="89">
        <v>5072.0079999999998</v>
      </c>
      <c r="W907" s="90">
        <v>5081.0379999999996</v>
      </c>
      <c r="X907" s="89">
        <v>5625.04</v>
      </c>
      <c r="Y907" s="89">
        <v>5908.3310000000001</v>
      </c>
      <c r="Z907" s="89">
        <v>5763.6469999999999</v>
      </c>
      <c r="AA907" s="89">
        <v>5376.4459999999999</v>
      </c>
      <c r="AB907" s="91">
        <v>119616.77099999999</v>
      </c>
      <c r="AC907" s="18" t="str">
        <f t="shared" si="28"/>
        <v>ok</v>
      </c>
      <c r="AE907" s="19">
        <f t="shared" si="29"/>
        <v>-74.334000000002561</v>
      </c>
      <c r="AF907" s="20">
        <v>621.38097190856934</v>
      </c>
      <c r="AG907" s="21"/>
      <c r="AH907" s="123"/>
      <c r="AI907" s="123"/>
      <c r="AJ907" s="123"/>
      <c r="AK907" s="123"/>
      <c r="BI907"/>
    </row>
    <row r="908" spans="2:61" ht="14.4" thickTop="1" thickBot="1" x14ac:dyDescent="0.3">
      <c r="B908" s="12">
        <v>40354</v>
      </c>
      <c r="C908" s="88" t="s">
        <v>14</v>
      </c>
      <c r="D908" s="89">
        <v>4996.7550000000001</v>
      </c>
      <c r="E908" s="89">
        <v>4704.3509999999997</v>
      </c>
      <c r="F908" s="89">
        <v>4540.2629999999999</v>
      </c>
      <c r="G908" s="89">
        <v>4446.3370000000004</v>
      </c>
      <c r="H908" s="90">
        <v>4456.5079999999998</v>
      </c>
      <c r="I908" s="89">
        <v>4419.9920000000002</v>
      </c>
      <c r="J908" s="89">
        <v>4533.201</v>
      </c>
      <c r="K908" s="89">
        <v>4508.0169999999998</v>
      </c>
      <c r="L908" s="89">
        <v>4659.8810000000003</v>
      </c>
      <c r="M908" s="89">
        <v>4846.24</v>
      </c>
      <c r="N908" s="89">
        <v>4973.0150000000003</v>
      </c>
      <c r="O908" s="89">
        <v>4929.7659999999996</v>
      </c>
      <c r="P908" s="89">
        <v>5090.54</v>
      </c>
      <c r="Q908" s="89">
        <v>5072.72</v>
      </c>
      <c r="R908" s="89">
        <v>5142.3500000000004</v>
      </c>
      <c r="S908" s="89">
        <v>5130.6790000000001</v>
      </c>
      <c r="T908" s="89">
        <v>5095.1620000000003</v>
      </c>
      <c r="U908" s="89">
        <v>5039.3440000000001</v>
      </c>
      <c r="V908" s="89">
        <v>4978.6260000000002</v>
      </c>
      <c r="W908" s="90">
        <v>4976.08</v>
      </c>
      <c r="X908" s="89">
        <v>5516.9989999999998</v>
      </c>
      <c r="Y908" s="89">
        <v>5860.3729999999996</v>
      </c>
      <c r="Z908" s="89">
        <v>5794.9750000000004</v>
      </c>
      <c r="AA908" s="89">
        <v>5394.1170000000002</v>
      </c>
      <c r="AB908" s="91">
        <v>119106.291</v>
      </c>
      <c r="AC908" s="18" t="str">
        <f t="shared" si="28"/>
        <v>ok</v>
      </c>
      <c r="AE908" s="19">
        <f t="shared" si="29"/>
        <v>-510.47999999999593</v>
      </c>
      <c r="AF908" s="20">
        <v>608.19951438903809</v>
      </c>
      <c r="AG908" s="21"/>
      <c r="AH908" s="123"/>
      <c r="AI908" s="123"/>
      <c r="AJ908" s="123"/>
      <c r="AK908" s="123"/>
      <c r="BI908"/>
    </row>
    <row r="909" spans="2:61" ht="14.4" thickTop="1" thickBot="1" x14ac:dyDescent="0.3">
      <c r="B909" s="12">
        <v>40355</v>
      </c>
      <c r="C909" s="88" t="s">
        <v>15</v>
      </c>
      <c r="D909" s="89">
        <v>5027.1329999999998</v>
      </c>
      <c r="E909" s="89">
        <v>4852.4539999999997</v>
      </c>
      <c r="F909" s="89">
        <v>4694.0290000000005</v>
      </c>
      <c r="G909" s="89">
        <v>4532.8090000000002</v>
      </c>
      <c r="H909" s="90">
        <v>4437.0110000000004</v>
      </c>
      <c r="I909" s="89">
        <v>4417.2070000000003</v>
      </c>
      <c r="J909" s="89">
        <v>4430.95</v>
      </c>
      <c r="K909" s="89">
        <v>4278.3329999999996</v>
      </c>
      <c r="L909" s="89">
        <v>4449.9610000000002</v>
      </c>
      <c r="M909" s="89">
        <v>4733.4830000000002</v>
      </c>
      <c r="N909" s="89">
        <v>4823.2830000000004</v>
      </c>
      <c r="O909" s="89">
        <v>4863.1409999999996</v>
      </c>
      <c r="P909" s="89">
        <v>4939.1030000000001</v>
      </c>
      <c r="Q909" s="89">
        <v>4919.3450000000003</v>
      </c>
      <c r="R909" s="89">
        <v>4866.7290000000003</v>
      </c>
      <c r="S909" s="89">
        <v>4815.5259999999998</v>
      </c>
      <c r="T909" s="89">
        <v>4751.8459999999995</v>
      </c>
      <c r="U909" s="89">
        <v>4724.8620000000001</v>
      </c>
      <c r="V909" s="89">
        <v>4726.1769999999997</v>
      </c>
      <c r="W909" s="90">
        <v>4858.8860000000004</v>
      </c>
      <c r="X909" s="89">
        <v>5649.7510000000002</v>
      </c>
      <c r="Y909" s="89">
        <v>5961.799</v>
      </c>
      <c r="Z909" s="89">
        <v>5738.6850000000004</v>
      </c>
      <c r="AA909" s="89">
        <v>5316.4939999999997</v>
      </c>
      <c r="AB909" s="91">
        <v>116808.99800000001</v>
      </c>
      <c r="AC909" s="18" t="str">
        <f t="shared" si="28"/>
        <v>ok</v>
      </c>
      <c r="AE909" s="19">
        <f t="shared" si="29"/>
        <v>-2297.2929999999906</v>
      </c>
      <c r="AF909" s="20">
        <v>630.03259468078613</v>
      </c>
      <c r="AG909" s="21"/>
      <c r="AH909" s="123"/>
      <c r="AI909" s="123"/>
      <c r="AJ909" s="123"/>
      <c r="AK909" s="123"/>
      <c r="BI909"/>
    </row>
    <row r="910" spans="2:61" ht="14.4" thickTop="1" thickBot="1" x14ac:dyDescent="0.3">
      <c r="B910" s="12">
        <v>40356</v>
      </c>
      <c r="C910" s="88" t="s">
        <v>16</v>
      </c>
      <c r="D910" s="89">
        <v>4938.3969999999999</v>
      </c>
      <c r="E910" s="89">
        <v>4737.29</v>
      </c>
      <c r="F910" s="89">
        <v>4590.8639999999996</v>
      </c>
      <c r="G910" s="89">
        <v>4438.7939999999999</v>
      </c>
      <c r="H910" s="90">
        <v>4397.7960000000003</v>
      </c>
      <c r="I910" s="89">
        <v>4352.9080000000004</v>
      </c>
      <c r="J910" s="89">
        <v>4331.8289999999997</v>
      </c>
      <c r="K910" s="89">
        <v>4091.53</v>
      </c>
      <c r="L910" s="89">
        <v>4140.5230000000001</v>
      </c>
      <c r="M910" s="89">
        <v>4261.223</v>
      </c>
      <c r="N910" s="89">
        <v>4362.9170000000004</v>
      </c>
      <c r="O910" s="89">
        <v>4416.5749999999998</v>
      </c>
      <c r="P910" s="89">
        <v>4503.0150000000003</v>
      </c>
      <c r="Q910" s="89">
        <v>4509.45</v>
      </c>
      <c r="R910" s="89">
        <v>4429.0649999999996</v>
      </c>
      <c r="S910" s="89">
        <v>4349.2529999999997</v>
      </c>
      <c r="T910" s="89">
        <v>4340.7870000000003</v>
      </c>
      <c r="U910" s="89">
        <v>4343.2250000000004</v>
      </c>
      <c r="V910" s="89">
        <v>4341.0820000000003</v>
      </c>
      <c r="W910" s="90">
        <v>4467.8289999999997</v>
      </c>
      <c r="X910" s="89">
        <v>5322.1369999999997</v>
      </c>
      <c r="Y910" s="89">
        <v>5732.5940000000001</v>
      </c>
      <c r="Z910" s="89">
        <v>5495.6729999999998</v>
      </c>
      <c r="AA910" s="89">
        <v>5103.366</v>
      </c>
      <c r="AB910" s="91">
        <v>109998.122</v>
      </c>
      <c r="AC910" s="18" t="str">
        <f t="shared" si="28"/>
        <v>ok</v>
      </c>
      <c r="AE910" s="19">
        <f t="shared" si="29"/>
        <v>-6810.8760000000038</v>
      </c>
      <c r="AF910" s="20">
        <v>599.7619686126709</v>
      </c>
      <c r="AG910" s="21"/>
      <c r="AH910" s="123"/>
      <c r="AI910" s="123"/>
      <c r="AJ910" s="123"/>
      <c r="AK910" s="123"/>
      <c r="BI910"/>
    </row>
    <row r="911" spans="2:61" ht="14.4" thickTop="1" thickBot="1" x14ac:dyDescent="0.3">
      <c r="B911" s="12">
        <v>40357</v>
      </c>
      <c r="C911" s="88" t="s">
        <v>17</v>
      </c>
      <c r="D911" s="89">
        <v>4680.7340000000004</v>
      </c>
      <c r="E911" s="89">
        <v>4456.4319999999998</v>
      </c>
      <c r="F911" s="89">
        <v>4275.3149999999996</v>
      </c>
      <c r="G911" s="89">
        <v>4211.9780000000001</v>
      </c>
      <c r="H911" s="90">
        <v>4176.0860000000002</v>
      </c>
      <c r="I911" s="89">
        <v>4165.1450000000004</v>
      </c>
      <c r="J911" s="89">
        <v>4419.759</v>
      </c>
      <c r="K911" s="89">
        <v>4430.8440000000001</v>
      </c>
      <c r="L911" s="89">
        <v>4523.5829999999996</v>
      </c>
      <c r="M911" s="89">
        <v>4633.5079999999998</v>
      </c>
      <c r="N911" s="89">
        <v>4726.1059999999998</v>
      </c>
      <c r="O911" s="89">
        <v>4853.6980000000003</v>
      </c>
      <c r="P911" s="89">
        <v>4847.0559999999996</v>
      </c>
      <c r="Q911" s="89">
        <v>4959.2539999999999</v>
      </c>
      <c r="R911" s="89">
        <v>5048.8</v>
      </c>
      <c r="S911" s="89">
        <v>5002.1459999999997</v>
      </c>
      <c r="T911" s="89">
        <v>4994.6390000000001</v>
      </c>
      <c r="U911" s="89">
        <v>5013.2889999999998</v>
      </c>
      <c r="V911" s="89">
        <v>5010.6959999999999</v>
      </c>
      <c r="W911" s="90">
        <v>5083.2539999999999</v>
      </c>
      <c r="X911" s="89">
        <v>5456.6350000000002</v>
      </c>
      <c r="Y911" s="89">
        <v>5698.5420000000004</v>
      </c>
      <c r="Z911" s="89">
        <v>5516.2849999999999</v>
      </c>
      <c r="AA911" s="89">
        <v>5140.72</v>
      </c>
      <c r="AB911" s="91">
        <v>115324.504</v>
      </c>
      <c r="AC911" s="18" t="str">
        <f t="shared" si="28"/>
        <v>ok</v>
      </c>
      <c r="AE911" s="19">
        <f t="shared" si="29"/>
        <v>5326.3819999999978</v>
      </c>
      <c r="AF911" s="20">
        <v>601.90183448791504</v>
      </c>
      <c r="AG911" s="21"/>
      <c r="AH911" s="123"/>
      <c r="AI911" s="123"/>
      <c r="AJ911" s="123"/>
      <c r="AK911" s="123"/>
      <c r="BI911"/>
    </row>
    <row r="912" spans="2:61" ht="14.4" thickTop="1" thickBot="1" x14ac:dyDescent="0.3">
      <c r="B912" s="12">
        <v>40358</v>
      </c>
      <c r="C912" s="88" t="s">
        <v>11</v>
      </c>
      <c r="D912" s="89">
        <v>4749.991</v>
      </c>
      <c r="E912" s="89">
        <v>4557.6109999999999</v>
      </c>
      <c r="F912" s="89">
        <v>4424.2330000000002</v>
      </c>
      <c r="G912" s="89">
        <v>4350.5370000000003</v>
      </c>
      <c r="H912" s="90">
        <v>4307.26</v>
      </c>
      <c r="I912" s="89">
        <v>4333.4759999999997</v>
      </c>
      <c r="J912" s="89">
        <v>4493.08</v>
      </c>
      <c r="K912" s="89">
        <v>4486.415</v>
      </c>
      <c r="L912" s="89">
        <v>4566.0860000000002</v>
      </c>
      <c r="M912" s="89">
        <v>4702.3670000000002</v>
      </c>
      <c r="N912" s="89">
        <v>4792.2849999999999</v>
      </c>
      <c r="O912" s="89">
        <v>4829.0559999999996</v>
      </c>
      <c r="P912" s="89">
        <v>4891.9849999999997</v>
      </c>
      <c r="Q912" s="89">
        <v>4926.0749999999998</v>
      </c>
      <c r="R912" s="89">
        <v>4989.4679999999998</v>
      </c>
      <c r="S912" s="89">
        <v>4982.8559999999998</v>
      </c>
      <c r="T912" s="89">
        <v>4967.3689999999997</v>
      </c>
      <c r="U912" s="89">
        <v>4957.848</v>
      </c>
      <c r="V912" s="89">
        <v>4941.357</v>
      </c>
      <c r="W912" s="90">
        <v>5084.79</v>
      </c>
      <c r="X912" s="89">
        <v>5481.7920000000004</v>
      </c>
      <c r="Y912" s="89">
        <v>5708.991</v>
      </c>
      <c r="Z912" s="89">
        <v>5557.38</v>
      </c>
      <c r="AA912" s="89">
        <v>5100.7280000000001</v>
      </c>
      <c r="AB912" s="91">
        <v>116183.03599999999</v>
      </c>
      <c r="AC912" s="18" t="str">
        <f t="shared" si="28"/>
        <v>ok</v>
      </c>
      <c r="AE912" s="19">
        <f t="shared" si="29"/>
        <v>858.53199999999197</v>
      </c>
      <c r="AF912" s="20">
        <v>595.99997138977051</v>
      </c>
      <c r="AG912" s="21"/>
      <c r="AH912" s="123"/>
      <c r="AI912" s="123"/>
      <c r="AJ912" s="123"/>
      <c r="AK912" s="123"/>
      <c r="BI912"/>
    </row>
    <row r="913" spans="1:61" ht="14.4" thickTop="1" thickBot="1" x14ac:dyDescent="0.3">
      <c r="B913" s="12">
        <v>40359</v>
      </c>
      <c r="C913" s="88" t="s">
        <v>12</v>
      </c>
      <c r="D913" s="89">
        <v>4690.0320000000002</v>
      </c>
      <c r="E913" s="89">
        <v>4478.8270000000002</v>
      </c>
      <c r="F913" s="89">
        <v>4342.6189999999997</v>
      </c>
      <c r="G913" s="89">
        <v>4341.0159999999996</v>
      </c>
      <c r="H913" s="90">
        <v>4308.6509999999998</v>
      </c>
      <c r="I913" s="89">
        <v>4347.46</v>
      </c>
      <c r="J913" s="89">
        <v>4458.0039999999999</v>
      </c>
      <c r="K913" s="89">
        <v>4477.6940000000004</v>
      </c>
      <c r="L913" s="89">
        <v>4533.8760000000002</v>
      </c>
      <c r="M913" s="89">
        <v>4613.3810000000003</v>
      </c>
      <c r="N913" s="89">
        <v>4771.46</v>
      </c>
      <c r="O913" s="89">
        <v>4852.4560000000001</v>
      </c>
      <c r="P913" s="89">
        <v>4931.9030000000002</v>
      </c>
      <c r="Q913" s="89">
        <v>4942.3440000000001</v>
      </c>
      <c r="R913" s="89">
        <v>4971.482</v>
      </c>
      <c r="S913" s="89">
        <v>4912.0749999999998</v>
      </c>
      <c r="T913" s="89">
        <v>4927.5429999999997</v>
      </c>
      <c r="U913" s="89">
        <v>4892.5309999999999</v>
      </c>
      <c r="V913" s="89">
        <v>4836.8090000000002</v>
      </c>
      <c r="W913" s="90">
        <v>4893.88</v>
      </c>
      <c r="X913" s="89">
        <v>5442.7420000000002</v>
      </c>
      <c r="Y913" s="89">
        <v>5741.1809999999996</v>
      </c>
      <c r="Z913" s="89">
        <v>5647.0529999999999</v>
      </c>
      <c r="AA913" s="89">
        <v>5202.3950000000004</v>
      </c>
      <c r="AB913" s="91">
        <v>115557.425</v>
      </c>
      <c r="AC913" s="18" t="str">
        <f t="shared" si="28"/>
        <v>ok</v>
      </c>
      <c r="AE913" s="19">
        <f t="shared" si="29"/>
        <v>-625.61099999998987</v>
      </c>
      <c r="AF913" s="20">
        <v>606.05841064453125</v>
      </c>
      <c r="AG913" s="21"/>
      <c r="AH913" s="123"/>
      <c r="AI913" s="123"/>
      <c r="AJ913" s="123"/>
      <c r="AK913" s="123"/>
      <c r="BI913"/>
    </row>
    <row r="914" spans="1:61" ht="14.4" thickTop="1" thickBot="1" x14ac:dyDescent="0.3">
      <c r="A914" s="11" t="s">
        <v>23</v>
      </c>
      <c r="B914" s="12">
        <v>40360</v>
      </c>
      <c r="C914" s="69" t="s">
        <v>13</v>
      </c>
      <c r="D914" s="70">
        <v>4797.0050000000001</v>
      </c>
      <c r="E914" s="70">
        <v>4564.2439999999997</v>
      </c>
      <c r="F914" s="70">
        <v>4456.1059999999998</v>
      </c>
      <c r="G914" s="70">
        <v>4338.2690000000002</v>
      </c>
      <c r="H914" s="71">
        <v>4290.4359999999997</v>
      </c>
      <c r="I914" s="70">
        <v>4280.616</v>
      </c>
      <c r="J914" s="70">
        <v>4376.6679999999997</v>
      </c>
      <c r="K914" s="70">
        <v>4343.0389999999998</v>
      </c>
      <c r="L914" s="70">
        <v>4460.0730000000003</v>
      </c>
      <c r="M914" s="70">
        <v>4611.616</v>
      </c>
      <c r="N914" s="70">
        <v>4709.5010000000002</v>
      </c>
      <c r="O914" s="70">
        <v>4788.116</v>
      </c>
      <c r="P914" s="70">
        <v>4851.1220000000003</v>
      </c>
      <c r="Q914" s="70">
        <v>4903.0550000000003</v>
      </c>
      <c r="R914" s="70">
        <v>4965.1769999999997</v>
      </c>
      <c r="S914" s="70">
        <v>4940.3180000000002</v>
      </c>
      <c r="T914" s="70">
        <v>4962.8450000000003</v>
      </c>
      <c r="U914" s="70">
        <v>4930.8379999999997</v>
      </c>
      <c r="V914" s="70">
        <v>4855.7709999999997</v>
      </c>
      <c r="W914" s="71">
        <v>4889.2460000000001</v>
      </c>
      <c r="X914" s="70">
        <v>5509.6030000000001</v>
      </c>
      <c r="Y914" s="70">
        <v>5846.299</v>
      </c>
      <c r="Z914" s="70">
        <v>5733.2309999999998</v>
      </c>
      <c r="AA914" s="70">
        <v>5310.8</v>
      </c>
      <c r="AB914" s="72">
        <v>115713.99400000001</v>
      </c>
      <c r="AC914" s="18" t="str">
        <f t="shared" si="28"/>
        <v>ok</v>
      </c>
      <c r="AE914" s="19">
        <f t="shared" si="29"/>
        <v>156.56900000000314</v>
      </c>
      <c r="AF914" s="20">
        <v>644.48456954956055</v>
      </c>
      <c r="AG914" s="21"/>
      <c r="AH914" s="123"/>
      <c r="AI914" s="123"/>
      <c r="AJ914" s="123"/>
      <c r="AK914" s="123"/>
      <c r="BI914"/>
    </row>
    <row r="915" spans="1:61" ht="14.4" thickTop="1" thickBot="1" x14ac:dyDescent="0.3">
      <c r="B915" s="12">
        <v>40361</v>
      </c>
      <c r="C915" s="69" t="s">
        <v>14</v>
      </c>
      <c r="D915" s="70">
        <v>4938.3280000000004</v>
      </c>
      <c r="E915" s="70">
        <v>4715.1540000000005</v>
      </c>
      <c r="F915" s="70">
        <v>4577.049</v>
      </c>
      <c r="G915" s="70">
        <v>4484.6270000000004</v>
      </c>
      <c r="H915" s="71">
        <v>4425.5360000000001</v>
      </c>
      <c r="I915" s="70">
        <v>4441.5150000000003</v>
      </c>
      <c r="J915" s="70">
        <v>4529.3010000000004</v>
      </c>
      <c r="K915" s="70">
        <v>4500.5659999999998</v>
      </c>
      <c r="L915" s="70">
        <v>4583.7039999999997</v>
      </c>
      <c r="M915" s="70">
        <v>4731.9399999999996</v>
      </c>
      <c r="N915" s="70">
        <v>4855.0010000000002</v>
      </c>
      <c r="O915" s="70">
        <v>4925.027</v>
      </c>
      <c r="P915" s="70">
        <v>5022.3</v>
      </c>
      <c r="Q915" s="70">
        <v>5088.8670000000002</v>
      </c>
      <c r="R915" s="70">
        <v>5091.62</v>
      </c>
      <c r="S915" s="70">
        <v>5093.6369999999997</v>
      </c>
      <c r="T915" s="70">
        <v>5130.5829999999996</v>
      </c>
      <c r="U915" s="70">
        <v>5137.1289999999999</v>
      </c>
      <c r="V915" s="70">
        <v>5051.3379999999997</v>
      </c>
      <c r="W915" s="71">
        <v>5096.75</v>
      </c>
      <c r="X915" s="70">
        <v>5581.7110000000002</v>
      </c>
      <c r="Y915" s="70">
        <v>5846.2860000000001</v>
      </c>
      <c r="Z915" s="70">
        <v>5771.1540000000005</v>
      </c>
      <c r="AA915" s="70">
        <v>5489.5969999999998</v>
      </c>
      <c r="AB915" s="72">
        <v>119108.72</v>
      </c>
      <c r="AC915" s="18" t="str">
        <f t="shared" si="28"/>
        <v>ok</v>
      </c>
      <c r="AE915" s="19">
        <f t="shared" si="29"/>
        <v>3394.7259999999951</v>
      </c>
      <c r="AF915" s="20">
        <v>652.94518089294434</v>
      </c>
      <c r="AG915" s="21"/>
      <c r="AH915" s="123"/>
      <c r="AI915" s="123"/>
      <c r="AJ915" s="123"/>
      <c r="AK915" s="123"/>
      <c r="BI915"/>
    </row>
    <row r="916" spans="1:61" ht="14.4" thickTop="1" thickBot="1" x14ac:dyDescent="0.3">
      <c r="B916" s="12">
        <v>40362</v>
      </c>
      <c r="C916" s="69" t="s">
        <v>15</v>
      </c>
      <c r="D916" s="70">
        <v>5116.1930000000002</v>
      </c>
      <c r="E916" s="70">
        <v>4883.8590000000004</v>
      </c>
      <c r="F916" s="70">
        <v>4726.174</v>
      </c>
      <c r="G916" s="70">
        <v>4611.5159999999996</v>
      </c>
      <c r="H916" s="71">
        <v>4540.0969999999998</v>
      </c>
      <c r="I916" s="70">
        <v>4523.1819999999998</v>
      </c>
      <c r="J916" s="70">
        <v>4489.357</v>
      </c>
      <c r="K916" s="70">
        <v>4340.1480000000001</v>
      </c>
      <c r="L916" s="70">
        <v>4464.8140000000003</v>
      </c>
      <c r="M916" s="70">
        <v>4638.5910000000003</v>
      </c>
      <c r="N916" s="70">
        <v>4749.0659999999998</v>
      </c>
      <c r="O916" s="70">
        <v>4810.8819999999996</v>
      </c>
      <c r="P916" s="70">
        <v>4791.4650000000001</v>
      </c>
      <c r="Q916" s="70">
        <v>4859.1670000000004</v>
      </c>
      <c r="R916" s="70">
        <v>4819.5910000000003</v>
      </c>
      <c r="S916" s="70">
        <v>4768.4170000000004</v>
      </c>
      <c r="T916" s="70">
        <v>4747.8050000000003</v>
      </c>
      <c r="U916" s="70">
        <v>4682.1639999999998</v>
      </c>
      <c r="V916" s="70">
        <v>4708.72</v>
      </c>
      <c r="W916" s="71">
        <v>4845.4570000000003</v>
      </c>
      <c r="X916" s="70">
        <v>5553.3230000000003</v>
      </c>
      <c r="Y916" s="70">
        <v>5876.5450000000001</v>
      </c>
      <c r="Z916" s="70">
        <v>5704.5429999999997</v>
      </c>
      <c r="AA916" s="70">
        <v>5334.9340000000002</v>
      </c>
      <c r="AB916" s="72">
        <v>116586.01</v>
      </c>
      <c r="AC916" s="18" t="str">
        <f t="shared" si="28"/>
        <v>ok</v>
      </c>
      <c r="AE916" s="19">
        <f t="shared" si="29"/>
        <v>-2522.7100000000064</v>
      </c>
      <c r="AF916" s="20">
        <v>634.99166870117188</v>
      </c>
      <c r="AG916" s="21"/>
      <c r="AH916" s="123"/>
      <c r="AI916" s="123"/>
      <c r="AJ916" s="123"/>
      <c r="AK916" s="123"/>
      <c r="BI916"/>
    </row>
    <row r="917" spans="1:61" ht="14.4" thickTop="1" thickBot="1" x14ac:dyDescent="0.3">
      <c r="B917" s="12">
        <v>40363</v>
      </c>
      <c r="C917" s="69" t="s">
        <v>16</v>
      </c>
      <c r="D917" s="70">
        <v>5019.0050000000001</v>
      </c>
      <c r="E917" s="70">
        <v>4734.4859999999999</v>
      </c>
      <c r="F917" s="70">
        <v>4536.4539999999997</v>
      </c>
      <c r="G917" s="70">
        <v>4390.7160000000003</v>
      </c>
      <c r="H917" s="71">
        <v>4279.4449999999997</v>
      </c>
      <c r="I917" s="70">
        <v>4201.6629999999996</v>
      </c>
      <c r="J917" s="70">
        <v>4205.4589999999998</v>
      </c>
      <c r="K917" s="70">
        <v>3958.6370000000002</v>
      </c>
      <c r="L917" s="70">
        <v>3893.3829999999998</v>
      </c>
      <c r="M917" s="70">
        <v>3974.9720000000002</v>
      </c>
      <c r="N917" s="70">
        <v>3977.0619999999999</v>
      </c>
      <c r="O917" s="70">
        <v>4098.0870000000004</v>
      </c>
      <c r="P917" s="70">
        <v>4161.4279999999999</v>
      </c>
      <c r="Q917" s="70">
        <v>4196.6750000000002</v>
      </c>
      <c r="R917" s="70">
        <v>4199.7579999999998</v>
      </c>
      <c r="S917" s="70">
        <v>4243.174</v>
      </c>
      <c r="T917" s="70">
        <v>4187.2280000000001</v>
      </c>
      <c r="U917" s="70">
        <v>4225.0249999999996</v>
      </c>
      <c r="V917" s="70">
        <v>4315.96</v>
      </c>
      <c r="W917" s="71">
        <v>4475.6540000000005</v>
      </c>
      <c r="X917" s="70">
        <v>5330.2179999999998</v>
      </c>
      <c r="Y917" s="70">
        <v>5819.6409999999996</v>
      </c>
      <c r="Z917" s="70">
        <v>5663.116</v>
      </c>
      <c r="AA917" s="70">
        <v>5274.3320000000003</v>
      </c>
      <c r="AB917" s="72">
        <v>107361.57799999999</v>
      </c>
      <c r="AC917" s="18" t="str">
        <f t="shared" si="28"/>
        <v>ok</v>
      </c>
      <c r="AE917" s="19">
        <f t="shared" si="29"/>
        <v>-9224.4320000000007</v>
      </c>
      <c r="AF917" s="20">
        <v>648.15474700927734</v>
      </c>
      <c r="AG917" s="21"/>
      <c r="AH917" s="123"/>
      <c r="AI917" s="123"/>
      <c r="AJ917" s="123"/>
      <c r="AK917" s="123"/>
      <c r="BI917"/>
    </row>
    <row r="918" spans="1:61" ht="14.4" thickTop="1" thickBot="1" x14ac:dyDescent="0.3">
      <c r="B918" s="12">
        <v>40364</v>
      </c>
      <c r="C918" s="69" t="s">
        <v>17</v>
      </c>
      <c r="D918" s="70">
        <v>4839.4769999999999</v>
      </c>
      <c r="E918" s="70">
        <v>4597.0280000000002</v>
      </c>
      <c r="F918" s="70">
        <v>4445.6239999999998</v>
      </c>
      <c r="G918" s="70">
        <v>4322.0159999999996</v>
      </c>
      <c r="H918" s="71">
        <v>4228.6610000000001</v>
      </c>
      <c r="I918" s="70">
        <v>4211.9889999999996</v>
      </c>
      <c r="J918" s="70">
        <v>4372.6030000000001</v>
      </c>
      <c r="K918" s="70">
        <v>4327.3289999999997</v>
      </c>
      <c r="L918" s="70">
        <v>4344.5450000000001</v>
      </c>
      <c r="M918" s="70">
        <v>4633.68</v>
      </c>
      <c r="N918" s="70">
        <v>4742.5169999999998</v>
      </c>
      <c r="O918" s="70">
        <v>4812.13</v>
      </c>
      <c r="P918" s="70">
        <v>4870.692</v>
      </c>
      <c r="Q918" s="70">
        <v>4933.3789999999999</v>
      </c>
      <c r="R918" s="70">
        <v>4951.5680000000002</v>
      </c>
      <c r="S918" s="70">
        <v>4965.3090000000002</v>
      </c>
      <c r="T918" s="70">
        <v>5014.0619999999999</v>
      </c>
      <c r="U918" s="70">
        <v>5078.7870000000003</v>
      </c>
      <c r="V918" s="70">
        <v>4939.7299999999996</v>
      </c>
      <c r="W918" s="71">
        <v>4905.5129999999999</v>
      </c>
      <c r="X918" s="70">
        <v>5571.018</v>
      </c>
      <c r="Y918" s="70">
        <v>5973.9920000000002</v>
      </c>
      <c r="Z918" s="70">
        <v>5923.5959999999995</v>
      </c>
      <c r="AA918" s="70">
        <v>5476.3540000000003</v>
      </c>
      <c r="AB918" s="72">
        <v>116481.599</v>
      </c>
      <c r="AC918" s="18" t="str">
        <f t="shared" si="28"/>
        <v>ok</v>
      </c>
      <c r="AE918" s="19">
        <f t="shared" si="29"/>
        <v>9120.0210000000079</v>
      </c>
      <c r="AF918" s="20">
        <v>642.50832557678223</v>
      </c>
      <c r="AG918" s="21"/>
      <c r="AH918" s="123"/>
      <c r="AI918" s="123"/>
      <c r="AJ918" s="123"/>
      <c r="AK918" s="123"/>
      <c r="BI918"/>
    </row>
    <row r="919" spans="1:61" ht="14.4" thickTop="1" thickBot="1" x14ac:dyDescent="0.3">
      <c r="B919" s="12">
        <v>40365</v>
      </c>
      <c r="C919" s="69" t="s">
        <v>11</v>
      </c>
      <c r="D919" s="70">
        <v>5009.7979999999998</v>
      </c>
      <c r="E919" s="70">
        <v>4837.0559999999996</v>
      </c>
      <c r="F919" s="70">
        <v>4759.4139999999998</v>
      </c>
      <c r="G919" s="70">
        <v>4666.0219999999999</v>
      </c>
      <c r="H919" s="71">
        <v>4587.0469999999996</v>
      </c>
      <c r="I919" s="70">
        <v>4562.5240000000003</v>
      </c>
      <c r="J919" s="70">
        <v>4671.1859999999997</v>
      </c>
      <c r="K919" s="70">
        <v>4601.8050000000003</v>
      </c>
      <c r="L919" s="70">
        <v>4642.7560000000003</v>
      </c>
      <c r="M919" s="70">
        <v>4763.433</v>
      </c>
      <c r="N919" s="70">
        <v>4792.9170000000004</v>
      </c>
      <c r="O919" s="70">
        <v>4878.7960000000003</v>
      </c>
      <c r="P919" s="70">
        <v>4980.1959999999999</v>
      </c>
      <c r="Q919" s="70">
        <v>5048.7669999999998</v>
      </c>
      <c r="R919" s="70">
        <v>5039.2049999999999</v>
      </c>
      <c r="S919" s="70">
        <v>5086.3209999999999</v>
      </c>
      <c r="T919" s="70">
        <v>5070.9530000000004</v>
      </c>
      <c r="U919" s="70">
        <v>5074.2150000000001</v>
      </c>
      <c r="V919" s="70">
        <v>5017.567</v>
      </c>
      <c r="W919" s="71">
        <v>5088.2860000000001</v>
      </c>
      <c r="X919" s="70">
        <v>5624.8639999999996</v>
      </c>
      <c r="Y919" s="70">
        <v>5884.6880000000001</v>
      </c>
      <c r="Z919" s="70">
        <v>5766.991</v>
      </c>
      <c r="AA919" s="70">
        <v>5373.7110000000002</v>
      </c>
      <c r="AB919" s="72">
        <v>119828.518</v>
      </c>
      <c r="AC919" s="18" t="str">
        <f t="shared" si="28"/>
        <v>ok</v>
      </c>
      <c r="AE919" s="19">
        <f t="shared" si="29"/>
        <v>3346.9189999999944</v>
      </c>
      <c r="AF919" s="20">
        <v>616.66283226013184</v>
      </c>
      <c r="AG919" s="21"/>
      <c r="AH919" s="120"/>
      <c r="AI919" s="120"/>
      <c r="BI919"/>
    </row>
    <row r="920" spans="1:61" ht="14.4" thickTop="1" thickBot="1" x14ac:dyDescent="0.3">
      <c r="B920" s="12">
        <v>40366</v>
      </c>
      <c r="C920" s="69" t="s">
        <v>12</v>
      </c>
      <c r="D920" s="70">
        <v>4929.8819999999996</v>
      </c>
      <c r="E920" s="70">
        <v>4676.1760000000004</v>
      </c>
      <c r="F920" s="70">
        <v>4592.2929999999997</v>
      </c>
      <c r="G920" s="70">
        <v>4512.1530000000002</v>
      </c>
      <c r="H920" s="71">
        <v>4446.2460000000001</v>
      </c>
      <c r="I920" s="70">
        <v>4442.7430000000004</v>
      </c>
      <c r="J920" s="70">
        <v>4564.3760000000002</v>
      </c>
      <c r="K920" s="70">
        <v>4564.4719999999998</v>
      </c>
      <c r="L920" s="70">
        <v>4582.3860000000004</v>
      </c>
      <c r="M920" s="70">
        <v>4736.2190000000001</v>
      </c>
      <c r="N920" s="70">
        <v>4798.9290000000001</v>
      </c>
      <c r="O920" s="70">
        <v>4752.5330000000004</v>
      </c>
      <c r="P920" s="70">
        <v>4777.9880000000003</v>
      </c>
      <c r="Q920" s="70">
        <v>4932.6419999999998</v>
      </c>
      <c r="R920" s="70">
        <v>4970.9979999999996</v>
      </c>
      <c r="S920" s="70">
        <v>4901.0460000000003</v>
      </c>
      <c r="T920" s="70">
        <v>4895.72</v>
      </c>
      <c r="U920" s="70">
        <v>4908.9480000000003</v>
      </c>
      <c r="V920" s="70">
        <v>4883.8580000000002</v>
      </c>
      <c r="W920" s="71">
        <v>4985.7439999999997</v>
      </c>
      <c r="X920" s="70">
        <v>5558.7160000000003</v>
      </c>
      <c r="Y920" s="70">
        <v>5758.5219999999999</v>
      </c>
      <c r="Z920" s="70">
        <v>5638.8519999999999</v>
      </c>
      <c r="AA920" s="70">
        <v>5250.0349999999999</v>
      </c>
      <c r="AB920" s="72">
        <v>117061.477</v>
      </c>
      <c r="AC920" s="18" t="str">
        <f t="shared" si="28"/>
        <v>ok</v>
      </c>
      <c r="AE920" s="19">
        <f t="shared" si="29"/>
        <v>-2767.0409999999974</v>
      </c>
      <c r="AF920" s="20">
        <v>604.43977928161621</v>
      </c>
      <c r="AG920" s="21"/>
      <c r="AH920" s="120"/>
      <c r="AI920" s="120"/>
      <c r="BI920"/>
    </row>
    <row r="921" spans="1:61" ht="14.4" thickTop="1" thickBot="1" x14ac:dyDescent="0.3">
      <c r="B921" s="12">
        <v>40367</v>
      </c>
      <c r="C921" s="69" t="s">
        <v>13</v>
      </c>
      <c r="D921" s="70">
        <v>4883.5879999999997</v>
      </c>
      <c r="E921" s="70">
        <v>4663.2169999999996</v>
      </c>
      <c r="F921" s="70">
        <v>4505.0680000000002</v>
      </c>
      <c r="G921" s="70">
        <v>4414.951</v>
      </c>
      <c r="H921" s="71">
        <v>4366.4110000000001</v>
      </c>
      <c r="I921" s="70">
        <v>4313.0820000000003</v>
      </c>
      <c r="J921" s="70">
        <v>4443.1080000000002</v>
      </c>
      <c r="K921" s="70">
        <v>4484.8059999999996</v>
      </c>
      <c r="L921" s="70">
        <v>4602.5119999999997</v>
      </c>
      <c r="M921" s="70">
        <v>4725.6890000000003</v>
      </c>
      <c r="N921" s="70">
        <v>4782.1880000000001</v>
      </c>
      <c r="O921" s="70">
        <v>4826.3689999999997</v>
      </c>
      <c r="P921" s="70">
        <v>4932.915</v>
      </c>
      <c r="Q921" s="70">
        <v>4963.1009999999997</v>
      </c>
      <c r="R921" s="70">
        <v>4917.8639999999996</v>
      </c>
      <c r="S921" s="70">
        <v>4921.8450000000003</v>
      </c>
      <c r="T921" s="70">
        <v>4910.3029999999999</v>
      </c>
      <c r="U921" s="70">
        <v>4902.6660000000002</v>
      </c>
      <c r="V921" s="70">
        <v>4948.7709999999997</v>
      </c>
      <c r="W921" s="71">
        <v>5066.8410000000003</v>
      </c>
      <c r="X921" s="70">
        <v>5511.0280000000002</v>
      </c>
      <c r="Y921" s="70">
        <v>5666.6379999999999</v>
      </c>
      <c r="Z921" s="70">
        <v>5529.9459999999999</v>
      </c>
      <c r="AA921" s="70">
        <v>5194.9219999999996</v>
      </c>
      <c r="AB921" s="72">
        <v>116477.829</v>
      </c>
      <c r="AC921" s="18" t="str">
        <f t="shared" si="28"/>
        <v>ok</v>
      </c>
      <c r="AE921" s="19">
        <f t="shared" si="29"/>
        <v>-583.64800000000105</v>
      </c>
      <c r="AF921" s="20">
        <v>594.99408912658691</v>
      </c>
      <c r="AG921" s="21"/>
      <c r="AH921" s="120"/>
      <c r="AI921" s="120"/>
      <c r="BI921"/>
    </row>
    <row r="922" spans="1:61" ht="14.4" thickTop="1" thickBot="1" x14ac:dyDescent="0.3">
      <c r="B922" s="12">
        <v>40368</v>
      </c>
      <c r="C922" s="69" t="s">
        <v>14</v>
      </c>
      <c r="D922" s="70">
        <v>4833.2550000000001</v>
      </c>
      <c r="E922" s="70">
        <v>4582.768</v>
      </c>
      <c r="F922" s="70">
        <v>4439.6989999999996</v>
      </c>
      <c r="G922" s="70">
        <v>4365.6790000000001</v>
      </c>
      <c r="H922" s="71">
        <v>4311.54</v>
      </c>
      <c r="I922" s="70">
        <v>4332.3789999999999</v>
      </c>
      <c r="J922" s="70">
        <v>4424.4179999999997</v>
      </c>
      <c r="K922" s="70">
        <v>4427.6319999999996</v>
      </c>
      <c r="L922" s="70">
        <v>4566.9399999999996</v>
      </c>
      <c r="M922" s="70">
        <v>4616.848</v>
      </c>
      <c r="N922" s="70">
        <v>4623.1019999999999</v>
      </c>
      <c r="O922" s="70">
        <v>4734.9979999999996</v>
      </c>
      <c r="P922" s="70">
        <v>4785.0709999999999</v>
      </c>
      <c r="Q922" s="70">
        <v>4768.0590000000002</v>
      </c>
      <c r="R922" s="70">
        <v>4773.6040000000003</v>
      </c>
      <c r="S922" s="70">
        <v>4751.4690000000001</v>
      </c>
      <c r="T922" s="70">
        <v>4783.2020000000002</v>
      </c>
      <c r="U922" s="70">
        <v>4788.3459999999995</v>
      </c>
      <c r="V922" s="70">
        <v>4774.32</v>
      </c>
      <c r="W922" s="71">
        <v>4895.143</v>
      </c>
      <c r="X922" s="70">
        <v>5412.5379999999996</v>
      </c>
      <c r="Y922" s="70">
        <v>5578.23</v>
      </c>
      <c r="Z922" s="70">
        <v>5450.9129999999996</v>
      </c>
      <c r="AA922" s="70">
        <v>5144.6909999999998</v>
      </c>
      <c r="AB922" s="72">
        <v>114164.844</v>
      </c>
      <c r="AC922" s="18" t="str">
        <f t="shared" si="28"/>
        <v>ok</v>
      </c>
      <c r="AE922" s="19">
        <f t="shared" si="29"/>
        <v>-2312.9850000000006</v>
      </c>
      <c r="AF922" s="20">
        <v>594.51147270202637</v>
      </c>
      <c r="AG922" s="21"/>
      <c r="AH922" s="120"/>
      <c r="AI922" s="120"/>
      <c r="BI922"/>
    </row>
    <row r="923" spans="1:61" ht="14.4" thickTop="1" thickBot="1" x14ac:dyDescent="0.3">
      <c r="B923" s="12">
        <v>40369</v>
      </c>
      <c r="C923" s="69" t="s">
        <v>15</v>
      </c>
      <c r="D923" s="70">
        <v>4811.6360000000004</v>
      </c>
      <c r="E923" s="70">
        <v>4588.3040000000001</v>
      </c>
      <c r="F923" s="70">
        <v>4451.8</v>
      </c>
      <c r="G923" s="70">
        <v>4353.7359999999999</v>
      </c>
      <c r="H923" s="71">
        <v>4304.5219999999999</v>
      </c>
      <c r="I923" s="70">
        <v>4306.8440000000001</v>
      </c>
      <c r="J923" s="70">
        <v>4289.7470000000003</v>
      </c>
      <c r="K923" s="70">
        <v>4225.0479999999998</v>
      </c>
      <c r="L923" s="70">
        <v>4348.9920000000002</v>
      </c>
      <c r="M923" s="70">
        <v>4448.5860000000002</v>
      </c>
      <c r="N923" s="70">
        <v>4568.7020000000002</v>
      </c>
      <c r="O923" s="70">
        <v>4614.7259999999997</v>
      </c>
      <c r="P923" s="70">
        <v>4634.2610000000004</v>
      </c>
      <c r="Q923" s="70">
        <v>4598.2179999999998</v>
      </c>
      <c r="R923" s="70">
        <v>4614.3059999999996</v>
      </c>
      <c r="S923" s="70">
        <v>4571.4620000000004</v>
      </c>
      <c r="T923" s="70">
        <v>4554.018</v>
      </c>
      <c r="U923" s="70">
        <v>4520.7290000000003</v>
      </c>
      <c r="V923" s="70">
        <v>4457.8620000000001</v>
      </c>
      <c r="W923" s="71">
        <v>4668.9979999999996</v>
      </c>
      <c r="X923" s="70">
        <v>5398.8379999999997</v>
      </c>
      <c r="Y923" s="70">
        <v>5672.3370000000004</v>
      </c>
      <c r="Z923" s="70">
        <v>5440.9520000000002</v>
      </c>
      <c r="AA923" s="70">
        <v>4968.482</v>
      </c>
      <c r="AB923" s="72">
        <v>111413.106</v>
      </c>
      <c r="AC923" s="18" t="str">
        <f t="shared" si="28"/>
        <v>ok</v>
      </c>
      <c r="AE923" s="19">
        <f t="shared" si="29"/>
        <v>-2751.7379999999976</v>
      </c>
      <c r="AF923" s="20">
        <v>600.89798927307129</v>
      </c>
      <c r="AG923" s="21"/>
      <c r="AH923" s="120"/>
      <c r="AI923" s="120"/>
      <c r="BI923"/>
    </row>
    <row r="924" spans="1:61" ht="14.4" thickTop="1" thickBot="1" x14ac:dyDescent="0.3">
      <c r="B924" s="12">
        <v>40370</v>
      </c>
      <c r="C924" s="69" t="s">
        <v>16</v>
      </c>
      <c r="D924" s="70">
        <v>4649.8450000000003</v>
      </c>
      <c r="E924" s="70">
        <v>4410.9880000000003</v>
      </c>
      <c r="F924" s="70">
        <v>4282.165</v>
      </c>
      <c r="G924" s="70">
        <v>4143.4790000000003</v>
      </c>
      <c r="H924" s="71">
        <v>4117.558</v>
      </c>
      <c r="I924" s="70">
        <v>4081.6179999999999</v>
      </c>
      <c r="J924" s="70">
        <v>4038.9380000000001</v>
      </c>
      <c r="K924" s="70">
        <v>3846.6439999999998</v>
      </c>
      <c r="L924" s="70">
        <v>3867.9749999999999</v>
      </c>
      <c r="M924" s="70">
        <v>3974.8870000000002</v>
      </c>
      <c r="N924" s="70">
        <v>4045.3739999999998</v>
      </c>
      <c r="O924" s="70">
        <v>4117.07</v>
      </c>
      <c r="P924" s="70">
        <v>4116.3310000000001</v>
      </c>
      <c r="Q924" s="70">
        <v>4156.0640000000003</v>
      </c>
      <c r="R924" s="70">
        <v>4265.2359999999999</v>
      </c>
      <c r="S924" s="70">
        <v>4252.2650000000003</v>
      </c>
      <c r="T924" s="70">
        <v>4207.1899999999996</v>
      </c>
      <c r="U924" s="70">
        <v>4202.3100000000004</v>
      </c>
      <c r="V924" s="70">
        <v>4217.8890000000001</v>
      </c>
      <c r="W924" s="71">
        <v>4371.5659999999998</v>
      </c>
      <c r="X924" s="70">
        <v>5296.97</v>
      </c>
      <c r="Y924" s="70">
        <v>5688.3540000000003</v>
      </c>
      <c r="Z924" s="70">
        <v>5291.5630000000001</v>
      </c>
      <c r="AA924" s="70">
        <v>4980.5450000000001</v>
      </c>
      <c r="AB924" s="72">
        <v>104622.82399999999</v>
      </c>
      <c r="AC924" s="18" t="str">
        <f t="shared" si="28"/>
        <v>ok</v>
      </c>
      <c r="AE924" s="19">
        <f t="shared" si="29"/>
        <v>-6790.2820000000065</v>
      </c>
      <c r="AF924" s="20">
        <v>588.07305335998535</v>
      </c>
      <c r="AG924" s="21"/>
      <c r="AH924" s="120"/>
      <c r="AI924" s="120"/>
      <c r="BI924"/>
    </row>
    <row r="925" spans="1:61" ht="14.4" thickTop="1" thickBot="1" x14ac:dyDescent="0.3">
      <c r="B925" s="12">
        <v>40371</v>
      </c>
      <c r="C925" s="69" t="s">
        <v>17</v>
      </c>
      <c r="D925" s="70">
        <v>4598.6809999999996</v>
      </c>
      <c r="E925" s="70">
        <v>4362.9939999999997</v>
      </c>
      <c r="F925" s="70">
        <v>4264.7340000000004</v>
      </c>
      <c r="G925" s="70">
        <v>4176.8490000000002</v>
      </c>
      <c r="H925" s="71">
        <v>4128.473</v>
      </c>
      <c r="I925" s="70">
        <v>4151.6549999999997</v>
      </c>
      <c r="J925" s="70">
        <v>4272.8019999999997</v>
      </c>
      <c r="K925" s="70">
        <v>4235.1289999999999</v>
      </c>
      <c r="L925" s="70">
        <v>4400.4049999999997</v>
      </c>
      <c r="M925" s="70">
        <v>4623.174</v>
      </c>
      <c r="N925" s="70">
        <v>4741.5510000000004</v>
      </c>
      <c r="O925" s="70">
        <v>4787.8900000000003</v>
      </c>
      <c r="P925" s="70">
        <v>4852.5839999999998</v>
      </c>
      <c r="Q925" s="70">
        <v>4929.1589999999997</v>
      </c>
      <c r="R925" s="70">
        <v>4923.1049999999996</v>
      </c>
      <c r="S925" s="70">
        <v>4909.8040000000001</v>
      </c>
      <c r="T925" s="70">
        <v>4957.2259999999997</v>
      </c>
      <c r="U925" s="70">
        <v>4922.8119999999999</v>
      </c>
      <c r="V925" s="70">
        <v>4895.3019999999997</v>
      </c>
      <c r="W925" s="71">
        <v>4948.7579999999998</v>
      </c>
      <c r="X925" s="70">
        <v>5513.2489999999998</v>
      </c>
      <c r="Y925" s="70">
        <v>5838.875</v>
      </c>
      <c r="Z925" s="70">
        <v>5713.1270000000004</v>
      </c>
      <c r="AA925" s="70">
        <v>5262.7129999999997</v>
      </c>
      <c r="AB925" s="72">
        <v>114411.05100000001</v>
      </c>
      <c r="AC925" s="18" t="str">
        <f t="shared" si="28"/>
        <v>ok</v>
      </c>
      <c r="AE925" s="19">
        <f t="shared" si="29"/>
        <v>9788.2270000000135</v>
      </c>
      <c r="AF925" s="20">
        <v>608.71212387084961</v>
      </c>
      <c r="AG925" s="21"/>
      <c r="AH925" s="120"/>
      <c r="AI925" s="120"/>
      <c r="BI925"/>
    </row>
    <row r="926" spans="1:61" ht="14.4" thickTop="1" thickBot="1" x14ac:dyDescent="0.3">
      <c r="B926" s="12">
        <v>40372</v>
      </c>
      <c r="C926" s="69" t="s">
        <v>11</v>
      </c>
      <c r="D926" s="70">
        <v>4877.6610000000001</v>
      </c>
      <c r="E926" s="70">
        <v>4682.9129999999996</v>
      </c>
      <c r="F926" s="70">
        <v>4549.1229999999996</v>
      </c>
      <c r="G926" s="70">
        <v>4430.8739999999998</v>
      </c>
      <c r="H926" s="71">
        <v>4379.8149999999996</v>
      </c>
      <c r="I926" s="70">
        <v>4397.9290000000001</v>
      </c>
      <c r="J926" s="70">
        <v>4466.3119999999999</v>
      </c>
      <c r="K926" s="70">
        <v>4378.4740000000002</v>
      </c>
      <c r="L926" s="70">
        <v>4483.6440000000002</v>
      </c>
      <c r="M926" s="70">
        <v>4689.0529999999999</v>
      </c>
      <c r="N926" s="70">
        <v>4778.8779999999997</v>
      </c>
      <c r="O926" s="70">
        <v>4919.0709999999999</v>
      </c>
      <c r="P926" s="70">
        <v>4968.8670000000002</v>
      </c>
      <c r="Q926" s="70">
        <v>4973.2209999999995</v>
      </c>
      <c r="R926" s="70">
        <v>4969.2560000000003</v>
      </c>
      <c r="S926" s="70">
        <v>4999.6959999999999</v>
      </c>
      <c r="T926" s="70">
        <v>4914.6859999999997</v>
      </c>
      <c r="U926" s="70">
        <v>4958.1989999999996</v>
      </c>
      <c r="V926" s="70">
        <v>4865.8879999999999</v>
      </c>
      <c r="W926" s="71">
        <v>4899.2190000000001</v>
      </c>
      <c r="X926" s="70">
        <v>5504.3590000000004</v>
      </c>
      <c r="Y926" s="70">
        <v>5846.1660000000002</v>
      </c>
      <c r="Z926" s="70">
        <v>5750.9179999999997</v>
      </c>
      <c r="AA926" s="70">
        <v>5370.4089999999997</v>
      </c>
      <c r="AB926" s="72">
        <v>117054.63099999999</v>
      </c>
      <c r="AC926" s="18" t="str">
        <f t="shared" si="28"/>
        <v>ok</v>
      </c>
      <c r="AE926" s="19">
        <f t="shared" si="29"/>
        <v>2643.5799999999872</v>
      </c>
      <c r="AF926" s="20">
        <v>620.20148658752441</v>
      </c>
      <c r="AG926" s="21"/>
      <c r="AH926" s="120"/>
      <c r="AI926" s="120"/>
      <c r="BI926"/>
    </row>
    <row r="927" spans="1:61" ht="14.4" thickTop="1" thickBot="1" x14ac:dyDescent="0.3">
      <c r="B927" s="12">
        <v>40373</v>
      </c>
      <c r="C927" s="69" t="s">
        <v>12</v>
      </c>
      <c r="D927" s="70">
        <v>4916.8969999999999</v>
      </c>
      <c r="E927" s="70">
        <v>4642.8540000000003</v>
      </c>
      <c r="F927" s="70">
        <v>4508.5870000000004</v>
      </c>
      <c r="G927" s="70">
        <v>4376.3149999999996</v>
      </c>
      <c r="H927" s="71">
        <v>4331.6109999999999</v>
      </c>
      <c r="I927" s="70">
        <v>4355.4160000000002</v>
      </c>
      <c r="J927" s="70">
        <v>4428.2330000000002</v>
      </c>
      <c r="K927" s="70">
        <v>4407.5379999999996</v>
      </c>
      <c r="L927" s="70">
        <v>4594.3010000000004</v>
      </c>
      <c r="M927" s="70">
        <v>4754.027</v>
      </c>
      <c r="N927" s="70">
        <v>4767.0410000000002</v>
      </c>
      <c r="O927" s="70">
        <v>4887.8890000000001</v>
      </c>
      <c r="P927" s="70">
        <v>4795.5889999999999</v>
      </c>
      <c r="Q927" s="70">
        <v>4891.6080000000002</v>
      </c>
      <c r="R927" s="70">
        <v>4996.6369999999997</v>
      </c>
      <c r="S927" s="70">
        <v>5020.125</v>
      </c>
      <c r="T927" s="70">
        <v>5036.66</v>
      </c>
      <c r="U927" s="70">
        <v>4997.9399999999996</v>
      </c>
      <c r="V927" s="70">
        <v>4924.607</v>
      </c>
      <c r="W927" s="71">
        <v>4941.9870000000001</v>
      </c>
      <c r="X927" s="70">
        <v>5412.8419999999996</v>
      </c>
      <c r="Y927" s="70">
        <v>5719.89</v>
      </c>
      <c r="Z927" s="70">
        <v>5562.857</v>
      </c>
      <c r="AA927" s="70">
        <v>5029.4290000000001</v>
      </c>
      <c r="AB927" s="72">
        <v>116300.88099999999</v>
      </c>
      <c r="AC927" s="18" t="str">
        <f t="shared" si="28"/>
        <v>ok</v>
      </c>
      <c r="AE927" s="19">
        <f t="shared" si="29"/>
        <v>-753.75</v>
      </c>
      <c r="AF927" s="20">
        <v>600.01692962646484</v>
      </c>
      <c r="AG927" s="21"/>
      <c r="AH927" s="120"/>
      <c r="AI927" s="120"/>
      <c r="BI927"/>
    </row>
    <row r="928" spans="1:61" ht="14.4" thickTop="1" thickBot="1" x14ac:dyDescent="0.3">
      <c r="B928" s="12">
        <v>40374</v>
      </c>
      <c r="C928" s="69" t="s">
        <v>13</v>
      </c>
      <c r="D928" s="70">
        <v>4685.6620000000003</v>
      </c>
      <c r="E928" s="70">
        <v>4491.5519999999997</v>
      </c>
      <c r="F928" s="70">
        <v>4332.902</v>
      </c>
      <c r="G928" s="70">
        <v>4243.7640000000001</v>
      </c>
      <c r="H928" s="71">
        <v>4194.9319999999998</v>
      </c>
      <c r="I928" s="70">
        <v>4214.63</v>
      </c>
      <c r="J928" s="70">
        <v>4306.0640000000003</v>
      </c>
      <c r="K928" s="70">
        <v>4235.1469999999999</v>
      </c>
      <c r="L928" s="70">
        <v>4372.7550000000001</v>
      </c>
      <c r="M928" s="70">
        <v>4585.3760000000002</v>
      </c>
      <c r="N928" s="70">
        <v>4556.3289999999997</v>
      </c>
      <c r="O928" s="70">
        <v>4842.5029999999997</v>
      </c>
      <c r="P928" s="70">
        <v>4808.1260000000002</v>
      </c>
      <c r="Q928" s="70">
        <v>4958.384</v>
      </c>
      <c r="R928" s="70">
        <v>4903.6360000000004</v>
      </c>
      <c r="S928" s="70">
        <v>4929.82</v>
      </c>
      <c r="T928" s="70">
        <v>4998.5029999999997</v>
      </c>
      <c r="U928" s="70">
        <v>4955.2939999999999</v>
      </c>
      <c r="V928" s="70">
        <v>4782.1239999999998</v>
      </c>
      <c r="W928" s="71">
        <v>4847.6890000000003</v>
      </c>
      <c r="X928" s="70">
        <v>5473.96</v>
      </c>
      <c r="Y928" s="70">
        <v>5835.1620000000003</v>
      </c>
      <c r="Z928" s="70">
        <v>5742.7780000000002</v>
      </c>
      <c r="AA928" s="70">
        <v>5349.0770000000002</v>
      </c>
      <c r="AB928" s="72">
        <v>114646.16899999999</v>
      </c>
      <c r="AC928" s="18" t="str">
        <f t="shared" si="28"/>
        <v>ok</v>
      </c>
      <c r="AE928" s="19">
        <f t="shared" si="29"/>
        <v>-1654.7119999999995</v>
      </c>
      <c r="AF928" s="20">
        <v>603.80556297302246</v>
      </c>
      <c r="AG928" s="21"/>
      <c r="AH928" s="120"/>
      <c r="AI928" s="120"/>
      <c r="BI928"/>
    </row>
    <row r="929" spans="2:61" ht="14.4" thickTop="1" thickBot="1" x14ac:dyDescent="0.3">
      <c r="B929" s="12">
        <v>40375</v>
      </c>
      <c r="C929" s="69" t="s">
        <v>14</v>
      </c>
      <c r="D929" s="70">
        <v>4833.8590000000004</v>
      </c>
      <c r="E929" s="70">
        <v>4580.576</v>
      </c>
      <c r="F929" s="70">
        <v>4501.0190000000002</v>
      </c>
      <c r="G929" s="70">
        <v>4381.8549999999996</v>
      </c>
      <c r="H929" s="71">
        <v>4343.9340000000002</v>
      </c>
      <c r="I929" s="70">
        <v>4379.5950000000003</v>
      </c>
      <c r="J929" s="70">
        <v>4433.5950000000003</v>
      </c>
      <c r="K929" s="70">
        <v>4355.259</v>
      </c>
      <c r="L929" s="70">
        <v>4461.3549999999996</v>
      </c>
      <c r="M929" s="70">
        <v>4665.9189999999999</v>
      </c>
      <c r="N929" s="70">
        <v>4777.3909999999996</v>
      </c>
      <c r="O929" s="70">
        <v>4921.3739999999998</v>
      </c>
      <c r="P929" s="70">
        <v>4978.93</v>
      </c>
      <c r="Q929" s="70">
        <v>4919.6679999999997</v>
      </c>
      <c r="R929" s="70">
        <v>4902.5550000000003</v>
      </c>
      <c r="S929" s="70">
        <v>4901.8969999999999</v>
      </c>
      <c r="T929" s="70">
        <v>4957.5110000000004</v>
      </c>
      <c r="U929" s="70">
        <v>4928.2340000000004</v>
      </c>
      <c r="V929" s="70">
        <v>4886.933</v>
      </c>
      <c r="W929" s="71">
        <v>4883.3580000000002</v>
      </c>
      <c r="X929" s="70">
        <v>5431.4970000000003</v>
      </c>
      <c r="Y929" s="70">
        <v>5738.5659999999998</v>
      </c>
      <c r="Z929" s="70">
        <v>5639.4480000000003</v>
      </c>
      <c r="AA929" s="70">
        <v>5276.0659999999998</v>
      </c>
      <c r="AB929" s="72">
        <v>116080.394</v>
      </c>
      <c r="AC929" s="18" t="str">
        <f t="shared" si="28"/>
        <v>ok</v>
      </c>
      <c r="AE929" s="19">
        <f t="shared" si="29"/>
        <v>1434.2250000000058</v>
      </c>
      <c r="AF929" s="20">
        <v>602.30009078979492</v>
      </c>
      <c r="AG929" s="21"/>
      <c r="AH929" s="120"/>
      <c r="AI929" s="120"/>
      <c r="BI929"/>
    </row>
    <row r="930" spans="2:61" ht="14.4" thickTop="1" thickBot="1" x14ac:dyDescent="0.3">
      <c r="B930" s="12">
        <v>40376</v>
      </c>
      <c r="C930" s="69" t="s">
        <v>15</v>
      </c>
      <c r="D930" s="70">
        <v>4960.2380000000003</v>
      </c>
      <c r="E930" s="70">
        <v>4727.576</v>
      </c>
      <c r="F930" s="70">
        <v>4548.2730000000001</v>
      </c>
      <c r="G930" s="70">
        <v>4428.6469999999999</v>
      </c>
      <c r="H930" s="71">
        <v>4375.1840000000002</v>
      </c>
      <c r="I930" s="70">
        <v>4346.5050000000001</v>
      </c>
      <c r="J930" s="70">
        <v>4379.9409999999998</v>
      </c>
      <c r="K930" s="70">
        <v>4196.53</v>
      </c>
      <c r="L930" s="70">
        <v>4278.8710000000001</v>
      </c>
      <c r="M930" s="70">
        <v>4498.87</v>
      </c>
      <c r="N930" s="70">
        <v>4589.0339999999997</v>
      </c>
      <c r="O930" s="70">
        <v>4664.6620000000003</v>
      </c>
      <c r="P930" s="70">
        <v>4713.8149999999996</v>
      </c>
      <c r="Q930" s="70">
        <v>4652.3090000000002</v>
      </c>
      <c r="R930" s="70">
        <v>4640.1940000000004</v>
      </c>
      <c r="S930" s="70">
        <v>4590.9210000000003</v>
      </c>
      <c r="T930" s="70">
        <v>4571.8689999999997</v>
      </c>
      <c r="U930" s="70">
        <v>4547.1289999999999</v>
      </c>
      <c r="V930" s="70">
        <v>4565.6859999999997</v>
      </c>
      <c r="W930" s="71">
        <v>4725.5720000000001</v>
      </c>
      <c r="X930" s="70">
        <v>5491.9139999999998</v>
      </c>
      <c r="Y930" s="70">
        <v>5835.9610000000002</v>
      </c>
      <c r="Z930" s="70">
        <v>5663.2969999999996</v>
      </c>
      <c r="AA930" s="70">
        <v>5294.1170000000002</v>
      </c>
      <c r="AB930" s="72">
        <v>113287.11500000001</v>
      </c>
      <c r="AC930" s="18" t="str">
        <f t="shared" si="28"/>
        <v>ok</v>
      </c>
      <c r="AE930" s="19">
        <f t="shared" si="29"/>
        <v>-2793.278999999995</v>
      </c>
      <c r="AF930" s="20">
        <v>591.56344985961914</v>
      </c>
      <c r="AG930" s="21"/>
      <c r="AH930" s="120"/>
      <c r="AI930" s="120"/>
      <c r="BI930"/>
    </row>
    <row r="931" spans="2:61" ht="14.4" thickTop="1" thickBot="1" x14ac:dyDescent="0.3">
      <c r="B931" s="12">
        <v>40377</v>
      </c>
      <c r="C931" s="69" t="s">
        <v>16</v>
      </c>
      <c r="D931" s="70">
        <v>4865.5529999999999</v>
      </c>
      <c r="E931" s="70">
        <v>4563.4949999999999</v>
      </c>
      <c r="F931" s="70">
        <v>4329.8890000000001</v>
      </c>
      <c r="G931" s="70">
        <v>4240.4319999999998</v>
      </c>
      <c r="H931" s="71">
        <v>4149.9750000000004</v>
      </c>
      <c r="I931" s="70">
        <v>4154.1769999999997</v>
      </c>
      <c r="J931" s="70">
        <v>4115.8819999999996</v>
      </c>
      <c r="K931" s="70">
        <v>3804.288</v>
      </c>
      <c r="L931" s="70">
        <v>3824.5309999999999</v>
      </c>
      <c r="M931" s="70">
        <v>3921.27</v>
      </c>
      <c r="N931" s="70">
        <v>4016.0819999999999</v>
      </c>
      <c r="O931" s="70">
        <v>4112.799</v>
      </c>
      <c r="P931" s="70">
        <v>4144.6559999999999</v>
      </c>
      <c r="Q931" s="70">
        <v>4181.3109999999997</v>
      </c>
      <c r="R931" s="70">
        <v>4192.924</v>
      </c>
      <c r="S931" s="70">
        <v>4164.232</v>
      </c>
      <c r="T931" s="70">
        <v>4208.4359999999997</v>
      </c>
      <c r="U931" s="70">
        <v>4227.3999999999996</v>
      </c>
      <c r="V931" s="70">
        <v>4313.2489999999998</v>
      </c>
      <c r="W931" s="71">
        <v>4496.7960000000003</v>
      </c>
      <c r="X931" s="70">
        <v>5273.2460000000001</v>
      </c>
      <c r="Y931" s="70">
        <v>5633.0050000000001</v>
      </c>
      <c r="Z931" s="70">
        <v>5422.2790000000005</v>
      </c>
      <c r="AA931" s="70">
        <v>5033.55</v>
      </c>
      <c r="AB931" s="72">
        <v>105389.45699999999</v>
      </c>
      <c r="AC931" s="18" t="str">
        <f t="shared" si="28"/>
        <v>ok</v>
      </c>
      <c r="AE931" s="19">
        <f t="shared" si="29"/>
        <v>-7897.6580000000104</v>
      </c>
      <c r="AF931" s="20">
        <v>596.48529434204102</v>
      </c>
      <c r="AG931" s="21"/>
      <c r="AH931" s="120"/>
      <c r="AI931" s="120"/>
      <c r="BI931"/>
    </row>
    <row r="932" spans="2:61" ht="14.4" thickTop="1" thickBot="1" x14ac:dyDescent="0.3">
      <c r="B932" s="12">
        <v>40378</v>
      </c>
      <c r="C932" s="69" t="s">
        <v>17</v>
      </c>
      <c r="D932" s="70">
        <v>4672.7020000000002</v>
      </c>
      <c r="E932" s="70">
        <v>4431.384</v>
      </c>
      <c r="F932" s="70">
        <v>4237.0010000000002</v>
      </c>
      <c r="G932" s="70">
        <v>4173.2460000000001</v>
      </c>
      <c r="H932" s="71">
        <v>4132.058</v>
      </c>
      <c r="I932" s="70">
        <v>4123.5780000000004</v>
      </c>
      <c r="J932" s="70">
        <v>4265.3490000000002</v>
      </c>
      <c r="K932" s="70">
        <v>4257.7489999999998</v>
      </c>
      <c r="L932" s="70">
        <v>4374.0770000000002</v>
      </c>
      <c r="M932" s="70">
        <v>4542.241</v>
      </c>
      <c r="N932" s="70">
        <v>4601.0119999999997</v>
      </c>
      <c r="O932" s="70">
        <v>4784.277</v>
      </c>
      <c r="P932" s="70">
        <v>4804.4359999999997</v>
      </c>
      <c r="Q932" s="70">
        <v>4852.4250000000002</v>
      </c>
      <c r="R932" s="70">
        <v>4862.2479999999996</v>
      </c>
      <c r="S932" s="70">
        <v>4788.8040000000001</v>
      </c>
      <c r="T932" s="70">
        <v>4837.0370000000003</v>
      </c>
      <c r="U932" s="70">
        <v>4846.0950000000003</v>
      </c>
      <c r="V932" s="70">
        <v>4836.4219999999996</v>
      </c>
      <c r="W932" s="71">
        <v>4906.5379999999996</v>
      </c>
      <c r="X932" s="70">
        <v>5399.3530000000001</v>
      </c>
      <c r="Y932" s="70">
        <v>5682.6580000000004</v>
      </c>
      <c r="Z932" s="70">
        <v>5548.2579999999998</v>
      </c>
      <c r="AA932" s="70">
        <v>5174.6580000000004</v>
      </c>
      <c r="AB932" s="72">
        <v>113133.606</v>
      </c>
      <c r="AC932" s="18" t="str">
        <f t="shared" si="28"/>
        <v>ok</v>
      </c>
      <c r="AE932" s="19">
        <f t="shared" si="29"/>
        <v>7744.1490000000049</v>
      </c>
      <c r="AF932" s="20">
        <v>583.98444557189941</v>
      </c>
      <c r="AG932" s="21"/>
      <c r="AH932" s="120"/>
      <c r="AI932" s="120"/>
      <c r="BI932"/>
    </row>
    <row r="933" spans="2:61" ht="14.4" thickTop="1" thickBot="1" x14ac:dyDescent="0.3">
      <c r="B933" s="12">
        <v>40379</v>
      </c>
      <c r="C933" s="69" t="s">
        <v>11</v>
      </c>
      <c r="D933" s="70">
        <v>4811.5219999999999</v>
      </c>
      <c r="E933" s="70">
        <v>4594.1450000000004</v>
      </c>
      <c r="F933" s="70">
        <v>4437.085</v>
      </c>
      <c r="G933" s="70">
        <v>4313.634</v>
      </c>
      <c r="H933" s="71">
        <v>4273.2849999999999</v>
      </c>
      <c r="I933" s="70">
        <v>4290.2849999999999</v>
      </c>
      <c r="J933" s="70">
        <v>4425.0780000000004</v>
      </c>
      <c r="K933" s="70">
        <v>4361.1930000000002</v>
      </c>
      <c r="L933" s="70">
        <v>4439.6840000000002</v>
      </c>
      <c r="M933" s="70">
        <v>4649.8559999999998</v>
      </c>
      <c r="N933" s="70">
        <v>4717.549</v>
      </c>
      <c r="O933" s="70">
        <v>4839.3370000000004</v>
      </c>
      <c r="P933" s="70">
        <v>4854.75</v>
      </c>
      <c r="Q933" s="70">
        <v>4850.5479999999998</v>
      </c>
      <c r="R933" s="70">
        <v>4924.7449999999999</v>
      </c>
      <c r="S933" s="70">
        <v>4919.616</v>
      </c>
      <c r="T933" s="70">
        <v>4941.1099999999997</v>
      </c>
      <c r="U933" s="70">
        <v>4903.4390000000003</v>
      </c>
      <c r="V933" s="70">
        <v>4858.9520000000002</v>
      </c>
      <c r="W933" s="71">
        <v>4968.1540000000005</v>
      </c>
      <c r="X933" s="70">
        <v>5504.7560000000003</v>
      </c>
      <c r="Y933" s="70">
        <v>5704.0439999999999</v>
      </c>
      <c r="Z933" s="70">
        <v>5515.8959999999997</v>
      </c>
      <c r="AA933" s="70">
        <v>5031.7650000000003</v>
      </c>
      <c r="AB933" s="72">
        <v>115130.429</v>
      </c>
      <c r="AC933" s="18" t="str">
        <f t="shared" si="28"/>
        <v>ok</v>
      </c>
      <c r="AE933" s="19">
        <f t="shared" si="29"/>
        <v>1996.823000000004</v>
      </c>
      <c r="AF933" s="20">
        <v>587.49176788330078</v>
      </c>
      <c r="AG933" s="21"/>
      <c r="AH933" s="120"/>
      <c r="AI933" s="120"/>
      <c r="BI933"/>
    </row>
    <row r="934" spans="2:61" ht="14.4" thickTop="1" thickBot="1" x14ac:dyDescent="0.3">
      <c r="B934" s="12">
        <v>40380</v>
      </c>
      <c r="C934" s="69" t="s">
        <v>12</v>
      </c>
      <c r="D934" s="70">
        <v>4670.5609999999997</v>
      </c>
      <c r="E934" s="70">
        <v>4420.3270000000002</v>
      </c>
      <c r="F934" s="70">
        <v>4266.63</v>
      </c>
      <c r="G934" s="70">
        <v>4174.4219999999996</v>
      </c>
      <c r="H934" s="71">
        <v>4126.1260000000002</v>
      </c>
      <c r="I934" s="70">
        <v>4197.3670000000002</v>
      </c>
      <c r="J934" s="70">
        <v>4308.692</v>
      </c>
      <c r="K934" s="70">
        <v>4303.8869999999997</v>
      </c>
      <c r="L934" s="70">
        <v>4442.0280000000002</v>
      </c>
      <c r="M934" s="70">
        <v>4562.8</v>
      </c>
      <c r="N934" s="70">
        <v>4647.9740000000002</v>
      </c>
      <c r="O934" s="70">
        <v>4649.1549999999997</v>
      </c>
      <c r="P934" s="70">
        <v>4658.8670000000002</v>
      </c>
      <c r="Q934" s="70">
        <v>4732.8720000000003</v>
      </c>
      <c r="R934" s="70">
        <v>4725.55</v>
      </c>
      <c r="S934" s="70">
        <v>4700.0929999999998</v>
      </c>
      <c r="T934" s="70">
        <v>4722.4030000000002</v>
      </c>
      <c r="U934" s="70">
        <v>4738.7579999999998</v>
      </c>
      <c r="V934" s="70">
        <v>4747.8059999999996</v>
      </c>
      <c r="W934" s="71">
        <v>4867.4579999999996</v>
      </c>
      <c r="X934" s="70">
        <v>5269.8869999999997</v>
      </c>
      <c r="Y934" s="70">
        <v>5229.5609999999997</v>
      </c>
      <c r="Z934" s="70">
        <v>5337.9110000000001</v>
      </c>
      <c r="AA934" s="70">
        <v>4925.5820000000003</v>
      </c>
      <c r="AB934" s="72">
        <v>111426.717</v>
      </c>
      <c r="AC934" s="18" t="str">
        <f t="shared" si="28"/>
        <v>ok</v>
      </c>
      <c r="AE934" s="19">
        <f t="shared" si="29"/>
        <v>-3703.7119999999995</v>
      </c>
      <c r="AF934" s="20">
        <v>579.98773002624512</v>
      </c>
      <c r="AG934" s="21"/>
      <c r="AH934" s="120"/>
      <c r="AI934" s="120"/>
      <c r="BI934"/>
    </row>
    <row r="935" spans="2:61" ht="14.4" thickTop="1" thickBot="1" x14ac:dyDescent="0.3">
      <c r="B935" s="12">
        <v>40381</v>
      </c>
      <c r="C935" s="69" t="s">
        <v>13</v>
      </c>
      <c r="D935" s="70">
        <v>4569.1949999999997</v>
      </c>
      <c r="E935" s="70">
        <v>4359.4260000000004</v>
      </c>
      <c r="F935" s="70">
        <v>4208.9279999999999</v>
      </c>
      <c r="G935" s="70">
        <v>4191.9579999999996</v>
      </c>
      <c r="H935" s="71">
        <v>4153.2629999999999</v>
      </c>
      <c r="I935" s="70">
        <v>4195.0249999999996</v>
      </c>
      <c r="J935" s="70">
        <v>4309.9690000000001</v>
      </c>
      <c r="K935" s="70">
        <v>4272.951</v>
      </c>
      <c r="L935" s="70">
        <v>4343.7070000000003</v>
      </c>
      <c r="M935" s="70">
        <v>4541.7950000000001</v>
      </c>
      <c r="N935" s="70">
        <v>4627.058</v>
      </c>
      <c r="O935" s="70">
        <v>4674.8339999999998</v>
      </c>
      <c r="P935" s="70">
        <v>4726.0720000000001</v>
      </c>
      <c r="Q935" s="70">
        <v>4734.2669999999998</v>
      </c>
      <c r="R935" s="70">
        <v>4767.4359999999997</v>
      </c>
      <c r="S935" s="70">
        <v>4788.1360000000004</v>
      </c>
      <c r="T935" s="70">
        <v>4731.99</v>
      </c>
      <c r="U935" s="70">
        <v>4770.933</v>
      </c>
      <c r="V935" s="70">
        <v>4763.9170000000004</v>
      </c>
      <c r="W935" s="71">
        <v>4840.1030000000001</v>
      </c>
      <c r="X935" s="70">
        <v>5306.2039999999997</v>
      </c>
      <c r="Y935" s="70">
        <v>5459.8530000000001</v>
      </c>
      <c r="Z935" s="70">
        <v>5302.6559999999999</v>
      </c>
      <c r="AA935" s="70">
        <v>4951.8680000000004</v>
      </c>
      <c r="AB935" s="72">
        <v>111591.54399999999</v>
      </c>
      <c r="AC935" s="18" t="str">
        <f t="shared" si="28"/>
        <v>ok</v>
      </c>
      <c r="AE935" s="19">
        <f t="shared" si="29"/>
        <v>164.82699999999022</v>
      </c>
      <c r="AF935" s="20">
        <v>560.92901229858398</v>
      </c>
      <c r="AG935" s="21"/>
      <c r="AH935" s="120"/>
      <c r="AI935" s="120"/>
      <c r="BI935"/>
    </row>
    <row r="936" spans="2:61" ht="14.4" thickTop="1" thickBot="1" x14ac:dyDescent="0.3">
      <c r="B936" s="12">
        <v>40382</v>
      </c>
      <c r="C936" s="69" t="s">
        <v>14</v>
      </c>
      <c r="D936" s="70">
        <v>4601.0249999999996</v>
      </c>
      <c r="E936" s="70">
        <v>4333.6620000000003</v>
      </c>
      <c r="F936" s="70">
        <v>4223.6030000000001</v>
      </c>
      <c r="G936" s="70">
        <v>4176.1790000000001</v>
      </c>
      <c r="H936" s="71">
        <v>4136.5410000000002</v>
      </c>
      <c r="I936" s="70">
        <v>4181.9530000000004</v>
      </c>
      <c r="J936" s="70">
        <v>4327.2430000000004</v>
      </c>
      <c r="K936" s="70">
        <v>4279.4870000000001</v>
      </c>
      <c r="L936" s="70">
        <v>4467.8050000000003</v>
      </c>
      <c r="M936" s="70">
        <v>4662.6819999999998</v>
      </c>
      <c r="N936" s="70">
        <v>4681.2730000000001</v>
      </c>
      <c r="O936" s="70">
        <v>4750.8019999999997</v>
      </c>
      <c r="P936" s="70">
        <v>4778.7669999999998</v>
      </c>
      <c r="Q936" s="70">
        <v>4769.4040000000005</v>
      </c>
      <c r="R936" s="70">
        <v>4751.7560000000003</v>
      </c>
      <c r="S936" s="70">
        <v>4751.7110000000002</v>
      </c>
      <c r="T936" s="70">
        <v>4768.6710000000003</v>
      </c>
      <c r="U936" s="70">
        <v>4770.46</v>
      </c>
      <c r="V936" s="70">
        <v>4722.152</v>
      </c>
      <c r="W936" s="71">
        <v>4854.643</v>
      </c>
      <c r="X936" s="70">
        <v>5415.7169999999996</v>
      </c>
      <c r="Y936" s="70">
        <v>5550.317</v>
      </c>
      <c r="Z936" s="70">
        <v>5391.5439999999999</v>
      </c>
      <c r="AA936" s="70">
        <v>4984.7290000000003</v>
      </c>
      <c r="AB936" s="72">
        <v>112332.126</v>
      </c>
      <c r="AC936" s="18" t="str">
        <f t="shared" si="28"/>
        <v>ok</v>
      </c>
      <c r="AE936" s="19">
        <f t="shared" si="29"/>
        <v>740.58200000000943</v>
      </c>
      <c r="AF936" s="20">
        <v>578.6329345703125</v>
      </c>
      <c r="AG936" s="21"/>
      <c r="AH936" s="120"/>
      <c r="AI936" s="120"/>
      <c r="BI936"/>
    </row>
    <row r="937" spans="2:61" ht="14.4" thickTop="1" thickBot="1" x14ac:dyDescent="0.3">
      <c r="B937" s="12">
        <v>40383</v>
      </c>
      <c r="C937" s="69" t="s">
        <v>15</v>
      </c>
      <c r="D937" s="70">
        <v>4625.4560000000001</v>
      </c>
      <c r="E937" s="70">
        <v>4441.7650000000003</v>
      </c>
      <c r="F937" s="70">
        <v>4310.759</v>
      </c>
      <c r="G937" s="70">
        <v>4209.6660000000002</v>
      </c>
      <c r="H937" s="71">
        <v>4165.3320000000003</v>
      </c>
      <c r="I937" s="70">
        <v>4178.4210000000003</v>
      </c>
      <c r="J937" s="70">
        <v>4243.9849999999997</v>
      </c>
      <c r="K937" s="70">
        <v>4186.4849999999997</v>
      </c>
      <c r="L937" s="70">
        <v>4251.8149999999996</v>
      </c>
      <c r="M937" s="70">
        <v>4356.0290000000005</v>
      </c>
      <c r="N937" s="70">
        <v>4483.7340000000004</v>
      </c>
      <c r="O937" s="70">
        <v>4510.3789999999999</v>
      </c>
      <c r="P937" s="70">
        <v>4517.5590000000002</v>
      </c>
      <c r="Q937" s="70">
        <v>4531.1970000000001</v>
      </c>
      <c r="R937" s="70">
        <v>4480.2340000000004</v>
      </c>
      <c r="S937" s="70">
        <v>4445.34</v>
      </c>
      <c r="T937" s="70">
        <v>4404.9139999999998</v>
      </c>
      <c r="U937" s="70">
        <v>4399.634</v>
      </c>
      <c r="V937" s="70">
        <v>4446.2749999999996</v>
      </c>
      <c r="W937" s="71">
        <v>4668.3720000000003</v>
      </c>
      <c r="X937" s="70">
        <v>5449.2460000000001</v>
      </c>
      <c r="Y937" s="70">
        <v>5683.8879999999999</v>
      </c>
      <c r="Z937" s="70">
        <v>5485.8410000000003</v>
      </c>
      <c r="AA937" s="70">
        <v>5135.2079999999996</v>
      </c>
      <c r="AB937" s="72">
        <v>109611.534</v>
      </c>
      <c r="AC937" s="18" t="str">
        <f t="shared" si="28"/>
        <v>ok</v>
      </c>
      <c r="AE937" s="19">
        <f t="shared" si="29"/>
        <v>-2720.5920000000042</v>
      </c>
      <c r="AF937" s="20">
        <v>582.63474655151367</v>
      </c>
      <c r="AG937" s="21"/>
      <c r="AH937" s="120"/>
      <c r="AI937" s="120"/>
      <c r="BI937"/>
    </row>
    <row r="938" spans="2:61" ht="14.4" thickTop="1" thickBot="1" x14ac:dyDescent="0.3">
      <c r="B938" s="12">
        <v>40384</v>
      </c>
      <c r="C938" s="69" t="s">
        <v>16</v>
      </c>
      <c r="D938" s="70">
        <v>4789.6049999999996</v>
      </c>
      <c r="E938" s="70">
        <v>4499.643</v>
      </c>
      <c r="F938" s="70">
        <v>4371.4589999999998</v>
      </c>
      <c r="G938" s="70">
        <v>4270.2370000000001</v>
      </c>
      <c r="H938" s="71">
        <v>4250.5349999999999</v>
      </c>
      <c r="I938" s="70">
        <v>4228.049</v>
      </c>
      <c r="J938" s="70">
        <v>4168.2389999999996</v>
      </c>
      <c r="K938" s="70">
        <v>3934.4270000000001</v>
      </c>
      <c r="L938" s="70">
        <v>3944.3679999999999</v>
      </c>
      <c r="M938" s="70">
        <v>4042.1610000000001</v>
      </c>
      <c r="N938" s="70">
        <v>4097.7449999999999</v>
      </c>
      <c r="O938" s="70">
        <v>4164.1329999999998</v>
      </c>
      <c r="P938" s="70">
        <v>4224.942</v>
      </c>
      <c r="Q938" s="70">
        <v>4249.174</v>
      </c>
      <c r="R938" s="70">
        <v>4268.5309999999999</v>
      </c>
      <c r="S938" s="70">
        <v>4281.576</v>
      </c>
      <c r="T938" s="70">
        <v>4313.0619999999999</v>
      </c>
      <c r="U938" s="70">
        <v>4222.616</v>
      </c>
      <c r="V938" s="70">
        <v>4253.66</v>
      </c>
      <c r="W938" s="71">
        <v>4493.8540000000003</v>
      </c>
      <c r="X938" s="70">
        <v>5311.9309999999996</v>
      </c>
      <c r="Y938" s="70">
        <v>5630.4440000000004</v>
      </c>
      <c r="Z938" s="70">
        <v>5425.8680000000004</v>
      </c>
      <c r="AA938" s="70">
        <v>5048.5860000000002</v>
      </c>
      <c r="AB938" s="72">
        <v>106484.845</v>
      </c>
      <c r="AC938" s="18" t="str">
        <f t="shared" si="28"/>
        <v>ok</v>
      </c>
      <c r="AE938" s="19">
        <f t="shared" si="29"/>
        <v>-3126.6889999999985</v>
      </c>
      <c r="AF938" s="20">
        <v>610.23029327392578</v>
      </c>
      <c r="AG938" s="21"/>
      <c r="AH938" s="120"/>
      <c r="AI938" s="120"/>
      <c r="BI938"/>
    </row>
    <row r="939" spans="2:61" ht="14.4" thickTop="1" thickBot="1" x14ac:dyDescent="0.3">
      <c r="B939" s="12">
        <v>40385</v>
      </c>
      <c r="C939" s="69" t="s">
        <v>17</v>
      </c>
      <c r="D939" s="70">
        <v>4663.8069999999998</v>
      </c>
      <c r="E939" s="70">
        <v>4429.3590000000004</v>
      </c>
      <c r="F939" s="70">
        <v>4310.0820000000003</v>
      </c>
      <c r="G939" s="70">
        <v>4198.4250000000002</v>
      </c>
      <c r="H939" s="71">
        <v>4121.3670000000002</v>
      </c>
      <c r="I939" s="70">
        <v>4123.1530000000002</v>
      </c>
      <c r="J939" s="70">
        <v>4135.5349999999999</v>
      </c>
      <c r="K939" s="70">
        <v>4144.4769999999999</v>
      </c>
      <c r="L939" s="70">
        <v>4380.2860000000001</v>
      </c>
      <c r="M939" s="70">
        <v>4554.4840000000004</v>
      </c>
      <c r="N939" s="70">
        <v>4680.9549999999999</v>
      </c>
      <c r="O939" s="70">
        <v>4764.5290000000005</v>
      </c>
      <c r="P939" s="70">
        <v>4811.7870000000003</v>
      </c>
      <c r="Q939" s="70">
        <v>4859.3509999999997</v>
      </c>
      <c r="R939" s="70">
        <v>4918.3090000000002</v>
      </c>
      <c r="S939" s="70">
        <v>4944.875</v>
      </c>
      <c r="T939" s="70">
        <v>4919.0659999999998</v>
      </c>
      <c r="U939" s="70">
        <v>4935.9489999999996</v>
      </c>
      <c r="V939" s="70">
        <v>4872.8509999999997</v>
      </c>
      <c r="W939" s="71">
        <v>4940.4650000000001</v>
      </c>
      <c r="X939" s="70">
        <v>5475.6360000000004</v>
      </c>
      <c r="Y939" s="70">
        <v>5699.4750000000004</v>
      </c>
      <c r="Z939" s="70">
        <v>5571.28</v>
      </c>
      <c r="AA939" s="70">
        <v>5161.1880000000001</v>
      </c>
      <c r="AB939" s="72">
        <v>113616.69100000001</v>
      </c>
      <c r="AC939" s="18" t="str">
        <f t="shared" si="28"/>
        <v>ok</v>
      </c>
      <c r="AE939" s="19">
        <f t="shared" si="29"/>
        <v>7131.846000000005</v>
      </c>
      <c r="AF939" s="20">
        <v>596.71810722351074</v>
      </c>
      <c r="AG939" s="21"/>
      <c r="AH939" s="120"/>
      <c r="AI939" s="120"/>
      <c r="BI939"/>
    </row>
    <row r="940" spans="2:61" ht="14.4" thickTop="1" thickBot="1" x14ac:dyDescent="0.3">
      <c r="B940" s="12">
        <v>40386</v>
      </c>
      <c r="C940" s="69" t="s">
        <v>11</v>
      </c>
      <c r="D940" s="70">
        <v>4792.4399999999996</v>
      </c>
      <c r="E940" s="70">
        <v>4590.6869999999999</v>
      </c>
      <c r="F940" s="70">
        <v>4404.92</v>
      </c>
      <c r="G940" s="70">
        <v>4335.41</v>
      </c>
      <c r="H940" s="71">
        <v>4292.0649999999996</v>
      </c>
      <c r="I940" s="70">
        <v>4299.058</v>
      </c>
      <c r="J940" s="70">
        <v>4398.7250000000004</v>
      </c>
      <c r="K940" s="70">
        <v>4332.1790000000001</v>
      </c>
      <c r="L940" s="70">
        <v>4486.6859999999997</v>
      </c>
      <c r="M940" s="70">
        <v>4615.2510000000002</v>
      </c>
      <c r="N940" s="70">
        <v>4772.1809999999996</v>
      </c>
      <c r="O940" s="70">
        <v>4843.915</v>
      </c>
      <c r="P940" s="70">
        <v>4938.9849999999997</v>
      </c>
      <c r="Q940" s="70">
        <v>4941.5510000000004</v>
      </c>
      <c r="R940" s="70">
        <v>4947.8959999999997</v>
      </c>
      <c r="S940" s="70">
        <v>4968.9759999999997</v>
      </c>
      <c r="T940" s="70">
        <v>5010.0950000000003</v>
      </c>
      <c r="U940" s="70">
        <v>5031.924</v>
      </c>
      <c r="V940" s="70">
        <v>5002.76</v>
      </c>
      <c r="W940" s="71">
        <v>5064.6859999999997</v>
      </c>
      <c r="X940" s="70">
        <v>5568.7610000000004</v>
      </c>
      <c r="Y940" s="70">
        <v>5771.3860000000004</v>
      </c>
      <c r="Z940" s="70">
        <v>5637.5150000000003</v>
      </c>
      <c r="AA940" s="70">
        <v>5222.8069999999998</v>
      </c>
      <c r="AB940" s="72">
        <v>116270.859</v>
      </c>
      <c r="AC940" s="18" t="str">
        <f t="shared" si="28"/>
        <v>ok</v>
      </c>
      <c r="AE940" s="19">
        <f t="shared" si="29"/>
        <v>2654.1679999999906</v>
      </c>
      <c r="AF940" s="20">
        <v>596.83115386962891</v>
      </c>
      <c r="AG940" s="21"/>
      <c r="AH940" s="120"/>
      <c r="AI940" s="120"/>
      <c r="BI940"/>
    </row>
    <row r="941" spans="2:61" ht="14.4" thickTop="1" thickBot="1" x14ac:dyDescent="0.3">
      <c r="B941" s="12">
        <v>40387</v>
      </c>
      <c r="C941" s="69" t="s">
        <v>12</v>
      </c>
      <c r="D941" s="70">
        <v>4777.9979999999996</v>
      </c>
      <c r="E941" s="70">
        <v>4574.3019999999997</v>
      </c>
      <c r="F941" s="70">
        <v>4445.9290000000001</v>
      </c>
      <c r="G941" s="70">
        <v>4363.3919999999998</v>
      </c>
      <c r="H941" s="71">
        <v>4297.451</v>
      </c>
      <c r="I941" s="70">
        <v>4349.7749999999996</v>
      </c>
      <c r="J941" s="70">
        <v>4454.1850000000004</v>
      </c>
      <c r="K941" s="70">
        <v>4326.4070000000002</v>
      </c>
      <c r="L941" s="70">
        <v>4577.0879999999997</v>
      </c>
      <c r="M941" s="70">
        <v>4675.2700000000004</v>
      </c>
      <c r="N941" s="70">
        <v>4763.8890000000001</v>
      </c>
      <c r="O941" s="70">
        <v>4822.0929999999998</v>
      </c>
      <c r="P941" s="70">
        <v>4907.9440000000004</v>
      </c>
      <c r="Q941" s="70">
        <v>4929.8869999999997</v>
      </c>
      <c r="R941" s="70">
        <v>4915.7309999999998</v>
      </c>
      <c r="S941" s="70">
        <v>4896.4570000000003</v>
      </c>
      <c r="T941" s="70">
        <v>4887.893</v>
      </c>
      <c r="U941" s="70">
        <v>4884.1639999999998</v>
      </c>
      <c r="V941" s="70">
        <v>4898.6120000000001</v>
      </c>
      <c r="W941" s="71">
        <v>5047.558</v>
      </c>
      <c r="X941" s="70">
        <v>5529.3810000000003</v>
      </c>
      <c r="Y941" s="70">
        <v>5673.5280000000002</v>
      </c>
      <c r="Z941" s="70">
        <v>5572.76</v>
      </c>
      <c r="AA941" s="70">
        <v>5157.9260000000004</v>
      </c>
      <c r="AB941" s="72">
        <v>115729.62</v>
      </c>
      <c r="AC941" s="18" t="str">
        <f t="shared" si="28"/>
        <v>ok</v>
      </c>
      <c r="AE941" s="19">
        <f t="shared" si="29"/>
        <v>-541.2390000000014</v>
      </c>
      <c r="AF941" s="20">
        <v>597.92646217346191</v>
      </c>
      <c r="AG941" s="21"/>
      <c r="AH941" s="120"/>
      <c r="AI941" s="120"/>
      <c r="BI941"/>
    </row>
    <row r="942" spans="2:61" ht="14.4" thickTop="1" thickBot="1" x14ac:dyDescent="0.3">
      <c r="B942" s="12">
        <v>40388</v>
      </c>
      <c r="C942" s="69" t="s">
        <v>13</v>
      </c>
      <c r="D942" s="70">
        <v>4838.8999999999996</v>
      </c>
      <c r="E942" s="70">
        <v>4631.7929999999997</v>
      </c>
      <c r="F942" s="70">
        <v>4481.4570000000003</v>
      </c>
      <c r="G942" s="70">
        <v>4406.3410000000003</v>
      </c>
      <c r="H942" s="71">
        <v>4352.7160000000003</v>
      </c>
      <c r="I942" s="70">
        <v>4360.0879999999997</v>
      </c>
      <c r="J942" s="70">
        <v>4433.0230000000001</v>
      </c>
      <c r="K942" s="70">
        <v>4367.3879999999999</v>
      </c>
      <c r="L942" s="70">
        <v>4549.6459999999997</v>
      </c>
      <c r="M942" s="70">
        <v>4680.4219999999996</v>
      </c>
      <c r="N942" s="70">
        <v>4791.8739999999998</v>
      </c>
      <c r="O942" s="70">
        <v>4871.8</v>
      </c>
      <c r="P942" s="70">
        <v>4992.8249999999998</v>
      </c>
      <c r="Q942" s="70">
        <v>5023.5330000000004</v>
      </c>
      <c r="R942" s="70">
        <v>5013.45</v>
      </c>
      <c r="S942" s="70">
        <v>5020.3389999999999</v>
      </c>
      <c r="T942" s="70">
        <v>5054.549</v>
      </c>
      <c r="U942" s="70">
        <v>5008.9160000000002</v>
      </c>
      <c r="V942" s="70">
        <v>4881.4949999999999</v>
      </c>
      <c r="W942" s="71">
        <v>4942.768</v>
      </c>
      <c r="X942" s="70">
        <v>5544.7610000000004</v>
      </c>
      <c r="Y942" s="70">
        <v>5814.6080000000002</v>
      </c>
      <c r="Z942" s="70">
        <v>5710.1760000000004</v>
      </c>
      <c r="AA942" s="70">
        <v>5365.0659999999998</v>
      </c>
      <c r="AB942" s="72">
        <v>117137.93399999999</v>
      </c>
      <c r="AC942" s="18" t="str">
        <f t="shared" si="28"/>
        <v>ok</v>
      </c>
      <c r="AE942" s="19">
        <f t="shared" si="29"/>
        <v>1408.3139999999985</v>
      </c>
      <c r="AF942" s="20">
        <v>623.71116065979004</v>
      </c>
      <c r="AG942" s="21"/>
      <c r="AH942" s="120"/>
      <c r="AI942" s="120"/>
      <c r="BI942"/>
    </row>
    <row r="943" spans="2:61" ht="14.4" thickTop="1" thickBot="1" x14ac:dyDescent="0.3">
      <c r="B943" s="12">
        <v>40389</v>
      </c>
      <c r="C943" s="69" t="s">
        <v>14</v>
      </c>
      <c r="D943" s="70">
        <v>4976.5320000000002</v>
      </c>
      <c r="E943" s="70">
        <v>4715.1149999999998</v>
      </c>
      <c r="F943" s="70">
        <v>4539.3209999999999</v>
      </c>
      <c r="G943" s="70">
        <v>4473.2280000000001</v>
      </c>
      <c r="H943" s="71">
        <v>4400.7259999999997</v>
      </c>
      <c r="I943" s="70">
        <v>4389.1379999999999</v>
      </c>
      <c r="J943" s="70">
        <v>4491.9179999999997</v>
      </c>
      <c r="K943" s="70">
        <v>4376.5029999999997</v>
      </c>
      <c r="L943" s="70">
        <v>4478.4679999999998</v>
      </c>
      <c r="M943" s="70">
        <v>4708.0720000000001</v>
      </c>
      <c r="N943" s="70">
        <v>4825.8710000000001</v>
      </c>
      <c r="O943" s="70">
        <v>4883.6959999999999</v>
      </c>
      <c r="P943" s="70">
        <v>4973.8900000000003</v>
      </c>
      <c r="Q943" s="70">
        <v>4992.7650000000003</v>
      </c>
      <c r="R943" s="70">
        <v>4970.1689999999999</v>
      </c>
      <c r="S943" s="70">
        <v>4971.9620000000004</v>
      </c>
      <c r="T943" s="70">
        <v>4977.8909999999996</v>
      </c>
      <c r="U943" s="70">
        <v>4938.6260000000002</v>
      </c>
      <c r="V943" s="70">
        <v>4875.0709999999999</v>
      </c>
      <c r="W943" s="71">
        <v>4816.25</v>
      </c>
      <c r="X943" s="70">
        <v>5282.0230000000001</v>
      </c>
      <c r="Y943" s="70">
        <v>5785.9660000000003</v>
      </c>
      <c r="Z943" s="70">
        <v>5720.56</v>
      </c>
      <c r="AA943" s="70">
        <v>5437.2809999999999</v>
      </c>
      <c r="AB943" s="72">
        <v>117001.04300000001</v>
      </c>
      <c r="AC943" s="18" t="str">
        <f t="shared" si="28"/>
        <v>ok</v>
      </c>
      <c r="AE943" s="19">
        <f t="shared" si="29"/>
        <v>-136.89099999998871</v>
      </c>
      <c r="AF943" s="20">
        <v>603.42891502380371</v>
      </c>
      <c r="AG943" s="21"/>
      <c r="AH943" s="120"/>
      <c r="AI943" s="120"/>
      <c r="BI943"/>
    </row>
    <row r="944" spans="2:61" ht="13.5" customHeight="1" thickTop="1" thickBot="1" x14ac:dyDescent="0.3">
      <c r="B944" s="12">
        <v>40390</v>
      </c>
      <c r="C944" s="69" t="s">
        <v>15</v>
      </c>
      <c r="D944" s="70">
        <v>5031.0590000000002</v>
      </c>
      <c r="E944" s="70">
        <v>4779.5309999999999</v>
      </c>
      <c r="F944" s="70">
        <v>4631.8879999999999</v>
      </c>
      <c r="G944" s="70">
        <v>4422.0619999999999</v>
      </c>
      <c r="H944" s="71">
        <v>4416.8739999999998</v>
      </c>
      <c r="I944" s="70">
        <v>4276.2349999999997</v>
      </c>
      <c r="J944" s="70">
        <v>4390.5609999999997</v>
      </c>
      <c r="K944" s="70">
        <v>4272.0690000000004</v>
      </c>
      <c r="L944" s="70">
        <v>4356.2719999999999</v>
      </c>
      <c r="M944" s="70">
        <v>4386.7479999999996</v>
      </c>
      <c r="N944" s="70">
        <v>4486.4610000000002</v>
      </c>
      <c r="O944" s="70">
        <v>4706.2079999999996</v>
      </c>
      <c r="P944" s="70">
        <v>4767.3770000000004</v>
      </c>
      <c r="Q944" s="70">
        <v>4764.3890000000001</v>
      </c>
      <c r="R944" s="70">
        <v>4666.5190000000002</v>
      </c>
      <c r="S944" s="70">
        <v>4607.3639999999996</v>
      </c>
      <c r="T944" s="70">
        <v>4620.25</v>
      </c>
      <c r="U944" s="70">
        <v>4599.7560000000003</v>
      </c>
      <c r="V944" s="70">
        <v>4800.2089999999998</v>
      </c>
      <c r="W944" s="71">
        <v>4956.7179999999998</v>
      </c>
      <c r="X944" s="70">
        <v>5607.741</v>
      </c>
      <c r="Y944" s="70">
        <v>5904.6059999999998</v>
      </c>
      <c r="Z944" s="70">
        <v>5665.9809999999998</v>
      </c>
      <c r="AA944" s="70">
        <v>5303.5479999999998</v>
      </c>
      <c r="AB944" s="72">
        <v>114420.42600000001</v>
      </c>
      <c r="AC944" s="18" t="str">
        <f t="shared" si="28"/>
        <v>ok</v>
      </c>
      <c r="AE944" s="19">
        <f t="shared" si="29"/>
        <v>-2580.6169999999984</v>
      </c>
      <c r="AF944" s="20">
        <v>599.04934692382813</v>
      </c>
      <c r="AG944" s="21"/>
      <c r="AH944" s="120"/>
      <c r="AI944" s="120"/>
      <c r="BI944"/>
    </row>
    <row r="945" spans="1:61" ht="14.4" thickTop="1" thickBot="1" x14ac:dyDescent="0.3">
      <c r="A945" s="11" t="s">
        <v>24</v>
      </c>
      <c r="B945" s="12">
        <v>40391</v>
      </c>
      <c r="C945" s="124" t="s">
        <v>16</v>
      </c>
      <c r="D945" s="125">
        <v>4926.03</v>
      </c>
      <c r="E945" s="125">
        <v>4658.0829999999996</v>
      </c>
      <c r="F945" s="125">
        <v>4463.0739999999996</v>
      </c>
      <c r="G945" s="125">
        <v>4321.5029999999997</v>
      </c>
      <c r="H945" s="126">
        <v>4243.7030000000004</v>
      </c>
      <c r="I945" s="125">
        <v>4137.317</v>
      </c>
      <c r="J945" s="125">
        <v>4108.585</v>
      </c>
      <c r="K945" s="125">
        <v>3884.69</v>
      </c>
      <c r="L945" s="125">
        <v>3894.0169999999998</v>
      </c>
      <c r="M945" s="125">
        <v>3924.7649999999999</v>
      </c>
      <c r="N945" s="125">
        <v>4026.598</v>
      </c>
      <c r="O945" s="125">
        <v>3978.2109999999998</v>
      </c>
      <c r="P945" s="125">
        <v>4067.5509999999999</v>
      </c>
      <c r="Q945" s="125">
        <v>4239.3909999999996</v>
      </c>
      <c r="R945" s="125">
        <v>4240.384</v>
      </c>
      <c r="S945" s="125">
        <v>4231.45</v>
      </c>
      <c r="T945" s="125">
        <v>4273.78</v>
      </c>
      <c r="U945" s="125">
        <v>4263.8119999999999</v>
      </c>
      <c r="V945" s="125">
        <v>4314.9750000000004</v>
      </c>
      <c r="W945" s="126">
        <v>4495.8069999999998</v>
      </c>
      <c r="X945" s="125">
        <v>5364.5069999999996</v>
      </c>
      <c r="Y945" s="125">
        <v>5804.0749999999998</v>
      </c>
      <c r="Z945" s="125">
        <v>5568.8320000000003</v>
      </c>
      <c r="AA945" s="125">
        <v>5139.2669999999998</v>
      </c>
      <c r="AB945" s="127">
        <v>106570.40700000001</v>
      </c>
      <c r="AC945" s="18" t="str">
        <f t="shared" si="28"/>
        <v>ok</v>
      </c>
      <c r="AE945" s="19">
        <f t="shared" si="29"/>
        <v>-7850.0190000000002</v>
      </c>
      <c r="AF945" s="20">
        <v>607.05477714538574</v>
      </c>
      <c r="AG945" s="21"/>
      <c r="AH945" s="120"/>
      <c r="AI945" s="120"/>
      <c r="BI945"/>
    </row>
    <row r="946" spans="1:61" ht="14.4" thickTop="1" thickBot="1" x14ac:dyDescent="0.3">
      <c r="B946" s="12">
        <v>40392</v>
      </c>
      <c r="C946" s="124" t="s">
        <v>17</v>
      </c>
      <c r="D946" s="125">
        <v>4702.0460000000003</v>
      </c>
      <c r="E946" s="125">
        <v>4477.1310000000003</v>
      </c>
      <c r="F946" s="125">
        <v>4282.6180000000004</v>
      </c>
      <c r="G946" s="125">
        <v>4178.0479999999998</v>
      </c>
      <c r="H946" s="126">
        <v>4146.7030000000004</v>
      </c>
      <c r="I946" s="125">
        <v>4153.2240000000002</v>
      </c>
      <c r="J946" s="125">
        <v>4331.6270000000004</v>
      </c>
      <c r="K946" s="125">
        <v>4255.3370000000004</v>
      </c>
      <c r="L946" s="125">
        <v>4409.5590000000002</v>
      </c>
      <c r="M946" s="125">
        <v>4559.8370000000004</v>
      </c>
      <c r="N946" s="125">
        <v>4685.1989999999996</v>
      </c>
      <c r="O946" s="125">
        <v>4824.5370000000003</v>
      </c>
      <c r="P946" s="125">
        <v>4896.7280000000001</v>
      </c>
      <c r="Q946" s="125">
        <v>4911.4560000000001</v>
      </c>
      <c r="R946" s="125">
        <v>4943.6779999999999</v>
      </c>
      <c r="S946" s="125">
        <v>4951.6779999999999</v>
      </c>
      <c r="T946" s="125">
        <v>4995.2060000000001</v>
      </c>
      <c r="U946" s="125">
        <v>4972.2470000000003</v>
      </c>
      <c r="V946" s="125">
        <v>4848.08</v>
      </c>
      <c r="W946" s="126">
        <v>4730.29</v>
      </c>
      <c r="X946" s="125">
        <v>5554.7129999999997</v>
      </c>
      <c r="Y946" s="125">
        <v>5771.491</v>
      </c>
      <c r="Z946" s="125">
        <v>5673.2179999999998</v>
      </c>
      <c r="AA946" s="125">
        <v>5301.6369999999997</v>
      </c>
      <c r="AB946" s="127">
        <v>114556.288</v>
      </c>
      <c r="AC946" s="18" t="str">
        <f t="shared" si="28"/>
        <v>ok</v>
      </c>
      <c r="AE946" s="19">
        <f t="shared" si="29"/>
        <v>7985.8809999999939</v>
      </c>
      <c r="AF946" s="20">
        <v>607.05477714538574</v>
      </c>
      <c r="AG946" s="21"/>
      <c r="AH946" s="120"/>
      <c r="AI946" s="120"/>
      <c r="BI946"/>
    </row>
    <row r="947" spans="1:61" ht="14.4" thickTop="1" thickBot="1" x14ac:dyDescent="0.3">
      <c r="B947" s="12">
        <v>40393</v>
      </c>
      <c r="C947" s="124" t="s">
        <v>11</v>
      </c>
      <c r="D947" s="125">
        <v>4852.25</v>
      </c>
      <c r="E947" s="125">
        <v>4641.058</v>
      </c>
      <c r="F947" s="125">
        <v>4476.8109999999997</v>
      </c>
      <c r="G947" s="125">
        <v>4378.5460000000003</v>
      </c>
      <c r="H947" s="126">
        <v>4294.4279999999999</v>
      </c>
      <c r="I947" s="125">
        <v>4344.6980000000003</v>
      </c>
      <c r="J947" s="125">
        <v>4442.049</v>
      </c>
      <c r="K947" s="125">
        <v>4296.3549999999996</v>
      </c>
      <c r="L947" s="125">
        <v>4386.8379999999997</v>
      </c>
      <c r="M947" s="125">
        <v>4598.3860000000004</v>
      </c>
      <c r="N947" s="125">
        <v>4712.415</v>
      </c>
      <c r="O947" s="125">
        <v>4853.4449999999997</v>
      </c>
      <c r="P947" s="125">
        <v>4926.8440000000001</v>
      </c>
      <c r="Q947" s="125">
        <v>4986.82</v>
      </c>
      <c r="R947" s="125">
        <v>4917.2150000000001</v>
      </c>
      <c r="S947" s="125">
        <v>4964.0510000000004</v>
      </c>
      <c r="T947" s="125">
        <v>4912.8869999999997</v>
      </c>
      <c r="U947" s="125">
        <v>4927.7389999999996</v>
      </c>
      <c r="V947" s="125">
        <v>4894.5730000000003</v>
      </c>
      <c r="W947" s="126">
        <v>4805.2340000000004</v>
      </c>
      <c r="X947" s="125">
        <v>5512.8959999999997</v>
      </c>
      <c r="Y947" s="125">
        <v>5749.6480000000001</v>
      </c>
      <c r="Z947" s="125">
        <v>5622.1989999999996</v>
      </c>
      <c r="AA947" s="125">
        <v>5224.8119999999999</v>
      </c>
      <c r="AB947" s="127">
        <v>115722.197</v>
      </c>
      <c r="AC947" s="18" t="str">
        <f t="shared" si="28"/>
        <v>ok</v>
      </c>
      <c r="AE947" s="19">
        <f t="shared" si="29"/>
        <v>1165.9089999999997</v>
      </c>
      <c r="AF947" s="20">
        <v>607.05477714538574</v>
      </c>
      <c r="AG947" s="21"/>
      <c r="AH947" s="120"/>
      <c r="AI947" s="120"/>
      <c r="BI947"/>
    </row>
    <row r="948" spans="1:61" ht="14.4" thickTop="1" thickBot="1" x14ac:dyDescent="0.3">
      <c r="B948" s="12">
        <v>40394</v>
      </c>
      <c r="C948" s="124" t="s">
        <v>12</v>
      </c>
      <c r="D948" s="125">
        <v>4809.6559999999999</v>
      </c>
      <c r="E948" s="125">
        <v>4598.4780000000001</v>
      </c>
      <c r="F948" s="125">
        <v>4421.3360000000002</v>
      </c>
      <c r="G948" s="125">
        <v>4360.4520000000002</v>
      </c>
      <c r="H948" s="126">
        <v>4313.174</v>
      </c>
      <c r="I948" s="125">
        <v>4295.0060000000003</v>
      </c>
      <c r="J948" s="125">
        <v>4398.3329999999996</v>
      </c>
      <c r="K948" s="125">
        <v>4407.4960000000001</v>
      </c>
      <c r="L948" s="125">
        <v>4532.848</v>
      </c>
      <c r="M948" s="125">
        <v>4672.5870000000004</v>
      </c>
      <c r="N948" s="125">
        <v>4787.8639999999996</v>
      </c>
      <c r="O948" s="125">
        <v>4851.0159999999996</v>
      </c>
      <c r="P948" s="125">
        <v>4927.326</v>
      </c>
      <c r="Q948" s="125">
        <v>4999.9279999999999</v>
      </c>
      <c r="R948" s="125">
        <v>4955.9110000000001</v>
      </c>
      <c r="S948" s="125">
        <v>4960.7240000000002</v>
      </c>
      <c r="T948" s="125">
        <v>4975.076</v>
      </c>
      <c r="U948" s="125">
        <v>4950.5280000000002</v>
      </c>
      <c r="V948" s="125">
        <v>4886.3019999999997</v>
      </c>
      <c r="W948" s="126">
        <v>4845.6149999999998</v>
      </c>
      <c r="X948" s="125">
        <v>5516.2550000000001</v>
      </c>
      <c r="Y948" s="125">
        <v>5734.3159999999998</v>
      </c>
      <c r="Z948" s="125">
        <v>5600.1580000000004</v>
      </c>
      <c r="AA948" s="125">
        <v>5256.1229999999996</v>
      </c>
      <c r="AB948" s="127">
        <v>116056.508</v>
      </c>
      <c r="AC948" s="18" t="str">
        <f t="shared" si="28"/>
        <v>ok</v>
      </c>
      <c r="AE948" s="19">
        <f t="shared" si="29"/>
        <v>334.31100000000151</v>
      </c>
      <c r="AF948" s="20">
        <v>607.05477714538574</v>
      </c>
      <c r="AG948" s="21"/>
      <c r="AH948" s="120"/>
      <c r="AI948" s="120"/>
      <c r="BI948"/>
    </row>
    <row r="949" spans="1:61" ht="14.4" thickTop="1" thickBot="1" x14ac:dyDescent="0.3">
      <c r="B949" s="12">
        <v>40395</v>
      </c>
      <c r="C949" s="124" t="s">
        <v>13</v>
      </c>
      <c r="D949" s="125">
        <v>4797.82</v>
      </c>
      <c r="E949" s="125">
        <v>4561.5739999999996</v>
      </c>
      <c r="F949" s="125">
        <v>4405.4629999999997</v>
      </c>
      <c r="G949" s="125">
        <v>4313.2359999999999</v>
      </c>
      <c r="H949" s="126">
        <v>4275.5209999999997</v>
      </c>
      <c r="I949" s="125">
        <v>4280.5119999999997</v>
      </c>
      <c r="J949" s="125">
        <v>4438.0950000000003</v>
      </c>
      <c r="K949" s="125">
        <v>4359.576</v>
      </c>
      <c r="L949" s="125">
        <v>4457.1790000000001</v>
      </c>
      <c r="M949" s="125">
        <v>4651.3329999999996</v>
      </c>
      <c r="N949" s="125">
        <v>4695.0690000000004</v>
      </c>
      <c r="O949" s="125">
        <v>4695.1369999999997</v>
      </c>
      <c r="P949" s="125">
        <v>4801.1670000000004</v>
      </c>
      <c r="Q949" s="125">
        <v>4878.4939999999997</v>
      </c>
      <c r="R949" s="125">
        <v>4874.2629999999999</v>
      </c>
      <c r="S949" s="125">
        <v>4869.5</v>
      </c>
      <c r="T949" s="125">
        <v>4913.8649999999998</v>
      </c>
      <c r="U949" s="125">
        <v>4872.1480000000001</v>
      </c>
      <c r="V949" s="125">
        <v>4785.7550000000001</v>
      </c>
      <c r="W949" s="126">
        <v>4679.3729999999996</v>
      </c>
      <c r="X949" s="125">
        <v>5488.3140000000003</v>
      </c>
      <c r="Y949" s="125">
        <v>5735.7240000000002</v>
      </c>
      <c r="Z949" s="125">
        <v>5646.8459999999995</v>
      </c>
      <c r="AA949" s="125">
        <v>5328.0339999999997</v>
      </c>
      <c r="AB949" s="127">
        <v>114803.99800000001</v>
      </c>
      <c r="AC949" s="18" t="str">
        <f t="shared" si="28"/>
        <v>ok</v>
      </c>
      <c r="AE949" s="19">
        <f t="shared" si="29"/>
        <v>-1252.5099999999948</v>
      </c>
      <c r="AF949" s="20">
        <v>607.05477714538574</v>
      </c>
      <c r="AG949" s="21"/>
      <c r="AH949" s="120"/>
      <c r="AI949" s="120"/>
      <c r="BI949"/>
    </row>
    <row r="950" spans="1:61" ht="14.4" thickTop="1" thickBot="1" x14ac:dyDescent="0.3">
      <c r="B950" s="12">
        <v>40396</v>
      </c>
      <c r="C950" s="124" t="s">
        <v>14</v>
      </c>
      <c r="D950" s="125">
        <v>4937.9840000000004</v>
      </c>
      <c r="E950" s="125">
        <v>4700.3810000000003</v>
      </c>
      <c r="F950" s="125">
        <v>4555.7179999999998</v>
      </c>
      <c r="G950" s="125">
        <v>4414.8519999999999</v>
      </c>
      <c r="H950" s="126">
        <v>4365.3149999999996</v>
      </c>
      <c r="I950" s="125">
        <v>4393.2430000000004</v>
      </c>
      <c r="J950" s="125">
        <v>4469.067</v>
      </c>
      <c r="K950" s="125">
        <v>4432.9740000000002</v>
      </c>
      <c r="L950" s="125">
        <v>4554.5550000000003</v>
      </c>
      <c r="M950" s="125">
        <v>4634.4369999999999</v>
      </c>
      <c r="N950" s="125">
        <v>4752.6940000000004</v>
      </c>
      <c r="O950" s="125">
        <v>4836.2939999999999</v>
      </c>
      <c r="P950" s="125">
        <v>4944.3040000000001</v>
      </c>
      <c r="Q950" s="125">
        <v>4959.9350000000004</v>
      </c>
      <c r="R950" s="125">
        <v>4954.0439999999999</v>
      </c>
      <c r="S950" s="125">
        <v>4908.5720000000001</v>
      </c>
      <c r="T950" s="125">
        <v>4970.8010000000004</v>
      </c>
      <c r="U950" s="125">
        <v>4950.66</v>
      </c>
      <c r="V950" s="125">
        <v>4849.7030000000004</v>
      </c>
      <c r="W950" s="126">
        <v>4768.22</v>
      </c>
      <c r="X950" s="125">
        <v>5518.73</v>
      </c>
      <c r="Y950" s="125">
        <v>5720.942</v>
      </c>
      <c r="Z950" s="125">
        <v>5633.2629999999999</v>
      </c>
      <c r="AA950" s="125">
        <v>5331.1760000000004</v>
      </c>
      <c r="AB950" s="127">
        <v>116557.864</v>
      </c>
      <c r="AC950" s="18" t="str">
        <f t="shared" si="28"/>
        <v>ok</v>
      </c>
      <c r="AE950" s="19">
        <f t="shared" si="29"/>
        <v>1753.8659999999945</v>
      </c>
      <c r="AF950" s="20">
        <v>607.05477714538574</v>
      </c>
      <c r="AG950" s="21"/>
      <c r="AH950" s="120"/>
      <c r="AI950" s="120"/>
      <c r="BI950"/>
    </row>
    <row r="951" spans="1:61" ht="14.4" thickTop="1" thickBot="1" x14ac:dyDescent="0.3">
      <c r="B951" s="12">
        <v>40397</v>
      </c>
      <c r="C951" s="124" t="s">
        <v>15</v>
      </c>
      <c r="D951" s="125">
        <v>4948.4979999999996</v>
      </c>
      <c r="E951" s="125">
        <v>4715.5569999999998</v>
      </c>
      <c r="F951" s="125">
        <v>4553.0550000000003</v>
      </c>
      <c r="G951" s="125">
        <v>4413.2780000000002</v>
      </c>
      <c r="H951" s="126">
        <v>4366.3540000000003</v>
      </c>
      <c r="I951" s="125">
        <v>4384.24</v>
      </c>
      <c r="J951" s="125">
        <v>4402.3050000000003</v>
      </c>
      <c r="K951" s="125">
        <v>4294.7669999999998</v>
      </c>
      <c r="L951" s="125">
        <v>4320.0709999999999</v>
      </c>
      <c r="M951" s="125">
        <v>4484.8220000000001</v>
      </c>
      <c r="N951" s="125">
        <v>4579.4040000000005</v>
      </c>
      <c r="O951" s="125">
        <v>4659.4350000000004</v>
      </c>
      <c r="P951" s="125">
        <v>4731.5050000000001</v>
      </c>
      <c r="Q951" s="125">
        <v>4740.6329999999998</v>
      </c>
      <c r="R951" s="125">
        <v>4690.5590000000002</v>
      </c>
      <c r="S951" s="125">
        <v>4648.9560000000001</v>
      </c>
      <c r="T951" s="125">
        <v>4661.2460000000001</v>
      </c>
      <c r="U951" s="125">
        <v>4682.116</v>
      </c>
      <c r="V951" s="125">
        <v>4706.973</v>
      </c>
      <c r="W951" s="126">
        <v>4904.8810000000003</v>
      </c>
      <c r="X951" s="125">
        <v>5840.2139999999999</v>
      </c>
      <c r="Y951" s="125">
        <v>5971.0810000000001</v>
      </c>
      <c r="Z951" s="125">
        <v>5817.0990000000002</v>
      </c>
      <c r="AA951" s="125">
        <v>5480.2870000000003</v>
      </c>
      <c r="AB951" s="127">
        <v>114997.336</v>
      </c>
      <c r="AC951" s="18" t="str">
        <f t="shared" si="28"/>
        <v>ok</v>
      </c>
      <c r="AE951" s="19">
        <f t="shared" si="29"/>
        <v>-1560.5280000000057</v>
      </c>
      <c r="AF951" s="20">
        <v>607.05477714538574</v>
      </c>
      <c r="AG951" s="21"/>
      <c r="AH951" s="120"/>
      <c r="AI951" s="120"/>
      <c r="BI951"/>
    </row>
    <row r="952" spans="1:61" ht="14.4" thickTop="1" thickBot="1" x14ac:dyDescent="0.3">
      <c r="B952" s="12">
        <v>40398</v>
      </c>
      <c r="C952" s="124" t="s">
        <v>16</v>
      </c>
      <c r="D952" s="125">
        <v>5104.9880000000003</v>
      </c>
      <c r="E952" s="125">
        <v>4744.0259999999998</v>
      </c>
      <c r="F952" s="125">
        <v>4697.366</v>
      </c>
      <c r="G952" s="125">
        <v>4615.5159999999996</v>
      </c>
      <c r="H952" s="126">
        <v>4515.6530000000002</v>
      </c>
      <c r="I952" s="125">
        <v>4501.2179999999998</v>
      </c>
      <c r="J952" s="125">
        <v>4499.4629999999997</v>
      </c>
      <c r="K952" s="125">
        <v>4294.8029999999999</v>
      </c>
      <c r="L952" s="125">
        <v>4118.04</v>
      </c>
      <c r="M952" s="125">
        <v>4067.5830000000001</v>
      </c>
      <c r="N952" s="125">
        <v>4156.1180000000004</v>
      </c>
      <c r="O952" s="125">
        <v>4218.9260000000004</v>
      </c>
      <c r="P952" s="125">
        <v>4242.1899999999996</v>
      </c>
      <c r="Q952" s="125">
        <v>4293.3969999999999</v>
      </c>
      <c r="R952" s="125">
        <v>4320.45</v>
      </c>
      <c r="S952" s="125">
        <v>4315.2359999999999</v>
      </c>
      <c r="T952" s="125">
        <v>4323.0129999999999</v>
      </c>
      <c r="U952" s="125">
        <v>4325.4160000000002</v>
      </c>
      <c r="V952" s="125">
        <v>4392.8959999999997</v>
      </c>
      <c r="W952" s="126">
        <v>4625.0039999999999</v>
      </c>
      <c r="X952" s="125">
        <v>5538.53</v>
      </c>
      <c r="Y952" s="125">
        <v>5859.9669999999996</v>
      </c>
      <c r="Z952" s="125">
        <v>5682.451</v>
      </c>
      <c r="AA952" s="125">
        <v>5374.558</v>
      </c>
      <c r="AB952" s="127">
        <v>110826.808</v>
      </c>
      <c r="AC952" s="18" t="str">
        <f t="shared" si="28"/>
        <v>ok</v>
      </c>
      <c r="AE952" s="19">
        <f t="shared" si="29"/>
        <v>-4170.5279999999912</v>
      </c>
      <c r="AF952" s="20">
        <v>607.05477714538574</v>
      </c>
      <c r="AG952" s="21"/>
      <c r="AH952" s="120"/>
      <c r="AI952" s="120"/>
      <c r="BI952"/>
    </row>
    <row r="953" spans="1:61" ht="14.4" thickTop="1" thickBot="1" x14ac:dyDescent="0.3">
      <c r="B953" s="12">
        <v>40399</v>
      </c>
      <c r="C953" s="124" t="s">
        <v>17</v>
      </c>
      <c r="D953" s="125">
        <v>4871.8029999999999</v>
      </c>
      <c r="E953" s="125">
        <v>4631.6490000000003</v>
      </c>
      <c r="F953" s="125">
        <v>4470.9080000000004</v>
      </c>
      <c r="G953" s="125">
        <v>4361.7969999999996</v>
      </c>
      <c r="H953" s="126">
        <v>4302.5569999999998</v>
      </c>
      <c r="I953" s="125">
        <v>4336.4769999999999</v>
      </c>
      <c r="J953" s="125">
        <v>4480.4399999999996</v>
      </c>
      <c r="K953" s="125">
        <v>4415.5640000000003</v>
      </c>
      <c r="L953" s="125">
        <v>4509.8969999999999</v>
      </c>
      <c r="M953" s="125">
        <v>4667.6880000000001</v>
      </c>
      <c r="N953" s="125">
        <v>4755.7749999999996</v>
      </c>
      <c r="O953" s="125">
        <v>4846.9390000000003</v>
      </c>
      <c r="P953" s="125">
        <v>4980.5609999999997</v>
      </c>
      <c r="Q953" s="125">
        <v>5045.6170000000002</v>
      </c>
      <c r="R953" s="125">
        <v>5026.24</v>
      </c>
      <c r="S953" s="125">
        <v>5047.4579999999996</v>
      </c>
      <c r="T953" s="125">
        <v>5077.915</v>
      </c>
      <c r="U953" s="125">
        <v>5035.3779999999997</v>
      </c>
      <c r="V953" s="125">
        <v>4992.9089999999997</v>
      </c>
      <c r="W953" s="126">
        <v>4891.9889999999996</v>
      </c>
      <c r="X953" s="125">
        <v>5710.1660000000002</v>
      </c>
      <c r="Y953" s="125">
        <v>5900.616</v>
      </c>
      <c r="Z953" s="125">
        <v>5767.1329999999998</v>
      </c>
      <c r="AA953" s="125">
        <v>5360.3459999999995</v>
      </c>
      <c r="AB953" s="127">
        <v>117487.827</v>
      </c>
      <c r="AC953" s="18" t="str">
        <f t="shared" si="28"/>
        <v>ok</v>
      </c>
      <c r="AE953" s="19">
        <f t="shared" si="29"/>
        <v>6661.0190000000002</v>
      </c>
      <c r="AF953" s="20">
        <v>607.05477714538574</v>
      </c>
      <c r="AG953" s="21"/>
      <c r="AH953" s="120"/>
      <c r="AI953" s="120"/>
      <c r="BI953"/>
    </row>
    <row r="954" spans="1:61" ht="14.4" thickTop="1" thickBot="1" x14ac:dyDescent="0.3">
      <c r="B954" s="12">
        <v>40400</v>
      </c>
      <c r="C954" s="124" t="s">
        <v>11</v>
      </c>
      <c r="D954" s="125">
        <v>5012.3180000000002</v>
      </c>
      <c r="E954" s="125">
        <v>4785.9120000000003</v>
      </c>
      <c r="F954" s="125">
        <v>4622.53</v>
      </c>
      <c r="G954" s="125">
        <v>4548.1059999999998</v>
      </c>
      <c r="H954" s="126">
        <v>4466.1899999999996</v>
      </c>
      <c r="I954" s="125">
        <v>4470.28</v>
      </c>
      <c r="J954" s="125">
        <v>4617.8339999999998</v>
      </c>
      <c r="K954" s="125">
        <v>4507.576</v>
      </c>
      <c r="L954" s="125">
        <v>4611.2950000000001</v>
      </c>
      <c r="M954" s="125">
        <v>4730.6719999999996</v>
      </c>
      <c r="N954" s="125">
        <v>4850.7910000000002</v>
      </c>
      <c r="O954" s="125">
        <v>4931.5190000000002</v>
      </c>
      <c r="P954" s="125">
        <v>5093.7290000000003</v>
      </c>
      <c r="Q954" s="125">
        <v>5114.8339999999998</v>
      </c>
      <c r="R954" s="125">
        <v>5141.6859999999997</v>
      </c>
      <c r="S954" s="125">
        <v>5082.57</v>
      </c>
      <c r="T954" s="125">
        <v>5174.723</v>
      </c>
      <c r="U954" s="125">
        <v>5100.2849999999999</v>
      </c>
      <c r="V954" s="125">
        <v>5046.4830000000002</v>
      </c>
      <c r="W954" s="126">
        <v>4906.5150000000003</v>
      </c>
      <c r="X954" s="125">
        <v>5767.616</v>
      </c>
      <c r="Y954" s="125">
        <v>5949.1170000000002</v>
      </c>
      <c r="Z954" s="125">
        <v>5840.8630000000003</v>
      </c>
      <c r="AA954" s="125">
        <v>5477.9319999999998</v>
      </c>
      <c r="AB954" s="127">
        <v>119851.376</v>
      </c>
      <c r="AC954" s="18" t="str">
        <f t="shared" si="28"/>
        <v>ok</v>
      </c>
      <c r="AE954" s="19">
        <f t="shared" si="29"/>
        <v>2363.5489999999991</v>
      </c>
      <c r="AF954" s="20">
        <v>610.07490730285645</v>
      </c>
      <c r="AG954" s="21"/>
      <c r="AH954" s="120"/>
      <c r="AI954" s="120"/>
      <c r="BI954"/>
    </row>
    <row r="955" spans="1:61" ht="14.4" thickTop="1" thickBot="1" x14ac:dyDescent="0.3">
      <c r="B955" s="12">
        <v>40401</v>
      </c>
      <c r="C955" s="124" t="s">
        <v>12</v>
      </c>
      <c r="D955" s="125">
        <v>5093.1549999999997</v>
      </c>
      <c r="E955" s="125">
        <v>4799.0060000000003</v>
      </c>
      <c r="F955" s="125">
        <v>4666.92</v>
      </c>
      <c r="G955" s="125">
        <v>4569</v>
      </c>
      <c r="H955" s="126">
        <v>4506.1440000000002</v>
      </c>
      <c r="I955" s="125">
        <v>4512.2700000000004</v>
      </c>
      <c r="J955" s="125">
        <v>4637.7299999999996</v>
      </c>
      <c r="K955" s="125">
        <v>4531.2870000000003</v>
      </c>
      <c r="L955" s="125">
        <v>4598.0379999999996</v>
      </c>
      <c r="M955" s="125">
        <v>4778.348</v>
      </c>
      <c r="N955" s="125">
        <v>4931.5709999999999</v>
      </c>
      <c r="O955" s="125">
        <v>5002.8289999999997</v>
      </c>
      <c r="P955" s="125">
        <v>5112.6040000000003</v>
      </c>
      <c r="Q955" s="125">
        <v>5144.3639999999996</v>
      </c>
      <c r="R955" s="125">
        <v>5084.6469999999999</v>
      </c>
      <c r="S955" s="125">
        <v>5140.585</v>
      </c>
      <c r="T955" s="125">
        <v>5164.2889999999998</v>
      </c>
      <c r="U955" s="125">
        <v>5109.2349999999997</v>
      </c>
      <c r="V955" s="125">
        <v>5037.5200000000004</v>
      </c>
      <c r="W955" s="126">
        <v>5017.4620000000004</v>
      </c>
      <c r="X955" s="125">
        <v>5650.3720000000003</v>
      </c>
      <c r="Y955" s="125">
        <v>5737.3429999999998</v>
      </c>
      <c r="Z955" s="125">
        <v>5539.1840000000002</v>
      </c>
      <c r="AA955" s="125">
        <v>5189.7650000000003</v>
      </c>
      <c r="AB955" s="127">
        <v>119553.66800000001</v>
      </c>
      <c r="AC955" s="18" t="str">
        <f t="shared" si="28"/>
        <v>ok</v>
      </c>
      <c r="AE955" s="19">
        <f t="shared" si="29"/>
        <v>-297.70799999999872</v>
      </c>
      <c r="AF955" s="20">
        <v>595.72141075134277</v>
      </c>
      <c r="AG955" s="21"/>
      <c r="AH955" s="120"/>
      <c r="AI955" s="120"/>
      <c r="BI955"/>
    </row>
    <row r="956" spans="1:61" ht="14.4" thickTop="1" thickBot="1" x14ac:dyDescent="0.3">
      <c r="B956" s="12">
        <v>40402</v>
      </c>
      <c r="C956" s="124" t="s">
        <v>13</v>
      </c>
      <c r="D956" s="125">
        <v>4815.5029999999997</v>
      </c>
      <c r="E956" s="125">
        <v>4610.1180000000004</v>
      </c>
      <c r="F956" s="125">
        <v>4480.9719999999998</v>
      </c>
      <c r="G956" s="125">
        <v>4371.2520000000004</v>
      </c>
      <c r="H956" s="126">
        <v>4335.9449999999997</v>
      </c>
      <c r="I956" s="125">
        <v>4359.0429999999997</v>
      </c>
      <c r="J956" s="125">
        <v>4468.6980000000003</v>
      </c>
      <c r="K956" s="125">
        <v>4405.6949999999997</v>
      </c>
      <c r="L956" s="125">
        <v>4403.0550000000003</v>
      </c>
      <c r="M956" s="125">
        <v>4582.2619999999997</v>
      </c>
      <c r="N956" s="125">
        <v>4746.13</v>
      </c>
      <c r="O956" s="125">
        <v>4746.7430000000004</v>
      </c>
      <c r="P956" s="125">
        <v>4867.51</v>
      </c>
      <c r="Q956" s="125">
        <v>4857.0140000000001</v>
      </c>
      <c r="R956" s="125">
        <v>4944.7</v>
      </c>
      <c r="S956" s="125">
        <v>4953.3580000000002</v>
      </c>
      <c r="T956" s="125">
        <v>4945.0749999999998</v>
      </c>
      <c r="U956" s="125">
        <v>4962.1689999999999</v>
      </c>
      <c r="V956" s="125">
        <v>4902.0320000000002</v>
      </c>
      <c r="W956" s="126">
        <v>4917.6880000000001</v>
      </c>
      <c r="X956" s="125">
        <v>5654.6319999999996</v>
      </c>
      <c r="Y956" s="125">
        <v>5772.7749999999996</v>
      </c>
      <c r="Z956" s="125">
        <v>5638.4679999999998</v>
      </c>
      <c r="AA956" s="125">
        <v>5221.415</v>
      </c>
      <c r="AB956" s="127">
        <v>115962.25199999999</v>
      </c>
      <c r="AC956" s="18" t="str">
        <f t="shared" si="28"/>
        <v>ok</v>
      </c>
      <c r="AE956" s="19">
        <f t="shared" si="29"/>
        <v>-3591.416000000012</v>
      </c>
      <c r="AF956" s="20">
        <v>578.82889175415039</v>
      </c>
      <c r="AG956" s="21"/>
      <c r="AH956" s="120"/>
      <c r="AI956" s="120"/>
      <c r="BI956"/>
    </row>
    <row r="957" spans="1:61" ht="14.4" thickTop="1" thickBot="1" x14ac:dyDescent="0.3">
      <c r="B957" s="12">
        <v>40403</v>
      </c>
      <c r="C957" s="124" t="s">
        <v>14</v>
      </c>
      <c r="D957" s="125">
        <v>4852.241</v>
      </c>
      <c r="E957" s="125">
        <v>4580.6509999999998</v>
      </c>
      <c r="F957" s="125">
        <v>4481.0320000000002</v>
      </c>
      <c r="G957" s="125">
        <v>4387.0649999999996</v>
      </c>
      <c r="H957" s="126">
        <v>4410.5039999999999</v>
      </c>
      <c r="I957" s="125">
        <v>4397.0860000000002</v>
      </c>
      <c r="J957" s="125">
        <v>4477.6270000000004</v>
      </c>
      <c r="K957" s="125">
        <v>4444.9669999999996</v>
      </c>
      <c r="L957" s="125">
        <v>4537.5</v>
      </c>
      <c r="M957" s="125">
        <v>4680.2380000000003</v>
      </c>
      <c r="N957" s="125">
        <v>4796.6629999999996</v>
      </c>
      <c r="O957" s="125">
        <v>4895.4539999999997</v>
      </c>
      <c r="P957" s="125">
        <v>4961.4639999999999</v>
      </c>
      <c r="Q957" s="125">
        <v>5017.759</v>
      </c>
      <c r="R957" s="125">
        <v>4955.9570000000003</v>
      </c>
      <c r="S957" s="125">
        <v>4994.6130000000003</v>
      </c>
      <c r="T957" s="125">
        <v>4988.4269999999997</v>
      </c>
      <c r="U957" s="125">
        <v>4981.1390000000001</v>
      </c>
      <c r="V957" s="125">
        <v>4866.5879999999997</v>
      </c>
      <c r="W957" s="126">
        <v>4943.7560000000003</v>
      </c>
      <c r="X957" s="125">
        <v>5686.299</v>
      </c>
      <c r="Y957" s="125">
        <v>5792.8180000000002</v>
      </c>
      <c r="Z957" s="125">
        <v>5648.0349999999999</v>
      </c>
      <c r="AA957" s="125">
        <v>5321.107</v>
      </c>
      <c r="AB957" s="127">
        <v>117098.99</v>
      </c>
      <c r="AC957" s="18" t="str">
        <f t="shared" si="28"/>
        <v>ok</v>
      </c>
      <c r="AE957" s="19">
        <f t="shared" si="29"/>
        <v>1136.7380000000121</v>
      </c>
      <c r="AF957" s="20">
        <v>618.74277305603027</v>
      </c>
      <c r="AG957" s="21"/>
      <c r="AH957" s="120"/>
      <c r="AI957" s="120"/>
      <c r="BI957"/>
    </row>
    <row r="958" spans="1:61" ht="14.4" thickTop="1" thickBot="1" x14ac:dyDescent="0.3">
      <c r="B958" s="12">
        <v>40404</v>
      </c>
      <c r="C958" s="124" t="s">
        <v>15</v>
      </c>
      <c r="D958" s="125">
        <v>4923.0810000000001</v>
      </c>
      <c r="E958" s="125">
        <v>4703.8990000000003</v>
      </c>
      <c r="F958" s="125">
        <v>4523.3140000000003</v>
      </c>
      <c r="G958" s="125">
        <v>4368.518</v>
      </c>
      <c r="H958" s="126">
        <v>4367.3289999999997</v>
      </c>
      <c r="I958" s="125">
        <v>4361.3739999999998</v>
      </c>
      <c r="J958" s="125">
        <v>4301.3530000000001</v>
      </c>
      <c r="K958" s="125">
        <v>4171.2910000000002</v>
      </c>
      <c r="L958" s="125">
        <v>4224.6639999999998</v>
      </c>
      <c r="M958" s="125">
        <v>4451.973</v>
      </c>
      <c r="N958" s="125">
        <v>4521.7669999999998</v>
      </c>
      <c r="O958" s="125">
        <v>4640.6790000000001</v>
      </c>
      <c r="P958" s="125">
        <v>4704.6610000000001</v>
      </c>
      <c r="Q958" s="125">
        <v>4702.4430000000002</v>
      </c>
      <c r="R958" s="125">
        <v>4682.1229999999996</v>
      </c>
      <c r="S958" s="125">
        <v>4608.2449999999999</v>
      </c>
      <c r="T958" s="125">
        <v>4636.357</v>
      </c>
      <c r="U958" s="125">
        <v>4569.7910000000002</v>
      </c>
      <c r="V958" s="125">
        <v>4620.0150000000003</v>
      </c>
      <c r="W958" s="126">
        <v>4863.9070000000002</v>
      </c>
      <c r="X958" s="125">
        <v>5772.326</v>
      </c>
      <c r="Y958" s="125">
        <v>5931.7579999999998</v>
      </c>
      <c r="Z958" s="125">
        <v>5686.11</v>
      </c>
      <c r="AA958" s="125">
        <v>5352.7359999999999</v>
      </c>
      <c r="AB958" s="127">
        <v>113689.71400000001</v>
      </c>
      <c r="AC958" s="18" t="str">
        <f t="shared" si="28"/>
        <v>ok</v>
      </c>
      <c r="AE958" s="19">
        <f t="shared" si="29"/>
        <v>-3409.275999999998</v>
      </c>
      <c r="AF958" s="20">
        <v>627.45900917053223</v>
      </c>
      <c r="AG958" s="21"/>
      <c r="AH958" s="120"/>
      <c r="AI958" s="120"/>
      <c r="BI958"/>
    </row>
    <row r="959" spans="1:61" ht="14.4" thickTop="1" thickBot="1" x14ac:dyDescent="0.3">
      <c r="B959" s="12">
        <v>40405</v>
      </c>
      <c r="C959" s="124" t="s">
        <v>16</v>
      </c>
      <c r="D959" s="125">
        <v>4968.0460000000003</v>
      </c>
      <c r="E959" s="125">
        <v>4633.1400000000003</v>
      </c>
      <c r="F959" s="125">
        <v>4463.683</v>
      </c>
      <c r="G959" s="125">
        <v>4390.4889999999996</v>
      </c>
      <c r="H959" s="126">
        <v>4316.5469999999996</v>
      </c>
      <c r="I959" s="125">
        <v>4264.9610000000002</v>
      </c>
      <c r="J959" s="125">
        <v>4255.1610000000001</v>
      </c>
      <c r="K959" s="125">
        <v>4044.4850000000001</v>
      </c>
      <c r="L959" s="125">
        <v>3987.5949999999998</v>
      </c>
      <c r="M959" s="125">
        <v>4056.739</v>
      </c>
      <c r="N959" s="125">
        <v>4115.348</v>
      </c>
      <c r="O959" s="125">
        <v>4135.6779999999999</v>
      </c>
      <c r="P959" s="125">
        <v>4161.6790000000001</v>
      </c>
      <c r="Q959" s="125">
        <v>4214.8770000000004</v>
      </c>
      <c r="R959" s="125">
        <v>4243.0039999999999</v>
      </c>
      <c r="S959" s="125">
        <v>4247.866</v>
      </c>
      <c r="T959" s="125">
        <v>4270.4750000000004</v>
      </c>
      <c r="U959" s="125">
        <v>4253.027</v>
      </c>
      <c r="V959" s="125">
        <v>4328.4070000000002</v>
      </c>
      <c r="W959" s="126">
        <v>4505.49</v>
      </c>
      <c r="X959" s="125">
        <v>5424.2950000000001</v>
      </c>
      <c r="Y959" s="125">
        <v>5662.0039999999999</v>
      </c>
      <c r="Z959" s="125">
        <v>5514.3490000000002</v>
      </c>
      <c r="AA959" s="125">
        <v>5014.3469999999998</v>
      </c>
      <c r="AB959" s="127">
        <v>107471.692</v>
      </c>
      <c r="AC959" s="18" t="str">
        <f t="shared" si="28"/>
        <v>ok</v>
      </c>
      <c r="AE959" s="19">
        <f t="shared" si="29"/>
        <v>-6218.0220000000118</v>
      </c>
      <c r="AF959" s="20">
        <v>593.59241104125977</v>
      </c>
      <c r="AG959" s="21"/>
      <c r="AH959" s="120"/>
      <c r="AI959" s="120"/>
      <c r="BI959"/>
    </row>
    <row r="960" spans="1:61" ht="14.4" thickTop="1" thickBot="1" x14ac:dyDescent="0.3">
      <c r="B960" s="12">
        <v>40406</v>
      </c>
      <c r="C960" s="124" t="s">
        <v>17</v>
      </c>
      <c r="D960" s="125">
        <v>4658.817</v>
      </c>
      <c r="E960" s="125">
        <v>4492.6689999999999</v>
      </c>
      <c r="F960" s="125">
        <v>4350.4849999999997</v>
      </c>
      <c r="G960" s="125">
        <v>4260.8720000000003</v>
      </c>
      <c r="H960" s="126">
        <v>4203.2489999999998</v>
      </c>
      <c r="I960" s="125">
        <v>4171.6409999999996</v>
      </c>
      <c r="J960" s="125">
        <v>4328.6189999999997</v>
      </c>
      <c r="K960" s="125">
        <v>4342.0240000000003</v>
      </c>
      <c r="L960" s="125">
        <v>4431.5789999999997</v>
      </c>
      <c r="M960" s="125">
        <v>4490.875</v>
      </c>
      <c r="N960" s="125">
        <v>4631.3230000000003</v>
      </c>
      <c r="O960" s="125">
        <v>4697.5780000000004</v>
      </c>
      <c r="P960" s="125">
        <v>4776.0110000000004</v>
      </c>
      <c r="Q960" s="125">
        <v>4817.335</v>
      </c>
      <c r="R960" s="125">
        <v>4971.9369999999999</v>
      </c>
      <c r="S960" s="125">
        <v>4788.1360000000004</v>
      </c>
      <c r="T960" s="125">
        <v>4781.7060000000001</v>
      </c>
      <c r="U960" s="125">
        <v>4805.1490000000003</v>
      </c>
      <c r="V960" s="125">
        <v>4718.5910000000003</v>
      </c>
      <c r="W960" s="126">
        <v>4769.174</v>
      </c>
      <c r="X960" s="125">
        <v>5526.2150000000001</v>
      </c>
      <c r="Y960" s="125">
        <v>5479.1390000000001</v>
      </c>
      <c r="Z960" s="125">
        <v>5474.8410000000003</v>
      </c>
      <c r="AA960" s="125">
        <v>5034.808</v>
      </c>
      <c r="AB960" s="127">
        <v>113002.773</v>
      </c>
      <c r="AC960" s="18" t="str">
        <f t="shared" si="28"/>
        <v>ok</v>
      </c>
      <c r="AE960" s="19">
        <f t="shared" si="29"/>
        <v>5531.0810000000056</v>
      </c>
      <c r="AF960" s="20">
        <v>574.87449645996094</v>
      </c>
      <c r="AG960" s="21"/>
      <c r="AH960" s="120"/>
      <c r="AI960" s="120"/>
      <c r="BI960"/>
    </row>
    <row r="961" spans="1:61" ht="14.4" thickTop="1" thickBot="1" x14ac:dyDescent="0.3">
      <c r="B961" s="12">
        <v>40407</v>
      </c>
      <c r="C961" s="124" t="s">
        <v>11</v>
      </c>
      <c r="D961" s="125">
        <v>4636.0039999999999</v>
      </c>
      <c r="E961" s="125">
        <v>4392.5020000000004</v>
      </c>
      <c r="F961" s="125">
        <v>4281.8270000000002</v>
      </c>
      <c r="G961" s="125">
        <v>4211.4309999999996</v>
      </c>
      <c r="H961" s="126">
        <v>4174.6689999999999</v>
      </c>
      <c r="I961" s="125">
        <v>4247.3469999999998</v>
      </c>
      <c r="J961" s="125">
        <v>4392.1679999999997</v>
      </c>
      <c r="K961" s="125">
        <v>4308.7969999999996</v>
      </c>
      <c r="L961" s="125">
        <v>4509.6360000000004</v>
      </c>
      <c r="M961" s="125">
        <v>4618.8829999999998</v>
      </c>
      <c r="N961" s="125">
        <v>4676.9440000000004</v>
      </c>
      <c r="O961" s="125">
        <v>4751.9849999999997</v>
      </c>
      <c r="P961" s="125">
        <v>4815.5240000000003</v>
      </c>
      <c r="Q961" s="125">
        <v>4881.18</v>
      </c>
      <c r="R961" s="125">
        <v>4908.9769999999999</v>
      </c>
      <c r="S961" s="125">
        <v>4836.1589999999997</v>
      </c>
      <c r="T961" s="125">
        <v>4875.0209999999997</v>
      </c>
      <c r="U961" s="125">
        <v>4878.9340000000002</v>
      </c>
      <c r="V961" s="125">
        <v>4831.3100000000004</v>
      </c>
      <c r="W961" s="126">
        <v>4929.3980000000001</v>
      </c>
      <c r="X961" s="125">
        <v>5668.2839999999997</v>
      </c>
      <c r="Y961" s="125">
        <v>5757.482</v>
      </c>
      <c r="Z961" s="125">
        <v>5570.0829999999996</v>
      </c>
      <c r="AA961" s="125">
        <v>5156.6440000000002</v>
      </c>
      <c r="AB961" s="127">
        <v>114311.189</v>
      </c>
      <c r="AC961" s="18" t="str">
        <f t="shared" si="28"/>
        <v>ok</v>
      </c>
      <c r="AE961" s="19">
        <f t="shared" si="29"/>
        <v>1308.4159999999974</v>
      </c>
      <c r="AF961" s="20">
        <v>594.27506256103516</v>
      </c>
      <c r="AG961" s="21"/>
      <c r="AH961" s="120"/>
      <c r="AI961" s="120"/>
      <c r="BI961"/>
    </row>
    <row r="962" spans="1:61" ht="14.4" thickTop="1" thickBot="1" x14ac:dyDescent="0.3">
      <c r="B962" s="12">
        <v>40408</v>
      </c>
      <c r="C962" s="124" t="s">
        <v>12</v>
      </c>
      <c r="D962" s="125">
        <v>4796.826</v>
      </c>
      <c r="E962" s="125">
        <v>4599.7070000000003</v>
      </c>
      <c r="F962" s="125">
        <v>4467.6059999999998</v>
      </c>
      <c r="G962" s="125">
        <v>4370.7790000000005</v>
      </c>
      <c r="H962" s="126">
        <v>4266.6360000000004</v>
      </c>
      <c r="I962" s="125">
        <v>4286.232</v>
      </c>
      <c r="J962" s="125">
        <v>4443.9620000000004</v>
      </c>
      <c r="K962" s="125">
        <v>4364.4430000000002</v>
      </c>
      <c r="L962" s="125">
        <v>4492.6279999999997</v>
      </c>
      <c r="M962" s="125">
        <v>4573.4009999999998</v>
      </c>
      <c r="N962" s="125">
        <v>4664.7939999999999</v>
      </c>
      <c r="O962" s="125">
        <v>4768.8990000000003</v>
      </c>
      <c r="P962" s="125">
        <v>4848.0990000000002</v>
      </c>
      <c r="Q962" s="125">
        <v>4827.0420000000004</v>
      </c>
      <c r="R962" s="125">
        <v>4885.4080000000004</v>
      </c>
      <c r="S962" s="125">
        <v>4915.0309999999999</v>
      </c>
      <c r="T962" s="125">
        <v>4926.933</v>
      </c>
      <c r="U962" s="125">
        <v>4949.4440000000004</v>
      </c>
      <c r="V962" s="125">
        <v>4877.3410000000003</v>
      </c>
      <c r="W962" s="126">
        <v>4870.55</v>
      </c>
      <c r="X962" s="125">
        <v>5710.4369999999999</v>
      </c>
      <c r="Y962" s="125">
        <v>5721.7340000000004</v>
      </c>
      <c r="Z962" s="125">
        <v>5493.6540000000005</v>
      </c>
      <c r="AA962" s="125">
        <v>5169.0339999999997</v>
      </c>
      <c r="AB962" s="127">
        <v>115290.62</v>
      </c>
      <c r="AC962" s="18" t="str">
        <f t="shared" si="28"/>
        <v>ok</v>
      </c>
      <c r="AE962" s="19">
        <f t="shared" si="29"/>
        <v>979.43099999999686</v>
      </c>
      <c r="AF962" s="20">
        <v>570.19095230102539</v>
      </c>
      <c r="AG962" s="21"/>
      <c r="AH962" s="120"/>
      <c r="AI962" s="120"/>
      <c r="BI962"/>
    </row>
    <row r="963" spans="1:61" ht="14.4" thickTop="1" thickBot="1" x14ac:dyDescent="0.3">
      <c r="B963" s="12">
        <v>40409</v>
      </c>
      <c r="C963" s="124" t="s">
        <v>13</v>
      </c>
      <c r="D963" s="125">
        <v>4773.223</v>
      </c>
      <c r="E963" s="125">
        <v>4566.12</v>
      </c>
      <c r="F963" s="125">
        <v>4448.2650000000003</v>
      </c>
      <c r="G963" s="125">
        <v>4340.7079999999996</v>
      </c>
      <c r="H963" s="126">
        <v>4274.8100000000004</v>
      </c>
      <c r="I963" s="125">
        <v>4249.4210000000003</v>
      </c>
      <c r="J963" s="125">
        <v>4429.6959999999999</v>
      </c>
      <c r="K963" s="125">
        <v>4422.8429999999998</v>
      </c>
      <c r="L963" s="125">
        <v>4448.1840000000002</v>
      </c>
      <c r="M963" s="125">
        <v>4525.5590000000002</v>
      </c>
      <c r="N963" s="125">
        <v>4655.9679999999998</v>
      </c>
      <c r="O963" s="125">
        <v>4717.4009999999998</v>
      </c>
      <c r="P963" s="125">
        <v>4769.9080000000004</v>
      </c>
      <c r="Q963" s="125">
        <v>4850.366</v>
      </c>
      <c r="R963" s="125">
        <v>4873.268</v>
      </c>
      <c r="S963" s="125">
        <v>4842.4620000000004</v>
      </c>
      <c r="T963" s="125">
        <v>4892.2849999999999</v>
      </c>
      <c r="U963" s="125">
        <v>4878.4359999999997</v>
      </c>
      <c r="V963" s="125">
        <v>4806.57</v>
      </c>
      <c r="W963" s="126">
        <v>4811.75</v>
      </c>
      <c r="X963" s="125">
        <v>5602.8909999999996</v>
      </c>
      <c r="Y963" s="125">
        <v>5729.0240000000003</v>
      </c>
      <c r="Z963" s="125">
        <v>5593.192</v>
      </c>
      <c r="AA963" s="125">
        <v>5178.509</v>
      </c>
      <c r="AB963" s="127">
        <v>114680.859</v>
      </c>
      <c r="AC963" s="18" t="str">
        <f t="shared" si="28"/>
        <v>ok</v>
      </c>
      <c r="AE963" s="19">
        <f t="shared" si="29"/>
        <v>-609.7609999999986</v>
      </c>
      <c r="AF963" s="20">
        <v>571.85960006713867</v>
      </c>
      <c r="AG963" s="21"/>
      <c r="AH963" s="120"/>
      <c r="AI963" s="120"/>
      <c r="BI963"/>
    </row>
    <row r="964" spans="1:61" ht="14.4" thickTop="1" thickBot="1" x14ac:dyDescent="0.3">
      <c r="B964" s="12">
        <v>40410</v>
      </c>
      <c r="C964" s="124" t="s">
        <v>14</v>
      </c>
      <c r="D964" s="125">
        <v>4805.0479999999998</v>
      </c>
      <c r="E964" s="125">
        <v>4575.1719999999996</v>
      </c>
      <c r="F964" s="125">
        <v>4387.3630000000003</v>
      </c>
      <c r="G964" s="125">
        <v>4333.3360000000002</v>
      </c>
      <c r="H964" s="126">
        <v>4203.4189999999999</v>
      </c>
      <c r="I964" s="125">
        <v>4195.8580000000002</v>
      </c>
      <c r="J964" s="125">
        <v>4309.9399999999996</v>
      </c>
      <c r="K964" s="125">
        <v>4332.5680000000002</v>
      </c>
      <c r="L964" s="125">
        <v>4392.0590000000002</v>
      </c>
      <c r="M964" s="125">
        <v>4481.1400000000003</v>
      </c>
      <c r="N964" s="125">
        <v>4554.5420000000004</v>
      </c>
      <c r="O964" s="125">
        <v>4568.991</v>
      </c>
      <c r="P964" s="125">
        <v>4726.57</v>
      </c>
      <c r="Q964" s="125">
        <v>4771.2809999999999</v>
      </c>
      <c r="R964" s="125">
        <v>4823.8389999999999</v>
      </c>
      <c r="S964" s="125">
        <v>4827.4780000000001</v>
      </c>
      <c r="T964" s="125">
        <v>4862.3670000000002</v>
      </c>
      <c r="U964" s="125">
        <v>4838.3850000000002</v>
      </c>
      <c r="V964" s="125">
        <v>4702.0469999999996</v>
      </c>
      <c r="W964" s="126">
        <v>4727.5050000000001</v>
      </c>
      <c r="X964" s="125">
        <v>5487.4949999999999</v>
      </c>
      <c r="Y964" s="125">
        <v>5569.4579999999996</v>
      </c>
      <c r="Z964" s="125">
        <v>5453.93</v>
      </c>
      <c r="AA964" s="125">
        <v>5162.857</v>
      </c>
      <c r="AB964" s="127">
        <v>113092.648</v>
      </c>
      <c r="AC964" s="18" t="str">
        <f t="shared" ref="AC964:AC1027" si="30">IF(D964-AB963,"ok","error")</f>
        <v>ok</v>
      </c>
      <c r="AE964" s="19">
        <f t="shared" ref="AE964:AE1027" si="31">AB964-AB963</f>
        <v>-1588.2109999999957</v>
      </c>
      <c r="AF964" s="20">
        <v>586.7085018157959</v>
      </c>
      <c r="AG964" s="21"/>
      <c r="AH964" s="120"/>
      <c r="AI964" s="120"/>
      <c r="BI964"/>
    </row>
    <row r="965" spans="1:61" ht="14.4" thickTop="1" thickBot="1" x14ac:dyDescent="0.3">
      <c r="B965" s="12">
        <v>40411</v>
      </c>
      <c r="C965" s="124" t="s">
        <v>15</v>
      </c>
      <c r="D965" s="125">
        <v>4797.9170000000004</v>
      </c>
      <c r="E965" s="125">
        <v>4577.558</v>
      </c>
      <c r="F965" s="125">
        <v>4404.7070000000003</v>
      </c>
      <c r="G965" s="125">
        <v>4311.4160000000002</v>
      </c>
      <c r="H965" s="126">
        <v>4263.9719999999998</v>
      </c>
      <c r="I965" s="125">
        <v>4279.8090000000002</v>
      </c>
      <c r="J965" s="125">
        <v>4341.1180000000004</v>
      </c>
      <c r="K965" s="125">
        <v>4249.83</v>
      </c>
      <c r="L965" s="125">
        <v>4257.3209999999999</v>
      </c>
      <c r="M965" s="125">
        <v>4419.1769999999997</v>
      </c>
      <c r="N965" s="125">
        <v>4498.357</v>
      </c>
      <c r="O965" s="125">
        <v>4573.5550000000003</v>
      </c>
      <c r="P965" s="125">
        <v>4594.4579999999996</v>
      </c>
      <c r="Q965" s="125">
        <v>4539.4539999999997</v>
      </c>
      <c r="R965" s="125">
        <v>4550.8230000000003</v>
      </c>
      <c r="S965" s="125">
        <v>4432.4669999999996</v>
      </c>
      <c r="T965" s="125">
        <v>4481.2110000000002</v>
      </c>
      <c r="U965" s="125">
        <v>4482.1670000000004</v>
      </c>
      <c r="V965" s="125">
        <v>4478.3220000000001</v>
      </c>
      <c r="W965" s="126">
        <v>4781.9880000000003</v>
      </c>
      <c r="X965" s="125">
        <v>5547.1850000000004</v>
      </c>
      <c r="Y965" s="125">
        <v>5555.7979999999998</v>
      </c>
      <c r="Z965" s="125">
        <v>5284.0910000000003</v>
      </c>
      <c r="AA965" s="125">
        <v>4921.7179999999998</v>
      </c>
      <c r="AB965" s="127">
        <v>110624.41899999999</v>
      </c>
      <c r="AC965" s="18" t="str">
        <f t="shared" si="30"/>
        <v>ok</v>
      </c>
      <c r="AE965" s="19">
        <f t="shared" si="31"/>
        <v>-2468.2290000000066</v>
      </c>
      <c r="AF965" s="20">
        <v>572.67602729797363</v>
      </c>
      <c r="AG965" s="21"/>
      <c r="AH965" s="120"/>
      <c r="AI965" s="120"/>
      <c r="BI965"/>
    </row>
    <row r="966" spans="1:61" ht="14.4" thickTop="1" thickBot="1" x14ac:dyDescent="0.3">
      <c r="B966" s="12">
        <v>40412</v>
      </c>
      <c r="C966" s="124" t="s">
        <v>16</v>
      </c>
      <c r="D966" s="125">
        <v>4604.442</v>
      </c>
      <c r="E966" s="125">
        <v>4311.43</v>
      </c>
      <c r="F966" s="125">
        <v>4195.4750000000004</v>
      </c>
      <c r="G966" s="125">
        <v>4091.337</v>
      </c>
      <c r="H966" s="126">
        <v>4039.9659999999999</v>
      </c>
      <c r="I966" s="125">
        <v>4030.2</v>
      </c>
      <c r="J966" s="125">
        <v>4053.1179999999999</v>
      </c>
      <c r="K966" s="125">
        <v>3866.4169999999999</v>
      </c>
      <c r="L966" s="125">
        <v>3803.8409999999999</v>
      </c>
      <c r="M966" s="125">
        <v>3940.1320000000001</v>
      </c>
      <c r="N966" s="125">
        <v>4003.9630000000002</v>
      </c>
      <c r="O966" s="125">
        <v>4076.0279999999998</v>
      </c>
      <c r="P966" s="125">
        <v>4060.35</v>
      </c>
      <c r="Q966" s="125">
        <v>4148.192</v>
      </c>
      <c r="R966" s="125">
        <v>4144.7709999999997</v>
      </c>
      <c r="S966" s="125">
        <v>4129.8459999999995</v>
      </c>
      <c r="T966" s="125">
        <v>4191.5200000000004</v>
      </c>
      <c r="U966" s="125">
        <v>4215.8500000000004</v>
      </c>
      <c r="V966" s="125">
        <v>4317.5360000000001</v>
      </c>
      <c r="W966" s="126">
        <v>4659.5190000000002</v>
      </c>
      <c r="X966" s="125">
        <v>5610.9489999999996</v>
      </c>
      <c r="Y966" s="125">
        <v>5727.3919999999998</v>
      </c>
      <c r="Z966" s="125">
        <v>5371.817</v>
      </c>
      <c r="AA966" s="125">
        <v>4853.1450000000004</v>
      </c>
      <c r="AB966" s="127">
        <v>104447.236</v>
      </c>
      <c r="AC966" s="18" t="str">
        <f t="shared" si="30"/>
        <v>ok</v>
      </c>
      <c r="AE966" s="19">
        <f t="shared" si="31"/>
        <v>-6177.18299999999</v>
      </c>
      <c r="AF966" s="20">
        <v>601.51350784301758</v>
      </c>
      <c r="AG966" s="21"/>
      <c r="AH966" s="120"/>
      <c r="AI966" s="120"/>
      <c r="BI966"/>
    </row>
    <row r="967" spans="1:61" ht="14.4" thickTop="1" thickBot="1" x14ac:dyDescent="0.3">
      <c r="B967" s="12">
        <v>40413</v>
      </c>
      <c r="C967" s="124" t="s">
        <v>17</v>
      </c>
      <c r="D967" s="125">
        <v>4509.982</v>
      </c>
      <c r="E967" s="125">
        <v>4284.78</v>
      </c>
      <c r="F967" s="125">
        <v>4098.9040000000005</v>
      </c>
      <c r="G967" s="125">
        <v>4076.1559999999999</v>
      </c>
      <c r="H967" s="126">
        <v>4070.2310000000002</v>
      </c>
      <c r="I967" s="125">
        <v>4075.5059999999999</v>
      </c>
      <c r="J967" s="125">
        <v>4350.8549999999996</v>
      </c>
      <c r="K967" s="125">
        <v>4387.3620000000001</v>
      </c>
      <c r="L967" s="125">
        <v>4374.1509999999998</v>
      </c>
      <c r="M967" s="125">
        <v>4504.0219999999999</v>
      </c>
      <c r="N967" s="125">
        <v>4568.6850000000004</v>
      </c>
      <c r="O967" s="125">
        <v>4651.1540000000005</v>
      </c>
      <c r="P967" s="125">
        <v>4708.643</v>
      </c>
      <c r="Q967" s="125">
        <v>4743.9639999999999</v>
      </c>
      <c r="R967" s="125">
        <v>4748.9070000000002</v>
      </c>
      <c r="S967" s="125">
        <v>4809.6689999999999</v>
      </c>
      <c r="T967" s="125">
        <v>4801.4040000000005</v>
      </c>
      <c r="U967" s="125">
        <v>4759.2969999999996</v>
      </c>
      <c r="V967" s="125">
        <v>4698.4440000000004</v>
      </c>
      <c r="W967" s="126">
        <v>4774.0150000000003</v>
      </c>
      <c r="X967" s="125">
        <v>5634.1090000000004</v>
      </c>
      <c r="Y967" s="125">
        <v>5743.58</v>
      </c>
      <c r="Z967" s="125">
        <v>5512.31</v>
      </c>
      <c r="AA967" s="125">
        <v>5028.942</v>
      </c>
      <c r="AB967" s="127">
        <v>111915.072</v>
      </c>
      <c r="AC967" s="18" t="str">
        <f t="shared" si="30"/>
        <v>ok</v>
      </c>
      <c r="AE967" s="19">
        <f t="shared" si="31"/>
        <v>7467.8359999999957</v>
      </c>
      <c r="AF967" s="20">
        <v>592.69268417358398</v>
      </c>
      <c r="AG967" s="21"/>
      <c r="AH967" s="120"/>
      <c r="AI967" s="120"/>
      <c r="BI967"/>
    </row>
    <row r="968" spans="1:61" ht="14.4" thickTop="1" thickBot="1" x14ac:dyDescent="0.3">
      <c r="B968" s="12">
        <v>40414</v>
      </c>
      <c r="C968" s="124" t="s">
        <v>11</v>
      </c>
      <c r="D968" s="125">
        <v>4571.4160000000002</v>
      </c>
      <c r="E968" s="125">
        <v>4343.6949999999997</v>
      </c>
      <c r="F968" s="125">
        <v>4181.5339999999997</v>
      </c>
      <c r="G968" s="125">
        <v>4111.4489999999996</v>
      </c>
      <c r="H968" s="126">
        <v>4081.0590000000002</v>
      </c>
      <c r="I968" s="125">
        <v>4139.0060000000003</v>
      </c>
      <c r="J968" s="125">
        <v>4405.49</v>
      </c>
      <c r="K968" s="125">
        <v>4423.3999999999996</v>
      </c>
      <c r="L968" s="125">
        <v>4379.835</v>
      </c>
      <c r="M968" s="125">
        <v>4465.6909999999998</v>
      </c>
      <c r="N968" s="125">
        <v>4558.0940000000001</v>
      </c>
      <c r="O968" s="125">
        <v>4629.5079999999998</v>
      </c>
      <c r="P968" s="125">
        <v>4690.2629999999999</v>
      </c>
      <c r="Q968" s="125">
        <v>4742.643</v>
      </c>
      <c r="R968" s="125">
        <v>4736.8059999999996</v>
      </c>
      <c r="S968" s="125">
        <v>4785.1260000000002</v>
      </c>
      <c r="T968" s="125">
        <v>4792.7740000000003</v>
      </c>
      <c r="U968" s="125">
        <v>4782.8459999999995</v>
      </c>
      <c r="V968" s="125">
        <v>4697.0770000000002</v>
      </c>
      <c r="W968" s="126">
        <v>4918.43</v>
      </c>
      <c r="X968" s="125">
        <v>5733.9880000000003</v>
      </c>
      <c r="Y968" s="125">
        <v>5829.5940000000001</v>
      </c>
      <c r="Z968" s="125">
        <v>5587.085</v>
      </c>
      <c r="AA968" s="125">
        <v>5091.6790000000001</v>
      </c>
      <c r="AB968" s="127">
        <v>112678.488</v>
      </c>
      <c r="AC968" s="18" t="str">
        <f t="shared" si="30"/>
        <v>ok</v>
      </c>
      <c r="AE968" s="19">
        <f t="shared" si="31"/>
        <v>763.41599999999744</v>
      </c>
      <c r="AF968" s="20">
        <v>570.34876823425293</v>
      </c>
      <c r="AG968" s="21"/>
      <c r="AH968" s="120"/>
      <c r="AI968" s="120"/>
      <c r="BI968"/>
    </row>
    <row r="969" spans="1:61" ht="14.4" thickTop="1" thickBot="1" x14ac:dyDescent="0.3">
      <c r="B969" s="12">
        <v>40415</v>
      </c>
      <c r="C969" s="124" t="s">
        <v>12</v>
      </c>
      <c r="D969" s="125">
        <v>4685.5060000000003</v>
      </c>
      <c r="E969" s="125">
        <v>4440.4660000000003</v>
      </c>
      <c r="F969" s="125">
        <v>4312.3689999999997</v>
      </c>
      <c r="G969" s="125">
        <v>4209.7870000000003</v>
      </c>
      <c r="H969" s="126">
        <v>4142.348</v>
      </c>
      <c r="I969" s="125">
        <v>4243.884</v>
      </c>
      <c r="J969" s="125">
        <v>4501.9530000000004</v>
      </c>
      <c r="K969" s="125">
        <v>4479.3360000000002</v>
      </c>
      <c r="L969" s="125">
        <v>4384.4309999999996</v>
      </c>
      <c r="M969" s="125">
        <v>4460.5370000000003</v>
      </c>
      <c r="N969" s="125">
        <v>4544.6400000000003</v>
      </c>
      <c r="O969" s="125">
        <v>4617.2060000000001</v>
      </c>
      <c r="P969" s="125">
        <v>4723.9480000000003</v>
      </c>
      <c r="Q969" s="125">
        <v>4744.3999999999996</v>
      </c>
      <c r="R969" s="125">
        <v>4780.0280000000002</v>
      </c>
      <c r="S969" s="125">
        <v>4802.0519999999997</v>
      </c>
      <c r="T969" s="125">
        <v>4822.9939999999997</v>
      </c>
      <c r="U969" s="125">
        <v>4810.4110000000001</v>
      </c>
      <c r="V969" s="125">
        <v>4763.9049999999997</v>
      </c>
      <c r="W969" s="126">
        <v>4970.9080000000004</v>
      </c>
      <c r="X969" s="125">
        <v>5730.4660000000003</v>
      </c>
      <c r="Y969" s="125">
        <v>5807.625</v>
      </c>
      <c r="Z969" s="125">
        <v>5507.3379999999997</v>
      </c>
      <c r="AA969" s="125">
        <v>5026.1040000000003</v>
      </c>
      <c r="AB969" s="127">
        <v>113512.64200000001</v>
      </c>
      <c r="AC969" s="18" t="str">
        <f t="shared" si="30"/>
        <v>ok</v>
      </c>
      <c r="AE969" s="19">
        <f t="shared" si="31"/>
        <v>834.15400000000955</v>
      </c>
      <c r="AF969" s="20">
        <v>583.08173942565918</v>
      </c>
      <c r="AG969" s="21"/>
      <c r="AH969" s="120"/>
      <c r="AI969" s="120"/>
      <c r="BI969"/>
    </row>
    <row r="970" spans="1:61" ht="14.4" thickTop="1" thickBot="1" x14ac:dyDescent="0.3">
      <c r="B970" s="12">
        <v>40416</v>
      </c>
      <c r="C970" s="124" t="s">
        <v>13</v>
      </c>
      <c r="D970" s="125">
        <v>4621.7169999999996</v>
      </c>
      <c r="E970" s="125">
        <v>4412.5609999999997</v>
      </c>
      <c r="F970" s="125">
        <v>4278.3490000000002</v>
      </c>
      <c r="G970" s="125">
        <v>4144.652</v>
      </c>
      <c r="H970" s="126">
        <v>4078.232</v>
      </c>
      <c r="I970" s="125">
        <v>4130.1499999999996</v>
      </c>
      <c r="J970" s="125">
        <v>4393.88</v>
      </c>
      <c r="K970" s="125">
        <v>4404.6559999999999</v>
      </c>
      <c r="L970" s="125">
        <v>4326.0550000000003</v>
      </c>
      <c r="M970" s="125">
        <v>4423.84</v>
      </c>
      <c r="N970" s="125">
        <v>4543.22</v>
      </c>
      <c r="O970" s="125">
        <v>4609.0119999999997</v>
      </c>
      <c r="P970" s="125">
        <v>4682.6289999999999</v>
      </c>
      <c r="Q970" s="125">
        <v>4678.2479999999996</v>
      </c>
      <c r="R970" s="125">
        <v>4658.4530000000004</v>
      </c>
      <c r="S970" s="125">
        <v>4688.6670000000004</v>
      </c>
      <c r="T970" s="125">
        <v>4656.393</v>
      </c>
      <c r="U970" s="125">
        <v>4701.0450000000001</v>
      </c>
      <c r="V970" s="125">
        <v>4661.4989999999998</v>
      </c>
      <c r="W970" s="126">
        <v>4787.9470000000001</v>
      </c>
      <c r="X970" s="125">
        <v>5617.6270000000004</v>
      </c>
      <c r="Y970" s="125">
        <v>5675.9219999999996</v>
      </c>
      <c r="Z970" s="125">
        <v>5423.6540000000005</v>
      </c>
      <c r="AA970" s="125">
        <v>4956.5810000000001</v>
      </c>
      <c r="AB970" s="127">
        <v>111554.989</v>
      </c>
      <c r="AC970" s="18" t="str">
        <f t="shared" si="30"/>
        <v>ok</v>
      </c>
      <c r="AE970" s="19">
        <f t="shared" si="31"/>
        <v>-1957.6530000000057</v>
      </c>
      <c r="AF970" s="20">
        <v>580.3350772857666</v>
      </c>
      <c r="AG970" s="21"/>
      <c r="AH970" s="120"/>
      <c r="AI970" s="120"/>
      <c r="BI970"/>
    </row>
    <row r="971" spans="1:61" ht="14.4" thickTop="1" thickBot="1" x14ac:dyDescent="0.3">
      <c r="B971" s="12">
        <v>40417</v>
      </c>
      <c r="C971" s="124" t="s">
        <v>14</v>
      </c>
      <c r="D971" s="125">
        <v>4558.4719999999998</v>
      </c>
      <c r="E971" s="125">
        <v>4295.5169999999998</v>
      </c>
      <c r="F971" s="125">
        <v>4208.4219999999996</v>
      </c>
      <c r="G971" s="125">
        <v>4117.2560000000003</v>
      </c>
      <c r="H971" s="126">
        <v>4090.616</v>
      </c>
      <c r="I971" s="125">
        <v>4157.8509999999997</v>
      </c>
      <c r="J971" s="125">
        <v>4420.3959999999997</v>
      </c>
      <c r="K971" s="125">
        <v>4464.4219999999996</v>
      </c>
      <c r="L971" s="125">
        <v>4413.6769999999997</v>
      </c>
      <c r="M971" s="125">
        <v>4495.6350000000002</v>
      </c>
      <c r="N971" s="125">
        <v>4604.8829999999998</v>
      </c>
      <c r="O971" s="125">
        <v>4687.8230000000003</v>
      </c>
      <c r="P971" s="125">
        <v>4810.28</v>
      </c>
      <c r="Q971" s="125">
        <v>4851.8710000000001</v>
      </c>
      <c r="R971" s="125">
        <v>4867.8689999999997</v>
      </c>
      <c r="S971" s="125">
        <v>4863.8909999999996</v>
      </c>
      <c r="T971" s="125">
        <v>4872.5770000000002</v>
      </c>
      <c r="U971" s="125">
        <v>4830.5990000000002</v>
      </c>
      <c r="V971" s="125">
        <v>4745.357</v>
      </c>
      <c r="W971" s="126">
        <v>4881.558</v>
      </c>
      <c r="X971" s="125">
        <v>5621.2250000000004</v>
      </c>
      <c r="Y971" s="125">
        <v>5631.5680000000002</v>
      </c>
      <c r="Z971" s="125">
        <v>5469.6670000000004</v>
      </c>
      <c r="AA971" s="125">
        <v>5120.5730000000003</v>
      </c>
      <c r="AB971" s="127">
        <v>113082.005</v>
      </c>
      <c r="AC971" s="18" t="str">
        <f t="shared" si="30"/>
        <v>ok</v>
      </c>
      <c r="AE971" s="19">
        <f t="shared" si="31"/>
        <v>1527.0160000000033</v>
      </c>
      <c r="AF971" s="20">
        <v>593.08397674560547</v>
      </c>
      <c r="AG971" s="21"/>
      <c r="AH971" s="120"/>
      <c r="AI971" s="120"/>
      <c r="BI971"/>
    </row>
    <row r="972" spans="1:61" ht="14.4" thickTop="1" thickBot="1" x14ac:dyDescent="0.3">
      <c r="B972" s="12">
        <v>40418</v>
      </c>
      <c r="C972" s="124" t="s">
        <v>15</v>
      </c>
      <c r="D972" s="125">
        <v>4756.1329999999998</v>
      </c>
      <c r="E972" s="125">
        <v>4521.9989999999998</v>
      </c>
      <c r="F972" s="125">
        <v>4367.0330000000004</v>
      </c>
      <c r="G972" s="125">
        <v>4251.7889999999998</v>
      </c>
      <c r="H972" s="126">
        <v>4189.07</v>
      </c>
      <c r="I972" s="125">
        <v>4207.0690000000004</v>
      </c>
      <c r="J972" s="125">
        <v>4304.6459999999997</v>
      </c>
      <c r="K972" s="125">
        <v>4223.6350000000002</v>
      </c>
      <c r="L972" s="125">
        <v>4280.67</v>
      </c>
      <c r="M972" s="125">
        <v>4434.0389999999998</v>
      </c>
      <c r="N972" s="125">
        <v>4502.9480000000003</v>
      </c>
      <c r="O972" s="125">
        <v>4580.0429999999997</v>
      </c>
      <c r="P972" s="125">
        <v>4667.0600000000004</v>
      </c>
      <c r="Q972" s="125">
        <v>4690.8249999999998</v>
      </c>
      <c r="R972" s="125">
        <v>4626.0119999999997</v>
      </c>
      <c r="S972" s="125">
        <v>4595.5349999999999</v>
      </c>
      <c r="T972" s="125">
        <v>4562.6170000000002</v>
      </c>
      <c r="U972" s="125">
        <v>4597.3050000000003</v>
      </c>
      <c r="V972" s="125">
        <v>4617.3519999999999</v>
      </c>
      <c r="W972" s="126">
        <v>4969.7730000000001</v>
      </c>
      <c r="X972" s="125">
        <v>5846.9690000000001</v>
      </c>
      <c r="Y972" s="125">
        <v>5780.9120000000003</v>
      </c>
      <c r="Z972" s="125">
        <v>5534.83</v>
      </c>
      <c r="AA972" s="125">
        <v>5164.67</v>
      </c>
      <c r="AB972" s="127">
        <v>112272.93399999999</v>
      </c>
      <c r="AC972" s="18" t="str">
        <f t="shared" si="30"/>
        <v>ok</v>
      </c>
      <c r="AE972" s="19">
        <f t="shared" si="31"/>
        <v>-809.07100000001083</v>
      </c>
      <c r="AF972" s="20">
        <v>616.90115356445313</v>
      </c>
      <c r="AG972" s="21"/>
      <c r="AH972" s="120"/>
      <c r="AI972" s="120"/>
      <c r="BI972"/>
    </row>
    <row r="973" spans="1:61" ht="14.4" thickTop="1" thickBot="1" x14ac:dyDescent="0.3">
      <c r="B973" s="12">
        <v>40419</v>
      </c>
      <c r="C973" s="124" t="s">
        <v>16</v>
      </c>
      <c r="D973" s="125">
        <v>4836.3270000000002</v>
      </c>
      <c r="E973" s="125">
        <v>4597.5739999999996</v>
      </c>
      <c r="F973" s="125">
        <v>4425.0259999999998</v>
      </c>
      <c r="G973" s="125">
        <v>4271.9030000000002</v>
      </c>
      <c r="H973" s="126">
        <v>4238.6890000000003</v>
      </c>
      <c r="I973" s="125">
        <v>4208.9870000000001</v>
      </c>
      <c r="J973" s="125">
        <v>4211.4679999999998</v>
      </c>
      <c r="K973" s="125">
        <v>4052.9589999999998</v>
      </c>
      <c r="L973" s="125">
        <v>3996.875</v>
      </c>
      <c r="M973" s="125">
        <v>4083.643</v>
      </c>
      <c r="N973" s="125">
        <v>4132.5360000000001</v>
      </c>
      <c r="O973" s="125">
        <v>4146.5780000000004</v>
      </c>
      <c r="P973" s="125">
        <v>4209.0550000000003</v>
      </c>
      <c r="Q973" s="125">
        <v>4243.1310000000003</v>
      </c>
      <c r="R973" s="125">
        <v>4289.8280000000004</v>
      </c>
      <c r="S973" s="125">
        <v>4268.0230000000001</v>
      </c>
      <c r="T973" s="125">
        <v>4279.8310000000001</v>
      </c>
      <c r="U973" s="125">
        <v>4302.7809999999999</v>
      </c>
      <c r="V973" s="125">
        <v>4349.857</v>
      </c>
      <c r="W973" s="126">
        <v>4649.7039999999997</v>
      </c>
      <c r="X973" s="125">
        <v>5693.0110000000004</v>
      </c>
      <c r="Y973" s="125">
        <v>5802.0209999999997</v>
      </c>
      <c r="Z973" s="125">
        <v>5538.9290000000001</v>
      </c>
      <c r="AA973" s="125">
        <v>5042.6639999999998</v>
      </c>
      <c r="AB973" s="127">
        <v>107871.4</v>
      </c>
      <c r="AC973" s="18" t="str">
        <f t="shared" si="30"/>
        <v>ok</v>
      </c>
      <c r="AE973" s="19">
        <f t="shared" si="31"/>
        <v>-4401.5339999999997</v>
      </c>
      <c r="AF973" s="20">
        <v>617.99204063415527</v>
      </c>
      <c r="AG973" s="21"/>
      <c r="AH973" s="120"/>
      <c r="AI973" s="120"/>
      <c r="BI973"/>
    </row>
    <row r="974" spans="1:61" ht="14.4" thickTop="1" thickBot="1" x14ac:dyDescent="0.3">
      <c r="B974" s="12">
        <v>40420</v>
      </c>
      <c r="C974" s="124" t="s">
        <v>17</v>
      </c>
      <c r="D974" s="125">
        <v>4634.473</v>
      </c>
      <c r="E974" s="125">
        <v>4385.6109999999999</v>
      </c>
      <c r="F974" s="125">
        <v>4266.4849999999997</v>
      </c>
      <c r="G974" s="125">
        <v>4120.8670000000002</v>
      </c>
      <c r="H974" s="126">
        <v>4092.6489999999999</v>
      </c>
      <c r="I974" s="125">
        <v>4157.3509999999997</v>
      </c>
      <c r="J974" s="125">
        <v>4398.3969999999999</v>
      </c>
      <c r="K974" s="125">
        <v>4502.0280000000002</v>
      </c>
      <c r="L974" s="125">
        <v>4432.5</v>
      </c>
      <c r="M974" s="125">
        <v>4646.4350000000004</v>
      </c>
      <c r="N974" s="125">
        <v>4711.5240000000003</v>
      </c>
      <c r="O974" s="125">
        <v>4766.8819999999996</v>
      </c>
      <c r="P974" s="125">
        <v>4761.4049999999997</v>
      </c>
      <c r="Q974" s="125">
        <v>4828.2139999999999</v>
      </c>
      <c r="R974" s="125">
        <v>4813.2430000000004</v>
      </c>
      <c r="S974" s="125">
        <v>4855.0209999999997</v>
      </c>
      <c r="T974" s="125">
        <v>4863.5590000000002</v>
      </c>
      <c r="U974" s="125">
        <v>4833.9350000000004</v>
      </c>
      <c r="V974" s="125">
        <v>4761.277</v>
      </c>
      <c r="W974" s="126">
        <v>4933.5870000000004</v>
      </c>
      <c r="X974" s="125">
        <v>5792.701</v>
      </c>
      <c r="Y974" s="125">
        <v>5823.87</v>
      </c>
      <c r="Z974" s="125">
        <v>5572.4750000000004</v>
      </c>
      <c r="AA974" s="125">
        <v>5108.0820000000003</v>
      </c>
      <c r="AB974" s="127">
        <v>114062.571</v>
      </c>
      <c r="AC974" s="18" t="str">
        <f t="shared" si="30"/>
        <v>ok</v>
      </c>
      <c r="AE974" s="19">
        <f t="shared" si="31"/>
        <v>6191.1710000000021</v>
      </c>
      <c r="AF974" s="20">
        <v>597.86172485351563</v>
      </c>
      <c r="AG974" s="21"/>
      <c r="AH974" s="120"/>
      <c r="AI974" s="120"/>
      <c r="BI974"/>
    </row>
    <row r="975" spans="1:61" ht="14.4" thickTop="1" thickBot="1" x14ac:dyDescent="0.3">
      <c r="B975" s="12">
        <v>40421</v>
      </c>
      <c r="C975" s="124" t="s">
        <v>11</v>
      </c>
      <c r="D975" s="125">
        <v>4700.8890000000001</v>
      </c>
      <c r="E975" s="125">
        <v>4504.7280000000001</v>
      </c>
      <c r="F975" s="125">
        <v>4359.3829999999998</v>
      </c>
      <c r="G975" s="125">
        <v>4283.7619999999997</v>
      </c>
      <c r="H975" s="126">
        <v>4223.3990000000003</v>
      </c>
      <c r="I975" s="125">
        <v>4317.7070000000003</v>
      </c>
      <c r="J975" s="125">
        <v>4554.6049999999996</v>
      </c>
      <c r="K975" s="125">
        <v>4711.6000000000004</v>
      </c>
      <c r="L975" s="125">
        <v>4646.973</v>
      </c>
      <c r="M975" s="125">
        <v>4694.3519999999999</v>
      </c>
      <c r="N975" s="125">
        <v>4754.4369999999999</v>
      </c>
      <c r="O975" s="125">
        <v>4782.0119999999997</v>
      </c>
      <c r="P975" s="125">
        <v>4844.2969999999996</v>
      </c>
      <c r="Q975" s="125">
        <v>4853.0749999999998</v>
      </c>
      <c r="R975" s="125">
        <v>4863.7719999999999</v>
      </c>
      <c r="S975" s="125">
        <v>4929.7079999999996</v>
      </c>
      <c r="T975" s="125">
        <v>4902.5529999999999</v>
      </c>
      <c r="U975" s="125">
        <v>4880.8220000000001</v>
      </c>
      <c r="V975" s="125">
        <v>4904.893</v>
      </c>
      <c r="W975" s="126">
        <v>4972.4539999999997</v>
      </c>
      <c r="X975" s="125">
        <v>5666.59</v>
      </c>
      <c r="Y975" s="125">
        <v>5623.5780000000004</v>
      </c>
      <c r="Z975" s="125">
        <v>5424.28</v>
      </c>
      <c r="AA975" s="125">
        <v>4979.1170000000002</v>
      </c>
      <c r="AB975" s="127">
        <v>115378.986</v>
      </c>
      <c r="AC975" s="18" t="str">
        <f t="shared" si="30"/>
        <v>ok</v>
      </c>
      <c r="AE975" s="19">
        <f t="shared" si="31"/>
        <v>1316.4150000000081</v>
      </c>
      <c r="AF975" s="20">
        <v>580.92660331726074</v>
      </c>
      <c r="AG975" s="21"/>
      <c r="AH975" s="120"/>
      <c r="AI975" s="120"/>
      <c r="BI975"/>
    </row>
    <row r="976" spans="1:61" ht="14.4" thickTop="1" thickBot="1" x14ac:dyDescent="0.3">
      <c r="A976" s="11" t="s">
        <v>25</v>
      </c>
      <c r="B976" s="12">
        <v>40422</v>
      </c>
      <c r="C976" s="88" t="s">
        <v>12</v>
      </c>
      <c r="D976" s="89">
        <v>4475.2790000000005</v>
      </c>
      <c r="E976" s="89">
        <v>4303.0290000000005</v>
      </c>
      <c r="F976" s="89">
        <v>4148.0559999999996</v>
      </c>
      <c r="G976" s="89">
        <v>4091.422</v>
      </c>
      <c r="H976" s="90">
        <v>4146.9040000000005</v>
      </c>
      <c r="I976" s="89">
        <v>4305.0510000000004</v>
      </c>
      <c r="J976" s="89">
        <v>4617.6840000000002</v>
      </c>
      <c r="K976" s="89">
        <v>4708.6019999999999</v>
      </c>
      <c r="L976" s="89">
        <v>4579.5590000000002</v>
      </c>
      <c r="M976" s="89">
        <v>4561.1890000000003</v>
      </c>
      <c r="N976" s="89">
        <v>4694.4380000000001</v>
      </c>
      <c r="O976" s="89">
        <v>4768.5230000000001</v>
      </c>
      <c r="P976" s="89">
        <v>4806.4939999999997</v>
      </c>
      <c r="Q976" s="89">
        <v>4930.982</v>
      </c>
      <c r="R976" s="89">
        <v>4898.835</v>
      </c>
      <c r="S976" s="89">
        <v>4918.6610000000001</v>
      </c>
      <c r="T976" s="89">
        <v>4932.5200000000004</v>
      </c>
      <c r="U976" s="89">
        <v>5000.4960000000001</v>
      </c>
      <c r="V976" s="89">
        <v>4914.1049999999996</v>
      </c>
      <c r="W976" s="90">
        <v>5073.9849999999997</v>
      </c>
      <c r="X976" s="89">
        <v>5853.473</v>
      </c>
      <c r="Y976" s="89">
        <v>5740.5919999999996</v>
      </c>
      <c r="Z976" s="89">
        <v>5472.0360000000001</v>
      </c>
      <c r="AA976" s="89">
        <v>4941.3779999999997</v>
      </c>
      <c r="AB976" s="91">
        <v>114883.29399999999</v>
      </c>
      <c r="AC976" s="18" t="str">
        <f t="shared" si="30"/>
        <v>ok</v>
      </c>
      <c r="AE976" s="19">
        <f t="shared" si="31"/>
        <v>-495.69200000001001</v>
      </c>
      <c r="AF976" s="20">
        <v>572.93662643432617</v>
      </c>
      <c r="AG976" s="21"/>
      <c r="AH976" s="120"/>
      <c r="AI976" s="120"/>
      <c r="BI976"/>
    </row>
    <row r="977" spans="2:61" ht="14.4" thickTop="1" thickBot="1" x14ac:dyDescent="0.3">
      <c r="B977" s="12">
        <v>40423</v>
      </c>
      <c r="C977" s="88" t="s">
        <v>13</v>
      </c>
      <c r="D977" s="89">
        <v>4496.866</v>
      </c>
      <c r="E977" s="89">
        <v>4408.768</v>
      </c>
      <c r="F977" s="89">
        <v>4414.5259999999998</v>
      </c>
      <c r="G977" s="89">
        <v>4369.1980000000003</v>
      </c>
      <c r="H977" s="90">
        <v>4239.3459999999995</v>
      </c>
      <c r="I977" s="89">
        <v>4455.8810000000003</v>
      </c>
      <c r="J977" s="89">
        <v>4849.741</v>
      </c>
      <c r="K977" s="89">
        <v>4857.8760000000002</v>
      </c>
      <c r="L977" s="89">
        <v>4650.2979999999998</v>
      </c>
      <c r="M977" s="89">
        <v>4645.6930000000002</v>
      </c>
      <c r="N977" s="89">
        <v>4796.4070000000002</v>
      </c>
      <c r="O977" s="89">
        <v>4897.1059999999998</v>
      </c>
      <c r="P977" s="89">
        <v>4987.5309999999999</v>
      </c>
      <c r="Q977" s="89">
        <v>4948.1559999999999</v>
      </c>
      <c r="R977" s="89">
        <v>4920.5829999999996</v>
      </c>
      <c r="S977" s="89">
        <v>5085.2219999999998</v>
      </c>
      <c r="T977" s="89">
        <v>5157.9650000000001</v>
      </c>
      <c r="U977" s="89">
        <v>5124.6909999999998</v>
      </c>
      <c r="V977" s="89">
        <v>5086.5410000000002</v>
      </c>
      <c r="W977" s="90">
        <v>5196.0540000000001</v>
      </c>
      <c r="X977" s="89">
        <v>5964.5479999999998</v>
      </c>
      <c r="Y977" s="89">
        <v>5869.1459999999997</v>
      </c>
      <c r="Z977" s="89">
        <v>5590.4650000000001</v>
      </c>
      <c r="AA977" s="89">
        <v>5122.6779999999999</v>
      </c>
      <c r="AB977" s="91">
        <v>118135.28599999999</v>
      </c>
      <c r="AC977" s="18" t="str">
        <f t="shared" si="30"/>
        <v>ok</v>
      </c>
      <c r="AE977" s="19">
        <f t="shared" si="31"/>
        <v>3251.9919999999984</v>
      </c>
      <c r="AF977" s="20">
        <v>605.58278465270996</v>
      </c>
      <c r="AG977" s="21"/>
      <c r="AH977" s="120"/>
      <c r="AI977" s="120"/>
      <c r="BI977"/>
    </row>
    <row r="978" spans="2:61" ht="14.4" thickTop="1" thickBot="1" x14ac:dyDescent="0.3">
      <c r="B978" s="12">
        <v>40424</v>
      </c>
      <c r="C978" s="88" t="s">
        <v>14</v>
      </c>
      <c r="D978" s="89">
        <v>4646.0379999999996</v>
      </c>
      <c r="E978" s="89">
        <v>4471.9809999999998</v>
      </c>
      <c r="F978" s="89">
        <v>4472.442</v>
      </c>
      <c r="G978" s="89">
        <v>4463.2910000000002</v>
      </c>
      <c r="H978" s="90">
        <v>4463.0230000000001</v>
      </c>
      <c r="I978" s="89">
        <v>4561.5</v>
      </c>
      <c r="J978" s="89">
        <v>4956.384</v>
      </c>
      <c r="K978" s="89">
        <v>4978.1009999999997</v>
      </c>
      <c r="L978" s="89">
        <v>4729.5690000000004</v>
      </c>
      <c r="M978" s="89">
        <v>4794.16</v>
      </c>
      <c r="N978" s="89">
        <v>4799.6859999999997</v>
      </c>
      <c r="O978" s="89">
        <v>4954.4520000000002</v>
      </c>
      <c r="P978" s="89">
        <v>5004.0590000000002</v>
      </c>
      <c r="Q978" s="89">
        <v>4854.9780000000001</v>
      </c>
      <c r="R978" s="89">
        <v>5009.5709999999999</v>
      </c>
      <c r="S978" s="89">
        <v>5069.6509999999998</v>
      </c>
      <c r="T978" s="89">
        <v>5100.1790000000001</v>
      </c>
      <c r="U978" s="89">
        <v>5161.6009999999997</v>
      </c>
      <c r="V978" s="89">
        <v>5115.9690000000001</v>
      </c>
      <c r="W978" s="90">
        <v>5202.5559999999996</v>
      </c>
      <c r="X978" s="89">
        <v>5799.35</v>
      </c>
      <c r="Y978" s="89">
        <v>5660.8440000000001</v>
      </c>
      <c r="Z978" s="89">
        <v>5381.8580000000002</v>
      </c>
      <c r="AA978" s="89">
        <v>5020.3969999999999</v>
      </c>
      <c r="AB978" s="91">
        <v>118671.64</v>
      </c>
      <c r="AC978" s="18" t="str">
        <f t="shared" si="30"/>
        <v>ok</v>
      </c>
      <c r="AE978" s="19">
        <f t="shared" si="31"/>
        <v>536.35400000000664</v>
      </c>
      <c r="AF978" s="20">
        <v>600.59885597229004</v>
      </c>
      <c r="AG978" s="21"/>
      <c r="AH978" s="120"/>
      <c r="AI978" s="120"/>
      <c r="BI978"/>
    </row>
    <row r="979" spans="2:61" ht="14.4" thickTop="1" thickBot="1" x14ac:dyDescent="0.3">
      <c r="B979" s="12">
        <v>40425</v>
      </c>
      <c r="C979" s="88" t="s">
        <v>15</v>
      </c>
      <c r="D979" s="89">
        <v>4712.6220000000003</v>
      </c>
      <c r="E979" s="89">
        <v>4408.22</v>
      </c>
      <c r="F979" s="89">
        <v>4386.7790000000005</v>
      </c>
      <c r="G979" s="89">
        <v>4458.2939999999999</v>
      </c>
      <c r="H979" s="90">
        <v>4461.2539999999999</v>
      </c>
      <c r="I979" s="89">
        <v>4482.7929999999997</v>
      </c>
      <c r="J979" s="89">
        <v>4503.2160000000003</v>
      </c>
      <c r="K979" s="89">
        <v>4418.4350000000004</v>
      </c>
      <c r="L979" s="89">
        <v>4437.049</v>
      </c>
      <c r="M979" s="89">
        <v>4677.66</v>
      </c>
      <c r="N979" s="89">
        <v>4856.723</v>
      </c>
      <c r="O979" s="89">
        <v>4825.7449999999999</v>
      </c>
      <c r="P979" s="89">
        <v>5201.8320000000003</v>
      </c>
      <c r="Q979" s="89">
        <v>4560.24</v>
      </c>
      <c r="R979" s="89">
        <v>4452.3440000000001</v>
      </c>
      <c r="S979" s="89">
        <v>4404.6859999999997</v>
      </c>
      <c r="T979" s="89">
        <v>4475.1610000000001</v>
      </c>
      <c r="U979" s="89">
        <v>4503.5029999999997</v>
      </c>
      <c r="V979" s="89">
        <v>4610.1030000000001</v>
      </c>
      <c r="W979" s="90">
        <v>5134.6629999999996</v>
      </c>
      <c r="X979" s="89">
        <v>5847.3040000000001</v>
      </c>
      <c r="Y979" s="89">
        <v>5676.4089999999997</v>
      </c>
      <c r="Z979" s="89">
        <v>5107.9059999999999</v>
      </c>
      <c r="AA979" s="89">
        <v>4652.4830000000002</v>
      </c>
      <c r="AB979" s="91">
        <v>113255.424</v>
      </c>
      <c r="AC979" s="18" t="str">
        <f t="shared" si="30"/>
        <v>ok</v>
      </c>
      <c r="AE979" s="19">
        <f t="shared" si="31"/>
        <v>-5416.2160000000003</v>
      </c>
      <c r="AF979" s="20">
        <v>569.32854270935059</v>
      </c>
      <c r="AG979" s="21"/>
      <c r="AH979" s="120"/>
      <c r="AI979" s="120"/>
      <c r="BI979"/>
    </row>
    <row r="980" spans="2:61" ht="14.4" thickTop="1" thickBot="1" x14ac:dyDescent="0.3">
      <c r="B980" s="12">
        <v>40426</v>
      </c>
      <c r="C980" s="88" t="s">
        <v>16</v>
      </c>
      <c r="D980" s="89">
        <v>4532.5029999999997</v>
      </c>
      <c r="E980" s="89">
        <v>4304.28</v>
      </c>
      <c r="F980" s="89">
        <v>4171.357</v>
      </c>
      <c r="G980" s="89">
        <v>4173.49</v>
      </c>
      <c r="H980" s="90">
        <v>4189.4179999999997</v>
      </c>
      <c r="I980" s="89">
        <v>4238.5889999999999</v>
      </c>
      <c r="J980" s="89">
        <v>4163.7089999999998</v>
      </c>
      <c r="K980" s="89">
        <v>4028.4319999999998</v>
      </c>
      <c r="L980" s="89">
        <v>4000.654</v>
      </c>
      <c r="M980" s="89">
        <v>4106.2150000000001</v>
      </c>
      <c r="N980" s="89">
        <v>4198.942</v>
      </c>
      <c r="O980" s="89">
        <v>4242.5429999999997</v>
      </c>
      <c r="P980" s="89">
        <v>4235.6589999999997</v>
      </c>
      <c r="Q980" s="89">
        <v>4205.3729999999996</v>
      </c>
      <c r="R980" s="89">
        <v>4189.9849999999997</v>
      </c>
      <c r="S980" s="89">
        <v>4261.6390000000001</v>
      </c>
      <c r="T980" s="89">
        <v>4289.4430000000002</v>
      </c>
      <c r="U980" s="89">
        <v>4354.8540000000003</v>
      </c>
      <c r="V980" s="89">
        <v>4480.5940000000001</v>
      </c>
      <c r="W980" s="90">
        <v>5050.5940000000001</v>
      </c>
      <c r="X980" s="89">
        <v>5866.6139999999996</v>
      </c>
      <c r="Y980" s="89">
        <v>5687.1689999999999</v>
      </c>
      <c r="Z980" s="89">
        <v>5112.6639999999998</v>
      </c>
      <c r="AA980" s="89">
        <v>4524.6859999999997</v>
      </c>
      <c r="AB980" s="91">
        <v>106609.406</v>
      </c>
      <c r="AC980" s="18" t="str">
        <f t="shared" si="30"/>
        <v>ok</v>
      </c>
      <c r="AE980" s="19">
        <f t="shared" si="31"/>
        <v>-6646.0179999999964</v>
      </c>
      <c r="AF980" s="20">
        <v>565.37277030944824</v>
      </c>
      <c r="AG980" s="21"/>
      <c r="AH980" s="120"/>
      <c r="AI980" s="120"/>
      <c r="BI980"/>
    </row>
    <row r="981" spans="2:61" ht="14.4" thickTop="1" thickBot="1" x14ac:dyDescent="0.3">
      <c r="B981" s="12">
        <v>40427</v>
      </c>
      <c r="C981" s="88" t="s">
        <v>17</v>
      </c>
      <c r="D981" s="89">
        <v>4228.9970000000003</v>
      </c>
      <c r="E981" s="89">
        <v>4191.7020000000002</v>
      </c>
      <c r="F981" s="89">
        <v>4185.8410000000003</v>
      </c>
      <c r="G981" s="89">
        <v>4156.4350000000004</v>
      </c>
      <c r="H981" s="90">
        <v>4146.8540000000003</v>
      </c>
      <c r="I981" s="89">
        <v>4284.884</v>
      </c>
      <c r="J981" s="89">
        <v>4725.366</v>
      </c>
      <c r="K981" s="89">
        <v>4789.8329999999996</v>
      </c>
      <c r="L981" s="89">
        <v>4627.3370000000004</v>
      </c>
      <c r="M981" s="89">
        <v>4692.4030000000002</v>
      </c>
      <c r="N981" s="89">
        <v>4721.46</v>
      </c>
      <c r="O981" s="89">
        <v>4666.9840000000004</v>
      </c>
      <c r="P981" s="89">
        <v>4803.4750000000004</v>
      </c>
      <c r="Q981" s="89">
        <v>4760.9009999999998</v>
      </c>
      <c r="R981" s="89">
        <v>4829.79</v>
      </c>
      <c r="S981" s="89">
        <v>4905.1319999999996</v>
      </c>
      <c r="T981" s="89">
        <v>4964.4489999999996</v>
      </c>
      <c r="U981" s="89">
        <v>5057.9589999999998</v>
      </c>
      <c r="V981" s="89">
        <v>4959.0510000000004</v>
      </c>
      <c r="W981" s="90">
        <v>5165.5829999999996</v>
      </c>
      <c r="X981" s="89">
        <v>5956.34</v>
      </c>
      <c r="Y981" s="89">
        <v>5811.143</v>
      </c>
      <c r="Z981" s="89">
        <v>5423.5249999999996</v>
      </c>
      <c r="AA981" s="89">
        <v>5055.7449999999999</v>
      </c>
      <c r="AB981" s="91">
        <v>115111.189</v>
      </c>
      <c r="AC981" s="18" t="str">
        <f t="shared" si="30"/>
        <v>ok</v>
      </c>
      <c r="AE981" s="19">
        <f t="shared" si="31"/>
        <v>8501.7829999999958</v>
      </c>
      <c r="AF981" s="20">
        <v>584.53870582580566</v>
      </c>
      <c r="AG981" s="21"/>
      <c r="AH981" s="120"/>
      <c r="AI981" s="120"/>
      <c r="BI981"/>
    </row>
    <row r="982" spans="2:61" ht="14.4" thickTop="1" thickBot="1" x14ac:dyDescent="0.3">
      <c r="B982" s="12">
        <v>40428</v>
      </c>
      <c r="C982" s="88" t="s">
        <v>11</v>
      </c>
      <c r="D982" s="89">
        <v>4592.665</v>
      </c>
      <c r="E982" s="89">
        <v>4343.5320000000002</v>
      </c>
      <c r="F982" s="89">
        <v>4388.2340000000004</v>
      </c>
      <c r="G982" s="89">
        <v>4364.3159999999998</v>
      </c>
      <c r="H982" s="90">
        <v>4329.0860000000002</v>
      </c>
      <c r="I982" s="89">
        <v>4433.93</v>
      </c>
      <c r="J982" s="89">
        <v>4857.8130000000001</v>
      </c>
      <c r="K982" s="89">
        <v>4844.9790000000003</v>
      </c>
      <c r="L982" s="89">
        <v>4582.5420000000004</v>
      </c>
      <c r="M982" s="89">
        <v>4605.6009999999997</v>
      </c>
      <c r="N982" s="89">
        <v>4658.8010000000004</v>
      </c>
      <c r="O982" s="89">
        <v>4842.8069999999998</v>
      </c>
      <c r="P982" s="89">
        <v>4897.4250000000002</v>
      </c>
      <c r="Q982" s="89">
        <v>4849.991</v>
      </c>
      <c r="R982" s="89">
        <v>4930.3549999999996</v>
      </c>
      <c r="S982" s="89">
        <v>5007.0609999999997</v>
      </c>
      <c r="T982" s="89">
        <v>5035.58</v>
      </c>
      <c r="U982" s="89">
        <v>4999.5280000000002</v>
      </c>
      <c r="V982" s="89">
        <v>4982.0839999999998</v>
      </c>
      <c r="W982" s="90">
        <v>5251.9480000000003</v>
      </c>
      <c r="X982" s="89">
        <v>6114.57</v>
      </c>
      <c r="Y982" s="89">
        <v>5991.9390000000003</v>
      </c>
      <c r="Z982" s="89">
        <v>5669.5540000000001</v>
      </c>
      <c r="AA982" s="89">
        <v>5117.2389999999996</v>
      </c>
      <c r="AB982" s="91">
        <v>117691.58</v>
      </c>
      <c r="AC982" s="18" t="str">
        <f t="shared" si="30"/>
        <v>ok</v>
      </c>
      <c r="AE982" s="19">
        <f t="shared" si="31"/>
        <v>2580.3910000000033</v>
      </c>
      <c r="AF982" s="20">
        <v>601.42202377319336</v>
      </c>
      <c r="AG982" s="21"/>
      <c r="AH982" s="120"/>
      <c r="AI982" s="120"/>
      <c r="BI982"/>
    </row>
    <row r="983" spans="2:61" ht="14.4" thickTop="1" thickBot="1" x14ac:dyDescent="0.3">
      <c r="B983" s="12">
        <v>40429</v>
      </c>
      <c r="C983" s="88" t="s">
        <v>12</v>
      </c>
      <c r="D983" s="89">
        <v>4696.4129999999996</v>
      </c>
      <c r="E983" s="89">
        <v>4592.5870000000004</v>
      </c>
      <c r="F983" s="89">
        <v>4540.2030000000004</v>
      </c>
      <c r="G983" s="89">
        <v>4482.59</v>
      </c>
      <c r="H983" s="90">
        <v>4490.8450000000003</v>
      </c>
      <c r="I983" s="89">
        <v>4580.0460000000003</v>
      </c>
      <c r="J983" s="89">
        <v>4988.0649999999996</v>
      </c>
      <c r="K983" s="89">
        <v>4954.4139999999998</v>
      </c>
      <c r="L983" s="89">
        <v>4711.7479999999996</v>
      </c>
      <c r="M983" s="89">
        <v>4742.3379999999997</v>
      </c>
      <c r="N983" s="89">
        <v>4847.3689999999997</v>
      </c>
      <c r="O983" s="89">
        <v>4973.5969999999998</v>
      </c>
      <c r="P983" s="89">
        <v>5019.1289999999999</v>
      </c>
      <c r="Q983" s="89">
        <v>5006.6390000000001</v>
      </c>
      <c r="R983" s="89">
        <v>5065.4170000000004</v>
      </c>
      <c r="S983" s="89">
        <v>5148.3329999999996</v>
      </c>
      <c r="T983" s="89">
        <v>5131.1189999999997</v>
      </c>
      <c r="U983" s="89">
        <v>5116.4129999999996</v>
      </c>
      <c r="V983" s="89">
        <v>5055.6570000000002</v>
      </c>
      <c r="W983" s="90">
        <v>5206.085</v>
      </c>
      <c r="X983" s="89">
        <v>6079.0010000000002</v>
      </c>
      <c r="Y983" s="89">
        <v>5991.2039999999997</v>
      </c>
      <c r="Z983" s="89">
        <v>5705.9769999999999</v>
      </c>
      <c r="AA983" s="89">
        <v>5243.4080000000004</v>
      </c>
      <c r="AB983" s="91">
        <v>120368.59699999999</v>
      </c>
      <c r="AC983" s="18" t="str">
        <f t="shared" si="30"/>
        <v>ok</v>
      </c>
      <c r="AE983" s="19">
        <f t="shared" si="31"/>
        <v>2677.0169999999925</v>
      </c>
      <c r="AF983" s="20">
        <v>612.2980899810791</v>
      </c>
      <c r="AG983" s="21"/>
      <c r="AH983" s="120"/>
      <c r="AI983" s="120"/>
      <c r="BI983"/>
    </row>
    <row r="984" spans="2:61" ht="14.4" thickTop="1" thickBot="1" x14ac:dyDescent="0.3">
      <c r="B984" s="12">
        <v>40430</v>
      </c>
      <c r="C984" s="88" t="s">
        <v>13</v>
      </c>
      <c r="D984" s="89">
        <v>4759.6419999999998</v>
      </c>
      <c r="E984" s="89">
        <v>4647.7389999999996</v>
      </c>
      <c r="F984" s="89">
        <v>4568.5469999999996</v>
      </c>
      <c r="G984" s="89">
        <v>4558.5680000000002</v>
      </c>
      <c r="H984" s="90">
        <v>4502.79</v>
      </c>
      <c r="I984" s="89">
        <v>4582.1620000000003</v>
      </c>
      <c r="J984" s="89">
        <v>5021.5709999999999</v>
      </c>
      <c r="K984" s="89">
        <v>4981.6210000000001</v>
      </c>
      <c r="L984" s="89">
        <v>4696.7719999999999</v>
      </c>
      <c r="M984" s="89">
        <v>4829.4340000000002</v>
      </c>
      <c r="N984" s="89">
        <v>4966.5990000000002</v>
      </c>
      <c r="O984" s="89">
        <v>4913.25</v>
      </c>
      <c r="P984" s="89">
        <v>4986.241</v>
      </c>
      <c r="Q984" s="89">
        <v>5035.2120000000004</v>
      </c>
      <c r="R984" s="89">
        <v>5045.8940000000002</v>
      </c>
      <c r="S984" s="89">
        <v>5180.2759999999998</v>
      </c>
      <c r="T984" s="89">
        <v>5492.799</v>
      </c>
      <c r="U984" s="89">
        <v>5452.4359999999997</v>
      </c>
      <c r="V984" s="89">
        <v>5331.2489999999998</v>
      </c>
      <c r="W984" s="90">
        <v>5466.5820000000003</v>
      </c>
      <c r="X984" s="89">
        <v>6062.9</v>
      </c>
      <c r="Y984" s="89">
        <v>5973.3090000000002</v>
      </c>
      <c r="Z984" s="89">
        <v>5714.0720000000001</v>
      </c>
      <c r="AA984" s="89">
        <v>5233.17</v>
      </c>
      <c r="AB984" s="91">
        <v>122002.83500000001</v>
      </c>
      <c r="AC984" s="18" t="str">
        <f t="shared" si="30"/>
        <v>ok</v>
      </c>
      <c r="AE984" s="19">
        <f t="shared" si="31"/>
        <v>1634.2380000000121</v>
      </c>
      <c r="AF984" s="20">
        <v>615.91560745239258</v>
      </c>
      <c r="AG984" s="21"/>
      <c r="AH984" s="120"/>
      <c r="AI984" s="120"/>
      <c r="BI984"/>
    </row>
    <row r="985" spans="2:61" ht="14.4" thickTop="1" thickBot="1" x14ac:dyDescent="0.3">
      <c r="B985" s="12">
        <v>40431</v>
      </c>
      <c r="C985" s="88" t="s">
        <v>14</v>
      </c>
      <c r="D985" s="89">
        <v>4818.6639999999998</v>
      </c>
      <c r="E985" s="89">
        <v>4649.4340000000002</v>
      </c>
      <c r="F985" s="89">
        <v>4586.1790000000001</v>
      </c>
      <c r="G985" s="89">
        <v>4499.5429999999997</v>
      </c>
      <c r="H985" s="90">
        <v>4432.1559999999999</v>
      </c>
      <c r="I985" s="89">
        <v>4559.0050000000001</v>
      </c>
      <c r="J985" s="89">
        <v>4965.0389999999998</v>
      </c>
      <c r="K985" s="89">
        <v>4974.8069999999998</v>
      </c>
      <c r="L985" s="89">
        <v>4737.88</v>
      </c>
      <c r="M985" s="89">
        <v>4836.6419999999998</v>
      </c>
      <c r="N985" s="89">
        <v>4985.4409999999998</v>
      </c>
      <c r="O985" s="89">
        <v>5062.5370000000003</v>
      </c>
      <c r="P985" s="89">
        <v>5108.5450000000001</v>
      </c>
      <c r="Q985" s="89">
        <v>5088.027</v>
      </c>
      <c r="R985" s="89">
        <v>5056.92</v>
      </c>
      <c r="S985" s="89">
        <v>5097.7299999999996</v>
      </c>
      <c r="T985" s="89">
        <v>5118.6610000000001</v>
      </c>
      <c r="U985" s="89">
        <v>5024.1570000000002</v>
      </c>
      <c r="V985" s="89">
        <v>4989.1540000000005</v>
      </c>
      <c r="W985" s="90">
        <v>5217.3599999999997</v>
      </c>
      <c r="X985" s="89">
        <v>5959.2539999999999</v>
      </c>
      <c r="Y985" s="89">
        <v>5888.9210000000003</v>
      </c>
      <c r="Z985" s="89">
        <v>5608.7629999999999</v>
      </c>
      <c r="AA985" s="89">
        <v>5279.3119999999999</v>
      </c>
      <c r="AB985" s="91">
        <v>120544.13099999999</v>
      </c>
      <c r="AC985" s="18" t="str">
        <f t="shared" si="30"/>
        <v>ok</v>
      </c>
      <c r="AE985" s="19">
        <f t="shared" si="31"/>
        <v>-1458.7040000000125</v>
      </c>
      <c r="AF985" s="20">
        <v>604.35220527648926</v>
      </c>
      <c r="AG985" s="21"/>
      <c r="AH985" s="120"/>
      <c r="AI985" s="120"/>
      <c r="BI985"/>
    </row>
    <row r="986" spans="2:61" ht="14.4" thickTop="1" thickBot="1" x14ac:dyDescent="0.3">
      <c r="B986" s="12">
        <v>40432</v>
      </c>
      <c r="C986" s="88" t="s">
        <v>15</v>
      </c>
      <c r="D986" s="89">
        <v>4955.6490000000003</v>
      </c>
      <c r="E986" s="89">
        <v>4680.585</v>
      </c>
      <c r="F986" s="89">
        <v>4653.7479999999996</v>
      </c>
      <c r="G986" s="89">
        <v>4588.7190000000001</v>
      </c>
      <c r="H986" s="90">
        <v>4621.6469999999999</v>
      </c>
      <c r="I986" s="89">
        <v>4687.6130000000003</v>
      </c>
      <c r="J986" s="89">
        <v>4723.9470000000001</v>
      </c>
      <c r="K986" s="89">
        <v>4576.7389999999996</v>
      </c>
      <c r="L986" s="89">
        <v>4625.5910000000003</v>
      </c>
      <c r="M986" s="89">
        <v>4832.5200000000004</v>
      </c>
      <c r="N986" s="89">
        <v>4954.25</v>
      </c>
      <c r="O986" s="89">
        <v>4983.4129999999996</v>
      </c>
      <c r="P986" s="89">
        <v>5000.7650000000003</v>
      </c>
      <c r="Q986" s="89">
        <v>4946.6930000000002</v>
      </c>
      <c r="R986" s="89">
        <v>4796.6899999999996</v>
      </c>
      <c r="S986" s="89">
        <v>4789.7719999999999</v>
      </c>
      <c r="T986" s="89">
        <v>4785.4430000000002</v>
      </c>
      <c r="U986" s="89">
        <v>4833.6610000000001</v>
      </c>
      <c r="V986" s="89">
        <v>4949.4189999999999</v>
      </c>
      <c r="W986" s="90">
        <v>5520.6419999999998</v>
      </c>
      <c r="X986" s="89">
        <v>6356.143</v>
      </c>
      <c r="Y986" s="89">
        <v>6136.67</v>
      </c>
      <c r="Z986" s="89">
        <v>5647.3190000000004</v>
      </c>
      <c r="AA986" s="89">
        <v>5284.5749999999998</v>
      </c>
      <c r="AB986" s="91">
        <v>119932.213</v>
      </c>
      <c r="AC986" s="18" t="str">
        <f t="shared" si="30"/>
        <v>ok</v>
      </c>
      <c r="AE986" s="19">
        <f t="shared" si="31"/>
        <v>-611.91799999999057</v>
      </c>
      <c r="AF986" s="20">
        <v>603.67591094970703</v>
      </c>
      <c r="AG986" s="21"/>
      <c r="AH986" s="120"/>
      <c r="AI986" s="120"/>
      <c r="BI986"/>
    </row>
    <row r="987" spans="2:61" ht="14.4" thickTop="1" thickBot="1" x14ac:dyDescent="0.3">
      <c r="B987" s="12">
        <v>40433</v>
      </c>
      <c r="C987" s="88" t="s">
        <v>16</v>
      </c>
      <c r="D987" s="89">
        <v>4834.7060000000001</v>
      </c>
      <c r="E987" s="89">
        <v>4573.4539999999997</v>
      </c>
      <c r="F987" s="89">
        <v>4393.5110000000004</v>
      </c>
      <c r="G987" s="89">
        <v>4373.0969999999998</v>
      </c>
      <c r="H987" s="90">
        <v>4261.7830000000004</v>
      </c>
      <c r="I987" s="89">
        <v>4224.759</v>
      </c>
      <c r="J987" s="89">
        <v>4245.0690000000004</v>
      </c>
      <c r="K987" s="89">
        <v>4143.5119999999997</v>
      </c>
      <c r="L987" s="89">
        <v>4065.817</v>
      </c>
      <c r="M987" s="89">
        <v>4136.0079999999998</v>
      </c>
      <c r="N987" s="89">
        <v>4131.4639999999999</v>
      </c>
      <c r="O987" s="89">
        <v>4363.6030000000001</v>
      </c>
      <c r="P987" s="89">
        <v>4395.0370000000003</v>
      </c>
      <c r="Q987" s="89">
        <v>4402.6260000000002</v>
      </c>
      <c r="R987" s="89">
        <v>4408.4409999999998</v>
      </c>
      <c r="S987" s="89">
        <v>4406.4009999999998</v>
      </c>
      <c r="T987" s="89">
        <v>4451.6480000000001</v>
      </c>
      <c r="U987" s="89">
        <v>4538.183</v>
      </c>
      <c r="V987" s="89">
        <v>4500.0330000000004</v>
      </c>
      <c r="W987" s="90">
        <v>5090.6559999999999</v>
      </c>
      <c r="X987" s="89">
        <v>6151.924</v>
      </c>
      <c r="Y987" s="89">
        <v>6159.415</v>
      </c>
      <c r="Z987" s="89">
        <v>5654.192</v>
      </c>
      <c r="AA987" s="89">
        <v>4980.1120000000001</v>
      </c>
      <c r="AB987" s="91">
        <v>110885.451</v>
      </c>
      <c r="AC987" s="18" t="str">
        <f t="shared" si="30"/>
        <v>ok</v>
      </c>
      <c r="AE987" s="19">
        <f t="shared" si="31"/>
        <v>-9046.7620000000024</v>
      </c>
      <c r="AF987" s="20">
        <v>588.91103363037109</v>
      </c>
      <c r="AG987" s="21"/>
      <c r="AH987" s="120"/>
      <c r="AI987" s="120"/>
      <c r="BI987"/>
    </row>
    <row r="988" spans="2:61" ht="14.4" thickTop="1" thickBot="1" x14ac:dyDescent="0.3">
      <c r="B988" s="12">
        <v>40434</v>
      </c>
      <c r="C988" s="88" t="s">
        <v>17</v>
      </c>
      <c r="D988" s="89">
        <v>4544.3969999999999</v>
      </c>
      <c r="E988" s="89">
        <v>4339.7290000000003</v>
      </c>
      <c r="F988" s="89">
        <v>4353.1220000000003</v>
      </c>
      <c r="G988" s="89">
        <v>4289.1809999999996</v>
      </c>
      <c r="H988" s="90">
        <v>4252.0029999999997</v>
      </c>
      <c r="I988" s="89">
        <v>4185.3410000000003</v>
      </c>
      <c r="J988" s="89">
        <v>4797.1229999999996</v>
      </c>
      <c r="K988" s="89">
        <v>4906.4750000000004</v>
      </c>
      <c r="L988" s="89">
        <v>4656.9390000000003</v>
      </c>
      <c r="M988" s="89">
        <v>4664.6859999999997</v>
      </c>
      <c r="N988" s="89">
        <v>4758.9179999999997</v>
      </c>
      <c r="O988" s="89">
        <v>4802.2389999999996</v>
      </c>
      <c r="P988" s="89">
        <v>4952.7889999999998</v>
      </c>
      <c r="Q988" s="89">
        <v>4914.3180000000002</v>
      </c>
      <c r="R988" s="89">
        <v>4919.268</v>
      </c>
      <c r="S988" s="89">
        <v>4826.482</v>
      </c>
      <c r="T988" s="89">
        <v>4892.3980000000001</v>
      </c>
      <c r="U988" s="89">
        <v>4827.5879999999997</v>
      </c>
      <c r="V988" s="89">
        <v>4804.3950000000004</v>
      </c>
      <c r="W988" s="90">
        <v>5276.076</v>
      </c>
      <c r="X988" s="89">
        <v>6046.6</v>
      </c>
      <c r="Y988" s="89">
        <v>5909.9459999999999</v>
      </c>
      <c r="Z988" s="89">
        <v>5540.9889999999996</v>
      </c>
      <c r="AA988" s="89">
        <v>5128.4359999999997</v>
      </c>
      <c r="AB988" s="91">
        <v>116589.43799999999</v>
      </c>
      <c r="AC988" s="18" t="str">
        <f t="shared" si="30"/>
        <v>ok</v>
      </c>
      <c r="AE988" s="19">
        <f t="shared" si="31"/>
        <v>5703.9869999999937</v>
      </c>
      <c r="AF988" s="20">
        <v>570.68310070037842</v>
      </c>
      <c r="AG988" s="21"/>
      <c r="AH988" s="120"/>
      <c r="AI988" s="120"/>
      <c r="BI988"/>
    </row>
    <row r="989" spans="2:61" ht="14.4" thickTop="1" thickBot="1" x14ac:dyDescent="0.3">
      <c r="B989" s="12">
        <v>40435</v>
      </c>
      <c r="C989" s="88" t="s">
        <v>11</v>
      </c>
      <c r="D989" s="89">
        <v>4683.9350000000004</v>
      </c>
      <c r="E989" s="89">
        <v>4541.9809999999998</v>
      </c>
      <c r="F989" s="89">
        <v>4566.0439999999999</v>
      </c>
      <c r="G989" s="89">
        <v>4535.1120000000001</v>
      </c>
      <c r="H989" s="90">
        <v>4571.018</v>
      </c>
      <c r="I989" s="89">
        <v>4598.9669999999996</v>
      </c>
      <c r="J989" s="89">
        <v>4648.2030000000004</v>
      </c>
      <c r="K989" s="89">
        <v>4718.2219999999998</v>
      </c>
      <c r="L989" s="89">
        <v>4489.9369999999999</v>
      </c>
      <c r="M989" s="89">
        <v>4635.32</v>
      </c>
      <c r="N989" s="89">
        <v>4734.5370000000003</v>
      </c>
      <c r="O989" s="89">
        <v>4831.7489999999998</v>
      </c>
      <c r="P989" s="89">
        <v>4848.3810000000003</v>
      </c>
      <c r="Q989" s="89">
        <v>4769.9809999999998</v>
      </c>
      <c r="R989" s="89">
        <v>4869.9660000000003</v>
      </c>
      <c r="S989" s="89">
        <v>4922.1559999999999</v>
      </c>
      <c r="T989" s="89">
        <v>4900.5919999999996</v>
      </c>
      <c r="U989" s="89">
        <v>4854.1610000000001</v>
      </c>
      <c r="V989" s="89">
        <v>4768.8680000000004</v>
      </c>
      <c r="W989" s="90">
        <v>5100.0680000000002</v>
      </c>
      <c r="X989" s="89">
        <v>5977.5190000000002</v>
      </c>
      <c r="Y989" s="89">
        <v>5837.03</v>
      </c>
      <c r="Z989" s="89">
        <v>5394.2860000000001</v>
      </c>
      <c r="AA989" s="89">
        <v>4893.8370000000004</v>
      </c>
      <c r="AB989" s="91">
        <v>116691.87</v>
      </c>
      <c r="AC989" s="18" t="str">
        <f t="shared" si="30"/>
        <v>ok</v>
      </c>
      <c r="AE989" s="19">
        <f t="shared" si="31"/>
        <v>102.4320000000007</v>
      </c>
      <c r="AF989" s="20">
        <v>601.57344245910645</v>
      </c>
      <c r="AG989" s="21"/>
      <c r="AH989" s="120"/>
      <c r="AI989" s="120"/>
      <c r="BI989"/>
    </row>
    <row r="990" spans="2:61" ht="14.4" thickTop="1" thickBot="1" x14ac:dyDescent="0.3">
      <c r="B990" s="12">
        <v>40436</v>
      </c>
      <c r="C990" s="88" t="s">
        <v>12</v>
      </c>
      <c r="D990" s="89">
        <v>4512.0529999999999</v>
      </c>
      <c r="E990" s="89">
        <v>4417.732</v>
      </c>
      <c r="F990" s="89">
        <v>4421.29</v>
      </c>
      <c r="G990" s="89">
        <v>4394.4719999999998</v>
      </c>
      <c r="H990" s="90">
        <v>4379.8909999999996</v>
      </c>
      <c r="I990" s="89">
        <v>4399.4790000000003</v>
      </c>
      <c r="J990" s="89">
        <v>4531.2309999999998</v>
      </c>
      <c r="K990" s="89">
        <v>4476.4769999999999</v>
      </c>
      <c r="L990" s="89">
        <v>4578.9979999999996</v>
      </c>
      <c r="M990" s="89">
        <v>4777.5230000000001</v>
      </c>
      <c r="N990" s="89">
        <v>4784.9759999999997</v>
      </c>
      <c r="O990" s="89">
        <v>4697.1459999999997</v>
      </c>
      <c r="P990" s="89">
        <v>4728.9759999999997</v>
      </c>
      <c r="Q990" s="89">
        <v>4740.3549999999996</v>
      </c>
      <c r="R990" s="89">
        <v>4657.3040000000001</v>
      </c>
      <c r="S990" s="89">
        <v>4572.5309999999999</v>
      </c>
      <c r="T990" s="89">
        <v>4650.8410000000003</v>
      </c>
      <c r="U990" s="89">
        <v>4763.107</v>
      </c>
      <c r="V990" s="89">
        <v>4766.5550000000003</v>
      </c>
      <c r="W990" s="90">
        <v>5105.9859999999999</v>
      </c>
      <c r="X990" s="89">
        <v>5797.5010000000002</v>
      </c>
      <c r="Y990" s="89">
        <v>5411.9690000000001</v>
      </c>
      <c r="Z990" s="89">
        <v>4889.6850000000004</v>
      </c>
      <c r="AA990" s="89">
        <v>4695.6970000000001</v>
      </c>
      <c r="AB990" s="91">
        <v>113151.77499999999</v>
      </c>
      <c r="AC990" s="18" t="str">
        <f t="shared" si="30"/>
        <v>ok</v>
      </c>
      <c r="AE990" s="19">
        <f t="shared" si="31"/>
        <v>-3540.0950000000012</v>
      </c>
      <c r="AF990" s="20">
        <v>584.15976333618164</v>
      </c>
      <c r="AG990" s="21"/>
      <c r="AH990" s="120"/>
      <c r="AI990" s="120"/>
      <c r="BI990"/>
    </row>
    <row r="991" spans="2:61" ht="14.4" thickTop="1" thickBot="1" x14ac:dyDescent="0.3">
      <c r="B991" s="12">
        <v>40437</v>
      </c>
      <c r="C991" s="88" t="s">
        <v>13</v>
      </c>
      <c r="D991" s="89">
        <v>4489.12</v>
      </c>
      <c r="E991" s="89">
        <v>4357.4830000000002</v>
      </c>
      <c r="F991" s="89">
        <v>4284.5870000000004</v>
      </c>
      <c r="G991" s="89">
        <v>4117.6809999999996</v>
      </c>
      <c r="H991" s="90">
        <v>3955.1750000000002</v>
      </c>
      <c r="I991" s="89">
        <v>3979.0569999999998</v>
      </c>
      <c r="J991" s="89">
        <v>4200.433</v>
      </c>
      <c r="K991" s="89">
        <v>4158.8389999999999</v>
      </c>
      <c r="L991" s="89">
        <v>4091.4589999999998</v>
      </c>
      <c r="M991" s="89">
        <v>4099.5209999999997</v>
      </c>
      <c r="N991" s="89">
        <v>4106.2389999999996</v>
      </c>
      <c r="O991" s="89">
        <v>4153.3320000000003</v>
      </c>
      <c r="P991" s="89">
        <v>4189.1499999999996</v>
      </c>
      <c r="Q991" s="89">
        <v>4173.4970000000003</v>
      </c>
      <c r="R991" s="89">
        <v>4175.83</v>
      </c>
      <c r="S991" s="89">
        <v>4234.3059999999996</v>
      </c>
      <c r="T991" s="89">
        <v>4236.741</v>
      </c>
      <c r="U991" s="89">
        <v>4244.4759999999997</v>
      </c>
      <c r="V991" s="89">
        <v>4265.4489999999996</v>
      </c>
      <c r="W991" s="90">
        <v>4871.2629999999999</v>
      </c>
      <c r="X991" s="89">
        <v>5782.0990000000002</v>
      </c>
      <c r="Y991" s="89">
        <v>5691.8559999999998</v>
      </c>
      <c r="Z991" s="89">
        <v>5306.1130000000003</v>
      </c>
      <c r="AA991" s="89">
        <v>4636.9610000000002</v>
      </c>
      <c r="AB991" s="91">
        <v>105800.667</v>
      </c>
      <c r="AC991" s="18" t="str">
        <f t="shared" si="30"/>
        <v>ok</v>
      </c>
      <c r="AE991" s="19">
        <f t="shared" si="31"/>
        <v>-7351.1079999999929</v>
      </c>
      <c r="AF991" s="20">
        <v>591.79446983337402</v>
      </c>
      <c r="AG991" s="21"/>
      <c r="AH991" s="120"/>
      <c r="AI991" s="120"/>
      <c r="BI991"/>
    </row>
    <row r="992" spans="2:61" ht="14.4" thickTop="1" thickBot="1" x14ac:dyDescent="0.3">
      <c r="B992" s="12">
        <v>40438</v>
      </c>
      <c r="C992" s="88" t="s">
        <v>14</v>
      </c>
      <c r="D992" s="89">
        <v>4151.2569999999996</v>
      </c>
      <c r="E992" s="89">
        <v>4051.268</v>
      </c>
      <c r="F992" s="89">
        <v>4019.759</v>
      </c>
      <c r="G992" s="89">
        <v>3951.9389999999999</v>
      </c>
      <c r="H992" s="90">
        <v>3946.9090000000001</v>
      </c>
      <c r="I992" s="89">
        <v>4131.5360000000001</v>
      </c>
      <c r="J992" s="89">
        <v>4321.1710000000003</v>
      </c>
      <c r="K992" s="89">
        <v>4452.9809999999998</v>
      </c>
      <c r="L992" s="89">
        <v>4506.1490000000003</v>
      </c>
      <c r="M992" s="89">
        <v>4557.5330000000004</v>
      </c>
      <c r="N992" s="89">
        <v>4549.49</v>
      </c>
      <c r="O992" s="89">
        <v>4462.6210000000001</v>
      </c>
      <c r="P992" s="89">
        <v>4398.5680000000002</v>
      </c>
      <c r="Q992" s="89">
        <v>4400.1779999999999</v>
      </c>
      <c r="R992" s="89">
        <v>4435.5429999999997</v>
      </c>
      <c r="S992" s="89">
        <v>4480.607</v>
      </c>
      <c r="T992" s="89">
        <v>4493.2430000000004</v>
      </c>
      <c r="U992" s="89">
        <v>4535.348</v>
      </c>
      <c r="V992" s="89">
        <v>4665.7489999999998</v>
      </c>
      <c r="W992" s="90">
        <v>5126.8639999999996</v>
      </c>
      <c r="X992" s="89">
        <v>5558.5349999999999</v>
      </c>
      <c r="Y992" s="89">
        <v>5296.3220000000001</v>
      </c>
      <c r="Z992" s="89">
        <v>5064.7020000000002</v>
      </c>
      <c r="AA992" s="89">
        <v>4657.3620000000001</v>
      </c>
      <c r="AB992" s="91">
        <v>108215.63400000001</v>
      </c>
      <c r="AC992" s="18" t="str">
        <f t="shared" si="30"/>
        <v>ok</v>
      </c>
      <c r="AE992" s="19">
        <f t="shared" si="31"/>
        <v>2414.9670000000042</v>
      </c>
      <c r="AF992" s="20">
        <v>579.93381881713867</v>
      </c>
      <c r="AG992" s="21"/>
      <c r="AH992" s="120"/>
      <c r="AI992" s="120"/>
      <c r="BI992"/>
    </row>
    <row r="993" spans="1:61" ht="14.4" thickTop="1" thickBot="1" x14ac:dyDescent="0.3">
      <c r="B993" s="12">
        <v>40439</v>
      </c>
      <c r="C993" s="88" t="s">
        <v>15</v>
      </c>
      <c r="D993" s="89">
        <v>4328.9390000000003</v>
      </c>
      <c r="E993" s="89">
        <v>4150.7039999999997</v>
      </c>
      <c r="F993" s="89">
        <v>4051.462</v>
      </c>
      <c r="G993" s="89">
        <v>4016.2539999999999</v>
      </c>
      <c r="H993" s="90">
        <v>4034.4780000000001</v>
      </c>
      <c r="I993" s="89">
        <v>4088.4569999999999</v>
      </c>
      <c r="J993" s="89">
        <v>4194.165</v>
      </c>
      <c r="K993" s="89">
        <v>4226.2079999999996</v>
      </c>
      <c r="L993" s="89">
        <v>4337.9120000000003</v>
      </c>
      <c r="M993" s="89">
        <v>4574.6180000000004</v>
      </c>
      <c r="N993" s="89">
        <v>4585.3180000000002</v>
      </c>
      <c r="O993" s="89">
        <v>4643.4290000000001</v>
      </c>
      <c r="P993" s="89">
        <v>4645.5889999999999</v>
      </c>
      <c r="Q993" s="89">
        <v>4568.9260000000004</v>
      </c>
      <c r="R993" s="89">
        <v>4464.3379999999997</v>
      </c>
      <c r="S993" s="89">
        <v>4461.71</v>
      </c>
      <c r="T993" s="89">
        <v>4556.5739999999996</v>
      </c>
      <c r="U993" s="89">
        <v>4546.1710000000003</v>
      </c>
      <c r="V993" s="89">
        <v>4592.7349999999997</v>
      </c>
      <c r="W993" s="90">
        <v>5319.5370000000003</v>
      </c>
      <c r="X993" s="89">
        <v>6028.9780000000001</v>
      </c>
      <c r="Y993" s="89">
        <v>5698.5240000000003</v>
      </c>
      <c r="Z993" s="89">
        <v>5302.9579999999996</v>
      </c>
      <c r="AA993" s="89">
        <v>4834.7110000000002</v>
      </c>
      <c r="AB993" s="91">
        <v>110252.69500000001</v>
      </c>
      <c r="AC993" s="18" t="str">
        <f t="shared" si="30"/>
        <v>ok</v>
      </c>
      <c r="AE993" s="19">
        <f t="shared" si="31"/>
        <v>2037.0610000000015</v>
      </c>
      <c r="AF993" s="20">
        <v>589.13011741638184</v>
      </c>
      <c r="AG993" s="21"/>
      <c r="AH993" s="120"/>
      <c r="AI993" s="120"/>
      <c r="BI993"/>
    </row>
    <row r="994" spans="1:61" ht="13.5" customHeight="1" thickTop="1" thickBot="1" x14ac:dyDescent="0.3">
      <c r="B994" s="12">
        <v>40440</v>
      </c>
      <c r="C994" s="88" t="s">
        <v>16</v>
      </c>
      <c r="D994" s="89">
        <v>4378.8739999999998</v>
      </c>
      <c r="E994" s="89">
        <v>4170.2209999999995</v>
      </c>
      <c r="F994" s="89">
        <v>3952.6010000000001</v>
      </c>
      <c r="G994" s="89">
        <v>3894.3879999999999</v>
      </c>
      <c r="H994" s="90">
        <v>3983.3890000000001</v>
      </c>
      <c r="I994" s="89">
        <v>4108.3810000000003</v>
      </c>
      <c r="J994" s="89">
        <v>4171.75</v>
      </c>
      <c r="K994" s="89">
        <v>4118.1670000000004</v>
      </c>
      <c r="L994" s="89">
        <v>4052.6559999999999</v>
      </c>
      <c r="M994" s="89">
        <v>4124.2539999999999</v>
      </c>
      <c r="N994" s="89">
        <v>4235.8140000000003</v>
      </c>
      <c r="O994" s="89">
        <v>4296.7030000000004</v>
      </c>
      <c r="P994" s="89">
        <v>4292.723</v>
      </c>
      <c r="Q994" s="89">
        <v>4324.5429999999997</v>
      </c>
      <c r="R994" s="89">
        <v>4312.5780000000004</v>
      </c>
      <c r="S994" s="89">
        <v>4315.7280000000001</v>
      </c>
      <c r="T994" s="89">
        <v>4250.1130000000003</v>
      </c>
      <c r="U994" s="89">
        <v>4351.6260000000002</v>
      </c>
      <c r="V994" s="89">
        <v>4528.4430000000002</v>
      </c>
      <c r="W994" s="90">
        <v>5304.9440000000004</v>
      </c>
      <c r="X994" s="89">
        <v>5949.8410000000003</v>
      </c>
      <c r="Y994" s="89">
        <v>5790.9309999999996</v>
      </c>
      <c r="Z994" s="89">
        <v>5296.3329999999996</v>
      </c>
      <c r="AA994" s="89">
        <v>4700.3509999999997</v>
      </c>
      <c r="AB994" s="91">
        <v>106905.352</v>
      </c>
      <c r="AC994" s="18" t="str">
        <f t="shared" si="30"/>
        <v>ok</v>
      </c>
      <c r="AE994" s="19">
        <f t="shared" si="31"/>
        <v>-3347.343000000008</v>
      </c>
      <c r="AF994" s="20">
        <v>612.69973754882813</v>
      </c>
      <c r="AG994" s="21"/>
      <c r="AH994" s="120"/>
      <c r="AI994" s="120"/>
      <c r="BI994"/>
    </row>
    <row r="995" spans="1:61" ht="13.5" customHeight="1" thickTop="1" thickBot="1" x14ac:dyDescent="0.3">
      <c r="B995" s="12">
        <v>40441</v>
      </c>
      <c r="C995" s="88" t="s">
        <v>17</v>
      </c>
      <c r="D995" s="89">
        <v>4294.9170000000004</v>
      </c>
      <c r="E995" s="89">
        <v>4192.7950000000001</v>
      </c>
      <c r="F995" s="89">
        <v>4170.4359999999997</v>
      </c>
      <c r="G995" s="89">
        <v>4156.9639999999999</v>
      </c>
      <c r="H995" s="90">
        <v>4153.4040000000005</v>
      </c>
      <c r="I995" s="89">
        <v>4251.7110000000002</v>
      </c>
      <c r="J995" s="89">
        <v>4643.51</v>
      </c>
      <c r="K995" s="89">
        <v>4854.5879999999997</v>
      </c>
      <c r="L995" s="89">
        <v>4691.8190000000004</v>
      </c>
      <c r="M995" s="89">
        <v>4666.7619999999997</v>
      </c>
      <c r="N995" s="89">
        <v>4752.4219999999996</v>
      </c>
      <c r="O995" s="89">
        <v>4813.7280000000001</v>
      </c>
      <c r="P995" s="89">
        <v>4860.26</v>
      </c>
      <c r="Q995" s="89">
        <v>4834.4620000000004</v>
      </c>
      <c r="R995" s="89">
        <v>4834.5630000000001</v>
      </c>
      <c r="S995" s="89">
        <v>4872.0860000000002</v>
      </c>
      <c r="T995" s="89">
        <v>4926.0640000000003</v>
      </c>
      <c r="U995" s="89">
        <v>4968.4409999999998</v>
      </c>
      <c r="V995" s="89">
        <v>4896.82</v>
      </c>
      <c r="W995" s="90">
        <v>5389.68</v>
      </c>
      <c r="X995" s="89">
        <v>6153.1959999999999</v>
      </c>
      <c r="Y995" s="89">
        <v>5939.3289999999997</v>
      </c>
      <c r="Z995" s="89">
        <v>5623.1490000000003</v>
      </c>
      <c r="AA995" s="89">
        <v>5104.4719999999998</v>
      </c>
      <c r="AB995" s="91">
        <v>116045.57799999999</v>
      </c>
      <c r="AC995" s="18" t="str">
        <f t="shared" si="30"/>
        <v>ok</v>
      </c>
      <c r="AE995" s="19">
        <f t="shared" si="31"/>
        <v>9140.2259999999951</v>
      </c>
      <c r="AF995" s="20">
        <v>613.32385063171387</v>
      </c>
      <c r="AG995" s="21"/>
      <c r="AH995" s="120"/>
      <c r="AI995" s="120"/>
      <c r="BI995"/>
    </row>
    <row r="996" spans="1:61" ht="14.4" thickTop="1" thickBot="1" x14ac:dyDescent="0.3">
      <c r="B996" s="12">
        <v>40442</v>
      </c>
      <c r="C996" s="88" t="s">
        <v>11</v>
      </c>
      <c r="D996" s="89">
        <v>4512.223</v>
      </c>
      <c r="E996" s="89">
        <v>4348.6189999999997</v>
      </c>
      <c r="F996" s="89">
        <v>4402.9830000000002</v>
      </c>
      <c r="G996" s="89">
        <v>4398.9110000000001</v>
      </c>
      <c r="H996" s="90">
        <v>4378.2669999999998</v>
      </c>
      <c r="I996" s="89">
        <v>4502.9589999999998</v>
      </c>
      <c r="J996" s="89">
        <v>4817.2250000000004</v>
      </c>
      <c r="K996" s="89">
        <v>4893.3860000000004</v>
      </c>
      <c r="L996" s="89">
        <v>4741.4639999999999</v>
      </c>
      <c r="M996" s="89">
        <v>4730.7640000000001</v>
      </c>
      <c r="N996" s="89">
        <v>4820.674</v>
      </c>
      <c r="O996" s="89">
        <v>4921.3190000000004</v>
      </c>
      <c r="P996" s="89">
        <v>4984.3289999999997</v>
      </c>
      <c r="Q996" s="89">
        <v>4900.4340000000002</v>
      </c>
      <c r="R996" s="89">
        <v>4914.4110000000001</v>
      </c>
      <c r="S996" s="89">
        <v>4995.6570000000002</v>
      </c>
      <c r="T996" s="89">
        <v>5036.22</v>
      </c>
      <c r="U996" s="89">
        <v>5055.66</v>
      </c>
      <c r="V996" s="89">
        <v>5026.3969999999999</v>
      </c>
      <c r="W996" s="90">
        <v>5456.3249999999998</v>
      </c>
      <c r="X996" s="89">
        <v>6012.7960000000003</v>
      </c>
      <c r="Y996" s="89">
        <v>5815.6639999999998</v>
      </c>
      <c r="Z996" s="89">
        <v>5605.4539999999997</v>
      </c>
      <c r="AA996" s="89">
        <v>5077.3760000000002</v>
      </c>
      <c r="AB996" s="91">
        <v>118349.51700000001</v>
      </c>
      <c r="AC996" s="18" t="str">
        <f t="shared" si="30"/>
        <v>ok</v>
      </c>
      <c r="AE996" s="19">
        <f t="shared" si="31"/>
        <v>2303.939000000013</v>
      </c>
      <c r="AF996" s="20">
        <v>609.57345771789551</v>
      </c>
      <c r="AG996" s="21"/>
      <c r="AH996" s="120"/>
      <c r="AI996" s="120"/>
      <c r="BI996"/>
    </row>
    <row r="997" spans="1:61" ht="14.4" thickTop="1" thickBot="1" x14ac:dyDescent="0.3">
      <c r="B997" s="12">
        <v>40443</v>
      </c>
      <c r="C997" s="88" t="s">
        <v>12</v>
      </c>
      <c r="D997" s="89">
        <v>4638.1139999999996</v>
      </c>
      <c r="E997" s="89">
        <v>4457.96</v>
      </c>
      <c r="F997" s="89">
        <v>4438.7449999999999</v>
      </c>
      <c r="G997" s="89">
        <v>4360.076</v>
      </c>
      <c r="H997" s="90">
        <v>4425.2110000000002</v>
      </c>
      <c r="I997" s="89">
        <v>4606.3339999999998</v>
      </c>
      <c r="J997" s="89">
        <v>4990.2790000000005</v>
      </c>
      <c r="K997" s="89">
        <v>4988.2129999999997</v>
      </c>
      <c r="L997" s="89">
        <v>4818.5320000000002</v>
      </c>
      <c r="M997" s="89">
        <v>4825.62</v>
      </c>
      <c r="N997" s="89">
        <v>4820.1679999999997</v>
      </c>
      <c r="O997" s="89">
        <v>4799.4610000000002</v>
      </c>
      <c r="P997" s="89">
        <v>4893.0110000000004</v>
      </c>
      <c r="Q997" s="89">
        <v>4958.9110000000001</v>
      </c>
      <c r="R997" s="89">
        <v>5018.9009999999998</v>
      </c>
      <c r="S997" s="89">
        <v>5027.6949999999997</v>
      </c>
      <c r="T997" s="89">
        <v>5057.2790000000005</v>
      </c>
      <c r="U997" s="89">
        <v>5118.4080000000004</v>
      </c>
      <c r="V997" s="89">
        <v>5120.6220000000003</v>
      </c>
      <c r="W997" s="90">
        <v>5515.3909999999996</v>
      </c>
      <c r="X997" s="89">
        <v>6012.143</v>
      </c>
      <c r="Y997" s="89">
        <v>5819.6540000000005</v>
      </c>
      <c r="Z997" s="89">
        <v>5565.5590000000002</v>
      </c>
      <c r="AA997" s="89">
        <v>5064.08</v>
      </c>
      <c r="AB997" s="91">
        <v>119340.367</v>
      </c>
      <c r="AC997" s="18" t="str">
        <f t="shared" si="30"/>
        <v>ok</v>
      </c>
      <c r="AE997" s="19">
        <f t="shared" si="31"/>
        <v>990.84999999999127</v>
      </c>
      <c r="AF997" s="20">
        <v>587.68415260314941</v>
      </c>
      <c r="AG997" s="21"/>
      <c r="AH997" s="120"/>
      <c r="AI997" s="120"/>
      <c r="BI997"/>
    </row>
    <row r="998" spans="1:61" ht="14.4" thickTop="1" thickBot="1" x14ac:dyDescent="0.3">
      <c r="B998" s="12">
        <v>40444</v>
      </c>
      <c r="C998" s="88" t="s">
        <v>13</v>
      </c>
      <c r="D998" s="89">
        <v>4586.4750000000004</v>
      </c>
      <c r="E998" s="89">
        <v>4330.4560000000001</v>
      </c>
      <c r="F998" s="89">
        <v>4262.5640000000003</v>
      </c>
      <c r="G998" s="89">
        <v>4309.7830000000004</v>
      </c>
      <c r="H998" s="90">
        <v>4339.5200000000004</v>
      </c>
      <c r="I998" s="89">
        <v>4502.3140000000003</v>
      </c>
      <c r="J998" s="89">
        <v>4890.1610000000001</v>
      </c>
      <c r="K998" s="89">
        <v>4946.9440000000004</v>
      </c>
      <c r="L998" s="89">
        <v>4729.6080000000002</v>
      </c>
      <c r="M998" s="89">
        <v>4651.42</v>
      </c>
      <c r="N998" s="89">
        <v>4667.0370000000003</v>
      </c>
      <c r="O998" s="89">
        <v>4737.3419999999996</v>
      </c>
      <c r="P998" s="89">
        <v>4858.5839999999998</v>
      </c>
      <c r="Q998" s="89">
        <v>4829.8590000000004</v>
      </c>
      <c r="R998" s="89">
        <v>4851.5940000000001</v>
      </c>
      <c r="S998" s="89">
        <v>4918.6049999999996</v>
      </c>
      <c r="T998" s="89">
        <v>4947.3059999999996</v>
      </c>
      <c r="U998" s="89">
        <v>5020.3919999999998</v>
      </c>
      <c r="V998" s="89">
        <v>5050.8140000000003</v>
      </c>
      <c r="W998" s="90">
        <v>5488.3540000000003</v>
      </c>
      <c r="X998" s="89">
        <v>5975.0749999999998</v>
      </c>
      <c r="Y998" s="89">
        <v>5743.6090000000004</v>
      </c>
      <c r="Z998" s="89">
        <v>5479.5429999999997</v>
      </c>
      <c r="AA998" s="89">
        <v>5046.2610000000004</v>
      </c>
      <c r="AB998" s="91">
        <v>117163.62</v>
      </c>
      <c r="AC998" s="18" t="str">
        <f t="shared" si="30"/>
        <v>ok</v>
      </c>
      <c r="AE998" s="19">
        <f t="shared" si="31"/>
        <v>-2176.747000000003</v>
      </c>
      <c r="AF998" s="20">
        <v>574.8672924041748</v>
      </c>
      <c r="AG998" s="21"/>
      <c r="AH998" s="120"/>
      <c r="AI998" s="120"/>
      <c r="BI998"/>
    </row>
    <row r="999" spans="1:61" ht="14.4" thickTop="1" thickBot="1" x14ac:dyDescent="0.3">
      <c r="B999" s="12">
        <v>40445</v>
      </c>
      <c r="C999" s="88" t="s">
        <v>14</v>
      </c>
      <c r="D999" s="89">
        <v>4614.326</v>
      </c>
      <c r="E999" s="89">
        <v>4433.6869999999999</v>
      </c>
      <c r="F999" s="89">
        <v>4431.1819999999998</v>
      </c>
      <c r="G999" s="89">
        <v>4333.6679999999997</v>
      </c>
      <c r="H999" s="90">
        <v>4318.7110000000002</v>
      </c>
      <c r="I999" s="89">
        <v>4497.3649999999998</v>
      </c>
      <c r="J999" s="89">
        <v>4966.4660000000003</v>
      </c>
      <c r="K999" s="89">
        <v>5107.8959999999997</v>
      </c>
      <c r="L999" s="89">
        <v>4858.1930000000002</v>
      </c>
      <c r="M999" s="89">
        <v>4973.268</v>
      </c>
      <c r="N999" s="89">
        <v>5017.1540000000005</v>
      </c>
      <c r="O999" s="89">
        <v>4944.192</v>
      </c>
      <c r="P999" s="89">
        <v>4934.0479999999998</v>
      </c>
      <c r="Q999" s="89">
        <v>5013.5749999999998</v>
      </c>
      <c r="R999" s="89">
        <v>5071.2669999999998</v>
      </c>
      <c r="S999" s="89">
        <v>5013.8999999999996</v>
      </c>
      <c r="T999" s="89">
        <v>4903.1090000000004</v>
      </c>
      <c r="U999" s="89">
        <v>4901.5110000000004</v>
      </c>
      <c r="V999" s="89">
        <v>4982.7039999999997</v>
      </c>
      <c r="W999" s="90">
        <v>5442.7619999999997</v>
      </c>
      <c r="X999" s="89">
        <v>5968.7889999999998</v>
      </c>
      <c r="Y999" s="89">
        <v>5733.1310000000003</v>
      </c>
      <c r="Z999" s="89">
        <v>5445.8919999999998</v>
      </c>
      <c r="AA999" s="89">
        <v>5088.5119999999997</v>
      </c>
      <c r="AB999" s="91">
        <v>118995.308</v>
      </c>
      <c r="AC999" s="18" t="str">
        <f t="shared" si="30"/>
        <v>ok</v>
      </c>
      <c r="AE999" s="19">
        <f t="shared" si="31"/>
        <v>1831.6880000000092</v>
      </c>
      <c r="AF999" s="20">
        <v>586.27664375305176</v>
      </c>
      <c r="AG999" s="21"/>
      <c r="AH999" s="120"/>
      <c r="AI999" s="120"/>
      <c r="BI999"/>
    </row>
    <row r="1000" spans="1:61" ht="14.4" thickTop="1" thickBot="1" x14ac:dyDescent="0.3">
      <c r="B1000" s="12">
        <v>40446</v>
      </c>
      <c r="C1000" s="88" t="s">
        <v>15</v>
      </c>
      <c r="D1000" s="89">
        <v>4591.9080000000004</v>
      </c>
      <c r="E1000" s="89">
        <v>4411.6779999999999</v>
      </c>
      <c r="F1000" s="89">
        <v>4342.9470000000001</v>
      </c>
      <c r="G1000" s="89">
        <v>4295.38</v>
      </c>
      <c r="H1000" s="90">
        <v>4295.192</v>
      </c>
      <c r="I1000" s="89">
        <v>4402.3649999999998</v>
      </c>
      <c r="J1000" s="89">
        <v>4505.6289999999999</v>
      </c>
      <c r="K1000" s="89">
        <v>4519.3670000000002</v>
      </c>
      <c r="L1000" s="89">
        <v>4492.6049999999996</v>
      </c>
      <c r="M1000" s="89">
        <v>4747.5680000000002</v>
      </c>
      <c r="N1000" s="89">
        <v>4830.6540000000005</v>
      </c>
      <c r="O1000" s="89">
        <v>4812.1419999999998</v>
      </c>
      <c r="P1000" s="89">
        <v>4806.1869999999999</v>
      </c>
      <c r="Q1000" s="89">
        <v>4731.6959999999999</v>
      </c>
      <c r="R1000" s="89">
        <v>4596.4520000000002</v>
      </c>
      <c r="S1000" s="89">
        <v>4566.1059999999998</v>
      </c>
      <c r="T1000" s="89">
        <v>4650.3710000000001</v>
      </c>
      <c r="U1000" s="89">
        <v>4626.893</v>
      </c>
      <c r="V1000" s="89">
        <v>4706.0129999999999</v>
      </c>
      <c r="W1000" s="90">
        <v>5338.8559999999998</v>
      </c>
      <c r="X1000" s="89">
        <v>5955.86</v>
      </c>
      <c r="Y1000" s="89">
        <v>5790.3220000000001</v>
      </c>
      <c r="Z1000" s="89">
        <v>5384.933</v>
      </c>
      <c r="AA1000" s="89">
        <v>4991.6390000000001</v>
      </c>
      <c r="AB1000" s="91">
        <v>114392.76300000001</v>
      </c>
      <c r="AC1000" s="18" t="str">
        <f t="shared" si="30"/>
        <v>ok</v>
      </c>
      <c r="AE1000" s="19">
        <f t="shared" si="31"/>
        <v>-4602.5449999999983</v>
      </c>
      <c r="AF1000" s="20">
        <v>580.32710266113281</v>
      </c>
      <c r="AG1000" s="21"/>
      <c r="AH1000" s="120"/>
      <c r="AI1000" s="120"/>
      <c r="BI1000"/>
    </row>
    <row r="1001" spans="1:61" ht="14.4" thickTop="1" thickBot="1" x14ac:dyDescent="0.3">
      <c r="B1001" s="12">
        <v>40447</v>
      </c>
      <c r="C1001" s="88" t="s">
        <v>16</v>
      </c>
      <c r="D1001" s="89">
        <v>4427.0739999999996</v>
      </c>
      <c r="E1001" s="89">
        <v>4163.2259999999997</v>
      </c>
      <c r="F1001" s="89">
        <v>4205.6729999999998</v>
      </c>
      <c r="G1001" s="89">
        <v>4208.13</v>
      </c>
      <c r="H1001" s="90">
        <v>4181.5519999999997</v>
      </c>
      <c r="I1001" s="89">
        <v>4131.326</v>
      </c>
      <c r="J1001" s="89">
        <v>4121.2359999999999</v>
      </c>
      <c r="K1001" s="89">
        <v>4040.8429999999998</v>
      </c>
      <c r="L1001" s="89">
        <v>3998.797</v>
      </c>
      <c r="M1001" s="89">
        <v>4186.3509999999997</v>
      </c>
      <c r="N1001" s="89">
        <v>4168.1790000000001</v>
      </c>
      <c r="O1001" s="89">
        <v>4099.4769999999999</v>
      </c>
      <c r="P1001" s="89">
        <v>4137.2430000000004</v>
      </c>
      <c r="Q1001" s="89">
        <v>4186.8549999999996</v>
      </c>
      <c r="R1001" s="89">
        <v>4169.6279999999997</v>
      </c>
      <c r="S1001" s="89">
        <v>4169.5940000000001</v>
      </c>
      <c r="T1001" s="89">
        <v>4208.8280000000004</v>
      </c>
      <c r="U1001" s="89">
        <v>4290.8019999999997</v>
      </c>
      <c r="V1001" s="89">
        <v>4470.6970000000001</v>
      </c>
      <c r="W1001" s="90">
        <v>5290.723</v>
      </c>
      <c r="X1001" s="89">
        <v>5900.0709999999999</v>
      </c>
      <c r="Y1001" s="89">
        <v>5614.5659999999998</v>
      </c>
      <c r="Z1001" s="89">
        <v>5059.7470000000003</v>
      </c>
      <c r="AA1001" s="89">
        <v>4478.7139999999999</v>
      </c>
      <c r="AB1001" s="91">
        <v>105909.33199999999</v>
      </c>
      <c r="AC1001" s="18" t="str">
        <f t="shared" si="30"/>
        <v>ok</v>
      </c>
      <c r="AE1001" s="19">
        <f t="shared" si="31"/>
        <v>-8483.4310000000114</v>
      </c>
      <c r="AF1001" s="20">
        <v>559.74696350097656</v>
      </c>
      <c r="AG1001" s="21"/>
      <c r="AH1001" s="120"/>
      <c r="AI1001" s="120"/>
      <c r="BI1001"/>
    </row>
    <row r="1002" spans="1:61" ht="14.4" thickTop="1" thickBot="1" x14ac:dyDescent="0.3">
      <c r="B1002" s="12">
        <v>40448</v>
      </c>
      <c r="C1002" s="88" t="s">
        <v>17</v>
      </c>
      <c r="D1002" s="89">
        <v>4145.2979999999998</v>
      </c>
      <c r="E1002" s="89">
        <v>4028.5459999999998</v>
      </c>
      <c r="F1002" s="89">
        <v>4031.2289999999998</v>
      </c>
      <c r="G1002" s="89">
        <v>4052.942</v>
      </c>
      <c r="H1002" s="90">
        <v>3962.808</v>
      </c>
      <c r="I1002" s="89">
        <v>4197.1670000000004</v>
      </c>
      <c r="J1002" s="89">
        <v>4681.0069999999996</v>
      </c>
      <c r="K1002" s="89">
        <v>4938.6809999999996</v>
      </c>
      <c r="L1002" s="89">
        <v>4748.0460000000003</v>
      </c>
      <c r="M1002" s="89">
        <v>4713.1180000000004</v>
      </c>
      <c r="N1002" s="89">
        <v>4736.6350000000002</v>
      </c>
      <c r="O1002" s="89">
        <v>4677.17</v>
      </c>
      <c r="P1002" s="89">
        <v>4661.9279999999999</v>
      </c>
      <c r="Q1002" s="89">
        <v>4627.808</v>
      </c>
      <c r="R1002" s="89">
        <v>4664.357</v>
      </c>
      <c r="S1002" s="89">
        <v>4689.8389999999999</v>
      </c>
      <c r="T1002" s="89">
        <v>4680.8329999999996</v>
      </c>
      <c r="U1002" s="89">
        <v>4737.0330000000004</v>
      </c>
      <c r="V1002" s="89">
        <v>4843.1970000000001</v>
      </c>
      <c r="W1002" s="90">
        <v>5274.7089999999998</v>
      </c>
      <c r="X1002" s="89">
        <v>5617.3220000000001</v>
      </c>
      <c r="Y1002" s="89">
        <v>5388.9110000000001</v>
      </c>
      <c r="Z1002" s="89">
        <v>5027.8370000000004</v>
      </c>
      <c r="AA1002" s="89">
        <v>4399.6970000000001</v>
      </c>
      <c r="AB1002" s="91">
        <v>111526.118</v>
      </c>
      <c r="AC1002" s="18" t="str">
        <f t="shared" si="30"/>
        <v>ok</v>
      </c>
      <c r="AE1002" s="19">
        <f t="shared" si="31"/>
        <v>5616.7860000000073</v>
      </c>
      <c r="AF1002" s="20">
        <v>535.61420059204102</v>
      </c>
      <c r="AG1002" s="21"/>
      <c r="AH1002" s="120"/>
      <c r="AI1002" s="120"/>
      <c r="BI1002"/>
    </row>
    <row r="1003" spans="1:61" ht="14.4" thickTop="1" thickBot="1" x14ac:dyDescent="0.3">
      <c r="B1003" s="12">
        <v>40449</v>
      </c>
      <c r="C1003" s="88" t="s">
        <v>11</v>
      </c>
      <c r="D1003" s="89">
        <v>4044.4879999999998</v>
      </c>
      <c r="E1003" s="89">
        <v>3861.5889999999999</v>
      </c>
      <c r="F1003" s="89">
        <v>3953.7919999999999</v>
      </c>
      <c r="G1003" s="89">
        <v>3952.6039999999998</v>
      </c>
      <c r="H1003" s="90">
        <v>3954.67</v>
      </c>
      <c r="I1003" s="89">
        <v>4164.924</v>
      </c>
      <c r="J1003" s="89">
        <v>4580.8879999999999</v>
      </c>
      <c r="K1003" s="89">
        <v>4709.2979999999998</v>
      </c>
      <c r="L1003" s="89">
        <v>4402.5600000000004</v>
      </c>
      <c r="M1003" s="89">
        <v>4401.0020000000004</v>
      </c>
      <c r="N1003" s="89">
        <v>4554.6710000000003</v>
      </c>
      <c r="O1003" s="89">
        <v>4543.6440000000002</v>
      </c>
      <c r="P1003" s="89">
        <v>4588.41</v>
      </c>
      <c r="Q1003" s="89">
        <v>4539.2780000000002</v>
      </c>
      <c r="R1003" s="89">
        <v>4571.9139999999998</v>
      </c>
      <c r="S1003" s="89">
        <v>4625.1790000000001</v>
      </c>
      <c r="T1003" s="89">
        <v>4644.7269999999999</v>
      </c>
      <c r="U1003" s="89">
        <v>4602.5519999999997</v>
      </c>
      <c r="V1003" s="89">
        <v>4569.5550000000003</v>
      </c>
      <c r="W1003" s="90">
        <v>5131.4870000000001</v>
      </c>
      <c r="X1003" s="89">
        <v>5670.1270000000004</v>
      </c>
      <c r="Y1003" s="89">
        <v>5436.6180000000004</v>
      </c>
      <c r="Z1003" s="89">
        <v>5095.4690000000001</v>
      </c>
      <c r="AA1003" s="89">
        <v>4580.3540000000003</v>
      </c>
      <c r="AB1003" s="91">
        <v>109179.8</v>
      </c>
      <c r="AC1003" s="18" t="str">
        <f t="shared" si="30"/>
        <v>ok</v>
      </c>
      <c r="AE1003" s="19">
        <f t="shared" si="31"/>
        <v>-2346.3179999999993</v>
      </c>
      <c r="AF1003" s="20">
        <v>553.41304016113281</v>
      </c>
      <c r="AG1003" s="21"/>
      <c r="AH1003" s="120"/>
      <c r="AI1003" s="120"/>
      <c r="BI1003"/>
    </row>
    <row r="1004" spans="1:61" ht="14.4" thickTop="1" thickBot="1" x14ac:dyDescent="0.3">
      <c r="B1004" s="12">
        <v>40450</v>
      </c>
      <c r="C1004" s="88" t="s">
        <v>12</v>
      </c>
      <c r="D1004" s="89">
        <v>4141.2470000000003</v>
      </c>
      <c r="E1004" s="89">
        <v>4015.1460000000002</v>
      </c>
      <c r="F1004" s="89">
        <v>3991.6959999999999</v>
      </c>
      <c r="G1004" s="89">
        <v>4031.248</v>
      </c>
      <c r="H1004" s="90">
        <v>4013.2139999999999</v>
      </c>
      <c r="I1004" s="89">
        <v>4159.1679999999997</v>
      </c>
      <c r="J1004" s="89">
        <v>4564.7969999999996</v>
      </c>
      <c r="K1004" s="89">
        <v>4725.8869999999997</v>
      </c>
      <c r="L1004" s="89">
        <v>4450.1610000000001</v>
      </c>
      <c r="M1004" s="89">
        <v>4488.2730000000001</v>
      </c>
      <c r="N1004" s="89">
        <v>4775.8220000000001</v>
      </c>
      <c r="O1004" s="89">
        <v>4698.6080000000002</v>
      </c>
      <c r="P1004" s="89">
        <v>4488.3040000000001</v>
      </c>
      <c r="Q1004" s="89">
        <v>4494.7560000000003</v>
      </c>
      <c r="R1004" s="89">
        <v>4554.0919999999996</v>
      </c>
      <c r="S1004" s="89">
        <v>4646.1329999999998</v>
      </c>
      <c r="T1004" s="89">
        <v>4612.5069999999996</v>
      </c>
      <c r="U1004" s="89">
        <v>4453.6289999999999</v>
      </c>
      <c r="V1004" s="89">
        <v>4374.7860000000001</v>
      </c>
      <c r="W1004" s="90">
        <v>5012.0069999999996</v>
      </c>
      <c r="X1004" s="89">
        <v>5686.4229999999998</v>
      </c>
      <c r="Y1004" s="89">
        <v>5451.7020000000002</v>
      </c>
      <c r="Z1004" s="89">
        <v>5111.8019999999997</v>
      </c>
      <c r="AA1004" s="89">
        <v>4620.12</v>
      </c>
      <c r="AB1004" s="91">
        <v>109561.52800000001</v>
      </c>
      <c r="AC1004" s="18" t="str">
        <f t="shared" si="30"/>
        <v>ok</v>
      </c>
      <c r="AE1004" s="19">
        <f t="shared" si="31"/>
        <v>381.72800000000279</v>
      </c>
      <c r="AF1004" s="20">
        <v>541.18136978149414</v>
      </c>
      <c r="AG1004" s="21"/>
      <c r="AH1004" s="120"/>
      <c r="AI1004" s="120"/>
      <c r="BI1004"/>
    </row>
    <row r="1005" spans="1:61" ht="14.4" thickTop="1" thickBot="1" x14ac:dyDescent="0.3">
      <c r="B1005" s="12">
        <v>40451</v>
      </c>
      <c r="C1005" s="88" t="s">
        <v>13</v>
      </c>
      <c r="D1005" s="89">
        <v>4158.3879999999999</v>
      </c>
      <c r="E1005" s="89">
        <v>3998.665</v>
      </c>
      <c r="F1005" s="89">
        <v>3979.35</v>
      </c>
      <c r="G1005" s="89">
        <v>4001.1120000000001</v>
      </c>
      <c r="H1005" s="90">
        <v>3997.855</v>
      </c>
      <c r="I1005" s="89">
        <v>4120.6710000000003</v>
      </c>
      <c r="J1005" s="89">
        <v>4472.4740000000002</v>
      </c>
      <c r="K1005" s="89">
        <v>4557.8230000000003</v>
      </c>
      <c r="L1005" s="89">
        <v>4363.7250000000004</v>
      </c>
      <c r="M1005" s="89">
        <v>4501.51</v>
      </c>
      <c r="N1005" s="89">
        <v>4609.3140000000003</v>
      </c>
      <c r="O1005" s="89">
        <v>4533.7659999999996</v>
      </c>
      <c r="P1005" s="89">
        <v>4572.2250000000004</v>
      </c>
      <c r="Q1005" s="89">
        <v>4627.9489999999996</v>
      </c>
      <c r="R1005" s="89">
        <v>4630.866</v>
      </c>
      <c r="S1005" s="89">
        <v>4655.433</v>
      </c>
      <c r="T1005" s="89">
        <v>4653.22</v>
      </c>
      <c r="U1005" s="89">
        <v>4563.7650000000003</v>
      </c>
      <c r="V1005" s="89">
        <v>4500.0370000000003</v>
      </c>
      <c r="W1005" s="90">
        <v>5094.5640000000003</v>
      </c>
      <c r="X1005" s="89">
        <v>5775.0159999999996</v>
      </c>
      <c r="Y1005" s="89">
        <v>5556.5910000000003</v>
      </c>
      <c r="Z1005" s="89">
        <v>5173.1310000000003</v>
      </c>
      <c r="AA1005" s="89">
        <v>4643.5320000000002</v>
      </c>
      <c r="AB1005" s="91">
        <v>109740.982</v>
      </c>
      <c r="AC1005" s="18" t="str">
        <f t="shared" si="30"/>
        <v>ok</v>
      </c>
      <c r="AE1005" s="19">
        <f t="shared" si="31"/>
        <v>179.4539999999979</v>
      </c>
      <c r="AF1005" s="20">
        <v>545.81790733337402</v>
      </c>
      <c r="AG1005" s="21"/>
      <c r="AH1005" s="120"/>
      <c r="AI1005" s="120"/>
      <c r="BI1005"/>
    </row>
    <row r="1006" spans="1:61" ht="14.4" thickTop="1" thickBot="1" x14ac:dyDescent="0.3">
      <c r="A1006" s="11" t="s">
        <v>26</v>
      </c>
      <c r="B1006" s="12">
        <v>40452</v>
      </c>
      <c r="C1006" s="69" t="s">
        <v>14</v>
      </c>
      <c r="D1006" s="70">
        <v>4505.2169999999996</v>
      </c>
      <c r="E1006" s="70">
        <v>4301.4830000000002</v>
      </c>
      <c r="F1006" s="70">
        <v>4167.9740000000002</v>
      </c>
      <c r="G1006" s="70">
        <v>4081.5540000000001</v>
      </c>
      <c r="H1006" s="71">
        <v>4061.1390000000001</v>
      </c>
      <c r="I1006" s="70">
        <v>4133.6570000000002</v>
      </c>
      <c r="J1006" s="70">
        <v>4404.59</v>
      </c>
      <c r="K1006" s="70">
        <v>4406.6670000000004</v>
      </c>
      <c r="L1006" s="70">
        <v>4345.5249999999996</v>
      </c>
      <c r="M1006" s="70">
        <v>4436.9859999999999</v>
      </c>
      <c r="N1006" s="70">
        <v>4512.942</v>
      </c>
      <c r="O1006" s="70">
        <v>4548.6170000000002</v>
      </c>
      <c r="P1006" s="70">
        <v>4595.7749999999996</v>
      </c>
      <c r="Q1006" s="70">
        <v>4656.2309999999998</v>
      </c>
      <c r="R1006" s="70">
        <v>4679.6000000000004</v>
      </c>
      <c r="S1006" s="70">
        <v>4711.0550000000003</v>
      </c>
      <c r="T1006" s="70">
        <v>4690.759</v>
      </c>
      <c r="U1006" s="70">
        <v>4672.2359999999999</v>
      </c>
      <c r="V1006" s="70">
        <v>4601.3410000000003</v>
      </c>
      <c r="W1006" s="71">
        <v>5048.9930000000004</v>
      </c>
      <c r="X1006" s="70">
        <v>5563.7049999999999</v>
      </c>
      <c r="Y1006" s="70">
        <v>5435.0940000000001</v>
      </c>
      <c r="Z1006" s="70">
        <v>5251.19</v>
      </c>
      <c r="AA1006" s="70">
        <v>4908.0200000000004</v>
      </c>
      <c r="AB1006" s="72">
        <v>110720.35</v>
      </c>
      <c r="AC1006" s="18" t="str">
        <f t="shared" si="30"/>
        <v>ok</v>
      </c>
      <c r="AE1006" s="19">
        <f t="shared" si="31"/>
        <v>979.36800000000221</v>
      </c>
      <c r="AF1006" s="20">
        <v>552.48071479797363</v>
      </c>
      <c r="AG1006" s="21"/>
      <c r="AH1006" s="120"/>
      <c r="AI1006" s="120"/>
      <c r="BI1006"/>
    </row>
    <row r="1007" spans="1:61" ht="14.4" thickTop="1" thickBot="1" x14ac:dyDescent="0.3">
      <c r="B1007" s="12">
        <v>40453</v>
      </c>
      <c r="C1007" s="69" t="s">
        <v>15</v>
      </c>
      <c r="D1007" s="70">
        <v>4564.9570000000003</v>
      </c>
      <c r="E1007" s="70">
        <v>4375.0219999999999</v>
      </c>
      <c r="F1007" s="70">
        <v>4248.1139999999996</v>
      </c>
      <c r="G1007" s="70">
        <v>4157.6109999999999</v>
      </c>
      <c r="H1007" s="71">
        <v>4106.1549999999997</v>
      </c>
      <c r="I1007" s="70">
        <v>4085.848</v>
      </c>
      <c r="J1007" s="70">
        <v>4208.7879999999996</v>
      </c>
      <c r="K1007" s="70">
        <v>4173.5169999999998</v>
      </c>
      <c r="L1007" s="70">
        <v>4188.4139999999998</v>
      </c>
      <c r="M1007" s="70">
        <v>4282.2259999999997</v>
      </c>
      <c r="N1007" s="70">
        <v>4395.18</v>
      </c>
      <c r="O1007" s="70">
        <v>4390.5649999999996</v>
      </c>
      <c r="P1007" s="70">
        <v>4435.7960000000003</v>
      </c>
      <c r="Q1007" s="70">
        <v>4544.326</v>
      </c>
      <c r="R1007" s="70">
        <v>4485.5479999999998</v>
      </c>
      <c r="S1007" s="70">
        <v>4428.5990000000002</v>
      </c>
      <c r="T1007" s="70">
        <v>4433.0540000000001</v>
      </c>
      <c r="U1007" s="70">
        <v>4400.1980000000003</v>
      </c>
      <c r="V1007" s="70">
        <v>4387.4560000000001</v>
      </c>
      <c r="W1007" s="71">
        <v>5118.2460000000001</v>
      </c>
      <c r="X1007" s="70">
        <v>5708.7030000000004</v>
      </c>
      <c r="Y1007" s="70">
        <v>5583.7020000000002</v>
      </c>
      <c r="Z1007" s="70">
        <v>5302.2430000000004</v>
      </c>
      <c r="AA1007" s="70">
        <v>4959.5919999999996</v>
      </c>
      <c r="AB1007" s="72">
        <v>108963.86</v>
      </c>
      <c r="AC1007" s="18" t="str">
        <f t="shared" si="30"/>
        <v>ok</v>
      </c>
      <c r="AE1007" s="19">
        <f t="shared" si="31"/>
        <v>-1756.4900000000052</v>
      </c>
      <c r="AF1007" s="20">
        <v>551.24344635009766</v>
      </c>
      <c r="AG1007" s="21"/>
      <c r="AH1007" s="120"/>
      <c r="AI1007" s="120"/>
      <c r="BI1007"/>
    </row>
    <row r="1008" spans="1:61" ht="14.4" thickTop="1" thickBot="1" x14ac:dyDescent="0.3">
      <c r="B1008" s="12">
        <v>40454</v>
      </c>
      <c r="C1008" s="69" t="s">
        <v>16</v>
      </c>
      <c r="D1008" s="70">
        <v>4555.1180000000004</v>
      </c>
      <c r="E1008" s="70">
        <v>4348.9189999999999</v>
      </c>
      <c r="F1008" s="70">
        <v>4174.2610000000004</v>
      </c>
      <c r="G1008" s="70">
        <v>4042.5169999999998</v>
      </c>
      <c r="H1008" s="71">
        <v>4004.0929999999998</v>
      </c>
      <c r="I1008" s="70">
        <v>4014.33</v>
      </c>
      <c r="J1008" s="70">
        <v>3974.6570000000002</v>
      </c>
      <c r="K1008" s="70">
        <v>3876.2069999999999</v>
      </c>
      <c r="L1008" s="70">
        <v>3852.8159999999998</v>
      </c>
      <c r="M1008" s="70">
        <v>3917.5680000000002</v>
      </c>
      <c r="N1008" s="70">
        <v>3969.277</v>
      </c>
      <c r="O1008" s="70">
        <v>4059.913</v>
      </c>
      <c r="P1008" s="70">
        <v>4088.9580000000001</v>
      </c>
      <c r="Q1008" s="70">
        <v>4112.0349999999999</v>
      </c>
      <c r="R1008" s="70">
        <v>4085.1329999999998</v>
      </c>
      <c r="S1008" s="70">
        <v>4096.17</v>
      </c>
      <c r="T1008" s="70">
        <v>4190.8890000000001</v>
      </c>
      <c r="U1008" s="70">
        <v>4180.4120000000003</v>
      </c>
      <c r="V1008" s="70">
        <v>4237.1869999999999</v>
      </c>
      <c r="W1008" s="71">
        <v>4914.2939999999999</v>
      </c>
      <c r="X1008" s="70">
        <v>5508.9970000000003</v>
      </c>
      <c r="Y1008" s="70">
        <v>5407.442</v>
      </c>
      <c r="Z1008" s="70">
        <v>5053.66</v>
      </c>
      <c r="AA1008" s="70">
        <v>4570.7039999999997</v>
      </c>
      <c r="AB1008" s="72">
        <v>103235.557</v>
      </c>
      <c r="AC1008" s="18" t="str">
        <f t="shared" si="30"/>
        <v>ok</v>
      </c>
      <c r="AE1008" s="19">
        <f t="shared" si="31"/>
        <v>-5728.3029999999999</v>
      </c>
      <c r="AF1008" s="20">
        <v>546.9481258392334</v>
      </c>
      <c r="AG1008" s="21"/>
      <c r="AH1008" s="120"/>
      <c r="AI1008" s="120"/>
      <c r="BI1008"/>
    </row>
    <row r="1009" spans="2:61" ht="14.4" thickTop="1" thickBot="1" x14ac:dyDescent="0.3">
      <c r="B1009" s="12">
        <v>40455</v>
      </c>
      <c r="C1009" s="69" t="s">
        <v>17</v>
      </c>
      <c r="D1009" s="70">
        <v>4269.7280000000001</v>
      </c>
      <c r="E1009" s="70">
        <v>4081.9380000000001</v>
      </c>
      <c r="F1009" s="70">
        <v>3956.1060000000002</v>
      </c>
      <c r="G1009" s="70">
        <v>3884.7750000000001</v>
      </c>
      <c r="H1009" s="71">
        <v>3762.8649999999998</v>
      </c>
      <c r="I1009" s="70">
        <v>3927.3809999999999</v>
      </c>
      <c r="J1009" s="70">
        <v>4277.8919999999998</v>
      </c>
      <c r="K1009" s="70">
        <v>4346.107</v>
      </c>
      <c r="L1009" s="70">
        <v>4255.5159999999996</v>
      </c>
      <c r="M1009" s="70">
        <v>4323.1329999999998</v>
      </c>
      <c r="N1009" s="70">
        <v>4363.9560000000001</v>
      </c>
      <c r="O1009" s="70">
        <v>4485.7309999999998</v>
      </c>
      <c r="P1009" s="70">
        <v>4518.26</v>
      </c>
      <c r="Q1009" s="70">
        <v>4523.1419999999998</v>
      </c>
      <c r="R1009" s="70">
        <v>4572.7749999999996</v>
      </c>
      <c r="S1009" s="70">
        <v>4564.0259999999998</v>
      </c>
      <c r="T1009" s="70">
        <v>4561.7430000000004</v>
      </c>
      <c r="U1009" s="70">
        <v>4589.4889999999996</v>
      </c>
      <c r="V1009" s="70">
        <v>4636.4560000000001</v>
      </c>
      <c r="W1009" s="71">
        <v>5078.3770000000004</v>
      </c>
      <c r="X1009" s="70">
        <v>5480.5320000000002</v>
      </c>
      <c r="Y1009" s="70">
        <v>5338.7449999999999</v>
      </c>
      <c r="Z1009" s="70">
        <v>5103.8549999999996</v>
      </c>
      <c r="AA1009" s="70">
        <v>4715.7460000000001</v>
      </c>
      <c r="AB1009" s="72">
        <v>107618.274</v>
      </c>
      <c r="AC1009" s="18" t="str">
        <f t="shared" si="30"/>
        <v>ok</v>
      </c>
      <c r="AE1009" s="19">
        <f t="shared" si="31"/>
        <v>4382.7170000000042</v>
      </c>
      <c r="AF1009" s="20">
        <v>520.81483840942383</v>
      </c>
      <c r="AG1009" s="21"/>
      <c r="AH1009" s="120"/>
      <c r="AI1009" s="120"/>
      <c r="BI1009"/>
    </row>
    <row r="1010" spans="2:61" ht="13.5" customHeight="1" thickTop="1" thickBot="1" x14ac:dyDescent="0.3">
      <c r="B1010" s="12">
        <v>40456</v>
      </c>
      <c r="C1010" s="69" t="s">
        <v>11</v>
      </c>
      <c r="D1010" s="70">
        <v>4364.8339999999998</v>
      </c>
      <c r="E1010" s="70">
        <v>4106.7730000000001</v>
      </c>
      <c r="F1010" s="70">
        <v>3983.4070000000002</v>
      </c>
      <c r="G1010" s="70">
        <v>3938.1889999999999</v>
      </c>
      <c r="H1010" s="71">
        <v>3903.1390000000001</v>
      </c>
      <c r="I1010" s="70">
        <v>4024.1559999999999</v>
      </c>
      <c r="J1010" s="70">
        <v>4318.1329999999998</v>
      </c>
      <c r="K1010" s="70">
        <v>4404.6289999999999</v>
      </c>
      <c r="L1010" s="70">
        <v>4342.0119999999997</v>
      </c>
      <c r="M1010" s="70">
        <v>4315.6790000000001</v>
      </c>
      <c r="N1010" s="70">
        <v>4424.4669999999996</v>
      </c>
      <c r="O1010" s="70">
        <v>4532.6040000000003</v>
      </c>
      <c r="P1010" s="70">
        <v>4551.5069999999996</v>
      </c>
      <c r="Q1010" s="70">
        <v>4502.335</v>
      </c>
      <c r="R1010" s="70">
        <v>4514.2449999999999</v>
      </c>
      <c r="S1010" s="70">
        <v>4530.3019999999997</v>
      </c>
      <c r="T1010" s="70">
        <v>4550.5680000000002</v>
      </c>
      <c r="U1010" s="70">
        <v>4564.5060000000003</v>
      </c>
      <c r="V1010" s="70">
        <v>4651.2079999999996</v>
      </c>
      <c r="W1010" s="71">
        <v>5170.8789999999999</v>
      </c>
      <c r="X1010" s="70">
        <v>5554.8860000000004</v>
      </c>
      <c r="Y1010" s="70">
        <v>5393.49</v>
      </c>
      <c r="Z1010" s="70">
        <v>5119.3990000000003</v>
      </c>
      <c r="AA1010" s="70">
        <v>4732.3789999999999</v>
      </c>
      <c r="AB1010" s="72">
        <v>108493.726</v>
      </c>
      <c r="AC1010" s="18" t="str">
        <f t="shared" si="30"/>
        <v>ok</v>
      </c>
      <c r="AE1010" s="19">
        <f t="shared" si="31"/>
        <v>875.45199999999022</v>
      </c>
      <c r="AF1010" s="20">
        <v>500.28485107421875</v>
      </c>
      <c r="AG1010" s="21"/>
      <c r="AH1010" s="120"/>
      <c r="AI1010" s="120"/>
      <c r="BI1010"/>
    </row>
    <row r="1011" spans="2:61" ht="14.4" thickTop="1" thickBot="1" x14ac:dyDescent="0.3">
      <c r="B1011" s="12">
        <v>40457</v>
      </c>
      <c r="C1011" s="69" t="s">
        <v>12</v>
      </c>
      <c r="D1011" s="70">
        <v>4384.5439999999999</v>
      </c>
      <c r="E1011" s="70">
        <v>4129.4650000000001</v>
      </c>
      <c r="F1011" s="70">
        <v>4094.03</v>
      </c>
      <c r="G1011" s="70">
        <v>4017.8310000000001</v>
      </c>
      <c r="H1011" s="71">
        <v>3953.1</v>
      </c>
      <c r="I1011" s="70">
        <v>4121.9589999999998</v>
      </c>
      <c r="J1011" s="70">
        <v>4457.0240000000003</v>
      </c>
      <c r="K1011" s="70">
        <v>4519.9059999999999</v>
      </c>
      <c r="L1011" s="70">
        <v>4379.6000000000004</v>
      </c>
      <c r="M1011" s="70">
        <v>4455.2449999999999</v>
      </c>
      <c r="N1011" s="70">
        <v>4556.6480000000001</v>
      </c>
      <c r="O1011" s="70">
        <v>4626.4769999999999</v>
      </c>
      <c r="P1011" s="70">
        <v>4684.4359999999997</v>
      </c>
      <c r="Q1011" s="70">
        <v>4594.4440000000004</v>
      </c>
      <c r="R1011" s="70">
        <v>4680.9620000000004</v>
      </c>
      <c r="S1011" s="70">
        <v>4737.5839999999998</v>
      </c>
      <c r="T1011" s="70">
        <v>4782.7960000000003</v>
      </c>
      <c r="U1011" s="70">
        <v>4747.05</v>
      </c>
      <c r="V1011" s="70">
        <v>4745.3540000000003</v>
      </c>
      <c r="W1011" s="71">
        <v>5241.6000000000004</v>
      </c>
      <c r="X1011" s="70">
        <v>5611.3029999999999</v>
      </c>
      <c r="Y1011" s="70">
        <v>5449.8950000000004</v>
      </c>
      <c r="Z1011" s="70">
        <v>5199.6899999999996</v>
      </c>
      <c r="AA1011" s="70">
        <v>4758.5140000000001</v>
      </c>
      <c r="AB1011" s="72">
        <v>110929.45699999999</v>
      </c>
      <c r="AC1011" s="18" t="str">
        <f t="shared" si="30"/>
        <v>ok</v>
      </c>
      <c r="AE1011" s="19">
        <f t="shared" si="31"/>
        <v>2435.7309999999998</v>
      </c>
      <c r="AF1011" s="20">
        <v>516.93078804016113</v>
      </c>
      <c r="AG1011" s="21"/>
      <c r="AH1011" s="120"/>
      <c r="AI1011" s="120"/>
      <c r="BI1011"/>
    </row>
    <row r="1012" spans="2:61" ht="14.4" thickTop="1" thickBot="1" x14ac:dyDescent="0.3">
      <c r="B1012" s="12">
        <v>40458</v>
      </c>
      <c r="C1012" s="69" t="s">
        <v>13</v>
      </c>
      <c r="D1012" s="70">
        <v>4465.857</v>
      </c>
      <c r="E1012" s="70">
        <v>4281.7079999999996</v>
      </c>
      <c r="F1012" s="70">
        <v>4108.2790000000005</v>
      </c>
      <c r="G1012" s="70">
        <v>4068.46</v>
      </c>
      <c r="H1012" s="71">
        <v>4058.5549999999998</v>
      </c>
      <c r="I1012" s="70">
        <v>4180.12</v>
      </c>
      <c r="J1012" s="70">
        <v>4423.7209999999995</v>
      </c>
      <c r="K1012" s="70">
        <v>4461.97</v>
      </c>
      <c r="L1012" s="70">
        <v>4429.4840000000004</v>
      </c>
      <c r="M1012" s="70">
        <v>4480.4930000000004</v>
      </c>
      <c r="N1012" s="70">
        <v>4507.5010000000002</v>
      </c>
      <c r="O1012" s="70">
        <v>4557.826</v>
      </c>
      <c r="P1012" s="70">
        <v>4586.3280000000004</v>
      </c>
      <c r="Q1012" s="70">
        <v>4636.402</v>
      </c>
      <c r="R1012" s="70">
        <v>4650.6239999999998</v>
      </c>
      <c r="S1012" s="70">
        <v>4732.5290000000005</v>
      </c>
      <c r="T1012" s="70">
        <v>4581.9189999999999</v>
      </c>
      <c r="U1012" s="70">
        <v>4702.0129999999999</v>
      </c>
      <c r="V1012" s="70">
        <v>4705.3670000000002</v>
      </c>
      <c r="W1012" s="71">
        <v>5244.5739999999996</v>
      </c>
      <c r="X1012" s="70">
        <v>5607.4219999999996</v>
      </c>
      <c r="Y1012" s="70">
        <v>5449.902</v>
      </c>
      <c r="Z1012" s="70">
        <v>5158.9430000000002</v>
      </c>
      <c r="AA1012" s="70">
        <v>4723.875</v>
      </c>
      <c r="AB1012" s="72">
        <v>110803.872</v>
      </c>
      <c r="AC1012" s="18" t="str">
        <f t="shared" si="30"/>
        <v>ok</v>
      </c>
      <c r="AE1012" s="19">
        <f t="shared" si="31"/>
        <v>-125.58499999999185</v>
      </c>
      <c r="AF1012" s="20">
        <v>523.57798385620117</v>
      </c>
      <c r="AG1012" s="21"/>
      <c r="AH1012" s="120"/>
      <c r="AI1012" s="120"/>
      <c r="BI1012"/>
    </row>
    <row r="1013" spans="2:61" ht="14.4" thickTop="1" thickBot="1" x14ac:dyDescent="0.3">
      <c r="B1013" s="12">
        <v>40459</v>
      </c>
      <c r="C1013" s="69" t="s">
        <v>14</v>
      </c>
      <c r="D1013" s="70">
        <v>4441.2960000000003</v>
      </c>
      <c r="E1013" s="70">
        <v>4296.9210000000003</v>
      </c>
      <c r="F1013" s="70">
        <v>4139.72</v>
      </c>
      <c r="G1013" s="70">
        <v>4104.5150000000003</v>
      </c>
      <c r="H1013" s="71">
        <v>4084.328</v>
      </c>
      <c r="I1013" s="70">
        <v>4150.5379999999996</v>
      </c>
      <c r="J1013" s="70">
        <v>4452.4759999999997</v>
      </c>
      <c r="K1013" s="70">
        <v>4518.8919999999998</v>
      </c>
      <c r="L1013" s="70">
        <v>4461.3109999999997</v>
      </c>
      <c r="M1013" s="70">
        <v>4444.0640000000003</v>
      </c>
      <c r="N1013" s="70">
        <v>4481.076</v>
      </c>
      <c r="O1013" s="70">
        <v>4504.1469999999999</v>
      </c>
      <c r="P1013" s="70">
        <v>4593.6049999999996</v>
      </c>
      <c r="Q1013" s="70">
        <v>4574.1899999999996</v>
      </c>
      <c r="R1013" s="70">
        <v>4604.7269999999999</v>
      </c>
      <c r="S1013" s="70">
        <v>4723.9309999999996</v>
      </c>
      <c r="T1013" s="70">
        <v>4653.8119999999999</v>
      </c>
      <c r="U1013" s="70">
        <v>4620.5029999999997</v>
      </c>
      <c r="V1013" s="70">
        <v>4660.1440000000002</v>
      </c>
      <c r="W1013" s="71">
        <v>5162.5649999999996</v>
      </c>
      <c r="X1013" s="70">
        <v>5602.4390000000003</v>
      </c>
      <c r="Y1013" s="70">
        <v>5458.2</v>
      </c>
      <c r="Z1013" s="70">
        <v>5237.875</v>
      </c>
      <c r="AA1013" s="70">
        <v>4877.0150000000003</v>
      </c>
      <c r="AB1013" s="72">
        <v>110848.29</v>
      </c>
      <c r="AC1013" s="18" t="str">
        <f t="shared" si="30"/>
        <v>ok</v>
      </c>
      <c r="AE1013" s="19">
        <f t="shared" si="31"/>
        <v>44.41799999999057</v>
      </c>
      <c r="AF1013" s="20">
        <v>534.45503044128418</v>
      </c>
      <c r="AG1013" s="21"/>
      <c r="AH1013" s="120"/>
      <c r="AI1013" s="120"/>
      <c r="BI1013"/>
    </row>
    <row r="1014" spans="2:61" ht="14.4" thickTop="1" thickBot="1" x14ac:dyDescent="0.3">
      <c r="B1014" s="12">
        <v>40460</v>
      </c>
      <c r="C1014" s="69" t="s">
        <v>15</v>
      </c>
      <c r="D1014" s="70">
        <v>4552.6310000000003</v>
      </c>
      <c r="E1014" s="70">
        <v>4340.1980000000003</v>
      </c>
      <c r="F1014" s="70">
        <v>4233.7309999999998</v>
      </c>
      <c r="G1014" s="70">
        <v>4152.2340000000004</v>
      </c>
      <c r="H1014" s="71">
        <v>4101.9219999999996</v>
      </c>
      <c r="I1014" s="70">
        <v>4147.8310000000001</v>
      </c>
      <c r="J1014" s="70">
        <v>4224.1819999999998</v>
      </c>
      <c r="K1014" s="70">
        <v>4228.4189999999999</v>
      </c>
      <c r="L1014" s="70">
        <v>4215.4920000000002</v>
      </c>
      <c r="M1014" s="70">
        <v>4350.8519999999999</v>
      </c>
      <c r="N1014" s="70">
        <v>4386.3149999999996</v>
      </c>
      <c r="O1014" s="70">
        <v>4460.45</v>
      </c>
      <c r="P1014" s="70">
        <v>4519.3909999999996</v>
      </c>
      <c r="Q1014" s="70">
        <v>4588.45</v>
      </c>
      <c r="R1014" s="70">
        <v>4551.7389999999996</v>
      </c>
      <c r="S1014" s="70">
        <v>4476.366</v>
      </c>
      <c r="T1014" s="70">
        <v>4442.116</v>
      </c>
      <c r="U1014" s="70">
        <v>4421.3860000000004</v>
      </c>
      <c r="V1014" s="70">
        <v>4477.0609999999997</v>
      </c>
      <c r="W1014" s="71">
        <v>5243.027</v>
      </c>
      <c r="X1014" s="70">
        <v>5737.2910000000002</v>
      </c>
      <c r="Y1014" s="70">
        <v>5626.442</v>
      </c>
      <c r="Z1014" s="70">
        <v>5270.7079999999996</v>
      </c>
      <c r="AA1014" s="70">
        <v>4883.8090000000002</v>
      </c>
      <c r="AB1014" s="72">
        <v>109632.04300000001</v>
      </c>
      <c r="AC1014" s="18" t="str">
        <f t="shared" si="30"/>
        <v>ok</v>
      </c>
      <c r="AE1014" s="19">
        <f t="shared" si="31"/>
        <v>-1216.2469999999885</v>
      </c>
      <c r="AF1014" s="20">
        <v>542.984130859375</v>
      </c>
      <c r="AG1014" s="21"/>
      <c r="AH1014" s="120"/>
      <c r="AI1014" s="120"/>
      <c r="BI1014"/>
    </row>
    <row r="1015" spans="2:61" ht="14.4" thickTop="1" thickBot="1" x14ac:dyDescent="0.3">
      <c r="B1015" s="12">
        <v>40461</v>
      </c>
      <c r="C1015" s="69" t="s">
        <v>16</v>
      </c>
      <c r="D1015" s="70">
        <v>4453.1379999999999</v>
      </c>
      <c r="E1015" s="70">
        <v>4274.5069999999996</v>
      </c>
      <c r="F1015" s="70">
        <v>4108.8100000000004</v>
      </c>
      <c r="G1015" s="70">
        <v>4009.6379999999999</v>
      </c>
      <c r="H1015" s="71">
        <v>3944.61</v>
      </c>
      <c r="I1015" s="70">
        <v>3942.2020000000002</v>
      </c>
      <c r="J1015" s="70">
        <v>3989.6570000000002</v>
      </c>
      <c r="K1015" s="70">
        <v>3812.3820000000001</v>
      </c>
      <c r="L1015" s="70">
        <v>3788.4609999999998</v>
      </c>
      <c r="M1015" s="70">
        <v>3910.1930000000002</v>
      </c>
      <c r="N1015" s="70">
        <v>4021.0410000000002</v>
      </c>
      <c r="O1015" s="70">
        <v>4072.3049999999998</v>
      </c>
      <c r="P1015" s="70">
        <v>4135.0659999999998</v>
      </c>
      <c r="Q1015" s="70">
        <v>4165.2969999999996</v>
      </c>
      <c r="R1015" s="70">
        <v>4189.2060000000001</v>
      </c>
      <c r="S1015" s="70">
        <v>4164.9399999999996</v>
      </c>
      <c r="T1015" s="70">
        <v>4141.1639999999998</v>
      </c>
      <c r="U1015" s="70">
        <v>4143.8050000000003</v>
      </c>
      <c r="V1015" s="70">
        <v>4241.2</v>
      </c>
      <c r="W1015" s="71">
        <v>5041.625</v>
      </c>
      <c r="X1015" s="70">
        <v>5612.0929999999998</v>
      </c>
      <c r="Y1015" s="70">
        <v>5564.1710000000003</v>
      </c>
      <c r="Z1015" s="70">
        <v>5236.8689999999997</v>
      </c>
      <c r="AA1015" s="70">
        <v>4795.317</v>
      </c>
      <c r="AB1015" s="72">
        <v>103757.698</v>
      </c>
      <c r="AC1015" s="18" t="str">
        <f t="shared" si="30"/>
        <v>ok</v>
      </c>
      <c r="AE1015" s="19">
        <f t="shared" si="31"/>
        <v>-5874.3450000000012</v>
      </c>
      <c r="AF1015" s="20">
        <v>554.68322944641113</v>
      </c>
      <c r="AG1015" s="21"/>
      <c r="AH1015" s="120"/>
      <c r="AI1015" s="120"/>
      <c r="BI1015"/>
    </row>
    <row r="1016" spans="2:61" ht="14.4" thickTop="1" thickBot="1" x14ac:dyDescent="0.3">
      <c r="B1016" s="12">
        <v>40462</v>
      </c>
      <c r="C1016" s="69" t="s">
        <v>17</v>
      </c>
      <c r="D1016" s="70">
        <v>4450.3410000000003</v>
      </c>
      <c r="E1016" s="70">
        <v>4236.2950000000001</v>
      </c>
      <c r="F1016" s="70">
        <v>4137.8940000000002</v>
      </c>
      <c r="G1016" s="70">
        <v>4030.0889999999999</v>
      </c>
      <c r="H1016" s="71">
        <v>4026.32</v>
      </c>
      <c r="I1016" s="70">
        <v>4086.2089999999998</v>
      </c>
      <c r="J1016" s="70">
        <v>4416.3909999999996</v>
      </c>
      <c r="K1016" s="70">
        <v>4490.0209999999997</v>
      </c>
      <c r="L1016" s="70">
        <v>4403.1779999999999</v>
      </c>
      <c r="M1016" s="70">
        <v>4500.0190000000002</v>
      </c>
      <c r="N1016" s="70">
        <v>4622.8779999999997</v>
      </c>
      <c r="O1016" s="70">
        <v>4686.5200000000004</v>
      </c>
      <c r="P1016" s="70">
        <v>4739.2420000000002</v>
      </c>
      <c r="Q1016" s="70">
        <v>4792.63</v>
      </c>
      <c r="R1016" s="70">
        <v>4803.4129999999996</v>
      </c>
      <c r="S1016" s="70">
        <v>4841.326</v>
      </c>
      <c r="T1016" s="70">
        <v>4849.9960000000001</v>
      </c>
      <c r="U1016" s="70">
        <v>4805.5749999999998</v>
      </c>
      <c r="V1016" s="70">
        <v>4797.3729999999996</v>
      </c>
      <c r="W1016" s="71">
        <v>5440.0330000000004</v>
      </c>
      <c r="X1016" s="70">
        <v>5834.6980000000003</v>
      </c>
      <c r="Y1016" s="70">
        <v>5698.0140000000001</v>
      </c>
      <c r="Z1016" s="70">
        <v>5471.701</v>
      </c>
      <c r="AA1016" s="70">
        <v>5026.143</v>
      </c>
      <c r="AB1016" s="72">
        <v>113186.299</v>
      </c>
      <c r="AC1016" s="18" t="str">
        <f t="shared" si="30"/>
        <v>ok</v>
      </c>
      <c r="AE1016" s="19">
        <f t="shared" si="31"/>
        <v>9428.6009999999951</v>
      </c>
      <c r="AF1016" s="20">
        <v>565.4300537109375</v>
      </c>
      <c r="AG1016" s="21"/>
      <c r="AH1016" s="120"/>
      <c r="AI1016" s="120"/>
      <c r="BI1016"/>
    </row>
    <row r="1017" spans="2:61" ht="14.4" thickTop="1" thickBot="1" x14ac:dyDescent="0.3">
      <c r="B1017" s="12">
        <v>40463</v>
      </c>
      <c r="C1017" s="69" t="s">
        <v>11</v>
      </c>
      <c r="D1017" s="70">
        <v>4670.6710000000003</v>
      </c>
      <c r="E1017" s="70">
        <v>4472.8459999999995</v>
      </c>
      <c r="F1017" s="70">
        <v>4390.5749999999998</v>
      </c>
      <c r="G1017" s="70">
        <v>4281.6819999999998</v>
      </c>
      <c r="H1017" s="71">
        <v>4255.7879999999996</v>
      </c>
      <c r="I1017" s="70">
        <v>4329.8130000000001</v>
      </c>
      <c r="J1017" s="70">
        <v>4611.9030000000002</v>
      </c>
      <c r="K1017" s="70">
        <v>4661.1459999999997</v>
      </c>
      <c r="L1017" s="70">
        <v>4447.9870000000001</v>
      </c>
      <c r="M1017" s="70">
        <v>4508.08</v>
      </c>
      <c r="N1017" s="70">
        <v>4634.3630000000003</v>
      </c>
      <c r="O1017" s="70">
        <v>4702.9610000000002</v>
      </c>
      <c r="P1017" s="70">
        <v>4714.4269999999997</v>
      </c>
      <c r="Q1017" s="70">
        <v>4782.2420000000002</v>
      </c>
      <c r="R1017" s="70">
        <v>4810.8419999999996</v>
      </c>
      <c r="S1017" s="70">
        <v>4827.7669999999998</v>
      </c>
      <c r="T1017" s="70">
        <v>4855.634</v>
      </c>
      <c r="U1017" s="70">
        <v>4801.6369999999997</v>
      </c>
      <c r="V1017" s="70">
        <v>4820.5709999999999</v>
      </c>
      <c r="W1017" s="71">
        <v>5514.3919999999998</v>
      </c>
      <c r="X1017" s="70">
        <v>5892.2489999999998</v>
      </c>
      <c r="Y1017" s="70">
        <v>5776.1750000000002</v>
      </c>
      <c r="Z1017" s="70">
        <v>5569.2070000000003</v>
      </c>
      <c r="AA1017" s="70">
        <v>5115.6390000000001</v>
      </c>
      <c r="AB1017" s="72">
        <v>115448.59699999999</v>
      </c>
      <c r="AC1017" s="18" t="str">
        <f t="shared" si="30"/>
        <v>ok</v>
      </c>
      <c r="AE1017" s="19">
        <f t="shared" si="31"/>
        <v>2262.2979999999952</v>
      </c>
      <c r="AF1017" s="20">
        <v>580.45626831054688</v>
      </c>
      <c r="AG1017" s="21"/>
      <c r="AH1017" s="120"/>
      <c r="AI1017" s="120"/>
      <c r="BI1017"/>
    </row>
    <row r="1018" spans="2:61" ht="14.4" thickTop="1" thickBot="1" x14ac:dyDescent="0.3">
      <c r="B1018" s="12">
        <v>40464</v>
      </c>
      <c r="C1018" s="69" t="s">
        <v>12</v>
      </c>
      <c r="D1018" s="70">
        <v>4743.3500000000004</v>
      </c>
      <c r="E1018" s="70">
        <v>4543.482</v>
      </c>
      <c r="F1018" s="70">
        <v>4423.28</v>
      </c>
      <c r="G1018" s="70">
        <v>4374.5069999999996</v>
      </c>
      <c r="H1018" s="71">
        <v>4335.9679999999998</v>
      </c>
      <c r="I1018" s="70">
        <v>4364.0820000000003</v>
      </c>
      <c r="J1018" s="70">
        <v>4679.8519999999999</v>
      </c>
      <c r="K1018" s="70">
        <v>4723.0969999999998</v>
      </c>
      <c r="L1018" s="70">
        <v>4566.3689999999997</v>
      </c>
      <c r="M1018" s="70">
        <v>4579.2370000000001</v>
      </c>
      <c r="N1018" s="70">
        <v>4714.5910000000003</v>
      </c>
      <c r="O1018" s="70">
        <v>4683.5379999999996</v>
      </c>
      <c r="P1018" s="70">
        <v>4794.3270000000002</v>
      </c>
      <c r="Q1018" s="70">
        <v>4840.0479999999998</v>
      </c>
      <c r="R1018" s="70">
        <v>4848.5659999999998</v>
      </c>
      <c r="S1018" s="70">
        <v>4863.6660000000002</v>
      </c>
      <c r="T1018" s="70">
        <v>4862.0069999999996</v>
      </c>
      <c r="U1018" s="70">
        <v>4831.1360000000004</v>
      </c>
      <c r="V1018" s="70">
        <v>4859.7520000000004</v>
      </c>
      <c r="W1018" s="71">
        <v>5462.4189999999999</v>
      </c>
      <c r="X1018" s="70">
        <v>5872.0349999999999</v>
      </c>
      <c r="Y1018" s="70">
        <v>5701.3639999999996</v>
      </c>
      <c r="Z1018" s="70">
        <v>5463.2669999999998</v>
      </c>
      <c r="AA1018" s="70">
        <v>5036.1940000000004</v>
      </c>
      <c r="AB1018" s="72">
        <v>116166.13400000001</v>
      </c>
      <c r="AC1018" s="18" t="str">
        <f t="shared" si="30"/>
        <v>ok</v>
      </c>
      <c r="AE1018" s="19">
        <f t="shared" si="31"/>
        <v>717.53700000001118</v>
      </c>
      <c r="AF1018" s="20">
        <v>572.54245185852051</v>
      </c>
      <c r="AG1018" s="21"/>
      <c r="AH1018" s="120"/>
      <c r="AI1018" s="120"/>
      <c r="BI1018"/>
    </row>
    <row r="1019" spans="2:61" ht="14.4" thickTop="1" thickBot="1" x14ac:dyDescent="0.3">
      <c r="B1019" s="12">
        <v>40465</v>
      </c>
      <c r="C1019" s="69" t="s">
        <v>13</v>
      </c>
      <c r="D1019" s="70">
        <v>4735.6369999999997</v>
      </c>
      <c r="E1019" s="70">
        <v>4544.232</v>
      </c>
      <c r="F1019" s="70">
        <v>4413.8280000000004</v>
      </c>
      <c r="G1019" s="70">
        <v>4318.3869999999997</v>
      </c>
      <c r="H1019" s="71">
        <v>4265.134</v>
      </c>
      <c r="I1019" s="70">
        <v>4346.7849999999999</v>
      </c>
      <c r="J1019" s="70">
        <v>4599.6840000000002</v>
      </c>
      <c r="K1019" s="70">
        <v>4656.5110000000004</v>
      </c>
      <c r="L1019" s="70">
        <v>4487.2460000000001</v>
      </c>
      <c r="M1019" s="70">
        <v>4560.05</v>
      </c>
      <c r="N1019" s="70">
        <v>4649.9409999999998</v>
      </c>
      <c r="O1019" s="70">
        <v>4655.3379999999997</v>
      </c>
      <c r="P1019" s="70">
        <v>4751.6409999999996</v>
      </c>
      <c r="Q1019" s="70">
        <v>4788.5410000000002</v>
      </c>
      <c r="R1019" s="70">
        <v>4822.3770000000004</v>
      </c>
      <c r="S1019" s="70">
        <v>4816.4139999999998</v>
      </c>
      <c r="T1019" s="70">
        <v>4789.1959999999999</v>
      </c>
      <c r="U1019" s="70">
        <v>4735.0249999999996</v>
      </c>
      <c r="V1019" s="70">
        <v>4846.027</v>
      </c>
      <c r="W1019" s="71">
        <v>5385.8919999999998</v>
      </c>
      <c r="X1019" s="70">
        <v>5672.2</v>
      </c>
      <c r="Y1019" s="70">
        <v>5447.7079999999996</v>
      </c>
      <c r="Z1019" s="70">
        <v>5183.3909999999996</v>
      </c>
      <c r="AA1019" s="70">
        <v>4810.1369999999997</v>
      </c>
      <c r="AB1019" s="72">
        <v>114281.322</v>
      </c>
      <c r="AC1019" s="18" t="str">
        <f t="shared" si="30"/>
        <v>ok</v>
      </c>
      <c r="AE1019" s="19">
        <f t="shared" si="31"/>
        <v>-1884.8120000000054</v>
      </c>
      <c r="AF1019" s="20">
        <v>521.13754272460938</v>
      </c>
      <c r="AG1019" s="21"/>
      <c r="AH1019" s="120"/>
      <c r="AI1019" s="120"/>
      <c r="BI1019"/>
    </row>
    <row r="1020" spans="2:61" ht="14.4" thickTop="1" thickBot="1" x14ac:dyDescent="0.3">
      <c r="B1020" s="12">
        <v>40466</v>
      </c>
      <c r="C1020" s="69" t="s">
        <v>14</v>
      </c>
      <c r="D1020" s="70">
        <v>4474.1279999999997</v>
      </c>
      <c r="E1020" s="70">
        <v>4287.018</v>
      </c>
      <c r="F1020" s="70">
        <v>4242.4780000000001</v>
      </c>
      <c r="G1020" s="70">
        <v>4195.6059999999998</v>
      </c>
      <c r="H1020" s="71">
        <v>4112.7749999999996</v>
      </c>
      <c r="I1020" s="70">
        <v>4252.6530000000002</v>
      </c>
      <c r="J1020" s="70">
        <v>4505.2529999999997</v>
      </c>
      <c r="K1020" s="70">
        <v>4569.7370000000001</v>
      </c>
      <c r="L1020" s="70">
        <v>4548.326</v>
      </c>
      <c r="M1020" s="70">
        <v>4578.1779999999999</v>
      </c>
      <c r="N1020" s="70">
        <v>4611.0450000000001</v>
      </c>
      <c r="O1020" s="70">
        <v>4694.6270000000004</v>
      </c>
      <c r="P1020" s="70">
        <v>4744.2749999999996</v>
      </c>
      <c r="Q1020" s="70">
        <v>4735.375</v>
      </c>
      <c r="R1020" s="70">
        <v>4726.3490000000002</v>
      </c>
      <c r="S1020" s="70">
        <v>4727.9120000000003</v>
      </c>
      <c r="T1020" s="70">
        <v>4645.7269999999999</v>
      </c>
      <c r="U1020" s="70">
        <v>4616.8370000000004</v>
      </c>
      <c r="V1020" s="70">
        <v>4608.4359999999997</v>
      </c>
      <c r="W1020" s="71">
        <v>5240.6459999999997</v>
      </c>
      <c r="X1020" s="70">
        <v>5555.7330000000002</v>
      </c>
      <c r="Y1020" s="70">
        <v>5357.5780000000004</v>
      </c>
      <c r="Z1020" s="70">
        <v>5138.6329999999998</v>
      </c>
      <c r="AA1020" s="70">
        <v>4773.0510000000004</v>
      </c>
      <c r="AB1020" s="72">
        <v>111942.376</v>
      </c>
      <c r="AC1020" s="18" t="str">
        <f t="shared" si="30"/>
        <v>ok</v>
      </c>
      <c r="AE1020" s="19">
        <f t="shared" si="31"/>
        <v>-2338.9459999999963</v>
      </c>
      <c r="AF1020" s="20">
        <v>519.26156997680664</v>
      </c>
      <c r="AG1020" s="21"/>
      <c r="AH1020" s="120"/>
      <c r="AI1020" s="120"/>
      <c r="BI1020"/>
    </row>
    <row r="1021" spans="2:61" ht="14.4" thickTop="1" thickBot="1" x14ac:dyDescent="0.3">
      <c r="B1021" s="12">
        <v>40467</v>
      </c>
      <c r="C1021" s="69" t="s">
        <v>15</v>
      </c>
      <c r="D1021" s="70">
        <v>4480.6270000000004</v>
      </c>
      <c r="E1021" s="70">
        <v>4247.8379999999997</v>
      </c>
      <c r="F1021" s="70">
        <v>4082.471</v>
      </c>
      <c r="G1021" s="70">
        <v>4043.576</v>
      </c>
      <c r="H1021" s="71">
        <v>4024.5129999999999</v>
      </c>
      <c r="I1021" s="70">
        <v>4048.837</v>
      </c>
      <c r="J1021" s="70">
        <v>4216.9989999999998</v>
      </c>
      <c r="K1021" s="70">
        <v>4205.8869999999997</v>
      </c>
      <c r="L1021" s="70">
        <v>4243.4290000000001</v>
      </c>
      <c r="M1021" s="70">
        <v>4375.3909999999996</v>
      </c>
      <c r="N1021" s="70">
        <v>4494.5789999999997</v>
      </c>
      <c r="O1021" s="70">
        <v>4570.5929999999998</v>
      </c>
      <c r="P1021" s="70">
        <v>4621.8370000000004</v>
      </c>
      <c r="Q1021" s="70">
        <v>4586.9859999999999</v>
      </c>
      <c r="R1021" s="70">
        <v>4506.9059999999999</v>
      </c>
      <c r="S1021" s="70">
        <v>4403.6710000000003</v>
      </c>
      <c r="T1021" s="70">
        <v>4331.9030000000002</v>
      </c>
      <c r="U1021" s="70">
        <v>4362.66</v>
      </c>
      <c r="V1021" s="70">
        <v>4416.8209999999999</v>
      </c>
      <c r="W1021" s="71">
        <v>5213.5630000000001</v>
      </c>
      <c r="X1021" s="70">
        <v>5642.5479999999998</v>
      </c>
      <c r="Y1021" s="70">
        <v>5541.3590000000004</v>
      </c>
      <c r="Z1021" s="70">
        <v>5200.5450000000001</v>
      </c>
      <c r="AA1021" s="70">
        <v>4794.1030000000001</v>
      </c>
      <c r="AB1021" s="72">
        <v>108657.64200000001</v>
      </c>
      <c r="AC1021" s="18" t="str">
        <f t="shared" si="30"/>
        <v>ok</v>
      </c>
      <c r="AE1021" s="19">
        <f t="shared" si="31"/>
        <v>-3284.7339999999967</v>
      </c>
      <c r="AF1021" s="20">
        <v>534.02967643737793</v>
      </c>
      <c r="AG1021" s="21"/>
      <c r="AH1021" s="120"/>
      <c r="AI1021" s="120"/>
      <c r="BI1021"/>
    </row>
    <row r="1022" spans="2:61" ht="14.4" thickTop="1" thickBot="1" x14ac:dyDescent="0.3">
      <c r="B1022" s="12">
        <v>40468</v>
      </c>
      <c r="C1022" s="69" t="s">
        <v>16</v>
      </c>
      <c r="D1022" s="70">
        <v>4454.84</v>
      </c>
      <c r="E1022" s="70">
        <v>4239.3990000000003</v>
      </c>
      <c r="F1022" s="70">
        <v>4098.6009999999997</v>
      </c>
      <c r="G1022" s="70">
        <v>3990.0340000000001</v>
      </c>
      <c r="H1022" s="71">
        <v>3919.982</v>
      </c>
      <c r="I1022" s="70">
        <v>3941.9789999999998</v>
      </c>
      <c r="J1022" s="70">
        <v>3974.5149999999999</v>
      </c>
      <c r="K1022" s="70">
        <v>3873.1750000000002</v>
      </c>
      <c r="L1022" s="70">
        <v>3771.4740000000002</v>
      </c>
      <c r="M1022" s="70">
        <v>3857.2060000000001</v>
      </c>
      <c r="N1022" s="70">
        <v>3933.6550000000002</v>
      </c>
      <c r="O1022" s="70">
        <v>4005.5839999999998</v>
      </c>
      <c r="P1022" s="70">
        <v>4065.4450000000002</v>
      </c>
      <c r="Q1022" s="70">
        <v>4099.8519999999999</v>
      </c>
      <c r="R1022" s="70">
        <v>4075.1080000000002</v>
      </c>
      <c r="S1022" s="70">
        <v>4089.15</v>
      </c>
      <c r="T1022" s="70">
        <v>4097.3580000000002</v>
      </c>
      <c r="U1022" s="70">
        <v>4124.7790000000005</v>
      </c>
      <c r="V1022" s="70">
        <v>4220.8429999999998</v>
      </c>
      <c r="W1022" s="71">
        <v>5114.7110000000002</v>
      </c>
      <c r="X1022" s="70">
        <v>5567.86</v>
      </c>
      <c r="Y1022" s="70">
        <v>5490.0039999999999</v>
      </c>
      <c r="Z1022" s="70">
        <v>5127.6440000000002</v>
      </c>
      <c r="AA1022" s="70">
        <v>4631.4539999999997</v>
      </c>
      <c r="AB1022" s="72">
        <v>102764.652</v>
      </c>
      <c r="AC1022" s="18" t="str">
        <f t="shared" si="30"/>
        <v>ok</v>
      </c>
      <c r="AE1022" s="19">
        <f t="shared" si="31"/>
        <v>-5892.9900000000052</v>
      </c>
      <c r="AF1022" s="20">
        <v>557.30976486206055</v>
      </c>
      <c r="AG1022" s="21"/>
      <c r="AH1022" s="120"/>
      <c r="AI1022" s="120"/>
      <c r="BI1022"/>
    </row>
    <row r="1023" spans="2:61" ht="14.4" thickTop="1" thickBot="1" x14ac:dyDescent="0.3">
      <c r="B1023" s="12">
        <v>40469</v>
      </c>
      <c r="C1023" s="69" t="s">
        <v>17</v>
      </c>
      <c r="D1023" s="70">
        <v>4289.9570000000003</v>
      </c>
      <c r="E1023" s="70">
        <v>4089.5790000000002</v>
      </c>
      <c r="F1023" s="70">
        <v>3953.5880000000002</v>
      </c>
      <c r="G1023" s="70">
        <v>3901.0419999999999</v>
      </c>
      <c r="H1023" s="71">
        <v>3849.404</v>
      </c>
      <c r="I1023" s="70">
        <v>4005.7359999999999</v>
      </c>
      <c r="J1023" s="70">
        <v>4320.7299999999996</v>
      </c>
      <c r="K1023" s="70">
        <v>4437.9930000000004</v>
      </c>
      <c r="L1023" s="70">
        <v>4336.2139999999999</v>
      </c>
      <c r="M1023" s="70">
        <v>4363.4279999999999</v>
      </c>
      <c r="N1023" s="70">
        <v>4532.2389999999996</v>
      </c>
      <c r="O1023" s="70">
        <v>4629.3909999999996</v>
      </c>
      <c r="P1023" s="70">
        <v>4682.57</v>
      </c>
      <c r="Q1023" s="70">
        <v>4632.0020000000004</v>
      </c>
      <c r="R1023" s="70">
        <v>4734.4229999999998</v>
      </c>
      <c r="S1023" s="70">
        <v>4733.7190000000001</v>
      </c>
      <c r="T1023" s="70">
        <v>4737.9889999999996</v>
      </c>
      <c r="U1023" s="70">
        <v>4710.5889999999999</v>
      </c>
      <c r="V1023" s="70">
        <v>4758.7759999999998</v>
      </c>
      <c r="W1023" s="71">
        <v>5436.0320000000002</v>
      </c>
      <c r="X1023" s="70">
        <v>5752.7939999999999</v>
      </c>
      <c r="Y1023" s="70">
        <v>5601.1930000000002</v>
      </c>
      <c r="Z1023" s="70">
        <v>5323.1819999999998</v>
      </c>
      <c r="AA1023" s="70">
        <v>4892.8159999999998</v>
      </c>
      <c r="AB1023" s="72">
        <v>110705.386</v>
      </c>
      <c r="AC1023" s="18" t="str">
        <f t="shared" si="30"/>
        <v>ok</v>
      </c>
      <c r="AE1023" s="19">
        <f t="shared" si="31"/>
        <v>7940.7339999999967</v>
      </c>
      <c r="AF1023" s="20">
        <v>555.22546768188477</v>
      </c>
      <c r="AG1023" s="21"/>
      <c r="AH1023" s="120"/>
      <c r="AI1023" s="120"/>
      <c r="BI1023"/>
    </row>
    <row r="1024" spans="2:61" ht="14.4" thickTop="1" thickBot="1" x14ac:dyDescent="0.3">
      <c r="B1024" s="12">
        <v>40470</v>
      </c>
      <c r="C1024" s="69" t="s">
        <v>11</v>
      </c>
      <c r="D1024" s="70">
        <v>4461.4369999999999</v>
      </c>
      <c r="E1024" s="70">
        <v>4306.1850000000004</v>
      </c>
      <c r="F1024" s="70">
        <v>4172.6970000000001</v>
      </c>
      <c r="G1024" s="70">
        <v>4111.88</v>
      </c>
      <c r="H1024" s="71">
        <v>4049.663</v>
      </c>
      <c r="I1024" s="70">
        <v>4143.1409999999996</v>
      </c>
      <c r="J1024" s="70">
        <v>4439.3109999999997</v>
      </c>
      <c r="K1024" s="70">
        <v>4556.9189999999999</v>
      </c>
      <c r="L1024" s="70">
        <v>4356.1180000000004</v>
      </c>
      <c r="M1024" s="70">
        <v>4409.277</v>
      </c>
      <c r="N1024" s="70">
        <v>4565.6809999999996</v>
      </c>
      <c r="O1024" s="70">
        <v>4666.9849999999997</v>
      </c>
      <c r="P1024" s="70">
        <v>4741.0020000000004</v>
      </c>
      <c r="Q1024" s="70">
        <v>4748.6409999999996</v>
      </c>
      <c r="R1024" s="70">
        <v>4844.8779999999997</v>
      </c>
      <c r="S1024" s="70">
        <v>4832.9570000000003</v>
      </c>
      <c r="T1024" s="70">
        <v>4778.9040000000005</v>
      </c>
      <c r="U1024" s="70">
        <v>4773.04</v>
      </c>
      <c r="V1024" s="70">
        <v>4781.6589999999997</v>
      </c>
      <c r="W1024" s="71">
        <v>5486.0690000000004</v>
      </c>
      <c r="X1024" s="70">
        <v>5840.7240000000002</v>
      </c>
      <c r="Y1024" s="70">
        <v>5649.1779999999999</v>
      </c>
      <c r="Z1024" s="70">
        <v>5406.7669999999998</v>
      </c>
      <c r="AA1024" s="70">
        <v>4907.5990000000002</v>
      </c>
      <c r="AB1024" s="72">
        <v>113030.712</v>
      </c>
      <c r="AC1024" s="18" t="str">
        <f t="shared" si="30"/>
        <v>ok</v>
      </c>
      <c r="AE1024" s="19">
        <f t="shared" si="31"/>
        <v>2325.3260000000009</v>
      </c>
      <c r="AF1024" s="20">
        <v>575.86858940124512</v>
      </c>
      <c r="AG1024" s="21"/>
      <c r="AH1024" s="120"/>
      <c r="AI1024" s="120"/>
      <c r="BI1024"/>
    </row>
    <row r="1025" spans="1:61" ht="14.4" thickTop="1" thickBot="1" x14ac:dyDescent="0.3">
      <c r="B1025" s="12">
        <v>40471</v>
      </c>
      <c r="C1025" s="69" t="s">
        <v>12</v>
      </c>
      <c r="D1025" s="70">
        <v>4590.1319999999996</v>
      </c>
      <c r="E1025" s="70">
        <v>4361.8729999999996</v>
      </c>
      <c r="F1025" s="70">
        <v>4218.1940000000004</v>
      </c>
      <c r="G1025" s="70">
        <v>4126.1109999999999</v>
      </c>
      <c r="H1025" s="71">
        <v>4110.817</v>
      </c>
      <c r="I1025" s="70">
        <v>4217.3509999999997</v>
      </c>
      <c r="J1025" s="70">
        <v>4491.232</v>
      </c>
      <c r="K1025" s="70">
        <v>4559.9709999999995</v>
      </c>
      <c r="L1025" s="70">
        <v>4422.5959999999995</v>
      </c>
      <c r="M1025" s="70">
        <v>4474.357</v>
      </c>
      <c r="N1025" s="70">
        <v>4601.0929999999998</v>
      </c>
      <c r="O1025" s="70">
        <v>4682.4660000000003</v>
      </c>
      <c r="P1025" s="70">
        <v>4770.9970000000003</v>
      </c>
      <c r="Q1025" s="70">
        <v>4776.1000000000004</v>
      </c>
      <c r="R1025" s="70">
        <v>4785.37</v>
      </c>
      <c r="S1025" s="70">
        <v>4800.8320000000003</v>
      </c>
      <c r="T1025" s="70">
        <v>4829.8609999999999</v>
      </c>
      <c r="U1025" s="70">
        <v>4764.0209999999997</v>
      </c>
      <c r="V1025" s="70">
        <v>4769.74</v>
      </c>
      <c r="W1025" s="71">
        <v>5466.1379999999999</v>
      </c>
      <c r="X1025" s="70">
        <v>5810.835</v>
      </c>
      <c r="Y1025" s="70">
        <v>5646.308</v>
      </c>
      <c r="Z1025" s="70">
        <v>5412.6970000000001</v>
      </c>
      <c r="AA1025" s="70">
        <v>4953.8249999999998</v>
      </c>
      <c r="AB1025" s="72">
        <v>113642.917</v>
      </c>
      <c r="AC1025" s="18" t="str">
        <f t="shared" si="30"/>
        <v>ok</v>
      </c>
      <c r="AE1025" s="19">
        <f t="shared" si="31"/>
        <v>612.20500000000175</v>
      </c>
      <c r="AF1025" s="20">
        <v>572.00162506103516</v>
      </c>
      <c r="AG1025" s="21"/>
      <c r="AH1025" s="120"/>
      <c r="AI1025" s="120"/>
      <c r="BI1025"/>
    </row>
    <row r="1026" spans="1:61" ht="14.4" thickTop="1" thickBot="1" x14ac:dyDescent="0.3">
      <c r="B1026" s="12">
        <v>40472</v>
      </c>
      <c r="C1026" s="69" t="s">
        <v>13</v>
      </c>
      <c r="D1026" s="70">
        <v>4546.5309999999999</v>
      </c>
      <c r="E1026" s="70">
        <v>4342.8580000000002</v>
      </c>
      <c r="F1026" s="70">
        <v>4159.3609999999999</v>
      </c>
      <c r="G1026" s="70">
        <v>4081.6979999999999</v>
      </c>
      <c r="H1026" s="71">
        <v>4060.047</v>
      </c>
      <c r="I1026" s="70">
        <v>4182.8500000000004</v>
      </c>
      <c r="J1026" s="70">
        <v>4497.0029999999997</v>
      </c>
      <c r="K1026" s="70">
        <v>4544.3360000000002</v>
      </c>
      <c r="L1026" s="70">
        <v>4367.8440000000001</v>
      </c>
      <c r="M1026" s="70">
        <v>4535.3919999999998</v>
      </c>
      <c r="N1026" s="70">
        <v>4548.5510000000004</v>
      </c>
      <c r="O1026" s="70">
        <v>4649.6170000000002</v>
      </c>
      <c r="P1026" s="70">
        <v>4714.7830000000004</v>
      </c>
      <c r="Q1026" s="70">
        <v>4745.9679999999998</v>
      </c>
      <c r="R1026" s="70">
        <v>4730.1310000000003</v>
      </c>
      <c r="S1026" s="70">
        <v>4835.5479999999998</v>
      </c>
      <c r="T1026" s="70">
        <v>4812.26</v>
      </c>
      <c r="U1026" s="70">
        <v>4788.0559999999996</v>
      </c>
      <c r="V1026" s="70">
        <v>4784.1270000000004</v>
      </c>
      <c r="W1026" s="71">
        <v>5453.5219999999999</v>
      </c>
      <c r="X1026" s="70">
        <v>5812.4030000000002</v>
      </c>
      <c r="Y1026" s="70">
        <v>5636.8419999999996</v>
      </c>
      <c r="Z1026" s="70">
        <v>5392.634</v>
      </c>
      <c r="AA1026" s="70">
        <v>4995.43</v>
      </c>
      <c r="AB1026" s="72">
        <v>113217.792</v>
      </c>
      <c r="AC1026" s="18" t="str">
        <f t="shared" si="30"/>
        <v>ok</v>
      </c>
      <c r="AE1026" s="19">
        <f t="shared" si="31"/>
        <v>-425.125</v>
      </c>
      <c r="AF1026" s="20">
        <v>570.32952117919922</v>
      </c>
      <c r="AG1026" s="21"/>
      <c r="AH1026" s="120"/>
      <c r="AI1026" s="120"/>
      <c r="BI1026"/>
    </row>
    <row r="1027" spans="1:61" ht="14.4" thickTop="1" thickBot="1" x14ac:dyDescent="0.3">
      <c r="B1027" s="12">
        <v>40473</v>
      </c>
      <c r="C1027" s="69" t="s">
        <v>14</v>
      </c>
      <c r="D1027" s="70">
        <v>4577.0320000000002</v>
      </c>
      <c r="E1027" s="70">
        <v>4311.5919999999996</v>
      </c>
      <c r="F1027" s="70">
        <v>4186.8789999999999</v>
      </c>
      <c r="G1027" s="70">
        <v>4094.5549999999998</v>
      </c>
      <c r="H1027" s="71">
        <v>4053.4940000000001</v>
      </c>
      <c r="I1027" s="70">
        <v>4143.7209999999995</v>
      </c>
      <c r="J1027" s="70">
        <v>4409.2209999999995</v>
      </c>
      <c r="K1027" s="70">
        <v>4478.6329999999998</v>
      </c>
      <c r="L1027" s="70">
        <v>4351.7449999999999</v>
      </c>
      <c r="M1027" s="70">
        <v>4486.62</v>
      </c>
      <c r="N1027" s="70">
        <v>4583.415</v>
      </c>
      <c r="O1027" s="70">
        <v>4673.1170000000002</v>
      </c>
      <c r="P1027" s="70">
        <v>4740.42</v>
      </c>
      <c r="Q1027" s="70">
        <v>4761.7420000000002</v>
      </c>
      <c r="R1027" s="70">
        <v>4834.8370000000004</v>
      </c>
      <c r="S1027" s="70">
        <v>4818.4369999999999</v>
      </c>
      <c r="T1027" s="70">
        <v>4826.1109999999999</v>
      </c>
      <c r="U1027" s="70">
        <v>4763.8</v>
      </c>
      <c r="V1027" s="70">
        <v>4761.9319999999998</v>
      </c>
      <c r="W1027" s="71">
        <v>5446.64</v>
      </c>
      <c r="X1027" s="70">
        <v>5762.348</v>
      </c>
      <c r="Y1027" s="70">
        <v>5615.48</v>
      </c>
      <c r="Z1027" s="70">
        <v>5407.5370000000003</v>
      </c>
      <c r="AA1027" s="70">
        <v>5054.665</v>
      </c>
      <c r="AB1027" s="72">
        <v>113143.973</v>
      </c>
      <c r="AC1027" s="18" t="str">
        <f t="shared" si="30"/>
        <v>ok</v>
      </c>
      <c r="AE1027" s="19">
        <f t="shared" si="31"/>
        <v>-73.819000000003143</v>
      </c>
      <c r="AF1027" s="20">
        <v>558.48216247558594</v>
      </c>
      <c r="AG1027" s="21"/>
      <c r="AH1027" s="120"/>
      <c r="AI1027" s="120"/>
      <c r="BI1027"/>
    </row>
    <row r="1028" spans="1:61" ht="14.4" thickTop="1" thickBot="1" x14ac:dyDescent="0.3">
      <c r="B1028" s="12">
        <v>40474</v>
      </c>
      <c r="C1028" s="69" t="s">
        <v>15</v>
      </c>
      <c r="D1028" s="70">
        <v>4709.2709999999997</v>
      </c>
      <c r="E1028" s="70">
        <v>4391.692</v>
      </c>
      <c r="F1028" s="70">
        <v>4200.2860000000001</v>
      </c>
      <c r="G1028" s="70">
        <v>4103.4530000000004</v>
      </c>
      <c r="H1028" s="71">
        <v>4077.7660000000001</v>
      </c>
      <c r="I1028" s="70">
        <v>4114.7449999999999</v>
      </c>
      <c r="J1028" s="70">
        <v>4257.4790000000003</v>
      </c>
      <c r="K1028" s="70">
        <v>4232.4380000000001</v>
      </c>
      <c r="L1028" s="70">
        <v>4360.1310000000003</v>
      </c>
      <c r="M1028" s="70">
        <v>4496.8109999999997</v>
      </c>
      <c r="N1028" s="70">
        <v>4485.8670000000002</v>
      </c>
      <c r="O1028" s="70">
        <v>4543.75</v>
      </c>
      <c r="P1028" s="70">
        <v>4601.4840000000004</v>
      </c>
      <c r="Q1028" s="70">
        <v>4568.96</v>
      </c>
      <c r="R1028" s="70">
        <v>4412.5450000000001</v>
      </c>
      <c r="S1028" s="70">
        <v>4436.68</v>
      </c>
      <c r="T1028" s="70">
        <v>4398.3900000000003</v>
      </c>
      <c r="U1028" s="70">
        <v>4364.1989999999996</v>
      </c>
      <c r="V1028" s="70">
        <v>4516.1959999999999</v>
      </c>
      <c r="W1028" s="71">
        <v>5488.9480000000003</v>
      </c>
      <c r="X1028" s="70">
        <v>5859.6850000000004</v>
      </c>
      <c r="Y1028" s="70">
        <v>5689.3019999999997</v>
      </c>
      <c r="Z1028" s="70">
        <v>5356.8829999999998</v>
      </c>
      <c r="AA1028" s="70">
        <v>5029.0450000000001</v>
      </c>
      <c r="AB1028" s="72">
        <v>110696.00599999999</v>
      </c>
      <c r="AC1028" s="18" t="str">
        <f t="shared" ref="AC1028:AC1091" si="32">IF(D1028-AB1027,"ok","error")</f>
        <v>ok</v>
      </c>
      <c r="AE1028" s="19">
        <f t="shared" ref="AE1028:AE1091" si="33">AB1028-AB1027</f>
        <v>-2447.9670000000042</v>
      </c>
      <c r="AF1028" s="20">
        <v>564.41447830200195</v>
      </c>
      <c r="AG1028" s="21"/>
      <c r="AH1028" s="120"/>
      <c r="AI1028" s="120"/>
      <c r="BI1028"/>
    </row>
    <row r="1029" spans="1:61" ht="14.4" thickTop="1" thickBot="1" x14ac:dyDescent="0.3">
      <c r="B1029" s="12">
        <v>40475</v>
      </c>
      <c r="C1029" s="69" t="s">
        <v>16</v>
      </c>
      <c r="D1029" s="70">
        <v>4581.2179999999998</v>
      </c>
      <c r="E1029" s="70">
        <v>4320.9740000000002</v>
      </c>
      <c r="F1029" s="70">
        <v>4063.6129999999998</v>
      </c>
      <c r="G1029" s="70">
        <v>4046.8429999999998</v>
      </c>
      <c r="H1029" s="71">
        <v>3978.1840000000002</v>
      </c>
      <c r="I1029" s="70">
        <v>4024.2829999999999</v>
      </c>
      <c r="J1029" s="70">
        <v>4062.57</v>
      </c>
      <c r="K1029" s="70">
        <v>3865.7890000000002</v>
      </c>
      <c r="L1029" s="70">
        <v>3880.7139999999999</v>
      </c>
      <c r="M1029" s="70">
        <v>3912.5790000000002</v>
      </c>
      <c r="N1029" s="70">
        <v>3916.0720000000001</v>
      </c>
      <c r="O1029" s="70">
        <v>4037.297</v>
      </c>
      <c r="P1029" s="70">
        <v>4164.9049999999997</v>
      </c>
      <c r="Q1029" s="70">
        <v>4209.3029999999999</v>
      </c>
      <c r="R1029" s="70">
        <v>4227.4709999999995</v>
      </c>
      <c r="S1029" s="70">
        <v>4180.0640000000003</v>
      </c>
      <c r="T1029" s="70">
        <v>4191.1059999999998</v>
      </c>
      <c r="U1029" s="70">
        <v>4209.5649999999996</v>
      </c>
      <c r="V1029" s="70">
        <v>4393.0349999999999</v>
      </c>
      <c r="W1029" s="71">
        <v>5303.8779999999997</v>
      </c>
      <c r="X1029" s="70">
        <v>5864.7</v>
      </c>
      <c r="Y1029" s="70">
        <v>5726.1149999999998</v>
      </c>
      <c r="Z1029" s="70">
        <v>5318.39</v>
      </c>
      <c r="AA1029" s="70">
        <v>4815.6840000000002</v>
      </c>
      <c r="AB1029" s="72">
        <v>105294.352</v>
      </c>
      <c r="AC1029" s="18" t="str">
        <f t="shared" si="32"/>
        <v>ok</v>
      </c>
      <c r="AE1029" s="19">
        <f t="shared" si="33"/>
        <v>-5401.653999999995</v>
      </c>
      <c r="AF1029" s="20">
        <v>608.23409080505371</v>
      </c>
      <c r="AG1029" s="21"/>
      <c r="AH1029" s="120"/>
      <c r="AI1029" s="120"/>
      <c r="BI1029"/>
    </row>
    <row r="1030" spans="1:61" ht="14.4" thickTop="1" thickBot="1" x14ac:dyDescent="0.3">
      <c r="B1030" s="12">
        <v>40476</v>
      </c>
      <c r="C1030" s="69" t="s">
        <v>17</v>
      </c>
      <c r="D1030" s="70">
        <v>4482.817</v>
      </c>
      <c r="E1030" s="70">
        <v>4253.1809999999996</v>
      </c>
      <c r="F1030" s="70">
        <v>4144.29</v>
      </c>
      <c r="G1030" s="70">
        <v>3969.5340000000001</v>
      </c>
      <c r="H1030" s="71">
        <v>4020.83</v>
      </c>
      <c r="I1030" s="70">
        <v>4072.62</v>
      </c>
      <c r="J1030" s="70">
        <v>4424.1229999999996</v>
      </c>
      <c r="K1030" s="70">
        <v>4428.8010000000004</v>
      </c>
      <c r="L1030" s="70">
        <v>4278.1660000000002</v>
      </c>
      <c r="M1030" s="70">
        <v>4217.7650000000003</v>
      </c>
      <c r="N1030" s="70">
        <v>4434.3459999999995</v>
      </c>
      <c r="O1030" s="70">
        <v>4579.8540000000003</v>
      </c>
      <c r="P1030" s="70">
        <v>4627.1329999999998</v>
      </c>
      <c r="Q1030" s="70">
        <v>4745.3140000000003</v>
      </c>
      <c r="R1030" s="70">
        <v>4722.3890000000001</v>
      </c>
      <c r="S1030" s="70">
        <v>4765.7879999999996</v>
      </c>
      <c r="T1030" s="70">
        <v>4789.5370000000003</v>
      </c>
      <c r="U1030" s="70">
        <v>4685.2349999999997</v>
      </c>
      <c r="V1030" s="70">
        <v>4753.9219999999996</v>
      </c>
      <c r="W1030" s="71">
        <v>5588.8530000000001</v>
      </c>
      <c r="X1030" s="70">
        <v>5891.9530000000004</v>
      </c>
      <c r="Y1030" s="70">
        <v>5721.39</v>
      </c>
      <c r="Z1030" s="70">
        <v>5472.2070000000003</v>
      </c>
      <c r="AA1030" s="70">
        <v>5006.0709999999999</v>
      </c>
      <c r="AB1030" s="72">
        <v>112076.11900000001</v>
      </c>
      <c r="AC1030" s="18" t="str">
        <f t="shared" si="32"/>
        <v>ok</v>
      </c>
      <c r="AE1030" s="19">
        <f t="shared" si="33"/>
        <v>6781.7670000000071</v>
      </c>
      <c r="AF1030" s="20">
        <v>579.41169929504395</v>
      </c>
      <c r="AG1030" s="21"/>
      <c r="AH1030" s="120"/>
      <c r="AI1030" s="120"/>
      <c r="BI1030"/>
    </row>
    <row r="1031" spans="1:61" ht="14.4" thickTop="1" thickBot="1" x14ac:dyDescent="0.3">
      <c r="B1031" s="12">
        <v>40477</v>
      </c>
      <c r="C1031" s="69" t="s">
        <v>11</v>
      </c>
      <c r="D1031" s="70">
        <v>4629.6589999999997</v>
      </c>
      <c r="E1031" s="70">
        <v>4344.8829999999998</v>
      </c>
      <c r="F1031" s="70">
        <v>4194.4070000000002</v>
      </c>
      <c r="G1031" s="70">
        <v>4118.7349999999997</v>
      </c>
      <c r="H1031" s="71">
        <v>4147.2079999999996</v>
      </c>
      <c r="I1031" s="70">
        <v>4238.0540000000001</v>
      </c>
      <c r="J1031" s="70">
        <v>4534.1540000000005</v>
      </c>
      <c r="K1031" s="70">
        <v>4529.7860000000001</v>
      </c>
      <c r="L1031" s="70">
        <v>4393.2939999999999</v>
      </c>
      <c r="M1031" s="70">
        <v>4529.723</v>
      </c>
      <c r="N1031" s="70">
        <v>4659.4660000000003</v>
      </c>
      <c r="O1031" s="70">
        <v>4770.4750000000004</v>
      </c>
      <c r="P1031" s="70">
        <v>4864.777</v>
      </c>
      <c r="Q1031" s="70">
        <v>4827.5060000000003</v>
      </c>
      <c r="R1031" s="70">
        <v>4909.5720000000001</v>
      </c>
      <c r="S1031" s="70">
        <v>4972.4830000000002</v>
      </c>
      <c r="T1031" s="70">
        <v>4982.6989999999996</v>
      </c>
      <c r="U1031" s="70">
        <v>4956.1369999999997</v>
      </c>
      <c r="V1031" s="70">
        <v>4966.857</v>
      </c>
      <c r="W1031" s="71">
        <v>5741.7860000000001</v>
      </c>
      <c r="X1031" s="70">
        <v>5987.7969999999996</v>
      </c>
      <c r="Y1031" s="70">
        <v>5850.0959999999995</v>
      </c>
      <c r="Z1031" s="70">
        <v>5636.7929999999997</v>
      </c>
      <c r="AA1031" s="70">
        <v>5118.9939999999997</v>
      </c>
      <c r="AB1031" s="72">
        <v>115905.341</v>
      </c>
      <c r="AC1031" s="18" t="str">
        <f t="shared" si="32"/>
        <v>ok</v>
      </c>
      <c r="AE1031" s="19">
        <f t="shared" si="33"/>
        <v>3829.2219999999943</v>
      </c>
      <c r="AF1031" s="20">
        <v>591.40109634399414</v>
      </c>
      <c r="AG1031" s="21"/>
      <c r="AH1031" s="120"/>
      <c r="AI1031" s="120"/>
      <c r="BI1031"/>
    </row>
    <row r="1032" spans="1:61" ht="14.4" thickTop="1" thickBot="1" x14ac:dyDescent="0.3">
      <c r="B1032" s="12">
        <v>40478</v>
      </c>
      <c r="C1032" s="69" t="s">
        <v>12</v>
      </c>
      <c r="D1032" s="70">
        <v>4678.9520000000002</v>
      </c>
      <c r="E1032" s="70">
        <v>4500.0389999999998</v>
      </c>
      <c r="F1032" s="70">
        <v>4403.6279999999997</v>
      </c>
      <c r="G1032" s="70">
        <v>4299.01</v>
      </c>
      <c r="H1032" s="71">
        <v>4248.9350000000004</v>
      </c>
      <c r="I1032" s="70">
        <v>4310.3</v>
      </c>
      <c r="J1032" s="70">
        <v>4626.527</v>
      </c>
      <c r="K1032" s="70">
        <v>4687.0479999999998</v>
      </c>
      <c r="L1032" s="70">
        <v>4531.5969999999998</v>
      </c>
      <c r="M1032" s="70">
        <v>4650.0060000000003</v>
      </c>
      <c r="N1032" s="70">
        <v>4704.47</v>
      </c>
      <c r="O1032" s="70">
        <v>4873.2309999999998</v>
      </c>
      <c r="P1032" s="70">
        <v>4898.8850000000002</v>
      </c>
      <c r="Q1032" s="70">
        <v>4974.4040000000005</v>
      </c>
      <c r="R1032" s="70">
        <v>5023.7669999999998</v>
      </c>
      <c r="S1032" s="70">
        <v>5077.74</v>
      </c>
      <c r="T1032" s="70">
        <v>5040.05</v>
      </c>
      <c r="U1032" s="70">
        <v>4965.92</v>
      </c>
      <c r="V1032" s="70">
        <v>5021.5479999999998</v>
      </c>
      <c r="W1032" s="71">
        <v>5777.61</v>
      </c>
      <c r="X1032" s="70">
        <v>6024.2039999999997</v>
      </c>
      <c r="Y1032" s="70">
        <v>5870.6270000000004</v>
      </c>
      <c r="Z1032" s="70">
        <v>5666.0410000000002</v>
      </c>
      <c r="AA1032" s="70">
        <v>5279.6660000000002</v>
      </c>
      <c r="AB1032" s="72">
        <v>118134.205</v>
      </c>
      <c r="AC1032" s="18" t="str">
        <f t="shared" si="32"/>
        <v>ok</v>
      </c>
      <c r="AE1032" s="19">
        <f t="shared" si="33"/>
        <v>2228.8640000000014</v>
      </c>
      <c r="AF1032" s="20">
        <v>595.15218162536621</v>
      </c>
      <c r="AG1032" s="21"/>
      <c r="AH1032" s="120"/>
      <c r="AI1032" s="120"/>
      <c r="BI1032"/>
    </row>
    <row r="1033" spans="1:61" ht="14.4" thickTop="1" thickBot="1" x14ac:dyDescent="0.3">
      <c r="B1033" s="12">
        <v>40479</v>
      </c>
      <c r="C1033" s="69" t="s">
        <v>13</v>
      </c>
      <c r="D1033" s="70">
        <v>4865.3149999999996</v>
      </c>
      <c r="E1033" s="70">
        <v>4635.6279999999997</v>
      </c>
      <c r="F1033" s="70">
        <v>4438.6360000000004</v>
      </c>
      <c r="G1033" s="70">
        <v>4344.49</v>
      </c>
      <c r="H1033" s="71">
        <v>4342.4040000000005</v>
      </c>
      <c r="I1033" s="70">
        <v>4371.4030000000002</v>
      </c>
      <c r="J1033" s="70">
        <v>4610.7870000000003</v>
      </c>
      <c r="K1033" s="70">
        <v>4760.0079999999998</v>
      </c>
      <c r="L1033" s="70">
        <v>4591.2129999999997</v>
      </c>
      <c r="M1033" s="70">
        <v>4614.62</v>
      </c>
      <c r="N1033" s="70">
        <v>4781.0789999999997</v>
      </c>
      <c r="O1033" s="70">
        <v>4773.4189999999999</v>
      </c>
      <c r="P1033" s="70">
        <v>4821.6750000000002</v>
      </c>
      <c r="Q1033" s="70">
        <v>4926.0919999999996</v>
      </c>
      <c r="R1033" s="70">
        <v>4916.5129999999999</v>
      </c>
      <c r="S1033" s="70">
        <v>4901.6790000000001</v>
      </c>
      <c r="T1033" s="70">
        <v>4905.5959999999995</v>
      </c>
      <c r="U1033" s="70">
        <v>4835.0169999999998</v>
      </c>
      <c r="V1033" s="70">
        <v>4931.0550000000003</v>
      </c>
      <c r="W1033" s="71">
        <v>5656.585</v>
      </c>
      <c r="X1033" s="70">
        <v>5860.4179999999997</v>
      </c>
      <c r="Y1033" s="70">
        <v>5709.0839999999998</v>
      </c>
      <c r="Z1033" s="70">
        <v>5446.277</v>
      </c>
      <c r="AA1033" s="70">
        <v>4979.7030000000004</v>
      </c>
      <c r="AB1033" s="72">
        <v>117018.696</v>
      </c>
      <c r="AC1033" s="18" t="str">
        <f t="shared" si="32"/>
        <v>ok</v>
      </c>
      <c r="AE1033" s="19">
        <f t="shared" si="33"/>
        <v>-1115.5090000000055</v>
      </c>
      <c r="AF1033" s="20">
        <v>601.20432090759277</v>
      </c>
      <c r="AG1033" s="21"/>
      <c r="AH1033" s="120"/>
      <c r="AI1033" s="120"/>
      <c r="BI1033"/>
    </row>
    <row r="1034" spans="1:61" ht="14.4" thickTop="1" thickBot="1" x14ac:dyDescent="0.3">
      <c r="B1034" s="12">
        <v>40480</v>
      </c>
      <c r="C1034" s="69" t="s">
        <v>14</v>
      </c>
      <c r="D1034" s="70">
        <v>4611.7470000000003</v>
      </c>
      <c r="E1034" s="70">
        <v>4305.3029999999999</v>
      </c>
      <c r="F1034" s="70">
        <v>4198.3900000000003</v>
      </c>
      <c r="G1034" s="70">
        <v>4115.973</v>
      </c>
      <c r="H1034" s="71">
        <v>4035.3989999999999</v>
      </c>
      <c r="I1034" s="70">
        <v>4165.1899999999996</v>
      </c>
      <c r="J1034" s="70">
        <v>4460.6419999999998</v>
      </c>
      <c r="K1034" s="70">
        <v>4516.0110000000004</v>
      </c>
      <c r="L1034" s="70">
        <v>4414.3630000000003</v>
      </c>
      <c r="M1034" s="70">
        <v>4459.4139999999998</v>
      </c>
      <c r="N1034" s="70">
        <v>4459.4440000000004</v>
      </c>
      <c r="O1034" s="70">
        <v>4642.7929999999997</v>
      </c>
      <c r="P1034" s="70">
        <v>4599.7569999999996</v>
      </c>
      <c r="Q1034" s="70">
        <v>4678.1880000000001</v>
      </c>
      <c r="R1034" s="70">
        <v>4619.1540000000005</v>
      </c>
      <c r="S1034" s="70">
        <v>4595.7129999999997</v>
      </c>
      <c r="T1034" s="70">
        <v>4597.3419999999996</v>
      </c>
      <c r="U1034" s="70">
        <v>4596.884</v>
      </c>
      <c r="V1034" s="70">
        <v>4683.5959999999995</v>
      </c>
      <c r="W1034" s="71">
        <v>5257.3109999999997</v>
      </c>
      <c r="X1034" s="70">
        <v>5439.9350000000004</v>
      </c>
      <c r="Y1034" s="70">
        <v>5228.6139999999996</v>
      </c>
      <c r="Z1034" s="70">
        <v>5035.5050000000001</v>
      </c>
      <c r="AA1034" s="70">
        <v>4637.4830000000002</v>
      </c>
      <c r="AB1034" s="72">
        <v>110354.151</v>
      </c>
      <c r="AC1034" s="18" t="str">
        <f t="shared" si="32"/>
        <v>ok</v>
      </c>
      <c r="AE1034" s="19">
        <f t="shared" si="33"/>
        <v>-6664.5449999999983</v>
      </c>
      <c r="AF1034" s="20">
        <v>515.46262836456299</v>
      </c>
      <c r="AG1034" s="21"/>
      <c r="AH1034" s="120"/>
      <c r="AI1034" s="120"/>
      <c r="BI1034"/>
    </row>
    <row r="1035" spans="1:61" ht="14.4" thickTop="1" thickBot="1" x14ac:dyDescent="0.3">
      <c r="B1035" s="12">
        <v>40481</v>
      </c>
      <c r="C1035" s="69" t="s">
        <v>15</v>
      </c>
      <c r="D1035" s="70">
        <v>4351.8270000000002</v>
      </c>
      <c r="E1035" s="70">
        <v>4094.8829999999998</v>
      </c>
      <c r="F1035" s="70">
        <v>4021.5639999999999</v>
      </c>
      <c r="G1035" s="70">
        <v>3923.0810000000001</v>
      </c>
      <c r="H1035" s="71">
        <v>3925.759</v>
      </c>
      <c r="I1035" s="70">
        <v>3946.681</v>
      </c>
      <c r="J1035" s="70">
        <v>4102.5879999999997</v>
      </c>
      <c r="K1035" s="70">
        <v>4124.7470000000003</v>
      </c>
      <c r="L1035" s="70">
        <v>4125.0540000000001</v>
      </c>
      <c r="M1035" s="70">
        <v>4312.9750000000004</v>
      </c>
      <c r="N1035" s="70">
        <v>4436.9520000000002</v>
      </c>
      <c r="O1035" s="70">
        <v>4466.34</v>
      </c>
      <c r="P1035" s="70">
        <v>4519.5110000000004</v>
      </c>
      <c r="Q1035" s="70">
        <v>4487.2489999999998</v>
      </c>
      <c r="R1035" s="70">
        <v>4411.4830000000002</v>
      </c>
      <c r="S1035" s="70">
        <v>4352.6639999999998</v>
      </c>
      <c r="T1035" s="70">
        <v>4328.6660000000002</v>
      </c>
      <c r="U1035" s="70">
        <v>4332.7430000000004</v>
      </c>
      <c r="V1035" s="70">
        <v>4544.4809999999998</v>
      </c>
      <c r="W1035" s="71">
        <v>5458.5069999999996</v>
      </c>
      <c r="X1035" s="70">
        <v>5724.527</v>
      </c>
      <c r="Y1035" s="70">
        <v>5534.1480000000001</v>
      </c>
      <c r="Z1035" s="70">
        <v>5150.4589999999998</v>
      </c>
      <c r="AA1035" s="70">
        <v>4695.4930000000004</v>
      </c>
      <c r="AB1035" s="72">
        <v>107372.383</v>
      </c>
      <c r="AC1035" s="18" t="str">
        <f t="shared" si="32"/>
        <v>ok</v>
      </c>
      <c r="AE1035" s="19">
        <f t="shared" si="33"/>
        <v>-2981.7679999999964</v>
      </c>
      <c r="AF1035" s="20">
        <v>507.43556976318359</v>
      </c>
      <c r="AG1035" s="21"/>
      <c r="AH1035" s="120"/>
      <c r="AI1035" s="120"/>
      <c r="BI1035"/>
    </row>
    <row r="1036" spans="1:61" ht="14.4" thickTop="1" thickBot="1" x14ac:dyDescent="0.3">
      <c r="B1036" s="12">
        <v>40482</v>
      </c>
      <c r="C1036" s="69" t="s">
        <v>16</v>
      </c>
      <c r="D1036" s="70">
        <v>4369.5820000000003</v>
      </c>
      <c r="E1036" s="70">
        <v>4167.6075000000001</v>
      </c>
      <c r="F1036" s="70">
        <v>3852.3330000000001</v>
      </c>
      <c r="G1036" s="70">
        <v>3834.087</v>
      </c>
      <c r="H1036" s="71">
        <v>3802.1759999999999</v>
      </c>
      <c r="I1036" s="70">
        <v>3862.107</v>
      </c>
      <c r="J1036" s="70">
        <v>3776.7539999999999</v>
      </c>
      <c r="K1036" s="70">
        <v>3657.9070000000002</v>
      </c>
      <c r="L1036" s="70">
        <v>3845.3890000000001</v>
      </c>
      <c r="M1036" s="70">
        <v>3870.933</v>
      </c>
      <c r="N1036" s="70">
        <v>3947.0970000000002</v>
      </c>
      <c r="O1036" s="70">
        <v>3981.5909999999999</v>
      </c>
      <c r="P1036" s="70">
        <v>4019.4059999999999</v>
      </c>
      <c r="Q1036" s="70">
        <v>4041.636</v>
      </c>
      <c r="R1036" s="70">
        <v>4037.2460000000001</v>
      </c>
      <c r="S1036" s="70">
        <v>4051.8760000000002</v>
      </c>
      <c r="T1036" s="70">
        <v>4044.4769999999999</v>
      </c>
      <c r="U1036" s="70">
        <v>4206.4849999999997</v>
      </c>
      <c r="V1036" s="70">
        <v>5285.5219999999999</v>
      </c>
      <c r="W1036" s="71">
        <v>5592.0389999999998</v>
      </c>
      <c r="X1036" s="70">
        <v>5558.9290000000001</v>
      </c>
      <c r="Y1036" s="70">
        <v>5302.1040000000003</v>
      </c>
      <c r="Z1036" s="70">
        <v>4941.4229999999998</v>
      </c>
      <c r="AA1036" s="70">
        <v>4594.3980000000001</v>
      </c>
      <c r="AB1036" s="72">
        <v>106810.713</v>
      </c>
      <c r="AC1036" s="18" t="str">
        <f t="shared" si="32"/>
        <v>ok</v>
      </c>
      <c r="AE1036" s="19">
        <f t="shared" si="33"/>
        <v>-561.66999999999825</v>
      </c>
      <c r="AF1036" s="20">
        <v>532.65293121337891</v>
      </c>
      <c r="AG1036" s="21"/>
      <c r="AH1036" s="120"/>
      <c r="AI1036" s="120"/>
      <c r="BI1036"/>
    </row>
    <row r="1037" spans="1:61" ht="14.4" thickTop="1" thickBot="1" x14ac:dyDescent="0.3">
      <c r="A1037" s="11" t="s">
        <v>28</v>
      </c>
      <c r="B1037" s="12">
        <v>40483</v>
      </c>
      <c r="C1037" s="65" t="s">
        <v>17</v>
      </c>
      <c r="D1037" s="66">
        <v>4288.9430000000002</v>
      </c>
      <c r="E1037" s="66">
        <v>4012.9079999999999</v>
      </c>
      <c r="F1037" s="66">
        <v>3934.7350000000001</v>
      </c>
      <c r="G1037" s="66">
        <v>3786.55</v>
      </c>
      <c r="H1037" s="67">
        <v>3784.5590000000002</v>
      </c>
      <c r="I1037" s="66">
        <v>3913.7579999999998</v>
      </c>
      <c r="J1037" s="66">
        <v>3846.97</v>
      </c>
      <c r="K1037" s="66">
        <v>3894.7559999999999</v>
      </c>
      <c r="L1037" s="66">
        <v>3965.2869999999998</v>
      </c>
      <c r="M1037" s="66">
        <v>4176.1469999999999</v>
      </c>
      <c r="N1037" s="66">
        <v>4323.6620000000003</v>
      </c>
      <c r="O1037" s="66">
        <v>4474.83</v>
      </c>
      <c r="P1037" s="66">
        <v>4544.7340000000004</v>
      </c>
      <c r="Q1037" s="66">
        <v>4569.8109999999997</v>
      </c>
      <c r="R1037" s="66">
        <v>4542.0820000000003</v>
      </c>
      <c r="S1037" s="66">
        <v>4520.0200000000004</v>
      </c>
      <c r="T1037" s="66">
        <v>4524.9530000000004</v>
      </c>
      <c r="U1037" s="66">
        <v>4673.8069999999998</v>
      </c>
      <c r="V1037" s="66">
        <v>5431.491</v>
      </c>
      <c r="W1037" s="67">
        <v>5634.0020000000004</v>
      </c>
      <c r="X1037" s="66">
        <v>5577.9740000000002</v>
      </c>
      <c r="Y1037" s="66">
        <v>5340.89</v>
      </c>
      <c r="Z1037" s="66">
        <v>5164.1239999999998</v>
      </c>
      <c r="AA1037" s="66">
        <v>4846.1859999999997</v>
      </c>
      <c r="AB1037" s="68">
        <v>107773.179</v>
      </c>
      <c r="AC1037" s="18" t="str">
        <f t="shared" si="32"/>
        <v>ok</v>
      </c>
      <c r="AE1037" s="19">
        <f t="shared" si="33"/>
        <v>962.46600000000035</v>
      </c>
      <c r="AF1037" s="20">
        <v>588.16408348083496</v>
      </c>
      <c r="AG1037" s="21"/>
      <c r="AH1037" s="120"/>
      <c r="AI1037" s="120"/>
      <c r="BI1037"/>
    </row>
    <row r="1038" spans="1:61" ht="14.4" thickTop="1" thickBot="1" x14ac:dyDescent="0.3">
      <c r="B1038" s="12">
        <v>40484</v>
      </c>
      <c r="C1038" s="65" t="s">
        <v>11</v>
      </c>
      <c r="D1038" s="66">
        <v>4569.6030000000001</v>
      </c>
      <c r="E1038" s="66">
        <v>4281.8919999999998</v>
      </c>
      <c r="F1038" s="66">
        <v>4186.59</v>
      </c>
      <c r="G1038" s="66">
        <v>4027.52</v>
      </c>
      <c r="H1038" s="67">
        <v>3984.43</v>
      </c>
      <c r="I1038" s="66">
        <v>4021.1410000000001</v>
      </c>
      <c r="J1038" s="66">
        <v>3863.56</v>
      </c>
      <c r="K1038" s="66">
        <v>3688.7260000000001</v>
      </c>
      <c r="L1038" s="66">
        <v>3814.7759999999998</v>
      </c>
      <c r="M1038" s="66">
        <v>3894.9569999999999</v>
      </c>
      <c r="N1038" s="66">
        <v>4008.299</v>
      </c>
      <c r="O1038" s="66">
        <v>4037.0680000000002</v>
      </c>
      <c r="P1038" s="66">
        <v>4079.529</v>
      </c>
      <c r="Q1038" s="66">
        <v>4109.18</v>
      </c>
      <c r="R1038" s="66">
        <v>4098.585</v>
      </c>
      <c r="S1038" s="66">
        <v>4100.7539999999999</v>
      </c>
      <c r="T1038" s="66">
        <v>4067.2849999999999</v>
      </c>
      <c r="U1038" s="66">
        <v>4264.3249999999998</v>
      </c>
      <c r="V1038" s="66">
        <v>5092.5919999999996</v>
      </c>
      <c r="W1038" s="67">
        <v>5399.0060000000003</v>
      </c>
      <c r="X1038" s="66">
        <v>5353.3789999999999</v>
      </c>
      <c r="Y1038" s="66">
        <v>5141.893</v>
      </c>
      <c r="Z1038" s="66">
        <v>4869.6670000000004</v>
      </c>
      <c r="AA1038" s="66">
        <v>4519.5969999999998</v>
      </c>
      <c r="AB1038" s="68">
        <v>103474.35400000001</v>
      </c>
      <c r="AC1038" s="18" t="str">
        <f t="shared" si="32"/>
        <v>ok</v>
      </c>
      <c r="AE1038" s="19">
        <f t="shared" si="33"/>
        <v>-4298.8249999999971</v>
      </c>
      <c r="AF1038" s="20">
        <v>601.8832836151123</v>
      </c>
      <c r="AG1038" s="21"/>
      <c r="AH1038" s="120"/>
      <c r="AI1038" s="120"/>
      <c r="BI1038"/>
    </row>
    <row r="1039" spans="1:61" ht="14.4" thickTop="1" thickBot="1" x14ac:dyDescent="0.3">
      <c r="B1039" s="12">
        <v>40485</v>
      </c>
      <c r="C1039" s="65" t="s">
        <v>12</v>
      </c>
      <c r="D1039" s="66">
        <v>4224.13</v>
      </c>
      <c r="E1039" s="66">
        <v>4063.62</v>
      </c>
      <c r="F1039" s="66">
        <v>3959.1680000000001</v>
      </c>
      <c r="G1039" s="66">
        <v>3864.9760000000001</v>
      </c>
      <c r="H1039" s="67">
        <v>3818.3339999999998</v>
      </c>
      <c r="I1039" s="66">
        <v>3946.1970000000001</v>
      </c>
      <c r="J1039" s="66">
        <v>4104.8720000000003</v>
      </c>
      <c r="K1039" s="66">
        <v>4218.6229999999996</v>
      </c>
      <c r="L1039" s="66">
        <v>4266.4679999999998</v>
      </c>
      <c r="M1039" s="66">
        <v>4583.34</v>
      </c>
      <c r="N1039" s="66">
        <v>4549.8370000000004</v>
      </c>
      <c r="O1039" s="66">
        <v>4563.3850000000002</v>
      </c>
      <c r="P1039" s="66">
        <v>4448.2669999999998</v>
      </c>
      <c r="Q1039" s="66">
        <v>4572.0770000000002</v>
      </c>
      <c r="R1039" s="66">
        <v>4615.2160000000003</v>
      </c>
      <c r="S1039" s="66">
        <v>4457.1480000000001</v>
      </c>
      <c r="T1039" s="66">
        <v>4713.6229999999996</v>
      </c>
      <c r="U1039" s="66">
        <v>4957.0469999999996</v>
      </c>
      <c r="V1039" s="66">
        <v>5428.7389999999996</v>
      </c>
      <c r="W1039" s="67">
        <v>5600.4250000000002</v>
      </c>
      <c r="X1039" s="66">
        <v>5388.2579999999998</v>
      </c>
      <c r="Y1039" s="66">
        <v>5006.9279999999999</v>
      </c>
      <c r="Z1039" s="66">
        <v>4828.982</v>
      </c>
      <c r="AA1039" s="66">
        <v>4296.7370000000001</v>
      </c>
      <c r="AB1039" s="68">
        <v>108476.397</v>
      </c>
      <c r="AC1039" s="18" t="str">
        <f t="shared" si="32"/>
        <v>ok</v>
      </c>
      <c r="AE1039" s="19">
        <f t="shared" si="33"/>
        <v>5002.0429999999906</v>
      </c>
      <c r="AF1039" s="20">
        <v>519.94165992736816</v>
      </c>
      <c r="AG1039" s="21"/>
      <c r="AH1039" s="120"/>
      <c r="AI1039" s="120"/>
      <c r="BI1039"/>
    </row>
    <row r="1040" spans="1:61" ht="14.4" thickTop="1" thickBot="1" x14ac:dyDescent="0.3">
      <c r="B1040" s="12">
        <v>40486</v>
      </c>
      <c r="C1040" s="65" t="s">
        <v>13</v>
      </c>
      <c r="D1040" s="66">
        <v>4117.1450000000004</v>
      </c>
      <c r="E1040" s="66">
        <v>3962.6210000000001</v>
      </c>
      <c r="F1040" s="66">
        <v>3837.7280000000001</v>
      </c>
      <c r="G1040" s="66">
        <v>3762.5160000000001</v>
      </c>
      <c r="H1040" s="67">
        <v>3795.002</v>
      </c>
      <c r="I1040" s="66">
        <v>3899.3090000000002</v>
      </c>
      <c r="J1040" s="66">
        <v>4105.4889999999996</v>
      </c>
      <c r="K1040" s="66">
        <v>4109.2640000000001</v>
      </c>
      <c r="L1040" s="66">
        <v>4162.4719999999998</v>
      </c>
      <c r="M1040" s="66">
        <v>4235.3670000000002</v>
      </c>
      <c r="N1040" s="66">
        <v>4332.7470000000003</v>
      </c>
      <c r="O1040" s="66">
        <v>4367.0690000000004</v>
      </c>
      <c r="P1040" s="66">
        <v>4412.4009999999998</v>
      </c>
      <c r="Q1040" s="66">
        <v>4457.7250000000004</v>
      </c>
      <c r="R1040" s="66">
        <v>4478.8379999999997</v>
      </c>
      <c r="S1040" s="66">
        <v>4507.8029999999999</v>
      </c>
      <c r="T1040" s="66">
        <v>4509.7969999999996</v>
      </c>
      <c r="U1040" s="66">
        <v>4659.4849999999997</v>
      </c>
      <c r="V1040" s="66">
        <v>5354.049</v>
      </c>
      <c r="W1040" s="67">
        <v>5498.15</v>
      </c>
      <c r="X1040" s="66">
        <v>5261.1180000000004</v>
      </c>
      <c r="Y1040" s="66">
        <v>4908.68</v>
      </c>
      <c r="Z1040" s="66">
        <v>4586.0469999999996</v>
      </c>
      <c r="AA1040" s="66">
        <v>4177.607</v>
      </c>
      <c r="AB1040" s="68">
        <v>105498.429</v>
      </c>
      <c r="AC1040" s="18" t="str">
        <f t="shared" si="32"/>
        <v>ok</v>
      </c>
      <c r="AE1040" s="19">
        <f t="shared" si="33"/>
        <v>-2977.9679999999935</v>
      </c>
      <c r="AF1040" s="20">
        <v>473.31035232543945</v>
      </c>
      <c r="AG1040" s="21"/>
      <c r="AH1040" s="120"/>
      <c r="AI1040" s="120"/>
      <c r="BI1040"/>
    </row>
    <row r="1041" spans="2:61" ht="14.4" thickTop="1" thickBot="1" x14ac:dyDescent="0.3">
      <c r="B1041" s="12">
        <v>40487</v>
      </c>
      <c r="C1041" s="65" t="s">
        <v>14</v>
      </c>
      <c r="D1041" s="66">
        <v>3929.337</v>
      </c>
      <c r="E1041" s="66">
        <v>3747.8249999999998</v>
      </c>
      <c r="F1041" s="66">
        <v>3685.5990000000002</v>
      </c>
      <c r="G1041" s="66">
        <v>3639.5329999999999</v>
      </c>
      <c r="H1041" s="67">
        <v>3658.2829999999999</v>
      </c>
      <c r="I1041" s="66">
        <v>3793.0680000000002</v>
      </c>
      <c r="J1041" s="66">
        <v>4048.1770000000001</v>
      </c>
      <c r="K1041" s="66">
        <v>4060.4360000000001</v>
      </c>
      <c r="L1041" s="66">
        <v>4159.8630000000003</v>
      </c>
      <c r="M1041" s="66">
        <v>4267.8370000000004</v>
      </c>
      <c r="N1041" s="66">
        <v>4362.3339999999998</v>
      </c>
      <c r="O1041" s="66">
        <v>4399.0640000000003</v>
      </c>
      <c r="P1041" s="66">
        <v>4422.1959999999999</v>
      </c>
      <c r="Q1041" s="66">
        <v>4412.5640000000003</v>
      </c>
      <c r="R1041" s="66">
        <v>4462.1469999999999</v>
      </c>
      <c r="S1041" s="66">
        <v>4477.3609999999999</v>
      </c>
      <c r="T1041" s="66">
        <v>4498.5990000000002</v>
      </c>
      <c r="U1041" s="66">
        <v>4636.7489999999998</v>
      </c>
      <c r="V1041" s="66">
        <v>5279.03</v>
      </c>
      <c r="W1041" s="67">
        <v>5413.5029999999997</v>
      </c>
      <c r="X1041" s="66">
        <v>5162.6289999999999</v>
      </c>
      <c r="Y1041" s="66">
        <v>4810.0749999999998</v>
      </c>
      <c r="Z1041" s="66">
        <v>4556.0079999999998</v>
      </c>
      <c r="AA1041" s="66">
        <v>4236.3779999999997</v>
      </c>
      <c r="AB1041" s="68">
        <v>104118.595</v>
      </c>
      <c r="AC1041" s="18" t="str">
        <f t="shared" si="32"/>
        <v>ok</v>
      </c>
      <c r="AE1041" s="19">
        <f t="shared" si="33"/>
        <v>-1379.8340000000026</v>
      </c>
      <c r="AF1041" s="20">
        <v>439.62950897216797</v>
      </c>
      <c r="AG1041" s="21"/>
      <c r="AH1041" s="120"/>
      <c r="AI1041" s="120"/>
      <c r="BI1041"/>
    </row>
    <row r="1042" spans="2:61" ht="14.4" thickTop="1" thickBot="1" x14ac:dyDescent="0.3">
      <c r="B1042" s="12">
        <v>40488</v>
      </c>
      <c r="C1042" s="65" t="s">
        <v>15</v>
      </c>
      <c r="D1042" s="66">
        <v>3965.8820000000001</v>
      </c>
      <c r="E1042" s="66">
        <v>3779.9659999999999</v>
      </c>
      <c r="F1042" s="66">
        <v>3679.0149999999999</v>
      </c>
      <c r="G1042" s="66">
        <v>3618.0059999999999</v>
      </c>
      <c r="H1042" s="67">
        <v>3638.66</v>
      </c>
      <c r="I1042" s="66">
        <v>3696.221</v>
      </c>
      <c r="J1042" s="66">
        <v>3643.5650000000001</v>
      </c>
      <c r="K1042" s="66">
        <v>3704.4789999999998</v>
      </c>
      <c r="L1042" s="66">
        <v>3869.2289999999998</v>
      </c>
      <c r="M1042" s="66">
        <v>4032.127</v>
      </c>
      <c r="N1042" s="66">
        <v>4043.8470000000002</v>
      </c>
      <c r="O1042" s="66">
        <v>4146.7849999999999</v>
      </c>
      <c r="P1042" s="66">
        <v>4168.2969999999996</v>
      </c>
      <c r="Q1042" s="66">
        <v>4132.9629999999997</v>
      </c>
      <c r="R1042" s="66">
        <v>4069.8029999999999</v>
      </c>
      <c r="S1042" s="66">
        <v>4036.7429999999999</v>
      </c>
      <c r="T1042" s="66">
        <v>4062.3330000000001</v>
      </c>
      <c r="U1042" s="66">
        <v>4291.3680000000004</v>
      </c>
      <c r="V1042" s="66">
        <v>5266.8230000000003</v>
      </c>
      <c r="W1042" s="67">
        <v>5233.2299999999996</v>
      </c>
      <c r="X1042" s="66">
        <v>4994.5460000000003</v>
      </c>
      <c r="Y1042" s="66">
        <v>4837.9709999999995</v>
      </c>
      <c r="Z1042" s="66">
        <v>4524.4030000000002</v>
      </c>
      <c r="AA1042" s="66">
        <v>4164.4530000000004</v>
      </c>
      <c r="AB1042" s="68">
        <v>99600.714999999997</v>
      </c>
      <c r="AC1042" s="18" t="str">
        <f t="shared" si="32"/>
        <v>ok</v>
      </c>
      <c r="AE1042" s="19">
        <f t="shared" si="33"/>
        <v>-4517.8800000000047</v>
      </c>
      <c r="AF1042" s="20">
        <v>458.46540546417236</v>
      </c>
      <c r="AG1042" s="21"/>
      <c r="AH1042" s="120"/>
      <c r="AI1042" s="120"/>
      <c r="BI1042"/>
    </row>
    <row r="1043" spans="2:61" ht="14.4" thickTop="1" thickBot="1" x14ac:dyDescent="0.3">
      <c r="B1043" s="12">
        <v>40489</v>
      </c>
      <c r="C1043" s="65" t="s">
        <v>16</v>
      </c>
      <c r="D1043" s="66">
        <v>3914.576</v>
      </c>
      <c r="E1043" s="66">
        <v>3667.5909999999999</v>
      </c>
      <c r="F1043" s="66">
        <v>3517.002</v>
      </c>
      <c r="G1043" s="66">
        <v>3471.2359999999999</v>
      </c>
      <c r="H1043" s="67">
        <v>3437.7640000000001</v>
      </c>
      <c r="I1043" s="66">
        <v>3481.4349999999999</v>
      </c>
      <c r="J1043" s="66">
        <v>3423.1950000000002</v>
      </c>
      <c r="K1043" s="66">
        <v>3368.1489999999999</v>
      </c>
      <c r="L1043" s="66">
        <v>3486.7040000000002</v>
      </c>
      <c r="M1043" s="66">
        <v>3573.0419999999999</v>
      </c>
      <c r="N1043" s="66">
        <v>3644.5250000000001</v>
      </c>
      <c r="O1043" s="66">
        <v>3696.221</v>
      </c>
      <c r="P1043" s="66">
        <v>3702.0320000000002</v>
      </c>
      <c r="Q1043" s="66">
        <v>3737.6190000000001</v>
      </c>
      <c r="R1043" s="66">
        <v>3726.607</v>
      </c>
      <c r="S1043" s="66">
        <v>3715.3119999999999</v>
      </c>
      <c r="T1043" s="66">
        <v>3712.239</v>
      </c>
      <c r="U1043" s="66">
        <v>3995.1190000000001</v>
      </c>
      <c r="V1043" s="66">
        <v>4972.0910000000003</v>
      </c>
      <c r="W1043" s="67">
        <v>5248.0829999999996</v>
      </c>
      <c r="X1043" s="66">
        <v>5166.6629999999996</v>
      </c>
      <c r="Y1043" s="66">
        <v>4925.8209999999999</v>
      </c>
      <c r="Z1043" s="66">
        <v>4384.384</v>
      </c>
      <c r="AA1043" s="66">
        <v>3979.1019999999999</v>
      </c>
      <c r="AB1043" s="68">
        <v>93946.512000000002</v>
      </c>
      <c r="AC1043" s="18" t="str">
        <f t="shared" si="32"/>
        <v>ok</v>
      </c>
      <c r="AE1043" s="19">
        <f t="shared" si="33"/>
        <v>-5654.2029999999941</v>
      </c>
      <c r="AF1043" s="20">
        <v>456.92187213897705</v>
      </c>
      <c r="AG1043" s="21"/>
      <c r="AH1043" s="120"/>
      <c r="AI1043" s="120"/>
      <c r="BI1043"/>
    </row>
    <row r="1044" spans="2:61" ht="14.4" thickTop="1" thickBot="1" x14ac:dyDescent="0.3">
      <c r="B1044" s="12">
        <v>40490</v>
      </c>
      <c r="C1044" s="65" t="s">
        <v>17</v>
      </c>
      <c r="D1044" s="66">
        <v>3702.2289999999998</v>
      </c>
      <c r="E1044" s="66">
        <v>3528.335</v>
      </c>
      <c r="F1044" s="66">
        <v>3445.1570000000002</v>
      </c>
      <c r="G1044" s="66">
        <v>3402.8780000000002</v>
      </c>
      <c r="H1044" s="67">
        <v>3404.645</v>
      </c>
      <c r="I1044" s="66">
        <v>3569.1129999999998</v>
      </c>
      <c r="J1044" s="66">
        <v>3809.605</v>
      </c>
      <c r="K1044" s="66">
        <v>3951.7</v>
      </c>
      <c r="L1044" s="66">
        <v>4002.3009999999999</v>
      </c>
      <c r="M1044" s="66">
        <v>4156.576</v>
      </c>
      <c r="N1044" s="66">
        <v>4243.7839999999997</v>
      </c>
      <c r="O1044" s="66">
        <v>4473.1189999999997</v>
      </c>
      <c r="P1044" s="66">
        <v>4366.9269999999997</v>
      </c>
      <c r="Q1044" s="66">
        <v>4378.0680000000002</v>
      </c>
      <c r="R1044" s="66">
        <v>4389.1989999999996</v>
      </c>
      <c r="S1044" s="66">
        <v>4403.2849999999999</v>
      </c>
      <c r="T1044" s="66">
        <v>4406.3109999999997</v>
      </c>
      <c r="U1044" s="66">
        <v>4576.7349999999997</v>
      </c>
      <c r="V1044" s="66">
        <v>5337.1419999999998</v>
      </c>
      <c r="W1044" s="67">
        <v>5535.4709999999995</v>
      </c>
      <c r="X1044" s="66">
        <v>5266.7479999999996</v>
      </c>
      <c r="Y1044" s="66">
        <v>4875.576</v>
      </c>
      <c r="Z1044" s="66">
        <v>4525.5039999999999</v>
      </c>
      <c r="AA1044" s="66">
        <v>4189.2550000000001</v>
      </c>
      <c r="AB1044" s="68">
        <v>101939.663</v>
      </c>
      <c r="AC1044" s="18" t="str">
        <f t="shared" si="32"/>
        <v>ok</v>
      </c>
      <c r="AE1044" s="19">
        <f t="shared" si="33"/>
        <v>7993.150999999998</v>
      </c>
      <c r="AF1044" s="20">
        <v>432.86326026916504</v>
      </c>
      <c r="AG1044" s="21"/>
      <c r="AH1044" s="120"/>
      <c r="AI1044" s="120"/>
      <c r="BI1044"/>
    </row>
    <row r="1045" spans="2:61" ht="14.4" thickTop="1" thickBot="1" x14ac:dyDescent="0.3">
      <c r="B1045" s="12">
        <v>40491</v>
      </c>
      <c r="C1045" s="65" t="s">
        <v>11</v>
      </c>
      <c r="D1045" s="66">
        <v>3873.7629999999999</v>
      </c>
      <c r="E1045" s="66">
        <v>3719.8629999999998</v>
      </c>
      <c r="F1045" s="66">
        <v>3644.7689999999998</v>
      </c>
      <c r="G1045" s="66">
        <v>3559.4989999999998</v>
      </c>
      <c r="H1045" s="67">
        <v>3606.81</v>
      </c>
      <c r="I1045" s="66">
        <v>3783.42</v>
      </c>
      <c r="J1045" s="66">
        <v>3951.6320000000001</v>
      </c>
      <c r="K1045" s="66">
        <v>3943.7669999999998</v>
      </c>
      <c r="L1045" s="66">
        <v>3988.3420000000001</v>
      </c>
      <c r="M1045" s="66">
        <v>4159.0839999999998</v>
      </c>
      <c r="N1045" s="66">
        <v>4238.7790000000005</v>
      </c>
      <c r="O1045" s="66">
        <v>4325.7020000000002</v>
      </c>
      <c r="P1045" s="66">
        <v>4359.7190000000001</v>
      </c>
      <c r="Q1045" s="66">
        <v>4388.8209999999999</v>
      </c>
      <c r="R1045" s="66">
        <v>4433.9489999999996</v>
      </c>
      <c r="S1045" s="66">
        <v>4454.8959999999997</v>
      </c>
      <c r="T1045" s="66">
        <v>4465.8320000000003</v>
      </c>
      <c r="U1045" s="66">
        <v>4609.7730000000001</v>
      </c>
      <c r="V1045" s="66">
        <v>5433.2340000000004</v>
      </c>
      <c r="W1045" s="67">
        <v>5573.7460000000001</v>
      </c>
      <c r="X1045" s="66">
        <v>5384.0339999999997</v>
      </c>
      <c r="Y1045" s="66">
        <v>5034.7889999999998</v>
      </c>
      <c r="Z1045" s="66">
        <v>4646.0870000000004</v>
      </c>
      <c r="AA1045" s="66">
        <v>4291.5720000000001</v>
      </c>
      <c r="AB1045" s="68">
        <v>103871.882</v>
      </c>
      <c r="AC1045" s="18" t="str">
        <f t="shared" si="32"/>
        <v>ok</v>
      </c>
      <c r="AE1045" s="19">
        <f t="shared" si="33"/>
        <v>1932.2189999999973</v>
      </c>
      <c r="AF1045" s="20">
        <v>474.99407958984375</v>
      </c>
      <c r="AG1045" s="21"/>
      <c r="AH1045" s="120"/>
      <c r="AI1045" s="120"/>
      <c r="BI1045"/>
    </row>
    <row r="1046" spans="2:61" ht="14.4" thickTop="1" thickBot="1" x14ac:dyDescent="0.3">
      <c r="B1046" s="12">
        <v>40492</v>
      </c>
      <c r="C1046" s="65" t="s">
        <v>12</v>
      </c>
      <c r="D1046" s="66">
        <v>3981.6909999999998</v>
      </c>
      <c r="E1046" s="66">
        <v>3756.0430000000001</v>
      </c>
      <c r="F1046" s="66">
        <v>3698.2339999999999</v>
      </c>
      <c r="G1046" s="66">
        <v>3670.08</v>
      </c>
      <c r="H1046" s="67">
        <v>3707.6019999999999</v>
      </c>
      <c r="I1046" s="66">
        <v>3848.9609999999998</v>
      </c>
      <c r="J1046" s="66">
        <v>3978.8009999999999</v>
      </c>
      <c r="K1046" s="66">
        <v>3991.8119999999999</v>
      </c>
      <c r="L1046" s="66">
        <v>4065.0070000000001</v>
      </c>
      <c r="M1046" s="66">
        <v>4190.2460000000001</v>
      </c>
      <c r="N1046" s="66">
        <v>4230.9129999999996</v>
      </c>
      <c r="O1046" s="66">
        <v>4310.5739999999996</v>
      </c>
      <c r="P1046" s="66">
        <v>4405.1369999999997</v>
      </c>
      <c r="Q1046" s="66">
        <v>4417.8270000000002</v>
      </c>
      <c r="R1046" s="66">
        <v>4403.0789999999997</v>
      </c>
      <c r="S1046" s="66">
        <v>4447.4459999999999</v>
      </c>
      <c r="T1046" s="66">
        <v>4457.0550000000003</v>
      </c>
      <c r="U1046" s="66">
        <v>4643.34</v>
      </c>
      <c r="V1046" s="66">
        <v>5437.4369999999999</v>
      </c>
      <c r="W1046" s="67">
        <v>5605.7979999999998</v>
      </c>
      <c r="X1046" s="66">
        <v>5414.1289999999999</v>
      </c>
      <c r="Y1046" s="66">
        <v>5014.1549999999997</v>
      </c>
      <c r="Z1046" s="66">
        <v>4723.5619999999999</v>
      </c>
      <c r="AA1046" s="66">
        <v>4351.8310000000001</v>
      </c>
      <c r="AB1046" s="68">
        <v>104750.76</v>
      </c>
      <c r="AC1046" s="18" t="str">
        <f t="shared" si="32"/>
        <v>ok</v>
      </c>
      <c r="AE1046" s="19">
        <f t="shared" si="33"/>
        <v>878.87799999999697</v>
      </c>
      <c r="AF1046" s="20">
        <v>491.73513031005859</v>
      </c>
      <c r="AG1046" s="21"/>
      <c r="AH1046" s="120"/>
      <c r="AI1046" s="120"/>
      <c r="BI1046"/>
    </row>
    <row r="1047" spans="2:61" ht="14.4" thickTop="1" thickBot="1" x14ac:dyDescent="0.3">
      <c r="B1047" s="12">
        <v>40493</v>
      </c>
      <c r="C1047" s="65" t="s">
        <v>13</v>
      </c>
      <c r="D1047" s="66">
        <v>4021.7370000000001</v>
      </c>
      <c r="E1047" s="66">
        <v>3859.0459999999998</v>
      </c>
      <c r="F1047" s="66">
        <v>3761.078</v>
      </c>
      <c r="G1047" s="66">
        <v>3728.5970000000002</v>
      </c>
      <c r="H1047" s="67">
        <v>3743.6370000000002</v>
      </c>
      <c r="I1047" s="66">
        <v>3890.348</v>
      </c>
      <c r="J1047" s="66">
        <v>4064.569</v>
      </c>
      <c r="K1047" s="66">
        <v>4042.3319999999999</v>
      </c>
      <c r="L1047" s="66">
        <v>4100.1450000000004</v>
      </c>
      <c r="M1047" s="66">
        <v>4232.9120000000003</v>
      </c>
      <c r="N1047" s="66">
        <v>4285.93</v>
      </c>
      <c r="O1047" s="66">
        <v>4401.7579999999998</v>
      </c>
      <c r="P1047" s="66">
        <v>4435.8739999999998</v>
      </c>
      <c r="Q1047" s="66">
        <v>4384.3919999999998</v>
      </c>
      <c r="R1047" s="66">
        <v>4403.259</v>
      </c>
      <c r="S1047" s="66">
        <v>4475.2290000000003</v>
      </c>
      <c r="T1047" s="66">
        <v>4486.8580000000002</v>
      </c>
      <c r="U1047" s="66">
        <v>4677.8630000000003</v>
      </c>
      <c r="V1047" s="66">
        <v>5530.241</v>
      </c>
      <c r="W1047" s="67">
        <v>5662.491</v>
      </c>
      <c r="X1047" s="66">
        <v>5465.2709999999997</v>
      </c>
      <c r="Y1047" s="66">
        <v>5106.2740000000003</v>
      </c>
      <c r="Z1047" s="66">
        <v>4795.9009999999998</v>
      </c>
      <c r="AA1047" s="66">
        <v>4429.5069999999996</v>
      </c>
      <c r="AB1047" s="68">
        <v>105985.249</v>
      </c>
      <c r="AC1047" s="18" t="str">
        <f t="shared" si="32"/>
        <v>ok</v>
      </c>
      <c r="AE1047" s="19">
        <f t="shared" si="33"/>
        <v>1234.4890000000014</v>
      </c>
      <c r="AF1047" s="20">
        <v>534.9164981842041</v>
      </c>
      <c r="AG1047" s="21"/>
      <c r="AH1047" s="120"/>
      <c r="AI1047" s="120"/>
      <c r="BI1047"/>
    </row>
    <row r="1048" spans="2:61" ht="14.4" thickTop="1" thickBot="1" x14ac:dyDescent="0.3">
      <c r="B1048" s="12">
        <v>40494</v>
      </c>
      <c r="C1048" s="65" t="s">
        <v>14</v>
      </c>
      <c r="D1048" s="66">
        <v>4117.5469999999996</v>
      </c>
      <c r="E1048" s="66">
        <v>3909.2750000000001</v>
      </c>
      <c r="F1048" s="66">
        <v>3799.5239999999999</v>
      </c>
      <c r="G1048" s="66">
        <v>3700.569</v>
      </c>
      <c r="H1048" s="67">
        <v>3689.991</v>
      </c>
      <c r="I1048" s="66">
        <v>3809.4839999999999</v>
      </c>
      <c r="J1048" s="66">
        <v>3950.9859999999999</v>
      </c>
      <c r="K1048" s="66">
        <v>3979.4780000000001</v>
      </c>
      <c r="L1048" s="66">
        <v>4111.26</v>
      </c>
      <c r="M1048" s="66">
        <v>4231.28</v>
      </c>
      <c r="N1048" s="66">
        <v>4333.5680000000002</v>
      </c>
      <c r="O1048" s="66">
        <v>4411.6189999999997</v>
      </c>
      <c r="P1048" s="66">
        <v>4496.3419999999996</v>
      </c>
      <c r="Q1048" s="66">
        <v>4535.2629999999999</v>
      </c>
      <c r="R1048" s="66">
        <v>4514.9409999999998</v>
      </c>
      <c r="S1048" s="66">
        <v>4516.2510000000002</v>
      </c>
      <c r="T1048" s="66">
        <v>4550.527</v>
      </c>
      <c r="U1048" s="66">
        <v>4697.4110000000001</v>
      </c>
      <c r="V1048" s="66">
        <v>5522.2920000000004</v>
      </c>
      <c r="W1048" s="67">
        <v>5619.7709999999997</v>
      </c>
      <c r="X1048" s="66">
        <v>5451.116</v>
      </c>
      <c r="Y1048" s="66">
        <v>5097.5640000000003</v>
      </c>
      <c r="Z1048" s="66">
        <v>4823.0870000000004</v>
      </c>
      <c r="AA1048" s="66">
        <v>4504.72</v>
      </c>
      <c r="AB1048" s="68">
        <v>106373.86599999999</v>
      </c>
      <c r="AC1048" s="18" t="str">
        <f t="shared" si="32"/>
        <v>ok</v>
      </c>
      <c r="AE1048" s="19">
        <f t="shared" si="33"/>
        <v>388.61699999999837</v>
      </c>
      <c r="AF1048" s="20">
        <v>529.71073722839355</v>
      </c>
      <c r="AG1048" s="21"/>
      <c r="AH1048" s="120"/>
      <c r="AI1048" s="120"/>
      <c r="BI1048"/>
    </row>
    <row r="1049" spans="2:61" ht="14.4" thickTop="1" thickBot="1" x14ac:dyDescent="0.3">
      <c r="B1049" s="12">
        <v>40495</v>
      </c>
      <c r="C1049" s="65" t="s">
        <v>15</v>
      </c>
      <c r="D1049" s="66">
        <v>4184.5389999999998</v>
      </c>
      <c r="E1049" s="66">
        <v>3989.4340000000002</v>
      </c>
      <c r="F1049" s="66">
        <v>3866.3539999999998</v>
      </c>
      <c r="G1049" s="66">
        <v>3826.375</v>
      </c>
      <c r="H1049" s="67">
        <v>3817.3229999999999</v>
      </c>
      <c r="I1049" s="66">
        <v>3889.8820000000001</v>
      </c>
      <c r="J1049" s="66">
        <v>3899.989</v>
      </c>
      <c r="K1049" s="66">
        <v>3899.9119999999998</v>
      </c>
      <c r="L1049" s="66">
        <v>4046.4459999999999</v>
      </c>
      <c r="M1049" s="66">
        <v>4226.9660000000003</v>
      </c>
      <c r="N1049" s="66">
        <v>4365.6670000000004</v>
      </c>
      <c r="O1049" s="66">
        <v>4386.7749999999996</v>
      </c>
      <c r="P1049" s="66">
        <v>4446.0469999999996</v>
      </c>
      <c r="Q1049" s="66">
        <v>4413.25</v>
      </c>
      <c r="R1049" s="66">
        <v>4322.2809999999999</v>
      </c>
      <c r="S1049" s="66">
        <v>4201.5039999999999</v>
      </c>
      <c r="T1049" s="66">
        <v>4201.0770000000002</v>
      </c>
      <c r="U1049" s="66">
        <v>4431.4939999999997</v>
      </c>
      <c r="V1049" s="66">
        <v>5440.4629999999997</v>
      </c>
      <c r="W1049" s="67">
        <v>5456.44</v>
      </c>
      <c r="X1049" s="66">
        <v>5319.9359999999997</v>
      </c>
      <c r="Y1049" s="66">
        <v>5181.0600000000004</v>
      </c>
      <c r="Z1049" s="66">
        <v>4947.9579999999996</v>
      </c>
      <c r="AA1049" s="66">
        <v>4616.6689999999999</v>
      </c>
      <c r="AB1049" s="68">
        <v>105377.841</v>
      </c>
      <c r="AC1049" s="18" t="str">
        <f t="shared" si="32"/>
        <v>ok</v>
      </c>
      <c r="AE1049" s="19">
        <f t="shared" si="33"/>
        <v>-996.02499999999418</v>
      </c>
      <c r="AF1049" s="20">
        <v>534.11620903015137</v>
      </c>
      <c r="AG1049" s="21"/>
      <c r="AH1049" s="120"/>
      <c r="AI1049" s="120"/>
      <c r="BI1049"/>
    </row>
    <row r="1050" spans="2:61" ht="13.5" customHeight="1" thickTop="1" thickBot="1" x14ac:dyDescent="0.3">
      <c r="B1050" s="12">
        <v>40496</v>
      </c>
      <c r="C1050" s="65" t="s">
        <v>16</v>
      </c>
      <c r="D1050" s="66">
        <v>4314.1009999999997</v>
      </c>
      <c r="E1050" s="66">
        <v>3873.9969999999998</v>
      </c>
      <c r="F1050" s="66">
        <v>3773.1930000000002</v>
      </c>
      <c r="G1050" s="66">
        <v>3694.0390000000002</v>
      </c>
      <c r="H1050" s="67">
        <v>3658.7759999999998</v>
      </c>
      <c r="I1050" s="66">
        <v>3673.732</v>
      </c>
      <c r="J1050" s="66">
        <v>3554.7570000000001</v>
      </c>
      <c r="K1050" s="66">
        <v>3448.3690000000001</v>
      </c>
      <c r="L1050" s="66">
        <v>3573.3560000000002</v>
      </c>
      <c r="M1050" s="66">
        <v>3699.913</v>
      </c>
      <c r="N1050" s="66">
        <v>3744.598</v>
      </c>
      <c r="O1050" s="66">
        <v>3795.7139999999999</v>
      </c>
      <c r="P1050" s="66">
        <v>3817.8069999999998</v>
      </c>
      <c r="Q1050" s="66">
        <v>3892.136</v>
      </c>
      <c r="R1050" s="66">
        <v>3864.7840000000001</v>
      </c>
      <c r="S1050" s="66">
        <v>3870.7109999999998</v>
      </c>
      <c r="T1050" s="66">
        <v>3878.953</v>
      </c>
      <c r="U1050" s="66">
        <v>4127.4669999999996</v>
      </c>
      <c r="V1050" s="66">
        <v>5108.5569999999998</v>
      </c>
      <c r="W1050" s="67">
        <v>5336.8</v>
      </c>
      <c r="X1050" s="66">
        <v>5255.2160000000003</v>
      </c>
      <c r="Y1050" s="66">
        <v>5010.9250000000002</v>
      </c>
      <c r="Z1050" s="66">
        <v>4653.0990000000002</v>
      </c>
      <c r="AA1050" s="66">
        <v>4218.9920000000002</v>
      </c>
      <c r="AB1050" s="68">
        <v>97839.991999999998</v>
      </c>
      <c r="AC1050" s="18" t="str">
        <f t="shared" si="32"/>
        <v>ok</v>
      </c>
      <c r="AE1050" s="19">
        <f t="shared" si="33"/>
        <v>-7537.849000000002</v>
      </c>
      <c r="AF1050" s="20">
        <v>535.70511245727539</v>
      </c>
      <c r="AG1050" s="21"/>
      <c r="AH1050" s="120"/>
      <c r="AI1050" s="120"/>
      <c r="BI1050"/>
    </row>
    <row r="1051" spans="2:61" ht="14.4" thickTop="1" thickBot="1" x14ac:dyDescent="0.3">
      <c r="B1051" s="12">
        <v>40497</v>
      </c>
      <c r="C1051" s="65" t="s">
        <v>17</v>
      </c>
      <c r="D1051" s="66">
        <v>3945.527</v>
      </c>
      <c r="E1051" s="66">
        <v>3751.8910000000001</v>
      </c>
      <c r="F1051" s="66">
        <v>3661.2570000000001</v>
      </c>
      <c r="G1051" s="66">
        <v>3599.6419999999998</v>
      </c>
      <c r="H1051" s="67">
        <v>3588.3870000000002</v>
      </c>
      <c r="I1051" s="66">
        <v>3643.761</v>
      </c>
      <c r="J1051" s="66">
        <v>3726.4380000000001</v>
      </c>
      <c r="K1051" s="66">
        <v>3668.982</v>
      </c>
      <c r="L1051" s="66">
        <v>3789.6390000000001</v>
      </c>
      <c r="M1051" s="66">
        <v>3948.029</v>
      </c>
      <c r="N1051" s="66">
        <v>4048.232</v>
      </c>
      <c r="O1051" s="66">
        <v>4126.4620000000004</v>
      </c>
      <c r="P1051" s="66">
        <v>4187.384</v>
      </c>
      <c r="Q1051" s="66">
        <v>4221.3940000000002</v>
      </c>
      <c r="R1051" s="66">
        <v>4225.7860000000001</v>
      </c>
      <c r="S1051" s="66">
        <v>4184.8230000000003</v>
      </c>
      <c r="T1051" s="66">
        <v>4237.1989999999996</v>
      </c>
      <c r="U1051" s="66">
        <v>4396.0619999999999</v>
      </c>
      <c r="V1051" s="66">
        <v>5575.7139999999999</v>
      </c>
      <c r="W1051" s="67">
        <v>5810.8329999999996</v>
      </c>
      <c r="X1051" s="66">
        <v>5764.0389999999998</v>
      </c>
      <c r="Y1051" s="66">
        <v>5453.4970000000003</v>
      </c>
      <c r="Z1051" s="66">
        <v>4982.4740000000002</v>
      </c>
      <c r="AA1051" s="66">
        <v>4493.5640000000003</v>
      </c>
      <c r="AB1051" s="68">
        <v>103031.015</v>
      </c>
      <c r="AC1051" s="18" t="str">
        <f t="shared" si="32"/>
        <v>ok</v>
      </c>
      <c r="AE1051" s="19">
        <f t="shared" si="33"/>
        <v>5191.023000000001</v>
      </c>
      <c r="AF1051" s="20">
        <v>551.76397514343262</v>
      </c>
      <c r="AG1051" s="21"/>
      <c r="AH1051" s="120"/>
      <c r="AI1051" s="120"/>
      <c r="BI1051"/>
    </row>
    <row r="1052" spans="2:61" ht="14.4" thickTop="1" thickBot="1" x14ac:dyDescent="0.3">
      <c r="B1052" s="12">
        <v>40498</v>
      </c>
      <c r="C1052" s="65" t="s">
        <v>11</v>
      </c>
      <c r="D1052" s="66">
        <v>4080.34</v>
      </c>
      <c r="E1052" s="66">
        <v>3888.7159999999999</v>
      </c>
      <c r="F1052" s="66">
        <v>3775.3560000000002</v>
      </c>
      <c r="G1052" s="66">
        <v>3720.297</v>
      </c>
      <c r="H1052" s="67">
        <v>3711.0949999999998</v>
      </c>
      <c r="I1052" s="66">
        <v>3793.9360000000001</v>
      </c>
      <c r="J1052" s="66">
        <v>4025.018</v>
      </c>
      <c r="K1052" s="66">
        <v>4079.7779999999998</v>
      </c>
      <c r="L1052" s="66">
        <v>4167.3959999999997</v>
      </c>
      <c r="M1052" s="66">
        <v>4356.6580000000004</v>
      </c>
      <c r="N1052" s="66">
        <v>4464.71</v>
      </c>
      <c r="O1052" s="66">
        <v>4579.9830000000002</v>
      </c>
      <c r="P1052" s="66">
        <v>4662.7060000000001</v>
      </c>
      <c r="Q1052" s="66">
        <v>4705.4189999999999</v>
      </c>
      <c r="R1052" s="66">
        <v>4713.1080000000002</v>
      </c>
      <c r="S1052" s="66">
        <v>4651.7139999999999</v>
      </c>
      <c r="T1052" s="66">
        <v>4674.9129999999996</v>
      </c>
      <c r="U1052" s="66">
        <v>4879.4859999999999</v>
      </c>
      <c r="V1052" s="66">
        <v>5706.723</v>
      </c>
      <c r="W1052" s="67">
        <v>5875.2759999999998</v>
      </c>
      <c r="X1052" s="66">
        <v>5727.2979999999998</v>
      </c>
      <c r="Y1052" s="66">
        <v>5364.43</v>
      </c>
      <c r="Z1052" s="66">
        <v>4986.0349999999999</v>
      </c>
      <c r="AA1052" s="66">
        <v>4563.0720000000001</v>
      </c>
      <c r="AB1052" s="68">
        <v>109153.463</v>
      </c>
      <c r="AC1052" s="18" t="str">
        <f t="shared" si="32"/>
        <v>ok</v>
      </c>
      <c r="AE1052" s="19">
        <f t="shared" si="33"/>
        <v>6122.448000000004</v>
      </c>
      <c r="AF1052" s="20">
        <v>545.60592842102051</v>
      </c>
      <c r="AG1052" s="21"/>
      <c r="AH1052" s="120"/>
      <c r="AI1052" s="120"/>
      <c r="BI1052"/>
    </row>
    <row r="1053" spans="2:61" ht="13.5" customHeight="1" thickTop="1" thickBot="1" x14ac:dyDescent="0.3">
      <c r="B1053" s="12">
        <v>40499</v>
      </c>
      <c r="C1053" s="65" t="s">
        <v>12</v>
      </c>
      <c r="D1053" s="66">
        <v>4310.2510000000002</v>
      </c>
      <c r="E1053" s="66">
        <v>4140.424</v>
      </c>
      <c r="F1053" s="66">
        <v>4047.3739999999998</v>
      </c>
      <c r="G1053" s="66">
        <v>3958.7359999999999</v>
      </c>
      <c r="H1053" s="67">
        <v>3963.2370000000001</v>
      </c>
      <c r="I1053" s="66">
        <v>4097.4809999999998</v>
      </c>
      <c r="J1053" s="66">
        <v>4262.9769999999999</v>
      </c>
      <c r="K1053" s="66">
        <v>4211.8379999999997</v>
      </c>
      <c r="L1053" s="66">
        <v>4237.5479999999998</v>
      </c>
      <c r="M1053" s="66">
        <v>4411.1229999999996</v>
      </c>
      <c r="N1053" s="66">
        <v>4537.1859999999997</v>
      </c>
      <c r="O1053" s="66">
        <v>4628.8109999999997</v>
      </c>
      <c r="P1053" s="66">
        <v>4708.8609999999999</v>
      </c>
      <c r="Q1053" s="66">
        <v>4738.9120000000003</v>
      </c>
      <c r="R1053" s="66">
        <v>4761.5460000000003</v>
      </c>
      <c r="S1053" s="66">
        <v>4750.3879999999999</v>
      </c>
      <c r="T1053" s="66">
        <v>4768.5910000000003</v>
      </c>
      <c r="U1053" s="66">
        <v>4934.1869999999999</v>
      </c>
      <c r="V1053" s="66">
        <v>5781.01</v>
      </c>
      <c r="W1053" s="67">
        <v>5903.65</v>
      </c>
      <c r="X1053" s="66">
        <v>5742.7190000000001</v>
      </c>
      <c r="Y1053" s="66">
        <v>5382.2889999999998</v>
      </c>
      <c r="Z1053" s="66">
        <v>5077.6080000000002</v>
      </c>
      <c r="AA1053" s="66">
        <v>4735.2129999999997</v>
      </c>
      <c r="AB1053" s="68">
        <v>112091.96</v>
      </c>
      <c r="AC1053" s="18" t="str">
        <f t="shared" si="32"/>
        <v>ok</v>
      </c>
      <c r="AE1053" s="19">
        <f t="shared" si="33"/>
        <v>2938.497000000003</v>
      </c>
      <c r="AF1053" s="20">
        <v>560.07611083984375</v>
      </c>
      <c r="AG1053" s="21"/>
      <c r="AH1053" s="120"/>
      <c r="AI1053" s="120"/>
      <c r="BI1053"/>
    </row>
    <row r="1054" spans="2:61" ht="14.4" thickTop="1" thickBot="1" x14ac:dyDescent="0.3">
      <c r="B1054" s="12">
        <v>40500</v>
      </c>
      <c r="C1054" s="65" t="s">
        <v>13</v>
      </c>
      <c r="D1054" s="66">
        <v>4391.067</v>
      </c>
      <c r="E1054" s="66">
        <v>4183.3720000000003</v>
      </c>
      <c r="F1054" s="66">
        <v>4113.1819999999998</v>
      </c>
      <c r="G1054" s="66">
        <v>4020.8910000000001</v>
      </c>
      <c r="H1054" s="67">
        <v>4022.047</v>
      </c>
      <c r="I1054" s="66">
        <v>4164.9430000000002</v>
      </c>
      <c r="J1054" s="66">
        <v>4256.8829999999998</v>
      </c>
      <c r="K1054" s="66">
        <v>4297.3270000000002</v>
      </c>
      <c r="L1054" s="66">
        <v>4374.6970000000001</v>
      </c>
      <c r="M1054" s="66">
        <v>4543.7749999999996</v>
      </c>
      <c r="N1054" s="66">
        <v>4675.2790000000005</v>
      </c>
      <c r="O1054" s="66">
        <v>4707.0919999999996</v>
      </c>
      <c r="P1054" s="66">
        <v>4742.6419999999998</v>
      </c>
      <c r="Q1054" s="66">
        <v>4782.8029999999999</v>
      </c>
      <c r="R1054" s="66">
        <v>4749.4780000000001</v>
      </c>
      <c r="S1054" s="66">
        <v>4719.549</v>
      </c>
      <c r="T1054" s="66">
        <v>4713.9970000000003</v>
      </c>
      <c r="U1054" s="66">
        <v>4935.2790000000005</v>
      </c>
      <c r="V1054" s="66">
        <v>5583.6189999999997</v>
      </c>
      <c r="W1054" s="67">
        <v>5726.0709999999999</v>
      </c>
      <c r="X1054" s="66">
        <v>5524.2330000000002</v>
      </c>
      <c r="Y1054" s="66">
        <v>5191.8419999999996</v>
      </c>
      <c r="Z1054" s="66">
        <v>4843.4650000000001</v>
      </c>
      <c r="AA1054" s="66">
        <v>4489.4549999999999</v>
      </c>
      <c r="AB1054" s="68">
        <v>111752.988</v>
      </c>
      <c r="AC1054" s="18" t="str">
        <f t="shared" si="32"/>
        <v>ok</v>
      </c>
      <c r="AE1054" s="19">
        <f t="shared" si="33"/>
        <v>-338.97200000000885</v>
      </c>
      <c r="AF1054" s="20">
        <v>556.16094970703125</v>
      </c>
      <c r="AG1054" s="21"/>
      <c r="AH1054" s="120"/>
      <c r="AI1054" s="120"/>
      <c r="BI1054"/>
    </row>
    <row r="1055" spans="2:61" ht="14.4" thickTop="1" thickBot="1" x14ac:dyDescent="0.3">
      <c r="B1055" s="12">
        <v>40501</v>
      </c>
      <c r="C1055" s="65" t="s">
        <v>14</v>
      </c>
      <c r="D1055" s="66">
        <v>4277.652</v>
      </c>
      <c r="E1055" s="66">
        <v>4064.4009999999998</v>
      </c>
      <c r="F1055" s="66">
        <v>3988.3739999999998</v>
      </c>
      <c r="G1055" s="66">
        <v>3916.058</v>
      </c>
      <c r="H1055" s="67">
        <v>3921.9839999999999</v>
      </c>
      <c r="I1055" s="66">
        <v>4037.5340000000001</v>
      </c>
      <c r="J1055" s="66">
        <v>4209.6239999999998</v>
      </c>
      <c r="K1055" s="66">
        <v>4245.2449999999999</v>
      </c>
      <c r="L1055" s="66">
        <v>4312.8209999999999</v>
      </c>
      <c r="M1055" s="66">
        <v>4432.96</v>
      </c>
      <c r="N1055" s="66">
        <v>4523.2539999999999</v>
      </c>
      <c r="O1055" s="66">
        <v>4562.2160000000003</v>
      </c>
      <c r="P1055" s="66">
        <v>4601.4009999999998</v>
      </c>
      <c r="Q1055" s="66">
        <v>4626.1139999999996</v>
      </c>
      <c r="R1055" s="66">
        <v>4618.9170000000004</v>
      </c>
      <c r="S1055" s="66">
        <v>4631.8680000000004</v>
      </c>
      <c r="T1055" s="66">
        <v>4619.3530000000001</v>
      </c>
      <c r="U1055" s="66">
        <v>4802.2489999999998</v>
      </c>
      <c r="V1055" s="66">
        <v>5466.7730000000001</v>
      </c>
      <c r="W1055" s="67">
        <v>5617.7089999999998</v>
      </c>
      <c r="X1055" s="66">
        <v>5433.857</v>
      </c>
      <c r="Y1055" s="66">
        <v>5093.8810000000003</v>
      </c>
      <c r="Z1055" s="66">
        <v>4834.9459999999999</v>
      </c>
      <c r="AA1055" s="66">
        <v>4510.5129999999999</v>
      </c>
      <c r="AB1055" s="68">
        <v>109349.704</v>
      </c>
      <c r="AC1055" s="18" t="str">
        <f t="shared" si="32"/>
        <v>ok</v>
      </c>
      <c r="AE1055" s="19">
        <f t="shared" si="33"/>
        <v>-2403.2839999999997</v>
      </c>
      <c r="AF1055" s="20">
        <v>545.55007362365723</v>
      </c>
      <c r="AG1055" s="21"/>
      <c r="AH1055" s="120"/>
      <c r="AI1055" s="120"/>
      <c r="BI1055"/>
    </row>
    <row r="1056" spans="2:61" ht="14.4" thickTop="1" thickBot="1" x14ac:dyDescent="0.3">
      <c r="B1056" s="12">
        <v>40502</v>
      </c>
      <c r="C1056" s="65" t="s">
        <v>15</v>
      </c>
      <c r="D1056" s="66">
        <v>4205.3710000000001</v>
      </c>
      <c r="E1056" s="66">
        <v>4037.4920000000002</v>
      </c>
      <c r="F1056" s="66">
        <v>3905.6219999999998</v>
      </c>
      <c r="G1056" s="66">
        <v>3840.569</v>
      </c>
      <c r="H1056" s="67">
        <v>3835.75</v>
      </c>
      <c r="I1056" s="66">
        <v>3924.973</v>
      </c>
      <c r="J1056" s="66">
        <v>3991.0650000000001</v>
      </c>
      <c r="K1056" s="66">
        <v>3995.1680000000001</v>
      </c>
      <c r="L1056" s="66">
        <v>4067.2530000000002</v>
      </c>
      <c r="M1056" s="66">
        <v>4174.3599999999997</v>
      </c>
      <c r="N1056" s="66">
        <v>4197.1840000000002</v>
      </c>
      <c r="O1056" s="66">
        <v>4238.0259999999998</v>
      </c>
      <c r="P1056" s="66">
        <v>4268.7359999999999</v>
      </c>
      <c r="Q1056" s="66">
        <v>4305.8429999999998</v>
      </c>
      <c r="R1056" s="66">
        <v>4247.2420000000002</v>
      </c>
      <c r="S1056" s="66">
        <v>4176.7070000000003</v>
      </c>
      <c r="T1056" s="66">
        <v>4180.5709999999999</v>
      </c>
      <c r="U1056" s="66">
        <v>4457.2299999999996</v>
      </c>
      <c r="V1056" s="66">
        <v>5360.7640000000001</v>
      </c>
      <c r="W1056" s="67">
        <v>5340.9560000000001</v>
      </c>
      <c r="X1056" s="66">
        <v>5155.9859999999999</v>
      </c>
      <c r="Y1056" s="66">
        <v>4992.2139999999999</v>
      </c>
      <c r="Z1056" s="66">
        <v>4704.1210000000001</v>
      </c>
      <c r="AA1056" s="66">
        <v>4408.2790000000005</v>
      </c>
      <c r="AB1056" s="68">
        <v>104011.482</v>
      </c>
      <c r="AC1056" s="18" t="str">
        <f t="shared" si="32"/>
        <v>ok</v>
      </c>
      <c r="AE1056" s="19">
        <f t="shared" si="33"/>
        <v>-5338.2219999999943</v>
      </c>
      <c r="AF1056" s="20">
        <v>537.24891090393066</v>
      </c>
      <c r="AG1056" s="21"/>
      <c r="AH1056" s="120"/>
      <c r="AI1056" s="120"/>
      <c r="BI1056"/>
    </row>
    <row r="1057" spans="1:61" ht="14.4" thickTop="1" thickBot="1" x14ac:dyDescent="0.3">
      <c r="B1057" s="12">
        <v>40503</v>
      </c>
      <c r="C1057" s="65" t="s">
        <v>16</v>
      </c>
      <c r="D1057" s="66">
        <v>4117.7860000000001</v>
      </c>
      <c r="E1057" s="66">
        <v>3911.0810000000001</v>
      </c>
      <c r="F1057" s="66">
        <v>3804.5219999999999</v>
      </c>
      <c r="G1057" s="66">
        <v>3744.0140000000001</v>
      </c>
      <c r="H1057" s="67">
        <v>3725.143</v>
      </c>
      <c r="I1057" s="66">
        <v>3750.6489999999999</v>
      </c>
      <c r="J1057" s="66">
        <v>3673.4369999999999</v>
      </c>
      <c r="K1057" s="66">
        <v>3585.2460000000001</v>
      </c>
      <c r="L1057" s="66">
        <v>3645.6439999999998</v>
      </c>
      <c r="M1057" s="66">
        <v>3793.951</v>
      </c>
      <c r="N1057" s="66">
        <v>3889.6480000000001</v>
      </c>
      <c r="O1057" s="66">
        <v>3957.2620000000002</v>
      </c>
      <c r="P1057" s="66">
        <v>4005.3969999999999</v>
      </c>
      <c r="Q1057" s="66">
        <v>3988.2370000000001</v>
      </c>
      <c r="R1057" s="66">
        <v>3995.828</v>
      </c>
      <c r="S1057" s="66">
        <v>4019.0459999999998</v>
      </c>
      <c r="T1057" s="66">
        <v>4038.078</v>
      </c>
      <c r="U1057" s="66">
        <v>4260.1450000000004</v>
      </c>
      <c r="V1057" s="66">
        <v>5284.4790000000003</v>
      </c>
      <c r="W1057" s="67">
        <v>5505.2179999999998</v>
      </c>
      <c r="X1057" s="66">
        <v>5448.7749999999996</v>
      </c>
      <c r="Y1057" s="66">
        <v>5191.442</v>
      </c>
      <c r="Z1057" s="66">
        <v>4799.1869999999999</v>
      </c>
      <c r="AA1057" s="66">
        <v>4399.42</v>
      </c>
      <c r="AB1057" s="68">
        <v>100533.63499999999</v>
      </c>
      <c r="AC1057" s="18" t="str">
        <f t="shared" si="32"/>
        <v>ok</v>
      </c>
      <c r="AE1057" s="19">
        <f t="shared" si="33"/>
        <v>-3477.8470000000088</v>
      </c>
      <c r="AF1057" s="20">
        <v>559.47499656677246</v>
      </c>
      <c r="AG1057" s="21"/>
      <c r="BI1057"/>
    </row>
    <row r="1058" spans="1:61" ht="14.4" thickTop="1" thickBot="1" x14ac:dyDescent="0.3">
      <c r="B1058" s="12">
        <v>40504</v>
      </c>
      <c r="C1058" s="65" t="s">
        <v>17</v>
      </c>
      <c r="D1058" s="66">
        <v>4052.6930000000002</v>
      </c>
      <c r="E1058" s="66">
        <v>3922.7840000000001</v>
      </c>
      <c r="F1058" s="66">
        <v>3803.9920000000002</v>
      </c>
      <c r="G1058" s="66">
        <v>3762.4160000000002</v>
      </c>
      <c r="H1058" s="67">
        <v>3748.848</v>
      </c>
      <c r="I1058" s="66">
        <v>3887.8310000000001</v>
      </c>
      <c r="J1058" s="66">
        <v>4082.7719999999999</v>
      </c>
      <c r="K1058" s="66">
        <v>4107.8100000000004</v>
      </c>
      <c r="L1058" s="66">
        <v>4217.933</v>
      </c>
      <c r="M1058" s="66">
        <v>4422.9530000000004</v>
      </c>
      <c r="N1058" s="66">
        <v>4557.1409999999996</v>
      </c>
      <c r="O1058" s="66">
        <v>4655.5020000000004</v>
      </c>
      <c r="P1058" s="66">
        <v>4742.5230000000001</v>
      </c>
      <c r="Q1058" s="66">
        <v>4759.1639999999998</v>
      </c>
      <c r="R1058" s="66">
        <v>4732.4340000000002</v>
      </c>
      <c r="S1058" s="66">
        <v>4743.8890000000001</v>
      </c>
      <c r="T1058" s="66">
        <v>4737.1109999999999</v>
      </c>
      <c r="U1058" s="66">
        <v>4917.0069999999996</v>
      </c>
      <c r="V1058" s="66">
        <v>5694.4359999999997</v>
      </c>
      <c r="W1058" s="67">
        <v>5852.5690000000004</v>
      </c>
      <c r="X1058" s="66">
        <v>5690.8969999999999</v>
      </c>
      <c r="Y1058" s="66">
        <v>5339.4750000000004</v>
      </c>
      <c r="Z1058" s="66">
        <v>5001.924</v>
      </c>
      <c r="AA1058" s="66">
        <v>4607.8469999999998</v>
      </c>
      <c r="AB1058" s="68">
        <v>110041.951</v>
      </c>
      <c r="AC1058" s="18" t="str">
        <f t="shared" si="32"/>
        <v>ok</v>
      </c>
      <c r="AE1058" s="19">
        <f t="shared" si="33"/>
        <v>9508.3160000000062</v>
      </c>
      <c r="AF1058" s="20">
        <v>577.58463096618652</v>
      </c>
      <c r="AG1058" s="21"/>
      <c r="BI1058"/>
    </row>
    <row r="1059" spans="1:61" ht="14.4" thickTop="1" thickBot="1" x14ac:dyDescent="0.3">
      <c r="B1059" s="12">
        <v>40505</v>
      </c>
      <c r="C1059" s="65" t="s">
        <v>11</v>
      </c>
      <c r="D1059" s="66">
        <v>4286.5820000000003</v>
      </c>
      <c r="E1059" s="66">
        <v>4131.3419999999996</v>
      </c>
      <c r="F1059" s="66">
        <v>4027.654</v>
      </c>
      <c r="G1059" s="66">
        <v>3953.7649999999999</v>
      </c>
      <c r="H1059" s="67">
        <v>3977.569</v>
      </c>
      <c r="I1059" s="66">
        <v>4101.3869999999997</v>
      </c>
      <c r="J1059" s="66">
        <v>4219.4399999999996</v>
      </c>
      <c r="K1059" s="66">
        <v>4195.5969999999998</v>
      </c>
      <c r="L1059" s="66">
        <v>4205.5730000000003</v>
      </c>
      <c r="M1059" s="66">
        <v>4373.2610000000004</v>
      </c>
      <c r="N1059" s="66">
        <v>4481.6450000000004</v>
      </c>
      <c r="O1059" s="66">
        <v>4581.3180000000002</v>
      </c>
      <c r="P1059" s="66">
        <v>4622.1769999999997</v>
      </c>
      <c r="Q1059" s="66">
        <v>4653.5519999999997</v>
      </c>
      <c r="R1059" s="66">
        <v>4664.0720000000001</v>
      </c>
      <c r="S1059" s="66">
        <v>4645.74</v>
      </c>
      <c r="T1059" s="66">
        <v>4664.1090000000004</v>
      </c>
      <c r="U1059" s="66">
        <v>4812.2160000000003</v>
      </c>
      <c r="V1059" s="66">
        <v>5726.22</v>
      </c>
      <c r="W1059" s="67">
        <v>5898.16</v>
      </c>
      <c r="X1059" s="66">
        <v>5720.4979999999996</v>
      </c>
      <c r="Y1059" s="66">
        <v>5404.6859999999997</v>
      </c>
      <c r="Z1059" s="66">
        <v>5064.1620000000003</v>
      </c>
      <c r="AA1059" s="66">
        <v>4682.7359999999999</v>
      </c>
      <c r="AB1059" s="68">
        <v>111093.461</v>
      </c>
      <c r="AC1059" s="18" t="str">
        <f t="shared" si="32"/>
        <v>ok</v>
      </c>
      <c r="AE1059" s="19">
        <f t="shared" si="33"/>
        <v>1051.5099999999948</v>
      </c>
      <c r="AF1059" s="20">
        <v>576.02662467956543</v>
      </c>
      <c r="AG1059" s="21"/>
      <c r="BI1059"/>
    </row>
    <row r="1060" spans="1:61" ht="14.4" thickTop="1" thickBot="1" x14ac:dyDescent="0.3">
      <c r="B1060" s="12">
        <v>40506</v>
      </c>
      <c r="C1060" s="65" t="s">
        <v>12</v>
      </c>
      <c r="D1060" s="66">
        <v>4353.7950000000001</v>
      </c>
      <c r="E1060" s="66">
        <v>4216.4560000000001</v>
      </c>
      <c r="F1060" s="66">
        <v>4056.0059999999999</v>
      </c>
      <c r="G1060" s="66">
        <v>3978.424</v>
      </c>
      <c r="H1060" s="67">
        <v>4006.0140000000001</v>
      </c>
      <c r="I1060" s="66">
        <v>4138.2749999999996</v>
      </c>
      <c r="J1060" s="66">
        <v>4268.9709999999995</v>
      </c>
      <c r="K1060" s="66">
        <v>4230.6480000000001</v>
      </c>
      <c r="L1060" s="66">
        <v>4273.0339999999997</v>
      </c>
      <c r="M1060" s="66">
        <v>4441.6409999999996</v>
      </c>
      <c r="N1060" s="66">
        <v>4555.9870000000001</v>
      </c>
      <c r="O1060" s="66">
        <v>4615.4790000000003</v>
      </c>
      <c r="P1060" s="66">
        <v>4708.009</v>
      </c>
      <c r="Q1060" s="66">
        <v>4711.6610000000001</v>
      </c>
      <c r="R1060" s="66">
        <v>4726.6289999999999</v>
      </c>
      <c r="S1060" s="66">
        <v>4726.8230000000003</v>
      </c>
      <c r="T1060" s="66">
        <v>4720.8119999999999</v>
      </c>
      <c r="U1060" s="66">
        <v>4884.5240000000003</v>
      </c>
      <c r="V1060" s="66">
        <v>5728.79</v>
      </c>
      <c r="W1060" s="67">
        <v>5872.5140000000001</v>
      </c>
      <c r="X1060" s="66">
        <v>5715.6329999999998</v>
      </c>
      <c r="Y1060" s="66">
        <v>5398.5559999999996</v>
      </c>
      <c r="Z1060" s="66">
        <v>5086.3950000000004</v>
      </c>
      <c r="AA1060" s="66">
        <v>4716.2669999999998</v>
      </c>
      <c r="AB1060" s="68">
        <v>112131.34299999999</v>
      </c>
      <c r="AC1060" s="18" t="str">
        <f t="shared" si="32"/>
        <v>ok</v>
      </c>
      <c r="AE1060" s="19">
        <f t="shared" si="33"/>
        <v>1037.8819999999978</v>
      </c>
      <c r="AF1060" s="20">
        <v>559.58809471130371</v>
      </c>
      <c r="AG1060" s="21"/>
      <c r="BI1060"/>
    </row>
    <row r="1061" spans="1:61" ht="14.4" thickTop="1" thickBot="1" x14ac:dyDescent="0.3">
      <c r="B1061" s="12">
        <v>40507</v>
      </c>
      <c r="C1061" s="65" t="s">
        <v>13</v>
      </c>
      <c r="D1061" s="66">
        <v>4395.3379999999997</v>
      </c>
      <c r="E1061" s="66">
        <v>4198.1459999999997</v>
      </c>
      <c r="F1061" s="66">
        <v>4078.0390000000002</v>
      </c>
      <c r="G1061" s="66">
        <v>4008.797</v>
      </c>
      <c r="H1061" s="67">
        <v>4003.7959999999998</v>
      </c>
      <c r="I1061" s="66">
        <v>4112.0020000000004</v>
      </c>
      <c r="J1061" s="66">
        <v>4233.1639999999998</v>
      </c>
      <c r="K1061" s="66">
        <v>4171.7089999999998</v>
      </c>
      <c r="L1061" s="66">
        <v>4266.3029999999999</v>
      </c>
      <c r="M1061" s="66">
        <v>4403.9049999999997</v>
      </c>
      <c r="N1061" s="66">
        <v>4488.5969999999998</v>
      </c>
      <c r="O1061" s="66">
        <v>4592.6260000000002</v>
      </c>
      <c r="P1061" s="66">
        <v>4673.5439999999999</v>
      </c>
      <c r="Q1061" s="66">
        <v>4717.4340000000002</v>
      </c>
      <c r="R1061" s="66">
        <v>4748.9319999999998</v>
      </c>
      <c r="S1061" s="66">
        <v>4775.1319999999996</v>
      </c>
      <c r="T1061" s="66">
        <v>4763.4629999999997</v>
      </c>
      <c r="U1061" s="66">
        <v>4917.32</v>
      </c>
      <c r="V1061" s="66">
        <v>5804.3549999999996</v>
      </c>
      <c r="W1061" s="67">
        <v>5972.2240000000002</v>
      </c>
      <c r="X1061" s="66">
        <v>5805.7449999999999</v>
      </c>
      <c r="Y1061" s="66">
        <v>5457.4849999999997</v>
      </c>
      <c r="Z1061" s="66">
        <v>5115.8360000000002</v>
      </c>
      <c r="AA1061" s="66">
        <v>4714.4690000000001</v>
      </c>
      <c r="AB1061" s="68">
        <v>112418.361</v>
      </c>
      <c r="AC1061" s="18" t="str">
        <f t="shared" si="32"/>
        <v>ok</v>
      </c>
      <c r="AE1061" s="19">
        <f t="shared" si="33"/>
        <v>287.01800000001094</v>
      </c>
      <c r="AF1061" s="20">
        <v>551.11227989196777</v>
      </c>
      <c r="AG1061" s="21"/>
      <c r="BI1061"/>
    </row>
    <row r="1062" spans="1:61" ht="14.4" thickTop="1" thickBot="1" x14ac:dyDescent="0.3">
      <c r="B1062" s="12">
        <v>40508</v>
      </c>
      <c r="C1062" s="65" t="s">
        <v>14</v>
      </c>
      <c r="D1062" s="66">
        <v>4398.7430000000004</v>
      </c>
      <c r="E1062" s="66">
        <v>4201.8239999999996</v>
      </c>
      <c r="F1062" s="66">
        <v>4022.973</v>
      </c>
      <c r="G1062" s="66">
        <v>3968.8789999999999</v>
      </c>
      <c r="H1062" s="67">
        <v>4015.248</v>
      </c>
      <c r="I1062" s="66">
        <v>4235.9399999999996</v>
      </c>
      <c r="J1062" s="66">
        <v>4126.7830000000004</v>
      </c>
      <c r="K1062" s="66">
        <v>4207.2910000000002</v>
      </c>
      <c r="L1062" s="66">
        <v>4175.2700000000004</v>
      </c>
      <c r="M1062" s="66">
        <v>4567.7529999999997</v>
      </c>
      <c r="N1062" s="66">
        <v>4625.2169999999996</v>
      </c>
      <c r="O1062" s="66">
        <v>4624.1890000000003</v>
      </c>
      <c r="P1062" s="66">
        <v>4674.8639999999996</v>
      </c>
      <c r="Q1062" s="66">
        <v>4689.7330000000002</v>
      </c>
      <c r="R1062" s="66">
        <v>4678.3900000000003</v>
      </c>
      <c r="S1062" s="66">
        <v>4690.2780000000002</v>
      </c>
      <c r="T1062" s="66">
        <v>4737.9830000000002</v>
      </c>
      <c r="U1062" s="66">
        <v>4934.8980000000001</v>
      </c>
      <c r="V1062" s="66">
        <v>5629.6760000000004</v>
      </c>
      <c r="W1062" s="67">
        <v>5729.5940000000001</v>
      </c>
      <c r="X1062" s="66">
        <v>5562.7939999999999</v>
      </c>
      <c r="Y1062" s="66">
        <v>5217.2370000000001</v>
      </c>
      <c r="Z1062" s="66">
        <v>4969.7550000000001</v>
      </c>
      <c r="AA1062" s="66">
        <v>4658.32</v>
      </c>
      <c r="AB1062" s="68">
        <v>111343.632</v>
      </c>
      <c r="AC1062" s="18" t="str">
        <f t="shared" si="32"/>
        <v>ok</v>
      </c>
      <c r="AE1062" s="19">
        <f t="shared" si="33"/>
        <v>-1074.7290000000066</v>
      </c>
      <c r="AF1062" s="20">
        <v>545.86000442504883</v>
      </c>
      <c r="AG1062" s="21"/>
      <c r="BI1062"/>
    </row>
    <row r="1063" spans="1:61" ht="14.4" thickTop="1" thickBot="1" x14ac:dyDescent="0.3">
      <c r="B1063" s="12">
        <v>40509</v>
      </c>
      <c r="C1063" s="65" t="s">
        <v>15</v>
      </c>
      <c r="D1063" s="66">
        <v>4340.6679999999997</v>
      </c>
      <c r="E1063" s="66">
        <v>4204.4759999999997</v>
      </c>
      <c r="F1063" s="66">
        <v>4090.2959999999998</v>
      </c>
      <c r="G1063" s="66">
        <v>4034.5439999999999</v>
      </c>
      <c r="H1063" s="67">
        <v>4010.5230000000001</v>
      </c>
      <c r="I1063" s="66">
        <v>4072.46</v>
      </c>
      <c r="J1063" s="66">
        <v>4101.3469999999998</v>
      </c>
      <c r="K1063" s="66">
        <v>4036.1619999999998</v>
      </c>
      <c r="L1063" s="66">
        <v>4156.5619999999999</v>
      </c>
      <c r="M1063" s="66">
        <v>4306.3450000000003</v>
      </c>
      <c r="N1063" s="66">
        <v>4396.1319999999996</v>
      </c>
      <c r="O1063" s="66">
        <v>4427.8819999999996</v>
      </c>
      <c r="P1063" s="66">
        <v>4430.8289999999997</v>
      </c>
      <c r="Q1063" s="66">
        <v>4408.5429999999997</v>
      </c>
      <c r="R1063" s="66">
        <v>4308.0420000000004</v>
      </c>
      <c r="S1063" s="66">
        <v>4244.8410000000003</v>
      </c>
      <c r="T1063" s="66">
        <v>4248.22</v>
      </c>
      <c r="U1063" s="66">
        <v>4503.8090000000002</v>
      </c>
      <c r="V1063" s="66">
        <v>5423.9750000000004</v>
      </c>
      <c r="W1063" s="67">
        <v>5349.6769999999997</v>
      </c>
      <c r="X1063" s="66">
        <v>5163.223</v>
      </c>
      <c r="Y1063" s="66">
        <v>5021.808</v>
      </c>
      <c r="Z1063" s="66">
        <v>4778.6030000000001</v>
      </c>
      <c r="AA1063" s="66">
        <v>4445.4629999999997</v>
      </c>
      <c r="AB1063" s="68">
        <v>106504.43</v>
      </c>
      <c r="AC1063" s="18" t="str">
        <f t="shared" si="32"/>
        <v>ok</v>
      </c>
      <c r="AE1063" s="19">
        <f t="shared" si="33"/>
        <v>-4839.2020000000048</v>
      </c>
      <c r="AF1063" s="20">
        <v>514.26400375366211</v>
      </c>
      <c r="AG1063" s="21"/>
      <c r="BI1063"/>
    </row>
    <row r="1064" spans="1:61" ht="14.4" thickTop="1" thickBot="1" x14ac:dyDescent="0.3">
      <c r="B1064" s="12">
        <v>40510</v>
      </c>
      <c r="C1064" s="65" t="s">
        <v>16</v>
      </c>
      <c r="D1064" s="66">
        <v>4114.6379999999999</v>
      </c>
      <c r="E1064" s="66">
        <v>3914.3919999999998</v>
      </c>
      <c r="F1064" s="66">
        <v>3772.308</v>
      </c>
      <c r="G1064" s="66">
        <v>3718.7809999999999</v>
      </c>
      <c r="H1064" s="67">
        <v>3699.6039999999998</v>
      </c>
      <c r="I1064" s="66">
        <v>3721.2280000000001</v>
      </c>
      <c r="J1064" s="66">
        <v>3676.431</v>
      </c>
      <c r="K1064" s="66">
        <v>3514.5079999999998</v>
      </c>
      <c r="L1064" s="66">
        <v>3621.174</v>
      </c>
      <c r="M1064" s="66">
        <v>3716.0250000000001</v>
      </c>
      <c r="N1064" s="66">
        <v>3794.308</v>
      </c>
      <c r="O1064" s="66">
        <v>3833.08</v>
      </c>
      <c r="P1064" s="66">
        <v>3868.2570000000001</v>
      </c>
      <c r="Q1064" s="66">
        <v>3901.0459999999998</v>
      </c>
      <c r="R1064" s="66">
        <v>3862.47</v>
      </c>
      <c r="S1064" s="66">
        <v>3861.2020000000002</v>
      </c>
      <c r="T1064" s="66">
        <v>3905.2860000000001</v>
      </c>
      <c r="U1064" s="66">
        <v>4150.4979999999996</v>
      </c>
      <c r="V1064" s="66">
        <v>5218.7020000000002</v>
      </c>
      <c r="W1064" s="67">
        <v>5495.8149999999996</v>
      </c>
      <c r="X1064" s="66">
        <v>5409.5659999999998</v>
      </c>
      <c r="Y1064" s="66">
        <v>5182.0029999999997</v>
      </c>
      <c r="Z1064" s="66">
        <v>4796.3620000000001</v>
      </c>
      <c r="AA1064" s="66">
        <v>4371.4009999999998</v>
      </c>
      <c r="AB1064" s="68">
        <v>99119.085000000006</v>
      </c>
      <c r="AC1064" s="18" t="str">
        <f t="shared" si="32"/>
        <v>ok</v>
      </c>
      <c r="AE1064" s="19">
        <f t="shared" si="33"/>
        <v>-7385.3449999999866</v>
      </c>
      <c r="AF1064" s="20">
        <v>513.4341983795166</v>
      </c>
      <c r="AG1064" s="21"/>
      <c r="BI1064"/>
    </row>
    <row r="1065" spans="1:61" ht="14.4" thickTop="1" thickBot="1" x14ac:dyDescent="0.3">
      <c r="B1065" s="12">
        <v>40511</v>
      </c>
      <c r="C1065" s="65" t="s">
        <v>17</v>
      </c>
      <c r="D1065" s="66">
        <v>4031.5639999999999</v>
      </c>
      <c r="E1065" s="66">
        <v>3865.1509999999998</v>
      </c>
      <c r="F1065" s="66">
        <v>3762.7779999999998</v>
      </c>
      <c r="G1065" s="66">
        <v>3719.1060000000002</v>
      </c>
      <c r="H1065" s="67">
        <v>3723.7130000000002</v>
      </c>
      <c r="I1065" s="66">
        <v>3894.6950000000002</v>
      </c>
      <c r="J1065" s="66">
        <v>4082.1149999999998</v>
      </c>
      <c r="K1065" s="66">
        <v>4089.5929999999998</v>
      </c>
      <c r="L1065" s="66">
        <v>4159.4110000000001</v>
      </c>
      <c r="M1065" s="66">
        <v>4311.0159999999996</v>
      </c>
      <c r="N1065" s="66">
        <v>4434.2150000000001</v>
      </c>
      <c r="O1065" s="66">
        <v>4513.0200000000004</v>
      </c>
      <c r="P1065" s="66">
        <v>4596.701</v>
      </c>
      <c r="Q1065" s="66">
        <v>4663.5389999999998</v>
      </c>
      <c r="R1065" s="66">
        <v>4703.8379999999997</v>
      </c>
      <c r="S1065" s="66">
        <v>4670.2209999999995</v>
      </c>
      <c r="T1065" s="66">
        <v>4634.5839999999998</v>
      </c>
      <c r="U1065" s="66">
        <v>4803.6949999999997</v>
      </c>
      <c r="V1065" s="66">
        <v>5687.97</v>
      </c>
      <c r="W1065" s="67">
        <v>5873.1610000000001</v>
      </c>
      <c r="X1065" s="66">
        <v>5702.9970000000003</v>
      </c>
      <c r="Y1065" s="66">
        <v>5401.3280000000004</v>
      </c>
      <c r="Z1065" s="66">
        <v>5083.8320000000003</v>
      </c>
      <c r="AA1065" s="66">
        <v>4683.424</v>
      </c>
      <c r="AB1065" s="68">
        <v>109091.66800000001</v>
      </c>
      <c r="AC1065" s="18" t="str">
        <f t="shared" si="32"/>
        <v>ok</v>
      </c>
      <c r="AE1065" s="19">
        <f t="shared" si="33"/>
        <v>9972.5829999999987</v>
      </c>
      <c r="AF1065" s="20">
        <v>545.58123970031738</v>
      </c>
      <c r="AG1065" s="21"/>
      <c r="BI1065"/>
    </row>
    <row r="1066" spans="1:61" ht="14.4" thickTop="1" thickBot="1" x14ac:dyDescent="0.3">
      <c r="B1066" s="12">
        <v>40512</v>
      </c>
      <c r="C1066" s="65" t="s">
        <v>11</v>
      </c>
      <c r="D1066" s="66">
        <v>4353.7299999999996</v>
      </c>
      <c r="E1066" s="66">
        <v>4197.7110000000002</v>
      </c>
      <c r="F1066" s="66">
        <v>4080.92</v>
      </c>
      <c r="G1066" s="66">
        <v>4007.873</v>
      </c>
      <c r="H1066" s="67">
        <v>4029.5949999999998</v>
      </c>
      <c r="I1066" s="66">
        <v>4124.2740000000003</v>
      </c>
      <c r="J1066" s="66">
        <v>4263.0690000000004</v>
      </c>
      <c r="K1066" s="66">
        <v>4219.5730000000003</v>
      </c>
      <c r="L1066" s="66">
        <v>4234.6440000000002</v>
      </c>
      <c r="M1066" s="66">
        <v>4383.5209999999997</v>
      </c>
      <c r="N1066" s="66">
        <v>4471.0789999999997</v>
      </c>
      <c r="O1066" s="66">
        <v>4557.277</v>
      </c>
      <c r="P1066" s="66">
        <v>4596.8869999999997</v>
      </c>
      <c r="Q1066" s="66">
        <v>4565.0540000000001</v>
      </c>
      <c r="R1066" s="66">
        <v>4579.5630000000001</v>
      </c>
      <c r="S1066" s="66">
        <v>4405.38</v>
      </c>
      <c r="T1066" s="66">
        <v>4364.1940000000004</v>
      </c>
      <c r="U1066" s="66">
        <v>4746.0479999999998</v>
      </c>
      <c r="V1066" s="66">
        <v>5470.1289999999999</v>
      </c>
      <c r="W1066" s="67">
        <v>5585.1329999999998</v>
      </c>
      <c r="X1066" s="66">
        <v>5463.2610000000004</v>
      </c>
      <c r="Y1066" s="66">
        <v>5113.3519999999999</v>
      </c>
      <c r="Z1066" s="66">
        <v>4802.8760000000002</v>
      </c>
      <c r="AA1066" s="66">
        <v>4379.098</v>
      </c>
      <c r="AB1066" s="68">
        <v>108994.24099999999</v>
      </c>
      <c r="AC1066" s="18" t="str">
        <f t="shared" si="32"/>
        <v>ok</v>
      </c>
      <c r="AE1066" s="19">
        <f t="shared" si="33"/>
        <v>-97.427000000010594</v>
      </c>
      <c r="AF1066" s="20">
        <v>529.0399227142334</v>
      </c>
      <c r="AG1066" s="21"/>
      <c r="BI1066"/>
    </row>
    <row r="1067" spans="1:61" ht="14.4" thickTop="1" thickBot="1" x14ac:dyDescent="0.3">
      <c r="A1067" s="11" t="s">
        <v>29</v>
      </c>
      <c r="B1067" s="12">
        <v>40513</v>
      </c>
      <c r="C1067" s="69" t="s">
        <v>12</v>
      </c>
      <c r="D1067" s="70">
        <v>4040.9880000000026</v>
      </c>
      <c r="E1067" s="70">
        <v>3887.0989999999988</v>
      </c>
      <c r="F1067" s="70">
        <v>3837.7770000000019</v>
      </c>
      <c r="G1067" s="70">
        <v>3788.637000000002</v>
      </c>
      <c r="H1067" s="71">
        <v>3775.6659999999997</v>
      </c>
      <c r="I1067" s="70">
        <v>3922.934000000002</v>
      </c>
      <c r="J1067" s="70">
        <v>4137.9280000000026</v>
      </c>
      <c r="K1067" s="70">
        <v>4074.0510000000004</v>
      </c>
      <c r="L1067" s="70">
        <v>4157.7159999999994</v>
      </c>
      <c r="M1067" s="70">
        <v>4221.1440000000002</v>
      </c>
      <c r="N1067" s="70">
        <v>4248.24</v>
      </c>
      <c r="O1067" s="70">
        <v>4306.9230000000007</v>
      </c>
      <c r="P1067" s="70">
        <v>4335.052999999999</v>
      </c>
      <c r="Q1067" s="70">
        <v>4337.0220000000008</v>
      </c>
      <c r="R1067" s="70">
        <v>4340.1860000000024</v>
      </c>
      <c r="S1067" s="70">
        <v>4398.4399999999996</v>
      </c>
      <c r="T1067" s="70">
        <v>4438.8889999999992</v>
      </c>
      <c r="U1067" s="70">
        <v>4709.1449999999977</v>
      </c>
      <c r="V1067" s="70">
        <v>5373.7710000000025</v>
      </c>
      <c r="W1067" s="71">
        <v>5481.6490000000003</v>
      </c>
      <c r="X1067" s="70">
        <v>5304.1810000000032</v>
      </c>
      <c r="Y1067" s="70">
        <v>4927.5159999999996</v>
      </c>
      <c r="Z1067" s="70">
        <v>4508.92</v>
      </c>
      <c r="AA1067" s="70">
        <v>4143.7950000000001</v>
      </c>
      <c r="AB1067" s="72">
        <v>104697.67</v>
      </c>
      <c r="AC1067" s="18" t="str">
        <f t="shared" si="32"/>
        <v>ok</v>
      </c>
      <c r="AE1067" s="19">
        <f t="shared" si="33"/>
        <v>-4296.5709999999963</v>
      </c>
      <c r="AF1067" s="20">
        <v>457.75536346435547</v>
      </c>
      <c r="AG1067" s="21"/>
      <c r="BI1067"/>
    </row>
    <row r="1068" spans="1:61" ht="14.4" thickTop="1" thickBot="1" x14ac:dyDescent="0.3">
      <c r="B1068" s="12">
        <v>40514</v>
      </c>
      <c r="C1068" s="69" t="s">
        <v>13</v>
      </c>
      <c r="D1068" s="70">
        <v>3862.5119999999997</v>
      </c>
      <c r="E1068" s="70">
        <v>3639.8179999999988</v>
      </c>
      <c r="F1068" s="70">
        <v>3672.7620000000006</v>
      </c>
      <c r="G1068" s="70">
        <v>3607.8580000000029</v>
      </c>
      <c r="H1068" s="71">
        <v>3654.4990000000012</v>
      </c>
      <c r="I1068" s="70">
        <v>3810.9010000000007</v>
      </c>
      <c r="J1068" s="70">
        <v>4159.255000000001</v>
      </c>
      <c r="K1068" s="70">
        <v>4156.0710000000026</v>
      </c>
      <c r="L1068" s="70">
        <v>4072.3759999999984</v>
      </c>
      <c r="M1068" s="70">
        <v>4182.6719999999996</v>
      </c>
      <c r="N1068" s="70">
        <v>4244.487000000001</v>
      </c>
      <c r="O1068" s="70">
        <v>4301.8480000000027</v>
      </c>
      <c r="P1068" s="70">
        <v>4331.7110000000011</v>
      </c>
      <c r="Q1068" s="70">
        <v>4354.6060000000034</v>
      </c>
      <c r="R1068" s="70">
        <v>4375.7380000000021</v>
      </c>
      <c r="S1068" s="70">
        <v>4373.5070000000005</v>
      </c>
      <c r="T1068" s="70">
        <v>4400.7049999999999</v>
      </c>
      <c r="U1068" s="70">
        <v>4701.2299999999996</v>
      </c>
      <c r="V1068" s="70">
        <v>5402.6819999999998</v>
      </c>
      <c r="W1068" s="71">
        <v>5577.2120000000004</v>
      </c>
      <c r="X1068" s="70">
        <v>5408.9730000000009</v>
      </c>
      <c r="Y1068" s="70">
        <v>5019.45</v>
      </c>
      <c r="Z1068" s="70">
        <v>4628.1760000000022</v>
      </c>
      <c r="AA1068" s="70">
        <v>4232.6090000000022</v>
      </c>
      <c r="AB1068" s="72">
        <v>104171.65800000001</v>
      </c>
      <c r="AC1068" s="18" t="str">
        <f t="shared" si="32"/>
        <v>ok</v>
      </c>
      <c r="AE1068" s="19">
        <f t="shared" si="33"/>
        <v>-526.01199999998789</v>
      </c>
      <c r="AF1068" s="20">
        <v>463.25860691070557</v>
      </c>
      <c r="AG1068" s="21"/>
      <c r="BI1068"/>
    </row>
    <row r="1069" spans="1:61" ht="14.4" thickTop="1" thickBot="1" x14ac:dyDescent="0.3">
      <c r="B1069" s="12">
        <v>40515</v>
      </c>
      <c r="C1069" s="69" t="s">
        <v>14</v>
      </c>
      <c r="D1069" s="70">
        <v>3970.5729999999994</v>
      </c>
      <c r="E1069" s="70">
        <v>3718.2779999999993</v>
      </c>
      <c r="F1069" s="70">
        <v>3684.6609999999987</v>
      </c>
      <c r="G1069" s="70">
        <v>3719.182000000003</v>
      </c>
      <c r="H1069" s="71">
        <v>3733.3360000000002</v>
      </c>
      <c r="I1069" s="70">
        <v>3893.7660000000005</v>
      </c>
      <c r="J1069" s="70">
        <v>4169.8589999999986</v>
      </c>
      <c r="K1069" s="70">
        <v>4132.59</v>
      </c>
      <c r="L1069" s="70">
        <v>4129.2610000000032</v>
      </c>
      <c r="M1069" s="70">
        <v>4214.0189999999975</v>
      </c>
      <c r="N1069" s="70">
        <v>4295.3839999999973</v>
      </c>
      <c r="O1069" s="70">
        <v>4343.1039999999994</v>
      </c>
      <c r="P1069" s="70">
        <v>4331.9539999999997</v>
      </c>
      <c r="Q1069" s="70">
        <v>4390.8239999999987</v>
      </c>
      <c r="R1069" s="70">
        <v>4418.8509999999997</v>
      </c>
      <c r="S1069" s="70">
        <v>4411.1050000000014</v>
      </c>
      <c r="T1069" s="70">
        <v>4378.3390000000018</v>
      </c>
      <c r="U1069" s="70">
        <v>4592.8940000000002</v>
      </c>
      <c r="V1069" s="70">
        <v>5413.2280000000019</v>
      </c>
      <c r="W1069" s="71">
        <v>5510.08</v>
      </c>
      <c r="X1069" s="70">
        <v>5336.1409999999987</v>
      </c>
      <c r="Y1069" s="70">
        <v>4965.0040000000008</v>
      </c>
      <c r="Z1069" s="70">
        <v>4648.006000000003</v>
      </c>
      <c r="AA1069" s="70">
        <v>4304.9789999999994</v>
      </c>
      <c r="AB1069" s="72">
        <v>104705.41800000003</v>
      </c>
      <c r="AC1069" s="18" t="str">
        <f t="shared" si="32"/>
        <v>ok</v>
      </c>
      <c r="AE1069" s="19">
        <f t="shared" si="33"/>
        <v>533.76000000002387</v>
      </c>
      <c r="AF1069" s="20">
        <v>477.87078857421875</v>
      </c>
      <c r="AG1069" s="21"/>
      <c r="BI1069"/>
    </row>
    <row r="1070" spans="1:61" ht="14.4" thickTop="1" thickBot="1" x14ac:dyDescent="0.3">
      <c r="B1070" s="12">
        <v>40516</v>
      </c>
      <c r="C1070" s="69" t="s">
        <v>15</v>
      </c>
      <c r="D1070" s="70">
        <v>4086.5429999999983</v>
      </c>
      <c r="E1070" s="70">
        <v>3914.26</v>
      </c>
      <c r="F1070" s="70">
        <v>3725.5729999999994</v>
      </c>
      <c r="G1070" s="70">
        <v>3734.8029999999994</v>
      </c>
      <c r="H1070" s="71">
        <v>3762.4989999999993</v>
      </c>
      <c r="I1070" s="70">
        <v>3873.9389999999985</v>
      </c>
      <c r="J1070" s="70">
        <v>3853.648000000002</v>
      </c>
      <c r="K1070" s="70">
        <v>3849.2529999999992</v>
      </c>
      <c r="L1070" s="70">
        <v>3991.0860000000007</v>
      </c>
      <c r="M1070" s="70">
        <v>4117.6239999999998</v>
      </c>
      <c r="N1070" s="70">
        <v>4197.7849999999999</v>
      </c>
      <c r="O1070" s="70">
        <v>4241.3579999999993</v>
      </c>
      <c r="P1070" s="70">
        <v>4319.5430000000015</v>
      </c>
      <c r="Q1070" s="70">
        <v>4257.72</v>
      </c>
      <c r="R1070" s="70">
        <v>4171.4469999999974</v>
      </c>
      <c r="S1070" s="70">
        <v>4097.3419999999969</v>
      </c>
      <c r="T1070" s="70">
        <v>4017.7329999999988</v>
      </c>
      <c r="U1070" s="70">
        <v>4221.7309999999998</v>
      </c>
      <c r="V1070" s="70">
        <v>5214.2390000000023</v>
      </c>
      <c r="W1070" s="71">
        <v>5290.2730000000001</v>
      </c>
      <c r="X1070" s="70">
        <v>5131.6879999999983</v>
      </c>
      <c r="Y1070" s="70">
        <v>4941.641999999998</v>
      </c>
      <c r="Z1070" s="70">
        <v>4609.8589999999995</v>
      </c>
      <c r="AA1070" s="70">
        <v>4231.7700000000004</v>
      </c>
      <c r="AB1070" s="72">
        <v>101853.35799999998</v>
      </c>
      <c r="AC1070" s="18" t="str">
        <f t="shared" si="32"/>
        <v>ok</v>
      </c>
      <c r="AE1070" s="19">
        <f t="shared" si="33"/>
        <v>-2852.0600000000559</v>
      </c>
      <c r="AF1070" s="20">
        <v>503.78624725341797</v>
      </c>
      <c r="AG1070" s="21"/>
      <c r="BI1070"/>
    </row>
    <row r="1071" spans="1:61" ht="14.4" thickTop="1" thickBot="1" x14ac:dyDescent="0.3">
      <c r="B1071" s="12">
        <v>40517</v>
      </c>
      <c r="C1071" s="69" t="s">
        <v>16</v>
      </c>
      <c r="D1071" s="70">
        <v>3893.2469999999994</v>
      </c>
      <c r="E1071" s="70">
        <v>3682.8870000000006</v>
      </c>
      <c r="F1071" s="70">
        <v>3482.3410000000008</v>
      </c>
      <c r="G1071" s="70">
        <v>3385.5149999999985</v>
      </c>
      <c r="H1071" s="71">
        <v>3382.8129999999983</v>
      </c>
      <c r="I1071" s="70">
        <v>3478.0780000000004</v>
      </c>
      <c r="J1071" s="70">
        <v>3453.2649999999971</v>
      </c>
      <c r="K1071" s="70">
        <v>3378.4749999999976</v>
      </c>
      <c r="L1071" s="70">
        <v>3425.9769999999967</v>
      </c>
      <c r="M1071" s="70">
        <v>3513.5159999999978</v>
      </c>
      <c r="N1071" s="70">
        <v>3557.222999999999</v>
      </c>
      <c r="O1071" s="70">
        <v>3599.7349999999988</v>
      </c>
      <c r="P1071" s="70">
        <v>3624.0589999999966</v>
      </c>
      <c r="Q1071" s="70">
        <v>3649.4370000000004</v>
      </c>
      <c r="R1071" s="70">
        <v>3652.2470000000003</v>
      </c>
      <c r="S1071" s="70">
        <v>3679.88</v>
      </c>
      <c r="T1071" s="70">
        <v>3747.35</v>
      </c>
      <c r="U1071" s="70">
        <v>4022.953</v>
      </c>
      <c r="V1071" s="70">
        <v>5033.530999999999</v>
      </c>
      <c r="W1071" s="71">
        <v>5316.6469999999972</v>
      </c>
      <c r="X1071" s="70">
        <v>5210.9869999999992</v>
      </c>
      <c r="Y1071" s="70">
        <v>4958.7969999999987</v>
      </c>
      <c r="Z1071" s="70">
        <v>4537.16</v>
      </c>
      <c r="AA1071" s="70">
        <v>4001.4669999999978</v>
      </c>
      <c r="AB1071" s="72">
        <v>93667.58699999997</v>
      </c>
      <c r="AC1071" s="18" t="str">
        <f t="shared" si="32"/>
        <v>ok</v>
      </c>
      <c r="AE1071" s="19">
        <f t="shared" si="33"/>
        <v>-8185.7710000000079</v>
      </c>
      <c r="AF1071" s="20">
        <v>499.00806903839111</v>
      </c>
      <c r="AG1071" s="21"/>
      <c r="BI1071"/>
    </row>
    <row r="1072" spans="1:61" ht="14.4" thickTop="1" thickBot="1" x14ac:dyDescent="0.3">
      <c r="B1072" s="12">
        <v>40518</v>
      </c>
      <c r="C1072" s="69" t="s">
        <v>17</v>
      </c>
      <c r="D1072" s="70">
        <v>3743.2190000000005</v>
      </c>
      <c r="E1072" s="70">
        <v>3618.3940000000002</v>
      </c>
      <c r="F1072" s="70">
        <v>3539.2909999999983</v>
      </c>
      <c r="G1072" s="70">
        <v>3518.6250000000009</v>
      </c>
      <c r="H1072" s="71">
        <v>3541.8630000000007</v>
      </c>
      <c r="I1072" s="70">
        <v>3679.8339999999976</v>
      </c>
      <c r="J1072" s="70">
        <v>3872.0810000000024</v>
      </c>
      <c r="K1072" s="70">
        <v>3917.2969999999982</v>
      </c>
      <c r="L1072" s="70">
        <v>4026.9289999999987</v>
      </c>
      <c r="M1072" s="70">
        <v>4112.8369999999995</v>
      </c>
      <c r="N1072" s="70">
        <v>4256.864999999998</v>
      </c>
      <c r="O1072" s="70">
        <v>4310.8529999999982</v>
      </c>
      <c r="P1072" s="70">
        <v>4346.0600000000004</v>
      </c>
      <c r="Q1072" s="70">
        <v>4357.6000000000004</v>
      </c>
      <c r="R1072" s="70">
        <v>4397.8319999999994</v>
      </c>
      <c r="S1072" s="70">
        <v>4381.0230000000001</v>
      </c>
      <c r="T1072" s="70">
        <v>4338.931999999998</v>
      </c>
      <c r="U1072" s="70">
        <v>4624.6860000000006</v>
      </c>
      <c r="V1072" s="70">
        <v>5522.8930000000009</v>
      </c>
      <c r="W1072" s="71">
        <v>5631.5819999999994</v>
      </c>
      <c r="X1072" s="70">
        <v>5433.5970000000007</v>
      </c>
      <c r="Y1072" s="70">
        <v>4999.7380000000003</v>
      </c>
      <c r="Z1072" s="70">
        <v>4647.91</v>
      </c>
      <c r="AA1072" s="70">
        <v>4160.5470000000041</v>
      </c>
      <c r="AB1072" s="72">
        <v>102980.48799999998</v>
      </c>
      <c r="AC1072" s="18" t="str">
        <f t="shared" si="32"/>
        <v>ok</v>
      </c>
      <c r="AE1072" s="19">
        <f t="shared" si="33"/>
        <v>9312.9010000000126</v>
      </c>
      <c r="AF1072" s="20">
        <v>441.44620323181152</v>
      </c>
      <c r="AG1072" s="21"/>
      <c r="BI1072"/>
    </row>
    <row r="1073" spans="2:61" ht="14.4" thickTop="1" thickBot="1" x14ac:dyDescent="0.3">
      <c r="B1073" s="12">
        <v>40519</v>
      </c>
      <c r="C1073" s="69" t="s">
        <v>11</v>
      </c>
      <c r="D1073" s="70">
        <v>3883.0540000000001</v>
      </c>
      <c r="E1073" s="70">
        <v>3757.3719999999994</v>
      </c>
      <c r="F1073" s="70">
        <v>3623.6330000000003</v>
      </c>
      <c r="G1073" s="70">
        <v>3546.389000000001</v>
      </c>
      <c r="H1073" s="71">
        <v>3617.0830000000005</v>
      </c>
      <c r="I1073" s="70">
        <v>3823.9890000000019</v>
      </c>
      <c r="J1073" s="70">
        <v>4038.4680000000012</v>
      </c>
      <c r="K1073" s="70">
        <v>4077.3140000000021</v>
      </c>
      <c r="L1073" s="70">
        <v>4033.1450000000036</v>
      </c>
      <c r="M1073" s="70">
        <v>4160.4399999999996</v>
      </c>
      <c r="N1073" s="70">
        <v>4269.643</v>
      </c>
      <c r="O1073" s="70">
        <v>4343.6279999999997</v>
      </c>
      <c r="P1073" s="70">
        <v>4373.3969999999981</v>
      </c>
      <c r="Q1073" s="70">
        <v>4373.0059999999994</v>
      </c>
      <c r="R1073" s="70">
        <v>4391.8670000000011</v>
      </c>
      <c r="S1073" s="70">
        <v>4460.8110000000006</v>
      </c>
      <c r="T1073" s="70">
        <v>4500.4709999999986</v>
      </c>
      <c r="U1073" s="70">
        <v>4694.0970000000016</v>
      </c>
      <c r="V1073" s="70">
        <v>5555.5829999999987</v>
      </c>
      <c r="W1073" s="71">
        <v>5668.8530000000001</v>
      </c>
      <c r="X1073" s="70">
        <v>5472.1090000000013</v>
      </c>
      <c r="Y1073" s="70">
        <v>5146.0669999999982</v>
      </c>
      <c r="Z1073" s="70">
        <v>4804.7769999999991</v>
      </c>
      <c r="AA1073" s="70">
        <v>4355.2249999999995</v>
      </c>
      <c r="AB1073" s="72">
        <v>104970.421</v>
      </c>
      <c r="AC1073" s="18" t="str">
        <f t="shared" si="32"/>
        <v>ok</v>
      </c>
      <c r="AE1073" s="19">
        <f t="shared" si="33"/>
        <v>1989.9330000000191</v>
      </c>
      <c r="AF1073" s="20">
        <v>441.64424514770508</v>
      </c>
      <c r="AG1073" s="21"/>
      <c r="BI1073"/>
    </row>
    <row r="1074" spans="2:61" ht="14.4" thickTop="1" thickBot="1" x14ac:dyDescent="0.3">
      <c r="B1074" s="12">
        <v>40520</v>
      </c>
      <c r="C1074" s="69" t="s">
        <v>12</v>
      </c>
      <c r="D1074" s="70">
        <v>4010.5390000000011</v>
      </c>
      <c r="E1074" s="70">
        <v>3828.31</v>
      </c>
      <c r="F1074" s="70">
        <v>3783.3840000000009</v>
      </c>
      <c r="G1074" s="70">
        <v>3748.1159999999995</v>
      </c>
      <c r="H1074" s="71">
        <v>3761.1590000000001</v>
      </c>
      <c r="I1074" s="70">
        <v>3892.5720000000006</v>
      </c>
      <c r="J1074" s="70">
        <v>4088.5730000000008</v>
      </c>
      <c r="K1074" s="70">
        <v>4040.8040000000001</v>
      </c>
      <c r="L1074" s="70">
        <v>4055.9960000000005</v>
      </c>
      <c r="M1074" s="70">
        <v>4222.4279999999981</v>
      </c>
      <c r="N1074" s="70">
        <v>4261.6409999999969</v>
      </c>
      <c r="O1074" s="70">
        <v>4337.9150000000009</v>
      </c>
      <c r="P1074" s="70">
        <v>4352.6979999999985</v>
      </c>
      <c r="Q1074" s="70">
        <v>4359.6470000000008</v>
      </c>
      <c r="R1074" s="70">
        <v>4447.8160000000007</v>
      </c>
      <c r="S1074" s="70">
        <v>4438.4269999999997</v>
      </c>
      <c r="T1074" s="70">
        <v>4490.5690000000013</v>
      </c>
      <c r="U1074" s="70">
        <v>4705.8</v>
      </c>
      <c r="V1074" s="70">
        <v>5438.47</v>
      </c>
      <c r="W1074" s="71">
        <v>5631.8760000000011</v>
      </c>
      <c r="X1074" s="70">
        <v>5401.1879999999992</v>
      </c>
      <c r="Y1074" s="70">
        <v>5058.6839999999993</v>
      </c>
      <c r="Z1074" s="70">
        <v>4611.177999999999</v>
      </c>
      <c r="AA1074" s="70">
        <v>4244.6369999999997</v>
      </c>
      <c r="AB1074" s="72">
        <v>105212.427</v>
      </c>
      <c r="AC1074" s="18" t="str">
        <f t="shared" si="32"/>
        <v>ok</v>
      </c>
      <c r="AE1074" s="19">
        <f t="shared" si="33"/>
        <v>242.00599999999395</v>
      </c>
      <c r="AF1074" s="20">
        <v>443.71475124359131</v>
      </c>
      <c r="AG1074" s="21"/>
      <c r="BI1074"/>
    </row>
    <row r="1075" spans="2:61" ht="14.4" thickTop="1" thickBot="1" x14ac:dyDescent="0.3">
      <c r="B1075" s="12">
        <v>40521</v>
      </c>
      <c r="C1075" s="69" t="s">
        <v>13</v>
      </c>
      <c r="D1075" s="70">
        <v>4009.2609999999991</v>
      </c>
      <c r="E1075" s="70">
        <v>3816.9990000000003</v>
      </c>
      <c r="F1075" s="70">
        <v>3727.6690000000003</v>
      </c>
      <c r="G1075" s="70">
        <v>3686.5310000000004</v>
      </c>
      <c r="H1075" s="71">
        <v>3712.6360000000009</v>
      </c>
      <c r="I1075" s="70">
        <v>3844.7870000000012</v>
      </c>
      <c r="J1075" s="70">
        <v>4049.4680000000021</v>
      </c>
      <c r="K1075" s="70">
        <v>4027.6459999999993</v>
      </c>
      <c r="L1075" s="70">
        <v>4051.8189999999991</v>
      </c>
      <c r="M1075" s="70">
        <v>4197.9399999999996</v>
      </c>
      <c r="N1075" s="70">
        <v>4227.3730000000014</v>
      </c>
      <c r="O1075" s="70">
        <v>4272.188000000001</v>
      </c>
      <c r="P1075" s="70">
        <v>4290.4970000000021</v>
      </c>
      <c r="Q1075" s="70">
        <v>4296.3490000000002</v>
      </c>
      <c r="R1075" s="70">
        <v>4312.6050000000005</v>
      </c>
      <c r="S1075" s="70">
        <v>4320.6090000000013</v>
      </c>
      <c r="T1075" s="70">
        <v>4422.5210000000015</v>
      </c>
      <c r="U1075" s="70">
        <v>4564.8580000000011</v>
      </c>
      <c r="V1075" s="70">
        <v>5373.3380000000043</v>
      </c>
      <c r="W1075" s="71">
        <v>5557.9360000000006</v>
      </c>
      <c r="X1075" s="70">
        <v>5371.0060000000003</v>
      </c>
      <c r="Y1075" s="70">
        <v>4954.5860000000021</v>
      </c>
      <c r="Z1075" s="70">
        <v>4510.4319999999998</v>
      </c>
      <c r="AA1075" s="70">
        <v>4094.4339999999997</v>
      </c>
      <c r="AB1075" s="72">
        <v>103693.48800000001</v>
      </c>
      <c r="AC1075" s="18" t="str">
        <f t="shared" si="32"/>
        <v>ok</v>
      </c>
      <c r="AE1075" s="19">
        <f t="shared" si="33"/>
        <v>-1518.9389999999839</v>
      </c>
      <c r="AF1075" s="20">
        <v>448.24935913085938</v>
      </c>
      <c r="AG1075" s="21"/>
      <c r="BI1075"/>
    </row>
    <row r="1076" spans="2:61" ht="14.4" thickTop="1" thickBot="1" x14ac:dyDescent="0.3">
      <c r="B1076" s="12">
        <v>40522</v>
      </c>
      <c r="C1076" s="69" t="s">
        <v>14</v>
      </c>
      <c r="D1076" s="70">
        <v>3877.3730000000014</v>
      </c>
      <c r="E1076" s="70">
        <v>3746.8930000000005</v>
      </c>
      <c r="F1076" s="70">
        <v>3695.4339999999984</v>
      </c>
      <c r="G1076" s="70">
        <v>3657.5830000000005</v>
      </c>
      <c r="H1076" s="71">
        <v>3658.4069999999988</v>
      </c>
      <c r="I1076" s="70">
        <v>3762.3669999999993</v>
      </c>
      <c r="J1076" s="70">
        <v>4118.8779999999988</v>
      </c>
      <c r="K1076" s="70">
        <v>3953.8350000000005</v>
      </c>
      <c r="L1076" s="70">
        <v>4055.5009999999988</v>
      </c>
      <c r="M1076" s="70">
        <v>4250.1720000000005</v>
      </c>
      <c r="N1076" s="70">
        <v>4163.4539999999988</v>
      </c>
      <c r="O1076" s="70">
        <v>4331.3449999999993</v>
      </c>
      <c r="P1076" s="70">
        <v>4353.2530000000024</v>
      </c>
      <c r="Q1076" s="70">
        <v>4316.291000000002</v>
      </c>
      <c r="R1076" s="70">
        <v>4280.6240000000016</v>
      </c>
      <c r="S1076" s="70">
        <v>4333.7219999999998</v>
      </c>
      <c r="T1076" s="70">
        <v>4223.2760000000026</v>
      </c>
      <c r="U1076" s="70">
        <v>4421.4511999999995</v>
      </c>
      <c r="V1076" s="70">
        <v>5385.5339999999997</v>
      </c>
      <c r="W1076" s="71">
        <v>5570.3690000000024</v>
      </c>
      <c r="X1076" s="70">
        <v>5332.5639999999994</v>
      </c>
      <c r="Y1076" s="70">
        <v>4960.545000000001</v>
      </c>
      <c r="Z1076" s="70">
        <v>4588.2</v>
      </c>
      <c r="AA1076" s="70">
        <v>4272.8420000000024</v>
      </c>
      <c r="AB1076" s="72">
        <v>103309.91320000001</v>
      </c>
      <c r="AC1076" s="18" t="str">
        <f t="shared" si="32"/>
        <v>ok</v>
      </c>
      <c r="AE1076" s="19">
        <f t="shared" si="33"/>
        <v>-383.57480000000214</v>
      </c>
      <c r="AF1076" s="20">
        <v>445.87474632263184</v>
      </c>
      <c r="AG1076" s="21"/>
      <c r="BI1076"/>
    </row>
    <row r="1077" spans="2:61" ht="14.4" thickTop="1" thickBot="1" x14ac:dyDescent="0.3">
      <c r="B1077" s="12">
        <v>40523</v>
      </c>
      <c r="C1077" s="69" t="s">
        <v>15</v>
      </c>
      <c r="D1077" s="70">
        <v>4016.0449999999996</v>
      </c>
      <c r="E1077" s="70">
        <v>3819.3980000000033</v>
      </c>
      <c r="F1077" s="70">
        <v>3793.8519999999994</v>
      </c>
      <c r="G1077" s="70">
        <v>3726.6669999999986</v>
      </c>
      <c r="H1077" s="71">
        <v>3762.2310000000002</v>
      </c>
      <c r="I1077" s="70">
        <v>3869.2619999999993</v>
      </c>
      <c r="J1077" s="70">
        <v>3923.4489999999992</v>
      </c>
      <c r="K1077" s="70">
        <v>3735.904999999997</v>
      </c>
      <c r="L1077" s="70">
        <v>3951.4490000000001</v>
      </c>
      <c r="M1077" s="70">
        <v>4058.3709999999974</v>
      </c>
      <c r="N1077" s="70">
        <v>4180.3339999999989</v>
      </c>
      <c r="O1077" s="70">
        <v>4157.7020000000002</v>
      </c>
      <c r="P1077" s="70">
        <v>4182.0040000000008</v>
      </c>
      <c r="Q1077" s="70">
        <v>4124.9360000000024</v>
      </c>
      <c r="R1077" s="70">
        <v>4096.4510000000009</v>
      </c>
      <c r="S1077" s="70">
        <v>4030.8</v>
      </c>
      <c r="T1077" s="70">
        <v>4017.886</v>
      </c>
      <c r="U1077" s="70">
        <v>4246.2700000000004</v>
      </c>
      <c r="V1077" s="70">
        <v>5305.5580000000027</v>
      </c>
      <c r="W1077" s="71">
        <v>5372.9019999999991</v>
      </c>
      <c r="X1077" s="70">
        <v>5181.0240000000031</v>
      </c>
      <c r="Y1077" s="70">
        <v>5057.8040000000037</v>
      </c>
      <c r="Z1077" s="70">
        <v>4885.3280000000041</v>
      </c>
      <c r="AA1077" s="70">
        <v>4408.5560000000014</v>
      </c>
      <c r="AB1077" s="72">
        <v>101904.18400000001</v>
      </c>
      <c r="AC1077" s="18" t="str">
        <f t="shared" si="32"/>
        <v>ok</v>
      </c>
      <c r="AE1077" s="19">
        <f t="shared" si="33"/>
        <v>-1405.7292000000016</v>
      </c>
      <c r="AF1077" s="20">
        <v>452.48634338378906</v>
      </c>
      <c r="AG1077" s="21"/>
      <c r="BI1077"/>
    </row>
    <row r="1078" spans="2:61" ht="14.4" thickTop="1" thickBot="1" x14ac:dyDescent="0.3">
      <c r="B1078" s="12">
        <v>40524</v>
      </c>
      <c r="C1078" s="69" t="s">
        <v>16</v>
      </c>
      <c r="D1078" s="70">
        <v>4122.6489999999976</v>
      </c>
      <c r="E1078" s="70">
        <v>3891.4240000000023</v>
      </c>
      <c r="F1078" s="70">
        <v>3731.238000000003</v>
      </c>
      <c r="G1078" s="70">
        <v>3630.374000000003</v>
      </c>
      <c r="H1078" s="71">
        <v>3626.48</v>
      </c>
      <c r="I1078" s="70">
        <v>3687.661000000001</v>
      </c>
      <c r="J1078" s="70">
        <v>3677.5390000000025</v>
      </c>
      <c r="K1078" s="70">
        <v>3389.1370000000006</v>
      </c>
      <c r="L1078" s="70">
        <v>3511.1490000000003</v>
      </c>
      <c r="M1078" s="70">
        <v>3424.4020000000014</v>
      </c>
      <c r="N1078" s="70">
        <v>3569.9550000000004</v>
      </c>
      <c r="O1078" s="70">
        <v>3526.121000000001</v>
      </c>
      <c r="P1078" s="70">
        <v>3502.53</v>
      </c>
      <c r="Q1078" s="70">
        <v>3533.9310000000005</v>
      </c>
      <c r="R1078" s="70">
        <v>3503.3170000000032</v>
      </c>
      <c r="S1078" s="70">
        <v>3510.2679999999996</v>
      </c>
      <c r="T1078" s="70">
        <v>3591.2890000000034</v>
      </c>
      <c r="U1078" s="70">
        <v>3750.6319999999992</v>
      </c>
      <c r="V1078" s="70">
        <v>4758.0600000000004</v>
      </c>
      <c r="W1078" s="71">
        <v>5085.9320000000007</v>
      </c>
      <c r="X1078" s="70">
        <v>5054.8919999999989</v>
      </c>
      <c r="Y1078" s="70">
        <v>4762.0880000000006</v>
      </c>
      <c r="Z1078" s="70">
        <v>4377.9479999999994</v>
      </c>
      <c r="AA1078" s="70">
        <v>4001.0860000000025</v>
      </c>
      <c r="AB1078" s="72">
        <v>93220.102000000014</v>
      </c>
      <c r="AC1078" s="18" t="str">
        <f t="shared" si="32"/>
        <v>ok</v>
      </c>
      <c r="AE1078" s="19">
        <f t="shared" si="33"/>
        <v>-8684.0819999999949</v>
      </c>
      <c r="AF1078" s="20">
        <v>448.1945743560791</v>
      </c>
      <c r="AG1078" s="21"/>
      <c r="BI1078"/>
    </row>
    <row r="1079" spans="2:61" ht="14.4" thickTop="1" thickBot="1" x14ac:dyDescent="0.3">
      <c r="B1079" s="12">
        <v>40525</v>
      </c>
      <c r="C1079" s="69" t="s">
        <v>17</v>
      </c>
      <c r="D1079" s="70">
        <v>3655.3810000000017</v>
      </c>
      <c r="E1079" s="70">
        <v>3480.3930000000014</v>
      </c>
      <c r="F1079" s="70">
        <v>3416.3630000000021</v>
      </c>
      <c r="G1079" s="70">
        <v>3408.3630000000021</v>
      </c>
      <c r="H1079" s="71">
        <v>3439.6770000000006</v>
      </c>
      <c r="I1079" s="70">
        <v>3634.8720000000012</v>
      </c>
      <c r="J1079" s="70">
        <v>3953.257000000001</v>
      </c>
      <c r="K1079" s="70">
        <v>4068.51</v>
      </c>
      <c r="L1079" s="70">
        <v>4001.37</v>
      </c>
      <c r="M1079" s="70">
        <v>4137.6240000000016</v>
      </c>
      <c r="N1079" s="70">
        <v>4195.1810000000005</v>
      </c>
      <c r="O1079" s="70">
        <v>4244.1340000000027</v>
      </c>
      <c r="P1079" s="70">
        <v>4260.7059999999992</v>
      </c>
      <c r="Q1079" s="70">
        <v>4362.957000000004</v>
      </c>
      <c r="R1079" s="70">
        <v>4229.2779999999993</v>
      </c>
      <c r="S1079" s="70">
        <v>4249.0429999999978</v>
      </c>
      <c r="T1079" s="70">
        <v>4317.2030000000022</v>
      </c>
      <c r="U1079" s="70">
        <v>4527.9430000000048</v>
      </c>
      <c r="V1079" s="70">
        <v>5302.6160000000027</v>
      </c>
      <c r="W1079" s="71">
        <v>5538.2910000000029</v>
      </c>
      <c r="X1079" s="70">
        <v>5368.4089999999997</v>
      </c>
      <c r="Y1079" s="70">
        <v>4930.9989999999989</v>
      </c>
      <c r="Z1079" s="70">
        <v>4645.0309999999999</v>
      </c>
      <c r="AA1079" s="70">
        <v>4216.79</v>
      </c>
      <c r="AB1079" s="72">
        <v>101584.39100000003</v>
      </c>
      <c r="AC1079" s="18" t="str">
        <f t="shared" si="32"/>
        <v>ok</v>
      </c>
      <c r="AE1079" s="19">
        <f t="shared" si="33"/>
        <v>8364.2890000000189</v>
      </c>
      <c r="AF1079" s="20">
        <v>428.65583801269531</v>
      </c>
      <c r="AG1079" s="21"/>
      <c r="BI1079"/>
    </row>
    <row r="1080" spans="2:61" ht="14.4" thickTop="1" thickBot="1" x14ac:dyDescent="0.3">
      <c r="B1080" s="12">
        <v>40526</v>
      </c>
      <c r="C1080" s="69" t="s">
        <v>11</v>
      </c>
      <c r="D1080" s="70">
        <v>3888.3620000000014</v>
      </c>
      <c r="E1080" s="70">
        <v>3805.0530000000012</v>
      </c>
      <c r="F1080" s="70">
        <v>3744.0490000000036</v>
      </c>
      <c r="G1080" s="70">
        <v>3720.412000000003</v>
      </c>
      <c r="H1080" s="71">
        <v>3636.7030000000027</v>
      </c>
      <c r="I1080" s="70">
        <v>3767.0740000000005</v>
      </c>
      <c r="J1080" s="70">
        <v>4104.1440000000011</v>
      </c>
      <c r="K1080" s="70">
        <v>4030.9830000000011</v>
      </c>
      <c r="L1080" s="70">
        <v>4068.6420000000016</v>
      </c>
      <c r="M1080" s="70">
        <v>4113.0180000000009</v>
      </c>
      <c r="N1080" s="70">
        <v>4141.2620000000006</v>
      </c>
      <c r="O1080" s="70">
        <v>4172.1030000000001</v>
      </c>
      <c r="P1080" s="70">
        <v>4218.7720000000018</v>
      </c>
      <c r="Q1080" s="70">
        <v>4177.6420000000016</v>
      </c>
      <c r="R1080" s="70">
        <v>4248.407000000002</v>
      </c>
      <c r="S1080" s="70">
        <v>4223.9770000000017</v>
      </c>
      <c r="T1080" s="70">
        <v>4296.367000000002</v>
      </c>
      <c r="U1080" s="70">
        <v>4480.7350000000015</v>
      </c>
      <c r="V1080" s="70">
        <v>5378.8590000000031</v>
      </c>
      <c r="W1080" s="71">
        <v>5605.6660000000011</v>
      </c>
      <c r="X1080" s="70">
        <v>5413.5479999999998</v>
      </c>
      <c r="Y1080" s="70">
        <v>4987.5470000000005</v>
      </c>
      <c r="Z1080" s="70">
        <v>4552.2129999999988</v>
      </c>
      <c r="AA1080" s="70">
        <v>4214.0570000000034</v>
      </c>
      <c r="AB1080" s="72">
        <v>102989.59500000003</v>
      </c>
      <c r="AC1080" s="18" t="str">
        <f t="shared" si="32"/>
        <v>ok</v>
      </c>
      <c r="AE1080" s="19">
        <f t="shared" si="33"/>
        <v>1405.2039999999979</v>
      </c>
      <c r="AF1080" s="20">
        <v>404.06797981262207</v>
      </c>
      <c r="AG1080" s="21"/>
      <c r="BI1080"/>
    </row>
    <row r="1081" spans="2:61" ht="14.4" thickTop="1" thickBot="1" x14ac:dyDescent="0.3">
      <c r="B1081" s="12">
        <v>40527</v>
      </c>
      <c r="C1081" s="69" t="s">
        <v>12</v>
      </c>
      <c r="D1081" s="70">
        <v>3996.6619999999984</v>
      </c>
      <c r="E1081" s="70">
        <v>3881.070999999999</v>
      </c>
      <c r="F1081" s="70">
        <v>3743.8429999999989</v>
      </c>
      <c r="G1081" s="70">
        <v>3739.85</v>
      </c>
      <c r="H1081" s="71">
        <v>3788.3680000000013</v>
      </c>
      <c r="I1081" s="70">
        <v>3852.8279999999963</v>
      </c>
      <c r="J1081" s="70">
        <v>4170.9359999999979</v>
      </c>
      <c r="K1081" s="70">
        <v>4144.3940000000021</v>
      </c>
      <c r="L1081" s="70">
        <v>4040.300999999999</v>
      </c>
      <c r="M1081" s="70">
        <v>4080.39</v>
      </c>
      <c r="N1081" s="70">
        <v>4169.1569999999992</v>
      </c>
      <c r="O1081" s="70">
        <v>4255.8650000000016</v>
      </c>
      <c r="P1081" s="70">
        <v>4328.9639999999999</v>
      </c>
      <c r="Q1081" s="70">
        <v>4305.8149999999978</v>
      </c>
      <c r="R1081" s="70">
        <v>4366.5200000000004</v>
      </c>
      <c r="S1081" s="70">
        <v>4354.83</v>
      </c>
      <c r="T1081" s="70">
        <v>4378.7460000000019</v>
      </c>
      <c r="U1081" s="70">
        <v>4544.3150000000005</v>
      </c>
      <c r="V1081" s="70">
        <v>5405.9950000000008</v>
      </c>
      <c r="W1081" s="71">
        <v>5619.5059999999985</v>
      </c>
      <c r="X1081" s="70">
        <v>5456.7379999999994</v>
      </c>
      <c r="Y1081" s="70">
        <v>5034.4119999999975</v>
      </c>
      <c r="Z1081" s="70">
        <v>4636.444999999997</v>
      </c>
      <c r="AA1081" s="70">
        <v>4297.8380000000016</v>
      </c>
      <c r="AB1081" s="72">
        <v>104593.78899999998</v>
      </c>
      <c r="AC1081" s="18" t="str">
        <f t="shared" si="32"/>
        <v>ok</v>
      </c>
      <c r="AE1081" s="19">
        <f t="shared" si="33"/>
        <v>1604.1939999999449</v>
      </c>
      <c r="AF1081" s="20">
        <v>406.20153141021729</v>
      </c>
      <c r="AG1081" s="21"/>
      <c r="BI1081"/>
    </row>
    <row r="1082" spans="2:61" ht="14.4" thickTop="1" thickBot="1" x14ac:dyDescent="0.3">
      <c r="B1082" s="12">
        <v>40528</v>
      </c>
      <c r="C1082" s="69" t="s">
        <v>13</v>
      </c>
      <c r="D1082" s="70">
        <v>3989.9749999999995</v>
      </c>
      <c r="E1082" s="70">
        <v>3823.2769999999996</v>
      </c>
      <c r="F1082" s="70">
        <v>3781.8890000000006</v>
      </c>
      <c r="G1082" s="70">
        <v>3782.0759999999996</v>
      </c>
      <c r="H1082" s="71">
        <v>3756.623</v>
      </c>
      <c r="I1082" s="70">
        <v>3909.2530000000015</v>
      </c>
      <c r="J1082" s="70">
        <v>4165.706000000001</v>
      </c>
      <c r="K1082" s="70">
        <v>4070.0230000000024</v>
      </c>
      <c r="L1082" s="70">
        <v>4104.4810000000016</v>
      </c>
      <c r="M1082" s="70">
        <v>4209.793999999999</v>
      </c>
      <c r="N1082" s="70">
        <v>4282.2750000000005</v>
      </c>
      <c r="O1082" s="70">
        <v>4349.9909999999982</v>
      </c>
      <c r="P1082" s="70">
        <v>4365.0600000000004</v>
      </c>
      <c r="Q1082" s="70">
        <v>4419.4330000000027</v>
      </c>
      <c r="R1082" s="70">
        <v>4440.6790000000019</v>
      </c>
      <c r="S1082" s="70">
        <v>4472.8010000000022</v>
      </c>
      <c r="T1082" s="70">
        <v>4438.862000000001</v>
      </c>
      <c r="U1082" s="70">
        <v>4618.1369999999997</v>
      </c>
      <c r="V1082" s="70">
        <v>5391.8540000000012</v>
      </c>
      <c r="W1082" s="71">
        <v>5634.4220000000005</v>
      </c>
      <c r="X1082" s="70">
        <v>5457.39</v>
      </c>
      <c r="Y1082" s="70">
        <v>5084.5690000000013</v>
      </c>
      <c r="Z1082" s="70">
        <v>4806.4460000000026</v>
      </c>
      <c r="AA1082" s="70">
        <v>4395.38</v>
      </c>
      <c r="AB1082" s="72">
        <v>105750.39600000005</v>
      </c>
      <c r="AC1082" s="18" t="str">
        <f t="shared" si="32"/>
        <v>ok</v>
      </c>
      <c r="AE1082" s="19">
        <f t="shared" si="33"/>
        <v>1156.6070000000764</v>
      </c>
      <c r="AF1082" s="20">
        <v>411.3034200668335</v>
      </c>
      <c r="AG1082" s="21"/>
      <c r="BI1082"/>
    </row>
    <row r="1083" spans="2:61" ht="14.4" thickTop="1" thickBot="1" x14ac:dyDescent="0.3">
      <c r="B1083" s="12">
        <v>40529</v>
      </c>
      <c r="C1083" s="69" t="s">
        <v>14</v>
      </c>
      <c r="D1083" s="70">
        <v>4028.3279999999991</v>
      </c>
      <c r="E1083" s="70">
        <v>3894.7420000000025</v>
      </c>
      <c r="F1083" s="70">
        <v>3788.838000000002</v>
      </c>
      <c r="G1083" s="70">
        <v>3797.0769999999993</v>
      </c>
      <c r="H1083" s="71">
        <v>3872.7650000000035</v>
      </c>
      <c r="I1083" s="70">
        <v>4005.9380000000019</v>
      </c>
      <c r="J1083" s="70">
        <v>4218.0130000000017</v>
      </c>
      <c r="K1083" s="70">
        <v>4128.2579999999998</v>
      </c>
      <c r="L1083" s="70">
        <v>4182.6890000000021</v>
      </c>
      <c r="M1083" s="70">
        <v>4284.1250000000018</v>
      </c>
      <c r="N1083" s="70">
        <v>4291.4489999999987</v>
      </c>
      <c r="O1083" s="70">
        <v>4289.277000000001</v>
      </c>
      <c r="P1083" s="70">
        <v>4362.9510000000009</v>
      </c>
      <c r="Q1083" s="70">
        <v>4441.2089999999989</v>
      </c>
      <c r="R1083" s="70">
        <v>4452.4019999999991</v>
      </c>
      <c r="S1083" s="70">
        <v>4381.9590000000017</v>
      </c>
      <c r="T1083" s="70">
        <v>4381.4080000000013</v>
      </c>
      <c r="U1083" s="70">
        <v>4577.5919999999996</v>
      </c>
      <c r="V1083" s="70">
        <v>5378.7480000000014</v>
      </c>
      <c r="W1083" s="71">
        <v>5620.501000000002</v>
      </c>
      <c r="X1083" s="70">
        <v>5417.54</v>
      </c>
      <c r="Y1083" s="70">
        <v>5121.32</v>
      </c>
      <c r="Z1083" s="70">
        <v>4818.5740000000014</v>
      </c>
      <c r="AA1083" s="70">
        <v>4472.9780000000001</v>
      </c>
      <c r="AB1083" s="72">
        <v>106208.68100000004</v>
      </c>
      <c r="AC1083" s="18" t="str">
        <f t="shared" si="32"/>
        <v>ok</v>
      </c>
      <c r="AE1083" s="19">
        <f t="shared" si="33"/>
        <v>458.28499999998894</v>
      </c>
      <c r="AF1083" s="20">
        <v>448.60988712310791</v>
      </c>
      <c r="AG1083" s="21"/>
      <c r="BI1083"/>
    </row>
    <row r="1084" spans="2:61" ht="14.4" thickTop="1" thickBot="1" x14ac:dyDescent="0.3">
      <c r="B1084" s="12">
        <v>40530</v>
      </c>
      <c r="C1084" s="69" t="s">
        <v>15</v>
      </c>
      <c r="D1084" s="70">
        <v>4149.16</v>
      </c>
      <c r="E1084" s="70">
        <v>3980.4689999999991</v>
      </c>
      <c r="F1084" s="70">
        <v>3890.5320000000015</v>
      </c>
      <c r="G1084" s="70">
        <v>3882.7529999999992</v>
      </c>
      <c r="H1084" s="71">
        <v>3885.6959999999995</v>
      </c>
      <c r="I1084" s="70">
        <v>3961.0849999999991</v>
      </c>
      <c r="J1084" s="70">
        <v>4067.674</v>
      </c>
      <c r="K1084" s="70">
        <v>3995.1980000000012</v>
      </c>
      <c r="L1084" s="70">
        <v>4116.4950000000026</v>
      </c>
      <c r="M1084" s="70">
        <v>4160.4260000000013</v>
      </c>
      <c r="N1084" s="70">
        <v>4251.4990000000007</v>
      </c>
      <c r="O1084" s="70">
        <v>4292.6530000000002</v>
      </c>
      <c r="P1084" s="70">
        <v>4272.8280000000004</v>
      </c>
      <c r="Q1084" s="70">
        <v>4303.1330000000016</v>
      </c>
      <c r="R1084" s="70">
        <v>4240.5220000000008</v>
      </c>
      <c r="S1084" s="70">
        <v>4175.8940000000002</v>
      </c>
      <c r="T1084" s="70">
        <v>4187.7620000000006</v>
      </c>
      <c r="U1084" s="70">
        <v>4383.6469999999981</v>
      </c>
      <c r="V1084" s="70">
        <v>5420.7680000000009</v>
      </c>
      <c r="W1084" s="71">
        <v>5383.152000000001</v>
      </c>
      <c r="X1084" s="70">
        <v>5113.7890000000016</v>
      </c>
      <c r="Y1084" s="70">
        <v>5003.8449999999993</v>
      </c>
      <c r="Z1084" s="70">
        <v>4824.1110000000008</v>
      </c>
      <c r="AA1084" s="70">
        <v>4351.2850000000017</v>
      </c>
      <c r="AB1084" s="72">
        <v>104294.37600000002</v>
      </c>
      <c r="AC1084" s="18" t="str">
        <f t="shared" si="32"/>
        <v>ok</v>
      </c>
      <c r="AE1084" s="19">
        <f t="shared" si="33"/>
        <v>-1914.3050000000221</v>
      </c>
      <c r="AF1084" s="20">
        <v>455.46304798126221</v>
      </c>
      <c r="AG1084" s="21"/>
      <c r="BI1084"/>
    </row>
    <row r="1085" spans="2:61" ht="14.4" thickTop="1" thickBot="1" x14ac:dyDescent="0.3">
      <c r="B1085" s="12">
        <v>40531</v>
      </c>
      <c r="C1085" s="69" t="s">
        <v>16</v>
      </c>
      <c r="D1085" s="70">
        <v>4122.7159999999967</v>
      </c>
      <c r="E1085" s="70">
        <v>3898.6089999999976</v>
      </c>
      <c r="F1085" s="70">
        <v>3805.3790000000008</v>
      </c>
      <c r="G1085" s="70">
        <v>3700.1309999999976</v>
      </c>
      <c r="H1085" s="71">
        <v>3711.48</v>
      </c>
      <c r="I1085" s="70">
        <v>3768.0439999999967</v>
      </c>
      <c r="J1085" s="70">
        <v>3798.1209999999983</v>
      </c>
      <c r="K1085" s="70">
        <v>3614.971999999997</v>
      </c>
      <c r="L1085" s="70">
        <v>3536.183</v>
      </c>
      <c r="M1085" s="70">
        <v>3805.4989999999984</v>
      </c>
      <c r="N1085" s="70">
        <v>3808.625999999997</v>
      </c>
      <c r="O1085" s="70">
        <v>3819.72</v>
      </c>
      <c r="P1085" s="70">
        <v>3863.9859999999999</v>
      </c>
      <c r="Q1085" s="70">
        <v>3875.9539999999997</v>
      </c>
      <c r="R1085" s="70">
        <v>3850.5270000000014</v>
      </c>
      <c r="S1085" s="70">
        <v>3828.3819999999982</v>
      </c>
      <c r="T1085" s="70">
        <v>3769.8960000000002</v>
      </c>
      <c r="U1085" s="70">
        <v>4032.5289999999973</v>
      </c>
      <c r="V1085" s="70">
        <v>5266.5409999999974</v>
      </c>
      <c r="W1085" s="71">
        <v>5514.4789999999994</v>
      </c>
      <c r="X1085" s="70">
        <v>5353.6459999999988</v>
      </c>
      <c r="Y1085" s="70">
        <v>5167.2049999999999</v>
      </c>
      <c r="Z1085" s="70">
        <v>4712.8429999999962</v>
      </c>
      <c r="AA1085" s="70">
        <v>4184.0819999999967</v>
      </c>
      <c r="AB1085" s="72">
        <v>98809.55</v>
      </c>
      <c r="AC1085" s="18" t="str">
        <f t="shared" si="32"/>
        <v>ok</v>
      </c>
      <c r="AE1085" s="19">
        <f t="shared" si="33"/>
        <v>-5484.8260000000155</v>
      </c>
      <c r="AF1085" s="20">
        <v>476.89365005493164</v>
      </c>
      <c r="AG1085" s="21"/>
      <c r="BI1085"/>
    </row>
    <row r="1086" spans="2:61" ht="14.4" thickTop="1" thickBot="1" x14ac:dyDescent="0.3">
      <c r="B1086" s="12">
        <v>40532</v>
      </c>
      <c r="C1086" s="69" t="s">
        <v>17</v>
      </c>
      <c r="D1086" s="70">
        <v>3871.9029999999993</v>
      </c>
      <c r="E1086" s="70">
        <v>3719.1269999999995</v>
      </c>
      <c r="F1086" s="70">
        <v>3713.5210000000015</v>
      </c>
      <c r="G1086" s="70">
        <v>3696.7539999999976</v>
      </c>
      <c r="H1086" s="71">
        <v>3711.6909999999971</v>
      </c>
      <c r="I1086" s="70">
        <v>3770.24</v>
      </c>
      <c r="J1086" s="70">
        <v>3996.5489999999977</v>
      </c>
      <c r="K1086" s="70">
        <v>3987.2219999999979</v>
      </c>
      <c r="L1086" s="70">
        <v>4053.6390000000019</v>
      </c>
      <c r="M1086" s="70">
        <v>4184.9609999999993</v>
      </c>
      <c r="N1086" s="70">
        <v>4240.4449999999988</v>
      </c>
      <c r="O1086" s="70">
        <v>4325.16</v>
      </c>
      <c r="P1086" s="70">
        <v>4410.9660000000003</v>
      </c>
      <c r="Q1086" s="70">
        <v>4428.8479999999981</v>
      </c>
      <c r="R1086" s="70">
        <v>4435.3630000000021</v>
      </c>
      <c r="S1086" s="70">
        <v>4454.6409999999987</v>
      </c>
      <c r="T1086" s="70">
        <v>4448.8459999999977</v>
      </c>
      <c r="U1086" s="70">
        <v>4543.6329999999989</v>
      </c>
      <c r="V1086" s="70">
        <v>5384.4689999999982</v>
      </c>
      <c r="W1086" s="71">
        <v>5678.9609999999984</v>
      </c>
      <c r="X1086" s="70">
        <v>5494.8820000000014</v>
      </c>
      <c r="Y1086" s="70">
        <v>5134.9850000000024</v>
      </c>
      <c r="Z1086" s="70">
        <v>4829.3219999999992</v>
      </c>
      <c r="AA1086" s="70">
        <v>4566.2700000000004</v>
      </c>
      <c r="AB1086" s="72">
        <v>105082.39799999999</v>
      </c>
      <c r="AC1086" s="18" t="str">
        <f t="shared" si="32"/>
        <v>ok</v>
      </c>
      <c r="AE1086" s="19">
        <f t="shared" si="33"/>
        <v>6272.8479999999836</v>
      </c>
      <c r="AF1086" s="20">
        <v>471.67868804931641</v>
      </c>
      <c r="AG1086" s="21"/>
      <c r="BI1086"/>
    </row>
    <row r="1087" spans="2:61" ht="14.4" thickTop="1" thickBot="1" x14ac:dyDescent="0.3">
      <c r="B1087" s="12">
        <v>40533</v>
      </c>
      <c r="C1087" s="69" t="s">
        <v>11</v>
      </c>
      <c r="D1087" s="70">
        <v>4137.3290000000025</v>
      </c>
      <c r="E1087" s="70">
        <v>3976.5149999999999</v>
      </c>
      <c r="F1087" s="70">
        <v>3897.0739999999996</v>
      </c>
      <c r="G1087" s="70">
        <v>3879.3920000000021</v>
      </c>
      <c r="H1087" s="71">
        <v>3896.8</v>
      </c>
      <c r="I1087" s="70">
        <v>4041.7260000000001</v>
      </c>
      <c r="J1087" s="70">
        <v>4112.4840000000004</v>
      </c>
      <c r="K1087" s="70">
        <v>4010.855</v>
      </c>
      <c r="L1087" s="70">
        <v>4119.9919999999993</v>
      </c>
      <c r="M1087" s="70">
        <v>4234.9669999999996</v>
      </c>
      <c r="N1087" s="70">
        <v>4314.01</v>
      </c>
      <c r="O1087" s="70">
        <v>4319.2560000000003</v>
      </c>
      <c r="P1087" s="70">
        <v>4373.1980000000003</v>
      </c>
      <c r="Q1087" s="70">
        <v>4388.0950000000012</v>
      </c>
      <c r="R1087" s="70">
        <v>4418.0159999999978</v>
      </c>
      <c r="S1087" s="70">
        <v>4382.7420000000002</v>
      </c>
      <c r="T1087" s="70">
        <v>4418.33</v>
      </c>
      <c r="U1087" s="70">
        <v>4579.0680000000011</v>
      </c>
      <c r="V1087" s="70">
        <v>5389.1820000000007</v>
      </c>
      <c r="W1087" s="71">
        <v>5717.31</v>
      </c>
      <c r="X1087" s="70">
        <v>5490.6680000000024</v>
      </c>
      <c r="Y1087" s="70">
        <v>5194.1099999999997</v>
      </c>
      <c r="Z1087" s="70">
        <v>4924.6980000000012</v>
      </c>
      <c r="AA1087" s="70">
        <v>4562.7209999999995</v>
      </c>
      <c r="AB1087" s="72">
        <v>106778.53800000002</v>
      </c>
      <c r="AC1087" s="18" t="str">
        <f t="shared" si="32"/>
        <v>ok</v>
      </c>
      <c r="AE1087" s="19">
        <f t="shared" si="33"/>
        <v>1696.1400000000285</v>
      </c>
      <c r="AF1087" s="20">
        <v>488.58938598632813</v>
      </c>
      <c r="AG1087" s="21"/>
      <c r="BI1087"/>
    </row>
    <row r="1088" spans="2:61" ht="14.4" thickTop="1" thickBot="1" x14ac:dyDescent="0.3">
      <c r="B1088" s="12">
        <v>40534</v>
      </c>
      <c r="C1088" s="69" t="s">
        <v>12</v>
      </c>
      <c r="D1088" s="70">
        <v>4177.71</v>
      </c>
      <c r="E1088" s="70">
        <v>4051.4280000000022</v>
      </c>
      <c r="F1088" s="70">
        <v>3896.0469999999996</v>
      </c>
      <c r="G1088" s="70">
        <v>3794.65</v>
      </c>
      <c r="H1088" s="71">
        <v>3776.2789999999995</v>
      </c>
      <c r="I1088" s="70">
        <v>4023.1850000000009</v>
      </c>
      <c r="J1088" s="70">
        <v>4066.71</v>
      </c>
      <c r="K1088" s="70">
        <v>3996.536999999998</v>
      </c>
      <c r="L1088" s="70">
        <v>4206.4640000000009</v>
      </c>
      <c r="M1088" s="70">
        <v>4328.2299999999996</v>
      </c>
      <c r="N1088" s="70">
        <v>4402.6550000000016</v>
      </c>
      <c r="O1088" s="70">
        <v>4434.3019999999997</v>
      </c>
      <c r="P1088" s="70">
        <v>4457.3759999999993</v>
      </c>
      <c r="Q1088" s="70">
        <v>4542.5410000000002</v>
      </c>
      <c r="R1088" s="70">
        <v>4476.4250000000011</v>
      </c>
      <c r="S1088" s="70">
        <v>4405.3170000000036</v>
      </c>
      <c r="T1088" s="70">
        <v>4511.9410000000007</v>
      </c>
      <c r="U1088" s="70">
        <v>4611.7030000000013</v>
      </c>
      <c r="V1088" s="70">
        <v>5419.5649999999987</v>
      </c>
      <c r="W1088" s="71">
        <v>5706.3490000000047</v>
      </c>
      <c r="X1088" s="70">
        <v>5518.927999999999</v>
      </c>
      <c r="Y1088" s="70">
        <v>5231.71</v>
      </c>
      <c r="Z1088" s="70">
        <v>4991.92</v>
      </c>
      <c r="AA1088" s="70">
        <v>4640.226999999999</v>
      </c>
      <c r="AB1088" s="72">
        <v>107668.19900000001</v>
      </c>
      <c r="AC1088" s="18" t="str">
        <f t="shared" si="32"/>
        <v>ok</v>
      </c>
      <c r="AE1088" s="19">
        <f t="shared" si="33"/>
        <v>889.66099999999278</v>
      </c>
      <c r="AF1088" s="20">
        <v>491.6585750579834</v>
      </c>
      <c r="AG1088" s="21"/>
      <c r="BI1088"/>
    </row>
    <row r="1089" spans="1:61" ht="14.4" thickTop="1" thickBot="1" x14ac:dyDescent="0.3">
      <c r="B1089" s="12">
        <v>40535</v>
      </c>
      <c r="C1089" s="69" t="s">
        <v>13</v>
      </c>
      <c r="D1089" s="70">
        <v>4201.6490000000013</v>
      </c>
      <c r="E1089" s="70">
        <v>3979.0690000000027</v>
      </c>
      <c r="F1089" s="70">
        <v>3932.1689999999999</v>
      </c>
      <c r="G1089" s="70">
        <v>3912.3160000000025</v>
      </c>
      <c r="H1089" s="71">
        <v>3905.5870000000009</v>
      </c>
      <c r="I1089" s="70">
        <v>4017.7120000000018</v>
      </c>
      <c r="J1089" s="70">
        <v>4108.7449999999972</v>
      </c>
      <c r="K1089" s="70">
        <v>4015.4930000000031</v>
      </c>
      <c r="L1089" s="70">
        <v>3991.5190000000011</v>
      </c>
      <c r="M1089" s="70">
        <v>4227.3360000000011</v>
      </c>
      <c r="N1089" s="70">
        <v>4330.3450000000003</v>
      </c>
      <c r="O1089" s="70">
        <v>4346.8539999999994</v>
      </c>
      <c r="P1089" s="70">
        <v>4426.4799999999996</v>
      </c>
      <c r="Q1089" s="70">
        <v>4445.7790000000023</v>
      </c>
      <c r="R1089" s="70">
        <v>4422.1679999999969</v>
      </c>
      <c r="S1089" s="70">
        <v>4377.7479999999987</v>
      </c>
      <c r="T1089" s="70">
        <v>4419.4240000000018</v>
      </c>
      <c r="U1089" s="70">
        <v>4558.7230000000009</v>
      </c>
      <c r="V1089" s="70">
        <v>5306.2809999999999</v>
      </c>
      <c r="W1089" s="71">
        <v>5589.0510000000013</v>
      </c>
      <c r="X1089" s="70">
        <v>5448.19</v>
      </c>
      <c r="Y1089" s="70">
        <v>5185.97</v>
      </c>
      <c r="Z1089" s="70">
        <v>4949.8559999999979</v>
      </c>
      <c r="AA1089" s="70">
        <v>4670.5579999999964</v>
      </c>
      <c r="AB1089" s="72">
        <v>106769.02200000001</v>
      </c>
      <c r="AC1089" s="18" t="str">
        <f t="shared" si="32"/>
        <v>ok</v>
      </c>
      <c r="AE1089" s="19">
        <f t="shared" si="33"/>
        <v>-899.17699999999604</v>
      </c>
      <c r="AF1089" s="20">
        <v>483.15942573547363</v>
      </c>
      <c r="AG1089" s="21"/>
      <c r="BI1089"/>
    </row>
    <row r="1090" spans="1:61" ht="14.4" thickTop="1" thickBot="1" x14ac:dyDescent="0.3">
      <c r="B1090" s="12">
        <v>40536</v>
      </c>
      <c r="C1090" s="69" t="s">
        <v>14</v>
      </c>
      <c r="D1090" s="70">
        <v>4250.4659999999985</v>
      </c>
      <c r="E1090" s="70">
        <v>4050.0130000000008</v>
      </c>
      <c r="F1090" s="70">
        <v>3948.5110000000009</v>
      </c>
      <c r="G1090" s="70">
        <v>3875.0210000000011</v>
      </c>
      <c r="H1090" s="71">
        <v>3854.4720000000011</v>
      </c>
      <c r="I1090" s="70">
        <v>3929.1810000000005</v>
      </c>
      <c r="J1090" s="70">
        <v>4020.3509999999978</v>
      </c>
      <c r="K1090" s="70">
        <v>3764.4310000000005</v>
      </c>
      <c r="L1090" s="70">
        <v>3916.6319999999982</v>
      </c>
      <c r="M1090" s="70">
        <v>4000.8279999999986</v>
      </c>
      <c r="N1090" s="70">
        <v>4109.516999999998</v>
      </c>
      <c r="O1090" s="70">
        <v>4059.1560000000004</v>
      </c>
      <c r="P1090" s="70">
        <v>4014.597999999999</v>
      </c>
      <c r="Q1090" s="70">
        <v>3975.6609999999991</v>
      </c>
      <c r="R1090" s="70">
        <v>3879.0620000000004</v>
      </c>
      <c r="S1090" s="70">
        <v>3878.4079999999994</v>
      </c>
      <c r="T1090" s="70">
        <v>3827.8589999999981</v>
      </c>
      <c r="U1090" s="70">
        <v>4011.9939999999983</v>
      </c>
      <c r="V1090" s="70">
        <v>4948.5930000000008</v>
      </c>
      <c r="W1090" s="71">
        <v>5278.9659999999976</v>
      </c>
      <c r="X1090" s="70">
        <v>5075.9249999999975</v>
      </c>
      <c r="Y1090" s="70">
        <v>4763.2840000000006</v>
      </c>
      <c r="Z1090" s="70">
        <v>4547.327000000003</v>
      </c>
      <c r="AA1090" s="70">
        <v>4389.6760000000013</v>
      </c>
      <c r="AB1090" s="72">
        <v>100369.932</v>
      </c>
      <c r="AC1090" s="18" t="str">
        <f t="shared" si="32"/>
        <v>ok</v>
      </c>
      <c r="AE1090" s="19">
        <f t="shared" si="33"/>
        <v>-6399.0900000000111</v>
      </c>
      <c r="AF1090" s="20">
        <v>488.42268371582031</v>
      </c>
      <c r="AG1090" s="21"/>
      <c r="BI1090"/>
    </row>
    <row r="1091" spans="1:61" ht="14.4" thickTop="1" thickBot="1" x14ac:dyDescent="0.3">
      <c r="B1091" s="12">
        <v>40537</v>
      </c>
      <c r="C1091" s="69" t="s">
        <v>15</v>
      </c>
      <c r="D1091" s="70">
        <v>4197.503999999999</v>
      </c>
      <c r="E1091" s="70">
        <v>4000.5179999999982</v>
      </c>
      <c r="F1091" s="70">
        <v>3670.2439999999979</v>
      </c>
      <c r="G1091" s="70">
        <v>3502.9750000000008</v>
      </c>
      <c r="H1091" s="71">
        <v>3407.4809999999984</v>
      </c>
      <c r="I1091" s="70">
        <v>3413.0329999999999</v>
      </c>
      <c r="J1091" s="70">
        <v>3360.4739999999974</v>
      </c>
      <c r="K1091" s="70">
        <v>3114.5059999999989</v>
      </c>
      <c r="L1091" s="70">
        <v>3059.9449999999993</v>
      </c>
      <c r="M1091" s="70">
        <v>3101.9339999999988</v>
      </c>
      <c r="N1091" s="70">
        <v>3142.3649999999975</v>
      </c>
      <c r="O1091" s="70">
        <v>3291.9890000000005</v>
      </c>
      <c r="P1091" s="70">
        <v>3310.5989999999983</v>
      </c>
      <c r="Q1091" s="70">
        <v>3389.811999999999</v>
      </c>
      <c r="R1091" s="70">
        <v>3342.5549999999985</v>
      </c>
      <c r="S1091" s="70">
        <v>3344.4519999999989</v>
      </c>
      <c r="T1091" s="70">
        <v>3436.0789999999997</v>
      </c>
      <c r="U1091" s="70">
        <v>3683.9360000000015</v>
      </c>
      <c r="V1091" s="70">
        <v>4585.689000000003</v>
      </c>
      <c r="W1091" s="71">
        <v>4889.1000000000004</v>
      </c>
      <c r="X1091" s="70">
        <v>4789.4110000000028</v>
      </c>
      <c r="Y1091" s="70">
        <v>4552.8189999999995</v>
      </c>
      <c r="Z1091" s="70">
        <v>4204.822000000001</v>
      </c>
      <c r="AA1091" s="70">
        <v>3890.05</v>
      </c>
      <c r="AB1091" s="72">
        <v>88682.292000000001</v>
      </c>
      <c r="AC1091" s="18" t="str">
        <f t="shared" si="32"/>
        <v>ok</v>
      </c>
      <c r="AE1091" s="19">
        <f t="shared" si="33"/>
        <v>-11687.64</v>
      </c>
      <c r="AF1091" s="20">
        <v>467.55345630645752</v>
      </c>
      <c r="AG1091" s="21"/>
      <c r="BI1091"/>
    </row>
    <row r="1092" spans="1:61" ht="14.4" thickTop="1" thickBot="1" x14ac:dyDescent="0.3">
      <c r="B1092" s="12">
        <v>40538</v>
      </c>
      <c r="C1092" s="69" t="s">
        <v>16</v>
      </c>
      <c r="D1092" s="70">
        <v>3794.5070000000001</v>
      </c>
      <c r="E1092" s="70">
        <v>3576.0350000000012</v>
      </c>
      <c r="F1092" s="70">
        <v>3418.36</v>
      </c>
      <c r="G1092" s="70">
        <v>3445.3470000000002</v>
      </c>
      <c r="H1092" s="71">
        <v>3416.6869999999994</v>
      </c>
      <c r="I1092" s="70">
        <v>3439.0540000000015</v>
      </c>
      <c r="J1092" s="70">
        <v>3522.9070000000011</v>
      </c>
      <c r="K1092" s="70">
        <v>3349.7870000000007</v>
      </c>
      <c r="L1092" s="70">
        <v>3446.2280000000001</v>
      </c>
      <c r="M1092" s="70">
        <v>3611.7970000000009</v>
      </c>
      <c r="N1092" s="70">
        <v>3634.8440000000001</v>
      </c>
      <c r="O1092" s="70">
        <v>3746.4740000000006</v>
      </c>
      <c r="P1092" s="70">
        <v>3758.6969999999983</v>
      </c>
      <c r="Q1092" s="70">
        <v>3787.6610000000023</v>
      </c>
      <c r="R1092" s="70">
        <v>3726.7790000000014</v>
      </c>
      <c r="S1092" s="70">
        <v>3632.2339999999995</v>
      </c>
      <c r="T1092" s="70">
        <v>3720.2350000000006</v>
      </c>
      <c r="U1092" s="70">
        <v>4005.7160000000003</v>
      </c>
      <c r="V1092" s="70">
        <v>4859.9680000000008</v>
      </c>
      <c r="W1092" s="71">
        <v>5201.6050000000023</v>
      </c>
      <c r="X1092" s="70">
        <v>5126.1620000000012</v>
      </c>
      <c r="Y1092" s="70">
        <v>4866.4230000000016</v>
      </c>
      <c r="Z1092" s="70">
        <v>4439.2220000000016</v>
      </c>
      <c r="AA1092" s="70">
        <v>4074.6449999999986</v>
      </c>
      <c r="AB1092" s="72">
        <v>93601.373999999996</v>
      </c>
      <c r="AC1092" s="18" t="str">
        <f t="shared" ref="AC1092:AC1155" si="34">IF(D1092-AB1091,"ok","error")</f>
        <v>ok</v>
      </c>
      <c r="AE1092" s="19">
        <f t="shared" ref="AE1092:AE1155" si="35">AB1092-AB1091</f>
        <v>4919.0819999999949</v>
      </c>
      <c r="AF1092" s="20">
        <v>419.20578861236572</v>
      </c>
      <c r="AG1092" s="21"/>
      <c r="BI1092"/>
    </row>
    <row r="1093" spans="1:61" ht="14.4" thickTop="1" thickBot="1" x14ac:dyDescent="0.3">
      <c r="B1093" s="12">
        <v>40539</v>
      </c>
      <c r="C1093" s="69" t="s">
        <v>17</v>
      </c>
      <c r="D1093" s="70">
        <v>3699.4790000000007</v>
      </c>
      <c r="E1093" s="70">
        <v>3616.3030000000003</v>
      </c>
      <c r="F1093" s="70">
        <v>3435.9719999999988</v>
      </c>
      <c r="G1093" s="70">
        <v>3438.3120000000004</v>
      </c>
      <c r="H1093" s="71">
        <v>3364.9889999999996</v>
      </c>
      <c r="I1093" s="70">
        <v>3456.7459999999987</v>
      </c>
      <c r="J1093" s="70">
        <v>3678.125</v>
      </c>
      <c r="K1093" s="70">
        <v>3638.1390000000001</v>
      </c>
      <c r="L1093" s="70">
        <v>3711.5830000000014</v>
      </c>
      <c r="M1093" s="70">
        <v>3871.8669999999988</v>
      </c>
      <c r="N1093" s="70">
        <v>4053.132000000001</v>
      </c>
      <c r="O1093" s="70">
        <v>4031.3749999999995</v>
      </c>
      <c r="P1093" s="70">
        <v>4060.3679999999972</v>
      </c>
      <c r="Q1093" s="70">
        <v>4092.6489999999999</v>
      </c>
      <c r="R1093" s="70">
        <v>4064.0129999999986</v>
      </c>
      <c r="S1093" s="70">
        <v>4053.8659999999977</v>
      </c>
      <c r="T1093" s="70">
        <v>4042.6689999999981</v>
      </c>
      <c r="U1093" s="70">
        <v>4203.3629999999976</v>
      </c>
      <c r="V1093" s="70">
        <v>5064.1349999999975</v>
      </c>
      <c r="W1093" s="71">
        <v>5442.0809999999974</v>
      </c>
      <c r="X1093" s="70">
        <v>5212.666999999994</v>
      </c>
      <c r="Y1093" s="70">
        <v>4801.1659999999974</v>
      </c>
      <c r="Z1093" s="70">
        <v>4504.4879999999976</v>
      </c>
      <c r="AA1093" s="70">
        <v>4182.3279999999977</v>
      </c>
      <c r="AB1093" s="72">
        <v>97719.814999999944</v>
      </c>
      <c r="AC1093" s="18" t="str">
        <f t="shared" si="34"/>
        <v>ok</v>
      </c>
      <c r="AE1093" s="19">
        <f t="shared" si="35"/>
        <v>4118.440999999948</v>
      </c>
      <c r="AF1093" s="20">
        <v>417.84338188171387</v>
      </c>
      <c r="AG1093" s="21"/>
      <c r="BI1093"/>
    </row>
    <row r="1094" spans="1:61" ht="14.4" thickTop="1" thickBot="1" x14ac:dyDescent="0.3">
      <c r="B1094" s="12">
        <v>40540</v>
      </c>
      <c r="C1094" s="69" t="s">
        <v>11</v>
      </c>
      <c r="D1094" s="70">
        <v>3800.7709999999997</v>
      </c>
      <c r="E1094" s="70">
        <v>3680.0170000000007</v>
      </c>
      <c r="F1094" s="70">
        <v>3552.3560000000011</v>
      </c>
      <c r="G1094" s="70">
        <v>3517.114999999998</v>
      </c>
      <c r="H1094" s="71">
        <v>3569.5709999999981</v>
      </c>
      <c r="I1094" s="70">
        <v>3654.1679999999992</v>
      </c>
      <c r="J1094" s="70">
        <v>3823.893</v>
      </c>
      <c r="K1094" s="70">
        <v>3625.81</v>
      </c>
      <c r="L1094" s="70">
        <v>3660.0589999999984</v>
      </c>
      <c r="M1094" s="70">
        <v>3830.2609999999981</v>
      </c>
      <c r="N1094" s="70">
        <v>3926.0149999999967</v>
      </c>
      <c r="O1094" s="70">
        <v>3980.2459999999992</v>
      </c>
      <c r="P1094" s="70">
        <v>3997.5039999999967</v>
      </c>
      <c r="Q1094" s="70">
        <v>4054.4449999999993</v>
      </c>
      <c r="R1094" s="70">
        <v>4032.3049999999994</v>
      </c>
      <c r="S1094" s="70">
        <v>3937.1680000000001</v>
      </c>
      <c r="T1094" s="70">
        <v>3999.0580000000014</v>
      </c>
      <c r="U1094" s="70">
        <v>4233.7680000000028</v>
      </c>
      <c r="V1094" s="70">
        <v>5101.6830000000018</v>
      </c>
      <c r="W1094" s="71">
        <v>5466.341999999996</v>
      </c>
      <c r="X1094" s="70">
        <v>5246.1580000000004</v>
      </c>
      <c r="Y1094" s="70">
        <v>4833.6009999999997</v>
      </c>
      <c r="Z1094" s="70">
        <v>4519.8019999999988</v>
      </c>
      <c r="AA1094" s="70">
        <v>4175.6400000000003</v>
      </c>
      <c r="AB1094" s="72">
        <v>98217.755999999965</v>
      </c>
      <c r="AC1094" s="18" t="str">
        <f t="shared" si="34"/>
        <v>ok</v>
      </c>
      <c r="AE1094" s="19">
        <f t="shared" si="35"/>
        <v>497.94100000002072</v>
      </c>
      <c r="AF1094" s="20">
        <v>427.1046724319458</v>
      </c>
      <c r="AG1094" s="21"/>
      <c r="BI1094"/>
    </row>
    <row r="1095" spans="1:61" ht="14.4" thickTop="1" thickBot="1" x14ac:dyDescent="0.3">
      <c r="B1095" s="12">
        <v>40541</v>
      </c>
      <c r="C1095" s="69" t="s">
        <v>12</v>
      </c>
      <c r="D1095" s="70">
        <v>3840.6060000000007</v>
      </c>
      <c r="E1095" s="70">
        <v>3679.16</v>
      </c>
      <c r="F1095" s="70">
        <v>3654.3850000000011</v>
      </c>
      <c r="G1095" s="70">
        <v>3588.1810000000009</v>
      </c>
      <c r="H1095" s="71">
        <v>3599.0529999999999</v>
      </c>
      <c r="I1095" s="70">
        <v>3721.2460000000001</v>
      </c>
      <c r="J1095" s="70">
        <v>3839.7430000000018</v>
      </c>
      <c r="K1095" s="70">
        <v>3733.3289999999997</v>
      </c>
      <c r="L1095" s="70">
        <v>3766.6120000000014</v>
      </c>
      <c r="M1095" s="70">
        <v>3875.6030000000019</v>
      </c>
      <c r="N1095" s="70">
        <v>4022.5930000000021</v>
      </c>
      <c r="O1095" s="70">
        <v>4029.2429999999999</v>
      </c>
      <c r="P1095" s="70">
        <v>4086.8489999999974</v>
      </c>
      <c r="Q1095" s="70">
        <v>4138.1790000000001</v>
      </c>
      <c r="R1095" s="70">
        <v>4105.1400000000003</v>
      </c>
      <c r="S1095" s="70">
        <v>4067.75</v>
      </c>
      <c r="T1095" s="70">
        <v>4084.8</v>
      </c>
      <c r="U1095" s="70">
        <v>4218.7929999999988</v>
      </c>
      <c r="V1095" s="70">
        <v>5110.4559999999992</v>
      </c>
      <c r="W1095" s="71">
        <v>5491.1589999999997</v>
      </c>
      <c r="X1095" s="70">
        <v>5297.0489999999972</v>
      </c>
      <c r="Y1095" s="70">
        <v>4937.8189999999995</v>
      </c>
      <c r="Z1095" s="70">
        <v>4632.7069999999994</v>
      </c>
      <c r="AA1095" s="70">
        <v>4220.4009999999998</v>
      </c>
      <c r="AB1095" s="72">
        <v>99740.856000000014</v>
      </c>
      <c r="AC1095" s="18" t="str">
        <f t="shared" si="34"/>
        <v>ok</v>
      </c>
      <c r="AE1095" s="19">
        <f t="shared" si="35"/>
        <v>1523.1000000000495</v>
      </c>
      <c r="AF1095" s="20">
        <v>459.08664703369141</v>
      </c>
      <c r="AG1095" s="21"/>
      <c r="BI1095"/>
    </row>
    <row r="1096" spans="1:61" ht="14.4" thickTop="1" thickBot="1" x14ac:dyDescent="0.3">
      <c r="B1096" s="12">
        <v>40542</v>
      </c>
      <c r="C1096" s="69" t="s">
        <v>13</v>
      </c>
      <c r="D1096" s="70">
        <v>3880.3479999999986</v>
      </c>
      <c r="E1096" s="70">
        <v>3736.1290000000004</v>
      </c>
      <c r="F1096" s="70">
        <v>3645.1679999999974</v>
      </c>
      <c r="G1096" s="70">
        <v>3631.1739999999972</v>
      </c>
      <c r="H1096" s="71">
        <v>3630.1990000000001</v>
      </c>
      <c r="I1096" s="70">
        <v>3637.4489999999996</v>
      </c>
      <c r="J1096" s="70">
        <v>3724.7059999999974</v>
      </c>
      <c r="K1096" s="70">
        <v>3655.1569999999974</v>
      </c>
      <c r="L1096" s="70">
        <v>3757.2219999999988</v>
      </c>
      <c r="M1096" s="70">
        <v>3931.1189999999988</v>
      </c>
      <c r="N1096" s="70">
        <v>4034.22</v>
      </c>
      <c r="O1096" s="70">
        <v>4131.5889999999981</v>
      </c>
      <c r="P1096" s="70">
        <v>4214.6280000000015</v>
      </c>
      <c r="Q1096" s="70">
        <v>4240.9389999999994</v>
      </c>
      <c r="R1096" s="70">
        <v>4220.1489999999994</v>
      </c>
      <c r="S1096" s="70">
        <v>4212.8500000000004</v>
      </c>
      <c r="T1096" s="70">
        <v>4208.8889999999992</v>
      </c>
      <c r="U1096" s="70">
        <v>4286.2520000000013</v>
      </c>
      <c r="V1096" s="70">
        <v>5156.3770000000022</v>
      </c>
      <c r="W1096" s="71">
        <v>5546.3819999999987</v>
      </c>
      <c r="X1096" s="70">
        <v>5400.1180000000022</v>
      </c>
      <c r="Y1096" s="70">
        <v>5065.4809999999998</v>
      </c>
      <c r="Z1096" s="70">
        <v>4800.0130000000008</v>
      </c>
      <c r="AA1096" s="70">
        <v>4460.9820000000009</v>
      </c>
      <c r="AB1096" s="72">
        <v>101207.54</v>
      </c>
      <c r="AC1096" s="18" t="str">
        <f t="shared" si="34"/>
        <v>ok</v>
      </c>
      <c r="AE1096" s="19">
        <f t="shared" si="35"/>
        <v>1466.6839999999793</v>
      </c>
      <c r="AF1096" s="20">
        <v>498.42803382873535</v>
      </c>
      <c r="AG1096" s="21"/>
      <c r="BI1096"/>
    </row>
    <row r="1097" spans="1:61" ht="14.4" thickTop="1" thickBot="1" x14ac:dyDescent="0.3">
      <c r="B1097" s="12">
        <v>40543</v>
      </c>
      <c r="C1097" s="69" t="s">
        <v>14</v>
      </c>
      <c r="D1097" s="70">
        <v>4107.5769999999984</v>
      </c>
      <c r="E1097" s="70">
        <v>3923.8690000000001</v>
      </c>
      <c r="F1097" s="70">
        <v>3762.8530000000014</v>
      </c>
      <c r="G1097" s="70">
        <v>3677.96</v>
      </c>
      <c r="H1097" s="71">
        <v>3703.15</v>
      </c>
      <c r="I1097" s="70">
        <v>3796.9479999999971</v>
      </c>
      <c r="J1097" s="70">
        <v>3875.569</v>
      </c>
      <c r="K1097" s="70">
        <v>3732.5019999999995</v>
      </c>
      <c r="L1097" s="70">
        <v>3857.7549999999987</v>
      </c>
      <c r="M1097" s="70">
        <v>3959.1040000000012</v>
      </c>
      <c r="N1097" s="70">
        <v>4065.1980000000008</v>
      </c>
      <c r="O1097" s="70">
        <v>4103.5310000000009</v>
      </c>
      <c r="P1097" s="70">
        <v>4120.6840000000002</v>
      </c>
      <c r="Q1097" s="70">
        <v>4098.501000000002</v>
      </c>
      <c r="R1097" s="70">
        <v>4051.5720000000015</v>
      </c>
      <c r="S1097" s="70">
        <v>3959.5249999999987</v>
      </c>
      <c r="T1097" s="70">
        <v>3940.1320000000001</v>
      </c>
      <c r="U1097" s="70">
        <v>4074.5709999999995</v>
      </c>
      <c r="V1097" s="70">
        <v>5049.1629999999986</v>
      </c>
      <c r="W1097" s="71">
        <v>5460.0830000000014</v>
      </c>
      <c r="X1097" s="70">
        <v>5225.3640000000014</v>
      </c>
      <c r="Y1097" s="70">
        <v>4993.8920000000035</v>
      </c>
      <c r="Z1097" s="70">
        <v>4767.3490000000011</v>
      </c>
      <c r="AA1097" s="70">
        <v>4629.5720000000001</v>
      </c>
      <c r="AB1097" s="72">
        <v>100936.42400000001</v>
      </c>
      <c r="AC1097" s="18" t="str">
        <f t="shared" si="34"/>
        <v>ok</v>
      </c>
      <c r="AE1097" s="19">
        <f t="shared" si="35"/>
        <v>-271.11599999997998</v>
      </c>
      <c r="AF1097" s="20">
        <v>531.08617210388184</v>
      </c>
      <c r="AG1097" s="21"/>
      <c r="BI1097"/>
    </row>
    <row r="1098" spans="1:61" ht="14.4" thickTop="1" thickBot="1" x14ac:dyDescent="0.3">
      <c r="A1098" s="11" t="s">
        <v>10</v>
      </c>
      <c r="B1098" s="12">
        <v>40544</v>
      </c>
      <c r="C1098" s="128" t="s">
        <v>15</v>
      </c>
      <c r="D1098" s="18">
        <v>4434.0439999999999</v>
      </c>
      <c r="E1098" s="18">
        <v>4180.7690000000011</v>
      </c>
      <c r="F1098" s="18">
        <v>3946.3319999999976</v>
      </c>
      <c r="G1098" s="18">
        <v>3766.6370000000006</v>
      </c>
      <c r="H1098" s="129">
        <v>3665.855</v>
      </c>
      <c r="I1098" s="18">
        <v>3591.9420000000009</v>
      </c>
      <c r="J1098" s="18">
        <v>3495.2740000000008</v>
      </c>
      <c r="K1098" s="18">
        <v>3206.1870000000004</v>
      </c>
      <c r="L1098" s="18">
        <v>3113.9589999999998</v>
      </c>
      <c r="M1098" s="18">
        <v>3200.1289999999995</v>
      </c>
      <c r="N1098" s="18">
        <v>3233.8320000000008</v>
      </c>
      <c r="O1098" s="18">
        <v>3343.5619999999972</v>
      </c>
      <c r="P1098" s="18">
        <v>3462.9129999999996</v>
      </c>
      <c r="Q1098" s="18">
        <v>3529.183</v>
      </c>
      <c r="R1098" s="18">
        <v>3551.4809999999998</v>
      </c>
      <c r="S1098" s="18">
        <v>3533.2390000000023</v>
      </c>
      <c r="T1098" s="18">
        <v>3563.1459999999997</v>
      </c>
      <c r="U1098" s="18">
        <v>3698.9659999999994</v>
      </c>
      <c r="V1098" s="18">
        <v>4622.68</v>
      </c>
      <c r="W1098" s="129">
        <v>5049.7839999999997</v>
      </c>
      <c r="X1098" s="18">
        <v>5059.9389999999985</v>
      </c>
      <c r="Y1098" s="18">
        <v>4871.7949999999992</v>
      </c>
      <c r="Z1098" s="18">
        <v>4562.7619999999988</v>
      </c>
      <c r="AA1098" s="18">
        <v>4158.8</v>
      </c>
      <c r="AB1098" s="130">
        <v>92843.21</v>
      </c>
      <c r="AC1098" s="18" t="str">
        <f t="shared" si="34"/>
        <v>ok</v>
      </c>
      <c r="AE1098" s="19">
        <f t="shared" si="35"/>
        <v>-8093.2140000000072</v>
      </c>
      <c r="AF1098" s="20">
        <v>568.6951789855957</v>
      </c>
      <c r="AG1098" s="21"/>
      <c r="BI1098"/>
    </row>
    <row r="1099" spans="1:61" ht="14.4" thickTop="1" thickBot="1" x14ac:dyDescent="0.3">
      <c r="B1099" s="12">
        <v>40545</v>
      </c>
      <c r="C1099" s="128" t="s">
        <v>16</v>
      </c>
      <c r="D1099" s="18">
        <v>3955.0689999999995</v>
      </c>
      <c r="E1099" s="18">
        <v>3778.4340000000002</v>
      </c>
      <c r="F1099" s="18">
        <v>3691.1240000000016</v>
      </c>
      <c r="G1099" s="18">
        <v>3612.55</v>
      </c>
      <c r="H1099" s="129">
        <v>3556.0440000000021</v>
      </c>
      <c r="I1099" s="18">
        <v>3549.1770000000006</v>
      </c>
      <c r="J1099" s="18">
        <v>3569.1370000000006</v>
      </c>
      <c r="K1099" s="18">
        <v>3382.9930000000013</v>
      </c>
      <c r="L1099" s="18">
        <v>3497.9630000000011</v>
      </c>
      <c r="M1099" s="18">
        <v>3606.7489999999998</v>
      </c>
      <c r="N1099" s="18">
        <v>3687.2589999999991</v>
      </c>
      <c r="O1099" s="18">
        <v>3694.1310000000003</v>
      </c>
      <c r="P1099" s="18">
        <v>3722.6480000000001</v>
      </c>
      <c r="Q1099" s="18">
        <v>3728.8609999999985</v>
      </c>
      <c r="R1099" s="18">
        <v>3702.0960000000014</v>
      </c>
      <c r="S1099" s="18">
        <v>3652.5250000000024</v>
      </c>
      <c r="T1099" s="18">
        <v>3720.7260000000015</v>
      </c>
      <c r="U1099" s="18">
        <v>3905.3980000000001</v>
      </c>
      <c r="V1099" s="18">
        <v>4764.1439999999957</v>
      </c>
      <c r="W1099" s="129">
        <v>5226.9950000000017</v>
      </c>
      <c r="X1099" s="18">
        <v>5182.78</v>
      </c>
      <c r="Y1099" s="18">
        <v>4988.5349999999989</v>
      </c>
      <c r="Z1099" s="18">
        <v>4608.4709999999977</v>
      </c>
      <c r="AA1099" s="18">
        <v>4197.6079999999974</v>
      </c>
      <c r="AB1099" s="130">
        <v>94981.417000000001</v>
      </c>
      <c r="AC1099" s="18" t="str">
        <f t="shared" si="34"/>
        <v>ok</v>
      </c>
      <c r="AE1099" s="19">
        <f t="shared" si="35"/>
        <v>2138.2069999999949</v>
      </c>
      <c r="AF1099" s="20">
        <v>519.69294357299805</v>
      </c>
      <c r="AG1099" s="21"/>
      <c r="BI1099"/>
    </row>
    <row r="1100" spans="1:61" ht="14.4" thickTop="1" thickBot="1" x14ac:dyDescent="0.3">
      <c r="B1100" s="12">
        <v>40546</v>
      </c>
      <c r="C1100" s="128" t="s">
        <v>17</v>
      </c>
      <c r="D1100" s="18">
        <v>3804.8109999999974</v>
      </c>
      <c r="E1100" s="18">
        <v>3643.1050000000023</v>
      </c>
      <c r="F1100" s="18">
        <v>3610.5380000000009</v>
      </c>
      <c r="G1100" s="18">
        <v>3503.2290000000007</v>
      </c>
      <c r="H1100" s="129">
        <v>3501.3810000000021</v>
      </c>
      <c r="I1100" s="18">
        <v>3594.447000000001</v>
      </c>
      <c r="J1100" s="18">
        <v>3721.7760000000012</v>
      </c>
      <c r="K1100" s="18">
        <v>3678.1690000000017</v>
      </c>
      <c r="L1100" s="18">
        <v>3842.5829999999996</v>
      </c>
      <c r="M1100" s="18">
        <v>4039.0469999999991</v>
      </c>
      <c r="N1100" s="18">
        <v>4154.84</v>
      </c>
      <c r="O1100" s="18">
        <v>4267.8050000000021</v>
      </c>
      <c r="P1100" s="18">
        <v>4315.1240000000016</v>
      </c>
      <c r="Q1100" s="18">
        <v>4371.7409999999991</v>
      </c>
      <c r="R1100" s="18">
        <v>4283.2679999999991</v>
      </c>
      <c r="S1100" s="18">
        <v>4241.3730000000023</v>
      </c>
      <c r="T1100" s="18">
        <v>4314.0690000000004</v>
      </c>
      <c r="U1100" s="18">
        <v>4503.183</v>
      </c>
      <c r="V1100" s="18">
        <v>5178.1579999999985</v>
      </c>
      <c r="W1100" s="129">
        <v>5582.744999999999</v>
      </c>
      <c r="X1100" s="18">
        <v>5371.9370000000017</v>
      </c>
      <c r="Y1100" s="18">
        <v>5014.6209999999965</v>
      </c>
      <c r="Z1100" s="18">
        <v>4736.1719999999996</v>
      </c>
      <c r="AA1100" s="18">
        <v>4376.8260000000009</v>
      </c>
      <c r="AB1100" s="130">
        <v>101650.94800000002</v>
      </c>
      <c r="AC1100" s="18" t="str">
        <f t="shared" si="34"/>
        <v>ok</v>
      </c>
      <c r="AE1100" s="19">
        <f t="shared" si="35"/>
        <v>6669.5310000000172</v>
      </c>
      <c r="AF1100" s="20">
        <v>495.6943531036377</v>
      </c>
      <c r="AG1100" s="21"/>
      <c r="BI1100"/>
    </row>
    <row r="1101" spans="1:61" ht="14.4" thickTop="1" thickBot="1" x14ac:dyDescent="0.3">
      <c r="B1101" s="12">
        <v>40547</v>
      </c>
      <c r="C1101" s="128" t="s">
        <v>11</v>
      </c>
      <c r="D1101" s="18">
        <v>4135.4669999999969</v>
      </c>
      <c r="E1101" s="18">
        <v>3895.9669999999996</v>
      </c>
      <c r="F1101" s="18">
        <v>3763.6929999999988</v>
      </c>
      <c r="G1101" s="18">
        <v>3755.71</v>
      </c>
      <c r="H1101" s="129">
        <v>3784.2040000000006</v>
      </c>
      <c r="I1101" s="18">
        <v>3905.91</v>
      </c>
      <c r="J1101" s="18">
        <v>3970.3030000000017</v>
      </c>
      <c r="K1101" s="18">
        <v>3891.83</v>
      </c>
      <c r="L1101" s="18">
        <v>4034.5120000000002</v>
      </c>
      <c r="M1101" s="18">
        <v>4185.8020000000006</v>
      </c>
      <c r="N1101" s="18">
        <v>4302.7329999999993</v>
      </c>
      <c r="O1101" s="18">
        <v>4397.1450000000004</v>
      </c>
      <c r="P1101" s="18">
        <v>4440.3780000000006</v>
      </c>
      <c r="Q1101" s="18">
        <v>4471.1450000000013</v>
      </c>
      <c r="R1101" s="18">
        <v>4465.79</v>
      </c>
      <c r="S1101" s="18">
        <v>4460.4059999999999</v>
      </c>
      <c r="T1101" s="18">
        <v>4481.2520000000013</v>
      </c>
      <c r="U1101" s="18">
        <v>4525.5759999999982</v>
      </c>
      <c r="V1101" s="18">
        <v>5239.83</v>
      </c>
      <c r="W1101" s="129">
        <v>5779.0590000000011</v>
      </c>
      <c r="X1101" s="18">
        <v>5469.2289999999994</v>
      </c>
      <c r="Y1101" s="18">
        <v>5097.4399999999996</v>
      </c>
      <c r="Z1101" s="18">
        <v>4870.5540000000019</v>
      </c>
      <c r="AA1101" s="18">
        <v>4525.9610000000002</v>
      </c>
      <c r="AB1101" s="130">
        <v>105849.89599999999</v>
      </c>
      <c r="AC1101" s="18" t="str">
        <f t="shared" si="34"/>
        <v>ok</v>
      </c>
      <c r="AE1101" s="19">
        <f t="shared" si="35"/>
        <v>4198.9479999999749</v>
      </c>
      <c r="AF1101" s="20">
        <v>504.25417518615717</v>
      </c>
      <c r="AG1101" s="21"/>
      <c r="BI1101"/>
    </row>
    <row r="1102" spans="1:61" ht="14.4" thickTop="1" thickBot="1" x14ac:dyDescent="0.3">
      <c r="B1102" s="12">
        <v>40548</v>
      </c>
      <c r="C1102" s="128" t="s">
        <v>12</v>
      </c>
      <c r="D1102" s="18">
        <v>4204.4549999999999</v>
      </c>
      <c r="E1102" s="18">
        <v>4074.4370000000004</v>
      </c>
      <c r="F1102" s="18">
        <v>3984.2050000000022</v>
      </c>
      <c r="G1102" s="18">
        <v>3935.473</v>
      </c>
      <c r="H1102" s="129">
        <v>3947.3010000000008</v>
      </c>
      <c r="I1102" s="18">
        <v>4028.5750000000021</v>
      </c>
      <c r="J1102" s="18">
        <v>4166.5569999999971</v>
      </c>
      <c r="K1102" s="18">
        <v>4067.0939999999996</v>
      </c>
      <c r="L1102" s="18">
        <v>4158.3609999999999</v>
      </c>
      <c r="M1102" s="18">
        <v>4255.9279999999999</v>
      </c>
      <c r="N1102" s="18">
        <v>4379.291000000002</v>
      </c>
      <c r="O1102" s="18">
        <v>4532.770999999997</v>
      </c>
      <c r="P1102" s="18">
        <v>4592.2359999999981</v>
      </c>
      <c r="Q1102" s="18">
        <v>4606.2680000000028</v>
      </c>
      <c r="R1102" s="18">
        <v>4486.6290000000017</v>
      </c>
      <c r="S1102" s="18">
        <v>4541.3340000000026</v>
      </c>
      <c r="T1102" s="18">
        <v>4531.0140000000001</v>
      </c>
      <c r="U1102" s="18">
        <v>4515.385000000002</v>
      </c>
      <c r="V1102" s="18">
        <v>5235.8740000000007</v>
      </c>
      <c r="W1102" s="129">
        <v>5622.01</v>
      </c>
      <c r="X1102" s="18">
        <v>5443.5390000000043</v>
      </c>
      <c r="Y1102" s="18">
        <v>5251.9060000000018</v>
      </c>
      <c r="Z1102" s="18">
        <v>5007.4370000000017</v>
      </c>
      <c r="AA1102" s="18">
        <v>4732.3850000000011</v>
      </c>
      <c r="AB1102" s="130">
        <v>108300.46500000001</v>
      </c>
      <c r="AC1102" s="18" t="str">
        <f t="shared" si="34"/>
        <v>ok</v>
      </c>
      <c r="AE1102" s="19">
        <f t="shared" si="35"/>
        <v>2450.5690000000177</v>
      </c>
      <c r="AF1102" s="20">
        <v>515.0018949508667</v>
      </c>
      <c r="AG1102" s="21"/>
      <c r="BI1102"/>
    </row>
    <row r="1103" spans="1:61" ht="14.4" thickTop="1" thickBot="1" x14ac:dyDescent="0.3">
      <c r="B1103" s="12">
        <v>40549</v>
      </c>
      <c r="C1103" s="128" t="s">
        <v>13</v>
      </c>
      <c r="D1103" s="18">
        <v>4339.6009999999978</v>
      </c>
      <c r="E1103" s="18">
        <v>4158.6669999999986</v>
      </c>
      <c r="F1103" s="18">
        <v>3986.4469999999988</v>
      </c>
      <c r="G1103" s="18">
        <v>3930.0689999999991</v>
      </c>
      <c r="H1103" s="129">
        <v>3926.2489999999989</v>
      </c>
      <c r="I1103" s="18">
        <v>4011.8310000000038</v>
      </c>
      <c r="J1103" s="18">
        <v>4186.1370000000024</v>
      </c>
      <c r="K1103" s="18">
        <v>4065.1650000000027</v>
      </c>
      <c r="L1103" s="18">
        <v>4212.6489999999976</v>
      </c>
      <c r="M1103" s="18">
        <v>4279.023000000001</v>
      </c>
      <c r="N1103" s="18">
        <v>4452.4629999999961</v>
      </c>
      <c r="O1103" s="18">
        <v>4534.9949999999999</v>
      </c>
      <c r="P1103" s="18">
        <v>4588.1759999999995</v>
      </c>
      <c r="Q1103" s="18">
        <v>4596.0040000000026</v>
      </c>
      <c r="R1103" s="18">
        <v>4529.212999999997</v>
      </c>
      <c r="S1103" s="18">
        <v>4475.9910000000009</v>
      </c>
      <c r="T1103" s="18">
        <v>4460.5430000000024</v>
      </c>
      <c r="U1103" s="18">
        <v>4498.9479999999976</v>
      </c>
      <c r="V1103" s="18">
        <v>5211.7509999999984</v>
      </c>
      <c r="W1103" s="129">
        <v>5612.7089999999998</v>
      </c>
      <c r="X1103" s="18">
        <v>5455.2180000000008</v>
      </c>
      <c r="Y1103" s="18">
        <v>5125.2669999999998</v>
      </c>
      <c r="Z1103" s="18">
        <v>4895.9020000000019</v>
      </c>
      <c r="AA1103" s="18">
        <v>4533.6570000000029</v>
      </c>
      <c r="AB1103" s="130">
        <v>108066.67500000002</v>
      </c>
      <c r="AC1103" s="18" t="str">
        <f t="shared" si="34"/>
        <v>ok</v>
      </c>
      <c r="AE1103" s="19">
        <f t="shared" si="35"/>
        <v>-233.7899999999936</v>
      </c>
      <c r="AF1103" s="20">
        <v>514.53265762329102</v>
      </c>
      <c r="AG1103" s="21"/>
      <c r="BI1103"/>
    </row>
    <row r="1104" spans="1:61" ht="14.4" thickTop="1" thickBot="1" x14ac:dyDescent="0.3">
      <c r="B1104" s="12">
        <v>40550</v>
      </c>
      <c r="C1104" s="128" t="s">
        <v>14</v>
      </c>
      <c r="D1104" s="18">
        <v>4231.0930000000017</v>
      </c>
      <c r="E1104" s="18">
        <v>4121.7219999999988</v>
      </c>
      <c r="F1104" s="18">
        <v>4073.8059999999987</v>
      </c>
      <c r="G1104" s="18">
        <v>4027.2780000000012</v>
      </c>
      <c r="H1104" s="129">
        <v>4039.2030000000018</v>
      </c>
      <c r="I1104" s="18">
        <v>4124.1570000000002</v>
      </c>
      <c r="J1104" s="18">
        <v>4247.023000000001</v>
      </c>
      <c r="K1104" s="18">
        <v>4109.4230000000007</v>
      </c>
      <c r="L1104" s="18">
        <v>4147.0640000000003</v>
      </c>
      <c r="M1104" s="18">
        <v>4382.55</v>
      </c>
      <c r="N1104" s="18">
        <v>4416.0920000000015</v>
      </c>
      <c r="O1104" s="18">
        <v>4549.1849999999995</v>
      </c>
      <c r="P1104" s="18">
        <v>4589.6129999999976</v>
      </c>
      <c r="Q1104" s="18">
        <v>4613.398000000001</v>
      </c>
      <c r="R1104" s="18">
        <v>4635.8650000000016</v>
      </c>
      <c r="S1104" s="18">
        <v>4586.3780000000024</v>
      </c>
      <c r="T1104" s="18">
        <v>4554.1749999999993</v>
      </c>
      <c r="U1104" s="18">
        <v>4561.04</v>
      </c>
      <c r="V1104" s="18">
        <v>5252.3810000000003</v>
      </c>
      <c r="W1104" s="129">
        <v>5677.8349999999991</v>
      </c>
      <c r="X1104" s="18">
        <v>5524.7839999999997</v>
      </c>
      <c r="Y1104" s="18">
        <v>5195.18</v>
      </c>
      <c r="Z1104" s="18">
        <v>4927.7919999999986</v>
      </c>
      <c r="AA1104" s="18">
        <v>4590.7759999999998</v>
      </c>
      <c r="AB1104" s="130">
        <v>109177.81299999998</v>
      </c>
      <c r="AC1104" s="18" t="str">
        <f t="shared" si="34"/>
        <v>ok</v>
      </c>
      <c r="AE1104" s="19">
        <f t="shared" si="35"/>
        <v>1111.1379999999626</v>
      </c>
      <c r="AF1104" s="20">
        <v>499.21029186248779</v>
      </c>
      <c r="AG1104" s="21"/>
      <c r="BI1104"/>
    </row>
    <row r="1105" spans="2:61" ht="14.4" thickTop="1" thickBot="1" x14ac:dyDescent="0.3">
      <c r="B1105" s="12">
        <v>40551</v>
      </c>
      <c r="C1105" s="128" t="s">
        <v>15</v>
      </c>
      <c r="D1105" s="18">
        <v>4272.1609999999982</v>
      </c>
      <c r="E1105" s="18">
        <v>4133.9780000000001</v>
      </c>
      <c r="F1105" s="18">
        <v>3988.1749999999984</v>
      </c>
      <c r="G1105" s="18">
        <v>3946.6949999999988</v>
      </c>
      <c r="H1105" s="129">
        <v>3940.0430000000015</v>
      </c>
      <c r="I1105" s="18">
        <v>4066.6770000000006</v>
      </c>
      <c r="J1105" s="18">
        <v>4102.0739999999987</v>
      </c>
      <c r="K1105" s="18">
        <v>4033.5049999999997</v>
      </c>
      <c r="L1105" s="18">
        <v>4107.5619999999999</v>
      </c>
      <c r="M1105" s="18">
        <v>4218.26</v>
      </c>
      <c r="N1105" s="18">
        <v>4319.6859999999988</v>
      </c>
      <c r="O1105" s="18">
        <v>4417.7519999999977</v>
      </c>
      <c r="P1105" s="18">
        <v>4432.21</v>
      </c>
      <c r="Q1105" s="18">
        <v>4426.3819999999987</v>
      </c>
      <c r="R1105" s="18">
        <v>4340.5339999999978</v>
      </c>
      <c r="S1105" s="18">
        <v>4291.3970000000008</v>
      </c>
      <c r="T1105" s="18">
        <v>4284.7250000000004</v>
      </c>
      <c r="U1105" s="18">
        <v>4350.4589999999989</v>
      </c>
      <c r="V1105" s="18">
        <v>5352.5309999999981</v>
      </c>
      <c r="W1105" s="129">
        <v>5515.7410000000027</v>
      </c>
      <c r="X1105" s="18">
        <v>5315.3190000000022</v>
      </c>
      <c r="Y1105" s="18">
        <v>5200.9090000000006</v>
      </c>
      <c r="Z1105" s="18">
        <v>4914.6569999999974</v>
      </c>
      <c r="AA1105" s="18">
        <v>4512.9799999999996</v>
      </c>
      <c r="AB1105" s="130">
        <v>106484.41200000001</v>
      </c>
      <c r="AC1105" s="18" t="str">
        <f t="shared" si="34"/>
        <v>ok</v>
      </c>
      <c r="AE1105" s="19">
        <f t="shared" si="35"/>
        <v>-2693.4009999999689</v>
      </c>
      <c r="AF1105" s="20">
        <v>493.61153125762939</v>
      </c>
      <c r="AG1105" s="21"/>
      <c r="BI1105"/>
    </row>
    <row r="1106" spans="2:61" ht="14.4" thickTop="1" thickBot="1" x14ac:dyDescent="0.3">
      <c r="B1106" s="12">
        <v>40552</v>
      </c>
      <c r="C1106" s="128" t="s">
        <v>16</v>
      </c>
      <c r="D1106" s="18">
        <v>4217.8900000000003</v>
      </c>
      <c r="E1106" s="18">
        <v>4022.4759999999987</v>
      </c>
      <c r="F1106" s="18">
        <v>3935.2709999999993</v>
      </c>
      <c r="G1106" s="18">
        <v>3865.751999999999</v>
      </c>
      <c r="H1106" s="129">
        <v>3844.5090000000005</v>
      </c>
      <c r="I1106" s="18">
        <v>3870.9539999999997</v>
      </c>
      <c r="J1106" s="18">
        <v>3885.4920000000006</v>
      </c>
      <c r="K1106" s="18">
        <v>3697.3</v>
      </c>
      <c r="L1106" s="18">
        <v>3733.1189999999979</v>
      </c>
      <c r="M1106" s="18">
        <v>3806.0140000000006</v>
      </c>
      <c r="N1106" s="18">
        <v>3867.6789999999974</v>
      </c>
      <c r="O1106" s="18">
        <v>3866.2689999999984</v>
      </c>
      <c r="P1106" s="18">
        <v>3932.8370000000009</v>
      </c>
      <c r="Q1106" s="18">
        <v>3944.5759999999991</v>
      </c>
      <c r="R1106" s="18">
        <v>4002.88</v>
      </c>
      <c r="S1106" s="18">
        <v>3997.9709999999977</v>
      </c>
      <c r="T1106" s="18">
        <v>3989.338999999999</v>
      </c>
      <c r="U1106" s="18">
        <v>4094.5819999999981</v>
      </c>
      <c r="V1106" s="18">
        <v>5085.3439999999964</v>
      </c>
      <c r="W1106" s="129">
        <v>5705.3669999999947</v>
      </c>
      <c r="X1106" s="18">
        <v>5592.9040000000005</v>
      </c>
      <c r="Y1106" s="18">
        <v>5273.0749999999971</v>
      </c>
      <c r="Z1106" s="18">
        <v>4810.3519999999962</v>
      </c>
      <c r="AA1106" s="18">
        <v>4383.1139999999987</v>
      </c>
      <c r="AB1106" s="130">
        <v>101425.06599999996</v>
      </c>
      <c r="AC1106" s="18" t="str">
        <f t="shared" si="34"/>
        <v>ok</v>
      </c>
      <c r="AE1106" s="19">
        <f t="shared" si="35"/>
        <v>-5059.3460000000487</v>
      </c>
      <c r="AF1106" s="20">
        <v>514.75514793395996</v>
      </c>
      <c r="AG1106" s="21"/>
      <c r="BI1106"/>
    </row>
    <row r="1107" spans="2:61" ht="14.4" thickTop="1" thickBot="1" x14ac:dyDescent="0.3">
      <c r="B1107" s="12">
        <v>40553</v>
      </c>
      <c r="C1107" s="128" t="s">
        <v>17</v>
      </c>
      <c r="D1107" s="18">
        <v>4124.7709999999997</v>
      </c>
      <c r="E1107" s="18">
        <v>4006.9730000000004</v>
      </c>
      <c r="F1107" s="18">
        <v>3906.0429999999992</v>
      </c>
      <c r="G1107" s="18">
        <v>3839.3380000000006</v>
      </c>
      <c r="H1107" s="129">
        <v>3865.0730000000008</v>
      </c>
      <c r="I1107" s="18">
        <v>3979.8520000000017</v>
      </c>
      <c r="J1107" s="18">
        <v>4291.6770000000015</v>
      </c>
      <c r="K1107" s="18">
        <v>4241.6459999999997</v>
      </c>
      <c r="L1107" s="18">
        <v>4209.4690000000001</v>
      </c>
      <c r="M1107" s="18">
        <v>4302.8749999999982</v>
      </c>
      <c r="N1107" s="18">
        <v>4367.4370000000017</v>
      </c>
      <c r="O1107" s="18">
        <v>4493.58</v>
      </c>
      <c r="P1107" s="18">
        <v>4567.222999999999</v>
      </c>
      <c r="Q1107" s="18">
        <v>4569.2640000000001</v>
      </c>
      <c r="R1107" s="18">
        <v>4592.9539999999997</v>
      </c>
      <c r="S1107" s="18">
        <v>4596.0350000000026</v>
      </c>
      <c r="T1107" s="18">
        <v>4578.5530000000035</v>
      </c>
      <c r="U1107" s="18">
        <v>4654.2870000000003</v>
      </c>
      <c r="V1107" s="18">
        <v>5343.9470000000019</v>
      </c>
      <c r="W1107" s="129">
        <v>5856.0490000000009</v>
      </c>
      <c r="X1107" s="18">
        <v>5646.519000000003</v>
      </c>
      <c r="Y1107" s="18">
        <v>5312.24</v>
      </c>
      <c r="Z1107" s="18">
        <v>4961.74</v>
      </c>
      <c r="AA1107" s="18">
        <v>4563.2740000000003</v>
      </c>
      <c r="AB1107" s="130">
        <v>108870.81900000002</v>
      </c>
      <c r="AC1107" s="18" t="str">
        <f t="shared" si="34"/>
        <v>ok</v>
      </c>
      <c r="AE1107" s="19">
        <f t="shared" si="35"/>
        <v>7445.7530000000552</v>
      </c>
      <c r="AF1107" s="20">
        <v>481.4739351272583</v>
      </c>
      <c r="AG1107" s="21"/>
      <c r="BI1107"/>
    </row>
    <row r="1108" spans="2:61" ht="14.4" thickTop="1" thickBot="1" x14ac:dyDescent="0.3">
      <c r="B1108" s="12">
        <v>40554</v>
      </c>
      <c r="C1108" s="128" t="s">
        <v>11</v>
      </c>
      <c r="D1108" s="18">
        <v>4260.338999999999</v>
      </c>
      <c r="E1108" s="18">
        <v>4130.232</v>
      </c>
      <c r="F1108" s="18">
        <v>4066.3110000000011</v>
      </c>
      <c r="G1108" s="18">
        <v>4024.9129999999991</v>
      </c>
      <c r="H1108" s="129">
        <v>3948.1149999999993</v>
      </c>
      <c r="I1108" s="18">
        <v>4064.6929999999998</v>
      </c>
      <c r="J1108" s="18">
        <v>4371.0140000000001</v>
      </c>
      <c r="K1108" s="18">
        <v>4356.8440000000019</v>
      </c>
      <c r="L1108" s="18">
        <v>4324.9749999999985</v>
      </c>
      <c r="M1108" s="18">
        <v>4418.929000000001</v>
      </c>
      <c r="N1108" s="18">
        <v>4524.7639999999983</v>
      </c>
      <c r="O1108" s="18">
        <v>4591.8770000000004</v>
      </c>
      <c r="P1108" s="18">
        <v>4632.2860000000001</v>
      </c>
      <c r="Q1108" s="18">
        <v>4630.9350000000022</v>
      </c>
      <c r="R1108" s="18">
        <v>4636.9780000000019</v>
      </c>
      <c r="S1108" s="18">
        <v>4646.6720000000023</v>
      </c>
      <c r="T1108" s="18">
        <v>4644.7510000000002</v>
      </c>
      <c r="U1108" s="18">
        <v>4754.9539999999997</v>
      </c>
      <c r="V1108" s="18">
        <v>5287.0090000000018</v>
      </c>
      <c r="W1108" s="129">
        <v>5783.645000000005</v>
      </c>
      <c r="X1108" s="18">
        <v>5570.9940000000006</v>
      </c>
      <c r="Y1108" s="18">
        <v>5168.787000000003</v>
      </c>
      <c r="Z1108" s="18">
        <v>4868.4770000000017</v>
      </c>
      <c r="AA1108" s="18">
        <v>4478.7250000000004</v>
      </c>
      <c r="AB1108" s="130">
        <v>110187.21900000003</v>
      </c>
      <c r="AC1108" s="18" t="str">
        <f t="shared" si="34"/>
        <v>ok</v>
      </c>
      <c r="AE1108" s="19">
        <f t="shared" si="35"/>
        <v>1316.4000000000087</v>
      </c>
      <c r="AF1108" s="20">
        <v>476.50709533691406</v>
      </c>
      <c r="AG1108" s="21"/>
      <c r="BI1108"/>
    </row>
    <row r="1109" spans="2:61" ht="14.4" thickTop="1" thickBot="1" x14ac:dyDescent="0.3">
      <c r="B1109" s="12">
        <v>40555</v>
      </c>
      <c r="C1109" s="128" t="s">
        <v>12</v>
      </c>
      <c r="D1109" s="18">
        <v>4157.8819999999996</v>
      </c>
      <c r="E1109" s="18">
        <v>4051.3460000000014</v>
      </c>
      <c r="F1109" s="18">
        <v>3978.2540000000026</v>
      </c>
      <c r="G1109" s="18">
        <v>3937.84</v>
      </c>
      <c r="H1109" s="129">
        <v>3941.824000000001</v>
      </c>
      <c r="I1109" s="18">
        <v>4036.3060000000005</v>
      </c>
      <c r="J1109" s="18">
        <v>4272.1770000000024</v>
      </c>
      <c r="K1109" s="18">
        <v>4306.5219999999999</v>
      </c>
      <c r="L1109" s="18">
        <v>4348.4559999999983</v>
      </c>
      <c r="M1109" s="18">
        <v>4403.6569999999974</v>
      </c>
      <c r="N1109" s="18">
        <v>4380.058</v>
      </c>
      <c r="O1109" s="18">
        <v>4567.3850000000011</v>
      </c>
      <c r="P1109" s="18">
        <v>4560.3940000000021</v>
      </c>
      <c r="Q1109" s="18">
        <v>4538.4060000000009</v>
      </c>
      <c r="R1109" s="18">
        <v>4525.942</v>
      </c>
      <c r="S1109" s="18">
        <v>4546.7370000000019</v>
      </c>
      <c r="T1109" s="18">
        <v>4588.4660000000022</v>
      </c>
      <c r="U1109" s="18">
        <v>4667.7249999999976</v>
      </c>
      <c r="V1109" s="18">
        <v>5187.9490000000023</v>
      </c>
      <c r="W1109" s="129">
        <v>5628.6180000000004</v>
      </c>
      <c r="X1109" s="18">
        <v>5348.2849999999999</v>
      </c>
      <c r="Y1109" s="18">
        <v>4969.6250000000009</v>
      </c>
      <c r="Z1109" s="18">
        <v>4639.0159999999987</v>
      </c>
      <c r="AA1109" s="18">
        <v>4280.342999999998</v>
      </c>
      <c r="AB1109" s="130">
        <v>107863.21300000002</v>
      </c>
      <c r="AC1109" s="18" t="str">
        <f t="shared" si="34"/>
        <v>ok</v>
      </c>
      <c r="AE1109" s="19">
        <f t="shared" si="35"/>
        <v>-2324.0060000000085</v>
      </c>
      <c r="AF1109" s="20">
        <v>454.89139938354492</v>
      </c>
      <c r="AG1109" s="21"/>
      <c r="BI1109"/>
    </row>
    <row r="1110" spans="2:61" ht="14.4" thickTop="1" thickBot="1" x14ac:dyDescent="0.3">
      <c r="B1110" s="12">
        <v>40556</v>
      </c>
      <c r="C1110" s="128" t="s">
        <v>13</v>
      </c>
      <c r="D1110" s="18">
        <v>3899.9230000000002</v>
      </c>
      <c r="E1110" s="18">
        <v>3825.7319999999986</v>
      </c>
      <c r="F1110" s="18">
        <v>3769.5159999999996</v>
      </c>
      <c r="G1110" s="18">
        <v>3718.23</v>
      </c>
      <c r="H1110" s="129">
        <v>3748.3129999999992</v>
      </c>
      <c r="I1110" s="18">
        <v>3932.0620000000022</v>
      </c>
      <c r="J1110" s="18">
        <v>4225.5839999999998</v>
      </c>
      <c r="K1110" s="18">
        <v>4304.6209999999992</v>
      </c>
      <c r="L1110" s="18">
        <v>4384.520999999997</v>
      </c>
      <c r="M1110" s="18">
        <v>4367.3949999999995</v>
      </c>
      <c r="N1110" s="18">
        <v>4474.666000000002</v>
      </c>
      <c r="O1110" s="18">
        <v>4484.1550000000034</v>
      </c>
      <c r="P1110" s="18">
        <v>4498.1940000000004</v>
      </c>
      <c r="Q1110" s="18">
        <v>4468.9369999999999</v>
      </c>
      <c r="R1110" s="18">
        <v>4554.5110000000041</v>
      </c>
      <c r="S1110" s="18">
        <v>4523.634</v>
      </c>
      <c r="T1110" s="18">
        <v>4594.8179999999984</v>
      </c>
      <c r="U1110" s="18">
        <v>4722.4950000000026</v>
      </c>
      <c r="V1110" s="18">
        <v>5115.3080000000009</v>
      </c>
      <c r="W1110" s="129">
        <v>5539.4</v>
      </c>
      <c r="X1110" s="18">
        <v>5320.8430000000026</v>
      </c>
      <c r="Y1110" s="18">
        <v>4989.1730000000025</v>
      </c>
      <c r="Z1110" s="18">
        <v>4657.0950000000012</v>
      </c>
      <c r="AA1110" s="18">
        <v>4356.5559999999996</v>
      </c>
      <c r="AB1110" s="130">
        <v>106475.68200000002</v>
      </c>
      <c r="AC1110" s="18" t="str">
        <f t="shared" si="34"/>
        <v>ok</v>
      </c>
      <c r="AE1110" s="19">
        <f t="shared" si="35"/>
        <v>-1387.5310000000027</v>
      </c>
      <c r="AF1110" s="20">
        <v>439.30605888366699</v>
      </c>
      <c r="AG1110" s="21"/>
      <c r="BI1110"/>
    </row>
    <row r="1111" spans="2:61" ht="14.4" thickTop="1" thickBot="1" x14ac:dyDescent="0.3">
      <c r="B1111" s="12">
        <v>40557</v>
      </c>
      <c r="C1111" s="128" t="s">
        <v>14</v>
      </c>
      <c r="D1111" s="18">
        <v>3921.4630000000006</v>
      </c>
      <c r="E1111" s="18">
        <v>3827.9290000000024</v>
      </c>
      <c r="F1111" s="18">
        <v>3806.2060000000006</v>
      </c>
      <c r="G1111" s="18">
        <v>3768.4990000000007</v>
      </c>
      <c r="H1111" s="129">
        <v>3785.3240000000033</v>
      </c>
      <c r="I1111" s="18">
        <v>3895.5950000000025</v>
      </c>
      <c r="J1111" s="18">
        <v>4261.5570000000007</v>
      </c>
      <c r="K1111" s="18">
        <v>4265.0990000000011</v>
      </c>
      <c r="L1111" s="18">
        <v>4319.1629999999996</v>
      </c>
      <c r="M1111" s="18">
        <v>4319.2980000000016</v>
      </c>
      <c r="N1111" s="18">
        <v>4372.1000000000004</v>
      </c>
      <c r="O1111" s="18">
        <v>4401.5769999999984</v>
      </c>
      <c r="P1111" s="18">
        <v>4450.5390000000007</v>
      </c>
      <c r="Q1111" s="18">
        <v>4417.2890000000007</v>
      </c>
      <c r="R1111" s="18">
        <v>4455.7539999999981</v>
      </c>
      <c r="S1111" s="18">
        <v>4440.4490000000005</v>
      </c>
      <c r="T1111" s="18">
        <v>4420.1059999999989</v>
      </c>
      <c r="U1111" s="18">
        <v>4480.7700000000004</v>
      </c>
      <c r="V1111" s="18">
        <v>4998.1210000000001</v>
      </c>
      <c r="W1111" s="129">
        <v>5434.172999999997</v>
      </c>
      <c r="X1111" s="18">
        <v>5285.8020000000006</v>
      </c>
      <c r="Y1111" s="18">
        <v>4951.4689999999991</v>
      </c>
      <c r="Z1111" s="18">
        <v>4648.9139999999989</v>
      </c>
      <c r="AA1111" s="18">
        <v>4294.0809999999992</v>
      </c>
      <c r="AB1111" s="130">
        <v>105221.27700000002</v>
      </c>
      <c r="AC1111" s="18" t="str">
        <f t="shared" si="34"/>
        <v>ok</v>
      </c>
      <c r="AE1111" s="19">
        <f t="shared" si="35"/>
        <v>-1254.4049999999988</v>
      </c>
      <c r="AF1111" s="20">
        <v>432.70141696929932</v>
      </c>
      <c r="AG1111" s="21"/>
      <c r="BI1111"/>
    </row>
    <row r="1112" spans="2:61" ht="14.4" thickTop="1" thickBot="1" x14ac:dyDescent="0.3">
      <c r="B1112" s="12">
        <v>40558</v>
      </c>
      <c r="C1112" s="128" t="s">
        <v>15</v>
      </c>
      <c r="D1112" s="18">
        <v>4026.66</v>
      </c>
      <c r="E1112" s="18">
        <v>3814.0510000000017</v>
      </c>
      <c r="F1112" s="18">
        <v>3776.5490000000027</v>
      </c>
      <c r="G1112" s="18">
        <v>3697.4640000000004</v>
      </c>
      <c r="H1112" s="129">
        <v>3745.4390000000026</v>
      </c>
      <c r="I1112" s="18">
        <v>3800.1590000000028</v>
      </c>
      <c r="J1112" s="18">
        <v>3975.3210000000004</v>
      </c>
      <c r="K1112" s="18">
        <v>3916.8950000000027</v>
      </c>
      <c r="L1112" s="18">
        <v>4058.18</v>
      </c>
      <c r="M1112" s="18">
        <v>4250.0390000000016</v>
      </c>
      <c r="N1112" s="18">
        <v>4254.83</v>
      </c>
      <c r="O1112" s="18">
        <v>4317.5160000000014</v>
      </c>
      <c r="P1112" s="18">
        <v>4274.4450000000015</v>
      </c>
      <c r="Q1112" s="18">
        <v>4303.5920000000024</v>
      </c>
      <c r="R1112" s="18">
        <v>4234.6930000000048</v>
      </c>
      <c r="S1112" s="18">
        <v>4178.1009999999997</v>
      </c>
      <c r="T1112" s="18">
        <v>4161.9979999999996</v>
      </c>
      <c r="U1112" s="18">
        <v>4212.8610000000008</v>
      </c>
      <c r="V1112" s="18">
        <v>5072.9560000000001</v>
      </c>
      <c r="W1112" s="129">
        <v>5280.9760000000006</v>
      </c>
      <c r="X1112" s="18">
        <v>5052.5739999999987</v>
      </c>
      <c r="Y1112" s="18">
        <v>4922.1610000000001</v>
      </c>
      <c r="Z1112" s="18">
        <v>4654.1850000000013</v>
      </c>
      <c r="AA1112" s="18">
        <v>4249.8220000000019</v>
      </c>
      <c r="AB1112" s="130">
        <v>102231.46700000002</v>
      </c>
      <c r="AC1112" s="18" t="str">
        <f t="shared" si="34"/>
        <v>ok</v>
      </c>
      <c r="AE1112" s="19">
        <f t="shared" si="35"/>
        <v>-2989.8099999999977</v>
      </c>
      <c r="AF1112" s="20">
        <v>426.2037467956543</v>
      </c>
      <c r="AG1112" s="21"/>
      <c r="BI1112"/>
    </row>
    <row r="1113" spans="2:61" ht="14.4" thickTop="1" thickBot="1" x14ac:dyDescent="0.3">
      <c r="B1113" s="12">
        <v>40559</v>
      </c>
      <c r="C1113" s="128" t="s">
        <v>16</v>
      </c>
      <c r="D1113" s="18">
        <v>3945.3289999999979</v>
      </c>
      <c r="E1113" s="18">
        <v>3744.3929999999978</v>
      </c>
      <c r="F1113" s="18">
        <v>3668.6889999999985</v>
      </c>
      <c r="G1113" s="18">
        <v>3645.9620000000009</v>
      </c>
      <c r="H1113" s="129">
        <v>3609.0029999999997</v>
      </c>
      <c r="I1113" s="18">
        <v>3653.16</v>
      </c>
      <c r="J1113" s="18">
        <v>3712.351999999998</v>
      </c>
      <c r="K1113" s="18">
        <v>3535.6190000000006</v>
      </c>
      <c r="L1113" s="18">
        <v>3562.7160000000008</v>
      </c>
      <c r="M1113" s="18">
        <v>3730.7149999999992</v>
      </c>
      <c r="N1113" s="18">
        <v>3785.7949999999996</v>
      </c>
      <c r="O1113" s="18">
        <v>3828.3639999999991</v>
      </c>
      <c r="P1113" s="18">
        <v>3865.9559999999997</v>
      </c>
      <c r="Q1113" s="18">
        <v>3864.3330000000037</v>
      </c>
      <c r="R1113" s="18">
        <v>3853.7930000000019</v>
      </c>
      <c r="S1113" s="18">
        <v>3822.3589999999986</v>
      </c>
      <c r="T1113" s="18">
        <v>3837.6</v>
      </c>
      <c r="U1113" s="18">
        <v>3948.5090000000023</v>
      </c>
      <c r="V1113" s="18">
        <v>4792.8880000000026</v>
      </c>
      <c r="W1113" s="129">
        <v>5335.5290000000023</v>
      </c>
      <c r="X1113" s="18">
        <v>5318.9870000000019</v>
      </c>
      <c r="Y1113" s="18">
        <v>5050.2450000000008</v>
      </c>
      <c r="Z1113" s="18">
        <v>4623.34</v>
      </c>
      <c r="AA1113" s="18">
        <v>4088.2479999999996</v>
      </c>
      <c r="AB1113" s="130">
        <v>96823.88400000002</v>
      </c>
      <c r="AC1113" s="18" t="str">
        <f t="shared" si="34"/>
        <v>ok</v>
      </c>
      <c r="AE1113" s="19">
        <f t="shared" si="35"/>
        <v>-5407.5829999999987</v>
      </c>
      <c r="AF1113" s="20">
        <v>452.50830173492432</v>
      </c>
      <c r="AG1113" s="21"/>
      <c r="BI1113"/>
    </row>
    <row r="1114" spans="2:61" ht="14.4" thickTop="1" thickBot="1" x14ac:dyDescent="0.3">
      <c r="B1114" s="12">
        <v>40560</v>
      </c>
      <c r="C1114" s="128" t="s">
        <v>17</v>
      </c>
      <c r="D1114" s="18">
        <v>3880.8249999999998</v>
      </c>
      <c r="E1114" s="18">
        <v>3691.9010000000021</v>
      </c>
      <c r="F1114" s="18">
        <v>3654.3730000000014</v>
      </c>
      <c r="G1114" s="18">
        <v>3639.6860000000015</v>
      </c>
      <c r="H1114" s="129">
        <v>3656.4609999999993</v>
      </c>
      <c r="I1114" s="18">
        <v>3802.2479999999996</v>
      </c>
      <c r="J1114" s="18">
        <v>4111.3529999999973</v>
      </c>
      <c r="K1114" s="18">
        <v>4143.4720000000007</v>
      </c>
      <c r="L1114" s="18">
        <v>4113.7359999999999</v>
      </c>
      <c r="M1114" s="18">
        <v>4254.9470000000028</v>
      </c>
      <c r="N1114" s="18">
        <v>4337.6499999999996</v>
      </c>
      <c r="O1114" s="18">
        <v>4397.877999999997</v>
      </c>
      <c r="P1114" s="18">
        <v>4483.2790000000023</v>
      </c>
      <c r="Q1114" s="18">
        <v>4446.0389999999979</v>
      </c>
      <c r="R1114" s="18">
        <v>4518.7279999999982</v>
      </c>
      <c r="S1114" s="18">
        <v>4507.3909999999978</v>
      </c>
      <c r="T1114" s="18">
        <v>4462.1110000000008</v>
      </c>
      <c r="U1114" s="18">
        <v>4456.0990000000011</v>
      </c>
      <c r="V1114" s="18">
        <v>5013.9219999999996</v>
      </c>
      <c r="W1114" s="129">
        <v>5515.7959999999994</v>
      </c>
      <c r="X1114" s="18">
        <v>5383.0929999999998</v>
      </c>
      <c r="Y1114" s="18">
        <v>5049.3380000000006</v>
      </c>
      <c r="Z1114" s="18">
        <v>4711.597999999999</v>
      </c>
      <c r="AA1114" s="18">
        <v>4267.9319999999998</v>
      </c>
      <c r="AB1114" s="130">
        <v>104499.856</v>
      </c>
      <c r="AC1114" s="18" t="str">
        <f t="shared" si="34"/>
        <v>ok</v>
      </c>
      <c r="AE1114" s="19">
        <f t="shared" si="35"/>
        <v>7675.9719999999797</v>
      </c>
      <c r="AF1114" s="20">
        <v>469.47473907470703</v>
      </c>
      <c r="AG1114" s="21"/>
      <c r="BI1114"/>
    </row>
    <row r="1115" spans="2:61" ht="14.4" thickTop="1" thickBot="1" x14ac:dyDescent="0.3">
      <c r="B1115" s="12">
        <v>40561</v>
      </c>
      <c r="C1115" s="128" t="s">
        <v>11</v>
      </c>
      <c r="D1115" s="18">
        <v>4032.9240000000009</v>
      </c>
      <c r="E1115" s="18">
        <v>3869.6009999999997</v>
      </c>
      <c r="F1115" s="18">
        <v>3867.4790000000007</v>
      </c>
      <c r="G1115" s="18">
        <v>3807.804000000001</v>
      </c>
      <c r="H1115" s="129">
        <v>3826.2620000000024</v>
      </c>
      <c r="I1115" s="18">
        <v>3948.3780000000006</v>
      </c>
      <c r="J1115" s="18">
        <v>4192.6810000000032</v>
      </c>
      <c r="K1115" s="18">
        <v>4185.3870000000024</v>
      </c>
      <c r="L1115" s="18">
        <v>4200.176000000004</v>
      </c>
      <c r="M1115" s="18">
        <v>4289.6480000000029</v>
      </c>
      <c r="N1115" s="18">
        <v>4326.8470000000034</v>
      </c>
      <c r="O1115" s="18">
        <v>4440.6440000000039</v>
      </c>
      <c r="P1115" s="18">
        <v>4446.9090000000024</v>
      </c>
      <c r="Q1115" s="18">
        <v>4571.9170000000013</v>
      </c>
      <c r="R1115" s="18">
        <v>4578.8760000000011</v>
      </c>
      <c r="S1115" s="18">
        <v>4588.7890000000016</v>
      </c>
      <c r="T1115" s="18">
        <v>4606.67</v>
      </c>
      <c r="U1115" s="18">
        <v>4611.3490000000047</v>
      </c>
      <c r="V1115" s="18">
        <v>5212.4560000000038</v>
      </c>
      <c r="W1115" s="129">
        <v>5767.3290000000025</v>
      </c>
      <c r="X1115" s="18">
        <v>5643.8120000000017</v>
      </c>
      <c r="Y1115" s="18">
        <v>5275.5240000000031</v>
      </c>
      <c r="Z1115" s="18">
        <v>4913.9799999999996</v>
      </c>
      <c r="AA1115" s="18">
        <v>4556.1580000000031</v>
      </c>
      <c r="AB1115" s="130">
        <v>107761.60000000001</v>
      </c>
      <c r="AC1115" s="18" t="str">
        <f t="shared" si="34"/>
        <v>ok</v>
      </c>
      <c r="AE1115" s="19">
        <f t="shared" si="35"/>
        <v>3261.7440000000061</v>
      </c>
      <c r="AF1115" s="20">
        <v>464.84660339355469</v>
      </c>
      <c r="AG1115" s="21"/>
      <c r="BI1115"/>
    </row>
    <row r="1116" spans="2:61" ht="14.4" thickTop="1" thickBot="1" x14ac:dyDescent="0.3">
      <c r="B1116" s="12">
        <v>40562</v>
      </c>
      <c r="C1116" s="128" t="s">
        <v>12</v>
      </c>
      <c r="D1116" s="18">
        <v>4246.2919999999986</v>
      </c>
      <c r="E1116" s="18">
        <v>4049.4559999999997</v>
      </c>
      <c r="F1116" s="18">
        <v>3944.0410000000024</v>
      </c>
      <c r="G1116" s="18">
        <v>3864.4179999999997</v>
      </c>
      <c r="H1116" s="129">
        <v>3922.1339999999991</v>
      </c>
      <c r="I1116" s="18">
        <v>4046.366</v>
      </c>
      <c r="J1116" s="18">
        <v>4397.8030000000008</v>
      </c>
      <c r="K1116" s="18">
        <v>4351.9270000000042</v>
      </c>
      <c r="L1116" s="18">
        <v>4304.5030000000024</v>
      </c>
      <c r="M1116" s="18">
        <v>4367.4169999999986</v>
      </c>
      <c r="N1116" s="18">
        <v>4432.5479999999998</v>
      </c>
      <c r="O1116" s="18">
        <v>4463.25</v>
      </c>
      <c r="P1116" s="18">
        <v>4550.3520000000017</v>
      </c>
      <c r="Q1116" s="18">
        <v>4606.7080000000014</v>
      </c>
      <c r="R1116" s="18">
        <v>4576.2050000000017</v>
      </c>
      <c r="S1116" s="18">
        <v>4571.7649999999985</v>
      </c>
      <c r="T1116" s="18">
        <v>4561.2080000000014</v>
      </c>
      <c r="U1116" s="18">
        <v>4588.5449999999983</v>
      </c>
      <c r="V1116" s="18">
        <v>5138.99</v>
      </c>
      <c r="W1116" s="129">
        <v>5689.7660000000005</v>
      </c>
      <c r="X1116" s="18">
        <v>5541.7590000000018</v>
      </c>
      <c r="Y1116" s="18">
        <v>5183.3180000000038</v>
      </c>
      <c r="Z1116" s="18">
        <v>4847.4440000000013</v>
      </c>
      <c r="AA1116" s="18">
        <v>4498.9519999999993</v>
      </c>
      <c r="AB1116" s="130">
        <v>108745.16700000003</v>
      </c>
      <c r="AC1116" s="18" t="str">
        <f t="shared" si="34"/>
        <v>ok</v>
      </c>
      <c r="AE1116" s="19">
        <f t="shared" si="35"/>
        <v>983.56700000002456</v>
      </c>
      <c r="AF1116" s="20">
        <v>470.84177207946777</v>
      </c>
      <c r="AG1116" s="21"/>
      <c r="BI1116"/>
    </row>
    <row r="1117" spans="2:61" ht="14.4" thickTop="1" thickBot="1" x14ac:dyDescent="0.3">
      <c r="B1117" s="12">
        <v>40563</v>
      </c>
      <c r="C1117" s="128" t="s">
        <v>13</v>
      </c>
      <c r="D1117" s="18">
        <v>4169.780999999999</v>
      </c>
      <c r="E1117" s="18">
        <v>4025.67</v>
      </c>
      <c r="F1117" s="18">
        <v>3946.2149999999997</v>
      </c>
      <c r="G1117" s="18">
        <v>3891.944</v>
      </c>
      <c r="H1117" s="129">
        <v>3928.0129999999995</v>
      </c>
      <c r="I1117" s="18">
        <v>4047.6359999999977</v>
      </c>
      <c r="J1117" s="18">
        <v>4309.0619999999999</v>
      </c>
      <c r="K1117" s="18">
        <v>4263.7889999999989</v>
      </c>
      <c r="L1117" s="18">
        <v>4298.1630000000005</v>
      </c>
      <c r="M1117" s="18">
        <v>4385.5520000000006</v>
      </c>
      <c r="N1117" s="18">
        <v>4503.1689999999999</v>
      </c>
      <c r="O1117" s="18">
        <v>4563.5929999999989</v>
      </c>
      <c r="P1117" s="18">
        <v>4625.8059999999987</v>
      </c>
      <c r="Q1117" s="18">
        <v>4644.4140000000016</v>
      </c>
      <c r="R1117" s="18">
        <v>4684.0830000000005</v>
      </c>
      <c r="S1117" s="18">
        <v>4643.8779999999988</v>
      </c>
      <c r="T1117" s="18">
        <v>4711.4050000000007</v>
      </c>
      <c r="U1117" s="18">
        <v>4685.7749999999987</v>
      </c>
      <c r="V1117" s="18">
        <v>5246.5849999999991</v>
      </c>
      <c r="W1117" s="129">
        <v>5795.1859999999997</v>
      </c>
      <c r="X1117" s="18">
        <v>5669.7510000000002</v>
      </c>
      <c r="Y1117" s="18">
        <v>5289.787000000003</v>
      </c>
      <c r="Z1117" s="18">
        <v>5045.0890000000045</v>
      </c>
      <c r="AA1117" s="18">
        <v>4612.6449999999995</v>
      </c>
      <c r="AB1117" s="130">
        <v>109986.99100000001</v>
      </c>
      <c r="AC1117" s="18" t="str">
        <f t="shared" si="34"/>
        <v>ok</v>
      </c>
      <c r="AE1117" s="19">
        <f t="shared" si="35"/>
        <v>1241.8239999999787</v>
      </c>
      <c r="AF1117" s="20">
        <v>473.2535982131958</v>
      </c>
      <c r="AG1117" s="21"/>
      <c r="BI1117"/>
    </row>
    <row r="1118" spans="2:61" ht="14.4" thickTop="1" thickBot="1" x14ac:dyDescent="0.3">
      <c r="B1118" s="12">
        <v>40564</v>
      </c>
      <c r="C1118" s="128" t="s">
        <v>14</v>
      </c>
      <c r="D1118" s="18">
        <v>4254.4690000000028</v>
      </c>
      <c r="E1118" s="18">
        <v>4114.3480000000027</v>
      </c>
      <c r="F1118" s="18">
        <v>4048.5909999999999</v>
      </c>
      <c r="G1118" s="18">
        <v>3988.802000000001</v>
      </c>
      <c r="H1118" s="129">
        <v>4001.1510000000021</v>
      </c>
      <c r="I1118" s="18">
        <v>4099.4240000000009</v>
      </c>
      <c r="J1118" s="18">
        <v>4337.2039999999997</v>
      </c>
      <c r="K1118" s="18">
        <v>4365.6360000000022</v>
      </c>
      <c r="L1118" s="18">
        <v>4389.9810000000034</v>
      </c>
      <c r="M1118" s="18">
        <v>4473.5280000000012</v>
      </c>
      <c r="N1118" s="18">
        <v>4564.2610000000022</v>
      </c>
      <c r="O1118" s="18">
        <v>4606.2480000000023</v>
      </c>
      <c r="P1118" s="18">
        <v>4616.9719999999979</v>
      </c>
      <c r="Q1118" s="18">
        <v>4536.4740000000002</v>
      </c>
      <c r="R1118" s="18">
        <v>4509.6890000000012</v>
      </c>
      <c r="S1118" s="18">
        <v>4583.0780000000013</v>
      </c>
      <c r="T1118" s="18">
        <v>4520.5390000000016</v>
      </c>
      <c r="U1118" s="18">
        <v>4536.3770000000031</v>
      </c>
      <c r="V1118" s="18">
        <v>5038.2</v>
      </c>
      <c r="W1118" s="129">
        <v>5587.2720000000027</v>
      </c>
      <c r="X1118" s="18">
        <v>5414.0279999999984</v>
      </c>
      <c r="Y1118" s="18">
        <v>5100.4849999999988</v>
      </c>
      <c r="Z1118" s="18">
        <v>4849.8260000000028</v>
      </c>
      <c r="AA1118" s="18">
        <v>4523.3019999999979</v>
      </c>
      <c r="AB1118" s="130">
        <v>109059.88500000002</v>
      </c>
      <c r="AC1118" s="18" t="str">
        <f t="shared" si="34"/>
        <v>ok</v>
      </c>
      <c r="AE1118" s="19">
        <f t="shared" si="35"/>
        <v>-927.10599999998522</v>
      </c>
      <c r="AF1118" s="20">
        <v>466.8304557800293</v>
      </c>
      <c r="AG1118" s="21"/>
      <c r="BI1118"/>
    </row>
    <row r="1119" spans="2:61" ht="14.4" thickTop="1" thickBot="1" x14ac:dyDescent="0.3">
      <c r="B1119" s="12">
        <v>40565</v>
      </c>
      <c r="C1119" s="128" t="s">
        <v>15</v>
      </c>
      <c r="D1119" s="18">
        <v>4211.0089999999973</v>
      </c>
      <c r="E1119" s="18">
        <v>4058.1940000000009</v>
      </c>
      <c r="F1119" s="18">
        <v>3940.3630000000003</v>
      </c>
      <c r="G1119" s="18">
        <v>3873.5729999999985</v>
      </c>
      <c r="H1119" s="129">
        <v>3893.9039999999991</v>
      </c>
      <c r="I1119" s="18">
        <v>3935.8349999999987</v>
      </c>
      <c r="J1119" s="18">
        <v>4064.9280000000003</v>
      </c>
      <c r="K1119" s="18">
        <v>4029.8069999999989</v>
      </c>
      <c r="L1119" s="18">
        <v>4228.5130000000008</v>
      </c>
      <c r="M1119" s="18">
        <v>4355.2170000000015</v>
      </c>
      <c r="N1119" s="18">
        <v>4422.5070000000005</v>
      </c>
      <c r="O1119" s="18">
        <v>4456.036000000001</v>
      </c>
      <c r="P1119" s="18">
        <v>4448.26</v>
      </c>
      <c r="Q1119" s="18">
        <v>4397.3959999999997</v>
      </c>
      <c r="R1119" s="18">
        <v>4297.0329999999994</v>
      </c>
      <c r="S1119" s="18">
        <v>4248.6430000000018</v>
      </c>
      <c r="T1119" s="18">
        <v>4215.6620000000012</v>
      </c>
      <c r="U1119" s="18">
        <v>4315.4210000000012</v>
      </c>
      <c r="V1119" s="18">
        <v>4975.2740000000031</v>
      </c>
      <c r="W1119" s="129">
        <v>5239.4690000000001</v>
      </c>
      <c r="X1119" s="18">
        <v>5084.9730000000027</v>
      </c>
      <c r="Y1119" s="18">
        <v>4930.8979999999983</v>
      </c>
      <c r="Z1119" s="18">
        <v>4659.3940000000021</v>
      </c>
      <c r="AA1119" s="18">
        <v>4293.643</v>
      </c>
      <c r="AB1119" s="130">
        <v>104575.95199999999</v>
      </c>
      <c r="AC1119" s="18" t="str">
        <f t="shared" si="34"/>
        <v>ok</v>
      </c>
      <c r="AE1119" s="19">
        <f t="shared" si="35"/>
        <v>-4483.9330000000336</v>
      </c>
      <c r="AF1119" s="20">
        <v>442.84021186828613</v>
      </c>
      <c r="AG1119" s="21"/>
      <c r="BI1119"/>
    </row>
    <row r="1120" spans="2:61" ht="14.4" thickTop="1" thickBot="1" x14ac:dyDescent="0.3">
      <c r="B1120" s="12">
        <v>40566</v>
      </c>
      <c r="C1120" s="128" t="s">
        <v>16</v>
      </c>
      <c r="D1120" s="18">
        <v>4015.7489999999984</v>
      </c>
      <c r="E1120" s="18">
        <v>3832.3779999999997</v>
      </c>
      <c r="F1120" s="18">
        <v>3730.5650000000001</v>
      </c>
      <c r="G1120" s="18">
        <v>3638.7470000000003</v>
      </c>
      <c r="H1120" s="129">
        <v>3647.7150000000015</v>
      </c>
      <c r="I1120" s="18">
        <v>3698.7329999999997</v>
      </c>
      <c r="J1120" s="18">
        <v>3769.822000000001</v>
      </c>
      <c r="K1120" s="18">
        <v>3603.8880000000017</v>
      </c>
      <c r="L1120" s="18">
        <v>3577.378000000002</v>
      </c>
      <c r="M1120" s="18">
        <v>3663.83</v>
      </c>
      <c r="N1120" s="18">
        <v>3794.4160000000002</v>
      </c>
      <c r="O1120" s="18">
        <v>3834.5160000000005</v>
      </c>
      <c r="P1120" s="18">
        <v>3882.5510000000008</v>
      </c>
      <c r="Q1120" s="18">
        <v>3901.2070000000012</v>
      </c>
      <c r="R1120" s="18">
        <v>3909.7530000000006</v>
      </c>
      <c r="S1120" s="18">
        <v>3876.593000000003</v>
      </c>
      <c r="T1120" s="18">
        <v>3865.7330000000029</v>
      </c>
      <c r="U1120" s="18">
        <v>3954.4689999999982</v>
      </c>
      <c r="V1120" s="18">
        <v>4614.9149999999981</v>
      </c>
      <c r="W1120" s="129">
        <v>5378.6650000000027</v>
      </c>
      <c r="X1120" s="18">
        <v>5415.67</v>
      </c>
      <c r="Y1120" s="18">
        <v>5105.0630000000019</v>
      </c>
      <c r="Z1120" s="18">
        <v>4648.1520000000037</v>
      </c>
      <c r="AA1120" s="18">
        <v>4193.2860000000028</v>
      </c>
      <c r="AB1120" s="130">
        <v>97553.794000000009</v>
      </c>
      <c r="AC1120" s="18" t="str">
        <f t="shared" si="34"/>
        <v>ok</v>
      </c>
      <c r="AE1120" s="19">
        <f t="shared" si="35"/>
        <v>-7022.1579999999813</v>
      </c>
      <c r="AF1120" s="20">
        <v>465.87423324584961</v>
      </c>
      <c r="AG1120" s="21"/>
      <c r="BI1120"/>
    </row>
    <row r="1121" spans="1:61" ht="14.4" thickTop="1" thickBot="1" x14ac:dyDescent="0.3">
      <c r="B1121" s="12">
        <v>40567</v>
      </c>
      <c r="C1121" s="128" t="s">
        <v>17</v>
      </c>
      <c r="D1121" s="18">
        <v>3911.8130000000006</v>
      </c>
      <c r="E1121" s="18">
        <v>3772.6440000000011</v>
      </c>
      <c r="F1121" s="18">
        <v>3662.5970000000016</v>
      </c>
      <c r="G1121" s="18">
        <v>3664.0540000000019</v>
      </c>
      <c r="H1121" s="129">
        <v>3678.9480000000021</v>
      </c>
      <c r="I1121" s="18">
        <v>3835.3780000000006</v>
      </c>
      <c r="J1121" s="18">
        <v>4143.1870000000017</v>
      </c>
      <c r="K1121" s="18">
        <v>4163.1539999999986</v>
      </c>
      <c r="L1121" s="18">
        <v>4150.2919999999995</v>
      </c>
      <c r="M1121" s="18">
        <v>4238.2489999999998</v>
      </c>
      <c r="N1121" s="18">
        <v>4346.5329999999985</v>
      </c>
      <c r="O1121" s="18">
        <v>4415.3749999999991</v>
      </c>
      <c r="P1121" s="18">
        <v>4477.1679999999988</v>
      </c>
      <c r="Q1121" s="18">
        <v>4495</v>
      </c>
      <c r="R1121" s="18">
        <v>4537.0160000000005</v>
      </c>
      <c r="S1121" s="18">
        <v>4559.429000000001</v>
      </c>
      <c r="T1121" s="18">
        <v>4580.8770000000004</v>
      </c>
      <c r="U1121" s="18">
        <v>4600.8640000000023</v>
      </c>
      <c r="V1121" s="18">
        <v>5120.5450000000046</v>
      </c>
      <c r="W1121" s="129">
        <v>5650.2650000000021</v>
      </c>
      <c r="X1121" s="18">
        <v>5453.1650000000027</v>
      </c>
      <c r="Y1121" s="18">
        <v>4951.4350000000004</v>
      </c>
      <c r="Z1121" s="18">
        <v>4627.7090000000007</v>
      </c>
      <c r="AA1121" s="18">
        <v>4263</v>
      </c>
      <c r="AB1121" s="130">
        <v>105298.69700000001</v>
      </c>
      <c r="AC1121" s="18" t="str">
        <f t="shared" si="34"/>
        <v>ok</v>
      </c>
      <c r="AE1121" s="19">
        <f t="shared" si="35"/>
        <v>7744.9030000000057</v>
      </c>
      <c r="AF1121" s="20">
        <v>477.4347133636474</v>
      </c>
      <c r="AG1121" s="21"/>
      <c r="BI1121"/>
    </row>
    <row r="1122" spans="1:61" ht="14.4" thickTop="1" thickBot="1" x14ac:dyDescent="0.3">
      <c r="B1122" s="12">
        <v>40568</v>
      </c>
      <c r="C1122" s="128" t="s">
        <v>11</v>
      </c>
      <c r="D1122" s="18">
        <v>4012.3869999999979</v>
      </c>
      <c r="E1122" s="18">
        <v>3988.3730000000005</v>
      </c>
      <c r="F1122" s="18">
        <v>3864.0620000000017</v>
      </c>
      <c r="G1122" s="18">
        <v>3706.6769999999983</v>
      </c>
      <c r="H1122" s="129">
        <v>3805.5360000000023</v>
      </c>
      <c r="I1122" s="18">
        <v>3918.8540000000003</v>
      </c>
      <c r="J1122" s="18">
        <v>4076.5249999999978</v>
      </c>
      <c r="K1122" s="18">
        <v>4288.9360000000006</v>
      </c>
      <c r="L1122" s="18">
        <v>4202.9810000000034</v>
      </c>
      <c r="M1122" s="18">
        <v>4283.4350000000013</v>
      </c>
      <c r="N1122" s="18">
        <v>4403.6660000000002</v>
      </c>
      <c r="O1122" s="18">
        <v>4470.480000000005</v>
      </c>
      <c r="P1122" s="18">
        <v>4521.978000000001</v>
      </c>
      <c r="Q1122" s="18">
        <v>4454.3719999999994</v>
      </c>
      <c r="R1122" s="18">
        <v>4488.76</v>
      </c>
      <c r="S1122" s="18">
        <v>4515.4780000000019</v>
      </c>
      <c r="T1122" s="18">
        <v>4528.1860000000024</v>
      </c>
      <c r="U1122" s="18">
        <v>4585.9280000000017</v>
      </c>
      <c r="V1122" s="18">
        <v>5098.9669999999978</v>
      </c>
      <c r="W1122" s="129">
        <v>5716.273000000001</v>
      </c>
      <c r="X1122" s="18">
        <v>5559.2020000000011</v>
      </c>
      <c r="Y1122" s="18">
        <v>5208.9939999999997</v>
      </c>
      <c r="Z1122" s="18">
        <v>4881.483000000002</v>
      </c>
      <c r="AA1122" s="18">
        <v>4498.09</v>
      </c>
      <c r="AB1122" s="130">
        <v>107079.62300000002</v>
      </c>
      <c r="AC1122" s="18" t="str">
        <f t="shared" si="34"/>
        <v>ok</v>
      </c>
      <c r="AE1122" s="19">
        <f t="shared" si="35"/>
        <v>1780.9260000000068</v>
      </c>
      <c r="AF1122" s="20">
        <v>460.93343734741211</v>
      </c>
      <c r="AG1122" s="21"/>
      <c r="BI1122"/>
    </row>
    <row r="1123" spans="1:61" ht="14.4" thickTop="1" thickBot="1" x14ac:dyDescent="0.3">
      <c r="B1123" s="12">
        <v>40569</v>
      </c>
      <c r="C1123" s="128" t="s">
        <v>12</v>
      </c>
      <c r="D1123" s="18">
        <v>4202.8360000000002</v>
      </c>
      <c r="E1123" s="18">
        <v>4075.6320000000019</v>
      </c>
      <c r="F1123" s="18">
        <v>3965.7580000000021</v>
      </c>
      <c r="G1123" s="18">
        <v>3920.8790000000004</v>
      </c>
      <c r="H1123" s="129">
        <v>3932.3610000000022</v>
      </c>
      <c r="I1123" s="18">
        <v>4057.2310000000007</v>
      </c>
      <c r="J1123" s="18">
        <v>4384.9780000000028</v>
      </c>
      <c r="K1123" s="18">
        <v>4410.5070000000005</v>
      </c>
      <c r="L1123" s="18">
        <v>4407.9969999999994</v>
      </c>
      <c r="M1123" s="18">
        <v>4433.4510000000037</v>
      </c>
      <c r="N1123" s="18">
        <v>4500.5519999999988</v>
      </c>
      <c r="O1123" s="18">
        <v>4543.0060000000021</v>
      </c>
      <c r="P1123" s="18">
        <v>4506.6230000000041</v>
      </c>
      <c r="Q1123" s="18">
        <v>4536.5440000000008</v>
      </c>
      <c r="R1123" s="18">
        <v>4554.5280000000002</v>
      </c>
      <c r="S1123" s="18">
        <v>4574.1530000000002</v>
      </c>
      <c r="T1123" s="18">
        <v>4590.2130000000006</v>
      </c>
      <c r="U1123" s="18">
        <v>4650.0160000000005</v>
      </c>
      <c r="V1123" s="18">
        <v>5018.0339999999997</v>
      </c>
      <c r="W1123" s="129">
        <v>5566.3909999999996</v>
      </c>
      <c r="X1123" s="18">
        <v>5443.81</v>
      </c>
      <c r="Y1123" s="18">
        <v>5068.34</v>
      </c>
      <c r="Z1123" s="18">
        <v>4697.9420000000036</v>
      </c>
      <c r="AA1123" s="18">
        <v>4329.0460000000003</v>
      </c>
      <c r="AB1123" s="130">
        <v>108370.82800000004</v>
      </c>
      <c r="AC1123" s="18" t="str">
        <f t="shared" si="34"/>
        <v>ok</v>
      </c>
      <c r="AE1123" s="19">
        <f t="shared" si="35"/>
        <v>1291.2050000000163</v>
      </c>
      <c r="AF1123" s="20">
        <v>456.46351337432861</v>
      </c>
      <c r="AG1123" s="21"/>
      <c r="BI1123"/>
    </row>
    <row r="1124" spans="1:61" ht="14.4" thickTop="1" thickBot="1" x14ac:dyDescent="0.3">
      <c r="B1124" s="12">
        <v>40570</v>
      </c>
      <c r="C1124" s="128" t="s">
        <v>13</v>
      </c>
      <c r="D1124" s="18">
        <v>4001.6650000000013</v>
      </c>
      <c r="E1124" s="18">
        <v>3905.9480000000021</v>
      </c>
      <c r="F1124" s="18">
        <v>3863.5460000000012</v>
      </c>
      <c r="G1124" s="18">
        <v>3784.3309999999997</v>
      </c>
      <c r="H1124" s="129">
        <v>3839.3640000000023</v>
      </c>
      <c r="I1124" s="18">
        <v>4000.2810000000004</v>
      </c>
      <c r="J1124" s="18">
        <v>4276.625</v>
      </c>
      <c r="K1124" s="18">
        <v>4313.3710000000001</v>
      </c>
      <c r="L1124" s="18">
        <v>4313.3280000000013</v>
      </c>
      <c r="M1124" s="18">
        <v>4397.5540000000037</v>
      </c>
      <c r="N1124" s="18">
        <v>4453.929000000001</v>
      </c>
      <c r="O1124" s="18">
        <v>4476.5540000000001</v>
      </c>
      <c r="P1124" s="18">
        <v>4490.2210000000005</v>
      </c>
      <c r="Q1124" s="18">
        <v>4490.8059999999978</v>
      </c>
      <c r="R1124" s="18">
        <v>4530.4130000000005</v>
      </c>
      <c r="S1124" s="18">
        <v>4490.3620000000019</v>
      </c>
      <c r="T1124" s="18">
        <v>4566.4030000000039</v>
      </c>
      <c r="U1124" s="18">
        <v>4623.1859999999997</v>
      </c>
      <c r="V1124" s="18">
        <v>5033.1780000000008</v>
      </c>
      <c r="W1124" s="129">
        <v>5582.8259999999982</v>
      </c>
      <c r="X1124" s="18">
        <v>5416.1639999999989</v>
      </c>
      <c r="Y1124" s="18">
        <v>5071.2870000000012</v>
      </c>
      <c r="Z1124" s="18">
        <v>4693.0340000000024</v>
      </c>
      <c r="AA1124" s="18">
        <v>4293.22</v>
      </c>
      <c r="AB1124" s="130">
        <v>106907.59600000002</v>
      </c>
      <c r="AC1124" s="18" t="str">
        <f t="shared" si="34"/>
        <v>ok</v>
      </c>
      <c r="AE1124" s="19">
        <f t="shared" si="35"/>
        <v>-1463.2320000000182</v>
      </c>
      <c r="AF1124" s="20">
        <v>444.68841743469238</v>
      </c>
      <c r="AG1124" s="21"/>
      <c r="BI1124"/>
    </row>
    <row r="1125" spans="1:61" ht="14.4" thickTop="1" thickBot="1" x14ac:dyDescent="0.3">
      <c r="B1125" s="12">
        <v>40571</v>
      </c>
      <c r="C1125" s="128" t="s">
        <v>14</v>
      </c>
      <c r="D1125" s="18">
        <v>3987.2030000000004</v>
      </c>
      <c r="E1125" s="18">
        <v>3899.0880000000016</v>
      </c>
      <c r="F1125" s="18">
        <v>3861.23</v>
      </c>
      <c r="G1125" s="18">
        <v>3799.8660000000009</v>
      </c>
      <c r="H1125" s="129">
        <v>3818.2050000000004</v>
      </c>
      <c r="I1125" s="18">
        <v>3959.5860000000007</v>
      </c>
      <c r="J1125" s="18">
        <v>4274.8989999999985</v>
      </c>
      <c r="K1125" s="18">
        <v>4292.7780000000021</v>
      </c>
      <c r="L1125" s="18">
        <v>4329.2659999999996</v>
      </c>
      <c r="M1125" s="18">
        <v>4415.7889999999989</v>
      </c>
      <c r="N1125" s="18">
        <v>4477.6950000000006</v>
      </c>
      <c r="O1125" s="18">
        <v>4498.1989999999996</v>
      </c>
      <c r="P1125" s="18">
        <v>4528.6370000000006</v>
      </c>
      <c r="Q1125" s="18">
        <v>4533.5710000000026</v>
      </c>
      <c r="R1125" s="18">
        <v>4536.4579999999996</v>
      </c>
      <c r="S1125" s="18">
        <v>4511.8329999999987</v>
      </c>
      <c r="T1125" s="18">
        <v>4561.3609999999999</v>
      </c>
      <c r="U1125" s="18">
        <v>4523.2740000000031</v>
      </c>
      <c r="V1125" s="18">
        <v>4986.3570000000018</v>
      </c>
      <c r="W1125" s="129">
        <v>5542.3190000000013</v>
      </c>
      <c r="X1125" s="18">
        <v>5397.0960000000041</v>
      </c>
      <c r="Y1125" s="18">
        <v>5037.8440000000019</v>
      </c>
      <c r="Z1125" s="18">
        <v>4749.8310000000019</v>
      </c>
      <c r="AA1125" s="18">
        <v>4407.7980000000025</v>
      </c>
      <c r="AB1125" s="130">
        <v>106930.18300000002</v>
      </c>
      <c r="AC1125" s="18" t="str">
        <f t="shared" si="34"/>
        <v>ok</v>
      </c>
      <c r="AE1125" s="19">
        <f t="shared" si="35"/>
        <v>22.586999999999534</v>
      </c>
      <c r="AF1125" s="20">
        <v>454.79460144042969</v>
      </c>
      <c r="AG1125" s="21"/>
      <c r="BI1125"/>
    </row>
    <row r="1126" spans="1:61" ht="14.4" thickTop="1" thickBot="1" x14ac:dyDescent="0.3">
      <c r="B1126" s="12">
        <v>40572</v>
      </c>
      <c r="C1126" s="128" t="s">
        <v>15</v>
      </c>
      <c r="D1126" s="18">
        <v>4126.0969999999988</v>
      </c>
      <c r="E1126" s="18">
        <v>3957.523999999999</v>
      </c>
      <c r="F1126" s="18">
        <v>3883.9190000000008</v>
      </c>
      <c r="G1126" s="18">
        <v>3821.0749999999989</v>
      </c>
      <c r="H1126" s="129">
        <v>3820.2979999999998</v>
      </c>
      <c r="I1126" s="18">
        <v>3889.5609999999997</v>
      </c>
      <c r="J1126" s="18">
        <v>4022.5440000000012</v>
      </c>
      <c r="K1126" s="18">
        <v>3936.5660000000034</v>
      </c>
      <c r="L1126" s="18">
        <v>4066.6570000000006</v>
      </c>
      <c r="M1126" s="18">
        <v>4210.1410000000014</v>
      </c>
      <c r="N1126" s="18">
        <v>4278.715000000002</v>
      </c>
      <c r="O1126" s="18">
        <v>4346.2120000000014</v>
      </c>
      <c r="P1126" s="18">
        <v>4378.7990000000018</v>
      </c>
      <c r="Q1126" s="18">
        <v>4358.43</v>
      </c>
      <c r="R1126" s="18">
        <v>4315.3730000000014</v>
      </c>
      <c r="S1126" s="18">
        <v>4236.6499999999996</v>
      </c>
      <c r="T1126" s="18">
        <v>4225.0890000000018</v>
      </c>
      <c r="U1126" s="18">
        <v>4224.5139999999983</v>
      </c>
      <c r="V1126" s="18">
        <v>4916.8</v>
      </c>
      <c r="W1126" s="129">
        <v>5334.873999999998</v>
      </c>
      <c r="X1126" s="18">
        <v>5197.0240000000003</v>
      </c>
      <c r="Y1126" s="18">
        <v>5073.4060000000018</v>
      </c>
      <c r="Z1126" s="18">
        <v>4798.9260000000022</v>
      </c>
      <c r="AA1126" s="18">
        <v>4466.4139999999998</v>
      </c>
      <c r="AB1126" s="130">
        <v>103885.60800000002</v>
      </c>
      <c r="AC1126" s="18" t="str">
        <f t="shared" si="34"/>
        <v>ok</v>
      </c>
      <c r="AE1126" s="19">
        <f t="shared" si="35"/>
        <v>-3044.5749999999971</v>
      </c>
      <c r="AF1126" s="20">
        <v>472.81638526916504</v>
      </c>
      <c r="AG1126" s="21"/>
      <c r="BI1126"/>
    </row>
    <row r="1127" spans="1:61" ht="14.4" thickTop="1" thickBot="1" x14ac:dyDescent="0.3">
      <c r="B1127" s="12">
        <v>40573</v>
      </c>
      <c r="C1127" s="128" t="s">
        <v>16</v>
      </c>
      <c r="D1127" s="18">
        <v>4129.7469999999994</v>
      </c>
      <c r="E1127" s="18">
        <v>3904.0129999999981</v>
      </c>
      <c r="F1127" s="18">
        <v>3797.108999999999</v>
      </c>
      <c r="G1127" s="18">
        <v>3725.4240000000004</v>
      </c>
      <c r="H1127" s="129">
        <v>3714.5740000000001</v>
      </c>
      <c r="I1127" s="18">
        <v>3782.87</v>
      </c>
      <c r="J1127" s="18">
        <v>3806.8660000000013</v>
      </c>
      <c r="K1127" s="18">
        <v>3660.9609999999998</v>
      </c>
      <c r="L1127" s="18">
        <v>3712.3669999999993</v>
      </c>
      <c r="M1127" s="18">
        <v>3744.5079999999984</v>
      </c>
      <c r="N1127" s="18">
        <v>3868.6229999999991</v>
      </c>
      <c r="O1127" s="18">
        <v>3885.1119999999996</v>
      </c>
      <c r="P1127" s="18">
        <v>3955.8389999999981</v>
      </c>
      <c r="Q1127" s="18">
        <v>3962.0550000000007</v>
      </c>
      <c r="R1127" s="18">
        <v>3994.2919999999981</v>
      </c>
      <c r="S1127" s="18">
        <v>3937.6919999999996</v>
      </c>
      <c r="T1127" s="18">
        <v>3906.6619999999994</v>
      </c>
      <c r="U1127" s="18">
        <v>3937.6869999999999</v>
      </c>
      <c r="V1127" s="18">
        <v>4620.3289999999997</v>
      </c>
      <c r="W1127" s="129">
        <v>5496.442</v>
      </c>
      <c r="X1127" s="18">
        <v>5532.6460000000006</v>
      </c>
      <c r="Y1127" s="18">
        <v>5308.9119999999984</v>
      </c>
      <c r="Z1127" s="18">
        <v>4842.1979999999985</v>
      </c>
      <c r="AA1127" s="18">
        <v>4375.6810000000005</v>
      </c>
      <c r="AB1127" s="130">
        <v>99602.608999999997</v>
      </c>
      <c r="AC1127" s="18" t="str">
        <f t="shared" si="34"/>
        <v>ok</v>
      </c>
      <c r="AE1127" s="19">
        <f t="shared" si="35"/>
        <v>-4282.9990000000253</v>
      </c>
      <c r="AF1127" s="20">
        <v>493.79976272583008</v>
      </c>
      <c r="AG1127" s="21"/>
      <c r="BI1127"/>
    </row>
    <row r="1128" spans="1:61" ht="14.4" thickTop="1" thickBot="1" x14ac:dyDescent="0.3">
      <c r="B1128" s="12">
        <v>40574</v>
      </c>
      <c r="C1128" s="128" t="s">
        <v>17</v>
      </c>
      <c r="D1128" s="18">
        <v>4057.8720000000008</v>
      </c>
      <c r="E1128" s="18">
        <v>3913.8789999999995</v>
      </c>
      <c r="F1128" s="18">
        <v>3813.4160000000002</v>
      </c>
      <c r="G1128" s="18">
        <v>3804.4429999999998</v>
      </c>
      <c r="H1128" s="129">
        <v>3770.5739999999978</v>
      </c>
      <c r="I1128" s="18">
        <v>3843.39</v>
      </c>
      <c r="J1128" s="18">
        <v>4150.0850000000009</v>
      </c>
      <c r="K1128" s="18">
        <v>4116.7760000000017</v>
      </c>
      <c r="L1128" s="18">
        <v>4189.3150000000023</v>
      </c>
      <c r="M1128" s="18">
        <v>4351.5770000000039</v>
      </c>
      <c r="N1128" s="18">
        <v>4464.6440000000002</v>
      </c>
      <c r="O1128" s="18">
        <v>4548.4719999999998</v>
      </c>
      <c r="P1128" s="18">
        <v>4609.1480000000001</v>
      </c>
      <c r="Q1128" s="18">
        <v>4619.2470000000003</v>
      </c>
      <c r="R1128" s="18">
        <v>4652.9849999999997</v>
      </c>
      <c r="S1128" s="18">
        <v>4668.9830000000011</v>
      </c>
      <c r="T1128" s="18">
        <v>4675.8409999999985</v>
      </c>
      <c r="U1128" s="18">
        <v>4617.66</v>
      </c>
      <c r="V1128" s="18">
        <v>5051.382999999998</v>
      </c>
      <c r="W1128" s="129">
        <v>5773.9249999999975</v>
      </c>
      <c r="X1128" s="18">
        <v>5678.37</v>
      </c>
      <c r="Y1128" s="18">
        <v>5336.1729999999989</v>
      </c>
      <c r="Z1128" s="18">
        <v>4994.2480000000005</v>
      </c>
      <c r="AA1128" s="18">
        <v>4655.7</v>
      </c>
      <c r="AB1128" s="130">
        <v>108358.10600000001</v>
      </c>
      <c r="AC1128" s="18" t="str">
        <f t="shared" si="34"/>
        <v>ok</v>
      </c>
      <c r="AE1128" s="19">
        <f t="shared" si="35"/>
        <v>8755.4970000000176</v>
      </c>
      <c r="AF1128" s="20">
        <v>494.2435474395752</v>
      </c>
      <c r="AG1128" s="21"/>
      <c r="BI1128"/>
    </row>
    <row r="1129" spans="1:61" ht="14.4" thickTop="1" thickBot="1" x14ac:dyDescent="0.3">
      <c r="A1129" s="11" t="s">
        <v>18</v>
      </c>
      <c r="B1129" s="12">
        <v>40575</v>
      </c>
      <c r="C1129" s="65" t="s">
        <v>11</v>
      </c>
      <c r="D1129" s="131">
        <v>4325.6620000000003</v>
      </c>
      <c r="E1129" s="132">
        <v>4086.2190000000001</v>
      </c>
      <c r="F1129" s="132">
        <v>3993.8530000000001</v>
      </c>
      <c r="G1129" s="132">
        <v>3922.1570000000002</v>
      </c>
      <c r="H1129" s="133">
        <v>3968.7759999999998</v>
      </c>
      <c r="I1129" s="132">
        <v>4052.3519999999999</v>
      </c>
      <c r="J1129" s="132">
        <v>4327.201</v>
      </c>
      <c r="K1129" s="132">
        <v>4304.3500000000004</v>
      </c>
      <c r="L1129" s="132">
        <v>4237.5680000000002</v>
      </c>
      <c r="M1129" s="132">
        <v>4356.009</v>
      </c>
      <c r="N1129" s="132">
        <v>4488.8059999999996</v>
      </c>
      <c r="O1129" s="132">
        <v>4602.3450000000003</v>
      </c>
      <c r="P1129" s="132">
        <v>4684.375</v>
      </c>
      <c r="Q1129" s="132">
        <v>4767.5519999999997</v>
      </c>
      <c r="R1129" s="132">
        <v>4737.4970000000003</v>
      </c>
      <c r="S1129" s="132">
        <v>4746.4070000000002</v>
      </c>
      <c r="T1129" s="132">
        <v>4757.0630000000001</v>
      </c>
      <c r="U1129" s="132">
        <v>4708.5879999999997</v>
      </c>
      <c r="V1129" s="132">
        <v>5330.3639999999996</v>
      </c>
      <c r="W1129" s="133">
        <v>5875.8990000000003</v>
      </c>
      <c r="X1129" s="132">
        <v>5765.26</v>
      </c>
      <c r="Y1129" s="132">
        <v>5436.174</v>
      </c>
      <c r="Z1129" s="132">
        <v>5059.3810000000003</v>
      </c>
      <c r="AA1129" s="134">
        <v>4636.0050000000001</v>
      </c>
      <c r="AB1129" s="51">
        <v>111169.863</v>
      </c>
      <c r="AC1129" s="18" t="str">
        <f t="shared" si="34"/>
        <v>ok</v>
      </c>
      <c r="AE1129" s="19">
        <f t="shared" si="35"/>
        <v>2811.7569999999832</v>
      </c>
      <c r="AF1129" s="20">
        <v>534.77171421051025</v>
      </c>
      <c r="AG1129" s="21"/>
      <c r="BI1129"/>
    </row>
    <row r="1130" spans="1:61" ht="14.4" thickTop="1" thickBot="1" x14ac:dyDescent="0.3">
      <c r="B1130" s="12">
        <v>40576</v>
      </c>
      <c r="C1130" s="65" t="s">
        <v>12</v>
      </c>
      <c r="D1130" s="53">
        <v>4373.3969999999999</v>
      </c>
      <c r="E1130" s="54">
        <v>4231.6329999999998</v>
      </c>
      <c r="F1130" s="54">
        <v>4137.2569999999996</v>
      </c>
      <c r="G1130" s="54">
        <v>4073.09</v>
      </c>
      <c r="H1130" s="55">
        <v>4065.7510000000002</v>
      </c>
      <c r="I1130" s="54">
        <v>4199.9920000000002</v>
      </c>
      <c r="J1130" s="54">
        <v>4451.3969999999999</v>
      </c>
      <c r="K1130" s="135">
        <v>4438.7430000000004</v>
      </c>
      <c r="L1130" s="54">
        <v>4446.4179999999997</v>
      </c>
      <c r="M1130" s="54">
        <v>4481.9430000000002</v>
      </c>
      <c r="N1130" s="54">
        <v>4590.4669999999996</v>
      </c>
      <c r="O1130" s="54">
        <v>4627.7569999999996</v>
      </c>
      <c r="P1130" s="54">
        <v>4644.9780000000001</v>
      </c>
      <c r="Q1130" s="54">
        <v>4628.451</v>
      </c>
      <c r="R1130" s="54">
        <v>4656.5969999999998</v>
      </c>
      <c r="S1130" s="54">
        <v>4646.6139999999996</v>
      </c>
      <c r="T1130" s="54">
        <v>4662.4520000000002</v>
      </c>
      <c r="U1130" s="54">
        <v>4719.3789999999999</v>
      </c>
      <c r="V1130" s="54">
        <v>5266.3710000000001</v>
      </c>
      <c r="W1130" s="55">
        <v>5684.3609999999999</v>
      </c>
      <c r="X1130" s="54">
        <v>5456.741</v>
      </c>
      <c r="Y1130" s="54">
        <v>5114.7389999999996</v>
      </c>
      <c r="Z1130" s="54">
        <v>4777.26</v>
      </c>
      <c r="AA1130" s="60">
        <v>4374.9920000000002</v>
      </c>
      <c r="AB1130" s="57">
        <v>110750.78</v>
      </c>
      <c r="AC1130" s="18" t="str">
        <f t="shared" si="34"/>
        <v>ok</v>
      </c>
      <c r="AE1130" s="19">
        <f t="shared" si="35"/>
        <v>-419.08299999999872</v>
      </c>
      <c r="AF1130" s="20">
        <v>481.11789321899414</v>
      </c>
      <c r="AG1130" s="21"/>
      <c r="BI1130"/>
    </row>
    <row r="1131" spans="1:61" ht="14.4" thickTop="1" thickBot="1" x14ac:dyDescent="0.3">
      <c r="B1131" s="12">
        <v>40577</v>
      </c>
      <c r="C1131" s="65" t="s">
        <v>13</v>
      </c>
      <c r="D1131" s="53">
        <v>4117.5349999999999</v>
      </c>
      <c r="E1131" s="54">
        <v>3906.8249999999998</v>
      </c>
      <c r="F1131" s="54">
        <v>3815.6149999999998</v>
      </c>
      <c r="G1131" s="54">
        <v>3830.1680000000001</v>
      </c>
      <c r="H1131" s="55">
        <v>3851.538</v>
      </c>
      <c r="I1131" s="54">
        <v>3994.7469999999998</v>
      </c>
      <c r="J1131" s="54">
        <v>4260.0690000000004</v>
      </c>
      <c r="K1131" s="132">
        <v>4205.1750000000002</v>
      </c>
      <c r="L1131" s="54">
        <v>4325.826</v>
      </c>
      <c r="M1131" s="54">
        <v>4406.8389999999999</v>
      </c>
      <c r="N1131" s="54">
        <v>4504.7030000000004</v>
      </c>
      <c r="O1131" s="54">
        <v>4521.4030000000002</v>
      </c>
      <c r="P1131" s="54">
        <v>4534.2020000000002</v>
      </c>
      <c r="Q1131" s="54">
        <v>4544.7889999999998</v>
      </c>
      <c r="R1131" s="54">
        <v>4553.8549999999996</v>
      </c>
      <c r="S1131" s="54">
        <v>4401.7349999999997</v>
      </c>
      <c r="T1131" s="54">
        <v>4405.5820000000003</v>
      </c>
      <c r="U1131" s="54">
        <v>4508.8609999999999</v>
      </c>
      <c r="V1131" s="54">
        <v>5076.7610000000004</v>
      </c>
      <c r="W1131" s="55">
        <v>5543.0349999999999</v>
      </c>
      <c r="X1131" s="54">
        <v>5326.3519999999999</v>
      </c>
      <c r="Y1131" s="54">
        <v>4916.8540000000003</v>
      </c>
      <c r="Z1131" s="54">
        <v>4658.8069999999998</v>
      </c>
      <c r="AA1131" s="60">
        <v>4309.0370000000003</v>
      </c>
      <c r="AB1131" s="57">
        <v>106520.31299999999</v>
      </c>
      <c r="AC1131" s="18" t="str">
        <f t="shared" si="34"/>
        <v>ok</v>
      </c>
      <c r="AE1131" s="19">
        <f t="shared" si="35"/>
        <v>-4230.4670000000042</v>
      </c>
      <c r="AF1131" s="20">
        <v>427.78786277770996</v>
      </c>
      <c r="AG1131" s="21"/>
      <c r="BI1131"/>
    </row>
    <row r="1132" spans="1:61" ht="14.4" thickTop="1" thickBot="1" x14ac:dyDescent="0.3">
      <c r="B1132" s="12">
        <v>40578</v>
      </c>
      <c r="C1132" s="65" t="s">
        <v>14</v>
      </c>
      <c r="D1132" s="53">
        <v>3989.9740000000002</v>
      </c>
      <c r="E1132" s="54">
        <v>3856.4450000000002</v>
      </c>
      <c r="F1132" s="54">
        <v>3799.24</v>
      </c>
      <c r="G1132" s="54">
        <v>3768.7089999999998</v>
      </c>
      <c r="H1132" s="55">
        <v>3792.5279999999998</v>
      </c>
      <c r="I1132" s="54">
        <v>3916.4180000000001</v>
      </c>
      <c r="J1132" s="54">
        <v>4241.21</v>
      </c>
      <c r="K1132" s="54">
        <v>4311.3819999999996</v>
      </c>
      <c r="L1132" s="54">
        <v>4380.4059999999999</v>
      </c>
      <c r="M1132" s="54">
        <v>4478.0360000000001</v>
      </c>
      <c r="N1132" s="54">
        <v>4499.7020000000002</v>
      </c>
      <c r="O1132" s="54">
        <v>4556.2529999999997</v>
      </c>
      <c r="P1132" s="54">
        <v>4598.1139999999996</v>
      </c>
      <c r="Q1132" s="54">
        <v>4557.7470000000003</v>
      </c>
      <c r="R1132" s="54">
        <v>4570.6369999999997</v>
      </c>
      <c r="S1132" s="54">
        <v>4465.5249999999996</v>
      </c>
      <c r="T1132" s="54">
        <v>4464.1329999999998</v>
      </c>
      <c r="U1132" s="54">
        <v>4475.1289999999999</v>
      </c>
      <c r="V1132" s="54">
        <v>5044.3019999999997</v>
      </c>
      <c r="W1132" s="55">
        <v>5429.7719999999999</v>
      </c>
      <c r="X1132" s="54">
        <v>5229.32</v>
      </c>
      <c r="Y1132" s="54">
        <v>4844.2089999999998</v>
      </c>
      <c r="Z1132" s="54">
        <v>4592.1490000000003</v>
      </c>
      <c r="AA1132" s="60">
        <v>4349.33</v>
      </c>
      <c r="AB1132" s="57">
        <v>106210.67</v>
      </c>
      <c r="AC1132" s="18" t="str">
        <f t="shared" si="34"/>
        <v>ok</v>
      </c>
      <c r="AE1132" s="19">
        <f t="shared" si="35"/>
        <v>-309.64299999999639</v>
      </c>
      <c r="AF1132" s="20">
        <v>413.72707748413086</v>
      </c>
      <c r="AG1132" s="21"/>
      <c r="BI1132"/>
    </row>
    <row r="1133" spans="1:61" ht="14.4" thickTop="1" thickBot="1" x14ac:dyDescent="0.3">
      <c r="B1133" s="12">
        <v>40579</v>
      </c>
      <c r="C1133" s="65" t="s">
        <v>15</v>
      </c>
      <c r="D1133" s="53">
        <v>4091.261</v>
      </c>
      <c r="E1133" s="54">
        <v>3923.1060000000002</v>
      </c>
      <c r="F1133" s="54">
        <v>3844.9720000000002</v>
      </c>
      <c r="G1133" s="54">
        <v>3825.1039999999998</v>
      </c>
      <c r="H1133" s="55">
        <v>3802.413</v>
      </c>
      <c r="I1133" s="54">
        <v>3905.7089999999998</v>
      </c>
      <c r="J1133" s="54">
        <v>4063.0619999999999</v>
      </c>
      <c r="K1133" s="54">
        <v>4063.5309999999999</v>
      </c>
      <c r="L1133" s="54">
        <v>4126.8500000000004</v>
      </c>
      <c r="M1133" s="54">
        <v>4264.4560000000001</v>
      </c>
      <c r="N1133" s="54">
        <v>4340.4669999999996</v>
      </c>
      <c r="O1133" s="54">
        <v>4383.99</v>
      </c>
      <c r="P1133" s="54">
        <v>4421.8530000000001</v>
      </c>
      <c r="Q1133" s="54">
        <v>4352.3729999999996</v>
      </c>
      <c r="R1133" s="54">
        <v>4311.1019999999999</v>
      </c>
      <c r="S1133" s="54">
        <v>4247.0889999999999</v>
      </c>
      <c r="T1133" s="54">
        <v>4277.9340000000002</v>
      </c>
      <c r="U1133" s="54">
        <v>4373.9459999999999</v>
      </c>
      <c r="V1133" s="54">
        <v>4967.5640000000003</v>
      </c>
      <c r="W1133" s="55">
        <v>5590.65</v>
      </c>
      <c r="X1133" s="54">
        <v>5492.9369999999999</v>
      </c>
      <c r="Y1133" s="54">
        <v>5196.0039999999999</v>
      </c>
      <c r="Z1133" s="54">
        <v>4772.4189999999999</v>
      </c>
      <c r="AA1133" s="60">
        <v>4310.3069999999998</v>
      </c>
      <c r="AB1133" s="57">
        <v>104949.099</v>
      </c>
      <c r="AC1133" s="18" t="str">
        <f t="shared" si="34"/>
        <v>ok</v>
      </c>
      <c r="AE1133" s="19">
        <f t="shared" si="35"/>
        <v>-1261.5709999999963</v>
      </c>
      <c r="AF1133" s="20">
        <v>420.58738803863525</v>
      </c>
      <c r="AG1133" s="21"/>
      <c r="BI1133"/>
    </row>
    <row r="1134" spans="1:61" ht="14.4" thickTop="1" thickBot="1" x14ac:dyDescent="0.3">
      <c r="B1134" s="12">
        <v>40580</v>
      </c>
      <c r="C1134" s="65" t="s">
        <v>16</v>
      </c>
      <c r="D1134" s="53">
        <v>3973.4229999999998</v>
      </c>
      <c r="E1134" s="54">
        <v>3828.1779999999999</v>
      </c>
      <c r="F1134" s="54">
        <v>3737.4409999999998</v>
      </c>
      <c r="G1134" s="54">
        <v>3665.5619999999999</v>
      </c>
      <c r="H1134" s="55">
        <v>3594.1210000000001</v>
      </c>
      <c r="I1134" s="54">
        <v>3625.136</v>
      </c>
      <c r="J1134" s="54">
        <v>3671.5160000000001</v>
      </c>
      <c r="K1134" s="54">
        <v>3533.4450000000002</v>
      </c>
      <c r="L1134" s="54">
        <v>3591.7379999999998</v>
      </c>
      <c r="M1134" s="54">
        <v>3696.5770000000002</v>
      </c>
      <c r="N1134" s="54">
        <v>3760.183</v>
      </c>
      <c r="O1134" s="54">
        <v>3820.4259999999999</v>
      </c>
      <c r="P1134" s="54">
        <v>3824.1170000000002</v>
      </c>
      <c r="Q1134" s="54">
        <v>3811.0569999999998</v>
      </c>
      <c r="R1134" s="54">
        <v>3793.6030000000001</v>
      </c>
      <c r="S1134" s="54">
        <v>3890.7460000000001</v>
      </c>
      <c r="T1134" s="54">
        <v>3760.9340000000002</v>
      </c>
      <c r="U1134" s="54">
        <v>3822.1419999999998</v>
      </c>
      <c r="V1134" s="54">
        <v>4467.4260000000004</v>
      </c>
      <c r="W1134" s="55">
        <v>5244.2110000000002</v>
      </c>
      <c r="X1134" s="54">
        <v>5185.8109999999997</v>
      </c>
      <c r="Y1134" s="54">
        <v>4917.8819999999996</v>
      </c>
      <c r="Z1134" s="54">
        <v>4511.9309999999996</v>
      </c>
      <c r="AA1134" s="60">
        <v>4037.8249999999998</v>
      </c>
      <c r="AB1134" s="57">
        <v>95765.430999999997</v>
      </c>
      <c r="AC1134" s="18" t="str">
        <f t="shared" si="34"/>
        <v>ok</v>
      </c>
      <c r="AE1134" s="19">
        <f t="shared" si="35"/>
        <v>-9183.6680000000051</v>
      </c>
      <c r="AF1134" s="20">
        <v>467.15021896362305</v>
      </c>
      <c r="AG1134" s="21"/>
      <c r="BI1134"/>
    </row>
    <row r="1135" spans="1:61" ht="14.4" thickTop="1" thickBot="1" x14ac:dyDescent="0.3">
      <c r="B1135" s="12">
        <v>40581</v>
      </c>
      <c r="C1135" s="65" t="s">
        <v>17</v>
      </c>
      <c r="D1135" s="53">
        <v>3731.067</v>
      </c>
      <c r="E1135" s="54">
        <v>3599.5889999999999</v>
      </c>
      <c r="F1135" s="54">
        <v>3509.35</v>
      </c>
      <c r="G1135" s="54">
        <v>3457.2190000000001</v>
      </c>
      <c r="H1135" s="55">
        <v>3453.1309999999999</v>
      </c>
      <c r="I1135" s="54">
        <v>3521.9659999999999</v>
      </c>
      <c r="J1135" s="54">
        <v>3622.3020000000001</v>
      </c>
      <c r="K1135" s="54">
        <v>3522.7669999999998</v>
      </c>
      <c r="L1135" s="54">
        <v>3606.9430000000002</v>
      </c>
      <c r="M1135" s="54">
        <v>3754.3040000000001</v>
      </c>
      <c r="N1135" s="54">
        <v>3885.817</v>
      </c>
      <c r="O1135" s="54">
        <v>3937.886</v>
      </c>
      <c r="P1135" s="54">
        <v>4017.6959999999999</v>
      </c>
      <c r="Q1135" s="54">
        <v>4010.71</v>
      </c>
      <c r="R1135" s="54">
        <v>4027.9659999999999</v>
      </c>
      <c r="S1135" s="54">
        <v>4026.9259999999999</v>
      </c>
      <c r="T1135" s="54">
        <v>4069.8389999999999</v>
      </c>
      <c r="U1135" s="54">
        <v>4169.8500000000004</v>
      </c>
      <c r="V1135" s="54">
        <v>4755.5519999999997</v>
      </c>
      <c r="W1135" s="55">
        <v>5487.1170000000002</v>
      </c>
      <c r="X1135" s="54">
        <v>5420.8850000000002</v>
      </c>
      <c r="Y1135" s="54">
        <v>5060.5820000000003</v>
      </c>
      <c r="Z1135" s="54">
        <v>4553.3159999999998</v>
      </c>
      <c r="AA1135" s="60">
        <v>4058.7919999999999</v>
      </c>
      <c r="AB1135" s="57">
        <v>97261.572</v>
      </c>
      <c r="AC1135" s="18" t="str">
        <f t="shared" si="34"/>
        <v>ok</v>
      </c>
      <c r="AE1135" s="19">
        <f t="shared" si="35"/>
        <v>1496.1410000000033</v>
      </c>
      <c r="AF1135" s="20">
        <v>472.09363460540771</v>
      </c>
      <c r="AG1135" s="21"/>
      <c r="BI1135"/>
    </row>
    <row r="1136" spans="1:61" ht="14.4" thickTop="1" thickBot="1" x14ac:dyDescent="0.3">
      <c r="B1136" s="12">
        <v>40582</v>
      </c>
      <c r="C1136" s="65" t="s">
        <v>11</v>
      </c>
      <c r="D1136" s="53">
        <v>3741.0390000000002</v>
      </c>
      <c r="E1136" s="54">
        <v>3582.5450000000001</v>
      </c>
      <c r="F1136" s="54">
        <v>3535.645</v>
      </c>
      <c r="G1136" s="54">
        <v>3462.7689999999998</v>
      </c>
      <c r="H1136" s="55">
        <v>3468.4140000000002</v>
      </c>
      <c r="I1136" s="54">
        <v>3726.2840000000001</v>
      </c>
      <c r="J1136" s="54">
        <v>4052.451</v>
      </c>
      <c r="K1136" s="54">
        <v>4150.6350000000002</v>
      </c>
      <c r="L1136" s="54">
        <v>4126.3879999999999</v>
      </c>
      <c r="M1136" s="54">
        <v>4198.277</v>
      </c>
      <c r="N1136" s="54">
        <v>4269.3509999999997</v>
      </c>
      <c r="O1136" s="54">
        <v>4323.9870000000001</v>
      </c>
      <c r="P1136" s="54">
        <v>4386.5240000000003</v>
      </c>
      <c r="Q1136" s="54">
        <v>4400.6030000000001</v>
      </c>
      <c r="R1136" s="54">
        <v>4391.5640000000003</v>
      </c>
      <c r="S1136" s="54">
        <v>4403.5690000000004</v>
      </c>
      <c r="T1136" s="54">
        <v>4443.3</v>
      </c>
      <c r="U1136" s="54">
        <v>4452.0680000000002</v>
      </c>
      <c r="V1136" s="54">
        <v>5002.3180000000002</v>
      </c>
      <c r="W1136" s="55">
        <v>5686.6670000000004</v>
      </c>
      <c r="X1136" s="54">
        <v>5529.0280000000002</v>
      </c>
      <c r="Y1136" s="54">
        <v>5162.91</v>
      </c>
      <c r="Z1136" s="54">
        <v>4726.7659999999996</v>
      </c>
      <c r="AA1136" s="60">
        <v>4273.4949999999999</v>
      </c>
      <c r="AB1136" s="57">
        <v>103496.59699999999</v>
      </c>
      <c r="AC1136" s="18" t="str">
        <f t="shared" si="34"/>
        <v>ok</v>
      </c>
      <c r="AE1136" s="19">
        <f t="shared" si="35"/>
        <v>6235.0249999999942</v>
      </c>
      <c r="AF1136" s="20">
        <v>433.87622261047363</v>
      </c>
      <c r="AG1136" s="21"/>
      <c r="BI1136"/>
    </row>
    <row r="1137" spans="2:61" ht="14.4" thickTop="1" thickBot="1" x14ac:dyDescent="0.3">
      <c r="B1137" s="12">
        <v>40583</v>
      </c>
      <c r="C1137" s="65" t="s">
        <v>12</v>
      </c>
      <c r="D1137" s="53">
        <v>3961.1590000000001</v>
      </c>
      <c r="E1137" s="54">
        <v>3807.4140000000002</v>
      </c>
      <c r="F1137" s="54">
        <v>3732.9349999999999</v>
      </c>
      <c r="G1137" s="54">
        <v>3705.942</v>
      </c>
      <c r="H1137" s="55">
        <v>3744.556</v>
      </c>
      <c r="I1137" s="54">
        <v>3898.7559999999999</v>
      </c>
      <c r="J1137" s="54">
        <v>4182.2449999999999</v>
      </c>
      <c r="K1137" s="54">
        <v>4165.9620000000004</v>
      </c>
      <c r="L1137" s="54">
        <v>4142.8490000000002</v>
      </c>
      <c r="M1137" s="54">
        <v>4266.9719999999998</v>
      </c>
      <c r="N1137" s="54">
        <v>4357.098</v>
      </c>
      <c r="O1137" s="54">
        <v>4430.3530000000001</v>
      </c>
      <c r="P1137" s="54">
        <v>4515.692</v>
      </c>
      <c r="Q1137" s="54">
        <v>4561.2879999999996</v>
      </c>
      <c r="R1137" s="54">
        <v>4560.9459999999999</v>
      </c>
      <c r="S1137" s="54">
        <v>4573.6679999999997</v>
      </c>
      <c r="T1137" s="54">
        <v>4586.893</v>
      </c>
      <c r="U1137" s="54">
        <v>4590.951</v>
      </c>
      <c r="V1137" s="54">
        <v>5183.549</v>
      </c>
      <c r="W1137" s="55">
        <v>5814.9120000000003</v>
      </c>
      <c r="X1137" s="54">
        <v>5706.1270000000004</v>
      </c>
      <c r="Y1137" s="54">
        <v>5331.0950000000003</v>
      </c>
      <c r="Z1137" s="54">
        <v>4923.5990000000002</v>
      </c>
      <c r="AA1137" s="60">
        <v>4491.5039999999999</v>
      </c>
      <c r="AB1137" s="57">
        <v>107236.465</v>
      </c>
      <c r="AC1137" s="18" t="str">
        <f t="shared" si="34"/>
        <v>ok</v>
      </c>
      <c r="AE1137" s="19">
        <f t="shared" si="35"/>
        <v>3739.8680000000022</v>
      </c>
      <c r="AF1137" s="20">
        <v>484.34234142303467</v>
      </c>
      <c r="AG1137" s="21"/>
      <c r="BI1137"/>
    </row>
    <row r="1138" spans="2:61" ht="14.4" thickTop="1" thickBot="1" x14ac:dyDescent="0.3">
      <c r="B1138" s="12">
        <v>40584</v>
      </c>
      <c r="C1138" s="65" t="s">
        <v>13</v>
      </c>
      <c r="D1138" s="53">
        <v>4185.5640000000003</v>
      </c>
      <c r="E1138" s="54">
        <v>4006.3879999999999</v>
      </c>
      <c r="F1138" s="54">
        <v>3888.2109999999998</v>
      </c>
      <c r="G1138" s="54">
        <v>3862.2260000000001</v>
      </c>
      <c r="H1138" s="55">
        <v>3877.7269999999999</v>
      </c>
      <c r="I1138" s="54">
        <v>3986.723</v>
      </c>
      <c r="J1138" s="54">
        <v>4254.0159999999996</v>
      </c>
      <c r="K1138" s="54">
        <v>4295.7820000000002</v>
      </c>
      <c r="L1138" s="54">
        <v>4312.0129999999999</v>
      </c>
      <c r="M1138" s="54">
        <v>4377.54</v>
      </c>
      <c r="N1138" s="54">
        <v>4430.3789999999999</v>
      </c>
      <c r="O1138" s="54">
        <v>4489.9979999999996</v>
      </c>
      <c r="P1138" s="54">
        <v>4534.0309999999999</v>
      </c>
      <c r="Q1138" s="54">
        <v>4486.2669999999998</v>
      </c>
      <c r="R1138" s="54">
        <v>4513.8530000000001</v>
      </c>
      <c r="S1138" s="54">
        <v>4522.3680000000004</v>
      </c>
      <c r="T1138" s="54">
        <v>4555.4610000000002</v>
      </c>
      <c r="U1138" s="54">
        <v>4601.4489999999996</v>
      </c>
      <c r="V1138" s="54">
        <v>5069.55</v>
      </c>
      <c r="W1138" s="55">
        <v>5634.21</v>
      </c>
      <c r="X1138" s="54">
        <v>5475.076</v>
      </c>
      <c r="Y1138" s="54">
        <v>5065.1540000000005</v>
      </c>
      <c r="Z1138" s="54">
        <v>4710.9989999999998</v>
      </c>
      <c r="AA1138" s="60">
        <v>4283.83</v>
      </c>
      <c r="AB1138" s="57">
        <v>107418.815</v>
      </c>
      <c r="AC1138" s="18" t="str">
        <f t="shared" si="34"/>
        <v>ok</v>
      </c>
      <c r="AE1138" s="19">
        <f t="shared" si="35"/>
        <v>182.35000000000582</v>
      </c>
      <c r="AF1138" s="20">
        <v>459.5119571685791</v>
      </c>
      <c r="AG1138" s="21"/>
      <c r="BI1138"/>
    </row>
    <row r="1139" spans="2:61" ht="14.4" thickTop="1" thickBot="1" x14ac:dyDescent="0.3">
      <c r="B1139" s="12">
        <v>40585</v>
      </c>
      <c r="C1139" s="65" t="s">
        <v>14</v>
      </c>
      <c r="D1139" s="53">
        <v>3992.3809999999999</v>
      </c>
      <c r="E1139" s="54">
        <v>3813.6660000000002</v>
      </c>
      <c r="F1139" s="54">
        <v>3758.9009999999998</v>
      </c>
      <c r="G1139" s="54">
        <v>3725.8</v>
      </c>
      <c r="H1139" s="55">
        <v>3762.596</v>
      </c>
      <c r="I1139" s="54">
        <v>3907.8710000000001</v>
      </c>
      <c r="J1139" s="54">
        <v>4178.9309999999996</v>
      </c>
      <c r="K1139" s="54">
        <v>4209.1090000000004</v>
      </c>
      <c r="L1139" s="54">
        <v>4223.884</v>
      </c>
      <c r="M1139" s="54">
        <v>4312.9319999999998</v>
      </c>
      <c r="N1139" s="54">
        <v>4350.857</v>
      </c>
      <c r="O1139" s="54">
        <v>4427.26</v>
      </c>
      <c r="P1139" s="54">
        <v>4481.2349999999997</v>
      </c>
      <c r="Q1139" s="54">
        <v>4431.7449999999999</v>
      </c>
      <c r="R1139" s="54">
        <v>4428.973</v>
      </c>
      <c r="S1139" s="54">
        <v>4447.0590000000002</v>
      </c>
      <c r="T1139" s="54">
        <v>4439.9139999999998</v>
      </c>
      <c r="U1139" s="54">
        <v>4531.598</v>
      </c>
      <c r="V1139" s="54">
        <v>5012.6620000000003</v>
      </c>
      <c r="W1139" s="55">
        <v>5549.6559999999999</v>
      </c>
      <c r="X1139" s="54">
        <v>5381.259</v>
      </c>
      <c r="Y1139" s="54">
        <v>5069.32</v>
      </c>
      <c r="Z1139" s="54">
        <v>4728.5569999999998</v>
      </c>
      <c r="AA1139" s="60">
        <v>4371.7110000000002</v>
      </c>
      <c r="AB1139" s="57">
        <v>105537.87699999999</v>
      </c>
      <c r="AC1139" s="18" t="str">
        <f t="shared" si="34"/>
        <v>ok</v>
      </c>
      <c r="AE1139" s="19">
        <f t="shared" si="35"/>
        <v>-1880.9380000000092</v>
      </c>
      <c r="AF1139" s="20">
        <v>427.13769149780273</v>
      </c>
      <c r="AG1139" s="21"/>
      <c r="BI1139"/>
    </row>
    <row r="1140" spans="2:61" ht="14.4" thickTop="1" thickBot="1" x14ac:dyDescent="0.3">
      <c r="B1140" s="12">
        <v>40586</v>
      </c>
      <c r="C1140" s="65" t="s">
        <v>15</v>
      </c>
      <c r="D1140" s="53">
        <v>4038.52</v>
      </c>
      <c r="E1140" s="54">
        <v>3856.2939999999999</v>
      </c>
      <c r="F1140" s="54">
        <v>3756.4830000000002</v>
      </c>
      <c r="G1140" s="54">
        <v>3734.5940000000001</v>
      </c>
      <c r="H1140" s="55">
        <v>3766.0210000000002</v>
      </c>
      <c r="I1140" s="54">
        <v>3825.337</v>
      </c>
      <c r="J1140" s="54">
        <v>3910.4</v>
      </c>
      <c r="K1140" s="54">
        <v>3922.5709999999999</v>
      </c>
      <c r="L1140" s="54">
        <v>4055.846</v>
      </c>
      <c r="M1140" s="54">
        <v>4257.3100000000004</v>
      </c>
      <c r="N1140" s="54">
        <v>4337.4459999999999</v>
      </c>
      <c r="O1140" s="54">
        <v>4379.71</v>
      </c>
      <c r="P1140" s="54">
        <v>4374.3190000000004</v>
      </c>
      <c r="Q1140" s="54">
        <v>4351.4279999999999</v>
      </c>
      <c r="R1140" s="54">
        <v>4252.3450000000003</v>
      </c>
      <c r="S1140" s="54">
        <v>4233.8230000000003</v>
      </c>
      <c r="T1140" s="54">
        <v>4222.848</v>
      </c>
      <c r="U1140" s="54">
        <v>4283.83</v>
      </c>
      <c r="V1140" s="54">
        <v>4844.4040000000005</v>
      </c>
      <c r="W1140" s="55">
        <v>5503.52</v>
      </c>
      <c r="X1140" s="54">
        <v>5407.5640000000003</v>
      </c>
      <c r="Y1140" s="54">
        <v>5059.3940000000002</v>
      </c>
      <c r="Z1140" s="54">
        <v>4647.8969999999999</v>
      </c>
      <c r="AA1140" s="60">
        <v>4209.8999999999996</v>
      </c>
      <c r="AB1140" s="57">
        <v>103231.804</v>
      </c>
      <c r="AC1140" s="18" t="str">
        <f t="shared" si="34"/>
        <v>ok</v>
      </c>
      <c r="AE1140" s="19">
        <f t="shared" si="35"/>
        <v>-2306.0729999999894</v>
      </c>
      <c r="AF1140" s="20">
        <v>416.65988254547119</v>
      </c>
      <c r="AG1140" s="21"/>
      <c r="BI1140"/>
    </row>
    <row r="1141" spans="2:61" ht="14.4" thickTop="1" thickBot="1" x14ac:dyDescent="0.3">
      <c r="B1141" s="12">
        <v>40587</v>
      </c>
      <c r="C1141" s="65" t="s">
        <v>16</v>
      </c>
      <c r="D1141" s="53">
        <v>3899.2040000000002</v>
      </c>
      <c r="E1141" s="54">
        <v>3769.4160000000002</v>
      </c>
      <c r="F1141" s="54">
        <v>3674.1210000000001</v>
      </c>
      <c r="G1141" s="54">
        <v>3546.7660000000001</v>
      </c>
      <c r="H1141" s="55">
        <v>3549.848</v>
      </c>
      <c r="I1141" s="54">
        <v>3633.797</v>
      </c>
      <c r="J1141" s="54">
        <v>3727.7460000000001</v>
      </c>
      <c r="K1141" s="54">
        <v>3626.3180000000002</v>
      </c>
      <c r="L1141" s="54">
        <v>3724.6990000000001</v>
      </c>
      <c r="M1141" s="54">
        <v>3794.0239999999999</v>
      </c>
      <c r="N1141" s="54">
        <v>3820.386</v>
      </c>
      <c r="O1141" s="54">
        <v>3819.7289999999998</v>
      </c>
      <c r="P1141" s="54">
        <v>3860.337</v>
      </c>
      <c r="Q1141" s="54">
        <v>3937.4639999999999</v>
      </c>
      <c r="R1141" s="54">
        <v>3938.4009999999998</v>
      </c>
      <c r="S1141" s="54">
        <v>3863.23</v>
      </c>
      <c r="T1141" s="54">
        <v>3913.0709999999999</v>
      </c>
      <c r="U1141" s="54">
        <v>3995.4720000000002</v>
      </c>
      <c r="V1141" s="54">
        <v>4570.5720000000001</v>
      </c>
      <c r="W1141" s="55">
        <v>5335.674</v>
      </c>
      <c r="X1141" s="54">
        <v>5338.1130000000003</v>
      </c>
      <c r="Y1141" s="54">
        <v>5055.3459999999995</v>
      </c>
      <c r="Z1141" s="54">
        <v>4633.8710000000001</v>
      </c>
      <c r="AA1141" s="60">
        <v>4140.7860000000001</v>
      </c>
      <c r="AB1141" s="57">
        <v>97168.391000000003</v>
      </c>
      <c r="AC1141" s="18" t="str">
        <f t="shared" si="34"/>
        <v>ok</v>
      </c>
      <c r="AE1141" s="19">
        <f t="shared" si="35"/>
        <v>-6063.4130000000005</v>
      </c>
      <c r="AF1141" s="20">
        <v>410.95394992828369</v>
      </c>
      <c r="AG1141" s="21"/>
      <c r="BI1141"/>
    </row>
    <row r="1142" spans="2:61" ht="14.4" thickTop="1" thickBot="1" x14ac:dyDescent="0.3">
      <c r="B1142" s="12">
        <v>40588</v>
      </c>
      <c r="C1142" s="65" t="s">
        <v>17</v>
      </c>
      <c r="D1142" s="53">
        <v>3814.2429999999999</v>
      </c>
      <c r="E1142" s="54">
        <v>3696.83</v>
      </c>
      <c r="F1142" s="54">
        <v>3603.9070000000002</v>
      </c>
      <c r="G1142" s="54">
        <v>3579.4250000000002</v>
      </c>
      <c r="H1142" s="55">
        <v>3619.3310000000001</v>
      </c>
      <c r="I1142" s="54">
        <v>3793.7660000000001</v>
      </c>
      <c r="J1142" s="54">
        <v>4136.3370000000004</v>
      </c>
      <c r="K1142" s="54">
        <v>4159.9459999999999</v>
      </c>
      <c r="L1142" s="54">
        <v>4174.5379999999996</v>
      </c>
      <c r="M1142" s="54">
        <v>4316.4629999999997</v>
      </c>
      <c r="N1142" s="54">
        <v>4341.9539999999997</v>
      </c>
      <c r="O1142" s="54">
        <v>4386.2340000000004</v>
      </c>
      <c r="P1142" s="54">
        <v>4476.97</v>
      </c>
      <c r="Q1142" s="54">
        <v>4531.0720000000001</v>
      </c>
      <c r="R1142" s="54">
        <v>4576.6580000000004</v>
      </c>
      <c r="S1142" s="54">
        <v>4536.2610000000004</v>
      </c>
      <c r="T1142" s="54">
        <v>4543.192</v>
      </c>
      <c r="U1142" s="54">
        <v>4560.6450000000004</v>
      </c>
      <c r="V1142" s="54">
        <v>5074.5010000000002</v>
      </c>
      <c r="W1142" s="55">
        <v>5612.0050000000001</v>
      </c>
      <c r="X1142" s="54">
        <v>5404.64</v>
      </c>
      <c r="Y1142" s="54">
        <v>5043.9949999999999</v>
      </c>
      <c r="Z1142" s="54">
        <v>4747.3850000000002</v>
      </c>
      <c r="AA1142" s="60">
        <v>4383.9170000000004</v>
      </c>
      <c r="AB1142" s="57">
        <v>105114.215</v>
      </c>
      <c r="AC1142" s="18" t="str">
        <f t="shared" si="34"/>
        <v>ok</v>
      </c>
      <c r="AE1142" s="19">
        <f t="shared" si="35"/>
        <v>7945.8239999999932</v>
      </c>
      <c r="AF1142" s="20">
        <v>346.66383647918701</v>
      </c>
      <c r="AG1142" s="21"/>
      <c r="BI1142"/>
    </row>
    <row r="1143" spans="2:61" ht="14.4" thickTop="1" thickBot="1" x14ac:dyDescent="0.3">
      <c r="B1143" s="12">
        <v>40589</v>
      </c>
      <c r="C1143" s="65" t="s">
        <v>11</v>
      </c>
      <c r="D1143" s="53">
        <v>4097.26</v>
      </c>
      <c r="E1143" s="54">
        <v>3929.0149999999999</v>
      </c>
      <c r="F1143" s="54">
        <v>3858.9870000000001</v>
      </c>
      <c r="G1143" s="54">
        <v>3841.4119999999998</v>
      </c>
      <c r="H1143" s="55">
        <v>3868.6379999999999</v>
      </c>
      <c r="I1143" s="54">
        <v>4007.66</v>
      </c>
      <c r="J1143" s="54">
        <v>4309.1350000000002</v>
      </c>
      <c r="K1143" s="54">
        <v>4284.1499999999996</v>
      </c>
      <c r="L1143" s="54">
        <v>4203.982</v>
      </c>
      <c r="M1143" s="54">
        <v>4371.1229999999996</v>
      </c>
      <c r="N1143" s="54">
        <v>4371.5780000000004</v>
      </c>
      <c r="O1143" s="54">
        <v>4509.0540000000001</v>
      </c>
      <c r="P1143" s="54">
        <v>4533.0439999999999</v>
      </c>
      <c r="Q1143" s="54">
        <v>4568.1750000000002</v>
      </c>
      <c r="R1143" s="54">
        <v>4516.152</v>
      </c>
      <c r="S1143" s="54">
        <v>4560.6899999999996</v>
      </c>
      <c r="T1143" s="54">
        <v>4536.72</v>
      </c>
      <c r="U1143" s="54">
        <v>4501.7520000000004</v>
      </c>
      <c r="V1143" s="54">
        <v>5075.4740000000002</v>
      </c>
      <c r="W1143" s="55">
        <v>5748.62</v>
      </c>
      <c r="X1143" s="54">
        <v>5555.4759999999997</v>
      </c>
      <c r="Y1143" s="54">
        <v>5192.1940000000004</v>
      </c>
      <c r="Z1143" s="54">
        <v>4813.7349999999997</v>
      </c>
      <c r="AA1143" s="60">
        <v>4465.2820000000002</v>
      </c>
      <c r="AB1143" s="57">
        <v>107719.308</v>
      </c>
      <c r="AC1143" s="18" t="str">
        <f t="shared" si="34"/>
        <v>ok</v>
      </c>
      <c r="AE1143" s="19">
        <f t="shared" si="35"/>
        <v>2605.093000000008</v>
      </c>
      <c r="AF1143" s="20">
        <v>450.92876720428467</v>
      </c>
      <c r="AG1143" s="21"/>
      <c r="BI1143"/>
    </row>
    <row r="1144" spans="2:61" ht="14.4" thickTop="1" thickBot="1" x14ac:dyDescent="0.3">
      <c r="B1144" s="12">
        <v>40590</v>
      </c>
      <c r="C1144" s="65" t="s">
        <v>12</v>
      </c>
      <c r="D1144" s="53">
        <v>4147.0339999999997</v>
      </c>
      <c r="E1144" s="54">
        <v>4000.9659999999999</v>
      </c>
      <c r="F1144" s="54">
        <v>3930.6080000000002</v>
      </c>
      <c r="G1144" s="54">
        <v>3875.8939999999998</v>
      </c>
      <c r="H1144" s="55">
        <v>3877.241</v>
      </c>
      <c r="I1144" s="54">
        <v>4039.2759999999998</v>
      </c>
      <c r="J1144" s="54">
        <v>4325.7830000000004</v>
      </c>
      <c r="K1144" s="54">
        <v>4314.5990000000002</v>
      </c>
      <c r="L1144" s="54">
        <v>4286.6589999999997</v>
      </c>
      <c r="M1144" s="54">
        <v>4330.826</v>
      </c>
      <c r="N1144" s="54">
        <v>4422.9440000000004</v>
      </c>
      <c r="O1144" s="54">
        <v>4586.375</v>
      </c>
      <c r="P1144" s="54">
        <v>4651.6809999999996</v>
      </c>
      <c r="Q1144" s="54">
        <v>4657.0219999999999</v>
      </c>
      <c r="R1144" s="54">
        <v>4704.9610000000002</v>
      </c>
      <c r="S1144" s="54">
        <v>4714.4430000000002</v>
      </c>
      <c r="T1144" s="54">
        <v>4752.3180000000002</v>
      </c>
      <c r="U1144" s="54">
        <v>4733.5410000000002</v>
      </c>
      <c r="V1144" s="54">
        <v>5187.8320000000003</v>
      </c>
      <c r="W1144" s="55">
        <v>5867.5649999999996</v>
      </c>
      <c r="X1144" s="54">
        <v>5673.5420000000004</v>
      </c>
      <c r="Y1144" s="54">
        <v>5319.7820000000002</v>
      </c>
      <c r="Z1144" s="54">
        <v>4978.8710000000001</v>
      </c>
      <c r="AA1144" s="60">
        <v>4562.8969999999999</v>
      </c>
      <c r="AB1144" s="57">
        <v>109942.66</v>
      </c>
      <c r="AC1144" s="18" t="str">
        <f t="shared" si="34"/>
        <v>ok</v>
      </c>
      <c r="AE1144" s="19">
        <f t="shared" si="35"/>
        <v>2223.351999999999</v>
      </c>
      <c r="AF1144" s="20">
        <v>497.82113456726074</v>
      </c>
      <c r="AG1144" s="21"/>
      <c r="BI1144"/>
    </row>
    <row r="1145" spans="2:61" ht="14.4" thickTop="1" thickBot="1" x14ac:dyDescent="0.3">
      <c r="B1145" s="12">
        <v>40591</v>
      </c>
      <c r="C1145" s="65" t="s">
        <v>13</v>
      </c>
      <c r="D1145" s="53">
        <v>4214.9799999999996</v>
      </c>
      <c r="E1145" s="54">
        <v>4046.364</v>
      </c>
      <c r="F1145" s="54">
        <v>3948.4090000000001</v>
      </c>
      <c r="G1145" s="54">
        <v>3908.6849999999999</v>
      </c>
      <c r="H1145" s="55">
        <v>3881.002</v>
      </c>
      <c r="I1145" s="54">
        <v>4006.36</v>
      </c>
      <c r="J1145" s="54">
        <v>4321.78</v>
      </c>
      <c r="K1145" s="54">
        <v>4312.7139999999999</v>
      </c>
      <c r="L1145" s="54">
        <v>4312.3459999999995</v>
      </c>
      <c r="M1145" s="54">
        <v>4399.1040000000003</v>
      </c>
      <c r="N1145" s="54">
        <v>4514.3829999999998</v>
      </c>
      <c r="O1145" s="54">
        <v>4579.8959999999997</v>
      </c>
      <c r="P1145" s="54">
        <v>4660.9679999999998</v>
      </c>
      <c r="Q1145" s="54">
        <v>4704.0739999999996</v>
      </c>
      <c r="R1145" s="54">
        <v>4681.634</v>
      </c>
      <c r="S1145" s="54">
        <v>4735.8999999999996</v>
      </c>
      <c r="T1145" s="54">
        <v>4715.1970000000001</v>
      </c>
      <c r="U1145" s="54">
        <v>4675.8909999999996</v>
      </c>
      <c r="V1145" s="54">
        <v>5104.4690000000001</v>
      </c>
      <c r="W1145" s="55">
        <v>5851.7479999999996</v>
      </c>
      <c r="X1145" s="54">
        <v>5713.5730000000003</v>
      </c>
      <c r="Y1145" s="54">
        <v>5405.5649999999996</v>
      </c>
      <c r="Z1145" s="54">
        <v>5040.8999999999996</v>
      </c>
      <c r="AA1145" s="60">
        <v>4682.058</v>
      </c>
      <c r="AB1145" s="57">
        <v>110418</v>
      </c>
      <c r="AC1145" s="18" t="str">
        <f t="shared" si="34"/>
        <v>ok</v>
      </c>
      <c r="AE1145" s="19">
        <f t="shared" si="35"/>
        <v>475.33999999999651</v>
      </c>
      <c r="AF1145" s="20">
        <v>566.4583740234375</v>
      </c>
      <c r="AG1145" s="21"/>
      <c r="BI1145"/>
    </row>
    <row r="1146" spans="2:61" ht="14.4" thickTop="1" thickBot="1" x14ac:dyDescent="0.3">
      <c r="B1146" s="12">
        <v>40592</v>
      </c>
      <c r="C1146" s="65" t="s">
        <v>14</v>
      </c>
      <c r="D1146" s="53">
        <v>4320.9610000000002</v>
      </c>
      <c r="E1146" s="54">
        <v>4115.2</v>
      </c>
      <c r="F1146" s="54">
        <v>4077.0320000000002</v>
      </c>
      <c r="G1146" s="54">
        <v>4027.902</v>
      </c>
      <c r="H1146" s="55">
        <v>4014.7779999999998</v>
      </c>
      <c r="I1146" s="54">
        <v>4141.259</v>
      </c>
      <c r="J1146" s="54">
        <v>4373.3909999999996</v>
      </c>
      <c r="K1146" s="54">
        <v>4256.5690000000004</v>
      </c>
      <c r="L1146" s="54">
        <v>4292.8440000000001</v>
      </c>
      <c r="M1146" s="54">
        <v>4398.2510000000002</v>
      </c>
      <c r="N1146" s="54">
        <v>4492.8950000000004</v>
      </c>
      <c r="O1146" s="54">
        <v>4611.4719999999998</v>
      </c>
      <c r="P1146" s="54">
        <v>4687.8760000000002</v>
      </c>
      <c r="Q1146" s="54">
        <v>4807.4920000000002</v>
      </c>
      <c r="R1146" s="54">
        <v>4829.6090000000004</v>
      </c>
      <c r="S1146" s="54">
        <v>4839.3580000000002</v>
      </c>
      <c r="T1146" s="54">
        <v>4831.32</v>
      </c>
      <c r="U1146" s="54">
        <v>4822.6490000000003</v>
      </c>
      <c r="V1146" s="54">
        <v>5190.2089999999998</v>
      </c>
      <c r="W1146" s="55">
        <v>5822.6059999999998</v>
      </c>
      <c r="X1146" s="54">
        <v>5716.1639999999998</v>
      </c>
      <c r="Y1146" s="54">
        <v>5380.23</v>
      </c>
      <c r="Z1146" s="54">
        <v>5059.0870000000004</v>
      </c>
      <c r="AA1146" s="60">
        <v>4774.9979999999996</v>
      </c>
      <c r="AB1146" s="57">
        <v>111884.152</v>
      </c>
      <c r="AC1146" s="18" t="str">
        <f t="shared" si="34"/>
        <v>ok</v>
      </c>
      <c r="AE1146" s="19">
        <f t="shared" si="35"/>
        <v>1466.1520000000019</v>
      </c>
      <c r="AF1146" s="20">
        <v>566.4583740234375</v>
      </c>
      <c r="AG1146" s="21"/>
      <c r="BI1146"/>
    </row>
    <row r="1147" spans="2:61" ht="14.4" thickTop="1" thickBot="1" x14ac:dyDescent="0.3">
      <c r="B1147" s="12">
        <v>40593</v>
      </c>
      <c r="C1147" s="65" t="s">
        <v>15</v>
      </c>
      <c r="D1147" s="53">
        <v>4410.3320000000003</v>
      </c>
      <c r="E1147" s="54">
        <v>4252.2479999999996</v>
      </c>
      <c r="F1147" s="54">
        <v>4128.7240000000002</v>
      </c>
      <c r="G1147" s="54">
        <v>4059.1379999999999</v>
      </c>
      <c r="H1147" s="55">
        <v>4046.8220000000001</v>
      </c>
      <c r="I1147" s="54">
        <v>4115.402</v>
      </c>
      <c r="J1147" s="54">
        <v>4211.201</v>
      </c>
      <c r="K1147" s="54">
        <v>4157.97</v>
      </c>
      <c r="L1147" s="54">
        <v>4267.857</v>
      </c>
      <c r="M1147" s="54">
        <v>4369.0789999999997</v>
      </c>
      <c r="N1147" s="54">
        <v>4521.3900000000003</v>
      </c>
      <c r="O1147" s="54">
        <v>4627.87</v>
      </c>
      <c r="P1147" s="54">
        <v>4663.7659999999996</v>
      </c>
      <c r="Q1147" s="54">
        <v>4649.4859999999999</v>
      </c>
      <c r="R1147" s="54">
        <v>4584.2780000000002</v>
      </c>
      <c r="S1147" s="54">
        <v>4504.3509999999997</v>
      </c>
      <c r="T1147" s="54">
        <v>4483.2430000000004</v>
      </c>
      <c r="U1147" s="54">
        <v>4483.4049999999997</v>
      </c>
      <c r="V1147" s="54">
        <v>4918.1499999999996</v>
      </c>
      <c r="W1147" s="55">
        <v>5835.6319999999996</v>
      </c>
      <c r="X1147" s="54">
        <v>5778.5</v>
      </c>
      <c r="Y1147" s="54">
        <v>5517.3339999999998</v>
      </c>
      <c r="Z1147" s="54">
        <v>5078.5029999999997</v>
      </c>
      <c r="AA1147" s="60">
        <v>4657.1289999999999</v>
      </c>
      <c r="AB1147" s="57">
        <v>110321.81</v>
      </c>
      <c r="AC1147" s="18" t="str">
        <f t="shared" si="34"/>
        <v>ok</v>
      </c>
      <c r="AE1147" s="19">
        <f t="shared" si="35"/>
        <v>-1562.3420000000042</v>
      </c>
      <c r="AF1147" s="20">
        <v>566.4583740234375</v>
      </c>
      <c r="AG1147" s="21"/>
      <c r="BI1147"/>
    </row>
    <row r="1148" spans="2:61" ht="14.4" thickTop="1" thickBot="1" x14ac:dyDescent="0.3">
      <c r="B1148" s="12">
        <v>40594</v>
      </c>
      <c r="C1148" s="65" t="s">
        <v>16</v>
      </c>
      <c r="D1148" s="53">
        <v>4366.0540000000001</v>
      </c>
      <c r="E1148" s="54">
        <v>4090.6770000000001</v>
      </c>
      <c r="F1148" s="54">
        <v>3936.2469999999998</v>
      </c>
      <c r="G1148" s="54">
        <v>3902.9830000000002</v>
      </c>
      <c r="H1148" s="55">
        <v>3877.0709999999999</v>
      </c>
      <c r="I1148" s="54">
        <v>3892.5630000000001</v>
      </c>
      <c r="J1148" s="54">
        <v>3803.5149999999999</v>
      </c>
      <c r="K1148" s="54">
        <v>3671.4009999999998</v>
      </c>
      <c r="L1148" s="54">
        <v>3770.74</v>
      </c>
      <c r="M1148" s="54">
        <v>3871.221</v>
      </c>
      <c r="N1148" s="54">
        <v>3941.1289999999999</v>
      </c>
      <c r="O1148" s="54">
        <v>4038.866</v>
      </c>
      <c r="P1148" s="54">
        <v>4086.1790000000001</v>
      </c>
      <c r="Q1148" s="54">
        <v>4119.3720000000003</v>
      </c>
      <c r="R1148" s="54">
        <v>4128.723</v>
      </c>
      <c r="S1148" s="54">
        <v>4128.9610000000002</v>
      </c>
      <c r="T1148" s="54">
        <v>4120.1989999999996</v>
      </c>
      <c r="U1148" s="54">
        <v>4166.9470000000001</v>
      </c>
      <c r="V1148" s="54">
        <v>4662.37</v>
      </c>
      <c r="W1148" s="55">
        <v>5720.2889999999998</v>
      </c>
      <c r="X1148" s="54">
        <v>5657.3940000000002</v>
      </c>
      <c r="Y1148" s="54">
        <v>5462.7790000000005</v>
      </c>
      <c r="Z1148" s="54">
        <v>4949.0919999999996</v>
      </c>
      <c r="AA1148" s="60">
        <v>4495.8010000000004</v>
      </c>
      <c r="AB1148" s="57">
        <v>102860.573</v>
      </c>
      <c r="AC1148" s="18" t="str">
        <f t="shared" si="34"/>
        <v>ok</v>
      </c>
      <c r="AE1148" s="19">
        <f t="shared" si="35"/>
        <v>-7461.2369999999937</v>
      </c>
      <c r="AF1148" s="20">
        <v>566.4583740234375</v>
      </c>
      <c r="AG1148" s="21"/>
      <c r="BI1148"/>
    </row>
    <row r="1149" spans="2:61" ht="14.4" thickTop="1" thickBot="1" x14ac:dyDescent="0.3">
      <c r="B1149" s="12">
        <v>40595</v>
      </c>
      <c r="C1149" s="65" t="s">
        <v>17</v>
      </c>
      <c r="D1149" s="53">
        <v>4198.5020000000004</v>
      </c>
      <c r="E1149" s="54">
        <v>4048.1460000000002</v>
      </c>
      <c r="F1149" s="54">
        <v>3945.7060000000001</v>
      </c>
      <c r="G1149" s="54">
        <v>3839.6779999999999</v>
      </c>
      <c r="H1149" s="55">
        <v>3872.0439999999999</v>
      </c>
      <c r="I1149" s="54">
        <v>4010.1790000000001</v>
      </c>
      <c r="J1149" s="54">
        <v>4254.5140000000001</v>
      </c>
      <c r="K1149" s="54">
        <v>4232.3</v>
      </c>
      <c r="L1149" s="54">
        <v>4291.2870000000003</v>
      </c>
      <c r="M1149" s="54">
        <v>4439.3760000000002</v>
      </c>
      <c r="N1149" s="54">
        <v>4561.5789999999997</v>
      </c>
      <c r="O1149" s="54">
        <v>4651.9880000000003</v>
      </c>
      <c r="P1149" s="54">
        <v>4731.9889999999996</v>
      </c>
      <c r="Q1149" s="54">
        <v>4774.8490000000002</v>
      </c>
      <c r="R1149" s="54">
        <v>4757.9279999999999</v>
      </c>
      <c r="S1149" s="54">
        <v>4820.0360000000001</v>
      </c>
      <c r="T1149" s="54">
        <v>4857.2579999999998</v>
      </c>
      <c r="U1149" s="54">
        <v>4839.2830000000004</v>
      </c>
      <c r="V1149" s="54">
        <v>5246.9740000000002</v>
      </c>
      <c r="W1149" s="55">
        <v>5977.692</v>
      </c>
      <c r="X1149" s="54">
        <v>5878.7920000000004</v>
      </c>
      <c r="Y1149" s="54">
        <v>5555.6670000000004</v>
      </c>
      <c r="Z1149" s="54">
        <v>5199.1440000000002</v>
      </c>
      <c r="AA1149" s="60">
        <v>4688.9350000000004</v>
      </c>
      <c r="AB1149" s="57">
        <v>111673.84600000001</v>
      </c>
      <c r="AC1149" s="18" t="str">
        <f t="shared" si="34"/>
        <v>ok</v>
      </c>
      <c r="AE1149" s="19">
        <f t="shared" si="35"/>
        <v>8813.273000000001</v>
      </c>
      <c r="AF1149" s="20">
        <v>566.4583740234375</v>
      </c>
      <c r="AG1149" s="21"/>
      <c r="BI1149"/>
    </row>
    <row r="1150" spans="2:61" ht="16.5" customHeight="1" thickTop="1" thickBot="1" x14ac:dyDescent="0.3">
      <c r="B1150" s="12">
        <v>40596</v>
      </c>
      <c r="C1150" s="65" t="s">
        <v>11</v>
      </c>
      <c r="D1150" s="53">
        <v>4343.7240000000002</v>
      </c>
      <c r="E1150" s="54">
        <v>4234.84</v>
      </c>
      <c r="F1150" s="54">
        <v>4133.3519999999999</v>
      </c>
      <c r="G1150" s="54">
        <v>4059.232</v>
      </c>
      <c r="H1150" s="55">
        <v>4058.0909999999999</v>
      </c>
      <c r="I1150" s="54">
        <v>4173.1819999999998</v>
      </c>
      <c r="J1150" s="54">
        <v>4373.1850000000004</v>
      </c>
      <c r="K1150" s="54">
        <v>4322.7669999999998</v>
      </c>
      <c r="L1150" s="54">
        <v>4301.4409999999998</v>
      </c>
      <c r="M1150" s="54">
        <v>4452.0550000000003</v>
      </c>
      <c r="N1150" s="54">
        <v>4541.299</v>
      </c>
      <c r="O1150" s="54">
        <v>4649.1899999999996</v>
      </c>
      <c r="P1150" s="54">
        <v>4765.2179999999998</v>
      </c>
      <c r="Q1150" s="54">
        <v>4803.4229999999998</v>
      </c>
      <c r="R1150" s="54">
        <v>4845.4589999999998</v>
      </c>
      <c r="S1150" s="54">
        <v>4897.7910000000002</v>
      </c>
      <c r="T1150" s="54">
        <v>4894.4709999999995</v>
      </c>
      <c r="U1150" s="54">
        <v>4843.5559999999996</v>
      </c>
      <c r="V1150" s="54">
        <v>5320.2389999999996</v>
      </c>
      <c r="W1150" s="55">
        <v>6046.2370000000001</v>
      </c>
      <c r="X1150" s="54">
        <v>5920.6139999999996</v>
      </c>
      <c r="Y1150" s="54">
        <v>5615.3360000000002</v>
      </c>
      <c r="Z1150" s="54">
        <v>5340.9970000000003</v>
      </c>
      <c r="AA1150" s="60">
        <v>4919.9759999999997</v>
      </c>
      <c r="AB1150" s="57">
        <v>113855.675</v>
      </c>
      <c r="AC1150" s="18" t="str">
        <f t="shared" si="34"/>
        <v>ok</v>
      </c>
      <c r="AE1150" s="19">
        <f t="shared" si="35"/>
        <v>2181.8289999999979</v>
      </c>
      <c r="AF1150" s="20">
        <v>566.4583740234375</v>
      </c>
      <c r="AG1150" s="21"/>
      <c r="BI1150"/>
    </row>
    <row r="1151" spans="2:61" ht="14.4" thickTop="1" thickBot="1" x14ac:dyDescent="0.3">
      <c r="B1151" s="12">
        <v>40597</v>
      </c>
      <c r="C1151" s="65" t="s">
        <v>12</v>
      </c>
      <c r="D1151" s="53">
        <v>4568.2950000000001</v>
      </c>
      <c r="E1151" s="54">
        <v>4422.1899999999996</v>
      </c>
      <c r="F1151" s="54">
        <v>4278.2430000000004</v>
      </c>
      <c r="G1151" s="54">
        <v>4221.915</v>
      </c>
      <c r="H1151" s="55">
        <v>4211.84</v>
      </c>
      <c r="I1151" s="54">
        <v>4312.2049999999999</v>
      </c>
      <c r="J1151" s="54">
        <v>4521.241</v>
      </c>
      <c r="K1151" s="54">
        <v>4451.9809999999998</v>
      </c>
      <c r="L1151" s="54">
        <v>4487.0889999999999</v>
      </c>
      <c r="M1151" s="54">
        <v>4678.9920000000002</v>
      </c>
      <c r="N1151" s="54">
        <v>4741.0730000000003</v>
      </c>
      <c r="O1151" s="54">
        <v>4800.1530000000002</v>
      </c>
      <c r="P1151" s="54">
        <v>4894.2460000000001</v>
      </c>
      <c r="Q1151" s="54">
        <v>4973.7470000000003</v>
      </c>
      <c r="R1151" s="54">
        <v>4981.6989999999996</v>
      </c>
      <c r="S1151" s="54">
        <v>5016.5069999999996</v>
      </c>
      <c r="T1151" s="54">
        <v>5014.6959999999999</v>
      </c>
      <c r="U1151" s="54">
        <v>4943.9390000000003</v>
      </c>
      <c r="V1151" s="54">
        <v>5381.0309999999999</v>
      </c>
      <c r="W1151" s="55">
        <v>6065.2039999999997</v>
      </c>
      <c r="X1151" s="54">
        <v>5987.2740000000003</v>
      </c>
      <c r="Y1151" s="54">
        <v>5700.6059999999998</v>
      </c>
      <c r="Z1151" s="54">
        <v>5388.6729999999998</v>
      </c>
      <c r="AA1151" s="60">
        <v>4923.8689999999997</v>
      </c>
      <c r="AB1151" s="57">
        <v>116966.708</v>
      </c>
      <c r="AC1151" s="18" t="str">
        <f t="shared" si="34"/>
        <v>ok</v>
      </c>
      <c r="AE1151" s="19">
        <f t="shared" si="35"/>
        <v>3111.0329999999958</v>
      </c>
      <c r="AF1151" s="20">
        <v>566.4583740234375</v>
      </c>
      <c r="AG1151" s="21"/>
      <c r="BI1151"/>
    </row>
    <row r="1152" spans="2:61" ht="14.4" thickTop="1" thickBot="1" x14ac:dyDescent="0.3">
      <c r="B1152" s="12">
        <v>40598</v>
      </c>
      <c r="C1152" s="65" t="s">
        <v>13</v>
      </c>
      <c r="D1152" s="53">
        <v>4639.8370000000004</v>
      </c>
      <c r="E1152" s="54">
        <v>4491.4189999999999</v>
      </c>
      <c r="F1152" s="54">
        <v>4370.1440000000002</v>
      </c>
      <c r="G1152" s="54">
        <v>4273.1239999999998</v>
      </c>
      <c r="H1152" s="55">
        <v>4303.9750000000004</v>
      </c>
      <c r="I1152" s="54">
        <v>4327.6840000000002</v>
      </c>
      <c r="J1152" s="54">
        <v>4507.3819999999996</v>
      </c>
      <c r="K1152" s="54">
        <v>4476.1639999999998</v>
      </c>
      <c r="L1152" s="54">
        <v>4509.5600000000004</v>
      </c>
      <c r="M1152" s="54">
        <v>4593.5469999999996</v>
      </c>
      <c r="N1152" s="54">
        <v>4745.9520000000002</v>
      </c>
      <c r="O1152" s="54">
        <v>4837.1450000000004</v>
      </c>
      <c r="P1152" s="54">
        <v>4939.0469999999996</v>
      </c>
      <c r="Q1152" s="54">
        <v>4993.0129999999999</v>
      </c>
      <c r="R1152" s="54">
        <v>5022.9350000000004</v>
      </c>
      <c r="S1152" s="54">
        <v>5064.4189999999999</v>
      </c>
      <c r="T1152" s="54">
        <v>5076.3689999999997</v>
      </c>
      <c r="U1152" s="54">
        <v>5031.3620000000001</v>
      </c>
      <c r="V1152" s="54">
        <v>5409.3760000000002</v>
      </c>
      <c r="W1152" s="55">
        <v>6102.82</v>
      </c>
      <c r="X1152" s="54">
        <v>6030.2259999999997</v>
      </c>
      <c r="Y1152" s="54">
        <v>5760.7629999999999</v>
      </c>
      <c r="Z1152" s="54">
        <v>5454.5010000000002</v>
      </c>
      <c r="AA1152" s="60">
        <v>5064.7719999999999</v>
      </c>
      <c r="AB1152" s="57">
        <v>118025.53599999999</v>
      </c>
      <c r="AC1152" s="18" t="str">
        <f t="shared" si="34"/>
        <v>ok</v>
      </c>
      <c r="AE1152" s="19">
        <f t="shared" si="35"/>
        <v>1058.8279999999941</v>
      </c>
      <c r="AF1152" s="20">
        <v>580.84635162353516</v>
      </c>
      <c r="AG1152" s="21"/>
      <c r="BI1152"/>
    </row>
    <row r="1153" spans="1:61" ht="14.4" thickTop="1" thickBot="1" x14ac:dyDescent="0.3">
      <c r="B1153" s="12">
        <v>40599</v>
      </c>
      <c r="C1153" s="65" t="s">
        <v>14</v>
      </c>
      <c r="D1153" s="53">
        <v>4644.8230000000003</v>
      </c>
      <c r="E1153" s="54">
        <v>4444.5429999999997</v>
      </c>
      <c r="F1153" s="54">
        <v>4438.9189999999999</v>
      </c>
      <c r="G1153" s="54">
        <v>4350.2569999999996</v>
      </c>
      <c r="H1153" s="55">
        <v>4290.04</v>
      </c>
      <c r="I1153" s="54">
        <v>4404.43</v>
      </c>
      <c r="J1153" s="54">
        <v>4550.8180000000002</v>
      </c>
      <c r="K1153" s="54">
        <v>4457.902</v>
      </c>
      <c r="L1153" s="54">
        <v>4538.3649999999998</v>
      </c>
      <c r="M1153" s="54">
        <v>4652.1819999999998</v>
      </c>
      <c r="N1153" s="54">
        <v>4752.2879999999996</v>
      </c>
      <c r="O1153" s="54">
        <v>4878.0929999999998</v>
      </c>
      <c r="P1153" s="54">
        <v>4961.5360000000001</v>
      </c>
      <c r="Q1153" s="54">
        <v>4970.7870000000003</v>
      </c>
      <c r="R1153" s="54">
        <v>4968.6819999999998</v>
      </c>
      <c r="S1153" s="54">
        <v>4999.3</v>
      </c>
      <c r="T1153" s="54">
        <v>5006.4870000000001</v>
      </c>
      <c r="U1153" s="54">
        <v>4947.08</v>
      </c>
      <c r="V1153" s="54">
        <v>5316.9229999999998</v>
      </c>
      <c r="W1153" s="55">
        <v>5985.2359999999999</v>
      </c>
      <c r="X1153" s="54">
        <v>5922.3879999999999</v>
      </c>
      <c r="Y1153" s="54">
        <v>5599.6719999999996</v>
      </c>
      <c r="Z1153" s="54">
        <v>5319.0209999999997</v>
      </c>
      <c r="AA1153" s="60">
        <v>5023.4719999999998</v>
      </c>
      <c r="AB1153" s="57">
        <v>117423.24400000001</v>
      </c>
      <c r="AC1153" s="18" t="str">
        <f t="shared" si="34"/>
        <v>ok</v>
      </c>
      <c r="AE1153" s="19">
        <f t="shared" si="35"/>
        <v>-602.29199999998673</v>
      </c>
      <c r="AF1153" s="20">
        <v>562.57529830932617</v>
      </c>
      <c r="AG1153" s="21"/>
      <c r="BI1153"/>
    </row>
    <row r="1154" spans="1:61" ht="14.4" thickTop="1" thickBot="1" x14ac:dyDescent="0.3">
      <c r="B1154" s="12">
        <v>40600</v>
      </c>
      <c r="C1154" s="65" t="s">
        <v>15</v>
      </c>
      <c r="D1154" s="53">
        <v>4708.0010000000002</v>
      </c>
      <c r="E1154" s="54">
        <v>4435.6639999999998</v>
      </c>
      <c r="F1154" s="54">
        <v>4324.3819999999996</v>
      </c>
      <c r="G1154" s="54">
        <v>4306.3209999999999</v>
      </c>
      <c r="H1154" s="55">
        <v>4252.3580000000002</v>
      </c>
      <c r="I1154" s="54">
        <v>4309.3850000000002</v>
      </c>
      <c r="J1154" s="54">
        <v>4349.5569999999998</v>
      </c>
      <c r="K1154" s="54">
        <v>4260.7430000000004</v>
      </c>
      <c r="L1154" s="54">
        <v>4459.9840000000004</v>
      </c>
      <c r="M1154" s="54">
        <v>4558.4840000000004</v>
      </c>
      <c r="N1154" s="54">
        <v>4686.2</v>
      </c>
      <c r="O1154" s="54">
        <v>4778.2529999999997</v>
      </c>
      <c r="P1154" s="54">
        <v>4821.8999999999996</v>
      </c>
      <c r="Q1154" s="54">
        <v>4801.4399999999996</v>
      </c>
      <c r="R1154" s="54">
        <v>4724.6019999999999</v>
      </c>
      <c r="S1154" s="54">
        <v>4641.2539999999999</v>
      </c>
      <c r="T1154" s="54">
        <v>4646.7030000000004</v>
      </c>
      <c r="U1154" s="54">
        <v>4673.3280000000004</v>
      </c>
      <c r="V1154" s="54">
        <v>5086.9889999999996</v>
      </c>
      <c r="W1154" s="55">
        <v>5963.8379999999997</v>
      </c>
      <c r="X1154" s="54">
        <v>5953.1080000000002</v>
      </c>
      <c r="Y1154" s="54">
        <v>5751.1719999999996</v>
      </c>
      <c r="Z1154" s="54">
        <v>5355.808</v>
      </c>
      <c r="AA1154" s="60">
        <v>4922.6120000000001</v>
      </c>
      <c r="AB1154" s="57">
        <v>114772.086</v>
      </c>
      <c r="AC1154" s="18" t="str">
        <f t="shared" si="34"/>
        <v>ok</v>
      </c>
      <c r="AE1154" s="19">
        <f t="shared" si="35"/>
        <v>-2651.1580000000104</v>
      </c>
      <c r="AF1154" s="20">
        <v>529.20630741119385</v>
      </c>
      <c r="AG1154" s="21"/>
      <c r="BI1154"/>
    </row>
    <row r="1155" spans="1:61" ht="14.4" thickTop="1" thickBot="1" x14ac:dyDescent="0.3">
      <c r="B1155" s="12">
        <v>40601</v>
      </c>
      <c r="C1155" s="65" t="s">
        <v>16</v>
      </c>
      <c r="D1155" s="53">
        <v>4637.4690000000001</v>
      </c>
      <c r="E1155" s="54">
        <v>4363.1880000000001</v>
      </c>
      <c r="F1155" s="54">
        <v>4222.2030000000004</v>
      </c>
      <c r="G1155" s="54">
        <v>4130.5209999999997</v>
      </c>
      <c r="H1155" s="55">
        <v>4157.7</v>
      </c>
      <c r="I1155" s="54">
        <v>4161.6260000000002</v>
      </c>
      <c r="J1155" s="54">
        <v>4099.9399999999996</v>
      </c>
      <c r="K1155" s="54">
        <v>3908.0990000000002</v>
      </c>
      <c r="L1155" s="54">
        <v>3945.0709999999999</v>
      </c>
      <c r="M1155" s="54">
        <v>3998.1179999999999</v>
      </c>
      <c r="N1155" s="54">
        <v>4071.797</v>
      </c>
      <c r="O1155" s="54">
        <v>4154.7039999999997</v>
      </c>
      <c r="P1155" s="54">
        <v>4258.5739999999996</v>
      </c>
      <c r="Q1155" s="54">
        <v>4298.9319999999998</v>
      </c>
      <c r="R1155" s="54">
        <v>4347.6549999999997</v>
      </c>
      <c r="S1155" s="54">
        <v>4342.1080000000002</v>
      </c>
      <c r="T1155" s="54">
        <v>4369.9970000000003</v>
      </c>
      <c r="U1155" s="54">
        <v>4379.99</v>
      </c>
      <c r="V1155" s="54">
        <v>4849.0910000000003</v>
      </c>
      <c r="W1155" s="55">
        <v>5855.0519999999997</v>
      </c>
      <c r="X1155" s="54">
        <v>5972.8530000000001</v>
      </c>
      <c r="Y1155" s="54">
        <v>5830.9809999999998</v>
      </c>
      <c r="Z1155" s="54">
        <v>5418.9350000000004</v>
      </c>
      <c r="AA1155" s="60">
        <v>4913.9610000000002</v>
      </c>
      <c r="AB1155" s="57">
        <v>108688.565</v>
      </c>
      <c r="AC1155" s="18" t="str">
        <f t="shared" si="34"/>
        <v>ok</v>
      </c>
      <c r="AE1155" s="19">
        <f t="shared" si="35"/>
        <v>-6083.5209999999934</v>
      </c>
      <c r="AF1155" s="20">
        <v>567.24269676208496</v>
      </c>
      <c r="AG1155" s="21"/>
      <c r="BI1155"/>
    </row>
    <row r="1156" spans="1:61" ht="14.4" thickTop="1" thickBot="1" x14ac:dyDescent="0.3">
      <c r="B1156" s="12">
        <v>40602</v>
      </c>
      <c r="C1156" s="65" t="s">
        <v>17</v>
      </c>
      <c r="D1156" s="53">
        <v>4534.009</v>
      </c>
      <c r="E1156" s="54">
        <v>4390.0929999999998</v>
      </c>
      <c r="F1156" s="54">
        <v>4304.0690000000004</v>
      </c>
      <c r="G1156" s="54">
        <v>4213.9669999999996</v>
      </c>
      <c r="H1156" s="55">
        <v>4151.49</v>
      </c>
      <c r="I1156" s="54">
        <v>4241.134</v>
      </c>
      <c r="J1156" s="54">
        <v>4416.7510000000002</v>
      </c>
      <c r="K1156" s="54">
        <v>4335.6899999999996</v>
      </c>
      <c r="L1156" s="54">
        <v>4431.6610000000001</v>
      </c>
      <c r="M1156" s="54">
        <v>4586.674</v>
      </c>
      <c r="N1156" s="54">
        <v>4731.1570000000002</v>
      </c>
      <c r="O1156" s="54">
        <v>4801.7290000000003</v>
      </c>
      <c r="P1156" s="54">
        <v>4996.9129999999996</v>
      </c>
      <c r="Q1156" s="54">
        <v>5048.6570000000002</v>
      </c>
      <c r="R1156" s="54">
        <v>5059.2690000000002</v>
      </c>
      <c r="S1156" s="54">
        <v>4991.8029999999999</v>
      </c>
      <c r="T1156" s="54">
        <v>5051.9120000000003</v>
      </c>
      <c r="U1156" s="54">
        <v>5074.741</v>
      </c>
      <c r="V1156" s="54">
        <v>5346.49</v>
      </c>
      <c r="W1156" s="55">
        <v>6090.5360000000001</v>
      </c>
      <c r="X1156" s="54">
        <v>6037.835</v>
      </c>
      <c r="Y1156" s="54">
        <v>5779.2690000000002</v>
      </c>
      <c r="Z1156" s="54">
        <v>5416.25</v>
      </c>
      <c r="AA1156" s="60">
        <v>5021.0940000000001</v>
      </c>
      <c r="AB1156" s="57">
        <v>117053.193</v>
      </c>
      <c r="AC1156" s="18" t="str">
        <f t="shared" ref="AC1156:AC1219" si="36">IF(D1156-AB1155,"ok","error")</f>
        <v>ok</v>
      </c>
      <c r="AE1156" s="19">
        <f t="shared" ref="AE1156:AE1219" si="37">AB1156-AB1155</f>
        <v>8364.627999999997</v>
      </c>
      <c r="AF1156" s="20">
        <v>583.70893859863281</v>
      </c>
      <c r="AG1156" s="21"/>
      <c r="BI1156"/>
    </row>
    <row r="1157" spans="1:61" ht="14.4" thickTop="1" thickBot="1" x14ac:dyDescent="0.3">
      <c r="A1157" s="11" t="s">
        <v>19</v>
      </c>
      <c r="B1157" s="12">
        <v>40603</v>
      </c>
      <c r="C1157" s="69" t="s">
        <v>11</v>
      </c>
      <c r="D1157" s="70">
        <v>4714.4139999999998</v>
      </c>
      <c r="E1157" s="70">
        <v>4554.2939999999999</v>
      </c>
      <c r="F1157" s="70">
        <v>4421.308</v>
      </c>
      <c r="G1157" s="70">
        <v>4329.2610000000004</v>
      </c>
      <c r="H1157" s="71">
        <v>4302.2479999999996</v>
      </c>
      <c r="I1157" s="70">
        <v>4394.2240000000002</v>
      </c>
      <c r="J1157" s="70">
        <v>4558.9129999999996</v>
      </c>
      <c r="K1157" s="70">
        <v>4483.9369999999999</v>
      </c>
      <c r="L1157" s="70">
        <v>4543.3040000000001</v>
      </c>
      <c r="M1157" s="70">
        <v>4659.0360000000001</v>
      </c>
      <c r="N1157" s="70">
        <v>4686.8599999999997</v>
      </c>
      <c r="O1157" s="70">
        <v>4760.3100000000004</v>
      </c>
      <c r="P1157" s="70">
        <v>4842.7179999999998</v>
      </c>
      <c r="Q1157" s="70">
        <v>4862.5519999999997</v>
      </c>
      <c r="R1157" s="70">
        <v>4897.6639999999998</v>
      </c>
      <c r="S1157" s="70">
        <v>4890.5829999999996</v>
      </c>
      <c r="T1157" s="70">
        <v>4915.893</v>
      </c>
      <c r="U1157" s="70">
        <v>4871.951</v>
      </c>
      <c r="V1157" s="70">
        <v>5154.4390000000003</v>
      </c>
      <c r="W1157" s="71">
        <v>5918.3029999999999</v>
      </c>
      <c r="X1157" s="70">
        <v>5799.165</v>
      </c>
      <c r="Y1157" s="70">
        <v>5486.5889999999999</v>
      </c>
      <c r="Z1157" s="70">
        <v>5124.9279999999999</v>
      </c>
      <c r="AA1157" s="70">
        <v>4706.68</v>
      </c>
      <c r="AB1157" s="72">
        <v>115879.57399999999</v>
      </c>
      <c r="AC1157" s="18" t="str">
        <f t="shared" si="36"/>
        <v>ok</v>
      </c>
      <c r="AE1157" s="19">
        <f t="shared" si="37"/>
        <v>-1173.6190000000061</v>
      </c>
      <c r="AF1157" s="20">
        <v>543.72799301147461</v>
      </c>
      <c r="AG1157" s="21"/>
      <c r="BI1157"/>
    </row>
    <row r="1158" spans="1:61" ht="14.4" thickTop="1" thickBot="1" x14ac:dyDescent="0.3">
      <c r="B1158" s="12">
        <v>40604</v>
      </c>
      <c r="C1158" s="69" t="s">
        <v>12</v>
      </c>
      <c r="D1158" s="70">
        <v>4458.4870000000001</v>
      </c>
      <c r="E1158" s="70">
        <v>4278.3379999999997</v>
      </c>
      <c r="F1158" s="70">
        <v>4178.9459999999999</v>
      </c>
      <c r="G1158" s="70">
        <v>4121.5829999999996</v>
      </c>
      <c r="H1158" s="71">
        <v>4130.2929999999997</v>
      </c>
      <c r="I1158" s="70">
        <v>4249.5550000000003</v>
      </c>
      <c r="J1158" s="70">
        <v>4418.1400000000003</v>
      </c>
      <c r="K1158" s="70">
        <v>4359.9290000000001</v>
      </c>
      <c r="L1158" s="70">
        <v>4361.768</v>
      </c>
      <c r="M1158" s="70">
        <v>4404.4470000000001</v>
      </c>
      <c r="N1158" s="70">
        <v>4545.982</v>
      </c>
      <c r="O1158" s="70">
        <v>4729.5659999999998</v>
      </c>
      <c r="P1158" s="70">
        <v>4801.9549999999999</v>
      </c>
      <c r="Q1158" s="70">
        <v>4835.741</v>
      </c>
      <c r="R1158" s="70">
        <v>4866.9629999999997</v>
      </c>
      <c r="S1158" s="70">
        <v>4865.6080000000002</v>
      </c>
      <c r="T1158" s="70">
        <v>4879.3810000000003</v>
      </c>
      <c r="U1158" s="70">
        <v>4824.1679999999997</v>
      </c>
      <c r="V1158" s="70">
        <v>5157.2950000000001</v>
      </c>
      <c r="W1158" s="71">
        <v>5895.6869999999999</v>
      </c>
      <c r="X1158" s="70">
        <v>5810.0889999999999</v>
      </c>
      <c r="Y1158" s="70">
        <v>5478.8429999999998</v>
      </c>
      <c r="Z1158" s="70">
        <v>5137.7690000000002</v>
      </c>
      <c r="AA1158" s="70">
        <v>4732.2330000000002</v>
      </c>
      <c r="AB1158" s="72">
        <v>113522.766</v>
      </c>
      <c r="AC1158" s="18" t="str">
        <f t="shared" si="36"/>
        <v>ok</v>
      </c>
      <c r="AE1158" s="19">
        <f t="shared" si="37"/>
        <v>-2356.80799999999</v>
      </c>
      <c r="AF1158" s="20">
        <v>524.84065341949463</v>
      </c>
      <c r="AG1158" s="21"/>
      <c r="BI1158"/>
    </row>
    <row r="1159" spans="1:61" ht="14.4" thickTop="1" thickBot="1" x14ac:dyDescent="0.3">
      <c r="B1159" s="12">
        <v>40605</v>
      </c>
      <c r="C1159" s="69" t="s">
        <v>13</v>
      </c>
      <c r="D1159" s="70">
        <v>4342.4709999999995</v>
      </c>
      <c r="E1159" s="70">
        <v>4220.8360000000002</v>
      </c>
      <c r="F1159" s="70">
        <v>4142.5219999999999</v>
      </c>
      <c r="G1159" s="70">
        <v>4139.1319999999996</v>
      </c>
      <c r="H1159" s="71">
        <v>4137.0469999999996</v>
      </c>
      <c r="I1159" s="70">
        <v>4259.8580000000002</v>
      </c>
      <c r="J1159" s="70">
        <v>4411.7030000000004</v>
      </c>
      <c r="K1159" s="70">
        <v>4379.9939999999997</v>
      </c>
      <c r="L1159" s="70">
        <v>4421.2820000000002</v>
      </c>
      <c r="M1159" s="70">
        <v>4530.7150000000001</v>
      </c>
      <c r="N1159" s="70">
        <v>4679.4040000000005</v>
      </c>
      <c r="O1159" s="70">
        <v>4772.3900000000003</v>
      </c>
      <c r="P1159" s="70">
        <v>4821.9110000000001</v>
      </c>
      <c r="Q1159" s="70">
        <v>4868.7510000000002</v>
      </c>
      <c r="R1159" s="70">
        <v>4902.7939999999999</v>
      </c>
      <c r="S1159" s="70">
        <v>4856.9849999999997</v>
      </c>
      <c r="T1159" s="70">
        <v>4919.9870000000001</v>
      </c>
      <c r="U1159" s="70">
        <v>4853.8019999999997</v>
      </c>
      <c r="V1159" s="70">
        <v>5206.3590000000004</v>
      </c>
      <c r="W1159" s="71">
        <v>5867.7030000000004</v>
      </c>
      <c r="X1159" s="70">
        <v>5785.92</v>
      </c>
      <c r="Y1159" s="70">
        <v>5510.085</v>
      </c>
      <c r="Z1159" s="70">
        <v>5214.3329999999996</v>
      </c>
      <c r="AA1159" s="70">
        <v>4839.7910000000002</v>
      </c>
      <c r="AB1159" s="72">
        <v>114085.77499999999</v>
      </c>
      <c r="AC1159" s="18" t="str">
        <f t="shared" si="36"/>
        <v>ok</v>
      </c>
      <c r="AE1159" s="19">
        <f t="shared" si="37"/>
        <v>563.00899999999092</v>
      </c>
      <c r="AF1159" s="20">
        <v>494.15514755249023</v>
      </c>
      <c r="AG1159" s="21"/>
      <c r="BI1159"/>
    </row>
    <row r="1160" spans="1:61" ht="14.4" thickTop="1" thickBot="1" x14ac:dyDescent="0.3">
      <c r="B1160" s="12">
        <v>40606</v>
      </c>
      <c r="C1160" s="69" t="s">
        <v>14</v>
      </c>
      <c r="D1160" s="70">
        <v>4544.7920000000004</v>
      </c>
      <c r="E1160" s="70">
        <v>4398.8270000000002</v>
      </c>
      <c r="F1160" s="70">
        <v>4290.4399999999996</v>
      </c>
      <c r="G1160" s="70">
        <v>4227.22</v>
      </c>
      <c r="H1160" s="71">
        <v>4214.1540000000005</v>
      </c>
      <c r="I1160" s="70">
        <v>4325.9830000000002</v>
      </c>
      <c r="J1160" s="70">
        <v>4453.7449999999999</v>
      </c>
      <c r="K1160" s="70">
        <v>4345.8329999999996</v>
      </c>
      <c r="L1160" s="70">
        <v>4503.2939999999999</v>
      </c>
      <c r="M1160" s="70">
        <v>4632.6620000000003</v>
      </c>
      <c r="N1160" s="70">
        <v>4758.49</v>
      </c>
      <c r="O1160" s="70">
        <v>4855.8159999999998</v>
      </c>
      <c r="P1160" s="70">
        <v>4944.8209999999999</v>
      </c>
      <c r="Q1160" s="70">
        <v>4990.8879999999999</v>
      </c>
      <c r="R1160" s="70">
        <v>5000.3459999999995</v>
      </c>
      <c r="S1160" s="70">
        <v>5017.3559999999998</v>
      </c>
      <c r="T1160" s="70">
        <v>5014.415</v>
      </c>
      <c r="U1160" s="70">
        <v>4986.9430000000002</v>
      </c>
      <c r="V1160" s="70">
        <v>5252.1319999999996</v>
      </c>
      <c r="W1160" s="71">
        <v>5911.9620000000004</v>
      </c>
      <c r="X1160" s="70">
        <v>5964.5240000000003</v>
      </c>
      <c r="Y1160" s="70">
        <v>5612.7820000000002</v>
      </c>
      <c r="Z1160" s="70">
        <v>5237.6000000000004</v>
      </c>
      <c r="AA1160" s="70">
        <v>4984.4960000000001</v>
      </c>
      <c r="AB1160" s="72">
        <v>116469.52099999999</v>
      </c>
      <c r="AC1160" s="18" t="str">
        <f t="shared" si="36"/>
        <v>ok</v>
      </c>
      <c r="AE1160" s="19">
        <f t="shared" si="37"/>
        <v>2383.7459999999992</v>
      </c>
      <c r="AF1160" s="20">
        <v>527.03870010375977</v>
      </c>
      <c r="AG1160" s="21"/>
      <c r="BI1160"/>
    </row>
    <row r="1161" spans="1:61" ht="14.4" thickTop="1" thickBot="1" x14ac:dyDescent="0.3">
      <c r="B1161" s="12">
        <v>40607</v>
      </c>
      <c r="C1161" s="69" t="s">
        <v>15</v>
      </c>
      <c r="D1161" s="70">
        <v>4710.5290000000005</v>
      </c>
      <c r="E1161" s="70">
        <v>4522.0709999999999</v>
      </c>
      <c r="F1161" s="70">
        <v>4362.0690000000004</v>
      </c>
      <c r="G1161" s="70">
        <v>4296.5169999999998</v>
      </c>
      <c r="H1161" s="71">
        <v>4259.7839999999997</v>
      </c>
      <c r="I1161" s="70">
        <v>4304.9459999999999</v>
      </c>
      <c r="J1161" s="70">
        <v>4302.7120000000004</v>
      </c>
      <c r="K1161" s="70">
        <v>4224.518</v>
      </c>
      <c r="L1161" s="70">
        <v>4408.3540000000003</v>
      </c>
      <c r="M1161" s="70">
        <v>4511.1390000000001</v>
      </c>
      <c r="N1161" s="70">
        <v>4584.6469999999999</v>
      </c>
      <c r="O1161" s="70">
        <v>4761.41</v>
      </c>
      <c r="P1161" s="70">
        <v>4806.3360000000002</v>
      </c>
      <c r="Q1161" s="70">
        <v>4808.2460000000001</v>
      </c>
      <c r="R1161" s="70">
        <v>4736.2039999999997</v>
      </c>
      <c r="S1161" s="70">
        <v>4679.6890000000003</v>
      </c>
      <c r="T1161" s="70">
        <v>4724.1279999999997</v>
      </c>
      <c r="U1161" s="70">
        <v>4646.28</v>
      </c>
      <c r="V1161" s="70">
        <v>5015.0829999999996</v>
      </c>
      <c r="W1161" s="71">
        <v>5888.3890000000001</v>
      </c>
      <c r="X1161" s="70">
        <v>5860.5659999999998</v>
      </c>
      <c r="Y1161" s="70">
        <v>5644.4989999999998</v>
      </c>
      <c r="Z1161" s="70">
        <v>5364.8919999999998</v>
      </c>
      <c r="AA1161" s="70">
        <v>5019.683</v>
      </c>
      <c r="AB1161" s="72">
        <v>114414.12300000001</v>
      </c>
      <c r="AC1161" s="18" t="str">
        <f t="shared" si="36"/>
        <v>ok</v>
      </c>
      <c r="AE1161" s="19">
        <f t="shared" si="37"/>
        <v>-2055.3979999999865</v>
      </c>
      <c r="AF1161" s="20">
        <v>550.96494102478027</v>
      </c>
      <c r="AG1161" s="21"/>
      <c r="BI1161"/>
    </row>
    <row r="1162" spans="1:61" ht="14.4" thickTop="1" thickBot="1" x14ac:dyDescent="0.3">
      <c r="B1162" s="12">
        <v>40608</v>
      </c>
      <c r="C1162" s="69" t="s">
        <v>16</v>
      </c>
      <c r="D1162" s="70">
        <v>4626.04</v>
      </c>
      <c r="E1162" s="70">
        <v>4384.2449999999999</v>
      </c>
      <c r="F1162" s="70">
        <v>4166.7579999999998</v>
      </c>
      <c r="G1162" s="70">
        <v>4119.62</v>
      </c>
      <c r="H1162" s="71">
        <v>4008.9270000000001</v>
      </c>
      <c r="I1162" s="70">
        <v>4062.9659999999999</v>
      </c>
      <c r="J1162" s="70">
        <v>4028.085</v>
      </c>
      <c r="K1162" s="70">
        <v>3858.087</v>
      </c>
      <c r="L1162" s="70">
        <v>3913.9389999999999</v>
      </c>
      <c r="M1162" s="70">
        <v>3931.3890000000001</v>
      </c>
      <c r="N1162" s="70">
        <v>3981.0340000000001</v>
      </c>
      <c r="O1162" s="70">
        <v>4083.2310000000002</v>
      </c>
      <c r="P1162" s="70">
        <v>4107.6819999999998</v>
      </c>
      <c r="Q1162" s="70">
        <v>4089.8969999999999</v>
      </c>
      <c r="R1162" s="70">
        <v>4012.328</v>
      </c>
      <c r="S1162" s="70">
        <v>4042.7139999999999</v>
      </c>
      <c r="T1162" s="70">
        <v>4031.6170000000002</v>
      </c>
      <c r="U1162" s="70">
        <v>4089.9549999999999</v>
      </c>
      <c r="V1162" s="70">
        <v>4567.3329999999996</v>
      </c>
      <c r="W1162" s="71">
        <v>5486.6210000000001</v>
      </c>
      <c r="X1162" s="70">
        <v>5463.8320000000003</v>
      </c>
      <c r="Y1162" s="70">
        <v>5248.4059999999999</v>
      </c>
      <c r="Z1162" s="70">
        <v>4825.7269999999999</v>
      </c>
      <c r="AA1162" s="70">
        <v>4381.26</v>
      </c>
      <c r="AB1162" s="72">
        <v>103511.693</v>
      </c>
      <c r="AC1162" s="18" t="str">
        <f t="shared" si="36"/>
        <v>ok</v>
      </c>
      <c r="AE1162" s="19">
        <f t="shared" si="37"/>
        <v>-10902.430000000008</v>
      </c>
      <c r="AF1162" s="20">
        <v>512.10675048828125</v>
      </c>
      <c r="AG1162" s="21"/>
      <c r="BI1162"/>
    </row>
    <row r="1163" spans="1:61" ht="14.4" thickTop="1" thickBot="1" x14ac:dyDescent="0.3">
      <c r="B1163" s="12">
        <v>40609</v>
      </c>
      <c r="C1163" s="69" t="s">
        <v>17</v>
      </c>
      <c r="D1163" s="70">
        <v>4091.5250000000001</v>
      </c>
      <c r="E1163" s="70">
        <v>3932.3870000000002</v>
      </c>
      <c r="F1163" s="70">
        <v>3879.89</v>
      </c>
      <c r="G1163" s="70">
        <v>3776.5210000000002</v>
      </c>
      <c r="H1163" s="71">
        <v>3772.3139999999999</v>
      </c>
      <c r="I1163" s="70">
        <v>3922.134</v>
      </c>
      <c r="J1163" s="70">
        <v>4117.3739999999998</v>
      </c>
      <c r="K1163" s="70">
        <v>4126.4120000000003</v>
      </c>
      <c r="L1163" s="70">
        <v>4131.4790000000003</v>
      </c>
      <c r="M1163" s="70">
        <v>4245.3829999999998</v>
      </c>
      <c r="N1163" s="70">
        <v>4469.1949999999997</v>
      </c>
      <c r="O1163" s="70">
        <v>4583.96</v>
      </c>
      <c r="P1163" s="70">
        <v>4655.93</v>
      </c>
      <c r="Q1163" s="70">
        <v>4643.9040000000005</v>
      </c>
      <c r="R1163" s="70">
        <v>4629.3850000000002</v>
      </c>
      <c r="S1163" s="70">
        <v>4654.5810000000001</v>
      </c>
      <c r="T1163" s="70">
        <v>4633.9390000000003</v>
      </c>
      <c r="U1163" s="70">
        <v>4613.183</v>
      </c>
      <c r="V1163" s="70">
        <v>4951.3649999999998</v>
      </c>
      <c r="W1163" s="71">
        <v>5774.8029999999999</v>
      </c>
      <c r="X1163" s="70">
        <v>5755.7460000000001</v>
      </c>
      <c r="Y1163" s="70">
        <v>5480.6040000000003</v>
      </c>
      <c r="Z1163" s="70">
        <v>5132.2089999999998</v>
      </c>
      <c r="AA1163" s="70">
        <v>4746.018</v>
      </c>
      <c r="AB1163" s="72">
        <v>108720.24099999999</v>
      </c>
      <c r="AC1163" s="18" t="str">
        <f t="shared" si="36"/>
        <v>ok</v>
      </c>
      <c r="AE1163" s="19">
        <f t="shared" si="37"/>
        <v>5208.5479999999952</v>
      </c>
      <c r="AF1163" s="20">
        <v>527.89005470275879</v>
      </c>
      <c r="AG1163" s="21"/>
      <c r="BI1163"/>
    </row>
    <row r="1164" spans="1:61" ht="14.4" thickTop="1" thickBot="1" x14ac:dyDescent="0.3">
      <c r="B1164" s="12">
        <v>40610</v>
      </c>
      <c r="C1164" s="69" t="s">
        <v>11</v>
      </c>
      <c r="D1164" s="70">
        <v>4409.1229999999996</v>
      </c>
      <c r="E1164" s="70">
        <v>4213.6679999999997</v>
      </c>
      <c r="F1164" s="70">
        <v>4144.8670000000002</v>
      </c>
      <c r="G1164" s="70">
        <v>4070.8829999999998</v>
      </c>
      <c r="H1164" s="71">
        <v>4062.5949999999998</v>
      </c>
      <c r="I1164" s="70">
        <v>4187.576</v>
      </c>
      <c r="J1164" s="70">
        <v>4336.4889999999996</v>
      </c>
      <c r="K1164" s="70">
        <v>4288.3159999999998</v>
      </c>
      <c r="L1164" s="70">
        <v>4348.5129999999999</v>
      </c>
      <c r="M1164" s="70">
        <v>4518.8609999999999</v>
      </c>
      <c r="N1164" s="70">
        <v>4725.4579999999996</v>
      </c>
      <c r="O1164" s="70">
        <v>4820.5230000000001</v>
      </c>
      <c r="P1164" s="70">
        <v>4770.1030000000001</v>
      </c>
      <c r="Q1164" s="70">
        <v>4863.6009999999997</v>
      </c>
      <c r="R1164" s="70">
        <v>4916.1980000000003</v>
      </c>
      <c r="S1164" s="70">
        <v>4914.5169999999998</v>
      </c>
      <c r="T1164" s="70">
        <v>4917.9309999999996</v>
      </c>
      <c r="U1164" s="70">
        <v>4740.54</v>
      </c>
      <c r="V1164" s="70">
        <v>5157.7190000000001</v>
      </c>
      <c r="W1164" s="71">
        <v>5955.7479999999996</v>
      </c>
      <c r="X1164" s="70">
        <v>5900.0640000000003</v>
      </c>
      <c r="Y1164" s="70">
        <v>5706.3310000000001</v>
      </c>
      <c r="Z1164" s="70">
        <v>5370.0879999999997</v>
      </c>
      <c r="AA1164" s="70">
        <v>4969.8490000000002</v>
      </c>
      <c r="AB1164" s="72">
        <v>114309.561</v>
      </c>
      <c r="AC1164" s="18" t="str">
        <f t="shared" si="36"/>
        <v>ok</v>
      </c>
      <c r="AE1164" s="19">
        <f t="shared" si="37"/>
        <v>5589.320000000007</v>
      </c>
      <c r="AF1164" s="20">
        <v>640.95627021789551</v>
      </c>
      <c r="AG1164" s="21"/>
      <c r="BI1164"/>
    </row>
    <row r="1165" spans="1:61" ht="14.4" thickTop="1" thickBot="1" x14ac:dyDescent="0.3">
      <c r="B1165" s="12">
        <v>40611</v>
      </c>
      <c r="C1165" s="69" t="s">
        <v>12</v>
      </c>
      <c r="D1165" s="70">
        <v>4621.3760000000002</v>
      </c>
      <c r="E1165" s="70">
        <v>4446.2430000000004</v>
      </c>
      <c r="F1165" s="70">
        <v>4324.9260000000004</v>
      </c>
      <c r="G1165" s="70">
        <v>4237.1490000000003</v>
      </c>
      <c r="H1165" s="71">
        <v>4179.1940000000004</v>
      </c>
      <c r="I1165" s="70">
        <v>4310.8829999999998</v>
      </c>
      <c r="J1165" s="70">
        <v>4391.9650000000001</v>
      </c>
      <c r="K1165" s="70">
        <v>4335.0309999999999</v>
      </c>
      <c r="L1165" s="70">
        <v>4439.7190000000001</v>
      </c>
      <c r="M1165" s="70">
        <v>4587.3140000000003</v>
      </c>
      <c r="N1165" s="70">
        <v>4655.0590000000002</v>
      </c>
      <c r="O1165" s="70">
        <v>4828.8720000000003</v>
      </c>
      <c r="P1165" s="70">
        <v>4914.4660000000003</v>
      </c>
      <c r="Q1165" s="70">
        <v>4986.0619999999999</v>
      </c>
      <c r="R1165" s="70">
        <v>5026.9319999999998</v>
      </c>
      <c r="S1165" s="70">
        <v>5029.9809999999998</v>
      </c>
      <c r="T1165" s="70">
        <v>5082.8860000000004</v>
      </c>
      <c r="U1165" s="70">
        <v>4957.5469999999996</v>
      </c>
      <c r="V1165" s="70">
        <v>5281.5349999999999</v>
      </c>
      <c r="W1165" s="71">
        <v>5967.9210000000003</v>
      </c>
      <c r="X1165" s="70">
        <v>5925.8450000000003</v>
      </c>
      <c r="Y1165" s="70">
        <v>5679.232</v>
      </c>
      <c r="Z1165" s="70">
        <v>5342.0860000000002</v>
      </c>
      <c r="AA1165" s="70">
        <v>5032.4170000000004</v>
      </c>
      <c r="AB1165" s="72">
        <v>116584.641</v>
      </c>
      <c r="AC1165" s="18" t="str">
        <f t="shared" si="36"/>
        <v>ok</v>
      </c>
      <c r="AE1165" s="19">
        <f t="shared" si="37"/>
        <v>2275.0800000000017</v>
      </c>
      <c r="AF1165" s="20">
        <v>532.77519226074219</v>
      </c>
      <c r="AG1165" s="21"/>
      <c r="BI1165"/>
    </row>
    <row r="1166" spans="1:61" ht="14.4" thickTop="1" thickBot="1" x14ac:dyDescent="0.3">
      <c r="B1166" s="12">
        <v>40612</v>
      </c>
      <c r="C1166" s="69" t="s">
        <v>13</v>
      </c>
      <c r="D1166" s="70">
        <v>4643.5050000000001</v>
      </c>
      <c r="E1166" s="70">
        <v>4485.5169999999998</v>
      </c>
      <c r="F1166" s="70">
        <v>4313.6210000000001</v>
      </c>
      <c r="G1166" s="70">
        <v>4239.9750000000004</v>
      </c>
      <c r="H1166" s="71">
        <v>4203.04</v>
      </c>
      <c r="I1166" s="70">
        <v>4394.3850000000002</v>
      </c>
      <c r="J1166" s="70">
        <v>4486.7359999999999</v>
      </c>
      <c r="K1166" s="70">
        <v>4498.3909999999996</v>
      </c>
      <c r="L1166" s="70">
        <v>4543.7269999999999</v>
      </c>
      <c r="M1166" s="70">
        <v>4653.1120000000001</v>
      </c>
      <c r="N1166" s="70">
        <v>4724.6109999999999</v>
      </c>
      <c r="O1166" s="70">
        <v>4728.8630000000003</v>
      </c>
      <c r="P1166" s="70">
        <v>4769.7240000000002</v>
      </c>
      <c r="Q1166" s="70">
        <v>4825.6629999999996</v>
      </c>
      <c r="R1166" s="70">
        <v>4733.384</v>
      </c>
      <c r="S1166" s="70">
        <v>4733.7749999999996</v>
      </c>
      <c r="T1166" s="70">
        <v>4762.4049999999997</v>
      </c>
      <c r="U1166" s="70">
        <v>4746.973</v>
      </c>
      <c r="V1166" s="70">
        <v>5126.3249999999998</v>
      </c>
      <c r="W1166" s="71">
        <v>5674.6130000000003</v>
      </c>
      <c r="X1166" s="70">
        <v>5564.0630000000001</v>
      </c>
      <c r="Y1166" s="70">
        <v>5228.4530000000004</v>
      </c>
      <c r="Z1166" s="70">
        <v>4829.6819999999998</v>
      </c>
      <c r="AA1166" s="70">
        <v>4478.0730000000003</v>
      </c>
      <c r="AB1166" s="72">
        <v>113388.617</v>
      </c>
      <c r="AC1166" s="18" t="str">
        <f t="shared" si="36"/>
        <v>ok</v>
      </c>
      <c r="AE1166" s="19">
        <f t="shared" si="37"/>
        <v>-3196.0240000000049</v>
      </c>
      <c r="AF1166" s="20">
        <v>526.58524131774902</v>
      </c>
      <c r="AG1166" s="21"/>
      <c r="BI1166"/>
    </row>
    <row r="1167" spans="1:61" ht="14.4" thickTop="1" thickBot="1" x14ac:dyDescent="0.3">
      <c r="B1167" s="12">
        <v>40613</v>
      </c>
      <c r="C1167" s="69" t="s">
        <v>14</v>
      </c>
      <c r="D1167" s="70">
        <v>4211.308</v>
      </c>
      <c r="E1167" s="70">
        <v>4061.991</v>
      </c>
      <c r="F1167" s="70">
        <v>3946.41</v>
      </c>
      <c r="G1167" s="70">
        <v>3947.268</v>
      </c>
      <c r="H1167" s="71">
        <v>3956.9540000000002</v>
      </c>
      <c r="I1167" s="70">
        <v>4093.7359999999999</v>
      </c>
      <c r="J1167" s="70">
        <v>4314.5259999999998</v>
      </c>
      <c r="K1167" s="70">
        <v>4290.9369999999999</v>
      </c>
      <c r="L1167" s="70">
        <v>4317.6809999999996</v>
      </c>
      <c r="M1167" s="70">
        <v>4398.7520000000004</v>
      </c>
      <c r="N1167" s="70">
        <v>4500.9080000000004</v>
      </c>
      <c r="O1167" s="70">
        <v>4549.2240000000002</v>
      </c>
      <c r="P1167" s="70">
        <v>4518.2700000000004</v>
      </c>
      <c r="Q1167" s="70">
        <v>4522.7650000000003</v>
      </c>
      <c r="R1167" s="70">
        <v>4591.9340000000002</v>
      </c>
      <c r="S1167" s="70">
        <v>4645.3789999999999</v>
      </c>
      <c r="T1167" s="70">
        <v>4642.6909999999998</v>
      </c>
      <c r="U1167" s="70">
        <v>4548.3289999999997</v>
      </c>
      <c r="V1167" s="70">
        <v>4837.4719999999998</v>
      </c>
      <c r="W1167" s="71">
        <v>5546.8609999999999</v>
      </c>
      <c r="X1167" s="70">
        <v>5472.0959999999995</v>
      </c>
      <c r="Y1167" s="70">
        <v>5128.1850000000004</v>
      </c>
      <c r="Z1167" s="70">
        <v>4839.3140000000003</v>
      </c>
      <c r="AA1167" s="70">
        <v>4466.6540000000005</v>
      </c>
      <c r="AB1167" s="72">
        <v>108349.645</v>
      </c>
      <c r="AC1167" s="18" t="str">
        <f t="shared" si="36"/>
        <v>ok</v>
      </c>
      <c r="AE1167" s="19">
        <f t="shared" si="37"/>
        <v>-5038.9719999999943</v>
      </c>
      <c r="AF1167" s="20">
        <v>411.22181129455566</v>
      </c>
      <c r="AG1167" s="21"/>
      <c r="BI1167"/>
    </row>
    <row r="1168" spans="1:61" ht="14.4" thickTop="1" thickBot="1" x14ac:dyDescent="0.3">
      <c r="B1168" s="12">
        <v>40614</v>
      </c>
      <c r="C1168" s="69" t="s">
        <v>15</v>
      </c>
      <c r="D1168" s="70">
        <v>4185.9070000000002</v>
      </c>
      <c r="E1168" s="70">
        <v>4035.0149999999999</v>
      </c>
      <c r="F1168" s="70">
        <v>3947.0410000000002</v>
      </c>
      <c r="G1168" s="70">
        <v>3924.03</v>
      </c>
      <c r="H1168" s="71">
        <v>3917.174</v>
      </c>
      <c r="I1168" s="70">
        <v>3991.5149999999999</v>
      </c>
      <c r="J1168" s="70">
        <v>3987.2420000000002</v>
      </c>
      <c r="K1168" s="70">
        <v>4030.607</v>
      </c>
      <c r="L1168" s="70">
        <v>4178.7049999999999</v>
      </c>
      <c r="M1168" s="70">
        <v>4327.3810000000003</v>
      </c>
      <c r="N1168" s="70">
        <v>4470.3329999999996</v>
      </c>
      <c r="O1168" s="70">
        <v>4518.9989999999998</v>
      </c>
      <c r="P1168" s="70">
        <v>4501.5929999999998</v>
      </c>
      <c r="Q1168" s="70">
        <v>4561.6710000000003</v>
      </c>
      <c r="R1168" s="70">
        <v>4396.7809999999999</v>
      </c>
      <c r="S1168" s="70">
        <v>4439.9840000000004</v>
      </c>
      <c r="T1168" s="70">
        <v>4427.1540000000005</v>
      </c>
      <c r="U1168" s="70">
        <v>4438.6270000000004</v>
      </c>
      <c r="V1168" s="70">
        <v>4825.6970000000001</v>
      </c>
      <c r="W1168" s="71">
        <v>5737.49</v>
      </c>
      <c r="X1168" s="70">
        <v>5729.07</v>
      </c>
      <c r="Y1168" s="70">
        <v>5400.82</v>
      </c>
      <c r="Z1168" s="70">
        <v>5101.3429999999998</v>
      </c>
      <c r="AA1168" s="70">
        <v>4594.1210000000001</v>
      </c>
      <c r="AB1168" s="72">
        <v>107668.3</v>
      </c>
      <c r="AC1168" s="18" t="str">
        <f t="shared" si="36"/>
        <v>ok</v>
      </c>
      <c r="AE1168" s="19">
        <f t="shared" si="37"/>
        <v>-681.34500000000116</v>
      </c>
      <c r="AF1168" s="20">
        <v>513.93339252471924</v>
      </c>
      <c r="AG1168" s="21"/>
      <c r="BI1168"/>
    </row>
    <row r="1169" spans="1:61" ht="14.4" thickTop="1" thickBot="1" x14ac:dyDescent="0.3">
      <c r="B1169" s="12">
        <v>40615</v>
      </c>
      <c r="C1169" s="69" t="s">
        <v>16</v>
      </c>
      <c r="D1169" s="70">
        <v>4252.9369999999999</v>
      </c>
      <c r="E1169" s="70">
        <v>3997.6469999999999</v>
      </c>
      <c r="F1169" s="70">
        <v>3847.1660000000002</v>
      </c>
      <c r="G1169" s="70">
        <v>3746.799</v>
      </c>
      <c r="H1169" s="71">
        <v>3748.105</v>
      </c>
      <c r="I1169" s="70">
        <v>3773.1840000000002</v>
      </c>
      <c r="J1169" s="70">
        <v>3734.18</v>
      </c>
      <c r="K1169" s="70">
        <v>3621.3130000000001</v>
      </c>
      <c r="L1169" s="70">
        <v>3692.7379999999998</v>
      </c>
      <c r="M1169" s="70">
        <v>3814.0509999999999</v>
      </c>
      <c r="N1169" s="70">
        <v>3933.0889999999999</v>
      </c>
      <c r="O1169" s="70">
        <v>4026.154</v>
      </c>
      <c r="P1169" s="70">
        <v>4033.3490000000002</v>
      </c>
      <c r="Q1169" s="70">
        <v>4092.33</v>
      </c>
      <c r="R1169" s="70">
        <v>4064.607</v>
      </c>
      <c r="S1169" s="70">
        <v>4042.1579999999999</v>
      </c>
      <c r="T1169" s="70">
        <v>4002.8939999999998</v>
      </c>
      <c r="U1169" s="70">
        <v>4071.8270000000002</v>
      </c>
      <c r="V1169" s="70">
        <v>4528.1880000000001</v>
      </c>
      <c r="W1169" s="71">
        <v>5583.8969999999999</v>
      </c>
      <c r="X1169" s="70">
        <v>5690.6049999999996</v>
      </c>
      <c r="Y1169" s="70">
        <v>5499.951</v>
      </c>
      <c r="Z1169" s="70">
        <v>5065.8140000000003</v>
      </c>
      <c r="AA1169" s="70">
        <v>4523.674</v>
      </c>
      <c r="AB1169" s="72">
        <v>101386.65700000001</v>
      </c>
      <c r="AC1169" s="18" t="str">
        <f t="shared" si="36"/>
        <v>ok</v>
      </c>
      <c r="AE1169" s="19">
        <f t="shared" si="37"/>
        <v>-6281.6429999999964</v>
      </c>
      <c r="AF1169" s="20">
        <v>498.4972448348999</v>
      </c>
      <c r="AG1169" s="21"/>
      <c r="BI1169"/>
    </row>
    <row r="1170" spans="1:61" ht="14.4" thickTop="1" thickBot="1" x14ac:dyDescent="0.3">
      <c r="B1170" s="12">
        <v>40616</v>
      </c>
      <c r="C1170" s="69" t="s">
        <v>17</v>
      </c>
      <c r="D1170" s="70">
        <v>4197.2</v>
      </c>
      <c r="E1170" s="70">
        <v>4038.7620000000002</v>
      </c>
      <c r="F1170" s="70">
        <v>3912.3359999999998</v>
      </c>
      <c r="G1170" s="70">
        <v>3870.058</v>
      </c>
      <c r="H1170" s="71">
        <v>3823.26</v>
      </c>
      <c r="I1170" s="70">
        <v>3995.5050000000001</v>
      </c>
      <c r="J1170" s="70">
        <v>4218.7939999999999</v>
      </c>
      <c r="K1170" s="70">
        <v>4211.9809999999998</v>
      </c>
      <c r="L1170" s="70">
        <v>4320.7309999999998</v>
      </c>
      <c r="M1170" s="70">
        <v>4492.8050000000003</v>
      </c>
      <c r="N1170" s="70">
        <v>4627.24</v>
      </c>
      <c r="O1170" s="70">
        <v>4760.0770000000002</v>
      </c>
      <c r="P1170" s="70">
        <v>4870.692</v>
      </c>
      <c r="Q1170" s="70">
        <v>4935.0320000000002</v>
      </c>
      <c r="R1170" s="70">
        <v>4968.8969999999999</v>
      </c>
      <c r="S1170" s="70">
        <v>4940.9669999999996</v>
      </c>
      <c r="T1170" s="70">
        <v>4928.3590000000004</v>
      </c>
      <c r="U1170" s="70">
        <v>4920.97</v>
      </c>
      <c r="V1170" s="70">
        <v>5281.558</v>
      </c>
      <c r="W1170" s="71">
        <v>5897.0619999999999</v>
      </c>
      <c r="X1170" s="70">
        <v>5845.759</v>
      </c>
      <c r="Y1170" s="70">
        <v>5530.6180000000004</v>
      </c>
      <c r="Z1170" s="70">
        <v>5181.674</v>
      </c>
      <c r="AA1170" s="70">
        <v>4778.8</v>
      </c>
      <c r="AB1170" s="72">
        <v>112549.137</v>
      </c>
      <c r="AC1170" s="18" t="str">
        <f t="shared" si="36"/>
        <v>ok</v>
      </c>
      <c r="AE1170" s="19">
        <f t="shared" si="37"/>
        <v>11162.479999999996</v>
      </c>
      <c r="AF1170" s="20">
        <v>533.31772804260254</v>
      </c>
      <c r="AG1170" s="21"/>
      <c r="BI1170"/>
    </row>
    <row r="1171" spans="1:61" ht="14.4" thickTop="1" thickBot="1" x14ac:dyDescent="0.3">
      <c r="B1171" s="12">
        <v>40617</v>
      </c>
      <c r="C1171" s="69" t="s">
        <v>11</v>
      </c>
      <c r="D1171" s="70">
        <v>4505.3389999999999</v>
      </c>
      <c r="E1171" s="70">
        <v>4363.3829999999998</v>
      </c>
      <c r="F1171" s="70">
        <v>4268.7330000000002</v>
      </c>
      <c r="G1171" s="70">
        <v>4208.6109999999999</v>
      </c>
      <c r="H1171" s="71">
        <v>4199.83</v>
      </c>
      <c r="I1171" s="70">
        <v>4319.4359999999997</v>
      </c>
      <c r="J1171" s="70">
        <v>4340.8959999999997</v>
      </c>
      <c r="K1171" s="70">
        <v>4312.585</v>
      </c>
      <c r="L1171" s="70">
        <v>4428.902</v>
      </c>
      <c r="M1171" s="70">
        <v>4645.5640000000003</v>
      </c>
      <c r="N1171" s="70">
        <v>4652.9859999999999</v>
      </c>
      <c r="O1171" s="70">
        <v>4723.4989999999998</v>
      </c>
      <c r="P1171" s="70">
        <v>4888.1130000000003</v>
      </c>
      <c r="Q1171" s="70">
        <v>4837.1620000000003</v>
      </c>
      <c r="R1171" s="70">
        <v>4927.0510000000004</v>
      </c>
      <c r="S1171" s="70">
        <v>4888.4030000000002</v>
      </c>
      <c r="T1171" s="70">
        <v>4866.6350000000002</v>
      </c>
      <c r="U1171" s="70">
        <v>4860.2610000000004</v>
      </c>
      <c r="V1171" s="70">
        <v>5199.0389999999998</v>
      </c>
      <c r="W1171" s="71">
        <v>5786.4979999999996</v>
      </c>
      <c r="X1171" s="70">
        <v>5714.7969999999996</v>
      </c>
      <c r="Y1171" s="70">
        <v>5415.375</v>
      </c>
      <c r="Z1171" s="70">
        <v>5121.88</v>
      </c>
      <c r="AA1171" s="70">
        <v>4740.183</v>
      </c>
      <c r="AB1171" s="72">
        <v>114215.16099999999</v>
      </c>
      <c r="AC1171" s="18" t="str">
        <f t="shared" si="36"/>
        <v>ok</v>
      </c>
      <c r="AE1171" s="19">
        <f t="shared" si="37"/>
        <v>1666.0239999999903</v>
      </c>
      <c r="AF1171" s="20">
        <v>512.25156593322754</v>
      </c>
      <c r="AG1171" s="21"/>
      <c r="BI1171"/>
    </row>
    <row r="1172" spans="1:61" ht="14.4" thickTop="1" thickBot="1" x14ac:dyDescent="0.3">
      <c r="B1172" s="12">
        <v>40618</v>
      </c>
      <c r="C1172" s="69" t="s">
        <v>12</v>
      </c>
      <c r="D1172" s="70">
        <v>4484.8969999999999</v>
      </c>
      <c r="E1172" s="70">
        <v>4306.6909999999998</v>
      </c>
      <c r="F1172" s="70">
        <v>4192.4260000000004</v>
      </c>
      <c r="G1172" s="70">
        <v>4141.1940000000004</v>
      </c>
      <c r="H1172" s="71">
        <v>4131.7</v>
      </c>
      <c r="I1172" s="70">
        <v>4286.72</v>
      </c>
      <c r="J1172" s="70">
        <v>4417.3789999999999</v>
      </c>
      <c r="K1172" s="70">
        <v>4366.6459999999997</v>
      </c>
      <c r="L1172" s="70">
        <v>4415.6220000000003</v>
      </c>
      <c r="M1172" s="70">
        <v>4544.1890000000003</v>
      </c>
      <c r="N1172" s="70">
        <v>4677.6120000000001</v>
      </c>
      <c r="O1172" s="70">
        <v>4773.9549999999999</v>
      </c>
      <c r="P1172" s="70">
        <v>4829.5219999999999</v>
      </c>
      <c r="Q1172" s="70">
        <v>4872.63</v>
      </c>
      <c r="R1172" s="70">
        <v>4947.6040000000003</v>
      </c>
      <c r="S1172" s="70">
        <v>4930.6000000000004</v>
      </c>
      <c r="T1172" s="70">
        <v>4924.88</v>
      </c>
      <c r="U1172" s="70">
        <v>4916.0439999999999</v>
      </c>
      <c r="V1172" s="70">
        <v>5265.3190000000004</v>
      </c>
      <c r="W1172" s="71">
        <v>5947.759</v>
      </c>
      <c r="X1172" s="70">
        <v>5939.2860000000001</v>
      </c>
      <c r="Y1172" s="70">
        <v>5638.2690000000002</v>
      </c>
      <c r="Z1172" s="70">
        <v>5313.424</v>
      </c>
      <c r="AA1172" s="70">
        <v>4890.3019999999997</v>
      </c>
      <c r="AB1172" s="72">
        <v>115154.67</v>
      </c>
      <c r="AC1172" s="18" t="str">
        <f t="shared" si="36"/>
        <v>ok</v>
      </c>
      <c r="AE1172" s="19">
        <f t="shared" si="37"/>
        <v>939.50900000000547</v>
      </c>
      <c r="AF1172" s="20">
        <v>534.54477596282959</v>
      </c>
      <c r="AG1172" s="21"/>
      <c r="BI1172"/>
    </row>
    <row r="1173" spans="1:61" ht="14.4" thickTop="1" thickBot="1" x14ac:dyDescent="0.3">
      <c r="B1173" s="12">
        <v>40619</v>
      </c>
      <c r="C1173" s="69" t="s">
        <v>13</v>
      </c>
      <c r="D1173" s="70">
        <v>4565.2690000000002</v>
      </c>
      <c r="E1173" s="70">
        <v>4415.9449999999997</v>
      </c>
      <c r="F1173" s="70">
        <v>4279.7659999999996</v>
      </c>
      <c r="G1173" s="70">
        <v>4222.8909999999996</v>
      </c>
      <c r="H1173" s="71">
        <v>4196.7820000000002</v>
      </c>
      <c r="I1173" s="70">
        <v>4272.1090000000004</v>
      </c>
      <c r="J1173" s="70">
        <v>4462.6890000000003</v>
      </c>
      <c r="K1173" s="70">
        <v>4426.8770000000004</v>
      </c>
      <c r="L1173" s="70">
        <v>4498.4049999999997</v>
      </c>
      <c r="M1173" s="70">
        <v>4641.6509999999998</v>
      </c>
      <c r="N1173" s="70">
        <v>4769.0969999999998</v>
      </c>
      <c r="O1173" s="70">
        <v>4802.1909999999998</v>
      </c>
      <c r="P1173" s="70">
        <v>4882.1840000000002</v>
      </c>
      <c r="Q1173" s="70">
        <v>4947.5150000000003</v>
      </c>
      <c r="R1173" s="70">
        <v>4983.3860000000004</v>
      </c>
      <c r="S1173" s="70">
        <v>4961.085</v>
      </c>
      <c r="T1173" s="70">
        <v>4977.7629999999999</v>
      </c>
      <c r="U1173" s="70">
        <v>4940.5950000000003</v>
      </c>
      <c r="V1173" s="70">
        <v>5225.018</v>
      </c>
      <c r="W1173" s="71">
        <v>5917.0360000000001</v>
      </c>
      <c r="X1173" s="70">
        <v>5915.259</v>
      </c>
      <c r="Y1173" s="70">
        <v>5615.64</v>
      </c>
      <c r="Z1173" s="70">
        <v>5334.77</v>
      </c>
      <c r="AA1173" s="70">
        <v>4941.2479999999996</v>
      </c>
      <c r="AB1173" s="72">
        <v>116195.171</v>
      </c>
      <c r="AC1173" s="18" t="str">
        <f t="shared" si="36"/>
        <v>ok</v>
      </c>
      <c r="AE1173" s="19">
        <f t="shared" si="37"/>
        <v>1040.5010000000038</v>
      </c>
      <c r="AF1173" s="20">
        <v>541.07228851318359</v>
      </c>
      <c r="AG1173" s="21"/>
      <c r="BI1173"/>
    </row>
    <row r="1174" spans="1:61" ht="14.4" thickTop="1" thickBot="1" x14ac:dyDescent="0.3">
      <c r="B1174" s="12">
        <v>40620</v>
      </c>
      <c r="C1174" s="69" t="s">
        <v>14</v>
      </c>
      <c r="D1174" s="70">
        <v>4652.42</v>
      </c>
      <c r="E1174" s="70">
        <v>4462.3540000000003</v>
      </c>
      <c r="F1174" s="70">
        <v>4364.2060000000001</v>
      </c>
      <c r="G1174" s="70">
        <v>4329.3010000000004</v>
      </c>
      <c r="H1174" s="71">
        <v>4291.8329999999996</v>
      </c>
      <c r="I1174" s="70">
        <v>4390.0519999999997</v>
      </c>
      <c r="J1174" s="70">
        <v>4424.2020000000002</v>
      </c>
      <c r="K1174" s="70">
        <v>4413.2340000000004</v>
      </c>
      <c r="L1174" s="70">
        <v>4494.7529999999997</v>
      </c>
      <c r="M1174" s="70">
        <v>4657.9669999999996</v>
      </c>
      <c r="N1174" s="70">
        <v>4787.3549999999996</v>
      </c>
      <c r="O1174" s="70">
        <v>4864.4740000000002</v>
      </c>
      <c r="P1174" s="70">
        <v>4927.8209999999999</v>
      </c>
      <c r="Q1174" s="70">
        <v>4989.1030000000001</v>
      </c>
      <c r="R1174" s="70">
        <v>4994.4409999999998</v>
      </c>
      <c r="S1174" s="70">
        <v>4977.9250000000002</v>
      </c>
      <c r="T1174" s="70">
        <v>4961.4830000000002</v>
      </c>
      <c r="U1174" s="70">
        <v>4931.3410000000003</v>
      </c>
      <c r="V1174" s="70">
        <v>5229.8370000000004</v>
      </c>
      <c r="W1174" s="71">
        <v>5931.2139999999999</v>
      </c>
      <c r="X1174" s="70">
        <v>5874.183</v>
      </c>
      <c r="Y1174" s="70">
        <v>5613.7349999999997</v>
      </c>
      <c r="Z1174" s="70">
        <v>5362.5879999999997</v>
      </c>
      <c r="AA1174" s="70">
        <v>5004.53</v>
      </c>
      <c r="AB1174" s="72">
        <v>116930.352</v>
      </c>
      <c r="AC1174" s="18" t="str">
        <f t="shared" si="36"/>
        <v>ok</v>
      </c>
      <c r="AE1174" s="19">
        <f t="shared" si="37"/>
        <v>735.18099999999686</v>
      </c>
      <c r="AF1174" s="20">
        <v>559.30215930938721</v>
      </c>
      <c r="AG1174" s="21"/>
      <c r="BI1174"/>
    </row>
    <row r="1175" spans="1:61" ht="14.4" thickTop="1" thickBot="1" x14ac:dyDescent="0.3">
      <c r="B1175" s="12">
        <v>40621</v>
      </c>
      <c r="C1175" s="69" t="s">
        <v>15</v>
      </c>
      <c r="D1175" s="70">
        <v>4673.3689999999997</v>
      </c>
      <c r="E1175" s="70">
        <v>4503.2049999999999</v>
      </c>
      <c r="F1175" s="70">
        <v>4359.1130000000003</v>
      </c>
      <c r="G1175" s="70">
        <v>4316.7110000000002</v>
      </c>
      <c r="H1175" s="71">
        <v>4289.7640000000001</v>
      </c>
      <c r="I1175" s="70">
        <v>4359.2060000000001</v>
      </c>
      <c r="J1175" s="70">
        <v>4299.7380000000003</v>
      </c>
      <c r="K1175" s="70">
        <v>4269.5349999999999</v>
      </c>
      <c r="L1175" s="70">
        <v>4454.32</v>
      </c>
      <c r="M1175" s="70">
        <v>4593.4799999999996</v>
      </c>
      <c r="N1175" s="70">
        <v>4698.6790000000001</v>
      </c>
      <c r="O1175" s="70">
        <v>4751.0950000000003</v>
      </c>
      <c r="P1175" s="70">
        <v>4811.067</v>
      </c>
      <c r="Q1175" s="70">
        <v>4790.0910000000003</v>
      </c>
      <c r="R1175" s="70">
        <v>4726.1289999999999</v>
      </c>
      <c r="S1175" s="70">
        <v>4653.3999999999996</v>
      </c>
      <c r="T1175" s="70">
        <v>4619.5749999999998</v>
      </c>
      <c r="U1175" s="70">
        <v>4665.7389999999996</v>
      </c>
      <c r="V1175" s="70">
        <v>5033.4939999999997</v>
      </c>
      <c r="W1175" s="71">
        <v>5904.8779999999997</v>
      </c>
      <c r="X1175" s="70">
        <v>5928.1540000000005</v>
      </c>
      <c r="Y1175" s="70">
        <v>5694.7259999999997</v>
      </c>
      <c r="Z1175" s="70">
        <v>5375.9610000000002</v>
      </c>
      <c r="AA1175" s="70">
        <v>4987.7089999999998</v>
      </c>
      <c r="AB1175" s="72">
        <v>114759.13800000001</v>
      </c>
      <c r="AC1175" s="18" t="str">
        <f t="shared" si="36"/>
        <v>ok</v>
      </c>
      <c r="AE1175" s="19">
        <f t="shared" si="37"/>
        <v>-2171.2139999999927</v>
      </c>
      <c r="AF1175" s="20">
        <v>521.23561763763428</v>
      </c>
      <c r="AG1175" s="21"/>
      <c r="BI1175"/>
    </row>
    <row r="1176" spans="1:61" ht="14.4" thickTop="1" thickBot="1" x14ac:dyDescent="0.3">
      <c r="B1176" s="12">
        <v>40622</v>
      </c>
      <c r="C1176" s="69" t="s">
        <v>16</v>
      </c>
      <c r="D1176" s="70">
        <v>4640.2640000000001</v>
      </c>
      <c r="E1176" s="70">
        <v>4414.9080000000004</v>
      </c>
      <c r="F1176" s="70">
        <v>4278.9989999999998</v>
      </c>
      <c r="G1176" s="70">
        <v>4176.3389999999999</v>
      </c>
      <c r="H1176" s="71">
        <v>4133.2430000000004</v>
      </c>
      <c r="I1176" s="70">
        <v>4113.9459999999999</v>
      </c>
      <c r="J1176" s="70">
        <v>3944.5680000000002</v>
      </c>
      <c r="K1176" s="70">
        <v>3898.3029999999999</v>
      </c>
      <c r="L1176" s="70">
        <v>3960.7089999999998</v>
      </c>
      <c r="M1176" s="70">
        <v>4038.7910000000002</v>
      </c>
      <c r="N1176" s="70">
        <v>4135.0069999999996</v>
      </c>
      <c r="O1176" s="70">
        <v>4260.3990000000003</v>
      </c>
      <c r="P1176" s="70">
        <v>4279.1620000000003</v>
      </c>
      <c r="Q1176" s="70">
        <v>4306.2929999999997</v>
      </c>
      <c r="R1176" s="70">
        <v>4310.5889999999999</v>
      </c>
      <c r="S1176" s="70">
        <v>4239.857</v>
      </c>
      <c r="T1176" s="70">
        <v>4258.4350000000004</v>
      </c>
      <c r="U1176" s="70">
        <v>4271.384</v>
      </c>
      <c r="V1176" s="70">
        <v>4681.875</v>
      </c>
      <c r="W1176" s="71">
        <v>5675.4679999999998</v>
      </c>
      <c r="X1176" s="70">
        <v>5694.25</v>
      </c>
      <c r="Y1176" s="70">
        <v>5499.759</v>
      </c>
      <c r="Z1176" s="70">
        <v>5208.634</v>
      </c>
      <c r="AA1176" s="70">
        <v>4777.2250000000004</v>
      </c>
      <c r="AB1176" s="72">
        <v>107198.40700000001</v>
      </c>
      <c r="AC1176" s="18" t="str">
        <f t="shared" si="36"/>
        <v>ok</v>
      </c>
      <c r="AE1176" s="19">
        <f t="shared" si="37"/>
        <v>-7560.7309999999998</v>
      </c>
      <c r="AF1176" s="20">
        <v>556.36972427368164</v>
      </c>
      <c r="AG1176" s="21"/>
      <c r="BI1176"/>
    </row>
    <row r="1177" spans="1:61" ht="14.4" thickTop="1" thickBot="1" x14ac:dyDescent="0.3">
      <c r="B1177" s="12">
        <v>40623</v>
      </c>
      <c r="C1177" s="69" t="s">
        <v>17</v>
      </c>
      <c r="D1177" s="70">
        <v>4487.1959999999999</v>
      </c>
      <c r="E1177" s="70">
        <v>4320.4769999999999</v>
      </c>
      <c r="F1177" s="70">
        <v>4203.1049999999996</v>
      </c>
      <c r="G1177" s="70">
        <v>4068.8270000000002</v>
      </c>
      <c r="H1177" s="71">
        <v>4015.0189999999998</v>
      </c>
      <c r="I1177" s="70">
        <v>4043.8009999999999</v>
      </c>
      <c r="J1177" s="70">
        <v>3962.319</v>
      </c>
      <c r="K1177" s="70">
        <v>3877.8629999999998</v>
      </c>
      <c r="L1177" s="70">
        <v>3995.3359999999998</v>
      </c>
      <c r="M1177" s="70">
        <v>4070.846</v>
      </c>
      <c r="N1177" s="70">
        <v>4238.9930000000004</v>
      </c>
      <c r="O1177" s="70">
        <v>4309.8590000000004</v>
      </c>
      <c r="P1177" s="70">
        <v>4389.1570000000002</v>
      </c>
      <c r="Q1177" s="70">
        <v>4405.5780000000004</v>
      </c>
      <c r="R1177" s="70">
        <v>4415.3370000000004</v>
      </c>
      <c r="S1177" s="70">
        <v>4418.232</v>
      </c>
      <c r="T1177" s="70">
        <v>4409.451</v>
      </c>
      <c r="U1177" s="70">
        <v>4354.8419999999996</v>
      </c>
      <c r="V1177" s="70">
        <v>4736.0360000000001</v>
      </c>
      <c r="W1177" s="71">
        <v>5822.9309999999996</v>
      </c>
      <c r="X1177" s="70">
        <v>5933.018</v>
      </c>
      <c r="Y1177" s="70">
        <v>5663.7110000000002</v>
      </c>
      <c r="Z1177" s="70">
        <v>5232.3980000000001</v>
      </c>
      <c r="AA1177" s="70">
        <v>4708.2049999999999</v>
      </c>
      <c r="AB1177" s="72">
        <v>108082.537</v>
      </c>
      <c r="AC1177" s="18" t="str">
        <f t="shared" si="36"/>
        <v>ok</v>
      </c>
      <c r="AE1177" s="19">
        <f t="shared" si="37"/>
        <v>884.1299999999901</v>
      </c>
      <c r="AF1177" s="20">
        <v>530.94508743286133</v>
      </c>
      <c r="AG1177" s="21"/>
      <c r="BI1177"/>
    </row>
    <row r="1178" spans="1:61" ht="14.4" thickTop="1" thickBot="1" x14ac:dyDescent="0.3">
      <c r="B1178" s="12">
        <v>40624</v>
      </c>
      <c r="C1178" s="69" t="s">
        <v>11</v>
      </c>
      <c r="D1178" s="70">
        <v>4356.5590000000002</v>
      </c>
      <c r="E1178" s="70">
        <v>4192.0010000000002</v>
      </c>
      <c r="F1178" s="70">
        <v>4057.8380000000002</v>
      </c>
      <c r="G1178" s="70">
        <v>3995.1460000000002</v>
      </c>
      <c r="H1178" s="71">
        <v>4015.8670000000002</v>
      </c>
      <c r="I1178" s="70">
        <v>4192.8</v>
      </c>
      <c r="J1178" s="70">
        <v>4274.41</v>
      </c>
      <c r="K1178" s="70">
        <v>4315.45</v>
      </c>
      <c r="L1178" s="70">
        <v>4413.5829999999996</v>
      </c>
      <c r="M1178" s="70">
        <v>4616.47</v>
      </c>
      <c r="N1178" s="70">
        <v>4745.451</v>
      </c>
      <c r="O1178" s="70">
        <v>4826.6639999999998</v>
      </c>
      <c r="P1178" s="70">
        <v>4919.95</v>
      </c>
      <c r="Q1178" s="70">
        <v>4956.1809999999996</v>
      </c>
      <c r="R1178" s="70">
        <v>4989.7529999999997</v>
      </c>
      <c r="S1178" s="70">
        <v>4963.9960000000001</v>
      </c>
      <c r="T1178" s="70">
        <v>4986.68</v>
      </c>
      <c r="U1178" s="70">
        <v>4955.1450000000004</v>
      </c>
      <c r="V1178" s="70">
        <v>5208.4440000000004</v>
      </c>
      <c r="W1178" s="71">
        <v>5984.3429999999998</v>
      </c>
      <c r="X1178" s="70">
        <v>5924.26</v>
      </c>
      <c r="Y1178" s="70">
        <v>5801.9579999999996</v>
      </c>
      <c r="Z1178" s="70">
        <v>5370.9650000000001</v>
      </c>
      <c r="AA1178" s="70">
        <v>4925.0469999999996</v>
      </c>
      <c r="AB1178" s="72">
        <v>114988.961</v>
      </c>
      <c r="AC1178" s="18" t="str">
        <f t="shared" si="36"/>
        <v>ok</v>
      </c>
      <c r="AE1178" s="19">
        <f t="shared" si="37"/>
        <v>6906.4239999999991</v>
      </c>
      <c r="AF1178" s="20">
        <v>533.12704753875732</v>
      </c>
      <c r="AG1178" s="21"/>
      <c r="BI1178"/>
    </row>
    <row r="1179" spans="1:61" ht="14.4" thickTop="1" thickBot="1" x14ac:dyDescent="0.3">
      <c r="B1179" s="12">
        <v>40625</v>
      </c>
      <c r="C1179" s="69" t="s">
        <v>12</v>
      </c>
      <c r="D1179" s="70">
        <v>4598.7420000000002</v>
      </c>
      <c r="E1179" s="70">
        <v>4484.05</v>
      </c>
      <c r="F1179" s="70">
        <v>4341.8969999999999</v>
      </c>
      <c r="G1179" s="70">
        <v>4289.7730000000001</v>
      </c>
      <c r="H1179" s="71">
        <v>4283.1869999999999</v>
      </c>
      <c r="I1179" s="70">
        <v>4411.4840000000004</v>
      </c>
      <c r="J1179" s="70">
        <v>4421.143</v>
      </c>
      <c r="K1179" s="70">
        <v>4397.6229999999996</v>
      </c>
      <c r="L1179" s="70">
        <v>4548.76</v>
      </c>
      <c r="M1179" s="70">
        <v>4709.3559999999998</v>
      </c>
      <c r="N1179" s="70">
        <v>4845.3810000000003</v>
      </c>
      <c r="O1179" s="70">
        <v>4947.6530000000002</v>
      </c>
      <c r="P1179" s="70">
        <v>5050.3450000000003</v>
      </c>
      <c r="Q1179" s="70">
        <v>5101.8530000000001</v>
      </c>
      <c r="R1179" s="70">
        <v>5134.2070000000003</v>
      </c>
      <c r="S1179" s="70">
        <v>5159.6440000000002</v>
      </c>
      <c r="T1179" s="70">
        <v>5153.808</v>
      </c>
      <c r="U1179" s="70">
        <v>5081.2309999999998</v>
      </c>
      <c r="V1179" s="70">
        <v>5283.7120000000004</v>
      </c>
      <c r="W1179" s="71">
        <v>6099.0889999999999</v>
      </c>
      <c r="X1179" s="70">
        <v>6100.2860000000001</v>
      </c>
      <c r="Y1179" s="70">
        <v>5785.2219999999998</v>
      </c>
      <c r="Z1179" s="70">
        <v>5513.8230000000003</v>
      </c>
      <c r="AA1179" s="70">
        <v>5097.607</v>
      </c>
      <c r="AB1179" s="72">
        <v>118839.876</v>
      </c>
      <c r="AC1179" s="18" t="str">
        <f t="shared" si="36"/>
        <v>ok</v>
      </c>
      <c r="AE1179" s="19">
        <f t="shared" si="37"/>
        <v>3850.9150000000081</v>
      </c>
      <c r="AF1179" s="20">
        <v>540.90135765075684</v>
      </c>
      <c r="AG1179" s="21"/>
      <c r="BI1179"/>
    </row>
    <row r="1180" spans="1:61" ht="14.4" thickTop="1" thickBot="1" x14ac:dyDescent="0.3">
      <c r="B1180" s="12">
        <v>40626</v>
      </c>
      <c r="C1180" s="69" t="s">
        <v>13</v>
      </c>
      <c r="D1180" s="70">
        <v>4731.7</v>
      </c>
      <c r="E1180" s="70">
        <v>4494.7139999999999</v>
      </c>
      <c r="F1180" s="70">
        <v>4414.5469999999996</v>
      </c>
      <c r="G1180" s="70">
        <v>4344.0200000000004</v>
      </c>
      <c r="H1180" s="71">
        <v>4327.1970000000001</v>
      </c>
      <c r="I1180" s="70">
        <v>4427.8059999999996</v>
      </c>
      <c r="J1180" s="70">
        <v>4470.1379999999999</v>
      </c>
      <c r="K1180" s="70">
        <v>4448.5079999999998</v>
      </c>
      <c r="L1180" s="70">
        <v>4597.99</v>
      </c>
      <c r="M1180" s="70">
        <v>4752.4409999999998</v>
      </c>
      <c r="N1180" s="70">
        <v>4864.6180000000004</v>
      </c>
      <c r="O1180" s="70">
        <v>4966.5950000000003</v>
      </c>
      <c r="P1180" s="70">
        <v>5047.8999999999996</v>
      </c>
      <c r="Q1180" s="70">
        <v>5073.8770000000004</v>
      </c>
      <c r="R1180" s="70">
        <v>5083.8310000000001</v>
      </c>
      <c r="S1180" s="70">
        <v>5103.7889999999998</v>
      </c>
      <c r="T1180" s="70">
        <v>5099.8230000000003</v>
      </c>
      <c r="U1180" s="70">
        <v>5057.6859999999997</v>
      </c>
      <c r="V1180" s="70">
        <v>5277.9549999999999</v>
      </c>
      <c r="W1180" s="71">
        <v>6136.8559999999998</v>
      </c>
      <c r="X1180" s="70">
        <v>6096.17</v>
      </c>
      <c r="Y1180" s="70">
        <v>5824.5140000000001</v>
      </c>
      <c r="Z1180" s="70">
        <v>5520.7969999999996</v>
      </c>
      <c r="AA1180" s="70">
        <v>5189.1289999999999</v>
      </c>
      <c r="AB1180" s="72">
        <v>119352.614</v>
      </c>
      <c r="AC1180" s="18" t="str">
        <f t="shared" si="36"/>
        <v>ok</v>
      </c>
      <c r="AE1180" s="19">
        <f t="shared" si="37"/>
        <v>512.73799999999756</v>
      </c>
      <c r="AF1180" s="20">
        <v>559.10839366912842</v>
      </c>
      <c r="AG1180" s="21"/>
      <c r="BI1180"/>
    </row>
    <row r="1181" spans="1:61" ht="14.4" thickTop="1" thickBot="1" x14ac:dyDescent="0.3">
      <c r="B1181" s="12">
        <v>40627</v>
      </c>
      <c r="C1181" s="69" t="s">
        <v>14</v>
      </c>
      <c r="D1181" s="70">
        <v>4881.6180000000004</v>
      </c>
      <c r="E1181" s="70">
        <v>4697.0720000000001</v>
      </c>
      <c r="F1181" s="70">
        <v>4447.3580000000002</v>
      </c>
      <c r="G1181" s="70">
        <v>4419.0460000000003</v>
      </c>
      <c r="H1181" s="71">
        <v>4386.8360000000002</v>
      </c>
      <c r="I1181" s="70">
        <v>4514.3370000000004</v>
      </c>
      <c r="J1181" s="70">
        <v>4546.1540000000005</v>
      </c>
      <c r="K1181" s="70">
        <v>4527.7510000000002</v>
      </c>
      <c r="L1181" s="70">
        <v>4656.2929999999997</v>
      </c>
      <c r="M1181" s="70">
        <v>4789.5919999999996</v>
      </c>
      <c r="N1181" s="70">
        <v>4960.848</v>
      </c>
      <c r="O1181" s="70">
        <v>5049.2910000000002</v>
      </c>
      <c r="P1181" s="70">
        <v>5053.6729999999998</v>
      </c>
      <c r="Q1181" s="70">
        <v>5079.5940000000001</v>
      </c>
      <c r="R1181" s="70">
        <v>5154.4669999999996</v>
      </c>
      <c r="S1181" s="70">
        <v>5197.5389999999998</v>
      </c>
      <c r="T1181" s="70">
        <v>5179.6149999999998</v>
      </c>
      <c r="U1181" s="70">
        <v>5132.8519999999999</v>
      </c>
      <c r="V1181" s="70">
        <v>5313.1909999999998</v>
      </c>
      <c r="W1181" s="71">
        <v>6090.8739999999998</v>
      </c>
      <c r="X1181" s="70">
        <v>6074.817</v>
      </c>
      <c r="Y1181" s="70">
        <v>5806.7960000000003</v>
      </c>
      <c r="Z1181" s="70">
        <v>5638.058</v>
      </c>
      <c r="AA1181" s="70">
        <v>5345.7020000000002</v>
      </c>
      <c r="AB1181" s="72">
        <v>120943.393</v>
      </c>
      <c r="AC1181" s="18" t="str">
        <f t="shared" si="36"/>
        <v>ok</v>
      </c>
      <c r="AE1181" s="19">
        <f t="shared" si="37"/>
        <v>1590.778999999995</v>
      </c>
      <c r="AF1181" s="20">
        <v>513.96736526489258</v>
      </c>
      <c r="AG1181" s="21"/>
      <c r="BI1181"/>
    </row>
    <row r="1182" spans="1:61" ht="14.4" thickTop="1" thickBot="1" x14ac:dyDescent="0.3">
      <c r="B1182" s="12">
        <v>40628</v>
      </c>
      <c r="C1182" s="69" t="s">
        <v>15</v>
      </c>
      <c r="D1182" s="70">
        <v>4968.6679999999997</v>
      </c>
      <c r="E1182" s="70">
        <v>4737.8729999999996</v>
      </c>
      <c r="F1182" s="70">
        <v>4625.28</v>
      </c>
      <c r="G1182" s="70">
        <v>4545.1450000000004</v>
      </c>
      <c r="H1182" s="71">
        <v>4505.0870000000004</v>
      </c>
      <c r="I1182" s="70">
        <v>4532.3969999999999</v>
      </c>
      <c r="J1182" s="70">
        <v>4388.67</v>
      </c>
      <c r="K1182" s="70">
        <v>4420.3050000000003</v>
      </c>
      <c r="L1182" s="70">
        <v>4561.607</v>
      </c>
      <c r="M1182" s="70">
        <v>4713.9340000000002</v>
      </c>
      <c r="N1182" s="70">
        <v>4880.6229999999996</v>
      </c>
      <c r="O1182" s="70">
        <v>5006.8860000000004</v>
      </c>
      <c r="P1182" s="70">
        <v>5073.3720000000003</v>
      </c>
      <c r="Q1182" s="70">
        <v>5046.2780000000002</v>
      </c>
      <c r="R1182" s="70">
        <v>4984.9049999999997</v>
      </c>
      <c r="S1182" s="70">
        <v>4875.3620000000001</v>
      </c>
      <c r="T1182" s="70">
        <v>4937.2830000000004</v>
      </c>
      <c r="U1182" s="70">
        <v>4856.3890000000001</v>
      </c>
      <c r="V1182" s="70">
        <v>5160.165</v>
      </c>
      <c r="W1182" s="71">
        <v>6176.5870000000004</v>
      </c>
      <c r="X1182" s="70">
        <v>6159.933</v>
      </c>
      <c r="Y1182" s="70">
        <v>5967.5820000000003</v>
      </c>
      <c r="Z1182" s="70">
        <v>5657.3990000000003</v>
      </c>
      <c r="AA1182" s="70">
        <v>5252.4430000000002</v>
      </c>
      <c r="AB1182" s="72">
        <v>120034.173</v>
      </c>
      <c r="AC1182" s="18" t="str">
        <f t="shared" si="36"/>
        <v>ok</v>
      </c>
      <c r="AE1182" s="19">
        <f t="shared" si="37"/>
        <v>-909.22000000000116</v>
      </c>
      <c r="AF1182" s="20">
        <v>515.73906135559082</v>
      </c>
      <c r="AG1182" s="21"/>
      <c r="BI1182"/>
    </row>
    <row r="1183" spans="1:61" ht="14.4" thickTop="1" thickBot="1" x14ac:dyDescent="0.3">
      <c r="A1183" s="22" t="s">
        <v>30</v>
      </c>
      <c r="B1183" s="12">
        <v>40629</v>
      </c>
      <c r="C1183" s="69" t="s">
        <v>16</v>
      </c>
      <c r="D1183" s="70">
        <v>4967.0789999999997</v>
      </c>
      <c r="E1183" s="70">
        <v>4742.9340000000002</v>
      </c>
      <c r="F1183" s="70">
        <v>4565.1279999999997</v>
      </c>
      <c r="G1183" s="70">
        <v>4500.9889999999996</v>
      </c>
      <c r="H1183" s="71">
        <v>4443.7179999999998</v>
      </c>
      <c r="I1183" s="70">
        <v>4369.3959999999997</v>
      </c>
      <c r="J1183" s="70">
        <v>4178.308</v>
      </c>
      <c r="K1183" s="70">
        <v>4021.08</v>
      </c>
      <c r="L1183" s="70">
        <v>4141.5110000000004</v>
      </c>
      <c r="M1183" s="70">
        <v>4320.5739999999996</v>
      </c>
      <c r="N1183" s="70">
        <v>4360.95</v>
      </c>
      <c r="O1183" s="70">
        <v>4438.4089999999997</v>
      </c>
      <c r="P1183" s="70">
        <v>4521.0029999999997</v>
      </c>
      <c r="Q1183" s="70">
        <v>4547.9340000000002</v>
      </c>
      <c r="R1183" s="70">
        <v>4531.6559999999999</v>
      </c>
      <c r="S1183" s="70">
        <v>4503.8990000000003</v>
      </c>
      <c r="T1183" s="70">
        <v>4448.1670000000004</v>
      </c>
      <c r="U1183" s="70">
        <v>4489.7560000000003</v>
      </c>
      <c r="V1183" s="70">
        <v>4957.732</v>
      </c>
      <c r="W1183" s="71">
        <v>6010.6220000000003</v>
      </c>
      <c r="X1183" s="70">
        <v>6138.7209999999995</v>
      </c>
      <c r="Y1183" s="70">
        <v>6011.2209999999995</v>
      </c>
      <c r="Z1183" s="70">
        <v>5594.02</v>
      </c>
      <c r="AA1183" s="70">
        <v>5095.107</v>
      </c>
      <c r="AB1183" s="72">
        <v>113899.914</v>
      </c>
      <c r="AC1183" s="18" t="str">
        <f t="shared" si="36"/>
        <v>ok</v>
      </c>
      <c r="AE1183" s="19">
        <f t="shared" si="37"/>
        <v>-6134.2589999999909</v>
      </c>
      <c r="AF1183" s="20">
        <v>510.23425483703613</v>
      </c>
      <c r="AG1183" s="21"/>
      <c r="BI1183"/>
    </row>
    <row r="1184" spans="1:61" ht="14.4" thickTop="1" thickBot="1" x14ac:dyDescent="0.3">
      <c r="B1184" s="12">
        <v>40630</v>
      </c>
      <c r="C1184" s="69" t="s">
        <v>17</v>
      </c>
      <c r="D1184" s="70">
        <v>4747.076</v>
      </c>
      <c r="E1184" s="70">
        <v>4644.0690000000004</v>
      </c>
      <c r="F1184" s="70">
        <v>4573.16</v>
      </c>
      <c r="G1184" s="70">
        <v>4470.0609999999997</v>
      </c>
      <c r="H1184" s="71">
        <v>4439.6210000000001</v>
      </c>
      <c r="I1184" s="70">
        <v>4466.0129999999999</v>
      </c>
      <c r="J1184" s="70">
        <v>4512.8729999999996</v>
      </c>
      <c r="K1184" s="70">
        <v>4469.2780000000002</v>
      </c>
      <c r="L1184" s="70">
        <v>4610.9809999999998</v>
      </c>
      <c r="M1184" s="70">
        <v>4820.9750000000004</v>
      </c>
      <c r="N1184" s="70">
        <v>4971.2</v>
      </c>
      <c r="O1184" s="70">
        <v>5143.2520000000004</v>
      </c>
      <c r="P1184" s="70">
        <v>5176.7920000000004</v>
      </c>
      <c r="Q1184" s="70">
        <v>5254.433</v>
      </c>
      <c r="R1184" s="70">
        <v>5286.8029999999999</v>
      </c>
      <c r="S1184" s="70">
        <v>5340.9939999999997</v>
      </c>
      <c r="T1184" s="70">
        <v>5312.9719999999998</v>
      </c>
      <c r="U1184" s="70">
        <v>5285.3739999999998</v>
      </c>
      <c r="V1184" s="70">
        <v>5507.7340000000004</v>
      </c>
      <c r="W1184" s="71">
        <v>6286.6719999999996</v>
      </c>
      <c r="X1184" s="70">
        <v>6268.5690000000004</v>
      </c>
      <c r="Y1184" s="70">
        <v>6062.88</v>
      </c>
      <c r="Z1184" s="70">
        <v>5746.8829999999998</v>
      </c>
      <c r="AA1184" s="70">
        <v>5352.6469999999999</v>
      </c>
      <c r="AB1184" s="72">
        <v>122751.31200000001</v>
      </c>
      <c r="AC1184" s="18" t="str">
        <f t="shared" si="36"/>
        <v>ok</v>
      </c>
      <c r="AE1184" s="19">
        <f t="shared" si="37"/>
        <v>8851.398000000001</v>
      </c>
      <c r="AF1184" s="20">
        <v>579.03524208068848</v>
      </c>
      <c r="AG1184" s="21"/>
      <c r="BI1184"/>
    </row>
    <row r="1185" spans="1:61" ht="14.4" thickTop="1" thickBot="1" x14ac:dyDescent="0.3">
      <c r="B1185" s="12">
        <v>40631</v>
      </c>
      <c r="C1185" s="69" t="s">
        <v>11</v>
      </c>
      <c r="D1185" s="70">
        <v>5072.8689999999997</v>
      </c>
      <c r="E1185" s="70">
        <v>4837.7150000000001</v>
      </c>
      <c r="F1185" s="70">
        <v>4730.2489999999998</v>
      </c>
      <c r="G1185" s="70">
        <v>4604.16</v>
      </c>
      <c r="H1185" s="71">
        <v>4600.09</v>
      </c>
      <c r="I1185" s="70">
        <v>4652.22</v>
      </c>
      <c r="J1185" s="70">
        <v>4585.3670000000002</v>
      </c>
      <c r="K1185" s="70">
        <v>4580.183</v>
      </c>
      <c r="L1185" s="70">
        <v>4684.1809999999996</v>
      </c>
      <c r="M1185" s="70">
        <v>4873.598</v>
      </c>
      <c r="N1185" s="70">
        <v>4998.7790000000005</v>
      </c>
      <c r="O1185" s="70">
        <v>5128.5690000000004</v>
      </c>
      <c r="P1185" s="70">
        <v>5215.99</v>
      </c>
      <c r="Q1185" s="70">
        <v>5291.8</v>
      </c>
      <c r="R1185" s="70">
        <v>5356.3789999999999</v>
      </c>
      <c r="S1185" s="70">
        <v>5299.85</v>
      </c>
      <c r="T1185" s="70">
        <v>5353.7550000000001</v>
      </c>
      <c r="U1185" s="70">
        <v>5306.6509999999998</v>
      </c>
      <c r="V1185" s="70">
        <v>5514.8540000000003</v>
      </c>
      <c r="W1185" s="71">
        <v>6254.5159999999996</v>
      </c>
      <c r="X1185" s="70">
        <v>6346.4530000000004</v>
      </c>
      <c r="Y1185" s="70">
        <v>6180.5789999999997</v>
      </c>
      <c r="Z1185" s="70">
        <v>5861.1980000000003</v>
      </c>
      <c r="AA1185" s="70">
        <v>5422.7790000000005</v>
      </c>
      <c r="AB1185" s="72">
        <v>124752.784</v>
      </c>
      <c r="AC1185" s="18" t="str">
        <f t="shared" si="36"/>
        <v>ok</v>
      </c>
      <c r="AE1185" s="19">
        <f t="shared" si="37"/>
        <v>2001.4719999999943</v>
      </c>
      <c r="AF1185" s="20">
        <v>623.60391044616699</v>
      </c>
      <c r="AG1185" s="21"/>
      <c r="BI1185"/>
    </row>
    <row r="1186" spans="1:61" ht="14.4" thickTop="1" thickBot="1" x14ac:dyDescent="0.3">
      <c r="B1186" s="12">
        <v>40632</v>
      </c>
      <c r="C1186" s="69" t="s">
        <v>12</v>
      </c>
      <c r="D1186" s="70">
        <v>5161.3789999999999</v>
      </c>
      <c r="E1186" s="70">
        <v>4917.0569999999998</v>
      </c>
      <c r="F1186" s="70">
        <v>4744.509</v>
      </c>
      <c r="G1186" s="70">
        <v>4646.5910000000003</v>
      </c>
      <c r="H1186" s="71">
        <v>4640.5789999999997</v>
      </c>
      <c r="I1186" s="70">
        <v>4792.8050000000003</v>
      </c>
      <c r="J1186" s="70">
        <v>4651.9870000000001</v>
      </c>
      <c r="K1186" s="70">
        <v>4640.7060000000001</v>
      </c>
      <c r="L1186" s="70">
        <v>4757.3249999999998</v>
      </c>
      <c r="M1186" s="70">
        <v>4967.2659999999996</v>
      </c>
      <c r="N1186" s="70">
        <v>5099.5550000000003</v>
      </c>
      <c r="O1186" s="70">
        <v>5142.5950000000003</v>
      </c>
      <c r="P1186" s="70">
        <v>5222.107</v>
      </c>
      <c r="Q1186" s="70">
        <v>5309.9939999999997</v>
      </c>
      <c r="R1186" s="70">
        <v>5330.375</v>
      </c>
      <c r="S1186" s="70">
        <v>5398.7969999999996</v>
      </c>
      <c r="T1186" s="70">
        <v>5380.94</v>
      </c>
      <c r="U1186" s="70">
        <v>5333.76</v>
      </c>
      <c r="V1186" s="70">
        <v>5448.8130000000001</v>
      </c>
      <c r="W1186" s="71">
        <v>6271.2950000000001</v>
      </c>
      <c r="X1186" s="70">
        <v>6238.3289999999997</v>
      </c>
      <c r="Y1186" s="70">
        <v>6038.4229999999998</v>
      </c>
      <c r="Z1186" s="70">
        <v>5759.41</v>
      </c>
      <c r="AA1186" s="70">
        <v>5448.866</v>
      </c>
      <c r="AB1186" s="72">
        <v>125343.463</v>
      </c>
      <c r="AC1186" s="18" t="str">
        <f t="shared" si="36"/>
        <v>ok</v>
      </c>
      <c r="AE1186" s="19">
        <f t="shared" si="37"/>
        <v>590.67900000000373</v>
      </c>
      <c r="AF1186" s="20">
        <v>692.82444190979004</v>
      </c>
      <c r="AG1186" s="21"/>
      <c r="BI1186"/>
    </row>
    <row r="1187" spans="1:61" ht="14.4" thickTop="1" thickBot="1" x14ac:dyDescent="0.3">
      <c r="B1187" s="12">
        <v>40633</v>
      </c>
      <c r="C1187" s="69" t="s">
        <v>13</v>
      </c>
      <c r="D1187" s="70">
        <v>5075.76</v>
      </c>
      <c r="E1187" s="70">
        <v>4847.0789999999997</v>
      </c>
      <c r="F1187" s="70">
        <v>4762.625</v>
      </c>
      <c r="G1187" s="70">
        <v>4659.2690000000002</v>
      </c>
      <c r="H1187" s="71">
        <v>4605.3140000000003</v>
      </c>
      <c r="I1187" s="70">
        <v>4682.732</v>
      </c>
      <c r="J1187" s="70">
        <v>4615.8490000000002</v>
      </c>
      <c r="K1187" s="70">
        <v>4564.6049999999996</v>
      </c>
      <c r="L1187" s="70">
        <v>4640.33</v>
      </c>
      <c r="M1187" s="70">
        <v>4858.0829999999996</v>
      </c>
      <c r="N1187" s="70">
        <v>4981.1390000000001</v>
      </c>
      <c r="O1187" s="70">
        <v>5012.8739999999998</v>
      </c>
      <c r="P1187" s="70">
        <v>5092.43</v>
      </c>
      <c r="Q1187" s="70">
        <v>5151.0349999999999</v>
      </c>
      <c r="R1187" s="70">
        <v>5254.5370000000003</v>
      </c>
      <c r="S1187" s="70">
        <v>5232.6949999999997</v>
      </c>
      <c r="T1187" s="70">
        <v>5142.317</v>
      </c>
      <c r="U1187" s="70">
        <v>5104.43</v>
      </c>
      <c r="V1187" s="70">
        <v>5345.5720000000001</v>
      </c>
      <c r="W1187" s="71">
        <v>6173.0839999999998</v>
      </c>
      <c r="X1187" s="70">
        <v>6175.0709999999999</v>
      </c>
      <c r="Y1187" s="70">
        <v>5986.5950000000003</v>
      </c>
      <c r="Z1187" s="70">
        <v>5706.2839999999997</v>
      </c>
      <c r="AA1187" s="70">
        <v>5300.5169999999998</v>
      </c>
      <c r="AB1187" s="72">
        <v>122970.226</v>
      </c>
      <c r="AC1187" s="18" t="str">
        <f t="shared" si="36"/>
        <v>ok</v>
      </c>
      <c r="AE1187" s="19">
        <f t="shared" si="37"/>
        <v>-2373.2370000000083</v>
      </c>
      <c r="AF1187" s="20">
        <v>612.70130348205566</v>
      </c>
      <c r="AG1187" s="21"/>
      <c r="BI1187"/>
    </row>
    <row r="1188" spans="1:61" ht="14.4" thickTop="1" thickBot="1" x14ac:dyDescent="0.3">
      <c r="A1188" s="11" t="s">
        <v>20</v>
      </c>
      <c r="B1188" s="12">
        <v>40634</v>
      </c>
      <c r="C1188" s="65" t="s">
        <v>14</v>
      </c>
      <c r="D1188" s="66">
        <v>4884.3810000000003</v>
      </c>
      <c r="E1188" s="66">
        <v>4678.3999999999996</v>
      </c>
      <c r="F1188" s="66">
        <v>4540.5749999999998</v>
      </c>
      <c r="G1188" s="66">
        <v>4440.7070000000003</v>
      </c>
      <c r="H1188" s="67">
        <v>4442.3010000000004</v>
      </c>
      <c r="I1188" s="66">
        <v>4547.7979999999998</v>
      </c>
      <c r="J1188" s="66">
        <v>4502.8760000000002</v>
      </c>
      <c r="K1188" s="66">
        <v>4480.6769999999997</v>
      </c>
      <c r="L1188" s="66">
        <v>4575.0200000000004</v>
      </c>
      <c r="M1188" s="66">
        <v>4792.7060000000001</v>
      </c>
      <c r="N1188" s="66">
        <v>4872.3789999999999</v>
      </c>
      <c r="O1188" s="66">
        <v>4971.076</v>
      </c>
      <c r="P1188" s="66">
        <v>5025.0609999999997</v>
      </c>
      <c r="Q1188" s="66">
        <v>5075.0519999999997</v>
      </c>
      <c r="R1188" s="66">
        <v>5094.4449999999997</v>
      </c>
      <c r="S1188" s="66">
        <v>5142.625</v>
      </c>
      <c r="T1188" s="66">
        <v>5156.2889999999998</v>
      </c>
      <c r="U1188" s="66">
        <v>5117.5150000000003</v>
      </c>
      <c r="V1188" s="66">
        <v>5349.7349999999997</v>
      </c>
      <c r="W1188" s="67">
        <v>6099.0810000000001</v>
      </c>
      <c r="X1188" s="66">
        <v>6166.7470000000003</v>
      </c>
      <c r="Y1188" s="66">
        <v>5945.0730000000003</v>
      </c>
      <c r="Z1188" s="66">
        <v>5694.442</v>
      </c>
      <c r="AA1188" s="66">
        <v>5356.942</v>
      </c>
      <c r="AB1188" s="68">
        <v>120951.90300000001</v>
      </c>
      <c r="AC1188" s="18" t="str">
        <f t="shared" si="36"/>
        <v>ok</v>
      </c>
      <c r="AE1188" s="19">
        <f t="shared" si="37"/>
        <v>-2018.3229999999894</v>
      </c>
      <c r="AF1188" s="20">
        <v>595.22272300720215</v>
      </c>
      <c r="AG1188" s="21"/>
      <c r="BI1188"/>
    </row>
    <row r="1189" spans="1:61" ht="14.4" thickTop="1" thickBot="1" x14ac:dyDescent="0.3">
      <c r="B1189" s="12">
        <v>40635</v>
      </c>
      <c r="C1189" s="65" t="s">
        <v>15</v>
      </c>
      <c r="D1189" s="66">
        <v>4983.3109999999997</v>
      </c>
      <c r="E1189" s="66">
        <v>4778.6469999999999</v>
      </c>
      <c r="F1189" s="66">
        <v>4658.4920000000002</v>
      </c>
      <c r="G1189" s="66">
        <v>4573.6220000000003</v>
      </c>
      <c r="H1189" s="67">
        <v>4508.0439999999999</v>
      </c>
      <c r="I1189" s="66">
        <v>4523.991</v>
      </c>
      <c r="J1189" s="66">
        <v>4360.2219999999998</v>
      </c>
      <c r="K1189" s="66">
        <v>4350.9120000000003</v>
      </c>
      <c r="L1189" s="66">
        <v>4564.9129999999996</v>
      </c>
      <c r="M1189" s="66">
        <v>4744.8580000000002</v>
      </c>
      <c r="N1189" s="66">
        <v>4881.9539999999997</v>
      </c>
      <c r="O1189" s="66">
        <v>4989.415</v>
      </c>
      <c r="P1189" s="66">
        <v>4996.1189999999997</v>
      </c>
      <c r="Q1189" s="66">
        <v>5050.9799999999996</v>
      </c>
      <c r="R1189" s="66">
        <v>5004.9139999999998</v>
      </c>
      <c r="S1189" s="66">
        <v>4947.4920000000002</v>
      </c>
      <c r="T1189" s="66">
        <v>4909.5870000000004</v>
      </c>
      <c r="U1189" s="66">
        <v>4894.9690000000001</v>
      </c>
      <c r="V1189" s="66">
        <v>5291.875</v>
      </c>
      <c r="W1189" s="67">
        <v>6188.2740000000003</v>
      </c>
      <c r="X1189" s="66">
        <v>6190.848</v>
      </c>
      <c r="Y1189" s="66">
        <v>6061.8630000000003</v>
      </c>
      <c r="Z1189" s="66">
        <v>5732.6289999999999</v>
      </c>
      <c r="AA1189" s="66">
        <v>5312.0420000000004</v>
      </c>
      <c r="AB1189" s="68">
        <v>120499.973</v>
      </c>
      <c r="AC1189" s="18" t="str">
        <f t="shared" si="36"/>
        <v>ok</v>
      </c>
      <c r="AE1189" s="58">
        <f t="shared" si="37"/>
        <v>-451.93000000000757</v>
      </c>
      <c r="AF1189" s="20">
        <v>624.89595413208008</v>
      </c>
      <c r="AG1189" s="21"/>
      <c r="BI1189"/>
    </row>
    <row r="1190" spans="1:61" ht="14.4" thickTop="1" thickBot="1" x14ac:dyDescent="0.3">
      <c r="B1190" s="12">
        <v>40636</v>
      </c>
      <c r="C1190" s="65" t="s">
        <v>16</v>
      </c>
      <c r="D1190" s="66">
        <v>5055.3559999999998</v>
      </c>
      <c r="E1190" s="66">
        <v>4583.8059999999996</v>
      </c>
      <c r="F1190" s="66">
        <v>4583.8059999999996</v>
      </c>
      <c r="G1190" s="66">
        <v>4653.2110000000002</v>
      </c>
      <c r="H1190" s="67">
        <v>4550.5050000000001</v>
      </c>
      <c r="I1190" s="66">
        <v>4490.1779999999999</v>
      </c>
      <c r="J1190" s="66">
        <v>4491.2950000000001</v>
      </c>
      <c r="K1190" s="66">
        <v>4282.4520000000002</v>
      </c>
      <c r="L1190" s="66">
        <v>4187.8130000000001</v>
      </c>
      <c r="M1190" s="66">
        <v>4263.79</v>
      </c>
      <c r="N1190" s="66">
        <v>4330.0870000000004</v>
      </c>
      <c r="O1190" s="66">
        <v>4333.1019999999999</v>
      </c>
      <c r="P1190" s="66">
        <v>4429.857</v>
      </c>
      <c r="Q1190" s="66">
        <v>4413.5590000000002</v>
      </c>
      <c r="R1190" s="66">
        <v>4522.973</v>
      </c>
      <c r="S1190" s="66">
        <v>4491.6930000000002</v>
      </c>
      <c r="T1190" s="66">
        <v>4491.866</v>
      </c>
      <c r="U1190" s="66">
        <v>4596.7340000000004</v>
      </c>
      <c r="V1190" s="66">
        <v>4555.6949999999997</v>
      </c>
      <c r="W1190" s="67">
        <v>4935.8370000000004</v>
      </c>
      <c r="X1190" s="66">
        <v>5987.9790000000003</v>
      </c>
      <c r="Y1190" s="66">
        <v>6192.9560000000001</v>
      </c>
      <c r="Z1190" s="66">
        <v>5970.2330000000002</v>
      </c>
      <c r="AA1190" s="66">
        <v>5432.7430000000004</v>
      </c>
      <c r="AB1190" s="68">
        <v>109243.72</v>
      </c>
      <c r="AC1190" s="18" t="str">
        <f t="shared" si="36"/>
        <v>ok</v>
      </c>
      <c r="AE1190" s="58">
        <f t="shared" si="37"/>
        <v>-11256.252999999997</v>
      </c>
      <c r="AF1190" s="20">
        <v>629.76734733581543</v>
      </c>
      <c r="AG1190" s="21"/>
      <c r="BI1190"/>
    </row>
    <row r="1191" spans="1:61" ht="14.4" thickTop="1" thickBot="1" x14ac:dyDescent="0.3">
      <c r="B1191" s="12">
        <v>40637</v>
      </c>
      <c r="C1191" s="65" t="s">
        <v>17</v>
      </c>
      <c r="D1191" s="66">
        <v>5049.4390000000003</v>
      </c>
      <c r="E1191" s="66">
        <v>4794.9880000000003</v>
      </c>
      <c r="F1191" s="66">
        <v>4537.076</v>
      </c>
      <c r="G1191" s="66">
        <v>4506.2910000000002</v>
      </c>
      <c r="H1191" s="67">
        <v>4482.9610000000002</v>
      </c>
      <c r="I1191" s="66">
        <v>4518.0020000000004</v>
      </c>
      <c r="J1191" s="66">
        <v>4763.18</v>
      </c>
      <c r="K1191" s="66">
        <v>4708.1400000000003</v>
      </c>
      <c r="L1191" s="66">
        <v>4691.7049999999999</v>
      </c>
      <c r="M1191" s="66">
        <v>4801.8010000000004</v>
      </c>
      <c r="N1191" s="66">
        <v>4936.7139999999999</v>
      </c>
      <c r="O1191" s="66">
        <v>5088.5569999999998</v>
      </c>
      <c r="P1191" s="66">
        <v>5192.9250000000002</v>
      </c>
      <c r="Q1191" s="66">
        <v>5315.6040000000003</v>
      </c>
      <c r="R1191" s="66">
        <v>5348.7879999999996</v>
      </c>
      <c r="S1191" s="66">
        <v>5426.8239999999996</v>
      </c>
      <c r="T1191" s="66">
        <v>5458.26</v>
      </c>
      <c r="U1191" s="66">
        <v>5396.7309999999998</v>
      </c>
      <c r="V1191" s="66">
        <v>5341.2349999999997</v>
      </c>
      <c r="W1191" s="67">
        <v>5532.3040000000001</v>
      </c>
      <c r="X1191" s="66">
        <v>6283.1080000000002</v>
      </c>
      <c r="Y1191" s="66">
        <v>6249.7479999999996</v>
      </c>
      <c r="Z1191" s="66">
        <v>6091.7740000000003</v>
      </c>
      <c r="AA1191" s="66">
        <v>5679.7380000000003</v>
      </c>
      <c r="AB1191" s="68">
        <v>124195.893</v>
      </c>
      <c r="AC1191" s="18" t="str">
        <f t="shared" si="36"/>
        <v>ok</v>
      </c>
      <c r="AE1191" s="19">
        <f t="shared" si="37"/>
        <v>14952.172999999995</v>
      </c>
      <c r="AF1191" s="20">
        <v>624.09259796142578</v>
      </c>
      <c r="AG1191" s="21"/>
      <c r="BI1191"/>
    </row>
    <row r="1192" spans="1:61" ht="14.4" thickTop="1" thickBot="1" x14ac:dyDescent="0.3">
      <c r="B1192" s="12">
        <v>40638</v>
      </c>
      <c r="C1192" s="65" t="s">
        <v>11</v>
      </c>
      <c r="D1192" s="66">
        <v>5304.57</v>
      </c>
      <c r="E1192" s="66">
        <v>5074.1180000000004</v>
      </c>
      <c r="F1192" s="66">
        <v>4898.2889999999998</v>
      </c>
      <c r="G1192" s="66">
        <v>4751.317</v>
      </c>
      <c r="H1192" s="67">
        <v>4696.9319999999998</v>
      </c>
      <c r="I1192" s="66">
        <v>4684.8509999999997</v>
      </c>
      <c r="J1192" s="66">
        <v>4988.76</v>
      </c>
      <c r="K1192" s="66">
        <v>4860.915</v>
      </c>
      <c r="L1192" s="66">
        <v>4788.46</v>
      </c>
      <c r="M1192" s="66">
        <v>4898.8440000000001</v>
      </c>
      <c r="N1192" s="66">
        <v>5017.5860000000002</v>
      </c>
      <c r="O1192" s="66">
        <v>5075.7659999999996</v>
      </c>
      <c r="P1192" s="66">
        <v>5138.7340000000004</v>
      </c>
      <c r="Q1192" s="66">
        <v>5190.6210000000001</v>
      </c>
      <c r="R1192" s="66">
        <v>5184.0889999999999</v>
      </c>
      <c r="S1192" s="66">
        <v>5178.3500000000004</v>
      </c>
      <c r="T1192" s="66">
        <v>5149.1360000000004</v>
      </c>
      <c r="U1192" s="66">
        <v>5076.0839999999998</v>
      </c>
      <c r="V1192" s="66">
        <v>5041.884</v>
      </c>
      <c r="W1192" s="67">
        <v>5343.4889999999996</v>
      </c>
      <c r="X1192" s="66">
        <v>5995.357</v>
      </c>
      <c r="Y1192" s="66">
        <v>5976.3270000000002</v>
      </c>
      <c r="Z1192" s="66">
        <v>5766.7929999999997</v>
      </c>
      <c r="AA1192" s="66">
        <v>5287.44</v>
      </c>
      <c r="AB1192" s="68">
        <v>123368.712</v>
      </c>
      <c r="AC1192" s="18" t="str">
        <f t="shared" si="36"/>
        <v>ok</v>
      </c>
      <c r="AE1192" s="19">
        <f t="shared" si="37"/>
        <v>-827.18099999999686</v>
      </c>
      <c r="AF1192" s="20">
        <v>605.99495887756348</v>
      </c>
      <c r="AG1192" s="21"/>
      <c r="BI1192"/>
    </row>
    <row r="1193" spans="1:61" ht="14.4" thickTop="1" thickBot="1" x14ac:dyDescent="0.3">
      <c r="B1193" s="12">
        <v>40639</v>
      </c>
      <c r="C1193" s="65" t="s">
        <v>12</v>
      </c>
      <c r="D1193" s="66">
        <v>4900.5290000000005</v>
      </c>
      <c r="E1193" s="66">
        <v>4711.415</v>
      </c>
      <c r="F1193" s="66">
        <v>4590.7049999999999</v>
      </c>
      <c r="G1193" s="66">
        <v>4563.9210000000003</v>
      </c>
      <c r="H1193" s="67">
        <v>4487.7290000000003</v>
      </c>
      <c r="I1193" s="66">
        <v>4518.451</v>
      </c>
      <c r="J1193" s="66">
        <v>4691.1949999999997</v>
      </c>
      <c r="K1193" s="66">
        <v>4721.2309999999998</v>
      </c>
      <c r="L1193" s="66">
        <v>4580.2340000000004</v>
      </c>
      <c r="M1193" s="66">
        <v>4698.17</v>
      </c>
      <c r="N1193" s="66">
        <v>4852.9690000000001</v>
      </c>
      <c r="O1193" s="66">
        <v>4922.2449999999999</v>
      </c>
      <c r="P1193" s="66">
        <v>5029.74</v>
      </c>
      <c r="Q1193" s="66">
        <v>5081.183</v>
      </c>
      <c r="R1193" s="66">
        <v>5168.4780000000001</v>
      </c>
      <c r="S1193" s="66">
        <v>5181.6710000000003</v>
      </c>
      <c r="T1193" s="66">
        <v>5195.2929999999997</v>
      </c>
      <c r="U1193" s="66">
        <v>5123.4840000000004</v>
      </c>
      <c r="V1193" s="66">
        <v>5063.4570000000003</v>
      </c>
      <c r="W1193" s="67">
        <v>5324.5749999999998</v>
      </c>
      <c r="X1193" s="66">
        <v>6051.4390000000003</v>
      </c>
      <c r="Y1193" s="66">
        <v>6082.6809999999996</v>
      </c>
      <c r="Z1193" s="66">
        <v>5924.9179999999997</v>
      </c>
      <c r="AA1193" s="66">
        <v>5523.6769999999997</v>
      </c>
      <c r="AB1193" s="68">
        <v>120989.39</v>
      </c>
      <c r="AC1193" s="18" t="str">
        <f t="shared" si="36"/>
        <v>ok</v>
      </c>
      <c r="AE1193" s="19">
        <f t="shared" si="37"/>
        <v>-2379.3220000000001</v>
      </c>
      <c r="AF1193" s="20">
        <v>595.86430931091309</v>
      </c>
      <c r="AG1193" s="21"/>
      <c r="BI1193"/>
    </row>
    <row r="1194" spans="1:61" ht="14.4" thickTop="1" thickBot="1" x14ac:dyDescent="0.3">
      <c r="B1194" s="12">
        <v>40640</v>
      </c>
      <c r="C1194" s="65" t="s">
        <v>13</v>
      </c>
      <c r="D1194" s="66">
        <v>5041.2060000000001</v>
      </c>
      <c r="E1194" s="66">
        <v>4874.8270000000002</v>
      </c>
      <c r="F1194" s="66">
        <v>4750.91</v>
      </c>
      <c r="G1194" s="66">
        <v>4668.2420000000002</v>
      </c>
      <c r="H1194" s="67">
        <v>4609.96</v>
      </c>
      <c r="I1194" s="66">
        <v>4647.7659999999996</v>
      </c>
      <c r="J1194" s="66">
        <v>4842.9489999999996</v>
      </c>
      <c r="K1194" s="66">
        <v>4777.2560000000003</v>
      </c>
      <c r="L1194" s="66">
        <v>4681.2529999999997</v>
      </c>
      <c r="M1194" s="66">
        <v>4820.1210000000001</v>
      </c>
      <c r="N1194" s="66">
        <v>4955.848</v>
      </c>
      <c r="O1194" s="66">
        <v>5059.3689999999997</v>
      </c>
      <c r="P1194" s="66">
        <v>5189.6009999999997</v>
      </c>
      <c r="Q1194" s="66">
        <v>5233.1980000000003</v>
      </c>
      <c r="R1194" s="66">
        <v>5296.3670000000002</v>
      </c>
      <c r="S1194" s="66">
        <v>5329.4570000000003</v>
      </c>
      <c r="T1194" s="66">
        <v>5403.3760000000002</v>
      </c>
      <c r="U1194" s="66">
        <v>5384.6819999999998</v>
      </c>
      <c r="V1194" s="66">
        <v>5289.4939999999997</v>
      </c>
      <c r="W1194" s="67">
        <v>5433.9129999999996</v>
      </c>
      <c r="X1194" s="66">
        <v>6125.93</v>
      </c>
      <c r="Y1194" s="66">
        <v>6195.8879999999999</v>
      </c>
      <c r="Z1194" s="66">
        <v>6054.9340000000002</v>
      </c>
      <c r="AA1194" s="66">
        <v>5712.2920000000004</v>
      </c>
      <c r="AB1194" s="68">
        <v>124378.83900000001</v>
      </c>
      <c r="AC1194" s="18" t="str">
        <f t="shared" si="36"/>
        <v>ok</v>
      </c>
      <c r="AE1194" s="19">
        <f t="shared" si="37"/>
        <v>3389.4490000000078</v>
      </c>
      <c r="AF1194" s="20">
        <v>598.48585510253906</v>
      </c>
      <c r="AG1194" s="21"/>
      <c r="BI1194"/>
    </row>
    <row r="1195" spans="1:61" ht="14.4" thickTop="1" thickBot="1" x14ac:dyDescent="0.3">
      <c r="B1195" s="12">
        <v>40641</v>
      </c>
      <c r="C1195" s="65" t="s">
        <v>14</v>
      </c>
      <c r="D1195" s="66">
        <v>5248.0559999999996</v>
      </c>
      <c r="E1195" s="66">
        <v>5021.1369999999997</v>
      </c>
      <c r="F1195" s="66">
        <v>4877.8549999999996</v>
      </c>
      <c r="G1195" s="66">
        <v>4732.9589999999998</v>
      </c>
      <c r="H1195" s="67">
        <v>4705.3999999999996</v>
      </c>
      <c r="I1195" s="66">
        <v>4749.2529999999997</v>
      </c>
      <c r="J1195" s="66">
        <v>4940.1890000000003</v>
      </c>
      <c r="K1195" s="66">
        <v>4868.8519999999999</v>
      </c>
      <c r="L1195" s="66">
        <v>4785.335</v>
      </c>
      <c r="M1195" s="66">
        <v>4890.5839999999998</v>
      </c>
      <c r="N1195" s="66">
        <v>5024.3739999999998</v>
      </c>
      <c r="O1195" s="66">
        <v>5072.8310000000001</v>
      </c>
      <c r="P1195" s="66">
        <v>5156.5749999999998</v>
      </c>
      <c r="Q1195" s="66">
        <v>5284.8609999999999</v>
      </c>
      <c r="R1195" s="66">
        <v>5330.3670000000002</v>
      </c>
      <c r="S1195" s="66">
        <v>5311.4470000000001</v>
      </c>
      <c r="T1195" s="66">
        <v>5318.5349999999999</v>
      </c>
      <c r="U1195" s="66">
        <v>5259.7420000000002</v>
      </c>
      <c r="V1195" s="66">
        <v>5233.2719999999999</v>
      </c>
      <c r="W1195" s="67">
        <v>5487.92</v>
      </c>
      <c r="X1195" s="66">
        <v>6153.9849999999997</v>
      </c>
      <c r="Y1195" s="66">
        <v>6125.2550000000001</v>
      </c>
      <c r="Z1195" s="66">
        <v>5982.9520000000002</v>
      </c>
      <c r="AA1195" s="66">
        <v>5737.9629999999997</v>
      </c>
      <c r="AB1195" s="68">
        <v>125299.69899999999</v>
      </c>
      <c r="AC1195" s="18" t="str">
        <f t="shared" si="36"/>
        <v>ok</v>
      </c>
      <c r="AE1195" s="19">
        <f t="shared" si="37"/>
        <v>920.85999999998603</v>
      </c>
      <c r="AF1195" s="20">
        <v>596.7631778717041</v>
      </c>
      <c r="AG1195" s="21"/>
      <c r="BI1195"/>
    </row>
    <row r="1196" spans="1:61" ht="14.4" thickTop="1" thickBot="1" x14ac:dyDescent="0.3">
      <c r="B1196" s="12">
        <v>40642</v>
      </c>
      <c r="C1196" s="65" t="s">
        <v>15</v>
      </c>
      <c r="D1196" s="66">
        <v>5335.2089999999998</v>
      </c>
      <c r="E1196" s="66">
        <v>5095.4939999999997</v>
      </c>
      <c r="F1196" s="66">
        <v>4966.2250000000004</v>
      </c>
      <c r="G1196" s="66">
        <v>4865.1790000000001</v>
      </c>
      <c r="H1196" s="67">
        <v>4765.518</v>
      </c>
      <c r="I1196" s="66">
        <v>4728.1509999999998</v>
      </c>
      <c r="J1196" s="66">
        <v>4737.8680000000004</v>
      </c>
      <c r="K1196" s="66">
        <v>4612.9870000000001</v>
      </c>
      <c r="L1196" s="66">
        <v>4681.7129999999997</v>
      </c>
      <c r="M1196" s="66">
        <v>4856.1490000000003</v>
      </c>
      <c r="N1196" s="66">
        <v>4978.9279999999999</v>
      </c>
      <c r="O1196" s="66">
        <v>5088.1490000000003</v>
      </c>
      <c r="P1196" s="66">
        <v>5151.915</v>
      </c>
      <c r="Q1196" s="66">
        <v>5158.924</v>
      </c>
      <c r="R1196" s="66">
        <v>5097.08</v>
      </c>
      <c r="S1196" s="66">
        <v>5054.7169999999996</v>
      </c>
      <c r="T1196" s="66">
        <v>5052.7879999999996</v>
      </c>
      <c r="U1196" s="66">
        <v>5043.9160000000002</v>
      </c>
      <c r="V1196" s="66">
        <v>4953.826</v>
      </c>
      <c r="W1196" s="67">
        <v>5238.9830000000002</v>
      </c>
      <c r="X1196" s="66">
        <v>6202.4380000000001</v>
      </c>
      <c r="Y1196" s="66">
        <v>6319.509</v>
      </c>
      <c r="Z1196" s="66">
        <v>6097.7719999999999</v>
      </c>
      <c r="AA1196" s="66">
        <v>5545.2640000000001</v>
      </c>
      <c r="AB1196" s="68">
        <v>123628.702</v>
      </c>
      <c r="AC1196" s="18" t="str">
        <f t="shared" si="36"/>
        <v>ok</v>
      </c>
      <c r="AE1196" s="19">
        <f t="shared" si="37"/>
        <v>-1670.9969999999885</v>
      </c>
      <c r="AF1196" s="20">
        <v>620.24080085754395</v>
      </c>
      <c r="AG1196" s="21"/>
      <c r="BI1196"/>
    </row>
    <row r="1197" spans="1:61" ht="14.4" thickTop="1" thickBot="1" x14ac:dyDescent="0.3">
      <c r="B1197" s="12">
        <v>40643</v>
      </c>
      <c r="C1197" s="65" t="s">
        <v>16</v>
      </c>
      <c r="D1197" s="66">
        <v>5345.2870000000003</v>
      </c>
      <c r="E1197" s="66">
        <v>5082.643</v>
      </c>
      <c r="F1197" s="66">
        <v>4861.9979999999996</v>
      </c>
      <c r="G1197" s="66">
        <v>4755.1660000000002</v>
      </c>
      <c r="H1197" s="67">
        <v>4645.5919999999996</v>
      </c>
      <c r="I1197" s="66">
        <v>4642.893</v>
      </c>
      <c r="J1197" s="66">
        <v>4603.0829999999996</v>
      </c>
      <c r="K1197" s="66">
        <v>4377.99</v>
      </c>
      <c r="L1197" s="66">
        <v>4202.4740000000002</v>
      </c>
      <c r="M1197" s="66">
        <v>4372.0929999999998</v>
      </c>
      <c r="N1197" s="66">
        <v>4449.6270000000004</v>
      </c>
      <c r="O1197" s="66">
        <v>4525.4250000000002</v>
      </c>
      <c r="P1197" s="66">
        <v>4523.009</v>
      </c>
      <c r="Q1197" s="66">
        <v>4618.741</v>
      </c>
      <c r="R1197" s="66">
        <v>4659.49</v>
      </c>
      <c r="S1197" s="66">
        <v>4637.5860000000002</v>
      </c>
      <c r="T1197" s="66">
        <v>4655.9059999999999</v>
      </c>
      <c r="U1197" s="66">
        <v>4705.5200000000004</v>
      </c>
      <c r="V1197" s="66">
        <v>4691.9570000000003</v>
      </c>
      <c r="W1197" s="67">
        <v>5077.6239999999998</v>
      </c>
      <c r="X1197" s="66">
        <v>6066.2550000000001</v>
      </c>
      <c r="Y1197" s="66">
        <v>6001.7370000000001</v>
      </c>
      <c r="Z1197" s="66">
        <v>5927.1719999999996</v>
      </c>
      <c r="AA1197" s="66">
        <v>5585.2340000000004</v>
      </c>
      <c r="AB1197" s="68">
        <v>117014.50199999999</v>
      </c>
      <c r="AC1197" s="18" t="str">
        <f t="shared" si="36"/>
        <v>ok</v>
      </c>
      <c r="AE1197" s="19">
        <f t="shared" si="37"/>
        <v>-6614.2000000000116</v>
      </c>
      <c r="AF1197" s="20">
        <v>633.31382942199707</v>
      </c>
      <c r="AG1197" s="21"/>
      <c r="BI1197"/>
    </row>
    <row r="1198" spans="1:61" ht="14.4" thickTop="1" thickBot="1" x14ac:dyDescent="0.3">
      <c r="B1198" s="12">
        <v>40644</v>
      </c>
      <c r="C1198" s="65" t="s">
        <v>17</v>
      </c>
      <c r="D1198" s="66">
        <v>5157.9960000000001</v>
      </c>
      <c r="E1198" s="66">
        <v>4898.3040000000001</v>
      </c>
      <c r="F1198" s="66">
        <v>4786.0959999999995</v>
      </c>
      <c r="G1198" s="66">
        <v>4679.6790000000001</v>
      </c>
      <c r="H1198" s="67">
        <v>4580.6459999999997</v>
      </c>
      <c r="I1198" s="66">
        <v>4647.3119999999999</v>
      </c>
      <c r="J1198" s="66">
        <v>4873.9939999999997</v>
      </c>
      <c r="K1198" s="66">
        <v>4829.7889999999998</v>
      </c>
      <c r="L1198" s="66">
        <v>4825.3329999999996</v>
      </c>
      <c r="M1198" s="66">
        <v>5002.7650000000003</v>
      </c>
      <c r="N1198" s="66">
        <v>5120.7889999999998</v>
      </c>
      <c r="O1198" s="66">
        <v>5203.1769999999997</v>
      </c>
      <c r="P1198" s="66">
        <v>5266.7190000000001</v>
      </c>
      <c r="Q1198" s="66">
        <v>5409.6620000000003</v>
      </c>
      <c r="R1198" s="66">
        <v>5478.5590000000002</v>
      </c>
      <c r="S1198" s="66">
        <v>5479.9409999999998</v>
      </c>
      <c r="T1198" s="66">
        <v>5427.5050000000001</v>
      </c>
      <c r="U1198" s="66">
        <v>5471.1310000000003</v>
      </c>
      <c r="V1198" s="66">
        <v>5426.82</v>
      </c>
      <c r="W1198" s="67">
        <v>5653.0169999999998</v>
      </c>
      <c r="X1198" s="66">
        <v>6307.6959999999999</v>
      </c>
      <c r="Y1198" s="66">
        <v>6307.723</v>
      </c>
      <c r="Z1198" s="66">
        <v>6117.8779999999997</v>
      </c>
      <c r="AA1198" s="66">
        <v>5687.7619999999997</v>
      </c>
      <c r="AB1198" s="68">
        <v>126640.29300000001</v>
      </c>
      <c r="AC1198" s="18" t="str">
        <f t="shared" si="36"/>
        <v>ok</v>
      </c>
      <c r="AE1198" s="19">
        <f t="shared" si="37"/>
        <v>9625.791000000012</v>
      </c>
      <c r="AF1198" s="20">
        <v>632.97713470458984</v>
      </c>
      <c r="AG1198" s="21"/>
      <c r="BI1198"/>
    </row>
    <row r="1199" spans="1:61" ht="14.4" thickTop="1" thickBot="1" x14ac:dyDescent="0.3">
      <c r="B1199" s="12">
        <v>40645</v>
      </c>
      <c r="C1199" s="65" t="s">
        <v>11</v>
      </c>
      <c r="D1199" s="66">
        <v>5350.3289999999997</v>
      </c>
      <c r="E1199" s="66">
        <v>5133.8959999999997</v>
      </c>
      <c r="F1199" s="66">
        <v>4967.0169999999998</v>
      </c>
      <c r="G1199" s="66">
        <v>4860.8149999999996</v>
      </c>
      <c r="H1199" s="67">
        <v>4768.4620000000004</v>
      </c>
      <c r="I1199" s="66">
        <v>4780.4219999999996</v>
      </c>
      <c r="J1199" s="66">
        <v>4972.0820000000003</v>
      </c>
      <c r="K1199" s="66">
        <v>4874.5119999999997</v>
      </c>
      <c r="L1199" s="66">
        <v>4745.7709999999997</v>
      </c>
      <c r="M1199" s="66">
        <v>4892.9579999999996</v>
      </c>
      <c r="N1199" s="66">
        <v>5051.5169999999998</v>
      </c>
      <c r="O1199" s="66">
        <v>5121.2669999999998</v>
      </c>
      <c r="P1199" s="66">
        <v>5234.3909999999996</v>
      </c>
      <c r="Q1199" s="66">
        <v>5242.6750000000002</v>
      </c>
      <c r="R1199" s="66">
        <v>5308.0690000000004</v>
      </c>
      <c r="S1199" s="66">
        <v>5257.393</v>
      </c>
      <c r="T1199" s="66">
        <v>5331.4219999999996</v>
      </c>
      <c r="U1199" s="66">
        <v>5348.89</v>
      </c>
      <c r="V1199" s="66">
        <v>5223.53</v>
      </c>
      <c r="W1199" s="67">
        <v>5459.241</v>
      </c>
      <c r="X1199" s="66">
        <v>6137.9650000000001</v>
      </c>
      <c r="Y1199" s="66">
        <v>6193.0050000000001</v>
      </c>
      <c r="Z1199" s="66">
        <v>6039.5339999999997</v>
      </c>
      <c r="AA1199" s="66">
        <v>5543.9179999999997</v>
      </c>
      <c r="AB1199" s="68">
        <v>125839.08100000001</v>
      </c>
      <c r="AC1199" s="18" t="str">
        <f t="shared" si="36"/>
        <v>ok</v>
      </c>
      <c r="AE1199" s="19">
        <f t="shared" si="37"/>
        <v>-801.21199999999953</v>
      </c>
      <c r="AF1199" s="20">
        <v>617.35849380493164</v>
      </c>
      <c r="AG1199" s="21"/>
      <c r="BI1199"/>
    </row>
    <row r="1200" spans="1:61" ht="14.4" thickTop="1" thickBot="1" x14ac:dyDescent="0.3">
      <c r="B1200" s="12">
        <v>40646</v>
      </c>
      <c r="C1200" s="65" t="s">
        <v>12</v>
      </c>
      <c r="D1200" s="66">
        <v>5199.9870000000001</v>
      </c>
      <c r="E1200" s="66">
        <v>5002.2299999999996</v>
      </c>
      <c r="F1200" s="66">
        <v>4848.7309999999998</v>
      </c>
      <c r="G1200" s="66">
        <v>4761.2110000000002</v>
      </c>
      <c r="H1200" s="67">
        <v>4712.3869999999997</v>
      </c>
      <c r="I1200" s="66">
        <v>4715.1989999999996</v>
      </c>
      <c r="J1200" s="66">
        <v>4921.9880000000003</v>
      </c>
      <c r="K1200" s="66">
        <v>4805.9170000000004</v>
      </c>
      <c r="L1200" s="66">
        <v>4798.3159999999998</v>
      </c>
      <c r="M1200" s="66">
        <v>4867.3029999999999</v>
      </c>
      <c r="N1200" s="66">
        <v>4913.32</v>
      </c>
      <c r="O1200" s="66">
        <v>5127.5479999999998</v>
      </c>
      <c r="P1200" s="66">
        <v>5235.5320000000002</v>
      </c>
      <c r="Q1200" s="66">
        <v>5331.384</v>
      </c>
      <c r="R1200" s="66">
        <v>5359.4160000000002</v>
      </c>
      <c r="S1200" s="66">
        <v>5443.6880000000001</v>
      </c>
      <c r="T1200" s="66">
        <v>5465.3339999999998</v>
      </c>
      <c r="U1200" s="66">
        <v>5429.2879999999996</v>
      </c>
      <c r="V1200" s="66">
        <v>5268.7250000000004</v>
      </c>
      <c r="W1200" s="67">
        <v>5527.473</v>
      </c>
      <c r="X1200" s="66">
        <v>6230.3450000000003</v>
      </c>
      <c r="Y1200" s="66">
        <v>6255.26</v>
      </c>
      <c r="Z1200" s="66">
        <v>6132.4979999999996</v>
      </c>
      <c r="AA1200" s="66">
        <v>5700.8050000000003</v>
      </c>
      <c r="AB1200" s="68">
        <v>126053.88499999999</v>
      </c>
      <c r="AC1200" s="18" t="str">
        <f t="shared" si="36"/>
        <v>ok</v>
      </c>
      <c r="AE1200" s="19">
        <f t="shared" si="37"/>
        <v>214.80399999998917</v>
      </c>
      <c r="AF1200" s="20">
        <v>631.27973556518555</v>
      </c>
      <c r="AG1200" s="21"/>
      <c r="BI1200"/>
    </row>
    <row r="1201" spans="2:61" ht="14.4" thickTop="1" thickBot="1" x14ac:dyDescent="0.3">
      <c r="B1201" s="12">
        <v>40647</v>
      </c>
      <c r="C1201" s="65" t="s">
        <v>13</v>
      </c>
      <c r="D1201" s="66">
        <v>5312.8540000000003</v>
      </c>
      <c r="E1201" s="66">
        <v>5187.915</v>
      </c>
      <c r="F1201" s="66">
        <v>4892.3819999999996</v>
      </c>
      <c r="G1201" s="66">
        <v>4791.4780000000001</v>
      </c>
      <c r="H1201" s="67">
        <v>4747.607</v>
      </c>
      <c r="I1201" s="66">
        <v>4877.0810000000001</v>
      </c>
      <c r="J1201" s="66">
        <v>4961.259</v>
      </c>
      <c r="K1201" s="66">
        <v>4815.6710000000003</v>
      </c>
      <c r="L1201" s="66">
        <v>4790.2830000000004</v>
      </c>
      <c r="M1201" s="66">
        <v>4904.259</v>
      </c>
      <c r="N1201" s="66">
        <v>5054.3410000000003</v>
      </c>
      <c r="O1201" s="66">
        <v>5175.643</v>
      </c>
      <c r="P1201" s="66">
        <v>5243.7550000000001</v>
      </c>
      <c r="Q1201" s="66">
        <v>5278.3890000000001</v>
      </c>
      <c r="R1201" s="66">
        <v>5348.8819999999996</v>
      </c>
      <c r="S1201" s="66">
        <v>5389.6620000000003</v>
      </c>
      <c r="T1201" s="66">
        <v>5377.3530000000001</v>
      </c>
      <c r="U1201" s="66">
        <v>5342.5690000000004</v>
      </c>
      <c r="V1201" s="66">
        <v>5241.1509999999998</v>
      </c>
      <c r="W1201" s="67">
        <v>5415.5290000000005</v>
      </c>
      <c r="X1201" s="66">
        <v>6174.1610000000001</v>
      </c>
      <c r="Y1201" s="66">
        <v>6239.2160000000003</v>
      </c>
      <c r="Z1201" s="66">
        <v>6126.1319999999996</v>
      </c>
      <c r="AA1201" s="66">
        <v>5731.85</v>
      </c>
      <c r="AB1201" s="68">
        <v>126419.42200000001</v>
      </c>
      <c r="AC1201" s="18" t="str">
        <f t="shared" si="36"/>
        <v>ok</v>
      </c>
      <c r="AE1201" s="19">
        <f t="shared" si="37"/>
        <v>365.53700000001118</v>
      </c>
      <c r="AF1201" s="20">
        <v>629.62167167663574</v>
      </c>
      <c r="AG1201" s="21"/>
      <c r="BI1201"/>
    </row>
    <row r="1202" spans="2:61" ht="14.4" thickTop="1" thickBot="1" x14ac:dyDescent="0.3">
      <c r="B1202" s="12">
        <v>40648</v>
      </c>
      <c r="C1202" s="65" t="s">
        <v>14</v>
      </c>
      <c r="D1202" s="66">
        <v>5337.9179999999997</v>
      </c>
      <c r="E1202" s="66">
        <v>5097.6899999999996</v>
      </c>
      <c r="F1202" s="66">
        <v>4941.8530000000001</v>
      </c>
      <c r="G1202" s="66">
        <v>4826.78</v>
      </c>
      <c r="H1202" s="67">
        <v>4750.04</v>
      </c>
      <c r="I1202" s="66">
        <v>4784.7560000000003</v>
      </c>
      <c r="J1202" s="66">
        <v>4944.549</v>
      </c>
      <c r="K1202" s="66">
        <v>4834.058</v>
      </c>
      <c r="L1202" s="66">
        <v>4788.8100000000004</v>
      </c>
      <c r="M1202" s="66">
        <v>4955.7809999999999</v>
      </c>
      <c r="N1202" s="66">
        <v>5056.8850000000002</v>
      </c>
      <c r="O1202" s="66">
        <v>5155.8829999999998</v>
      </c>
      <c r="P1202" s="66">
        <v>5278.2089999999998</v>
      </c>
      <c r="Q1202" s="66">
        <v>5348.0050000000001</v>
      </c>
      <c r="R1202" s="66">
        <v>5376.9880000000003</v>
      </c>
      <c r="S1202" s="66">
        <v>5385.89</v>
      </c>
      <c r="T1202" s="66">
        <v>5401.8689999999997</v>
      </c>
      <c r="U1202" s="66">
        <v>5354.8689999999997</v>
      </c>
      <c r="V1202" s="66">
        <v>5292.415</v>
      </c>
      <c r="W1202" s="67">
        <v>5527.9369999999999</v>
      </c>
      <c r="X1202" s="66">
        <v>6126.4849999999997</v>
      </c>
      <c r="Y1202" s="66">
        <v>6025.5959999999995</v>
      </c>
      <c r="Z1202" s="66">
        <v>5921.1959999999999</v>
      </c>
      <c r="AA1202" s="66">
        <v>5676.6009999999997</v>
      </c>
      <c r="AB1202" s="68">
        <v>126191.064</v>
      </c>
      <c r="AC1202" s="18" t="str">
        <f t="shared" si="36"/>
        <v>ok</v>
      </c>
      <c r="AE1202" s="19">
        <f t="shared" si="37"/>
        <v>-228.35800000000745</v>
      </c>
      <c r="AF1202" s="20">
        <v>655.44044303894043</v>
      </c>
      <c r="AG1202" s="21"/>
      <c r="BI1202"/>
    </row>
    <row r="1203" spans="2:61" ht="14.4" thickTop="1" thickBot="1" x14ac:dyDescent="0.3">
      <c r="B1203" s="12">
        <v>40649</v>
      </c>
      <c r="C1203" s="65" t="s">
        <v>15</v>
      </c>
      <c r="D1203" s="66">
        <v>5363.308</v>
      </c>
      <c r="E1203" s="66">
        <v>5146.6710000000003</v>
      </c>
      <c r="F1203" s="66">
        <v>4983.6970000000001</v>
      </c>
      <c r="G1203" s="66">
        <v>4858.6099999999997</v>
      </c>
      <c r="H1203" s="67">
        <v>4809.5370000000003</v>
      </c>
      <c r="I1203" s="66">
        <v>4827.4489999999996</v>
      </c>
      <c r="J1203" s="66">
        <v>4891.6970000000001</v>
      </c>
      <c r="K1203" s="66">
        <v>4712.2089999999998</v>
      </c>
      <c r="L1203" s="66">
        <v>4748.3310000000001</v>
      </c>
      <c r="M1203" s="66">
        <v>4901.1109999999999</v>
      </c>
      <c r="N1203" s="66">
        <v>4976.741</v>
      </c>
      <c r="O1203" s="66">
        <v>4994.6689999999999</v>
      </c>
      <c r="P1203" s="66">
        <v>5006.5020000000004</v>
      </c>
      <c r="Q1203" s="66">
        <v>5085.7280000000001</v>
      </c>
      <c r="R1203" s="66">
        <v>5037.3810000000003</v>
      </c>
      <c r="S1203" s="66">
        <v>4946.79</v>
      </c>
      <c r="T1203" s="66">
        <v>4886.3760000000002</v>
      </c>
      <c r="U1203" s="66">
        <v>4935.7240000000002</v>
      </c>
      <c r="V1203" s="66">
        <v>4945.7539999999999</v>
      </c>
      <c r="W1203" s="67">
        <v>5319.5050000000001</v>
      </c>
      <c r="X1203" s="66">
        <v>6118.6049999999996</v>
      </c>
      <c r="Y1203" s="66">
        <v>6080.8379999999997</v>
      </c>
      <c r="Z1203" s="66">
        <v>5903.1019999999999</v>
      </c>
      <c r="AA1203" s="66">
        <v>5548.4970000000003</v>
      </c>
      <c r="AB1203" s="68">
        <v>123028.83199999999</v>
      </c>
      <c r="AC1203" s="18" t="str">
        <f t="shared" si="36"/>
        <v>ok</v>
      </c>
      <c r="AE1203" s="19">
        <f t="shared" si="37"/>
        <v>-3162.2320000000036</v>
      </c>
      <c r="AF1203" s="20">
        <v>600.28264236450195</v>
      </c>
      <c r="AG1203" s="21"/>
      <c r="BI1203"/>
    </row>
    <row r="1204" spans="2:61" ht="14.4" thickTop="1" thickBot="1" x14ac:dyDescent="0.3">
      <c r="B1204" s="12">
        <v>40650</v>
      </c>
      <c r="C1204" s="65" t="s">
        <v>16</v>
      </c>
      <c r="D1204" s="66">
        <v>5190.9589999999998</v>
      </c>
      <c r="E1204" s="66">
        <v>4904.2150000000001</v>
      </c>
      <c r="F1204" s="66">
        <v>4760.6080000000002</v>
      </c>
      <c r="G1204" s="66">
        <v>4660.3379999999997</v>
      </c>
      <c r="H1204" s="67">
        <v>4567.6180000000004</v>
      </c>
      <c r="I1204" s="66">
        <v>4529.8980000000001</v>
      </c>
      <c r="J1204" s="66">
        <v>4471.8100000000004</v>
      </c>
      <c r="K1204" s="66">
        <v>4243.232</v>
      </c>
      <c r="L1204" s="66">
        <v>4230.9459999999999</v>
      </c>
      <c r="M1204" s="66">
        <v>4274.7139999999999</v>
      </c>
      <c r="N1204" s="66">
        <v>4353.1790000000001</v>
      </c>
      <c r="O1204" s="66">
        <v>4440.88</v>
      </c>
      <c r="P1204" s="66">
        <v>4420.53</v>
      </c>
      <c r="Q1204" s="66">
        <v>4490.9350000000004</v>
      </c>
      <c r="R1204" s="66">
        <v>4471.2690000000002</v>
      </c>
      <c r="S1204" s="66">
        <v>4570.9650000000001</v>
      </c>
      <c r="T1204" s="66">
        <v>4499.9840000000004</v>
      </c>
      <c r="U1204" s="66">
        <v>4504.1660000000002</v>
      </c>
      <c r="V1204" s="66">
        <v>4596.5510000000004</v>
      </c>
      <c r="W1204" s="67">
        <v>5019.598</v>
      </c>
      <c r="X1204" s="66">
        <v>5838.4219999999996</v>
      </c>
      <c r="Y1204" s="66">
        <v>6068.2529999999997</v>
      </c>
      <c r="Z1204" s="66">
        <v>5786.3720000000003</v>
      </c>
      <c r="AA1204" s="66">
        <v>5400.4769999999999</v>
      </c>
      <c r="AB1204" s="68">
        <v>114295.92</v>
      </c>
      <c r="AC1204" s="18" t="str">
        <f t="shared" si="36"/>
        <v>ok</v>
      </c>
      <c r="AE1204" s="19">
        <f t="shared" si="37"/>
        <v>-8732.9119999999966</v>
      </c>
      <c r="AF1204" s="20">
        <v>588.63066482543945</v>
      </c>
      <c r="AG1204" s="21"/>
      <c r="BI1204"/>
    </row>
    <row r="1205" spans="2:61" ht="14.4" thickTop="1" thickBot="1" x14ac:dyDescent="0.3">
      <c r="B1205" s="12">
        <v>40651</v>
      </c>
      <c r="C1205" s="65" t="s">
        <v>17</v>
      </c>
      <c r="D1205" s="66">
        <v>5053.6409999999996</v>
      </c>
      <c r="E1205" s="66">
        <v>4771.5789999999997</v>
      </c>
      <c r="F1205" s="66">
        <v>4720.9679999999998</v>
      </c>
      <c r="G1205" s="66">
        <v>4601.2309999999998</v>
      </c>
      <c r="H1205" s="67">
        <v>4517.308</v>
      </c>
      <c r="I1205" s="66">
        <v>4465.3140000000003</v>
      </c>
      <c r="J1205" s="66">
        <v>4582.2870000000003</v>
      </c>
      <c r="K1205" s="66">
        <v>4481.9229999999998</v>
      </c>
      <c r="L1205" s="66">
        <v>4597.1940000000004</v>
      </c>
      <c r="M1205" s="66">
        <v>4799.2250000000004</v>
      </c>
      <c r="N1205" s="66">
        <v>4916.4870000000001</v>
      </c>
      <c r="O1205" s="66">
        <v>5006.1139999999996</v>
      </c>
      <c r="P1205" s="66">
        <v>5133.7669999999998</v>
      </c>
      <c r="Q1205" s="66">
        <v>5209.9840000000004</v>
      </c>
      <c r="R1205" s="66">
        <v>5210.1499999999996</v>
      </c>
      <c r="S1205" s="66">
        <v>5233.7920000000004</v>
      </c>
      <c r="T1205" s="66">
        <v>5264.5020000000004</v>
      </c>
      <c r="U1205" s="66">
        <v>5293.34</v>
      </c>
      <c r="V1205" s="66">
        <v>5235.8100000000004</v>
      </c>
      <c r="W1205" s="67">
        <v>5494.3810000000003</v>
      </c>
      <c r="X1205" s="66">
        <v>6054.7209999999995</v>
      </c>
      <c r="Y1205" s="66">
        <v>6065.7529999999997</v>
      </c>
      <c r="Z1205" s="66">
        <v>5955.4759999999997</v>
      </c>
      <c r="AA1205" s="66">
        <v>5602.4669999999996</v>
      </c>
      <c r="AB1205" s="68">
        <v>122267.414</v>
      </c>
      <c r="AC1205" s="18" t="str">
        <f t="shared" si="36"/>
        <v>ok</v>
      </c>
      <c r="AE1205" s="19">
        <f t="shared" si="37"/>
        <v>7971.4940000000061</v>
      </c>
      <c r="AF1205" s="20">
        <v>600.37069606781006</v>
      </c>
      <c r="AG1205" s="21"/>
      <c r="BI1205"/>
    </row>
    <row r="1206" spans="2:61" ht="14.4" thickTop="1" thickBot="1" x14ac:dyDescent="0.3">
      <c r="B1206" s="12">
        <v>40652</v>
      </c>
      <c r="C1206" s="65" t="s">
        <v>11</v>
      </c>
      <c r="D1206" s="66">
        <v>5297.7539999999999</v>
      </c>
      <c r="E1206" s="66">
        <v>5084.0789999999997</v>
      </c>
      <c r="F1206" s="66">
        <v>4903.76</v>
      </c>
      <c r="G1206" s="66">
        <v>4752.5810000000001</v>
      </c>
      <c r="H1206" s="67">
        <v>4715.9059999999999</v>
      </c>
      <c r="I1206" s="66">
        <v>4686.6719999999996</v>
      </c>
      <c r="J1206" s="66">
        <v>4797.4309999999996</v>
      </c>
      <c r="K1206" s="66">
        <v>4637.8090000000002</v>
      </c>
      <c r="L1206" s="66">
        <v>4667.067</v>
      </c>
      <c r="M1206" s="66">
        <v>4898.4390000000003</v>
      </c>
      <c r="N1206" s="66">
        <v>4939.2719999999999</v>
      </c>
      <c r="O1206" s="66">
        <v>5079.5150000000003</v>
      </c>
      <c r="P1206" s="66">
        <v>5210.7030000000004</v>
      </c>
      <c r="Q1206" s="66">
        <v>5198.9539999999997</v>
      </c>
      <c r="R1206" s="66">
        <v>5263.1880000000001</v>
      </c>
      <c r="S1206" s="66">
        <v>5279.5230000000001</v>
      </c>
      <c r="T1206" s="66">
        <v>5258.652</v>
      </c>
      <c r="U1206" s="66">
        <v>5282.9849999999997</v>
      </c>
      <c r="V1206" s="66">
        <v>5237.6360000000004</v>
      </c>
      <c r="W1206" s="67">
        <v>5447.0309999999999</v>
      </c>
      <c r="X1206" s="66">
        <v>6022.0680000000002</v>
      </c>
      <c r="Y1206" s="66">
        <v>6051.8909999999996</v>
      </c>
      <c r="Z1206" s="66">
        <v>5926.9830000000002</v>
      </c>
      <c r="AA1206" s="66">
        <v>5611.1009999999997</v>
      </c>
      <c r="AB1206" s="68">
        <v>124251</v>
      </c>
      <c r="AC1206" s="18" t="str">
        <f t="shared" si="36"/>
        <v>ok</v>
      </c>
      <c r="AE1206" s="19">
        <f t="shared" si="37"/>
        <v>1983.5859999999957</v>
      </c>
      <c r="AF1206" s="20">
        <v>619.73848342895508</v>
      </c>
      <c r="AG1206" s="21"/>
      <c r="BI1206"/>
    </row>
    <row r="1207" spans="2:61" ht="14.4" thickTop="1" thickBot="1" x14ac:dyDescent="0.3">
      <c r="B1207" s="12">
        <v>40653</v>
      </c>
      <c r="C1207" s="65" t="s">
        <v>12</v>
      </c>
      <c r="D1207" s="66">
        <v>5249.6149999999998</v>
      </c>
      <c r="E1207" s="66">
        <v>4994.47</v>
      </c>
      <c r="F1207" s="66">
        <v>4867.1220000000003</v>
      </c>
      <c r="G1207" s="66">
        <v>4776.4340000000002</v>
      </c>
      <c r="H1207" s="67">
        <v>4723.9520000000002</v>
      </c>
      <c r="I1207" s="66">
        <v>4692.1390000000001</v>
      </c>
      <c r="J1207" s="66">
        <v>4717.9620000000004</v>
      </c>
      <c r="K1207" s="66">
        <v>4501.7889999999998</v>
      </c>
      <c r="L1207" s="66">
        <v>4659.6549999999997</v>
      </c>
      <c r="M1207" s="66">
        <v>4832.674</v>
      </c>
      <c r="N1207" s="66">
        <v>4920.5159999999996</v>
      </c>
      <c r="O1207" s="66">
        <v>4961.3729999999996</v>
      </c>
      <c r="P1207" s="66">
        <v>5082.5309999999999</v>
      </c>
      <c r="Q1207" s="66">
        <v>5190.2640000000001</v>
      </c>
      <c r="R1207" s="66">
        <v>5169.665</v>
      </c>
      <c r="S1207" s="66">
        <v>5148.5879999999997</v>
      </c>
      <c r="T1207" s="66">
        <v>5193.0230000000001</v>
      </c>
      <c r="U1207" s="66">
        <v>5208.8310000000001</v>
      </c>
      <c r="V1207" s="66">
        <v>5134.8860000000004</v>
      </c>
      <c r="W1207" s="67">
        <v>5394.8220000000001</v>
      </c>
      <c r="X1207" s="66">
        <v>6015.2460000000001</v>
      </c>
      <c r="Y1207" s="66">
        <v>6043.4369999999999</v>
      </c>
      <c r="Z1207" s="66">
        <v>5983.3879999999999</v>
      </c>
      <c r="AA1207" s="66">
        <v>5644.1869999999999</v>
      </c>
      <c r="AB1207" s="68">
        <v>123106.55499999999</v>
      </c>
      <c r="AC1207" s="18" t="str">
        <f t="shared" si="36"/>
        <v>ok</v>
      </c>
      <c r="AE1207" s="19">
        <f t="shared" si="37"/>
        <v>-1144.445000000007</v>
      </c>
      <c r="AF1207" s="20">
        <v>624.56312942504883</v>
      </c>
      <c r="AG1207" s="21"/>
      <c r="BI1207"/>
    </row>
    <row r="1208" spans="2:61" ht="14.4" thickTop="1" thickBot="1" x14ac:dyDescent="0.3">
      <c r="B1208" s="12">
        <v>40654</v>
      </c>
      <c r="C1208" s="65" t="s">
        <v>13</v>
      </c>
      <c r="D1208" s="66">
        <v>5290.8190000000004</v>
      </c>
      <c r="E1208" s="66">
        <v>5028.8850000000002</v>
      </c>
      <c r="F1208" s="66">
        <v>4946.46</v>
      </c>
      <c r="G1208" s="66">
        <v>4841.4390000000003</v>
      </c>
      <c r="H1208" s="67">
        <v>4733.6949999999997</v>
      </c>
      <c r="I1208" s="66">
        <v>4730.1049999999996</v>
      </c>
      <c r="J1208" s="66">
        <v>4748.2269999999999</v>
      </c>
      <c r="K1208" s="66">
        <v>4489.1030000000001</v>
      </c>
      <c r="L1208" s="66">
        <v>4523.4309999999996</v>
      </c>
      <c r="M1208" s="66">
        <v>4560.8159999999998</v>
      </c>
      <c r="N1208" s="66">
        <v>4595.7179999999998</v>
      </c>
      <c r="O1208" s="66">
        <v>4695.4269999999997</v>
      </c>
      <c r="P1208" s="66">
        <v>4705.3280000000004</v>
      </c>
      <c r="Q1208" s="66">
        <v>4717.8580000000002</v>
      </c>
      <c r="R1208" s="66">
        <v>4743.7579999999998</v>
      </c>
      <c r="S1208" s="66">
        <v>4799.1809999999996</v>
      </c>
      <c r="T1208" s="66">
        <v>4800.7489999999998</v>
      </c>
      <c r="U1208" s="66">
        <v>4769.7569999999996</v>
      </c>
      <c r="V1208" s="66">
        <v>4789.9970000000003</v>
      </c>
      <c r="W1208" s="67">
        <v>5090.3010000000004</v>
      </c>
      <c r="X1208" s="66">
        <v>5644.817</v>
      </c>
      <c r="Y1208" s="66">
        <v>5707.2340000000004</v>
      </c>
      <c r="Z1208" s="66">
        <v>5665.82</v>
      </c>
      <c r="AA1208" s="66">
        <v>5425.4229999999998</v>
      </c>
      <c r="AB1208" s="68">
        <v>118044.311</v>
      </c>
      <c r="AC1208" s="18" t="str">
        <f t="shared" si="36"/>
        <v>ok</v>
      </c>
      <c r="AE1208" s="19">
        <f t="shared" si="37"/>
        <v>-5062.2439999999915</v>
      </c>
      <c r="AF1208" s="20">
        <v>634.7358570098877</v>
      </c>
      <c r="AG1208" s="21"/>
      <c r="BI1208"/>
    </row>
    <row r="1209" spans="2:61" ht="14.4" thickTop="1" thickBot="1" x14ac:dyDescent="0.3">
      <c r="B1209" s="12">
        <v>40655</v>
      </c>
      <c r="C1209" s="65" t="s">
        <v>14</v>
      </c>
      <c r="D1209" s="66">
        <v>5066.33</v>
      </c>
      <c r="E1209" s="66">
        <v>4838.098</v>
      </c>
      <c r="F1209" s="66">
        <v>4666.1639999999998</v>
      </c>
      <c r="G1209" s="66">
        <v>4508.1760000000004</v>
      </c>
      <c r="H1209" s="67">
        <v>4413.1319999999996</v>
      </c>
      <c r="I1209" s="66">
        <v>4295.7</v>
      </c>
      <c r="J1209" s="66">
        <v>4303.8040000000001</v>
      </c>
      <c r="K1209" s="66">
        <v>4053.5250000000001</v>
      </c>
      <c r="L1209" s="66">
        <v>3990.884</v>
      </c>
      <c r="M1209" s="66">
        <v>4040.6529999999998</v>
      </c>
      <c r="N1209" s="66">
        <v>4033.9270000000001</v>
      </c>
      <c r="O1209" s="66">
        <v>4091.1770000000001</v>
      </c>
      <c r="P1209" s="66">
        <v>4098.7860000000001</v>
      </c>
      <c r="Q1209" s="66">
        <v>4166.0190000000002</v>
      </c>
      <c r="R1209" s="66">
        <v>4192.1499999999996</v>
      </c>
      <c r="S1209" s="66">
        <v>4207.5990000000002</v>
      </c>
      <c r="T1209" s="66">
        <v>4223.1570000000002</v>
      </c>
      <c r="U1209" s="66">
        <v>4247.04</v>
      </c>
      <c r="V1209" s="66">
        <v>4286.1289999999999</v>
      </c>
      <c r="W1209" s="67">
        <v>4490.8999999999996</v>
      </c>
      <c r="X1209" s="66">
        <v>5326.348</v>
      </c>
      <c r="Y1209" s="66">
        <v>5483.2030000000004</v>
      </c>
      <c r="Z1209" s="66">
        <v>5448.7920000000004</v>
      </c>
      <c r="AA1209" s="66">
        <v>5260.4530000000004</v>
      </c>
      <c r="AB1209" s="68">
        <v>107732.103</v>
      </c>
      <c r="AC1209" s="18" t="str">
        <f t="shared" si="36"/>
        <v>ok</v>
      </c>
      <c r="AE1209" s="19">
        <f t="shared" si="37"/>
        <v>-10312.207999999999</v>
      </c>
      <c r="AF1209" s="20">
        <v>614.46874046325684</v>
      </c>
      <c r="AG1209" s="21"/>
      <c r="BI1209"/>
    </row>
    <row r="1210" spans="2:61" ht="14.4" thickTop="1" thickBot="1" x14ac:dyDescent="0.3">
      <c r="B1210" s="12">
        <v>40656</v>
      </c>
      <c r="C1210" s="65" t="s">
        <v>15</v>
      </c>
      <c r="D1210" s="66">
        <v>4926.42</v>
      </c>
      <c r="E1210" s="66">
        <v>4676.3280000000004</v>
      </c>
      <c r="F1210" s="66">
        <v>4512.116</v>
      </c>
      <c r="G1210" s="66">
        <v>4415.1769999999997</v>
      </c>
      <c r="H1210" s="67">
        <v>4340.4799999999996</v>
      </c>
      <c r="I1210" s="66">
        <v>4349.1019999999999</v>
      </c>
      <c r="J1210" s="66">
        <v>4335.3810000000003</v>
      </c>
      <c r="K1210" s="66">
        <v>4148.585</v>
      </c>
      <c r="L1210" s="66">
        <v>4149.2110000000002</v>
      </c>
      <c r="M1210" s="66">
        <v>4222.875</v>
      </c>
      <c r="N1210" s="66">
        <v>4243.96</v>
      </c>
      <c r="O1210" s="66">
        <v>4287.0559999999996</v>
      </c>
      <c r="P1210" s="66">
        <v>4386.3549999999996</v>
      </c>
      <c r="Q1210" s="66">
        <v>4438.3710000000001</v>
      </c>
      <c r="R1210" s="66">
        <v>4451.1779999999999</v>
      </c>
      <c r="S1210" s="66">
        <v>4432.4930000000004</v>
      </c>
      <c r="T1210" s="66">
        <v>4478.53</v>
      </c>
      <c r="U1210" s="66">
        <v>4461.3710000000001</v>
      </c>
      <c r="V1210" s="66">
        <v>4478.9110000000001</v>
      </c>
      <c r="W1210" s="67">
        <v>4692.6769999999997</v>
      </c>
      <c r="X1210" s="66">
        <v>5737.3549999999996</v>
      </c>
      <c r="Y1210" s="66">
        <v>5783.9</v>
      </c>
      <c r="Z1210" s="66">
        <v>5704.0919999999996</v>
      </c>
      <c r="AA1210" s="66">
        <v>5393.607</v>
      </c>
      <c r="AB1210" s="68">
        <v>111045.531</v>
      </c>
      <c r="AC1210" s="18" t="str">
        <f t="shared" si="36"/>
        <v>ok</v>
      </c>
      <c r="AE1210" s="19">
        <f t="shared" si="37"/>
        <v>3313.4279999999999</v>
      </c>
      <c r="AF1210" s="20">
        <v>611.16631507873535</v>
      </c>
      <c r="AG1210" s="21"/>
      <c r="BI1210"/>
    </row>
    <row r="1211" spans="2:61" ht="14.4" thickTop="1" thickBot="1" x14ac:dyDescent="0.3">
      <c r="B1211" s="12">
        <v>40657</v>
      </c>
      <c r="C1211" s="65" t="s">
        <v>16</v>
      </c>
      <c r="D1211" s="66">
        <v>5035.1279999999997</v>
      </c>
      <c r="E1211" s="66">
        <v>4775.7240000000002</v>
      </c>
      <c r="F1211" s="66">
        <v>4581.8590000000004</v>
      </c>
      <c r="G1211" s="66">
        <v>4512.5330000000004</v>
      </c>
      <c r="H1211" s="67">
        <v>4403.4359999999997</v>
      </c>
      <c r="I1211" s="66">
        <v>4375.1270000000004</v>
      </c>
      <c r="J1211" s="66">
        <v>4379.2960000000003</v>
      </c>
      <c r="K1211" s="66">
        <v>4111.01</v>
      </c>
      <c r="L1211" s="66">
        <v>4116.884</v>
      </c>
      <c r="M1211" s="66">
        <v>4178.8540000000003</v>
      </c>
      <c r="N1211" s="66">
        <v>4241.9470000000001</v>
      </c>
      <c r="O1211" s="66">
        <v>4286.4880000000003</v>
      </c>
      <c r="P1211" s="66">
        <v>4366.6049999999996</v>
      </c>
      <c r="Q1211" s="66">
        <v>4347.0280000000002</v>
      </c>
      <c r="R1211" s="66">
        <v>4386.4669999999996</v>
      </c>
      <c r="S1211" s="66">
        <v>4367.9970000000003</v>
      </c>
      <c r="T1211" s="66">
        <v>4434.66</v>
      </c>
      <c r="U1211" s="66">
        <v>4455.4549999999999</v>
      </c>
      <c r="V1211" s="66">
        <v>4496.9279999999999</v>
      </c>
      <c r="W1211" s="67">
        <v>4802.6809999999996</v>
      </c>
      <c r="X1211" s="66">
        <v>5878.8469999999998</v>
      </c>
      <c r="Y1211" s="66">
        <v>5990.8670000000002</v>
      </c>
      <c r="Z1211" s="66">
        <v>5839.1760000000004</v>
      </c>
      <c r="AA1211" s="66">
        <v>5417.6109999999999</v>
      </c>
      <c r="AB1211" s="68">
        <v>111782.60799999999</v>
      </c>
      <c r="AC1211" s="18" t="str">
        <f t="shared" si="36"/>
        <v>ok</v>
      </c>
      <c r="AE1211" s="19">
        <f t="shared" si="37"/>
        <v>737.07699999999022</v>
      </c>
      <c r="AF1211" s="20">
        <v>619.58883380889893</v>
      </c>
      <c r="AG1211" s="21"/>
      <c r="BI1211"/>
    </row>
    <row r="1212" spans="2:61" ht="14.4" thickTop="1" thickBot="1" x14ac:dyDescent="0.3">
      <c r="B1212" s="12">
        <v>40658</v>
      </c>
      <c r="C1212" s="65" t="s">
        <v>17</v>
      </c>
      <c r="D1212" s="66">
        <v>5032.8320000000003</v>
      </c>
      <c r="E1212" s="66">
        <v>4864.33</v>
      </c>
      <c r="F1212" s="66">
        <v>4738.1890000000003</v>
      </c>
      <c r="G1212" s="66">
        <v>4650.8419999999996</v>
      </c>
      <c r="H1212" s="67">
        <v>4562.9070000000002</v>
      </c>
      <c r="I1212" s="66">
        <v>4516.317</v>
      </c>
      <c r="J1212" s="66">
        <v>4570.1469999999999</v>
      </c>
      <c r="K1212" s="66">
        <v>4548.0290000000005</v>
      </c>
      <c r="L1212" s="66">
        <v>4688.8339999999998</v>
      </c>
      <c r="M1212" s="66">
        <v>4957.2150000000001</v>
      </c>
      <c r="N1212" s="66">
        <v>5081.7219999999998</v>
      </c>
      <c r="O1212" s="66">
        <v>5033.076</v>
      </c>
      <c r="P1212" s="66">
        <v>5141.6559999999999</v>
      </c>
      <c r="Q1212" s="66">
        <v>5195.8549999999996</v>
      </c>
      <c r="R1212" s="66">
        <v>5490.6570000000002</v>
      </c>
      <c r="S1212" s="66">
        <v>5458.165</v>
      </c>
      <c r="T1212" s="66">
        <v>5462.8249999999998</v>
      </c>
      <c r="U1212" s="66">
        <v>5455.2520000000004</v>
      </c>
      <c r="V1212" s="66">
        <v>5331.6970000000001</v>
      </c>
      <c r="W1212" s="67">
        <v>5453.4690000000001</v>
      </c>
      <c r="X1212" s="66">
        <v>6164.6660000000002</v>
      </c>
      <c r="Y1212" s="66">
        <v>6254.7139999999999</v>
      </c>
      <c r="Z1212" s="66">
        <v>6167.5569999999998</v>
      </c>
      <c r="AA1212" s="66">
        <v>5882.2030000000004</v>
      </c>
      <c r="AB1212" s="68">
        <v>124703.156</v>
      </c>
      <c r="AC1212" s="18" t="str">
        <f t="shared" si="36"/>
        <v>ok</v>
      </c>
      <c r="AE1212" s="19">
        <f t="shared" si="37"/>
        <v>12920.54800000001</v>
      </c>
      <c r="AF1212" s="20">
        <v>634.65568733215332</v>
      </c>
      <c r="AG1212" s="21"/>
      <c r="BI1212"/>
    </row>
    <row r="1213" spans="2:61" ht="14.4" thickTop="1" thickBot="1" x14ac:dyDescent="0.3">
      <c r="B1213" s="12">
        <v>40659</v>
      </c>
      <c r="C1213" s="65" t="s">
        <v>11</v>
      </c>
      <c r="D1213" s="66">
        <v>5447.5330000000004</v>
      </c>
      <c r="E1213" s="66">
        <v>5137.5919999999996</v>
      </c>
      <c r="F1213" s="66">
        <v>5089.2659999999996</v>
      </c>
      <c r="G1213" s="66">
        <v>4936.6350000000002</v>
      </c>
      <c r="H1213" s="67">
        <v>4855.7070000000003</v>
      </c>
      <c r="I1213" s="66">
        <v>4852.0249999999996</v>
      </c>
      <c r="J1213" s="66">
        <v>4831.2470000000003</v>
      </c>
      <c r="K1213" s="66">
        <v>4764.4380000000001</v>
      </c>
      <c r="L1213" s="66">
        <v>4873.5559999999996</v>
      </c>
      <c r="M1213" s="66">
        <v>5059.6000000000004</v>
      </c>
      <c r="N1213" s="66">
        <v>5213.0609999999997</v>
      </c>
      <c r="O1213" s="66">
        <v>5320.6090000000004</v>
      </c>
      <c r="P1213" s="66">
        <v>5324.0209999999997</v>
      </c>
      <c r="Q1213" s="66">
        <v>5400.0079999999998</v>
      </c>
      <c r="R1213" s="66">
        <v>5451.6959999999999</v>
      </c>
      <c r="S1213" s="66">
        <v>5470.9350000000004</v>
      </c>
      <c r="T1213" s="66">
        <v>5524.2650000000003</v>
      </c>
      <c r="U1213" s="66">
        <v>5533.3639999999996</v>
      </c>
      <c r="V1213" s="66">
        <v>5402.2460000000001</v>
      </c>
      <c r="W1213" s="67">
        <v>5649.058</v>
      </c>
      <c r="X1213" s="66">
        <v>6308.3879999999999</v>
      </c>
      <c r="Y1213" s="66">
        <v>6365.9359999999997</v>
      </c>
      <c r="Z1213" s="66">
        <v>6250.0630000000001</v>
      </c>
      <c r="AA1213" s="66">
        <v>5943.69</v>
      </c>
      <c r="AB1213" s="68">
        <v>129004.939</v>
      </c>
      <c r="AC1213" s="18" t="str">
        <f t="shared" si="36"/>
        <v>ok</v>
      </c>
      <c r="AE1213" s="19">
        <f t="shared" si="37"/>
        <v>4301.7829999999958</v>
      </c>
      <c r="AF1213" s="20">
        <v>670.63265419006348</v>
      </c>
      <c r="AG1213" s="21"/>
      <c r="BI1213"/>
    </row>
    <row r="1214" spans="2:61" ht="14.4" thickTop="1" thickBot="1" x14ac:dyDescent="0.3">
      <c r="B1214" s="12">
        <v>40660</v>
      </c>
      <c r="C1214" s="65" t="s">
        <v>12</v>
      </c>
      <c r="D1214" s="66">
        <v>5613.3609999999999</v>
      </c>
      <c r="E1214" s="66">
        <v>5310.5150000000003</v>
      </c>
      <c r="F1214" s="66">
        <v>5125.7290000000003</v>
      </c>
      <c r="G1214" s="66">
        <v>5038.5079999999998</v>
      </c>
      <c r="H1214" s="67">
        <v>4948.5460000000003</v>
      </c>
      <c r="I1214" s="66">
        <v>4903.4989999999998</v>
      </c>
      <c r="J1214" s="66">
        <v>5071.2910000000002</v>
      </c>
      <c r="K1214" s="66">
        <v>4859.4030000000002</v>
      </c>
      <c r="L1214" s="66">
        <v>4989.4129999999996</v>
      </c>
      <c r="M1214" s="66">
        <v>5209.74</v>
      </c>
      <c r="N1214" s="66">
        <v>5305.0990000000002</v>
      </c>
      <c r="O1214" s="66">
        <v>5443.6639999999998</v>
      </c>
      <c r="P1214" s="66">
        <v>5513.2470000000003</v>
      </c>
      <c r="Q1214" s="66">
        <v>5602.9669999999996</v>
      </c>
      <c r="R1214" s="66">
        <v>5628.1660000000002</v>
      </c>
      <c r="S1214" s="66">
        <v>5658.3209999999999</v>
      </c>
      <c r="T1214" s="66">
        <v>5644.3310000000001</v>
      </c>
      <c r="U1214" s="66">
        <v>5536.9269999999997</v>
      </c>
      <c r="V1214" s="66">
        <v>5387.4859999999999</v>
      </c>
      <c r="W1214" s="67">
        <v>5507.5050000000001</v>
      </c>
      <c r="X1214" s="66">
        <v>6230.8249999999998</v>
      </c>
      <c r="Y1214" s="66">
        <v>6322.7380000000003</v>
      </c>
      <c r="Z1214" s="66">
        <v>6243.277</v>
      </c>
      <c r="AA1214" s="66">
        <v>5951.2340000000004</v>
      </c>
      <c r="AB1214" s="68">
        <v>131045.792</v>
      </c>
      <c r="AC1214" s="18" t="str">
        <f t="shared" si="36"/>
        <v>ok</v>
      </c>
      <c r="AE1214" s="19">
        <f t="shared" si="37"/>
        <v>2040.8530000000028</v>
      </c>
      <c r="AF1214" s="20">
        <v>706.32045555114746</v>
      </c>
      <c r="AG1214" s="21"/>
      <c r="BI1214"/>
    </row>
    <row r="1215" spans="2:61" ht="14.4" thickTop="1" thickBot="1" x14ac:dyDescent="0.3">
      <c r="B1215" s="12">
        <v>40661</v>
      </c>
      <c r="C1215" s="65" t="s">
        <v>13</v>
      </c>
      <c r="D1215" s="66">
        <v>5592.6260000000002</v>
      </c>
      <c r="E1215" s="66">
        <v>5382.3090000000002</v>
      </c>
      <c r="F1215" s="66">
        <v>5134.9719999999998</v>
      </c>
      <c r="G1215" s="66">
        <v>5048.5990000000002</v>
      </c>
      <c r="H1215" s="67">
        <v>5027.5010000000002</v>
      </c>
      <c r="I1215" s="66">
        <v>5010.9809999999998</v>
      </c>
      <c r="J1215" s="66">
        <v>5054.2129999999997</v>
      </c>
      <c r="K1215" s="66">
        <v>4858.6909999999998</v>
      </c>
      <c r="L1215" s="66">
        <v>4975.6679999999997</v>
      </c>
      <c r="M1215" s="66">
        <v>5101.6660000000002</v>
      </c>
      <c r="N1215" s="66">
        <v>5297.3770000000004</v>
      </c>
      <c r="O1215" s="66">
        <v>5363.4160000000002</v>
      </c>
      <c r="P1215" s="66">
        <v>5428.3</v>
      </c>
      <c r="Q1215" s="66">
        <v>5491.6639999999998</v>
      </c>
      <c r="R1215" s="66">
        <v>5478.2370000000001</v>
      </c>
      <c r="S1215" s="66">
        <v>5430.7579999999998</v>
      </c>
      <c r="T1215" s="66">
        <v>5460.0870000000004</v>
      </c>
      <c r="U1215" s="66">
        <v>5395.8130000000001</v>
      </c>
      <c r="V1215" s="66">
        <v>5309.4040000000005</v>
      </c>
      <c r="W1215" s="67">
        <v>5504.7349999999997</v>
      </c>
      <c r="X1215" s="66">
        <v>6176.1390000000001</v>
      </c>
      <c r="Y1215" s="66">
        <v>6269.7330000000002</v>
      </c>
      <c r="Z1215" s="66">
        <v>6133.741</v>
      </c>
      <c r="AA1215" s="66">
        <v>5932.5879999999997</v>
      </c>
      <c r="AB1215" s="68">
        <v>129859.21799999999</v>
      </c>
      <c r="AC1215" s="18" t="str">
        <f t="shared" si="36"/>
        <v>ok</v>
      </c>
      <c r="AE1215" s="19">
        <f t="shared" si="37"/>
        <v>-1186.5740000000078</v>
      </c>
      <c r="AF1215" s="20">
        <v>651.16242408752441</v>
      </c>
      <c r="AG1215" s="21"/>
      <c r="BI1215"/>
    </row>
    <row r="1216" spans="2:61" ht="14.4" thickTop="1" thickBot="1" x14ac:dyDescent="0.3">
      <c r="B1216" s="12">
        <v>40662</v>
      </c>
      <c r="C1216" s="65" t="s">
        <v>14</v>
      </c>
      <c r="D1216" s="66">
        <v>5502.0630000000001</v>
      </c>
      <c r="E1216" s="66">
        <v>5307.7669999999998</v>
      </c>
      <c r="F1216" s="66">
        <v>5127.8950000000004</v>
      </c>
      <c r="G1216" s="66">
        <v>5030.1130000000003</v>
      </c>
      <c r="H1216" s="67">
        <v>4965.1319999999996</v>
      </c>
      <c r="I1216" s="66">
        <v>4970.4840000000004</v>
      </c>
      <c r="J1216" s="66">
        <v>5020.9340000000002</v>
      </c>
      <c r="K1216" s="66">
        <v>4815.8019999999997</v>
      </c>
      <c r="L1216" s="66">
        <v>4907.1189999999997</v>
      </c>
      <c r="M1216" s="66">
        <v>5161.1369999999997</v>
      </c>
      <c r="N1216" s="66">
        <v>5282.6189999999997</v>
      </c>
      <c r="O1216" s="66">
        <v>5331.8450000000003</v>
      </c>
      <c r="P1216" s="66">
        <v>5394.491</v>
      </c>
      <c r="Q1216" s="66">
        <v>5424.393</v>
      </c>
      <c r="R1216" s="66">
        <v>5423.41</v>
      </c>
      <c r="S1216" s="66">
        <v>5421.6620000000003</v>
      </c>
      <c r="T1216" s="66">
        <v>5402.4870000000001</v>
      </c>
      <c r="U1216" s="66">
        <v>5366.0529999999999</v>
      </c>
      <c r="V1216" s="66">
        <v>5278.415</v>
      </c>
      <c r="W1216" s="67">
        <v>5455.0959999999995</v>
      </c>
      <c r="X1216" s="66">
        <v>6107.8940000000002</v>
      </c>
      <c r="Y1216" s="66">
        <v>6205.7439999999997</v>
      </c>
      <c r="Z1216" s="66">
        <v>6109.5940000000001</v>
      </c>
      <c r="AA1216" s="66">
        <v>5906.8710000000001</v>
      </c>
      <c r="AB1216" s="68">
        <v>128919.02</v>
      </c>
      <c r="AC1216" s="18" t="str">
        <f t="shared" si="36"/>
        <v>ok</v>
      </c>
      <c r="AE1216" s="19">
        <f t="shared" si="37"/>
        <v>-940.19799999998941</v>
      </c>
      <c r="AF1216" s="20">
        <v>632.6436767578125</v>
      </c>
      <c r="AG1216" s="21"/>
      <c r="BI1216"/>
    </row>
    <row r="1217" spans="1:61" ht="14.4" thickTop="1" thickBot="1" x14ac:dyDescent="0.3">
      <c r="B1217" s="12">
        <v>40663</v>
      </c>
      <c r="C1217" s="65" t="s">
        <v>15</v>
      </c>
      <c r="D1217" s="66">
        <v>5596.3909999999996</v>
      </c>
      <c r="E1217" s="66">
        <v>5292.4830000000002</v>
      </c>
      <c r="F1217" s="66">
        <v>5091.1400000000003</v>
      </c>
      <c r="G1217" s="66">
        <v>5003.6040000000003</v>
      </c>
      <c r="H1217" s="67">
        <v>4908.8630000000003</v>
      </c>
      <c r="I1217" s="66">
        <v>4914.0810000000001</v>
      </c>
      <c r="J1217" s="66">
        <v>4930.9920000000002</v>
      </c>
      <c r="K1217" s="66">
        <v>4726.4639999999999</v>
      </c>
      <c r="L1217" s="66">
        <v>4777.4809999999998</v>
      </c>
      <c r="M1217" s="66">
        <v>4878.7240000000002</v>
      </c>
      <c r="N1217" s="66">
        <v>5016.7640000000001</v>
      </c>
      <c r="O1217" s="66">
        <v>5075.9960000000001</v>
      </c>
      <c r="P1217" s="66">
        <v>5212.2139999999999</v>
      </c>
      <c r="Q1217" s="66">
        <v>5150.7629999999999</v>
      </c>
      <c r="R1217" s="66">
        <v>5062.6589999999997</v>
      </c>
      <c r="S1217" s="66">
        <v>5025.6409999999996</v>
      </c>
      <c r="T1217" s="66">
        <v>5040.38</v>
      </c>
      <c r="U1217" s="66">
        <v>4999.6840000000002</v>
      </c>
      <c r="V1217" s="66">
        <v>4961.8829999999998</v>
      </c>
      <c r="W1217" s="67">
        <v>5263.2569999999996</v>
      </c>
      <c r="X1217" s="66">
        <v>6066.3890000000001</v>
      </c>
      <c r="Y1217" s="66">
        <v>6256.652</v>
      </c>
      <c r="Z1217" s="66">
        <v>6060.6350000000002</v>
      </c>
      <c r="AA1217" s="66">
        <v>5701.0230000000001</v>
      </c>
      <c r="AB1217" s="68">
        <v>125014.163</v>
      </c>
      <c r="AC1217" s="18" t="str">
        <f t="shared" si="36"/>
        <v>ok</v>
      </c>
      <c r="AE1217" s="19">
        <f t="shared" si="37"/>
        <v>-3904.8570000000036</v>
      </c>
      <c r="AF1217" s="20">
        <v>658.54814338684082</v>
      </c>
      <c r="AG1217" s="21"/>
      <c r="BI1217"/>
    </row>
    <row r="1218" spans="1:61" ht="14.4" thickTop="1" thickBot="1" x14ac:dyDescent="0.3">
      <c r="A1218" s="11" t="s">
        <v>21</v>
      </c>
      <c r="B1218" s="12">
        <v>40664</v>
      </c>
      <c r="C1218" s="128" t="s">
        <v>16</v>
      </c>
      <c r="D1218" s="136">
        <v>5383.384</v>
      </c>
      <c r="E1218" s="136">
        <v>5087.4920000000002</v>
      </c>
      <c r="F1218" s="136">
        <v>4924.3829999999998</v>
      </c>
      <c r="G1218" s="136">
        <v>4784.1660000000002</v>
      </c>
      <c r="H1218" s="137">
        <v>4638.91</v>
      </c>
      <c r="I1218" s="136">
        <v>4554.3050000000003</v>
      </c>
      <c r="J1218" s="136">
        <v>4456.3310000000001</v>
      </c>
      <c r="K1218" s="136">
        <v>4112.8280000000004</v>
      </c>
      <c r="L1218" s="136">
        <v>4087.1179999999999</v>
      </c>
      <c r="M1218" s="136">
        <v>4109.3519999999999</v>
      </c>
      <c r="N1218" s="136">
        <v>4201.4049999999997</v>
      </c>
      <c r="O1218" s="136">
        <v>4293.9189999999999</v>
      </c>
      <c r="P1218" s="136">
        <v>4348.232</v>
      </c>
      <c r="Q1218" s="136">
        <v>4425.6719999999996</v>
      </c>
      <c r="R1218" s="136">
        <v>4435.1379999999999</v>
      </c>
      <c r="S1218" s="136">
        <v>4438.2179999999998</v>
      </c>
      <c r="T1218" s="136">
        <v>4470.0349999999999</v>
      </c>
      <c r="U1218" s="136">
        <v>4487.9359999999997</v>
      </c>
      <c r="V1218" s="136">
        <v>4515.38</v>
      </c>
      <c r="W1218" s="137">
        <v>4838.6379999999999</v>
      </c>
      <c r="X1218" s="136">
        <v>5794.4920000000002</v>
      </c>
      <c r="Y1218" s="136">
        <v>6027.8819999999996</v>
      </c>
      <c r="Z1218" s="136">
        <v>5855.1790000000001</v>
      </c>
      <c r="AA1218" s="138">
        <v>5442.4139999999998</v>
      </c>
      <c r="AB1218" s="139">
        <v>113712.80899999999</v>
      </c>
      <c r="AC1218" s="18" t="str">
        <f t="shared" si="36"/>
        <v>ok</v>
      </c>
      <c r="AE1218" s="19">
        <f t="shared" si="37"/>
        <v>-11301.354000000007</v>
      </c>
      <c r="AF1218" s="20">
        <v>672.47768783569336</v>
      </c>
      <c r="AG1218" s="21"/>
      <c r="BI1218"/>
    </row>
    <row r="1219" spans="1:61" ht="14.4" thickTop="1" thickBot="1" x14ac:dyDescent="0.3">
      <c r="B1219" s="12">
        <v>40665</v>
      </c>
      <c r="C1219" s="128" t="s">
        <v>17</v>
      </c>
      <c r="D1219" s="136">
        <v>5015.3100000000004</v>
      </c>
      <c r="E1219" s="136">
        <v>4821.5870000000004</v>
      </c>
      <c r="F1219" s="136">
        <v>4686.817</v>
      </c>
      <c r="G1219" s="136">
        <v>4598.1360000000004</v>
      </c>
      <c r="H1219" s="137">
        <v>4507.2330000000002</v>
      </c>
      <c r="I1219" s="136">
        <v>4594.1400000000003</v>
      </c>
      <c r="J1219" s="136">
        <v>4742.0940000000001</v>
      </c>
      <c r="K1219" s="136">
        <v>4629.8490000000002</v>
      </c>
      <c r="L1219" s="136">
        <v>4722.05</v>
      </c>
      <c r="M1219" s="136">
        <v>4907.5020000000004</v>
      </c>
      <c r="N1219" s="136">
        <v>5070.6170000000002</v>
      </c>
      <c r="O1219" s="136">
        <v>5164.5290000000005</v>
      </c>
      <c r="P1219" s="136">
        <v>5264.55</v>
      </c>
      <c r="Q1219" s="136">
        <v>5286.06</v>
      </c>
      <c r="R1219" s="136">
        <v>5326.2460000000001</v>
      </c>
      <c r="S1219" s="136">
        <v>5395.3990000000003</v>
      </c>
      <c r="T1219" s="136">
        <v>5425.4719999999998</v>
      </c>
      <c r="U1219" s="136">
        <v>5417.7449999999999</v>
      </c>
      <c r="V1219" s="136">
        <v>5360.085</v>
      </c>
      <c r="W1219" s="137">
        <v>5514.5820000000003</v>
      </c>
      <c r="X1219" s="136">
        <v>6127.0010000000002</v>
      </c>
      <c r="Y1219" s="136">
        <v>6318.6980000000003</v>
      </c>
      <c r="Z1219" s="136">
        <v>6164.8620000000001</v>
      </c>
      <c r="AA1219" s="138">
        <v>5797.567</v>
      </c>
      <c r="AB1219" s="139">
        <v>124858.13099999999</v>
      </c>
      <c r="AC1219" s="18" t="str">
        <f t="shared" si="36"/>
        <v>ok</v>
      </c>
      <c r="AE1219" s="19">
        <f t="shared" si="37"/>
        <v>11145.322</v>
      </c>
      <c r="AF1219" s="20">
        <v>649.31277465820313</v>
      </c>
      <c r="AG1219" s="21"/>
      <c r="BI1219"/>
    </row>
    <row r="1220" spans="1:61" ht="14.4" thickTop="1" thickBot="1" x14ac:dyDescent="0.3">
      <c r="B1220" s="12">
        <v>40666</v>
      </c>
      <c r="C1220" s="128" t="s">
        <v>11</v>
      </c>
      <c r="D1220" s="136">
        <v>5355.0029999999997</v>
      </c>
      <c r="E1220" s="136">
        <v>5127.1549999999997</v>
      </c>
      <c r="F1220" s="136">
        <v>4988.0379999999996</v>
      </c>
      <c r="G1220" s="136">
        <v>4873.7349999999997</v>
      </c>
      <c r="H1220" s="137">
        <v>4808.7070000000003</v>
      </c>
      <c r="I1220" s="136">
        <v>4789.0649999999996</v>
      </c>
      <c r="J1220" s="136">
        <v>4844.49</v>
      </c>
      <c r="K1220" s="136">
        <v>4692.5720000000001</v>
      </c>
      <c r="L1220" s="136">
        <v>4759.8770000000004</v>
      </c>
      <c r="M1220" s="136">
        <v>4843.1480000000001</v>
      </c>
      <c r="N1220" s="136">
        <v>4942.7430000000004</v>
      </c>
      <c r="O1220" s="136">
        <v>4965.3280000000004</v>
      </c>
      <c r="P1220" s="136">
        <v>5034.5320000000002</v>
      </c>
      <c r="Q1220" s="136">
        <v>5052.2389999999996</v>
      </c>
      <c r="R1220" s="136">
        <v>5089.6040000000003</v>
      </c>
      <c r="S1220" s="136">
        <v>5087.1469999999999</v>
      </c>
      <c r="T1220" s="136">
        <v>5058.6229999999996</v>
      </c>
      <c r="U1220" s="136">
        <v>5038.6970000000001</v>
      </c>
      <c r="V1220" s="136">
        <v>5010.5929999999998</v>
      </c>
      <c r="W1220" s="137">
        <v>5220.5739999999996</v>
      </c>
      <c r="X1220" s="136">
        <v>5795.9549999999999</v>
      </c>
      <c r="Y1220" s="136">
        <v>5868.4610000000002</v>
      </c>
      <c r="Z1220" s="136">
        <v>5669.3320000000003</v>
      </c>
      <c r="AA1220" s="138">
        <v>5252.7079999999996</v>
      </c>
      <c r="AB1220" s="139">
        <v>122168.326</v>
      </c>
      <c r="AC1220" s="18" t="str">
        <f t="shared" ref="AC1220:AC1283" si="38">IF(D1220-AB1219,"ok","error")</f>
        <v>ok</v>
      </c>
      <c r="AE1220" s="19">
        <f t="shared" ref="AE1220:AE1283" si="39">AB1220-AB1219</f>
        <v>-2689.804999999993</v>
      </c>
      <c r="AF1220" s="20">
        <v>613.94162178039551</v>
      </c>
      <c r="AG1220" s="21"/>
      <c r="BI1220"/>
    </row>
    <row r="1221" spans="1:61" ht="14.4" thickTop="1" thickBot="1" x14ac:dyDescent="0.3">
      <c r="B1221" s="12">
        <v>40667</v>
      </c>
      <c r="C1221" s="128" t="s">
        <v>12</v>
      </c>
      <c r="D1221" s="136">
        <v>4940.6710000000003</v>
      </c>
      <c r="E1221" s="136">
        <v>4704.174</v>
      </c>
      <c r="F1221" s="136">
        <v>4554.183</v>
      </c>
      <c r="G1221" s="136">
        <v>4450.6360000000004</v>
      </c>
      <c r="H1221" s="137">
        <v>4447.2740000000003</v>
      </c>
      <c r="I1221" s="136">
        <v>4529.5050000000001</v>
      </c>
      <c r="J1221" s="136">
        <v>4693.9589999999998</v>
      </c>
      <c r="K1221" s="136">
        <v>4664.366</v>
      </c>
      <c r="L1221" s="136">
        <v>4685.2650000000003</v>
      </c>
      <c r="M1221" s="136">
        <v>4759.3789999999999</v>
      </c>
      <c r="N1221" s="136">
        <v>4831.9260000000004</v>
      </c>
      <c r="O1221" s="136">
        <v>4920.9449999999997</v>
      </c>
      <c r="P1221" s="136">
        <v>4969.1009999999997</v>
      </c>
      <c r="Q1221" s="136">
        <v>4992.3370000000004</v>
      </c>
      <c r="R1221" s="136">
        <v>5071.9380000000001</v>
      </c>
      <c r="S1221" s="136">
        <v>4950.0879999999997</v>
      </c>
      <c r="T1221" s="136">
        <v>5045.3919999999998</v>
      </c>
      <c r="U1221" s="136">
        <v>5058.6270000000004</v>
      </c>
      <c r="V1221" s="136">
        <v>5054.3710000000001</v>
      </c>
      <c r="W1221" s="137">
        <v>5200.7560000000003</v>
      </c>
      <c r="X1221" s="136">
        <v>5727.0770000000002</v>
      </c>
      <c r="Y1221" s="136">
        <v>5752.68</v>
      </c>
      <c r="Z1221" s="136">
        <v>5645.4560000000001</v>
      </c>
      <c r="AA1221" s="138">
        <v>5268.2060000000001</v>
      </c>
      <c r="AB1221" s="139">
        <v>118918.31200000001</v>
      </c>
      <c r="AC1221" s="18" t="str">
        <f t="shared" si="38"/>
        <v>ok</v>
      </c>
      <c r="AE1221" s="19">
        <f t="shared" si="39"/>
        <v>-3250.0139999999956</v>
      </c>
      <c r="AF1221" s="20">
        <v>557.73347282409668</v>
      </c>
      <c r="AG1221" s="21"/>
      <c r="BI1221"/>
    </row>
    <row r="1222" spans="1:61" ht="14.4" thickTop="1" thickBot="1" x14ac:dyDescent="0.3">
      <c r="B1222" s="12">
        <v>40668</v>
      </c>
      <c r="C1222" s="128" t="s">
        <v>13</v>
      </c>
      <c r="D1222" s="136">
        <v>4884.3680000000004</v>
      </c>
      <c r="E1222" s="136">
        <v>4643.0389999999998</v>
      </c>
      <c r="F1222" s="136">
        <v>4496.3490000000002</v>
      </c>
      <c r="G1222" s="136">
        <v>4433.4340000000002</v>
      </c>
      <c r="H1222" s="137">
        <v>4402.8289999999997</v>
      </c>
      <c r="I1222" s="136">
        <v>4395.1130000000003</v>
      </c>
      <c r="J1222" s="136">
        <v>4512.0460000000003</v>
      </c>
      <c r="K1222" s="136">
        <v>4421.8410000000003</v>
      </c>
      <c r="L1222" s="136">
        <v>4561.9679999999998</v>
      </c>
      <c r="M1222" s="136">
        <v>4655.0889999999999</v>
      </c>
      <c r="N1222" s="136">
        <v>4768.6419999999998</v>
      </c>
      <c r="O1222" s="136">
        <v>4828.2539999999999</v>
      </c>
      <c r="P1222" s="136">
        <v>4921.9939999999997</v>
      </c>
      <c r="Q1222" s="136">
        <v>4976.3329999999996</v>
      </c>
      <c r="R1222" s="136">
        <v>4986.0320000000002</v>
      </c>
      <c r="S1222" s="136">
        <v>4974.9340000000002</v>
      </c>
      <c r="T1222" s="136">
        <v>4973.0339999999997</v>
      </c>
      <c r="U1222" s="136">
        <v>4952.3829999999998</v>
      </c>
      <c r="V1222" s="136">
        <v>4967.2030000000004</v>
      </c>
      <c r="W1222" s="137">
        <v>5170.8010000000004</v>
      </c>
      <c r="X1222" s="136">
        <v>5777.5029999999997</v>
      </c>
      <c r="Y1222" s="136">
        <v>5849.3639999999996</v>
      </c>
      <c r="Z1222" s="136">
        <v>5644.44</v>
      </c>
      <c r="AA1222" s="138">
        <v>5230.6970000000001</v>
      </c>
      <c r="AB1222" s="139">
        <v>117427.69</v>
      </c>
      <c r="AC1222" s="18" t="str">
        <f t="shared" si="38"/>
        <v>ok</v>
      </c>
      <c r="AE1222" s="19">
        <f t="shared" si="39"/>
        <v>-1490.622000000003</v>
      </c>
      <c r="AF1222" s="20">
        <v>558.4968090057373</v>
      </c>
      <c r="AG1222" s="21"/>
      <c r="BI1222"/>
    </row>
    <row r="1223" spans="1:61" ht="14.4" thickTop="1" thickBot="1" x14ac:dyDescent="0.3">
      <c r="B1223" s="12">
        <v>40669</v>
      </c>
      <c r="C1223" s="128" t="s">
        <v>14</v>
      </c>
      <c r="D1223" s="136">
        <v>4915.59</v>
      </c>
      <c r="E1223" s="136">
        <v>4720.018</v>
      </c>
      <c r="F1223" s="136">
        <v>4640.5140000000001</v>
      </c>
      <c r="G1223" s="136">
        <v>4590.4780000000001</v>
      </c>
      <c r="H1223" s="137">
        <v>4502.0020000000004</v>
      </c>
      <c r="I1223" s="136">
        <v>4587.942</v>
      </c>
      <c r="J1223" s="136">
        <v>4756.2449999999999</v>
      </c>
      <c r="K1223" s="136">
        <v>4691.2510000000002</v>
      </c>
      <c r="L1223" s="136">
        <v>4781.5609999999997</v>
      </c>
      <c r="M1223" s="136">
        <v>4909.9359999999997</v>
      </c>
      <c r="N1223" s="136">
        <v>5041.2579999999998</v>
      </c>
      <c r="O1223" s="136">
        <v>5128.4449999999997</v>
      </c>
      <c r="P1223" s="136">
        <v>5210.7290000000003</v>
      </c>
      <c r="Q1223" s="136">
        <v>5258.1949999999997</v>
      </c>
      <c r="R1223" s="136">
        <v>5254.0389999999998</v>
      </c>
      <c r="S1223" s="136">
        <v>5204.1719999999996</v>
      </c>
      <c r="T1223" s="136">
        <v>5231.7910000000002</v>
      </c>
      <c r="U1223" s="136">
        <v>5171.33</v>
      </c>
      <c r="V1223" s="136">
        <v>5075.4759999999997</v>
      </c>
      <c r="W1223" s="137">
        <v>5253.2709999999997</v>
      </c>
      <c r="X1223" s="136">
        <v>5924.9229999999998</v>
      </c>
      <c r="Y1223" s="136">
        <v>5996.4949999999999</v>
      </c>
      <c r="Z1223" s="136">
        <v>5868.4070000000002</v>
      </c>
      <c r="AA1223" s="138">
        <v>5607.4250000000002</v>
      </c>
      <c r="AB1223" s="139">
        <v>122321.493</v>
      </c>
      <c r="AC1223" s="18" t="str">
        <f t="shared" si="38"/>
        <v>ok</v>
      </c>
      <c r="AE1223" s="19">
        <f t="shared" si="39"/>
        <v>4893.8029999999999</v>
      </c>
      <c r="AF1223" s="20">
        <v>593.89580535888672</v>
      </c>
      <c r="AG1223" s="21"/>
      <c r="BI1223"/>
    </row>
    <row r="1224" spans="1:61" ht="14.4" thickTop="1" thickBot="1" x14ac:dyDescent="0.3">
      <c r="B1224" s="12">
        <v>40670</v>
      </c>
      <c r="C1224" s="128" t="s">
        <v>15</v>
      </c>
      <c r="D1224" s="136">
        <v>5259.5659999999998</v>
      </c>
      <c r="E1224" s="136">
        <v>5032.1779999999999</v>
      </c>
      <c r="F1224" s="136">
        <v>4842.2389999999996</v>
      </c>
      <c r="G1224" s="136">
        <v>4757.2309999999998</v>
      </c>
      <c r="H1224" s="137">
        <v>4654.192</v>
      </c>
      <c r="I1224" s="136">
        <v>4609.7020000000002</v>
      </c>
      <c r="J1224" s="136">
        <v>4675.0240000000003</v>
      </c>
      <c r="K1224" s="136">
        <v>4470.1549999999997</v>
      </c>
      <c r="L1224" s="136">
        <v>4611.7020000000002</v>
      </c>
      <c r="M1224" s="136">
        <v>4842.8599999999997</v>
      </c>
      <c r="N1224" s="136">
        <v>4940.47</v>
      </c>
      <c r="O1224" s="136">
        <v>4992.7619999999997</v>
      </c>
      <c r="P1224" s="136">
        <v>4987.7380000000003</v>
      </c>
      <c r="Q1224" s="136">
        <v>5097.335</v>
      </c>
      <c r="R1224" s="136">
        <v>5029.473</v>
      </c>
      <c r="S1224" s="136">
        <v>4940.3</v>
      </c>
      <c r="T1224" s="136">
        <v>4935.4369999999999</v>
      </c>
      <c r="U1224" s="136">
        <v>4928.0870000000004</v>
      </c>
      <c r="V1224" s="136">
        <v>4962.7550000000001</v>
      </c>
      <c r="W1224" s="137">
        <v>5228.1580000000004</v>
      </c>
      <c r="X1224" s="136">
        <v>6182.6260000000002</v>
      </c>
      <c r="Y1224" s="136">
        <v>6317.3639999999996</v>
      </c>
      <c r="Z1224" s="136">
        <v>6055.5029999999997</v>
      </c>
      <c r="AA1224" s="138">
        <v>5670.84</v>
      </c>
      <c r="AB1224" s="139">
        <v>122023.697</v>
      </c>
      <c r="AC1224" s="18" t="str">
        <f t="shared" si="38"/>
        <v>ok</v>
      </c>
      <c r="AE1224" s="19">
        <f t="shared" si="39"/>
        <v>-297.7960000000021</v>
      </c>
      <c r="AF1224" s="20">
        <v>622.31574440002441</v>
      </c>
      <c r="AG1224" s="21"/>
      <c r="BI1224"/>
    </row>
    <row r="1225" spans="1:61" ht="14.4" thickTop="1" thickBot="1" x14ac:dyDescent="0.3">
      <c r="B1225" s="12">
        <v>40671</v>
      </c>
      <c r="C1225" s="128" t="s">
        <v>16</v>
      </c>
      <c r="D1225" s="136">
        <v>5387.2579999999998</v>
      </c>
      <c r="E1225" s="136">
        <v>5102.1040000000003</v>
      </c>
      <c r="F1225" s="136">
        <v>4870.72</v>
      </c>
      <c r="G1225" s="136">
        <v>4726.0969999999998</v>
      </c>
      <c r="H1225" s="137">
        <v>4668.7049999999999</v>
      </c>
      <c r="I1225" s="136">
        <v>4596.3130000000001</v>
      </c>
      <c r="J1225" s="136">
        <v>4514.6549999999997</v>
      </c>
      <c r="K1225" s="136">
        <v>4329.6540000000005</v>
      </c>
      <c r="L1225" s="136">
        <v>4335.1899999999996</v>
      </c>
      <c r="M1225" s="136">
        <v>4386.0389999999998</v>
      </c>
      <c r="N1225" s="136">
        <v>4433.9620000000004</v>
      </c>
      <c r="O1225" s="136">
        <v>4481.7179999999998</v>
      </c>
      <c r="P1225" s="136">
        <v>4637.991</v>
      </c>
      <c r="Q1225" s="136">
        <v>4638.3540000000003</v>
      </c>
      <c r="R1225" s="136">
        <v>4656.848</v>
      </c>
      <c r="S1225" s="136">
        <v>4678.7929999999997</v>
      </c>
      <c r="T1225" s="136">
        <v>4675.0569999999998</v>
      </c>
      <c r="U1225" s="136">
        <v>4581.9889999999996</v>
      </c>
      <c r="V1225" s="136">
        <v>4628.3879999999999</v>
      </c>
      <c r="W1225" s="137">
        <v>4912.8040000000001</v>
      </c>
      <c r="X1225" s="136">
        <v>5973.848</v>
      </c>
      <c r="Y1225" s="136">
        <v>6207.4380000000001</v>
      </c>
      <c r="Z1225" s="136">
        <v>6023.0950000000003</v>
      </c>
      <c r="AA1225" s="138">
        <v>5630.2849999999999</v>
      </c>
      <c r="AB1225" s="139">
        <v>117077.30499999999</v>
      </c>
      <c r="AC1225" s="18" t="str">
        <f t="shared" si="38"/>
        <v>ok</v>
      </c>
      <c r="AE1225" s="19">
        <f t="shared" si="39"/>
        <v>-4946.3920000000071</v>
      </c>
      <c r="AF1225" s="20">
        <v>639.58372497558594</v>
      </c>
      <c r="AG1225" s="21"/>
      <c r="BI1225"/>
    </row>
    <row r="1226" spans="1:61" ht="14.4" thickTop="1" thickBot="1" x14ac:dyDescent="0.3">
      <c r="B1226" s="12">
        <v>40672</v>
      </c>
      <c r="C1226" s="128" t="s">
        <v>17</v>
      </c>
      <c r="D1226" s="136">
        <v>5104.2510000000002</v>
      </c>
      <c r="E1226" s="136">
        <v>4981.5789999999997</v>
      </c>
      <c r="F1226" s="136">
        <v>4805.3609999999999</v>
      </c>
      <c r="G1226" s="136">
        <v>4675.3130000000001</v>
      </c>
      <c r="H1226" s="137">
        <v>4620.8289999999997</v>
      </c>
      <c r="I1226" s="136">
        <v>4581.6610000000001</v>
      </c>
      <c r="J1226" s="136">
        <v>4733.6289999999999</v>
      </c>
      <c r="K1226" s="136">
        <v>4699.0730000000003</v>
      </c>
      <c r="L1226" s="136">
        <v>4785.7</v>
      </c>
      <c r="M1226" s="136">
        <v>4872.6750000000002</v>
      </c>
      <c r="N1226" s="136">
        <v>5056.78</v>
      </c>
      <c r="O1226" s="136">
        <v>5171.174</v>
      </c>
      <c r="P1226" s="136">
        <v>5257.4350000000004</v>
      </c>
      <c r="Q1226" s="136">
        <v>5326.6549999999997</v>
      </c>
      <c r="R1226" s="136">
        <v>5446.7359999999999</v>
      </c>
      <c r="S1226" s="136">
        <v>5442.4430000000002</v>
      </c>
      <c r="T1226" s="136">
        <v>5492.8829999999998</v>
      </c>
      <c r="U1226" s="136">
        <v>5455.7619999999997</v>
      </c>
      <c r="V1226" s="136">
        <v>5338.9870000000001</v>
      </c>
      <c r="W1226" s="137">
        <v>5483.1210000000001</v>
      </c>
      <c r="X1226" s="136">
        <v>6094.0259999999998</v>
      </c>
      <c r="Y1226" s="136">
        <v>6217.6120000000001</v>
      </c>
      <c r="Z1226" s="136">
        <v>6144.9380000000001</v>
      </c>
      <c r="AA1226" s="138">
        <v>5795.2610000000004</v>
      </c>
      <c r="AB1226" s="139">
        <v>125583.88400000001</v>
      </c>
      <c r="AC1226" s="18" t="str">
        <f t="shared" si="38"/>
        <v>ok</v>
      </c>
      <c r="AE1226" s="19">
        <f t="shared" si="39"/>
        <v>8506.5790000000125</v>
      </c>
      <c r="AF1226" s="20">
        <v>647.40283584594727</v>
      </c>
      <c r="AG1226" s="21"/>
      <c r="BI1226"/>
    </row>
    <row r="1227" spans="1:61" ht="14.4" thickTop="1" thickBot="1" x14ac:dyDescent="0.3">
      <c r="B1227" s="12">
        <v>40673</v>
      </c>
      <c r="C1227" s="128" t="s">
        <v>11</v>
      </c>
      <c r="D1227" s="136">
        <v>5484.0069999999996</v>
      </c>
      <c r="E1227" s="136">
        <v>5216.4719999999998</v>
      </c>
      <c r="F1227" s="136">
        <v>5066.9570000000003</v>
      </c>
      <c r="G1227" s="136">
        <v>4936.7389999999996</v>
      </c>
      <c r="H1227" s="137">
        <v>4882.241</v>
      </c>
      <c r="I1227" s="136">
        <v>4904.6909999999998</v>
      </c>
      <c r="J1227" s="136">
        <v>4967.848</v>
      </c>
      <c r="K1227" s="136">
        <v>4743.9930000000004</v>
      </c>
      <c r="L1227" s="136">
        <v>4702.1180000000004</v>
      </c>
      <c r="M1227" s="136">
        <v>4821.8829999999998</v>
      </c>
      <c r="N1227" s="136">
        <v>4895.0929999999998</v>
      </c>
      <c r="O1227" s="136">
        <v>5040.634</v>
      </c>
      <c r="P1227" s="136">
        <v>5217.8419999999996</v>
      </c>
      <c r="Q1227" s="136">
        <v>5277.8230000000003</v>
      </c>
      <c r="R1227" s="136">
        <v>5232.1490000000003</v>
      </c>
      <c r="S1227" s="136">
        <v>5148.05</v>
      </c>
      <c r="T1227" s="136">
        <v>5096.9949999999999</v>
      </c>
      <c r="U1227" s="136">
        <v>5056.43</v>
      </c>
      <c r="V1227" s="136">
        <v>5064.7830000000004</v>
      </c>
      <c r="W1227" s="137">
        <v>5265.6210000000001</v>
      </c>
      <c r="X1227" s="136">
        <v>5978.473</v>
      </c>
      <c r="Y1227" s="136">
        <v>6062.4719999999998</v>
      </c>
      <c r="Z1227" s="136">
        <v>6044.8410000000003</v>
      </c>
      <c r="AA1227" s="138">
        <v>5777.5630000000001</v>
      </c>
      <c r="AB1227" s="139">
        <v>124885.71799999999</v>
      </c>
      <c r="AC1227" s="18" t="str">
        <f t="shared" si="38"/>
        <v>ok</v>
      </c>
      <c r="AE1227" s="19">
        <f t="shared" si="39"/>
        <v>-698.16600000001199</v>
      </c>
      <c r="AF1227" s="20">
        <v>658.79075622558594</v>
      </c>
      <c r="AG1227" s="21"/>
      <c r="BI1227"/>
    </row>
    <row r="1228" spans="1:61" ht="14.4" thickTop="1" thickBot="1" x14ac:dyDescent="0.3">
      <c r="B1228" s="12">
        <v>40674</v>
      </c>
      <c r="C1228" s="128" t="s">
        <v>12</v>
      </c>
      <c r="D1228" s="136">
        <v>5446.7960000000003</v>
      </c>
      <c r="E1228" s="136">
        <v>5173.7160000000003</v>
      </c>
      <c r="F1228" s="136">
        <v>5114.2179999999998</v>
      </c>
      <c r="G1228" s="136">
        <v>5018.33</v>
      </c>
      <c r="H1228" s="137">
        <v>4947.567</v>
      </c>
      <c r="I1228" s="136">
        <v>4943.1319999999996</v>
      </c>
      <c r="J1228" s="136">
        <v>5011.5789999999997</v>
      </c>
      <c r="K1228" s="136">
        <v>4909.9160000000002</v>
      </c>
      <c r="L1228" s="136">
        <v>4974.7039999999997</v>
      </c>
      <c r="M1228" s="136">
        <v>5065.7150000000001</v>
      </c>
      <c r="N1228" s="136">
        <v>5204.8289999999997</v>
      </c>
      <c r="O1228" s="136">
        <v>5278.1679999999997</v>
      </c>
      <c r="P1228" s="136">
        <v>5418.77</v>
      </c>
      <c r="Q1228" s="136">
        <v>5535.3670000000002</v>
      </c>
      <c r="R1228" s="136">
        <v>5536.6970000000001</v>
      </c>
      <c r="S1228" s="136">
        <v>5643.6610000000001</v>
      </c>
      <c r="T1228" s="136">
        <v>5688.7219999999998</v>
      </c>
      <c r="U1228" s="136">
        <v>5644.8869999999997</v>
      </c>
      <c r="V1228" s="136">
        <v>5512.8869999999997</v>
      </c>
      <c r="W1228" s="137">
        <v>5727.326</v>
      </c>
      <c r="X1228" s="136">
        <v>6296.2250000000004</v>
      </c>
      <c r="Y1228" s="136">
        <v>6368.2280000000001</v>
      </c>
      <c r="Z1228" s="136">
        <v>6186.89</v>
      </c>
      <c r="AA1228" s="138">
        <v>5839.4189999999999</v>
      </c>
      <c r="AB1228" s="139">
        <v>130487.749</v>
      </c>
      <c r="AC1228" s="18" t="str">
        <f t="shared" si="38"/>
        <v>ok</v>
      </c>
      <c r="AE1228" s="19">
        <f t="shared" si="39"/>
        <v>5602.0310000000027</v>
      </c>
      <c r="AF1228" s="20">
        <v>652.61307525634766</v>
      </c>
      <c r="AG1228" s="21"/>
      <c r="BI1228"/>
    </row>
    <row r="1229" spans="1:61" ht="14.4" thickTop="1" thickBot="1" x14ac:dyDescent="0.3">
      <c r="B1229" s="12">
        <v>40675</v>
      </c>
      <c r="C1229" s="128" t="s">
        <v>13</v>
      </c>
      <c r="D1229" s="136">
        <v>5485.97</v>
      </c>
      <c r="E1229" s="136">
        <v>5334.52</v>
      </c>
      <c r="F1229" s="136">
        <v>5292.1909999999998</v>
      </c>
      <c r="G1229" s="136">
        <v>5158.3100000000004</v>
      </c>
      <c r="H1229" s="137">
        <v>5069.1310000000003</v>
      </c>
      <c r="I1229" s="136">
        <v>5037.1469999999999</v>
      </c>
      <c r="J1229" s="136">
        <v>5105.326</v>
      </c>
      <c r="K1229" s="136">
        <v>4952.6130000000003</v>
      </c>
      <c r="L1229" s="136">
        <v>4990.0659999999998</v>
      </c>
      <c r="M1229" s="136">
        <v>5146.9970000000003</v>
      </c>
      <c r="N1229" s="136">
        <v>5282.1019999999999</v>
      </c>
      <c r="O1229" s="136">
        <v>5349.1170000000002</v>
      </c>
      <c r="P1229" s="136">
        <v>5435.0169999999998</v>
      </c>
      <c r="Q1229" s="136">
        <v>5494.3630000000003</v>
      </c>
      <c r="R1229" s="136">
        <v>5599.1769999999997</v>
      </c>
      <c r="S1229" s="136">
        <v>5705.2330000000002</v>
      </c>
      <c r="T1229" s="136">
        <v>5638.384</v>
      </c>
      <c r="U1229" s="136">
        <v>5626.4539999999997</v>
      </c>
      <c r="V1229" s="136">
        <v>5504.6369999999997</v>
      </c>
      <c r="W1229" s="137">
        <v>5608.8919999999998</v>
      </c>
      <c r="X1229" s="136">
        <v>6331.9780000000001</v>
      </c>
      <c r="Y1229" s="136">
        <v>6457.9560000000001</v>
      </c>
      <c r="Z1229" s="136">
        <v>6361.69</v>
      </c>
      <c r="AA1229" s="138">
        <v>5982.9610000000002</v>
      </c>
      <c r="AB1229" s="139">
        <v>131950.23199999999</v>
      </c>
      <c r="AC1229" s="18" t="str">
        <f t="shared" si="38"/>
        <v>ok</v>
      </c>
      <c r="AE1229" s="19">
        <f t="shared" si="39"/>
        <v>1462.4829999999929</v>
      </c>
      <c r="AF1229" s="20">
        <v>668.34070587158203</v>
      </c>
      <c r="AG1229" s="21"/>
      <c r="BI1229"/>
    </row>
    <row r="1230" spans="1:61" ht="14.4" thickTop="1" thickBot="1" x14ac:dyDescent="0.3">
      <c r="B1230" s="12">
        <v>40676</v>
      </c>
      <c r="C1230" s="128" t="s">
        <v>14</v>
      </c>
      <c r="D1230" s="136">
        <v>5661.0020000000004</v>
      </c>
      <c r="E1230" s="136">
        <v>5491.3320000000003</v>
      </c>
      <c r="F1230" s="136">
        <v>5315.7569999999996</v>
      </c>
      <c r="G1230" s="136">
        <v>5166.4679999999998</v>
      </c>
      <c r="H1230" s="137">
        <v>5093.3670000000002</v>
      </c>
      <c r="I1230" s="136">
        <v>5111.9480000000003</v>
      </c>
      <c r="J1230" s="136">
        <v>5181.4650000000001</v>
      </c>
      <c r="K1230" s="136">
        <v>4968.9110000000001</v>
      </c>
      <c r="L1230" s="136">
        <v>5052.1040000000003</v>
      </c>
      <c r="M1230" s="136">
        <v>5317.5879999999997</v>
      </c>
      <c r="N1230" s="136">
        <v>5396.0259999999998</v>
      </c>
      <c r="O1230" s="136">
        <v>5472.1970000000001</v>
      </c>
      <c r="P1230" s="136">
        <v>5534.1369999999997</v>
      </c>
      <c r="Q1230" s="136">
        <v>5569.51</v>
      </c>
      <c r="R1230" s="136">
        <v>5649.317</v>
      </c>
      <c r="S1230" s="136">
        <v>5691.9470000000001</v>
      </c>
      <c r="T1230" s="136">
        <v>5644.4120000000003</v>
      </c>
      <c r="U1230" s="136">
        <v>5644.4989999999998</v>
      </c>
      <c r="V1230" s="136">
        <v>5587.8249999999998</v>
      </c>
      <c r="W1230" s="137">
        <v>5629.6210000000001</v>
      </c>
      <c r="X1230" s="136">
        <v>6280.9350000000004</v>
      </c>
      <c r="Y1230" s="136">
        <v>6401.8370000000004</v>
      </c>
      <c r="Z1230" s="136">
        <v>6286.4430000000002</v>
      </c>
      <c r="AA1230" s="138">
        <v>6000.8710000000001</v>
      </c>
      <c r="AB1230" s="139">
        <v>133149.519</v>
      </c>
      <c r="AC1230" s="18" t="str">
        <f t="shared" si="38"/>
        <v>ok</v>
      </c>
      <c r="AE1230" s="19">
        <f t="shared" si="39"/>
        <v>1199.2870000000112</v>
      </c>
      <c r="AF1230" s="20">
        <v>673.43055152893066</v>
      </c>
      <c r="AG1230" s="21"/>
      <c r="BI1230"/>
    </row>
    <row r="1231" spans="1:61" ht="14.4" thickTop="1" thickBot="1" x14ac:dyDescent="0.3">
      <c r="B1231" s="12">
        <v>40677</v>
      </c>
      <c r="C1231" s="128" t="s">
        <v>15</v>
      </c>
      <c r="D1231" s="136">
        <v>5777.549</v>
      </c>
      <c r="E1231" s="136">
        <v>5499.9830000000002</v>
      </c>
      <c r="F1231" s="136">
        <v>5362.9849999999997</v>
      </c>
      <c r="G1231" s="136">
        <v>5265.7340000000004</v>
      </c>
      <c r="H1231" s="137">
        <v>5205.6850000000004</v>
      </c>
      <c r="I1231" s="136">
        <v>5158.0739999999996</v>
      </c>
      <c r="J1231" s="136">
        <v>5044.5839999999998</v>
      </c>
      <c r="K1231" s="136">
        <v>4859.7259999999997</v>
      </c>
      <c r="L1231" s="136">
        <v>4934.4750000000004</v>
      </c>
      <c r="M1231" s="136">
        <v>5034.2479999999996</v>
      </c>
      <c r="N1231" s="136">
        <v>5087.8159999999998</v>
      </c>
      <c r="O1231" s="136">
        <v>5201.7700000000004</v>
      </c>
      <c r="P1231" s="136">
        <v>5299.7830000000004</v>
      </c>
      <c r="Q1231" s="136">
        <v>5302.1229999999996</v>
      </c>
      <c r="R1231" s="136">
        <v>5280.0810000000001</v>
      </c>
      <c r="S1231" s="136">
        <v>5237.0029999999997</v>
      </c>
      <c r="T1231" s="136">
        <v>5199.4539999999997</v>
      </c>
      <c r="U1231" s="136">
        <v>5129.3609999999999</v>
      </c>
      <c r="V1231" s="136">
        <v>5168.442</v>
      </c>
      <c r="W1231" s="137">
        <v>5437.7439999999997</v>
      </c>
      <c r="X1231" s="136">
        <v>6238.5870000000004</v>
      </c>
      <c r="Y1231" s="136">
        <v>6305.9669999999996</v>
      </c>
      <c r="Z1231" s="136">
        <v>6041.6170000000002</v>
      </c>
      <c r="AA1231" s="138">
        <v>5739.0110000000004</v>
      </c>
      <c r="AB1231" s="139">
        <v>128811.802</v>
      </c>
      <c r="AC1231" s="18" t="str">
        <f t="shared" si="38"/>
        <v>ok</v>
      </c>
      <c r="AE1231" s="19">
        <f t="shared" si="39"/>
        <v>-4337.7170000000042</v>
      </c>
      <c r="AF1231" s="20">
        <v>635.34756660461426</v>
      </c>
      <c r="AG1231" s="21"/>
      <c r="BI1231"/>
    </row>
    <row r="1232" spans="1:61" ht="14.4" thickTop="1" thickBot="1" x14ac:dyDescent="0.3">
      <c r="B1232" s="12">
        <v>40678</v>
      </c>
      <c r="C1232" s="128" t="s">
        <v>16</v>
      </c>
      <c r="D1232" s="136">
        <v>5419.3969999999999</v>
      </c>
      <c r="E1232" s="136">
        <v>5178.8500000000004</v>
      </c>
      <c r="F1232" s="136">
        <v>5007.9449999999997</v>
      </c>
      <c r="G1232" s="136">
        <v>4895.5330000000004</v>
      </c>
      <c r="H1232" s="137">
        <v>4820.1809999999996</v>
      </c>
      <c r="I1232" s="136">
        <v>4770.9110000000001</v>
      </c>
      <c r="J1232" s="136">
        <v>4756.683</v>
      </c>
      <c r="K1232" s="136">
        <v>4512.6409999999996</v>
      </c>
      <c r="L1232" s="136">
        <v>4505.2439999999997</v>
      </c>
      <c r="M1232" s="136">
        <v>4439.7110000000002</v>
      </c>
      <c r="N1232" s="136">
        <v>4519.1109999999999</v>
      </c>
      <c r="O1232" s="136">
        <v>4596.7520000000004</v>
      </c>
      <c r="P1232" s="136">
        <v>4663.97</v>
      </c>
      <c r="Q1232" s="136">
        <v>4740.8590000000004</v>
      </c>
      <c r="R1232" s="136">
        <v>4740.4589999999998</v>
      </c>
      <c r="S1232" s="136">
        <v>4688.8429999999998</v>
      </c>
      <c r="T1232" s="136">
        <v>4701.2129999999997</v>
      </c>
      <c r="U1232" s="136">
        <v>4707.4859999999999</v>
      </c>
      <c r="V1232" s="136">
        <v>4736.2110000000002</v>
      </c>
      <c r="W1232" s="137">
        <v>5094.2039999999997</v>
      </c>
      <c r="X1232" s="136">
        <v>5910.1170000000002</v>
      </c>
      <c r="Y1232" s="136">
        <v>6162.2979999999998</v>
      </c>
      <c r="Z1232" s="136">
        <v>5945.0879999999997</v>
      </c>
      <c r="AA1232" s="138">
        <v>5535.2809999999999</v>
      </c>
      <c r="AB1232" s="139">
        <v>119048.988</v>
      </c>
      <c r="AC1232" s="18" t="str">
        <f t="shared" si="38"/>
        <v>ok</v>
      </c>
      <c r="AE1232" s="19">
        <f t="shared" si="39"/>
        <v>-9762.8139999999985</v>
      </c>
      <c r="AF1232" s="20">
        <v>626.3797664642334</v>
      </c>
      <c r="AG1232" s="21"/>
      <c r="BI1232"/>
    </row>
    <row r="1233" spans="2:61" ht="14.4" thickTop="1" thickBot="1" x14ac:dyDescent="0.3">
      <c r="B1233" s="12">
        <v>40679</v>
      </c>
      <c r="C1233" s="128" t="s">
        <v>17</v>
      </c>
      <c r="D1233" s="136">
        <v>5202.0969999999998</v>
      </c>
      <c r="E1233" s="136">
        <v>4985.4809999999998</v>
      </c>
      <c r="F1233" s="136">
        <v>4869.0450000000001</v>
      </c>
      <c r="G1233" s="136">
        <v>4763.6850000000004</v>
      </c>
      <c r="H1233" s="137">
        <v>4679.7219999999998</v>
      </c>
      <c r="I1233" s="136">
        <v>4702.99</v>
      </c>
      <c r="J1233" s="136">
        <v>4814.82</v>
      </c>
      <c r="K1233" s="136">
        <v>4727.4359999999997</v>
      </c>
      <c r="L1233" s="136">
        <v>4683.2370000000001</v>
      </c>
      <c r="M1233" s="136">
        <v>4958.3530000000001</v>
      </c>
      <c r="N1233" s="136">
        <v>5108.5770000000002</v>
      </c>
      <c r="O1233" s="136">
        <v>5172.9219999999996</v>
      </c>
      <c r="P1233" s="136">
        <v>5215.9160000000002</v>
      </c>
      <c r="Q1233" s="136">
        <v>5305.4830000000002</v>
      </c>
      <c r="R1233" s="136">
        <v>5305.3649999999998</v>
      </c>
      <c r="S1233" s="136">
        <v>5289.35</v>
      </c>
      <c r="T1233" s="136">
        <v>5330.6220000000003</v>
      </c>
      <c r="U1233" s="136">
        <v>5369.4790000000003</v>
      </c>
      <c r="V1233" s="136">
        <v>5287.1289999999999</v>
      </c>
      <c r="W1233" s="137">
        <v>5450.2110000000002</v>
      </c>
      <c r="X1233" s="136">
        <v>6115.2650000000003</v>
      </c>
      <c r="Y1233" s="136">
        <v>6133.4380000000001</v>
      </c>
      <c r="Z1233" s="136">
        <v>5965.8540000000003</v>
      </c>
      <c r="AA1233" s="138">
        <v>5639.7240000000002</v>
      </c>
      <c r="AB1233" s="139">
        <v>125076.201</v>
      </c>
      <c r="AC1233" s="18" t="str">
        <f t="shared" si="38"/>
        <v>ok</v>
      </c>
      <c r="AE1233" s="19">
        <f t="shared" si="39"/>
        <v>6027.2130000000034</v>
      </c>
      <c r="AF1233" s="20">
        <v>607.79418754577637</v>
      </c>
      <c r="AG1233" s="21"/>
      <c r="BI1233"/>
    </row>
    <row r="1234" spans="2:61" ht="14.4" thickTop="1" thickBot="1" x14ac:dyDescent="0.3">
      <c r="B1234" s="12">
        <v>40680</v>
      </c>
      <c r="C1234" s="128" t="s">
        <v>11</v>
      </c>
      <c r="D1234" s="136">
        <v>5273.0720000000001</v>
      </c>
      <c r="E1234" s="136">
        <v>5040.9139999999998</v>
      </c>
      <c r="F1234" s="136">
        <v>4885.3220000000001</v>
      </c>
      <c r="G1234" s="136">
        <v>4838.3829999999998</v>
      </c>
      <c r="H1234" s="137">
        <v>4766.7969999999996</v>
      </c>
      <c r="I1234" s="136">
        <v>4800.4480000000003</v>
      </c>
      <c r="J1234" s="136">
        <v>4906.9549999999999</v>
      </c>
      <c r="K1234" s="136">
        <v>4841.5990000000002</v>
      </c>
      <c r="L1234" s="136">
        <v>4817.3850000000002</v>
      </c>
      <c r="M1234" s="136">
        <v>4954.3239999999996</v>
      </c>
      <c r="N1234" s="136">
        <v>4919.2359999999999</v>
      </c>
      <c r="O1234" s="136">
        <v>4999.5469999999996</v>
      </c>
      <c r="P1234" s="136">
        <v>5072.6120000000001</v>
      </c>
      <c r="Q1234" s="136">
        <v>5109.5649999999996</v>
      </c>
      <c r="R1234" s="136">
        <v>5169.1899999999996</v>
      </c>
      <c r="S1234" s="136">
        <v>5286.7849999999999</v>
      </c>
      <c r="T1234" s="136">
        <v>5375.5839999999998</v>
      </c>
      <c r="U1234" s="136">
        <v>5421.5169999999998</v>
      </c>
      <c r="V1234" s="136">
        <v>5310.1679999999997</v>
      </c>
      <c r="W1234" s="137">
        <v>5495.4650000000001</v>
      </c>
      <c r="X1234" s="136">
        <v>6039.9790000000003</v>
      </c>
      <c r="Y1234" s="136">
        <v>6153.47</v>
      </c>
      <c r="Z1234" s="136">
        <v>6004.518</v>
      </c>
      <c r="AA1234" s="138">
        <v>5619.3310000000001</v>
      </c>
      <c r="AB1234" s="139">
        <v>125102.166</v>
      </c>
      <c r="AC1234" s="18" t="str">
        <f t="shared" si="38"/>
        <v>ok</v>
      </c>
      <c r="AE1234" s="19">
        <f t="shared" si="39"/>
        <v>25.964999999996508</v>
      </c>
      <c r="AF1234" s="20">
        <v>596.7376651763916</v>
      </c>
      <c r="AG1234" s="21"/>
      <c r="BI1234"/>
    </row>
    <row r="1235" spans="2:61" ht="14.4" thickTop="1" thickBot="1" x14ac:dyDescent="0.3">
      <c r="B1235" s="12">
        <v>40681</v>
      </c>
      <c r="C1235" s="128" t="s">
        <v>12</v>
      </c>
      <c r="D1235" s="136">
        <v>5277.9889999999996</v>
      </c>
      <c r="E1235" s="136">
        <v>5028.4279999999999</v>
      </c>
      <c r="F1235" s="136">
        <v>4928.6189999999997</v>
      </c>
      <c r="G1235" s="136">
        <v>4819.5780000000004</v>
      </c>
      <c r="H1235" s="137">
        <v>4740.9359999999997</v>
      </c>
      <c r="I1235" s="136">
        <v>4739.6540000000005</v>
      </c>
      <c r="J1235" s="136">
        <v>4931.3389999999999</v>
      </c>
      <c r="K1235" s="136">
        <v>4800.28</v>
      </c>
      <c r="L1235" s="136">
        <v>4836.26</v>
      </c>
      <c r="M1235" s="136">
        <v>4762.0559999999996</v>
      </c>
      <c r="N1235" s="136">
        <v>5063.4160000000002</v>
      </c>
      <c r="O1235" s="136">
        <v>5227.3109999999997</v>
      </c>
      <c r="P1235" s="136">
        <v>5327.0450000000001</v>
      </c>
      <c r="Q1235" s="136">
        <v>5432.4870000000001</v>
      </c>
      <c r="R1235" s="136">
        <v>5499.4970000000003</v>
      </c>
      <c r="S1235" s="136">
        <v>5724.1949999999997</v>
      </c>
      <c r="T1235" s="136">
        <v>5686.9859999999999</v>
      </c>
      <c r="U1235" s="136">
        <v>5505.49</v>
      </c>
      <c r="V1235" s="136">
        <v>5418.1779999999999</v>
      </c>
      <c r="W1235" s="137">
        <v>5540.3609999999999</v>
      </c>
      <c r="X1235" s="136">
        <v>6215.4679999999998</v>
      </c>
      <c r="Y1235" s="136">
        <v>6365.643</v>
      </c>
      <c r="Z1235" s="136">
        <v>6227.1819999999998</v>
      </c>
      <c r="AA1235" s="138">
        <v>5926.3180000000002</v>
      </c>
      <c r="AB1235" s="139">
        <v>128024.716</v>
      </c>
      <c r="AC1235" s="18" t="str">
        <f t="shared" si="38"/>
        <v>ok</v>
      </c>
      <c r="AE1235" s="19">
        <f t="shared" si="39"/>
        <v>2922.5500000000029</v>
      </c>
      <c r="AF1235" s="20">
        <v>635.02604866027832</v>
      </c>
      <c r="AG1235" s="21"/>
      <c r="BI1235"/>
    </row>
    <row r="1236" spans="2:61" ht="14.4" thickTop="1" thickBot="1" x14ac:dyDescent="0.3">
      <c r="B1236" s="12">
        <v>40682</v>
      </c>
      <c r="C1236" s="128" t="s">
        <v>13</v>
      </c>
      <c r="D1236" s="136">
        <v>5524.6139999999996</v>
      </c>
      <c r="E1236" s="136">
        <v>5238.2650000000003</v>
      </c>
      <c r="F1236" s="136">
        <v>5075.1360000000004</v>
      </c>
      <c r="G1236" s="136">
        <v>4998.5370000000003</v>
      </c>
      <c r="H1236" s="137">
        <v>4950.3620000000001</v>
      </c>
      <c r="I1236" s="136">
        <v>4952.0159999999996</v>
      </c>
      <c r="J1236" s="136">
        <v>5013.5349999999999</v>
      </c>
      <c r="K1236" s="136">
        <v>4826.1819999999998</v>
      </c>
      <c r="L1236" s="136">
        <v>4855.5020000000004</v>
      </c>
      <c r="M1236" s="136">
        <v>5313.6170000000002</v>
      </c>
      <c r="N1236" s="136">
        <v>5197.6559999999999</v>
      </c>
      <c r="O1236" s="136">
        <v>5294.88</v>
      </c>
      <c r="P1236" s="136">
        <v>5378.5680000000002</v>
      </c>
      <c r="Q1236" s="136">
        <v>5503.8620000000001</v>
      </c>
      <c r="R1236" s="136">
        <v>5541.1059999999998</v>
      </c>
      <c r="S1236" s="136">
        <v>5445.4409999999998</v>
      </c>
      <c r="T1236" s="136">
        <v>5512.8190000000004</v>
      </c>
      <c r="U1236" s="136">
        <v>5634.1530000000002</v>
      </c>
      <c r="V1236" s="136">
        <v>5507.6270000000004</v>
      </c>
      <c r="W1236" s="137">
        <v>5652.4480000000003</v>
      </c>
      <c r="X1236" s="136">
        <v>6273.8149999999996</v>
      </c>
      <c r="Y1236" s="136">
        <v>6446.6620000000003</v>
      </c>
      <c r="Z1236" s="136">
        <v>6274.2960000000003</v>
      </c>
      <c r="AA1236" s="138">
        <v>5933.3860000000004</v>
      </c>
      <c r="AB1236" s="139">
        <v>130344.485</v>
      </c>
      <c r="AC1236" s="18" t="str">
        <f t="shared" si="38"/>
        <v>ok</v>
      </c>
      <c r="AE1236" s="19">
        <f t="shared" si="39"/>
        <v>2319.7690000000002</v>
      </c>
      <c r="AF1236" s="20">
        <v>686.35893440246582</v>
      </c>
      <c r="AG1236" s="21"/>
      <c r="BI1236"/>
    </row>
    <row r="1237" spans="2:61" ht="14.4" thickTop="1" thickBot="1" x14ac:dyDescent="0.3">
      <c r="B1237" s="12">
        <v>40683</v>
      </c>
      <c r="C1237" s="128" t="s">
        <v>14</v>
      </c>
      <c r="D1237" s="136">
        <v>5499.5460000000003</v>
      </c>
      <c r="E1237" s="136">
        <v>5324.6760000000004</v>
      </c>
      <c r="F1237" s="136">
        <v>5155.4290000000001</v>
      </c>
      <c r="G1237" s="136">
        <v>5079.4380000000001</v>
      </c>
      <c r="H1237" s="137">
        <v>4991.3140000000003</v>
      </c>
      <c r="I1237" s="136">
        <v>4974.1660000000002</v>
      </c>
      <c r="J1237" s="136">
        <v>5161.8190000000004</v>
      </c>
      <c r="K1237" s="136">
        <v>4911.348</v>
      </c>
      <c r="L1237" s="136">
        <v>4959.5079999999998</v>
      </c>
      <c r="M1237" s="136">
        <v>5187.51</v>
      </c>
      <c r="N1237" s="136">
        <v>5289.6930000000002</v>
      </c>
      <c r="O1237" s="136">
        <v>5336.6959999999999</v>
      </c>
      <c r="P1237" s="136">
        <v>5483.3469999999998</v>
      </c>
      <c r="Q1237" s="136">
        <v>5584.884</v>
      </c>
      <c r="R1237" s="136">
        <v>5653.8419999999996</v>
      </c>
      <c r="S1237" s="136">
        <v>5678.3339999999998</v>
      </c>
      <c r="T1237" s="136">
        <v>5708.6859999999997</v>
      </c>
      <c r="U1237" s="136">
        <v>5664.8050000000003</v>
      </c>
      <c r="V1237" s="136">
        <v>5541.2079999999996</v>
      </c>
      <c r="W1237" s="137">
        <v>5620.2359999999999</v>
      </c>
      <c r="X1237" s="136">
        <v>6215.1490000000003</v>
      </c>
      <c r="Y1237" s="136">
        <v>6360.8649999999998</v>
      </c>
      <c r="Z1237" s="136">
        <v>6295.3389999999999</v>
      </c>
      <c r="AA1237" s="138">
        <v>6059.69</v>
      </c>
      <c r="AB1237" s="139">
        <v>131737.52799999999</v>
      </c>
      <c r="AC1237" s="18" t="str">
        <f t="shared" si="38"/>
        <v>ok</v>
      </c>
      <c r="AE1237" s="19">
        <f t="shared" si="39"/>
        <v>1393.0429999999906</v>
      </c>
      <c r="AF1237" s="20">
        <v>696.37042236328125</v>
      </c>
      <c r="AG1237" s="21"/>
      <c r="BI1237"/>
    </row>
    <row r="1238" spans="2:61" ht="14.4" thickTop="1" thickBot="1" x14ac:dyDescent="0.3">
      <c r="B1238" s="12">
        <v>40684</v>
      </c>
      <c r="C1238" s="128" t="s">
        <v>15</v>
      </c>
      <c r="D1238" s="136">
        <v>5631.43</v>
      </c>
      <c r="E1238" s="136">
        <v>5366.03</v>
      </c>
      <c r="F1238" s="136">
        <v>5244.5860000000002</v>
      </c>
      <c r="G1238" s="136">
        <v>5178.5540000000001</v>
      </c>
      <c r="H1238" s="137">
        <v>5105.3760000000002</v>
      </c>
      <c r="I1238" s="136">
        <v>5089.4120000000003</v>
      </c>
      <c r="J1238" s="136">
        <v>5016.1880000000001</v>
      </c>
      <c r="K1238" s="136">
        <v>4792.2910000000002</v>
      </c>
      <c r="L1238" s="136">
        <v>4868.8429999999998</v>
      </c>
      <c r="M1238" s="136">
        <v>5005.8320000000003</v>
      </c>
      <c r="N1238" s="136">
        <v>5176.9390000000003</v>
      </c>
      <c r="O1238" s="136">
        <v>5280.8050000000003</v>
      </c>
      <c r="P1238" s="136">
        <v>5352.7039999999997</v>
      </c>
      <c r="Q1238" s="136">
        <v>5390.1980000000003</v>
      </c>
      <c r="R1238" s="136">
        <v>5329.9520000000002</v>
      </c>
      <c r="S1238" s="136">
        <v>5247.8289999999997</v>
      </c>
      <c r="T1238" s="136">
        <v>5284.2860000000001</v>
      </c>
      <c r="U1238" s="136">
        <v>5196.2939999999999</v>
      </c>
      <c r="V1238" s="136">
        <v>5210.2489999999998</v>
      </c>
      <c r="W1238" s="137">
        <v>5378.1660000000002</v>
      </c>
      <c r="X1238" s="136">
        <v>6197.9920000000002</v>
      </c>
      <c r="Y1238" s="136">
        <v>6351.8729999999996</v>
      </c>
      <c r="Z1238" s="136">
        <v>6250.6019999999999</v>
      </c>
      <c r="AA1238" s="138">
        <v>5912.335</v>
      </c>
      <c r="AB1238" s="139">
        <v>128858.766</v>
      </c>
      <c r="AC1238" s="18" t="str">
        <f t="shared" si="38"/>
        <v>ok</v>
      </c>
      <c r="AE1238" s="19">
        <f t="shared" si="39"/>
        <v>-2878.7619999999879</v>
      </c>
      <c r="AF1238" s="20">
        <v>693.6418399810791</v>
      </c>
      <c r="AG1238" s="21"/>
      <c r="BI1238"/>
    </row>
    <row r="1239" spans="2:61" ht="14.4" thickTop="1" thickBot="1" x14ac:dyDescent="0.3">
      <c r="B1239" s="12">
        <v>40685</v>
      </c>
      <c r="C1239" s="128" t="s">
        <v>16</v>
      </c>
      <c r="D1239" s="136">
        <v>5556.8869999999997</v>
      </c>
      <c r="E1239" s="136">
        <v>5229.625</v>
      </c>
      <c r="F1239" s="136">
        <v>5149.5039999999999</v>
      </c>
      <c r="G1239" s="136">
        <v>5063.3999999999996</v>
      </c>
      <c r="H1239" s="137">
        <v>4884.8119999999999</v>
      </c>
      <c r="I1239" s="136">
        <v>4825.1729999999998</v>
      </c>
      <c r="J1239" s="136">
        <v>4791.3829999999998</v>
      </c>
      <c r="K1239" s="136">
        <v>4479.0159999999996</v>
      </c>
      <c r="L1239" s="136">
        <v>4464.567</v>
      </c>
      <c r="M1239" s="136">
        <v>4540.9840000000004</v>
      </c>
      <c r="N1239" s="136">
        <v>4533.2250000000004</v>
      </c>
      <c r="O1239" s="136">
        <v>4618.12</v>
      </c>
      <c r="P1239" s="136">
        <v>4783.7079999999996</v>
      </c>
      <c r="Q1239" s="136">
        <v>4913.7809999999999</v>
      </c>
      <c r="R1239" s="136">
        <v>4848.7299999999996</v>
      </c>
      <c r="S1239" s="136">
        <v>4735.1729999999998</v>
      </c>
      <c r="T1239" s="136">
        <v>4819.518</v>
      </c>
      <c r="U1239" s="136">
        <v>4817.4949999999999</v>
      </c>
      <c r="V1239" s="136">
        <v>4803.8019999999997</v>
      </c>
      <c r="W1239" s="137">
        <v>5019.4870000000001</v>
      </c>
      <c r="X1239" s="136">
        <v>6020.1629999999996</v>
      </c>
      <c r="Y1239" s="136">
        <v>6341.5479999999998</v>
      </c>
      <c r="Z1239" s="136">
        <v>6174.0959999999995</v>
      </c>
      <c r="AA1239" s="138">
        <v>5631.7060000000001</v>
      </c>
      <c r="AB1239" s="139">
        <v>121045.90300000001</v>
      </c>
      <c r="AC1239" s="18" t="str">
        <f t="shared" si="38"/>
        <v>ok</v>
      </c>
      <c r="AE1239" s="19">
        <f t="shared" si="39"/>
        <v>-7812.8629999999976</v>
      </c>
      <c r="AF1239" s="20">
        <v>662.95986366271973</v>
      </c>
      <c r="AG1239" s="21"/>
      <c r="BI1239"/>
    </row>
    <row r="1240" spans="2:61" ht="14.4" thickTop="1" thickBot="1" x14ac:dyDescent="0.3">
      <c r="B1240" s="12">
        <v>40686</v>
      </c>
      <c r="C1240" s="128" t="s">
        <v>17</v>
      </c>
      <c r="D1240" s="136">
        <v>5333.201</v>
      </c>
      <c r="E1240" s="136">
        <v>5054.1220000000003</v>
      </c>
      <c r="F1240" s="136">
        <v>4961.5820000000003</v>
      </c>
      <c r="G1240" s="136">
        <v>4813.9129999999996</v>
      </c>
      <c r="H1240" s="137">
        <v>4739.8159999999998</v>
      </c>
      <c r="I1240" s="136">
        <v>4813.5039999999999</v>
      </c>
      <c r="J1240" s="136">
        <v>4891.0950000000003</v>
      </c>
      <c r="K1240" s="136">
        <v>4779.9290000000001</v>
      </c>
      <c r="L1240" s="136">
        <v>4856.8680000000004</v>
      </c>
      <c r="M1240" s="136">
        <v>5081.8360000000002</v>
      </c>
      <c r="N1240" s="136">
        <v>5192.7389999999996</v>
      </c>
      <c r="O1240" s="136">
        <v>5252.3720000000003</v>
      </c>
      <c r="P1240" s="136">
        <v>5328.3779999999997</v>
      </c>
      <c r="Q1240" s="136">
        <v>5405.848</v>
      </c>
      <c r="R1240" s="136">
        <v>5514.7560000000003</v>
      </c>
      <c r="S1240" s="136">
        <v>5592.7690000000002</v>
      </c>
      <c r="T1240" s="136">
        <v>5688.7969999999996</v>
      </c>
      <c r="U1240" s="136">
        <v>5598.2780000000002</v>
      </c>
      <c r="V1240" s="136">
        <v>5449.732</v>
      </c>
      <c r="W1240" s="137">
        <v>5549.268</v>
      </c>
      <c r="X1240" s="136">
        <v>6230.3010000000004</v>
      </c>
      <c r="Y1240" s="136">
        <v>6427.74</v>
      </c>
      <c r="Z1240" s="136">
        <v>6322.8810000000003</v>
      </c>
      <c r="AA1240" s="138">
        <v>5979.6809999999996</v>
      </c>
      <c r="AB1240" s="139">
        <v>128859.406</v>
      </c>
      <c r="AC1240" s="18" t="str">
        <f t="shared" si="38"/>
        <v>ok</v>
      </c>
      <c r="AE1240" s="19">
        <f t="shared" si="39"/>
        <v>7813.502999999997</v>
      </c>
      <c r="AF1240" s="20">
        <v>667.73704528808594</v>
      </c>
      <c r="AG1240" s="21"/>
      <c r="BI1240"/>
    </row>
    <row r="1241" spans="2:61" ht="14.4" thickTop="1" thickBot="1" x14ac:dyDescent="0.3">
      <c r="B1241" s="12">
        <v>40687</v>
      </c>
      <c r="C1241" s="128" t="s">
        <v>11</v>
      </c>
      <c r="D1241" s="136">
        <v>5524.68</v>
      </c>
      <c r="E1241" s="136">
        <v>5307.4539999999997</v>
      </c>
      <c r="F1241" s="136">
        <v>5241.0559999999996</v>
      </c>
      <c r="G1241" s="136">
        <v>5116.2709999999997</v>
      </c>
      <c r="H1241" s="137">
        <v>5055.0929999999998</v>
      </c>
      <c r="I1241" s="136">
        <v>4993.0209999999997</v>
      </c>
      <c r="J1241" s="136">
        <v>5073.22</v>
      </c>
      <c r="K1241" s="136">
        <v>4953.4059999999999</v>
      </c>
      <c r="L1241" s="136">
        <v>5060.5129999999999</v>
      </c>
      <c r="M1241" s="136">
        <v>5144.8130000000001</v>
      </c>
      <c r="N1241" s="136">
        <v>5320.5219999999999</v>
      </c>
      <c r="O1241" s="136">
        <v>5369.8509999999997</v>
      </c>
      <c r="P1241" s="136">
        <v>5466.0519999999997</v>
      </c>
      <c r="Q1241" s="136">
        <v>5528.259</v>
      </c>
      <c r="R1241" s="136">
        <v>5663.5410000000002</v>
      </c>
      <c r="S1241" s="136">
        <v>5735.9470000000001</v>
      </c>
      <c r="T1241" s="136">
        <v>5709.4179999999997</v>
      </c>
      <c r="U1241" s="136">
        <v>5707.5169999999998</v>
      </c>
      <c r="V1241" s="136">
        <v>5536.5010000000002</v>
      </c>
      <c r="W1241" s="137">
        <v>5610.8680000000004</v>
      </c>
      <c r="X1241" s="136">
        <v>6258.8389999999999</v>
      </c>
      <c r="Y1241" s="136">
        <v>6543.5640000000003</v>
      </c>
      <c r="Z1241" s="136">
        <v>6450.5910000000003</v>
      </c>
      <c r="AA1241" s="138">
        <v>6076.5140000000001</v>
      </c>
      <c r="AB1241" s="139">
        <v>132447.511</v>
      </c>
      <c r="AC1241" s="18" t="str">
        <f t="shared" si="38"/>
        <v>ok</v>
      </c>
      <c r="AE1241" s="19">
        <f t="shared" si="39"/>
        <v>3588.1049999999959</v>
      </c>
      <c r="AF1241" s="20">
        <v>667.59656715393066</v>
      </c>
      <c r="AG1241" s="21"/>
      <c r="BI1241"/>
    </row>
    <row r="1242" spans="2:61" ht="14.4" thickTop="1" thickBot="1" x14ac:dyDescent="0.3">
      <c r="B1242" s="12">
        <v>40688</v>
      </c>
      <c r="C1242" s="128" t="s">
        <v>12</v>
      </c>
      <c r="D1242" s="136">
        <v>5642.6940000000004</v>
      </c>
      <c r="E1242" s="136">
        <v>5422.9139999999998</v>
      </c>
      <c r="F1242" s="136">
        <v>5291.0839999999998</v>
      </c>
      <c r="G1242" s="136">
        <v>5200.6940000000004</v>
      </c>
      <c r="H1242" s="137">
        <v>5134.9170000000004</v>
      </c>
      <c r="I1242" s="136">
        <v>5093.5429999999997</v>
      </c>
      <c r="J1242" s="136">
        <v>5112.7039999999997</v>
      </c>
      <c r="K1242" s="136">
        <v>5046.2299999999996</v>
      </c>
      <c r="L1242" s="136">
        <v>5097.616</v>
      </c>
      <c r="M1242" s="136">
        <v>5218.6819999999998</v>
      </c>
      <c r="N1242" s="136">
        <v>5416.1710000000003</v>
      </c>
      <c r="O1242" s="136">
        <v>5495.9660000000003</v>
      </c>
      <c r="P1242" s="136">
        <v>5524.866</v>
      </c>
      <c r="Q1242" s="136">
        <v>5634.634</v>
      </c>
      <c r="R1242" s="136">
        <v>5712.6589999999997</v>
      </c>
      <c r="S1242" s="136">
        <v>5773.2309999999998</v>
      </c>
      <c r="T1242" s="136">
        <v>5805.2449999999999</v>
      </c>
      <c r="U1242" s="136">
        <v>5752.4139999999998</v>
      </c>
      <c r="V1242" s="136">
        <v>5634.6210000000001</v>
      </c>
      <c r="W1242" s="137">
        <v>5653.027</v>
      </c>
      <c r="X1242" s="136">
        <v>6395.41</v>
      </c>
      <c r="Y1242" s="136">
        <v>6577.1629999999996</v>
      </c>
      <c r="Z1242" s="136">
        <v>6453.0829999999996</v>
      </c>
      <c r="AA1242" s="138">
        <v>6130.3440000000001</v>
      </c>
      <c r="AB1242" s="139">
        <v>134219.91200000001</v>
      </c>
      <c r="AC1242" s="18" t="str">
        <f t="shared" si="38"/>
        <v>ok</v>
      </c>
      <c r="AE1242" s="19">
        <f t="shared" si="39"/>
        <v>1772.4010000000126</v>
      </c>
      <c r="AF1242" s="20">
        <v>696.37275886535645</v>
      </c>
      <c r="AG1242" s="21"/>
      <c r="BI1242"/>
    </row>
    <row r="1243" spans="2:61" ht="14.4" thickTop="1" thickBot="1" x14ac:dyDescent="0.3">
      <c r="B1243" s="12">
        <v>40689</v>
      </c>
      <c r="C1243" s="128" t="s">
        <v>13</v>
      </c>
      <c r="D1243" s="136">
        <v>5752.8869999999997</v>
      </c>
      <c r="E1243" s="136">
        <v>5549.2160000000003</v>
      </c>
      <c r="F1243" s="136">
        <v>5402.4340000000002</v>
      </c>
      <c r="G1243" s="136">
        <v>5321.3620000000001</v>
      </c>
      <c r="H1243" s="137">
        <v>5230.6509999999998</v>
      </c>
      <c r="I1243" s="136">
        <v>5193.34</v>
      </c>
      <c r="J1243" s="136">
        <v>5246.174</v>
      </c>
      <c r="K1243" s="136">
        <v>5046.4080000000004</v>
      </c>
      <c r="L1243" s="136">
        <v>5111.5870000000004</v>
      </c>
      <c r="M1243" s="136">
        <v>5316.933</v>
      </c>
      <c r="N1243" s="136">
        <v>5440.3609999999999</v>
      </c>
      <c r="O1243" s="136">
        <v>5544.8069999999998</v>
      </c>
      <c r="P1243" s="136">
        <v>5635.259</v>
      </c>
      <c r="Q1243" s="136">
        <v>5722.4790000000003</v>
      </c>
      <c r="R1243" s="136">
        <v>5793.7740000000003</v>
      </c>
      <c r="S1243" s="136">
        <v>5810.9889999999996</v>
      </c>
      <c r="T1243" s="136">
        <v>5856.6409999999996</v>
      </c>
      <c r="U1243" s="136">
        <v>5805.9470000000001</v>
      </c>
      <c r="V1243" s="136">
        <v>5633.1610000000001</v>
      </c>
      <c r="W1243" s="137">
        <v>5652.1170000000002</v>
      </c>
      <c r="X1243" s="136">
        <v>6390.4210000000003</v>
      </c>
      <c r="Y1243" s="136">
        <v>6514.9250000000002</v>
      </c>
      <c r="Z1243" s="136">
        <v>6442.1530000000002</v>
      </c>
      <c r="AA1243" s="138">
        <v>6090.6719999999996</v>
      </c>
      <c r="AB1243" s="139">
        <v>135504.698</v>
      </c>
      <c r="AC1243" s="18" t="str">
        <f t="shared" si="38"/>
        <v>ok</v>
      </c>
      <c r="AE1243" s="19">
        <f t="shared" si="39"/>
        <v>1284.7859999999928</v>
      </c>
      <c r="AF1243" s="20">
        <v>783.02869033813477</v>
      </c>
      <c r="AG1243" s="21"/>
      <c r="BI1243"/>
    </row>
    <row r="1244" spans="2:61" ht="14.4" thickTop="1" thickBot="1" x14ac:dyDescent="0.3">
      <c r="B1244" s="12">
        <v>40690</v>
      </c>
      <c r="C1244" s="128" t="s">
        <v>14</v>
      </c>
      <c r="D1244" s="136">
        <v>5708.7619999999997</v>
      </c>
      <c r="E1244" s="136">
        <v>5387.7089999999998</v>
      </c>
      <c r="F1244" s="136">
        <v>5254.2049999999999</v>
      </c>
      <c r="G1244" s="136">
        <v>5172.9359999999997</v>
      </c>
      <c r="H1244" s="137">
        <v>5144.134</v>
      </c>
      <c r="I1244" s="136">
        <v>5088.893</v>
      </c>
      <c r="J1244" s="136">
        <v>5171.4889999999996</v>
      </c>
      <c r="K1244" s="136">
        <v>4976.8980000000001</v>
      </c>
      <c r="L1244" s="136">
        <v>4987.4740000000002</v>
      </c>
      <c r="M1244" s="136">
        <v>5182.5280000000002</v>
      </c>
      <c r="N1244" s="136">
        <v>5345.5940000000001</v>
      </c>
      <c r="O1244" s="136">
        <v>5406.9549999999999</v>
      </c>
      <c r="P1244" s="136">
        <v>5506.6880000000001</v>
      </c>
      <c r="Q1244" s="136">
        <v>5649.7060000000001</v>
      </c>
      <c r="R1244" s="136">
        <v>5691.4390000000003</v>
      </c>
      <c r="S1244" s="136">
        <v>5732.2309999999998</v>
      </c>
      <c r="T1244" s="136">
        <v>5733.8639999999996</v>
      </c>
      <c r="U1244" s="136">
        <v>5647.61</v>
      </c>
      <c r="V1244" s="136">
        <v>5526.7719999999999</v>
      </c>
      <c r="W1244" s="137">
        <v>5480.9880000000003</v>
      </c>
      <c r="X1244" s="136">
        <v>6204.201</v>
      </c>
      <c r="Y1244" s="136">
        <v>6421.7929999999997</v>
      </c>
      <c r="Z1244" s="136">
        <v>6346.1719999999996</v>
      </c>
      <c r="AA1244" s="138">
        <v>6052.3149999999996</v>
      </c>
      <c r="AB1244" s="139">
        <v>132821.356</v>
      </c>
      <c r="AC1244" s="18" t="str">
        <f t="shared" si="38"/>
        <v>ok</v>
      </c>
      <c r="AE1244" s="19">
        <f t="shared" si="39"/>
        <v>-2683.3420000000042</v>
      </c>
      <c r="AF1244" s="20">
        <v>776.41537857055664</v>
      </c>
      <c r="AG1244" s="21"/>
      <c r="BI1244"/>
    </row>
    <row r="1245" spans="2:61" ht="14.4" thickTop="1" thickBot="1" x14ac:dyDescent="0.3">
      <c r="B1245" s="12">
        <v>40691</v>
      </c>
      <c r="C1245" s="128" t="s">
        <v>15</v>
      </c>
      <c r="D1245" s="136">
        <v>5737.6459999999997</v>
      </c>
      <c r="E1245" s="136">
        <v>5515.0330000000004</v>
      </c>
      <c r="F1245" s="136">
        <v>5362.6310000000003</v>
      </c>
      <c r="G1245" s="136">
        <v>5244.3320000000003</v>
      </c>
      <c r="H1245" s="137">
        <v>5174.82</v>
      </c>
      <c r="I1245" s="136">
        <v>5152.5429999999997</v>
      </c>
      <c r="J1245" s="136">
        <v>5079.3950000000004</v>
      </c>
      <c r="K1245" s="136">
        <v>4885.0519999999997</v>
      </c>
      <c r="L1245" s="136">
        <v>4971.9560000000001</v>
      </c>
      <c r="M1245" s="136">
        <v>5121.0439999999999</v>
      </c>
      <c r="N1245" s="136">
        <v>5253.6229999999996</v>
      </c>
      <c r="O1245" s="136">
        <v>5360.5479999999998</v>
      </c>
      <c r="P1245" s="136">
        <v>5435.5770000000002</v>
      </c>
      <c r="Q1245" s="136">
        <v>5499.3670000000002</v>
      </c>
      <c r="R1245" s="136">
        <v>5477.9179999999997</v>
      </c>
      <c r="S1245" s="136">
        <v>5429.3710000000001</v>
      </c>
      <c r="T1245" s="136">
        <v>5426.4160000000002</v>
      </c>
      <c r="U1245" s="136">
        <v>5367.058</v>
      </c>
      <c r="V1245" s="136">
        <v>5250.1210000000001</v>
      </c>
      <c r="W1245" s="137">
        <v>5334.1930000000002</v>
      </c>
      <c r="X1245" s="136">
        <v>6174.8609999999999</v>
      </c>
      <c r="Y1245" s="136">
        <v>6486.5230000000001</v>
      </c>
      <c r="Z1245" s="136">
        <v>6367.0349999999999</v>
      </c>
      <c r="AA1245" s="138">
        <v>6015.0959999999995</v>
      </c>
      <c r="AB1245" s="139">
        <v>131122.15900000001</v>
      </c>
      <c r="AC1245" s="18" t="str">
        <f t="shared" si="38"/>
        <v>ok</v>
      </c>
      <c r="AE1245" s="19">
        <f t="shared" si="39"/>
        <v>-1699.1969999999856</v>
      </c>
      <c r="AF1245" s="20">
        <v>784.61638641357422</v>
      </c>
      <c r="AG1245" s="21"/>
      <c r="BI1245"/>
    </row>
    <row r="1246" spans="2:61" ht="14.4" thickTop="1" thickBot="1" x14ac:dyDescent="0.3">
      <c r="B1246" s="12">
        <v>40692</v>
      </c>
      <c r="C1246" s="128" t="s">
        <v>16</v>
      </c>
      <c r="D1246" s="136">
        <v>5694.9639999999999</v>
      </c>
      <c r="E1246" s="136">
        <v>5462.9970000000003</v>
      </c>
      <c r="F1246" s="136">
        <v>5267.3270000000002</v>
      </c>
      <c r="G1246" s="136">
        <v>5133.1859999999997</v>
      </c>
      <c r="H1246" s="137">
        <v>5041.4840000000004</v>
      </c>
      <c r="I1246" s="136">
        <v>4981.6499999999996</v>
      </c>
      <c r="J1246" s="136">
        <v>4892.3100000000004</v>
      </c>
      <c r="K1246" s="136">
        <v>4617.6329999999998</v>
      </c>
      <c r="L1246" s="136">
        <v>4639.5420000000004</v>
      </c>
      <c r="M1246" s="136">
        <v>4608.5870000000004</v>
      </c>
      <c r="N1246" s="136">
        <v>4669.1149999999998</v>
      </c>
      <c r="O1246" s="136">
        <v>4773.9170000000004</v>
      </c>
      <c r="P1246" s="136">
        <v>4816.0249999999996</v>
      </c>
      <c r="Q1246" s="136">
        <v>4873.4610000000002</v>
      </c>
      <c r="R1246" s="136">
        <v>4913.0739999999996</v>
      </c>
      <c r="S1246" s="136">
        <v>4952.1930000000002</v>
      </c>
      <c r="T1246" s="136">
        <v>4964.6099999999997</v>
      </c>
      <c r="U1246" s="136">
        <v>4955.893</v>
      </c>
      <c r="V1246" s="136">
        <v>4956.0219999999999</v>
      </c>
      <c r="W1246" s="137">
        <v>5083.3419999999996</v>
      </c>
      <c r="X1246" s="136">
        <v>6116.1270000000004</v>
      </c>
      <c r="Y1246" s="136">
        <v>6461.6750000000002</v>
      </c>
      <c r="Z1246" s="136">
        <v>6263.6679999999997</v>
      </c>
      <c r="AA1246" s="138">
        <v>5814.5540000000001</v>
      </c>
      <c r="AB1246" s="139">
        <v>123953.357</v>
      </c>
      <c r="AC1246" s="18" t="str">
        <f t="shared" si="38"/>
        <v>ok</v>
      </c>
      <c r="AE1246" s="19">
        <f t="shared" si="39"/>
        <v>-7168.8020000000106</v>
      </c>
      <c r="AF1246" s="20">
        <v>776.51237487792969</v>
      </c>
      <c r="AG1246" s="21"/>
      <c r="BI1246"/>
    </row>
    <row r="1247" spans="2:61" ht="14.4" thickTop="1" thickBot="1" x14ac:dyDescent="0.3">
      <c r="B1247" s="12">
        <v>40693</v>
      </c>
      <c r="C1247" s="128" t="s">
        <v>17</v>
      </c>
      <c r="D1247" s="136">
        <v>5452.098</v>
      </c>
      <c r="E1247" s="136">
        <v>5246.6930000000002</v>
      </c>
      <c r="F1247" s="136">
        <v>5094.982</v>
      </c>
      <c r="G1247" s="136">
        <v>5023.8469999999998</v>
      </c>
      <c r="H1247" s="137">
        <v>4984.6909999999998</v>
      </c>
      <c r="I1247" s="136">
        <v>4949.6899999999996</v>
      </c>
      <c r="J1247" s="136">
        <v>5021.7420000000002</v>
      </c>
      <c r="K1247" s="136">
        <v>4892.4359999999997</v>
      </c>
      <c r="L1247" s="136">
        <v>5018.2640000000001</v>
      </c>
      <c r="M1247" s="136">
        <v>5197.9250000000002</v>
      </c>
      <c r="N1247" s="136">
        <v>5350.732</v>
      </c>
      <c r="O1247" s="136">
        <v>5429.73</v>
      </c>
      <c r="P1247" s="136">
        <v>5544.1750000000002</v>
      </c>
      <c r="Q1247" s="136">
        <v>5615.5280000000002</v>
      </c>
      <c r="R1247" s="136">
        <v>5677.5150000000003</v>
      </c>
      <c r="S1247" s="136">
        <v>5701.6090000000004</v>
      </c>
      <c r="T1247" s="136">
        <v>5728.3140000000003</v>
      </c>
      <c r="U1247" s="136">
        <v>5656.3159999999998</v>
      </c>
      <c r="V1247" s="136">
        <v>5635.2240000000002</v>
      </c>
      <c r="W1247" s="137">
        <v>5671.1559999999999</v>
      </c>
      <c r="X1247" s="136">
        <v>6263.6980000000003</v>
      </c>
      <c r="Y1247" s="136">
        <v>6486.4009999999998</v>
      </c>
      <c r="Z1247" s="136">
        <v>6389.0559999999996</v>
      </c>
      <c r="AA1247" s="138">
        <v>5962.6390000000001</v>
      </c>
      <c r="AB1247" s="139">
        <v>131994.462</v>
      </c>
      <c r="AC1247" s="18" t="str">
        <f t="shared" si="38"/>
        <v>ok</v>
      </c>
      <c r="AE1247" s="19">
        <f t="shared" si="39"/>
        <v>8041.1049999999959</v>
      </c>
      <c r="AF1247" s="20">
        <v>783.24578475952148</v>
      </c>
      <c r="AG1247" s="21"/>
      <c r="BI1247"/>
    </row>
    <row r="1248" spans="2:61" ht="14.4" thickTop="1" thickBot="1" x14ac:dyDescent="0.3">
      <c r="B1248" s="12">
        <v>40694</v>
      </c>
      <c r="C1248" s="128" t="s">
        <v>11</v>
      </c>
      <c r="D1248" s="136">
        <v>5437.6760000000004</v>
      </c>
      <c r="E1248" s="136">
        <v>5261.9960000000001</v>
      </c>
      <c r="F1248" s="136">
        <v>5155.4979999999996</v>
      </c>
      <c r="G1248" s="136">
        <v>5037.6019999999999</v>
      </c>
      <c r="H1248" s="137">
        <v>4966.2030000000004</v>
      </c>
      <c r="I1248" s="136">
        <v>4956.0450000000001</v>
      </c>
      <c r="J1248" s="136">
        <v>4994.2129999999997</v>
      </c>
      <c r="K1248" s="136">
        <v>4887.9160000000002</v>
      </c>
      <c r="L1248" s="136">
        <v>5026.2659999999996</v>
      </c>
      <c r="M1248" s="136">
        <v>5178.1880000000001</v>
      </c>
      <c r="N1248" s="136">
        <v>5281.1859999999997</v>
      </c>
      <c r="O1248" s="136">
        <v>5290.55</v>
      </c>
      <c r="P1248" s="136">
        <v>5425.6620000000003</v>
      </c>
      <c r="Q1248" s="136">
        <v>5484.1109999999999</v>
      </c>
      <c r="R1248" s="136">
        <v>5518.3540000000003</v>
      </c>
      <c r="S1248" s="136">
        <v>5549.1239999999998</v>
      </c>
      <c r="T1248" s="136">
        <v>5535.5169999999998</v>
      </c>
      <c r="U1248" s="136">
        <v>5552.7070000000003</v>
      </c>
      <c r="V1248" s="136">
        <v>5432.134</v>
      </c>
      <c r="W1248" s="137">
        <v>5447.37</v>
      </c>
      <c r="X1248" s="136">
        <v>6097.2619999999997</v>
      </c>
      <c r="Y1248" s="136">
        <v>6356.5590000000002</v>
      </c>
      <c r="Z1248" s="136">
        <v>6262.7969999999996</v>
      </c>
      <c r="AA1248" s="138">
        <v>5946.0749999999998</v>
      </c>
      <c r="AB1248" s="139">
        <v>130081.012</v>
      </c>
      <c r="AC1248" s="18" t="str">
        <f t="shared" si="38"/>
        <v>ok</v>
      </c>
      <c r="AE1248" s="19">
        <f t="shared" si="39"/>
        <v>-1913.4499999999971</v>
      </c>
      <c r="AF1248" s="20">
        <v>717.52893829345703</v>
      </c>
      <c r="AG1248" s="21"/>
      <c r="BI1248"/>
    </row>
    <row r="1249" spans="1:61" ht="14.4" thickTop="1" thickBot="1" x14ac:dyDescent="0.3">
      <c r="A1249" s="11" t="s">
        <v>22</v>
      </c>
      <c r="B1249" s="12">
        <v>40695</v>
      </c>
      <c r="C1249" s="124" t="s">
        <v>12</v>
      </c>
      <c r="D1249" s="140">
        <v>5485.3180000000002</v>
      </c>
      <c r="E1249" s="140">
        <v>5259.4610000000002</v>
      </c>
      <c r="F1249" s="140">
        <v>5119.1440000000002</v>
      </c>
      <c r="G1249" s="140">
        <v>4993.5020000000004</v>
      </c>
      <c r="H1249" s="141">
        <v>4924.6760000000004</v>
      </c>
      <c r="I1249" s="140">
        <v>4891.6279999999997</v>
      </c>
      <c r="J1249" s="140">
        <v>4976.3050000000003</v>
      </c>
      <c r="K1249" s="140">
        <v>4801.8270000000002</v>
      </c>
      <c r="L1249" s="140">
        <v>4936.9049999999997</v>
      </c>
      <c r="M1249" s="140">
        <v>5012.3789999999999</v>
      </c>
      <c r="N1249" s="140">
        <v>4997.1030000000001</v>
      </c>
      <c r="O1249" s="140">
        <v>5149.9579999999996</v>
      </c>
      <c r="P1249" s="140">
        <v>5240.5169999999998</v>
      </c>
      <c r="Q1249" s="140">
        <v>5278.8239999999996</v>
      </c>
      <c r="R1249" s="140">
        <v>5326.098</v>
      </c>
      <c r="S1249" s="140">
        <v>5350.9790000000003</v>
      </c>
      <c r="T1249" s="140">
        <v>5365.9840000000004</v>
      </c>
      <c r="U1249" s="140">
        <v>5348.8280000000004</v>
      </c>
      <c r="V1249" s="140">
        <v>5206.2290000000003</v>
      </c>
      <c r="W1249" s="141">
        <v>5197.91</v>
      </c>
      <c r="X1249" s="140">
        <v>5907.4769999999999</v>
      </c>
      <c r="Y1249" s="140">
        <v>6171.7969999999996</v>
      </c>
      <c r="Z1249" s="140">
        <v>6088.6869999999999</v>
      </c>
      <c r="AA1249" s="142">
        <v>5627.0860000000002</v>
      </c>
      <c r="AB1249" s="143">
        <v>126658.622</v>
      </c>
      <c r="AC1249" s="18" t="str">
        <f t="shared" si="38"/>
        <v>ok</v>
      </c>
      <c r="AE1249" s="19">
        <f t="shared" si="39"/>
        <v>-3422.3899999999994</v>
      </c>
      <c r="AF1249" s="20">
        <v>595.19876098632813</v>
      </c>
      <c r="AG1249" s="21"/>
      <c r="BI1249"/>
    </row>
    <row r="1250" spans="1:61" ht="14.4" thickTop="1" thickBot="1" x14ac:dyDescent="0.3">
      <c r="B1250" s="12">
        <v>40696</v>
      </c>
      <c r="C1250" s="124" t="s">
        <v>13</v>
      </c>
      <c r="D1250" s="140">
        <v>5202.3969999999999</v>
      </c>
      <c r="E1250" s="140">
        <v>5013.0280000000002</v>
      </c>
      <c r="F1250" s="140">
        <v>4870.473</v>
      </c>
      <c r="G1250" s="140">
        <v>4716.1959999999999</v>
      </c>
      <c r="H1250" s="141">
        <v>4675.4040000000005</v>
      </c>
      <c r="I1250" s="140">
        <v>4673.0469999999996</v>
      </c>
      <c r="J1250" s="140">
        <v>4725.2629999999999</v>
      </c>
      <c r="K1250" s="140">
        <v>4580.1840000000002</v>
      </c>
      <c r="L1250" s="140">
        <v>4693.5709999999999</v>
      </c>
      <c r="M1250" s="140">
        <v>4873.5060000000003</v>
      </c>
      <c r="N1250" s="140">
        <v>4994.777</v>
      </c>
      <c r="O1250" s="140">
        <v>5006.53</v>
      </c>
      <c r="P1250" s="140">
        <v>5116.0240000000003</v>
      </c>
      <c r="Q1250" s="140">
        <v>5186.2780000000002</v>
      </c>
      <c r="R1250" s="140">
        <v>5212.1769999999997</v>
      </c>
      <c r="S1250" s="140">
        <v>5254.2560000000003</v>
      </c>
      <c r="T1250" s="140">
        <v>5282.1130000000003</v>
      </c>
      <c r="U1250" s="140">
        <v>5232.3239999999996</v>
      </c>
      <c r="V1250" s="140">
        <v>5151.4070000000002</v>
      </c>
      <c r="W1250" s="141">
        <v>5211.0020000000004</v>
      </c>
      <c r="X1250" s="140">
        <v>5863.9750000000004</v>
      </c>
      <c r="Y1250" s="140">
        <v>6104.2020000000002</v>
      </c>
      <c r="Z1250" s="140">
        <v>6025.3729999999996</v>
      </c>
      <c r="AA1250" s="142">
        <v>5607.2920000000004</v>
      </c>
      <c r="AB1250" s="143">
        <v>123270.795</v>
      </c>
      <c r="AC1250" s="18" t="str">
        <f t="shared" si="38"/>
        <v>ok</v>
      </c>
      <c r="AE1250" s="19">
        <f t="shared" si="39"/>
        <v>-3387.8270000000048</v>
      </c>
      <c r="AF1250" s="20">
        <v>603.89538955688477</v>
      </c>
      <c r="AG1250" s="21"/>
      <c r="BI1250"/>
    </row>
    <row r="1251" spans="1:61" ht="14.4" thickTop="1" thickBot="1" x14ac:dyDescent="0.3">
      <c r="B1251" s="12">
        <v>40697</v>
      </c>
      <c r="C1251" s="124" t="s">
        <v>14</v>
      </c>
      <c r="D1251" s="140">
        <v>5210.5730000000003</v>
      </c>
      <c r="E1251" s="140">
        <v>4946.5919999999996</v>
      </c>
      <c r="F1251" s="140">
        <v>4851.1400000000003</v>
      </c>
      <c r="G1251" s="140">
        <v>4756.4610000000002</v>
      </c>
      <c r="H1251" s="141">
        <v>4703.8140000000003</v>
      </c>
      <c r="I1251" s="140">
        <v>4761.3</v>
      </c>
      <c r="J1251" s="140">
        <v>4778.2240000000002</v>
      </c>
      <c r="K1251" s="140">
        <v>4652.3879999999999</v>
      </c>
      <c r="L1251" s="140">
        <v>4757.4570000000003</v>
      </c>
      <c r="M1251" s="140">
        <v>4987.6260000000002</v>
      </c>
      <c r="N1251" s="140">
        <v>5132.1270000000004</v>
      </c>
      <c r="O1251" s="140">
        <v>5224.2460000000001</v>
      </c>
      <c r="P1251" s="140">
        <v>5293.835</v>
      </c>
      <c r="Q1251" s="140">
        <v>5376.9809999999998</v>
      </c>
      <c r="R1251" s="140">
        <v>5383.1350000000002</v>
      </c>
      <c r="S1251" s="140">
        <v>5374.8159999999998</v>
      </c>
      <c r="T1251" s="140">
        <v>5367.9740000000002</v>
      </c>
      <c r="U1251" s="140">
        <v>5318.69</v>
      </c>
      <c r="V1251" s="140">
        <v>5201.884</v>
      </c>
      <c r="W1251" s="141">
        <v>5246.6670000000004</v>
      </c>
      <c r="X1251" s="140">
        <v>5854.0230000000001</v>
      </c>
      <c r="Y1251" s="140">
        <v>6116.1790000000001</v>
      </c>
      <c r="Z1251" s="140">
        <v>6022.3239999999996</v>
      </c>
      <c r="AA1251" s="142">
        <v>5722.152</v>
      </c>
      <c r="AB1251" s="143">
        <v>125040.60799999999</v>
      </c>
      <c r="AC1251" s="18" t="str">
        <f t="shared" si="38"/>
        <v>ok</v>
      </c>
      <c r="AE1251" s="19">
        <f t="shared" si="39"/>
        <v>1769.8129999999946</v>
      </c>
      <c r="AF1251" s="20">
        <v>589.49204254150391</v>
      </c>
      <c r="AG1251" s="21"/>
      <c r="BI1251"/>
    </row>
    <row r="1252" spans="1:61" ht="14.4" thickTop="1" thickBot="1" x14ac:dyDescent="0.3">
      <c r="B1252" s="12">
        <v>40698</v>
      </c>
      <c r="C1252" s="124" t="s">
        <v>15</v>
      </c>
      <c r="D1252" s="140">
        <v>5372.6580000000004</v>
      </c>
      <c r="E1252" s="140">
        <v>5149.03</v>
      </c>
      <c r="F1252" s="140">
        <v>4995.4799999999996</v>
      </c>
      <c r="G1252" s="140">
        <v>4900.6639999999998</v>
      </c>
      <c r="H1252" s="141">
        <v>4810.1679999999997</v>
      </c>
      <c r="I1252" s="140">
        <v>4776.8760000000002</v>
      </c>
      <c r="J1252" s="140">
        <v>4743.4620000000004</v>
      </c>
      <c r="K1252" s="140">
        <v>4612.3280000000004</v>
      </c>
      <c r="L1252" s="140">
        <v>4687.326</v>
      </c>
      <c r="M1252" s="140">
        <v>4851.1369999999997</v>
      </c>
      <c r="N1252" s="140">
        <v>4978.0990000000002</v>
      </c>
      <c r="O1252" s="140">
        <v>5069.1660000000002</v>
      </c>
      <c r="P1252" s="140">
        <v>5075.2619999999997</v>
      </c>
      <c r="Q1252" s="140">
        <v>5118.0510000000004</v>
      </c>
      <c r="R1252" s="140">
        <v>5081.1719999999996</v>
      </c>
      <c r="S1252" s="140">
        <v>4953.9769999999999</v>
      </c>
      <c r="T1252" s="140">
        <v>4907.8530000000001</v>
      </c>
      <c r="U1252" s="140">
        <v>4948.1559999999999</v>
      </c>
      <c r="V1252" s="140">
        <v>4937.2719999999999</v>
      </c>
      <c r="W1252" s="141">
        <v>5077.8919999999998</v>
      </c>
      <c r="X1252" s="140">
        <v>5915.1090000000004</v>
      </c>
      <c r="Y1252" s="140">
        <v>6233.6369999999997</v>
      </c>
      <c r="Z1252" s="140">
        <v>6026.8360000000002</v>
      </c>
      <c r="AA1252" s="142">
        <v>5675.7420000000002</v>
      </c>
      <c r="AB1252" s="143">
        <v>122897.353</v>
      </c>
      <c r="AC1252" s="18" t="str">
        <f t="shared" si="38"/>
        <v>ok</v>
      </c>
      <c r="AE1252" s="19">
        <f t="shared" si="39"/>
        <v>-2143.2549999999901</v>
      </c>
      <c r="AF1252" s="20">
        <v>617.60819053649902</v>
      </c>
      <c r="AG1252" s="21"/>
      <c r="BI1252"/>
    </row>
    <row r="1253" spans="1:61" ht="14.4" thickTop="1" thickBot="1" x14ac:dyDescent="0.3">
      <c r="B1253" s="12">
        <v>40699</v>
      </c>
      <c r="C1253" s="124" t="s">
        <v>16</v>
      </c>
      <c r="D1253" s="140">
        <v>5313.6229999999996</v>
      </c>
      <c r="E1253" s="140">
        <v>5048.0510000000004</v>
      </c>
      <c r="F1253" s="140">
        <v>4844.4960000000001</v>
      </c>
      <c r="G1253" s="140">
        <v>4690.4070000000002</v>
      </c>
      <c r="H1253" s="141">
        <v>4623.1319999999996</v>
      </c>
      <c r="I1253" s="140">
        <v>4589.5619999999999</v>
      </c>
      <c r="J1253" s="140">
        <v>4390.66</v>
      </c>
      <c r="K1253" s="140">
        <v>4225.3890000000001</v>
      </c>
      <c r="L1253" s="140">
        <v>4288.6660000000002</v>
      </c>
      <c r="M1253" s="140">
        <v>4358.6689999999999</v>
      </c>
      <c r="N1253" s="140">
        <v>4392.03</v>
      </c>
      <c r="O1253" s="140">
        <v>4452.8919999999998</v>
      </c>
      <c r="P1253" s="140">
        <v>4536.6940000000004</v>
      </c>
      <c r="Q1253" s="140">
        <v>4540.34</v>
      </c>
      <c r="R1253" s="140">
        <v>4584.4359999999997</v>
      </c>
      <c r="S1253" s="140">
        <v>4537.308</v>
      </c>
      <c r="T1253" s="140">
        <v>4585.33</v>
      </c>
      <c r="U1253" s="140">
        <v>4600.9269999999997</v>
      </c>
      <c r="V1253" s="140">
        <v>4583.3789999999999</v>
      </c>
      <c r="W1253" s="141">
        <v>4832.527</v>
      </c>
      <c r="X1253" s="140">
        <v>5758.46</v>
      </c>
      <c r="Y1253" s="140">
        <v>6182.8720000000003</v>
      </c>
      <c r="Z1253" s="140">
        <v>5973.7370000000001</v>
      </c>
      <c r="AA1253" s="142">
        <v>5482.7439999999997</v>
      </c>
      <c r="AB1253" s="143">
        <v>115416.33100000001</v>
      </c>
      <c r="AC1253" s="18" t="str">
        <f t="shared" si="38"/>
        <v>ok</v>
      </c>
      <c r="AE1253" s="19">
        <f t="shared" si="39"/>
        <v>-7481.0219999999972</v>
      </c>
      <c r="AF1253" s="20">
        <v>610.95452880859375</v>
      </c>
      <c r="AG1253" s="21"/>
      <c r="BI1253"/>
    </row>
    <row r="1254" spans="1:61" ht="14.4" thickTop="1" thickBot="1" x14ac:dyDescent="0.3">
      <c r="B1254" s="12">
        <v>40700</v>
      </c>
      <c r="C1254" s="124" t="s">
        <v>17</v>
      </c>
      <c r="D1254" s="140">
        <v>5015.317</v>
      </c>
      <c r="E1254" s="140">
        <v>4778.0550000000003</v>
      </c>
      <c r="F1254" s="140">
        <v>4630.1080000000002</v>
      </c>
      <c r="G1254" s="140">
        <v>4524.5039999999999</v>
      </c>
      <c r="H1254" s="141">
        <v>4476.9830000000002</v>
      </c>
      <c r="I1254" s="140">
        <v>4505.9470000000001</v>
      </c>
      <c r="J1254" s="140">
        <v>4598.3069999999998</v>
      </c>
      <c r="K1254" s="140">
        <v>4578.5439999999999</v>
      </c>
      <c r="L1254" s="140">
        <v>4722.1180000000004</v>
      </c>
      <c r="M1254" s="140">
        <v>4883.7870000000003</v>
      </c>
      <c r="N1254" s="140">
        <v>5015.0870000000004</v>
      </c>
      <c r="O1254" s="140">
        <v>5115.817</v>
      </c>
      <c r="P1254" s="140">
        <v>5179.8410000000003</v>
      </c>
      <c r="Q1254" s="140">
        <v>5215.7960000000003</v>
      </c>
      <c r="R1254" s="140">
        <v>5296.8270000000002</v>
      </c>
      <c r="S1254" s="140">
        <v>5376.5609999999997</v>
      </c>
      <c r="T1254" s="140">
        <v>5389.7520000000004</v>
      </c>
      <c r="U1254" s="140">
        <v>5247.3209999999999</v>
      </c>
      <c r="V1254" s="140">
        <v>5170.6130000000003</v>
      </c>
      <c r="W1254" s="141">
        <v>5221.0780000000004</v>
      </c>
      <c r="X1254" s="140">
        <v>5889.085</v>
      </c>
      <c r="Y1254" s="140">
        <v>6184.02</v>
      </c>
      <c r="Z1254" s="140">
        <v>6023.3230000000003</v>
      </c>
      <c r="AA1254" s="142">
        <v>5571.0510000000004</v>
      </c>
      <c r="AB1254" s="143">
        <v>122609.842</v>
      </c>
      <c r="AC1254" s="18" t="str">
        <f t="shared" si="38"/>
        <v>ok</v>
      </c>
      <c r="AE1254" s="19">
        <f t="shared" si="39"/>
        <v>7193.5109999999986</v>
      </c>
      <c r="AF1254" s="20">
        <v>611.55025100708008</v>
      </c>
      <c r="AG1254" s="21"/>
      <c r="BI1254"/>
    </row>
    <row r="1255" spans="1:61" ht="14.4" thickTop="1" thickBot="1" x14ac:dyDescent="0.3">
      <c r="B1255" s="12">
        <v>40701</v>
      </c>
      <c r="C1255" s="124" t="s">
        <v>11</v>
      </c>
      <c r="D1255" s="140">
        <v>5202.8320000000003</v>
      </c>
      <c r="E1255" s="140">
        <v>4884.4290000000001</v>
      </c>
      <c r="F1255" s="140">
        <v>4794.2169999999996</v>
      </c>
      <c r="G1255" s="140">
        <v>4705.0789999999997</v>
      </c>
      <c r="H1255" s="141">
        <v>4647.2780000000002</v>
      </c>
      <c r="I1255" s="140">
        <v>4630.7759999999998</v>
      </c>
      <c r="J1255" s="140">
        <v>4777.7889999999998</v>
      </c>
      <c r="K1255" s="140">
        <v>4609.7809999999999</v>
      </c>
      <c r="L1255" s="140">
        <v>4729.0129999999999</v>
      </c>
      <c r="M1255" s="140">
        <v>4906.777</v>
      </c>
      <c r="N1255" s="140">
        <v>5028.1239999999998</v>
      </c>
      <c r="O1255" s="140">
        <v>5118.2340000000004</v>
      </c>
      <c r="P1255" s="140">
        <v>5173.5410000000002</v>
      </c>
      <c r="Q1255" s="140">
        <v>5276.2510000000002</v>
      </c>
      <c r="R1255" s="140">
        <v>5365.4610000000002</v>
      </c>
      <c r="S1255" s="140">
        <v>5321.7920000000004</v>
      </c>
      <c r="T1255" s="140">
        <v>5328.46</v>
      </c>
      <c r="U1255" s="140">
        <v>5380.4359999999997</v>
      </c>
      <c r="V1255" s="140">
        <v>5282.8890000000001</v>
      </c>
      <c r="W1255" s="141">
        <v>5342.6710000000003</v>
      </c>
      <c r="X1255" s="140">
        <v>5970.2920000000004</v>
      </c>
      <c r="Y1255" s="140">
        <v>6277.3609999999999</v>
      </c>
      <c r="Z1255" s="140">
        <v>6124.1660000000002</v>
      </c>
      <c r="AA1255" s="142">
        <v>5699.8980000000001</v>
      </c>
      <c r="AB1255" s="143">
        <v>124577.54700000001</v>
      </c>
      <c r="AC1255" s="18" t="str">
        <f t="shared" si="38"/>
        <v>ok</v>
      </c>
      <c r="AE1255" s="19">
        <f t="shared" si="39"/>
        <v>1967.7050000000017</v>
      </c>
      <c r="AF1255" s="20">
        <v>613.82661056518555</v>
      </c>
      <c r="AG1255" s="21"/>
      <c r="BI1255"/>
    </row>
    <row r="1256" spans="1:61" ht="14.4" thickTop="1" thickBot="1" x14ac:dyDescent="0.3">
      <c r="B1256" s="12">
        <v>40702</v>
      </c>
      <c r="C1256" s="124" t="s">
        <v>12</v>
      </c>
      <c r="D1256" s="140">
        <v>5326.9279999999999</v>
      </c>
      <c r="E1256" s="140">
        <v>5151.6279999999997</v>
      </c>
      <c r="F1256" s="140">
        <v>4970.6880000000001</v>
      </c>
      <c r="G1256" s="140">
        <v>4921.6570000000002</v>
      </c>
      <c r="H1256" s="141">
        <v>4853.5309999999999</v>
      </c>
      <c r="I1256" s="140">
        <v>4864.9449999999997</v>
      </c>
      <c r="J1256" s="140">
        <v>4970.4859999999999</v>
      </c>
      <c r="K1256" s="140">
        <v>4830.625</v>
      </c>
      <c r="L1256" s="140">
        <v>4926.1570000000002</v>
      </c>
      <c r="M1256" s="140">
        <v>5079.6419999999998</v>
      </c>
      <c r="N1256" s="140">
        <v>5188.5690000000004</v>
      </c>
      <c r="O1256" s="140">
        <v>5288.4250000000002</v>
      </c>
      <c r="P1256" s="140">
        <v>5393.5829999999996</v>
      </c>
      <c r="Q1256" s="140">
        <v>5446.2719999999999</v>
      </c>
      <c r="R1256" s="140">
        <v>5486.03</v>
      </c>
      <c r="S1256" s="140">
        <v>5568.13</v>
      </c>
      <c r="T1256" s="140">
        <v>5598.7969999999996</v>
      </c>
      <c r="U1256" s="140">
        <v>5543.8220000000001</v>
      </c>
      <c r="V1256" s="140">
        <v>5424.6509999999998</v>
      </c>
      <c r="W1256" s="141">
        <v>5459.67</v>
      </c>
      <c r="X1256" s="140">
        <v>6041.6639999999998</v>
      </c>
      <c r="Y1256" s="140">
        <v>6354.085</v>
      </c>
      <c r="Z1256" s="140">
        <v>6248.8549999999996</v>
      </c>
      <c r="AA1256" s="142">
        <v>5917.7489999999998</v>
      </c>
      <c r="AB1256" s="143">
        <v>128856.58900000001</v>
      </c>
      <c r="AC1256" s="18" t="str">
        <f t="shared" si="38"/>
        <v>ok</v>
      </c>
      <c r="AE1256" s="19">
        <f t="shared" si="39"/>
        <v>4279.0420000000013</v>
      </c>
      <c r="AF1256" s="20">
        <v>626.92679023742676</v>
      </c>
      <c r="AG1256" s="21"/>
      <c r="BI1256"/>
    </row>
    <row r="1257" spans="1:61" ht="14.4" thickTop="1" thickBot="1" x14ac:dyDescent="0.3">
      <c r="B1257" s="12">
        <v>40703</v>
      </c>
      <c r="C1257" s="124" t="s">
        <v>13</v>
      </c>
      <c r="D1257" s="140">
        <v>5476.5730000000003</v>
      </c>
      <c r="E1257" s="140">
        <v>5247.0039999999999</v>
      </c>
      <c r="F1257" s="140">
        <v>5120.8900000000003</v>
      </c>
      <c r="G1257" s="140">
        <v>4995.8540000000003</v>
      </c>
      <c r="H1257" s="141">
        <v>4900.1400000000003</v>
      </c>
      <c r="I1257" s="140">
        <v>4956.9219999999996</v>
      </c>
      <c r="J1257" s="140">
        <v>5034.2860000000001</v>
      </c>
      <c r="K1257" s="140">
        <v>4899.8959999999997</v>
      </c>
      <c r="L1257" s="140">
        <v>4982.7929999999997</v>
      </c>
      <c r="M1257" s="140">
        <v>5103.2209999999995</v>
      </c>
      <c r="N1257" s="140">
        <v>5237.4840000000004</v>
      </c>
      <c r="O1257" s="140">
        <v>5349.95</v>
      </c>
      <c r="P1257" s="140">
        <v>5433.4520000000002</v>
      </c>
      <c r="Q1257" s="140">
        <v>5475.4120000000003</v>
      </c>
      <c r="R1257" s="140">
        <v>5570.9009999999998</v>
      </c>
      <c r="S1257" s="140">
        <v>5631.348</v>
      </c>
      <c r="T1257" s="140">
        <v>5678.8140000000003</v>
      </c>
      <c r="U1257" s="140">
        <v>5580.9669999999996</v>
      </c>
      <c r="V1257" s="140">
        <v>5448.68</v>
      </c>
      <c r="W1257" s="141">
        <v>5535.6189999999997</v>
      </c>
      <c r="X1257" s="140">
        <v>6079.6930000000002</v>
      </c>
      <c r="Y1257" s="140">
        <v>6391.6760000000004</v>
      </c>
      <c r="Z1257" s="140">
        <v>6301.6629999999996</v>
      </c>
      <c r="AA1257" s="142">
        <v>5956.0950000000003</v>
      </c>
      <c r="AB1257" s="143">
        <v>130389.333</v>
      </c>
      <c r="AC1257" s="18" t="str">
        <f t="shared" si="38"/>
        <v>ok</v>
      </c>
      <c r="AE1257" s="19">
        <f t="shared" si="39"/>
        <v>1532.7439999999915</v>
      </c>
      <c r="AF1257" s="20">
        <v>632.99368667602539</v>
      </c>
      <c r="AG1257" s="21"/>
      <c r="BI1257"/>
    </row>
    <row r="1258" spans="1:61" ht="14.4" thickTop="1" thickBot="1" x14ac:dyDescent="0.3">
      <c r="B1258" s="12">
        <v>40704</v>
      </c>
      <c r="C1258" s="124" t="s">
        <v>14</v>
      </c>
      <c r="D1258" s="140">
        <v>5585.13</v>
      </c>
      <c r="E1258" s="140">
        <v>5314.7969999999996</v>
      </c>
      <c r="F1258" s="140">
        <v>5206.0129999999999</v>
      </c>
      <c r="G1258" s="140">
        <v>5069.509</v>
      </c>
      <c r="H1258" s="141">
        <v>5021.8609999999999</v>
      </c>
      <c r="I1258" s="140">
        <v>5013.3329999999996</v>
      </c>
      <c r="J1258" s="140">
        <v>5083.1480000000001</v>
      </c>
      <c r="K1258" s="140">
        <v>4987.4440000000004</v>
      </c>
      <c r="L1258" s="140">
        <v>5028.259</v>
      </c>
      <c r="M1258" s="140">
        <v>5164.7089999999998</v>
      </c>
      <c r="N1258" s="140">
        <v>5280.0110000000004</v>
      </c>
      <c r="O1258" s="140">
        <v>5373.3459999999995</v>
      </c>
      <c r="P1258" s="140">
        <v>5459.7860000000001</v>
      </c>
      <c r="Q1258" s="140">
        <v>5437.0190000000002</v>
      </c>
      <c r="R1258" s="140">
        <v>5523.0739999999996</v>
      </c>
      <c r="S1258" s="140">
        <v>5581.8909999999996</v>
      </c>
      <c r="T1258" s="140">
        <v>5610.1760000000004</v>
      </c>
      <c r="U1258" s="140">
        <v>5533.2370000000001</v>
      </c>
      <c r="V1258" s="140">
        <v>5348.8059999999996</v>
      </c>
      <c r="W1258" s="141">
        <v>5369.3459999999995</v>
      </c>
      <c r="X1258" s="140">
        <v>5963.1450000000004</v>
      </c>
      <c r="Y1258" s="140">
        <v>6230.3029999999999</v>
      </c>
      <c r="Z1258" s="140">
        <v>6174.2709999999997</v>
      </c>
      <c r="AA1258" s="142">
        <v>5839.6530000000002</v>
      </c>
      <c r="AB1258" s="143">
        <v>130198.26700000001</v>
      </c>
      <c r="AC1258" s="18" t="str">
        <f t="shared" si="38"/>
        <v>ok</v>
      </c>
      <c r="AE1258" s="19">
        <f t="shared" si="39"/>
        <v>-191.06599999999162</v>
      </c>
      <c r="AF1258" s="20">
        <v>635.26725578308105</v>
      </c>
      <c r="AG1258" s="21"/>
      <c r="BI1258"/>
    </row>
    <row r="1259" spans="1:61" ht="14.4" thickTop="1" thickBot="1" x14ac:dyDescent="0.3">
      <c r="B1259" s="12">
        <v>40705</v>
      </c>
      <c r="C1259" s="124" t="s">
        <v>15</v>
      </c>
      <c r="D1259" s="140">
        <v>5516.201</v>
      </c>
      <c r="E1259" s="140">
        <v>5340.5119999999997</v>
      </c>
      <c r="F1259" s="140">
        <v>5123.1570000000002</v>
      </c>
      <c r="G1259" s="140">
        <v>5031.5320000000002</v>
      </c>
      <c r="H1259" s="141">
        <v>4981.4319999999998</v>
      </c>
      <c r="I1259" s="140">
        <v>4936.3580000000002</v>
      </c>
      <c r="J1259" s="140">
        <v>4822.7349999999997</v>
      </c>
      <c r="K1259" s="140">
        <v>4629.5569999999998</v>
      </c>
      <c r="L1259" s="140">
        <v>4741.3540000000003</v>
      </c>
      <c r="M1259" s="140">
        <v>4957.4549999999999</v>
      </c>
      <c r="N1259" s="140">
        <v>5130.5320000000002</v>
      </c>
      <c r="O1259" s="140">
        <v>5184.0140000000001</v>
      </c>
      <c r="P1259" s="140">
        <v>5242.6679999999997</v>
      </c>
      <c r="Q1259" s="140">
        <v>5301.7960000000003</v>
      </c>
      <c r="R1259" s="140">
        <v>5210.9139999999998</v>
      </c>
      <c r="S1259" s="140">
        <v>5226.0780000000004</v>
      </c>
      <c r="T1259" s="140">
        <v>5217.1750000000002</v>
      </c>
      <c r="U1259" s="140">
        <v>5158.7560000000003</v>
      </c>
      <c r="V1259" s="140">
        <v>5114.6080000000002</v>
      </c>
      <c r="W1259" s="141">
        <v>5220.5079999999998</v>
      </c>
      <c r="X1259" s="140">
        <v>6069.0190000000002</v>
      </c>
      <c r="Y1259" s="140">
        <v>6474.9889999999996</v>
      </c>
      <c r="Z1259" s="140">
        <v>6212.98</v>
      </c>
      <c r="AA1259" s="142">
        <v>5830.4849999999997</v>
      </c>
      <c r="AB1259" s="143">
        <v>126674.815</v>
      </c>
      <c r="AC1259" s="18" t="str">
        <f t="shared" si="38"/>
        <v>ok</v>
      </c>
      <c r="AE1259" s="19">
        <f t="shared" si="39"/>
        <v>-3523.4520000000048</v>
      </c>
      <c r="AF1259" s="20">
        <v>638.01779747009277</v>
      </c>
      <c r="AG1259" s="21"/>
      <c r="BI1259"/>
    </row>
    <row r="1260" spans="1:61" ht="14.4" thickTop="1" thickBot="1" x14ac:dyDescent="0.3">
      <c r="B1260" s="12">
        <v>40706</v>
      </c>
      <c r="C1260" s="124" t="s">
        <v>16</v>
      </c>
      <c r="D1260" s="140">
        <v>5477.8590000000004</v>
      </c>
      <c r="E1260" s="140">
        <v>5143.8220000000001</v>
      </c>
      <c r="F1260" s="140">
        <v>4938.951</v>
      </c>
      <c r="G1260" s="140">
        <v>4873.8760000000002</v>
      </c>
      <c r="H1260" s="141">
        <v>4829.4390000000003</v>
      </c>
      <c r="I1260" s="140">
        <v>4769.7359999999999</v>
      </c>
      <c r="J1260" s="140">
        <v>4625.2539999999999</v>
      </c>
      <c r="K1260" s="140">
        <v>4407.3</v>
      </c>
      <c r="L1260" s="140">
        <v>4406.32</v>
      </c>
      <c r="M1260" s="140">
        <v>4451.5839999999998</v>
      </c>
      <c r="N1260" s="140">
        <v>4552.32</v>
      </c>
      <c r="O1260" s="140">
        <v>4634.0780000000004</v>
      </c>
      <c r="P1260" s="140">
        <v>4665.7139999999999</v>
      </c>
      <c r="Q1260" s="140">
        <v>4710.45</v>
      </c>
      <c r="R1260" s="140">
        <v>4750.1629999999996</v>
      </c>
      <c r="S1260" s="140">
        <v>4749.0460000000003</v>
      </c>
      <c r="T1260" s="140">
        <v>4743.4650000000001</v>
      </c>
      <c r="U1260" s="140">
        <v>4742.7560000000003</v>
      </c>
      <c r="V1260" s="140">
        <v>4760.51</v>
      </c>
      <c r="W1260" s="141">
        <v>4989.402</v>
      </c>
      <c r="X1260" s="140">
        <v>5911.05</v>
      </c>
      <c r="Y1260" s="140">
        <v>6361.8739999999998</v>
      </c>
      <c r="Z1260" s="140">
        <v>6182.8879999999999</v>
      </c>
      <c r="AA1260" s="142">
        <v>5713.4539999999997</v>
      </c>
      <c r="AB1260" s="143">
        <v>119391.311</v>
      </c>
      <c r="AC1260" s="18" t="str">
        <f t="shared" si="38"/>
        <v>ok</v>
      </c>
      <c r="AE1260" s="19">
        <f t="shared" si="39"/>
        <v>-7283.5040000000008</v>
      </c>
      <c r="AF1260" s="20">
        <v>643.49047660827637</v>
      </c>
      <c r="AG1260" s="21"/>
      <c r="BI1260"/>
    </row>
    <row r="1261" spans="1:61" ht="14.4" thickTop="1" thickBot="1" x14ac:dyDescent="0.3">
      <c r="B1261" s="12">
        <v>40707</v>
      </c>
      <c r="C1261" s="124" t="s">
        <v>17</v>
      </c>
      <c r="D1261" s="140">
        <v>5240.62</v>
      </c>
      <c r="E1261" s="140">
        <v>5008.5339999999997</v>
      </c>
      <c r="F1261" s="140">
        <v>4861.8069999999998</v>
      </c>
      <c r="G1261" s="140">
        <v>4769.826</v>
      </c>
      <c r="H1261" s="141">
        <v>4687.1459999999997</v>
      </c>
      <c r="I1261" s="140">
        <v>4707.107</v>
      </c>
      <c r="J1261" s="140">
        <v>4793</v>
      </c>
      <c r="K1261" s="140">
        <v>4683.3590000000004</v>
      </c>
      <c r="L1261" s="140">
        <v>4799.6840000000002</v>
      </c>
      <c r="M1261" s="140">
        <v>5030.2110000000002</v>
      </c>
      <c r="N1261" s="140">
        <v>5152.5280000000002</v>
      </c>
      <c r="O1261" s="140">
        <v>5178.5810000000001</v>
      </c>
      <c r="P1261" s="140">
        <v>5341.067</v>
      </c>
      <c r="Q1261" s="140">
        <v>5431.1509999999998</v>
      </c>
      <c r="R1261" s="140">
        <v>5471.3130000000001</v>
      </c>
      <c r="S1261" s="140">
        <v>5541.6279999999997</v>
      </c>
      <c r="T1261" s="140">
        <v>5557.09</v>
      </c>
      <c r="U1261" s="140">
        <v>5369.0649999999996</v>
      </c>
      <c r="V1261" s="140">
        <v>5306.0940000000001</v>
      </c>
      <c r="W1261" s="141">
        <v>5357.7449999999999</v>
      </c>
      <c r="X1261" s="140">
        <v>5897.84</v>
      </c>
      <c r="Y1261" s="140">
        <v>6215.4629999999997</v>
      </c>
      <c r="Z1261" s="140">
        <v>6065.8980000000001</v>
      </c>
      <c r="AA1261" s="142">
        <v>5780.3</v>
      </c>
      <c r="AB1261" s="143">
        <v>126247.057</v>
      </c>
      <c r="AC1261" s="18" t="str">
        <f t="shared" si="38"/>
        <v>ok</v>
      </c>
      <c r="AE1261" s="19">
        <f t="shared" si="39"/>
        <v>6855.7459999999992</v>
      </c>
      <c r="AF1261" s="20">
        <v>615.75525093078613</v>
      </c>
      <c r="AG1261" s="21"/>
      <c r="BI1261"/>
    </row>
    <row r="1262" spans="1:61" ht="14.4" thickTop="1" thickBot="1" x14ac:dyDescent="0.3">
      <c r="B1262" s="12">
        <v>40708</v>
      </c>
      <c r="C1262" s="124" t="s">
        <v>11</v>
      </c>
      <c r="D1262" s="140">
        <v>5380.12</v>
      </c>
      <c r="E1262" s="140">
        <v>5128.3810000000003</v>
      </c>
      <c r="F1262" s="140">
        <v>4947.8500000000004</v>
      </c>
      <c r="G1262" s="140">
        <v>4780.7110000000002</v>
      </c>
      <c r="H1262" s="141">
        <v>4745.875</v>
      </c>
      <c r="I1262" s="140">
        <v>4834.2879999999996</v>
      </c>
      <c r="J1262" s="140">
        <v>4858.9359999999997</v>
      </c>
      <c r="K1262" s="140">
        <v>4735.4920000000002</v>
      </c>
      <c r="L1262" s="140">
        <v>4814.3270000000002</v>
      </c>
      <c r="M1262" s="140">
        <v>4872.7209999999995</v>
      </c>
      <c r="N1262" s="140">
        <v>4994.6530000000002</v>
      </c>
      <c r="O1262" s="140">
        <v>5120.2</v>
      </c>
      <c r="P1262" s="140">
        <v>5185.3819999999996</v>
      </c>
      <c r="Q1262" s="140">
        <v>5290.8339999999998</v>
      </c>
      <c r="R1262" s="140">
        <v>5329.5129999999999</v>
      </c>
      <c r="S1262" s="140">
        <v>5378.7520000000004</v>
      </c>
      <c r="T1262" s="140">
        <v>5421.81</v>
      </c>
      <c r="U1262" s="140">
        <v>5360.94</v>
      </c>
      <c r="V1262" s="140">
        <v>5241.5789999999997</v>
      </c>
      <c r="W1262" s="141">
        <v>5326.4070000000002</v>
      </c>
      <c r="X1262" s="140">
        <v>5918.4620000000004</v>
      </c>
      <c r="Y1262" s="140">
        <v>6197.3710000000001</v>
      </c>
      <c r="Z1262" s="140">
        <v>6094.6270000000004</v>
      </c>
      <c r="AA1262" s="142">
        <v>5713.7910000000002</v>
      </c>
      <c r="AB1262" s="143">
        <v>125673.022</v>
      </c>
      <c r="AC1262" s="18" t="str">
        <f t="shared" si="38"/>
        <v>ok</v>
      </c>
      <c r="AE1262" s="19">
        <f t="shared" si="39"/>
        <v>-574.03500000000349</v>
      </c>
      <c r="AF1262" s="20">
        <v>593.27510261535645</v>
      </c>
      <c r="AG1262" s="21"/>
      <c r="BI1262"/>
    </row>
    <row r="1263" spans="1:61" ht="14.4" thickTop="1" thickBot="1" x14ac:dyDescent="0.3">
      <c r="B1263" s="12">
        <v>40709</v>
      </c>
      <c r="C1263" s="124" t="s">
        <v>12</v>
      </c>
      <c r="D1263" s="140">
        <v>5270.8760000000002</v>
      </c>
      <c r="E1263" s="140">
        <v>5072.4110000000001</v>
      </c>
      <c r="F1263" s="140">
        <v>4924.7560000000003</v>
      </c>
      <c r="G1263" s="140">
        <v>4778.6210000000001</v>
      </c>
      <c r="H1263" s="141">
        <v>4757.2579999999998</v>
      </c>
      <c r="I1263" s="140">
        <v>4813.6750000000002</v>
      </c>
      <c r="J1263" s="140">
        <v>4903.6180000000004</v>
      </c>
      <c r="K1263" s="140">
        <v>4833.277</v>
      </c>
      <c r="L1263" s="140">
        <v>4911.3649999999998</v>
      </c>
      <c r="M1263" s="140">
        <v>5047.366</v>
      </c>
      <c r="N1263" s="140">
        <v>5157.5169999999998</v>
      </c>
      <c r="O1263" s="140">
        <v>5248.9889999999996</v>
      </c>
      <c r="P1263" s="140">
        <v>5366.0429999999997</v>
      </c>
      <c r="Q1263" s="140">
        <v>5462.6719999999996</v>
      </c>
      <c r="R1263" s="140">
        <v>5504.6779999999999</v>
      </c>
      <c r="S1263" s="140">
        <v>5511.5320000000002</v>
      </c>
      <c r="T1263" s="140">
        <v>5529.8959999999997</v>
      </c>
      <c r="U1263" s="140">
        <v>5519.018</v>
      </c>
      <c r="V1263" s="140">
        <v>5432.5069999999996</v>
      </c>
      <c r="W1263" s="141">
        <v>5473.7860000000001</v>
      </c>
      <c r="X1263" s="140">
        <v>6047.6120000000001</v>
      </c>
      <c r="Y1263" s="140">
        <v>6288.02</v>
      </c>
      <c r="Z1263" s="140">
        <v>6124.9769999999999</v>
      </c>
      <c r="AA1263" s="142">
        <v>5750.701</v>
      </c>
      <c r="AB1263" s="143">
        <v>127731.171</v>
      </c>
      <c r="AC1263" s="18" t="str">
        <f t="shared" si="38"/>
        <v>ok</v>
      </c>
      <c r="AE1263" s="19">
        <f t="shared" si="39"/>
        <v>2058.1490000000049</v>
      </c>
      <c r="AF1263" s="20">
        <v>601.86454963684082</v>
      </c>
      <c r="AG1263" s="21"/>
      <c r="BI1263"/>
    </row>
    <row r="1264" spans="1:61" ht="14.4" thickTop="1" thickBot="1" x14ac:dyDescent="0.3">
      <c r="B1264" s="12">
        <v>40710</v>
      </c>
      <c r="C1264" s="124" t="s">
        <v>13</v>
      </c>
      <c r="D1264" s="140">
        <v>5420.36</v>
      </c>
      <c r="E1264" s="140">
        <v>5184.8919999999998</v>
      </c>
      <c r="F1264" s="140">
        <v>4997.8140000000003</v>
      </c>
      <c r="G1264" s="140">
        <v>4874.5069999999996</v>
      </c>
      <c r="H1264" s="141">
        <v>4827.9449999999997</v>
      </c>
      <c r="I1264" s="140">
        <v>4828.9790000000003</v>
      </c>
      <c r="J1264" s="140">
        <v>4927.5320000000002</v>
      </c>
      <c r="K1264" s="140">
        <v>4780.7740000000003</v>
      </c>
      <c r="L1264" s="140">
        <v>4829.9960000000001</v>
      </c>
      <c r="M1264" s="140">
        <v>4924.3609999999999</v>
      </c>
      <c r="N1264" s="140">
        <v>5087.7579999999998</v>
      </c>
      <c r="O1264" s="140">
        <v>5105.4660000000003</v>
      </c>
      <c r="P1264" s="140">
        <v>5286.16</v>
      </c>
      <c r="Q1264" s="140">
        <v>5393.6769999999997</v>
      </c>
      <c r="R1264" s="140">
        <v>5436.3959999999997</v>
      </c>
      <c r="S1264" s="140">
        <v>5473.6570000000002</v>
      </c>
      <c r="T1264" s="140">
        <v>5520.2120000000004</v>
      </c>
      <c r="U1264" s="140">
        <v>5438.2049999999999</v>
      </c>
      <c r="V1264" s="140">
        <v>5339.6030000000001</v>
      </c>
      <c r="W1264" s="141">
        <v>5352.0860000000002</v>
      </c>
      <c r="X1264" s="140">
        <v>5862.2420000000002</v>
      </c>
      <c r="Y1264" s="140">
        <v>6169.2780000000002</v>
      </c>
      <c r="Z1264" s="140">
        <v>6075.9269999999997</v>
      </c>
      <c r="AA1264" s="142">
        <v>5694.4279999999999</v>
      </c>
      <c r="AB1264" s="143">
        <v>126832.255</v>
      </c>
      <c r="AC1264" s="18" t="str">
        <f t="shared" si="38"/>
        <v>ok</v>
      </c>
      <c r="AE1264" s="19">
        <f t="shared" si="39"/>
        <v>-898.91599999999744</v>
      </c>
      <c r="AF1264" s="20">
        <v>616.2653636932373</v>
      </c>
      <c r="AG1264" s="21"/>
      <c r="BI1264"/>
    </row>
    <row r="1265" spans="1:61" ht="14.4" thickTop="1" thickBot="1" x14ac:dyDescent="0.3">
      <c r="B1265" s="12">
        <v>40711</v>
      </c>
      <c r="C1265" s="124" t="s">
        <v>14</v>
      </c>
      <c r="D1265" s="140">
        <v>5275.5309999999999</v>
      </c>
      <c r="E1265" s="140">
        <v>5106.3040000000001</v>
      </c>
      <c r="F1265" s="140">
        <v>4967.1040000000003</v>
      </c>
      <c r="G1265" s="140">
        <v>4836.6899999999996</v>
      </c>
      <c r="H1265" s="141">
        <v>4775.7250000000004</v>
      </c>
      <c r="I1265" s="140">
        <v>4809.982</v>
      </c>
      <c r="J1265" s="140">
        <v>4898.607</v>
      </c>
      <c r="K1265" s="140">
        <v>4771.4889999999996</v>
      </c>
      <c r="L1265" s="140">
        <v>4818.41</v>
      </c>
      <c r="M1265" s="140">
        <v>5010.7250000000004</v>
      </c>
      <c r="N1265" s="140">
        <v>5115.9939999999997</v>
      </c>
      <c r="O1265" s="140">
        <v>5242.0860000000002</v>
      </c>
      <c r="P1265" s="140">
        <v>5261.2740000000003</v>
      </c>
      <c r="Q1265" s="140">
        <v>5432.009</v>
      </c>
      <c r="R1265" s="140">
        <v>5456.45</v>
      </c>
      <c r="S1265" s="140">
        <v>5449.768</v>
      </c>
      <c r="T1265" s="140">
        <v>5450.1350000000002</v>
      </c>
      <c r="U1265" s="140">
        <v>5403.0919999999996</v>
      </c>
      <c r="V1265" s="140">
        <v>5325.1679999999997</v>
      </c>
      <c r="W1265" s="141">
        <v>5259.9939999999997</v>
      </c>
      <c r="X1265" s="140">
        <v>5814.3490000000002</v>
      </c>
      <c r="Y1265" s="140">
        <v>6185.9</v>
      </c>
      <c r="Z1265" s="140">
        <v>6153.7979999999998</v>
      </c>
      <c r="AA1265" s="142">
        <v>5875.9570000000003</v>
      </c>
      <c r="AB1265" s="143">
        <v>126696.541</v>
      </c>
      <c r="AC1265" s="18" t="str">
        <f t="shared" si="38"/>
        <v>ok</v>
      </c>
      <c r="AE1265" s="19">
        <f t="shared" si="39"/>
        <v>-135.71400000000722</v>
      </c>
      <c r="AF1265" s="20">
        <v>618.34328651428223</v>
      </c>
      <c r="AG1265" s="21"/>
      <c r="BI1265"/>
    </row>
    <row r="1266" spans="1:61" ht="14.4" thickTop="1" thickBot="1" x14ac:dyDescent="0.3">
      <c r="B1266" s="12">
        <v>40712</v>
      </c>
      <c r="C1266" s="124" t="s">
        <v>15</v>
      </c>
      <c r="D1266" s="140">
        <v>5497.3680000000004</v>
      </c>
      <c r="E1266" s="140">
        <v>5246.3540000000003</v>
      </c>
      <c r="F1266" s="140">
        <v>5053.8980000000001</v>
      </c>
      <c r="G1266" s="140">
        <v>4966.3869999999997</v>
      </c>
      <c r="H1266" s="141">
        <v>4922.6409999999996</v>
      </c>
      <c r="I1266" s="140">
        <v>4906.5190000000002</v>
      </c>
      <c r="J1266" s="140">
        <v>4772.4549999999999</v>
      </c>
      <c r="K1266" s="140">
        <v>4614.9359999999997</v>
      </c>
      <c r="L1266" s="140">
        <v>4763.152</v>
      </c>
      <c r="M1266" s="140">
        <v>4952.1180000000004</v>
      </c>
      <c r="N1266" s="140">
        <v>5065.8590000000004</v>
      </c>
      <c r="O1266" s="140">
        <v>5119.6310000000003</v>
      </c>
      <c r="P1266" s="140">
        <v>5154.7579999999998</v>
      </c>
      <c r="Q1266" s="140">
        <v>5115.0439999999999</v>
      </c>
      <c r="R1266" s="140">
        <v>5094.6840000000002</v>
      </c>
      <c r="S1266" s="140">
        <v>5072.7370000000001</v>
      </c>
      <c r="T1266" s="140">
        <v>5054.8680000000004</v>
      </c>
      <c r="U1266" s="140">
        <v>5026.6540000000005</v>
      </c>
      <c r="V1266" s="140">
        <v>4970.8329999999996</v>
      </c>
      <c r="W1266" s="141">
        <v>5173.2</v>
      </c>
      <c r="X1266" s="140">
        <v>5981.7209999999995</v>
      </c>
      <c r="Y1266" s="140">
        <v>6326.42</v>
      </c>
      <c r="Z1266" s="140">
        <v>6024.7669999999998</v>
      </c>
      <c r="AA1266" s="142">
        <v>5645.826</v>
      </c>
      <c r="AB1266" s="143">
        <v>124522.83</v>
      </c>
      <c r="AC1266" s="18" t="str">
        <f t="shared" si="38"/>
        <v>ok</v>
      </c>
      <c r="AE1266" s="19">
        <f t="shared" si="39"/>
        <v>-2173.7109999999957</v>
      </c>
      <c r="AF1266" s="20">
        <v>643.08467674255371</v>
      </c>
      <c r="AG1266" s="21"/>
      <c r="BI1266"/>
    </row>
    <row r="1267" spans="1:61" ht="14.4" thickTop="1" thickBot="1" x14ac:dyDescent="0.3">
      <c r="B1267" s="12">
        <v>40713</v>
      </c>
      <c r="C1267" s="124" t="s">
        <v>16</v>
      </c>
      <c r="D1267" s="140">
        <v>5226.1189999999997</v>
      </c>
      <c r="E1267" s="140">
        <v>5002.6660000000002</v>
      </c>
      <c r="F1267" s="140">
        <v>4833.7839999999997</v>
      </c>
      <c r="G1267" s="140">
        <v>4709.7179999999998</v>
      </c>
      <c r="H1267" s="141">
        <v>4615.473</v>
      </c>
      <c r="I1267" s="140">
        <v>4602.7550000000001</v>
      </c>
      <c r="J1267" s="140">
        <v>4432.4939999999997</v>
      </c>
      <c r="K1267" s="140">
        <v>4287.0460000000003</v>
      </c>
      <c r="L1267" s="140">
        <v>4322.6049999999996</v>
      </c>
      <c r="M1267" s="140">
        <v>4308.3999999999996</v>
      </c>
      <c r="N1267" s="140">
        <v>4357.9089999999997</v>
      </c>
      <c r="O1267" s="140">
        <v>4427.5519999999997</v>
      </c>
      <c r="P1267" s="140">
        <v>4461.1419999999998</v>
      </c>
      <c r="Q1267" s="140">
        <v>4469.2089999999998</v>
      </c>
      <c r="R1267" s="140">
        <v>4495.7740000000003</v>
      </c>
      <c r="S1267" s="140">
        <v>4482.5780000000004</v>
      </c>
      <c r="T1267" s="140">
        <v>4483.8770000000004</v>
      </c>
      <c r="U1267" s="140">
        <v>4471.6750000000002</v>
      </c>
      <c r="V1267" s="140">
        <v>4548.54</v>
      </c>
      <c r="W1267" s="141">
        <v>4740.4840000000004</v>
      </c>
      <c r="X1267" s="140">
        <v>5618.9849999999997</v>
      </c>
      <c r="Y1267" s="140">
        <v>6072.4489999999996</v>
      </c>
      <c r="Z1267" s="140">
        <v>5863.9269999999997</v>
      </c>
      <c r="AA1267" s="142">
        <v>5391.018</v>
      </c>
      <c r="AB1267" s="143">
        <v>114226.179</v>
      </c>
      <c r="AC1267" s="18" t="str">
        <f t="shared" si="38"/>
        <v>ok</v>
      </c>
      <c r="AE1267" s="19">
        <f t="shared" si="39"/>
        <v>-10296.650999999998</v>
      </c>
      <c r="AF1267" s="20">
        <v>609.62648963928223</v>
      </c>
      <c r="AG1267" s="21"/>
      <c r="BI1267"/>
    </row>
    <row r="1268" spans="1:61" ht="14.4" thickTop="1" thickBot="1" x14ac:dyDescent="0.3">
      <c r="B1268" s="12">
        <v>40714</v>
      </c>
      <c r="C1268" s="124" t="s">
        <v>17</v>
      </c>
      <c r="D1268" s="140">
        <v>4991.2960000000003</v>
      </c>
      <c r="E1268" s="140">
        <v>4762.3410000000003</v>
      </c>
      <c r="F1268" s="140">
        <v>4683.9669999999996</v>
      </c>
      <c r="G1268" s="140">
        <v>4579.7870000000003</v>
      </c>
      <c r="H1268" s="141">
        <v>4533.6940000000004</v>
      </c>
      <c r="I1268" s="140">
        <v>4543.91</v>
      </c>
      <c r="J1268" s="140">
        <v>4643.5510000000004</v>
      </c>
      <c r="K1268" s="140">
        <v>4639.9530000000004</v>
      </c>
      <c r="L1268" s="140">
        <v>4739.232</v>
      </c>
      <c r="M1268" s="140">
        <v>4922.143</v>
      </c>
      <c r="N1268" s="140">
        <v>5031.3810000000003</v>
      </c>
      <c r="O1268" s="140">
        <v>5092.7889999999998</v>
      </c>
      <c r="P1268" s="140">
        <v>5213.8220000000001</v>
      </c>
      <c r="Q1268" s="140">
        <v>5252.98</v>
      </c>
      <c r="R1268" s="140">
        <v>5267.4939999999997</v>
      </c>
      <c r="S1268" s="140">
        <v>5308.1379999999999</v>
      </c>
      <c r="T1268" s="140">
        <v>5315.3320000000003</v>
      </c>
      <c r="U1268" s="140">
        <v>5262.0559999999996</v>
      </c>
      <c r="V1268" s="140">
        <v>5236.8559999999998</v>
      </c>
      <c r="W1268" s="141">
        <v>5281.7430000000004</v>
      </c>
      <c r="X1268" s="140">
        <v>5864.4409999999998</v>
      </c>
      <c r="Y1268" s="140">
        <v>6055.8819999999996</v>
      </c>
      <c r="Z1268" s="140">
        <v>5916.308</v>
      </c>
      <c r="AA1268" s="142">
        <v>5484.8450000000003</v>
      </c>
      <c r="AB1268" s="143">
        <v>122623.94100000001</v>
      </c>
      <c r="AC1268" s="18" t="str">
        <f t="shared" si="38"/>
        <v>ok</v>
      </c>
      <c r="AE1268" s="19">
        <f t="shared" si="39"/>
        <v>8397.7620000000024</v>
      </c>
      <c r="AF1268" s="20">
        <v>604.72168731689453</v>
      </c>
      <c r="AG1268" s="21"/>
      <c r="BI1268"/>
    </row>
    <row r="1269" spans="1:61" ht="14.4" thickTop="1" thickBot="1" x14ac:dyDescent="0.3">
      <c r="B1269" s="12">
        <v>40715</v>
      </c>
      <c r="C1269" s="124" t="s">
        <v>11</v>
      </c>
      <c r="D1269" s="140">
        <v>5106.5619999999999</v>
      </c>
      <c r="E1269" s="140">
        <v>4925.9049999999997</v>
      </c>
      <c r="F1269" s="140">
        <v>4797.9740000000002</v>
      </c>
      <c r="G1269" s="140">
        <v>4731.8530000000001</v>
      </c>
      <c r="H1269" s="141">
        <v>4702.6610000000001</v>
      </c>
      <c r="I1269" s="140">
        <v>4754.93</v>
      </c>
      <c r="J1269" s="140">
        <v>4837.692</v>
      </c>
      <c r="K1269" s="140">
        <v>4714.0990000000002</v>
      </c>
      <c r="L1269" s="140">
        <v>4819.7950000000001</v>
      </c>
      <c r="M1269" s="140">
        <v>4853.0339999999997</v>
      </c>
      <c r="N1269" s="140">
        <v>4991.982</v>
      </c>
      <c r="O1269" s="140">
        <v>5112.2780000000002</v>
      </c>
      <c r="P1269" s="140">
        <v>5182.3370000000004</v>
      </c>
      <c r="Q1269" s="140">
        <v>5251.5810000000001</v>
      </c>
      <c r="R1269" s="140">
        <v>5332.3559999999998</v>
      </c>
      <c r="S1269" s="140">
        <v>5364.8950000000004</v>
      </c>
      <c r="T1269" s="140">
        <v>5418.8770000000004</v>
      </c>
      <c r="U1269" s="140">
        <v>5409.152</v>
      </c>
      <c r="V1269" s="140">
        <v>5324.4740000000002</v>
      </c>
      <c r="W1269" s="141">
        <v>5416.2120000000004</v>
      </c>
      <c r="X1269" s="140">
        <v>5960.1009999999997</v>
      </c>
      <c r="Y1269" s="140">
        <v>6169.3119999999999</v>
      </c>
      <c r="Z1269" s="140">
        <v>6019.6509999999998</v>
      </c>
      <c r="AA1269" s="142">
        <v>5653.2030000000004</v>
      </c>
      <c r="AB1269" s="143">
        <v>124850.916</v>
      </c>
      <c r="AC1269" s="18" t="str">
        <f t="shared" si="38"/>
        <v>ok</v>
      </c>
      <c r="AE1269" s="19">
        <f t="shared" si="39"/>
        <v>2226.9749999999913</v>
      </c>
      <c r="AF1269" s="20">
        <v>620.73992538452148</v>
      </c>
      <c r="AG1269" s="21"/>
      <c r="BI1269"/>
    </row>
    <row r="1270" spans="1:61" ht="14.4" thickTop="1" thickBot="1" x14ac:dyDescent="0.3">
      <c r="B1270" s="12">
        <v>40716</v>
      </c>
      <c r="C1270" s="124" t="s">
        <v>12</v>
      </c>
      <c r="D1270" s="140">
        <v>5269.6909999999998</v>
      </c>
      <c r="E1270" s="140">
        <v>5035.3530000000001</v>
      </c>
      <c r="F1270" s="140">
        <v>4857.3220000000001</v>
      </c>
      <c r="G1270" s="140">
        <v>4831.0209999999997</v>
      </c>
      <c r="H1270" s="141">
        <v>4784.0280000000002</v>
      </c>
      <c r="I1270" s="140">
        <v>4821.8010000000004</v>
      </c>
      <c r="J1270" s="140">
        <v>4915.4030000000002</v>
      </c>
      <c r="K1270" s="140">
        <v>4772.3339999999998</v>
      </c>
      <c r="L1270" s="140">
        <v>4879.1499999999996</v>
      </c>
      <c r="M1270" s="140">
        <v>5099.3500000000004</v>
      </c>
      <c r="N1270" s="140">
        <v>5234.3850000000002</v>
      </c>
      <c r="O1270" s="140">
        <v>5290.0290000000005</v>
      </c>
      <c r="P1270" s="140">
        <v>5381.4560000000001</v>
      </c>
      <c r="Q1270" s="140">
        <v>5438.3760000000002</v>
      </c>
      <c r="R1270" s="140">
        <v>5411.9139999999998</v>
      </c>
      <c r="S1270" s="140">
        <v>5489.7979999999998</v>
      </c>
      <c r="T1270" s="140">
        <v>5504.5519999999997</v>
      </c>
      <c r="U1270" s="140">
        <v>5494.8429999999998</v>
      </c>
      <c r="V1270" s="140">
        <v>5417.3040000000001</v>
      </c>
      <c r="W1270" s="141">
        <v>5450.36</v>
      </c>
      <c r="X1270" s="140">
        <v>6063.0460000000003</v>
      </c>
      <c r="Y1270" s="140">
        <v>6330.598</v>
      </c>
      <c r="Z1270" s="140">
        <v>6271.4849999999997</v>
      </c>
      <c r="AA1270" s="142">
        <v>5980.1369999999997</v>
      </c>
      <c r="AB1270" s="143">
        <v>128023.736</v>
      </c>
      <c r="AC1270" s="18" t="str">
        <f t="shared" si="38"/>
        <v>ok</v>
      </c>
      <c r="AE1270" s="19">
        <f t="shared" si="39"/>
        <v>3172.820000000007</v>
      </c>
      <c r="AF1270" s="20">
        <v>640.16126251220703</v>
      </c>
      <c r="AG1270" s="21"/>
      <c r="BI1270"/>
    </row>
    <row r="1271" spans="1:61" ht="14.4" thickTop="1" thickBot="1" x14ac:dyDescent="0.3">
      <c r="B1271" s="12">
        <v>40717</v>
      </c>
      <c r="C1271" s="124" t="s">
        <v>13</v>
      </c>
      <c r="D1271" s="140">
        <v>5516.027</v>
      </c>
      <c r="E1271" s="140">
        <v>5306.8710000000001</v>
      </c>
      <c r="F1271" s="140">
        <v>5054.41</v>
      </c>
      <c r="G1271" s="140">
        <v>4958.3190000000004</v>
      </c>
      <c r="H1271" s="141">
        <v>4933.4849999999997</v>
      </c>
      <c r="I1271" s="140">
        <v>4931.0720000000001</v>
      </c>
      <c r="J1271" s="140">
        <v>4944.3670000000002</v>
      </c>
      <c r="K1271" s="140">
        <v>4815.3540000000003</v>
      </c>
      <c r="L1271" s="140">
        <v>4876.5789999999997</v>
      </c>
      <c r="M1271" s="140">
        <v>5063.8710000000001</v>
      </c>
      <c r="N1271" s="140">
        <v>5101.6850000000004</v>
      </c>
      <c r="O1271" s="140">
        <v>5291.9570000000003</v>
      </c>
      <c r="P1271" s="140">
        <v>5419.5</v>
      </c>
      <c r="Q1271" s="140">
        <v>5447.2460000000001</v>
      </c>
      <c r="R1271" s="140">
        <v>5455.7290000000003</v>
      </c>
      <c r="S1271" s="140">
        <v>5462.7510000000002</v>
      </c>
      <c r="T1271" s="140">
        <v>5503.6409999999996</v>
      </c>
      <c r="U1271" s="140">
        <v>5465.7629999999999</v>
      </c>
      <c r="V1271" s="140">
        <v>5428.9480000000003</v>
      </c>
      <c r="W1271" s="141">
        <v>5447.6090000000004</v>
      </c>
      <c r="X1271" s="140">
        <v>5975.1019999999999</v>
      </c>
      <c r="Y1271" s="140">
        <v>6202.8760000000002</v>
      </c>
      <c r="Z1271" s="140">
        <v>6093.6120000000001</v>
      </c>
      <c r="AA1271" s="142">
        <v>5741.4620000000004</v>
      </c>
      <c r="AB1271" s="143">
        <v>128438.236</v>
      </c>
      <c r="AC1271" s="18" t="str">
        <f t="shared" si="38"/>
        <v>ok</v>
      </c>
      <c r="AE1271" s="19">
        <f t="shared" si="39"/>
        <v>414.5</v>
      </c>
      <c r="AF1271" s="20">
        <v>632.27523994445801</v>
      </c>
      <c r="AG1271" s="21"/>
      <c r="BI1271"/>
    </row>
    <row r="1272" spans="1:61" ht="14.4" thickTop="1" thickBot="1" x14ac:dyDescent="0.3">
      <c r="B1272" s="12">
        <v>40718</v>
      </c>
      <c r="C1272" s="124" t="s">
        <v>14</v>
      </c>
      <c r="D1272" s="140">
        <v>5401.0550000000003</v>
      </c>
      <c r="E1272" s="140">
        <v>5164.165</v>
      </c>
      <c r="F1272" s="140">
        <v>5081.6679999999997</v>
      </c>
      <c r="G1272" s="140">
        <v>4929</v>
      </c>
      <c r="H1272" s="141">
        <v>4853.1270000000004</v>
      </c>
      <c r="I1272" s="140">
        <v>4857.7640000000001</v>
      </c>
      <c r="J1272" s="140">
        <v>4898.1059999999998</v>
      </c>
      <c r="K1272" s="140">
        <v>4856.3980000000001</v>
      </c>
      <c r="L1272" s="140">
        <v>4856.4489999999996</v>
      </c>
      <c r="M1272" s="140">
        <v>5056.4129999999996</v>
      </c>
      <c r="N1272" s="140">
        <v>5152.0069999999996</v>
      </c>
      <c r="O1272" s="140">
        <v>5308.8410000000003</v>
      </c>
      <c r="P1272" s="140">
        <v>5355.2030000000004</v>
      </c>
      <c r="Q1272" s="140">
        <v>5416.857</v>
      </c>
      <c r="R1272" s="140">
        <v>5449.5050000000001</v>
      </c>
      <c r="S1272" s="140">
        <v>5504.76</v>
      </c>
      <c r="T1272" s="140">
        <v>5516.317</v>
      </c>
      <c r="U1272" s="140">
        <v>5475.9939999999997</v>
      </c>
      <c r="V1272" s="140">
        <v>5423.3</v>
      </c>
      <c r="W1272" s="141">
        <v>5412.4719999999998</v>
      </c>
      <c r="X1272" s="140">
        <v>5994.3720000000003</v>
      </c>
      <c r="Y1272" s="140">
        <v>6211.0739999999996</v>
      </c>
      <c r="Z1272" s="140">
        <v>6124.982</v>
      </c>
      <c r="AA1272" s="142">
        <v>5819.732</v>
      </c>
      <c r="AB1272" s="143">
        <v>128119.561</v>
      </c>
      <c r="AC1272" s="18" t="str">
        <f t="shared" si="38"/>
        <v>ok</v>
      </c>
      <c r="AE1272" s="19">
        <f t="shared" si="39"/>
        <v>-318.67500000000291</v>
      </c>
      <c r="AF1272" s="20">
        <v>630.46045875549316</v>
      </c>
      <c r="AG1272" s="21"/>
      <c r="BI1272"/>
    </row>
    <row r="1273" spans="1:61" ht="14.4" thickTop="1" thickBot="1" x14ac:dyDescent="0.3">
      <c r="B1273" s="12">
        <v>40719</v>
      </c>
      <c r="C1273" s="124" t="s">
        <v>15</v>
      </c>
      <c r="D1273" s="140">
        <v>5458.6289999999999</v>
      </c>
      <c r="E1273" s="140">
        <v>5256.7250000000004</v>
      </c>
      <c r="F1273" s="140">
        <v>5105.4570000000003</v>
      </c>
      <c r="G1273" s="140">
        <v>4988.4679999999998</v>
      </c>
      <c r="H1273" s="141">
        <v>4833.0150000000003</v>
      </c>
      <c r="I1273" s="140">
        <v>4807.0439999999999</v>
      </c>
      <c r="J1273" s="140">
        <v>4789.7330000000002</v>
      </c>
      <c r="K1273" s="140">
        <v>4671.7370000000001</v>
      </c>
      <c r="L1273" s="140">
        <v>4732.9390000000003</v>
      </c>
      <c r="M1273" s="140">
        <v>4868.058</v>
      </c>
      <c r="N1273" s="140">
        <v>4984.4080000000004</v>
      </c>
      <c r="O1273" s="140">
        <v>5061.6440000000002</v>
      </c>
      <c r="P1273" s="140">
        <v>5117.1570000000002</v>
      </c>
      <c r="Q1273" s="140">
        <v>5142.7</v>
      </c>
      <c r="R1273" s="140">
        <v>5113.3609999999999</v>
      </c>
      <c r="S1273" s="140">
        <v>5070.1940000000004</v>
      </c>
      <c r="T1273" s="140">
        <v>5060.2790000000005</v>
      </c>
      <c r="U1273" s="140">
        <v>5015.7860000000001</v>
      </c>
      <c r="V1273" s="140">
        <v>4998.232</v>
      </c>
      <c r="W1273" s="141">
        <v>5185.3770000000004</v>
      </c>
      <c r="X1273" s="140">
        <v>5965.86</v>
      </c>
      <c r="Y1273" s="140">
        <v>6207.5839999999998</v>
      </c>
      <c r="Z1273" s="140">
        <v>5966.5450000000001</v>
      </c>
      <c r="AA1273" s="142">
        <v>5619.4840000000004</v>
      </c>
      <c r="AB1273" s="143">
        <v>124020.416</v>
      </c>
      <c r="AC1273" s="18" t="str">
        <f t="shared" si="38"/>
        <v>ok</v>
      </c>
      <c r="AE1273" s="19">
        <f t="shared" si="39"/>
        <v>-4099.1450000000041</v>
      </c>
      <c r="AF1273" s="20">
        <v>622.37139320373535</v>
      </c>
      <c r="AG1273" s="21"/>
      <c r="BI1273"/>
    </row>
    <row r="1274" spans="1:61" ht="14.4" thickTop="1" thickBot="1" x14ac:dyDescent="0.3">
      <c r="B1274" s="12">
        <v>40720</v>
      </c>
      <c r="C1274" s="124" t="s">
        <v>16</v>
      </c>
      <c r="D1274" s="140">
        <v>5247.7280000000001</v>
      </c>
      <c r="E1274" s="140">
        <v>4989.7520000000004</v>
      </c>
      <c r="F1274" s="140">
        <v>4855.3059999999996</v>
      </c>
      <c r="G1274" s="140">
        <v>4717.4070000000002</v>
      </c>
      <c r="H1274" s="141">
        <v>4643.09</v>
      </c>
      <c r="I1274" s="140">
        <v>4545.4840000000004</v>
      </c>
      <c r="J1274" s="140">
        <v>4523.9859999999999</v>
      </c>
      <c r="K1274" s="140">
        <v>4261.0929999999998</v>
      </c>
      <c r="L1274" s="140">
        <v>4295.4440000000004</v>
      </c>
      <c r="M1274" s="140">
        <v>4359.2579999999998</v>
      </c>
      <c r="N1274" s="140">
        <v>4435.6530000000002</v>
      </c>
      <c r="O1274" s="140">
        <v>4425.7780000000002</v>
      </c>
      <c r="P1274" s="140">
        <v>4467.9589999999998</v>
      </c>
      <c r="Q1274" s="140">
        <v>4515.4369999999999</v>
      </c>
      <c r="R1274" s="140">
        <v>4463.1210000000001</v>
      </c>
      <c r="S1274" s="140">
        <v>4498.1319999999996</v>
      </c>
      <c r="T1274" s="140">
        <v>4532.7290000000003</v>
      </c>
      <c r="U1274" s="140">
        <v>4582.3720000000003</v>
      </c>
      <c r="V1274" s="140">
        <v>4605.6459999999997</v>
      </c>
      <c r="W1274" s="141">
        <v>4845.366</v>
      </c>
      <c r="X1274" s="140">
        <v>5700.201</v>
      </c>
      <c r="Y1274" s="140">
        <v>6012.5060000000003</v>
      </c>
      <c r="Z1274" s="140">
        <v>5812.1040000000003</v>
      </c>
      <c r="AA1274" s="142">
        <v>5348.683</v>
      </c>
      <c r="AB1274" s="143">
        <v>114684.235</v>
      </c>
      <c r="AC1274" s="18" t="str">
        <f t="shared" si="38"/>
        <v>ok</v>
      </c>
      <c r="AE1274" s="19">
        <f t="shared" si="39"/>
        <v>-9336.1809999999969</v>
      </c>
      <c r="AF1274" s="20">
        <v>619.14004516601563</v>
      </c>
      <c r="AG1274" s="21"/>
    </row>
    <row r="1275" spans="1:61" ht="14.4" thickTop="1" thickBot="1" x14ac:dyDescent="0.3">
      <c r="B1275" s="12">
        <v>40721</v>
      </c>
      <c r="C1275" s="124" t="s">
        <v>17</v>
      </c>
      <c r="D1275" s="140">
        <v>5076.4930000000004</v>
      </c>
      <c r="E1275" s="140">
        <v>4764.2089999999998</v>
      </c>
      <c r="F1275" s="140">
        <v>4642.6769999999997</v>
      </c>
      <c r="G1275" s="140">
        <v>4530.3190000000004</v>
      </c>
      <c r="H1275" s="141">
        <v>4440.3909999999996</v>
      </c>
      <c r="I1275" s="140">
        <v>4477.4719999999998</v>
      </c>
      <c r="J1275" s="140">
        <v>4625.32</v>
      </c>
      <c r="K1275" s="140">
        <v>4621.4840000000004</v>
      </c>
      <c r="L1275" s="140">
        <v>4649.9629999999997</v>
      </c>
      <c r="M1275" s="140">
        <v>4759.0069999999996</v>
      </c>
      <c r="N1275" s="140">
        <v>4881.3630000000003</v>
      </c>
      <c r="O1275" s="140">
        <v>4967.7569999999996</v>
      </c>
      <c r="P1275" s="140">
        <v>5049.9309999999996</v>
      </c>
      <c r="Q1275" s="140">
        <v>5088.2749999999996</v>
      </c>
      <c r="R1275" s="140">
        <v>5106.701</v>
      </c>
      <c r="S1275" s="140">
        <v>5100.9780000000001</v>
      </c>
      <c r="T1275" s="140">
        <v>5121.027</v>
      </c>
      <c r="U1275" s="140">
        <v>5138.9179999999997</v>
      </c>
      <c r="V1275" s="140">
        <v>5132.4250000000002</v>
      </c>
      <c r="W1275" s="141">
        <v>5307.6729999999998</v>
      </c>
      <c r="X1275" s="140">
        <v>5792.326</v>
      </c>
      <c r="Y1275" s="140">
        <v>5902.0550000000003</v>
      </c>
      <c r="Z1275" s="140">
        <v>5617.3760000000002</v>
      </c>
      <c r="AA1275" s="142">
        <v>5193.7920000000004</v>
      </c>
      <c r="AB1275" s="143">
        <v>119987.932</v>
      </c>
      <c r="AC1275" s="18" t="str">
        <f t="shared" si="38"/>
        <v>ok</v>
      </c>
      <c r="AE1275" s="19">
        <f t="shared" si="39"/>
        <v>5303.6970000000001</v>
      </c>
      <c r="AF1275" s="20">
        <v>574.5092887878418</v>
      </c>
      <c r="AG1275" s="21"/>
    </row>
    <row r="1276" spans="1:61" ht="14.4" thickTop="1" thickBot="1" x14ac:dyDescent="0.3">
      <c r="B1276" s="12">
        <v>40722</v>
      </c>
      <c r="C1276" s="124" t="s">
        <v>11</v>
      </c>
      <c r="D1276" s="140">
        <v>4871.9219999999996</v>
      </c>
      <c r="E1276" s="140">
        <v>4659.8490000000002</v>
      </c>
      <c r="F1276" s="140">
        <v>4560.9719999999998</v>
      </c>
      <c r="G1276" s="140">
        <v>4534.2349999999997</v>
      </c>
      <c r="H1276" s="141">
        <v>4494.317</v>
      </c>
      <c r="I1276" s="140">
        <v>4532.277</v>
      </c>
      <c r="J1276" s="140">
        <v>4643.5889999999999</v>
      </c>
      <c r="K1276" s="140">
        <v>4641.3940000000002</v>
      </c>
      <c r="L1276" s="140">
        <v>4706.3739999999998</v>
      </c>
      <c r="M1276" s="140">
        <v>4787.9470000000001</v>
      </c>
      <c r="N1276" s="140">
        <v>4868.1329999999998</v>
      </c>
      <c r="O1276" s="140">
        <v>4974.5169999999998</v>
      </c>
      <c r="P1276" s="140">
        <v>4979.7629999999999</v>
      </c>
      <c r="Q1276" s="140">
        <v>5094.8789999999999</v>
      </c>
      <c r="R1276" s="140">
        <v>5156.1180000000004</v>
      </c>
      <c r="S1276" s="140">
        <v>5181.5619999999999</v>
      </c>
      <c r="T1276" s="140">
        <v>5121.9769999999999</v>
      </c>
      <c r="U1276" s="140">
        <v>5097.9610000000002</v>
      </c>
      <c r="V1276" s="140">
        <v>5096.5349999999999</v>
      </c>
      <c r="W1276" s="141">
        <v>5192.3029999999999</v>
      </c>
      <c r="X1276" s="140">
        <v>5758.7280000000001</v>
      </c>
      <c r="Y1276" s="140">
        <v>5903.46</v>
      </c>
      <c r="Z1276" s="140">
        <v>5622.3969999999999</v>
      </c>
      <c r="AA1276" s="142">
        <v>5263.8649999999998</v>
      </c>
      <c r="AB1276" s="143">
        <v>119745.07399999999</v>
      </c>
      <c r="AC1276" s="18" t="str">
        <f t="shared" si="38"/>
        <v>ok</v>
      </c>
      <c r="AE1276" s="19">
        <f t="shared" si="39"/>
        <v>-242.85800000000745</v>
      </c>
      <c r="AF1276" s="20">
        <v>576.70265007019043</v>
      </c>
      <c r="AG1276" s="21"/>
    </row>
    <row r="1277" spans="1:61" ht="14.4" thickTop="1" thickBot="1" x14ac:dyDescent="0.3">
      <c r="B1277" s="12">
        <v>40723</v>
      </c>
      <c r="C1277" s="124" t="s">
        <v>12</v>
      </c>
      <c r="D1277" s="140">
        <v>4902.1009999999997</v>
      </c>
      <c r="E1277" s="140">
        <v>4726.9170000000004</v>
      </c>
      <c r="F1277" s="140">
        <v>4635.9759999999997</v>
      </c>
      <c r="G1277" s="140">
        <v>4528.3100000000004</v>
      </c>
      <c r="H1277" s="141">
        <v>4431.7740000000003</v>
      </c>
      <c r="I1277" s="140">
        <v>4554.692</v>
      </c>
      <c r="J1277" s="140">
        <v>4680.1040000000003</v>
      </c>
      <c r="K1277" s="140">
        <v>4719.41</v>
      </c>
      <c r="L1277" s="140">
        <v>4807.2020000000002</v>
      </c>
      <c r="M1277" s="140">
        <v>4829.1750000000002</v>
      </c>
      <c r="N1277" s="140">
        <v>4909.1840000000002</v>
      </c>
      <c r="O1277" s="140">
        <v>4982.1289999999999</v>
      </c>
      <c r="P1277" s="140">
        <v>5044.2960000000003</v>
      </c>
      <c r="Q1277" s="140">
        <v>5075.9040000000005</v>
      </c>
      <c r="R1277" s="140">
        <v>5141.5429999999997</v>
      </c>
      <c r="S1277" s="140">
        <v>5122.6419999999998</v>
      </c>
      <c r="T1277" s="140">
        <v>5142.5789999999997</v>
      </c>
      <c r="U1277" s="140">
        <v>5151.7539999999999</v>
      </c>
      <c r="V1277" s="140">
        <v>5141.1189999999997</v>
      </c>
      <c r="W1277" s="141">
        <v>5172.6930000000002</v>
      </c>
      <c r="X1277" s="140">
        <v>5601.39</v>
      </c>
      <c r="Y1277" s="140">
        <v>5641.835</v>
      </c>
      <c r="Z1277" s="140">
        <v>5434.9579999999996</v>
      </c>
      <c r="AA1277" s="142">
        <v>4948.7569999999996</v>
      </c>
      <c r="AB1277" s="143">
        <v>119326.444</v>
      </c>
      <c r="AC1277" s="18" t="str">
        <f t="shared" si="38"/>
        <v>ok</v>
      </c>
      <c r="AE1277" s="19">
        <f t="shared" si="39"/>
        <v>-418.6299999999901</v>
      </c>
      <c r="AF1277" s="20">
        <v>550.13683128356934</v>
      </c>
      <c r="AG1277" s="21"/>
    </row>
    <row r="1278" spans="1:61" ht="14.4" thickTop="1" thickBot="1" x14ac:dyDescent="0.3">
      <c r="B1278" s="12">
        <v>40724</v>
      </c>
      <c r="C1278" s="124" t="s">
        <v>13</v>
      </c>
      <c r="D1278" s="140">
        <v>4674.7759999999998</v>
      </c>
      <c r="E1278" s="140">
        <v>4412.0439999999999</v>
      </c>
      <c r="F1278" s="140">
        <v>4315.3100000000004</v>
      </c>
      <c r="G1278" s="140">
        <v>4236.9870000000001</v>
      </c>
      <c r="H1278" s="141">
        <v>4230.6279999999997</v>
      </c>
      <c r="I1278" s="140">
        <v>4218.4930000000004</v>
      </c>
      <c r="J1278" s="140">
        <v>4367.652</v>
      </c>
      <c r="K1278" s="140">
        <v>4413.2979999999998</v>
      </c>
      <c r="L1278" s="140">
        <v>4545.2910000000002</v>
      </c>
      <c r="M1278" s="140">
        <v>4661.473</v>
      </c>
      <c r="N1278" s="140">
        <v>4687.7439999999997</v>
      </c>
      <c r="O1278" s="140">
        <v>4752.74</v>
      </c>
      <c r="P1278" s="140">
        <v>4817.8779999999997</v>
      </c>
      <c r="Q1278" s="140">
        <v>4807.9139999999998</v>
      </c>
      <c r="R1278" s="140">
        <v>4837.3720000000003</v>
      </c>
      <c r="S1278" s="140">
        <v>4836.1289999999999</v>
      </c>
      <c r="T1278" s="140">
        <v>4831.1819999999998</v>
      </c>
      <c r="U1278" s="140">
        <v>4845.5050000000001</v>
      </c>
      <c r="V1278" s="140">
        <v>4882.2870000000003</v>
      </c>
      <c r="W1278" s="141">
        <v>5064.3609999999999</v>
      </c>
      <c r="X1278" s="140">
        <v>5566.54</v>
      </c>
      <c r="Y1278" s="140">
        <v>5667.9139999999998</v>
      </c>
      <c r="Z1278" s="140">
        <v>5459.01</v>
      </c>
      <c r="AA1278" s="142">
        <v>5139.49</v>
      </c>
      <c r="AB1278" s="143">
        <v>114272.018</v>
      </c>
      <c r="AC1278" s="18" t="str">
        <f t="shared" si="38"/>
        <v>ok</v>
      </c>
      <c r="AE1278" s="19">
        <f t="shared" si="39"/>
        <v>-5054.4260000000068</v>
      </c>
      <c r="AF1278" s="20">
        <v>544.90748023986816</v>
      </c>
      <c r="AG1278" s="21"/>
    </row>
    <row r="1279" spans="1:61" ht="14.4" thickTop="1" thickBot="1" x14ac:dyDescent="0.3">
      <c r="A1279" s="11" t="s">
        <v>23</v>
      </c>
      <c r="B1279" s="12">
        <v>40725</v>
      </c>
      <c r="C1279" s="128" t="s">
        <v>14</v>
      </c>
      <c r="D1279" s="136">
        <v>4805.5739999999996</v>
      </c>
      <c r="E1279" s="136">
        <v>4576.13</v>
      </c>
      <c r="F1279" s="136">
        <v>4445.125</v>
      </c>
      <c r="G1279" s="136">
        <v>4400.1610000000001</v>
      </c>
      <c r="H1279" s="137">
        <v>4336.982</v>
      </c>
      <c r="I1279" s="136">
        <v>4252.6629999999996</v>
      </c>
      <c r="J1279" s="136">
        <v>4446.9390000000003</v>
      </c>
      <c r="K1279" s="136">
        <v>4542.3879999999999</v>
      </c>
      <c r="L1279" s="136">
        <v>4645.3029999999999</v>
      </c>
      <c r="M1279" s="136">
        <v>4720.5889999999999</v>
      </c>
      <c r="N1279" s="136">
        <v>4762.6899999999996</v>
      </c>
      <c r="O1279" s="136">
        <v>4821.107</v>
      </c>
      <c r="P1279" s="136">
        <v>4938.8860000000004</v>
      </c>
      <c r="Q1279" s="136">
        <v>4993.8680000000004</v>
      </c>
      <c r="R1279" s="136">
        <v>4999.7259999999997</v>
      </c>
      <c r="S1279" s="136">
        <v>5034.0450000000001</v>
      </c>
      <c r="T1279" s="136">
        <v>5057.4620000000004</v>
      </c>
      <c r="U1279" s="136">
        <v>5056.4840000000004</v>
      </c>
      <c r="V1279" s="136">
        <v>4991.5010000000002</v>
      </c>
      <c r="W1279" s="137">
        <v>5108.17</v>
      </c>
      <c r="X1279" s="136">
        <v>5559.0940000000001</v>
      </c>
      <c r="Y1279" s="136">
        <v>5753.6310000000003</v>
      </c>
      <c r="Z1279" s="136">
        <v>5637.9979999999996</v>
      </c>
      <c r="AA1279" s="138">
        <v>5403.0510000000004</v>
      </c>
      <c r="AB1279" s="139">
        <v>117289.576</v>
      </c>
      <c r="AC1279" s="18" t="str">
        <f t="shared" si="38"/>
        <v>ok</v>
      </c>
      <c r="AE1279" s="19">
        <f t="shared" si="39"/>
        <v>3017.5580000000045</v>
      </c>
      <c r="AF1279" s="20">
        <v>581.0614070892334</v>
      </c>
      <c r="AG1279" s="21"/>
    </row>
    <row r="1280" spans="1:61" ht="14.4" thickTop="1" thickBot="1" x14ac:dyDescent="0.3">
      <c r="B1280" s="12">
        <v>40726</v>
      </c>
      <c r="C1280" s="128" t="s">
        <v>15</v>
      </c>
      <c r="D1280" s="136">
        <v>5001.6019999999999</v>
      </c>
      <c r="E1280" s="136">
        <v>4777.3329999999996</v>
      </c>
      <c r="F1280" s="136">
        <v>4653.0330000000004</v>
      </c>
      <c r="G1280" s="136">
        <v>4555.2749999999996</v>
      </c>
      <c r="H1280" s="137">
        <v>4505.8900000000003</v>
      </c>
      <c r="I1280" s="136">
        <v>4514.8149999999996</v>
      </c>
      <c r="J1280" s="136">
        <v>4504.5190000000002</v>
      </c>
      <c r="K1280" s="136">
        <v>4421.7790000000005</v>
      </c>
      <c r="L1280" s="136">
        <v>4549.4290000000001</v>
      </c>
      <c r="M1280" s="136">
        <v>4656.3810000000003</v>
      </c>
      <c r="N1280" s="136">
        <v>4714.2629999999999</v>
      </c>
      <c r="O1280" s="136">
        <v>4653.2449999999999</v>
      </c>
      <c r="P1280" s="136">
        <v>4782.7659999999996</v>
      </c>
      <c r="Q1280" s="136">
        <v>4725.72</v>
      </c>
      <c r="R1280" s="136">
        <v>4698.1719999999996</v>
      </c>
      <c r="S1280" s="136">
        <v>4707.9520000000002</v>
      </c>
      <c r="T1280" s="136">
        <v>4675.2780000000002</v>
      </c>
      <c r="U1280" s="136">
        <v>4701.9340000000002</v>
      </c>
      <c r="V1280" s="136">
        <v>4702.2730000000001</v>
      </c>
      <c r="W1280" s="137">
        <v>4912.5420000000004</v>
      </c>
      <c r="X1280" s="136">
        <v>5635.5780000000004</v>
      </c>
      <c r="Y1280" s="136">
        <v>5748.5230000000001</v>
      </c>
      <c r="Z1280" s="136">
        <v>5514.8289999999997</v>
      </c>
      <c r="AA1280" s="138">
        <v>5149.4110000000001</v>
      </c>
      <c r="AB1280" s="139">
        <v>115462.55499999999</v>
      </c>
      <c r="AC1280" s="18" t="str">
        <f t="shared" si="38"/>
        <v>ok</v>
      </c>
      <c r="AE1280" s="19">
        <f t="shared" si="39"/>
        <v>-1827.0210000000079</v>
      </c>
      <c r="AF1280" s="20">
        <v>568.76544952392578</v>
      </c>
      <c r="AG1280" s="21"/>
    </row>
    <row r="1281" spans="2:33" ht="14.4" thickTop="1" thickBot="1" x14ac:dyDescent="0.3">
      <c r="B1281" s="12">
        <v>40727</v>
      </c>
      <c r="C1281" s="128" t="s">
        <v>16</v>
      </c>
      <c r="D1281" s="136">
        <v>4762.2449999999999</v>
      </c>
      <c r="E1281" s="136">
        <v>4515.2380000000003</v>
      </c>
      <c r="F1281" s="136">
        <v>4384.1149999999998</v>
      </c>
      <c r="G1281" s="136">
        <v>4358.87</v>
      </c>
      <c r="H1281" s="137">
        <v>4242.0230000000001</v>
      </c>
      <c r="I1281" s="136">
        <v>4219.5990000000002</v>
      </c>
      <c r="J1281" s="136">
        <v>4109.9440000000004</v>
      </c>
      <c r="K1281" s="136">
        <v>4055.962</v>
      </c>
      <c r="L1281" s="136">
        <v>4041.393</v>
      </c>
      <c r="M1281" s="136">
        <v>4042.4270000000001</v>
      </c>
      <c r="N1281" s="136">
        <v>4115.8</v>
      </c>
      <c r="O1281" s="136">
        <v>4207.2359999999999</v>
      </c>
      <c r="P1281" s="136">
        <v>4250.3940000000002</v>
      </c>
      <c r="Q1281" s="136">
        <v>4283.9870000000001</v>
      </c>
      <c r="R1281" s="136">
        <v>4298.9250000000002</v>
      </c>
      <c r="S1281" s="136">
        <v>4293.2700000000004</v>
      </c>
      <c r="T1281" s="136">
        <v>4223.8220000000001</v>
      </c>
      <c r="U1281" s="136">
        <v>4346.165</v>
      </c>
      <c r="V1281" s="136">
        <v>4384.1019999999999</v>
      </c>
      <c r="W1281" s="137">
        <v>4670.683</v>
      </c>
      <c r="X1281" s="136">
        <v>5410.5280000000002</v>
      </c>
      <c r="Y1281" s="136">
        <v>5714.7070000000003</v>
      </c>
      <c r="Z1281" s="136">
        <v>5501.9930000000004</v>
      </c>
      <c r="AA1281" s="138">
        <v>5008.24</v>
      </c>
      <c r="AB1281" s="139">
        <v>107441.677</v>
      </c>
      <c r="AC1281" s="18" t="str">
        <f t="shared" si="38"/>
        <v>ok</v>
      </c>
      <c r="AE1281" s="19">
        <f t="shared" si="39"/>
        <v>-8020.877999999997</v>
      </c>
      <c r="AF1281" s="20">
        <v>592.26702880859375</v>
      </c>
      <c r="AG1281" s="21"/>
    </row>
    <row r="1282" spans="2:33" ht="14.4" thickTop="1" thickBot="1" x14ac:dyDescent="0.3">
      <c r="B1282" s="12">
        <v>40728</v>
      </c>
      <c r="C1282" s="128" t="s">
        <v>17</v>
      </c>
      <c r="D1282" s="136">
        <v>4649.5190000000002</v>
      </c>
      <c r="E1282" s="136">
        <v>4441.8760000000002</v>
      </c>
      <c r="F1282" s="136">
        <v>4353.7529999999997</v>
      </c>
      <c r="G1282" s="136">
        <v>4262.7150000000001</v>
      </c>
      <c r="H1282" s="137">
        <v>4224.9660000000003</v>
      </c>
      <c r="I1282" s="136">
        <v>4256.183</v>
      </c>
      <c r="J1282" s="136">
        <v>4366.2550000000001</v>
      </c>
      <c r="K1282" s="136">
        <v>4420.4350000000004</v>
      </c>
      <c r="L1282" s="136">
        <v>4509.6949999999997</v>
      </c>
      <c r="M1282" s="136">
        <v>4633.7190000000001</v>
      </c>
      <c r="N1282" s="136">
        <v>4732.5919999999996</v>
      </c>
      <c r="O1282" s="136">
        <v>4859.3450000000003</v>
      </c>
      <c r="P1282" s="136">
        <v>4898.8509999999997</v>
      </c>
      <c r="Q1282" s="136">
        <v>4925.3310000000001</v>
      </c>
      <c r="R1282" s="136">
        <v>4911.308</v>
      </c>
      <c r="S1282" s="136">
        <v>4839.2449999999999</v>
      </c>
      <c r="T1282" s="136">
        <v>4947.7110000000002</v>
      </c>
      <c r="U1282" s="136">
        <v>4886.4639999999999</v>
      </c>
      <c r="V1282" s="136">
        <v>4926.7209999999995</v>
      </c>
      <c r="W1282" s="137">
        <v>5006.5749999999998</v>
      </c>
      <c r="X1282" s="136">
        <v>5616.9189999999999</v>
      </c>
      <c r="Y1282" s="136">
        <v>5849.8459999999995</v>
      </c>
      <c r="Z1282" s="136">
        <v>5728.0889999999999</v>
      </c>
      <c r="AA1282" s="138">
        <v>5310.0129999999999</v>
      </c>
      <c r="AB1282" s="139">
        <v>115558.137</v>
      </c>
      <c r="AC1282" s="18" t="str">
        <f t="shared" si="38"/>
        <v>ok</v>
      </c>
      <c r="AE1282" s="19">
        <f t="shared" si="39"/>
        <v>8116.4600000000064</v>
      </c>
      <c r="AF1282" s="20">
        <v>563.02664184570313</v>
      </c>
      <c r="AG1282" s="21"/>
    </row>
    <row r="1283" spans="2:33" ht="14.4" thickTop="1" thickBot="1" x14ac:dyDescent="0.3">
      <c r="B1283" s="12">
        <v>40729</v>
      </c>
      <c r="C1283" s="128" t="s">
        <v>11</v>
      </c>
      <c r="D1283" s="136">
        <v>5003.8370000000004</v>
      </c>
      <c r="E1283" s="136">
        <v>4744.8130000000001</v>
      </c>
      <c r="F1283" s="136">
        <v>4558.5060000000003</v>
      </c>
      <c r="G1283" s="136">
        <v>4529.4870000000001</v>
      </c>
      <c r="H1283" s="137">
        <v>4512.5039999999999</v>
      </c>
      <c r="I1283" s="136">
        <v>4499.7740000000003</v>
      </c>
      <c r="J1283" s="136">
        <v>4629.9179999999997</v>
      </c>
      <c r="K1283" s="136">
        <v>4579.2449999999999</v>
      </c>
      <c r="L1283" s="136">
        <v>4621.8959999999997</v>
      </c>
      <c r="M1283" s="136">
        <v>4787.2439999999997</v>
      </c>
      <c r="N1283" s="136">
        <v>4927.2879999999996</v>
      </c>
      <c r="O1283" s="136">
        <v>4880.7569999999996</v>
      </c>
      <c r="P1283" s="136">
        <v>5020.8990000000003</v>
      </c>
      <c r="Q1283" s="136">
        <v>5044.848</v>
      </c>
      <c r="R1283" s="136">
        <v>5043.8620000000001</v>
      </c>
      <c r="S1283" s="136">
        <v>5072.2370000000001</v>
      </c>
      <c r="T1283" s="136">
        <v>5103.7169999999996</v>
      </c>
      <c r="U1283" s="136">
        <v>5041.0780000000004</v>
      </c>
      <c r="V1283" s="136">
        <v>5037.9809999999998</v>
      </c>
      <c r="W1283" s="137">
        <v>5092.8559999999998</v>
      </c>
      <c r="X1283" s="136">
        <v>5669.56</v>
      </c>
      <c r="Y1283" s="136">
        <v>5884.7969999999996</v>
      </c>
      <c r="Z1283" s="136">
        <v>5791.8140000000003</v>
      </c>
      <c r="AA1283" s="138">
        <v>5423.1540000000005</v>
      </c>
      <c r="AB1283" s="139">
        <v>119502.083</v>
      </c>
      <c r="AC1283" s="18" t="str">
        <f t="shared" si="38"/>
        <v>ok</v>
      </c>
      <c r="AE1283" s="19">
        <f t="shared" si="39"/>
        <v>3943.9459999999963</v>
      </c>
      <c r="AF1283" s="20">
        <v>572.43415260314941</v>
      </c>
      <c r="AG1283" s="21"/>
    </row>
    <row r="1284" spans="2:33" ht="14.4" thickTop="1" thickBot="1" x14ac:dyDescent="0.3">
      <c r="B1284" s="12">
        <v>40730</v>
      </c>
      <c r="C1284" s="128" t="s">
        <v>12</v>
      </c>
      <c r="D1284" s="136">
        <v>5041.0929999999998</v>
      </c>
      <c r="E1284" s="136">
        <v>4831.2110000000002</v>
      </c>
      <c r="F1284" s="136">
        <v>4670.2330000000002</v>
      </c>
      <c r="G1284" s="136">
        <v>4596.2389999999996</v>
      </c>
      <c r="H1284" s="137">
        <v>4535.28</v>
      </c>
      <c r="I1284" s="136">
        <v>4555.2960000000003</v>
      </c>
      <c r="J1284" s="136">
        <v>4658.2120000000004</v>
      </c>
      <c r="K1284" s="136">
        <v>4584.5219999999999</v>
      </c>
      <c r="L1284" s="136">
        <v>4655.4129999999996</v>
      </c>
      <c r="M1284" s="136">
        <v>4812.0519999999997</v>
      </c>
      <c r="N1284" s="136">
        <v>4917.5550000000003</v>
      </c>
      <c r="O1284" s="136">
        <v>4996.7569999999996</v>
      </c>
      <c r="P1284" s="136">
        <v>5081.2820000000002</v>
      </c>
      <c r="Q1284" s="136">
        <v>5132.5360000000001</v>
      </c>
      <c r="R1284" s="136">
        <v>5102.2129999999997</v>
      </c>
      <c r="S1284" s="136">
        <v>5165.4780000000001</v>
      </c>
      <c r="T1284" s="136">
        <v>5085.6899999999996</v>
      </c>
      <c r="U1284" s="136">
        <v>5002.9489999999996</v>
      </c>
      <c r="V1284" s="136">
        <v>4974.2449999999999</v>
      </c>
      <c r="W1284" s="137">
        <v>5087.37</v>
      </c>
      <c r="X1284" s="136">
        <v>5657.4369999999999</v>
      </c>
      <c r="Y1284" s="136">
        <v>5894.0659999999998</v>
      </c>
      <c r="Z1284" s="136">
        <v>5772.8339999999998</v>
      </c>
      <c r="AA1284" s="138">
        <v>5465.4229999999998</v>
      </c>
      <c r="AB1284" s="139">
        <v>120275.39599999999</v>
      </c>
      <c r="AC1284" s="18" t="str">
        <f t="shared" ref="AC1284:AC1347" si="40">IF(D1284-AB1283,"ok","error")</f>
        <v>ok</v>
      </c>
      <c r="AE1284" s="19">
        <f t="shared" ref="AE1284:AE1347" si="41">AB1284-AB1283</f>
        <v>773.31299999999464</v>
      </c>
      <c r="AF1284" s="20">
        <v>583.89266014099121</v>
      </c>
      <c r="AG1284" s="21"/>
    </row>
    <row r="1285" spans="2:33" ht="14.4" thickTop="1" thickBot="1" x14ac:dyDescent="0.3">
      <c r="B1285" s="12">
        <v>40731</v>
      </c>
      <c r="C1285" s="128" t="s">
        <v>13</v>
      </c>
      <c r="D1285" s="136">
        <v>5009.6940000000004</v>
      </c>
      <c r="E1285" s="136">
        <v>4871.1570000000002</v>
      </c>
      <c r="F1285" s="136">
        <v>4713.701</v>
      </c>
      <c r="G1285" s="136">
        <v>4610.6189999999997</v>
      </c>
      <c r="H1285" s="137">
        <v>4553.1319999999996</v>
      </c>
      <c r="I1285" s="136">
        <v>4582.46</v>
      </c>
      <c r="J1285" s="136">
        <v>4695.9920000000002</v>
      </c>
      <c r="K1285" s="136">
        <v>4667.6469999999999</v>
      </c>
      <c r="L1285" s="136">
        <v>4765.3770000000004</v>
      </c>
      <c r="M1285" s="136">
        <v>4827.741</v>
      </c>
      <c r="N1285" s="136">
        <v>4884.1450000000004</v>
      </c>
      <c r="O1285" s="136">
        <v>4929.1859999999997</v>
      </c>
      <c r="P1285" s="136">
        <v>5101.0510000000004</v>
      </c>
      <c r="Q1285" s="136">
        <v>5125.3980000000001</v>
      </c>
      <c r="R1285" s="136">
        <v>5166.5259999999998</v>
      </c>
      <c r="S1285" s="136">
        <v>5160.9049999999997</v>
      </c>
      <c r="T1285" s="136">
        <v>5184.4170000000004</v>
      </c>
      <c r="U1285" s="136">
        <v>5141.5290000000005</v>
      </c>
      <c r="V1285" s="136">
        <v>5128.8329999999996</v>
      </c>
      <c r="W1285" s="137">
        <v>5251.0230000000001</v>
      </c>
      <c r="X1285" s="136">
        <v>5732.473</v>
      </c>
      <c r="Y1285" s="136">
        <v>5943.2520000000004</v>
      </c>
      <c r="Z1285" s="136">
        <v>5766.3590000000004</v>
      </c>
      <c r="AA1285" s="138">
        <v>5505.6319999999996</v>
      </c>
      <c r="AB1285" s="139">
        <v>121318.26</v>
      </c>
      <c r="AC1285" s="18" t="str">
        <f t="shared" si="40"/>
        <v>ok</v>
      </c>
      <c r="AE1285" s="19">
        <f t="shared" si="41"/>
        <v>1042.8640000000014</v>
      </c>
      <c r="AF1285" s="20">
        <v>615.82538032531738</v>
      </c>
      <c r="AG1285" s="21"/>
    </row>
    <row r="1286" spans="2:33" ht="14.4" thickTop="1" thickBot="1" x14ac:dyDescent="0.3">
      <c r="B1286" s="12">
        <v>40732</v>
      </c>
      <c r="C1286" s="128" t="s">
        <v>14</v>
      </c>
      <c r="D1286" s="136">
        <v>5036.473</v>
      </c>
      <c r="E1286" s="136">
        <v>4926.8069999999998</v>
      </c>
      <c r="F1286" s="136">
        <v>4803.45</v>
      </c>
      <c r="G1286" s="136">
        <v>4656.2910000000002</v>
      </c>
      <c r="H1286" s="137">
        <v>4550.1689999999999</v>
      </c>
      <c r="I1286" s="136">
        <v>4576.5200000000004</v>
      </c>
      <c r="J1286" s="136">
        <v>4717.1360000000004</v>
      </c>
      <c r="K1286" s="136">
        <v>4688.9840000000004</v>
      </c>
      <c r="L1286" s="136">
        <v>4773.826</v>
      </c>
      <c r="M1286" s="136">
        <v>4845.88</v>
      </c>
      <c r="N1286" s="136">
        <v>4925.7820000000002</v>
      </c>
      <c r="O1286" s="136">
        <v>4962.0649999999996</v>
      </c>
      <c r="P1286" s="136">
        <v>5094.9430000000002</v>
      </c>
      <c r="Q1286" s="136">
        <v>5135.4830000000002</v>
      </c>
      <c r="R1286" s="136">
        <v>5157.7449999999999</v>
      </c>
      <c r="S1286" s="136">
        <v>5128.0410000000002</v>
      </c>
      <c r="T1286" s="136">
        <v>5184.0659999999998</v>
      </c>
      <c r="U1286" s="136">
        <v>5159.4709999999995</v>
      </c>
      <c r="V1286" s="136">
        <v>5186.5510000000004</v>
      </c>
      <c r="W1286" s="137">
        <v>5231.6620000000003</v>
      </c>
      <c r="X1286" s="136">
        <v>5692.1890000000003</v>
      </c>
      <c r="Y1286" s="136">
        <v>5860.098</v>
      </c>
      <c r="Z1286" s="136">
        <v>5754.9129999999996</v>
      </c>
      <c r="AA1286" s="138">
        <v>5434.5230000000001</v>
      </c>
      <c r="AB1286" s="139">
        <v>121483.07799999999</v>
      </c>
      <c r="AC1286" s="18" t="str">
        <f t="shared" si="40"/>
        <v>ok</v>
      </c>
      <c r="AE1286" s="19">
        <f t="shared" si="41"/>
        <v>164.8179999999993</v>
      </c>
      <c r="AF1286" s="20">
        <v>604.39881134033203</v>
      </c>
      <c r="AG1286" s="21"/>
    </row>
    <row r="1287" spans="2:33" ht="14.4" thickTop="1" thickBot="1" x14ac:dyDescent="0.3">
      <c r="B1287" s="12">
        <v>40733</v>
      </c>
      <c r="C1287" s="128" t="s">
        <v>15</v>
      </c>
      <c r="D1287" s="136">
        <v>5183.9319999999998</v>
      </c>
      <c r="E1287" s="136">
        <v>4912.9920000000002</v>
      </c>
      <c r="F1287" s="136">
        <v>4776.4549999999999</v>
      </c>
      <c r="G1287" s="136">
        <v>4662.28</v>
      </c>
      <c r="H1287" s="137">
        <v>4606.1719999999996</v>
      </c>
      <c r="I1287" s="136">
        <v>4600.5879999999997</v>
      </c>
      <c r="J1287" s="136">
        <v>4676.6890000000003</v>
      </c>
      <c r="K1287" s="136">
        <v>4491.8860000000004</v>
      </c>
      <c r="L1287" s="136">
        <v>4549.2139999999999</v>
      </c>
      <c r="M1287" s="136">
        <v>4674.1509999999998</v>
      </c>
      <c r="N1287" s="136">
        <v>4767.3320000000003</v>
      </c>
      <c r="O1287" s="136">
        <v>4771.5529999999999</v>
      </c>
      <c r="P1287" s="136">
        <v>4894.4409999999998</v>
      </c>
      <c r="Q1287" s="136">
        <v>4889.0739999999996</v>
      </c>
      <c r="R1287" s="136">
        <v>4836.5339999999997</v>
      </c>
      <c r="S1287" s="136">
        <v>4856.6270000000004</v>
      </c>
      <c r="T1287" s="136">
        <v>4801.8909999999996</v>
      </c>
      <c r="U1287" s="136">
        <v>4812.5739999999996</v>
      </c>
      <c r="V1287" s="136">
        <v>4808.37</v>
      </c>
      <c r="W1287" s="137">
        <v>5000.0069999999996</v>
      </c>
      <c r="X1287" s="136">
        <v>5721.1629999999996</v>
      </c>
      <c r="Y1287" s="136">
        <v>6013.2690000000002</v>
      </c>
      <c r="Z1287" s="136">
        <v>5831.3339999999998</v>
      </c>
      <c r="AA1287" s="138">
        <v>5473.15</v>
      </c>
      <c r="AB1287" s="139">
        <v>118611.678</v>
      </c>
      <c r="AC1287" s="18" t="str">
        <f t="shared" si="40"/>
        <v>ok</v>
      </c>
      <c r="AE1287" s="19">
        <f t="shared" si="41"/>
        <v>-2871.3999999999942</v>
      </c>
      <c r="AF1287" s="20">
        <v>593.61656761169434</v>
      </c>
      <c r="AG1287" s="21"/>
    </row>
    <row r="1288" spans="2:33" ht="14.4" thickTop="1" thickBot="1" x14ac:dyDescent="0.3">
      <c r="B1288" s="12">
        <v>40734</v>
      </c>
      <c r="C1288" s="128" t="s">
        <v>16</v>
      </c>
      <c r="D1288" s="136">
        <v>5018.0969999999998</v>
      </c>
      <c r="E1288" s="136">
        <v>4882.9129999999996</v>
      </c>
      <c r="F1288" s="136">
        <v>4612.62</v>
      </c>
      <c r="G1288" s="136">
        <v>4540.4620000000004</v>
      </c>
      <c r="H1288" s="137">
        <v>4448.857</v>
      </c>
      <c r="I1288" s="136">
        <v>4396.6549999999997</v>
      </c>
      <c r="J1288" s="136">
        <v>4345.3360000000002</v>
      </c>
      <c r="K1288" s="136">
        <v>4174.3620000000001</v>
      </c>
      <c r="L1288" s="136">
        <v>4317.0770000000002</v>
      </c>
      <c r="M1288" s="136">
        <v>4294.799</v>
      </c>
      <c r="N1288" s="136">
        <v>4379.1689999999999</v>
      </c>
      <c r="O1288" s="136">
        <v>4363.2979999999998</v>
      </c>
      <c r="P1288" s="136">
        <v>4439.6859999999997</v>
      </c>
      <c r="Q1288" s="136">
        <v>4516.366</v>
      </c>
      <c r="R1288" s="136">
        <v>4506.82</v>
      </c>
      <c r="S1288" s="136">
        <v>4552.1149999999998</v>
      </c>
      <c r="T1288" s="136">
        <v>4525.24</v>
      </c>
      <c r="U1288" s="136">
        <v>4571.7709999999997</v>
      </c>
      <c r="V1288" s="136">
        <v>4666.1059999999998</v>
      </c>
      <c r="W1288" s="137">
        <v>4842.2340000000004</v>
      </c>
      <c r="X1288" s="136">
        <v>5611.9470000000001</v>
      </c>
      <c r="Y1288" s="136">
        <v>5875.5940000000001</v>
      </c>
      <c r="Z1288" s="136">
        <v>5685.7839999999997</v>
      </c>
      <c r="AA1288" s="138">
        <v>5260.6480000000001</v>
      </c>
      <c r="AB1288" s="139">
        <v>112827.95600000001</v>
      </c>
      <c r="AC1288" s="18" t="str">
        <f t="shared" si="40"/>
        <v>ok</v>
      </c>
      <c r="AE1288" s="19">
        <f t="shared" si="41"/>
        <v>-5783.7219999999943</v>
      </c>
      <c r="AF1288" s="20">
        <v>602.6397590637207</v>
      </c>
      <c r="AG1288" s="21"/>
    </row>
    <row r="1289" spans="2:33" ht="14.4" thickTop="1" thickBot="1" x14ac:dyDescent="0.3">
      <c r="B1289" s="12">
        <v>40735</v>
      </c>
      <c r="C1289" s="128" t="s">
        <v>17</v>
      </c>
      <c r="D1289" s="136">
        <v>4723.982</v>
      </c>
      <c r="E1289" s="136">
        <v>4611.1809999999996</v>
      </c>
      <c r="F1289" s="136">
        <v>4474.2780000000002</v>
      </c>
      <c r="G1289" s="136">
        <v>4388.0600000000004</v>
      </c>
      <c r="H1289" s="137">
        <v>4348.9809999999998</v>
      </c>
      <c r="I1289" s="136">
        <v>4471.4799999999996</v>
      </c>
      <c r="J1289" s="136">
        <v>4486.2839999999997</v>
      </c>
      <c r="K1289" s="136">
        <v>4490.5889999999999</v>
      </c>
      <c r="L1289" s="136">
        <v>4622.4579999999996</v>
      </c>
      <c r="M1289" s="136">
        <v>4698.6149999999998</v>
      </c>
      <c r="N1289" s="136">
        <v>4807.3549999999996</v>
      </c>
      <c r="O1289" s="136">
        <v>4884.7160000000003</v>
      </c>
      <c r="P1289" s="136">
        <v>4986.0609999999997</v>
      </c>
      <c r="Q1289" s="136">
        <v>5029.0169999999998</v>
      </c>
      <c r="R1289" s="136">
        <v>5081.1180000000004</v>
      </c>
      <c r="S1289" s="136">
        <v>5056.5029999999997</v>
      </c>
      <c r="T1289" s="136">
        <v>5022.4979999999996</v>
      </c>
      <c r="U1289" s="136">
        <v>5080.2550000000001</v>
      </c>
      <c r="V1289" s="136">
        <v>5041.2460000000001</v>
      </c>
      <c r="W1289" s="137">
        <v>5116.1980000000003</v>
      </c>
      <c r="X1289" s="136">
        <v>5576.9160000000002</v>
      </c>
      <c r="Y1289" s="136">
        <v>5812.8410000000003</v>
      </c>
      <c r="Z1289" s="136">
        <v>5683.7879999999996</v>
      </c>
      <c r="AA1289" s="138">
        <v>5383.067</v>
      </c>
      <c r="AB1289" s="139">
        <v>117877.49800000001</v>
      </c>
      <c r="AC1289" s="18" t="str">
        <f t="shared" si="40"/>
        <v>ok</v>
      </c>
      <c r="AE1289" s="19">
        <f t="shared" si="41"/>
        <v>5049.5420000000013</v>
      </c>
      <c r="AF1289" s="20">
        <v>602.17504501342773</v>
      </c>
      <c r="AG1289" s="21"/>
    </row>
    <row r="1290" spans="2:33" ht="14.4" thickTop="1" thickBot="1" x14ac:dyDescent="0.3">
      <c r="B1290" s="12">
        <v>40736</v>
      </c>
      <c r="C1290" s="128" t="s">
        <v>11</v>
      </c>
      <c r="D1290" s="136">
        <v>5007.9250000000002</v>
      </c>
      <c r="E1290" s="136">
        <v>4769.7139999999999</v>
      </c>
      <c r="F1290" s="136">
        <v>4593.2960000000003</v>
      </c>
      <c r="G1290" s="136">
        <v>4447.21</v>
      </c>
      <c r="H1290" s="137">
        <v>4382.2910000000002</v>
      </c>
      <c r="I1290" s="136">
        <v>4518.558</v>
      </c>
      <c r="J1290" s="136">
        <v>4569.8530000000001</v>
      </c>
      <c r="K1290" s="136">
        <v>4494.5379999999996</v>
      </c>
      <c r="L1290" s="136">
        <v>4597.8990000000003</v>
      </c>
      <c r="M1290" s="136">
        <v>4692.134</v>
      </c>
      <c r="N1290" s="136">
        <v>4891.741</v>
      </c>
      <c r="O1290" s="136">
        <v>4953.5010000000002</v>
      </c>
      <c r="P1290" s="136">
        <v>4982.4269999999997</v>
      </c>
      <c r="Q1290" s="136">
        <v>5035.7169999999996</v>
      </c>
      <c r="R1290" s="136">
        <v>5043.0919999999996</v>
      </c>
      <c r="S1290" s="136">
        <v>5049.8609999999999</v>
      </c>
      <c r="T1290" s="136">
        <v>5071.1139999999996</v>
      </c>
      <c r="U1290" s="136">
        <v>5056.5020000000004</v>
      </c>
      <c r="V1290" s="136">
        <v>5074.6139999999996</v>
      </c>
      <c r="W1290" s="137">
        <v>5147.5349999999999</v>
      </c>
      <c r="X1290" s="136">
        <v>5609.5349999999999</v>
      </c>
      <c r="Y1290" s="136">
        <v>5878.3639999999996</v>
      </c>
      <c r="Z1290" s="136">
        <v>5701.2910000000002</v>
      </c>
      <c r="AA1290" s="138">
        <v>5313.076</v>
      </c>
      <c r="AB1290" s="139">
        <v>118881.798</v>
      </c>
      <c r="AC1290" s="18" t="str">
        <f t="shared" si="40"/>
        <v>ok</v>
      </c>
      <c r="AE1290" s="19">
        <f t="shared" si="41"/>
        <v>1004.2999999999884</v>
      </c>
      <c r="AF1290" s="20">
        <v>584.84675025939941</v>
      </c>
      <c r="AG1290" s="21"/>
    </row>
    <row r="1291" spans="2:33" ht="14.4" thickTop="1" thickBot="1" x14ac:dyDescent="0.3">
      <c r="B1291" s="12">
        <v>40737</v>
      </c>
      <c r="C1291" s="128" t="s">
        <v>12</v>
      </c>
      <c r="D1291" s="136">
        <v>4935.1899999999996</v>
      </c>
      <c r="E1291" s="136">
        <v>4734.6899999999996</v>
      </c>
      <c r="F1291" s="136">
        <v>4505.0649999999996</v>
      </c>
      <c r="G1291" s="136">
        <v>4494.0540000000001</v>
      </c>
      <c r="H1291" s="137">
        <v>4476.9440000000004</v>
      </c>
      <c r="I1291" s="136">
        <v>4573.5280000000002</v>
      </c>
      <c r="J1291" s="136">
        <v>4639.8239999999996</v>
      </c>
      <c r="K1291" s="136">
        <v>4548.5360000000001</v>
      </c>
      <c r="L1291" s="136">
        <v>4626.01</v>
      </c>
      <c r="M1291" s="136">
        <v>4759.2049999999999</v>
      </c>
      <c r="N1291" s="136">
        <v>4768.5529999999999</v>
      </c>
      <c r="O1291" s="136">
        <v>4806.7449999999999</v>
      </c>
      <c r="P1291" s="136">
        <v>4850.4250000000002</v>
      </c>
      <c r="Q1291" s="136">
        <v>4924.5789999999997</v>
      </c>
      <c r="R1291" s="136">
        <v>4953.2659999999996</v>
      </c>
      <c r="S1291" s="136">
        <v>4969.1279999999997</v>
      </c>
      <c r="T1291" s="136">
        <v>4892.1310000000003</v>
      </c>
      <c r="U1291" s="136">
        <v>4941.8689999999997</v>
      </c>
      <c r="V1291" s="136">
        <v>5005.375</v>
      </c>
      <c r="W1291" s="137">
        <v>5128.3230000000003</v>
      </c>
      <c r="X1291" s="136">
        <v>5532.8620000000001</v>
      </c>
      <c r="Y1291" s="136">
        <v>5584.7240000000002</v>
      </c>
      <c r="Z1291" s="136">
        <v>5323.6229999999996</v>
      </c>
      <c r="AA1291" s="138">
        <v>4962.3410000000003</v>
      </c>
      <c r="AB1291" s="139">
        <v>116937</v>
      </c>
      <c r="AC1291" s="18" t="str">
        <f t="shared" si="40"/>
        <v>ok</v>
      </c>
      <c r="AE1291" s="19">
        <f t="shared" si="41"/>
        <v>-1944.7979999999952</v>
      </c>
      <c r="AF1291" s="20">
        <v>547.40841484069824</v>
      </c>
      <c r="AG1291" s="21"/>
    </row>
    <row r="1292" spans="2:33" ht="14.4" thickTop="1" thickBot="1" x14ac:dyDescent="0.3">
      <c r="B1292" s="12">
        <v>40738</v>
      </c>
      <c r="C1292" s="128" t="s">
        <v>13</v>
      </c>
      <c r="D1292" s="136">
        <v>4699.799</v>
      </c>
      <c r="E1292" s="136">
        <v>4505.335</v>
      </c>
      <c r="F1292" s="136">
        <v>4429.5590000000002</v>
      </c>
      <c r="G1292" s="136">
        <v>4299.951</v>
      </c>
      <c r="H1292" s="137">
        <v>4282.6570000000002</v>
      </c>
      <c r="I1292" s="136">
        <v>4274.7269999999999</v>
      </c>
      <c r="J1292" s="136">
        <v>4425.8230000000003</v>
      </c>
      <c r="K1292" s="136">
        <v>4368.1790000000001</v>
      </c>
      <c r="L1292" s="136">
        <v>4495.6279999999997</v>
      </c>
      <c r="M1292" s="136">
        <v>4633.5230000000001</v>
      </c>
      <c r="N1292" s="136">
        <v>4685.8819999999996</v>
      </c>
      <c r="O1292" s="136">
        <v>4785.3190000000004</v>
      </c>
      <c r="P1292" s="136">
        <v>4829.1440000000002</v>
      </c>
      <c r="Q1292" s="136">
        <v>4883.7070000000003</v>
      </c>
      <c r="R1292" s="136">
        <v>4891.72</v>
      </c>
      <c r="S1292" s="136">
        <v>4905.4350000000004</v>
      </c>
      <c r="T1292" s="136">
        <v>4980.5540000000001</v>
      </c>
      <c r="U1292" s="136">
        <v>4991.51</v>
      </c>
      <c r="V1292" s="136">
        <v>5016.134</v>
      </c>
      <c r="W1292" s="137">
        <v>5133.9709999999995</v>
      </c>
      <c r="X1292" s="136">
        <v>5606.0240000000003</v>
      </c>
      <c r="Y1292" s="136">
        <v>5651.3739999999998</v>
      </c>
      <c r="Z1292" s="136">
        <v>5464.2550000000001</v>
      </c>
      <c r="AA1292" s="138">
        <v>5103.7219999999998</v>
      </c>
      <c r="AB1292" s="139">
        <v>115343.944</v>
      </c>
      <c r="AC1292" s="18" t="str">
        <f t="shared" si="40"/>
        <v>ok</v>
      </c>
      <c r="AE1292" s="19">
        <f t="shared" si="41"/>
        <v>-1593.0559999999969</v>
      </c>
      <c r="AF1292" s="20">
        <v>561.02235221862793</v>
      </c>
      <c r="AG1292" s="21"/>
    </row>
    <row r="1293" spans="2:33" ht="14.4" thickTop="1" thickBot="1" x14ac:dyDescent="0.3">
      <c r="B1293" s="12">
        <v>40739</v>
      </c>
      <c r="C1293" s="128" t="s">
        <v>14</v>
      </c>
      <c r="D1293" s="136">
        <v>4801.9279999999999</v>
      </c>
      <c r="E1293" s="136">
        <v>4561.2709999999997</v>
      </c>
      <c r="F1293" s="136">
        <v>4451.5330000000004</v>
      </c>
      <c r="G1293" s="136">
        <v>4379.9629999999997</v>
      </c>
      <c r="H1293" s="137">
        <v>4483.16</v>
      </c>
      <c r="I1293" s="136">
        <v>4561.67</v>
      </c>
      <c r="J1293" s="136">
        <v>4539.1289999999999</v>
      </c>
      <c r="K1293" s="136">
        <v>4397.1570000000002</v>
      </c>
      <c r="L1293" s="136">
        <v>4561.01</v>
      </c>
      <c r="M1293" s="136">
        <v>4693.0209999999997</v>
      </c>
      <c r="N1293" s="136">
        <v>4846.4250000000002</v>
      </c>
      <c r="O1293" s="136">
        <v>4886.942</v>
      </c>
      <c r="P1293" s="136">
        <v>4878.8339999999998</v>
      </c>
      <c r="Q1293" s="136">
        <v>4834.6679999999997</v>
      </c>
      <c r="R1293" s="136">
        <v>4952.0150000000003</v>
      </c>
      <c r="S1293" s="136">
        <v>5041.21</v>
      </c>
      <c r="T1293" s="136">
        <v>5037.5039999999999</v>
      </c>
      <c r="U1293" s="136">
        <v>5072.0460000000003</v>
      </c>
      <c r="V1293" s="136">
        <v>5033.7479999999996</v>
      </c>
      <c r="W1293" s="137">
        <v>5175.6530000000002</v>
      </c>
      <c r="X1293" s="136">
        <v>5543.3630000000003</v>
      </c>
      <c r="Y1293" s="136">
        <v>5655.6440000000002</v>
      </c>
      <c r="Z1293" s="136">
        <v>5551.5129999999999</v>
      </c>
      <c r="AA1293" s="138">
        <v>5281.2430000000004</v>
      </c>
      <c r="AB1293" s="139">
        <v>117220.662</v>
      </c>
      <c r="AC1293" s="18" t="str">
        <f t="shared" si="40"/>
        <v>ok</v>
      </c>
      <c r="AE1293" s="19">
        <f t="shared" si="41"/>
        <v>1876.7179999999935</v>
      </c>
      <c r="AF1293" s="20">
        <v>571.73257255554199</v>
      </c>
      <c r="AG1293" s="21"/>
    </row>
    <row r="1294" spans="2:33" ht="14.4" thickTop="1" thickBot="1" x14ac:dyDescent="0.3">
      <c r="B1294" s="12">
        <v>40740</v>
      </c>
      <c r="C1294" s="128" t="s">
        <v>15</v>
      </c>
      <c r="D1294" s="136">
        <v>4891.375</v>
      </c>
      <c r="E1294" s="136">
        <v>4662.8429999999998</v>
      </c>
      <c r="F1294" s="136">
        <v>4543.2619999999997</v>
      </c>
      <c r="G1294" s="136">
        <v>4408.5829999999996</v>
      </c>
      <c r="H1294" s="137">
        <v>4385.2790000000005</v>
      </c>
      <c r="I1294" s="136">
        <v>4434.125</v>
      </c>
      <c r="J1294" s="136">
        <v>4418.1779999999999</v>
      </c>
      <c r="K1294" s="136">
        <v>4354.4889999999996</v>
      </c>
      <c r="L1294" s="136">
        <v>4473.2579999999998</v>
      </c>
      <c r="M1294" s="136">
        <v>4585.5690000000004</v>
      </c>
      <c r="N1294" s="136">
        <v>4626.7190000000001</v>
      </c>
      <c r="O1294" s="136">
        <v>4670.2979999999998</v>
      </c>
      <c r="P1294" s="136">
        <v>4699.8689999999997</v>
      </c>
      <c r="Q1294" s="136">
        <v>4735.03</v>
      </c>
      <c r="R1294" s="136">
        <v>4682.308</v>
      </c>
      <c r="S1294" s="136">
        <v>4624.9049999999997</v>
      </c>
      <c r="T1294" s="136">
        <v>4634.21</v>
      </c>
      <c r="U1294" s="136">
        <v>4669.5619999999999</v>
      </c>
      <c r="V1294" s="136">
        <v>4700.6779999999999</v>
      </c>
      <c r="W1294" s="137">
        <v>4850.2020000000002</v>
      </c>
      <c r="X1294" s="136">
        <v>5523.107</v>
      </c>
      <c r="Y1294" s="136">
        <v>5624.8459999999995</v>
      </c>
      <c r="Z1294" s="136">
        <v>5452.7389999999996</v>
      </c>
      <c r="AA1294" s="138">
        <v>5067.232</v>
      </c>
      <c r="AB1294" s="139">
        <v>113718.678</v>
      </c>
      <c r="AC1294" s="18" t="str">
        <f t="shared" si="40"/>
        <v>ok</v>
      </c>
      <c r="AE1294" s="19">
        <f t="shared" si="41"/>
        <v>-3501.9839999999967</v>
      </c>
      <c r="AF1294" s="20">
        <v>564.80253219604492</v>
      </c>
      <c r="AG1294" s="21"/>
    </row>
    <row r="1295" spans="2:33" ht="14.4" thickTop="1" thickBot="1" x14ac:dyDescent="0.3">
      <c r="B1295" s="12">
        <v>40741</v>
      </c>
      <c r="C1295" s="128" t="s">
        <v>16</v>
      </c>
      <c r="D1295" s="136">
        <v>4658.152</v>
      </c>
      <c r="E1295" s="136">
        <v>4487.6090000000004</v>
      </c>
      <c r="F1295" s="136">
        <v>4220.893</v>
      </c>
      <c r="G1295" s="136">
        <v>4208.4040000000005</v>
      </c>
      <c r="H1295" s="137">
        <v>4121.63</v>
      </c>
      <c r="I1295" s="136">
        <v>4164.0649999999996</v>
      </c>
      <c r="J1295" s="136">
        <v>4140.683</v>
      </c>
      <c r="K1295" s="136">
        <v>4103.2830000000004</v>
      </c>
      <c r="L1295" s="136">
        <v>4013.35</v>
      </c>
      <c r="M1295" s="136">
        <v>4128.518</v>
      </c>
      <c r="N1295" s="136">
        <v>4063.7730000000001</v>
      </c>
      <c r="O1295" s="136">
        <v>4106.4030000000002</v>
      </c>
      <c r="P1295" s="136">
        <v>4122.3410000000003</v>
      </c>
      <c r="Q1295" s="136">
        <v>4132.8680000000004</v>
      </c>
      <c r="R1295" s="136">
        <v>4167.0829999999996</v>
      </c>
      <c r="S1295" s="136">
        <v>4229.9110000000001</v>
      </c>
      <c r="T1295" s="136">
        <v>4232.0159999999996</v>
      </c>
      <c r="U1295" s="136">
        <v>4286.5219999999999</v>
      </c>
      <c r="V1295" s="136">
        <v>4300.0910000000003</v>
      </c>
      <c r="W1295" s="137">
        <v>4557.7380000000003</v>
      </c>
      <c r="X1295" s="136">
        <v>5438.7830000000004</v>
      </c>
      <c r="Y1295" s="136">
        <v>5756.6949999999997</v>
      </c>
      <c r="Z1295" s="136">
        <v>5474.9610000000002</v>
      </c>
      <c r="AA1295" s="138">
        <v>5066.9979999999996</v>
      </c>
      <c r="AB1295" s="139">
        <v>106182.781</v>
      </c>
      <c r="AC1295" s="18" t="str">
        <f t="shared" si="40"/>
        <v>ok</v>
      </c>
      <c r="AE1295" s="19">
        <f t="shared" si="41"/>
        <v>-7535.8969999999972</v>
      </c>
      <c r="AF1295" s="20">
        <v>577.54388427734375</v>
      </c>
      <c r="AG1295" s="21"/>
    </row>
    <row r="1296" spans="2:33" ht="14.4" thickTop="1" thickBot="1" x14ac:dyDescent="0.3">
      <c r="B1296" s="12">
        <v>40742</v>
      </c>
      <c r="C1296" s="128" t="s">
        <v>17</v>
      </c>
      <c r="D1296" s="136">
        <v>4613.1809999999996</v>
      </c>
      <c r="E1296" s="136">
        <v>4401.3680000000004</v>
      </c>
      <c r="F1296" s="136">
        <v>4272.1109999999999</v>
      </c>
      <c r="G1296" s="136">
        <v>4115.0770000000002</v>
      </c>
      <c r="H1296" s="137">
        <v>4065.7829999999999</v>
      </c>
      <c r="I1296" s="136">
        <v>4167.0959999999995</v>
      </c>
      <c r="J1296" s="136">
        <v>4261.4430000000002</v>
      </c>
      <c r="K1296" s="136">
        <v>4340.7740000000003</v>
      </c>
      <c r="L1296" s="136">
        <v>4351.4440000000004</v>
      </c>
      <c r="M1296" s="136">
        <v>4582.9620000000004</v>
      </c>
      <c r="N1296" s="136">
        <v>4697.4949999999999</v>
      </c>
      <c r="O1296" s="136">
        <v>4817.9650000000001</v>
      </c>
      <c r="P1296" s="136">
        <v>4822.8609999999999</v>
      </c>
      <c r="Q1296" s="136">
        <v>4855.9409999999998</v>
      </c>
      <c r="R1296" s="136">
        <v>4847.0879999999997</v>
      </c>
      <c r="S1296" s="136">
        <v>4902.7420000000002</v>
      </c>
      <c r="T1296" s="136">
        <v>4881.3680000000004</v>
      </c>
      <c r="U1296" s="136">
        <v>4870.2089999999998</v>
      </c>
      <c r="V1296" s="136">
        <v>4772.7849999999999</v>
      </c>
      <c r="W1296" s="137">
        <v>4851.4830000000002</v>
      </c>
      <c r="X1296" s="136">
        <v>5474.2030000000004</v>
      </c>
      <c r="Y1296" s="136">
        <v>5739.482</v>
      </c>
      <c r="Z1296" s="136">
        <v>5579.4709999999995</v>
      </c>
      <c r="AA1296" s="138">
        <v>5128.2839999999997</v>
      </c>
      <c r="AB1296" s="139">
        <v>113412.62699999999</v>
      </c>
      <c r="AC1296" s="18" t="str">
        <f t="shared" si="40"/>
        <v>ok</v>
      </c>
      <c r="AE1296" s="19">
        <f t="shared" si="41"/>
        <v>7229.8459999999905</v>
      </c>
      <c r="AF1296" s="20">
        <v>604.03067779541016</v>
      </c>
      <c r="AG1296" s="21"/>
    </row>
    <row r="1297" spans="1:33" ht="14.4" thickTop="1" thickBot="1" x14ac:dyDescent="0.3">
      <c r="B1297" s="12">
        <v>40743</v>
      </c>
      <c r="C1297" s="128" t="s">
        <v>11</v>
      </c>
      <c r="D1297" s="136">
        <v>4744.6409999999996</v>
      </c>
      <c r="E1297" s="136">
        <v>4532.183</v>
      </c>
      <c r="F1297" s="136">
        <v>4416.5839999999998</v>
      </c>
      <c r="G1297" s="136">
        <v>4301.0119999999997</v>
      </c>
      <c r="H1297" s="137">
        <v>4275.9610000000002</v>
      </c>
      <c r="I1297" s="136">
        <v>4268.1220000000003</v>
      </c>
      <c r="J1297" s="136">
        <v>4314.6319999999996</v>
      </c>
      <c r="K1297" s="136">
        <v>4312.4520000000002</v>
      </c>
      <c r="L1297" s="136">
        <v>4452.6750000000002</v>
      </c>
      <c r="M1297" s="136">
        <v>4676.357</v>
      </c>
      <c r="N1297" s="136">
        <v>4734.152</v>
      </c>
      <c r="O1297" s="136">
        <v>4808.0290000000005</v>
      </c>
      <c r="P1297" s="136">
        <v>4873.5569999999998</v>
      </c>
      <c r="Q1297" s="136">
        <v>4920.2830000000004</v>
      </c>
      <c r="R1297" s="136">
        <v>4962.308</v>
      </c>
      <c r="S1297" s="136">
        <v>4940.5510000000004</v>
      </c>
      <c r="T1297" s="136">
        <v>4987.0929999999998</v>
      </c>
      <c r="U1297" s="136">
        <v>4978.4740000000002</v>
      </c>
      <c r="V1297" s="136">
        <v>4933.6540000000005</v>
      </c>
      <c r="W1297" s="137">
        <v>4979.9040000000005</v>
      </c>
      <c r="X1297" s="136">
        <v>5545.4650000000001</v>
      </c>
      <c r="Y1297" s="136">
        <v>5788.7709999999997</v>
      </c>
      <c r="Z1297" s="136">
        <v>5626.21</v>
      </c>
      <c r="AA1297" s="138">
        <v>5232.6629999999996</v>
      </c>
      <c r="AB1297" s="139">
        <v>115605.74400000001</v>
      </c>
      <c r="AC1297" s="18" t="str">
        <f t="shared" si="40"/>
        <v>ok</v>
      </c>
      <c r="AE1297" s="19">
        <f t="shared" si="41"/>
        <v>2193.1170000000129</v>
      </c>
      <c r="AF1297" s="20">
        <v>588.44287490844727</v>
      </c>
      <c r="AG1297" s="21"/>
    </row>
    <row r="1298" spans="1:33" ht="14.4" thickTop="1" thickBot="1" x14ac:dyDescent="0.3">
      <c r="B1298" s="12">
        <v>40744</v>
      </c>
      <c r="C1298" s="128" t="s">
        <v>12</v>
      </c>
      <c r="D1298" s="136">
        <v>4878.9449999999997</v>
      </c>
      <c r="E1298" s="136">
        <v>4535.451</v>
      </c>
      <c r="F1298" s="136">
        <v>4483.9449999999997</v>
      </c>
      <c r="G1298" s="136">
        <v>4401.4139999999998</v>
      </c>
      <c r="H1298" s="137">
        <v>4368.2060000000001</v>
      </c>
      <c r="I1298" s="136">
        <v>4356.9549999999999</v>
      </c>
      <c r="J1298" s="136">
        <v>4476.6769999999997</v>
      </c>
      <c r="K1298" s="136">
        <v>4415.0709999999999</v>
      </c>
      <c r="L1298" s="136">
        <v>4486.768</v>
      </c>
      <c r="M1298" s="136">
        <v>4667.5749999999998</v>
      </c>
      <c r="N1298" s="136">
        <v>4873.4070000000002</v>
      </c>
      <c r="O1298" s="136">
        <v>4916.5360000000001</v>
      </c>
      <c r="P1298" s="136">
        <v>4968.5630000000001</v>
      </c>
      <c r="Q1298" s="136">
        <v>5035.41</v>
      </c>
      <c r="R1298" s="136">
        <v>5097.8109999999997</v>
      </c>
      <c r="S1298" s="136">
        <v>5144.08</v>
      </c>
      <c r="T1298" s="136">
        <v>5166.7120000000004</v>
      </c>
      <c r="U1298" s="136">
        <v>5156.6779999999999</v>
      </c>
      <c r="V1298" s="136">
        <v>5036.0940000000001</v>
      </c>
      <c r="W1298" s="137">
        <v>5170.8940000000002</v>
      </c>
      <c r="X1298" s="136">
        <v>5714.0219999999999</v>
      </c>
      <c r="Y1298" s="136">
        <v>6023.1660000000002</v>
      </c>
      <c r="Z1298" s="136">
        <v>5966.7929999999997</v>
      </c>
      <c r="AA1298" s="138">
        <v>5650.7579999999998</v>
      </c>
      <c r="AB1298" s="139">
        <v>118991.942</v>
      </c>
      <c r="AC1298" s="18" t="str">
        <f t="shared" si="40"/>
        <v>ok</v>
      </c>
      <c r="AE1298" s="19">
        <f t="shared" si="41"/>
        <v>3386.1979999999894</v>
      </c>
      <c r="AF1298" s="20">
        <v>592.96519470214844</v>
      </c>
      <c r="AG1298" s="21"/>
    </row>
    <row r="1299" spans="1:33" ht="14.4" thickTop="1" thickBot="1" x14ac:dyDescent="0.3">
      <c r="B1299" s="12">
        <v>40745</v>
      </c>
      <c r="C1299" s="128" t="s">
        <v>13</v>
      </c>
      <c r="D1299" s="136">
        <v>5256.64</v>
      </c>
      <c r="E1299" s="136">
        <v>4910.067</v>
      </c>
      <c r="F1299" s="136">
        <v>4846.7719999999999</v>
      </c>
      <c r="G1299" s="136">
        <v>4642.973</v>
      </c>
      <c r="H1299" s="137">
        <v>4563.29</v>
      </c>
      <c r="I1299" s="136">
        <v>4629.5140000000001</v>
      </c>
      <c r="J1299" s="136">
        <v>4713.1080000000002</v>
      </c>
      <c r="K1299" s="136">
        <v>4584.0280000000002</v>
      </c>
      <c r="L1299" s="136">
        <v>4689.1660000000002</v>
      </c>
      <c r="M1299" s="136">
        <v>4831.4660000000003</v>
      </c>
      <c r="N1299" s="136">
        <v>4936.3459999999995</v>
      </c>
      <c r="O1299" s="136">
        <v>4965.0730000000003</v>
      </c>
      <c r="P1299" s="136">
        <v>5116.2690000000002</v>
      </c>
      <c r="Q1299" s="136">
        <v>5232.0820000000003</v>
      </c>
      <c r="R1299" s="136">
        <v>5259.2020000000002</v>
      </c>
      <c r="S1299" s="136">
        <v>5290.5129999999999</v>
      </c>
      <c r="T1299" s="136">
        <v>5344.7910000000002</v>
      </c>
      <c r="U1299" s="136">
        <v>5339.9970000000003</v>
      </c>
      <c r="V1299" s="136">
        <v>5307.473</v>
      </c>
      <c r="W1299" s="137">
        <v>5257.8339999999998</v>
      </c>
      <c r="X1299" s="136">
        <v>5742.48</v>
      </c>
      <c r="Y1299" s="136">
        <v>5996.1440000000002</v>
      </c>
      <c r="Z1299" s="136">
        <v>5896.1570000000002</v>
      </c>
      <c r="AA1299" s="138">
        <v>5594.9880000000003</v>
      </c>
      <c r="AB1299" s="139">
        <v>122946.38499999999</v>
      </c>
      <c r="AC1299" s="18" t="str">
        <f t="shared" si="40"/>
        <v>ok</v>
      </c>
      <c r="AE1299" s="19">
        <f t="shared" si="41"/>
        <v>3954.4429999999993</v>
      </c>
      <c r="AF1299" s="20">
        <v>617.95334815979004</v>
      </c>
      <c r="AG1299" s="21"/>
    </row>
    <row r="1300" spans="1:33" ht="14.4" thickTop="1" thickBot="1" x14ac:dyDescent="0.3">
      <c r="B1300" s="12">
        <v>40746</v>
      </c>
      <c r="C1300" s="128" t="s">
        <v>14</v>
      </c>
      <c r="D1300" s="136">
        <v>5201.8990000000003</v>
      </c>
      <c r="E1300" s="136">
        <v>4958.9219999999996</v>
      </c>
      <c r="F1300" s="136">
        <v>4782.1670000000004</v>
      </c>
      <c r="G1300" s="136">
        <v>4628.6660000000002</v>
      </c>
      <c r="H1300" s="137">
        <v>4682.4759999999997</v>
      </c>
      <c r="I1300" s="136">
        <v>4632.1660000000002</v>
      </c>
      <c r="J1300" s="136">
        <v>4641.7719999999999</v>
      </c>
      <c r="K1300" s="136">
        <v>4607.4799999999996</v>
      </c>
      <c r="L1300" s="136">
        <v>4692.0820000000003</v>
      </c>
      <c r="M1300" s="136">
        <v>4830.1350000000002</v>
      </c>
      <c r="N1300" s="136">
        <v>4931.2719999999999</v>
      </c>
      <c r="O1300" s="136">
        <v>5019.2219999999998</v>
      </c>
      <c r="P1300" s="136">
        <v>5159.6009999999997</v>
      </c>
      <c r="Q1300" s="136">
        <v>5199.8280000000004</v>
      </c>
      <c r="R1300" s="136">
        <v>5198.8990000000003</v>
      </c>
      <c r="S1300" s="136">
        <v>5291.7340000000004</v>
      </c>
      <c r="T1300" s="136">
        <v>5281.7650000000003</v>
      </c>
      <c r="U1300" s="136">
        <v>5206.8919999999998</v>
      </c>
      <c r="V1300" s="136">
        <v>5073.5810000000001</v>
      </c>
      <c r="W1300" s="137">
        <v>5106.53</v>
      </c>
      <c r="X1300" s="136">
        <v>5708.5870000000004</v>
      </c>
      <c r="Y1300" s="136">
        <v>5957.24</v>
      </c>
      <c r="Z1300" s="136">
        <v>5821.674</v>
      </c>
      <c r="AA1300" s="138">
        <v>5554.7209999999995</v>
      </c>
      <c r="AB1300" s="139">
        <v>122169.32399999999</v>
      </c>
      <c r="AC1300" s="18" t="str">
        <f t="shared" si="40"/>
        <v>ok</v>
      </c>
      <c r="AE1300" s="19">
        <f t="shared" si="41"/>
        <v>-777.06100000000151</v>
      </c>
      <c r="AF1300" s="20">
        <v>645.68251609802246</v>
      </c>
      <c r="AG1300" s="21"/>
    </row>
    <row r="1301" spans="1:33" ht="14.4" thickTop="1" thickBot="1" x14ac:dyDescent="0.3">
      <c r="B1301" s="12">
        <v>40747</v>
      </c>
      <c r="C1301" s="128" t="s">
        <v>15</v>
      </c>
      <c r="D1301" s="136">
        <v>5196.4549999999999</v>
      </c>
      <c r="E1301" s="136">
        <v>5011.8220000000001</v>
      </c>
      <c r="F1301" s="136">
        <v>4792.3289999999997</v>
      </c>
      <c r="G1301" s="136">
        <v>4634.3220000000001</v>
      </c>
      <c r="H1301" s="137">
        <v>4699.415</v>
      </c>
      <c r="I1301" s="136">
        <v>4630.2529999999997</v>
      </c>
      <c r="J1301" s="136">
        <v>4573.6080000000002</v>
      </c>
      <c r="K1301" s="136">
        <v>4497.3710000000001</v>
      </c>
      <c r="L1301" s="136">
        <v>4587.1319999999996</v>
      </c>
      <c r="M1301" s="136">
        <v>4790.2629999999999</v>
      </c>
      <c r="N1301" s="136">
        <v>4850.5829999999996</v>
      </c>
      <c r="O1301" s="136">
        <v>4938.4369999999999</v>
      </c>
      <c r="P1301" s="136">
        <v>4942.9059999999999</v>
      </c>
      <c r="Q1301" s="136">
        <v>4917.9160000000002</v>
      </c>
      <c r="R1301" s="136">
        <v>4902.875</v>
      </c>
      <c r="S1301" s="136">
        <v>4876.2389999999996</v>
      </c>
      <c r="T1301" s="136">
        <v>4814.3239999999996</v>
      </c>
      <c r="U1301" s="136">
        <v>4805.808</v>
      </c>
      <c r="V1301" s="136">
        <v>4758.335</v>
      </c>
      <c r="W1301" s="137">
        <v>4919.0129999999999</v>
      </c>
      <c r="X1301" s="136">
        <v>5679.4309999999996</v>
      </c>
      <c r="Y1301" s="136">
        <v>5980.2669999999998</v>
      </c>
      <c r="Z1301" s="136">
        <v>5811.9849999999997</v>
      </c>
      <c r="AA1301" s="138">
        <v>5446.5079999999998</v>
      </c>
      <c r="AB1301" s="139">
        <v>119057.609</v>
      </c>
      <c r="AC1301" s="18" t="str">
        <f t="shared" si="40"/>
        <v>ok</v>
      </c>
      <c r="AE1301" s="19">
        <f t="shared" si="41"/>
        <v>-3111.7149999999965</v>
      </c>
      <c r="AF1301" s="20">
        <v>624.37215995788574</v>
      </c>
      <c r="AG1301" s="21"/>
    </row>
    <row r="1302" spans="1:33" ht="14.4" thickTop="1" thickBot="1" x14ac:dyDescent="0.3">
      <c r="B1302" s="12">
        <v>40748</v>
      </c>
      <c r="C1302" s="128" t="s">
        <v>16</v>
      </c>
      <c r="D1302" s="136">
        <v>5098.9880000000003</v>
      </c>
      <c r="E1302" s="136">
        <v>4859.8850000000002</v>
      </c>
      <c r="F1302" s="136">
        <v>4701.2610000000004</v>
      </c>
      <c r="G1302" s="136">
        <v>4575.9030000000002</v>
      </c>
      <c r="H1302" s="137">
        <v>4480.2529999999997</v>
      </c>
      <c r="I1302" s="136">
        <v>4448.3580000000002</v>
      </c>
      <c r="J1302" s="136">
        <v>4370.2510000000002</v>
      </c>
      <c r="K1302" s="136">
        <v>4129.0540000000001</v>
      </c>
      <c r="L1302" s="136">
        <v>4121.0450000000001</v>
      </c>
      <c r="M1302" s="136">
        <v>4201.0140000000001</v>
      </c>
      <c r="N1302" s="136">
        <v>4261.473</v>
      </c>
      <c r="O1302" s="136">
        <v>4342.415</v>
      </c>
      <c r="P1302" s="136">
        <v>4395.2420000000002</v>
      </c>
      <c r="Q1302" s="136">
        <v>4424.5709999999999</v>
      </c>
      <c r="R1302" s="136">
        <v>4467.1409999999996</v>
      </c>
      <c r="S1302" s="136">
        <v>4477.3379999999997</v>
      </c>
      <c r="T1302" s="136">
        <v>4456.1909999999998</v>
      </c>
      <c r="U1302" s="136">
        <v>4430.5519999999997</v>
      </c>
      <c r="V1302" s="136">
        <v>4480.9459999999999</v>
      </c>
      <c r="W1302" s="137">
        <v>4711.4440000000004</v>
      </c>
      <c r="X1302" s="136">
        <v>5559.375</v>
      </c>
      <c r="Y1302" s="136">
        <v>5984.2629999999999</v>
      </c>
      <c r="Z1302" s="136">
        <v>5801.4139999999998</v>
      </c>
      <c r="AA1302" s="138">
        <v>5331.8540000000003</v>
      </c>
      <c r="AB1302" s="139">
        <v>112110.24</v>
      </c>
      <c r="AC1302" s="18" t="str">
        <f t="shared" si="40"/>
        <v>ok</v>
      </c>
      <c r="AE1302" s="19">
        <f t="shared" si="41"/>
        <v>-6947.3689999999915</v>
      </c>
      <c r="AF1302" s="20">
        <v>615.02228927612305</v>
      </c>
      <c r="AG1302" s="21"/>
    </row>
    <row r="1303" spans="1:33" ht="14.4" thickTop="1" thickBot="1" x14ac:dyDescent="0.3">
      <c r="B1303" s="12">
        <v>40749</v>
      </c>
      <c r="C1303" s="128" t="s">
        <v>17</v>
      </c>
      <c r="D1303" s="136">
        <v>4950.723</v>
      </c>
      <c r="E1303" s="136">
        <v>4642.3389999999999</v>
      </c>
      <c r="F1303" s="136">
        <v>4533.4660000000003</v>
      </c>
      <c r="G1303" s="136">
        <v>4447.9049999999997</v>
      </c>
      <c r="H1303" s="137">
        <v>4297.9359999999997</v>
      </c>
      <c r="I1303" s="136">
        <v>4358.3220000000001</v>
      </c>
      <c r="J1303" s="136">
        <v>4399.4369999999999</v>
      </c>
      <c r="K1303" s="136">
        <v>4317.1319999999996</v>
      </c>
      <c r="L1303" s="136">
        <v>4469.4279999999999</v>
      </c>
      <c r="M1303" s="136">
        <v>4696.4009999999998</v>
      </c>
      <c r="N1303" s="136">
        <v>4903.9399999999996</v>
      </c>
      <c r="O1303" s="136">
        <v>5018.759</v>
      </c>
      <c r="P1303" s="136">
        <v>5093.58</v>
      </c>
      <c r="Q1303" s="136">
        <v>5157.6170000000002</v>
      </c>
      <c r="R1303" s="136">
        <v>5139.7960000000003</v>
      </c>
      <c r="S1303" s="136">
        <v>5182.8540000000003</v>
      </c>
      <c r="T1303" s="136">
        <v>5209.0600000000004</v>
      </c>
      <c r="U1303" s="136">
        <v>5173.9530000000004</v>
      </c>
      <c r="V1303" s="136">
        <v>5085.4179999999997</v>
      </c>
      <c r="W1303" s="137">
        <v>5125.5370000000003</v>
      </c>
      <c r="X1303" s="136">
        <v>5749.1490000000003</v>
      </c>
      <c r="Y1303" s="136">
        <v>6005.0420000000004</v>
      </c>
      <c r="Z1303" s="136">
        <v>5840.0929999999998</v>
      </c>
      <c r="AA1303" s="138">
        <v>5558.8950000000004</v>
      </c>
      <c r="AB1303" s="139">
        <v>119356.79399999999</v>
      </c>
      <c r="AC1303" s="18" t="str">
        <f t="shared" si="40"/>
        <v>ok</v>
      </c>
      <c r="AE1303" s="19">
        <f t="shared" si="41"/>
        <v>7246.5539999999892</v>
      </c>
      <c r="AF1303" s="20">
        <v>612.03876495361328</v>
      </c>
      <c r="AG1303" s="21"/>
    </row>
    <row r="1304" spans="1:33" ht="14.4" thickTop="1" thickBot="1" x14ac:dyDescent="0.3">
      <c r="B1304" s="12">
        <v>40750</v>
      </c>
      <c r="C1304" s="128" t="s">
        <v>11</v>
      </c>
      <c r="D1304" s="136">
        <v>5139.2870000000003</v>
      </c>
      <c r="E1304" s="136">
        <v>4855.5600000000004</v>
      </c>
      <c r="F1304" s="136">
        <v>4749.4610000000002</v>
      </c>
      <c r="G1304" s="136">
        <v>4689.2160000000003</v>
      </c>
      <c r="H1304" s="137">
        <v>4541.6440000000002</v>
      </c>
      <c r="I1304" s="136">
        <v>4599.1729999999998</v>
      </c>
      <c r="J1304" s="136">
        <v>4649.9380000000001</v>
      </c>
      <c r="K1304" s="136">
        <v>4514.9830000000002</v>
      </c>
      <c r="L1304" s="136">
        <v>4672.2920000000004</v>
      </c>
      <c r="M1304" s="136">
        <v>4925.1639999999998</v>
      </c>
      <c r="N1304" s="136">
        <v>5043.4369999999999</v>
      </c>
      <c r="O1304" s="136">
        <v>5099.4780000000001</v>
      </c>
      <c r="P1304" s="136">
        <v>5114.6310000000003</v>
      </c>
      <c r="Q1304" s="136">
        <v>5187.451</v>
      </c>
      <c r="R1304" s="136">
        <v>5178.674</v>
      </c>
      <c r="S1304" s="136">
        <v>5173.0069999999996</v>
      </c>
      <c r="T1304" s="136">
        <v>5285.183</v>
      </c>
      <c r="U1304" s="136">
        <v>5180.0640000000003</v>
      </c>
      <c r="V1304" s="136">
        <v>5117.9759999999997</v>
      </c>
      <c r="W1304" s="137">
        <v>5226.57</v>
      </c>
      <c r="X1304" s="136">
        <v>5835.62</v>
      </c>
      <c r="Y1304" s="136">
        <v>5990.61</v>
      </c>
      <c r="Z1304" s="136">
        <v>5966.259</v>
      </c>
      <c r="AA1304" s="138">
        <v>5623.9650000000001</v>
      </c>
      <c r="AB1304" s="139">
        <v>122359.65399999999</v>
      </c>
      <c r="AC1304" s="18" t="str">
        <f t="shared" si="40"/>
        <v>ok</v>
      </c>
      <c r="AE1304" s="19">
        <f t="shared" si="41"/>
        <v>3002.8600000000006</v>
      </c>
      <c r="AF1304" s="20">
        <v>615.01270484924316</v>
      </c>
      <c r="AG1304" s="21"/>
    </row>
    <row r="1305" spans="1:33" ht="14.4" thickTop="1" thickBot="1" x14ac:dyDescent="0.3">
      <c r="B1305" s="12">
        <v>40751</v>
      </c>
      <c r="C1305" s="128" t="s">
        <v>12</v>
      </c>
      <c r="D1305" s="136">
        <v>5233.2690000000002</v>
      </c>
      <c r="E1305" s="136">
        <v>4925.0550000000003</v>
      </c>
      <c r="F1305" s="136">
        <v>4780.8850000000002</v>
      </c>
      <c r="G1305" s="136">
        <v>4738.3370000000004</v>
      </c>
      <c r="H1305" s="137">
        <v>4636.3459999999995</v>
      </c>
      <c r="I1305" s="136">
        <v>4594.7110000000002</v>
      </c>
      <c r="J1305" s="136">
        <v>4657.741</v>
      </c>
      <c r="K1305" s="136">
        <v>4622.973</v>
      </c>
      <c r="L1305" s="136">
        <v>4791.4840000000004</v>
      </c>
      <c r="M1305" s="136">
        <v>4900.8999999999996</v>
      </c>
      <c r="N1305" s="136">
        <v>5031.9560000000001</v>
      </c>
      <c r="O1305" s="136">
        <v>5086.0320000000002</v>
      </c>
      <c r="P1305" s="136">
        <v>5202.1369999999997</v>
      </c>
      <c r="Q1305" s="136">
        <v>5247.3109999999997</v>
      </c>
      <c r="R1305" s="136">
        <v>5296.3919999999998</v>
      </c>
      <c r="S1305" s="136">
        <v>5306.9539999999997</v>
      </c>
      <c r="T1305" s="136">
        <v>5309.4610000000002</v>
      </c>
      <c r="U1305" s="136">
        <v>5253.45</v>
      </c>
      <c r="V1305" s="136">
        <v>5193.0020000000004</v>
      </c>
      <c r="W1305" s="137">
        <v>5212.7219999999998</v>
      </c>
      <c r="X1305" s="136">
        <v>5783.384</v>
      </c>
      <c r="Y1305" s="136">
        <v>6043.6019999999999</v>
      </c>
      <c r="Z1305" s="136">
        <v>5893.9570000000003</v>
      </c>
      <c r="AA1305" s="138">
        <v>5527.3519999999999</v>
      </c>
      <c r="AB1305" s="139">
        <v>123269.427</v>
      </c>
      <c r="AC1305" s="18" t="str">
        <f t="shared" si="40"/>
        <v>ok</v>
      </c>
      <c r="AE1305" s="19">
        <f t="shared" si="41"/>
        <v>909.77300000000105</v>
      </c>
      <c r="AF1305" s="20">
        <v>611.10181427001953</v>
      </c>
      <c r="AG1305" s="21"/>
    </row>
    <row r="1306" spans="1:33" ht="14.4" thickTop="1" thickBot="1" x14ac:dyDescent="0.3">
      <c r="B1306" s="12">
        <v>40752</v>
      </c>
      <c r="C1306" s="128" t="s">
        <v>13</v>
      </c>
      <c r="D1306" s="136">
        <v>5199.5079999999998</v>
      </c>
      <c r="E1306" s="136">
        <v>4987.7489999999998</v>
      </c>
      <c r="F1306" s="136">
        <v>4840.1049999999996</v>
      </c>
      <c r="G1306" s="136">
        <v>4737.8649999999998</v>
      </c>
      <c r="H1306" s="137">
        <v>4677.1480000000001</v>
      </c>
      <c r="I1306" s="136">
        <v>4531.3950000000004</v>
      </c>
      <c r="J1306" s="136">
        <v>4661.884</v>
      </c>
      <c r="K1306" s="136">
        <v>4601.1689999999999</v>
      </c>
      <c r="L1306" s="136">
        <v>4747.5230000000001</v>
      </c>
      <c r="M1306" s="136">
        <v>4898.5860000000002</v>
      </c>
      <c r="N1306" s="136">
        <v>5047.4440000000004</v>
      </c>
      <c r="O1306" s="136">
        <v>5143.5910000000003</v>
      </c>
      <c r="P1306" s="136">
        <v>5207.1670000000004</v>
      </c>
      <c r="Q1306" s="136">
        <v>5245.1220000000003</v>
      </c>
      <c r="R1306" s="136">
        <v>5288.3190000000004</v>
      </c>
      <c r="S1306" s="136">
        <v>5296.7139999999999</v>
      </c>
      <c r="T1306" s="136">
        <v>5394.1809999999996</v>
      </c>
      <c r="U1306" s="136">
        <v>5342.8440000000001</v>
      </c>
      <c r="V1306" s="136">
        <v>5251.4359999999997</v>
      </c>
      <c r="W1306" s="137">
        <v>5356.1170000000002</v>
      </c>
      <c r="X1306" s="136">
        <v>5880.9750000000004</v>
      </c>
      <c r="Y1306" s="136">
        <v>6106.6660000000002</v>
      </c>
      <c r="Z1306" s="136">
        <v>5895.2730000000001</v>
      </c>
      <c r="AA1306" s="138">
        <v>5540.277</v>
      </c>
      <c r="AB1306" s="139">
        <v>123879.068</v>
      </c>
      <c r="AC1306" s="18" t="str">
        <f t="shared" si="40"/>
        <v>ok</v>
      </c>
      <c r="AE1306" s="19">
        <f t="shared" si="41"/>
        <v>609.64100000000326</v>
      </c>
      <c r="AF1306" s="20">
        <v>611.77556228637695</v>
      </c>
      <c r="AG1306" s="21"/>
    </row>
    <row r="1307" spans="1:33" ht="14.4" thickTop="1" thickBot="1" x14ac:dyDescent="0.3">
      <c r="B1307" s="12">
        <v>40753</v>
      </c>
      <c r="C1307" s="128" t="s">
        <v>14</v>
      </c>
      <c r="D1307" s="136">
        <v>5199.7290000000003</v>
      </c>
      <c r="E1307" s="136">
        <v>4947.7190000000001</v>
      </c>
      <c r="F1307" s="136">
        <v>4799.1710000000003</v>
      </c>
      <c r="G1307" s="136">
        <v>4684.4939999999997</v>
      </c>
      <c r="H1307" s="137">
        <v>4713.2430000000004</v>
      </c>
      <c r="I1307" s="136">
        <v>4689.9260000000004</v>
      </c>
      <c r="J1307" s="136">
        <v>4752.5</v>
      </c>
      <c r="K1307" s="136">
        <v>4674.7849999999999</v>
      </c>
      <c r="L1307" s="136">
        <v>4744.5429999999997</v>
      </c>
      <c r="M1307" s="136">
        <v>4897.2</v>
      </c>
      <c r="N1307" s="136">
        <v>4957.6959999999999</v>
      </c>
      <c r="O1307" s="136">
        <v>5088.5919999999996</v>
      </c>
      <c r="P1307" s="136">
        <v>5127</v>
      </c>
      <c r="Q1307" s="136">
        <v>5174.4740000000002</v>
      </c>
      <c r="R1307" s="136">
        <v>5174.665</v>
      </c>
      <c r="S1307" s="136">
        <v>5181.9979999999996</v>
      </c>
      <c r="T1307" s="136">
        <v>5255.0050000000001</v>
      </c>
      <c r="U1307" s="136">
        <v>5206.5789999999997</v>
      </c>
      <c r="V1307" s="136">
        <v>5208.0259999999998</v>
      </c>
      <c r="W1307" s="137">
        <v>5289.2110000000002</v>
      </c>
      <c r="X1307" s="136">
        <v>5801.7049999999999</v>
      </c>
      <c r="Y1307" s="136">
        <v>5804.7870000000003</v>
      </c>
      <c r="Z1307" s="136">
        <v>5641.8530000000001</v>
      </c>
      <c r="AA1307" s="138">
        <v>5331.34</v>
      </c>
      <c r="AB1307" s="139">
        <v>122346.253</v>
      </c>
      <c r="AC1307" s="18" t="str">
        <f t="shared" si="40"/>
        <v>ok</v>
      </c>
      <c r="AE1307" s="19">
        <f t="shared" si="41"/>
        <v>-1532.8150000000023</v>
      </c>
      <c r="AF1307" s="20">
        <v>594.04270362854004</v>
      </c>
      <c r="AG1307" s="21"/>
    </row>
    <row r="1308" spans="1:33" ht="14.4" thickTop="1" thickBot="1" x14ac:dyDescent="0.3">
      <c r="B1308" s="12">
        <v>40754</v>
      </c>
      <c r="C1308" s="128" t="s">
        <v>15</v>
      </c>
      <c r="D1308" s="136">
        <v>5002.7340000000004</v>
      </c>
      <c r="E1308" s="136">
        <v>4755.09</v>
      </c>
      <c r="F1308" s="136">
        <v>4600.2920000000004</v>
      </c>
      <c r="G1308" s="136">
        <v>4490.5469999999996</v>
      </c>
      <c r="H1308" s="137">
        <v>4426.0749999999998</v>
      </c>
      <c r="I1308" s="136">
        <v>4430.6109999999999</v>
      </c>
      <c r="J1308" s="136">
        <v>4455.0810000000001</v>
      </c>
      <c r="K1308" s="136">
        <v>4337.6490000000003</v>
      </c>
      <c r="L1308" s="136">
        <v>4444.4790000000003</v>
      </c>
      <c r="M1308" s="136">
        <v>4567.6980000000003</v>
      </c>
      <c r="N1308" s="136">
        <v>4622.4679999999998</v>
      </c>
      <c r="O1308" s="136">
        <v>4654.2920000000004</v>
      </c>
      <c r="P1308" s="136">
        <v>4706.973</v>
      </c>
      <c r="Q1308" s="136">
        <v>4734.7709999999997</v>
      </c>
      <c r="R1308" s="136">
        <v>4703.6779999999999</v>
      </c>
      <c r="S1308" s="136">
        <v>4691.1419999999998</v>
      </c>
      <c r="T1308" s="136">
        <v>4640.576</v>
      </c>
      <c r="U1308" s="136">
        <v>4650.2240000000002</v>
      </c>
      <c r="V1308" s="136">
        <v>4657.0780000000004</v>
      </c>
      <c r="W1308" s="137">
        <v>4820.87</v>
      </c>
      <c r="X1308" s="136">
        <v>5601.348</v>
      </c>
      <c r="Y1308" s="136">
        <v>5873.9110000000001</v>
      </c>
      <c r="Z1308" s="136">
        <v>5609.91</v>
      </c>
      <c r="AA1308" s="138">
        <v>5236.4309999999996</v>
      </c>
      <c r="AB1308" s="139">
        <v>114713.94</v>
      </c>
      <c r="AC1308" s="18" t="str">
        <f t="shared" si="40"/>
        <v>ok</v>
      </c>
      <c r="AE1308" s="19">
        <f t="shared" si="41"/>
        <v>-7632.3129999999946</v>
      </c>
      <c r="AF1308" s="20">
        <v>571.41073226928711</v>
      </c>
      <c r="AG1308" s="21"/>
    </row>
    <row r="1309" spans="1:33" ht="14.25" customHeight="1" thickTop="1" thickBot="1" x14ac:dyDescent="0.3">
      <c r="B1309" s="12">
        <v>40755</v>
      </c>
      <c r="C1309" s="128" t="s">
        <v>16</v>
      </c>
      <c r="D1309" s="136">
        <v>4880.54</v>
      </c>
      <c r="E1309" s="136">
        <v>4596.7169999999996</v>
      </c>
      <c r="F1309" s="136">
        <v>4475.91</v>
      </c>
      <c r="G1309" s="136">
        <v>4384.1120000000001</v>
      </c>
      <c r="H1309" s="137">
        <v>4322.0619999999999</v>
      </c>
      <c r="I1309" s="136">
        <v>4269.268</v>
      </c>
      <c r="J1309" s="136">
        <v>4209.6440000000002</v>
      </c>
      <c r="K1309" s="136">
        <v>4102.9319999999998</v>
      </c>
      <c r="L1309" s="136">
        <v>4077.44</v>
      </c>
      <c r="M1309" s="136">
        <v>4134.4309999999996</v>
      </c>
      <c r="N1309" s="136">
        <v>4166.402</v>
      </c>
      <c r="O1309" s="136">
        <v>4242.3239999999996</v>
      </c>
      <c r="P1309" s="136">
        <v>4272.2179999999998</v>
      </c>
      <c r="Q1309" s="136">
        <v>4204.7790000000005</v>
      </c>
      <c r="R1309" s="136">
        <v>4286.13</v>
      </c>
      <c r="S1309" s="136">
        <v>4229.5</v>
      </c>
      <c r="T1309" s="136">
        <v>4283.277</v>
      </c>
      <c r="U1309" s="136">
        <v>4250.6819999999998</v>
      </c>
      <c r="V1309" s="136">
        <v>4275.6400000000003</v>
      </c>
      <c r="W1309" s="137">
        <v>4555.4740000000002</v>
      </c>
      <c r="X1309" s="136">
        <v>5404.5829999999996</v>
      </c>
      <c r="Y1309" s="136">
        <v>5705.4350000000004</v>
      </c>
      <c r="Z1309" s="136">
        <v>5487.4830000000002</v>
      </c>
      <c r="AA1309" s="138">
        <v>4993.5709999999999</v>
      </c>
      <c r="AB1309" s="139">
        <v>107810.56600000001</v>
      </c>
      <c r="AC1309" s="18" t="str">
        <f t="shared" si="40"/>
        <v>ok</v>
      </c>
      <c r="AE1309" s="19">
        <f t="shared" si="41"/>
        <v>-6903.3739999999962</v>
      </c>
      <c r="AF1309" s="20">
        <v>578.42218971252441</v>
      </c>
      <c r="AG1309" s="21"/>
    </row>
    <row r="1310" spans="1:33" ht="14.4" thickTop="1" thickBot="1" x14ac:dyDescent="0.3">
      <c r="A1310" s="11" t="s">
        <v>24</v>
      </c>
      <c r="B1310" s="12">
        <v>40756</v>
      </c>
      <c r="C1310" s="124" t="s">
        <v>17</v>
      </c>
      <c r="D1310" s="125">
        <v>4633.4350000000004</v>
      </c>
      <c r="E1310" s="125">
        <v>4455.9229999999998</v>
      </c>
      <c r="F1310" s="125">
        <v>4230.2550000000001</v>
      </c>
      <c r="G1310" s="125">
        <v>4208.8530000000001</v>
      </c>
      <c r="H1310" s="126">
        <v>4197.8739999999998</v>
      </c>
      <c r="I1310" s="125">
        <v>4222.4989999999998</v>
      </c>
      <c r="J1310" s="125">
        <v>4309.098</v>
      </c>
      <c r="K1310" s="125">
        <v>4212.0150000000003</v>
      </c>
      <c r="L1310" s="125">
        <v>4411.2920000000004</v>
      </c>
      <c r="M1310" s="125">
        <v>4608.21</v>
      </c>
      <c r="N1310" s="125">
        <v>4735.7749999999996</v>
      </c>
      <c r="O1310" s="125">
        <v>4783.1000000000004</v>
      </c>
      <c r="P1310" s="125">
        <v>4833.4639999999999</v>
      </c>
      <c r="Q1310" s="125">
        <v>4891.67</v>
      </c>
      <c r="R1310" s="125">
        <v>4896.2489999999998</v>
      </c>
      <c r="S1310" s="125">
        <v>4898.0060000000003</v>
      </c>
      <c r="T1310" s="125">
        <v>4917.1450000000004</v>
      </c>
      <c r="U1310" s="125">
        <v>4864.4719999999998</v>
      </c>
      <c r="V1310" s="125">
        <v>4840.4830000000002</v>
      </c>
      <c r="W1310" s="126">
        <v>4759.0609999999997</v>
      </c>
      <c r="X1310" s="125">
        <v>5484.7240000000002</v>
      </c>
      <c r="Y1310" s="125">
        <v>5698.7309999999998</v>
      </c>
      <c r="Z1310" s="125">
        <v>5523.5839999999998</v>
      </c>
      <c r="AA1310" s="125">
        <v>5159.7020000000002</v>
      </c>
      <c r="AB1310" s="127">
        <v>113775.62</v>
      </c>
      <c r="AC1310" s="18" t="str">
        <f t="shared" si="40"/>
        <v>ok</v>
      </c>
      <c r="AE1310" s="19">
        <f t="shared" si="41"/>
        <v>5965.0539999999892</v>
      </c>
      <c r="AF1310" s="20">
        <v>583.50003051757813</v>
      </c>
      <c r="AG1310" s="21"/>
    </row>
    <row r="1311" spans="1:33" ht="14.4" thickTop="1" thickBot="1" x14ac:dyDescent="0.3">
      <c r="B1311" s="12">
        <v>40757</v>
      </c>
      <c r="C1311" s="124" t="s">
        <v>11</v>
      </c>
      <c r="D1311" s="125">
        <v>4789.9250000000002</v>
      </c>
      <c r="E1311" s="125">
        <v>4592.7309999999998</v>
      </c>
      <c r="F1311" s="125">
        <v>4453.5860000000002</v>
      </c>
      <c r="G1311" s="125">
        <v>4348.991</v>
      </c>
      <c r="H1311" s="126">
        <v>4251.1310000000003</v>
      </c>
      <c r="I1311" s="125">
        <v>4358.28</v>
      </c>
      <c r="J1311" s="125">
        <v>4470.6890000000003</v>
      </c>
      <c r="K1311" s="125">
        <v>4416.1120000000001</v>
      </c>
      <c r="L1311" s="125">
        <v>4511.085</v>
      </c>
      <c r="M1311" s="125">
        <v>4669.9889999999996</v>
      </c>
      <c r="N1311" s="125">
        <v>4707.0870000000004</v>
      </c>
      <c r="O1311" s="125">
        <v>4715.8990000000003</v>
      </c>
      <c r="P1311" s="125">
        <v>4814.7160000000003</v>
      </c>
      <c r="Q1311" s="125">
        <v>4905.835</v>
      </c>
      <c r="R1311" s="125">
        <v>4894.8090000000002</v>
      </c>
      <c r="S1311" s="125">
        <v>4895.1090000000004</v>
      </c>
      <c r="T1311" s="125">
        <v>4900.5010000000002</v>
      </c>
      <c r="U1311" s="125">
        <v>4881.152</v>
      </c>
      <c r="V1311" s="125">
        <v>4814.8810000000003</v>
      </c>
      <c r="W1311" s="126">
        <v>4855.6390000000001</v>
      </c>
      <c r="X1311" s="125">
        <v>5530.3190000000004</v>
      </c>
      <c r="Y1311" s="125">
        <v>5661.3990000000003</v>
      </c>
      <c r="Z1311" s="125">
        <v>5529.0749999999998</v>
      </c>
      <c r="AA1311" s="125">
        <v>5171.4070000000002</v>
      </c>
      <c r="AB1311" s="127">
        <v>115140.34699999999</v>
      </c>
      <c r="AC1311" s="18" t="str">
        <f t="shared" si="40"/>
        <v>ok</v>
      </c>
      <c r="AE1311" s="19">
        <f t="shared" si="41"/>
        <v>1364.726999999999</v>
      </c>
      <c r="AF1311" s="20">
        <v>581.90862083435059</v>
      </c>
      <c r="AG1311" s="21"/>
    </row>
    <row r="1312" spans="1:33" ht="14.4" thickTop="1" thickBot="1" x14ac:dyDescent="0.3">
      <c r="B1312" s="12">
        <v>40758</v>
      </c>
      <c r="C1312" s="124" t="s">
        <v>12</v>
      </c>
      <c r="D1312" s="125">
        <v>4643.5029999999997</v>
      </c>
      <c r="E1312" s="125">
        <v>4502.6629999999996</v>
      </c>
      <c r="F1312" s="125">
        <v>4391.6350000000002</v>
      </c>
      <c r="G1312" s="125">
        <v>4325.5259999999998</v>
      </c>
      <c r="H1312" s="126">
        <v>4279.8540000000003</v>
      </c>
      <c r="I1312" s="125">
        <v>4297.3069999999998</v>
      </c>
      <c r="J1312" s="125">
        <v>4480.8159999999998</v>
      </c>
      <c r="K1312" s="125">
        <v>4386.7659999999996</v>
      </c>
      <c r="L1312" s="125">
        <v>4542.125</v>
      </c>
      <c r="M1312" s="125">
        <v>4706.4070000000002</v>
      </c>
      <c r="N1312" s="125">
        <v>4769.3329999999996</v>
      </c>
      <c r="O1312" s="125">
        <v>4801.1679999999997</v>
      </c>
      <c r="P1312" s="125">
        <v>4912.6729999999998</v>
      </c>
      <c r="Q1312" s="125">
        <v>4973.5680000000002</v>
      </c>
      <c r="R1312" s="125">
        <v>5001.8249999999998</v>
      </c>
      <c r="S1312" s="125">
        <v>5060.4030000000002</v>
      </c>
      <c r="T1312" s="125">
        <v>5073.6909999999998</v>
      </c>
      <c r="U1312" s="125">
        <v>5048.0749999999998</v>
      </c>
      <c r="V1312" s="125">
        <v>4980.942</v>
      </c>
      <c r="W1312" s="126">
        <v>4916.2579999999998</v>
      </c>
      <c r="X1312" s="125">
        <v>5688.9709999999995</v>
      </c>
      <c r="Y1312" s="125">
        <v>5876.2489999999998</v>
      </c>
      <c r="Z1312" s="125">
        <v>5728.3810000000003</v>
      </c>
      <c r="AA1312" s="125">
        <v>5398.6610000000001</v>
      </c>
      <c r="AB1312" s="127">
        <v>116786.8</v>
      </c>
      <c r="AC1312" s="18" t="str">
        <f t="shared" si="40"/>
        <v>ok</v>
      </c>
      <c r="AE1312" s="19">
        <f t="shared" si="41"/>
        <v>1646.4530000000086</v>
      </c>
      <c r="AF1312" s="20">
        <v>584.66718864440918</v>
      </c>
      <c r="AG1312" s="21"/>
    </row>
    <row r="1313" spans="2:33" ht="14.4" thickTop="1" thickBot="1" x14ac:dyDescent="0.3">
      <c r="B1313" s="12">
        <v>40759</v>
      </c>
      <c r="C1313" s="124" t="s">
        <v>13</v>
      </c>
      <c r="D1313" s="125">
        <v>4964.2709999999997</v>
      </c>
      <c r="E1313" s="125">
        <v>4766.924</v>
      </c>
      <c r="F1313" s="125">
        <v>4639.7</v>
      </c>
      <c r="G1313" s="125">
        <v>4545.7870000000003</v>
      </c>
      <c r="H1313" s="126">
        <v>4535.9229999999998</v>
      </c>
      <c r="I1313" s="125">
        <v>4574.4279999999999</v>
      </c>
      <c r="J1313" s="125">
        <v>4638.2079999999996</v>
      </c>
      <c r="K1313" s="125">
        <v>4525.366</v>
      </c>
      <c r="L1313" s="125">
        <v>4685.4250000000002</v>
      </c>
      <c r="M1313" s="125">
        <v>4853.4679999999998</v>
      </c>
      <c r="N1313" s="125">
        <v>4950.1170000000002</v>
      </c>
      <c r="O1313" s="125">
        <v>5045.6229999999996</v>
      </c>
      <c r="P1313" s="125">
        <v>5163.1750000000002</v>
      </c>
      <c r="Q1313" s="125">
        <v>5217.4979999999996</v>
      </c>
      <c r="R1313" s="125">
        <v>5248.21</v>
      </c>
      <c r="S1313" s="125">
        <v>5274.1390000000001</v>
      </c>
      <c r="T1313" s="125">
        <v>5354.4049999999997</v>
      </c>
      <c r="U1313" s="125">
        <v>5280.2160000000003</v>
      </c>
      <c r="V1313" s="125">
        <v>5204.4189999999999</v>
      </c>
      <c r="W1313" s="126">
        <v>5029.884</v>
      </c>
      <c r="X1313" s="125">
        <v>5840.6660000000002</v>
      </c>
      <c r="Y1313" s="125">
        <v>6062.3860000000004</v>
      </c>
      <c r="Z1313" s="125">
        <v>6011.6530000000002</v>
      </c>
      <c r="AA1313" s="125">
        <v>5698.5069999999996</v>
      </c>
      <c r="AB1313" s="127">
        <v>122110.398</v>
      </c>
      <c r="AC1313" s="18" t="str">
        <f t="shared" si="40"/>
        <v>ok</v>
      </c>
      <c r="AE1313" s="19">
        <f t="shared" si="41"/>
        <v>5323.5979999999981</v>
      </c>
      <c r="AF1313" s="20">
        <v>603.95341300964355</v>
      </c>
      <c r="AG1313" s="21"/>
    </row>
    <row r="1314" spans="2:33" ht="14.4" thickTop="1" thickBot="1" x14ac:dyDescent="0.3">
      <c r="B1314" s="12">
        <v>40760</v>
      </c>
      <c r="C1314" s="124" t="s">
        <v>14</v>
      </c>
      <c r="D1314" s="125">
        <v>5310.2550000000001</v>
      </c>
      <c r="E1314" s="125">
        <v>5061.3980000000001</v>
      </c>
      <c r="F1314" s="125">
        <v>4842.2359999999999</v>
      </c>
      <c r="G1314" s="125">
        <v>4719.134</v>
      </c>
      <c r="H1314" s="126">
        <v>4715.6099999999997</v>
      </c>
      <c r="I1314" s="125">
        <v>4761.1149999999998</v>
      </c>
      <c r="J1314" s="125">
        <v>4818.415</v>
      </c>
      <c r="K1314" s="125">
        <v>4719.5360000000001</v>
      </c>
      <c r="L1314" s="125">
        <v>4794.1819999999998</v>
      </c>
      <c r="M1314" s="125">
        <v>4940.9759999999997</v>
      </c>
      <c r="N1314" s="125">
        <v>5077.5820000000003</v>
      </c>
      <c r="O1314" s="125">
        <v>5161.0829999999996</v>
      </c>
      <c r="P1314" s="125">
        <v>5224.5330000000004</v>
      </c>
      <c r="Q1314" s="125">
        <v>5298.9279999999999</v>
      </c>
      <c r="R1314" s="125">
        <v>5346.0559999999996</v>
      </c>
      <c r="S1314" s="125">
        <v>5344.9960000000001</v>
      </c>
      <c r="T1314" s="125">
        <v>5359.64</v>
      </c>
      <c r="U1314" s="125">
        <v>5293.3010000000004</v>
      </c>
      <c r="V1314" s="125">
        <v>5199.3509999999997</v>
      </c>
      <c r="W1314" s="126">
        <v>5087.9250000000002</v>
      </c>
      <c r="X1314" s="125">
        <v>5916.6750000000002</v>
      </c>
      <c r="Y1314" s="125">
        <v>6037.1229999999996</v>
      </c>
      <c r="Z1314" s="125">
        <v>6020.3209999999999</v>
      </c>
      <c r="AA1314" s="125">
        <v>5746.8209999999999</v>
      </c>
      <c r="AB1314" s="127">
        <v>124797.192</v>
      </c>
      <c r="AC1314" s="18" t="str">
        <f t="shared" si="40"/>
        <v>ok</v>
      </c>
      <c r="AE1314" s="19">
        <f t="shared" si="41"/>
        <v>2686.7939999999944</v>
      </c>
      <c r="AF1314" s="20">
        <v>615.48208808898926</v>
      </c>
      <c r="AG1314" s="21"/>
    </row>
    <row r="1315" spans="2:33" ht="14.4" thickTop="1" thickBot="1" x14ac:dyDescent="0.3">
      <c r="B1315" s="12">
        <v>40761</v>
      </c>
      <c r="C1315" s="124" t="s">
        <v>15</v>
      </c>
      <c r="D1315" s="125">
        <v>5286.8339999999998</v>
      </c>
      <c r="E1315" s="125">
        <v>5073.9889999999996</v>
      </c>
      <c r="F1315" s="125">
        <v>4967.6549999999997</v>
      </c>
      <c r="G1315" s="125">
        <v>4833.47</v>
      </c>
      <c r="H1315" s="126">
        <v>4722.6419999999998</v>
      </c>
      <c r="I1315" s="125">
        <v>4721.9589999999998</v>
      </c>
      <c r="J1315" s="125">
        <v>4777.34</v>
      </c>
      <c r="K1315" s="125">
        <v>4596.9430000000002</v>
      </c>
      <c r="L1315" s="125">
        <v>4620.0209999999997</v>
      </c>
      <c r="M1315" s="125">
        <v>4754.7439999999997</v>
      </c>
      <c r="N1315" s="125">
        <v>4923.1189999999997</v>
      </c>
      <c r="O1315" s="125">
        <v>4992.68</v>
      </c>
      <c r="P1315" s="125">
        <v>5036.8069999999998</v>
      </c>
      <c r="Q1315" s="125">
        <v>5088.7460000000001</v>
      </c>
      <c r="R1315" s="125">
        <v>5042.8990000000003</v>
      </c>
      <c r="S1315" s="125">
        <v>4926.0159999999996</v>
      </c>
      <c r="T1315" s="125">
        <v>4923.6009999999997</v>
      </c>
      <c r="U1315" s="125">
        <v>5012.7730000000001</v>
      </c>
      <c r="V1315" s="125">
        <v>5043.1779999999999</v>
      </c>
      <c r="W1315" s="126">
        <v>5230.7190000000001</v>
      </c>
      <c r="X1315" s="125">
        <v>6134.549</v>
      </c>
      <c r="Y1315" s="125">
        <v>6163.2830000000004</v>
      </c>
      <c r="Z1315" s="125">
        <v>5957.1509999999998</v>
      </c>
      <c r="AA1315" s="125">
        <v>5582.4269999999997</v>
      </c>
      <c r="AB1315" s="127">
        <v>122413.545</v>
      </c>
      <c r="AC1315" s="18" t="str">
        <f t="shared" si="40"/>
        <v>ok</v>
      </c>
      <c r="AE1315" s="19">
        <f t="shared" si="41"/>
        <v>-2383.6469999999972</v>
      </c>
      <c r="AF1315" s="20">
        <v>631.59829521179199</v>
      </c>
      <c r="AG1315" s="21"/>
    </row>
    <row r="1316" spans="2:33" ht="14.4" thickTop="1" thickBot="1" x14ac:dyDescent="0.3">
      <c r="B1316" s="12">
        <v>40762</v>
      </c>
      <c r="C1316" s="124" t="s">
        <v>16</v>
      </c>
      <c r="D1316" s="125">
        <v>5167.1790000000001</v>
      </c>
      <c r="E1316" s="125">
        <v>4918.433</v>
      </c>
      <c r="F1316" s="125">
        <v>4805.4849999999997</v>
      </c>
      <c r="G1316" s="125">
        <v>4682.1170000000002</v>
      </c>
      <c r="H1316" s="126">
        <v>4637.7650000000003</v>
      </c>
      <c r="I1316" s="125">
        <v>4632.6959999999999</v>
      </c>
      <c r="J1316" s="125">
        <v>4599.2370000000001</v>
      </c>
      <c r="K1316" s="125">
        <v>4335.933</v>
      </c>
      <c r="L1316" s="125">
        <v>4319.7640000000001</v>
      </c>
      <c r="M1316" s="125">
        <v>4351.915</v>
      </c>
      <c r="N1316" s="125">
        <v>4394.1620000000003</v>
      </c>
      <c r="O1316" s="125">
        <v>4454.5600000000004</v>
      </c>
      <c r="P1316" s="125">
        <v>4490.2290000000003</v>
      </c>
      <c r="Q1316" s="125">
        <v>4571.6369999999997</v>
      </c>
      <c r="R1316" s="125">
        <v>4530.683</v>
      </c>
      <c r="S1316" s="125">
        <v>4593.9350000000004</v>
      </c>
      <c r="T1316" s="125">
        <v>4619.5079999999998</v>
      </c>
      <c r="U1316" s="125">
        <v>4633.1639999999998</v>
      </c>
      <c r="V1316" s="125">
        <v>4660.3689999999997</v>
      </c>
      <c r="W1316" s="126">
        <v>4828.2190000000001</v>
      </c>
      <c r="X1316" s="125">
        <v>5897.5619999999999</v>
      </c>
      <c r="Y1316" s="125">
        <v>6157.3540000000003</v>
      </c>
      <c r="Z1316" s="125">
        <v>5920.4480000000003</v>
      </c>
      <c r="AA1316" s="125">
        <v>5441.5990000000002</v>
      </c>
      <c r="AB1316" s="127">
        <v>115643.95299999999</v>
      </c>
      <c r="AC1316" s="18" t="str">
        <f t="shared" si="40"/>
        <v>ok</v>
      </c>
      <c r="AE1316" s="19">
        <f t="shared" si="41"/>
        <v>-6769.5920000000042</v>
      </c>
      <c r="AF1316" s="20">
        <v>652.54829788208008</v>
      </c>
      <c r="AG1316" s="21"/>
    </row>
    <row r="1317" spans="2:33" ht="14.4" thickTop="1" thickBot="1" x14ac:dyDescent="0.3">
      <c r="B1317" s="12">
        <v>40763</v>
      </c>
      <c r="C1317" s="124" t="s">
        <v>17</v>
      </c>
      <c r="D1317" s="125">
        <v>5117.558</v>
      </c>
      <c r="E1317" s="125">
        <v>4886.8</v>
      </c>
      <c r="F1317" s="125">
        <v>4783.1170000000002</v>
      </c>
      <c r="G1317" s="125">
        <v>4696.875</v>
      </c>
      <c r="H1317" s="126">
        <v>4619.9859999999999</v>
      </c>
      <c r="I1317" s="125">
        <v>4624.2169999999996</v>
      </c>
      <c r="J1317" s="125">
        <v>4699.3109999999997</v>
      </c>
      <c r="K1317" s="125">
        <v>4596.6400000000003</v>
      </c>
      <c r="L1317" s="125">
        <v>4721.768</v>
      </c>
      <c r="M1317" s="125">
        <v>4973.3090000000002</v>
      </c>
      <c r="N1317" s="125">
        <v>5076.2169999999996</v>
      </c>
      <c r="O1317" s="125">
        <v>5190.7560000000003</v>
      </c>
      <c r="P1317" s="125">
        <v>5270.6819999999998</v>
      </c>
      <c r="Q1317" s="125">
        <v>5401.6819999999998</v>
      </c>
      <c r="R1317" s="125">
        <v>5408.3739999999998</v>
      </c>
      <c r="S1317" s="125">
        <v>5416.2569999999996</v>
      </c>
      <c r="T1317" s="125">
        <v>5449.3519999999999</v>
      </c>
      <c r="U1317" s="125">
        <v>5403.9459999999999</v>
      </c>
      <c r="V1317" s="125">
        <v>5235.4970000000003</v>
      </c>
      <c r="W1317" s="126">
        <v>5144.8140000000003</v>
      </c>
      <c r="X1317" s="125">
        <v>6039.107</v>
      </c>
      <c r="Y1317" s="125">
        <v>6222.0469999999996</v>
      </c>
      <c r="Z1317" s="125">
        <v>6097.1840000000002</v>
      </c>
      <c r="AA1317" s="125">
        <v>5779.1419999999998</v>
      </c>
      <c r="AB1317" s="127">
        <v>124854.63800000001</v>
      </c>
      <c r="AC1317" s="18" t="str">
        <f t="shared" si="40"/>
        <v>ok</v>
      </c>
      <c r="AE1317" s="19">
        <f t="shared" si="41"/>
        <v>9210.6850000000122</v>
      </c>
      <c r="AF1317" s="20">
        <v>628.26964950561523</v>
      </c>
      <c r="AG1317" s="21"/>
    </row>
    <row r="1318" spans="2:33" ht="14.4" thickTop="1" thickBot="1" x14ac:dyDescent="0.3">
      <c r="B1318" s="12">
        <v>40764</v>
      </c>
      <c r="C1318" s="124" t="s">
        <v>11</v>
      </c>
      <c r="D1318" s="125">
        <v>5397.0259999999998</v>
      </c>
      <c r="E1318" s="125">
        <v>5173.7870000000003</v>
      </c>
      <c r="F1318" s="125">
        <v>5048.5810000000001</v>
      </c>
      <c r="G1318" s="125">
        <v>4876.0010000000002</v>
      </c>
      <c r="H1318" s="126">
        <v>4817.37</v>
      </c>
      <c r="I1318" s="125">
        <v>4851.1099999999997</v>
      </c>
      <c r="J1318" s="125">
        <v>4929.4269999999997</v>
      </c>
      <c r="K1318" s="125">
        <v>4831.0110000000004</v>
      </c>
      <c r="L1318" s="125">
        <v>4910.29</v>
      </c>
      <c r="M1318" s="125">
        <v>5121.1440000000002</v>
      </c>
      <c r="N1318" s="125">
        <v>5230.2510000000002</v>
      </c>
      <c r="O1318" s="125">
        <v>5357.5839999999998</v>
      </c>
      <c r="P1318" s="125">
        <v>5433.8109999999997</v>
      </c>
      <c r="Q1318" s="125">
        <v>5480.7110000000002</v>
      </c>
      <c r="R1318" s="125">
        <v>5537.6019999999999</v>
      </c>
      <c r="S1318" s="125">
        <v>5558.0910000000003</v>
      </c>
      <c r="T1318" s="125">
        <v>5534.7579999999998</v>
      </c>
      <c r="U1318" s="125">
        <v>5561.634</v>
      </c>
      <c r="V1318" s="125">
        <v>5460.8680000000004</v>
      </c>
      <c r="W1318" s="126">
        <v>5303.3310000000001</v>
      </c>
      <c r="X1318" s="125">
        <v>6145.2479999999996</v>
      </c>
      <c r="Y1318" s="125">
        <v>6383.1210000000001</v>
      </c>
      <c r="Z1318" s="125">
        <v>6305.9279999999999</v>
      </c>
      <c r="AA1318" s="125">
        <v>5928.5159999999996</v>
      </c>
      <c r="AB1318" s="127">
        <v>129177.201</v>
      </c>
      <c r="AC1318" s="18" t="str">
        <f t="shared" si="40"/>
        <v>ok</v>
      </c>
      <c r="AE1318" s="19">
        <f t="shared" si="41"/>
        <v>4322.5629999999946</v>
      </c>
      <c r="AF1318" s="20">
        <v>633.33103370666504</v>
      </c>
      <c r="AG1318" s="21"/>
    </row>
    <row r="1319" spans="2:33" ht="14.4" thickTop="1" thickBot="1" x14ac:dyDescent="0.3">
      <c r="B1319" s="12">
        <v>40765</v>
      </c>
      <c r="C1319" s="124" t="s">
        <v>12</v>
      </c>
      <c r="D1319" s="125">
        <v>5566.9359999999997</v>
      </c>
      <c r="E1319" s="125">
        <v>5332.56</v>
      </c>
      <c r="F1319" s="125">
        <v>5141.3440000000001</v>
      </c>
      <c r="G1319" s="125">
        <v>5057.4629999999997</v>
      </c>
      <c r="H1319" s="126">
        <v>4957.2139999999999</v>
      </c>
      <c r="I1319" s="125">
        <v>4979.6469999999999</v>
      </c>
      <c r="J1319" s="125">
        <v>5027.7049999999999</v>
      </c>
      <c r="K1319" s="125">
        <v>4781.6099999999997</v>
      </c>
      <c r="L1319" s="125">
        <v>4969.8419999999996</v>
      </c>
      <c r="M1319" s="125">
        <v>5146.5429999999997</v>
      </c>
      <c r="N1319" s="125">
        <v>5222.4009999999998</v>
      </c>
      <c r="O1319" s="125">
        <v>5416.7529999999997</v>
      </c>
      <c r="P1319" s="125">
        <v>5473.6859999999997</v>
      </c>
      <c r="Q1319" s="125">
        <v>5485.6229999999996</v>
      </c>
      <c r="R1319" s="125">
        <v>5524.3969999999999</v>
      </c>
      <c r="S1319" s="125">
        <v>5546.2929999999997</v>
      </c>
      <c r="T1319" s="125">
        <v>5555.0309999999999</v>
      </c>
      <c r="U1319" s="125">
        <v>5493.607</v>
      </c>
      <c r="V1319" s="125">
        <v>5333.701</v>
      </c>
      <c r="W1319" s="126">
        <v>5242.7629999999999</v>
      </c>
      <c r="X1319" s="125">
        <v>6150.7060000000001</v>
      </c>
      <c r="Y1319" s="125">
        <v>6390.5469999999996</v>
      </c>
      <c r="Z1319" s="125">
        <v>6248.5209999999997</v>
      </c>
      <c r="AA1319" s="125">
        <v>5879.5360000000001</v>
      </c>
      <c r="AB1319" s="127">
        <v>129924.429</v>
      </c>
      <c r="AC1319" s="18" t="str">
        <f t="shared" si="40"/>
        <v>ok</v>
      </c>
      <c r="AE1319" s="19">
        <f t="shared" si="41"/>
        <v>747.22800000000279</v>
      </c>
      <c r="AF1319" s="20">
        <v>648.58104228973389</v>
      </c>
      <c r="AG1319" s="21"/>
    </row>
    <row r="1320" spans="2:33" ht="14.4" thickTop="1" thickBot="1" x14ac:dyDescent="0.3">
      <c r="B1320" s="12">
        <v>40766</v>
      </c>
      <c r="C1320" s="124" t="s">
        <v>13</v>
      </c>
      <c r="D1320" s="125">
        <v>5518.3010000000004</v>
      </c>
      <c r="E1320" s="125">
        <v>5249.2330000000002</v>
      </c>
      <c r="F1320" s="125">
        <v>5096.1710000000003</v>
      </c>
      <c r="G1320" s="125">
        <v>4967.5969999999998</v>
      </c>
      <c r="H1320" s="126">
        <v>4875.2179999999998</v>
      </c>
      <c r="I1320" s="125">
        <v>4881.9309999999996</v>
      </c>
      <c r="J1320" s="125">
        <v>4947.2820000000002</v>
      </c>
      <c r="K1320" s="125">
        <v>4795.1989999999996</v>
      </c>
      <c r="L1320" s="125">
        <v>4921.2439999999997</v>
      </c>
      <c r="M1320" s="125">
        <v>5050.2190000000001</v>
      </c>
      <c r="N1320" s="125">
        <v>5191.0789999999997</v>
      </c>
      <c r="O1320" s="125">
        <v>5345.9279999999999</v>
      </c>
      <c r="P1320" s="125">
        <v>5464.9390000000003</v>
      </c>
      <c r="Q1320" s="125">
        <v>5567.2550000000001</v>
      </c>
      <c r="R1320" s="125">
        <v>5605.8230000000003</v>
      </c>
      <c r="S1320" s="125">
        <v>5672.6710000000003</v>
      </c>
      <c r="T1320" s="125">
        <v>5675.0690000000004</v>
      </c>
      <c r="U1320" s="125">
        <v>5631.3609999999999</v>
      </c>
      <c r="V1320" s="125">
        <v>5544.9979999999996</v>
      </c>
      <c r="W1320" s="126">
        <v>5390.5860000000002</v>
      </c>
      <c r="X1320" s="125">
        <v>6160.52</v>
      </c>
      <c r="Y1320" s="125">
        <v>6340.1229999999996</v>
      </c>
      <c r="Z1320" s="125">
        <v>6266.3829999999998</v>
      </c>
      <c r="AA1320" s="125">
        <v>5899.7380000000003</v>
      </c>
      <c r="AB1320" s="127">
        <v>130058.868</v>
      </c>
      <c r="AC1320" s="18" t="str">
        <f t="shared" si="40"/>
        <v>ok</v>
      </c>
      <c r="AE1320" s="19">
        <f t="shared" si="41"/>
        <v>134.43899999999849</v>
      </c>
      <c r="AF1320" s="20">
        <v>636.99728775024414</v>
      </c>
      <c r="AG1320" s="21"/>
    </row>
    <row r="1321" spans="2:33" ht="14.4" thickTop="1" thickBot="1" x14ac:dyDescent="0.3">
      <c r="B1321" s="12">
        <v>40767</v>
      </c>
      <c r="C1321" s="124" t="s">
        <v>14</v>
      </c>
      <c r="D1321" s="125">
        <v>5509.6769999999997</v>
      </c>
      <c r="E1321" s="125">
        <v>5226.2610000000004</v>
      </c>
      <c r="F1321" s="125">
        <v>5059.9960000000001</v>
      </c>
      <c r="G1321" s="125">
        <v>4994.384</v>
      </c>
      <c r="H1321" s="126">
        <v>4978.2640000000001</v>
      </c>
      <c r="I1321" s="125">
        <v>4985.41</v>
      </c>
      <c r="J1321" s="125">
        <v>5043.1980000000003</v>
      </c>
      <c r="K1321" s="125">
        <v>4801.46</v>
      </c>
      <c r="L1321" s="125">
        <v>4949.3389999999999</v>
      </c>
      <c r="M1321" s="125">
        <v>5226.0770000000002</v>
      </c>
      <c r="N1321" s="125">
        <v>5263.9610000000002</v>
      </c>
      <c r="O1321" s="125">
        <v>5429.0039999999999</v>
      </c>
      <c r="P1321" s="125">
        <v>5503.4459999999999</v>
      </c>
      <c r="Q1321" s="125">
        <v>5584.7</v>
      </c>
      <c r="R1321" s="125">
        <v>5627.1610000000001</v>
      </c>
      <c r="S1321" s="125">
        <v>5637.3180000000002</v>
      </c>
      <c r="T1321" s="125">
        <v>5597.12</v>
      </c>
      <c r="U1321" s="125">
        <v>5516.8209999999999</v>
      </c>
      <c r="V1321" s="125">
        <v>5378.56</v>
      </c>
      <c r="W1321" s="126">
        <v>5243.4179999999997</v>
      </c>
      <c r="X1321" s="125">
        <v>6121.4080000000004</v>
      </c>
      <c r="Y1321" s="125">
        <v>6270.4790000000003</v>
      </c>
      <c r="Z1321" s="125">
        <v>6127.4440000000004</v>
      </c>
      <c r="AA1321" s="125">
        <v>5967.2309999999998</v>
      </c>
      <c r="AB1321" s="127">
        <v>130042.137</v>
      </c>
      <c r="AC1321" s="18" t="str">
        <f t="shared" si="40"/>
        <v>ok</v>
      </c>
      <c r="AE1321" s="19">
        <f t="shared" si="41"/>
        <v>-16.730999999999767</v>
      </c>
      <c r="AF1321" s="20">
        <v>641.42906188964844</v>
      </c>
      <c r="AG1321" s="21"/>
    </row>
    <row r="1322" spans="2:33" ht="14.4" thickTop="1" thickBot="1" x14ac:dyDescent="0.3">
      <c r="B1322" s="12">
        <v>40768</v>
      </c>
      <c r="C1322" s="124" t="s">
        <v>15</v>
      </c>
      <c r="D1322" s="125">
        <v>5574.2269999999999</v>
      </c>
      <c r="E1322" s="125">
        <v>5251.9949999999999</v>
      </c>
      <c r="F1322" s="125">
        <v>5117.3609999999999</v>
      </c>
      <c r="G1322" s="125">
        <v>4969.1099999999997</v>
      </c>
      <c r="H1322" s="126">
        <v>4908.5879999999997</v>
      </c>
      <c r="I1322" s="125">
        <v>4881.2349999999997</v>
      </c>
      <c r="J1322" s="125">
        <v>4944.8109999999997</v>
      </c>
      <c r="K1322" s="125">
        <v>4743.1000000000004</v>
      </c>
      <c r="L1322" s="125">
        <v>4753.1109999999999</v>
      </c>
      <c r="M1322" s="125">
        <v>4891.9660000000003</v>
      </c>
      <c r="N1322" s="125">
        <v>4991.9080000000004</v>
      </c>
      <c r="O1322" s="125">
        <v>5016.6009999999997</v>
      </c>
      <c r="P1322" s="125">
        <v>5133.6549999999997</v>
      </c>
      <c r="Q1322" s="125">
        <v>5164.1679999999997</v>
      </c>
      <c r="R1322" s="125">
        <v>5091.1360000000004</v>
      </c>
      <c r="S1322" s="125">
        <v>5018.7420000000002</v>
      </c>
      <c r="T1322" s="125">
        <v>5033.8109999999997</v>
      </c>
      <c r="U1322" s="125">
        <v>5037.0659999999998</v>
      </c>
      <c r="V1322" s="125">
        <v>5020.3159999999998</v>
      </c>
      <c r="W1322" s="126">
        <v>5229.375</v>
      </c>
      <c r="X1322" s="125">
        <v>6194.1679999999997</v>
      </c>
      <c r="Y1322" s="125">
        <v>6334.848</v>
      </c>
      <c r="Z1322" s="125">
        <v>6057.8739999999998</v>
      </c>
      <c r="AA1322" s="125">
        <v>5665.348</v>
      </c>
      <c r="AB1322" s="127">
        <v>125024.52</v>
      </c>
      <c r="AC1322" s="18" t="str">
        <f t="shared" si="40"/>
        <v>ok</v>
      </c>
      <c r="AE1322" s="19">
        <f t="shared" si="41"/>
        <v>-5017.6169999999984</v>
      </c>
      <c r="AF1322" s="20">
        <v>634.45055389404297</v>
      </c>
      <c r="AG1322" s="21"/>
    </row>
    <row r="1323" spans="2:33" ht="14.4" thickTop="1" thickBot="1" x14ac:dyDescent="0.3">
      <c r="B1323" s="12">
        <v>40769</v>
      </c>
      <c r="C1323" s="124" t="s">
        <v>16</v>
      </c>
      <c r="D1323" s="125">
        <v>5358.6710000000003</v>
      </c>
      <c r="E1323" s="125">
        <v>5019.9870000000001</v>
      </c>
      <c r="F1323" s="125">
        <v>4865.973</v>
      </c>
      <c r="G1323" s="125">
        <v>4726.1270000000004</v>
      </c>
      <c r="H1323" s="126">
        <v>4667.5110000000004</v>
      </c>
      <c r="I1323" s="125">
        <v>4622.0739999999996</v>
      </c>
      <c r="J1323" s="125">
        <v>4593.6719999999996</v>
      </c>
      <c r="K1323" s="125">
        <v>4337.0410000000002</v>
      </c>
      <c r="L1323" s="125">
        <v>4257.4040000000005</v>
      </c>
      <c r="M1323" s="125">
        <v>4284.9089999999997</v>
      </c>
      <c r="N1323" s="125">
        <v>4381.0600000000004</v>
      </c>
      <c r="O1323" s="125">
        <v>4430.0110000000004</v>
      </c>
      <c r="P1323" s="125">
        <v>4505.2929999999997</v>
      </c>
      <c r="Q1323" s="125">
        <v>4568.8230000000003</v>
      </c>
      <c r="R1323" s="125">
        <v>4591.1469999999999</v>
      </c>
      <c r="S1323" s="125">
        <v>4595.2079999999996</v>
      </c>
      <c r="T1323" s="125">
        <v>4587.1769999999997</v>
      </c>
      <c r="U1323" s="125">
        <v>4611.1369999999997</v>
      </c>
      <c r="V1323" s="125">
        <v>4651.1239999999998</v>
      </c>
      <c r="W1323" s="126">
        <v>4858.6360000000004</v>
      </c>
      <c r="X1323" s="125">
        <v>5834.3090000000002</v>
      </c>
      <c r="Y1323" s="125">
        <v>6004.527</v>
      </c>
      <c r="Z1323" s="125">
        <v>5828.402</v>
      </c>
      <c r="AA1323" s="125">
        <v>5410.5450000000001</v>
      </c>
      <c r="AB1323" s="127">
        <v>115590.768</v>
      </c>
      <c r="AC1323" s="18" t="str">
        <f t="shared" si="40"/>
        <v>ok</v>
      </c>
      <c r="AE1323" s="19">
        <f t="shared" si="41"/>
        <v>-9433.7520000000077</v>
      </c>
      <c r="AF1323" s="20">
        <v>626.09749794006348</v>
      </c>
      <c r="AG1323" s="21"/>
    </row>
    <row r="1324" spans="2:33" ht="14.4" thickTop="1" thickBot="1" x14ac:dyDescent="0.3">
      <c r="B1324" s="12">
        <v>40770</v>
      </c>
      <c r="C1324" s="124" t="s">
        <v>17</v>
      </c>
      <c r="D1324" s="125">
        <v>4981.0060000000003</v>
      </c>
      <c r="E1324" s="125">
        <v>4756.9350000000004</v>
      </c>
      <c r="F1324" s="125">
        <v>4586.3819999999996</v>
      </c>
      <c r="G1324" s="125">
        <v>4530.0919999999996</v>
      </c>
      <c r="H1324" s="126">
        <v>4458.4129999999996</v>
      </c>
      <c r="I1324" s="125">
        <v>4485.59</v>
      </c>
      <c r="J1324" s="125">
        <v>4602.8580000000002</v>
      </c>
      <c r="K1324" s="125">
        <v>4675.3729999999996</v>
      </c>
      <c r="L1324" s="125">
        <v>4703.8450000000003</v>
      </c>
      <c r="M1324" s="125">
        <v>4900.7700000000004</v>
      </c>
      <c r="N1324" s="125">
        <v>5019.2749999999996</v>
      </c>
      <c r="O1324" s="125">
        <v>5098.0959999999995</v>
      </c>
      <c r="P1324" s="125">
        <v>5206.643</v>
      </c>
      <c r="Q1324" s="125">
        <v>5210.6490000000003</v>
      </c>
      <c r="R1324" s="125">
        <v>5212.223</v>
      </c>
      <c r="S1324" s="125">
        <v>5230.4880000000003</v>
      </c>
      <c r="T1324" s="125">
        <v>5234.6580000000004</v>
      </c>
      <c r="U1324" s="125">
        <v>5204.5640000000003</v>
      </c>
      <c r="V1324" s="125">
        <v>5099.2719999999999</v>
      </c>
      <c r="W1324" s="126">
        <v>5038.3239999999996</v>
      </c>
      <c r="X1324" s="125">
        <v>5917.54</v>
      </c>
      <c r="Y1324" s="125">
        <v>6030.5749999999998</v>
      </c>
      <c r="Z1324" s="125">
        <v>5870.473</v>
      </c>
      <c r="AA1324" s="125">
        <v>5487.0619999999999</v>
      </c>
      <c r="AB1324" s="127">
        <v>121541.106</v>
      </c>
      <c r="AC1324" s="18" t="str">
        <f t="shared" si="40"/>
        <v>ok</v>
      </c>
      <c r="AE1324" s="19">
        <f t="shared" si="41"/>
        <v>5950.3380000000034</v>
      </c>
      <c r="AF1324" s="20">
        <v>612.22522735595703</v>
      </c>
      <c r="AG1324" s="21"/>
    </row>
    <row r="1325" spans="2:33" ht="14.4" thickTop="1" thickBot="1" x14ac:dyDescent="0.3">
      <c r="B1325" s="12">
        <v>40771</v>
      </c>
      <c r="C1325" s="124" t="s">
        <v>11</v>
      </c>
      <c r="D1325" s="125">
        <v>5185.9279999999999</v>
      </c>
      <c r="E1325" s="125">
        <v>4936.3540000000003</v>
      </c>
      <c r="F1325" s="125">
        <v>4813.6130000000003</v>
      </c>
      <c r="G1325" s="125">
        <v>4667.7030000000004</v>
      </c>
      <c r="H1325" s="126">
        <v>4562.5029999999997</v>
      </c>
      <c r="I1325" s="125">
        <v>4612.0870000000004</v>
      </c>
      <c r="J1325" s="125">
        <v>4793.4809999999998</v>
      </c>
      <c r="K1325" s="125">
        <v>4751.4449999999997</v>
      </c>
      <c r="L1325" s="125">
        <v>4850.0370000000003</v>
      </c>
      <c r="M1325" s="125">
        <v>4957.5029999999997</v>
      </c>
      <c r="N1325" s="125">
        <v>5101.1459999999997</v>
      </c>
      <c r="O1325" s="125">
        <v>5177.8469999999998</v>
      </c>
      <c r="P1325" s="125">
        <v>5205.3379999999997</v>
      </c>
      <c r="Q1325" s="125">
        <v>5183.0200000000004</v>
      </c>
      <c r="R1325" s="125">
        <v>5260.7510000000002</v>
      </c>
      <c r="S1325" s="125">
        <v>5213.6559999999999</v>
      </c>
      <c r="T1325" s="125">
        <v>5220.1329999999998</v>
      </c>
      <c r="U1325" s="125">
        <v>5205.5919999999996</v>
      </c>
      <c r="V1325" s="125">
        <v>5056.5479999999998</v>
      </c>
      <c r="W1325" s="126">
        <v>5013.7120000000004</v>
      </c>
      <c r="X1325" s="125">
        <v>5887.1909999999998</v>
      </c>
      <c r="Y1325" s="125">
        <v>6023.3040000000001</v>
      </c>
      <c r="Z1325" s="125">
        <v>5898.58</v>
      </c>
      <c r="AA1325" s="125">
        <v>5548.18</v>
      </c>
      <c r="AB1325" s="127">
        <v>123125.652</v>
      </c>
      <c r="AC1325" s="18" t="str">
        <f t="shared" si="40"/>
        <v>ok</v>
      </c>
      <c r="AE1325" s="19">
        <f t="shared" si="41"/>
        <v>1584.5460000000021</v>
      </c>
      <c r="AF1325" s="20">
        <v>621.38292503356934</v>
      </c>
      <c r="AG1325" s="21"/>
    </row>
    <row r="1326" spans="2:33" ht="14.4" thickTop="1" thickBot="1" x14ac:dyDescent="0.3">
      <c r="B1326" s="12">
        <v>40772</v>
      </c>
      <c r="C1326" s="124" t="s">
        <v>12</v>
      </c>
      <c r="D1326" s="125">
        <v>5192.4660000000003</v>
      </c>
      <c r="E1326" s="125">
        <v>4917.5550000000003</v>
      </c>
      <c r="F1326" s="125">
        <v>4783.7719999999999</v>
      </c>
      <c r="G1326" s="125">
        <v>4665.183</v>
      </c>
      <c r="H1326" s="126">
        <v>4585.4340000000002</v>
      </c>
      <c r="I1326" s="125">
        <v>4608.2460000000001</v>
      </c>
      <c r="J1326" s="125">
        <v>4780.4170000000004</v>
      </c>
      <c r="K1326" s="125">
        <v>4622.3050000000003</v>
      </c>
      <c r="L1326" s="125">
        <v>4670.6099999999997</v>
      </c>
      <c r="M1326" s="125">
        <v>4875.3500000000004</v>
      </c>
      <c r="N1326" s="125">
        <v>4998.1959999999999</v>
      </c>
      <c r="O1326" s="125">
        <v>5118.2110000000002</v>
      </c>
      <c r="P1326" s="125">
        <v>5249.8249999999998</v>
      </c>
      <c r="Q1326" s="125">
        <v>5304.5590000000002</v>
      </c>
      <c r="R1326" s="125">
        <v>5311.2690000000002</v>
      </c>
      <c r="S1326" s="125">
        <v>5341.6589999999997</v>
      </c>
      <c r="T1326" s="125">
        <v>5339.1170000000002</v>
      </c>
      <c r="U1326" s="125">
        <v>5302.7560000000003</v>
      </c>
      <c r="V1326" s="125">
        <v>5154.2250000000004</v>
      </c>
      <c r="W1326" s="126">
        <v>5091.3779999999997</v>
      </c>
      <c r="X1326" s="125">
        <v>6037.8149999999996</v>
      </c>
      <c r="Y1326" s="125">
        <v>6184.65</v>
      </c>
      <c r="Z1326" s="125">
        <v>6055.9759999999997</v>
      </c>
      <c r="AA1326" s="125">
        <v>5667.0810000000001</v>
      </c>
      <c r="AB1326" s="127">
        <v>123858.05499999999</v>
      </c>
      <c r="AC1326" s="18" t="str">
        <f t="shared" si="40"/>
        <v>ok</v>
      </c>
      <c r="AE1326" s="19">
        <f t="shared" si="41"/>
        <v>732.40299999999115</v>
      </c>
      <c r="AF1326" s="20">
        <v>615.4382152557373</v>
      </c>
      <c r="AG1326" s="21"/>
    </row>
    <row r="1327" spans="2:33" ht="14.4" thickTop="1" thickBot="1" x14ac:dyDescent="0.3">
      <c r="B1327" s="12">
        <v>40773</v>
      </c>
      <c r="C1327" s="124" t="s">
        <v>13</v>
      </c>
      <c r="D1327" s="125">
        <v>5270.4880000000003</v>
      </c>
      <c r="E1327" s="125">
        <v>4979.2449999999999</v>
      </c>
      <c r="F1327" s="125">
        <v>4867.8720000000003</v>
      </c>
      <c r="G1327" s="125">
        <v>4713.1270000000004</v>
      </c>
      <c r="H1327" s="126">
        <v>4688.9989999999998</v>
      </c>
      <c r="I1327" s="125">
        <v>4750.1639999999998</v>
      </c>
      <c r="J1327" s="125">
        <v>4869.0029999999997</v>
      </c>
      <c r="K1327" s="125">
        <v>4779.165</v>
      </c>
      <c r="L1327" s="125">
        <v>4865.4219999999996</v>
      </c>
      <c r="M1327" s="125">
        <v>5020.2610000000004</v>
      </c>
      <c r="N1327" s="125">
        <v>5114.7219999999998</v>
      </c>
      <c r="O1327" s="125">
        <v>5194.3159999999998</v>
      </c>
      <c r="P1327" s="125">
        <v>5236.8459999999995</v>
      </c>
      <c r="Q1327" s="125">
        <v>5285.9489999999996</v>
      </c>
      <c r="R1327" s="125">
        <v>5332.4279999999999</v>
      </c>
      <c r="S1327" s="125">
        <v>5347.3149999999996</v>
      </c>
      <c r="T1327" s="125">
        <v>5383.0690000000004</v>
      </c>
      <c r="U1327" s="125">
        <v>5282.8109999999997</v>
      </c>
      <c r="V1327" s="125">
        <v>5109.1189999999997</v>
      </c>
      <c r="W1327" s="126">
        <v>5086.8059999999996</v>
      </c>
      <c r="X1327" s="125">
        <v>5996.7569999999996</v>
      </c>
      <c r="Y1327" s="125">
        <v>6171.3530000000001</v>
      </c>
      <c r="Z1327" s="125">
        <v>6026.26</v>
      </c>
      <c r="AA1327" s="125">
        <v>5616.1319999999996</v>
      </c>
      <c r="AB1327" s="127">
        <v>124987.629</v>
      </c>
      <c r="AC1327" s="18" t="str">
        <f t="shared" si="40"/>
        <v>ok</v>
      </c>
      <c r="AE1327" s="19">
        <f t="shared" si="41"/>
        <v>1129.5740000000078</v>
      </c>
      <c r="AF1327" s="20">
        <v>585.91465759277344</v>
      </c>
      <c r="AG1327" s="21"/>
    </row>
    <row r="1328" spans="2:33" ht="14.4" thickTop="1" thickBot="1" x14ac:dyDescent="0.3">
      <c r="B1328" s="12">
        <v>40774</v>
      </c>
      <c r="C1328" s="124" t="s">
        <v>14</v>
      </c>
      <c r="D1328" s="125">
        <v>5227.0540000000001</v>
      </c>
      <c r="E1328" s="125">
        <v>5092.9709999999995</v>
      </c>
      <c r="F1328" s="125">
        <v>4892.7860000000001</v>
      </c>
      <c r="G1328" s="125">
        <v>4811.28</v>
      </c>
      <c r="H1328" s="126">
        <v>4754.7969999999996</v>
      </c>
      <c r="I1328" s="125">
        <v>4740.8140000000003</v>
      </c>
      <c r="J1328" s="125">
        <v>4842.7219999999998</v>
      </c>
      <c r="K1328" s="125">
        <v>4760.7299999999996</v>
      </c>
      <c r="L1328" s="125">
        <v>4883.4120000000003</v>
      </c>
      <c r="M1328" s="125">
        <v>5021.6710000000003</v>
      </c>
      <c r="N1328" s="125">
        <v>5117.6769999999997</v>
      </c>
      <c r="O1328" s="125">
        <v>5252.77</v>
      </c>
      <c r="P1328" s="125">
        <v>5337.4620000000004</v>
      </c>
      <c r="Q1328" s="125">
        <v>5399.299</v>
      </c>
      <c r="R1328" s="125">
        <v>5395.4340000000002</v>
      </c>
      <c r="S1328" s="125">
        <v>5383.5159999999996</v>
      </c>
      <c r="T1328" s="125">
        <v>5398.3950000000004</v>
      </c>
      <c r="U1328" s="125">
        <v>5310.1040000000003</v>
      </c>
      <c r="V1328" s="125">
        <v>5194.1729999999998</v>
      </c>
      <c r="W1328" s="126">
        <v>5154.8220000000001</v>
      </c>
      <c r="X1328" s="125">
        <v>5999.8159999999998</v>
      </c>
      <c r="Y1328" s="125">
        <v>6132.7550000000001</v>
      </c>
      <c r="Z1328" s="125">
        <v>6051.973</v>
      </c>
      <c r="AA1328" s="125">
        <v>5735.1940000000004</v>
      </c>
      <c r="AB1328" s="127">
        <v>125891.62699999999</v>
      </c>
      <c r="AC1328" s="18" t="str">
        <f t="shared" si="40"/>
        <v>ok</v>
      </c>
      <c r="AE1328" s="19">
        <f t="shared" si="41"/>
        <v>903.99799999999232</v>
      </c>
      <c r="AF1328" s="20">
        <v>611.35380935668945</v>
      </c>
      <c r="AG1328" s="21"/>
    </row>
    <row r="1329" spans="1:33" ht="14.4" thickTop="1" thickBot="1" x14ac:dyDescent="0.3">
      <c r="B1329" s="12">
        <v>40775</v>
      </c>
      <c r="C1329" s="124" t="s">
        <v>15</v>
      </c>
      <c r="D1329" s="125">
        <v>5422.9679999999998</v>
      </c>
      <c r="E1329" s="125">
        <v>5144.1769999999997</v>
      </c>
      <c r="F1329" s="125">
        <v>5000.82</v>
      </c>
      <c r="G1329" s="125">
        <v>4811.6409999999996</v>
      </c>
      <c r="H1329" s="126">
        <v>4796.7020000000002</v>
      </c>
      <c r="I1329" s="125">
        <v>4770.4449999999997</v>
      </c>
      <c r="J1329" s="125">
        <v>4767.1139999999996</v>
      </c>
      <c r="K1329" s="125">
        <v>4556.0820000000003</v>
      </c>
      <c r="L1329" s="125">
        <v>4609.4629999999997</v>
      </c>
      <c r="M1329" s="125">
        <v>4768.25</v>
      </c>
      <c r="N1329" s="125">
        <v>4874.3980000000001</v>
      </c>
      <c r="O1329" s="125">
        <v>4953.7079999999996</v>
      </c>
      <c r="P1329" s="125">
        <v>5005.6459999999997</v>
      </c>
      <c r="Q1329" s="125">
        <v>5104.3490000000002</v>
      </c>
      <c r="R1329" s="125">
        <v>5027.4960000000001</v>
      </c>
      <c r="S1329" s="125">
        <v>4989.3360000000002</v>
      </c>
      <c r="T1329" s="125">
        <v>4965.902</v>
      </c>
      <c r="U1329" s="125">
        <v>4997.5640000000003</v>
      </c>
      <c r="V1329" s="125">
        <v>4970.4610000000002</v>
      </c>
      <c r="W1329" s="126">
        <v>5246.6019999999999</v>
      </c>
      <c r="X1329" s="125">
        <v>6208.26</v>
      </c>
      <c r="Y1329" s="125">
        <v>6249.098</v>
      </c>
      <c r="Z1329" s="125">
        <v>6016.1840000000002</v>
      </c>
      <c r="AA1329" s="125">
        <v>5693.308</v>
      </c>
      <c r="AB1329" s="127">
        <v>122949.974</v>
      </c>
      <c r="AC1329" s="18" t="str">
        <f t="shared" si="40"/>
        <v>ok</v>
      </c>
      <c r="AE1329" s="19">
        <f t="shared" si="41"/>
        <v>-2941.6529999999912</v>
      </c>
      <c r="AF1329" s="20">
        <v>613.76455688476563</v>
      </c>
      <c r="AG1329" s="21"/>
    </row>
    <row r="1330" spans="1:33" ht="14.4" thickTop="1" thickBot="1" x14ac:dyDescent="0.3">
      <c r="B1330" s="12">
        <v>40776</v>
      </c>
      <c r="C1330" s="124" t="s">
        <v>16</v>
      </c>
      <c r="D1330" s="125">
        <v>5255.2730000000001</v>
      </c>
      <c r="E1330" s="125">
        <v>5017.9340000000002</v>
      </c>
      <c r="F1330" s="125">
        <v>4860.4989999999998</v>
      </c>
      <c r="G1330" s="125">
        <v>4750.0450000000001</v>
      </c>
      <c r="H1330" s="126">
        <v>4613.0969999999998</v>
      </c>
      <c r="I1330" s="125">
        <v>4602.1019999999999</v>
      </c>
      <c r="J1330" s="125">
        <v>4574.933</v>
      </c>
      <c r="K1330" s="125">
        <v>4358.049</v>
      </c>
      <c r="L1330" s="125">
        <v>4358.4440000000004</v>
      </c>
      <c r="M1330" s="125">
        <v>4428.4880000000003</v>
      </c>
      <c r="N1330" s="125">
        <v>4448.9539999999997</v>
      </c>
      <c r="O1330" s="125">
        <v>4468.3729999999996</v>
      </c>
      <c r="P1330" s="125">
        <v>4441.6459999999997</v>
      </c>
      <c r="Q1330" s="125">
        <v>4522.78</v>
      </c>
      <c r="R1330" s="125">
        <v>4494.7690000000002</v>
      </c>
      <c r="S1330" s="125">
        <v>4470.8599999999997</v>
      </c>
      <c r="T1330" s="125">
        <v>4525.4669999999996</v>
      </c>
      <c r="U1330" s="125">
        <v>4608.0370000000003</v>
      </c>
      <c r="V1330" s="125">
        <v>4698.0150000000003</v>
      </c>
      <c r="W1330" s="126">
        <v>5079.8630000000003</v>
      </c>
      <c r="X1330" s="125">
        <v>5876.1660000000002</v>
      </c>
      <c r="Y1330" s="125">
        <v>5925.0020000000004</v>
      </c>
      <c r="Z1330" s="125">
        <v>5547.1289999999999</v>
      </c>
      <c r="AA1330" s="125">
        <v>5091.0649999999996</v>
      </c>
      <c r="AB1330" s="127">
        <v>115016.99</v>
      </c>
      <c r="AC1330" s="18" t="str">
        <f t="shared" si="40"/>
        <v>ok</v>
      </c>
      <c r="AE1330" s="19">
        <f t="shared" si="41"/>
        <v>-7932.9839999999967</v>
      </c>
      <c r="AF1330" s="20">
        <v>571.73807525634766</v>
      </c>
      <c r="AG1330" s="21"/>
    </row>
    <row r="1331" spans="1:33" ht="14.4" thickTop="1" thickBot="1" x14ac:dyDescent="0.3">
      <c r="B1331" s="12">
        <v>40777</v>
      </c>
      <c r="C1331" s="124" t="s">
        <v>17</v>
      </c>
      <c r="D1331" s="125">
        <v>4722.2889999999998</v>
      </c>
      <c r="E1331" s="125">
        <v>4537.3819999999996</v>
      </c>
      <c r="F1331" s="125">
        <v>4399.8950000000004</v>
      </c>
      <c r="G1331" s="125">
        <v>4328.0150000000003</v>
      </c>
      <c r="H1331" s="126">
        <v>4258.2299999999996</v>
      </c>
      <c r="I1331" s="125">
        <v>4331.4889999999996</v>
      </c>
      <c r="J1331" s="125">
        <v>4591.2209999999995</v>
      </c>
      <c r="K1331" s="125">
        <v>4721.2020000000002</v>
      </c>
      <c r="L1331" s="125">
        <v>4672.0910000000003</v>
      </c>
      <c r="M1331" s="125">
        <v>4723.5240000000003</v>
      </c>
      <c r="N1331" s="125">
        <v>4823.5450000000001</v>
      </c>
      <c r="O1331" s="125">
        <v>4920.9120000000003</v>
      </c>
      <c r="P1331" s="125">
        <v>5027.1459999999997</v>
      </c>
      <c r="Q1331" s="125">
        <v>5054.8429999999998</v>
      </c>
      <c r="R1331" s="125">
        <v>5037.9350000000004</v>
      </c>
      <c r="S1331" s="125">
        <v>5077.317</v>
      </c>
      <c r="T1331" s="125">
        <v>5173.6989999999996</v>
      </c>
      <c r="U1331" s="125">
        <v>5192.5559999999996</v>
      </c>
      <c r="V1331" s="125">
        <v>5097.1409999999996</v>
      </c>
      <c r="W1331" s="126">
        <v>5140.6009999999997</v>
      </c>
      <c r="X1331" s="125">
        <v>5997.7380000000003</v>
      </c>
      <c r="Y1331" s="125">
        <v>6008.3519999999999</v>
      </c>
      <c r="Z1331" s="125">
        <v>5779.8459999999995</v>
      </c>
      <c r="AA1331" s="125">
        <v>5310.6229999999996</v>
      </c>
      <c r="AB1331" s="127">
        <v>118927.592</v>
      </c>
      <c r="AC1331" s="18" t="str">
        <f t="shared" si="40"/>
        <v>ok</v>
      </c>
      <c r="AE1331" s="19">
        <f t="shared" si="41"/>
        <v>3910.601999999999</v>
      </c>
      <c r="AF1331" s="20">
        <v>567.16936111450195</v>
      </c>
      <c r="AG1331" s="21"/>
    </row>
    <row r="1332" spans="1:33" ht="14.4" thickTop="1" thickBot="1" x14ac:dyDescent="0.3">
      <c r="B1332" s="12">
        <v>40778</v>
      </c>
      <c r="C1332" s="124" t="s">
        <v>11</v>
      </c>
      <c r="D1332" s="125">
        <v>4994.6549999999997</v>
      </c>
      <c r="E1332" s="125">
        <v>4773.1109999999999</v>
      </c>
      <c r="F1332" s="125">
        <v>4652.5050000000001</v>
      </c>
      <c r="G1332" s="125">
        <v>4537.6689999999999</v>
      </c>
      <c r="H1332" s="126">
        <v>4433.1289999999999</v>
      </c>
      <c r="I1332" s="125">
        <v>4467.3500000000004</v>
      </c>
      <c r="J1332" s="125">
        <v>4728.8100000000004</v>
      </c>
      <c r="K1332" s="125">
        <v>4823.4369999999999</v>
      </c>
      <c r="L1332" s="125">
        <v>4734.4210000000003</v>
      </c>
      <c r="M1332" s="125">
        <v>4725.58</v>
      </c>
      <c r="N1332" s="125">
        <v>4820.8289999999997</v>
      </c>
      <c r="O1332" s="125">
        <v>4919.0709999999999</v>
      </c>
      <c r="P1332" s="125">
        <v>5015.8990000000003</v>
      </c>
      <c r="Q1332" s="125">
        <v>4994.1080000000002</v>
      </c>
      <c r="R1332" s="125">
        <v>5108.1350000000002</v>
      </c>
      <c r="S1332" s="125">
        <v>5171.0460000000003</v>
      </c>
      <c r="T1332" s="125">
        <v>5188.3519999999999</v>
      </c>
      <c r="U1332" s="125">
        <v>5213.076</v>
      </c>
      <c r="V1332" s="125">
        <v>5137.5619999999999</v>
      </c>
      <c r="W1332" s="126">
        <v>5175.29</v>
      </c>
      <c r="X1332" s="125">
        <v>6012.5879999999997</v>
      </c>
      <c r="Y1332" s="125">
        <v>6038.8919999999998</v>
      </c>
      <c r="Z1332" s="125">
        <v>5854.4350000000004</v>
      </c>
      <c r="AA1332" s="125">
        <v>5487.652</v>
      </c>
      <c r="AB1332" s="127">
        <v>121007.602</v>
      </c>
      <c r="AC1332" s="18" t="str">
        <f t="shared" si="40"/>
        <v>ok</v>
      </c>
      <c r="AE1332" s="19">
        <f t="shared" si="41"/>
        <v>2080.0099999999948</v>
      </c>
      <c r="AF1332" s="20">
        <v>565.79258155822754</v>
      </c>
      <c r="AG1332" s="21"/>
    </row>
    <row r="1333" spans="1:33" ht="14.4" thickTop="1" thickBot="1" x14ac:dyDescent="0.3">
      <c r="B1333" s="12">
        <v>40779</v>
      </c>
      <c r="C1333" s="124" t="s">
        <v>12</v>
      </c>
      <c r="D1333" s="125">
        <v>5092.7749999999996</v>
      </c>
      <c r="E1333" s="125">
        <v>4888.5990000000002</v>
      </c>
      <c r="F1333" s="125">
        <v>4710.7380000000003</v>
      </c>
      <c r="G1333" s="125">
        <v>4617.7640000000001</v>
      </c>
      <c r="H1333" s="126">
        <v>4555.1180000000004</v>
      </c>
      <c r="I1333" s="125">
        <v>4597.7870000000003</v>
      </c>
      <c r="J1333" s="125">
        <v>4879.2079999999996</v>
      </c>
      <c r="K1333" s="125">
        <v>4875.0320000000002</v>
      </c>
      <c r="L1333" s="125">
        <v>4804.1989999999996</v>
      </c>
      <c r="M1333" s="125">
        <v>4977.7820000000002</v>
      </c>
      <c r="N1333" s="125">
        <v>5106.1819999999998</v>
      </c>
      <c r="O1333" s="125">
        <v>5171.6049999999996</v>
      </c>
      <c r="P1333" s="125">
        <v>5242.4089999999997</v>
      </c>
      <c r="Q1333" s="125">
        <v>5313.5330000000004</v>
      </c>
      <c r="R1333" s="125">
        <v>5285.9369999999999</v>
      </c>
      <c r="S1333" s="125">
        <v>5334.991</v>
      </c>
      <c r="T1333" s="125">
        <v>5353.1670000000004</v>
      </c>
      <c r="U1333" s="125">
        <v>5338.9920000000002</v>
      </c>
      <c r="V1333" s="125">
        <v>5301.9780000000001</v>
      </c>
      <c r="W1333" s="126">
        <v>5314.808</v>
      </c>
      <c r="X1333" s="125">
        <v>6100.2479999999996</v>
      </c>
      <c r="Y1333" s="125">
        <v>6215.0720000000001</v>
      </c>
      <c r="Z1333" s="125">
        <v>6043.7030000000004</v>
      </c>
      <c r="AA1333" s="125">
        <v>5583.6229999999996</v>
      </c>
      <c r="AB1333" s="127">
        <v>124705.25</v>
      </c>
      <c r="AC1333" s="18" t="str">
        <f t="shared" si="40"/>
        <v>ok</v>
      </c>
      <c r="AE1333" s="19">
        <f t="shared" si="41"/>
        <v>3697.648000000001</v>
      </c>
      <c r="AF1333" s="20">
        <v>586.25930404663086</v>
      </c>
      <c r="AG1333" s="21"/>
    </row>
    <row r="1334" spans="1:33" ht="14.4" thickTop="1" thickBot="1" x14ac:dyDescent="0.3">
      <c r="B1334" s="12">
        <v>40780</v>
      </c>
      <c r="C1334" s="124" t="s">
        <v>13</v>
      </c>
      <c r="D1334" s="125">
        <v>5253.0860000000002</v>
      </c>
      <c r="E1334" s="125">
        <v>5019.6090000000004</v>
      </c>
      <c r="F1334" s="125">
        <v>4873.1610000000001</v>
      </c>
      <c r="G1334" s="125">
        <v>4757.0119999999997</v>
      </c>
      <c r="H1334" s="126">
        <v>4709.2929999999997</v>
      </c>
      <c r="I1334" s="125">
        <v>4735.5069999999996</v>
      </c>
      <c r="J1334" s="125">
        <v>4967.3729999999996</v>
      </c>
      <c r="K1334" s="125">
        <v>4830.1679999999997</v>
      </c>
      <c r="L1334" s="125">
        <v>4740.4719999999998</v>
      </c>
      <c r="M1334" s="125">
        <v>4924.5959999999995</v>
      </c>
      <c r="N1334" s="125">
        <v>5021.6490000000003</v>
      </c>
      <c r="O1334" s="125">
        <v>5118.7879999999996</v>
      </c>
      <c r="P1334" s="125">
        <v>5207.125</v>
      </c>
      <c r="Q1334" s="125">
        <v>5222.9440000000004</v>
      </c>
      <c r="R1334" s="125">
        <v>5296.2860000000001</v>
      </c>
      <c r="S1334" s="125">
        <v>5331.7740000000003</v>
      </c>
      <c r="T1334" s="125">
        <v>5397.0739999999996</v>
      </c>
      <c r="U1334" s="125">
        <v>5252.3810000000003</v>
      </c>
      <c r="V1334" s="125">
        <v>5193.0990000000002</v>
      </c>
      <c r="W1334" s="126">
        <v>5320.3919999999998</v>
      </c>
      <c r="X1334" s="125">
        <v>6125.0039999999999</v>
      </c>
      <c r="Y1334" s="125">
        <v>6226.0280000000002</v>
      </c>
      <c r="Z1334" s="125">
        <v>5993.0290000000005</v>
      </c>
      <c r="AA1334" s="125">
        <v>5574.7830000000004</v>
      </c>
      <c r="AB1334" s="127">
        <v>125090.633</v>
      </c>
      <c r="AC1334" s="18" t="str">
        <f t="shared" si="40"/>
        <v>ok</v>
      </c>
      <c r="AE1334" s="19">
        <f t="shared" si="41"/>
        <v>385.38300000000163</v>
      </c>
      <c r="AF1334" s="20">
        <v>601.41888046264648</v>
      </c>
      <c r="AG1334" s="21"/>
    </row>
    <row r="1335" spans="1:33" ht="14.4" thickTop="1" thickBot="1" x14ac:dyDescent="0.3">
      <c r="B1335" s="12">
        <v>40781</v>
      </c>
      <c r="C1335" s="124" t="s">
        <v>14</v>
      </c>
      <c r="D1335" s="125">
        <v>5310.3429999999998</v>
      </c>
      <c r="E1335" s="125">
        <v>5079.7290000000003</v>
      </c>
      <c r="F1335" s="125">
        <v>4897.3860000000004</v>
      </c>
      <c r="G1335" s="125">
        <v>4807.3590000000004</v>
      </c>
      <c r="H1335" s="126">
        <v>4745.9780000000001</v>
      </c>
      <c r="I1335" s="125">
        <v>4750.12</v>
      </c>
      <c r="J1335" s="125">
        <v>4946.7730000000001</v>
      </c>
      <c r="K1335" s="125">
        <v>4931.5519999999997</v>
      </c>
      <c r="L1335" s="125">
        <v>4870.9949999999999</v>
      </c>
      <c r="M1335" s="125">
        <v>5049.8810000000003</v>
      </c>
      <c r="N1335" s="125">
        <v>5158.9679999999998</v>
      </c>
      <c r="O1335" s="125">
        <v>5201.0839999999998</v>
      </c>
      <c r="P1335" s="125">
        <v>5285.98</v>
      </c>
      <c r="Q1335" s="125">
        <v>5276.9250000000002</v>
      </c>
      <c r="R1335" s="125">
        <v>5300.4780000000001</v>
      </c>
      <c r="S1335" s="125">
        <v>5356.31</v>
      </c>
      <c r="T1335" s="125">
        <v>5368.94</v>
      </c>
      <c r="U1335" s="125">
        <v>5341.0110000000004</v>
      </c>
      <c r="V1335" s="125">
        <v>5210.0110000000004</v>
      </c>
      <c r="W1335" s="126">
        <v>5283.8620000000001</v>
      </c>
      <c r="X1335" s="125">
        <v>6070.2939999999999</v>
      </c>
      <c r="Y1335" s="125">
        <v>6061.2489999999998</v>
      </c>
      <c r="Z1335" s="125">
        <v>5951.2190000000001</v>
      </c>
      <c r="AA1335" s="125">
        <v>5625.87</v>
      </c>
      <c r="AB1335" s="127">
        <v>125882.317</v>
      </c>
      <c r="AC1335" s="18" t="str">
        <f t="shared" si="40"/>
        <v>ok</v>
      </c>
      <c r="AE1335" s="19">
        <f t="shared" si="41"/>
        <v>791.68399999999383</v>
      </c>
      <c r="AF1335" s="20">
        <v>591.10424613952637</v>
      </c>
      <c r="AG1335" s="21"/>
    </row>
    <row r="1336" spans="1:33" ht="14.4" thickTop="1" thickBot="1" x14ac:dyDescent="0.3">
      <c r="B1336" s="12">
        <v>40782</v>
      </c>
      <c r="C1336" s="124" t="s">
        <v>15</v>
      </c>
      <c r="D1336" s="125">
        <v>5268.875</v>
      </c>
      <c r="E1336" s="125">
        <v>5033.21</v>
      </c>
      <c r="F1336" s="125">
        <v>4895.6220000000003</v>
      </c>
      <c r="G1336" s="125">
        <v>4811.473</v>
      </c>
      <c r="H1336" s="126">
        <v>4671.1790000000001</v>
      </c>
      <c r="I1336" s="125">
        <v>4647.4570000000003</v>
      </c>
      <c r="J1336" s="125">
        <v>4770.2820000000002</v>
      </c>
      <c r="K1336" s="125">
        <v>4637.1660000000002</v>
      </c>
      <c r="L1336" s="125">
        <v>4665.38</v>
      </c>
      <c r="M1336" s="125">
        <v>4801.4440000000004</v>
      </c>
      <c r="N1336" s="125">
        <v>4902.9679999999998</v>
      </c>
      <c r="O1336" s="125">
        <v>4982.8739999999998</v>
      </c>
      <c r="P1336" s="125">
        <v>5008.5780000000004</v>
      </c>
      <c r="Q1336" s="125">
        <v>4989.7979999999998</v>
      </c>
      <c r="R1336" s="125">
        <v>4960.4139999999998</v>
      </c>
      <c r="S1336" s="125">
        <v>4905.2370000000001</v>
      </c>
      <c r="T1336" s="125">
        <v>4902.0209999999997</v>
      </c>
      <c r="U1336" s="125">
        <v>4939.7020000000002</v>
      </c>
      <c r="V1336" s="125">
        <v>4975.2820000000002</v>
      </c>
      <c r="W1336" s="126">
        <v>5295.8</v>
      </c>
      <c r="X1336" s="125">
        <v>6167.3869999999997</v>
      </c>
      <c r="Y1336" s="125">
        <v>6183.11</v>
      </c>
      <c r="Z1336" s="125">
        <v>5868.5429999999997</v>
      </c>
      <c r="AA1336" s="125">
        <v>5440.3950000000004</v>
      </c>
      <c r="AB1336" s="127">
        <v>121724.197</v>
      </c>
      <c r="AC1336" s="18" t="str">
        <f t="shared" si="40"/>
        <v>ok</v>
      </c>
      <c r="AE1336" s="19">
        <f t="shared" si="41"/>
        <v>-4158.1199999999953</v>
      </c>
      <c r="AF1336" s="20">
        <v>582.79362487792969</v>
      </c>
      <c r="AG1336" s="21"/>
    </row>
    <row r="1337" spans="1:33" ht="14.4" thickTop="1" thickBot="1" x14ac:dyDescent="0.3">
      <c r="B1337" s="12">
        <v>40783</v>
      </c>
      <c r="C1337" s="124" t="s">
        <v>16</v>
      </c>
      <c r="D1337" s="125">
        <v>5012.174</v>
      </c>
      <c r="E1337" s="125">
        <v>4759.5209999999997</v>
      </c>
      <c r="F1337" s="125">
        <v>4643.6109999999999</v>
      </c>
      <c r="G1337" s="125">
        <v>4516.1350000000002</v>
      </c>
      <c r="H1337" s="126">
        <v>4432.8109999999997</v>
      </c>
      <c r="I1337" s="125">
        <v>4496.7709999999997</v>
      </c>
      <c r="J1337" s="125">
        <v>4527.049</v>
      </c>
      <c r="K1337" s="125">
        <v>4314.6260000000002</v>
      </c>
      <c r="L1337" s="125">
        <v>4276.0069999999996</v>
      </c>
      <c r="M1337" s="125">
        <v>4363.2169999999996</v>
      </c>
      <c r="N1337" s="125">
        <v>4415.7920000000004</v>
      </c>
      <c r="O1337" s="125">
        <v>4484.616</v>
      </c>
      <c r="P1337" s="125">
        <v>4569.1509999999998</v>
      </c>
      <c r="Q1337" s="125">
        <v>4595.5060000000003</v>
      </c>
      <c r="R1337" s="125">
        <v>4626.665</v>
      </c>
      <c r="S1337" s="125">
        <v>4667.4780000000001</v>
      </c>
      <c r="T1337" s="125">
        <v>4665.4690000000001</v>
      </c>
      <c r="U1337" s="125">
        <v>4691.5829999999996</v>
      </c>
      <c r="V1337" s="125">
        <v>4757.8379999999997</v>
      </c>
      <c r="W1337" s="126">
        <v>5158.8090000000002</v>
      </c>
      <c r="X1337" s="125">
        <v>6046.2749999999996</v>
      </c>
      <c r="Y1337" s="125">
        <v>6110.1880000000001</v>
      </c>
      <c r="Z1337" s="125">
        <v>5784.3530000000001</v>
      </c>
      <c r="AA1337" s="125">
        <v>5287.9269999999997</v>
      </c>
      <c r="AB1337" s="127">
        <v>115203.572</v>
      </c>
      <c r="AC1337" s="18" t="str">
        <f t="shared" si="40"/>
        <v>ok</v>
      </c>
      <c r="AE1337" s="19">
        <f t="shared" si="41"/>
        <v>-6520.625</v>
      </c>
      <c r="AF1337" s="20">
        <v>628.04507255554199</v>
      </c>
      <c r="AG1337" s="21"/>
    </row>
    <row r="1338" spans="1:33" ht="14.4" thickTop="1" thickBot="1" x14ac:dyDescent="0.3">
      <c r="B1338" s="12">
        <v>40784</v>
      </c>
      <c r="C1338" s="124" t="s">
        <v>17</v>
      </c>
      <c r="D1338" s="125">
        <v>4791.7</v>
      </c>
      <c r="E1338" s="125">
        <v>4513.576</v>
      </c>
      <c r="F1338" s="125">
        <v>4387.8209999999999</v>
      </c>
      <c r="G1338" s="125">
        <v>4335.2579999999998</v>
      </c>
      <c r="H1338" s="126">
        <v>4310.5940000000001</v>
      </c>
      <c r="I1338" s="125">
        <v>4369.26</v>
      </c>
      <c r="J1338" s="125">
        <v>4641.8249999999998</v>
      </c>
      <c r="K1338" s="125">
        <v>4637.6289999999999</v>
      </c>
      <c r="L1338" s="125">
        <v>4674.4070000000002</v>
      </c>
      <c r="M1338" s="125">
        <v>4824.8940000000002</v>
      </c>
      <c r="N1338" s="125">
        <v>4965.942</v>
      </c>
      <c r="O1338" s="125">
        <v>5050.6899999999996</v>
      </c>
      <c r="P1338" s="125">
        <v>5189.3540000000003</v>
      </c>
      <c r="Q1338" s="125">
        <v>5261.9530000000004</v>
      </c>
      <c r="R1338" s="125">
        <v>5345.5550000000003</v>
      </c>
      <c r="S1338" s="125">
        <v>5367.2110000000002</v>
      </c>
      <c r="T1338" s="125">
        <v>5382.6229999999996</v>
      </c>
      <c r="U1338" s="125">
        <v>5367.5150000000003</v>
      </c>
      <c r="V1338" s="125">
        <v>5333.3549999999996</v>
      </c>
      <c r="W1338" s="126">
        <v>5536.8109999999997</v>
      </c>
      <c r="X1338" s="125">
        <v>6220.7309999999998</v>
      </c>
      <c r="Y1338" s="125">
        <v>6071.2139999999999</v>
      </c>
      <c r="Z1338" s="125">
        <v>5781.9889999999996</v>
      </c>
      <c r="AA1338" s="125">
        <v>5342.5379999999996</v>
      </c>
      <c r="AB1338" s="127">
        <v>121704.44500000001</v>
      </c>
      <c r="AC1338" s="18" t="str">
        <f t="shared" si="40"/>
        <v>ok</v>
      </c>
      <c r="AE1338" s="19">
        <f t="shared" si="41"/>
        <v>6500.8730000000069</v>
      </c>
      <c r="AF1338" s="20">
        <v>589.77652931213379</v>
      </c>
      <c r="AG1338" s="21"/>
    </row>
    <row r="1339" spans="1:33" ht="14.4" thickTop="1" thickBot="1" x14ac:dyDescent="0.3">
      <c r="B1339" s="12">
        <v>40785</v>
      </c>
      <c r="C1339" s="124" t="s">
        <v>11</v>
      </c>
      <c r="D1339" s="125">
        <v>4886.16</v>
      </c>
      <c r="E1339" s="125">
        <v>4646.1629999999996</v>
      </c>
      <c r="F1339" s="125">
        <v>4574.1080000000002</v>
      </c>
      <c r="G1339" s="125">
        <v>4525.9870000000001</v>
      </c>
      <c r="H1339" s="126">
        <v>4462.9170000000004</v>
      </c>
      <c r="I1339" s="125">
        <v>4543.4579999999996</v>
      </c>
      <c r="J1339" s="125">
        <v>4779.09</v>
      </c>
      <c r="K1339" s="125">
        <v>4822.87</v>
      </c>
      <c r="L1339" s="125">
        <v>4781.6729999999998</v>
      </c>
      <c r="M1339" s="125">
        <v>4883.8720000000003</v>
      </c>
      <c r="N1339" s="125">
        <v>4938.9650000000001</v>
      </c>
      <c r="O1339" s="125">
        <v>4954.7640000000001</v>
      </c>
      <c r="P1339" s="125">
        <v>5044.2640000000001</v>
      </c>
      <c r="Q1339" s="125">
        <v>5087.2910000000002</v>
      </c>
      <c r="R1339" s="125">
        <v>5140.4620000000004</v>
      </c>
      <c r="S1339" s="125">
        <v>5220.7579999999998</v>
      </c>
      <c r="T1339" s="125">
        <v>5217.884</v>
      </c>
      <c r="U1339" s="125">
        <v>5233.8239999999996</v>
      </c>
      <c r="V1339" s="125">
        <v>5246.3459999999995</v>
      </c>
      <c r="W1339" s="126">
        <v>5405.2330000000002</v>
      </c>
      <c r="X1339" s="125">
        <v>6086.4279999999999</v>
      </c>
      <c r="Y1339" s="125">
        <v>5992.2870000000003</v>
      </c>
      <c r="Z1339" s="125">
        <v>5779.7470000000003</v>
      </c>
      <c r="AA1339" s="125">
        <v>5381.7250000000004</v>
      </c>
      <c r="AB1339" s="127">
        <v>121636.276</v>
      </c>
      <c r="AC1339" s="18" t="str">
        <f t="shared" si="40"/>
        <v>ok</v>
      </c>
      <c r="AE1339" s="19">
        <f t="shared" si="41"/>
        <v>-68.169000000008964</v>
      </c>
      <c r="AF1339" s="20">
        <v>566.55069160461426</v>
      </c>
      <c r="AG1339" s="21"/>
    </row>
    <row r="1340" spans="1:33" ht="14.4" thickTop="1" thickBot="1" x14ac:dyDescent="0.3">
      <c r="B1340" s="12">
        <v>40786</v>
      </c>
      <c r="C1340" s="124" t="s">
        <v>12</v>
      </c>
      <c r="D1340" s="125">
        <v>5059.0200000000004</v>
      </c>
      <c r="E1340" s="125">
        <v>4808.5169999999998</v>
      </c>
      <c r="F1340" s="125">
        <v>4691.7579999999998</v>
      </c>
      <c r="G1340" s="125">
        <v>4552.6989999999996</v>
      </c>
      <c r="H1340" s="126">
        <v>4425.1679999999997</v>
      </c>
      <c r="I1340" s="125">
        <v>4532.8469999999998</v>
      </c>
      <c r="J1340" s="125">
        <v>4797.6620000000003</v>
      </c>
      <c r="K1340" s="125">
        <v>4806.8230000000003</v>
      </c>
      <c r="L1340" s="125">
        <v>4703.3050000000003</v>
      </c>
      <c r="M1340" s="125">
        <v>4782.259</v>
      </c>
      <c r="N1340" s="125">
        <v>4851.4409999999998</v>
      </c>
      <c r="O1340" s="125">
        <v>4914.9390000000003</v>
      </c>
      <c r="P1340" s="125">
        <v>4982.3959999999997</v>
      </c>
      <c r="Q1340" s="125">
        <v>4975.165</v>
      </c>
      <c r="R1340" s="125">
        <v>5097.4390000000003</v>
      </c>
      <c r="S1340" s="125">
        <v>5202.8339999999998</v>
      </c>
      <c r="T1340" s="125">
        <v>5211.57</v>
      </c>
      <c r="U1340" s="125">
        <v>5211.2060000000001</v>
      </c>
      <c r="V1340" s="125">
        <v>5220.2910000000002</v>
      </c>
      <c r="W1340" s="126">
        <v>5365.5969999999998</v>
      </c>
      <c r="X1340" s="125">
        <v>6068.8689999999997</v>
      </c>
      <c r="Y1340" s="125">
        <v>6026.1279999999997</v>
      </c>
      <c r="Z1340" s="125">
        <v>5828.2290000000003</v>
      </c>
      <c r="AA1340" s="125">
        <v>5402.6840000000002</v>
      </c>
      <c r="AB1340" s="127">
        <v>121518.84600000001</v>
      </c>
      <c r="AC1340" s="18" t="str">
        <f t="shared" si="40"/>
        <v>ok</v>
      </c>
      <c r="AE1340" s="19">
        <f t="shared" si="41"/>
        <v>-117.42999999999302</v>
      </c>
      <c r="AF1340" s="20">
        <v>569.88334274291992</v>
      </c>
      <c r="AG1340" s="21"/>
    </row>
    <row r="1341" spans="1:33" ht="12.75" customHeight="1" thickTop="1" thickBot="1" x14ac:dyDescent="0.3">
      <c r="A1341" s="11" t="s">
        <v>25</v>
      </c>
      <c r="B1341" s="12">
        <v>40787</v>
      </c>
      <c r="C1341" s="128" t="s">
        <v>13</v>
      </c>
      <c r="D1341" s="18">
        <v>5031.076</v>
      </c>
      <c r="E1341" s="18">
        <v>4662.866</v>
      </c>
      <c r="F1341" s="18">
        <v>4593.5370000000003</v>
      </c>
      <c r="G1341" s="18">
        <v>4522.9629999999997</v>
      </c>
      <c r="H1341" s="129">
        <v>4486.7790000000005</v>
      </c>
      <c r="I1341" s="18">
        <v>4583.6009999999997</v>
      </c>
      <c r="J1341" s="18">
        <v>4785.6400000000003</v>
      </c>
      <c r="K1341" s="18">
        <v>4742.5659999999998</v>
      </c>
      <c r="L1341" s="18">
        <v>4677.8190000000004</v>
      </c>
      <c r="M1341" s="18">
        <v>4734.6319999999996</v>
      </c>
      <c r="N1341" s="18">
        <v>4820.7070000000003</v>
      </c>
      <c r="O1341" s="18">
        <v>4851.6279999999997</v>
      </c>
      <c r="P1341" s="18">
        <v>4835.8530000000001</v>
      </c>
      <c r="Q1341" s="18">
        <v>4991.9960000000001</v>
      </c>
      <c r="R1341" s="18">
        <v>5038.1450000000004</v>
      </c>
      <c r="S1341" s="18">
        <v>5053.723</v>
      </c>
      <c r="T1341" s="18">
        <v>5079.1170000000002</v>
      </c>
      <c r="U1341" s="18">
        <v>5079.9040000000005</v>
      </c>
      <c r="V1341" s="18">
        <v>5062.8969999999999</v>
      </c>
      <c r="W1341" s="129">
        <v>5324.3280000000004</v>
      </c>
      <c r="X1341" s="18">
        <v>6051.3969999999999</v>
      </c>
      <c r="Y1341" s="18">
        <v>6070.9089999999997</v>
      </c>
      <c r="Z1341" s="18">
        <v>5745.9570000000003</v>
      </c>
      <c r="AA1341" s="18">
        <v>5358.5029999999997</v>
      </c>
      <c r="AB1341" s="130">
        <v>120186.54300000001</v>
      </c>
      <c r="AC1341" s="18" t="str">
        <f t="shared" si="40"/>
        <v>ok</v>
      </c>
      <c r="AE1341" s="19">
        <f t="shared" si="41"/>
        <v>-1332.3029999999999</v>
      </c>
      <c r="AF1341" s="20">
        <v>588.10360145568848</v>
      </c>
      <c r="AG1341" s="21"/>
    </row>
    <row r="1342" spans="1:33" ht="14.4" thickTop="1" thickBot="1" x14ac:dyDescent="0.3">
      <c r="B1342" s="12">
        <v>40788</v>
      </c>
      <c r="C1342" s="128" t="s">
        <v>14</v>
      </c>
      <c r="D1342" s="18">
        <v>4908.4369999999999</v>
      </c>
      <c r="E1342" s="18">
        <v>4778.93</v>
      </c>
      <c r="F1342" s="18">
        <v>4643.8019999999997</v>
      </c>
      <c r="G1342" s="18">
        <v>4576.6719999999996</v>
      </c>
      <c r="H1342" s="129">
        <v>4529.2349999999997</v>
      </c>
      <c r="I1342" s="18">
        <v>4629.835</v>
      </c>
      <c r="J1342" s="18">
        <v>4765.3729999999996</v>
      </c>
      <c r="K1342" s="18">
        <v>4813.55</v>
      </c>
      <c r="L1342" s="18">
        <v>4716.4539999999997</v>
      </c>
      <c r="M1342" s="18">
        <v>4790.3760000000002</v>
      </c>
      <c r="N1342" s="18">
        <v>4827.7470000000003</v>
      </c>
      <c r="O1342" s="18">
        <v>4949.9260000000004</v>
      </c>
      <c r="P1342" s="18">
        <v>5091.4129999999996</v>
      </c>
      <c r="Q1342" s="18">
        <v>5177.7460000000001</v>
      </c>
      <c r="R1342" s="18">
        <v>5199.6980000000003</v>
      </c>
      <c r="S1342" s="18">
        <v>5237.4849999999997</v>
      </c>
      <c r="T1342" s="18">
        <v>5306.0559999999996</v>
      </c>
      <c r="U1342" s="18">
        <v>5318.7160000000003</v>
      </c>
      <c r="V1342" s="18">
        <v>5274.9350000000004</v>
      </c>
      <c r="W1342" s="129">
        <v>5431.4889999999996</v>
      </c>
      <c r="X1342" s="18">
        <v>6096.768</v>
      </c>
      <c r="Y1342" s="18">
        <v>6039.2330000000002</v>
      </c>
      <c r="Z1342" s="18">
        <v>5803.3289999999997</v>
      </c>
      <c r="AA1342" s="18">
        <v>5498.7650000000003</v>
      </c>
      <c r="AB1342" s="130">
        <v>122405.97</v>
      </c>
      <c r="AC1342" s="18" t="str">
        <f t="shared" si="40"/>
        <v>ok</v>
      </c>
      <c r="AE1342" s="19">
        <f t="shared" si="41"/>
        <v>2219.426999999996</v>
      </c>
      <c r="AF1342" s="20">
        <v>623.25640869140625</v>
      </c>
      <c r="AG1342" s="21"/>
    </row>
    <row r="1343" spans="1:33" ht="14.4" thickTop="1" thickBot="1" x14ac:dyDescent="0.3">
      <c r="B1343" s="12">
        <v>40789</v>
      </c>
      <c r="C1343" s="128" t="s">
        <v>15</v>
      </c>
      <c r="D1343" s="18">
        <v>5156.67</v>
      </c>
      <c r="E1343" s="18">
        <v>4943.9030000000002</v>
      </c>
      <c r="F1343" s="18">
        <v>4847.4049999999997</v>
      </c>
      <c r="G1343" s="18">
        <v>4782.5349999999999</v>
      </c>
      <c r="H1343" s="129">
        <v>4624.2640000000001</v>
      </c>
      <c r="I1343" s="18">
        <v>4710.6109999999999</v>
      </c>
      <c r="J1343" s="18">
        <v>4776.7079999999996</v>
      </c>
      <c r="K1343" s="18">
        <v>4567.0640000000003</v>
      </c>
      <c r="L1343" s="18">
        <v>4694.4880000000003</v>
      </c>
      <c r="M1343" s="18">
        <v>4835.0249999999996</v>
      </c>
      <c r="N1343" s="18">
        <v>4946.3860000000004</v>
      </c>
      <c r="O1343" s="18">
        <v>4995.2690000000002</v>
      </c>
      <c r="P1343" s="18">
        <v>5028.1040000000003</v>
      </c>
      <c r="Q1343" s="18">
        <v>5034.0839999999998</v>
      </c>
      <c r="R1343" s="18">
        <v>5026.3760000000002</v>
      </c>
      <c r="S1343" s="18">
        <v>5002.21</v>
      </c>
      <c r="T1343" s="18">
        <v>5015.3130000000001</v>
      </c>
      <c r="U1343" s="18">
        <v>4983.2209999999995</v>
      </c>
      <c r="V1343" s="18">
        <v>5055.01</v>
      </c>
      <c r="W1343" s="129">
        <v>5468.0339999999997</v>
      </c>
      <c r="X1343" s="18">
        <v>6334.049</v>
      </c>
      <c r="Y1343" s="18">
        <v>6240.2150000000001</v>
      </c>
      <c r="Z1343" s="18">
        <v>5956.5820000000003</v>
      </c>
      <c r="AA1343" s="18">
        <v>5466.3289999999997</v>
      </c>
      <c r="AB1343" s="130">
        <v>122489.855</v>
      </c>
      <c r="AC1343" s="18" t="str">
        <f t="shared" si="40"/>
        <v>ok</v>
      </c>
      <c r="AE1343" s="19">
        <f t="shared" si="41"/>
        <v>83.884999999994761</v>
      </c>
      <c r="AF1343" s="20">
        <v>614.02753067016602</v>
      </c>
      <c r="AG1343" s="21"/>
    </row>
    <row r="1344" spans="1:33" ht="14.4" thickTop="1" thickBot="1" x14ac:dyDescent="0.3">
      <c r="B1344" s="12">
        <v>40790</v>
      </c>
      <c r="C1344" s="128" t="s">
        <v>16</v>
      </c>
      <c r="D1344" s="18">
        <v>5132.2520000000004</v>
      </c>
      <c r="E1344" s="18">
        <v>4862.884</v>
      </c>
      <c r="F1344" s="18">
        <v>4723.433</v>
      </c>
      <c r="G1344" s="18">
        <v>4625.8230000000003</v>
      </c>
      <c r="H1344" s="129">
        <v>4514.8819999999996</v>
      </c>
      <c r="I1344" s="18">
        <v>4499.4970000000003</v>
      </c>
      <c r="J1344" s="18">
        <v>4503.2830000000004</v>
      </c>
      <c r="K1344" s="18">
        <v>4314.1480000000001</v>
      </c>
      <c r="L1344" s="18">
        <v>4288.8770000000004</v>
      </c>
      <c r="M1344" s="18">
        <v>4370.1639999999998</v>
      </c>
      <c r="N1344" s="18">
        <v>4388.134</v>
      </c>
      <c r="O1344" s="18">
        <v>4440.1589999999997</v>
      </c>
      <c r="P1344" s="18">
        <v>4434.6049999999996</v>
      </c>
      <c r="Q1344" s="18">
        <v>4557.8280000000004</v>
      </c>
      <c r="R1344" s="18">
        <v>4629.4430000000002</v>
      </c>
      <c r="S1344" s="18">
        <v>4735.55</v>
      </c>
      <c r="T1344" s="18">
        <v>4728.2110000000002</v>
      </c>
      <c r="U1344" s="18">
        <v>4753.4639999999999</v>
      </c>
      <c r="V1344" s="18">
        <v>4872.335</v>
      </c>
      <c r="W1344" s="129">
        <v>5368.81</v>
      </c>
      <c r="X1344" s="18">
        <v>6161.5829999999996</v>
      </c>
      <c r="Y1344" s="18">
        <v>6154.94</v>
      </c>
      <c r="Z1344" s="18">
        <v>5816.3040000000001</v>
      </c>
      <c r="AA1344" s="18">
        <v>5254.1719999999996</v>
      </c>
      <c r="AB1344" s="130">
        <v>116130.781</v>
      </c>
      <c r="AC1344" s="18" t="str">
        <f t="shared" si="40"/>
        <v>ok</v>
      </c>
      <c r="AE1344" s="19">
        <f t="shared" si="41"/>
        <v>-6359.0739999999932</v>
      </c>
      <c r="AF1344" s="20">
        <v>632.65789985656738</v>
      </c>
      <c r="AG1344" s="21"/>
    </row>
    <row r="1345" spans="2:33" ht="14.4" thickTop="1" thickBot="1" x14ac:dyDescent="0.3">
      <c r="B1345" s="12">
        <v>40791</v>
      </c>
      <c r="C1345" s="128" t="s">
        <v>17</v>
      </c>
      <c r="D1345" s="18">
        <v>4926.9870000000001</v>
      </c>
      <c r="E1345" s="18">
        <v>4705.7349999999997</v>
      </c>
      <c r="F1345" s="18">
        <v>4589.3559999999998</v>
      </c>
      <c r="G1345" s="18">
        <v>4535.5770000000002</v>
      </c>
      <c r="H1345" s="129">
        <v>4504.1239999999998</v>
      </c>
      <c r="I1345" s="18">
        <v>4540.1959999999999</v>
      </c>
      <c r="J1345" s="18">
        <v>4760.6090000000004</v>
      </c>
      <c r="K1345" s="18">
        <v>4844.68</v>
      </c>
      <c r="L1345" s="18">
        <v>4769.8069999999998</v>
      </c>
      <c r="M1345" s="18">
        <v>4824.576</v>
      </c>
      <c r="N1345" s="18">
        <v>4941.451</v>
      </c>
      <c r="O1345" s="18">
        <v>5059.1379999999999</v>
      </c>
      <c r="P1345" s="18">
        <v>5066.1809999999996</v>
      </c>
      <c r="Q1345" s="18">
        <v>5132.2659999999996</v>
      </c>
      <c r="R1345" s="18">
        <v>5237.5860000000002</v>
      </c>
      <c r="S1345" s="18">
        <v>5254.1469999999999</v>
      </c>
      <c r="T1345" s="18">
        <v>5245.223</v>
      </c>
      <c r="U1345" s="18">
        <v>5195.3639999999996</v>
      </c>
      <c r="V1345" s="18">
        <v>5170.5559999999996</v>
      </c>
      <c r="W1345" s="129">
        <v>5332.2420000000002</v>
      </c>
      <c r="X1345" s="18">
        <v>6025.7860000000001</v>
      </c>
      <c r="Y1345" s="18">
        <v>6002.7879999999996</v>
      </c>
      <c r="Z1345" s="18">
        <v>5668.0010000000002</v>
      </c>
      <c r="AA1345" s="18">
        <v>5303.1360000000004</v>
      </c>
      <c r="AB1345" s="130">
        <v>121635.512</v>
      </c>
      <c r="AC1345" s="18" t="str">
        <f t="shared" si="40"/>
        <v>ok</v>
      </c>
      <c r="AE1345" s="19">
        <f t="shared" si="41"/>
        <v>5504.7309999999998</v>
      </c>
      <c r="AF1345" s="145">
        <v>592.38484764099121</v>
      </c>
      <c r="AG1345" s="146"/>
    </row>
    <row r="1346" spans="2:33" ht="14.4" thickTop="1" thickBot="1" x14ac:dyDescent="0.3">
      <c r="B1346" s="12">
        <v>40792</v>
      </c>
      <c r="C1346" s="128" t="s">
        <v>11</v>
      </c>
      <c r="D1346" s="18">
        <v>4908.8119999999999</v>
      </c>
      <c r="E1346" s="18">
        <v>4642.9790000000003</v>
      </c>
      <c r="F1346" s="18">
        <v>4539.8720000000003</v>
      </c>
      <c r="G1346" s="18">
        <v>4490.6909999999998</v>
      </c>
      <c r="H1346" s="129">
        <v>4442.1059999999998</v>
      </c>
      <c r="I1346" s="18">
        <v>4576.3630000000003</v>
      </c>
      <c r="J1346" s="18">
        <v>4745.67</v>
      </c>
      <c r="K1346" s="18">
        <v>4813.857</v>
      </c>
      <c r="L1346" s="18">
        <v>4733.0150000000003</v>
      </c>
      <c r="M1346" s="18">
        <v>4762.8879999999999</v>
      </c>
      <c r="N1346" s="18">
        <v>4819.8670000000002</v>
      </c>
      <c r="O1346" s="18">
        <v>4894.2290000000003</v>
      </c>
      <c r="P1346" s="18">
        <v>4874.2690000000002</v>
      </c>
      <c r="Q1346" s="18">
        <v>4821.6850000000004</v>
      </c>
      <c r="R1346" s="18">
        <v>4871.192</v>
      </c>
      <c r="S1346" s="18">
        <v>4917.6880000000001</v>
      </c>
      <c r="T1346" s="18">
        <v>4873.9110000000001</v>
      </c>
      <c r="U1346" s="18">
        <v>4888.9840000000004</v>
      </c>
      <c r="V1346" s="18">
        <v>4872.3990000000003</v>
      </c>
      <c r="W1346" s="129">
        <v>5045.107</v>
      </c>
      <c r="X1346" s="18">
        <v>5772.67</v>
      </c>
      <c r="Y1346" s="18">
        <v>5679.3909999999996</v>
      </c>
      <c r="Z1346" s="18">
        <v>5417.6009999999997</v>
      </c>
      <c r="AA1346" s="18">
        <v>4938.3429999999998</v>
      </c>
      <c r="AB1346" s="130">
        <v>117343.58900000001</v>
      </c>
      <c r="AC1346" s="18" t="str">
        <f t="shared" si="40"/>
        <v>ok</v>
      </c>
      <c r="AE1346" s="19">
        <f t="shared" si="41"/>
        <v>-4291.9229999999952</v>
      </c>
      <c r="AF1346" s="20">
        <v>541.34782409667969</v>
      </c>
      <c r="AG1346" s="21"/>
    </row>
    <row r="1347" spans="2:33" ht="14.4" thickTop="1" thickBot="1" x14ac:dyDescent="0.3">
      <c r="B1347" s="12">
        <v>40793</v>
      </c>
      <c r="C1347" s="128" t="s">
        <v>12</v>
      </c>
      <c r="D1347" s="18">
        <v>4630.0870000000004</v>
      </c>
      <c r="E1347" s="18">
        <v>4434.0889999999999</v>
      </c>
      <c r="F1347" s="18">
        <v>4362.0169999999998</v>
      </c>
      <c r="G1347" s="18">
        <v>4298.3819999999996</v>
      </c>
      <c r="H1347" s="129">
        <v>4286.7839999999997</v>
      </c>
      <c r="I1347" s="18">
        <v>4436.3450000000003</v>
      </c>
      <c r="J1347" s="18">
        <v>4649.692</v>
      </c>
      <c r="K1347" s="18">
        <v>4663.9840000000004</v>
      </c>
      <c r="L1347" s="18">
        <v>4690.4390000000003</v>
      </c>
      <c r="M1347" s="18">
        <v>4738.4780000000001</v>
      </c>
      <c r="N1347" s="18">
        <v>4803.41</v>
      </c>
      <c r="O1347" s="18">
        <v>4835.5209999999997</v>
      </c>
      <c r="P1347" s="18">
        <v>4854.4089999999997</v>
      </c>
      <c r="Q1347" s="18">
        <v>4858.7629999999999</v>
      </c>
      <c r="R1347" s="18">
        <v>4875.5619999999999</v>
      </c>
      <c r="S1347" s="18">
        <v>4931.3599999999997</v>
      </c>
      <c r="T1347" s="18">
        <v>4943.2659999999996</v>
      </c>
      <c r="U1347" s="18">
        <v>4928.9489999999996</v>
      </c>
      <c r="V1347" s="18">
        <v>4846.9790000000003</v>
      </c>
      <c r="W1347" s="129">
        <v>4974.5119999999997</v>
      </c>
      <c r="X1347" s="18">
        <v>5679.5780000000004</v>
      </c>
      <c r="Y1347" s="18">
        <v>5588.5839999999998</v>
      </c>
      <c r="Z1347" s="18">
        <v>5320.893</v>
      </c>
      <c r="AA1347" s="18">
        <v>4812.9409999999998</v>
      </c>
      <c r="AB1347" s="130">
        <v>115445.024</v>
      </c>
      <c r="AC1347" s="18" t="str">
        <f t="shared" si="40"/>
        <v>ok</v>
      </c>
      <c r="AE1347" s="19">
        <f t="shared" si="41"/>
        <v>-1898.5650000000023</v>
      </c>
      <c r="AF1347" s="20">
        <v>516.05210971832275</v>
      </c>
      <c r="AG1347" s="21"/>
    </row>
    <row r="1348" spans="2:33" ht="14.4" thickTop="1" thickBot="1" x14ac:dyDescent="0.3">
      <c r="B1348" s="12">
        <v>40794</v>
      </c>
      <c r="C1348" s="128" t="s">
        <v>13</v>
      </c>
      <c r="D1348" s="18">
        <v>4629.5950000000003</v>
      </c>
      <c r="E1348" s="18">
        <v>4423.4790000000003</v>
      </c>
      <c r="F1348" s="18">
        <v>4339.7790000000005</v>
      </c>
      <c r="G1348" s="18">
        <v>4204.4340000000002</v>
      </c>
      <c r="H1348" s="129">
        <v>4252.018</v>
      </c>
      <c r="I1348" s="18">
        <v>4357.7529999999997</v>
      </c>
      <c r="J1348" s="18">
        <v>4716.5379999999996</v>
      </c>
      <c r="K1348" s="18">
        <v>4732.2209999999995</v>
      </c>
      <c r="L1348" s="18">
        <v>4647.8040000000001</v>
      </c>
      <c r="M1348" s="18">
        <v>4701.2740000000003</v>
      </c>
      <c r="N1348" s="18">
        <v>4732.7889999999998</v>
      </c>
      <c r="O1348" s="18">
        <v>4807.1980000000003</v>
      </c>
      <c r="P1348" s="18">
        <v>4928.7160000000003</v>
      </c>
      <c r="Q1348" s="18">
        <v>4851.0429999999997</v>
      </c>
      <c r="R1348" s="18">
        <v>4766.6419999999998</v>
      </c>
      <c r="S1348" s="18">
        <v>4833.2560000000003</v>
      </c>
      <c r="T1348" s="18">
        <v>4827.8500000000004</v>
      </c>
      <c r="U1348" s="18">
        <v>4785.8720000000003</v>
      </c>
      <c r="V1348" s="18">
        <v>4718.201</v>
      </c>
      <c r="W1348" s="129">
        <v>4931.2190000000001</v>
      </c>
      <c r="X1348" s="18">
        <v>5608.0519999999997</v>
      </c>
      <c r="Y1348" s="18">
        <v>5492.3280000000004</v>
      </c>
      <c r="Z1348" s="18">
        <v>5230.2349999999997</v>
      </c>
      <c r="AA1348" s="18">
        <v>4813.335</v>
      </c>
      <c r="AB1348" s="130">
        <v>114331.63099999999</v>
      </c>
      <c r="AC1348" s="18" t="str">
        <f t="shared" ref="AC1348:AC1411" si="42">IF(D1348-AB1347,"ok","error")</f>
        <v>ok</v>
      </c>
      <c r="AE1348" s="19">
        <f t="shared" ref="AE1348:AE1411" si="43">AB1348-AB1347</f>
        <v>-1113.3930000000109</v>
      </c>
      <c r="AF1348" s="20">
        <v>495.49443626403809</v>
      </c>
      <c r="AG1348" s="21"/>
    </row>
    <row r="1349" spans="2:33" ht="14.4" thickTop="1" thickBot="1" x14ac:dyDescent="0.3">
      <c r="B1349" s="12">
        <v>40795</v>
      </c>
      <c r="C1349" s="128" t="s">
        <v>14</v>
      </c>
      <c r="D1349" s="18">
        <v>4314.8289999999997</v>
      </c>
      <c r="E1349" s="18">
        <v>4308.335</v>
      </c>
      <c r="F1349" s="18">
        <v>4245.5709999999999</v>
      </c>
      <c r="G1349" s="18">
        <v>4160.058</v>
      </c>
      <c r="H1349" s="129">
        <v>4155.0309999999999</v>
      </c>
      <c r="I1349" s="18">
        <v>4261.3459999999995</v>
      </c>
      <c r="J1349" s="18">
        <v>4655.6840000000002</v>
      </c>
      <c r="K1349" s="18">
        <v>4658.6660000000002</v>
      </c>
      <c r="L1349" s="18">
        <v>4476.6139999999996</v>
      </c>
      <c r="M1349" s="18">
        <v>4621.8770000000004</v>
      </c>
      <c r="N1349" s="18">
        <v>4712.8950000000004</v>
      </c>
      <c r="O1349" s="18">
        <v>4735.1270000000004</v>
      </c>
      <c r="P1349" s="18">
        <v>4785.348</v>
      </c>
      <c r="Q1349" s="18">
        <v>4859.3630000000003</v>
      </c>
      <c r="R1349" s="18">
        <v>4796.5559999999996</v>
      </c>
      <c r="S1349" s="18">
        <v>4845.5739999999996</v>
      </c>
      <c r="T1349" s="18">
        <v>4816.3040000000001</v>
      </c>
      <c r="U1349" s="18">
        <v>4834.4210000000003</v>
      </c>
      <c r="V1349" s="18">
        <v>4674.2870000000003</v>
      </c>
      <c r="W1349" s="129">
        <v>4845.0720000000001</v>
      </c>
      <c r="X1349" s="18">
        <v>5614.8109999999997</v>
      </c>
      <c r="Y1349" s="18">
        <v>5498.4880000000003</v>
      </c>
      <c r="Z1349" s="18">
        <v>5263.3559999999998</v>
      </c>
      <c r="AA1349" s="18">
        <v>5037.7150000000001</v>
      </c>
      <c r="AB1349" s="130">
        <v>113177.32799999999</v>
      </c>
      <c r="AC1349" s="18" t="str">
        <f t="shared" si="42"/>
        <v>ok</v>
      </c>
      <c r="AE1349" s="19">
        <f t="shared" si="43"/>
        <v>-1154.3029999999999</v>
      </c>
      <c r="AF1349" s="20">
        <v>505.27777862548828</v>
      </c>
      <c r="AG1349" s="21"/>
    </row>
    <row r="1350" spans="2:33" ht="14.4" thickTop="1" thickBot="1" x14ac:dyDescent="0.3">
      <c r="B1350" s="12">
        <v>40796</v>
      </c>
      <c r="C1350" s="128" t="s">
        <v>15</v>
      </c>
      <c r="D1350" s="18">
        <v>4547.5789999999997</v>
      </c>
      <c r="E1350" s="18">
        <v>4393.5150000000003</v>
      </c>
      <c r="F1350" s="18">
        <v>4314.8239999999996</v>
      </c>
      <c r="G1350" s="18">
        <v>4203.7929999999997</v>
      </c>
      <c r="H1350" s="129">
        <v>4183.0510000000004</v>
      </c>
      <c r="I1350" s="18">
        <v>4232.723</v>
      </c>
      <c r="J1350" s="18">
        <v>4331.3360000000002</v>
      </c>
      <c r="K1350" s="18">
        <v>4285.7669999999998</v>
      </c>
      <c r="L1350" s="18">
        <v>4392.6639999999998</v>
      </c>
      <c r="M1350" s="18">
        <v>4513.7479999999996</v>
      </c>
      <c r="N1350" s="18">
        <v>4601.7740000000003</v>
      </c>
      <c r="O1350" s="18">
        <v>4702.009</v>
      </c>
      <c r="P1350" s="18">
        <v>4688.866</v>
      </c>
      <c r="Q1350" s="18">
        <v>4705.4960000000001</v>
      </c>
      <c r="R1350" s="18">
        <v>4645.1130000000003</v>
      </c>
      <c r="S1350" s="18">
        <v>4478.3639999999996</v>
      </c>
      <c r="T1350" s="18">
        <v>4462.3810000000003</v>
      </c>
      <c r="U1350" s="18">
        <v>4533.8999999999996</v>
      </c>
      <c r="V1350" s="18">
        <v>4448.5600000000004</v>
      </c>
      <c r="W1350" s="129">
        <v>5044.009</v>
      </c>
      <c r="X1350" s="18">
        <v>5725.1719999999996</v>
      </c>
      <c r="Y1350" s="18">
        <v>5648.4059999999999</v>
      </c>
      <c r="Z1350" s="18">
        <v>5256.9229999999998</v>
      </c>
      <c r="AA1350" s="18">
        <v>4750.9189999999999</v>
      </c>
      <c r="AB1350" s="130">
        <v>111090.89200000001</v>
      </c>
      <c r="AC1350" s="18" t="str">
        <f t="shared" si="42"/>
        <v>ok</v>
      </c>
      <c r="AE1350" s="19">
        <f t="shared" si="43"/>
        <v>-2086.435999999987</v>
      </c>
      <c r="AF1350" s="20">
        <v>513.55403327941895</v>
      </c>
      <c r="AG1350" s="21"/>
    </row>
    <row r="1351" spans="2:33" ht="14.4" thickTop="1" thickBot="1" x14ac:dyDescent="0.3">
      <c r="B1351" s="12">
        <v>40797</v>
      </c>
      <c r="C1351" s="128" t="s">
        <v>16</v>
      </c>
      <c r="D1351" s="18">
        <v>4423.3010000000004</v>
      </c>
      <c r="E1351" s="18">
        <v>4188.009</v>
      </c>
      <c r="F1351" s="18">
        <v>4055.8029999999999</v>
      </c>
      <c r="G1351" s="18">
        <v>4007.0650000000001</v>
      </c>
      <c r="H1351" s="129">
        <v>3928.9940000000001</v>
      </c>
      <c r="I1351" s="18">
        <v>3902.991</v>
      </c>
      <c r="J1351" s="18">
        <v>4008.6109999999999</v>
      </c>
      <c r="K1351" s="18">
        <v>3858.942</v>
      </c>
      <c r="L1351" s="18">
        <v>4005.6210000000001</v>
      </c>
      <c r="M1351" s="18">
        <v>4106.6130000000003</v>
      </c>
      <c r="N1351" s="18">
        <v>4146.2060000000001</v>
      </c>
      <c r="O1351" s="18">
        <v>4202.7820000000002</v>
      </c>
      <c r="P1351" s="18">
        <v>4192.4070000000002</v>
      </c>
      <c r="Q1351" s="18">
        <v>4248.6189999999997</v>
      </c>
      <c r="R1351" s="18">
        <v>4236.7049999999999</v>
      </c>
      <c r="S1351" s="18">
        <v>4263.7709999999997</v>
      </c>
      <c r="T1351" s="18">
        <v>4264.277</v>
      </c>
      <c r="U1351" s="18">
        <v>4217.0919999999996</v>
      </c>
      <c r="V1351" s="18">
        <v>4394.5169999999998</v>
      </c>
      <c r="W1351" s="129">
        <v>4969.9759999999997</v>
      </c>
      <c r="X1351" s="18">
        <v>5766.5590000000002</v>
      </c>
      <c r="Y1351" s="18">
        <v>5733.0839999999998</v>
      </c>
      <c r="Z1351" s="18">
        <v>5281.85</v>
      </c>
      <c r="AA1351" s="18">
        <v>4801.7280000000001</v>
      </c>
      <c r="AB1351" s="130">
        <v>105205.523</v>
      </c>
      <c r="AC1351" s="18" t="str">
        <f t="shared" si="42"/>
        <v>ok</v>
      </c>
      <c r="AE1351" s="19">
        <f t="shared" si="43"/>
        <v>-5885.3690000000061</v>
      </c>
      <c r="AF1351" s="20">
        <v>548.16532325744629</v>
      </c>
      <c r="AG1351" s="21"/>
    </row>
    <row r="1352" spans="2:33" ht="14.4" thickTop="1" thickBot="1" x14ac:dyDescent="0.3">
      <c r="B1352" s="12">
        <v>40798</v>
      </c>
      <c r="C1352" s="128" t="s">
        <v>17</v>
      </c>
      <c r="D1352" s="18">
        <v>4263.1940000000004</v>
      </c>
      <c r="E1352" s="18">
        <v>4111.0990000000002</v>
      </c>
      <c r="F1352" s="18">
        <v>4030.9409999999998</v>
      </c>
      <c r="G1352" s="18">
        <v>3998.1779999999999</v>
      </c>
      <c r="H1352" s="129">
        <v>4006.5810000000001</v>
      </c>
      <c r="I1352" s="18">
        <v>4160.433</v>
      </c>
      <c r="J1352" s="18">
        <v>4468.1940000000004</v>
      </c>
      <c r="K1352" s="18">
        <v>4480.9390000000003</v>
      </c>
      <c r="L1352" s="18">
        <v>4456.8019999999997</v>
      </c>
      <c r="M1352" s="18">
        <v>4564.6000000000004</v>
      </c>
      <c r="N1352" s="18">
        <v>4767.4340000000002</v>
      </c>
      <c r="O1352" s="18">
        <v>4864.6139999999996</v>
      </c>
      <c r="P1352" s="18">
        <v>4856.9520000000002</v>
      </c>
      <c r="Q1352" s="18">
        <v>4900.51</v>
      </c>
      <c r="R1352" s="18">
        <v>4917.5069999999996</v>
      </c>
      <c r="S1352" s="18">
        <v>4947.5690000000004</v>
      </c>
      <c r="T1352" s="18">
        <v>4978.3379999999997</v>
      </c>
      <c r="U1352" s="18">
        <v>4922.8230000000003</v>
      </c>
      <c r="V1352" s="18">
        <v>4898.3630000000003</v>
      </c>
      <c r="W1352" s="129">
        <v>5129.1540000000005</v>
      </c>
      <c r="X1352" s="18">
        <v>5758.8850000000002</v>
      </c>
      <c r="Y1352" s="18">
        <v>5679.3850000000002</v>
      </c>
      <c r="Z1352" s="18">
        <v>5445.9570000000003</v>
      </c>
      <c r="AA1352" s="18">
        <v>5019.0529999999999</v>
      </c>
      <c r="AB1352" s="130">
        <v>113627.505</v>
      </c>
      <c r="AC1352" s="18" t="str">
        <f t="shared" si="42"/>
        <v>ok</v>
      </c>
      <c r="AE1352" s="19">
        <f t="shared" si="43"/>
        <v>8421.9820000000036</v>
      </c>
      <c r="AF1352" s="20">
        <v>551.2465991973877</v>
      </c>
      <c r="AG1352" s="21"/>
    </row>
    <row r="1353" spans="2:33" ht="14.4" thickTop="1" thickBot="1" x14ac:dyDescent="0.3">
      <c r="B1353" s="12">
        <v>40799</v>
      </c>
      <c r="C1353" s="128" t="s">
        <v>11</v>
      </c>
      <c r="D1353" s="18">
        <v>4534.0079999999998</v>
      </c>
      <c r="E1353" s="18">
        <v>4407.0529999999999</v>
      </c>
      <c r="F1353" s="18">
        <v>4241.5219999999999</v>
      </c>
      <c r="G1353" s="18">
        <v>4248.57</v>
      </c>
      <c r="H1353" s="129">
        <v>4270.201</v>
      </c>
      <c r="I1353" s="18">
        <v>4304.8029999999999</v>
      </c>
      <c r="J1353" s="18">
        <v>4620.6099999999997</v>
      </c>
      <c r="K1353" s="18">
        <v>4691.3729999999996</v>
      </c>
      <c r="L1353" s="18">
        <v>4593.7529999999997</v>
      </c>
      <c r="M1353" s="18">
        <v>4723.6940000000004</v>
      </c>
      <c r="N1353" s="18">
        <v>4754.3410000000003</v>
      </c>
      <c r="O1353" s="18">
        <v>4953.92</v>
      </c>
      <c r="P1353" s="18">
        <v>4986.4340000000002</v>
      </c>
      <c r="Q1353" s="18">
        <v>5038.93</v>
      </c>
      <c r="R1353" s="18">
        <v>5090.5529999999999</v>
      </c>
      <c r="S1353" s="18">
        <v>5127.2150000000001</v>
      </c>
      <c r="T1353" s="18">
        <v>5089.66</v>
      </c>
      <c r="U1353" s="18">
        <v>5144.7439999999997</v>
      </c>
      <c r="V1353" s="18">
        <v>5073.9679999999998</v>
      </c>
      <c r="W1353" s="129">
        <v>5256.85</v>
      </c>
      <c r="X1353" s="18">
        <v>5952.0609999999997</v>
      </c>
      <c r="Y1353" s="18">
        <v>5932.4849999999997</v>
      </c>
      <c r="Z1353" s="18">
        <v>5714.6040000000003</v>
      </c>
      <c r="AA1353" s="18">
        <v>5322.0829999999996</v>
      </c>
      <c r="AB1353" s="130">
        <v>118073.435</v>
      </c>
      <c r="AC1353" s="18" t="str">
        <f t="shared" si="42"/>
        <v>ok</v>
      </c>
      <c r="AE1353" s="19">
        <f t="shared" si="43"/>
        <v>4445.929999999993</v>
      </c>
      <c r="AF1353" s="20">
        <v>576.58686447143555</v>
      </c>
      <c r="AG1353" s="21"/>
    </row>
    <row r="1354" spans="2:33" ht="14.4" thickTop="1" thickBot="1" x14ac:dyDescent="0.3">
      <c r="B1354" s="12">
        <v>40800</v>
      </c>
      <c r="C1354" s="128" t="s">
        <v>12</v>
      </c>
      <c r="D1354" s="18">
        <v>4873.5140000000001</v>
      </c>
      <c r="E1354" s="18">
        <v>4602.3639999999996</v>
      </c>
      <c r="F1354" s="18">
        <v>4460.4989999999998</v>
      </c>
      <c r="G1354" s="18">
        <v>4334.5959999999995</v>
      </c>
      <c r="H1354" s="129">
        <v>4386.241</v>
      </c>
      <c r="I1354" s="18">
        <v>4553.2700000000004</v>
      </c>
      <c r="J1354" s="18">
        <v>4780.8109999999997</v>
      </c>
      <c r="K1354" s="18">
        <v>4736.2089999999998</v>
      </c>
      <c r="L1354" s="18">
        <v>4629.9229999999998</v>
      </c>
      <c r="M1354" s="18">
        <v>4772.9250000000002</v>
      </c>
      <c r="N1354" s="18">
        <v>4862.33</v>
      </c>
      <c r="O1354" s="18">
        <v>4923.9780000000001</v>
      </c>
      <c r="P1354" s="18">
        <v>5032.95</v>
      </c>
      <c r="Q1354" s="18">
        <v>5099.6850000000004</v>
      </c>
      <c r="R1354" s="18">
        <v>5146.6260000000002</v>
      </c>
      <c r="S1354" s="18">
        <v>5182.1850000000004</v>
      </c>
      <c r="T1354" s="18">
        <v>5170.5379999999996</v>
      </c>
      <c r="U1354" s="18">
        <v>5139.0469999999996</v>
      </c>
      <c r="V1354" s="18">
        <v>5084.009</v>
      </c>
      <c r="W1354" s="129">
        <v>5291.7809999999999</v>
      </c>
      <c r="X1354" s="18">
        <v>5985.8149999999996</v>
      </c>
      <c r="Y1354" s="18">
        <v>5940.2610000000004</v>
      </c>
      <c r="Z1354" s="18">
        <v>5756.5429999999997</v>
      </c>
      <c r="AA1354" s="18">
        <v>5417.4409999999998</v>
      </c>
      <c r="AB1354" s="130">
        <v>120163.541</v>
      </c>
      <c r="AC1354" s="18" t="str">
        <f t="shared" si="42"/>
        <v>ok</v>
      </c>
      <c r="AE1354" s="19">
        <f t="shared" si="43"/>
        <v>2090.1059999999998</v>
      </c>
      <c r="AF1354" s="20">
        <v>586.7896728515625</v>
      </c>
      <c r="AG1354" s="21"/>
    </row>
    <row r="1355" spans="2:33" ht="14.4" thickTop="1" thickBot="1" x14ac:dyDescent="0.3">
      <c r="B1355" s="12">
        <v>40801</v>
      </c>
      <c r="C1355" s="128" t="s">
        <v>13</v>
      </c>
      <c r="D1355" s="18">
        <v>4915.8440000000001</v>
      </c>
      <c r="E1355" s="18">
        <v>4627.0360000000001</v>
      </c>
      <c r="F1355" s="18">
        <v>4480.2070000000003</v>
      </c>
      <c r="G1355" s="18">
        <v>4483.21</v>
      </c>
      <c r="H1355" s="129">
        <v>4447.7820000000002</v>
      </c>
      <c r="I1355" s="18">
        <v>4476.2969999999996</v>
      </c>
      <c r="J1355" s="18">
        <v>4641.2309999999998</v>
      </c>
      <c r="K1355" s="18">
        <v>4692.4960000000001</v>
      </c>
      <c r="L1355" s="18">
        <v>4580.13</v>
      </c>
      <c r="M1355" s="18">
        <v>4730.2359999999999</v>
      </c>
      <c r="N1355" s="18">
        <v>4694.7920000000004</v>
      </c>
      <c r="O1355" s="18">
        <v>4845.4660000000003</v>
      </c>
      <c r="P1355" s="18">
        <v>4892.9979999999996</v>
      </c>
      <c r="Q1355" s="18">
        <v>4966.8890000000001</v>
      </c>
      <c r="R1355" s="18">
        <v>5014.4040000000005</v>
      </c>
      <c r="S1355" s="18">
        <v>4953.5749999999998</v>
      </c>
      <c r="T1355" s="18">
        <v>5005.8509999999997</v>
      </c>
      <c r="U1355" s="18">
        <v>4931.0249999999996</v>
      </c>
      <c r="V1355" s="18">
        <v>4907.5200000000004</v>
      </c>
      <c r="W1355" s="129">
        <v>5177.1580000000004</v>
      </c>
      <c r="X1355" s="18">
        <v>5725.8620000000001</v>
      </c>
      <c r="Y1355" s="18">
        <v>5514.7870000000003</v>
      </c>
      <c r="Z1355" s="18">
        <v>5267.8040000000001</v>
      </c>
      <c r="AA1355" s="18">
        <v>5125.0820000000003</v>
      </c>
      <c r="AB1355" s="130">
        <v>117097.682</v>
      </c>
      <c r="AC1355" s="18" t="str">
        <f t="shared" si="42"/>
        <v>ok</v>
      </c>
      <c r="AE1355" s="19">
        <f t="shared" si="43"/>
        <v>-3065.8589999999967</v>
      </c>
      <c r="AF1355" s="20">
        <v>591.57369232177734</v>
      </c>
      <c r="AG1355" s="21"/>
    </row>
    <row r="1356" spans="2:33" ht="14.4" thickTop="1" thickBot="1" x14ac:dyDescent="0.3">
      <c r="B1356" s="12">
        <v>40802</v>
      </c>
      <c r="C1356" s="128" t="s">
        <v>14</v>
      </c>
      <c r="D1356" s="18">
        <v>4872.1040000000003</v>
      </c>
      <c r="E1356" s="18">
        <v>4597.0330000000004</v>
      </c>
      <c r="F1356" s="18">
        <v>4327.5479999999998</v>
      </c>
      <c r="G1356" s="18">
        <v>4259.2430000000004</v>
      </c>
      <c r="H1356" s="129">
        <v>4246.027</v>
      </c>
      <c r="I1356" s="18">
        <v>4221.8040000000001</v>
      </c>
      <c r="J1356" s="18">
        <v>4243.8149999999996</v>
      </c>
      <c r="K1356" s="18">
        <v>4120.2910000000002</v>
      </c>
      <c r="L1356" s="18">
        <v>3913.9630000000002</v>
      </c>
      <c r="M1356" s="18">
        <v>4092.9659999999999</v>
      </c>
      <c r="N1356" s="18">
        <v>4158.3490000000002</v>
      </c>
      <c r="O1356" s="18">
        <v>4202.8779999999997</v>
      </c>
      <c r="P1356" s="18">
        <v>4287.2650000000003</v>
      </c>
      <c r="Q1356" s="18">
        <v>4298.4440000000004</v>
      </c>
      <c r="R1356" s="18">
        <v>4404.348</v>
      </c>
      <c r="S1356" s="18">
        <v>4456.82</v>
      </c>
      <c r="T1356" s="18">
        <v>4470.3109999999997</v>
      </c>
      <c r="U1356" s="18">
        <v>4428.8339999999998</v>
      </c>
      <c r="V1356" s="18">
        <v>4543.2370000000001</v>
      </c>
      <c r="W1356" s="129">
        <v>5104.3010000000004</v>
      </c>
      <c r="X1356" s="18">
        <v>5914.7479999999996</v>
      </c>
      <c r="Y1356" s="18">
        <v>5858.3329999999996</v>
      </c>
      <c r="Z1356" s="18">
        <v>5590.7049999999999</v>
      </c>
      <c r="AA1356" s="18">
        <v>5112.8530000000001</v>
      </c>
      <c r="AB1356" s="130">
        <v>109726.22</v>
      </c>
      <c r="AC1356" s="18" t="str">
        <f t="shared" si="42"/>
        <v>ok</v>
      </c>
      <c r="AE1356" s="19">
        <f t="shared" si="43"/>
        <v>-7371.4619999999995</v>
      </c>
      <c r="AF1356" s="20">
        <v>610.80879592895508</v>
      </c>
      <c r="AG1356" s="21"/>
    </row>
    <row r="1357" spans="2:33" ht="14.4" thickTop="1" thickBot="1" x14ac:dyDescent="0.3">
      <c r="B1357" s="12">
        <v>40803</v>
      </c>
      <c r="C1357" s="128" t="s">
        <v>15</v>
      </c>
      <c r="D1357" s="18">
        <v>4844.2780000000002</v>
      </c>
      <c r="E1357" s="18">
        <v>4544.1719999999996</v>
      </c>
      <c r="F1357" s="18">
        <v>4376.0820000000003</v>
      </c>
      <c r="G1357" s="18">
        <v>4335.8670000000002</v>
      </c>
      <c r="H1357" s="129">
        <v>4291.3549999999996</v>
      </c>
      <c r="I1357" s="18">
        <v>4271.3580000000002</v>
      </c>
      <c r="J1357" s="18">
        <v>4359.3909999999996</v>
      </c>
      <c r="K1357" s="18">
        <v>4278.2960000000003</v>
      </c>
      <c r="L1357" s="18">
        <v>4294.7510000000002</v>
      </c>
      <c r="M1357" s="18">
        <v>4540.3519999999999</v>
      </c>
      <c r="N1357" s="18">
        <v>4722.2049999999999</v>
      </c>
      <c r="O1357" s="18">
        <v>4459.7049999999999</v>
      </c>
      <c r="P1357" s="18">
        <v>4754.8879999999999</v>
      </c>
      <c r="Q1357" s="18">
        <v>4946.3190000000004</v>
      </c>
      <c r="R1357" s="18">
        <v>4839.9030000000002</v>
      </c>
      <c r="S1357" s="18">
        <v>4796.259</v>
      </c>
      <c r="T1357" s="18">
        <v>4718.7539999999999</v>
      </c>
      <c r="U1357" s="18">
        <v>4642.2629999999999</v>
      </c>
      <c r="V1357" s="18">
        <v>4888.2820000000002</v>
      </c>
      <c r="W1357" s="129">
        <v>5384.701</v>
      </c>
      <c r="X1357" s="18">
        <v>6124.2359999999999</v>
      </c>
      <c r="Y1357" s="18">
        <v>6171.5190000000002</v>
      </c>
      <c r="Z1357" s="18">
        <v>5804.1909999999998</v>
      </c>
      <c r="AA1357" s="18">
        <v>5533.6819999999998</v>
      </c>
      <c r="AB1357" s="130">
        <v>115922.80899999999</v>
      </c>
      <c r="AC1357" s="18" t="str">
        <f t="shared" si="42"/>
        <v>ok</v>
      </c>
      <c r="AE1357" s="19">
        <f t="shared" si="43"/>
        <v>6196.5889999999927</v>
      </c>
      <c r="AF1357" s="20">
        <v>620.25260543823242</v>
      </c>
      <c r="AG1357" s="21"/>
    </row>
    <row r="1358" spans="2:33" ht="14.4" thickTop="1" thickBot="1" x14ac:dyDescent="0.3">
      <c r="B1358" s="12">
        <v>40804</v>
      </c>
      <c r="C1358" s="128" t="s">
        <v>16</v>
      </c>
      <c r="D1358" s="18">
        <v>5233.9889999999996</v>
      </c>
      <c r="E1358" s="18">
        <v>4875.0609999999997</v>
      </c>
      <c r="F1358" s="18">
        <v>4598.2759999999998</v>
      </c>
      <c r="G1358" s="18">
        <v>4526.4160000000002</v>
      </c>
      <c r="H1358" s="129">
        <v>4429.1360000000004</v>
      </c>
      <c r="I1358" s="18">
        <v>4385.5240000000003</v>
      </c>
      <c r="J1358" s="18">
        <v>4373.3940000000002</v>
      </c>
      <c r="K1358" s="18">
        <v>4175.799</v>
      </c>
      <c r="L1358" s="18">
        <v>4158.5550000000003</v>
      </c>
      <c r="M1358" s="18">
        <v>4200.223</v>
      </c>
      <c r="N1358" s="18">
        <v>4347.4889999999996</v>
      </c>
      <c r="O1358" s="18">
        <v>4389.9830000000002</v>
      </c>
      <c r="P1358" s="18">
        <v>4477.098</v>
      </c>
      <c r="Q1358" s="18">
        <v>4548.71</v>
      </c>
      <c r="R1358" s="18">
        <v>4537.1270000000004</v>
      </c>
      <c r="S1358" s="18">
        <v>4517.7259999999997</v>
      </c>
      <c r="T1358" s="18">
        <v>4629.5129999999999</v>
      </c>
      <c r="U1358" s="18">
        <v>4585.1589999999997</v>
      </c>
      <c r="V1358" s="18">
        <v>4571.9250000000002</v>
      </c>
      <c r="W1358" s="129">
        <v>5214.5039999999999</v>
      </c>
      <c r="X1358" s="18">
        <v>6066.8040000000001</v>
      </c>
      <c r="Y1358" s="18">
        <v>6064.85</v>
      </c>
      <c r="Z1358" s="18">
        <v>5733.5739999999996</v>
      </c>
      <c r="AA1358" s="18">
        <v>5176.8649999999998</v>
      </c>
      <c r="AB1358" s="130">
        <v>113817.7</v>
      </c>
      <c r="AC1358" s="18" t="str">
        <f t="shared" si="42"/>
        <v>ok</v>
      </c>
      <c r="AE1358" s="19">
        <f t="shared" si="43"/>
        <v>-2105.1089999999967</v>
      </c>
      <c r="AF1358" s="20">
        <v>606.21321487426758</v>
      </c>
      <c r="AG1358" s="21"/>
    </row>
    <row r="1359" spans="2:33" ht="14.4" thickTop="1" thickBot="1" x14ac:dyDescent="0.3">
      <c r="B1359" s="12">
        <v>40805</v>
      </c>
      <c r="C1359" s="128" t="s">
        <v>17</v>
      </c>
      <c r="D1359" s="18">
        <v>4930.5519999999997</v>
      </c>
      <c r="E1359" s="18">
        <v>4624.1970000000001</v>
      </c>
      <c r="F1359" s="18">
        <v>4485.2240000000002</v>
      </c>
      <c r="G1359" s="18">
        <v>4400.4660000000003</v>
      </c>
      <c r="H1359" s="129">
        <v>4366.8140000000003</v>
      </c>
      <c r="I1359" s="18">
        <v>4413.5940000000001</v>
      </c>
      <c r="J1359" s="18">
        <v>4759.0079999999998</v>
      </c>
      <c r="K1359" s="18">
        <v>4720.634</v>
      </c>
      <c r="L1359" s="18">
        <v>4620.058</v>
      </c>
      <c r="M1359" s="18">
        <v>4836.2650000000003</v>
      </c>
      <c r="N1359" s="18">
        <v>4936.8040000000001</v>
      </c>
      <c r="O1359" s="18">
        <v>5021.1289999999999</v>
      </c>
      <c r="P1359" s="18">
        <v>5088.848</v>
      </c>
      <c r="Q1359" s="18">
        <v>5108.4960000000001</v>
      </c>
      <c r="R1359" s="18">
        <v>5161.6629999999996</v>
      </c>
      <c r="S1359" s="18">
        <v>5200.9809999999998</v>
      </c>
      <c r="T1359" s="18">
        <v>5203.0029999999997</v>
      </c>
      <c r="U1359" s="18">
        <v>5187.2719999999999</v>
      </c>
      <c r="V1359" s="18">
        <v>5153.674</v>
      </c>
      <c r="W1359" s="129">
        <v>5381.152</v>
      </c>
      <c r="X1359" s="18">
        <v>6067.4279999999999</v>
      </c>
      <c r="Y1359" s="18">
        <v>5984.8770000000004</v>
      </c>
      <c r="Z1359" s="18">
        <v>5619.0969999999998</v>
      </c>
      <c r="AA1359" s="18">
        <v>5340.5619999999999</v>
      </c>
      <c r="AB1359" s="130">
        <v>120611.798</v>
      </c>
      <c r="AC1359" s="18" t="str">
        <f t="shared" si="42"/>
        <v>ok</v>
      </c>
      <c r="AE1359" s="19">
        <f t="shared" si="43"/>
        <v>6794.0979999999981</v>
      </c>
      <c r="AF1359" s="20">
        <v>585.60251426696777</v>
      </c>
      <c r="AG1359" s="21"/>
    </row>
    <row r="1360" spans="2:33" ht="14.4" thickTop="1" thickBot="1" x14ac:dyDescent="0.3">
      <c r="B1360" s="12">
        <v>40806</v>
      </c>
      <c r="C1360" s="128" t="s">
        <v>11</v>
      </c>
      <c r="D1360" s="18">
        <v>4988.7809999999999</v>
      </c>
      <c r="E1360" s="18">
        <v>4751.3739999999998</v>
      </c>
      <c r="F1360" s="18">
        <v>4585.058</v>
      </c>
      <c r="G1360" s="18">
        <v>4545.0200000000004</v>
      </c>
      <c r="H1360" s="129">
        <v>4437.1090000000004</v>
      </c>
      <c r="I1360" s="18">
        <v>4591.8029999999999</v>
      </c>
      <c r="J1360" s="18">
        <v>4856.2209999999995</v>
      </c>
      <c r="K1360" s="18">
        <v>4824.424</v>
      </c>
      <c r="L1360" s="18">
        <v>4750.5150000000003</v>
      </c>
      <c r="M1360" s="18">
        <v>4782.4549999999999</v>
      </c>
      <c r="N1360" s="18">
        <v>4931.1109999999999</v>
      </c>
      <c r="O1360" s="18">
        <v>5009.3720000000003</v>
      </c>
      <c r="P1360" s="18">
        <v>5077.8509999999997</v>
      </c>
      <c r="Q1360" s="18">
        <v>5118.3819999999996</v>
      </c>
      <c r="R1360" s="18">
        <v>5048.0209999999997</v>
      </c>
      <c r="S1360" s="18">
        <v>5147.5079999999998</v>
      </c>
      <c r="T1360" s="18">
        <v>5119.3990000000003</v>
      </c>
      <c r="U1360" s="18">
        <v>5128.1850000000004</v>
      </c>
      <c r="V1360" s="18">
        <v>5196.4399999999996</v>
      </c>
      <c r="W1360" s="129">
        <v>5549.643</v>
      </c>
      <c r="X1360" s="18">
        <v>6126.4359999999997</v>
      </c>
      <c r="Y1360" s="18">
        <v>5954.451</v>
      </c>
      <c r="Z1360" s="18">
        <v>5672.8779999999997</v>
      </c>
      <c r="AA1360" s="18">
        <v>5286.0540000000001</v>
      </c>
      <c r="AB1360" s="130">
        <v>121478.49099999999</v>
      </c>
      <c r="AC1360" s="18" t="str">
        <f t="shared" si="42"/>
        <v>ok</v>
      </c>
      <c r="AE1360" s="19">
        <f t="shared" si="43"/>
        <v>866.6929999999993</v>
      </c>
      <c r="AF1360" s="20">
        <v>571.14180946350098</v>
      </c>
      <c r="AG1360" s="21"/>
    </row>
    <row r="1361" spans="1:33" ht="14.4" thickTop="1" thickBot="1" x14ac:dyDescent="0.3">
      <c r="B1361" s="12">
        <v>40807</v>
      </c>
      <c r="C1361" s="128" t="s">
        <v>12</v>
      </c>
      <c r="D1361" s="18">
        <v>4981.7160000000003</v>
      </c>
      <c r="E1361" s="18">
        <v>4686.9759999999997</v>
      </c>
      <c r="F1361" s="18">
        <v>4593.1440000000002</v>
      </c>
      <c r="G1361" s="18">
        <v>4513.4790000000003</v>
      </c>
      <c r="H1361" s="129">
        <v>4522.7560000000003</v>
      </c>
      <c r="I1361" s="18">
        <v>4658.5659999999998</v>
      </c>
      <c r="J1361" s="18">
        <v>4849.4949999999999</v>
      </c>
      <c r="K1361" s="18">
        <v>4872.0590000000002</v>
      </c>
      <c r="L1361" s="18">
        <v>4804.75</v>
      </c>
      <c r="M1361" s="18">
        <v>4888.7659999999996</v>
      </c>
      <c r="N1361" s="18">
        <v>4576.3320000000003</v>
      </c>
      <c r="O1361" s="18">
        <v>4446.9179999999997</v>
      </c>
      <c r="P1361" s="18">
        <v>4883.9679999999998</v>
      </c>
      <c r="Q1361" s="18">
        <v>5090.2349999999997</v>
      </c>
      <c r="R1361" s="18">
        <v>5111.3919999999998</v>
      </c>
      <c r="S1361" s="18">
        <v>5163.59</v>
      </c>
      <c r="T1361" s="18">
        <v>5209.8239999999996</v>
      </c>
      <c r="U1361" s="18">
        <v>5187.8010000000004</v>
      </c>
      <c r="V1361" s="18">
        <v>5154.6459999999997</v>
      </c>
      <c r="W1361" s="129">
        <v>5532.6629999999996</v>
      </c>
      <c r="X1361" s="18">
        <v>6089.5479999999998</v>
      </c>
      <c r="Y1361" s="18">
        <v>5915.9539999999997</v>
      </c>
      <c r="Z1361" s="18">
        <v>5621.2730000000001</v>
      </c>
      <c r="AA1361" s="18">
        <v>5246.1509999999998</v>
      </c>
      <c r="AB1361" s="130">
        <v>120602.00199999999</v>
      </c>
      <c r="AC1361" s="18" t="str">
        <f t="shared" si="42"/>
        <v>ok</v>
      </c>
      <c r="AE1361" s="19">
        <f t="shared" si="43"/>
        <v>-876.4890000000014</v>
      </c>
      <c r="AF1361" s="20">
        <v>568.37377548217773</v>
      </c>
      <c r="AG1361" s="21"/>
    </row>
    <row r="1362" spans="1:33" ht="14.4" thickTop="1" thickBot="1" x14ac:dyDescent="0.3">
      <c r="B1362" s="12">
        <v>40808</v>
      </c>
      <c r="C1362" s="128" t="s">
        <v>13</v>
      </c>
      <c r="D1362" s="18">
        <v>4887.7759999999998</v>
      </c>
      <c r="E1362" s="18">
        <v>4691.6279999999997</v>
      </c>
      <c r="F1362" s="18">
        <v>4577.665</v>
      </c>
      <c r="G1362" s="18">
        <v>4496.4269999999997</v>
      </c>
      <c r="H1362" s="129">
        <v>4425.4040000000005</v>
      </c>
      <c r="I1362" s="18">
        <v>4485.0420000000004</v>
      </c>
      <c r="J1362" s="18">
        <v>4837.8320000000003</v>
      </c>
      <c r="K1362" s="18">
        <v>4827.1379999999999</v>
      </c>
      <c r="L1362" s="18">
        <v>4742.62</v>
      </c>
      <c r="M1362" s="18">
        <v>4747.9880000000003</v>
      </c>
      <c r="N1362" s="18">
        <v>4586.4070000000002</v>
      </c>
      <c r="O1362" s="18">
        <v>4733.335</v>
      </c>
      <c r="P1362" s="18">
        <v>4979.9139999999998</v>
      </c>
      <c r="Q1362" s="18">
        <v>5031.1790000000001</v>
      </c>
      <c r="R1362" s="18">
        <v>5120.78</v>
      </c>
      <c r="S1362" s="18">
        <v>5040.2759999999998</v>
      </c>
      <c r="T1362" s="18">
        <v>4967.76</v>
      </c>
      <c r="U1362" s="18">
        <v>4938.3320000000003</v>
      </c>
      <c r="V1362" s="18">
        <v>4980.6670000000004</v>
      </c>
      <c r="W1362" s="129">
        <v>5443.7340000000004</v>
      </c>
      <c r="X1362" s="18">
        <v>6031.8140000000003</v>
      </c>
      <c r="Y1362" s="18">
        <v>5939.36</v>
      </c>
      <c r="Z1362" s="18">
        <v>5689.7539999999999</v>
      </c>
      <c r="AA1362" s="18">
        <v>5344.04</v>
      </c>
      <c r="AB1362" s="130">
        <v>119546.872</v>
      </c>
      <c r="AC1362" s="18" t="str">
        <f t="shared" si="42"/>
        <v>ok</v>
      </c>
      <c r="AE1362" s="19">
        <f t="shared" si="43"/>
        <v>-1055.1299999999901</v>
      </c>
      <c r="AF1362" s="20">
        <v>563.18052101135254</v>
      </c>
      <c r="AG1362" s="21"/>
    </row>
    <row r="1363" spans="1:33" ht="14.4" thickTop="1" thickBot="1" x14ac:dyDescent="0.3">
      <c r="B1363" s="12">
        <v>40809</v>
      </c>
      <c r="C1363" s="128" t="s">
        <v>14</v>
      </c>
      <c r="D1363" s="18">
        <v>4913.4579999999996</v>
      </c>
      <c r="E1363" s="18">
        <v>4727.9539999999997</v>
      </c>
      <c r="F1363" s="18">
        <v>4618.415</v>
      </c>
      <c r="G1363" s="18">
        <v>4477.6120000000001</v>
      </c>
      <c r="H1363" s="129">
        <v>4553.5219999999999</v>
      </c>
      <c r="I1363" s="18">
        <v>4516.7690000000002</v>
      </c>
      <c r="J1363" s="18">
        <v>4756.2330000000002</v>
      </c>
      <c r="K1363" s="18">
        <v>4840.433</v>
      </c>
      <c r="L1363" s="18">
        <v>4831.2650000000003</v>
      </c>
      <c r="M1363" s="18">
        <v>5086.768</v>
      </c>
      <c r="N1363" s="18">
        <v>5040.107</v>
      </c>
      <c r="O1363" s="18">
        <v>5087.1629999999996</v>
      </c>
      <c r="P1363" s="18">
        <v>5099.2979999999998</v>
      </c>
      <c r="Q1363" s="18">
        <v>5187.96</v>
      </c>
      <c r="R1363" s="18">
        <v>5115.2860000000001</v>
      </c>
      <c r="S1363" s="18">
        <v>5115.3779999999997</v>
      </c>
      <c r="T1363" s="18">
        <v>5199.2169999999996</v>
      </c>
      <c r="U1363" s="18">
        <v>5140.7619999999997</v>
      </c>
      <c r="V1363" s="18">
        <v>5111.6989999999996</v>
      </c>
      <c r="W1363" s="129">
        <v>5518.3230000000003</v>
      </c>
      <c r="X1363" s="18">
        <v>5966.7179999999998</v>
      </c>
      <c r="Y1363" s="18">
        <v>5843.4359999999997</v>
      </c>
      <c r="Z1363" s="18">
        <v>5670.32</v>
      </c>
      <c r="AA1363" s="18">
        <v>5391.0609999999997</v>
      </c>
      <c r="AB1363" s="130">
        <v>121809.158</v>
      </c>
      <c r="AC1363" s="18" t="str">
        <f t="shared" si="42"/>
        <v>ok</v>
      </c>
      <c r="AE1363" s="19">
        <f t="shared" si="43"/>
        <v>2262.2859999999928</v>
      </c>
      <c r="AF1363" s="20">
        <v>580.78409194946289</v>
      </c>
      <c r="AG1363" s="21"/>
    </row>
    <row r="1364" spans="1:33" ht="14.4" thickTop="1" thickBot="1" x14ac:dyDescent="0.3">
      <c r="B1364" s="12">
        <v>40810</v>
      </c>
      <c r="C1364" s="128" t="s">
        <v>15</v>
      </c>
      <c r="D1364" s="18">
        <v>5026.2209999999995</v>
      </c>
      <c r="E1364" s="18">
        <v>4719.299</v>
      </c>
      <c r="F1364" s="18">
        <v>4632.2120000000004</v>
      </c>
      <c r="G1364" s="18">
        <v>4510.8819999999996</v>
      </c>
      <c r="H1364" s="129">
        <v>4523.6080000000002</v>
      </c>
      <c r="I1364" s="18">
        <v>4484.085</v>
      </c>
      <c r="J1364" s="18">
        <v>4612.4139999999998</v>
      </c>
      <c r="K1364" s="18">
        <v>4610.5559999999996</v>
      </c>
      <c r="L1364" s="18">
        <v>4527.5349999999999</v>
      </c>
      <c r="M1364" s="18">
        <v>4574.674</v>
      </c>
      <c r="N1364" s="18">
        <v>4752.9520000000002</v>
      </c>
      <c r="O1364" s="18">
        <v>4883.268</v>
      </c>
      <c r="P1364" s="18">
        <v>4936.0940000000001</v>
      </c>
      <c r="Q1364" s="18">
        <v>4932.3429999999998</v>
      </c>
      <c r="R1364" s="18">
        <v>4866.1660000000002</v>
      </c>
      <c r="S1364" s="18">
        <v>4767.8310000000001</v>
      </c>
      <c r="T1364" s="18">
        <v>4855.0839999999998</v>
      </c>
      <c r="U1364" s="18">
        <v>4771.4560000000001</v>
      </c>
      <c r="V1364" s="18">
        <v>4789.55</v>
      </c>
      <c r="W1364" s="129">
        <v>5455.6629999999996</v>
      </c>
      <c r="X1364" s="18">
        <v>6173.4560000000001</v>
      </c>
      <c r="Y1364" s="18">
        <v>6065.66</v>
      </c>
      <c r="Z1364" s="18">
        <v>5830.674</v>
      </c>
      <c r="AA1364" s="18">
        <v>5344.799</v>
      </c>
      <c r="AB1364" s="130">
        <v>118646.482</v>
      </c>
      <c r="AC1364" s="18" t="str">
        <f t="shared" si="42"/>
        <v>ok</v>
      </c>
      <c r="AE1364" s="19">
        <f t="shared" si="43"/>
        <v>-3162.6759999999922</v>
      </c>
      <c r="AF1364" s="20">
        <v>585.93191909790039</v>
      </c>
      <c r="AG1364" s="21"/>
    </row>
    <row r="1365" spans="1:33" ht="14.4" thickTop="1" thickBot="1" x14ac:dyDescent="0.3">
      <c r="B1365" s="12">
        <v>40811</v>
      </c>
      <c r="C1365" s="128" t="s">
        <v>16</v>
      </c>
      <c r="D1365" s="18">
        <v>4980.4449999999997</v>
      </c>
      <c r="E1365" s="18">
        <v>4771.9040000000005</v>
      </c>
      <c r="F1365" s="18">
        <v>4548.1629999999996</v>
      </c>
      <c r="G1365" s="18">
        <v>4472.04</v>
      </c>
      <c r="H1365" s="129">
        <v>4368.3429999999998</v>
      </c>
      <c r="I1365" s="18">
        <v>4350.643</v>
      </c>
      <c r="J1365" s="18">
        <v>4320.4080000000004</v>
      </c>
      <c r="K1365" s="18">
        <v>4151.2610000000004</v>
      </c>
      <c r="L1365" s="18">
        <v>4120.4870000000001</v>
      </c>
      <c r="M1365" s="18">
        <v>4164.902</v>
      </c>
      <c r="N1365" s="18">
        <v>4206.2290000000003</v>
      </c>
      <c r="O1365" s="18">
        <v>4329.241</v>
      </c>
      <c r="P1365" s="18">
        <v>4401.1130000000003</v>
      </c>
      <c r="Q1365" s="18">
        <v>4398.0309999999999</v>
      </c>
      <c r="R1365" s="18">
        <v>4508.2150000000001</v>
      </c>
      <c r="S1365" s="18">
        <v>4477.4769999999999</v>
      </c>
      <c r="T1365" s="18">
        <v>4545.9870000000001</v>
      </c>
      <c r="U1365" s="18">
        <v>4616.0420000000004</v>
      </c>
      <c r="V1365" s="18">
        <v>4681.3860000000004</v>
      </c>
      <c r="W1365" s="129">
        <v>5395.9040000000005</v>
      </c>
      <c r="X1365" s="18">
        <v>6190.7359999999999</v>
      </c>
      <c r="Y1365" s="18">
        <v>6160.5050000000001</v>
      </c>
      <c r="Z1365" s="18">
        <v>5856.1850000000004</v>
      </c>
      <c r="AA1365" s="18">
        <v>5344.0360000000001</v>
      </c>
      <c r="AB1365" s="130">
        <v>113359.683</v>
      </c>
      <c r="AC1365" s="18" t="str">
        <f t="shared" si="42"/>
        <v>ok</v>
      </c>
      <c r="AE1365" s="19">
        <f t="shared" si="43"/>
        <v>-5286.7989999999991</v>
      </c>
      <c r="AF1365" s="20">
        <v>604.00330352783203</v>
      </c>
      <c r="AG1365" s="21"/>
    </row>
    <row r="1366" spans="1:33" ht="14.4" thickTop="1" thickBot="1" x14ac:dyDescent="0.3">
      <c r="B1366" s="12">
        <v>40812</v>
      </c>
      <c r="C1366" s="128" t="s">
        <v>17</v>
      </c>
      <c r="D1366" s="18">
        <v>4932.17</v>
      </c>
      <c r="E1366" s="18">
        <v>4726.3469999999998</v>
      </c>
      <c r="F1366" s="18">
        <v>4573.37</v>
      </c>
      <c r="G1366" s="18">
        <v>4468.4260000000004</v>
      </c>
      <c r="H1366" s="129">
        <v>4460.9430000000002</v>
      </c>
      <c r="I1366" s="18">
        <v>4509.8320000000003</v>
      </c>
      <c r="J1366" s="18">
        <v>4790.018</v>
      </c>
      <c r="K1366" s="18">
        <v>4832.143</v>
      </c>
      <c r="L1366" s="18">
        <v>4788.6490000000003</v>
      </c>
      <c r="M1366" s="18">
        <v>4912.4669999999996</v>
      </c>
      <c r="N1366" s="18">
        <v>5061.0889999999999</v>
      </c>
      <c r="O1366" s="18">
        <v>5144.55</v>
      </c>
      <c r="P1366" s="18">
        <v>5217.7619999999997</v>
      </c>
      <c r="Q1366" s="18">
        <v>5232.8130000000001</v>
      </c>
      <c r="R1366" s="18">
        <v>5258.8810000000003</v>
      </c>
      <c r="S1366" s="18">
        <v>5334.7510000000002</v>
      </c>
      <c r="T1366" s="18">
        <v>5352.4889999999996</v>
      </c>
      <c r="U1366" s="18">
        <v>5246.7920000000004</v>
      </c>
      <c r="V1366" s="18">
        <v>5236.741</v>
      </c>
      <c r="W1366" s="129">
        <v>5794.1760000000004</v>
      </c>
      <c r="X1366" s="18">
        <v>6373.0230000000001</v>
      </c>
      <c r="Y1366" s="18">
        <v>6269.8140000000003</v>
      </c>
      <c r="Z1366" s="18">
        <v>6048.6130000000003</v>
      </c>
      <c r="AA1366" s="18">
        <v>5660.9589999999998</v>
      </c>
      <c r="AB1366" s="130">
        <v>124226.818</v>
      </c>
      <c r="AC1366" s="18" t="str">
        <f t="shared" si="42"/>
        <v>ok</v>
      </c>
      <c r="AE1366" s="19">
        <f t="shared" si="43"/>
        <v>10867.134999999995</v>
      </c>
      <c r="AF1366" s="20">
        <v>609.38093185424805</v>
      </c>
      <c r="AG1366" s="21"/>
    </row>
    <row r="1367" spans="1:33" ht="14.4" thickTop="1" thickBot="1" x14ac:dyDescent="0.3">
      <c r="B1367" s="12">
        <v>40813</v>
      </c>
      <c r="C1367" s="128" t="s">
        <v>11</v>
      </c>
      <c r="D1367" s="18">
        <v>5299.6809999999996</v>
      </c>
      <c r="E1367" s="18">
        <v>5086.5330000000004</v>
      </c>
      <c r="F1367" s="18">
        <v>4969.9110000000001</v>
      </c>
      <c r="G1367" s="18">
        <v>4829.7349999999997</v>
      </c>
      <c r="H1367" s="129">
        <v>4740.1769999999997</v>
      </c>
      <c r="I1367" s="18">
        <v>4793.643</v>
      </c>
      <c r="J1367" s="18">
        <v>5053</v>
      </c>
      <c r="K1367" s="18">
        <v>5084.1869999999999</v>
      </c>
      <c r="L1367" s="18">
        <v>5007.5649999999996</v>
      </c>
      <c r="M1367" s="18">
        <v>5066.9470000000001</v>
      </c>
      <c r="N1367" s="18">
        <v>5191.0029999999997</v>
      </c>
      <c r="O1367" s="18">
        <v>5280.3180000000002</v>
      </c>
      <c r="P1367" s="18">
        <v>5332.58</v>
      </c>
      <c r="Q1367" s="18">
        <v>5404.3670000000002</v>
      </c>
      <c r="R1367" s="18">
        <v>5491.2809999999999</v>
      </c>
      <c r="S1367" s="18">
        <v>5511.4</v>
      </c>
      <c r="T1367" s="18">
        <v>5528.8329999999996</v>
      </c>
      <c r="U1367" s="18">
        <v>5434.0069999999996</v>
      </c>
      <c r="V1367" s="18">
        <v>5380.9409999999998</v>
      </c>
      <c r="W1367" s="129">
        <v>5882.3289999999997</v>
      </c>
      <c r="X1367" s="18">
        <v>6407.7889999999998</v>
      </c>
      <c r="Y1367" s="18">
        <v>6304.9030000000002</v>
      </c>
      <c r="Z1367" s="18">
        <v>6079.7629999999999</v>
      </c>
      <c r="AA1367" s="18">
        <v>5610.6580000000004</v>
      </c>
      <c r="AB1367" s="130">
        <v>128771.55100000001</v>
      </c>
      <c r="AC1367" s="18" t="str">
        <f t="shared" si="42"/>
        <v>ok</v>
      </c>
      <c r="AE1367" s="19">
        <f t="shared" si="43"/>
        <v>4544.7330000000075</v>
      </c>
      <c r="AF1367" s="20">
        <v>605.20841598510742</v>
      </c>
      <c r="AG1367" s="21"/>
    </row>
    <row r="1368" spans="1:33" ht="14.4" thickTop="1" thickBot="1" x14ac:dyDescent="0.3">
      <c r="B1368" s="12">
        <v>40814</v>
      </c>
      <c r="C1368" s="128" t="s">
        <v>12</v>
      </c>
      <c r="D1368" s="18">
        <v>5299.4049999999997</v>
      </c>
      <c r="E1368" s="18">
        <v>5042.8040000000001</v>
      </c>
      <c r="F1368" s="18">
        <v>4881.1719999999996</v>
      </c>
      <c r="G1368" s="18">
        <v>4794.7380000000003</v>
      </c>
      <c r="H1368" s="129">
        <v>4776.518</v>
      </c>
      <c r="I1368" s="18">
        <v>4793.6620000000003</v>
      </c>
      <c r="J1368" s="18">
        <v>5036.6899999999996</v>
      </c>
      <c r="K1368" s="18">
        <v>5013.6629999999996</v>
      </c>
      <c r="L1368" s="18">
        <v>4928.643</v>
      </c>
      <c r="M1368" s="18">
        <v>4995.5429999999997</v>
      </c>
      <c r="N1368" s="18">
        <v>5051.7719999999999</v>
      </c>
      <c r="O1368" s="18">
        <v>5116.1310000000003</v>
      </c>
      <c r="P1368" s="18">
        <v>5172.1130000000003</v>
      </c>
      <c r="Q1368" s="18">
        <v>5208.0309999999999</v>
      </c>
      <c r="R1368" s="18">
        <v>5335.384</v>
      </c>
      <c r="S1368" s="18">
        <v>5393.183</v>
      </c>
      <c r="T1368" s="18">
        <v>5388.8010000000004</v>
      </c>
      <c r="U1368" s="18">
        <v>5305.9440000000004</v>
      </c>
      <c r="V1368" s="18">
        <v>5277.9939999999997</v>
      </c>
      <c r="W1368" s="129">
        <v>5800.6710000000003</v>
      </c>
      <c r="X1368" s="18">
        <v>6271.6170000000002</v>
      </c>
      <c r="Y1368" s="18">
        <v>6163.9740000000002</v>
      </c>
      <c r="Z1368" s="18">
        <v>5911.2030000000004</v>
      </c>
      <c r="AA1368" s="18">
        <v>5529.1289999999999</v>
      </c>
      <c r="AB1368" s="130">
        <v>126488.785</v>
      </c>
      <c r="AC1368" s="18" t="str">
        <f t="shared" si="42"/>
        <v>ok</v>
      </c>
      <c r="AE1368" s="19">
        <f t="shared" si="43"/>
        <v>-2282.7660000000033</v>
      </c>
      <c r="AF1368" s="20">
        <v>606.45146942138672</v>
      </c>
      <c r="AG1368" s="21"/>
    </row>
    <row r="1369" spans="1:33" ht="14.4" thickTop="1" thickBot="1" x14ac:dyDescent="0.3">
      <c r="B1369" s="12">
        <v>40815</v>
      </c>
      <c r="C1369" s="128" t="s">
        <v>13</v>
      </c>
      <c r="D1369" s="18">
        <v>5128.9530000000004</v>
      </c>
      <c r="E1369" s="18">
        <v>5006.049</v>
      </c>
      <c r="F1369" s="18">
        <v>4834.8149999999996</v>
      </c>
      <c r="G1369" s="18">
        <v>4814.134</v>
      </c>
      <c r="H1369" s="129">
        <v>4695.4719999999998</v>
      </c>
      <c r="I1369" s="18">
        <v>4678.1350000000002</v>
      </c>
      <c r="J1369" s="18">
        <v>4842.2330000000002</v>
      </c>
      <c r="K1369" s="18">
        <v>4910.76</v>
      </c>
      <c r="L1369" s="18">
        <v>4844.0219999999999</v>
      </c>
      <c r="M1369" s="18">
        <v>4939.9690000000001</v>
      </c>
      <c r="N1369" s="18">
        <v>5033.424</v>
      </c>
      <c r="O1369" s="18">
        <v>5078.8130000000001</v>
      </c>
      <c r="P1369" s="18">
        <v>5220.6940000000004</v>
      </c>
      <c r="Q1369" s="18">
        <v>5192.1610000000001</v>
      </c>
      <c r="R1369" s="18">
        <v>5289.8459999999995</v>
      </c>
      <c r="S1369" s="18">
        <v>5320.5969999999998</v>
      </c>
      <c r="T1369" s="18">
        <v>5324.7129999999997</v>
      </c>
      <c r="U1369" s="18">
        <v>5264.0389999999998</v>
      </c>
      <c r="V1369" s="18">
        <v>5265.9989999999998</v>
      </c>
      <c r="W1369" s="129">
        <v>5694.1149999999998</v>
      </c>
      <c r="X1369" s="18">
        <v>6172.3180000000002</v>
      </c>
      <c r="Y1369" s="18">
        <v>6122.915</v>
      </c>
      <c r="Z1369" s="18">
        <v>5856.2280000000001</v>
      </c>
      <c r="AA1369" s="18">
        <v>5552.5370000000003</v>
      </c>
      <c r="AB1369" s="130">
        <v>125082.94100000001</v>
      </c>
      <c r="AC1369" s="18" t="str">
        <f t="shared" si="42"/>
        <v>ok</v>
      </c>
      <c r="AE1369" s="19">
        <f t="shared" si="43"/>
        <v>-1405.8439999999973</v>
      </c>
      <c r="AF1369" s="20">
        <v>573.26363849639893</v>
      </c>
      <c r="AG1369" s="21"/>
    </row>
    <row r="1370" spans="1:33" ht="14.4" thickTop="1" thickBot="1" x14ac:dyDescent="0.3">
      <c r="B1370" s="12">
        <v>40816</v>
      </c>
      <c r="C1370" s="128" t="s">
        <v>14</v>
      </c>
      <c r="D1370" s="18">
        <v>5451.3339999999998</v>
      </c>
      <c r="E1370" s="18">
        <v>4978.2910000000002</v>
      </c>
      <c r="F1370" s="18">
        <v>4771.68</v>
      </c>
      <c r="G1370" s="18">
        <v>4670.6660000000002</v>
      </c>
      <c r="H1370" s="129">
        <v>4638.3130000000001</v>
      </c>
      <c r="I1370" s="18">
        <v>4682.4160000000002</v>
      </c>
      <c r="J1370" s="18">
        <v>4848.5659999999998</v>
      </c>
      <c r="K1370" s="18">
        <v>4874.7</v>
      </c>
      <c r="L1370" s="18">
        <v>4852.424</v>
      </c>
      <c r="M1370" s="18">
        <v>4900.26</v>
      </c>
      <c r="N1370" s="18">
        <v>4942.8530000000001</v>
      </c>
      <c r="O1370" s="18">
        <v>5076.82</v>
      </c>
      <c r="P1370" s="18">
        <v>5086.3320000000003</v>
      </c>
      <c r="Q1370" s="18">
        <v>5153.491</v>
      </c>
      <c r="R1370" s="18">
        <v>5119.7</v>
      </c>
      <c r="S1370" s="18">
        <v>5129.6490000000003</v>
      </c>
      <c r="T1370" s="18">
        <v>5091.24</v>
      </c>
      <c r="U1370" s="18">
        <v>5087.348</v>
      </c>
      <c r="V1370" s="18">
        <v>5103.165</v>
      </c>
      <c r="W1370" s="129">
        <v>5457.8040000000001</v>
      </c>
      <c r="X1370" s="18">
        <v>5897.7659999999996</v>
      </c>
      <c r="Y1370" s="18">
        <v>5748.0590000000002</v>
      </c>
      <c r="Z1370" s="18">
        <v>5539.2820000000002</v>
      </c>
      <c r="AA1370" s="18">
        <v>5231.1289999999999</v>
      </c>
      <c r="AB1370" s="130">
        <v>122333.288</v>
      </c>
      <c r="AC1370" s="18" t="str">
        <f t="shared" si="42"/>
        <v>ok</v>
      </c>
      <c r="AE1370" s="19">
        <f t="shared" si="43"/>
        <v>-2749.6530000000057</v>
      </c>
      <c r="AF1370" s="20">
        <v>553.50091361999512</v>
      </c>
      <c r="AG1370" s="21"/>
    </row>
    <row r="1371" spans="1:33" ht="14.4" thickTop="1" thickBot="1" x14ac:dyDescent="0.3">
      <c r="A1371" s="11" t="s">
        <v>26</v>
      </c>
      <c r="B1371" s="12">
        <v>40817</v>
      </c>
      <c r="C1371" s="124" t="s">
        <v>15</v>
      </c>
      <c r="D1371" s="125">
        <v>4873.3429999999998</v>
      </c>
      <c r="E1371" s="125">
        <v>4603.8559999999998</v>
      </c>
      <c r="F1371" s="125">
        <v>4546.1679999999997</v>
      </c>
      <c r="G1371" s="125">
        <v>4387.3100000000004</v>
      </c>
      <c r="H1371" s="126">
        <v>4388.558</v>
      </c>
      <c r="I1371" s="125">
        <v>4404.0990000000002</v>
      </c>
      <c r="J1371" s="125">
        <v>4486.4059999999999</v>
      </c>
      <c r="K1371" s="125">
        <v>4447.5140000000001</v>
      </c>
      <c r="L1371" s="125">
        <v>4420.8040000000001</v>
      </c>
      <c r="M1371" s="125">
        <v>4597.0150000000003</v>
      </c>
      <c r="N1371" s="125">
        <v>4659.701</v>
      </c>
      <c r="O1371" s="125">
        <v>4671.9160000000002</v>
      </c>
      <c r="P1371" s="125">
        <v>4672.701</v>
      </c>
      <c r="Q1371" s="125">
        <v>4679.08</v>
      </c>
      <c r="R1371" s="125">
        <v>4657.8950000000004</v>
      </c>
      <c r="S1371" s="125">
        <v>4529.6779999999999</v>
      </c>
      <c r="T1371" s="125">
        <v>4571.3</v>
      </c>
      <c r="U1371" s="125">
        <v>4588.2039999999997</v>
      </c>
      <c r="V1371" s="125">
        <v>4615.442</v>
      </c>
      <c r="W1371" s="126">
        <v>5394.8620000000001</v>
      </c>
      <c r="X1371" s="125">
        <v>5797.5550000000003</v>
      </c>
      <c r="Y1371" s="125">
        <v>5618.1459999999997</v>
      </c>
      <c r="Z1371" s="125">
        <v>5380.2569999999996</v>
      </c>
      <c r="AA1371" s="125">
        <v>4921.0029999999997</v>
      </c>
      <c r="AB1371" s="127">
        <v>113912.81299999999</v>
      </c>
      <c r="AC1371" s="18" t="str">
        <f t="shared" si="42"/>
        <v>ok</v>
      </c>
      <c r="AE1371" s="19">
        <f t="shared" si="43"/>
        <v>-8420.4750000000058</v>
      </c>
      <c r="AF1371" s="145">
        <v>545.0766429901123</v>
      </c>
      <c r="AG1371" s="146"/>
    </row>
    <row r="1372" spans="1:33" ht="14.4" thickTop="1" thickBot="1" x14ac:dyDescent="0.3">
      <c r="B1372" s="12">
        <v>40818</v>
      </c>
      <c r="C1372" s="124" t="s">
        <v>16</v>
      </c>
      <c r="D1372" s="125">
        <v>4568.47</v>
      </c>
      <c r="E1372" s="125">
        <v>4409.9750000000004</v>
      </c>
      <c r="F1372" s="125">
        <v>4254.308</v>
      </c>
      <c r="G1372" s="125">
        <v>4203.6139999999996</v>
      </c>
      <c r="H1372" s="126">
        <v>4133.6220000000003</v>
      </c>
      <c r="I1372" s="125">
        <v>4120.0349999999999</v>
      </c>
      <c r="J1372" s="125">
        <v>4067.7069999999999</v>
      </c>
      <c r="K1372" s="125">
        <v>3995.1</v>
      </c>
      <c r="L1372" s="125">
        <v>4024.0509999999999</v>
      </c>
      <c r="M1372" s="125">
        <v>4178.7759999999998</v>
      </c>
      <c r="N1372" s="125">
        <v>4188.4949999999999</v>
      </c>
      <c r="O1372" s="125">
        <v>4217.4480000000003</v>
      </c>
      <c r="P1372" s="125">
        <v>4224.6090000000004</v>
      </c>
      <c r="Q1372" s="125">
        <v>4262.1130000000003</v>
      </c>
      <c r="R1372" s="125">
        <v>4254.5720000000001</v>
      </c>
      <c r="S1372" s="125">
        <v>4240.5839999999998</v>
      </c>
      <c r="T1372" s="125">
        <v>4262.5649999999996</v>
      </c>
      <c r="U1372" s="125">
        <v>4310.2740000000003</v>
      </c>
      <c r="V1372" s="125">
        <v>4441.2879999999996</v>
      </c>
      <c r="W1372" s="126">
        <v>5206.68</v>
      </c>
      <c r="X1372" s="125">
        <v>5758.0259999999998</v>
      </c>
      <c r="Y1372" s="125">
        <v>5714.4350000000004</v>
      </c>
      <c r="Z1372" s="125">
        <v>5343.3069999999998</v>
      </c>
      <c r="AA1372" s="125">
        <v>4803.5320000000002</v>
      </c>
      <c r="AB1372" s="127">
        <v>107183.586</v>
      </c>
      <c r="AC1372" s="18" t="str">
        <f t="shared" si="42"/>
        <v>ok</v>
      </c>
      <c r="AE1372" s="19">
        <f t="shared" si="43"/>
        <v>-6729.226999999999</v>
      </c>
      <c r="AF1372" s="20">
        <v>559.02294921875</v>
      </c>
      <c r="AG1372" s="21"/>
    </row>
    <row r="1373" spans="1:33" ht="14.4" thickTop="1" thickBot="1" x14ac:dyDescent="0.3">
      <c r="B1373" s="12">
        <v>40819</v>
      </c>
      <c r="C1373" s="124" t="s">
        <v>17</v>
      </c>
      <c r="D1373" s="125">
        <v>4340.6180000000004</v>
      </c>
      <c r="E1373" s="125">
        <v>4179.4669999999996</v>
      </c>
      <c r="F1373" s="125">
        <v>4060.922</v>
      </c>
      <c r="G1373" s="125">
        <v>4029.8780000000002</v>
      </c>
      <c r="H1373" s="126">
        <v>4012.277</v>
      </c>
      <c r="I1373" s="125">
        <v>4146.2160000000003</v>
      </c>
      <c r="J1373" s="125">
        <v>4475.2749999999996</v>
      </c>
      <c r="K1373" s="125">
        <v>4595.3890000000001</v>
      </c>
      <c r="L1373" s="125">
        <v>4564.59</v>
      </c>
      <c r="M1373" s="125">
        <v>4684.335</v>
      </c>
      <c r="N1373" s="125">
        <v>4760.6009999999997</v>
      </c>
      <c r="O1373" s="125">
        <v>4865.3379999999997</v>
      </c>
      <c r="P1373" s="125">
        <v>4900.5469999999996</v>
      </c>
      <c r="Q1373" s="125">
        <v>4975.6899999999996</v>
      </c>
      <c r="R1373" s="125">
        <v>4924.4709999999995</v>
      </c>
      <c r="S1373" s="125">
        <v>5046.384</v>
      </c>
      <c r="T1373" s="125">
        <v>4938.6559999999999</v>
      </c>
      <c r="U1373" s="125">
        <v>4941.3159999999998</v>
      </c>
      <c r="V1373" s="125">
        <v>5021.5119999999997</v>
      </c>
      <c r="W1373" s="126">
        <v>5428.9470000000001</v>
      </c>
      <c r="X1373" s="125">
        <v>5784.9250000000002</v>
      </c>
      <c r="Y1373" s="125">
        <v>5610.0469999999996</v>
      </c>
      <c r="Z1373" s="125">
        <v>5324.9930000000004</v>
      </c>
      <c r="AA1373" s="125">
        <v>4944.9629999999997</v>
      </c>
      <c r="AB1373" s="127">
        <v>114557.357</v>
      </c>
      <c r="AC1373" s="18" t="str">
        <f t="shared" si="42"/>
        <v>ok</v>
      </c>
      <c r="AE1373" s="19">
        <f t="shared" si="43"/>
        <v>7373.7710000000079</v>
      </c>
      <c r="AF1373" s="20">
        <v>546.19154167175293</v>
      </c>
      <c r="AG1373" s="21"/>
    </row>
    <row r="1374" spans="1:33" ht="14.4" thickTop="1" thickBot="1" x14ac:dyDescent="0.3">
      <c r="B1374" s="12">
        <v>40820</v>
      </c>
      <c r="C1374" s="124" t="s">
        <v>11</v>
      </c>
      <c r="D1374" s="125">
        <v>4633.17</v>
      </c>
      <c r="E1374" s="125">
        <v>4401.3829999999998</v>
      </c>
      <c r="F1374" s="125">
        <v>4234.88</v>
      </c>
      <c r="G1374" s="125">
        <v>4119.4520000000002</v>
      </c>
      <c r="H1374" s="126">
        <v>4073.1849999999999</v>
      </c>
      <c r="I1374" s="125">
        <v>4195.8490000000002</v>
      </c>
      <c r="J1374" s="125">
        <v>4531.4480000000003</v>
      </c>
      <c r="K1374" s="125">
        <v>4565.0349999999999</v>
      </c>
      <c r="L1374" s="125">
        <v>4460.9139999999998</v>
      </c>
      <c r="M1374" s="125">
        <v>4543.9830000000002</v>
      </c>
      <c r="N1374" s="125">
        <v>4583.3850000000002</v>
      </c>
      <c r="O1374" s="125">
        <v>4630.2579999999998</v>
      </c>
      <c r="P1374" s="125">
        <v>4699.7870000000003</v>
      </c>
      <c r="Q1374" s="125">
        <v>4698.5959999999995</v>
      </c>
      <c r="R1374" s="125">
        <v>4736.8209999999999</v>
      </c>
      <c r="S1374" s="125">
        <v>4775.0469999999996</v>
      </c>
      <c r="T1374" s="125">
        <v>4772.5609999999997</v>
      </c>
      <c r="U1374" s="125">
        <v>4784.8310000000001</v>
      </c>
      <c r="V1374" s="125">
        <v>4807.6059999999998</v>
      </c>
      <c r="W1374" s="126">
        <v>5353.3519999999999</v>
      </c>
      <c r="X1374" s="125">
        <v>5797.2</v>
      </c>
      <c r="Y1374" s="125">
        <v>5620.5559999999996</v>
      </c>
      <c r="Z1374" s="125">
        <v>5341.55</v>
      </c>
      <c r="AA1374" s="125">
        <v>4894.7070000000003</v>
      </c>
      <c r="AB1374" s="127">
        <v>113255.556</v>
      </c>
      <c r="AC1374" s="18" t="str">
        <f t="shared" si="42"/>
        <v>ok</v>
      </c>
      <c r="AE1374" s="19">
        <f t="shared" si="43"/>
        <v>-1301.8010000000068</v>
      </c>
      <c r="AF1374" s="20">
        <v>529.68208503723145</v>
      </c>
      <c r="AG1374" s="21"/>
    </row>
    <row r="1375" spans="1:33" ht="14.4" thickTop="1" thickBot="1" x14ac:dyDescent="0.3">
      <c r="B1375" s="12">
        <v>40821</v>
      </c>
      <c r="C1375" s="124" t="s">
        <v>12</v>
      </c>
      <c r="D1375" s="125">
        <v>4623.6750000000002</v>
      </c>
      <c r="E1375" s="125">
        <v>4470.8670000000002</v>
      </c>
      <c r="F1375" s="125">
        <v>4406.4080000000004</v>
      </c>
      <c r="G1375" s="125">
        <v>4402.8310000000001</v>
      </c>
      <c r="H1375" s="126">
        <v>4422.7969999999996</v>
      </c>
      <c r="I1375" s="125">
        <v>4496.027</v>
      </c>
      <c r="J1375" s="125">
        <v>4814.5389999999998</v>
      </c>
      <c r="K1375" s="125">
        <v>4840.1620000000003</v>
      </c>
      <c r="L1375" s="125">
        <v>4735.0680000000002</v>
      </c>
      <c r="M1375" s="125">
        <v>4788.63</v>
      </c>
      <c r="N1375" s="125">
        <v>4885.8540000000003</v>
      </c>
      <c r="O1375" s="125">
        <v>4980.384</v>
      </c>
      <c r="P1375" s="125">
        <v>5021.6509999999998</v>
      </c>
      <c r="Q1375" s="125">
        <v>5043.37</v>
      </c>
      <c r="R1375" s="125">
        <v>5105.7510000000002</v>
      </c>
      <c r="S1375" s="125">
        <v>5152.0280000000002</v>
      </c>
      <c r="T1375" s="125">
        <v>5178.8239999999996</v>
      </c>
      <c r="U1375" s="125">
        <v>5134.8599999999997</v>
      </c>
      <c r="V1375" s="125">
        <v>5127.3500000000004</v>
      </c>
      <c r="W1375" s="126">
        <v>5640.7280000000001</v>
      </c>
      <c r="X1375" s="125">
        <v>6045.607</v>
      </c>
      <c r="Y1375" s="125">
        <v>5884.0479999999998</v>
      </c>
      <c r="Z1375" s="125">
        <v>5671.7780000000002</v>
      </c>
      <c r="AA1375" s="125">
        <v>5273.7209999999995</v>
      </c>
      <c r="AB1375" s="127">
        <v>120146.958</v>
      </c>
      <c r="AC1375" s="18" t="str">
        <f t="shared" si="42"/>
        <v>ok</v>
      </c>
      <c r="AE1375" s="19">
        <f t="shared" si="43"/>
        <v>6891.4020000000019</v>
      </c>
      <c r="AF1375" s="20">
        <v>563.94549560546875</v>
      </c>
      <c r="AG1375" s="21"/>
    </row>
    <row r="1376" spans="1:33" ht="14.4" thickTop="1" thickBot="1" x14ac:dyDescent="0.3">
      <c r="B1376" s="12">
        <v>40822</v>
      </c>
      <c r="C1376" s="124" t="s">
        <v>13</v>
      </c>
      <c r="D1376" s="125">
        <v>4855.6760000000004</v>
      </c>
      <c r="E1376" s="125">
        <v>4727.7479999999996</v>
      </c>
      <c r="F1376" s="125">
        <v>4610.2790000000005</v>
      </c>
      <c r="G1376" s="125">
        <v>4519.0370000000003</v>
      </c>
      <c r="H1376" s="126">
        <v>4495.7280000000001</v>
      </c>
      <c r="I1376" s="125">
        <v>4539.1189999999997</v>
      </c>
      <c r="J1376" s="125">
        <v>4859.5150000000003</v>
      </c>
      <c r="K1376" s="125">
        <v>4856.2730000000001</v>
      </c>
      <c r="L1376" s="125">
        <v>4771.0309999999999</v>
      </c>
      <c r="M1376" s="125">
        <v>4843.4870000000001</v>
      </c>
      <c r="N1376" s="125">
        <v>4880.4870000000001</v>
      </c>
      <c r="O1376" s="125">
        <v>4974.08</v>
      </c>
      <c r="P1376" s="125">
        <v>5088.8320000000003</v>
      </c>
      <c r="Q1376" s="125">
        <v>5094.4459999999999</v>
      </c>
      <c r="R1376" s="125">
        <v>5120.7449999999999</v>
      </c>
      <c r="S1376" s="125">
        <v>5147.9480000000003</v>
      </c>
      <c r="T1376" s="125">
        <v>5164.3789999999999</v>
      </c>
      <c r="U1376" s="125">
        <v>5133.5450000000001</v>
      </c>
      <c r="V1376" s="125">
        <v>5073.518</v>
      </c>
      <c r="W1376" s="126">
        <v>5692.857</v>
      </c>
      <c r="X1376" s="125">
        <v>6134.3320000000003</v>
      </c>
      <c r="Y1376" s="125">
        <v>5958.4939999999997</v>
      </c>
      <c r="Z1376" s="125">
        <v>5769.1040000000003</v>
      </c>
      <c r="AA1376" s="125">
        <v>5418.4830000000002</v>
      </c>
      <c r="AB1376" s="127">
        <v>121729.143</v>
      </c>
      <c r="AC1376" s="18" t="str">
        <f t="shared" si="42"/>
        <v>ok</v>
      </c>
      <c r="AE1376" s="19">
        <f t="shared" si="43"/>
        <v>1582.1849999999977</v>
      </c>
      <c r="AF1376" s="20">
        <v>572.58107948303223</v>
      </c>
      <c r="AG1376" s="21"/>
    </row>
    <row r="1377" spans="2:33" ht="14.4" thickTop="1" thickBot="1" x14ac:dyDescent="0.3">
      <c r="B1377" s="12">
        <v>40823</v>
      </c>
      <c r="C1377" s="124" t="s">
        <v>14</v>
      </c>
      <c r="D1377" s="125">
        <v>5039.0219999999999</v>
      </c>
      <c r="E1377" s="125">
        <v>4732.5410000000002</v>
      </c>
      <c r="F1377" s="125">
        <v>4598.88</v>
      </c>
      <c r="G1377" s="125">
        <v>4570.4549999999999</v>
      </c>
      <c r="H1377" s="126">
        <v>4551.9560000000001</v>
      </c>
      <c r="I1377" s="125">
        <v>4571.8620000000001</v>
      </c>
      <c r="J1377" s="125">
        <v>4832.0990000000002</v>
      </c>
      <c r="K1377" s="125">
        <v>4853.0439999999999</v>
      </c>
      <c r="L1377" s="125">
        <v>4772.9709999999995</v>
      </c>
      <c r="M1377" s="125">
        <v>4894.7330000000002</v>
      </c>
      <c r="N1377" s="125">
        <v>5015.7700000000004</v>
      </c>
      <c r="O1377" s="125">
        <v>5073.701</v>
      </c>
      <c r="P1377" s="125">
        <v>5168.7049999999999</v>
      </c>
      <c r="Q1377" s="125">
        <v>5250.674</v>
      </c>
      <c r="R1377" s="125">
        <v>5168.4560000000001</v>
      </c>
      <c r="S1377" s="125">
        <v>5241.2610000000004</v>
      </c>
      <c r="T1377" s="125">
        <v>5298.6959999999999</v>
      </c>
      <c r="U1377" s="125">
        <v>5247.7669999999998</v>
      </c>
      <c r="V1377" s="125">
        <v>5236.1639999999998</v>
      </c>
      <c r="W1377" s="126">
        <v>5726.558</v>
      </c>
      <c r="X1377" s="125">
        <v>6043.4210000000003</v>
      </c>
      <c r="Y1377" s="125">
        <v>5875.22</v>
      </c>
      <c r="Z1377" s="125">
        <v>5741.4859999999999</v>
      </c>
      <c r="AA1377" s="125">
        <v>5459.9</v>
      </c>
      <c r="AB1377" s="127">
        <v>122965.342</v>
      </c>
      <c r="AC1377" s="18" t="str">
        <f t="shared" si="42"/>
        <v>ok</v>
      </c>
      <c r="AE1377" s="19">
        <f t="shared" si="43"/>
        <v>1236.1990000000078</v>
      </c>
      <c r="AF1377" s="20">
        <v>565.78247451782227</v>
      </c>
      <c r="AG1377" s="21"/>
    </row>
    <row r="1378" spans="2:33" ht="14.4" thickTop="1" thickBot="1" x14ac:dyDescent="0.3">
      <c r="B1378" s="12">
        <v>40824</v>
      </c>
      <c r="C1378" s="124" t="s">
        <v>15</v>
      </c>
      <c r="D1378" s="125">
        <v>5031.1350000000002</v>
      </c>
      <c r="E1378" s="125">
        <v>4852.4679999999998</v>
      </c>
      <c r="F1378" s="125">
        <v>4706.1170000000002</v>
      </c>
      <c r="G1378" s="125">
        <v>4598.8639999999996</v>
      </c>
      <c r="H1378" s="126">
        <v>4511.5190000000002</v>
      </c>
      <c r="I1378" s="125">
        <v>4505.1710000000003</v>
      </c>
      <c r="J1378" s="125">
        <v>4643.7280000000001</v>
      </c>
      <c r="K1378" s="125">
        <v>4507.2359999999999</v>
      </c>
      <c r="L1378" s="125">
        <v>4640.1049999999996</v>
      </c>
      <c r="M1378" s="125">
        <v>4764.2780000000002</v>
      </c>
      <c r="N1378" s="125">
        <v>4851.2460000000001</v>
      </c>
      <c r="O1378" s="125">
        <v>4853.4359999999997</v>
      </c>
      <c r="P1378" s="125">
        <v>4989.6719999999996</v>
      </c>
      <c r="Q1378" s="125">
        <v>4969.3999999999996</v>
      </c>
      <c r="R1378" s="125">
        <v>4908.2449999999999</v>
      </c>
      <c r="S1378" s="125">
        <v>4838.1760000000004</v>
      </c>
      <c r="T1378" s="125">
        <v>4864.2129999999997</v>
      </c>
      <c r="U1378" s="125">
        <v>4857.375</v>
      </c>
      <c r="V1378" s="125">
        <v>4950.1710000000003</v>
      </c>
      <c r="W1378" s="126">
        <v>5759.2209999999995</v>
      </c>
      <c r="X1378" s="125">
        <v>6249.6109999999999</v>
      </c>
      <c r="Y1378" s="125">
        <v>6011.2179999999998</v>
      </c>
      <c r="Z1378" s="125">
        <v>5699.9520000000002</v>
      </c>
      <c r="AA1378" s="125">
        <v>5344.4030000000002</v>
      </c>
      <c r="AB1378" s="127">
        <v>119906.96</v>
      </c>
      <c r="AC1378" s="18" t="str">
        <f t="shared" si="42"/>
        <v>ok</v>
      </c>
      <c r="AE1378" s="19">
        <f t="shared" si="43"/>
        <v>-3058.3819999999978</v>
      </c>
      <c r="AF1378" s="20">
        <v>573.74138832092285</v>
      </c>
      <c r="AG1378" s="21"/>
    </row>
    <row r="1379" spans="2:33" ht="14.4" thickTop="1" thickBot="1" x14ac:dyDescent="0.3">
      <c r="B1379" s="12">
        <v>40825</v>
      </c>
      <c r="C1379" s="124" t="s">
        <v>16</v>
      </c>
      <c r="D1379" s="125">
        <v>4907.5569999999998</v>
      </c>
      <c r="E1379" s="125">
        <v>4728.1319999999996</v>
      </c>
      <c r="F1379" s="125">
        <v>4583.2939999999999</v>
      </c>
      <c r="G1379" s="125">
        <v>4501.9970000000003</v>
      </c>
      <c r="H1379" s="126">
        <v>4440.6350000000002</v>
      </c>
      <c r="I1379" s="125">
        <v>4402.91</v>
      </c>
      <c r="J1379" s="125">
        <v>4424.37</v>
      </c>
      <c r="K1379" s="125">
        <v>4259.8509999999997</v>
      </c>
      <c r="L1379" s="125">
        <v>4171.567</v>
      </c>
      <c r="M1379" s="125">
        <v>4302.4260000000004</v>
      </c>
      <c r="N1379" s="125">
        <v>4341.8789999999999</v>
      </c>
      <c r="O1379" s="125">
        <v>4432.2</v>
      </c>
      <c r="P1379" s="125">
        <v>4507.1139999999996</v>
      </c>
      <c r="Q1379" s="125">
        <v>4528.134</v>
      </c>
      <c r="R1379" s="125">
        <v>4545.7060000000001</v>
      </c>
      <c r="S1379" s="125">
        <v>4547.3649999999998</v>
      </c>
      <c r="T1379" s="125">
        <v>4595.3959999999997</v>
      </c>
      <c r="U1379" s="125">
        <v>4653.6480000000001</v>
      </c>
      <c r="V1379" s="125">
        <v>4753.884</v>
      </c>
      <c r="W1379" s="126">
        <v>5635.3059999999996</v>
      </c>
      <c r="X1379" s="125">
        <v>6115.951</v>
      </c>
      <c r="Y1379" s="125">
        <v>6036.9709999999995</v>
      </c>
      <c r="Z1379" s="125">
        <v>5735.5889999999999</v>
      </c>
      <c r="AA1379" s="125">
        <v>5200.9369999999999</v>
      </c>
      <c r="AB1379" s="127">
        <v>114352.819</v>
      </c>
      <c r="AC1379" s="18" t="str">
        <f t="shared" si="42"/>
        <v>ok</v>
      </c>
      <c r="AE1379" s="19">
        <f t="shared" si="43"/>
        <v>-5554.1410000000033</v>
      </c>
      <c r="AF1379" s="20">
        <v>598.58687400817871</v>
      </c>
      <c r="AG1379" s="21"/>
    </row>
    <row r="1380" spans="2:33" ht="14.4" thickTop="1" thickBot="1" x14ac:dyDescent="0.3">
      <c r="B1380" s="12">
        <v>40826</v>
      </c>
      <c r="C1380" s="124" t="s">
        <v>17</v>
      </c>
      <c r="D1380" s="125">
        <v>4837.2700000000004</v>
      </c>
      <c r="E1380" s="125">
        <v>4644.7290000000003</v>
      </c>
      <c r="F1380" s="125">
        <v>4502.5429999999997</v>
      </c>
      <c r="G1380" s="125">
        <v>4391.9260000000004</v>
      </c>
      <c r="H1380" s="126">
        <v>4320.1850000000004</v>
      </c>
      <c r="I1380" s="125">
        <v>4348.8289999999997</v>
      </c>
      <c r="J1380" s="125">
        <v>4658.2529999999997</v>
      </c>
      <c r="K1380" s="125">
        <v>4749.067</v>
      </c>
      <c r="L1380" s="125">
        <v>4669.6450000000004</v>
      </c>
      <c r="M1380" s="125">
        <v>4769.1009999999997</v>
      </c>
      <c r="N1380" s="125">
        <v>4849.8770000000004</v>
      </c>
      <c r="O1380" s="125">
        <v>4856.9679999999998</v>
      </c>
      <c r="P1380" s="125">
        <v>4967.4470000000001</v>
      </c>
      <c r="Q1380" s="125">
        <v>4990.5159999999996</v>
      </c>
      <c r="R1380" s="125">
        <v>5019.1409999999996</v>
      </c>
      <c r="S1380" s="125">
        <v>5078.1499999999996</v>
      </c>
      <c r="T1380" s="125">
        <v>5130.8050000000003</v>
      </c>
      <c r="U1380" s="125">
        <v>5120.5119999999997</v>
      </c>
      <c r="V1380" s="125">
        <v>5178.6469999999999</v>
      </c>
      <c r="W1380" s="126">
        <v>5732.683</v>
      </c>
      <c r="X1380" s="125">
        <v>6005.22</v>
      </c>
      <c r="Y1380" s="125">
        <v>5795.3230000000003</v>
      </c>
      <c r="Z1380" s="125">
        <v>5531.73</v>
      </c>
      <c r="AA1380" s="125">
        <v>5206.9740000000002</v>
      </c>
      <c r="AB1380" s="127">
        <v>119355.541</v>
      </c>
      <c r="AC1380" s="18" t="str">
        <f t="shared" si="42"/>
        <v>ok</v>
      </c>
      <c r="AE1380" s="19">
        <f t="shared" si="43"/>
        <v>5002.7219999999943</v>
      </c>
      <c r="AF1380" s="20">
        <v>573.44875526428223</v>
      </c>
      <c r="AG1380" s="21"/>
    </row>
    <row r="1381" spans="2:33" ht="14.4" thickTop="1" thickBot="1" x14ac:dyDescent="0.3">
      <c r="B1381" s="12">
        <v>40827</v>
      </c>
      <c r="C1381" s="124" t="s">
        <v>11</v>
      </c>
      <c r="D1381" s="125">
        <v>4785.3919999999998</v>
      </c>
      <c r="E1381" s="125">
        <v>4569.0529999999999</v>
      </c>
      <c r="F1381" s="125">
        <v>4468.8509999999997</v>
      </c>
      <c r="G1381" s="125">
        <v>4379.7889999999998</v>
      </c>
      <c r="H1381" s="126">
        <v>4372.8440000000001</v>
      </c>
      <c r="I1381" s="125">
        <v>4412.0749999999998</v>
      </c>
      <c r="J1381" s="125">
        <v>4729.4750000000004</v>
      </c>
      <c r="K1381" s="125">
        <v>4740.5550000000003</v>
      </c>
      <c r="L1381" s="125">
        <v>4640.7110000000002</v>
      </c>
      <c r="M1381" s="125">
        <v>4712.3590000000004</v>
      </c>
      <c r="N1381" s="125">
        <v>4824.4639999999999</v>
      </c>
      <c r="O1381" s="125">
        <v>4901.6270000000004</v>
      </c>
      <c r="P1381" s="125">
        <v>4945.768</v>
      </c>
      <c r="Q1381" s="125">
        <v>4964.7969999999996</v>
      </c>
      <c r="R1381" s="125">
        <v>5004.5320000000002</v>
      </c>
      <c r="S1381" s="125">
        <v>4931.5069999999996</v>
      </c>
      <c r="T1381" s="125">
        <v>4938.8339999999998</v>
      </c>
      <c r="U1381" s="125">
        <v>4921.49</v>
      </c>
      <c r="V1381" s="125">
        <v>4991.0290000000005</v>
      </c>
      <c r="W1381" s="126">
        <v>5695.1809999999996</v>
      </c>
      <c r="X1381" s="125">
        <v>5978.098</v>
      </c>
      <c r="Y1381" s="125">
        <v>5776.0050000000001</v>
      </c>
      <c r="Z1381" s="125">
        <v>5561.2169999999996</v>
      </c>
      <c r="AA1381" s="125">
        <v>5225.942</v>
      </c>
      <c r="AB1381" s="127">
        <v>118471.595</v>
      </c>
      <c r="AC1381" s="18" t="str">
        <f t="shared" si="42"/>
        <v>ok</v>
      </c>
      <c r="AE1381" s="19">
        <f t="shared" si="43"/>
        <v>-883.94599999999627</v>
      </c>
      <c r="AF1381" s="20">
        <v>540.84716987609863</v>
      </c>
      <c r="AG1381" s="21"/>
    </row>
    <row r="1382" spans="2:33" ht="14.4" thickTop="1" thickBot="1" x14ac:dyDescent="0.3">
      <c r="B1382" s="12">
        <v>40828</v>
      </c>
      <c r="C1382" s="124" t="s">
        <v>12</v>
      </c>
      <c r="D1382" s="125">
        <v>4867.5079999999998</v>
      </c>
      <c r="E1382" s="125">
        <v>4615.4129999999996</v>
      </c>
      <c r="F1382" s="125">
        <v>4455.3050000000003</v>
      </c>
      <c r="G1382" s="125">
        <v>4404.0600000000004</v>
      </c>
      <c r="H1382" s="126">
        <v>4298.4719999999998</v>
      </c>
      <c r="I1382" s="125">
        <v>4476.866</v>
      </c>
      <c r="J1382" s="125">
        <v>4689.66</v>
      </c>
      <c r="K1382" s="125">
        <v>4828.0780000000004</v>
      </c>
      <c r="L1382" s="125">
        <v>4764.5829999999996</v>
      </c>
      <c r="M1382" s="125">
        <v>4776.692</v>
      </c>
      <c r="N1382" s="125">
        <v>4820.2240000000002</v>
      </c>
      <c r="O1382" s="125">
        <v>4869.326</v>
      </c>
      <c r="P1382" s="125">
        <v>4927.1760000000004</v>
      </c>
      <c r="Q1382" s="125">
        <v>4883.4350000000004</v>
      </c>
      <c r="R1382" s="125">
        <v>4959.6009999999997</v>
      </c>
      <c r="S1382" s="125">
        <v>5005.759</v>
      </c>
      <c r="T1382" s="125">
        <v>4980.7510000000002</v>
      </c>
      <c r="U1382" s="125">
        <v>4998.7979999999998</v>
      </c>
      <c r="V1382" s="125">
        <v>4993.6369999999997</v>
      </c>
      <c r="W1382" s="126">
        <v>5614.0349999999999</v>
      </c>
      <c r="X1382" s="125">
        <v>5914.5749999999998</v>
      </c>
      <c r="Y1382" s="125">
        <v>5717.1589999999997</v>
      </c>
      <c r="Z1382" s="125">
        <v>5430.848</v>
      </c>
      <c r="AA1382" s="125">
        <v>5091.098</v>
      </c>
      <c r="AB1382" s="127">
        <v>118383.05899999999</v>
      </c>
      <c r="AC1382" s="18" t="str">
        <f t="shared" si="42"/>
        <v>ok</v>
      </c>
      <c r="AE1382" s="19">
        <f t="shared" si="43"/>
        <v>-88.536000000007334</v>
      </c>
      <c r="AF1382" s="20">
        <v>542.80633735656738</v>
      </c>
      <c r="AG1382" s="21"/>
    </row>
    <row r="1383" spans="2:33" ht="14.4" thickTop="1" thickBot="1" x14ac:dyDescent="0.3">
      <c r="B1383" s="12">
        <v>40829</v>
      </c>
      <c r="C1383" s="124" t="s">
        <v>13</v>
      </c>
      <c r="D1383" s="125">
        <v>4754.8789999999999</v>
      </c>
      <c r="E1383" s="125">
        <v>4600.7730000000001</v>
      </c>
      <c r="F1383" s="125">
        <v>4478.0839999999998</v>
      </c>
      <c r="G1383" s="125">
        <v>4428.1440000000002</v>
      </c>
      <c r="H1383" s="126">
        <v>4403.1660000000002</v>
      </c>
      <c r="I1383" s="125">
        <v>4440.2610000000004</v>
      </c>
      <c r="J1383" s="125">
        <v>4768.33</v>
      </c>
      <c r="K1383" s="125">
        <v>4812.3149999999996</v>
      </c>
      <c r="L1383" s="125">
        <v>4751.2290000000003</v>
      </c>
      <c r="M1383" s="125">
        <v>4725.652</v>
      </c>
      <c r="N1383" s="125">
        <v>4861.2290000000003</v>
      </c>
      <c r="O1383" s="125">
        <v>4935.759</v>
      </c>
      <c r="P1383" s="125">
        <v>4972.4120000000003</v>
      </c>
      <c r="Q1383" s="125">
        <v>5006.6019999999999</v>
      </c>
      <c r="R1383" s="125">
        <v>5066.7079999999996</v>
      </c>
      <c r="S1383" s="125">
        <v>5041.8270000000002</v>
      </c>
      <c r="T1383" s="125">
        <v>5058.6120000000001</v>
      </c>
      <c r="U1383" s="125">
        <v>5053.4799999999996</v>
      </c>
      <c r="V1383" s="125">
        <v>5163.1840000000002</v>
      </c>
      <c r="W1383" s="126">
        <v>5666.1279999999997</v>
      </c>
      <c r="X1383" s="125">
        <v>5880.0460000000003</v>
      </c>
      <c r="Y1383" s="125">
        <v>5687.6490000000003</v>
      </c>
      <c r="Z1383" s="125">
        <v>5460.4120000000003</v>
      </c>
      <c r="AA1383" s="125">
        <v>5104.46</v>
      </c>
      <c r="AB1383" s="127">
        <v>119121.341</v>
      </c>
      <c r="AC1383" s="18" t="str">
        <f t="shared" si="42"/>
        <v>ok</v>
      </c>
      <c r="AE1383" s="19">
        <f t="shared" si="43"/>
        <v>738.28200000000652</v>
      </c>
      <c r="AF1383" s="20">
        <v>542.70426654815674</v>
      </c>
      <c r="AG1383" s="21"/>
    </row>
    <row r="1384" spans="2:33" ht="14.4" thickTop="1" thickBot="1" x14ac:dyDescent="0.3">
      <c r="B1384" s="12">
        <v>40830</v>
      </c>
      <c r="C1384" s="124" t="s">
        <v>14</v>
      </c>
      <c r="D1384" s="125">
        <v>4804.67</v>
      </c>
      <c r="E1384" s="125">
        <v>4644.4080000000004</v>
      </c>
      <c r="F1384" s="125">
        <v>4521.576</v>
      </c>
      <c r="G1384" s="125">
        <v>4426.0550000000003</v>
      </c>
      <c r="H1384" s="126">
        <v>4348.8919999999998</v>
      </c>
      <c r="I1384" s="125">
        <v>4473.5370000000003</v>
      </c>
      <c r="J1384" s="125">
        <v>4743.7389999999996</v>
      </c>
      <c r="K1384" s="125">
        <v>4753.1930000000002</v>
      </c>
      <c r="L1384" s="125">
        <v>4589.7950000000001</v>
      </c>
      <c r="M1384" s="125">
        <v>4783.22</v>
      </c>
      <c r="N1384" s="125">
        <v>4837.9709999999995</v>
      </c>
      <c r="O1384" s="125">
        <v>4827.8209999999999</v>
      </c>
      <c r="P1384" s="125">
        <v>4922.2690000000002</v>
      </c>
      <c r="Q1384" s="125">
        <v>4989.848</v>
      </c>
      <c r="R1384" s="125">
        <v>4966.4070000000002</v>
      </c>
      <c r="S1384" s="125">
        <v>5014.9979999999996</v>
      </c>
      <c r="T1384" s="125">
        <v>5012.7169999999996</v>
      </c>
      <c r="U1384" s="125">
        <v>4959.8850000000002</v>
      </c>
      <c r="V1384" s="125">
        <v>4892.2129999999997</v>
      </c>
      <c r="W1384" s="126">
        <v>5527.3010000000004</v>
      </c>
      <c r="X1384" s="125">
        <v>5818.5990000000002</v>
      </c>
      <c r="Y1384" s="125">
        <v>5612.4939999999997</v>
      </c>
      <c r="Z1384" s="125">
        <v>5418.9059999999999</v>
      </c>
      <c r="AA1384" s="125">
        <v>5123.3530000000001</v>
      </c>
      <c r="AB1384" s="127">
        <v>118013.867</v>
      </c>
      <c r="AC1384" s="18" t="str">
        <f t="shared" si="42"/>
        <v>ok</v>
      </c>
      <c r="AE1384" s="19">
        <f t="shared" si="43"/>
        <v>-1107.474000000002</v>
      </c>
      <c r="AF1384" s="20">
        <v>539.8432674407959</v>
      </c>
      <c r="AG1384" s="21"/>
    </row>
    <row r="1385" spans="2:33" ht="14.4" thickTop="1" thickBot="1" x14ac:dyDescent="0.3">
      <c r="B1385" s="12">
        <v>40831</v>
      </c>
      <c r="C1385" s="124" t="s">
        <v>15</v>
      </c>
      <c r="D1385" s="125">
        <v>4811.174</v>
      </c>
      <c r="E1385" s="125">
        <v>4619.3739999999998</v>
      </c>
      <c r="F1385" s="125">
        <v>4450.5200000000004</v>
      </c>
      <c r="G1385" s="125">
        <v>4386.5370000000003</v>
      </c>
      <c r="H1385" s="126">
        <v>4357.415</v>
      </c>
      <c r="I1385" s="125">
        <v>4368.2520000000004</v>
      </c>
      <c r="J1385" s="125">
        <v>4432.5479999999998</v>
      </c>
      <c r="K1385" s="125">
        <v>4492.192</v>
      </c>
      <c r="L1385" s="125">
        <v>4572.3289999999997</v>
      </c>
      <c r="M1385" s="125">
        <v>4727.0240000000003</v>
      </c>
      <c r="N1385" s="125">
        <v>4799.348</v>
      </c>
      <c r="O1385" s="125">
        <v>4879.9539999999997</v>
      </c>
      <c r="P1385" s="125">
        <v>4965.3649999999998</v>
      </c>
      <c r="Q1385" s="125">
        <v>4911.2430000000004</v>
      </c>
      <c r="R1385" s="125">
        <v>4877.4290000000001</v>
      </c>
      <c r="S1385" s="125">
        <v>4862.9790000000003</v>
      </c>
      <c r="T1385" s="125">
        <v>4763.5640000000003</v>
      </c>
      <c r="U1385" s="125">
        <v>4738.1570000000002</v>
      </c>
      <c r="V1385" s="125">
        <v>4864.701</v>
      </c>
      <c r="W1385" s="126">
        <v>5675.2910000000002</v>
      </c>
      <c r="X1385" s="125">
        <v>6093.9750000000004</v>
      </c>
      <c r="Y1385" s="125">
        <v>5863.509</v>
      </c>
      <c r="Z1385" s="125">
        <v>5510.4579999999996</v>
      </c>
      <c r="AA1385" s="125">
        <v>5117.2219999999998</v>
      </c>
      <c r="AB1385" s="127">
        <v>117140.56</v>
      </c>
      <c r="AC1385" s="18" t="str">
        <f t="shared" si="42"/>
        <v>ok</v>
      </c>
      <c r="AE1385" s="19">
        <f t="shared" si="43"/>
        <v>-873.3070000000007</v>
      </c>
      <c r="AF1385" s="20">
        <v>546.84001541137695</v>
      </c>
      <c r="AG1385" s="21"/>
    </row>
    <row r="1386" spans="2:33" ht="13.5" customHeight="1" thickTop="1" thickBot="1" x14ac:dyDescent="0.3">
      <c r="B1386" s="12">
        <v>40832</v>
      </c>
      <c r="C1386" s="124" t="s">
        <v>16</v>
      </c>
      <c r="D1386" s="125">
        <v>4742.0780000000004</v>
      </c>
      <c r="E1386" s="125">
        <v>4489.8819999999996</v>
      </c>
      <c r="F1386" s="125">
        <v>4386.8069999999998</v>
      </c>
      <c r="G1386" s="125">
        <v>4282.9639999999999</v>
      </c>
      <c r="H1386" s="126">
        <v>4254.7740000000003</v>
      </c>
      <c r="I1386" s="125">
        <v>4180.1440000000002</v>
      </c>
      <c r="J1386" s="125">
        <v>4161.6319999999996</v>
      </c>
      <c r="K1386" s="125">
        <v>4008.1289999999999</v>
      </c>
      <c r="L1386" s="125">
        <v>4062.2869999999998</v>
      </c>
      <c r="M1386" s="125">
        <v>4174.7460000000001</v>
      </c>
      <c r="N1386" s="125">
        <v>4132.134</v>
      </c>
      <c r="O1386" s="125">
        <v>4241.8339999999998</v>
      </c>
      <c r="P1386" s="125">
        <v>4264.75</v>
      </c>
      <c r="Q1386" s="125">
        <v>4329.0360000000001</v>
      </c>
      <c r="R1386" s="125">
        <v>4303.549</v>
      </c>
      <c r="S1386" s="125">
        <v>4271.3760000000002</v>
      </c>
      <c r="T1386" s="125">
        <v>4348.2439999999997</v>
      </c>
      <c r="U1386" s="125">
        <v>4327.6750000000002</v>
      </c>
      <c r="V1386" s="125">
        <v>4519.866</v>
      </c>
      <c r="W1386" s="126">
        <v>5318.8969999999999</v>
      </c>
      <c r="X1386" s="125">
        <v>5759.3440000000001</v>
      </c>
      <c r="Y1386" s="125">
        <v>5619.0259999999998</v>
      </c>
      <c r="Z1386" s="125">
        <v>5197.4399999999996</v>
      </c>
      <c r="AA1386" s="125">
        <v>4649.7629999999999</v>
      </c>
      <c r="AB1386" s="127">
        <v>108026.37699999999</v>
      </c>
      <c r="AC1386" s="18" t="str">
        <f t="shared" si="42"/>
        <v>ok</v>
      </c>
      <c r="AE1386" s="19">
        <f t="shared" si="43"/>
        <v>-9114.1830000000045</v>
      </c>
      <c r="AF1386" s="145">
        <v>527.97821235656738</v>
      </c>
      <c r="AG1386" s="146"/>
    </row>
    <row r="1387" spans="2:33" ht="14.4" thickTop="1" thickBot="1" x14ac:dyDescent="0.3">
      <c r="B1387" s="12">
        <v>40833</v>
      </c>
      <c r="C1387" s="124" t="s">
        <v>17</v>
      </c>
      <c r="D1387" s="125">
        <v>4387.3069999999998</v>
      </c>
      <c r="E1387" s="125">
        <v>4218.8490000000002</v>
      </c>
      <c r="F1387" s="125">
        <v>4089.8670000000002</v>
      </c>
      <c r="G1387" s="125">
        <v>4060.6089999999999</v>
      </c>
      <c r="H1387" s="126">
        <v>4020.83</v>
      </c>
      <c r="I1387" s="125">
        <v>4144.277</v>
      </c>
      <c r="J1387" s="125">
        <v>4556.2920000000004</v>
      </c>
      <c r="K1387" s="125">
        <v>4677.1120000000001</v>
      </c>
      <c r="L1387" s="125">
        <v>4622.0720000000001</v>
      </c>
      <c r="M1387" s="125">
        <v>4706.6000000000004</v>
      </c>
      <c r="N1387" s="125">
        <v>4802.2650000000003</v>
      </c>
      <c r="O1387" s="125">
        <v>4874.0060000000003</v>
      </c>
      <c r="P1387" s="125">
        <v>4941.4859999999999</v>
      </c>
      <c r="Q1387" s="125">
        <v>4902.5829999999996</v>
      </c>
      <c r="R1387" s="125">
        <v>4941.2510000000002</v>
      </c>
      <c r="S1387" s="125">
        <v>4956.8680000000004</v>
      </c>
      <c r="T1387" s="125">
        <v>4907.5050000000001</v>
      </c>
      <c r="U1387" s="125">
        <v>4790.6270000000004</v>
      </c>
      <c r="V1387" s="125">
        <v>4839.2380000000003</v>
      </c>
      <c r="W1387" s="126">
        <v>5455.4070000000002</v>
      </c>
      <c r="X1387" s="125">
        <v>5764.2759999999998</v>
      </c>
      <c r="Y1387" s="125">
        <v>5540.6260000000002</v>
      </c>
      <c r="Z1387" s="125">
        <v>5250.0290000000005</v>
      </c>
      <c r="AA1387" s="125">
        <v>4825.3419999999996</v>
      </c>
      <c r="AB1387" s="127">
        <v>114275.32399999999</v>
      </c>
      <c r="AC1387" s="18" t="str">
        <f t="shared" si="42"/>
        <v>ok</v>
      </c>
      <c r="AE1387" s="19">
        <f t="shared" si="43"/>
        <v>6248.9470000000001</v>
      </c>
      <c r="AF1387" s="20">
        <v>515.41703987121582</v>
      </c>
      <c r="AG1387" s="21"/>
    </row>
    <row r="1388" spans="2:33" ht="14.4" thickTop="1" thickBot="1" x14ac:dyDescent="0.3">
      <c r="B1388" s="12">
        <v>40834</v>
      </c>
      <c r="C1388" s="124" t="s">
        <v>11</v>
      </c>
      <c r="D1388" s="125">
        <v>4563.3779999999997</v>
      </c>
      <c r="E1388" s="125">
        <v>4341.8950000000004</v>
      </c>
      <c r="F1388" s="125">
        <v>4297.3590000000004</v>
      </c>
      <c r="G1388" s="125">
        <v>4288.1229999999996</v>
      </c>
      <c r="H1388" s="126">
        <v>4270.1480000000001</v>
      </c>
      <c r="I1388" s="125">
        <v>4296.9970000000003</v>
      </c>
      <c r="J1388" s="125">
        <v>4643.4960000000001</v>
      </c>
      <c r="K1388" s="125">
        <v>4698.116</v>
      </c>
      <c r="L1388" s="125">
        <v>4667.183</v>
      </c>
      <c r="M1388" s="125">
        <v>4726.1660000000002</v>
      </c>
      <c r="N1388" s="125">
        <v>4736.7510000000002</v>
      </c>
      <c r="O1388" s="125">
        <v>4884.2139999999999</v>
      </c>
      <c r="P1388" s="125">
        <v>4952.674</v>
      </c>
      <c r="Q1388" s="125">
        <v>5002.848</v>
      </c>
      <c r="R1388" s="125">
        <v>5014.643</v>
      </c>
      <c r="S1388" s="125">
        <v>5057.0990000000002</v>
      </c>
      <c r="T1388" s="125">
        <v>5051.54</v>
      </c>
      <c r="U1388" s="125">
        <v>4988.9579999999996</v>
      </c>
      <c r="V1388" s="125">
        <v>5025.7359999999999</v>
      </c>
      <c r="W1388" s="126">
        <v>5755.808</v>
      </c>
      <c r="X1388" s="125">
        <v>5994.652</v>
      </c>
      <c r="Y1388" s="125">
        <v>5792.8239999999996</v>
      </c>
      <c r="Z1388" s="125">
        <v>5538.1260000000002</v>
      </c>
      <c r="AA1388" s="125">
        <v>5186.5680000000002</v>
      </c>
      <c r="AB1388" s="127">
        <v>117775.302</v>
      </c>
      <c r="AC1388" s="18" t="str">
        <f t="shared" si="42"/>
        <v>ok</v>
      </c>
      <c r="AE1388" s="19">
        <f t="shared" si="43"/>
        <v>3499.9780000000028</v>
      </c>
      <c r="AF1388" s="20">
        <v>552.27315521240234</v>
      </c>
      <c r="AG1388" s="21"/>
    </row>
    <row r="1389" spans="2:33" ht="14.4" thickTop="1" thickBot="1" x14ac:dyDescent="0.3">
      <c r="B1389" s="12">
        <v>40835</v>
      </c>
      <c r="C1389" s="124" t="s">
        <v>12</v>
      </c>
      <c r="D1389" s="125">
        <v>4779.8440000000001</v>
      </c>
      <c r="E1389" s="125">
        <v>4597.3010000000004</v>
      </c>
      <c r="F1389" s="125">
        <v>4477.99</v>
      </c>
      <c r="G1389" s="125">
        <v>4320.5929999999998</v>
      </c>
      <c r="H1389" s="126">
        <v>4264.2240000000002</v>
      </c>
      <c r="I1389" s="125">
        <v>4243.3729999999996</v>
      </c>
      <c r="J1389" s="125">
        <v>4718.3760000000002</v>
      </c>
      <c r="K1389" s="125">
        <v>4775.7169999999996</v>
      </c>
      <c r="L1389" s="125">
        <v>4745.3029999999999</v>
      </c>
      <c r="M1389" s="125">
        <v>4733.0860000000002</v>
      </c>
      <c r="N1389" s="125">
        <v>4748.683</v>
      </c>
      <c r="O1389" s="125">
        <v>4824.5879999999997</v>
      </c>
      <c r="P1389" s="125">
        <v>4854.1329999999998</v>
      </c>
      <c r="Q1389" s="125">
        <v>4838.9139999999998</v>
      </c>
      <c r="R1389" s="125">
        <v>4737.9949999999999</v>
      </c>
      <c r="S1389" s="125">
        <v>4765.2920000000004</v>
      </c>
      <c r="T1389" s="125">
        <v>4797.8410000000003</v>
      </c>
      <c r="U1389" s="125">
        <v>4782.8540000000003</v>
      </c>
      <c r="V1389" s="125">
        <v>4882.9989999999998</v>
      </c>
      <c r="W1389" s="126">
        <v>5610.1750000000002</v>
      </c>
      <c r="X1389" s="125">
        <v>5710.7569999999996</v>
      </c>
      <c r="Y1389" s="125">
        <v>5475.82</v>
      </c>
      <c r="Z1389" s="125">
        <v>5105.2060000000001</v>
      </c>
      <c r="AA1389" s="125">
        <v>4759.8829999999998</v>
      </c>
      <c r="AB1389" s="127">
        <v>115550.947</v>
      </c>
      <c r="AC1389" s="18" t="str">
        <f t="shared" si="42"/>
        <v>ok</v>
      </c>
      <c r="AE1389" s="19">
        <f t="shared" si="43"/>
        <v>-2224.3549999999959</v>
      </c>
      <c r="AF1389" s="20">
        <v>518.46730613708496</v>
      </c>
      <c r="AG1389" s="21"/>
    </row>
    <row r="1390" spans="2:33" ht="14.4" thickTop="1" thickBot="1" x14ac:dyDescent="0.3">
      <c r="B1390" s="12">
        <v>40836</v>
      </c>
      <c r="C1390" s="124" t="s">
        <v>13</v>
      </c>
      <c r="D1390" s="125">
        <v>4420.7299999999996</v>
      </c>
      <c r="E1390" s="125">
        <v>4190.8580000000002</v>
      </c>
      <c r="F1390" s="125">
        <v>4141.58</v>
      </c>
      <c r="G1390" s="125">
        <v>4090.989</v>
      </c>
      <c r="H1390" s="126">
        <v>4059.7550000000001</v>
      </c>
      <c r="I1390" s="125">
        <v>4161.8990000000003</v>
      </c>
      <c r="J1390" s="125">
        <v>4533.1409999999996</v>
      </c>
      <c r="K1390" s="125">
        <v>4519.9740000000002</v>
      </c>
      <c r="L1390" s="125">
        <v>4465.5789999999997</v>
      </c>
      <c r="M1390" s="125">
        <v>4485.7629999999999</v>
      </c>
      <c r="N1390" s="125">
        <v>4600.357</v>
      </c>
      <c r="O1390" s="125">
        <v>4647.8580000000002</v>
      </c>
      <c r="P1390" s="125">
        <v>4668.4229999999998</v>
      </c>
      <c r="Q1390" s="125">
        <v>4696.04</v>
      </c>
      <c r="R1390" s="125">
        <v>4715.826</v>
      </c>
      <c r="S1390" s="125">
        <v>4797.2640000000001</v>
      </c>
      <c r="T1390" s="125">
        <v>4810.0879999999997</v>
      </c>
      <c r="U1390" s="125">
        <v>4726.1170000000002</v>
      </c>
      <c r="V1390" s="125">
        <v>4719.8119999999999</v>
      </c>
      <c r="W1390" s="126">
        <v>5468.9539999999997</v>
      </c>
      <c r="X1390" s="125">
        <v>5762.5249999999996</v>
      </c>
      <c r="Y1390" s="125">
        <v>5511.2560000000003</v>
      </c>
      <c r="Z1390" s="125">
        <v>5172.5990000000002</v>
      </c>
      <c r="AA1390" s="125">
        <v>4728.3549999999996</v>
      </c>
      <c r="AB1390" s="127">
        <v>112095.742</v>
      </c>
      <c r="AC1390" s="18" t="str">
        <f t="shared" si="42"/>
        <v>ok</v>
      </c>
      <c r="AE1390" s="19">
        <f t="shared" si="43"/>
        <v>-3455.2050000000017</v>
      </c>
      <c r="AF1390" s="20">
        <v>525.28070640563965</v>
      </c>
      <c r="AG1390" s="21"/>
    </row>
    <row r="1391" spans="2:33" ht="14.4" thickTop="1" thickBot="1" x14ac:dyDescent="0.3">
      <c r="B1391" s="12">
        <v>40837</v>
      </c>
      <c r="C1391" s="124" t="s">
        <v>14</v>
      </c>
      <c r="D1391" s="125">
        <v>4471.9009999999998</v>
      </c>
      <c r="E1391" s="125">
        <v>4222.7510000000002</v>
      </c>
      <c r="F1391" s="125">
        <v>4097.8739999999998</v>
      </c>
      <c r="G1391" s="125">
        <v>4042.8710000000001</v>
      </c>
      <c r="H1391" s="126">
        <v>4097.6580000000004</v>
      </c>
      <c r="I1391" s="125">
        <v>4179.4110000000001</v>
      </c>
      <c r="J1391" s="125">
        <v>4537.3959999999997</v>
      </c>
      <c r="K1391" s="125">
        <v>4517.1549999999997</v>
      </c>
      <c r="L1391" s="125">
        <v>4466.3410000000003</v>
      </c>
      <c r="M1391" s="125">
        <v>4555.0879999999997</v>
      </c>
      <c r="N1391" s="125">
        <v>4593.3019999999997</v>
      </c>
      <c r="O1391" s="125">
        <v>4668.5860000000002</v>
      </c>
      <c r="P1391" s="125">
        <v>4750.067</v>
      </c>
      <c r="Q1391" s="125">
        <v>4789.1819999999998</v>
      </c>
      <c r="R1391" s="125">
        <v>4816.2979999999998</v>
      </c>
      <c r="S1391" s="125">
        <v>4811.0680000000002</v>
      </c>
      <c r="T1391" s="125">
        <v>4736.5029999999997</v>
      </c>
      <c r="U1391" s="125">
        <v>4766.42</v>
      </c>
      <c r="V1391" s="125">
        <v>4787.0860000000002</v>
      </c>
      <c r="W1391" s="126">
        <v>5427.5159999999996</v>
      </c>
      <c r="X1391" s="125">
        <v>5697.3670000000002</v>
      </c>
      <c r="Y1391" s="125">
        <v>5422.1260000000002</v>
      </c>
      <c r="Z1391" s="125">
        <v>5112.165</v>
      </c>
      <c r="AA1391" s="125">
        <v>4780.7169999999996</v>
      </c>
      <c r="AB1391" s="127">
        <v>112346.849</v>
      </c>
      <c r="AC1391" s="18" t="str">
        <f t="shared" si="42"/>
        <v>ok</v>
      </c>
      <c r="AE1391" s="19">
        <f t="shared" si="43"/>
        <v>251.10700000000361</v>
      </c>
      <c r="AF1391" s="20">
        <v>559.0898265838623</v>
      </c>
      <c r="AG1391" s="21"/>
    </row>
    <row r="1392" spans="2:33" ht="14.4" thickTop="1" thickBot="1" x14ac:dyDescent="0.3">
      <c r="B1392" s="12">
        <v>40838</v>
      </c>
      <c r="C1392" s="124" t="s">
        <v>15</v>
      </c>
      <c r="D1392" s="125">
        <v>4480.3100000000004</v>
      </c>
      <c r="E1392" s="125">
        <v>4261.2359999999999</v>
      </c>
      <c r="F1392" s="125">
        <v>4183.1940000000004</v>
      </c>
      <c r="G1392" s="125">
        <v>4104.62</v>
      </c>
      <c r="H1392" s="126">
        <v>4093.7249999999999</v>
      </c>
      <c r="I1392" s="125">
        <v>4119.1909999999998</v>
      </c>
      <c r="J1392" s="125">
        <v>4273.3159999999998</v>
      </c>
      <c r="K1392" s="125">
        <v>4190.6989999999996</v>
      </c>
      <c r="L1392" s="125">
        <v>4293.8050000000003</v>
      </c>
      <c r="M1392" s="125">
        <v>4380.7939999999999</v>
      </c>
      <c r="N1392" s="125">
        <v>4403.3149999999996</v>
      </c>
      <c r="O1392" s="125">
        <v>4493.1490000000003</v>
      </c>
      <c r="P1392" s="125">
        <v>4568.6540000000005</v>
      </c>
      <c r="Q1392" s="125">
        <v>4574.5550000000003</v>
      </c>
      <c r="R1392" s="125">
        <v>4491.8770000000004</v>
      </c>
      <c r="S1392" s="125">
        <v>4429.3810000000003</v>
      </c>
      <c r="T1392" s="125">
        <v>4374.7089999999998</v>
      </c>
      <c r="U1392" s="125">
        <v>4376.2359999999999</v>
      </c>
      <c r="V1392" s="125">
        <v>4509.8289999999997</v>
      </c>
      <c r="W1392" s="126">
        <v>5464.8980000000001</v>
      </c>
      <c r="X1392" s="125">
        <v>5859.5810000000001</v>
      </c>
      <c r="Y1392" s="125">
        <v>5628.8819999999996</v>
      </c>
      <c r="Z1392" s="125">
        <v>5250.8370000000004</v>
      </c>
      <c r="AA1392" s="125">
        <v>4736.5169999999998</v>
      </c>
      <c r="AB1392" s="127">
        <v>109543.31</v>
      </c>
      <c r="AC1392" s="18" t="str">
        <f t="shared" si="42"/>
        <v>ok</v>
      </c>
      <c r="AE1392" s="19">
        <f t="shared" si="43"/>
        <v>-2803.5390000000043</v>
      </c>
      <c r="AF1392" s="20">
        <v>502.61317729949951</v>
      </c>
      <c r="AG1392" s="21"/>
    </row>
    <row r="1393" spans="1:33" ht="14.4" thickTop="1" thickBot="1" x14ac:dyDescent="0.3">
      <c r="B1393" s="12">
        <v>40839</v>
      </c>
      <c r="C1393" s="124" t="s">
        <v>16</v>
      </c>
      <c r="D1393" s="125">
        <v>4487.2939999999999</v>
      </c>
      <c r="E1393" s="125">
        <v>4242.4319999999998</v>
      </c>
      <c r="F1393" s="125">
        <v>4098.42</v>
      </c>
      <c r="G1393" s="125">
        <v>3978.8130000000001</v>
      </c>
      <c r="H1393" s="126">
        <v>3986.9630000000002</v>
      </c>
      <c r="I1393" s="125">
        <v>3988.8310000000001</v>
      </c>
      <c r="J1393" s="125">
        <v>4053.4229999999998</v>
      </c>
      <c r="K1393" s="125">
        <v>3922.9110000000001</v>
      </c>
      <c r="L1393" s="125">
        <v>3896.36</v>
      </c>
      <c r="M1393" s="125">
        <v>3965.91</v>
      </c>
      <c r="N1393" s="125">
        <v>4045.24</v>
      </c>
      <c r="O1393" s="125">
        <v>4112.7299999999996</v>
      </c>
      <c r="P1393" s="125">
        <v>4150.3819999999996</v>
      </c>
      <c r="Q1393" s="125">
        <v>4175.0460000000003</v>
      </c>
      <c r="R1393" s="125">
        <v>4200.7809999999999</v>
      </c>
      <c r="S1393" s="125">
        <v>4208.8459999999995</v>
      </c>
      <c r="T1393" s="125">
        <v>4234.3590000000004</v>
      </c>
      <c r="U1393" s="125">
        <v>4205.1210000000001</v>
      </c>
      <c r="V1393" s="125">
        <v>4363.2330000000002</v>
      </c>
      <c r="W1393" s="126">
        <v>5354.3959999999997</v>
      </c>
      <c r="X1393" s="125">
        <v>5796.1769999999997</v>
      </c>
      <c r="Y1393" s="125">
        <v>5595.08</v>
      </c>
      <c r="Z1393" s="125">
        <v>5120.2089999999998</v>
      </c>
      <c r="AA1393" s="125">
        <v>4673.7740000000003</v>
      </c>
      <c r="AB1393" s="127">
        <v>104856.731</v>
      </c>
      <c r="AC1393" s="18" t="str">
        <f t="shared" si="42"/>
        <v>ok</v>
      </c>
      <c r="AE1393" s="19">
        <f t="shared" si="43"/>
        <v>-4686.5789999999979</v>
      </c>
      <c r="AF1393" s="20">
        <v>503.78149127960205</v>
      </c>
      <c r="AG1393" s="21"/>
    </row>
    <row r="1394" spans="1:33" ht="14.4" thickTop="1" thickBot="1" x14ac:dyDescent="0.3">
      <c r="B1394" s="12">
        <v>40840</v>
      </c>
      <c r="C1394" s="124" t="s">
        <v>17</v>
      </c>
      <c r="D1394" s="125">
        <v>4261.8280000000004</v>
      </c>
      <c r="E1394" s="125">
        <v>4119.2309999999998</v>
      </c>
      <c r="F1394" s="125">
        <v>4019.8209999999999</v>
      </c>
      <c r="G1394" s="125">
        <v>3961.1849999999999</v>
      </c>
      <c r="H1394" s="126">
        <v>3946.9639999999999</v>
      </c>
      <c r="I1394" s="125">
        <v>4033.44</v>
      </c>
      <c r="J1394" s="125">
        <v>4377.6959999999999</v>
      </c>
      <c r="K1394" s="125">
        <v>4461.0029999999997</v>
      </c>
      <c r="L1394" s="125">
        <v>4385.8</v>
      </c>
      <c r="M1394" s="125">
        <v>4465.7939999999999</v>
      </c>
      <c r="N1394" s="125">
        <v>4535.8959999999997</v>
      </c>
      <c r="O1394" s="125">
        <v>4646.4840000000004</v>
      </c>
      <c r="P1394" s="125">
        <v>4652.4340000000002</v>
      </c>
      <c r="Q1394" s="125">
        <v>4750.6840000000002</v>
      </c>
      <c r="R1394" s="125">
        <v>4786.616</v>
      </c>
      <c r="S1394" s="125">
        <v>4796.6899999999996</v>
      </c>
      <c r="T1394" s="125">
        <v>4772.9269999999997</v>
      </c>
      <c r="U1394" s="125">
        <v>4753.6369999999997</v>
      </c>
      <c r="V1394" s="125">
        <v>4753.5969999999998</v>
      </c>
      <c r="W1394" s="126">
        <v>5600.2870000000003</v>
      </c>
      <c r="X1394" s="125">
        <v>5711.7020000000002</v>
      </c>
      <c r="Y1394" s="125">
        <v>5472.7250000000004</v>
      </c>
      <c r="Z1394" s="125">
        <v>5139.1750000000002</v>
      </c>
      <c r="AA1394" s="125">
        <v>4730.7929999999997</v>
      </c>
      <c r="AB1394" s="127">
        <v>111136.409</v>
      </c>
      <c r="AC1394" s="18" t="str">
        <f t="shared" si="42"/>
        <v>ok</v>
      </c>
      <c r="AE1394" s="19">
        <f t="shared" si="43"/>
        <v>6279.6779999999999</v>
      </c>
      <c r="AF1394" s="20">
        <v>493.94155693054199</v>
      </c>
      <c r="AG1394" s="21"/>
    </row>
    <row r="1395" spans="1:33" ht="14.4" thickTop="1" thickBot="1" x14ac:dyDescent="0.3">
      <c r="B1395" s="12">
        <v>40841</v>
      </c>
      <c r="C1395" s="124" t="s">
        <v>11</v>
      </c>
      <c r="D1395" s="125">
        <v>4429.241</v>
      </c>
      <c r="E1395" s="125">
        <v>4225.7780000000002</v>
      </c>
      <c r="F1395" s="125">
        <v>4129.366</v>
      </c>
      <c r="G1395" s="125">
        <v>4063.3760000000002</v>
      </c>
      <c r="H1395" s="126">
        <v>4048.9209999999998</v>
      </c>
      <c r="I1395" s="125">
        <v>4122.6149999999998</v>
      </c>
      <c r="J1395" s="125">
        <v>4457.3339999999998</v>
      </c>
      <c r="K1395" s="125">
        <v>4503.8980000000001</v>
      </c>
      <c r="L1395" s="125">
        <v>4485.9110000000001</v>
      </c>
      <c r="M1395" s="125">
        <v>4450.5320000000002</v>
      </c>
      <c r="N1395" s="125">
        <v>4557.5910000000003</v>
      </c>
      <c r="O1395" s="125">
        <v>4662.4790000000003</v>
      </c>
      <c r="P1395" s="125">
        <v>4653.83</v>
      </c>
      <c r="Q1395" s="125">
        <v>4714.924</v>
      </c>
      <c r="R1395" s="125">
        <v>4797.7560000000003</v>
      </c>
      <c r="S1395" s="125">
        <v>4735.2960000000003</v>
      </c>
      <c r="T1395" s="125">
        <v>4773.2219999999998</v>
      </c>
      <c r="U1395" s="125">
        <v>4801.915</v>
      </c>
      <c r="V1395" s="125">
        <v>4800.3069999999998</v>
      </c>
      <c r="W1395" s="126">
        <v>5594.2539999999999</v>
      </c>
      <c r="X1395" s="125">
        <v>5828.5940000000001</v>
      </c>
      <c r="Y1395" s="125">
        <v>5497.44</v>
      </c>
      <c r="Z1395" s="125">
        <v>5197.924</v>
      </c>
      <c r="AA1395" s="125">
        <v>4784.6329999999998</v>
      </c>
      <c r="AB1395" s="127">
        <v>112317.137</v>
      </c>
      <c r="AC1395" s="18" t="str">
        <f t="shared" si="42"/>
        <v>ok</v>
      </c>
      <c r="AE1395" s="19">
        <f t="shared" si="43"/>
        <v>1180.7280000000028</v>
      </c>
      <c r="AF1395" s="20">
        <v>467.94366359710693</v>
      </c>
      <c r="AG1395" s="21"/>
    </row>
    <row r="1396" spans="1:33" ht="14.4" thickTop="1" thickBot="1" x14ac:dyDescent="0.3">
      <c r="B1396" s="12">
        <v>40842</v>
      </c>
      <c r="C1396" s="124" t="s">
        <v>12</v>
      </c>
      <c r="D1396" s="125">
        <v>4473.1350000000002</v>
      </c>
      <c r="E1396" s="125">
        <v>4243.8019999999997</v>
      </c>
      <c r="F1396" s="125">
        <v>4109.8209999999999</v>
      </c>
      <c r="G1396" s="125">
        <v>4044.0630000000001</v>
      </c>
      <c r="H1396" s="126">
        <v>4048.1260000000002</v>
      </c>
      <c r="I1396" s="125">
        <v>4112.8760000000002</v>
      </c>
      <c r="J1396" s="125">
        <v>4534.7349999999997</v>
      </c>
      <c r="K1396" s="125">
        <v>4519.6930000000002</v>
      </c>
      <c r="L1396" s="125">
        <v>4401.1580000000004</v>
      </c>
      <c r="M1396" s="125">
        <v>4511.8590000000004</v>
      </c>
      <c r="N1396" s="125">
        <v>4567.9269999999997</v>
      </c>
      <c r="O1396" s="125">
        <v>4673.6059999999998</v>
      </c>
      <c r="P1396" s="125">
        <v>4748.973</v>
      </c>
      <c r="Q1396" s="125">
        <v>4785.518</v>
      </c>
      <c r="R1396" s="125">
        <v>4822.067</v>
      </c>
      <c r="S1396" s="125">
        <v>4798.0550000000003</v>
      </c>
      <c r="T1396" s="125">
        <v>4784.5889999999999</v>
      </c>
      <c r="U1396" s="125">
        <v>4691.0739999999996</v>
      </c>
      <c r="V1396" s="125">
        <v>4734.3729999999996</v>
      </c>
      <c r="W1396" s="126">
        <v>5643.6350000000002</v>
      </c>
      <c r="X1396" s="125">
        <v>5892.76</v>
      </c>
      <c r="Y1396" s="125">
        <v>5659.558</v>
      </c>
      <c r="Z1396" s="125">
        <v>5311.1490000000003</v>
      </c>
      <c r="AA1396" s="125">
        <v>4970.6149999999998</v>
      </c>
      <c r="AB1396" s="127">
        <v>113083.167</v>
      </c>
      <c r="AC1396" s="18" t="str">
        <f t="shared" si="42"/>
        <v>ok</v>
      </c>
      <c r="AE1396" s="19">
        <f t="shared" si="43"/>
        <v>766.02999999999884</v>
      </c>
      <c r="AF1396" s="20">
        <v>477.38282775878906</v>
      </c>
      <c r="AG1396" s="21"/>
    </row>
    <row r="1397" spans="1:33" ht="14.4" thickTop="1" thickBot="1" x14ac:dyDescent="0.3">
      <c r="B1397" s="12">
        <v>40843</v>
      </c>
      <c r="C1397" s="124" t="s">
        <v>13</v>
      </c>
      <c r="D1397" s="125">
        <v>4608.1229999999996</v>
      </c>
      <c r="E1397" s="125">
        <v>4339.0680000000002</v>
      </c>
      <c r="F1397" s="125">
        <v>4250.7860000000001</v>
      </c>
      <c r="G1397" s="125">
        <v>4122.2139999999999</v>
      </c>
      <c r="H1397" s="126">
        <v>4069.5929999999998</v>
      </c>
      <c r="I1397" s="125">
        <v>4254.7150000000001</v>
      </c>
      <c r="J1397" s="125">
        <v>4565.99</v>
      </c>
      <c r="K1397" s="125">
        <v>4579.18</v>
      </c>
      <c r="L1397" s="125">
        <v>4509.2489999999998</v>
      </c>
      <c r="M1397" s="125">
        <v>4586.8360000000002</v>
      </c>
      <c r="N1397" s="125">
        <v>4681.5649999999996</v>
      </c>
      <c r="O1397" s="125">
        <v>4822.0479999999998</v>
      </c>
      <c r="P1397" s="125">
        <v>4835.1409999999996</v>
      </c>
      <c r="Q1397" s="125">
        <v>4936.2060000000001</v>
      </c>
      <c r="R1397" s="125">
        <v>5040.9539999999997</v>
      </c>
      <c r="S1397" s="125">
        <v>5061.652</v>
      </c>
      <c r="T1397" s="125">
        <v>4967.1909999999998</v>
      </c>
      <c r="U1397" s="125">
        <v>4972.4030000000002</v>
      </c>
      <c r="V1397" s="125">
        <v>4955.857</v>
      </c>
      <c r="W1397" s="126">
        <v>5711.0619999999999</v>
      </c>
      <c r="X1397" s="125">
        <v>5984</v>
      </c>
      <c r="Y1397" s="125">
        <v>5783.47</v>
      </c>
      <c r="Z1397" s="125">
        <v>5570.0959999999995</v>
      </c>
      <c r="AA1397" s="125">
        <v>5140.7169999999996</v>
      </c>
      <c r="AB1397" s="127">
        <v>116348.11599999999</v>
      </c>
      <c r="AC1397" s="18" t="str">
        <f t="shared" si="42"/>
        <v>ok</v>
      </c>
      <c r="AE1397" s="19">
        <f t="shared" si="43"/>
        <v>3264.9489999999932</v>
      </c>
      <c r="AF1397" s="20">
        <v>500.44309997558594</v>
      </c>
      <c r="AG1397" s="21"/>
    </row>
    <row r="1398" spans="1:33" ht="14.4" thickTop="1" thickBot="1" x14ac:dyDescent="0.3">
      <c r="B1398" s="12">
        <v>40844</v>
      </c>
      <c r="C1398" s="124" t="s">
        <v>14</v>
      </c>
      <c r="D1398" s="125">
        <v>4677.2979999999998</v>
      </c>
      <c r="E1398" s="125">
        <v>4472.0429999999997</v>
      </c>
      <c r="F1398" s="125">
        <v>4333.0860000000002</v>
      </c>
      <c r="G1398" s="125">
        <v>4230.1279999999997</v>
      </c>
      <c r="H1398" s="126">
        <v>4243.692</v>
      </c>
      <c r="I1398" s="125">
        <v>4335.0540000000001</v>
      </c>
      <c r="J1398" s="125">
        <v>4585.2380000000003</v>
      </c>
      <c r="K1398" s="125">
        <v>4769.8810000000003</v>
      </c>
      <c r="L1398" s="125">
        <v>4575.576</v>
      </c>
      <c r="M1398" s="125">
        <v>4708.3469999999998</v>
      </c>
      <c r="N1398" s="125">
        <v>4786.643</v>
      </c>
      <c r="O1398" s="125">
        <v>4871.1589999999997</v>
      </c>
      <c r="P1398" s="125">
        <v>4943.6949999999997</v>
      </c>
      <c r="Q1398" s="125">
        <v>4992.5309999999999</v>
      </c>
      <c r="R1398" s="125">
        <v>5023.7920000000004</v>
      </c>
      <c r="S1398" s="125">
        <v>4937.3720000000003</v>
      </c>
      <c r="T1398" s="125">
        <v>4947.9210000000003</v>
      </c>
      <c r="U1398" s="125">
        <v>4896.1570000000002</v>
      </c>
      <c r="V1398" s="125">
        <v>4912.62</v>
      </c>
      <c r="W1398" s="126">
        <v>5675.183</v>
      </c>
      <c r="X1398" s="125">
        <v>5844.9170000000004</v>
      </c>
      <c r="Y1398" s="125">
        <v>5595.1760000000004</v>
      </c>
      <c r="Z1398" s="125">
        <v>5414.0420000000004</v>
      </c>
      <c r="AA1398" s="125">
        <v>5106.0420000000004</v>
      </c>
      <c r="AB1398" s="127">
        <v>116877.59299999999</v>
      </c>
      <c r="AC1398" s="18" t="str">
        <f t="shared" si="42"/>
        <v>ok</v>
      </c>
      <c r="AE1398" s="19">
        <f t="shared" si="43"/>
        <v>529.47699999999895</v>
      </c>
      <c r="AF1398" s="20">
        <v>535.33842945098877</v>
      </c>
      <c r="AG1398" s="21"/>
    </row>
    <row r="1399" spans="1:33" ht="14.4" thickTop="1" thickBot="1" x14ac:dyDescent="0.3">
      <c r="B1399" s="12">
        <v>40845</v>
      </c>
      <c r="C1399" s="124" t="s">
        <v>15</v>
      </c>
      <c r="D1399" s="125">
        <v>4722.491</v>
      </c>
      <c r="E1399" s="125">
        <v>4484.4759999999997</v>
      </c>
      <c r="F1399" s="125">
        <v>4388.5659999999998</v>
      </c>
      <c r="G1399" s="125">
        <v>4312.6509999999998</v>
      </c>
      <c r="H1399" s="126">
        <v>4257.6210000000001</v>
      </c>
      <c r="I1399" s="125">
        <v>4287.2529999999997</v>
      </c>
      <c r="J1399" s="125">
        <v>4423.9549999999999</v>
      </c>
      <c r="K1399" s="125">
        <v>4431.3720000000003</v>
      </c>
      <c r="L1399" s="125">
        <v>4505.2439999999997</v>
      </c>
      <c r="M1399" s="125">
        <v>4630.4139999999998</v>
      </c>
      <c r="N1399" s="125">
        <v>4758.6689999999999</v>
      </c>
      <c r="O1399" s="125">
        <v>4730.4070000000002</v>
      </c>
      <c r="P1399" s="125">
        <v>4759.46</v>
      </c>
      <c r="Q1399" s="125">
        <v>4729.3890000000001</v>
      </c>
      <c r="R1399" s="125">
        <v>4695.5860000000002</v>
      </c>
      <c r="S1399" s="125">
        <v>4606.5029999999997</v>
      </c>
      <c r="T1399" s="125">
        <v>4468.1639999999998</v>
      </c>
      <c r="U1399" s="125">
        <v>4421.6409999999996</v>
      </c>
      <c r="V1399" s="125">
        <v>4692.9290000000001</v>
      </c>
      <c r="W1399" s="126">
        <v>5612.1890000000003</v>
      </c>
      <c r="X1399" s="125">
        <v>5875.4809999999998</v>
      </c>
      <c r="Y1399" s="125">
        <v>5659.0730000000003</v>
      </c>
      <c r="Z1399" s="125">
        <v>5273.1549999999997</v>
      </c>
      <c r="AA1399" s="125">
        <v>4788.8580000000002</v>
      </c>
      <c r="AB1399" s="127">
        <v>113515.54700000001</v>
      </c>
      <c r="AC1399" s="18" t="str">
        <f t="shared" si="42"/>
        <v>ok</v>
      </c>
      <c r="AE1399" s="19">
        <f t="shared" si="43"/>
        <v>-3362.0459999999875</v>
      </c>
      <c r="AF1399" s="20">
        <v>507.34324741363525</v>
      </c>
      <c r="AG1399" s="21"/>
    </row>
    <row r="1400" spans="1:33" ht="14.4" thickTop="1" thickBot="1" x14ac:dyDescent="0.3">
      <c r="B1400" s="12">
        <v>40846</v>
      </c>
      <c r="C1400" s="124" t="s">
        <v>16</v>
      </c>
      <c r="D1400" s="125">
        <v>4961.95</v>
      </c>
      <c r="E1400" s="125">
        <v>3940.37</v>
      </c>
      <c r="F1400" s="125">
        <v>3967.846</v>
      </c>
      <c r="G1400" s="125">
        <v>3938.8910000000001</v>
      </c>
      <c r="H1400" s="126">
        <v>3853.4090000000001</v>
      </c>
      <c r="I1400" s="125">
        <v>3979.5459999999998</v>
      </c>
      <c r="J1400" s="125">
        <v>3822.3240000000001</v>
      </c>
      <c r="K1400" s="125">
        <v>3806.569</v>
      </c>
      <c r="L1400" s="125">
        <v>3933.57</v>
      </c>
      <c r="M1400" s="125">
        <v>4039.7739999999999</v>
      </c>
      <c r="N1400" s="125">
        <v>4137.241</v>
      </c>
      <c r="O1400" s="125">
        <v>4217.3289999999997</v>
      </c>
      <c r="P1400" s="125">
        <v>4189.2039999999997</v>
      </c>
      <c r="Q1400" s="125">
        <v>4164.6329999999998</v>
      </c>
      <c r="R1400" s="125">
        <v>4178.0540000000001</v>
      </c>
      <c r="S1400" s="125">
        <v>4126.9960000000001</v>
      </c>
      <c r="T1400" s="125">
        <v>4174.2070000000003</v>
      </c>
      <c r="U1400" s="125">
        <v>4383.0690000000004</v>
      </c>
      <c r="V1400" s="125">
        <v>5427.6469999999999</v>
      </c>
      <c r="W1400" s="126">
        <v>5710.2640000000001</v>
      </c>
      <c r="X1400" s="125">
        <v>5646.5749999999998</v>
      </c>
      <c r="Y1400" s="125">
        <v>5337.3739999999998</v>
      </c>
      <c r="Z1400" s="125">
        <v>4822.05</v>
      </c>
      <c r="AA1400" s="125">
        <v>4373.6170000000002</v>
      </c>
      <c r="AB1400" s="127">
        <v>109072.879</v>
      </c>
      <c r="AC1400" s="18" t="str">
        <f t="shared" si="42"/>
        <v>ok</v>
      </c>
      <c r="AE1400" s="19">
        <f t="shared" si="43"/>
        <v>-4442.6680000000051</v>
      </c>
      <c r="AF1400" s="20">
        <v>513.515793800354</v>
      </c>
      <c r="AG1400" s="21"/>
    </row>
    <row r="1401" spans="1:33" ht="14.4" thickTop="1" thickBot="1" x14ac:dyDescent="0.3">
      <c r="B1401" s="12">
        <v>40847</v>
      </c>
      <c r="C1401" s="124" t="s">
        <v>17</v>
      </c>
      <c r="D1401" s="125">
        <v>4097.2460000000001</v>
      </c>
      <c r="E1401" s="125">
        <v>3965.9630000000002</v>
      </c>
      <c r="F1401" s="125">
        <v>3915.0630000000001</v>
      </c>
      <c r="G1401" s="125">
        <v>3854.473</v>
      </c>
      <c r="H1401" s="126">
        <v>3871.8939999999998</v>
      </c>
      <c r="I1401" s="125">
        <v>4033.1729999999998</v>
      </c>
      <c r="J1401" s="125">
        <v>4140.2129999999997</v>
      </c>
      <c r="K1401" s="125">
        <v>4266.9520000000002</v>
      </c>
      <c r="L1401" s="125">
        <v>4373.0079999999998</v>
      </c>
      <c r="M1401" s="125">
        <v>4537.9189999999999</v>
      </c>
      <c r="N1401" s="125">
        <v>4573.0559999999996</v>
      </c>
      <c r="O1401" s="125">
        <v>4661.6679999999997</v>
      </c>
      <c r="P1401" s="125">
        <v>4710.6120000000001</v>
      </c>
      <c r="Q1401" s="125">
        <v>4753.4179999999997</v>
      </c>
      <c r="R1401" s="125">
        <v>4700.5339999999997</v>
      </c>
      <c r="S1401" s="125">
        <v>4615.9129999999996</v>
      </c>
      <c r="T1401" s="125">
        <v>4656.4430000000002</v>
      </c>
      <c r="U1401" s="125">
        <v>4804.8459999999995</v>
      </c>
      <c r="V1401" s="125">
        <v>5546.2240000000002</v>
      </c>
      <c r="W1401" s="126">
        <v>5722.0649999999996</v>
      </c>
      <c r="X1401" s="125">
        <v>5527.9059999999999</v>
      </c>
      <c r="Y1401" s="125">
        <v>5154.1149999999998</v>
      </c>
      <c r="Z1401" s="125">
        <v>4700.1629999999996</v>
      </c>
      <c r="AA1401" s="125">
        <v>4455.4610000000002</v>
      </c>
      <c r="AB1401" s="127">
        <v>109638.32799999999</v>
      </c>
      <c r="AC1401" s="18" t="str">
        <f t="shared" si="42"/>
        <v>ok</v>
      </c>
      <c r="AE1401" s="19">
        <f t="shared" si="43"/>
        <v>565.44899999999325</v>
      </c>
      <c r="AF1401" s="20">
        <v>485.29634857177734</v>
      </c>
      <c r="AG1401" s="21"/>
    </row>
    <row r="1402" spans="1:33" ht="14.4" thickTop="1" thickBot="1" x14ac:dyDescent="0.3">
      <c r="A1402" s="11" t="s">
        <v>28</v>
      </c>
      <c r="B1402" s="12">
        <v>40848</v>
      </c>
      <c r="C1402" s="128" t="s">
        <v>11</v>
      </c>
      <c r="D1402" s="18">
        <v>4260.26</v>
      </c>
      <c r="E1402" s="18">
        <v>4061.259</v>
      </c>
      <c r="F1402" s="18">
        <v>3983.4940000000001</v>
      </c>
      <c r="G1402" s="18">
        <v>3929.0320000000002</v>
      </c>
      <c r="H1402" s="129">
        <v>3973.1840000000002</v>
      </c>
      <c r="I1402" s="18">
        <v>4111.5200000000004</v>
      </c>
      <c r="J1402" s="18">
        <v>4140.8329999999996</v>
      </c>
      <c r="K1402" s="18">
        <v>4140.8440000000001</v>
      </c>
      <c r="L1402" s="18">
        <v>4236.9650000000001</v>
      </c>
      <c r="M1402" s="18">
        <v>4309.7250000000004</v>
      </c>
      <c r="N1402" s="18">
        <v>4406.4560000000001</v>
      </c>
      <c r="O1402" s="18">
        <v>4467.6869999999999</v>
      </c>
      <c r="P1402" s="18">
        <v>4472.6480000000001</v>
      </c>
      <c r="Q1402" s="18">
        <v>4489.5950000000003</v>
      </c>
      <c r="R1402" s="18">
        <v>4519.0889999999999</v>
      </c>
      <c r="S1402" s="18">
        <v>4488.0159999999996</v>
      </c>
      <c r="T1402" s="18">
        <v>4490.8540000000003</v>
      </c>
      <c r="U1402" s="18">
        <v>4644.95</v>
      </c>
      <c r="V1402" s="18">
        <v>5313.5429999999997</v>
      </c>
      <c r="W1402" s="129">
        <v>5463.3760000000002</v>
      </c>
      <c r="X1402" s="18">
        <v>5308.82</v>
      </c>
      <c r="Y1402" s="18">
        <v>5025.7640000000001</v>
      </c>
      <c r="Z1402" s="18">
        <v>4761.0940000000001</v>
      </c>
      <c r="AA1402" s="18">
        <v>4411.9459999999999</v>
      </c>
      <c r="AB1402" s="130">
        <v>107410.95299999999</v>
      </c>
      <c r="AC1402" s="18" t="str">
        <f t="shared" si="42"/>
        <v>ok</v>
      </c>
      <c r="AE1402" s="19">
        <f t="shared" si="43"/>
        <v>-2227.375</v>
      </c>
      <c r="AF1402" s="20">
        <v>497.30583190917969</v>
      </c>
      <c r="AG1402" s="21"/>
    </row>
    <row r="1403" spans="1:33" ht="14.4" thickTop="1" thickBot="1" x14ac:dyDescent="0.3">
      <c r="B1403" s="12">
        <v>40849</v>
      </c>
      <c r="C1403" s="128" t="s">
        <v>12</v>
      </c>
      <c r="D1403" s="18">
        <v>4114.8969999999999</v>
      </c>
      <c r="E1403" s="18">
        <v>3905.3150000000001</v>
      </c>
      <c r="F1403" s="18">
        <v>3840.8969999999999</v>
      </c>
      <c r="G1403" s="18">
        <v>3768.5859999999998</v>
      </c>
      <c r="H1403" s="129">
        <v>3790.002</v>
      </c>
      <c r="I1403" s="18">
        <v>3866.558</v>
      </c>
      <c r="J1403" s="18">
        <v>3747.3090000000002</v>
      </c>
      <c r="K1403" s="18">
        <v>3713.2640000000001</v>
      </c>
      <c r="L1403" s="18">
        <v>3768.201</v>
      </c>
      <c r="M1403" s="18">
        <v>3871.5410000000002</v>
      </c>
      <c r="N1403" s="18">
        <v>3984.6509999999998</v>
      </c>
      <c r="O1403" s="18">
        <v>4048.893</v>
      </c>
      <c r="P1403" s="18">
        <v>4156.5739999999996</v>
      </c>
      <c r="Q1403" s="18">
        <v>4191.2430000000004</v>
      </c>
      <c r="R1403" s="18">
        <v>4176.6270000000004</v>
      </c>
      <c r="S1403" s="18">
        <v>4153.9859999999999</v>
      </c>
      <c r="T1403" s="18">
        <v>4188.1390000000001</v>
      </c>
      <c r="U1403" s="18">
        <v>4357.665</v>
      </c>
      <c r="V1403" s="18">
        <v>5076.2690000000002</v>
      </c>
      <c r="W1403" s="129">
        <v>5414.6859999999997</v>
      </c>
      <c r="X1403" s="18">
        <v>5373.1350000000002</v>
      </c>
      <c r="Y1403" s="18">
        <v>5089.1220000000003</v>
      </c>
      <c r="Z1403" s="18">
        <v>4833.8530000000001</v>
      </c>
      <c r="AA1403" s="18">
        <v>4559.62</v>
      </c>
      <c r="AB1403" s="130">
        <v>101991.033</v>
      </c>
      <c r="AC1403" s="18" t="str">
        <f t="shared" si="42"/>
        <v>ok</v>
      </c>
      <c r="AE1403" s="19">
        <f t="shared" si="43"/>
        <v>-5419.9199999999983</v>
      </c>
      <c r="AF1403" s="20">
        <v>529.93227195739746</v>
      </c>
      <c r="AG1403" s="21"/>
    </row>
    <row r="1404" spans="1:33" ht="14.4" thickTop="1" thickBot="1" x14ac:dyDescent="0.3">
      <c r="B1404" s="12">
        <v>40850</v>
      </c>
      <c r="C1404" s="128" t="s">
        <v>13</v>
      </c>
      <c r="D1404" s="18">
        <v>4264.5559999999996</v>
      </c>
      <c r="E1404" s="18">
        <v>4135.0029999999997</v>
      </c>
      <c r="F1404" s="18">
        <v>4031.5059999999999</v>
      </c>
      <c r="G1404" s="18">
        <v>3986.9189999999999</v>
      </c>
      <c r="H1404" s="129">
        <v>3973.877</v>
      </c>
      <c r="I1404" s="18">
        <v>4068.3510000000001</v>
      </c>
      <c r="J1404" s="18">
        <v>4258.46</v>
      </c>
      <c r="K1404" s="18">
        <v>4406.4430000000002</v>
      </c>
      <c r="L1404" s="18">
        <v>4563.8739999999998</v>
      </c>
      <c r="M1404" s="18">
        <v>4740.3190000000004</v>
      </c>
      <c r="N1404" s="18">
        <v>4892.2849999999999</v>
      </c>
      <c r="O1404" s="18">
        <v>4990.3370000000004</v>
      </c>
      <c r="P1404" s="18">
        <v>5002.5150000000003</v>
      </c>
      <c r="Q1404" s="18">
        <v>4932.9920000000002</v>
      </c>
      <c r="R1404" s="18">
        <v>4932.7269999999999</v>
      </c>
      <c r="S1404" s="18">
        <v>4952.0929999999998</v>
      </c>
      <c r="T1404" s="18">
        <v>4981.2780000000002</v>
      </c>
      <c r="U1404" s="18">
        <v>5141.0529999999999</v>
      </c>
      <c r="V1404" s="18">
        <v>5798.1040000000003</v>
      </c>
      <c r="W1404" s="129">
        <v>5976.3019999999997</v>
      </c>
      <c r="X1404" s="18">
        <v>5795.2460000000001</v>
      </c>
      <c r="Y1404" s="18">
        <v>5439.8680000000004</v>
      </c>
      <c r="Z1404" s="18">
        <v>5177.1540000000005</v>
      </c>
      <c r="AA1404" s="18">
        <v>4773.2290000000003</v>
      </c>
      <c r="AB1404" s="130">
        <v>115214.49099999999</v>
      </c>
      <c r="AC1404" s="18" t="str">
        <f t="shared" si="42"/>
        <v>ok</v>
      </c>
      <c r="AE1404" s="19">
        <f t="shared" si="43"/>
        <v>13223.457999999999</v>
      </c>
      <c r="AF1404" s="20">
        <v>560.54765701293945</v>
      </c>
      <c r="AG1404" s="21"/>
    </row>
    <row r="1405" spans="1:33" ht="14.4" thickTop="1" thickBot="1" x14ac:dyDescent="0.3">
      <c r="B1405" s="12">
        <v>40851</v>
      </c>
      <c r="C1405" s="128" t="s">
        <v>14</v>
      </c>
      <c r="D1405" s="18">
        <v>4463.5829999999996</v>
      </c>
      <c r="E1405" s="18">
        <v>4303.1239999999998</v>
      </c>
      <c r="F1405" s="18">
        <v>4225.6419999999998</v>
      </c>
      <c r="G1405" s="18">
        <v>4120.9350000000004</v>
      </c>
      <c r="H1405" s="129">
        <v>4168.9440000000004</v>
      </c>
      <c r="I1405" s="18">
        <v>4284.8239999999996</v>
      </c>
      <c r="J1405" s="18">
        <v>4384.8320000000003</v>
      </c>
      <c r="K1405" s="18">
        <v>4386.2169999999996</v>
      </c>
      <c r="L1405" s="18">
        <v>4465.3490000000002</v>
      </c>
      <c r="M1405" s="18">
        <v>4647.6480000000001</v>
      </c>
      <c r="N1405" s="18">
        <v>4782.5659999999998</v>
      </c>
      <c r="O1405" s="18">
        <v>4871.5510000000004</v>
      </c>
      <c r="P1405" s="18">
        <v>4920.2309999999998</v>
      </c>
      <c r="Q1405" s="18">
        <v>4923.326</v>
      </c>
      <c r="R1405" s="18">
        <v>4929.9939999999997</v>
      </c>
      <c r="S1405" s="18">
        <v>4941.7579999999998</v>
      </c>
      <c r="T1405" s="18">
        <v>4937.259</v>
      </c>
      <c r="U1405" s="18">
        <v>5131.07</v>
      </c>
      <c r="V1405" s="18">
        <v>5697.6809999999996</v>
      </c>
      <c r="W1405" s="129">
        <v>5851.8249999999998</v>
      </c>
      <c r="X1405" s="18">
        <v>5641.7179999999998</v>
      </c>
      <c r="Y1405" s="18">
        <v>5279.8580000000002</v>
      </c>
      <c r="Z1405" s="18">
        <v>5049.2960000000003</v>
      </c>
      <c r="AA1405" s="18">
        <v>4648.0060000000003</v>
      </c>
      <c r="AB1405" s="130">
        <v>115057.23699999999</v>
      </c>
      <c r="AC1405" s="18" t="str">
        <f t="shared" si="42"/>
        <v>ok</v>
      </c>
      <c r="AE1405" s="19">
        <f t="shared" si="43"/>
        <v>-157.25400000000081</v>
      </c>
      <c r="AF1405" s="20">
        <v>556.17912101745605</v>
      </c>
      <c r="AG1405" s="21"/>
    </row>
    <row r="1406" spans="1:33" ht="14.4" thickTop="1" thickBot="1" x14ac:dyDescent="0.3">
      <c r="B1406" s="12">
        <v>40852</v>
      </c>
      <c r="C1406" s="128" t="s">
        <v>15</v>
      </c>
      <c r="D1406" s="18">
        <v>4428.076</v>
      </c>
      <c r="E1406" s="18">
        <v>4281.1130000000003</v>
      </c>
      <c r="F1406" s="18">
        <v>4168.4229999999998</v>
      </c>
      <c r="G1406" s="18">
        <v>4103.6379999999999</v>
      </c>
      <c r="H1406" s="129">
        <v>4090.5439999999999</v>
      </c>
      <c r="I1406" s="18">
        <v>4166.3329999999996</v>
      </c>
      <c r="J1406" s="18">
        <v>4144.9340000000002</v>
      </c>
      <c r="K1406" s="18">
        <v>4273.51</v>
      </c>
      <c r="L1406" s="18">
        <v>4457.2700000000004</v>
      </c>
      <c r="M1406" s="18">
        <v>4580.5349999999999</v>
      </c>
      <c r="N1406" s="18">
        <v>4693.1670000000004</v>
      </c>
      <c r="O1406" s="18">
        <v>4799.8549999999996</v>
      </c>
      <c r="P1406" s="18">
        <v>4834.9340000000002</v>
      </c>
      <c r="Q1406" s="18">
        <v>4780.415</v>
      </c>
      <c r="R1406" s="18">
        <v>4644.9549999999999</v>
      </c>
      <c r="S1406" s="18">
        <v>4649.232</v>
      </c>
      <c r="T1406" s="18">
        <v>4674.2259999999997</v>
      </c>
      <c r="U1406" s="18">
        <v>4900.9920000000002</v>
      </c>
      <c r="V1406" s="18">
        <v>5848.4480000000003</v>
      </c>
      <c r="W1406" s="129">
        <v>5786.5770000000002</v>
      </c>
      <c r="X1406" s="18">
        <v>5495.23</v>
      </c>
      <c r="Y1406" s="18">
        <v>5342.4449999999997</v>
      </c>
      <c r="Z1406" s="18">
        <v>5105.1890000000003</v>
      </c>
      <c r="AA1406" s="18">
        <v>4763.4639999999999</v>
      </c>
      <c r="AB1406" s="130">
        <v>113013.505</v>
      </c>
      <c r="AC1406" s="18" t="str">
        <f t="shared" si="42"/>
        <v>ok</v>
      </c>
      <c r="AE1406" s="19">
        <f t="shared" si="43"/>
        <v>-2043.7319999999891</v>
      </c>
      <c r="AF1406" s="20">
        <v>532.05683135986328</v>
      </c>
      <c r="AG1406" s="21"/>
    </row>
    <row r="1407" spans="1:33" ht="14.4" thickTop="1" thickBot="1" x14ac:dyDescent="0.3">
      <c r="B1407" s="12">
        <v>40853</v>
      </c>
      <c r="C1407" s="128" t="s">
        <v>16</v>
      </c>
      <c r="D1407" s="18">
        <v>4451.0600000000004</v>
      </c>
      <c r="E1407" s="18">
        <v>4260.0990000000002</v>
      </c>
      <c r="F1407" s="18">
        <v>4160.9309999999996</v>
      </c>
      <c r="G1407" s="18">
        <v>4056.69</v>
      </c>
      <c r="H1407" s="129">
        <v>4019.8249999999998</v>
      </c>
      <c r="I1407" s="18">
        <v>4066.0819999999999</v>
      </c>
      <c r="J1407" s="18">
        <v>3878.8180000000002</v>
      </c>
      <c r="K1407" s="18">
        <v>3873.5329999999999</v>
      </c>
      <c r="L1407" s="18">
        <v>3986.7449999999999</v>
      </c>
      <c r="M1407" s="18">
        <v>4127.9210000000003</v>
      </c>
      <c r="N1407" s="18">
        <v>4171.232</v>
      </c>
      <c r="O1407" s="18">
        <v>4193.5879999999997</v>
      </c>
      <c r="P1407" s="18">
        <v>4280.1959999999999</v>
      </c>
      <c r="Q1407" s="18">
        <v>4351.3559999999998</v>
      </c>
      <c r="R1407" s="18">
        <v>4333.4129999999996</v>
      </c>
      <c r="S1407" s="18">
        <v>4394.5140000000001</v>
      </c>
      <c r="T1407" s="18">
        <v>4366.2669999999998</v>
      </c>
      <c r="U1407" s="18">
        <v>4529.6859999999997</v>
      </c>
      <c r="V1407" s="18">
        <v>5600.7690000000002</v>
      </c>
      <c r="W1407" s="129">
        <v>5922.8069999999998</v>
      </c>
      <c r="X1407" s="18">
        <v>5864.6869999999999</v>
      </c>
      <c r="Y1407" s="18">
        <v>5598.78</v>
      </c>
      <c r="Z1407" s="18">
        <v>5084.8969999999999</v>
      </c>
      <c r="AA1407" s="18">
        <v>4686.2910000000002</v>
      </c>
      <c r="AB1407" s="130">
        <v>108260.18700000001</v>
      </c>
      <c r="AC1407" s="18" t="str">
        <f t="shared" si="42"/>
        <v>ok</v>
      </c>
      <c r="AE1407" s="19">
        <f t="shared" si="43"/>
        <v>-4753.3179999999993</v>
      </c>
      <c r="AF1407" s="20">
        <v>558.44221115112305</v>
      </c>
      <c r="AG1407" s="21"/>
    </row>
    <row r="1408" spans="1:33" ht="14.4" thickTop="1" thickBot="1" x14ac:dyDescent="0.3">
      <c r="B1408" s="12">
        <v>40854</v>
      </c>
      <c r="C1408" s="128" t="s">
        <v>17</v>
      </c>
      <c r="D1408" s="18">
        <v>4366.7120000000004</v>
      </c>
      <c r="E1408" s="18">
        <v>4134.777</v>
      </c>
      <c r="F1408" s="18">
        <v>4124.8860000000004</v>
      </c>
      <c r="G1408" s="18">
        <v>4067.9490000000001</v>
      </c>
      <c r="H1408" s="129">
        <v>4060.4949999999999</v>
      </c>
      <c r="I1408" s="18">
        <v>4156.884</v>
      </c>
      <c r="J1408" s="18">
        <v>4323.848</v>
      </c>
      <c r="K1408" s="18">
        <v>4434.2330000000002</v>
      </c>
      <c r="L1408" s="18">
        <v>4547.3670000000002</v>
      </c>
      <c r="M1408" s="18">
        <v>4732.8680000000004</v>
      </c>
      <c r="N1408" s="18">
        <v>4870.2809999999999</v>
      </c>
      <c r="O1408" s="18">
        <v>4942.9859999999999</v>
      </c>
      <c r="P1408" s="18">
        <v>4974.0529999999999</v>
      </c>
      <c r="Q1408" s="18">
        <v>5000.1930000000002</v>
      </c>
      <c r="R1408" s="18">
        <v>5066.308</v>
      </c>
      <c r="S1408" s="18">
        <v>5043.2150000000001</v>
      </c>
      <c r="T1408" s="18">
        <v>5044.2950000000001</v>
      </c>
      <c r="U1408" s="18">
        <v>5087.0320000000002</v>
      </c>
      <c r="V1408" s="18">
        <v>5882.9369999999999</v>
      </c>
      <c r="W1408" s="129">
        <v>6081.6210000000001</v>
      </c>
      <c r="X1408" s="18">
        <v>5934.4939999999997</v>
      </c>
      <c r="Y1408" s="18">
        <v>5604.6490000000003</v>
      </c>
      <c r="Z1408" s="18">
        <v>5344.91</v>
      </c>
      <c r="AA1408" s="18">
        <v>4935.1549999999997</v>
      </c>
      <c r="AB1408" s="130">
        <v>116762.148</v>
      </c>
      <c r="AC1408" s="18" t="str">
        <f t="shared" si="42"/>
        <v>ok</v>
      </c>
      <c r="AE1408" s="19">
        <f t="shared" si="43"/>
        <v>8501.9609999999957</v>
      </c>
      <c r="AF1408" s="20">
        <v>568.77785110473633</v>
      </c>
      <c r="AG1408" s="21"/>
    </row>
    <row r="1409" spans="2:34" ht="14.4" thickTop="1" thickBot="1" x14ac:dyDescent="0.3">
      <c r="B1409" s="12">
        <v>40855</v>
      </c>
      <c r="C1409" s="128" t="s">
        <v>11</v>
      </c>
      <c r="D1409" s="18">
        <v>4652.0910000000003</v>
      </c>
      <c r="E1409" s="18">
        <v>4416.866</v>
      </c>
      <c r="F1409" s="18">
        <v>4293.6139999999996</v>
      </c>
      <c r="G1409" s="18">
        <v>4294.9269999999997</v>
      </c>
      <c r="H1409" s="129">
        <v>4298.6620000000003</v>
      </c>
      <c r="I1409" s="18">
        <v>4437.5339999999997</v>
      </c>
      <c r="J1409" s="18">
        <v>4491.7879999999996</v>
      </c>
      <c r="K1409" s="18">
        <v>4495.1620000000003</v>
      </c>
      <c r="L1409" s="18">
        <v>4618.5860000000002</v>
      </c>
      <c r="M1409" s="18">
        <v>4746.2160000000003</v>
      </c>
      <c r="N1409" s="18">
        <v>4857.6419999999998</v>
      </c>
      <c r="O1409" s="18">
        <v>4985.1679999999997</v>
      </c>
      <c r="P1409" s="18">
        <v>5113.3069999999998</v>
      </c>
      <c r="Q1409" s="18">
        <v>5122.0829999999996</v>
      </c>
      <c r="R1409" s="18">
        <v>5145.6379999999999</v>
      </c>
      <c r="S1409" s="18">
        <v>5192.3159999999998</v>
      </c>
      <c r="T1409" s="18">
        <v>5168.7629999999999</v>
      </c>
      <c r="U1409" s="18">
        <v>5285.5110000000004</v>
      </c>
      <c r="V1409" s="18">
        <v>5986.8770000000004</v>
      </c>
      <c r="W1409" s="129">
        <v>6176.4639999999999</v>
      </c>
      <c r="X1409" s="18">
        <v>6072.88</v>
      </c>
      <c r="Y1409" s="18">
        <v>5750.14</v>
      </c>
      <c r="Z1409" s="18">
        <v>5451.2560000000003</v>
      </c>
      <c r="AA1409" s="18">
        <v>5118.7709999999997</v>
      </c>
      <c r="AB1409" s="130">
        <v>120172.262</v>
      </c>
      <c r="AC1409" s="18" t="str">
        <f t="shared" si="42"/>
        <v>ok</v>
      </c>
      <c r="AE1409" s="19">
        <f t="shared" si="43"/>
        <v>3410.1140000000014</v>
      </c>
      <c r="AF1409" s="20">
        <v>561.37347984313965</v>
      </c>
      <c r="AG1409" s="21"/>
    </row>
    <row r="1410" spans="2:34" ht="14.4" thickTop="1" thickBot="1" x14ac:dyDescent="0.3">
      <c r="B1410" s="12">
        <v>40856</v>
      </c>
      <c r="C1410" s="128" t="s">
        <v>12</v>
      </c>
      <c r="D1410" s="18">
        <v>4770.4399999999996</v>
      </c>
      <c r="E1410" s="18">
        <v>4439.3190000000004</v>
      </c>
      <c r="F1410" s="18">
        <v>4402.4229999999998</v>
      </c>
      <c r="G1410" s="18">
        <v>4375.7709999999997</v>
      </c>
      <c r="H1410" s="129">
        <v>4389.9009999999998</v>
      </c>
      <c r="I1410" s="18">
        <v>4505.826</v>
      </c>
      <c r="J1410" s="18">
        <v>4623.7979999999998</v>
      </c>
      <c r="K1410" s="18">
        <v>4596.0069999999996</v>
      </c>
      <c r="L1410" s="18">
        <v>4625.6459999999997</v>
      </c>
      <c r="M1410" s="18">
        <v>4826.2510000000002</v>
      </c>
      <c r="N1410" s="18">
        <v>4869.098</v>
      </c>
      <c r="O1410" s="18">
        <v>4924.6480000000001</v>
      </c>
      <c r="P1410" s="18">
        <v>5002.8900000000003</v>
      </c>
      <c r="Q1410" s="18">
        <v>5092.2550000000001</v>
      </c>
      <c r="R1410" s="18">
        <v>5082.6880000000001</v>
      </c>
      <c r="S1410" s="18">
        <v>5072.6859999999997</v>
      </c>
      <c r="T1410" s="18">
        <v>5093.3860000000004</v>
      </c>
      <c r="U1410" s="18">
        <v>5341.1629999999996</v>
      </c>
      <c r="V1410" s="18">
        <v>5981.0370000000003</v>
      </c>
      <c r="W1410" s="129">
        <v>6152.4589999999998</v>
      </c>
      <c r="X1410" s="18">
        <v>5998.5910000000003</v>
      </c>
      <c r="Y1410" s="18">
        <v>5606.0680000000002</v>
      </c>
      <c r="Z1410" s="18">
        <v>5287.1729999999998</v>
      </c>
      <c r="AA1410" s="18">
        <v>4946.9709999999995</v>
      </c>
      <c r="AB1410" s="130">
        <v>120006.495</v>
      </c>
      <c r="AC1410" s="18" t="str">
        <f t="shared" si="42"/>
        <v>ok</v>
      </c>
      <c r="AE1410" s="19">
        <f t="shared" si="43"/>
        <v>-165.7670000000071</v>
      </c>
      <c r="AF1410" s="20">
        <v>564.56317710876465</v>
      </c>
      <c r="AG1410" s="21"/>
    </row>
    <row r="1411" spans="2:34" ht="15" customHeight="1" thickTop="1" thickBot="1" x14ac:dyDescent="0.3">
      <c r="B1411" s="12">
        <v>40857</v>
      </c>
      <c r="C1411" s="128" t="s">
        <v>13</v>
      </c>
      <c r="D1411" s="18">
        <v>4607.9799999999996</v>
      </c>
      <c r="E1411" s="18">
        <v>4415.1620000000003</v>
      </c>
      <c r="F1411" s="18">
        <v>4221.9709999999995</v>
      </c>
      <c r="G1411" s="18">
        <v>4205.8760000000002</v>
      </c>
      <c r="H1411" s="129">
        <v>4213.2960000000003</v>
      </c>
      <c r="I1411" s="18">
        <v>4350.0259999999998</v>
      </c>
      <c r="J1411" s="18">
        <v>4480.5249999999996</v>
      </c>
      <c r="K1411" s="18">
        <v>4473.8109999999997</v>
      </c>
      <c r="L1411" s="18">
        <v>4545.18</v>
      </c>
      <c r="M1411" s="18">
        <v>4653.7709999999997</v>
      </c>
      <c r="N1411" s="18">
        <v>4734.7640000000001</v>
      </c>
      <c r="O1411" s="18">
        <v>4753.2849999999999</v>
      </c>
      <c r="P1411" s="18">
        <v>4731.0879999999997</v>
      </c>
      <c r="Q1411" s="18">
        <v>4698.4920000000002</v>
      </c>
      <c r="R1411" s="18">
        <v>4705.7259999999997</v>
      </c>
      <c r="S1411" s="18">
        <v>4679.5569999999998</v>
      </c>
      <c r="T1411" s="18">
        <v>4760.1719999999996</v>
      </c>
      <c r="U1411" s="18">
        <v>5029.6289999999999</v>
      </c>
      <c r="V1411" s="18">
        <v>5544.0370000000003</v>
      </c>
      <c r="W1411" s="129">
        <v>5638.915</v>
      </c>
      <c r="X1411" s="18">
        <v>5428.8680000000004</v>
      </c>
      <c r="Y1411" s="18">
        <v>5039.9309999999996</v>
      </c>
      <c r="Z1411" s="18">
        <v>4770.817</v>
      </c>
      <c r="AA1411" s="18">
        <v>4439.2139999999999</v>
      </c>
      <c r="AB1411" s="130">
        <v>113122.09299999999</v>
      </c>
      <c r="AC1411" s="18" t="str">
        <f t="shared" si="42"/>
        <v>ok</v>
      </c>
      <c r="AE1411" s="19">
        <f t="shared" si="43"/>
        <v>-6884.4020000000019</v>
      </c>
      <c r="AF1411" s="20">
        <v>504.04218101501465</v>
      </c>
      <c r="AG1411" s="21"/>
      <c r="AH1411" s="147" t="s">
        <v>31</v>
      </c>
    </row>
    <row r="1412" spans="2:34" ht="14.4" thickTop="1" thickBot="1" x14ac:dyDescent="0.3">
      <c r="B1412" s="12">
        <v>40858</v>
      </c>
      <c r="C1412" s="128" t="s">
        <v>14</v>
      </c>
      <c r="D1412" s="18">
        <v>4094.72</v>
      </c>
      <c r="E1412" s="18">
        <v>3968.0230000000001</v>
      </c>
      <c r="F1412" s="18">
        <v>3887.3420000000001</v>
      </c>
      <c r="G1412" s="18">
        <v>3852.2109999999998</v>
      </c>
      <c r="H1412" s="129">
        <v>3884.5230000000001</v>
      </c>
      <c r="I1412" s="18">
        <v>4029.2649999999999</v>
      </c>
      <c r="J1412" s="18">
        <v>4236.1959999999999</v>
      </c>
      <c r="K1412" s="18">
        <v>4312.3209999999999</v>
      </c>
      <c r="L1412" s="18">
        <v>4388.3919999999998</v>
      </c>
      <c r="M1412" s="18">
        <v>4456.4139999999998</v>
      </c>
      <c r="N1412" s="18">
        <v>4543.1779999999999</v>
      </c>
      <c r="O1412" s="18">
        <v>4588.1689999999999</v>
      </c>
      <c r="P1412" s="18">
        <v>4607.1719999999996</v>
      </c>
      <c r="Q1412" s="18">
        <v>4634.9570000000003</v>
      </c>
      <c r="R1412" s="18">
        <v>4687.75</v>
      </c>
      <c r="S1412" s="18">
        <v>4822.0219999999999</v>
      </c>
      <c r="T1412" s="18">
        <v>4718.0389999999998</v>
      </c>
      <c r="U1412" s="18">
        <v>4858.5510000000004</v>
      </c>
      <c r="V1412" s="18">
        <v>5460.0959999999995</v>
      </c>
      <c r="W1412" s="129">
        <v>5591.902</v>
      </c>
      <c r="X1412" s="18">
        <v>5394.9579999999996</v>
      </c>
      <c r="Y1412" s="18">
        <v>5011.8119999999999</v>
      </c>
      <c r="Z1412" s="18">
        <v>4750.5510000000004</v>
      </c>
      <c r="AA1412" s="18">
        <v>4393.57</v>
      </c>
      <c r="AB1412" s="130">
        <v>109172.13400000001</v>
      </c>
      <c r="AC1412" s="18" t="str">
        <f t="shared" ref="AC1412:AC1475" si="44">IF(D1412-AB1411,"ok","error")</f>
        <v>ok</v>
      </c>
      <c r="AE1412" s="19">
        <f t="shared" ref="AE1412:AE1475" si="45">AB1412-AB1411</f>
        <v>-3949.958999999988</v>
      </c>
      <c r="AF1412" s="20">
        <v>451.1452751159668</v>
      </c>
      <c r="AG1412" s="21"/>
    </row>
    <row r="1413" spans="2:34" ht="14.4" thickTop="1" thickBot="1" x14ac:dyDescent="0.3">
      <c r="B1413" s="12">
        <v>40859</v>
      </c>
      <c r="C1413" s="128" t="s">
        <v>15</v>
      </c>
      <c r="D1413" s="18">
        <v>4125.1629999999996</v>
      </c>
      <c r="E1413" s="18">
        <v>4001.857</v>
      </c>
      <c r="F1413" s="18">
        <v>3935.7330000000002</v>
      </c>
      <c r="G1413" s="18">
        <v>3907.22</v>
      </c>
      <c r="H1413" s="129">
        <v>3928.3939999999998</v>
      </c>
      <c r="I1413" s="18">
        <v>4048.6379999999999</v>
      </c>
      <c r="J1413" s="18">
        <v>4024.3159999999998</v>
      </c>
      <c r="K1413" s="18">
        <v>4128.8050000000003</v>
      </c>
      <c r="L1413" s="18">
        <v>4375.7820000000002</v>
      </c>
      <c r="M1413" s="18">
        <v>4492.8549999999996</v>
      </c>
      <c r="N1413" s="18">
        <v>4511.7730000000001</v>
      </c>
      <c r="O1413" s="18">
        <v>4569.58</v>
      </c>
      <c r="P1413" s="18">
        <v>4656.8500000000004</v>
      </c>
      <c r="Q1413" s="18">
        <v>4658.6660000000002</v>
      </c>
      <c r="R1413" s="18">
        <v>4605.3050000000003</v>
      </c>
      <c r="S1413" s="18">
        <v>4511.3959999999997</v>
      </c>
      <c r="T1413" s="18">
        <v>4452.4269999999997</v>
      </c>
      <c r="U1413" s="18">
        <v>4673.317</v>
      </c>
      <c r="V1413" s="18">
        <v>5721.598</v>
      </c>
      <c r="W1413" s="129">
        <v>5625.7439999999997</v>
      </c>
      <c r="X1413" s="18">
        <v>5395.5460000000003</v>
      </c>
      <c r="Y1413" s="18">
        <v>5256.5290000000005</v>
      </c>
      <c r="Z1413" s="18">
        <v>5041.4660000000003</v>
      </c>
      <c r="AA1413" s="18">
        <v>4651.6009999999997</v>
      </c>
      <c r="AB1413" s="130">
        <v>109300.561</v>
      </c>
      <c r="AC1413" s="18" t="str">
        <f t="shared" si="44"/>
        <v>ok</v>
      </c>
      <c r="AE1413" s="19">
        <f t="shared" si="45"/>
        <v>128.42699999999604</v>
      </c>
      <c r="AF1413" s="20">
        <v>483.55838584899902</v>
      </c>
      <c r="AG1413" s="21"/>
    </row>
    <row r="1414" spans="2:34" ht="14.4" thickTop="1" thickBot="1" x14ac:dyDescent="0.3">
      <c r="B1414" s="12">
        <v>40860</v>
      </c>
      <c r="C1414" s="128" t="s">
        <v>16</v>
      </c>
      <c r="D1414" s="18">
        <v>4381.8140000000003</v>
      </c>
      <c r="E1414" s="18">
        <v>4128.2439999999997</v>
      </c>
      <c r="F1414" s="18">
        <v>3950.7849999999999</v>
      </c>
      <c r="G1414" s="18">
        <v>3873.1970000000001</v>
      </c>
      <c r="H1414" s="129">
        <v>3874.194</v>
      </c>
      <c r="I1414" s="18">
        <v>3904.6610000000001</v>
      </c>
      <c r="J1414" s="18">
        <v>3798.701</v>
      </c>
      <c r="K1414" s="18">
        <v>3725.2809999999999</v>
      </c>
      <c r="L1414" s="18">
        <v>3933.4360000000001</v>
      </c>
      <c r="M1414" s="18">
        <v>4027.5230000000001</v>
      </c>
      <c r="N1414" s="18">
        <v>4149.5990000000002</v>
      </c>
      <c r="O1414" s="18">
        <v>4187.2860000000001</v>
      </c>
      <c r="P1414" s="18">
        <v>4235.2240000000002</v>
      </c>
      <c r="Q1414" s="18">
        <v>4275.1379999999999</v>
      </c>
      <c r="R1414" s="18">
        <v>4268.8389999999999</v>
      </c>
      <c r="S1414" s="18">
        <v>4288.3149999999996</v>
      </c>
      <c r="T1414" s="18">
        <v>4280.951</v>
      </c>
      <c r="U1414" s="18">
        <v>4470.3829999999998</v>
      </c>
      <c r="V1414" s="18">
        <v>5544.4920000000002</v>
      </c>
      <c r="W1414" s="129">
        <v>5800.7730000000001</v>
      </c>
      <c r="X1414" s="18">
        <v>5780.9049999999997</v>
      </c>
      <c r="Y1414" s="18">
        <v>5482.9849999999997</v>
      </c>
      <c r="Z1414" s="18">
        <v>5024.259</v>
      </c>
      <c r="AA1414" s="18">
        <v>4575.348</v>
      </c>
      <c r="AB1414" s="130">
        <v>105962.333</v>
      </c>
      <c r="AC1414" s="18" t="str">
        <f t="shared" si="44"/>
        <v>ok</v>
      </c>
      <c r="AE1414" s="19">
        <f t="shared" si="45"/>
        <v>-3338.2280000000028</v>
      </c>
      <c r="AF1414" s="20">
        <v>534.17363739013672</v>
      </c>
      <c r="AG1414" s="21"/>
    </row>
    <row r="1415" spans="2:34" ht="14.4" thickTop="1" thickBot="1" x14ac:dyDescent="0.3">
      <c r="B1415" s="12">
        <v>40861</v>
      </c>
      <c r="C1415" s="128" t="s">
        <v>17</v>
      </c>
      <c r="D1415" s="18">
        <v>4296.1679999999997</v>
      </c>
      <c r="E1415" s="18">
        <v>4120.12</v>
      </c>
      <c r="F1415" s="18">
        <v>4003.2170000000001</v>
      </c>
      <c r="G1415" s="18">
        <v>3952.5369999999998</v>
      </c>
      <c r="H1415" s="129">
        <v>3962.9580000000001</v>
      </c>
      <c r="I1415" s="18">
        <v>4127.3339999999998</v>
      </c>
      <c r="J1415" s="18">
        <v>4312.4260000000004</v>
      </c>
      <c r="K1415" s="18">
        <v>4344.826</v>
      </c>
      <c r="L1415" s="18">
        <v>4462.7520000000004</v>
      </c>
      <c r="M1415" s="18">
        <v>4606.0360000000001</v>
      </c>
      <c r="N1415" s="18">
        <v>4778.4520000000002</v>
      </c>
      <c r="O1415" s="18">
        <v>4881.5910000000003</v>
      </c>
      <c r="P1415" s="18">
        <v>4925.4920000000002</v>
      </c>
      <c r="Q1415" s="18">
        <v>4963.2060000000001</v>
      </c>
      <c r="R1415" s="18">
        <v>5031.0190000000002</v>
      </c>
      <c r="S1415" s="18">
        <v>5037.0959999999995</v>
      </c>
      <c r="T1415" s="18">
        <v>5001.9040000000005</v>
      </c>
      <c r="U1415" s="18">
        <v>5125.4049999999997</v>
      </c>
      <c r="V1415" s="18">
        <v>5849.1469999999999</v>
      </c>
      <c r="W1415" s="129">
        <v>6057.4620000000004</v>
      </c>
      <c r="X1415" s="18">
        <v>5912.9170000000004</v>
      </c>
      <c r="Y1415" s="18">
        <v>5580.902</v>
      </c>
      <c r="Z1415" s="18">
        <v>5277.3670000000002</v>
      </c>
      <c r="AA1415" s="18">
        <v>4916.6329999999998</v>
      </c>
      <c r="AB1415" s="130">
        <v>115526.967</v>
      </c>
      <c r="AC1415" s="18" t="str">
        <f t="shared" si="44"/>
        <v>ok</v>
      </c>
      <c r="AE1415" s="19">
        <f t="shared" si="45"/>
        <v>9564.6340000000055</v>
      </c>
      <c r="AF1415" s="20">
        <v>549.64811706542969</v>
      </c>
      <c r="AG1415" s="21"/>
    </row>
    <row r="1416" spans="2:34" ht="14.4" thickTop="1" thickBot="1" x14ac:dyDescent="0.3">
      <c r="B1416" s="12">
        <v>40862</v>
      </c>
      <c r="C1416" s="128" t="s">
        <v>11</v>
      </c>
      <c r="D1416" s="18">
        <v>4597.2079999999996</v>
      </c>
      <c r="E1416" s="18">
        <v>4434.6019999999999</v>
      </c>
      <c r="F1416" s="18">
        <v>4281.3280000000004</v>
      </c>
      <c r="G1416" s="18">
        <v>4217.9920000000002</v>
      </c>
      <c r="H1416" s="129">
        <v>4245.808</v>
      </c>
      <c r="I1416" s="18">
        <v>4406.8549999999996</v>
      </c>
      <c r="J1416" s="18">
        <v>4472.8739999999998</v>
      </c>
      <c r="K1416" s="18">
        <v>4456.4530000000004</v>
      </c>
      <c r="L1416" s="18">
        <v>4593.4430000000002</v>
      </c>
      <c r="M1416" s="18">
        <v>4921.1660000000002</v>
      </c>
      <c r="N1416" s="18">
        <v>4863.4399999999996</v>
      </c>
      <c r="O1416" s="18">
        <v>4901.13</v>
      </c>
      <c r="P1416" s="18">
        <v>5073.3919999999998</v>
      </c>
      <c r="Q1416" s="18">
        <v>5105.4179999999997</v>
      </c>
      <c r="R1416" s="18">
        <v>5113.5510000000004</v>
      </c>
      <c r="S1416" s="18">
        <v>5138.7969999999996</v>
      </c>
      <c r="T1416" s="18">
        <v>5111.2049999999999</v>
      </c>
      <c r="U1416" s="18">
        <v>5265.6480000000001</v>
      </c>
      <c r="V1416" s="18">
        <v>5981.0150000000003</v>
      </c>
      <c r="W1416" s="129">
        <v>6154.4250000000002</v>
      </c>
      <c r="X1416" s="18">
        <v>6045.8379999999997</v>
      </c>
      <c r="Y1416" s="18">
        <v>5689.02</v>
      </c>
      <c r="Z1416" s="18">
        <v>5358.0309999999999</v>
      </c>
      <c r="AA1416" s="18">
        <v>4996.8239999999996</v>
      </c>
      <c r="AB1416" s="130">
        <v>119425.463</v>
      </c>
      <c r="AC1416" s="18" t="str">
        <f t="shared" si="44"/>
        <v>ok</v>
      </c>
      <c r="AE1416" s="19">
        <f t="shared" si="45"/>
        <v>3898.4959999999992</v>
      </c>
      <c r="AF1416" s="20">
        <v>549.18374061584473</v>
      </c>
      <c r="AG1416" s="21"/>
    </row>
    <row r="1417" spans="2:34" ht="14.4" thickTop="1" thickBot="1" x14ac:dyDescent="0.3">
      <c r="B1417" s="12">
        <v>40863</v>
      </c>
      <c r="C1417" s="128" t="s">
        <v>12</v>
      </c>
      <c r="D1417" s="18">
        <v>4744.4160000000002</v>
      </c>
      <c r="E1417" s="18">
        <v>4517.4970000000003</v>
      </c>
      <c r="F1417" s="18">
        <v>4441.1719999999996</v>
      </c>
      <c r="G1417" s="18">
        <v>4387.5190000000002</v>
      </c>
      <c r="H1417" s="129">
        <v>4343.5690000000004</v>
      </c>
      <c r="I1417" s="18">
        <v>4487.527</v>
      </c>
      <c r="J1417" s="18">
        <v>4591.6499999999996</v>
      </c>
      <c r="K1417" s="18">
        <v>4473.6270000000004</v>
      </c>
      <c r="L1417" s="18">
        <v>4596.2</v>
      </c>
      <c r="M1417" s="18">
        <v>4822.8980000000001</v>
      </c>
      <c r="N1417" s="18">
        <v>4917.326</v>
      </c>
      <c r="O1417" s="18">
        <v>4957.1030000000001</v>
      </c>
      <c r="P1417" s="18">
        <v>5112.9049999999997</v>
      </c>
      <c r="Q1417" s="18">
        <v>5123.4650000000001</v>
      </c>
      <c r="R1417" s="18">
        <v>5191.009</v>
      </c>
      <c r="S1417" s="18">
        <v>5182.33</v>
      </c>
      <c r="T1417" s="18">
        <v>5187.2129999999997</v>
      </c>
      <c r="U1417" s="18">
        <v>5287.2070000000003</v>
      </c>
      <c r="V1417" s="18">
        <v>6032.067</v>
      </c>
      <c r="W1417" s="129">
        <v>6227.8559999999998</v>
      </c>
      <c r="X1417" s="18">
        <v>6072.259</v>
      </c>
      <c r="Y1417" s="18">
        <v>5742.2089999999998</v>
      </c>
      <c r="Z1417" s="18">
        <v>5467.8450000000003</v>
      </c>
      <c r="AA1417" s="18">
        <v>5111.5839999999998</v>
      </c>
      <c r="AB1417" s="130">
        <v>121018.45299999999</v>
      </c>
      <c r="AC1417" s="18" t="str">
        <f t="shared" si="44"/>
        <v>ok</v>
      </c>
      <c r="AE1417" s="19">
        <f t="shared" si="45"/>
        <v>1592.9899999999907</v>
      </c>
      <c r="AF1417" s="20">
        <v>547.02749252319336</v>
      </c>
      <c r="AG1417" s="21"/>
    </row>
    <row r="1418" spans="2:34" ht="14.4" thickTop="1" thickBot="1" x14ac:dyDescent="0.3">
      <c r="B1418" s="12">
        <v>40864</v>
      </c>
      <c r="C1418" s="128" t="s">
        <v>13</v>
      </c>
      <c r="D1418" s="18">
        <v>4776.5969999999998</v>
      </c>
      <c r="E1418" s="18">
        <v>4649.6270000000004</v>
      </c>
      <c r="F1418" s="18">
        <v>4525.12</v>
      </c>
      <c r="G1418" s="18">
        <v>4482.8649999999998</v>
      </c>
      <c r="H1418" s="129">
        <v>4485.05</v>
      </c>
      <c r="I1418" s="18">
        <v>4574.41</v>
      </c>
      <c r="J1418" s="18">
        <v>4679.835</v>
      </c>
      <c r="K1418" s="18">
        <v>4659.5039999999999</v>
      </c>
      <c r="L1418" s="18">
        <v>4745.8069999999998</v>
      </c>
      <c r="M1418" s="18">
        <v>4833.4009999999998</v>
      </c>
      <c r="N1418" s="18">
        <v>4966.3410000000003</v>
      </c>
      <c r="O1418" s="18">
        <v>5039.1360000000004</v>
      </c>
      <c r="P1418" s="18">
        <v>5034.1210000000001</v>
      </c>
      <c r="Q1418" s="18">
        <v>5057.6760000000004</v>
      </c>
      <c r="R1418" s="18">
        <v>5064.7879999999996</v>
      </c>
      <c r="S1418" s="18">
        <v>5055.5910000000003</v>
      </c>
      <c r="T1418" s="18">
        <v>5102.4549999999999</v>
      </c>
      <c r="U1418" s="18">
        <v>5271.43</v>
      </c>
      <c r="V1418" s="18">
        <v>5877.759</v>
      </c>
      <c r="W1418" s="129">
        <v>6000.9160000000002</v>
      </c>
      <c r="X1418" s="18">
        <v>5816.9279999999999</v>
      </c>
      <c r="Y1418" s="18">
        <v>5466.5039999999999</v>
      </c>
      <c r="Z1418" s="18">
        <v>5128.9120000000003</v>
      </c>
      <c r="AA1418" s="18">
        <v>4859.3829999999998</v>
      </c>
      <c r="AB1418" s="130">
        <v>120154.156</v>
      </c>
      <c r="AC1418" s="18" t="str">
        <f t="shared" si="44"/>
        <v>ok</v>
      </c>
      <c r="AE1418" s="19">
        <f t="shared" si="45"/>
        <v>-864.29699999999139</v>
      </c>
      <c r="AF1418" s="20">
        <v>555.5103816986084</v>
      </c>
      <c r="AG1418" s="21"/>
    </row>
    <row r="1419" spans="2:34" ht="14.4" thickTop="1" thickBot="1" x14ac:dyDescent="0.3">
      <c r="B1419" s="12">
        <v>40865</v>
      </c>
      <c r="C1419" s="128" t="s">
        <v>14</v>
      </c>
      <c r="D1419" s="18">
        <v>4579.1360000000004</v>
      </c>
      <c r="E1419" s="18">
        <v>4394.6710000000003</v>
      </c>
      <c r="F1419" s="18">
        <v>4285.5690000000004</v>
      </c>
      <c r="G1419" s="18">
        <v>4268.3599999999997</v>
      </c>
      <c r="H1419" s="129">
        <v>4273.6610000000001</v>
      </c>
      <c r="I1419" s="18">
        <v>4386.6729999999998</v>
      </c>
      <c r="J1419" s="18">
        <v>4532.9229999999998</v>
      </c>
      <c r="K1419" s="18">
        <v>4578.1419999999998</v>
      </c>
      <c r="L1419" s="18">
        <v>4620.9059999999999</v>
      </c>
      <c r="M1419" s="18">
        <v>4709.7610000000004</v>
      </c>
      <c r="N1419" s="18">
        <v>4870.4830000000002</v>
      </c>
      <c r="O1419" s="18">
        <v>4900.9160000000002</v>
      </c>
      <c r="P1419" s="18">
        <v>4952.1490000000003</v>
      </c>
      <c r="Q1419" s="18">
        <v>5043.6779999999999</v>
      </c>
      <c r="R1419" s="18">
        <v>5021.0410000000002</v>
      </c>
      <c r="S1419" s="18">
        <v>5022.9610000000002</v>
      </c>
      <c r="T1419" s="18">
        <v>5007.3010000000004</v>
      </c>
      <c r="U1419" s="18">
        <v>5115.2849999999999</v>
      </c>
      <c r="V1419" s="18">
        <v>5751.6509999999998</v>
      </c>
      <c r="W1419" s="129">
        <v>5860.4449999999997</v>
      </c>
      <c r="X1419" s="18">
        <v>5683.76</v>
      </c>
      <c r="Y1419" s="18">
        <v>5375.64</v>
      </c>
      <c r="Z1419" s="18">
        <v>5117.7550000000001</v>
      </c>
      <c r="AA1419" s="18">
        <v>4918.335</v>
      </c>
      <c r="AB1419" s="130">
        <v>117271.201</v>
      </c>
      <c r="AC1419" s="18" t="str">
        <f t="shared" si="44"/>
        <v>ok</v>
      </c>
      <c r="AE1419" s="19">
        <f t="shared" si="45"/>
        <v>-2882.9550000000017</v>
      </c>
      <c r="AF1419" s="20">
        <v>555.39869117736816</v>
      </c>
      <c r="AG1419" s="21"/>
    </row>
    <row r="1420" spans="2:34" ht="14.4" thickTop="1" thickBot="1" x14ac:dyDescent="0.3">
      <c r="B1420" s="12">
        <v>40866</v>
      </c>
      <c r="C1420" s="128" t="s">
        <v>15</v>
      </c>
      <c r="D1420" s="18">
        <v>4579.8999999999996</v>
      </c>
      <c r="E1420" s="18">
        <v>4401.1310000000003</v>
      </c>
      <c r="F1420" s="18">
        <v>4205.45</v>
      </c>
      <c r="G1420" s="18">
        <v>4214.9880000000003</v>
      </c>
      <c r="H1420" s="129">
        <v>4221.1670000000004</v>
      </c>
      <c r="I1420" s="18">
        <v>4258.55</v>
      </c>
      <c r="J1420" s="18">
        <v>4264.17</v>
      </c>
      <c r="K1420" s="18">
        <v>4261.4750000000004</v>
      </c>
      <c r="L1420" s="18">
        <v>4398.6499999999996</v>
      </c>
      <c r="M1420" s="18">
        <v>4578.8029999999999</v>
      </c>
      <c r="N1420" s="18">
        <v>4673.7219999999998</v>
      </c>
      <c r="O1420" s="18">
        <v>4698.4449999999997</v>
      </c>
      <c r="P1420" s="18">
        <v>4784.7529999999997</v>
      </c>
      <c r="Q1420" s="18">
        <v>4758.3469999999998</v>
      </c>
      <c r="R1420" s="18">
        <v>4683.4740000000002</v>
      </c>
      <c r="S1420" s="18">
        <v>4569.0050000000001</v>
      </c>
      <c r="T1420" s="18">
        <v>4531.5050000000001</v>
      </c>
      <c r="U1420" s="18">
        <v>4862.7330000000002</v>
      </c>
      <c r="V1420" s="18">
        <v>5881.4830000000002</v>
      </c>
      <c r="W1420" s="129">
        <v>5776.5439999999999</v>
      </c>
      <c r="X1420" s="18">
        <v>5521.4989999999998</v>
      </c>
      <c r="Y1420" s="18">
        <v>5518.0150000000003</v>
      </c>
      <c r="Z1420" s="18">
        <v>5339.68</v>
      </c>
      <c r="AA1420" s="18">
        <v>5028.2619999999997</v>
      </c>
      <c r="AB1420" s="130">
        <v>114011.751</v>
      </c>
      <c r="AC1420" s="18" t="str">
        <f t="shared" si="44"/>
        <v>ok</v>
      </c>
      <c r="AE1420" s="19">
        <f t="shared" si="45"/>
        <v>-3259.4499999999971</v>
      </c>
      <c r="AF1420" s="20">
        <v>544.49411392211914</v>
      </c>
      <c r="AG1420" s="21"/>
    </row>
    <row r="1421" spans="2:34" ht="14.4" thickTop="1" thickBot="1" x14ac:dyDescent="0.3">
      <c r="B1421" s="12">
        <v>40867</v>
      </c>
      <c r="C1421" s="128" t="s">
        <v>16</v>
      </c>
      <c r="D1421" s="18">
        <v>4685.6769999999997</v>
      </c>
      <c r="E1421" s="18">
        <v>4429.6989999999996</v>
      </c>
      <c r="F1421" s="18">
        <v>4328.424</v>
      </c>
      <c r="G1421" s="18">
        <v>4193.5640000000003</v>
      </c>
      <c r="H1421" s="129">
        <v>4162.6480000000001</v>
      </c>
      <c r="I1421" s="18">
        <v>4257.7870000000003</v>
      </c>
      <c r="J1421" s="18">
        <v>4077.5410000000002</v>
      </c>
      <c r="K1421" s="18">
        <v>4034.2289999999998</v>
      </c>
      <c r="L1421" s="18">
        <v>4047.6529999999998</v>
      </c>
      <c r="M1421" s="18">
        <v>4094.5140000000001</v>
      </c>
      <c r="N1421" s="18">
        <v>4158.1620000000003</v>
      </c>
      <c r="O1421" s="18">
        <v>4237.2340000000004</v>
      </c>
      <c r="P1421" s="18">
        <v>4198.4809999999998</v>
      </c>
      <c r="Q1421" s="18">
        <v>4351.28</v>
      </c>
      <c r="R1421" s="18">
        <v>4374.3140000000003</v>
      </c>
      <c r="S1421" s="18">
        <v>4332.8239999999996</v>
      </c>
      <c r="T1421" s="18">
        <v>4347.5550000000003</v>
      </c>
      <c r="U1421" s="18">
        <v>4537.4030000000002</v>
      </c>
      <c r="V1421" s="18">
        <v>5597.7330000000002</v>
      </c>
      <c r="W1421" s="129">
        <v>5796.5190000000002</v>
      </c>
      <c r="X1421" s="18">
        <v>5717.1850000000004</v>
      </c>
      <c r="Y1421" s="18">
        <v>5523.4449999999997</v>
      </c>
      <c r="Z1421" s="18">
        <v>5203.2330000000002</v>
      </c>
      <c r="AA1421" s="18">
        <v>4800.8649999999998</v>
      </c>
      <c r="AB1421" s="130">
        <v>109487.969</v>
      </c>
      <c r="AC1421" s="18" t="str">
        <f t="shared" si="44"/>
        <v>ok</v>
      </c>
      <c r="AE1421" s="19">
        <f t="shared" si="45"/>
        <v>-4523.7820000000065</v>
      </c>
      <c r="AF1421" s="20">
        <v>575.77201652526855</v>
      </c>
      <c r="AG1421" s="21"/>
      <c r="AH1421" s="120">
        <f>AB1421-AB1420</f>
        <v>-4523.7820000000065</v>
      </c>
    </row>
    <row r="1422" spans="2:34" ht="14.4" thickTop="1" thickBot="1" x14ac:dyDescent="0.3">
      <c r="B1422" s="12">
        <v>40868</v>
      </c>
      <c r="C1422" s="128" t="s">
        <v>17</v>
      </c>
      <c r="D1422" s="18">
        <v>4425.6040000000003</v>
      </c>
      <c r="E1422" s="18">
        <v>4289.5460000000003</v>
      </c>
      <c r="F1422" s="18">
        <v>4156.3429999999998</v>
      </c>
      <c r="G1422" s="18">
        <v>4079.5720000000001</v>
      </c>
      <c r="H1422" s="129">
        <v>4074.442</v>
      </c>
      <c r="I1422" s="18">
        <v>4109.2120000000004</v>
      </c>
      <c r="J1422" s="18">
        <v>4041.654</v>
      </c>
      <c r="K1422" s="18">
        <v>3976.8319999999999</v>
      </c>
      <c r="L1422" s="18">
        <v>4004.9079999999999</v>
      </c>
      <c r="M1422" s="18">
        <v>4129.1450000000004</v>
      </c>
      <c r="N1422" s="18">
        <v>4373.3440000000001</v>
      </c>
      <c r="O1422" s="18">
        <v>4473.5219999999999</v>
      </c>
      <c r="P1422" s="18">
        <v>4544.5010000000002</v>
      </c>
      <c r="Q1422" s="18">
        <v>4602.433</v>
      </c>
      <c r="R1422" s="18">
        <v>4607.9089999999997</v>
      </c>
      <c r="S1422" s="18">
        <v>4562.72</v>
      </c>
      <c r="T1422" s="18">
        <v>4527.7280000000001</v>
      </c>
      <c r="U1422" s="18">
        <v>4698.6909999999998</v>
      </c>
      <c r="V1422" s="18">
        <v>5867.81</v>
      </c>
      <c r="W1422" s="129">
        <v>6042.6390000000001</v>
      </c>
      <c r="X1422" s="18">
        <v>5997.4229999999998</v>
      </c>
      <c r="Y1422" s="18">
        <v>5729.5110000000004</v>
      </c>
      <c r="Z1422" s="18">
        <v>5240.6390000000001</v>
      </c>
      <c r="AA1422" s="18">
        <v>4806.4170000000004</v>
      </c>
      <c r="AB1422" s="130">
        <v>111362.545</v>
      </c>
      <c r="AC1422" s="18" t="str">
        <f t="shared" si="44"/>
        <v>ok</v>
      </c>
      <c r="AE1422" s="19">
        <f t="shared" si="45"/>
        <v>1874.5760000000009</v>
      </c>
      <c r="AF1422" s="20">
        <v>566.06268310546875</v>
      </c>
      <c r="AG1422" s="21"/>
    </row>
    <row r="1423" spans="2:34" ht="14.4" thickTop="1" thickBot="1" x14ac:dyDescent="0.3">
      <c r="B1423" s="12">
        <v>40869</v>
      </c>
      <c r="C1423" s="128" t="s">
        <v>11</v>
      </c>
      <c r="D1423" s="18">
        <v>4389.8119999999999</v>
      </c>
      <c r="E1423" s="18">
        <v>4301.9250000000002</v>
      </c>
      <c r="F1423" s="18">
        <v>4198.0749999999998</v>
      </c>
      <c r="G1423" s="18">
        <v>4061.768</v>
      </c>
      <c r="H1423" s="129">
        <v>4080.4760000000001</v>
      </c>
      <c r="I1423" s="18">
        <v>4197.8320000000003</v>
      </c>
      <c r="J1423" s="18">
        <v>4258.665</v>
      </c>
      <c r="K1423" s="18">
        <v>4346.0370000000003</v>
      </c>
      <c r="L1423" s="18">
        <v>4424.2150000000001</v>
      </c>
      <c r="M1423" s="18">
        <v>4684.3710000000001</v>
      </c>
      <c r="N1423" s="18">
        <v>4792.9660000000003</v>
      </c>
      <c r="O1423" s="18">
        <v>4961.1779999999999</v>
      </c>
      <c r="P1423" s="18">
        <v>5093.7</v>
      </c>
      <c r="Q1423" s="18">
        <v>5111.9939999999997</v>
      </c>
      <c r="R1423" s="18">
        <v>5136.0550000000003</v>
      </c>
      <c r="S1423" s="18">
        <v>5123.0200000000004</v>
      </c>
      <c r="T1423" s="18">
        <v>5120.8860000000004</v>
      </c>
      <c r="U1423" s="18">
        <v>5298.5219999999999</v>
      </c>
      <c r="V1423" s="18">
        <v>6050.28</v>
      </c>
      <c r="W1423" s="129">
        <v>6237.5569999999998</v>
      </c>
      <c r="X1423" s="18">
        <v>6103.2790000000005</v>
      </c>
      <c r="Y1423" s="18">
        <v>5786.8130000000001</v>
      </c>
      <c r="Z1423" s="18">
        <v>5498.0320000000002</v>
      </c>
      <c r="AA1423" s="18">
        <v>5203.6000000000004</v>
      </c>
      <c r="AB1423" s="130">
        <v>118461.058</v>
      </c>
      <c r="AC1423" s="18" t="str">
        <f t="shared" si="44"/>
        <v>ok</v>
      </c>
      <c r="AE1423" s="19">
        <f t="shared" si="45"/>
        <v>7098.5130000000063</v>
      </c>
      <c r="AF1423" s="20">
        <v>578.82845306396484</v>
      </c>
      <c r="AG1423" s="21"/>
    </row>
    <row r="1424" spans="2:34" ht="14.4" thickTop="1" thickBot="1" x14ac:dyDescent="0.3">
      <c r="B1424" s="12">
        <v>40870</v>
      </c>
      <c r="C1424" s="128" t="s">
        <v>12</v>
      </c>
      <c r="D1424" s="18">
        <v>4808.6639999999998</v>
      </c>
      <c r="E1424" s="18">
        <v>4576.5839999999998</v>
      </c>
      <c r="F1424" s="18">
        <v>4540.8209999999999</v>
      </c>
      <c r="G1424" s="18">
        <v>4398.0889999999999</v>
      </c>
      <c r="H1424" s="129">
        <v>4427.2690000000002</v>
      </c>
      <c r="I1424" s="18">
        <v>4599.1589999999997</v>
      </c>
      <c r="J1424" s="18">
        <v>4760.2939999999999</v>
      </c>
      <c r="K1424" s="18">
        <v>4717.4059999999999</v>
      </c>
      <c r="L1424" s="18">
        <v>4695.6930000000002</v>
      </c>
      <c r="M1424" s="18">
        <v>4909.8760000000002</v>
      </c>
      <c r="N1424" s="18">
        <v>5015.25</v>
      </c>
      <c r="O1424" s="18">
        <v>5008.4480000000003</v>
      </c>
      <c r="P1424" s="18">
        <v>5023.6639999999998</v>
      </c>
      <c r="Q1424" s="18">
        <v>5093.6559999999999</v>
      </c>
      <c r="R1424" s="18">
        <v>5072.0720000000001</v>
      </c>
      <c r="S1424" s="18">
        <v>5044.2299999999996</v>
      </c>
      <c r="T1424" s="18">
        <v>5079.3630000000003</v>
      </c>
      <c r="U1424" s="18">
        <v>5282.6019999999999</v>
      </c>
      <c r="V1424" s="18">
        <v>5931.0969999999998</v>
      </c>
      <c r="W1424" s="129">
        <v>6074.683</v>
      </c>
      <c r="X1424" s="18">
        <v>5905.2129999999997</v>
      </c>
      <c r="Y1424" s="18">
        <v>5539.1850000000004</v>
      </c>
      <c r="Z1424" s="18">
        <v>5228.0690000000004</v>
      </c>
      <c r="AA1424" s="18">
        <v>4917.1639999999998</v>
      </c>
      <c r="AB1424" s="130">
        <v>120648.55100000001</v>
      </c>
      <c r="AC1424" s="18" t="str">
        <f t="shared" si="44"/>
        <v>ok</v>
      </c>
      <c r="AE1424" s="19">
        <f t="shared" si="45"/>
        <v>2187.4930000000022</v>
      </c>
      <c r="AF1424" s="20">
        <v>543.84011459350586</v>
      </c>
      <c r="AG1424" s="21"/>
    </row>
    <row r="1425" spans="1:33" ht="14.4" thickTop="1" thickBot="1" x14ac:dyDescent="0.3">
      <c r="B1425" s="12">
        <v>40871</v>
      </c>
      <c r="C1425" s="128" t="s">
        <v>13</v>
      </c>
      <c r="D1425" s="18">
        <v>4658.4160000000002</v>
      </c>
      <c r="E1425" s="18">
        <v>4401.1639999999998</v>
      </c>
      <c r="F1425" s="18">
        <v>4318.7209999999995</v>
      </c>
      <c r="G1425" s="18">
        <v>4259.5590000000002</v>
      </c>
      <c r="H1425" s="129">
        <v>4229.4979999999996</v>
      </c>
      <c r="I1425" s="18">
        <v>4351.0320000000002</v>
      </c>
      <c r="J1425" s="18">
        <v>4388.5510000000004</v>
      </c>
      <c r="K1425" s="18">
        <v>4407.9799999999996</v>
      </c>
      <c r="L1425" s="18">
        <v>4564.8289999999997</v>
      </c>
      <c r="M1425" s="18">
        <v>4715.5169999999998</v>
      </c>
      <c r="N1425" s="18">
        <v>4715.9110000000001</v>
      </c>
      <c r="O1425" s="18">
        <v>4761.2</v>
      </c>
      <c r="P1425" s="18">
        <v>4903.6390000000001</v>
      </c>
      <c r="Q1425" s="18">
        <v>4970.6620000000003</v>
      </c>
      <c r="R1425" s="18">
        <v>4980.5720000000001</v>
      </c>
      <c r="S1425" s="18">
        <v>5007.1530000000002</v>
      </c>
      <c r="T1425" s="18">
        <v>4988.0780000000004</v>
      </c>
      <c r="U1425" s="18">
        <v>5076.5429999999997</v>
      </c>
      <c r="V1425" s="18">
        <v>5848.6660000000002</v>
      </c>
      <c r="W1425" s="129">
        <v>6008.1</v>
      </c>
      <c r="X1425" s="18">
        <v>5828.68</v>
      </c>
      <c r="Y1425" s="18">
        <v>5425.5039999999999</v>
      </c>
      <c r="Z1425" s="18">
        <v>5117.8410000000003</v>
      </c>
      <c r="AA1425" s="18">
        <v>4781.107</v>
      </c>
      <c r="AB1425" s="130">
        <v>116708.923</v>
      </c>
      <c r="AC1425" s="18" t="str">
        <f t="shared" si="44"/>
        <v>ok</v>
      </c>
      <c r="AE1425" s="19">
        <f t="shared" si="45"/>
        <v>-3939.6280000000115</v>
      </c>
      <c r="AF1425" s="20">
        <v>535.86303043365479</v>
      </c>
      <c r="AG1425" s="21"/>
    </row>
    <row r="1426" spans="1:33" ht="14.4" thickTop="1" thickBot="1" x14ac:dyDescent="0.3">
      <c r="B1426" s="12">
        <v>40872</v>
      </c>
      <c r="C1426" s="128" t="s">
        <v>14</v>
      </c>
      <c r="D1426" s="18">
        <v>4480.5810000000001</v>
      </c>
      <c r="E1426" s="18">
        <v>4347.9409999999998</v>
      </c>
      <c r="F1426" s="18">
        <v>4232.2269999999999</v>
      </c>
      <c r="G1426" s="18">
        <v>4163.9189999999999</v>
      </c>
      <c r="H1426" s="129">
        <v>4137.6000000000004</v>
      </c>
      <c r="I1426" s="18">
        <v>4284.1229999999996</v>
      </c>
      <c r="J1426" s="18">
        <v>4360.1679999999997</v>
      </c>
      <c r="K1426" s="18">
        <v>4340.4840000000004</v>
      </c>
      <c r="L1426" s="18">
        <v>4340.9750000000004</v>
      </c>
      <c r="M1426" s="18">
        <v>4577.18</v>
      </c>
      <c r="N1426" s="18">
        <v>4674.7439999999997</v>
      </c>
      <c r="O1426" s="18">
        <v>4763.8329999999996</v>
      </c>
      <c r="P1426" s="18">
        <v>4837.5290000000005</v>
      </c>
      <c r="Q1426" s="18">
        <v>4896.8450000000003</v>
      </c>
      <c r="R1426" s="18">
        <v>4845.6679999999997</v>
      </c>
      <c r="S1426" s="18">
        <v>4878.9380000000001</v>
      </c>
      <c r="T1426" s="18">
        <v>4885.8969999999999</v>
      </c>
      <c r="U1426" s="18">
        <v>4950.41</v>
      </c>
      <c r="V1426" s="18">
        <v>5698.3249999999998</v>
      </c>
      <c r="W1426" s="129">
        <v>5784.1689999999999</v>
      </c>
      <c r="X1426" s="18">
        <v>5561.8909999999996</v>
      </c>
      <c r="Y1426" s="18">
        <v>5192.4219999999996</v>
      </c>
      <c r="Z1426" s="18">
        <v>4927.607</v>
      </c>
      <c r="AA1426" s="18">
        <v>4679.9639999999999</v>
      </c>
      <c r="AB1426" s="130">
        <v>113843.44</v>
      </c>
      <c r="AC1426" s="18" t="str">
        <f t="shared" si="44"/>
        <v>ok</v>
      </c>
      <c r="AE1426" s="19">
        <f t="shared" si="45"/>
        <v>-2865.4829999999929</v>
      </c>
      <c r="AF1426" s="20">
        <v>520.02191734313965</v>
      </c>
      <c r="AG1426" s="21"/>
    </row>
    <row r="1427" spans="1:33" ht="14.4" thickTop="1" thickBot="1" x14ac:dyDescent="0.3">
      <c r="B1427" s="12">
        <v>40873</v>
      </c>
      <c r="C1427" s="128" t="s">
        <v>15</v>
      </c>
      <c r="D1427" s="18">
        <v>4381.9040000000005</v>
      </c>
      <c r="E1427" s="18">
        <v>4179.5640000000003</v>
      </c>
      <c r="F1427" s="18">
        <v>4150.9430000000002</v>
      </c>
      <c r="G1427" s="18">
        <v>4073.848</v>
      </c>
      <c r="H1427" s="129">
        <v>4093.26</v>
      </c>
      <c r="I1427" s="18">
        <v>4178.732</v>
      </c>
      <c r="J1427" s="18">
        <v>4168.6239999999998</v>
      </c>
      <c r="K1427" s="18">
        <v>4142.1540000000005</v>
      </c>
      <c r="L1427" s="18">
        <v>4326.0879999999997</v>
      </c>
      <c r="M1427" s="18">
        <v>4432.9030000000002</v>
      </c>
      <c r="N1427" s="18">
        <v>4555.8639999999996</v>
      </c>
      <c r="O1427" s="18">
        <v>4687.93</v>
      </c>
      <c r="P1427" s="18">
        <v>4738.8459999999995</v>
      </c>
      <c r="Q1427" s="18">
        <v>4686.2120000000004</v>
      </c>
      <c r="R1427" s="18">
        <v>4569.7709999999997</v>
      </c>
      <c r="S1427" s="18">
        <v>4554.7780000000002</v>
      </c>
      <c r="T1427" s="18">
        <v>4561.5240000000003</v>
      </c>
      <c r="U1427" s="18">
        <v>4794.835</v>
      </c>
      <c r="V1427" s="18">
        <v>5865.5770000000002</v>
      </c>
      <c r="W1427" s="129">
        <v>5787.5659999999998</v>
      </c>
      <c r="X1427" s="18">
        <v>5642.34</v>
      </c>
      <c r="Y1427" s="18">
        <v>5573.73</v>
      </c>
      <c r="Z1427" s="18">
        <v>5336.768</v>
      </c>
      <c r="AA1427" s="18">
        <v>4934.6090000000004</v>
      </c>
      <c r="AB1427" s="130">
        <v>112418.361</v>
      </c>
      <c r="AC1427" s="18" t="str">
        <f t="shared" si="44"/>
        <v>ok</v>
      </c>
      <c r="AE1427" s="19">
        <f t="shared" si="45"/>
        <v>-1425.0789999999979</v>
      </c>
      <c r="AF1427" s="20">
        <v>505.30905342102051</v>
      </c>
      <c r="AG1427" s="21"/>
    </row>
    <row r="1428" spans="1:33" ht="14.4" thickTop="1" thickBot="1" x14ac:dyDescent="0.3">
      <c r="B1428" s="12">
        <v>40874</v>
      </c>
      <c r="C1428" s="128" t="s">
        <v>16</v>
      </c>
      <c r="D1428" s="18">
        <v>4551.92</v>
      </c>
      <c r="E1428" s="18">
        <v>4341.3869999999997</v>
      </c>
      <c r="F1428" s="18">
        <v>4227.6980000000003</v>
      </c>
      <c r="G1428" s="18">
        <v>4028.8209999999999</v>
      </c>
      <c r="H1428" s="129">
        <v>4027.8890000000001</v>
      </c>
      <c r="I1428" s="18">
        <v>3984.8519999999999</v>
      </c>
      <c r="J1428" s="18">
        <v>3854.7370000000001</v>
      </c>
      <c r="K1428" s="18">
        <v>3712.5010000000002</v>
      </c>
      <c r="L1428" s="18">
        <v>3741.2220000000002</v>
      </c>
      <c r="M1428" s="18">
        <v>3711.7719999999999</v>
      </c>
      <c r="N1428" s="18">
        <v>3740.2109999999998</v>
      </c>
      <c r="O1428" s="18">
        <v>3851.866</v>
      </c>
      <c r="P1428" s="18">
        <v>3881.422</v>
      </c>
      <c r="Q1428" s="18">
        <v>3913.8440000000001</v>
      </c>
      <c r="R1428" s="18">
        <v>3937.28</v>
      </c>
      <c r="S1428" s="18">
        <v>3970.1170000000002</v>
      </c>
      <c r="T1428" s="18">
        <v>4058.2289999999998</v>
      </c>
      <c r="U1428" s="18">
        <v>4359.3810000000003</v>
      </c>
      <c r="V1428" s="18">
        <v>5246.78</v>
      </c>
      <c r="W1428" s="129">
        <v>5411.9189999999999</v>
      </c>
      <c r="X1428" s="18">
        <v>5259.0889999999999</v>
      </c>
      <c r="Y1428" s="18">
        <v>4935.7160000000003</v>
      </c>
      <c r="Z1428" s="18">
        <v>4576.3590000000004</v>
      </c>
      <c r="AA1428" s="18">
        <v>4155.8490000000002</v>
      </c>
      <c r="AB1428" s="130">
        <v>101480.861</v>
      </c>
      <c r="AC1428" s="18" t="str">
        <f t="shared" si="44"/>
        <v>ok</v>
      </c>
      <c r="AE1428" s="19">
        <f t="shared" si="45"/>
        <v>-10937.5</v>
      </c>
      <c r="AF1428" s="20">
        <v>469.40349006652832</v>
      </c>
      <c r="AG1428" s="21"/>
    </row>
    <row r="1429" spans="1:33" ht="14.4" thickTop="1" thickBot="1" x14ac:dyDescent="0.3">
      <c r="B1429" s="12">
        <v>40875</v>
      </c>
      <c r="C1429" s="128" t="s">
        <v>17</v>
      </c>
      <c r="D1429" s="18">
        <v>3878.3530000000001</v>
      </c>
      <c r="E1429" s="18">
        <v>3697.1149999999998</v>
      </c>
      <c r="F1429" s="18">
        <v>3650.0880000000002</v>
      </c>
      <c r="G1429" s="18">
        <v>3588.8530000000001</v>
      </c>
      <c r="H1429" s="129">
        <v>3629.5810000000001</v>
      </c>
      <c r="I1429" s="18">
        <v>3773.518</v>
      </c>
      <c r="J1429" s="18">
        <v>4050.1930000000002</v>
      </c>
      <c r="K1429" s="18">
        <v>4139.6790000000001</v>
      </c>
      <c r="L1429" s="18">
        <v>4151.6570000000002</v>
      </c>
      <c r="M1429" s="18">
        <v>4321.7700000000004</v>
      </c>
      <c r="N1429" s="18">
        <v>4427.3969999999999</v>
      </c>
      <c r="O1429" s="18">
        <v>4462.53</v>
      </c>
      <c r="P1429" s="18">
        <v>4478.027</v>
      </c>
      <c r="Q1429" s="18">
        <v>4527.3760000000002</v>
      </c>
      <c r="R1429" s="18">
        <v>4339.2380000000003</v>
      </c>
      <c r="S1429" s="18">
        <v>4470.0119999999997</v>
      </c>
      <c r="T1429" s="18">
        <v>4517.8459999999995</v>
      </c>
      <c r="U1429" s="18">
        <v>4729.1490000000003</v>
      </c>
      <c r="V1429" s="18">
        <v>5425.0010000000002</v>
      </c>
      <c r="W1429" s="129">
        <v>5583.7520000000004</v>
      </c>
      <c r="X1429" s="18">
        <v>5364.65</v>
      </c>
      <c r="Y1429" s="18">
        <v>4902.9430000000002</v>
      </c>
      <c r="Z1429" s="18">
        <v>4587.6239999999998</v>
      </c>
      <c r="AA1429" s="18">
        <v>4289.4799999999996</v>
      </c>
      <c r="AB1429" s="130">
        <v>104985.83199999999</v>
      </c>
      <c r="AC1429" s="18" t="str">
        <f t="shared" si="44"/>
        <v>ok</v>
      </c>
      <c r="AE1429" s="19">
        <f t="shared" si="45"/>
        <v>3504.9709999999905</v>
      </c>
      <c r="AF1429" s="20">
        <v>406.22853755950928</v>
      </c>
      <c r="AG1429" s="21"/>
    </row>
    <row r="1430" spans="1:33" ht="14.4" thickTop="1" thickBot="1" x14ac:dyDescent="0.3">
      <c r="B1430" s="12">
        <v>40876</v>
      </c>
      <c r="C1430" s="128" t="s">
        <v>11</v>
      </c>
      <c r="D1430" s="18">
        <v>3997.4609999999998</v>
      </c>
      <c r="E1430" s="18">
        <v>3813.5050000000001</v>
      </c>
      <c r="F1430" s="18">
        <v>3820.3040000000001</v>
      </c>
      <c r="G1430" s="18">
        <v>3755.2429999999999</v>
      </c>
      <c r="H1430" s="129">
        <v>3766.665</v>
      </c>
      <c r="I1430" s="18">
        <v>3913.07</v>
      </c>
      <c r="J1430" s="18">
        <v>4146.57</v>
      </c>
      <c r="K1430" s="18">
        <v>4202.335</v>
      </c>
      <c r="L1430" s="18">
        <v>4186.2569999999996</v>
      </c>
      <c r="M1430" s="18">
        <v>4242.4369999999999</v>
      </c>
      <c r="N1430" s="18">
        <v>4304.473</v>
      </c>
      <c r="O1430" s="18">
        <v>4388.8959999999997</v>
      </c>
      <c r="P1430" s="18">
        <v>4466.68</v>
      </c>
      <c r="Q1430" s="18">
        <v>4511.7250000000004</v>
      </c>
      <c r="R1430" s="18">
        <v>4512.1570000000002</v>
      </c>
      <c r="S1430" s="18">
        <v>4454.3549999999996</v>
      </c>
      <c r="T1430" s="18">
        <v>4491.1859999999997</v>
      </c>
      <c r="U1430" s="18">
        <v>4680.3090000000002</v>
      </c>
      <c r="V1430" s="18">
        <v>5528.61</v>
      </c>
      <c r="W1430" s="129">
        <v>5718.4889999999996</v>
      </c>
      <c r="X1430" s="18">
        <v>5471.8959999999997</v>
      </c>
      <c r="Y1430" s="18">
        <v>4972.4269999999997</v>
      </c>
      <c r="Z1430" s="18">
        <v>4584.2910000000002</v>
      </c>
      <c r="AA1430" s="18">
        <v>4248.9870000000001</v>
      </c>
      <c r="AB1430" s="130">
        <v>106178.32799999999</v>
      </c>
      <c r="AC1430" s="18" t="str">
        <f t="shared" si="44"/>
        <v>ok</v>
      </c>
      <c r="AE1430" s="19">
        <f t="shared" si="45"/>
        <v>1192.4959999999992</v>
      </c>
      <c r="AF1430" s="20">
        <v>432.356858253479</v>
      </c>
      <c r="AG1430" s="21"/>
    </row>
    <row r="1431" spans="1:33" ht="14.4" thickTop="1" thickBot="1" x14ac:dyDescent="0.3">
      <c r="B1431" s="12">
        <v>40877</v>
      </c>
      <c r="C1431" s="128" t="s">
        <v>12</v>
      </c>
      <c r="D1431" s="18">
        <v>3955.0940000000001</v>
      </c>
      <c r="E1431" s="18">
        <v>3806.0369999999998</v>
      </c>
      <c r="F1431" s="18">
        <v>3790.0590000000002</v>
      </c>
      <c r="G1431" s="18">
        <v>3708.7950000000001</v>
      </c>
      <c r="H1431" s="129">
        <v>3761.73</v>
      </c>
      <c r="I1431" s="18">
        <v>3948.1880000000001</v>
      </c>
      <c r="J1431" s="18">
        <v>4171.701</v>
      </c>
      <c r="K1431" s="18">
        <v>4190.4189999999999</v>
      </c>
      <c r="L1431" s="18">
        <v>4295.78</v>
      </c>
      <c r="M1431" s="18">
        <v>4340.7719999999999</v>
      </c>
      <c r="N1431" s="18">
        <v>4409.9889999999996</v>
      </c>
      <c r="O1431" s="18">
        <v>4495.59</v>
      </c>
      <c r="P1431" s="18">
        <v>4547.3900000000003</v>
      </c>
      <c r="Q1431" s="18">
        <v>4520.9629999999997</v>
      </c>
      <c r="R1431" s="18">
        <v>4560.1170000000002</v>
      </c>
      <c r="S1431" s="18">
        <v>4566.0720000000001</v>
      </c>
      <c r="T1431" s="18">
        <v>4533.0789999999997</v>
      </c>
      <c r="U1431" s="18">
        <v>4746.4989999999998</v>
      </c>
      <c r="V1431" s="18">
        <v>5454.1189999999997</v>
      </c>
      <c r="W1431" s="129">
        <v>5617.7870000000003</v>
      </c>
      <c r="X1431" s="18">
        <v>5422.2969999999996</v>
      </c>
      <c r="Y1431" s="18">
        <v>4994.3509999999997</v>
      </c>
      <c r="Z1431" s="18">
        <v>4594.1360000000004</v>
      </c>
      <c r="AA1431" s="18">
        <v>4292.3869999999997</v>
      </c>
      <c r="AB1431" s="130">
        <v>106723.351</v>
      </c>
      <c r="AC1431" s="18" t="str">
        <f t="shared" si="44"/>
        <v>ok</v>
      </c>
      <c r="AE1431" s="19">
        <f t="shared" si="45"/>
        <v>545.02300000000105</v>
      </c>
      <c r="AF1431" s="20">
        <v>455.88387584686279</v>
      </c>
      <c r="AG1431" s="21"/>
    </row>
    <row r="1432" spans="1:33" ht="14.4" thickTop="1" thickBot="1" x14ac:dyDescent="0.3">
      <c r="A1432" s="11" t="s">
        <v>29</v>
      </c>
      <c r="B1432" s="12">
        <v>40878</v>
      </c>
      <c r="C1432" s="124" t="s">
        <v>13</v>
      </c>
      <c r="D1432" s="125">
        <v>4043.7159999999999</v>
      </c>
      <c r="E1432" s="125">
        <v>3948.38</v>
      </c>
      <c r="F1432" s="125">
        <v>3828.1489999999999</v>
      </c>
      <c r="G1432" s="125">
        <v>3786.4209999999998</v>
      </c>
      <c r="H1432" s="126">
        <v>3797.9270000000001</v>
      </c>
      <c r="I1432" s="125">
        <v>3946.13</v>
      </c>
      <c r="J1432" s="125">
        <v>4124.1760000000004</v>
      </c>
      <c r="K1432" s="125">
        <v>4111.9080000000004</v>
      </c>
      <c r="L1432" s="125">
        <v>4167.0680000000002</v>
      </c>
      <c r="M1432" s="125">
        <v>4243.6559999999999</v>
      </c>
      <c r="N1432" s="125">
        <v>4404.1530000000002</v>
      </c>
      <c r="O1432" s="125">
        <v>4503.3950000000004</v>
      </c>
      <c r="P1432" s="125">
        <v>4559.6409999999996</v>
      </c>
      <c r="Q1432" s="125">
        <v>4617.5029999999997</v>
      </c>
      <c r="R1432" s="125">
        <v>4634.665</v>
      </c>
      <c r="S1432" s="125">
        <v>4543.1490000000003</v>
      </c>
      <c r="T1432" s="125">
        <v>4585.7560000000003</v>
      </c>
      <c r="U1432" s="125">
        <v>4694.9970000000003</v>
      </c>
      <c r="V1432" s="125">
        <v>5580.768</v>
      </c>
      <c r="W1432" s="126">
        <v>5719.6570000000002</v>
      </c>
      <c r="X1432" s="125">
        <v>5567.5959999999995</v>
      </c>
      <c r="Y1432" s="125">
        <v>5098.7749999999996</v>
      </c>
      <c r="Z1432" s="125">
        <v>4733.4290000000001</v>
      </c>
      <c r="AA1432" s="125">
        <v>4361.2259999999997</v>
      </c>
      <c r="AB1432" s="127">
        <v>107602.24099999999</v>
      </c>
      <c r="AC1432" s="18" t="str">
        <f t="shared" si="44"/>
        <v>ok</v>
      </c>
      <c r="AE1432" s="19">
        <f t="shared" si="45"/>
        <v>878.88999999999942</v>
      </c>
      <c r="AF1432" s="20">
        <v>449.65429019927979</v>
      </c>
      <c r="AG1432" s="21"/>
    </row>
    <row r="1433" spans="1:33" ht="14.4" thickTop="1" thickBot="1" x14ac:dyDescent="0.3">
      <c r="B1433" s="12">
        <v>40879</v>
      </c>
      <c r="C1433" s="124" t="s">
        <v>14</v>
      </c>
      <c r="D1433" s="125">
        <v>4087.1759999999999</v>
      </c>
      <c r="E1433" s="125">
        <v>3998.6889999999999</v>
      </c>
      <c r="F1433" s="125">
        <v>3920.3629999999998</v>
      </c>
      <c r="G1433" s="125">
        <v>3862.6</v>
      </c>
      <c r="H1433" s="126">
        <v>3866.627</v>
      </c>
      <c r="I1433" s="125">
        <v>4003.288</v>
      </c>
      <c r="J1433" s="125">
        <v>4234.3580000000002</v>
      </c>
      <c r="K1433" s="125">
        <v>4267.7160000000003</v>
      </c>
      <c r="L1433" s="125">
        <v>4335.1480000000001</v>
      </c>
      <c r="M1433" s="125">
        <v>4399.6570000000002</v>
      </c>
      <c r="N1433" s="125">
        <v>4453.3649999999998</v>
      </c>
      <c r="O1433" s="125">
        <v>4458.92</v>
      </c>
      <c r="P1433" s="125">
        <v>4661.4589999999998</v>
      </c>
      <c r="Q1433" s="125">
        <v>4625.4589999999998</v>
      </c>
      <c r="R1433" s="125">
        <v>4659.25</v>
      </c>
      <c r="S1433" s="125">
        <v>4615.8410000000003</v>
      </c>
      <c r="T1433" s="125">
        <v>4580.6170000000002</v>
      </c>
      <c r="U1433" s="125">
        <v>4699.3649999999998</v>
      </c>
      <c r="V1433" s="125">
        <v>5483.2879999999996</v>
      </c>
      <c r="W1433" s="126">
        <v>5575.6220000000003</v>
      </c>
      <c r="X1433" s="125">
        <v>5394.9229999999998</v>
      </c>
      <c r="Y1433" s="125">
        <v>4965.6750000000002</v>
      </c>
      <c r="Z1433" s="125">
        <v>4693.8670000000002</v>
      </c>
      <c r="AA1433" s="125">
        <v>4447.5450000000001</v>
      </c>
      <c r="AB1433" s="127">
        <v>108290.818</v>
      </c>
      <c r="AC1433" s="18" t="str">
        <f t="shared" si="44"/>
        <v>ok</v>
      </c>
      <c r="AE1433" s="19">
        <f t="shared" si="45"/>
        <v>688.57700000000477</v>
      </c>
      <c r="AF1433" s="20">
        <v>466.33278942108154</v>
      </c>
      <c r="AG1433" s="21"/>
    </row>
    <row r="1434" spans="1:33" ht="14.4" thickTop="1" thickBot="1" x14ac:dyDescent="0.3">
      <c r="B1434" s="12">
        <v>40880</v>
      </c>
      <c r="C1434" s="124" t="s">
        <v>15</v>
      </c>
      <c r="D1434" s="125">
        <v>4142.1369999999997</v>
      </c>
      <c r="E1434" s="125">
        <v>3969.4279999999999</v>
      </c>
      <c r="F1434" s="125">
        <v>3821.9780000000001</v>
      </c>
      <c r="G1434" s="125">
        <v>3774.1350000000002</v>
      </c>
      <c r="H1434" s="126">
        <v>3747.9549999999999</v>
      </c>
      <c r="I1434" s="125">
        <v>3932.2139999999999</v>
      </c>
      <c r="J1434" s="125">
        <v>4021.694</v>
      </c>
      <c r="K1434" s="125">
        <v>4008.9949999999999</v>
      </c>
      <c r="L1434" s="125">
        <v>4167.9340000000002</v>
      </c>
      <c r="M1434" s="125">
        <v>4309.5510000000004</v>
      </c>
      <c r="N1434" s="125">
        <v>4392.9430000000002</v>
      </c>
      <c r="O1434" s="125">
        <v>4450.6220000000003</v>
      </c>
      <c r="P1434" s="125">
        <v>4499.8090000000002</v>
      </c>
      <c r="Q1434" s="125">
        <v>4502.768</v>
      </c>
      <c r="R1434" s="125">
        <v>4466.7719999999999</v>
      </c>
      <c r="S1434" s="125">
        <v>4395.1549999999997</v>
      </c>
      <c r="T1434" s="125">
        <v>4388.0950000000003</v>
      </c>
      <c r="U1434" s="125">
        <v>4606.1750000000002</v>
      </c>
      <c r="V1434" s="125">
        <v>5592.0150000000003</v>
      </c>
      <c r="W1434" s="126">
        <v>5500.2759999999998</v>
      </c>
      <c r="X1434" s="125">
        <v>5221.8850000000002</v>
      </c>
      <c r="Y1434" s="125">
        <v>5066.2110000000002</v>
      </c>
      <c r="Z1434" s="125">
        <v>4889.317</v>
      </c>
      <c r="AA1434" s="125">
        <v>4577.4949999999999</v>
      </c>
      <c r="AB1434" s="127">
        <v>106445.55899999999</v>
      </c>
      <c r="AC1434" s="18" t="str">
        <f t="shared" si="44"/>
        <v>ok</v>
      </c>
      <c r="AE1434" s="19">
        <f t="shared" si="45"/>
        <v>-1845.2590000000055</v>
      </c>
      <c r="AF1434" s="20">
        <v>490.35474586486816</v>
      </c>
      <c r="AG1434" s="21"/>
    </row>
    <row r="1435" spans="1:33" ht="14.4" thickTop="1" thickBot="1" x14ac:dyDescent="0.3">
      <c r="B1435" s="12">
        <v>40881</v>
      </c>
      <c r="C1435" s="124" t="s">
        <v>16</v>
      </c>
      <c r="D1435" s="125">
        <v>4244.8130000000001</v>
      </c>
      <c r="E1435" s="125">
        <v>3976.9389999999999</v>
      </c>
      <c r="F1435" s="125">
        <v>3831.078</v>
      </c>
      <c r="G1435" s="125">
        <v>3734.7339999999999</v>
      </c>
      <c r="H1435" s="126">
        <v>3766.0970000000002</v>
      </c>
      <c r="I1435" s="125">
        <v>3768.953</v>
      </c>
      <c r="J1435" s="125">
        <v>3698.8040000000001</v>
      </c>
      <c r="K1435" s="125">
        <v>3583.6840000000002</v>
      </c>
      <c r="L1435" s="125">
        <v>3668.634</v>
      </c>
      <c r="M1435" s="125">
        <v>3767.7190000000001</v>
      </c>
      <c r="N1435" s="125">
        <v>3827.3119999999999</v>
      </c>
      <c r="O1435" s="125">
        <v>3912.4789999999998</v>
      </c>
      <c r="P1435" s="125">
        <v>3965.3829999999998</v>
      </c>
      <c r="Q1435" s="125">
        <v>4005.9650000000001</v>
      </c>
      <c r="R1435" s="125">
        <v>4017.8150000000001</v>
      </c>
      <c r="S1435" s="125">
        <v>4045.3</v>
      </c>
      <c r="T1435" s="125">
        <v>4074.9690000000001</v>
      </c>
      <c r="U1435" s="125">
        <v>4323.1850000000004</v>
      </c>
      <c r="V1435" s="125">
        <v>5375.6710000000003</v>
      </c>
      <c r="W1435" s="126">
        <v>5630.1710000000003</v>
      </c>
      <c r="X1435" s="125">
        <v>5573.88</v>
      </c>
      <c r="Y1435" s="125">
        <v>5270.49</v>
      </c>
      <c r="Z1435" s="125">
        <v>4844.7139999999999</v>
      </c>
      <c r="AA1435" s="125">
        <v>4425.2060000000001</v>
      </c>
      <c r="AB1435" s="127">
        <v>101333.995</v>
      </c>
      <c r="AC1435" s="18" t="str">
        <f t="shared" si="44"/>
        <v>ok</v>
      </c>
      <c r="AE1435" s="19">
        <f t="shared" si="45"/>
        <v>-5111.5639999999985</v>
      </c>
      <c r="AF1435" s="20">
        <v>493.09687995910645</v>
      </c>
      <c r="AG1435" s="21"/>
    </row>
    <row r="1436" spans="1:33" ht="14.4" thickTop="1" thickBot="1" x14ac:dyDescent="0.3">
      <c r="B1436" s="12">
        <v>40882</v>
      </c>
      <c r="C1436" s="124" t="s">
        <v>17</v>
      </c>
      <c r="D1436" s="125">
        <v>4102.4170000000004</v>
      </c>
      <c r="E1436" s="125">
        <v>3944.6849999999999</v>
      </c>
      <c r="F1436" s="125">
        <v>3813.1039999999998</v>
      </c>
      <c r="G1436" s="125">
        <v>3852.5479999999998</v>
      </c>
      <c r="H1436" s="126">
        <v>3871.32</v>
      </c>
      <c r="I1436" s="125">
        <v>3996.259</v>
      </c>
      <c r="J1436" s="125">
        <v>4177.2169999999996</v>
      </c>
      <c r="K1436" s="125">
        <v>4207.9660000000003</v>
      </c>
      <c r="L1436" s="125">
        <v>4252.7039999999997</v>
      </c>
      <c r="M1436" s="125">
        <v>4421.9210000000003</v>
      </c>
      <c r="N1436" s="125">
        <v>4518.4989999999998</v>
      </c>
      <c r="O1436" s="125">
        <v>4671.3779999999997</v>
      </c>
      <c r="P1436" s="125">
        <v>4713.3729999999996</v>
      </c>
      <c r="Q1436" s="125">
        <v>4789.8050000000003</v>
      </c>
      <c r="R1436" s="125">
        <v>4855.1710000000003</v>
      </c>
      <c r="S1436" s="125">
        <v>4897.7439999999997</v>
      </c>
      <c r="T1436" s="125">
        <v>4956.1030000000001</v>
      </c>
      <c r="U1436" s="125">
        <v>5168.6040000000003</v>
      </c>
      <c r="V1436" s="125">
        <v>5899.5010000000002</v>
      </c>
      <c r="W1436" s="126">
        <v>6027.4160000000002</v>
      </c>
      <c r="X1436" s="125">
        <v>5830.4769999999999</v>
      </c>
      <c r="Y1436" s="125">
        <v>5457.299</v>
      </c>
      <c r="Z1436" s="125">
        <v>5145.384</v>
      </c>
      <c r="AA1436" s="125">
        <v>4765.0110000000004</v>
      </c>
      <c r="AB1436" s="127">
        <v>112335.906</v>
      </c>
      <c r="AC1436" s="18" t="str">
        <f t="shared" si="44"/>
        <v>ok</v>
      </c>
      <c r="AE1436" s="19">
        <f t="shared" si="45"/>
        <v>11001.911000000007</v>
      </c>
      <c r="AF1436" s="20">
        <v>519.97004890441895</v>
      </c>
      <c r="AG1436" s="21"/>
    </row>
    <row r="1437" spans="1:33" ht="14.4" thickTop="1" thickBot="1" x14ac:dyDescent="0.3">
      <c r="B1437" s="12">
        <v>40883</v>
      </c>
      <c r="C1437" s="124" t="s">
        <v>11</v>
      </c>
      <c r="D1437" s="125">
        <v>4434.826</v>
      </c>
      <c r="E1437" s="125">
        <v>4226.1840000000002</v>
      </c>
      <c r="F1437" s="125">
        <v>4109.2669999999998</v>
      </c>
      <c r="G1437" s="125">
        <v>4058.232</v>
      </c>
      <c r="H1437" s="126">
        <v>4069.2020000000002</v>
      </c>
      <c r="I1437" s="125">
        <v>4195.1549999999997</v>
      </c>
      <c r="J1437" s="125">
        <v>4361.6450000000004</v>
      </c>
      <c r="K1437" s="125">
        <v>4325.4949999999999</v>
      </c>
      <c r="L1437" s="125">
        <v>4475.415</v>
      </c>
      <c r="M1437" s="125">
        <v>4601.0940000000001</v>
      </c>
      <c r="N1437" s="125">
        <v>4602.3469999999998</v>
      </c>
      <c r="O1437" s="125">
        <v>4658.0110000000004</v>
      </c>
      <c r="P1437" s="125">
        <v>4805.7539999999999</v>
      </c>
      <c r="Q1437" s="125">
        <v>4846.2169999999996</v>
      </c>
      <c r="R1437" s="125">
        <v>4867.2489999999998</v>
      </c>
      <c r="S1437" s="125">
        <v>4842.0619999999999</v>
      </c>
      <c r="T1437" s="125">
        <v>4861.6310000000003</v>
      </c>
      <c r="U1437" s="125">
        <v>5037.3419999999996</v>
      </c>
      <c r="V1437" s="125">
        <v>5754.6970000000001</v>
      </c>
      <c r="W1437" s="126">
        <v>5889.1750000000002</v>
      </c>
      <c r="X1437" s="125">
        <v>5700.6819999999998</v>
      </c>
      <c r="Y1437" s="125">
        <v>5302.982</v>
      </c>
      <c r="Z1437" s="125">
        <v>4976.7219999999998</v>
      </c>
      <c r="AA1437" s="125">
        <v>4591.1239999999998</v>
      </c>
      <c r="AB1437" s="127">
        <v>113592.51</v>
      </c>
      <c r="AC1437" s="18" t="str">
        <f t="shared" si="44"/>
        <v>ok</v>
      </c>
      <c r="AE1437" s="19">
        <f t="shared" si="45"/>
        <v>1256.6039999999921</v>
      </c>
      <c r="AF1437" s="20">
        <v>479.65482902526855</v>
      </c>
      <c r="AG1437" s="21"/>
    </row>
    <row r="1438" spans="1:33" ht="14.4" thickTop="1" thickBot="1" x14ac:dyDescent="0.3">
      <c r="B1438" s="12">
        <v>40884</v>
      </c>
      <c r="C1438" s="124" t="s">
        <v>12</v>
      </c>
      <c r="D1438" s="125">
        <v>4341.3220000000001</v>
      </c>
      <c r="E1438" s="125">
        <v>4177.1750000000002</v>
      </c>
      <c r="F1438" s="125">
        <v>4047.0859999999998</v>
      </c>
      <c r="G1438" s="125">
        <v>4037.9189999999999</v>
      </c>
      <c r="H1438" s="126">
        <v>4030.069</v>
      </c>
      <c r="I1438" s="125">
        <v>4132.652</v>
      </c>
      <c r="J1438" s="125">
        <v>4326.3630000000003</v>
      </c>
      <c r="K1438" s="125">
        <v>4343.4570000000003</v>
      </c>
      <c r="L1438" s="125">
        <v>4357.5789999999997</v>
      </c>
      <c r="M1438" s="125">
        <v>4476.1819999999998</v>
      </c>
      <c r="N1438" s="125">
        <v>4560.0659999999998</v>
      </c>
      <c r="O1438" s="125">
        <v>4648.3689999999997</v>
      </c>
      <c r="P1438" s="125">
        <v>4669.6589999999997</v>
      </c>
      <c r="Q1438" s="125">
        <v>4619.3559999999998</v>
      </c>
      <c r="R1438" s="125">
        <v>4718.665</v>
      </c>
      <c r="S1438" s="125">
        <v>4708.0159999999996</v>
      </c>
      <c r="T1438" s="125">
        <v>4783.3459999999995</v>
      </c>
      <c r="U1438" s="125">
        <v>4942.509</v>
      </c>
      <c r="V1438" s="125">
        <v>5612.0640000000003</v>
      </c>
      <c r="W1438" s="126">
        <v>5781.25</v>
      </c>
      <c r="X1438" s="125">
        <v>5604.0029999999997</v>
      </c>
      <c r="Y1438" s="125">
        <v>5185.7240000000002</v>
      </c>
      <c r="Z1438" s="125">
        <v>4892.0780000000004</v>
      </c>
      <c r="AA1438" s="125">
        <v>4557.6970000000001</v>
      </c>
      <c r="AB1438" s="127">
        <v>111552.606</v>
      </c>
      <c r="AC1438" s="18" t="str">
        <f t="shared" si="44"/>
        <v>ok</v>
      </c>
      <c r="AE1438" s="19">
        <f t="shared" si="45"/>
        <v>-2039.903999999995</v>
      </c>
      <c r="AF1438" s="20">
        <v>469.36101722717285</v>
      </c>
      <c r="AG1438" s="21"/>
    </row>
    <row r="1439" spans="1:33" ht="14.4" thickTop="1" thickBot="1" x14ac:dyDescent="0.3">
      <c r="B1439" s="12">
        <v>40885</v>
      </c>
      <c r="C1439" s="124" t="s">
        <v>13</v>
      </c>
      <c r="D1439" s="125">
        <v>4253.509</v>
      </c>
      <c r="E1439" s="125">
        <v>4082.6030000000001</v>
      </c>
      <c r="F1439" s="125">
        <v>4019.1590000000001</v>
      </c>
      <c r="G1439" s="125">
        <v>3951.05</v>
      </c>
      <c r="H1439" s="126">
        <v>3967.8560000000002</v>
      </c>
      <c r="I1439" s="125">
        <v>4079.9209999999998</v>
      </c>
      <c r="J1439" s="125">
        <v>4374.2539999999999</v>
      </c>
      <c r="K1439" s="125">
        <v>4375.0649999999996</v>
      </c>
      <c r="L1439" s="125">
        <v>4408.1009999999997</v>
      </c>
      <c r="M1439" s="125">
        <v>4484.4750000000004</v>
      </c>
      <c r="N1439" s="125">
        <v>4559.643</v>
      </c>
      <c r="O1439" s="125">
        <v>4577.5029999999997</v>
      </c>
      <c r="P1439" s="125">
        <v>4613.232</v>
      </c>
      <c r="Q1439" s="125">
        <v>4577.75</v>
      </c>
      <c r="R1439" s="125">
        <v>4649.0640000000003</v>
      </c>
      <c r="S1439" s="125">
        <v>4639.09</v>
      </c>
      <c r="T1439" s="125">
        <v>4711.5069999999996</v>
      </c>
      <c r="U1439" s="125">
        <v>4895.6679999999997</v>
      </c>
      <c r="V1439" s="125">
        <v>5515.2960000000003</v>
      </c>
      <c r="W1439" s="126">
        <v>5684.268</v>
      </c>
      <c r="X1439" s="125">
        <v>5521.7889999999998</v>
      </c>
      <c r="Y1439" s="125">
        <v>5192.8760000000002</v>
      </c>
      <c r="Z1439" s="125">
        <v>4905.9579999999996</v>
      </c>
      <c r="AA1439" s="125">
        <v>4579.62</v>
      </c>
      <c r="AB1439" s="127">
        <v>110619.257</v>
      </c>
      <c r="AC1439" s="18" t="str">
        <f t="shared" si="44"/>
        <v>ok</v>
      </c>
      <c r="AE1439" s="19">
        <f t="shared" si="45"/>
        <v>-933.34900000000198</v>
      </c>
      <c r="AF1439" s="20">
        <v>456.58600044250488</v>
      </c>
      <c r="AG1439" s="21"/>
    </row>
    <row r="1440" spans="1:33" ht="14.4" thickTop="1" thickBot="1" x14ac:dyDescent="0.3">
      <c r="B1440" s="12">
        <v>40886</v>
      </c>
      <c r="C1440" s="124" t="s">
        <v>14</v>
      </c>
      <c r="D1440" s="125">
        <v>4248.5569999999998</v>
      </c>
      <c r="E1440" s="125">
        <v>4034.0079999999998</v>
      </c>
      <c r="F1440" s="125">
        <v>3979.8560000000002</v>
      </c>
      <c r="G1440" s="125">
        <v>3921.8870000000002</v>
      </c>
      <c r="H1440" s="126">
        <v>3884.038</v>
      </c>
      <c r="I1440" s="125">
        <v>4039.7849999999999</v>
      </c>
      <c r="J1440" s="125">
        <v>4291.67</v>
      </c>
      <c r="K1440" s="125">
        <v>4333.3149999999996</v>
      </c>
      <c r="L1440" s="125">
        <v>4370.4409999999998</v>
      </c>
      <c r="M1440" s="125">
        <v>4472.62</v>
      </c>
      <c r="N1440" s="125">
        <v>4562.75</v>
      </c>
      <c r="O1440" s="125">
        <v>4598.5959999999995</v>
      </c>
      <c r="P1440" s="125">
        <v>4724.5</v>
      </c>
      <c r="Q1440" s="125">
        <v>4732.7539999999999</v>
      </c>
      <c r="R1440" s="125">
        <v>4711.8159999999998</v>
      </c>
      <c r="S1440" s="125">
        <v>4738.9040000000005</v>
      </c>
      <c r="T1440" s="125">
        <v>4745.4059999999999</v>
      </c>
      <c r="U1440" s="125">
        <v>4893.8360000000002</v>
      </c>
      <c r="V1440" s="125">
        <v>5556.951</v>
      </c>
      <c r="W1440" s="126">
        <v>5711.7250000000004</v>
      </c>
      <c r="X1440" s="125">
        <v>5550.692</v>
      </c>
      <c r="Y1440" s="125">
        <v>5203.5839999999998</v>
      </c>
      <c r="Z1440" s="125">
        <v>4991.3419999999996</v>
      </c>
      <c r="AA1440" s="125">
        <v>4685.7219999999998</v>
      </c>
      <c r="AB1440" s="127">
        <v>110984.755</v>
      </c>
      <c r="AC1440" s="18" t="str">
        <f t="shared" si="44"/>
        <v>ok</v>
      </c>
      <c r="AE1440" s="19">
        <f t="shared" si="45"/>
        <v>365.49800000000687</v>
      </c>
      <c r="AF1440" s="20">
        <v>453.45089054107666</v>
      </c>
      <c r="AG1440" s="21"/>
    </row>
    <row r="1441" spans="2:36" ht="14.4" thickTop="1" thickBot="1" x14ac:dyDescent="0.3">
      <c r="B1441" s="12">
        <v>40887</v>
      </c>
      <c r="C1441" s="124" t="s">
        <v>15</v>
      </c>
      <c r="D1441" s="125">
        <v>4332.076</v>
      </c>
      <c r="E1441" s="125">
        <v>4163.7740000000003</v>
      </c>
      <c r="F1441" s="125">
        <v>4065.9229999999998</v>
      </c>
      <c r="G1441" s="125">
        <v>3999.1289999999999</v>
      </c>
      <c r="H1441" s="126">
        <v>3992.4969999999998</v>
      </c>
      <c r="I1441" s="125">
        <v>4061.2849999999999</v>
      </c>
      <c r="J1441" s="125">
        <v>4119.0129999999999</v>
      </c>
      <c r="K1441" s="125">
        <v>4096.1580000000004</v>
      </c>
      <c r="L1441" s="125">
        <v>4235.5919999999996</v>
      </c>
      <c r="M1441" s="125">
        <v>4299.1970000000001</v>
      </c>
      <c r="N1441" s="125">
        <v>4343.607</v>
      </c>
      <c r="O1441" s="125">
        <v>4504.7979999999998</v>
      </c>
      <c r="P1441" s="125">
        <v>4508.9859999999999</v>
      </c>
      <c r="Q1441" s="125">
        <v>4558.2370000000001</v>
      </c>
      <c r="R1441" s="125">
        <v>4482.62</v>
      </c>
      <c r="S1441" s="125">
        <v>4447.1440000000002</v>
      </c>
      <c r="T1441" s="125">
        <v>4465.8630000000003</v>
      </c>
      <c r="U1441" s="125">
        <v>4647.2</v>
      </c>
      <c r="V1441" s="125">
        <v>5552.3310000000001</v>
      </c>
      <c r="W1441" s="126">
        <v>5522.8270000000002</v>
      </c>
      <c r="X1441" s="125">
        <v>5235.433</v>
      </c>
      <c r="Y1441" s="125">
        <v>5176.1120000000001</v>
      </c>
      <c r="Z1441" s="125">
        <v>4951.0370000000003</v>
      </c>
      <c r="AA1441" s="125">
        <v>4615.0469999999996</v>
      </c>
      <c r="AB1441" s="127">
        <v>108375.886</v>
      </c>
      <c r="AC1441" s="18" t="str">
        <f t="shared" si="44"/>
        <v>ok</v>
      </c>
      <c r="AE1441" s="19">
        <f t="shared" si="45"/>
        <v>-2608.8690000000061</v>
      </c>
      <c r="AF1441" s="20">
        <v>472.26470375061035</v>
      </c>
      <c r="AG1441" s="21"/>
    </row>
    <row r="1442" spans="2:36" ht="14.4" thickTop="1" thickBot="1" x14ac:dyDescent="0.3">
      <c r="B1442" s="12">
        <v>40888</v>
      </c>
      <c r="C1442" s="124" t="s">
        <v>16</v>
      </c>
      <c r="D1442" s="125">
        <v>4217.643</v>
      </c>
      <c r="E1442" s="125">
        <v>4078.817</v>
      </c>
      <c r="F1442" s="125">
        <v>3951.0569999999998</v>
      </c>
      <c r="G1442" s="125">
        <v>3852.19</v>
      </c>
      <c r="H1442" s="126">
        <v>3785.326</v>
      </c>
      <c r="I1442" s="125">
        <v>3856.9720000000002</v>
      </c>
      <c r="J1442" s="125">
        <v>3864.241</v>
      </c>
      <c r="K1442" s="125">
        <v>3745.444</v>
      </c>
      <c r="L1442" s="125">
        <v>3854.7240000000002</v>
      </c>
      <c r="M1442" s="125">
        <v>3946.125</v>
      </c>
      <c r="N1442" s="125">
        <v>3992.4180000000001</v>
      </c>
      <c r="O1442" s="125">
        <v>4040.7530000000002</v>
      </c>
      <c r="P1442" s="125">
        <v>4064.8420000000001</v>
      </c>
      <c r="Q1442" s="125">
        <v>4089.3870000000002</v>
      </c>
      <c r="R1442" s="125">
        <v>4081.2069999999999</v>
      </c>
      <c r="S1442" s="125">
        <v>4079.3110000000001</v>
      </c>
      <c r="T1442" s="125">
        <v>4055.402</v>
      </c>
      <c r="U1442" s="125">
        <v>4312.0349999999999</v>
      </c>
      <c r="V1442" s="125">
        <v>5179.4089999999997</v>
      </c>
      <c r="W1442" s="126">
        <v>5622.2619999999997</v>
      </c>
      <c r="X1442" s="125">
        <v>5494.5860000000002</v>
      </c>
      <c r="Y1442" s="125">
        <v>5325.8940000000002</v>
      </c>
      <c r="Z1442" s="125">
        <v>4930.8509999999997</v>
      </c>
      <c r="AA1442" s="125">
        <v>4491.8549999999996</v>
      </c>
      <c r="AB1442" s="127">
        <v>102912.751</v>
      </c>
      <c r="AC1442" s="18" t="str">
        <f t="shared" si="44"/>
        <v>ok</v>
      </c>
      <c r="AE1442" s="19">
        <f t="shared" si="45"/>
        <v>-5463.1349999999948</v>
      </c>
      <c r="AF1442" s="20">
        <v>448.01747989654541</v>
      </c>
      <c r="AG1442" s="21"/>
    </row>
    <row r="1443" spans="2:36" ht="14.4" thickTop="1" thickBot="1" x14ac:dyDescent="0.3">
      <c r="B1443" s="12">
        <v>40889</v>
      </c>
      <c r="C1443" s="124" t="s">
        <v>17</v>
      </c>
      <c r="D1443" s="125">
        <v>4200.1719999999996</v>
      </c>
      <c r="E1443" s="125">
        <v>3949.6619999999998</v>
      </c>
      <c r="F1443" s="125">
        <v>3855.7840000000001</v>
      </c>
      <c r="G1443" s="125">
        <v>3811.473</v>
      </c>
      <c r="H1443" s="126">
        <v>3771.5619999999999</v>
      </c>
      <c r="I1443" s="125">
        <v>3896.951</v>
      </c>
      <c r="J1443" s="125">
        <v>4027.4670000000001</v>
      </c>
      <c r="K1443" s="125">
        <v>3902.3609999999999</v>
      </c>
      <c r="L1443" s="125">
        <v>3902.346</v>
      </c>
      <c r="M1443" s="125">
        <v>4019.2289999999998</v>
      </c>
      <c r="N1443" s="125">
        <v>4128.0510000000004</v>
      </c>
      <c r="O1443" s="125">
        <v>4193.0550000000003</v>
      </c>
      <c r="P1443" s="125">
        <v>4173.098</v>
      </c>
      <c r="Q1443" s="125">
        <v>4178.4539999999997</v>
      </c>
      <c r="R1443" s="125">
        <v>4161.4040000000005</v>
      </c>
      <c r="S1443" s="125">
        <v>4148.4409999999998</v>
      </c>
      <c r="T1443" s="125">
        <v>4186.0159999999996</v>
      </c>
      <c r="U1443" s="125">
        <v>4417.241</v>
      </c>
      <c r="V1443" s="125">
        <v>5082.5119999999997</v>
      </c>
      <c r="W1443" s="126">
        <v>5336.6189999999997</v>
      </c>
      <c r="X1443" s="125">
        <v>5233.6509999999998</v>
      </c>
      <c r="Y1443" s="125">
        <v>4908.9160000000002</v>
      </c>
      <c r="Z1443" s="125">
        <v>4665.6589999999997</v>
      </c>
      <c r="AA1443" s="125">
        <v>4368.9049999999997</v>
      </c>
      <c r="AB1443" s="127">
        <v>102519.02899999999</v>
      </c>
      <c r="AC1443" s="18" t="str">
        <f t="shared" si="44"/>
        <v>ok</v>
      </c>
      <c r="AE1443" s="19">
        <f t="shared" si="45"/>
        <v>-393.72200000000885</v>
      </c>
      <c r="AF1443" s="20">
        <v>477.78092288970947</v>
      </c>
      <c r="AG1443" s="21"/>
    </row>
    <row r="1444" spans="2:36" ht="14.4" thickTop="1" thickBot="1" x14ac:dyDescent="0.3">
      <c r="B1444" s="12">
        <v>40890</v>
      </c>
      <c r="C1444" s="124" t="s">
        <v>11</v>
      </c>
      <c r="D1444" s="125">
        <v>4156.451</v>
      </c>
      <c r="E1444" s="125">
        <v>3791.94</v>
      </c>
      <c r="F1444" s="125">
        <v>3815.279</v>
      </c>
      <c r="G1444" s="125">
        <v>3800.1089999999999</v>
      </c>
      <c r="H1444" s="126">
        <v>3819.64</v>
      </c>
      <c r="I1444" s="125">
        <v>3918.232</v>
      </c>
      <c r="J1444" s="125">
        <v>4130.9229999999998</v>
      </c>
      <c r="K1444" s="125">
        <v>4221.2049999999999</v>
      </c>
      <c r="L1444" s="125">
        <v>4307.8819999999996</v>
      </c>
      <c r="M1444" s="125">
        <v>4431.3419999999996</v>
      </c>
      <c r="N1444" s="125">
        <v>4579.3389999999999</v>
      </c>
      <c r="O1444" s="125">
        <v>4657.9160000000002</v>
      </c>
      <c r="P1444" s="125">
        <v>4680.2179999999998</v>
      </c>
      <c r="Q1444" s="125">
        <v>4756.3469999999998</v>
      </c>
      <c r="R1444" s="125">
        <v>4804.8109999999997</v>
      </c>
      <c r="S1444" s="125">
        <v>4777.2479999999996</v>
      </c>
      <c r="T1444" s="125">
        <v>4771.9229999999998</v>
      </c>
      <c r="U1444" s="125">
        <v>4873.2969999999996</v>
      </c>
      <c r="V1444" s="125">
        <v>5702.7280000000001</v>
      </c>
      <c r="W1444" s="126">
        <v>5930.7529999999997</v>
      </c>
      <c r="X1444" s="125">
        <v>5798.1610000000001</v>
      </c>
      <c r="Y1444" s="125">
        <v>5434.0919999999996</v>
      </c>
      <c r="Z1444" s="125">
        <v>5177.07</v>
      </c>
      <c r="AA1444" s="125">
        <v>4779.652</v>
      </c>
      <c r="AB1444" s="127">
        <v>111116.558</v>
      </c>
      <c r="AC1444" s="18" t="str">
        <f t="shared" si="44"/>
        <v>ok</v>
      </c>
      <c r="AE1444" s="19">
        <f t="shared" si="45"/>
        <v>8597.5290000000095</v>
      </c>
      <c r="AF1444" s="20">
        <v>502.41424560546875</v>
      </c>
      <c r="AG1444" s="21"/>
    </row>
    <row r="1445" spans="2:36" ht="14.4" thickTop="1" thickBot="1" x14ac:dyDescent="0.3">
      <c r="B1445" s="12">
        <v>40891</v>
      </c>
      <c r="C1445" s="124" t="s">
        <v>12</v>
      </c>
      <c r="D1445" s="125">
        <v>4452.0150000000003</v>
      </c>
      <c r="E1445" s="125">
        <v>4257.0910000000003</v>
      </c>
      <c r="F1445" s="125">
        <v>4168.3289999999997</v>
      </c>
      <c r="G1445" s="125">
        <v>4112.0770000000002</v>
      </c>
      <c r="H1445" s="126">
        <v>4122.7740000000003</v>
      </c>
      <c r="I1445" s="125">
        <v>4215.2030000000004</v>
      </c>
      <c r="J1445" s="125">
        <v>4470.2979999999998</v>
      </c>
      <c r="K1445" s="125">
        <v>4469.8280000000004</v>
      </c>
      <c r="L1445" s="125">
        <v>4455.08</v>
      </c>
      <c r="M1445" s="125">
        <v>4577.7190000000001</v>
      </c>
      <c r="N1445" s="125">
        <v>4649.17</v>
      </c>
      <c r="O1445" s="125">
        <v>4741.009</v>
      </c>
      <c r="P1445" s="125">
        <v>4785.6059999999998</v>
      </c>
      <c r="Q1445" s="125">
        <v>4809.0630000000001</v>
      </c>
      <c r="R1445" s="125">
        <v>4782.3310000000001</v>
      </c>
      <c r="S1445" s="125">
        <v>4811.1850000000004</v>
      </c>
      <c r="T1445" s="125">
        <v>4771.8990000000003</v>
      </c>
      <c r="U1445" s="125">
        <v>4845.7380000000003</v>
      </c>
      <c r="V1445" s="125">
        <v>5651.7370000000001</v>
      </c>
      <c r="W1445" s="126">
        <v>5945.1469999999999</v>
      </c>
      <c r="X1445" s="125">
        <v>5785.7049999999999</v>
      </c>
      <c r="Y1445" s="125">
        <v>5419.6239999999998</v>
      </c>
      <c r="Z1445" s="125">
        <v>5182.8720000000003</v>
      </c>
      <c r="AA1445" s="125">
        <v>4874.5919999999996</v>
      </c>
      <c r="AB1445" s="127">
        <v>114356.092</v>
      </c>
      <c r="AC1445" s="18" t="str">
        <f t="shared" si="44"/>
        <v>ok</v>
      </c>
      <c r="AE1445" s="19">
        <f t="shared" si="45"/>
        <v>3239.5339999999997</v>
      </c>
      <c r="AF1445" s="20">
        <v>512.00697898864746</v>
      </c>
      <c r="AG1445" s="21"/>
      <c r="AH1445" s="120">
        <f>AB1445-AB1444</f>
        <v>3239.5339999999997</v>
      </c>
      <c r="AJ1445">
        <v>2700</v>
      </c>
    </row>
    <row r="1446" spans="2:36" ht="14.4" thickTop="1" thickBot="1" x14ac:dyDescent="0.3">
      <c r="B1446" s="12">
        <v>40892</v>
      </c>
      <c r="C1446" s="124" t="s">
        <v>13</v>
      </c>
      <c r="D1446" s="125">
        <v>4515.2669999999998</v>
      </c>
      <c r="E1446" s="125">
        <v>4220.4949999999999</v>
      </c>
      <c r="F1446" s="125">
        <v>4192.2169999999996</v>
      </c>
      <c r="G1446" s="125">
        <v>4110.3879999999999</v>
      </c>
      <c r="H1446" s="126">
        <v>4133.8860000000004</v>
      </c>
      <c r="I1446" s="125">
        <v>4246.933</v>
      </c>
      <c r="J1446" s="125">
        <v>4408.6570000000002</v>
      </c>
      <c r="K1446" s="125">
        <v>4420.62</v>
      </c>
      <c r="L1446" s="125">
        <v>4458.3829999999998</v>
      </c>
      <c r="M1446" s="125">
        <v>4558.1040000000003</v>
      </c>
      <c r="N1446" s="125">
        <v>4612.75</v>
      </c>
      <c r="O1446" s="125">
        <v>4742.6450000000004</v>
      </c>
      <c r="P1446" s="125">
        <v>4842.4380000000001</v>
      </c>
      <c r="Q1446" s="125">
        <v>4862.6360000000004</v>
      </c>
      <c r="R1446" s="125">
        <v>4888.4470000000001</v>
      </c>
      <c r="S1446" s="125">
        <v>4798.1459999999997</v>
      </c>
      <c r="T1446" s="125">
        <v>4755.5320000000002</v>
      </c>
      <c r="U1446" s="125">
        <v>4911.643</v>
      </c>
      <c r="V1446" s="125">
        <v>5731.491</v>
      </c>
      <c r="W1446" s="126">
        <v>5995.5439999999999</v>
      </c>
      <c r="X1446" s="125">
        <v>5887.8670000000002</v>
      </c>
      <c r="Y1446" s="125">
        <v>5579.9790000000003</v>
      </c>
      <c r="Z1446" s="125">
        <v>5315.375</v>
      </c>
      <c r="AA1446" s="125">
        <v>4946.799</v>
      </c>
      <c r="AB1446" s="127">
        <v>115136.242</v>
      </c>
      <c r="AC1446" s="18" t="str">
        <f t="shared" si="44"/>
        <v>ok</v>
      </c>
      <c r="AE1446" s="19">
        <f t="shared" si="45"/>
        <v>780.14999999999418</v>
      </c>
      <c r="AF1446" s="20">
        <v>490.05702018737793</v>
      </c>
      <c r="AG1446" s="21"/>
    </row>
    <row r="1447" spans="2:36" ht="14.4" thickTop="1" thickBot="1" x14ac:dyDescent="0.3">
      <c r="B1447" s="12">
        <v>40893</v>
      </c>
      <c r="C1447" s="124" t="s">
        <v>14</v>
      </c>
      <c r="D1447" s="125">
        <v>4670.8710000000001</v>
      </c>
      <c r="E1447" s="125">
        <v>4453.848</v>
      </c>
      <c r="F1447" s="125">
        <v>4298.3239999999996</v>
      </c>
      <c r="G1447" s="125">
        <v>4295.009</v>
      </c>
      <c r="H1447" s="126">
        <v>4275.3159999999998</v>
      </c>
      <c r="I1447" s="125">
        <v>4395.0510000000004</v>
      </c>
      <c r="J1447" s="125">
        <v>4507.7629999999999</v>
      </c>
      <c r="K1447" s="125">
        <v>4468.549</v>
      </c>
      <c r="L1447" s="125">
        <v>4573.5559999999996</v>
      </c>
      <c r="M1447" s="125">
        <v>4702.4979999999996</v>
      </c>
      <c r="N1447" s="125">
        <v>4713.0029999999997</v>
      </c>
      <c r="O1447" s="125">
        <v>4867.5630000000001</v>
      </c>
      <c r="P1447" s="125">
        <v>4918.7579999999998</v>
      </c>
      <c r="Q1447" s="125">
        <v>4937.7939999999999</v>
      </c>
      <c r="R1447" s="125">
        <v>4893.3239999999996</v>
      </c>
      <c r="S1447" s="125">
        <v>4810.3459999999995</v>
      </c>
      <c r="T1447" s="125">
        <v>4886.1540000000005</v>
      </c>
      <c r="U1447" s="125">
        <v>5057.5339999999997</v>
      </c>
      <c r="V1447" s="125">
        <v>5718.8990000000003</v>
      </c>
      <c r="W1447" s="126">
        <v>5852.8379999999997</v>
      </c>
      <c r="X1447" s="125">
        <v>5736.2030000000004</v>
      </c>
      <c r="Y1447" s="125">
        <v>5489.6549999999997</v>
      </c>
      <c r="Z1447" s="125">
        <v>5228.7529999999997</v>
      </c>
      <c r="AA1447" s="125">
        <v>4891.4409999999998</v>
      </c>
      <c r="AB1447" s="127">
        <v>116643.05</v>
      </c>
      <c r="AC1447" s="18" t="str">
        <f t="shared" si="44"/>
        <v>ok</v>
      </c>
      <c r="AE1447" s="19">
        <f t="shared" si="45"/>
        <v>1506.8080000000045</v>
      </c>
      <c r="AF1447" s="20">
        <v>530.38566589355469</v>
      </c>
      <c r="AG1447" s="21"/>
    </row>
    <row r="1448" spans="2:36" ht="14.4" thickTop="1" thickBot="1" x14ac:dyDescent="0.3">
      <c r="B1448" s="12">
        <v>40894</v>
      </c>
      <c r="C1448" s="124" t="s">
        <v>15</v>
      </c>
      <c r="D1448" s="125">
        <v>4636.6790000000001</v>
      </c>
      <c r="E1448" s="125">
        <v>4494.8990000000003</v>
      </c>
      <c r="F1448" s="125">
        <v>4354.4350000000004</v>
      </c>
      <c r="G1448" s="125">
        <v>4180.442</v>
      </c>
      <c r="H1448" s="126">
        <v>4182.8980000000001</v>
      </c>
      <c r="I1448" s="125">
        <v>4213.9290000000001</v>
      </c>
      <c r="J1448" s="125">
        <v>4238.46</v>
      </c>
      <c r="K1448" s="125">
        <v>4225.6769999999997</v>
      </c>
      <c r="L1448" s="125">
        <v>4361.9589999999998</v>
      </c>
      <c r="M1448" s="125">
        <v>4577.5219999999999</v>
      </c>
      <c r="N1448" s="125">
        <v>4676.7089999999998</v>
      </c>
      <c r="O1448" s="125">
        <v>4665.1350000000002</v>
      </c>
      <c r="P1448" s="125">
        <v>4761.4719999999998</v>
      </c>
      <c r="Q1448" s="125">
        <v>4709.58</v>
      </c>
      <c r="R1448" s="125">
        <v>4606.6930000000002</v>
      </c>
      <c r="S1448" s="125">
        <v>4556.6949999999997</v>
      </c>
      <c r="T1448" s="125">
        <v>4605.7020000000002</v>
      </c>
      <c r="U1448" s="125">
        <v>4836.2709999999997</v>
      </c>
      <c r="V1448" s="125">
        <v>5719.3739999999998</v>
      </c>
      <c r="W1448" s="126">
        <v>5610.165</v>
      </c>
      <c r="X1448" s="125">
        <v>5516.4769999999999</v>
      </c>
      <c r="Y1448" s="125">
        <v>5457.8230000000003</v>
      </c>
      <c r="Z1448" s="125">
        <v>5238.433</v>
      </c>
      <c r="AA1448" s="125">
        <v>4844.26</v>
      </c>
      <c r="AB1448" s="127">
        <v>113271.689</v>
      </c>
      <c r="AC1448" s="18" t="str">
        <f t="shared" si="44"/>
        <v>ok</v>
      </c>
      <c r="AE1448" s="19">
        <f t="shared" si="45"/>
        <v>-3371.3610000000044</v>
      </c>
      <c r="AF1448" s="20">
        <v>511.19382095336914</v>
      </c>
      <c r="AG1448" s="21"/>
      <c r="AH1448" s="120"/>
      <c r="AI1448" s="120"/>
    </row>
    <row r="1449" spans="2:36" ht="14.4" thickTop="1" thickBot="1" x14ac:dyDescent="0.3">
      <c r="B1449" s="12">
        <v>40895</v>
      </c>
      <c r="C1449" s="124" t="s">
        <v>16</v>
      </c>
      <c r="D1449" s="125">
        <v>4515.16</v>
      </c>
      <c r="E1449" s="125">
        <v>4294.3280000000004</v>
      </c>
      <c r="F1449" s="125">
        <v>4141.3630000000003</v>
      </c>
      <c r="G1449" s="125">
        <v>4084.143</v>
      </c>
      <c r="H1449" s="126">
        <v>4023.9450000000002</v>
      </c>
      <c r="I1449" s="125">
        <v>4048.8539999999998</v>
      </c>
      <c r="J1449" s="125">
        <v>4049.8389999999999</v>
      </c>
      <c r="K1449" s="125">
        <v>3898.6990000000001</v>
      </c>
      <c r="L1449" s="125">
        <v>3942.6970000000001</v>
      </c>
      <c r="M1449" s="125">
        <v>4048.6570000000002</v>
      </c>
      <c r="N1449" s="125">
        <v>4098.0309999999999</v>
      </c>
      <c r="O1449" s="125">
        <v>4146.7449999999999</v>
      </c>
      <c r="P1449" s="125">
        <v>4178.2520000000004</v>
      </c>
      <c r="Q1449" s="125">
        <v>4159.6499999999996</v>
      </c>
      <c r="R1449" s="125">
        <v>4097.3130000000001</v>
      </c>
      <c r="S1449" s="125">
        <v>4168.0810000000001</v>
      </c>
      <c r="T1449" s="125">
        <v>4171.2389999999996</v>
      </c>
      <c r="U1449" s="125">
        <v>4348.7889999999998</v>
      </c>
      <c r="V1449" s="125">
        <v>5327.9189999999999</v>
      </c>
      <c r="W1449" s="126">
        <v>5693.2160000000003</v>
      </c>
      <c r="X1449" s="125">
        <v>5632.6909999999998</v>
      </c>
      <c r="Y1449" s="125">
        <v>5476.7659999999996</v>
      </c>
      <c r="Z1449" s="125">
        <v>5096.9620000000004</v>
      </c>
      <c r="AA1449" s="125">
        <v>4588.7039999999997</v>
      </c>
      <c r="AB1449" s="127">
        <v>106232.04300000001</v>
      </c>
      <c r="AC1449" s="18" t="str">
        <f t="shared" si="44"/>
        <v>ok</v>
      </c>
      <c r="AE1449" s="19">
        <f t="shared" si="45"/>
        <v>-7039.6459999999934</v>
      </c>
      <c r="AF1449" s="20">
        <v>505.12865829467773</v>
      </c>
      <c r="AG1449" s="21"/>
    </row>
    <row r="1450" spans="2:36" ht="14.4" thickTop="1" thickBot="1" x14ac:dyDescent="0.3">
      <c r="B1450" s="12">
        <v>40896</v>
      </c>
      <c r="C1450" s="124" t="s">
        <v>17</v>
      </c>
      <c r="D1450" s="125">
        <v>4205.2290000000003</v>
      </c>
      <c r="E1450" s="125">
        <v>4048.4810000000002</v>
      </c>
      <c r="F1450" s="125">
        <v>3940.904</v>
      </c>
      <c r="G1450" s="125">
        <v>3889.509</v>
      </c>
      <c r="H1450" s="126">
        <v>3877.3319999999999</v>
      </c>
      <c r="I1450" s="125">
        <v>3944.239</v>
      </c>
      <c r="J1450" s="125">
        <v>4062.9659999999999</v>
      </c>
      <c r="K1450" s="125">
        <v>4122.7740000000003</v>
      </c>
      <c r="L1450" s="125">
        <v>4123.7640000000001</v>
      </c>
      <c r="M1450" s="125">
        <v>4317.924</v>
      </c>
      <c r="N1450" s="125">
        <v>4449.5159999999996</v>
      </c>
      <c r="O1450" s="125">
        <v>4421.9369999999999</v>
      </c>
      <c r="P1450" s="125">
        <v>4556.9639999999999</v>
      </c>
      <c r="Q1450" s="125">
        <v>4607.0609999999997</v>
      </c>
      <c r="R1450" s="125">
        <v>4629.5</v>
      </c>
      <c r="S1450" s="125">
        <v>4627.9960000000001</v>
      </c>
      <c r="T1450" s="125">
        <v>4638.0810000000001</v>
      </c>
      <c r="U1450" s="125">
        <v>4768.49</v>
      </c>
      <c r="V1450" s="125">
        <v>5567.6819999999998</v>
      </c>
      <c r="W1450" s="126">
        <v>5809.4409999999998</v>
      </c>
      <c r="X1450" s="125">
        <v>5673.39</v>
      </c>
      <c r="Y1450" s="125">
        <v>5423.6729999999998</v>
      </c>
      <c r="Z1450" s="125">
        <v>5200.8469999999998</v>
      </c>
      <c r="AA1450" s="125">
        <v>4804.2879999999996</v>
      </c>
      <c r="AB1450" s="127">
        <v>109711.988</v>
      </c>
      <c r="AC1450" s="18" t="str">
        <f t="shared" si="44"/>
        <v>ok</v>
      </c>
      <c r="AE1450" s="19">
        <f t="shared" si="45"/>
        <v>3479.9449999999924</v>
      </c>
      <c r="AF1450" s="20">
        <v>488.40534114837646</v>
      </c>
      <c r="AG1450" s="21"/>
    </row>
    <row r="1451" spans="2:36" ht="15.75" customHeight="1" thickTop="1" thickBot="1" x14ac:dyDescent="0.3">
      <c r="B1451" s="12">
        <v>40897</v>
      </c>
      <c r="C1451" s="124" t="s">
        <v>11</v>
      </c>
      <c r="D1451" s="125">
        <v>4432.0789999999997</v>
      </c>
      <c r="E1451" s="125">
        <v>4233.6499999999996</v>
      </c>
      <c r="F1451" s="125">
        <v>4135.16</v>
      </c>
      <c r="G1451" s="125">
        <v>4080.0639999999999</v>
      </c>
      <c r="H1451" s="126">
        <v>4103.067</v>
      </c>
      <c r="I1451" s="125">
        <v>4141.1689999999999</v>
      </c>
      <c r="J1451" s="125">
        <v>4264.8980000000001</v>
      </c>
      <c r="K1451" s="125">
        <v>4240.1620000000003</v>
      </c>
      <c r="L1451" s="125">
        <v>4360.1000000000004</v>
      </c>
      <c r="M1451" s="125">
        <v>4515.9459999999999</v>
      </c>
      <c r="N1451" s="125">
        <v>4636.8609999999999</v>
      </c>
      <c r="O1451" s="125">
        <v>4698.6760000000004</v>
      </c>
      <c r="P1451" s="125">
        <v>4596.1180000000004</v>
      </c>
      <c r="Q1451" s="125">
        <v>4785.04</v>
      </c>
      <c r="R1451" s="125">
        <v>4785.9309999999996</v>
      </c>
      <c r="S1451" s="125">
        <v>4789.7550000000001</v>
      </c>
      <c r="T1451" s="125">
        <v>4710.6130000000003</v>
      </c>
      <c r="U1451" s="125">
        <v>4879.6719999999996</v>
      </c>
      <c r="V1451" s="125">
        <v>5618.0690000000004</v>
      </c>
      <c r="W1451" s="126">
        <v>6028.5929999999998</v>
      </c>
      <c r="X1451" s="125">
        <v>5944.4629999999997</v>
      </c>
      <c r="Y1451" s="125">
        <v>5579.098</v>
      </c>
      <c r="Z1451" s="125">
        <v>5313.33</v>
      </c>
      <c r="AA1451" s="125">
        <v>4897.4949999999999</v>
      </c>
      <c r="AB1451" s="127">
        <v>113770.00900000001</v>
      </c>
      <c r="AC1451" s="18" t="str">
        <f t="shared" si="44"/>
        <v>ok</v>
      </c>
      <c r="AE1451" s="19">
        <f t="shared" si="45"/>
        <v>4058.0210000000079</v>
      </c>
      <c r="AF1451" s="20">
        <v>489.17063140869141</v>
      </c>
      <c r="AG1451" s="21"/>
    </row>
    <row r="1452" spans="2:36" ht="14.4" thickTop="1" thickBot="1" x14ac:dyDescent="0.3">
      <c r="B1452" s="12">
        <v>40898</v>
      </c>
      <c r="C1452" s="124" t="s">
        <v>12</v>
      </c>
      <c r="D1452" s="125">
        <v>4614.8019999999997</v>
      </c>
      <c r="E1452" s="125">
        <v>4497.9309999999996</v>
      </c>
      <c r="F1452" s="125">
        <v>4426.8559999999998</v>
      </c>
      <c r="G1452" s="125">
        <v>4343.75</v>
      </c>
      <c r="H1452" s="126">
        <v>4347.1319999999996</v>
      </c>
      <c r="I1452" s="125">
        <v>4396.7439999999997</v>
      </c>
      <c r="J1452" s="125">
        <v>4447.2939999999999</v>
      </c>
      <c r="K1452" s="125">
        <v>4225.9319999999998</v>
      </c>
      <c r="L1452" s="125">
        <v>4304.2569999999996</v>
      </c>
      <c r="M1452" s="125">
        <v>4412.3209999999999</v>
      </c>
      <c r="N1452" s="125">
        <v>4557.8590000000004</v>
      </c>
      <c r="O1452" s="125">
        <v>4583.3109999999997</v>
      </c>
      <c r="P1452" s="125">
        <v>4684.0619999999999</v>
      </c>
      <c r="Q1452" s="125">
        <v>4715.2030000000004</v>
      </c>
      <c r="R1452" s="125">
        <v>4595.1760000000004</v>
      </c>
      <c r="S1452" s="125">
        <v>4570.1000000000004</v>
      </c>
      <c r="T1452" s="125">
        <v>4620.2259999999997</v>
      </c>
      <c r="U1452" s="125">
        <v>4723.5150000000003</v>
      </c>
      <c r="V1452" s="125">
        <v>5551.5749999999998</v>
      </c>
      <c r="W1452" s="126">
        <v>5806.3540000000003</v>
      </c>
      <c r="X1452" s="125">
        <v>5721.232</v>
      </c>
      <c r="Y1452" s="125">
        <v>5506.9870000000001</v>
      </c>
      <c r="Z1452" s="125">
        <v>5205.5640000000003</v>
      </c>
      <c r="AA1452" s="125">
        <v>4749.9750000000004</v>
      </c>
      <c r="AB1452" s="127">
        <v>113608.158</v>
      </c>
      <c r="AC1452" s="18" t="str">
        <f t="shared" si="44"/>
        <v>ok</v>
      </c>
      <c r="AE1452" s="19">
        <f t="shared" si="45"/>
        <v>-161.85100000000966</v>
      </c>
      <c r="AF1452" s="20">
        <v>509.37821578979492</v>
      </c>
      <c r="AG1452" s="21"/>
    </row>
    <row r="1453" spans="2:36" ht="14.4" thickTop="1" thickBot="1" x14ac:dyDescent="0.3">
      <c r="B1453" s="12">
        <v>40899</v>
      </c>
      <c r="C1453" s="124" t="s">
        <v>13</v>
      </c>
      <c r="D1453" s="125">
        <v>4466.8670000000002</v>
      </c>
      <c r="E1453" s="125">
        <v>4293.1760000000004</v>
      </c>
      <c r="F1453" s="125">
        <v>4165.4129999999996</v>
      </c>
      <c r="G1453" s="125">
        <v>4112.1469999999999</v>
      </c>
      <c r="H1453" s="126">
        <v>4021.181</v>
      </c>
      <c r="I1453" s="125">
        <v>4120.0559999999996</v>
      </c>
      <c r="J1453" s="125">
        <v>4224.7640000000001</v>
      </c>
      <c r="K1453" s="125">
        <v>4238.5140000000001</v>
      </c>
      <c r="L1453" s="125">
        <v>4293.5630000000001</v>
      </c>
      <c r="M1453" s="125">
        <v>4612.6350000000002</v>
      </c>
      <c r="N1453" s="125">
        <v>4636.2420000000002</v>
      </c>
      <c r="O1453" s="125">
        <v>4730.9059999999999</v>
      </c>
      <c r="P1453" s="125">
        <v>4826.0190000000002</v>
      </c>
      <c r="Q1453" s="125">
        <v>4880.6170000000002</v>
      </c>
      <c r="R1453" s="125">
        <v>4878.43</v>
      </c>
      <c r="S1453" s="125">
        <v>4888.7520000000004</v>
      </c>
      <c r="T1453" s="125">
        <v>4869.9880000000003</v>
      </c>
      <c r="U1453" s="125">
        <v>5069.1099999999997</v>
      </c>
      <c r="V1453" s="125">
        <v>5832.0649999999996</v>
      </c>
      <c r="W1453" s="126">
        <v>5936.7290000000003</v>
      </c>
      <c r="X1453" s="125">
        <v>5947.8779999999997</v>
      </c>
      <c r="Y1453" s="125">
        <v>5677.0259999999998</v>
      </c>
      <c r="Z1453" s="125">
        <v>5456.51</v>
      </c>
      <c r="AA1453" s="125">
        <v>4984.4830000000002</v>
      </c>
      <c r="AB1453" s="127">
        <v>115163.071</v>
      </c>
      <c r="AC1453" s="18" t="str">
        <f t="shared" si="44"/>
        <v>ok</v>
      </c>
      <c r="AE1453" s="19">
        <f t="shared" si="45"/>
        <v>1554.9130000000005</v>
      </c>
      <c r="AF1453" s="20">
        <v>527.81856346130371</v>
      </c>
      <c r="AG1453" s="21"/>
    </row>
    <row r="1454" spans="2:36" ht="14.4" thickTop="1" thickBot="1" x14ac:dyDescent="0.3">
      <c r="B1454" s="12">
        <v>40900</v>
      </c>
      <c r="C1454" s="124" t="s">
        <v>14</v>
      </c>
      <c r="D1454" s="125">
        <v>4564.8729999999996</v>
      </c>
      <c r="E1454" s="125">
        <v>4376.4939999999997</v>
      </c>
      <c r="F1454" s="125">
        <v>4256.2139999999999</v>
      </c>
      <c r="G1454" s="125">
        <v>4165.8509999999997</v>
      </c>
      <c r="H1454" s="126">
        <v>4128.2150000000001</v>
      </c>
      <c r="I1454" s="125">
        <v>4384.75</v>
      </c>
      <c r="J1454" s="125">
        <v>4299.442</v>
      </c>
      <c r="K1454" s="125">
        <v>4271.835</v>
      </c>
      <c r="L1454" s="125">
        <v>4363.5540000000001</v>
      </c>
      <c r="M1454" s="125">
        <v>4586.7839999999997</v>
      </c>
      <c r="N1454" s="125">
        <v>4594.8519999999999</v>
      </c>
      <c r="O1454" s="125">
        <v>4714.1859999999997</v>
      </c>
      <c r="P1454" s="125">
        <v>4723.7610000000004</v>
      </c>
      <c r="Q1454" s="125">
        <v>4717.9639999999999</v>
      </c>
      <c r="R1454" s="125">
        <v>4709.1189999999997</v>
      </c>
      <c r="S1454" s="125">
        <v>4644.2049999999999</v>
      </c>
      <c r="T1454" s="125">
        <v>4648.3329999999996</v>
      </c>
      <c r="U1454" s="125">
        <v>4766.8890000000001</v>
      </c>
      <c r="V1454" s="125">
        <v>5487.0649999999996</v>
      </c>
      <c r="W1454" s="126">
        <v>5774.21</v>
      </c>
      <c r="X1454" s="125">
        <v>5666.2740000000003</v>
      </c>
      <c r="Y1454" s="125">
        <v>5455.4139999999998</v>
      </c>
      <c r="Z1454" s="125">
        <v>5257.1859999999997</v>
      </c>
      <c r="AA1454" s="125">
        <v>4947.8549999999996</v>
      </c>
      <c r="AB1454" s="127">
        <v>113505.325</v>
      </c>
      <c r="AC1454" s="18" t="str">
        <f t="shared" si="44"/>
        <v>ok</v>
      </c>
      <c r="AE1454" s="19">
        <f t="shared" si="45"/>
        <v>-1657.7459999999992</v>
      </c>
      <c r="AF1454" s="20">
        <v>528.91691780090332</v>
      </c>
      <c r="AG1454" s="21"/>
    </row>
    <row r="1455" spans="2:36" ht="14.4" thickTop="1" thickBot="1" x14ac:dyDescent="0.3">
      <c r="B1455" s="12">
        <v>40901</v>
      </c>
      <c r="C1455" s="124" t="s">
        <v>15</v>
      </c>
      <c r="D1455" s="125">
        <v>4541.335</v>
      </c>
      <c r="E1455" s="125">
        <v>4352.4160000000002</v>
      </c>
      <c r="F1455" s="125">
        <v>4205.6620000000003</v>
      </c>
      <c r="G1455" s="125">
        <v>4108.7730000000001</v>
      </c>
      <c r="H1455" s="126">
        <v>4100.7550000000001</v>
      </c>
      <c r="I1455" s="125">
        <v>4132.5590000000002</v>
      </c>
      <c r="J1455" s="125">
        <v>4194.3599999999997</v>
      </c>
      <c r="K1455" s="125">
        <v>3970.623</v>
      </c>
      <c r="L1455" s="125">
        <v>4010.252</v>
      </c>
      <c r="M1455" s="125">
        <v>4200.04</v>
      </c>
      <c r="N1455" s="125">
        <v>4270.1980000000003</v>
      </c>
      <c r="O1455" s="125">
        <v>4275.9989999999998</v>
      </c>
      <c r="P1455" s="125">
        <v>4256.3040000000001</v>
      </c>
      <c r="Q1455" s="125">
        <v>4220.9639999999999</v>
      </c>
      <c r="R1455" s="125">
        <v>4093.569</v>
      </c>
      <c r="S1455" s="125">
        <v>4134.7219999999998</v>
      </c>
      <c r="T1455" s="125">
        <v>4137.0010000000002</v>
      </c>
      <c r="U1455" s="125">
        <v>4312.2579999999998</v>
      </c>
      <c r="V1455" s="125">
        <v>5422.17</v>
      </c>
      <c r="W1455" s="126">
        <v>5565.2060000000001</v>
      </c>
      <c r="X1455" s="125">
        <v>5289.1530000000002</v>
      </c>
      <c r="Y1455" s="125">
        <v>5129.0169999999998</v>
      </c>
      <c r="Z1455" s="125">
        <v>4916.299</v>
      </c>
      <c r="AA1455" s="125">
        <v>4682.5680000000002</v>
      </c>
      <c r="AB1455" s="127">
        <v>106522.20299999999</v>
      </c>
      <c r="AC1455" s="18" t="str">
        <f t="shared" si="44"/>
        <v>ok</v>
      </c>
      <c r="AE1455" s="19">
        <f t="shared" si="45"/>
        <v>-6983.122000000003</v>
      </c>
      <c r="AF1455" s="20">
        <v>509.85616874694824</v>
      </c>
      <c r="AG1455" s="21"/>
      <c r="AH1455" s="120">
        <f>AB1448-AB1455</f>
        <v>6749.4860000000044</v>
      </c>
    </row>
    <row r="1456" spans="2:36" ht="14.4" thickTop="1" thickBot="1" x14ac:dyDescent="0.3">
      <c r="B1456" s="12">
        <v>40902</v>
      </c>
      <c r="C1456" s="124" t="s">
        <v>16</v>
      </c>
      <c r="D1456" s="125">
        <v>4467.9229999999998</v>
      </c>
      <c r="E1456" s="125">
        <v>4239.1760000000004</v>
      </c>
      <c r="F1456" s="125">
        <v>3998.7559999999999</v>
      </c>
      <c r="G1456" s="125">
        <v>3900.8679999999999</v>
      </c>
      <c r="H1456" s="126">
        <v>3797.4749999999999</v>
      </c>
      <c r="I1456" s="125">
        <v>3733.8980000000001</v>
      </c>
      <c r="J1456" s="125">
        <v>3655.3440000000001</v>
      </c>
      <c r="K1456" s="125">
        <v>3368.0619999999999</v>
      </c>
      <c r="L1456" s="125">
        <v>3358.1640000000002</v>
      </c>
      <c r="M1456" s="125">
        <v>3450.5749999999998</v>
      </c>
      <c r="N1456" s="125">
        <v>3538.1759999999999</v>
      </c>
      <c r="O1456" s="125">
        <v>3560.6570000000002</v>
      </c>
      <c r="P1456" s="125">
        <v>3570.2170000000001</v>
      </c>
      <c r="Q1456" s="125">
        <v>3623.4119999999998</v>
      </c>
      <c r="R1456" s="125">
        <v>3673.0050000000001</v>
      </c>
      <c r="S1456" s="125">
        <v>3642.4670000000001</v>
      </c>
      <c r="T1456" s="125">
        <v>3705.0770000000002</v>
      </c>
      <c r="U1456" s="125">
        <v>3897.2489999999998</v>
      </c>
      <c r="V1456" s="125">
        <v>4846.6890000000003</v>
      </c>
      <c r="W1456" s="126">
        <v>5158.3180000000002</v>
      </c>
      <c r="X1456" s="125">
        <v>5155.5479999999998</v>
      </c>
      <c r="Y1456" s="125">
        <v>4982.018</v>
      </c>
      <c r="Z1456" s="125">
        <v>4654.143</v>
      </c>
      <c r="AA1456" s="125">
        <v>4298.4759999999997</v>
      </c>
      <c r="AB1456" s="127">
        <v>96275.692999999999</v>
      </c>
      <c r="AC1456" s="18" t="str">
        <f t="shared" si="44"/>
        <v>ok</v>
      </c>
      <c r="AE1456" s="19">
        <f t="shared" si="45"/>
        <v>-10246.509999999995</v>
      </c>
      <c r="AF1456" s="20">
        <v>545.34675788879395</v>
      </c>
      <c r="AG1456" s="21"/>
    </row>
    <row r="1457" spans="1:33" ht="14.4" thickTop="1" thickBot="1" x14ac:dyDescent="0.3">
      <c r="B1457" s="12">
        <v>40903</v>
      </c>
      <c r="C1457" s="124" t="s">
        <v>17</v>
      </c>
      <c r="D1457" s="125">
        <v>3990.261</v>
      </c>
      <c r="E1457" s="125">
        <v>3789.3670000000002</v>
      </c>
      <c r="F1457" s="125">
        <v>3777.2869999999998</v>
      </c>
      <c r="G1457" s="125">
        <v>3681.989</v>
      </c>
      <c r="H1457" s="126">
        <v>3649.0259999999998</v>
      </c>
      <c r="I1457" s="125">
        <v>3786.7809999999999</v>
      </c>
      <c r="J1457" s="125">
        <v>3881.9810000000002</v>
      </c>
      <c r="K1457" s="125">
        <v>3860.5569999999998</v>
      </c>
      <c r="L1457" s="125">
        <v>4075.1860000000001</v>
      </c>
      <c r="M1457" s="125">
        <v>4200.3599999999997</v>
      </c>
      <c r="N1457" s="125">
        <v>4340.3549999999996</v>
      </c>
      <c r="O1457" s="125">
        <v>4419.348</v>
      </c>
      <c r="P1457" s="125">
        <v>4425.3549999999996</v>
      </c>
      <c r="Q1457" s="125">
        <v>4476.9539999999997</v>
      </c>
      <c r="R1457" s="125">
        <v>4486.7160000000003</v>
      </c>
      <c r="S1457" s="125">
        <v>4410.1419999999998</v>
      </c>
      <c r="T1457" s="125">
        <v>4408.7849999999999</v>
      </c>
      <c r="U1457" s="125">
        <v>4599.2060000000001</v>
      </c>
      <c r="V1457" s="125">
        <v>5287.1930000000002</v>
      </c>
      <c r="W1457" s="126">
        <v>5616.826</v>
      </c>
      <c r="X1457" s="125">
        <v>5482.7150000000001</v>
      </c>
      <c r="Y1457" s="125">
        <v>5166.8270000000002</v>
      </c>
      <c r="Z1457" s="125">
        <v>4913.5519999999997</v>
      </c>
      <c r="AA1457" s="125">
        <v>4594.7730000000001</v>
      </c>
      <c r="AB1457" s="127">
        <v>105321.542</v>
      </c>
      <c r="AC1457" s="18" t="str">
        <f t="shared" si="44"/>
        <v>ok</v>
      </c>
      <c r="AE1457" s="19">
        <f t="shared" si="45"/>
        <v>9045.849000000002</v>
      </c>
      <c r="AF1457" s="20">
        <v>486.58017158508301</v>
      </c>
      <c r="AG1457" s="21"/>
    </row>
    <row r="1458" spans="1:33" ht="14.4" thickTop="1" thickBot="1" x14ac:dyDescent="0.3">
      <c r="B1458" s="12">
        <v>40904</v>
      </c>
      <c r="C1458" s="124" t="s">
        <v>11</v>
      </c>
      <c r="D1458" s="125">
        <v>4196.1310000000003</v>
      </c>
      <c r="E1458" s="125">
        <v>3921.0619999999999</v>
      </c>
      <c r="F1458" s="125">
        <v>3909.3209999999999</v>
      </c>
      <c r="G1458" s="125">
        <v>3867.7060000000001</v>
      </c>
      <c r="H1458" s="126">
        <v>3854.47</v>
      </c>
      <c r="I1458" s="125">
        <v>3916.9969999999998</v>
      </c>
      <c r="J1458" s="125">
        <v>4046.817</v>
      </c>
      <c r="K1458" s="125">
        <v>3976.43</v>
      </c>
      <c r="L1458" s="125">
        <v>4100.0959999999995</v>
      </c>
      <c r="M1458" s="125">
        <v>4291.8469999999998</v>
      </c>
      <c r="N1458" s="125">
        <v>4417.5479999999998</v>
      </c>
      <c r="O1458" s="125">
        <v>4505.2740000000003</v>
      </c>
      <c r="P1458" s="125">
        <v>4490.4030000000002</v>
      </c>
      <c r="Q1458" s="125">
        <v>4507.8050000000003</v>
      </c>
      <c r="R1458" s="125">
        <v>4503.3320000000003</v>
      </c>
      <c r="S1458" s="125">
        <v>4485.3469999999998</v>
      </c>
      <c r="T1458" s="125">
        <v>4537.0590000000002</v>
      </c>
      <c r="U1458" s="125">
        <v>4641.6360000000004</v>
      </c>
      <c r="V1458" s="125">
        <v>5352.1959999999999</v>
      </c>
      <c r="W1458" s="126">
        <v>5669.31</v>
      </c>
      <c r="X1458" s="125">
        <v>5506.3940000000002</v>
      </c>
      <c r="Y1458" s="125">
        <v>5134.3729999999996</v>
      </c>
      <c r="Z1458" s="125">
        <v>4896.2309999999998</v>
      </c>
      <c r="AA1458" s="125">
        <v>4552.9740000000002</v>
      </c>
      <c r="AB1458" s="127">
        <v>107280.75900000001</v>
      </c>
      <c r="AC1458" s="18" t="str">
        <f t="shared" si="44"/>
        <v>ok</v>
      </c>
      <c r="AE1458" s="19">
        <f t="shared" si="45"/>
        <v>1959.2170000000042</v>
      </c>
      <c r="AF1458" s="20">
        <v>480.69628047943115</v>
      </c>
      <c r="AG1458" s="21"/>
    </row>
    <row r="1459" spans="1:33" ht="14.4" thickTop="1" thickBot="1" x14ac:dyDescent="0.3">
      <c r="B1459" s="12">
        <v>40905</v>
      </c>
      <c r="C1459" s="124" t="s">
        <v>12</v>
      </c>
      <c r="D1459" s="125">
        <v>4234.5630000000001</v>
      </c>
      <c r="E1459" s="125">
        <v>3986.4740000000002</v>
      </c>
      <c r="F1459" s="125">
        <v>3952.7069999999999</v>
      </c>
      <c r="G1459" s="125">
        <v>3891.0329999999999</v>
      </c>
      <c r="H1459" s="126">
        <v>3863.2759999999998</v>
      </c>
      <c r="I1459" s="125">
        <v>3903.848</v>
      </c>
      <c r="J1459" s="125">
        <v>4032.8130000000001</v>
      </c>
      <c r="K1459" s="125">
        <v>4019.91</v>
      </c>
      <c r="L1459" s="125">
        <v>4181.2759999999998</v>
      </c>
      <c r="M1459" s="125">
        <v>4325.2939999999999</v>
      </c>
      <c r="N1459" s="125">
        <v>4411.1490000000003</v>
      </c>
      <c r="O1459" s="125">
        <v>4439.165</v>
      </c>
      <c r="P1459" s="125">
        <v>4498.857</v>
      </c>
      <c r="Q1459" s="125">
        <v>4518.2520000000004</v>
      </c>
      <c r="R1459" s="125">
        <v>4442.43</v>
      </c>
      <c r="S1459" s="125">
        <v>4474.6189999999997</v>
      </c>
      <c r="T1459" s="125">
        <v>4446.6120000000001</v>
      </c>
      <c r="U1459" s="125">
        <v>4579.1440000000002</v>
      </c>
      <c r="V1459" s="125">
        <v>5329.3410000000003</v>
      </c>
      <c r="W1459" s="126">
        <v>5672.2910000000002</v>
      </c>
      <c r="X1459" s="125">
        <v>5541.8609999999999</v>
      </c>
      <c r="Y1459" s="125">
        <v>5164.6419999999998</v>
      </c>
      <c r="Z1459" s="125">
        <v>4862.4669999999996</v>
      </c>
      <c r="AA1459" s="125">
        <v>4469.9359999999997</v>
      </c>
      <c r="AB1459" s="127">
        <v>107241.96</v>
      </c>
      <c r="AC1459" s="18" t="str">
        <f t="shared" si="44"/>
        <v>ok</v>
      </c>
      <c r="AE1459" s="19">
        <f t="shared" si="45"/>
        <v>-38.798999999999069</v>
      </c>
      <c r="AF1459" s="20">
        <v>514.1091480255127</v>
      </c>
      <c r="AG1459" s="21"/>
    </row>
    <row r="1460" spans="1:33" ht="14.4" thickTop="1" thickBot="1" x14ac:dyDescent="0.3">
      <c r="B1460" s="12">
        <v>40906</v>
      </c>
      <c r="C1460" s="124" t="s">
        <v>13</v>
      </c>
      <c r="D1460" s="125">
        <v>4167.7759999999998</v>
      </c>
      <c r="E1460" s="125">
        <v>4026.413</v>
      </c>
      <c r="F1460" s="125">
        <v>3949.6289999999999</v>
      </c>
      <c r="G1460" s="125">
        <v>3957.2159999999999</v>
      </c>
      <c r="H1460" s="126">
        <v>3957.6550000000002</v>
      </c>
      <c r="I1460" s="125">
        <v>4026.4290000000001</v>
      </c>
      <c r="J1460" s="125">
        <v>4100.777</v>
      </c>
      <c r="K1460" s="125">
        <v>4053.1080000000002</v>
      </c>
      <c r="L1460" s="125">
        <v>4153.558</v>
      </c>
      <c r="M1460" s="125">
        <v>4283.9780000000001</v>
      </c>
      <c r="N1460" s="125">
        <v>4396.1040000000003</v>
      </c>
      <c r="O1460" s="125">
        <v>4473.12</v>
      </c>
      <c r="P1460" s="125">
        <v>4462.9579999999996</v>
      </c>
      <c r="Q1460" s="125">
        <v>4521.1059999999998</v>
      </c>
      <c r="R1460" s="125">
        <v>4513.7700000000004</v>
      </c>
      <c r="S1460" s="125">
        <v>4492.5569999999998</v>
      </c>
      <c r="T1460" s="125">
        <v>4471.5709999999999</v>
      </c>
      <c r="U1460" s="125">
        <v>4567.9549999999999</v>
      </c>
      <c r="V1460" s="125">
        <v>5293.3450000000003</v>
      </c>
      <c r="W1460" s="126">
        <v>5649.8419999999996</v>
      </c>
      <c r="X1460" s="125">
        <v>5492.5609999999997</v>
      </c>
      <c r="Y1460" s="125">
        <v>5149.5420000000004</v>
      </c>
      <c r="Z1460" s="125">
        <v>4897.1760000000004</v>
      </c>
      <c r="AA1460" s="125">
        <v>4589.3019999999997</v>
      </c>
      <c r="AB1460" s="127">
        <v>107647.448</v>
      </c>
      <c r="AC1460" s="18" t="str">
        <f t="shared" si="44"/>
        <v>ok</v>
      </c>
      <c r="AE1460" s="19">
        <f t="shared" si="45"/>
        <v>405.48799999999756</v>
      </c>
      <c r="AF1460" s="20">
        <v>495.12217330932617</v>
      </c>
      <c r="AG1460" s="21"/>
    </row>
    <row r="1461" spans="1:33" ht="14.4" thickTop="1" thickBot="1" x14ac:dyDescent="0.3">
      <c r="B1461" s="12">
        <v>40907</v>
      </c>
      <c r="C1461" s="124" t="s">
        <v>14</v>
      </c>
      <c r="D1461" s="125">
        <v>4231.4319999999998</v>
      </c>
      <c r="E1461" s="125">
        <v>3997.43</v>
      </c>
      <c r="F1461" s="125">
        <v>3905.384</v>
      </c>
      <c r="G1461" s="125">
        <v>3870.857</v>
      </c>
      <c r="H1461" s="126">
        <v>3879.2710000000002</v>
      </c>
      <c r="I1461" s="125">
        <v>3953.8009999999999</v>
      </c>
      <c r="J1461" s="125">
        <v>4095.0210000000002</v>
      </c>
      <c r="K1461" s="125">
        <v>3999.6</v>
      </c>
      <c r="L1461" s="125">
        <v>4132.3429999999998</v>
      </c>
      <c r="M1461" s="125">
        <v>4336.4809999999998</v>
      </c>
      <c r="N1461" s="125">
        <v>4411.5730000000003</v>
      </c>
      <c r="O1461" s="125">
        <v>4474.6710000000003</v>
      </c>
      <c r="P1461" s="125">
        <v>4497.33</v>
      </c>
      <c r="Q1461" s="125">
        <v>4610.8689999999997</v>
      </c>
      <c r="R1461" s="125">
        <v>4587.2969999999996</v>
      </c>
      <c r="S1461" s="125">
        <v>4574.6040000000003</v>
      </c>
      <c r="T1461" s="125">
        <v>4544.2790000000005</v>
      </c>
      <c r="U1461" s="125">
        <v>4656.96</v>
      </c>
      <c r="V1461" s="125">
        <v>5375.3019999999997</v>
      </c>
      <c r="W1461" s="126">
        <v>5707.5940000000001</v>
      </c>
      <c r="X1461" s="125">
        <v>5554.6090000000004</v>
      </c>
      <c r="Y1461" s="125">
        <v>5225.2610000000004</v>
      </c>
      <c r="Z1461" s="125">
        <v>5003.2250000000004</v>
      </c>
      <c r="AA1461" s="125">
        <v>4742.2290000000003</v>
      </c>
      <c r="AB1461" s="127">
        <v>108367.423</v>
      </c>
      <c r="AC1461" s="18" t="str">
        <f t="shared" si="44"/>
        <v>ok</v>
      </c>
      <c r="AE1461" s="19">
        <f t="shared" si="45"/>
        <v>719.97499999999127</v>
      </c>
      <c r="AF1461" s="20">
        <v>519.7305965423584</v>
      </c>
      <c r="AG1461" s="21"/>
    </row>
    <row r="1462" spans="1:33" ht="14.4" thickTop="1" thickBot="1" x14ac:dyDescent="0.3">
      <c r="B1462" s="12">
        <v>40908</v>
      </c>
      <c r="C1462" s="124" t="s">
        <v>15</v>
      </c>
      <c r="D1462" s="125">
        <v>4431.4279999999999</v>
      </c>
      <c r="E1462" s="125">
        <v>4225.665</v>
      </c>
      <c r="F1462" s="125">
        <v>4158.7340000000004</v>
      </c>
      <c r="G1462" s="125">
        <v>4070.1570000000002</v>
      </c>
      <c r="H1462" s="126">
        <v>4084.6640000000002</v>
      </c>
      <c r="I1462" s="125">
        <v>4103.049</v>
      </c>
      <c r="J1462" s="125">
        <v>4157.7349999999997</v>
      </c>
      <c r="K1462" s="125">
        <v>3994.5659999999998</v>
      </c>
      <c r="L1462" s="125">
        <v>3991.0030000000002</v>
      </c>
      <c r="M1462" s="125">
        <v>4126.4830000000002</v>
      </c>
      <c r="N1462" s="125">
        <v>4200.4859999999999</v>
      </c>
      <c r="O1462" s="125">
        <v>4213.2370000000001</v>
      </c>
      <c r="P1462" s="125">
        <v>4251.335</v>
      </c>
      <c r="Q1462" s="125">
        <v>4234.232</v>
      </c>
      <c r="R1462" s="125">
        <v>4195.2780000000002</v>
      </c>
      <c r="S1462" s="125">
        <v>4190.3</v>
      </c>
      <c r="T1462" s="125">
        <v>4165.8950000000004</v>
      </c>
      <c r="U1462" s="125">
        <v>4361.7259999999997</v>
      </c>
      <c r="V1462" s="125">
        <v>5360.2820000000002</v>
      </c>
      <c r="W1462" s="126">
        <v>5617.3990000000003</v>
      </c>
      <c r="X1462" s="125">
        <v>5425.8739999999998</v>
      </c>
      <c r="Y1462" s="125">
        <v>5270.2489999999998</v>
      </c>
      <c r="Z1462" s="125">
        <v>5071.4219999999996</v>
      </c>
      <c r="AA1462" s="125">
        <v>4835.1019999999999</v>
      </c>
      <c r="AB1462" s="127">
        <v>106736.30100000001</v>
      </c>
      <c r="AC1462" s="18" t="str">
        <f t="shared" si="44"/>
        <v>ok</v>
      </c>
      <c r="AE1462" s="19">
        <f t="shared" si="45"/>
        <v>-1631.1219999999885</v>
      </c>
      <c r="AF1462" s="20">
        <v>526.77398872375488</v>
      </c>
      <c r="AG1462" s="21"/>
    </row>
    <row r="1463" spans="1:33" ht="14.4" thickTop="1" thickBot="1" x14ac:dyDescent="0.3">
      <c r="A1463" s="11" t="s">
        <v>10</v>
      </c>
      <c r="B1463" s="12">
        <v>40909</v>
      </c>
      <c r="C1463" s="69" t="s">
        <v>16</v>
      </c>
      <c r="D1463" s="70">
        <v>4629.826</v>
      </c>
      <c r="E1463" s="70">
        <v>4394.6909999999998</v>
      </c>
      <c r="F1463" s="70">
        <v>4159.7759999999998</v>
      </c>
      <c r="G1463" s="70">
        <v>3974.87</v>
      </c>
      <c r="H1463" s="71">
        <v>3834.5070000000001</v>
      </c>
      <c r="I1463" s="70">
        <v>3755.0120000000002</v>
      </c>
      <c r="J1463" s="70">
        <v>3633.6909999999998</v>
      </c>
      <c r="K1463" s="70">
        <v>3322.433</v>
      </c>
      <c r="L1463" s="70">
        <v>3291.3490000000002</v>
      </c>
      <c r="M1463" s="70">
        <v>3386.0459999999998</v>
      </c>
      <c r="N1463" s="70">
        <v>3448.5210000000002</v>
      </c>
      <c r="O1463" s="70">
        <v>3533.694</v>
      </c>
      <c r="P1463" s="70">
        <v>3547.348</v>
      </c>
      <c r="Q1463" s="70">
        <v>3558.77</v>
      </c>
      <c r="R1463" s="70">
        <v>3616.1880000000001</v>
      </c>
      <c r="S1463" s="70">
        <v>3599.2869999999998</v>
      </c>
      <c r="T1463" s="70">
        <v>3622.1410000000001</v>
      </c>
      <c r="U1463" s="70">
        <v>3769.0010000000002</v>
      </c>
      <c r="V1463" s="70">
        <v>4752.51</v>
      </c>
      <c r="W1463" s="71">
        <v>5200.1729999999998</v>
      </c>
      <c r="X1463" s="70">
        <v>5136.8919999999998</v>
      </c>
      <c r="Y1463" s="70">
        <v>4863.41</v>
      </c>
      <c r="Z1463" s="70">
        <v>4635.1099999999997</v>
      </c>
      <c r="AA1463" s="70">
        <v>4315.9780000000001</v>
      </c>
      <c r="AB1463" s="72">
        <v>95981.224000000002</v>
      </c>
      <c r="AC1463" s="18" t="str">
        <f t="shared" si="44"/>
        <v>ok</v>
      </c>
      <c r="AE1463" s="19">
        <f t="shared" si="45"/>
        <v>-10755.077000000005</v>
      </c>
      <c r="AF1463" s="20">
        <v>553.62256622314453</v>
      </c>
      <c r="AG1463" s="21"/>
    </row>
    <row r="1464" spans="1:33" ht="14.4" thickTop="1" thickBot="1" x14ac:dyDescent="0.3">
      <c r="B1464" s="12">
        <v>40910</v>
      </c>
      <c r="C1464" s="69" t="s">
        <v>17</v>
      </c>
      <c r="D1464" s="70">
        <v>4002.5749999999998</v>
      </c>
      <c r="E1464" s="70">
        <v>3852.163</v>
      </c>
      <c r="F1464" s="70">
        <v>3769.163</v>
      </c>
      <c r="G1464" s="70">
        <v>3693.2629999999999</v>
      </c>
      <c r="H1464" s="71">
        <v>3664.8240000000001</v>
      </c>
      <c r="I1464" s="70">
        <v>3735.1260000000002</v>
      </c>
      <c r="J1464" s="70">
        <v>3888.2109999999998</v>
      </c>
      <c r="K1464" s="70">
        <v>3878.4989999999998</v>
      </c>
      <c r="L1464" s="70">
        <v>4031.5889999999999</v>
      </c>
      <c r="M1464" s="70">
        <v>4229.933</v>
      </c>
      <c r="N1464" s="70">
        <v>4393.6220000000003</v>
      </c>
      <c r="O1464" s="70">
        <v>4488.0529999999999</v>
      </c>
      <c r="P1464" s="70">
        <v>4490.9880000000003</v>
      </c>
      <c r="Q1464" s="70">
        <v>4525.49</v>
      </c>
      <c r="R1464" s="70">
        <v>4517.0770000000002</v>
      </c>
      <c r="S1464" s="70">
        <v>4531.4520000000002</v>
      </c>
      <c r="T1464" s="70">
        <v>4628.9409999999998</v>
      </c>
      <c r="U1464" s="70">
        <v>4750.357</v>
      </c>
      <c r="V1464" s="70">
        <v>5283.9489999999996</v>
      </c>
      <c r="W1464" s="71">
        <v>5674.9830000000002</v>
      </c>
      <c r="X1464" s="70">
        <v>5525.6809999999996</v>
      </c>
      <c r="Y1464" s="70">
        <v>5175.2359999999999</v>
      </c>
      <c r="Z1464" s="70">
        <v>4858.7120000000004</v>
      </c>
      <c r="AA1464" s="70">
        <v>4535.6549999999997</v>
      </c>
      <c r="AB1464" s="72">
        <v>106125.542</v>
      </c>
      <c r="AC1464" s="18" t="str">
        <f t="shared" si="44"/>
        <v>ok</v>
      </c>
      <c r="AE1464" s="19">
        <f t="shared" si="45"/>
        <v>10144.317999999999</v>
      </c>
      <c r="AF1464" s="20">
        <v>483.39073753356934</v>
      </c>
      <c r="AG1464" s="21"/>
    </row>
    <row r="1465" spans="1:33" ht="14.4" thickTop="1" thickBot="1" x14ac:dyDescent="0.3">
      <c r="B1465" s="12">
        <v>40911</v>
      </c>
      <c r="C1465" s="69" t="s">
        <v>11</v>
      </c>
      <c r="D1465" s="70">
        <v>4206.2529999999997</v>
      </c>
      <c r="E1465" s="70">
        <v>4009.75</v>
      </c>
      <c r="F1465" s="70">
        <v>3944.1210000000001</v>
      </c>
      <c r="G1465" s="70">
        <v>3926.982</v>
      </c>
      <c r="H1465" s="71">
        <v>3854.7829999999999</v>
      </c>
      <c r="I1465" s="70">
        <v>4019.0369999999998</v>
      </c>
      <c r="J1465" s="70">
        <v>4244.8419999999996</v>
      </c>
      <c r="K1465" s="70">
        <v>4273.4129999999996</v>
      </c>
      <c r="L1465" s="70">
        <v>4356.9290000000001</v>
      </c>
      <c r="M1465" s="70">
        <v>4400.1779999999999</v>
      </c>
      <c r="N1465" s="70">
        <v>4538.1959999999999</v>
      </c>
      <c r="O1465" s="70">
        <v>4608.8609999999999</v>
      </c>
      <c r="P1465" s="70">
        <v>4606.5069999999996</v>
      </c>
      <c r="Q1465" s="70">
        <v>4640.6620000000003</v>
      </c>
      <c r="R1465" s="70">
        <v>4646.357</v>
      </c>
      <c r="S1465" s="70">
        <v>4713.8019999999997</v>
      </c>
      <c r="T1465" s="70">
        <v>4761.5739999999996</v>
      </c>
      <c r="U1465" s="70">
        <v>4983.2910000000002</v>
      </c>
      <c r="V1465" s="70">
        <v>5585.91</v>
      </c>
      <c r="W1465" s="71">
        <v>5916.4189999999999</v>
      </c>
      <c r="X1465" s="70">
        <v>5760.5469999999996</v>
      </c>
      <c r="Y1465" s="70">
        <v>5328.37</v>
      </c>
      <c r="Z1465" s="70">
        <v>4897.2479999999996</v>
      </c>
      <c r="AA1465" s="70">
        <v>4481.3490000000002</v>
      </c>
      <c r="AB1465" s="72">
        <v>110705.38099999999</v>
      </c>
      <c r="AC1465" s="18" t="str">
        <f t="shared" si="44"/>
        <v>ok</v>
      </c>
      <c r="AE1465" s="19">
        <f t="shared" si="45"/>
        <v>4579.8389999999927</v>
      </c>
      <c r="AF1465" s="20">
        <v>425.32163715362549</v>
      </c>
      <c r="AG1465" s="21"/>
    </row>
    <row r="1466" spans="1:33" ht="14.4" thickTop="1" thickBot="1" x14ac:dyDescent="0.3">
      <c r="B1466" s="12">
        <v>40912</v>
      </c>
      <c r="C1466" s="69" t="s">
        <v>12</v>
      </c>
      <c r="D1466" s="70">
        <v>4170.2389999999996</v>
      </c>
      <c r="E1466" s="70">
        <v>3957.7579999999998</v>
      </c>
      <c r="F1466" s="70">
        <v>3872.0120000000002</v>
      </c>
      <c r="G1466" s="70">
        <v>3822.3679999999999</v>
      </c>
      <c r="H1466" s="71">
        <v>3907.6529999999998</v>
      </c>
      <c r="I1466" s="70">
        <v>4071.875</v>
      </c>
      <c r="J1466" s="70">
        <v>4309.9290000000001</v>
      </c>
      <c r="K1466" s="70">
        <v>4306.1419999999998</v>
      </c>
      <c r="L1466" s="70">
        <v>4296.6869999999999</v>
      </c>
      <c r="M1466" s="70">
        <v>4314.7460000000001</v>
      </c>
      <c r="N1466" s="70">
        <v>4494.9380000000001</v>
      </c>
      <c r="O1466" s="70">
        <v>4513.0649999999996</v>
      </c>
      <c r="P1466" s="70">
        <v>4590.9830000000002</v>
      </c>
      <c r="Q1466" s="70">
        <v>4666.5450000000001</v>
      </c>
      <c r="R1466" s="70">
        <v>4598.4290000000001</v>
      </c>
      <c r="S1466" s="70">
        <v>4652.3950000000004</v>
      </c>
      <c r="T1466" s="70">
        <v>4608.6419999999998</v>
      </c>
      <c r="U1466" s="70">
        <v>4678.683</v>
      </c>
      <c r="V1466" s="70">
        <v>5432.366</v>
      </c>
      <c r="W1466" s="71">
        <v>5846.0069999999996</v>
      </c>
      <c r="X1466" s="70">
        <v>5709.7349999999997</v>
      </c>
      <c r="Y1466" s="70">
        <v>5324.8620000000001</v>
      </c>
      <c r="Z1466" s="70">
        <v>4923.0069999999996</v>
      </c>
      <c r="AA1466" s="70">
        <v>4430.8670000000002</v>
      </c>
      <c r="AB1466" s="72">
        <v>109499.933</v>
      </c>
      <c r="AC1466" s="18" t="str">
        <f t="shared" si="44"/>
        <v>ok</v>
      </c>
      <c r="AE1466" s="19">
        <f t="shared" si="45"/>
        <v>-1205.4479999999894</v>
      </c>
      <c r="AF1466" s="20">
        <v>418.51391983032227</v>
      </c>
      <c r="AG1466" s="21"/>
    </row>
    <row r="1467" spans="1:33" ht="14.4" thickTop="1" thickBot="1" x14ac:dyDescent="0.3">
      <c r="B1467" s="12">
        <v>40913</v>
      </c>
      <c r="C1467" s="69" t="s">
        <v>13</v>
      </c>
      <c r="D1467" s="70">
        <v>4122.8940000000002</v>
      </c>
      <c r="E1467" s="70">
        <v>3964.0639999999999</v>
      </c>
      <c r="F1467" s="70">
        <v>3875.7840000000001</v>
      </c>
      <c r="G1467" s="70">
        <v>3859.4110000000001</v>
      </c>
      <c r="H1467" s="71">
        <v>3886.038</v>
      </c>
      <c r="I1467" s="70">
        <v>4037.3620000000001</v>
      </c>
      <c r="J1467" s="70">
        <v>4293.0069999999996</v>
      </c>
      <c r="K1467" s="70">
        <v>4312.8680000000004</v>
      </c>
      <c r="L1467" s="70">
        <v>4260.1509999999998</v>
      </c>
      <c r="M1467" s="70">
        <v>4345.8440000000001</v>
      </c>
      <c r="N1467" s="70">
        <v>4432.2539999999999</v>
      </c>
      <c r="O1467" s="70">
        <v>4522.6220000000003</v>
      </c>
      <c r="P1467" s="70">
        <v>4515.9690000000001</v>
      </c>
      <c r="Q1467" s="70">
        <v>4561.28</v>
      </c>
      <c r="R1467" s="70">
        <v>4557.0230000000001</v>
      </c>
      <c r="S1467" s="70">
        <v>4600.6210000000001</v>
      </c>
      <c r="T1467" s="70">
        <v>4602.5519999999997</v>
      </c>
      <c r="U1467" s="70">
        <v>4691.0590000000002</v>
      </c>
      <c r="V1467" s="70">
        <v>5410.9480000000003</v>
      </c>
      <c r="W1467" s="71">
        <v>5803.058</v>
      </c>
      <c r="X1467" s="70">
        <v>5655.9179999999997</v>
      </c>
      <c r="Y1467" s="70">
        <v>5284.9269999999997</v>
      </c>
      <c r="Z1467" s="70">
        <v>4955.1580000000004</v>
      </c>
      <c r="AA1467" s="70">
        <v>4619.3090000000002</v>
      </c>
      <c r="AB1467" s="72">
        <v>109170.121</v>
      </c>
      <c r="AC1467" s="18" t="str">
        <f t="shared" si="44"/>
        <v>ok</v>
      </c>
      <c r="AE1467" s="19">
        <f t="shared" si="45"/>
        <v>-329.81200000000536</v>
      </c>
      <c r="AF1467" s="20">
        <v>437.14855289459229</v>
      </c>
      <c r="AG1467" s="21"/>
    </row>
    <row r="1468" spans="1:33" ht="14.4" thickTop="1" thickBot="1" x14ac:dyDescent="0.3">
      <c r="B1468" s="12">
        <v>40914</v>
      </c>
      <c r="C1468" s="69" t="s">
        <v>14</v>
      </c>
      <c r="D1468" s="70">
        <v>4330.5630000000001</v>
      </c>
      <c r="E1468" s="70">
        <v>4117.5119999999997</v>
      </c>
      <c r="F1468" s="70">
        <v>4047.12</v>
      </c>
      <c r="G1468" s="70">
        <v>3938.7339999999999</v>
      </c>
      <c r="H1468" s="71">
        <v>4002.7939999999999</v>
      </c>
      <c r="I1468" s="70">
        <v>4136.43</v>
      </c>
      <c r="J1468" s="70">
        <v>4388.5950000000003</v>
      </c>
      <c r="K1468" s="70">
        <v>4352.5919999999996</v>
      </c>
      <c r="L1468" s="70">
        <v>4418.8370000000004</v>
      </c>
      <c r="M1468" s="70">
        <v>4524.0290000000005</v>
      </c>
      <c r="N1468" s="70">
        <v>4612.5469999999996</v>
      </c>
      <c r="O1468" s="70">
        <v>4694.5540000000001</v>
      </c>
      <c r="P1468" s="70">
        <v>4712.7979999999998</v>
      </c>
      <c r="Q1468" s="70">
        <v>4686.13</v>
      </c>
      <c r="R1468" s="70">
        <v>4687.2179999999998</v>
      </c>
      <c r="S1468" s="70">
        <v>4685.6970000000001</v>
      </c>
      <c r="T1468" s="70">
        <v>4681.5929999999998</v>
      </c>
      <c r="U1468" s="70">
        <v>4698.348</v>
      </c>
      <c r="V1468" s="70">
        <v>5289.5550000000003</v>
      </c>
      <c r="W1468" s="71">
        <v>5671.43</v>
      </c>
      <c r="X1468" s="70">
        <v>5482.0119999999997</v>
      </c>
      <c r="Y1468" s="70">
        <v>5163.2790000000005</v>
      </c>
      <c r="Z1468" s="70">
        <v>4880.8549999999996</v>
      </c>
      <c r="AA1468" s="70">
        <v>4529.5460000000003</v>
      </c>
      <c r="AB1468" s="72">
        <v>110732.768</v>
      </c>
      <c r="AC1468" s="18" t="str">
        <f t="shared" si="44"/>
        <v>ok</v>
      </c>
      <c r="AE1468" s="19">
        <f t="shared" si="45"/>
        <v>1562.6469999999972</v>
      </c>
      <c r="AF1468" s="20">
        <v>439.94894695281982</v>
      </c>
      <c r="AG1468" s="21"/>
    </row>
    <row r="1469" spans="1:33" ht="14.4" thickTop="1" thickBot="1" x14ac:dyDescent="0.3">
      <c r="B1469" s="12">
        <v>40915</v>
      </c>
      <c r="C1469" s="69" t="s">
        <v>15</v>
      </c>
      <c r="D1469" s="70">
        <v>4263.6660000000002</v>
      </c>
      <c r="E1469" s="70">
        <v>4046.7159999999999</v>
      </c>
      <c r="F1469" s="70">
        <v>3980.4290000000001</v>
      </c>
      <c r="G1469" s="70">
        <v>3898.2269999999999</v>
      </c>
      <c r="H1469" s="71">
        <v>3870.4690000000001</v>
      </c>
      <c r="I1469" s="70">
        <v>3931.7719999999999</v>
      </c>
      <c r="J1469" s="70">
        <v>4005.8389999999999</v>
      </c>
      <c r="K1469" s="70">
        <v>3933.9209999999998</v>
      </c>
      <c r="L1469" s="70">
        <v>4020.8879999999999</v>
      </c>
      <c r="M1469" s="70">
        <v>4235.6629999999996</v>
      </c>
      <c r="N1469" s="70">
        <v>4434.9989999999998</v>
      </c>
      <c r="O1469" s="70">
        <v>4560.125</v>
      </c>
      <c r="P1469" s="70">
        <v>4632.1750000000002</v>
      </c>
      <c r="Q1469" s="70">
        <v>4695.0050000000001</v>
      </c>
      <c r="R1469" s="70">
        <v>4632.4129999999996</v>
      </c>
      <c r="S1469" s="70">
        <v>4573.6369999999997</v>
      </c>
      <c r="T1469" s="70">
        <v>4537.7560000000003</v>
      </c>
      <c r="U1469" s="70">
        <v>4629.3180000000002</v>
      </c>
      <c r="V1469" s="70">
        <v>5440.1440000000002</v>
      </c>
      <c r="W1469" s="71">
        <v>5660.732</v>
      </c>
      <c r="X1469" s="70">
        <v>5468.6139999999996</v>
      </c>
      <c r="Y1469" s="70">
        <v>5266.7650000000003</v>
      </c>
      <c r="Z1469" s="70">
        <v>5030.42</v>
      </c>
      <c r="AA1469" s="70">
        <v>4587.1869999999999</v>
      </c>
      <c r="AB1469" s="72">
        <v>108336.88</v>
      </c>
      <c r="AC1469" s="18" t="str">
        <f t="shared" si="44"/>
        <v>ok</v>
      </c>
      <c r="AE1469" s="19">
        <f t="shared" si="45"/>
        <v>-2395.8879999999917</v>
      </c>
      <c r="AF1469" s="20">
        <v>460.63309192657471</v>
      </c>
      <c r="AG1469" s="21"/>
    </row>
    <row r="1470" spans="1:33" ht="14.4" thickTop="1" thickBot="1" x14ac:dyDescent="0.3">
      <c r="B1470" s="12">
        <v>40916</v>
      </c>
      <c r="C1470" s="69" t="s">
        <v>16</v>
      </c>
      <c r="D1470" s="70">
        <v>4250.357</v>
      </c>
      <c r="E1470" s="70">
        <v>4018.491</v>
      </c>
      <c r="F1470" s="70">
        <v>3861.3609999999999</v>
      </c>
      <c r="G1470" s="70">
        <v>3811.2550000000001</v>
      </c>
      <c r="H1470" s="71">
        <v>3776.4769999999999</v>
      </c>
      <c r="I1470" s="70">
        <v>3834.2730000000001</v>
      </c>
      <c r="J1470" s="70">
        <v>3857.3270000000002</v>
      </c>
      <c r="K1470" s="70">
        <v>3705.57</v>
      </c>
      <c r="L1470" s="70">
        <v>3765.308</v>
      </c>
      <c r="M1470" s="70">
        <v>3821.9009999999998</v>
      </c>
      <c r="N1470" s="70">
        <v>3904.0659999999998</v>
      </c>
      <c r="O1470" s="70">
        <v>3950.2979999999998</v>
      </c>
      <c r="P1470" s="70">
        <v>3977.7710000000002</v>
      </c>
      <c r="Q1470" s="70">
        <v>4003.9009999999998</v>
      </c>
      <c r="R1470" s="70">
        <v>4038.3</v>
      </c>
      <c r="S1470" s="70">
        <v>4051.8470000000002</v>
      </c>
      <c r="T1470" s="70">
        <v>4053.9720000000002</v>
      </c>
      <c r="U1470" s="70">
        <v>4166.2439999999997</v>
      </c>
      <c r="V1470" s="70">
        <v>5110.0420000000004</v>
      </c>
      <c r="W1470" s="71">
        <v>5696.415</v>
      </c>
      <c r="X1470" s="70">
        <v>5670.4949999999999</v>
      </c>
      <c r="Y1470" s="70">
        <v>5328.55</v>
      </c>
      <c r="Z1470" s="70">
        <v>4887.9059999999999</v>
      </c>
      <c r="AA1470" s="70">
        <v>4435.0540000000001</v>
      </c>
      <c r="AB1470" s="72">
        <v>101977.181</v>
      </c>
      <c r="AC1470" s="18" t="str">
        <f t="shared" si="44"/>
        <v>ok</v>
      </c>
      <c r="AE1470" s="19">
        <f t="shared" si="45"/>
        <v>-6359.6990000000078</v>
      </c>
      <c r="AF1470" s="20">
        <v>486.22979736328125</v>
      </c>
      <c r="AG1470" s="21"/>
    </row>
    <row r="1471" spans="1:33" ht="14.4" thickTop="1" thickBot="1" x14ac:dyDescent="0.3">
      <c r="B1471" s="12">
        <v>40917</v>
      </c>
      <c r="C1471" s="69" t="s">
        <v>17</v>
      </c>
      <c r="D1471" s="70">
        <v>4099.1509999999998</v>
      </c>
      <c r="E1471" s="70">
        <v>4008.462</v>
      </c>
      <c r="F1471" s="70">
        <v>3927.5859999999998</v>
      </c>
      <c r="G1471" s="70">
        <v>3879.6590000000001</v>
      </c>
      <c r="H1471" s="71">
        <v>3838.3380000000002</v>
      </c>
      <c r="I1471" s="70">
        <v>4016.027</v>
      </c>
      <c r="J1471" s="70">
        <v>4312.7139999999999</v>
      </c>
      <c r="K1471" s="70">
        <v>4328.2380000000003</v>
      </c>
      <c r="L1471" s="70">
        <v>4369.6189999999997</v>
      </c>
      <c r="M1471" s="70">
        <v>4462.3040000000001</v>
      </c>
      <c r="N1471" s="70">
        <v>4566.58</v>
      </c>
      <c r="O1471" s="70">
        <v>4718.6180000000004</v>
      </c>
      <c r="P1471" s="70">
        <v>4759.335</v>
      </c>
      <c r="Q1471" s="70">
        <v>4759.7839999999997</v>
      </c>
      <c r="R1471" s="70">
        <v>4725.87</v>
      </c>
      <c r="S1471" s="70">
        <v>4792.2430000000004</v>
      </c>
      <c r="T1471" s="70">
        <v>4794.5010000000002</v>
      </c>
      <c r="U1471" s="70">
        <v>4794.1819999999998</v>
      </c>
      <c r="V1471" s="70">
        <v>5494.0240000000003</v>
      </c>
      <c r="W1471" s="71">
        <v>6055.232</v>
      </c>
      <c r="X1471" s="70">
        <v>5907.0339999999997</v>
      </c>
      <c r="Y1471" s="70">
        <v>5528.7489999999998</v>
      </c>
      <c r="Z1471" s="70">
        <v>5172.6419999999998</v>
      </c>
      <c r="AA1471" s="70">
        <v>4763.5209999999997</v>
      </c>
      <c r="AB1471" s="72">
        <v>112074.414</v>
      </c>
      <c r="AC1471" s="18" t="str">
        <f t="shared" si="44"/>
        <v>ok</v>
      </c>
      <c r="AE1471" s="19">
        <f t="shared" si="45"/>
        <v>10097.233000000007</v>
      </c>
      <c r="AF1471" s="20">
        <v>491.35853672027588</v>
      </c>
      <c r="AG1471" s="21"/>
    </row>
    <row r="1472" spans="1:33" ht="14.4" thickTop="1" thickBot="1" x14ac:dyDescent="0.3">
      <c r="B1472" s="12">
        <v>40918</v>
      </c>
      <c r="C1472" s="69" t="s">
        <v>11</v>
      </c>
      <c r="D1472" s="70">
        <v>4469.4610000000002</v>
      </c>
      <c r="E1472" s="70">
        <v>4250.6329999999998</v>
      </c>
      <c r="F1472" s="70">
        <v>4083.2649999999999</v>
      </c>
      <c r="G1472" s="70">
        <v>4032.799</v>
      </c>
      <c r="H1472" s="71">
        <v>4106.2370000000001</v>
      </c>
      <c r="I1472" s="70">
        <v>4262.3620000000001</v>
      </c>
      <c r="J1472" s="70">
        <v>4576.2830000000004</v>
      </c>
      <c r="K1472" s="70">
        <v>4594.6109999999999</v>
      </c>
      <c r="L1472" s="70">
        <v>4644.8429999999998</v>
      </c>
      <c r="M1472" s="70">
        <v>4762.8959999999997</v>
      </c>
      <c r="N1472" s="70">
        <v>4735.1790000000001</v>
      </c>
      <c r="O1472" s="70">
        <v>4749.7650000000003</v>
      </c>
      <c r="P1472" s="70">
        <v>4672.0680000000002</v>
      </c>
      <c r="Q1472" s="70">
        <v>4675.6059999999998</v>
      </c>
      <c r="R1472" s="70">
        <v>4707.0280000000002</v>
      </c>
      <c r="S1472" s="70">
        <v>4713.058</v>
      </c>
      <c r="T1472" s="70">
        <v>4742.4260000000004</v>
      </c>
      <c r="U1472" s="70">
        <v>4838.1930000000002</v>
      </c>
      <c r="V1472" s="70">
        <v>5516.5929999999998</v>
      </c>
      <c r="W1472" s="71">
        <v>5931.2759999999998</v>
      </c>
      <c r="X1472" s="70">
        <v>5804.7820000000002</v>
      </c>
      <c r="Y1472" s="70">
        <v>5360.5529999999999</v>
      </c>
      <c r="Z1472" s="70">
        <v>5013.9880000000003</v>
      </c>
      <c r="AA1472" s="70">
        <v>4550.9549999999999</v>
      </c>
      <c r="AB1472" s="72">
        <v>113794.859</v>
      </c>
      <c r="AC1472" s="18" t="str">
        <f t="shared" si="44"/>
        <v>ok</v>
      </c>
      <c r="AE1472" s="19">
        <f t="shared" si="45"/>
        <v>1720.4449999999924</v>
      </c>
      <c r="AF1472" s="20">
        <v>474.45636653900146</v>
      </c>
      <c r="AG1472" s="21"/>
    </row>
    <row r="1473" spans="2:33" ht="14.4" thickTop="1" thickBot="1" x14ac:dyDescent="0.3">
      <c r="B1473" s="12">
        <v>40919</v>
      </c>
      <c r="C1473" s="69" t="s">
        <v>12</v>
      </c>
      <c r="D1473" s="70">
        <v>4207.5</v>
      </c>
      <c r="E1473" s="70">
        <v>4162.7539999999999</v>
      </c>
      <c r="F1473" s="70">
        <v>4070.681</v>
      </c>
      <c r="G1473" s="70">
        <v>4080.424</v>
      </c>
      <c r="H1473" s="71">
        <v>4083.681</v>
      </c>
      <c r="I1473" s="70">
        <v>4225.4570000000003</v>
      </c>
      <c r="J1473" s="70">
        <v>4519.7209999999995</v>
      </c>
      <c r="K1473" s="70">
        <v>4548.3419999999996</v>
      </c>
      <c r="L1473" s="70">
        <v>4534.125</v>
      </c>
      <c r="M1473" s="70">
        <v>4622.1940000000004</v>
      </c>
      <c r="N1473" s="70">
        <v>4653.2520000000004</v>
      </c>
      <c r="O1473" s="70">
        <v>4707.83</v>
      </c>
      <c r="P1473" s="70">
        <v>4755.1989999999996</v>
      </c>
      <c r="Q1473" s="70">
        <v>4725.5590000000002</v>
      </c>
      <c r="R1473" s="70">
        <v>4754.9409999999998</v>
      </c>
      <c r="S1473" s="70">
        <v>4708.2550000000001</v>
      </c>
      <c r="T1473" s="70">
        <v>4631.12</v>
      </c>
      <c r="U1473" s="70">
        <v>4696.2340000000004</v>
      </c>
      <c r="V1473" s="70">
        <v>5343.2809999999999</v>
      </c>
      <c r="W1473" s="71">
        <v>5862.4409999999998</v>
      </c>
      <c r="X1473" s="70">
        <v>5702.5910000000003</v>
      </c>
      <c r="Y1473" s="70">
        <v>5354.2259999999997</v>
      </c>
      <c r="Z1473" s="70">
        <v>5020.6379999999999</v>
      </c>
      <c r="AA1473" s="70">
        <v>4577.4769999999999</v>
      </c>
      <c r="AB1473" s="72">
        <v>112547.923</v>
      </c>
      <c r="AC1473" s="18" t="str">
        <f t="shared" si="44"/>
        <v>ok</v>
      </c>
      <c r="AE1473" s="19">
        <f t="shared" si="45"/>
        <v>-1246.9360000000015</v>
      </c>
      <c r="AF1473" s="20">
        <v>477.99413967132568</v>
      </c>
      <c r="AG1473" s="21"/>
    </row>
    <row r="1474" spans="2:33" ht="14.4" thickTop="1" thickBot="1" x14ac:dyDescent="0.3">
      <c r="B1474" s="12">
        <v>40920</v>
      </c>
      <c r="C1474" s="69" t="s">
        <v>13</v>
      </c>
      <c r="D1474" s="70">
        <v>4288.5770000000002</v>
      </c>
      <c r="E1474" s="70">
        <v>4161.0460000000003</v>
      </c>
      <c r="F1474" s="70">
        <v>4061.011</v>
      </c>
      <c r="G1474" s="70">
        <v>3988.14</v>
      </c>
      <c r="H1474" s="71">
        <v>4040.5239999999999</v>
      </c>
      <c r="I1474" s="70">
        <v>4170.1639999999998</v>
      </c>
      <c r="J1474" s="70">
        <v>4428.1080000000002</v>
      </c>
      <c r="K1474" s="70">
        <v>4408.7179999999998</v>
      </c>
      <c r="L1474" s="70">
        <v>4445.7619999999997</v>
      </c>
      <c r="M1474" s="70">
        <v>4610.8429999999998</v>
      </c>
      <c r="N1474" s="70">
        <v>4700.7039999999997</v>
      </c>
      <c r="O1474" s="70">
        <v>4951.1170000000002</v>
      </c>
      <c r="P1474" s="70">
        <v>5041.5079999999998</v>
      </c>
      <c r="Q1474" s="70">
        <v>5051.817</v>
      </c>
      <c r="R1474" s="70">
        <v>5086.0730000000003</v>
      </c>
      <c r="S1474" s="70">
        <v>5132.7129999999997</v>
      </c>
      <c r="T1474" s="70">
        <v>5151.9170000000004</v>
      </c>
      <c r="U1474" s="70">
        <v>5048.415</v>
      </c>
      <c r="V1474" s="70">
        <v>5553.2420000000002</v>
      </c>
      <c r="W1474" s="71">
        <v>5844.8890000000001</v>
      </c>
      <c r="X1474" s="70">
        <v>5645.9790000000003</v>
      </c>
      <c r="Y1474" s="70">
        <v>5194.2809999999999</v>
      </c>
      <c r="Z1474" s="70">
        <v>4788.7659999999996</v>
      </c>
      <c r="AA1474" s="70">
        <v>4469.9870000000001</v>
      </c>
      <c r="AB1474" s="72">
        <v>114264.30100000001</v>
      </c>
      <c r="AC1474" s="18" t="str">
        <f t="shared" si="44"/>
        <v>ok</v>
      </c>
      <c r="AE1474" s="19">
        <f t="shared" si="45"/>
        <v>1716.3780000000115</v>
      </c>
      <c r="AF1474" s="20">
        <v>490.57372379302979</v>
      </c>
      <c r="AG1474" s="21"/>
    </row>
    <row r="1475" spans="2:33" ht="14.4" thickTop="1" thickBot="1" x14ac:dyDescent="0.3">
      <c r="B1475" s="12">
        <v>40921</v>
      </c>
      <c r="C1475" s="69" t="s">
        <v>14</v>
      </c>
      <c r="D1475" s="70">
        <v>4227.0730000000003</v>
      </c>
      <c r="E1475" s="70">
        <v>4218.5110000000004</v>
      </c>
      <c r="F1475" s="70">
        <v>4155.9889999999996</v>
      </c>
      <c r="G1475" s="70">
        <v>4151.6559999999999</v>
      </c>
      <c r="H1475" s="71">
        <v>4162.6809999999996</v>
      </c>
      <c r="I1475" s="70">
        <v>4449.7669999999998</v>
      </c>
      <c r="J1475" s="70">
        <v>4505.2089999999998</v>
      </c>
      <c r="K1475" s="70">
        <v>4562.17</v>
      </c>
      <c r="L1475" s="70">
        <v>4584.5730000000003</v>
      </c>
      <c r="M1475" s="70">
        <v>4674.0410000000002</v>
      </c>
      <c r="N1475" s="70">
        <v>4705.2290000000003</v>
      </c>
      <c r="O1475" s="70">
        <v>4835.0780000000004</v>
      </c>
      <c r="P1475" s="70">
        <v>4860.42</v>
      </c>
      <c r="Q1475" s="70">
        <v>4805.79</v>
      </c>
      <c r="R1475" s="70">
        <v>4736.1729999999998</v>
      </c>
      <c r="S1475" s="70">
        <v>4707.7979999999998</v>
      </c>
      <c r="T1475" s="70">
        <v>4743.5219999999999</v>
      </c>
      <c r="U1475" s="70">
        <v>4858.2669999999998</v>
      </c>
      <c r="V1475" s="70">
        <v>5372.9610000000002</v>
      </c>
      <c r="W1475" s="71">
        <v>5782.2</v>
      </c>
      <c r="X1475" s="70">
        <v>5587.777</v>
      </c>
      <c r="Y1475" s="70">
        <v>5292.4390000000003</v>
      </c>
      <c r="Z1475" s="70">
        <v>5049.7259999999997</v>
      </c>
      <c r="AA1475" s="70">
        <v>4725.3310000000001</v>
      </c>
      <c r="AB1475" s="72">
        <v>113754.38099999999</v>
      </c>
      <c r="AC1475" s="18" t="str">
        <f t="shared" si="44"/>
        <v>ok</v>
      </c>
      <c r="AE1475" s="19">
        <f t="shared" si="45"/>
        <v>-509.92000000001281</v>
      </c>
      <c r="AF1475" s="20">
        <v>474.62200546264648</v>
      </c>
      <c r="AG1475" s="21"/>
    </row>
    <row r="1476" spans="2:33" ht="14.4" thickTop="1" thickBot="1" x14ac:dyDescent="0.3">
      <c r="B1476" s="12">
        <v>40922</v>
      </c>
      <c r="C1476" s="69" t="s">
        <v>15</v>
      </c>
      <c r="D1476" s="70">
        <v>4385.7569999999996</v>
      </c>
      <c r="E1476" s="70">
        <v>4225.1059999999998</v>
      </c>
      <c r="F1476" s="70">
        <v>4121.0209999999997</v>
      </c>
      <c r="G1476" s="70">
        <v>4069.194</v>
      </c>
      <c r="H1476" s="71">
        <v>4072.3739999999998</v>
      </c>
      <c r="I1476" s="70">
        <v>4143.28</v>
      </c>
      <c r="J1476" s="70">
        <v>4352.6040000000003</v>
      </c>
      <c r="K1476" s="70">
        <v>4271.8630000000003</v>
      </c>
      <c r="L1476" s="70">
        <v>4442.8559999999998</v>
      </c>
      <c r="M1476" s="70">
        <v>4600.18</v>
      </c>
      <c r="N1476" s="70">
        <v>4686.8869999999997</v>
      </c>
      <c r="O1476" s="70">
        <v>4931.6909999999998</v>
      </c>
      <c r="P1476" s="70">
        <v>4952.2709999999997</v>
      </c>
      <c r="Q1476" s="70">
        <v>4924.2020000000002</v>
      </c>
      <c r="R1476" s="70">
        <v>4836.5020000000004</v>
      </c>
      <c r="S1476" s="70">
        <v>4711.2860000000001</v>
      </c>
      <c r="T1476" s="70">
        <v>4688.0640000000003</v>
      </c>
      <c r="U1476" s="70">
        <v>4689.0770000000002</v>
      </c>
      <c r="V1476" s="70">
        <v>5376.4719999999998</v>
      </c>
      <c r="W1476" s="71">
        <v>5553.3180000000002</v>
      </c>
      <c r="X1476" s="70">
        <v>5350.3969999999999</v>
      </c>
      <c r="Y1476" s="70">
        <v>5144.71</v>
      </c>
      <c r="Z1476" s="70">
        <v>4919.2879999999996</v>
      </c>
      <c r="AA1476" s="70">
        <v>4574.09</v>
      </c>
      <c r="AB1476" s="72">
        <v>112022.49</v>
      </c>
      <c r="AC1476" s="18" t="str">
        <f t="shared" ref="AC1476:AC1539" si="46">IF(D1476-AB1475,"ok","error")</f>
        <v>ok</v>
      </c>
      <c r="AE1476" s="19">
        <f t="shared" ref="AE1476:AE1539" si="47">AB1476-AB1475</f>
        <v>-1731.8909999999887</v>
      </c>
      <c r="AF1476" s="20">
        <v>446.4201717376709</v>
      </c>
      <c r="AG1476" s="21"/>
    </row>
    <row r="1477" spans="2:33" ht="14.4" thickTop="1" thickBot="1" x14ac:dyDescent="0.3">
      <c r="B1477" s="12">
        <v>40923</v>
      </c>
      <c r="C1477" s="69" t="s">
        <v>16</v>
      </c>
      <c r="D1477" s="70">
        <v>4255.6120000000001</v>
      </c>
      <c r="E1477" s="70">
        <v>4072.8220000000001</v>
      </c>
      <c r="F1477" s="70">
        <v>3993.069</v>
      </c>
      <c r="G1477" s="70">
        <v>3952.3510000000001</v>
      </c>
      <c r="H1477" s="71">
        <v>3927.6889999999999</v>
      </c>
      <c r="I1477" s="70">
        <v>3927.9389999999999</v>
      </c>
      <c r="J1477" s="70">
        <v>3986.3850000000002</v>
      </c>
      <c r="K1477" s="70">
        <v>3903.741</v>
      </c>
      <c r="L1477" s="70">
        <v>3900.9830000000002</v>
      </c>
      <c r="M1477" s="70">
        <v>4014.1950000000002</v>
      </c>
      <c r="N1477" s="70">
        <v>4099.8100000000004</v>
      </c>
      <c r="O1477" s="70">
        <v>4078.703</v>
      </c>
      <c r="P1477" s="70">
        <v>4128.107</v>
      </c>
      <c r="Q1477" s="70">
        <v>4095.3580000000002</v>
      </c>
      <c r="R1477" s="70">
        <v>4107.1450000000004</v>
      </c>
      <c r="S1477" s="70">
        <v>4143.21</v>
      </c>
      <c r="T1477" s="70">
        <v>4160.5110000000004</v>
      </c>
      <c r="U1477" s="70">
        <v>4227.4189999999999</v>
      </c>
      <c r="V1477" s="70">
        <v>5043.3289999999997</v>
      </c>
      <c r="W1477" s="71">
        <v>5559.3280000000004</v>
      </c>
      <c r="X1477" s="70">
        <v>5526.4589999999998</v>
      </c>
      <c r="Y1477" s="70">
        <v>5257.1009999999997</v>
      </c>
      <c r="Z1477" s="70">
        <v>4843.5079999999998</v>
      </c>
      <c r="AA1477" s="70">
        <v>4386.5050000000001</v>
      </c>
      <c r="AB1477" s="72">
        <v>103591.27899999999</v>
      </c>
      <c r="AC1477" s="18" t="str">
        <f t="shared" si="46"/>
        <v>ok</v>
      </c>
      <c r="AE1477" s="19">
        <f t="shared" si="47"/>
        <v>-8431.2110000000102</v>
      </c>
      <c r="AF1477" s="20">
        <v>485.10125160217285</v>
      </c>
      <c r="AG1477" s="21"/>
    </row>
    <row r="1478" spans="2:33" ht="14.4" thickTop="1" thickBot="1" x14ac:dyDescent="0.3">
      <c r="B1478" s="12">
        <v>40924</v>
      </c>
      <c r="C1478" s="69" t="s">
        <v>17</v>
      </c>
      <c r="D1478" s="70">
        <v>4147.4610000000002</v>
      </c>
      <c r="E1478" s="70">
        <v>3927.9920000000002</v>
      </c>
      <c r="F1478" s="70">
        <v>3856.0360000000001</v>
      </c>
      <c r="G1478" s="70">
        <v>3807.8389999999999</v>
      </c>
      <c r="H1478" s="71">
        <v>3790.288</v>
      </c>
      <c r="I1478" s="70">
        <v>3918.59</v>
      </c>
      <c r="J1478" s="70">
        <v>4224.6440000000002</v>
      </c>
      <c r="K1478" s="70">
        <v>4312.9250000000002</v>
      </c>
      <c r="L1478" s="70">
        <v>4367.6450000000004</v>
      </c>
      <c r="M1478" s="70">
        <v>4511.7169999999996</v>
      </c>
      <c r="N1478" s="70">
        <v>4590.5029999999997</v>
      </c>
      <c r="O1478" s="70">
        <v>4718.42</v>
      </c>
      <c r="P1478" s="70">
        <v>4764.6840000000002</v>
      </c>
      <c r="Q1478" s="70">
        <v>4773.3</v>
      </c>
      <c r="R1478" s="70">
        <v>4809.0450000000001</v>
      </c>
      <c r="S1478" s="70">
        <v>4736.3710000000001</v>
      </c>
      <c r="T1478" s="70">
        <v>4824.4340000000002</v>
      </c>
      <c r="U1478" s="70">
        <v>4810.8770000000004</v>
      </c>
      <c r="V1478" s="70">
        <v>5425.6559999999999</v>
      </c>
      <c r="W1478" s="71">
        <v>5979.6769999999997</v>
      </c>
      <c r="X1478" s="70">
        <v>5863.0360000000001</v>
      </c>
      <c r="Y1478" s="70">
        <v>5471.9250000000002</v>
      </c>
      <c r="Z1478" s="70">
        <v>5155.0280000000002</v>
      </c>
      <c r="AA1478" s="70">
        <v>4745.8019999999997</v>
      </c>
      <c r="AB1478" s="72">
        <v>111533.895</v>
      </c>
      <c r="AC1478" s="18" t="str">
        <f t="shared" si="46"/>
        <v>ok</v>
      </c>
      <c r="AE1478" s="19">
        <f t="shared" si="47"/>
        <v>7942.6160000000091</v>
      </c>
      <c r="AF1478" s="20">
        <v>498.18492126464844</v>
      </c>
      <c r="AG1478" s="21"/>
    </row>
    <row r="1479" spans="2:33" ht="14.4" thickTop="1" thickBot="1" x14ac:dyDescent="0.3">
      <c r="B1479" s="12">
        <v>40925</v>
      </c>
      <c r="C1479" s="69" t="s">
        <v>11</v>
      </c>
      <c r="D1479" s="70">
        <v>4369.0460000000003</v>
      </c>
      <c r="E1479" s="70">
        <v>4179.8019999999997</v>
      </c>
      <c r="F1479" s="70">
        <v>3969.817</v>
      </c>
      <c r="G1479" s="70">
        <v>3993.259</v>
      </c>
      <c r="H1479" s="71">
        <v>4073.3429999999998</v>
      </c>
      <c r="I1479" s="70">
        <v>4205.0460000000003</v>
      </c>
      <c r="J1479" s="70">
        <v>4459.357</v>
      </c>
      <c r="K1479" s="70">
        <v>4511.0190000000002</v>
      </c>
      <c r="L1479" s="70">
        <v>4553.8729999999996</v>
      </c>
      <c r="M1479" s="70">
        <v>4624.4660000000003</v>
      </c>
      <c r="N1479" s="70">
        <v>4741.5309999999999</v>
      </c>
      <c r="O1479" s="70">
        <v>4834.3959999999997</v>
      </c>
      <c r="P1479" s="70">
        <v>4859.03</v>
      </c>
      <c r="Q1479" s="70">
        <v>4893.7550000000001</v>
      </c>
      <c r="R1479" s="70">
        <v>4862.6130000000003</v>
      </c>
      <c r="S1479" s="70">
        <v>4857.3389999999999</v>
      </c>
      <c r="T1479" s="70">
        <v>4813.3320000000003</v>
      </c>
      <c r="U1479" s="70">
        <v>4823.1880000000001</v>
      </c>
      <c r="V1479" s="70">
        <v>5389.2259999999997</v>
      </c>
      <c r="W1479" s="71">
        <v>6043.3789999999999</v>
      </c>
      <c r="X1479" s="70">
        <v>5931.6270000000004</v>
      </c>
      <c r="Y1479" s="70">
        <v>5583.7690000000002</v>
      </c>
      <c r="Z1479" s="70">
        <v>5323.625</v>
      </c>
      <c r="AA1479" s="70">
        <v>4938.8909999999996</v>
      </c>
      <c r="AB1479" s="72">
        <v>114834.72900000001</v>
      </c>
      <c r="AC1479" s="18" t="str">
        <f t="shared" si="46"/>
        <v>ok</v>
      </c>
      <c r="AE1479" s="19">
        <f t="shared" si="47"/>
        <v>3300.8340000000026</v>
      </c>
      <c r="AF1479" s="20">
        <v>517.66287422180176</v>
      </c>
      <c r="AG1479" s="21"/>
    </row>
    <row r="1480" spans="2:33" ht="14.4" thickTop="1" thickBot="1" x14ac:dyDescent="0.3">
      <c r="B1480" s="12">
        <v>40926</v>
      </c>
      <c r="C1480" s="69" t="s">
        <v>12</v>
      </c>
      <c r="D1480" s="70">
        <v>4632.558</v>
      </c>
      <c r="E1480" s="70">
        <v>4465</v>
      </c>
      <c r="F1480" s="70">
        <v>4373.8990000000003</v>
      </c>
      <c r="G1480" s="70">
        <v>4270.7240000000002</v>
      </c>
      <c r="H1480" s="71">
        <v>4294.7489999999998</v>
      </c>
      <c r="I1480" s="70">
        <v>4461.9279999999999</v>
      </c>
      <c r="J1480" s="70">
        <v>4586.9589999999998</v>
      </c>
      <c r="K1480" s="70">
        <v>4612.7979999999998</v>
      </c>
      <c r="L1480" s="70">
        <v>4627.4549999999999</v>
      </c>
      <c r="M1480" s="70">
        <v>4740.4179999999997</v>
      </c>
      <c r="N1480" s="70">
        <v>4815.683</v>
      </c>
      <c r="O1480" s="70">
        <v>4858.9840000000004</v>
      </c>
      <c r="P1480" s="70">
        <v>4874.72</v>
      </c>
      <c r="Q1480" s="70">
        <v>4957.8220000000001</v>
      </c>
      <c r="R1480" s="70">
        <v>4974.6540000000005</v>
      </c>
      <c r="S1480" s="70">
        <v>4977.22</v>
      </c>
      <c r="T1480" s="70">
        <v>5000.45</v>
      </c>
      <c r="U1480" s="70">
        <v>4979.4160000000002</v>
      </c>
      <c r="V1480" s="70">
        <v>5459.2740000000003</v>
      </c>
      <c r="W1480" s="71">
        <v>6040.0010000000002</v>
      </c>
      <c r="X1480" s="70">
        <v>5970.9650000000001</v>
      </c>
      <c r="Y1480" s="70">
        <v>5627.0879999999997</v>
      </c>
      <c r="Z1480" s="70">
        <v>5211.9570000000003</v>
      </c>
      <c r="AA1480" s="70">
        <v>4832.5150000000003</v>
      </c>
      <c r="AB1480" s="72">
        <v>117647.23699999999</v>
      </c>
      <c r="AC1480" s="18" t="str">
        <f t="shared" si="46"/>
        <v>ok</v>
      </c>
      <c r="AE1480" s="19">
        <f t="shared" si="47"/>
        <v>2812.5079999999871</v>
      </c>
      <c r="AF1480" s="20">
        <v>536.37897682189941</v>
      </c>
      <c r="AG1480" s="21"/>
    </row>
    <row r="1481" spans="2:33" ht="14.4" thickTop="1" thickBot="1" x14ac:dyDescent="0.3">
      <c r="B1481" s="12">
        <v>40927</v>
      </c>
      <c r="C1481" s="69" t="s">
        <v>13</v>
      </c>
      <c r="D1481" s="70">
        <v>4525.7569999999996</v>
      </c>
      <c r="E1481" s="70">
        <v>4342.3540000000003</v>
      </c>
      <c r="F1481" s="70">
        <v>4276.6189999999997</v>
      </c>
      <c r="G1481" s="70">
        <v>4226.8720000000003</v>
      </c>
      <c r="H1481" s="71">
        <v>4232.2370000000001</v>
      </c>
      <c r="I1481" s="70">
        <v>4323.8469999999998</v>
      </c>
      <c r="J1481" s="70">
        <v>4567.79</v>
      </c>
      <c r="K1481" s="70">
        <v>4525.13</v>
      </c>
      <c r="L1481" s="70">
        <v>4519.1819999999998</v>
      </c>
      <c r="M1481" s="70">
        <v>4568.3469999999998</v>
      </c>
      <c r="N1481" s="70">
        <v>4777.7849999999999</v>
      </c>
      <c r="O1481" s="70">
        <v>4817.8289999999997</v>
      </c>
      <c r="P1481" s="70">
        <v>4813.3010000000004</v>
      </c>
      <c r="Q1481" s="70">
        <v>4837.1620000000003</v>
      </c>
      <c r="R1481" s="70">
        <v>4814.6790000000001</v>
      </c>
      <c r="S1481" s="70">
        <v>4830.674</v>
      </c>
      <c r="T1481" s="70">
        <v>4791.9070000000002</v>
      </c>
      <c r="U1481" s="70">
        <v>4804.0519999999997</v>
      </c>
      <c r="V1481" s="70">
        <v>5419.97</v>
      </c>
      <c r="W1481" s="71">
        <v>6043.7070000000003</v>
      </c>
      <c r="X1481" s="70">
        <v>5914.3680000000004</v>
      </c>
      <c r="Y1481" s="70">
        <v>5566.6139999999996</v>
      </c>
      <c r="Z1481" s="70">
        <v>5174.6239999999998</v>
      </c>
      <c r="AA1481" s="70">
        <v>4748.3109999999997</v>
      </c>
      <c r="AB1481" s="72">
        <v>115463.118</v>
      </c>
      <c r="AC1481" s="18" t="str">
        <f t="shared" si="46"/>
        <v>ok</v>
      </c>
      <c r="AE1481" s="19">
        <f t="shared" si="47"/>
        <v>-2184.1189999999915</v>
      </c>
      <c r="AF1481" s="20">
        <v>493.22360610961914</v>
      </c>
      <c r="AG1481" s="21"/>
    </row>
    <row r="1482" spans="2:33" ht="14.4" thickTop="1" thickBot="1" x14ac:dyDescent="0.3">
      <c r="B1482" s="12">
        <v>40928</v>
      </c>
      <c r="C1482" s="69" t="s">
        <v>14</v>
      </c>
      <c r="D1482" s="70">
        <v>4436.6229999999996</v>
      </c>
      <c r="E1482" s="70">
        <v>4256.9849999999997</v>
      </c>
      <c r="F1482" s="70">
        <v>4092.9009999999998</v>
      </c>
      <c r="G1482" s="70">
        <v>3967.337</v>
      </c>
      <c r="H1482" s="71">
        <v>3993.9989999999998</v>
      </c>
      <c r="I1482" s="70">
        <v>4137.402</v>
      </c>
      <c r="J1482" s="70">
        <v>4453.1729999999998</v>
      </c>
      <c r="K1482" s="70">
        <v>4321.0770000000002</v>
      </c>
      <c r="L1482" s="70">
        <v>4435.8490000000002</v>
      </c>
      <c r="M1482" s="70">
        <v>4640.2280000000001</v>
      </c>
      <c r="N1482" s="70">
        <v>4802.0050000000001</v>
      </c>
      <c r="O1482" s="70">
        <v>4836.848</v>
      </c>
      <c r="P1482" s="70">
        <v>4970.1170000000002</v>
      </c>
      <c r="Q1482" s="70">
        <v>5005.8490000000002</v>
      </c>
      <c r="R1482" s="70">
        <v>5038.4110000000001</v>
      </c>
      <c r="S1482" s="70">
        <v>5008.6109999999999</v>
      </c>
      <c r="T1482" s="70">
        <v>4971.4859999999999</v>
      </c>
      <c r="U1482" s="70">
        <v>4917.1660000000002</v>
      </c>
      <c r="V1482" s="70">
        <v>5434.607</v>
      </c>
      <c r="W1482" s="71">
        <v>6055.8320000000003</v>
      </c>
      <c r="X1482" s="70">
        <v>5927.7860000000001</v>
      </c>
      <c r="Y1482" s="70">
        <v>5611.9939999999997</v>
      </c>
      <c r="Z1482" s="70">
        <v>5284.5659999999998</v>
      </c>
      <c r="AA1482" s="70">
        <v>4989.6120000000001</v>
      </c>
      <c r="AB1482" s="72">
        <v>115590.46400000001</v>
      </c>
      <c r="AC1482" s="18" t="str">
        <f t="shared" si="46"/>
        <v>ok</v>
      </c>
      <c r="AE1482" s="19">
        <f t="shared" si="47"/>
        <v>127.34600000000501</v>
      </c>
      <c r="AF1482" s="20">
        <v>518.48813343048096</v>
      </c>
      <c r="AG1482" s="21"/>
    </row>
    <row r="1483" spans="2:33" ht="14.4" thickTop="1" thickBot="1" x14ac:dyDescent="0.3">
      <c r="B1483" s="12">
        <v>40929</v>
      </c>
      <c r="C1483" s="69" t="s">
        <v>15</v>
      </c>
      <c r="D1483" s="70">
        <v>4644.53</v>
      </c>
      <c r="E1483" s="70">
        <v>4427.6030000000001</v>
      </c>
      <c r="F1483" s="70">
        <v>4266.5129999999999</v>
      </c>
      <c r="G1483" s="70">
        <v>4229.5969999999998</v>
      </c>
      <c r="H1483" s="71">
        <v>4240.6610000000001</v>
      </c>
      <c r="I1483" s="70">
        <v>4254.4610000000002</v>
      </c>
      <c r="J1483" s="70">
        <v>4405.3829999999998</v>
      </c>
      <c r="K1483" s="70">
        <v>4299.6090000000004</v>
      </c>
      <c r="L1483" s="70">
        <v>4431.2290000000003</v>
      </c>
      <c r="M1483" s="70">
        <v>4499.6679999999997</v>
      </c>
      <c r="N1483" s="70">
        <v>4614.6210000000001</v>
      </c>
      <c r="O1483" s="70">
        <v>4714.1369999999997</v>
      </c>
      <c r="P1483" s="70">
        <v>4747.29</v>
      </c>
      <c r="Q1483" s="70">
        <v>4792.2030000000004</v>
      </c>
      <c r="R1483" s="70">
        <v>4715.4179999999997</v>
      </c>
      <c r="S1483" s="70">
        <v>4672.7330000000002</v>
      </c>
      <c r="T1483" s="70">
        <v>4555.835</v>
      </c>
      <c r="U1483" s="70">
        <v>4606.1989999999996</v>
      </c>
      <c r="V1483" s="70">
        <v>5487.951</v>
      </c>
      <c r="W1483" s="71">
        <v>5857.2709999999997</v>
      </c>
      <c r="X1483" s="70">
        <v>5668.8509999999997</v>
      </c>
      <c r="Y1483" s="70">
        <v>5552.2389999999996</v>
      </c>
      <c r="Z1483" s="70">
        <v>5217.5230000000001</v>
      </c>
      <c r="AA1483" s="70">
        <v>4811.0749999999998</v>
      </c>
      <c r="AB1483" s="72">
        <v>113712.6</v>
      </c>
      <c r="AC1483" s="18" t="str">
        <f t="shared" si="46"/>
        <v>ok</v>
      </c>
      <c r="AE1483" s="19">
        <f t="shared" si="47"/>
        <v>-1877.8640000000014</v>
      </c>
      <c r="AF1483" s="20">
        <v>528.94113063812256</v>
      </c>
      <c r="AG1483" s="21"/>
    </row>
    <row r="1484" spans="2:33" ht="14.4" thickTop="1" thickBot="1" x14ac:dyDescent="0.3">
      <c r="B1484" s="12">
        <v>40930</v>
      </c>
      <c r="C1484" s="69" t="s">
        <v>16</v>
      </c>
      <c r="D1484" s="70">
        <v>4516.9080000000004</v>
      </c>
      <c r="E1484" s="70">
        <v>4315.0640000000003</v>
      </c>
      <c r="F1484" s="70">
        <v>4231.6899999999996</v>
      </c>
      <c r="G1484" s="70">
        <v>4149.5590000000002</v>
      </c>
      <c r="H1484" s="71">
        <v>4041.0459999999998</v>
      </c>
      <c r="I1484" s="70">
        <v>4047.8870000000002</v>
      </c>
      <c r="J1484" s="70">
        <v>4088.0889999999999</v>
      </c>
      <c r="K1484" s="70">
        <v>3927.386</v>
      </c>
      <c r="L1484" s="70">
        <v>4013.576</v>
      </c>
      <c r="M1484" s="70">
        <v>4124.9520000000002</v>
      </c>
      <c r="N1484" s="70">
        <v>4156.1729999999998</v>
      </c>
      <c r="O1484" s="70">
        <v>4199.21</v>
      </c>
      <c r="P1484" s="70">
        <v>4229.79</v>
      </c>
      <c r="Q1484" s="70">
        <v>4251.8419999999996</v>
      </c>
      <c r="R1484" s="70">
        <v>4227.7169999999996</v>
      </c>
      <c r="S1484" s="70">
        <v>4193.03</v>
      </c>
      <c r="T1484" s="70">
        <v>4206.0020000000004</v>
      </c>
      <c r="U1484" s="70">
        <v>4278.6099999999997</v>
      </c>
      <c r="V1484" s="70">
        <v>5124.223</v>
      </c>
      <c r="W1484" s="71">
        <v>5818.2449999999999</v>
      </c>
      <c r="X1484" s="70">
        <v>5854.4930000000004</v>
      </c>
      <c r="Y1484" s="70">
        <v>5636.7269999999999</v>
      </c>
      <c r="Z1484" s="70">
        <v>5239.2809999999999</v>
      </c>
      <c r="AA1484" s="70">
        <v>4691.3890000000001</v>
      </c>
      <c r="AB1484" s="72">
        <v>107562.889</v>
      </c>
      <c r="AC1484" s="18" t="str">
        <f t="shared" si="46"/>
        <v>ok</v>
      </c>
      <c r="AE1484" s="19">
        <f t="shared" si="47"/>
        <v>-6149.7110000000102</v>
      </c>
      <c r="AF1484" s="20">
        <v>529.42888450622559</v>
      </c>
      <c r="AG1484" s="21"/>
    </row>
    <row r="1485" spans="2:33" ht="14.4" thickTop="1" thickBot="1" x14ac:dyDescent="0.3">
      <c r="B1485" s="12">
        <v>40931</v>
      </c>
      <c r="C1485" s="69" t="s">
        <v>17</v>
      </c>
      <c r="D1485" s="70">
        <v>4365.0140000000001</v>
      </c>
      <c r="E1485" s="70">
        <v>4167.3</v>
      </c>
      <c r="F1485" s="70">
        <v>4140.1319999999996</v>
      </c>
      <c r="G1485" s="70">
        <v>4105.1360000000004</v>
      </c>
      <c r="H1485" s="71">
        <v>4065.366</v>
      </c>
      <c r="I1485" s="70">
        <v>4180.7349999999997</v>
      </c>
      <c r="J1485" s="70">
        <v>4438.473</v>
      </c>
      <c r="K1485" s="70">
        <v>4440.5889999999999</v>
      </c>
      <c r="L1485" s="70">
        <v>4442.3869999999997</v>
      </c>
      <c r="M1485" s="70">
        <v>4743.9179999999997</v>
      </c>
      <c r="N1485" s="70">
        <v>4765.9780000000001</v>
      </c>
      <c r="O1485" s="70">
        <v>4891.1490000000003</v>
      </c>
      <c r="P1485" s="70">
        <v>4917.5230000000001</v>
      </c>
      <c r="Q1485" s="70">
        <v>4963.6499999999996</v>
      </c>
      <c r="R1485" s="70">
        <v>4986.67</v>
      </c>
      <c r="S1485" s="70">
        <v>4942.2889999999998</v>
      </c>
      <c r="T1485" s="70">
        <v>4994.4880000000003</v>
      </c>
      <c r="U1485" s="70">
        <v>5033.8869999999997</v>
      </c>
      <c r="V1485" s="70">
        <v>5563.5680000000002</v>
      </c>
      <c r="W1485" s="71">
        <v>6190.5389999999998</v>
      </c>
      <c r="X1485" s="70">
        <v>6090.8140000000003</v>
      </c>
      <c r="Y1485" s="70">
        <v>5785.0110000000004</v>
      </c>
      <c r="Z1485" s="70">
        <v>5506.0129999999999</v>
      </c>
      <c r="AA1485" s="70">
        <v>4992.5140000000001</v>
      </c>
      <c r="AB1485" s="72">
        <v>116713.143</v>
      </c>
      <c r="AC1485" s="18" t="str">
        <f t="shared" si="46"/>
        <v>ok</v>
      </c>
      <c r="AE1485" s="19">
        <f t="shared" si="47"/>
        <v>9150.2540000000008</v>
      </c>
      <c r="AF1485" s="20">
        <v>544.35794258117676</v>
      </c>
      <c r="AG1485" s="21"/>
    </row>
    <row r="1486" spans="2:33" ht="14.4" thickTop="1" thickBot="1" x14ac:dyDescent="0.3">
      <c r="B1486" s="12">
        <v>40932</v>
      </c>
      <c r="C1486" s="69" t="s">
        <v>11</v>
      </c>
      <c r="D1486" s="70">
        <v>4703.223</v>
      </c>
      <c r="E1486" s="70">
        <v>4536.8509999999997</v>
      </c>
      <c r="F1486" s="70">
        <v>4355.4759999999997</v>
      </c>
      <c r="G1486" s="70">
        <v>4214.5659999999998</v>
      </c>
      <c r="H1486" s="71">
        <v>4162.7719999999999</v>
      </c>
      <c r="I1486" s="70">
        <v>4261.6760000000004</v>
      </c>
      <c r="J1486" s="70">
        <v>4514.0169999999998</v>
      </c>
      <c r="K1486" s="70">
        <v>4473.3829999999998</v>
      </c>
      <c r="L1486" s="70">
        <v>4538.268</v>
      </c>
      <c r="M1486" s="70">
        <v>4661.5349999999999</v>
      </c>
      <c r="N1486" s="70">
        <v>4874.9989999999998</v>
      </c>
      <c r="O1486" s="70">
        <v>4863.4660000000003</v>
      </c>
      <c r="P1486" s="70">
        <v>4944.1989999999996</v>
      </c>
      <c r="Q1486" s="70">
        <v>4982.4849999999997</v>
      </c>
      <c r="R1486" s="70">
        <v>5056.25</v>
      </c>
      <c r="S1486" s="70">
        <v>4961.0050000000001</v>
      </c>
      <c r="T1486" s="70">
        <v>4926.1710000000003</v>
      </c>
      <c r="U1486" s="70">
        <v>4935.7870000000003</v>
      </c>
      <c r="V1486" s="70">
        <v>5465.7849999999999</v>
      </c>
      <c r="W1486" s="71">
        <v>6173.4369999999999</v>
      </c>
      <c r="X1486" s="70">
        <v>6106.0060000000003</v>
      </c>
      <c r="Y1486" s="70">
        <v>5777.3580000000002</v>
      </c>
      <c r="Z1486" s="70">
        <v>5333.4579999999996</v>
      </c>
      <c r="AA1486" s="70">
        <v>5005.4340000000002</v>
      </c>
      <c r="AB1486" s="72">
        <v>117827.607</v>
      </c>
      <c r="AC1486" s="18" t="str">
        <f t="shared" si="46"/>
        <v>ok</v>
      </c>
      <c r="AE1486" s="19">
        <f t="shared" si="47"/>
        <v>1114.4640000000072</v>
      </c>
      <c r="AF1486" s="20">
        <v>517.04084587097168</v>
      </c>
      <c r="AG1486" s="21"/>
    </row>
    <row r="1487" spans="2:33" ht="14.4" thickTop="1" thickBot="1" x14ac:dyDescent="0.3">
      <c r="B1487" s="12">
        <v>40933</v>
      </c>
      <c r="C1487" s="69" t="s">
        <v>12</v>
      </c>
      <c r="D1487" s="70">
        <v>4652.9210000000003</v>
      </c>
      <c r="E1487" s="70">
        <v>4451.4160000000002</v>
      </c>
      <c r="F1487" s="70">
        <v>4332.9840000000004</v>
      </c>
      <c r="G1487" s="70">
        <v>4243.4949999999999</v>
      </c>
      <c r="H1487" s="71">
        <v>4280.6440000000002</v>
      </c>
      <c r="I1487" s="70">
        <v>4395.5919999999996</v>
      </c>
      <c r="J1487" s="70">
        <v>4650.2520000000004</v>
      </c>
      <c r="K1487" s="70">
        <v>4654.5640000000003</v>
      </c>
      <c r="L1487" s="70">
        <v>4712.8140000000003</v>
      </c>
      <c r="M1487" s="70">
        <v>4721.0190000000002</v>
      </c>
      <c r="N1487" s="70">
        <v>4833.26</v>
      </c>
      <c r="O1487" s="70">
        <v>4902.4059999999999</v>
      </c>
      <c r="P1487" s="70">
        <v>4917.9380000000001</v>
      </c>
      <c r="Q1487" s="70">
        <v>4948.616</v>
      </c>
      <c r="R1487" s="70">
        <v>4934.491</v>
      </c>
      <c r="S1487" s="70">
        <v>5005.3729999999996</v>
      </c>
      <c r="T1487" s="70">
        <v>5025.9970000000003</v>
      </c>
      <c r="U1487" s="70">
        <v>4914.1509999999998</v>
      </c>
      <c r="V1487" s="70">
        <v>5495.0050000000001</v>
      </c>
      <c r="W1487" s="71">
        <v>6140.9629999999997</v>
      </c>
      <c r="X1487" s="70">
        <v>6061.7259999999997</v>
      </c>
      <c r="Y1487" s="70">
        <v>5728.1890000000003</v>
      </c>
      <c r="Z1487" s="70">
        <v>5274.3810000000003</v>
      </c>
      <c r="AA1487" s="70">
        <v>4911.8890000000001</v>
      </c>
      <c r="AB1487" s="72">
        <v>118190.086</v>
      </c>
      <c r="AC1487" s="18" t="str">
        <f t="shared" si="46"/>
        <v>ok</v>
      </c>
      <c r="AE1487" s="19">
        <f t="shared" si="47"/>
        <v>362.47899999999208</v>
      </c>
      <c r="AF1487" s="20">
        <v>534.3177604675293</v>
      </c>
      <c r="AG1487" s="21"/>
    </row>
    <row r="1488" spans="2:33" ht="14.4" thickTop="1" thickBot="1" x14ac:dyDescent="0.3">
      <c r="B1488" s="12">
        <v>40934</v>
      </c>
      <c r="C1488" s="69" t="s">
        <v>13</v>
      </c>
      <c r="D1488" s="70">
        <v>4617.7619999999997</v>
      </c>
      <c r="E1488" s="70">
        <v>4494.0510000000004</v>
      </c>
      <c r="F1488" s="70">
        <v>4337.0969999999998</v>
      </c>
      <c r="G1488" s="70">
        <v>4329.58</v>
      </c>
      <c r="H1488" s="71">
        <v>4327.1030000000001</v>
      </c>
      <c r="I1488" s="70">
        <v>4412.88</v>
      </c>
      <c r="J1488" s="70">
        <v>4771.4979999999996</v>
      </c>
      <c r="K1488" s="70">
        <v>4802.5039999999999</v>
      </c>
      <c r="L1488" s="70">
        <v>4763.8370000000004</v>
      </c>
      <c r="M1488" s="70">
        <v>4921.0020000000004</v>
      </c>
      <c r="N1488" s="70">
        <v>5163.5940000000001</v>
      </c>
      <c r="O1488" s="70">
        <v>5143.9380000000001</v>
      </c>
      <c r="P1488" s="70">
        <v>5116.2179999999998</v>
      </c>
      <c r="Q1488" s="70">
        <v>5055.7389999999996</v>
      </c>
      <c r="R1488" s="70">
        <v>5004.26</v>
      </c>
      <c r="S1488" s="70">
        <v>5008.3410000000003</v>
      </c>
      <c r="T1488" s="70">
        <v>5001.0039999999999</v>
      </c>
      <c r="U1488" s="70">
        <v>4999.4319999999998</v>
      </c>
      <c r="V1488" s="70">
        <v>5455.5619999999999</v>
      </c>
      <c r="W1488" s="71">
        <v>6027.7520000000004</v>
      </c>
      <c r="X1488" s="70">
        <v>5853.9780000000001</v>
      </c>
      <c r="Y1488" s="70">
        <v>5520.3680000000004</v>
      </c>
      <c r="Z1488" s="70">
        <v>5194.4709999999995</v>
      </c>
      <c r="AA1488" s="70">
        <v>4841.1959999999999</v>
      </c>
      <c r="AB1488" s="72">
        <v>119163.167</v>
      </c>
      <c r="AC1488" s="18" t="str">
        <f t="shared" si="46"/>
        <v>ok</v>
      </c>
      <c r="AE1488" s="19">
        <f t="shared" si="47"/>
        <v>973.08100000000559</v>
      </c>
      <c r="AF1488" s="20">
        <v>498.80004692077637</v>
      </c>
      <c r="AG1488" s="21"/>
    </row>
    <row r="1489" spans="1:33" ht="14.4" thickTop="1" thickBot="1" x14ac:dyDescent="0.3">
      <c r="B1489" s="12">
        <v>40935</v>
      </c>
      <c r="C1489" s="69" t="s">
        <v>14</v>
      </c>
      <c r="D1489" s="70">
        <v>4527.0209999999997</v>
      </c>
      <c r="E1489" s="70">
        <v>4351.0680000000002</v>
      </c>
      <c r="F1489" s="70">
        <v>4288.4530000000004</v>
      </c>
      <c r="G1489" s="70">
        <v>4149.4229999999998</v>
      </c>
      <c r="H1489" s="71">
        <v>4183.12</v>
      </c>
      <c r="I1489" s="70">
        <v>4296.5569999999998</v>
      </c>
      <c r="J1489" s="70">
        <v>4583.848</v>
      </c>
      <c r="K1489" s="70">
        <v>4584.2920000000004</v>
      </c>
      <c r="L1489" s="70">
        <v>4531.5200000000004</v>
      </c>
      <c r="M1489" s="70">
        <v>4651.0519999999997</v>
      </c>
      <c r="N1489" s="70">
        <v>4827.2730000000001</v>
      </c>
      <c r="O1489" s="70">
        <v>4880.6610000000001</v>
      </c>
      <c r="P1489" s="70">
        <v>4958.24</v>
      </c>
      <c r="Q1489" s="70">
        <v>4944.143</v>
      </c>
      <c r="R1489" s="70">
        <v>4856.3339999999998</v>
      </c>
      <c r="S1489" s="70">
        <v>4926.585</v>
      </c>
      <c r="T1489" s="70">
        <v>4837.0559999999996</v>
      </c>
      <c r="U1489" s="70">
        <v>4826.6980000000003</v>
      </c>
      <c r="V1489" s="70">
        <v>5192.4830000000002</v>
      </c>
      <c r="W1489" s="71">
        <v>5827.3</v>
      </c>
      <c r="X1489" s="70">
        <v>5711.634</v>
      </c>
      <c r="Y1489" s="70">
        <v>5372.3450000000003</v>
      </c>
      <c r="Z1489" s="70">
        <v>5098.4930000000004</v>
      </c>
      <c r="AA1489" s="70">
        <v>4738.4840000000004</v>
      </c>
      <c r="AB1489" s="72">
        <v>115144.083</v>
      </c>
      <c r="AC1489" s="18" t="str">
        <f t="shared" si="46"/>
        <v>ok</v>
      </c>
      <c r="AE1489" s="19">
        <f t="shared" si="47"/>
        <v>-4019.0840000000026</v>
      </c>
      <c r="AF1489" s="20">
        <v>470.64430141448975</v>
      </c>
      <c r="AG1489" s="21"/>
    </row>
    <row r="1490" spans="1:33" ht="14.4" thickTop="1" thickBot="1" x14ac:dyDescent="0.3">
      <c r="B1490" s="12">
        <v>40936</v>
      </c>
      <c r="C1490" s="69" t="s">
        <v>15</v>
      </c>
      <c r="D1490" s="70">
        <v>4380.116</v>
      </c>
      <c r="E1490" s="70">
        <v>4246.1750000000002</v>
      </c>
      <c r="F1490" s="70">
        <v>4114.1989999999996</v>
      </c>
      <c r="G1490" s="70">
        <v>3973.0839999999998</v>
      </c>
      <c r="H1490" s="71">
        <v>4008.076</v>
      </c>
      <c r="I1490" s="70">
        <v>4126.576</v>
      </c>
      <c r="J1490" s="70">
        <v>4305.482</v>
      </c>
      <c r="K1490" s="70">
        <v>4293.9769999999999</v>
      </c>
      <c r="L1490" s="70">
        <v>4428.9380000000001</v>
      </c>
      <c r="M1490" s="70">
        <v>4616.2619999999997</v>
      </c>
      <c r="N1490" s="70">
        <v>4721.49</v>
      </c>
      <c r="O1490" s="70">
        <v>4783.5230000000001</v>
      </c>
      <c r="P1490" s="70">
        <v>4796.1279999999997</v>
      </c>
      <c r="Q1490" s="70">
        <v>4765.6419999999998</v>
      </c>
      <c r="R1490" s="70">
        <v>4641.3280000000004</v>
      </c>
      <c r="S1490" s="70">
        <v>4561.4859999999999</v>
      </c>
      <c r="T1490" s="70">
        <v>4633.63</v>
      </c>
      <c r="U1490" s="70">
        <v>4787.57</v>
      </c>
      <c r="V1490" s="70">
        <v>5398.2749999999996</v>
      </c>
      <c r="W1490" s="71">
        <v>5667.6689999999999</v>
      </c>
      <c r="X1490" s="70">
        <v>5524.99</v>
      </c>
      <c r="Y1490" s="70">
        <v>5390.674</v>
      </c>
      <c r="Z1490" s="70">
        <v>5009.0829999999996</v>
      </c>
      <c r="AA1490" s="70">
        <v>4631.3320000000003</v>
      </c>
      <c r="AB1490" s="72">
        <v>111805.705</v>
      </c>
      <c r="AC1490" s="18" t="str">
        <f t="shared" si="46"/>
        <v>ok</v>
      </c>
      <c r="AE1490" s="19">
        <f t="shared" si="47"/>
        <v>-3338.377999999997</v>
      </c>
      <c r="AF1490" s="20">
        <v>460.79794502258301</v>
      </c>
      <c r="AG1490" s="21"/>
    </row>
    <row r="1491" spans="1:33" ht="14.4" thickTop="1" thickBot="1" x14ac:dyDescent="0.3">
      <c r="B1491" s="12">
        <v>40937</v>
      </c>
      <c r="C1491" s="69" t="s">
        <v>16</v>
      </c>
      <c r="D1491" s="70">
        <v>4353.8100000000004</v>
      </c>
      <c r="E1491" s="70">
        <v>4208.0609999999997</v>
      </c>
      <c r="F1491" s="70">
        <v>4079.6550000000002</v>
      </c>
      <c r="G1491" s="70">
        <v>4031.0680000000002</v>
      </c>
      <c r="H1491" s="71">
        <v>3983.8150000000001</v>
      </c>
      <c r="I1491" s="70">
        <v>4048.7489999999998</v>
      </c>
      <c r="J1491" s="70">
        <v>4094.288</v>
      </c>
      <c r="K1491" s="70">
        <v>3983.9050000000002</v>
      </c>
      <c r="L1491" s="70">
        <v>4036.6990000000001</v>
      </c>
      <c r="M1491" s="70">
        <v>4163.59</v>
      </c>
      <c r="N1491" s="70">
        <v>4172.9889999999996</v>
      </c>
      <c r="O1491" s="70">
        <v>4228.3509999999997</v>
      </c>
      <c r="P1491" s="70">
        <v>4269.4170000000004</v>
      </c>
      <c r="Q1491" s="70">
        <v>4260.5630000000001</v>
      </c>
      <c r="R1491" s="70">
        <v>4241.0919999999996</v>
      </c>
      <c r="S1491" s="70">
        <v>4281.8549999999996</v>
      </c>
      <c r="T1491" s="70">
        <v>4325.2179999999998</v>
      </c>
      <c r="U1491" s="70">
        <v>4474.9549999999999</v>
      </c>
      <c r="V1491" s="70">
        <v>5130.1750000000002</v>
      </c>
      <c r="W1491" s="71">
        <v>5659.0889999999999</v>
      </c>
      <c r="X1491" s="70">
        <v>5638.8310000000001</v>
      </c>
      <c r="Y1491" s="70">
        <v>5370.9979999999996</v>
      </c>
      <c r="Z1491" s="70">
        <v>4916.9219999999996</v>
      </c>
      <c r="AA1491" s="70">
        <v>4439.857</v>
      </c>
      <c r="AB1491" s="72">
        <v>106393.952</v>
      </c>
      <c r="AC1491" s="18" t="str">
        <f t="shared" si="46"/>
        <v>ok</v>
      </c>
      <c r="AE1491" s="19">
        <f t="shared" si="47"/>
        <v>-5411.752999999997</v>
      </c>
      <c r="AF1491" s="20">
        <v>474.7179012298584</v>
      </c>
      <c r="AG1491" s="21"/>
    </row>
    <row r="1492" spans="1:33" ht="14.4" thickTop="1" thickBot="1" x14ac:dyDescent="0.3">
      <c r="B1492" s="12">
        <v>40938</v>
      </c>
      <c r="C1492" s="69" t="s">
        <v>17</v>
      </c>
      <c r="D1492" s="70">
        <v>4215.576</v>
      </c>
      <c r="E1492" s="70">
        <v>4056.7640000000001</v>
      </c>
      <c r="F1492" s="70">
        <v>3977.3969999999999</v>
      </c>
      <c r="G1492" s="70">
        <v>3907.6759999999999</v>
      </c>
      <c r="H1492" s="71">
        <v>3947.25</v>
      </c>
      <c r="I1492" s="70">
        <v>4149.4290000000001</v>
      </c>
      <c r="J1492" s="70">
        <v>4348.6109999999999</v>
      </c>
      <c r="K1492" s="70">
        <v>4474.5870000000004</v>
      </c>
      <c r="L1492" s="70">
        <v>4526.6729999999998</v>
      </c>
      <c r="M1492" s="70">
        <v>4600.585</v>
      </c>
      <c r="N1492" s="70">
        <v>4695.4160000000002</v>
      </c>
      <c r="O1492" s="70">
        <v>4767.1750000000002</v>
      </c>
      <c r="P1492" s="70">
        <v>4798.0339999999997</v>
      </c>
      <c r="Q1492" s="70">
        <v>4798.5309999999999</v>
      </c>
      <c r="R1492" s="70">
        <v>4746.8599999999997</v>
      </c>
      <c r="S1492" s="70">
        <v>4702.47</v>
      </c>
      <c r="T1492" s="70">
        <v>4772.8680000000004</v>
      </c>
      <c r="U1492" s="70">
        <v>4800.5540000000001</v>
      </c>
      <c r="V1492" s="70">
        <v>5320.7569999999996</v>
      </c>
      <c r="W1492" s="71">
        <v>5846.585</v>
      </c>
      <c r="X1492" s="70">
        <v>5761.4250000000002</v>
      </c>
      <c r="Y1492" s="70">
        <v>5342.2070000000003</v>
      </c>
      <c r="Z1492" s="70">
        <v>5051.3230000000003</v>
      </c>
      <c r="AA1492" s="70">
        <v>4603.1580000000004</v>
      </c>
      <c r="AB1492" s="72">
        <v>112211.91099999999</v>
      </c>
      <c r="AC1492" s="18" t="str">
        <f t="shared" si="46"/>
        <v>ok</v>
      </c>
      <c r="AE1492" s="19">
        <f t="shared" si="47"/>
        <v>5817.958999999988</v>
      </c>
      <c r="AF1492" s="20">
        <v>475.97946357727051</v>
      </c>
      <c r="AG1492" s="21"/>
    </row>
    <row r="1493" spans="1:33" ht="13.5" customHeight="1" thickTop="1" thickBot="1" x14ac:dyDescent="0.3">
      <c r="B1493" s="12">
        <v>40939</v>
      </c>
      <c r="C1493" s="69" t="s">
        <v>11</v>
      </c>
      <c r="D1493" s="70">
        <v>4327.0249999999996</v>
      </c>
      <c r="E1493" s="70">
        <v>4166.625</v>
      </c>
      <c r="F1493" s="70">
        <v>4060.4250000000002</v>
      </c>
      <c r="G1493" s="70">
        <v>4073.0369999999998</v>
      </c>
      <c r="H1493" s="71">
        <v>4068.0210000000002</v>
      </c>
      <c r="I1493" s="70">
        <v>4203.4179999999997</v>
      </c>
      <c r="J1493" s="70">
        <v>4451.4679999999998</v>
      </c>
      <c r="K1493" s="70">
        <v>4437.9210000000003</v>
      </c>
      <c r="L1493" s="70">
        <v>4456.17</v>
      </c>
      <c r="M1493" s="70">
        <v>4553.1850000000004</v>
      </c>
      <c r="N1493" s="70">
        <v>4689.7430000000004</v>
      </c>
      <c r="O1493" s="70">
        <v>4810.0129999999999</v>
      </c>
      <c r="P1493" s="70">
        <v>4879.7370000000001</v>
      </c>
      <c r="Q1493" s="70">
        <v>4897.7129999999997</v>
      </c>
      <c r="R1493" s="70">
        <v>4912.9530000000004</v>
      </c>
      <c r="S1493" s="70">
        <v>4880.7</v>
      </c>
      <c r="T1493" s="70">
        <v>4988.6189999999997</v>
      </c>
      <c r="U1493" s="70">
        <v>4890.97</v>
      </c>
      <c r="V1493" s="70">
        <v>5356.5529999999999</v>
      </c>
      <c r="W1493" s="71">
        <v>5962.2529999999997</v>
      </c>
      <c r="X1493" s="70">
        <v>5867.0249999999996</v>
      </c>
      <c r="Y1493" s="70">
        <v>5503.491</v>
      </c>
      <c r="Z1493" s="70">
        <v>5079.8360000000002</v>
      </c>
      <c r="AA1493" s="70">
        <v>4767.1769999999997</v>
      </c>
      <c r="AB1493" s="72">
        <v>114284.07799999999</v>
      </c>
      <c r="AC1493" s="18" t="str">
        <f t="shared" si="46"/>
        <v>ok</v>
      </c>
      <c r="AE1493" s="19">
        <f t="shared" si="47"/>
        <v>2072.1670000000013</v>
      </c>
      <c r="AF1493" s="20">
        <v>512.08753490447998</v>
      </c>
      <c r="AG1493" s="21"/>
    </row>
    <row r="1494" spans="1:33" ht="14.4" thickTop="1" thickBot="1" x14ac:dyDescent="0.3">
      <c r="A1494" s="11" t="s">
        <v>18</v>
      </c>
      <c r="B1494" s="12">
        <v>40940</v>
      </c>
      <c r="C1494" s="61" t="s">
        <v>12</v>
      </c>
      <c r="D1494" s="62">
        <v>4478.0519999999997</v>
      </c>
      <c r="E1494" s="62">
        <v>4277.018</v>
      </c>
      <c r="F1494" s="62">
        <v>4227.9740000000002</v>
      </c>
      <c r="G1494" s="62">
        <v>4175.3900000000003</v>
      </c>
      <c r="H1494" s="63">
        <v>4158.1329999999998</v>
      </c>
      <c r="I1494" s="62">
        <v>4276.8559999999998</v>
      </c>
      <c r="J1494" s="62">
        <v>4574.8599999999997</v>
      </c>
      <c r="K1494" s="62">
        <v>4616.0159999999996</v>
      </c>
      <c r="L1494" s="62">
        <v>4607.93</v>
      </c>
      <c r="M1494" s="62">
        <v>4655.0479999999998</v>
      </c>
      <c r="N1494" s="62">
        <v>4748.8130000000001</v>
      </c>
      <c r="O1494" s="62">
        <v>4875.9849999999997</v>
      </c>
      <c r="P1494" s="62">
        <v>4856.375</v>
      </c>
      <c r="Q1494" s="62">
        <v>4864.53</v>
      </c>
      <c r="R1494" s="62">
        <v>4889.0619999999999</v>
      </c>
      <c r="S1494" s="62">
        <v>4864.4960000000001</v>
      </c>
      <c r="T1494" s="62">
        <v>4868.0150000000003</v>
      </c>
      <c r="U1494" s="62">
        <v>4976.1899999999996</v>
      </c>
      <c r="V1494" s="62">
        <v>5546.1369999999997</v>
      </c>
      <c r="W1494" s="63">
        <v>5978.8440000000001</v>
      </c>
      <c r="X1494" s="62">
        <v>5816.14</v>
      </c>
      <c r="Y1494" s="62">
        <v>5493.7139999999999</v>
      </c>
      <c r="Z1494" s="62">
        <v>5194.1400000000003</v>
      </c>
      <c r="AA1494" s="62">
        <v>4816.1899999999996</v>
      </c>
      <c r="AB1494" s="64">
        <v>115835.908</v>
      </c>
      <c r="AC1494" s="18" t="str">
        <f t="shared" si="46"/>
        <v>ok</v>
      </c>
      <c r="AE1494" s="19">
        <f t="shared" si="47"/>
        <v>1551.8300000000017</v>
      </c>
      <c r="AF1494" s="20">
        <v>492.1224479675293</v>
      </c>
      <c r="AG1494" s="21"/>
    </row>
    <row r="1495" spans="1:33" ht="14.4" thickTop="1" thickBot="1" x14ac:dyDescent="0.3">
      <c r="B1495" s="12">
        <v>40941</v>
      </c>
      <c r="C1495" s="61" t="s">
        <v>13</v>
      </c>
      <c r="D1495" s="62">
        <v>4436.8</v>
      </c>
      <c r="E1495" s="62">
        <v>4330.4049999999997</v>
      </c>
      <c r="F1495" s="62">
        <v>4235.5510000000004</v>
      </c>
      <c r="G1495" s="62">
        <v>4158.2740000000003</v>
      </c>
      <c r="H1495" s="63">
        <v>4165.37</v>
      </c>
      <c r="I1495" s="62">
        <v>4318.8109999999997</v>
      </c>
      <c r="J1495" s="62">
        <v>4608.49</v>
      </c>
      <c r="K1495" s="62">
        <v>4655.4380000000001</v>
      </c>
      <c r="L1495" s="62">
        <v>4551.5190000000002</v>
      </c>
      <c r="M1495" s="62">
        <v>4707.8050000000003</v>
      </c>
      <c r="N1495" s="62">
        <v>4799.1170000000002</v>
      </c>
      <c r="O1495" s="62">
        <v>4836.7510000000002</v>
      </c>
      <c r="P1495" s="62">
        <v>4909.6819999999998</v>
      </c>
      <c r="Q1495" s="62">
        <v>4887.6589999999997</v>
      </c>
      <c r="R1495" s="62">
        <v>4816.4250000000002</v>
      </c>
      <c r="S1495" s="62">
        <v>4869.7150000000001</v>
      </c>
      <c r="T1495" s="62">
        <v>4913.0339999999997</v>
      </c>
      <c r="U1495" s="62">
        <v>4934.1409999999996</v>
      </c>
      <c r="V1495" s="62">
        <v>5450.1959999999999</v>
      </c>
      <c r="W1495" s="63">
        <v>5854.2020000000002</v>
      </c>
      <c r="X1495" s="62">
        <v>5701.02</v>
      </c>
      <c r="Y1495" s="62">
        <v>5382.7489999999998</v>
      </c>
      <c r="Z1495" s="62">
        <v>5170.1670000000004</v>
      </c>
      <c r="AA1495" s="62">
        <v>4695.7920000000004</v>
      </c>
      <c r="AB1495" s="64">
        <v>115389.113</v>
      </c>
      <c r="AC1495" s="18" t="str">
        <f t="shared" si="46"/>
        <v>ok</v>
      </c>
      <c r="AE1495" s="19">
        <f t="shared" si="47"/>
        <v>-446.79499999999825</v>
      </c>
      <c r="AF1495" s="20">
        <v>503.64132881164551</v>
      </c>
      <c r="AG1495" s="21"/>
    </row>
    <row r="1496" spans="1:33" ht="14.4" thickTop="1" thickBot="1" x14ac:dyDescent="0.3">
      <c r="B1496" s="12">
        <v>40942</v>
      </c>
      <c r="C1496" s="61" t="s">
        <v>14</v>
      </c>
      <c r="D1496" s="62">
        <v>4508.5010000000002</v>
      </c>
      <c r="E1496" s="62">
        <v>4247.1580000000004</v>
      </c>
      <c r="F1496" s="62">
        <v>4225.585</v>
      </c>
      <c r="G1496" s="62">
        <v>4228.1589999999997</v>
      </c>
      <c r="H1496" s="63">
        <v>4231.4549999999999</v>
      </c>
      <c r="I1496" s="62">
        <v>4328.134</v>
      </c>
      <c r="J1496" s="62">
        <v>4479.826</v>
      </c>
      <c r="K1496" s="62">
        <v>4497.835</v>
      </c>
      <c r="L1496" s="62">
        <v>4597.3770000000004</v>
      </c>
      <c r="M1496" s="62">
        <v>4738.3410000000003</v>
      </c>
      <c r="N1496" s="62">
        <v>4822.7240000000002</v>
      </c>
      <c r="O1496" s="62">
        <v>4964.9520000000002</v>
      </c>
      <c r="P1496" s="62">
        <v>5004.7439999999997</v>
      </c>
      <c r="Q1496" s="62">
        <v>4994.2879999999996</v>
      </c>
      <c r="R1496" s="62">
        <v>5069.9660000000003</v>
      </c>
      <c r="S1496" s="62">
        <v>4906.7669999999998</v>
      </c>
      <c r="T1496" s="62">
        <v>4973.5259999999998</v>
      </c>
      <c r="U1496" s="62">
        <v>4949.607</v>
      </c>
      <c r="V1496" s="62">
        <v>5547.4080000000004</v>
      </c>
      <c r="W1496" s="63">
        <v>5928.5429999999997</v>
      </c>
      <c r="X1496" s="62">
        <v>5804.2</v>
      </c>
      <c r="Y1496" s="62">
        <v>5479.9639999999999</v>
      </c>
      <c r="Z1496" s="62">
        <v>5204.6360000000004</v>
      </c>
      <c r="AA1496" s="62">
        <v>5020.1959999999999</v>
      </c>
      <c r="AB1496" s="64">
        <v>116753.89200000001</v>
      </c>
      <c r="AC1496" s="18" t="str">
        <f t="shared" si="46"/>
        <v>ok</v>
      </c>
      <c r="AE1496" s="19">
        <f t="shared" si="47"/>
        <v>1364.7790000000095</v>
      </c>
      <c r="AF1496" s="20">
        <v>484.79996395111084</v>
      </c>
      <c r="AG1496" s="21"/>
    </row>
    <row r="1497" spans="1:33" ht="14.4" thickTop="1" thickBot="1" x14ac:dyDescent="0.3">
      <c r="B1497" s="12">
        <v>40943</v>
      </c>
      <c r="C1497" s="61" t="s">
        <v>15</v>
      </c>
      <c r="D1497" s="62">
        <v>4657.9459999999999</v>
      </c>
      <c r="E1497" s="62">
        <v>4455.7389999999996</v>
      </c>
      <c r="F1497" s="62">
        <v>4308.9409999999998</v>
      </c>
      <c r="G1497" s="62">
        <v>4297.076</v>
      </c>
      <c r="H1497" s="63">
        <v>4258.5810000000001</v>
      </c>
      <c r="I1497" s="62">
        <v>4247.393</v>
      </c>
      <c r="J1497" s="62">
        <v>4399.0320000000002</v>
      </c>
      <c r="K1497" s="62">
        <v>4381.3270000000002</v>
      </c>
      <c r="L1497" s="62">
        <v>4475.2349999999997</v>
      </c>
      <c r="M1497" s="62">
        <v>4683.8810000000003</v>
      </c>
      <c r="N1497" s="62">
        <v>4822.0730000000003</v>
      </c>
      <c r="O1497" s="62">
        <v>4822.7039999999997</v>
      </c>
      <c r="P1497" s="62">
        <v>4917.6779999999999</v>
      </c>
      <c r="Q1497" s="62">
        <v>4946.0600000000004</v>
      </c>
      <c r="R1497" s="62">
        <v>4663.585</v>
      </c>
      <c r="S1497" s="62">
        <v>4578.2120000000004</v>
      </c>
      <c r="T1497" s="62">
        <v>4501.7879999999996</v>
      </c>
      <c r="U1497" s="62">
        <v>4618.0690000000004</v>
      </c>
      <c r="V1497" s="62">
        <v>5368.2719999999999</v>
      </c>
      <c r="W1497" s="63">
        <v>5921.3609999999999</v>
      </c>
      <c r="X1497" s="62">
        <v>5986.7709999999997</v>
      </c>
      <c r="Y1497" s="62">
        <v>5834.7619999999997</v>
      </c>
      <c r="Z1497" s="62">
        <v>5485.9049999999997</v>
      </c>
      <c r="AA1497" s="62">
        <v>4991.25</v>
      </c>
      <c r="AB1497" s="64">
        <v>115623.641</v>
      </c>
      <c r="AC1497" s="18" t="str">
        <f t="shared" si="46"/>
        <v>ok</v>
      </c>
      <c r="AE1497" s="19">
        <f t="shared" si="47"/>
        <v>-1130.2510000000038</v>
      </c>
      <c r="AF1497" s="20">
        <v>508.95774269104004</v>
      </c>
      <c r="AG1497" s="21"/>
    </row>
    <row r="1498" spans="1:33" ht="14.4" thickTop="1" thickBot="1" x14ac:dyDescent="0.3">
      <c r="B1498" s="12">
        <v>40944</v>
      </c>
      <c r="C1498" s="61" t="s">
        <v>16</v>
      </c>
      <c r="D1498" s="62">
        <v>4686.5</v>
      </c>
      <c r="E1498" s="62">
        <v>4529.067</v>
      </c>
      <c r="F1498" s="62">
        <v>4328.08</v>
      </c>
      <c r="G1498" s="62">
        <v>4231.46</v>
      </c>
      <c r="H1498" s="63">
        <v>4225.134</v>
      </c>
      <c r="I1498" s="62">
        <v>4180.598</v>
      </c>
      <c r="J1498" s="62">
        <v>4201.6279999999997</v>
      </c>
      <c r="K1498" s="62">
        <v>4015.5830000000001</v>
      </c>
      <c r="L1498" s="62">
        <v>4068.895</v>
      </c>
      <c r="M1498" s="62">
        <v>4141.4089999999997</v>
      </c>
      <c r="N1498" s="62">
        <v>4190.6189999999997</v>
      </c>
      <c r="O1498" s="62">
        <v>4176.018</v>
      </c>
      <c r="P1498" s="62">
        <v>4290.1030000000001</v>
      </c>
      <c r="Q1498" s="62">
        <v>4310.4229999999998</v>
      </c>
      <c r="R1498" s="62">
        <v>4310.0829999999996</v>
      </c>
      <c r="S1498" s="62">
        <v>4296.3459999999995</v>
      </c>
      <c r="T1498" s="62">
        <v>4304.96</v>
      </c>
      <c r="U1498" s="62">
        <v>4393.55</v>
      </c>
      <c r="V1498" s="62">
        <v>5118.99</v>
      </c>
      <c r="W1498" s="63">
        <v>5648.6639999999998</v>
      </c>
      <c r="X1498" s="62">
        <v>5655.11</v>
      </c>
      <c r="Y1498" s="62">
        <v>5418.5569999999998</v>
      </c>
      <c r="Z1498" s="62">
        <v>5116.46</v>
      </c>
      <c r="AA1498" s="62">
        <v>4667.4849999999997</v>
      </c>
      <c r="AB1498" s="64">
        <v>108505.72199999999</v>
      </c>
      <c r="AC1498" s="18" t="str">
        <f t="shared" si="46"/>
        <v>ok</v>
      </c>
      <c r="AE1498" s="19">
        <f t="shared" si="47"/>
        <v>-7117.919000000009</v>
      </c>
      <c r="AF1498" s="20">
        <v>521.32864856719971</v>
      </c>
      <c r="AG1498" s="21"/>
    </row>
    <row r="1499" spans="1:33" ht="14.4" thickTop="1" thickBot="1" x14ac:dyDescent="0.3">
      <c r="B1499" s="12">
        <v>40945</v>
      </c>
      <c r="C1499" s="61" t="s">
        <v>17</v>
      </c>
      <c r="D1499" s="62">
        <v>4332.1940000000004</v>
      </c>
      <c r="E1499" s="62">
        <v>4076.22</v>
      </c>
      <c r="F1499" s="62">
        <v>4023.7820000000002</v>
      </c>
      <c r="G1499" s="62">
        <v>3950.482</v>
      </c>
      <c r="H1499" s="63">
        <v>3877.6439999999998</v>
      </c>
      <c r="I1499" s="62">
        <v>3914.489</v>
      </c>
      <c r="J1499" s="62">
        <v>3955.1379999999999</v>
      </c>
      <c r="K1499" s="62">
        <v>3873.732</v>
      </c>
      <c r="L1499" s="62">
        <v>4018.6970000000001</v>
      </c>
      <c r="M1499" s="62">
        <v>4375.2389999999996</v>
      </c>
      <c r="N1499" s="62">
        <v>4253.9780000000001</v>
      </c>
      <c r="O1499" s="62">
        <v>4310.6090000000004</v>
      </c>
      <c r="P1499" s="62">
        <v>4381.0309999999999</v>
      </c>
      <c r="Q1499" s="62">
        <v>4411.8209999999999</v>
      </c>
      <c r="R1499" s="62">
        <v>4439.7179999999998</v>
      </c>
      <c r="S1499" s="62">
        <v>4416.2160000000003</v>
      </c>
      <c r="T1499" s="62">
        <v>4431.3040000000001</v>
      </c>
      <c r="U1499" s="62">
        <v>4518.0069999999996</v>
      </c>
      <c r="V1499" s="62">
        <v>5150.7979999999998</v>
      </c>
      <c r="W1499" s="63">
        <v>5780.6580000000004</v>
      </c>
      <c r="X1499" s="62">
        <v>5712.58</v>
      </c>
      <c r="Y1499" s="62">
        <v>5432.6210000000001</v>
      </c>
      <c r="Z1499" s="62">
        <v>4854.7160000000003</v>
      </c>
      <c r="AA1499" s="62">
        <v>4453.3019999999997</v>
      </c>
      <c r="AB1499" s="64">
        <v>106944.976</v>
      </c>
      <c r="AC1499" s="18" t="str">
        <f t="shared" si="46"/>
        <v>ok</v>
      </c>
      <c r="AE1499" s="19">
        <f t="shared" si="47"/>
        <v>-1560.7459999999992</v>
      </c>
      <c r="AF1499" s="20">
        <v>483.19383239746094</v>
      </c>
      <c r="AG1499" s="21"/>
    </row>
    <row r="1500" spans="1:33" ht="14.4" thickTop="1" thickBot="1" x14ac:dyDescent="0.3">
      <c r="B1500" s="12">
        <v>40946</v>
      </c>
      <c r="C1500" s="61" t="s">
        <v>11</v>
      </c>
      <c r="D1500" s="62">
        <v>4084.53</v>
      </c>
      <c r="E1500" s="62">
        <v>3980.85</v>
      </c>
      <c r="F1500" s="62">
        <v>3902.7310000000002</v>
      </c>
      <c r="G1500" s="62">
        <v>3848.9920000000002</v>
      </c>
      <c r="H1500" s="63">
        <v>3838.9360000000001</v>
      </c>
      <c r="I1500" s="62">
        <v>4000.8009999999999</v>
      </c>
      <c r="J1500" s="62">
        <v>4431.9989999999998</v>
      </c>
      <c r="K1500" s="62">
        <v>4486.3270000000002</v>
      </c>
      <c r="L1500" s="62">
        <v>4497.9369999999999</v>
      </c>
      <c r="M1500" s="62">
        <v>4585.759</v>
      </c>
      <c r="N1500" s="62">
        <v>4665.1549999999997</v>
      </c>
      <c r="O1500" s="62">
        <v>4694.21</v>
      </c>
      <c r="P1500" s="62">
        <v>4746.299</v>
      </c>
      <c r="Q1500" s="62">
        <v>4740.2340000000004</v>
      </c>
      <c r="R1500" s="62">
        <v>4747.1559999999999</v>
      </c>
      <c r="S1500" s="62">
        <v>4738.1000000000004</v>
      </c>
      <c r="T1500" s="62">
        <v>4768.683</v>
      </c>
      <c r="U1500" s="62">
        <v>4906.7349999999997</v>
      </c>
      <c r="V1500" s="62">
        <v>5466.3609999999999</v>
      </c>
      <c r="W1500" s="63">
        <v>5754.4610000000002</v>
      </c>
      <c r="X1500" s="62">
        <v>5614.6629999999996</v>
      </c>
      <c r="Y1500" s="62">
        <v>5290.8890000000001</v>
      </c>
      <c r="Z1500" s="62">
        <v>4931.3389999999999</v>
      </c>
      <c r="AA1500" s="62">
        <v>4448.7479999999996</v>
      </c>
      <c r="AB1500" s="64">
        <v>111171.895</v>
      </c>
      <c r="AC1500" s="18" t="str">
        <f t="shared" si="46"/>
        <v>ok</v>
      </c>
      <c r="AE1500" s="19">
        <f t="shared" si="47"/>
        <v>4226.919000000009</v>
      </c>
      <c r="AF1500" s="20">
        <v>464.50129318237305</v>
      </c>
      <c r="AG1500" s="21"/>
    </row>
    <row r="1501" spans="1:33" ht="14.4" thickTop="1" thickBot="1" x14ac:dyDescent="0.3">
      <c r="B1501" s="12">
        <v>40947</v>
      </c>
      <c r="C1501" s="61" t="s">
        <v>12</v>
      </c>
      <c r="D1501" s="62">
        <v>4249.6970000000001</v>
      </c>
      <c r="E1501" s="62">
        <v>4154.2460000000001</v>
      </c>
      <c r="F1501" s="62">
        <v>4070.527</v>
      </c>
      <c r="G1501" s="62">
        <v>4078.0120000000002</v>
      </c>
      <c r="H1501" s="63">
        <v>4088.9279999999999</v>
      </c>
      <c r="I1501" s="62">
        <v>4229.8720000000003</v>
      </c>
      <c r="J1501" s="62">
        <v>4457.0780000000004</v>
      </c>
      <c r="K1501" s="62">
        <v>4618.51</v>
      </c>
      <c r="L1501" s="62">
        <v>4658.402</v>
      </c>
      <c r="M1501" s="62">
        <v>4624.4369999999999</v>
      </c>
      <c r="N1501" s="62">
        <v>4765.848</v>
      </c>
      <c r="O1501" s="62">
        <v>4858.5079999999998</v>
      </c>
      <c r="P1501" s="62">
        <v>4878.5420000000004</v>
      </c>
      <c r="Q1501" s="62">
        <v>4868.808</v>
      </c>
      <c r="R1501" s="62">
        <v>4842.2030000000004</v>
      </c>
      <c r="S1501" s="62">
        <v>4809.5110000000004</v>
      </c>
      <c r="T1501" s="62">
        <v>4826.7870000000003</v>
      </c>
      <c r="U1501" s="62">
        <v>4884.2979999999998</v>
      </c>
      <c r="V1501" s="62">
        <v>5446.2690000000002</v>
      </c>
      <c r="W1501" s="63">
        <v>5842.723</v>
      </c>
      <c r="X1501" s="62">
        <v>5741.6689999999999</v>
      </c>
      <c r="Y1501" s="62">
        <v>5363.1850000000004</v>
      </c>
      <c r="Z1501" s="62">
        <v>5018.0249999999996</v>
      </c>
      <c r="AA1501" s="62">
        <v>4538.4470000000001</v>
      </c>
      <c r="AB1501" s="64">
        <v>113914.53200000001</v>
      </c>
      <c r="AC1501" s="18" t="str">
        <f t="shared" si="46"/>
        <v>ok</v>
      </c>
      <c r="AE1501" s="19">
        <f t="shared" si="47"/>
        <v>2742.6370000000024</v>
      </c>
      <c r="AF1501" s="20">
        <v>457.60260963439941</v>
      </c>
      <c r="AG1501" s="21"/>
    </row>
    <row r="1502" spans="1:33" ht="14.4" thickTop="1" thickBot="1" x14ac:dyDescent="0.3">
      <c r="B1502" s="12">
        <v>40948</v>
      </c>
      <c r="C1502" s="61" t="s">
        <v>13</v>
      </c>
      <c r="D1502" s="62">
        <v>4333.3149999999996</v>
      </c>
      <c r="E1502" s="62">
        <v>4087.97</v>
      </c>
      <c r="F1502" s="62">
        <v>4110.8670000000002</v>
      </c>
      <c r="G1502" s="62">
        <v>4030.2060000000001</v>
      </c>
      <c r="H1502" s="63">
        <v>4027.2049999999999</v>
      </c>
      <c r="I1502" s="62">
        <v>4186.7250000000004</v>
      </c>
      <c r="J1502" s="62">
        <v>4483.424</v>
      </c>
      <c r="K1502" s="62">
        <v>4531.6679999999997</v>
      </c>
      <c r="L1502" s="62">
        <v>4582.8069999999998</v>
      </c>
      <c r="M1502" s="62">
        <v>4644.7700000000004</v>
      </c>
      <c r="N1502" s="62">
        <v>4706.0079999999998</v>
      </c>
      <c r="O1502" s="62">
        <v>4777.9290000000001</v>
      </c>
      <c r="P1502" s="62">
        <v>4746.0219999999999</v>
      </c>
      <c r="Q1502" s="62">
        <v>4785.3580000000002</v>
      </c>
      <c r="R1502" s="62">
        <v>4774.2190000000001</v>
      </c>
      <c r="S1502" s="62">
        <v>4734.5569999999998</v>
      </c>
      <c r="T1502" s="62">
        <v>4804.4229999999998</v>
      </c>
      <c r="U1502" s="62">
        <v>4867.6930000000002</v>
      </c>
      <c r="V1502" s="62">
        <v>5422.2380000000003</v>
      </c>
      <c r="W1502" s="63">
        <v>5851.3370000000004</v>
      </c>
      <c r="X1502" s="62">
        <v>5733.2280000000001</v>
      </c>
      <c r="Y1502" s="62">
        <v>5336.7939999999999</v>
      </c>
      <c r="Z1502" s="62">
        <v>5021.8329999999996</v>
      </c>
      <c r="AA1502" s="62">
        <v>4661.2520000000004</v>
      </c>
      <c r="AB1502" s="64">
        <v>113241.848</v>
      </c>
      <c r="AC1502" s="18" t="str">
        <f t="shared" si="46"/>
        <v>ok</v>
      </c>
      <c r="AE1502" s="19">
        <f t="shared" si="47"/>
        <v>-672.68400000000838</v>
      </c>
      <c r="AF1502" s="20">
        <v>450.66870021820068</v>
      </c>
      <c r="AG1502" s="21"/>
    </row>
    <row r="1503" spans="1:33" ht="14.4" thickTop="1" thickBot="1" x14ac:dyDescent="0.3">
      <c r="B1503" s="12">
        <v>40949</v>
      </c>
      <c r="C1503" s="61" t="s">
        <v>14</v>
      </c>
      <c r="D1503" s="62">
        <v>4381.7560000000003</v>
      </c>
      <c r="E1503" s="62">
        <v>4131.1180000000004</v>
      </c>
      <c r="F1503" s="62">
        <v>4059.6060000000002</v>
      </c>
      <c r="G1503" s="62">
        <v>4040.7979999999998</v>
      </c>
      <c r="H1503" s="63">
        <v>4068.5520000000001</v>
      </c>
      <c r="I1503" s="62">
        <v>4222.04</v>
      </c>
      <c r="J1503" s="62">
        <v>4496.902</v>
      </c>
      <c r="K1503" s="62">
        <v>4496.2740000000003</v>
      </c>
      <c r="L1503" s="62">
        <v>4587.1530000000002</v>
      </c>
      <c r="M1503" s="62">
        <v>4681.6109999999999</v>
      </c>
      <c r="N1503" s="62">
        <v>4718.2659999999996</v>
      </c>
      <c r="O1503" s="62">
        <v>4722.1840000000002</v>
      </c>
      <c r="P1503" s="62">
        <v>4755.78</v>
      </c>
      <c r="Q1503" s="62">
        <v>4851.1890000000003</v>
      </c>
      <c r="R1503" s="62">
        <v>4866.8190000000004</v>
      </c>
      <c r="S1503" s="62">
        <v>4826.7039999999997</v>
      </c>
      <c r="T1503" s="62">
        <v>4839.41</v>
      </c>
      <c r="U1503" s="62">
        <v>4932.2629999999999</v>
      </c>
      <c r="V1503" s="62">
        <v>5423.0020000000004</v>
      </c>
      <c r="W1503" s="63">
        <v>5763.2479999999996</v>
      </c>
      <c r="X1503" s="62">
        <v>5572.2820000000002</v>
      </c>
      <c r="Y1503" s="62">
        <v>5246.7979999999998</v>
      </c>
      <c r="Z1503" s="62">
        <v>5004.7709999999997</v>
      </c>
      <c r="AA1503" s="62">
        <v>4714.3590000000004</v>
      </c>
      <c r="AB1503" s="64">
        <v>113402.88499999999</v>
      </c>
      <c r="AC1503" s="18" t="str">
        <f t="shared" si="46"/>
        <v>ok</v>
      </c>
      <c r="AE1503" s="19">
        <f t="shared" si="47"/>
        <v>161.03699999999662</v>
      </c>
      <c r="AF1503" s="20">
        <v>454.39008903503418</v>
      </c>
      <c r="AG1503" s="21"/>
    </row>
    <row r="1504" spans="1:33" ht="14.4" thickTop="1" thickBot="1" x14ac:dyDescent="0.3">
      <c r="B1504" s="12">
        <v>40950</v>
      </c>
      <c r="C1504" s="61" t="s">
        <v>15</v>
      </c>
      <c r="D1504" s="62">
        <v>4380.5709999999999</v>
      </c>
      <c r="E1504" s="62">
        <v>4275.009</v>
      </c>
      <c r="F1504" s="62">
        <v>4163.7879999999996</v>
      </c>
      <c r="G1504" s="62">
        <v>4133.1620000000003</v>
      </c>
      <c r="H1504" s="63">
        <v>4122.7290000000003</v>
      </c>
      <c r="I1504" s="62">
        <v>4181.6670000000004</v>
      </c>
      <c r="J1504" s="62">
        <v>4314.4179999999997</v>
      </c>
      <c r="K1504" s="62">
        <v>4322.357</v>
      </c>
      <c r="L1504" s="62">
        <v>4526.4870000000001</v>
      </c>
      <c r="M1504" s="62">
        <v>4624.1289999999999</v>
      </c>
      <c r="N1504" s="62">
        <v>4742.8599999999997</v>
      </c>
      <c r="O1504" s="62">
        <v>4760.8869999999997</v>
      </c>
      <c r="P1504" s="62">
        <v>4822.5159999999996</v>
      </c>
      <c r="Q1504" s="62">
        <v>4707.2719999999999</v>
      </c>
      <c r="R1504" s="62">
        <v>4608.6899999999996</v>
      </c>
      <c r="S1504" s="62">
        <v>4580.4679999999998</v>
      </c>
      <c r="T1504" s="62">
        <v>4576.8779999999997</v>
      </c>
      <c r="U1504" s="62">
        <v>4736.71</v>
      </c>
      <c r="V1504" s="62">
        <v>5292.4859999999999</v>
      </c>
      <c r="W1504" s="63">
        <v>5814.835</v>
      </c>
      <c r="X1504" s="62">
        <v>5709.45</v>
      </c>
      <c r="Y1504" s="62">
        <v>5429.0129999999999</v>
      </c>
      <c r="Z1504" s="62">
        <v>5039.9120000000003</v>
      </c>
      <c r="AA1504" s="62">
        <v>4567.9970000000003</v>
      </c>
      <c r="AB1504" s="64">
        <v>112434.291</v>
      </c>
      <c r="AC1504" s="18" t="str">
        <f t="shared" si="46"/>
        <v>ok</v>
      </c>
      <c r="AE1504" s="19">
        <f t="shared" si="47"/>
        <v>-968.59399999999732</v>
      </c>
      <c r="AF1504" s="20">
        <v>466.09001350402832</v>
      </c>
      <c r="AG1504" s="21"/>
    </row>
    <row r="1505" spans="2:33" ht="14.4" thickTop="1" thickBot="1" x14ac:dyDescent="0.3">
      <c r="B1505" s="12">
        <v>40951</v>
      </c>
      <c r="C1505" s="61" t="s">
        <v>16</v>
      </c>
      <c r="D1505" s="62">
        <v>4292.5529999999999</v>
      </c>
      <c r="E1505" s="62">
        <v>4110.3549999999996</v>
      </c>
      <c r="F1505" s="62">
        <v>3996.01</v>
      </c>
      <c r="G1505" s="62">
        <v>3883.0169999999998</v>
      </c>
      <c r="H1505" s="63">
        <v>3893.415</v>
      </c>
      <c r="I1505" s="62">
        <v>3949.1350000000002</v>
      </c>
      <c r="J1505" s="62">
        <v>3987.53</v>
      </c>
      <c r="K1505" s="62">
        <v>3895.6390000000001</v>
      </c>
      <c r="L1505" s="62">
        <v>3983.4960000000001</v>
      </c>
      <c r="M1505" s="62">
        <v>4121.3680000000004</v>
      </c>
      <c r="N1505" s="62">
        <v>4162.665</v>
      </c>
      <c r="O1505" s="62">
        <v>4197.0510000000004</v>
      </c>
      <c r="P1505" s="62">
        <v>4194.0240000000003</v>
      </c>
      <c r="Q1505" s="62">
        <v>4219.9830000000002</v>
      </c>
      <c r="R1505" s="62">
        <v>4182.8119999999999</v>
      </c>
      <c r="S1505" s="62">
        <v>4114.38</v>
      </c>
      <c r="T1505" s="62">
        <v>4196.5690000000004</v>
      </c>
      <c r="U1505" s="62">
        <v>4292.3220000000001</v>
      </c>
      <c r="V1505" s="62">
        <v>4949.6450000000004</v>
      </c>
      <c r="W1505" s="63">
        <v>5593.0739999999996</v>
      </c>
      <c r="X1505" s="62">
        <v>5595.2330000000002</v>
      </c>
      <c r="Y1505" s="62">
        <v>5241.384</v>
      </c>
      <c r="Z1505" s="62">
        <v>4896.4369999999999</v>
      </c>
      <c r="AA1505" s="62">
        <v>4428.5749999999998</v>
      </c>
      <c r="AB1505" s="64">
        <v>104376.67200000001</v>
      </c>
      <c r="AC1505" s="18" t="str">
        <f t="shared" si="46"/>
        <v>ok</v>
      </c>
      <c r="AE1505" s="19">
        <f t="shared" si="47"/>
        <v>-8057.6189999999915</v>
      </c>
      <c r="AF1505" s="20">
        <v>476.66406631469727</v>
      </c>
      <c r="AG1505" s="21"/>
    </row>
    <row r="1506" spans="2:33" ht="14.4" thickTop="1" thickBot="1" x14ac:dyDescent="0.3">
      <c r="B1506" s="12">
        <v>40952</v>
      </c>
      <c r="C1506" s="61" t="s">
        <v>17</v>
      </c>
      <c r="D1506" s="62">
        <v>4034.1680000000001</v>
      </c>
      <c r="E1506" s="62">
        <v>3918.7919999999999</v>
      </c>
      <c r="F1506" s="62">
        <v>3820.4920000000002</v>
      </c>
      <c r="G1506" s="62">
        <v>3767.9630000000002</v>
      </c>
      <c r="H1506" s="63">
        <v>3760.8310000000001</v>
      </c>
      <c r="I1506" s="62">
        <v>3929.049</v>
      </c>
      <c r="J1506" s="62">
        <v>4168.8190000000004</v>
      </c>
      <c r="K1506" s="62">
        <v>4247.0839999999998</v>
      </c>
      <c r="L1506" s="62">
        <v>4193.1769999999997</v>
      </c>
      <c r="M1506" s="62">
        <v>4337.7</v>
      </c>
      <c r="N1506" s="62">
        <v>4421.4350000000004</v>
      </c>
      <c r="O1506" s="62">
        <v>4458.6270000000004</v>
      </c>
      <c r="P1506" s="62">
        <v>4636.1850000000004</v>
      </c>
      <c r="Q1506" s="62">
        <v>4669.2190000000001</v>
      </c>
      <c r="R1506" s="62">
        <v>4723.3100000000004</v>
      </c>
      <c r="S1506" s="62">
        <v>4769.7569999999996</v>
      </c>
      <c r="T1506" s="62">
        <v>4791.9340000000002</v>
      </c>
      <c r="U1506" s="62">
        <v>4813.1940000000004</v>
      </c>
      <c r="V1506" s="62">
        <v>5256.6350000000002</v>
      </c>
      <c r="W1506" s="63">
        <v>5777.692</v>
      </c>
      <c r="X1506" s="62">
        <v>5710.5360000000001</v>
      </c>
      <c r="Y1506" s="62">
        <v>5401.5839999999998</v>
      </c>
      <c r="Z1506" s="62">
        <v>5079.9610000000002</v>
      </c>
      <c r="AA1506" s="62">
        <v>4748.8370000000004</v>
      </c>
      <c r="AB1506" s="64">
        <v>109436.981</v>
      </c>
      <c r="AC1506" s="18" t="str">
        <f t="shared" si="46"/>
        <v>ok</v>
      </c>
      <c r="AE1506" s="19">
        <f t="shared" si="47"/>
        <v>5060.3089999999938</v>
      </c>
      <c r="AF1506" s="20">
        <v>493.65174293518066</v>
      </c>
      <c r="AG1506" s="21"/>
    </row>
    <row r="1507" spans="2:33" ht="14.4" thickTop="1" thickBot="1" x14ac:dyDescent="0.3">
      <c r="B1507" s="12">
        <v>40953</v>
      </c>
      <c r="C1507" s="61" t="s">
        <v>11</v>
      </c>
      <c r="D1507" s="62">
        <v>4384.2020000000002</v>
      </c>
      <c r="E1507" s="62">
        <v>4255.2830000000004</v>
      </c>
      <c r="F1507" s="62">
        <v>4150.4960000000001</v>
      </c>
      <c r="G1507" s="62">
        <v>4109.2870000000003</v>
      </c>
      <c r="H1507" s="63">
        <v>4155.4260000000004</v>
      </c>
      <c r="I1507" s="62">
        <v>4250.3090000000002</v>
      </c>
      <c r="J1507" s="62">
        <v>4541.768</v>
      </c>
      <c r="K1507" s="62">
        <v>4534.1989999999996</v>
      </c>
      <c r="L1507" s="62">
        <v>4600.0780000000004</v>
      </c>
      <c r="M1507" s="62">
        <v>4684.4399999999996</v>
      </c>
      <c r="N1507" s="62">
        <v>4723.3760000000002</v>
      </c>
      <c r="O1507" s="62">
        <v>4842.7290000000003</v>
      </c>
      <c r="P1507" s="62">
        <v>4915.0339999999997</v>
      </c>
      <c r="Q1507" s="62">
        <v>4879.0450000000001</v>
      </c>
      <c r="R1507" s="62">
        <v>4985.8689999999997</v>
      </c>
      <c r="S1507" s="62">
        <v>4942.0110000000004</v>
      </c>
      <c r="T1507" s="62">
        <v>4951.8190000000004</v>
      </c>
      <c r="U1507" s="62">
        <v>4986.2889999999998</v>
      </c>
      <c r="V1507" s="62">
        <v>5464.1970000000001</v>
      </c>
      <c r="W1507" s="63">
        <v>5962.732</v>
      </c>
      <c r="X1507" s="62">
        <v>5859.1360000000004</v>
      </c>
      <c r="Y1507" s="62">
        <v>5579.0839999999998</v>
      </c>
      <c r="Z1507" s="62">
        <v>5312.4989999999998</v>
      </c>
      <c r="AA1507" s="62">
        <v>4986.3620000000001</v>
      </c>
      <c r="AB1507" s="64">
        <v>116055.67</v>
      </c>
      <c r="AC1507" s="18" t="str">
        <f t="shared" si="46"/>
        <v>ok</v>
      </c>
      <c r="AE1507" s="19">
        <f t="shared" si="47"/>
        <v>6618.6889999999985</v>
      </c>
      <c r="AF1507" s="20">
        <v>511.52151679992676</v>
      </c>
      <c r="AG1507" s="21"/>
    </row>
    <row r="1508" spans="2:33" ht="14.4" thickTop="1" thickBot="1" x14ac:dyDescent="0.3">
      <c r="B1508" s="12">
        <v>40954</v>
      </c>
      <c r="C1508" s="61" t="s">
        <v>12</v>
      </c>
      <c r="D1508" s="62">
        <v>4640.5060000000003</v>
      </c>
      <c r="E1508" s="62">
        <v>4445.68</v>
      </c>
      <c r="F1508" s="62">
        <v>4380.6360000000004</v>
      </c>
      <c r="G1508" s="62">
        <v>4334.8149999999996</v>
      </c>
      <c r="H1508" s="63">
        <v>4335.3230000000003</v>
      </c>
      <c r="I1508" s="62">
        <v>4371.7290000000003</v>
      </c>
      <c r="J1508" s="62">
        <v>4654.223</v>
      </c>
      <c r="K1508" s="62">
        <v>4618.1239999999998</v>
      </c>
      <c r="L1508" s="62">
        <v>4650.3130000000001</v>
      </c>
      <c r="M1508" s="62">
        <v>4800.2719999999999</v>
      </c>
      <c r="N1508" s="62">
        <v>4902.22</v>
      </c>
      <c r="O1508" s="62">
        <v>5019.7110000000002</v>
      </c>
      <c r="P1508" s="62">
        <v>5062.7169999999996</v>
      </c>
      <c r="Q1508" s="62">
        <v>5135.1790000000001</v>
      </c>
      <c r="R1508" s="62">
        <v>5170.393</v>
      </c>
      <c r="S1508" s="62">
        <v>5188.8819999999996</v>
      </c>
      <c r="T1508" s="62">
        <v>5191.8760000000002</v>
      </c>
      <c r="U1508" s="62">
        <v>5136.875</v>
      </c>
      <c r="V1508" s="62">
        <v>5703.8639999999996</v>
      </c>
      <c r="W1508" s="63">
        <v>6140.28</v>
      </c>
      <c r="X1508" s="62">
        <v>6075.8029999999999</v>
      </c>
      <c r="Y1508" s="62">
        <v>5790.0249999999996</v>
      </c>
      <c r="Z1508" s="62">
        <v>5506.4549999999999</v>
      </c>
      <c r="AA1508" s="62">
        <v>5151.4690000000001</v>
      </c>
      <c r="AB1508" s="64">
        <v>120407.37</v>
      </c>
      <c r="AC1508" s="18" t="str">
        <f t="shared" si="46"/>
        <v>ok</v>
      </c>
      <c r="AE1508" s="19">
        <f t="shared" si="47"/>
        <v>4351.6999999999971</v>
      </c>
      <c r="AF1508" s="20">
        <v>540.96281623840332</v>
      </c>
      <c r="AG1508" s="21"/>
    </row>
    <row r="1509" spans="2:33" ht="14.4" thickTop="1" thickBot="1" x14ac:dyDescent="0.3">
      <c r="B1509" s="12">
        <v>40955</v>
      </c>
      <c r="C1509" s="61" t="s">
        <v>13</v>
      </c>
      <c r="D1509" s="62">
        <v>4823.951</v>
      </c>
      <c r="E1509" s="62">
        <v>4567.4880000000003</v>
      </c>
      <c r="F1509" s="62">
        <v>4466.8209999999999</v>
      </c>
      <c r="G1509" s="62">
        <v>4417.143</v>
      </c>
      <c r="H1509" s="63">
        <v>4380.9399999999996</v>
      </c>
      <c r="I1509" s="62">
        <v>4528.4219999999996</v>
      </c>
      <c r="J1509" s="62">
        <v>4697.9840000000004</v>
      </c>
      <c r="K1509" s="62">
        <v>4726.3549999999996</v>
      </c>
      <c r="L1509" s="62">
        <v>4697.1229999999996</v>
      </c>
      <c r="M1509" s="62">
        <v>4941.7700000000004</v>
      </c>
      <c r="N1509" s="62">
        <v>5040.8379999999997</v>
      </c>
      <c r="O1509" s="62">
        <v>5030.43</v>
      </c>
      <c r="P1509" s="62">
        <v>5108.3789999999999</v>
      </c>
      <c r="Q1509" s="62">
        <v>5149.9179999999997</v>
      </c>
      <c r="R1509" s="62">
        <v>5215.3959999999997</v>
      </c>
      <c r="S1509" s="62">
        <v>5240.6260000000002</v>
      </c>
      <c r="T1509" s="62">
        <v>5307.3519999999999</v>
      </c>
      <c r="U1509" s="62">
        <v>5236.8609999999999</v>
      </c>
      <c r="V1509" s="62">
        <v>5715.3149999999996</v>
      </c>
      <c r="W1509" s="63">
        <v>6244.1019999999999</v>
      </c>
      <c r="X1509" s="62">
        <v>6219.5929999999998</v>
      </c>
      <c r="Y1509" s="62">
        <v>5971.3969999999999</v>
      </c>
      <c r="Z1509" s="62">
        <v>5729.7479999999996</v>
      </c>
      <c r="AA1509" s="62">
        <v>5393.1660000000002</v>
      </c>
      <c r="AB1509" s="64">
        <v>122851.118</v>
      </c>
      <c r="AC1509" s="18" t="str">
        <f t="shared" si="46"/>
        <v>ok</v>
      </c>
      <c r="AE1509" s="19">
        <f t="shared" si="47"/>
        <v>2443.7480000000069</v>
      </c>
      <c r="AF1509" s="20">
        <v>537.80941200256348</v>
      </c>
      <c r="AG1509" s="21"/>
    </row>
    <row r="1510" spans="2:33" ht="14.4" thickTop="1" thickBot="1" x14ac:dyDescent="0.3">
      <c r="B1510" s="12">
        <v>40956</v>
      </c>
      <c r="C1510" s="61" t="s">
        <v>14</v>
      </c>
      <c r="D1510" s="62">
        <v>4960.2780000000002</v>
      </c>
      <c r="E1510" s="62">
        <v>4739.3689999999997</v>
      </c>
      <c r="F1510" s="62">
        <v>4646.4219999999996</v>
      </c>
      <c r="G1510" s="62">
        <v>4576.9470000000001</v>
      </c>
      <c r="H1510" s="63">
        <v>4519.8100000000004</v>
      </c>
      <c r="I1510" s="62">
        <v>4578.0550000000003</v>
      </c>
      <c r="J1510" s="62">
        <v>4802.5619999999999</v>
      </c>
      <c r="K1510" s="62">
        <v>4697.0349999999999</v>
      </c>
      <c r="L1510" s="62">
        <v>4622.2110000000002</v>
      </c>
      <c r="M1510" s="62">
        <v>4825.808</v>
      </c>
      <c r="N1510" s="62">
        <v>4846.1239999999998</v>
      </c>
      <c r="O1510" s="62">
        <v>4886.4120000000003</v>
      </c>
      <c r="P1510" s="62">
        <v>4980.732</v>
      </c>
      <c r="Q1510" s="62">
        <v>5060.9399999999996</v>
      </c>
      <c r="R1510" s="62">
        <v>5101.9260000000004</v>
      </c>
      <c r="S1510" s="62">
        <v>5147.3050000000003</v>
      </c>
      <c r="T1510" s="62">
        <v>5182.4520000000002</v>
      </c>
      <c r="U1510" s="62">
        <v>5206.13</v>
      </c>
      <c r="V1510" s="62">
        <v>5512.9930000000004</v>
      </c>
      <c r="W1510" s="63">
        <v>6080.3860000000004</v>
      </c>
      <c r="X1510" s="62">
        <v>6021.1279999999997</v>
      </c>
      <c r="Y1510" s="62">
        <v>5781.5020000000004</v>
      </c>
      <c r="Z1510" s="62">
        <v>5572.567</v>
      </c>
      <c r="AA1510" s="62">
        <v>5163.1880000000001</v>
      </c>
      <c r="AB1510" s="64">
        <v>121512.28200000001</v>
      </c>
      <c r="AC1510" s="18" t="str">
        <f t="shared" si="46"/>
        <v>ok</v>
      </c>
      <c r="AE1510" s="19">
        <f t="shared" si="47"/>
        <v>-1338.8359999999957</v>
      </c>
      <c r="AF1510" s="20">
        <v>548.75505065917969</v>
      </c>
      <c r="AG1510" s="21"/>
    </row>
    <row r="1511" spans="2:33" ht="14.4" thickTop="1" thickBot="1" x14ac:dyDescent="0.3">
      <c r="B1511" s="12">
        <v>40957</v>
      </c>
      <c r="C1511" s="61" t="s">
        <v>15</v>
      </c>
      <c r="D1511" s="62">
        <v>4921.6769999999997</v>
      </c>
      <c r="E1511" s="62">
        <v>4730.7839999999997</v>
      </c>
      <c r="F1511" s="62">
        <v>4549.9769999999999</v>
      </c>
      <c r="G1511" s="62">
        <v>4513.9629999999997</v>
      </c>
      <c r="H1511" s="63">
        <v>4447.5730000000003</v>
      </c>
      <c r="I1511" s="62">
        <v>4474.2299999999996</v>
      </c>
      <c r="J1511" s="62">
        <v>4510.6000000000004</v>
      </c>
      <c r="K1511" s="62">
        <v>4448.6379999999999</v>
      </c>
      <c r="L1511" s="62">
        <v>4604.652</v>
      </c>
      <c r="M1511" s="62">
        <v>4777.6899999999996</v>
      </c>
      <c r="N1511" s="62">
        <v>4929.9440000000004</v>
      </c>
      <c r="O1511" s="62">
        <v>5015.3990000000003</v>
      </c>
      <c r="P1511" s="62">
        <v>4997.3850000000002</v>
      </c>
      <c r="Q1511" s="62">
        <v>4984.3829999999998</v>
      </c>
      <c r="R1511" s="62">
        <v>4836.7389999999996</v>
      </c>
      <c r="S1511" s="62">
        <v>4852.6760000000004</v>
      </c>
      <c r="T1511" s="62">
        <v>4786.6980000000003</v>
      </c>
      <c r="U1511" s="62">
        <v>4837.0550000000003</v>
      </c>
      <c r="V1511" s="62">
        <v>5449.1120000000001</v>
      </c>
      <c r="W1511" s="63">
        <v>6189.8559999999998</v>
      </c>
      <c r="X1511" s="62">
        <v>6177.5540000000001</v>
      </c>
      <c r="Y1511" s="62">
        <v>5888.4840000000004</v>
      </c>
      <c r="Z1511" s="62">
        <v>5657.4290000000001</v>
      </c>
      <c r="AA1511" s="62">
        <v>5222.5140000000001</v>
      </c>
      <c r="AB1511" s="64">
        <v>119805.012</v>
      </c>
      <c r="AC1511" s="18" t="str">
        <f t="shared" si="46"/>
        <v>ok</v>
      </c>
      <c r="AE1511" s="19">
        <f t="shared" si="47"/>
        <v>-1707.2700000000041</v>
      </c>
      <c r="AF1511" s="20">
        <v>568.63324165344238</v>
      </c>
      <c r="AG1511" s="21"/>
    </row>
    <row r="1512" spans="2:33" ht="14.4" thickTop="1" thickBot="1" x14ac:dyDescent="0.3">
      <c r="B1512" s="12">
        <v>40958</v>
      </c>
      <c r="C1512" s="61" t="s">
        <v>16</v>
      </c>
      <c r="D1512" s="62">
        <v>4863.6970000000001</v>
      </c>
      <c r="E1512" s="62">
        <v>4578.1490000000003</v>
      </c>
      <c r="F1512" s="62">
        <v>4521.5159999999996</v>
      </c>
      <c r="G1512" s="62">
        <v>4476.8620000000001</v>
      </c>
      <c r="H1512" s="63">
        <v>4564.9669999999996</v>
      </c>
      <c r="I1512" s="62">
        <v>4596.1589999999997</v>
      </c>
      <c r="J1512" s="62">
        <v>4597.6120000000001</v>
      </c>
      <c r="K1512" s="62">
        <v>4428.6450000000004</v>
      </c>
      <c r="L1512" s="62">
        <v>4396.9610000000002</v>
      </c>
      <c r="M1512" s="62">
        <v>4379.13</v>
      </c>
      <c r="N1512" s="62">
        <v>4402.8779999999997</v>
      </c>
      <c r="O1512" s="62">
        <v>4334.3050000000003</v>
      </c>
      <c r="P1512" s="62">
        <v>4315.9880000000003</v>
      </c>
      <c r="Q1512" s="62">
        <v>4312.3069999999998</v>
      </c>
      <c r="R1512" s="62">
        <v>4287.3419999999996</v>
      </c>
      <c r="S1512" s="62">
        <v>4265.6559999999999</v>
      </c>
      <c r="T1512" s="62">
        <v>4293.3980000000001</v>
      </c>
      <c r="U1512" s="62">
        <v>4348.7370000000001</v>
      </c>
      <c r="V1512" s="62">
        <v>4888.1850000000004</v>
      </c>
      <c r="W1512" s="63">
        <v>5575.558</v>
      </c>
      <c r="X1512" s="62">
        <v>5634.5460000000003</v>
      </c>
      <c r="Y1512" s="62">
        <v>5323.232</v>
      </c>
      <c r="Z1512" s="62">
        <v>4965.4960000000001</v>
      </c>
      <c r="AA1512" s="62">
        <v>4552.22</v>
      </c>
      <c r="AB1512" s="64">
        <v>110903.546</v>
      </c>
      <c r="AC1512" s="18" t="str">
        <f t="shared" si="46"/>
        <v>ok</v>
      </c>
      <c r="AE1512" s="19">
        <f t="shared" si="47"/>
        <v>-8901.4660000000003</v>
      </c>
      <c r="AF1512" s="20">
        <v>543.38143539428711</v>
      </c>
      <c r="AG1512" s="21"/>
    </row>
    <row r="1513" spans="2:33" ht="14.4" thickTop="1" thickBot="1" x14ac:dyDescent="0.3">
      <c r="B1513" s="12">
        <v>40959</v>
      </c>
      <c r="C1513" s="61" t="s">
        <v>17</v>
      </c>
      <c r="D1513" s="62">
        <v>4208.4049999999997</v>
      </c>
      <c r="E1513" s="62">
        <v>4070.1219999999998</v>
      </c>
      <c r="F1513" s="62">
        <v>3971.2040000000002</v>
      </c>
      <c r="G1513" s="62">
        <v>3901.4760000000001</v>
      </c>
      <c r="H1513" s="63">
        <v>3971.14</v>
      </c>
      <c r="I1513" s="62">
        <v>3993.3490000000002</v>
      </c>
      <c r="J1513" s="62">
        <v>4262.0169999999998</v>
      </c>
      <c r="K1513" s="62">
        <v>4270.3469999999998</v>
      </c>
      <c r="L1513" s="62">
        <v>4264.9040000000005</v>
      </c>
      <c r="M1513" s="62">
        <v>4415.5919999999996</v>
      </c>
      <c r="N1513" s="62">
        <v>4513.1170000000002</v>
      </c>
      <c r="O1513" s="62">
        <v>4635.6530000000002</v>
      </c>
      <c r="P1513" s="62">
        <v>4734.7539999999999</v>
      </c>
      <c r="Q1513" s="62">
        <v>4759.3819999999996</v>
      </c>
      <c r="R1513" s="62">
        <v>4844.018</v>
      </c>
      <c r="S1513" s="62">
        <v>4871.1850000000004</v>
      </c>
      <c r="T1513" s="62">
        <v>4857.0959999999995</v>
      </c>
      <c r="U1513" s="62">
        <v>4782.9799999999996</v>
      </c>
      <c r="V1513" s="62">
        <v>5208.665</v>
      </c>
      <c r="W1513" s="63">
        <v>5898.3329999999996</v>
      </c>
      <c r="X1513" s="62">
        <v>5810.4960000000001</v>
      </c>
      <c r="Y1513" s="62">
        <v>5553.5630000000001</v>
      </c>
      <c r="Z1513" s="62">
        <v>5259.7860000000001</v>
      </c>
      <c r="AA1513" s="62">
        <v>4746.473</v>
      </c>
      <c r="AB1513" s="64">
        <v>111804.057</v>
      </c>
      <c r="AC1513" s="18" t="str">
        <f t="shared" si="46"/>
        <v>ok</v>
      </c>
      <c r="AE1513" s="19">
        <f t="shared" si="47"/>
        <v>900.5109999999986</v>
      </c>
      <c r="AF1513" s="20">
        <v>494.68745231628418</v>
      </c>
      <c r="AG1513" s="21"/>
    </row>
    <row r="1514" spans="2:33" ht="14.4" thickTop="1" thickBot="1" x14ac:dyDescent="0.3">
      <c r="B1514" s="12">
        <v>40960</v>
      </c>
      <c r="C1514" s="61" t="s">
        <v>11</v>
      </c>
      <c r="D1514" s="62">
        <v>4499.2659999999996</v>
      </c>
      <c r="E1514" s="62">
        <v>4347.4399999999996</v>
      </c>
      <c r="F1514" s="62">
        <v>4284.9769999999999</v>
      </c>
      <c r="G1514" s="62">
        <v>4187.4319999999998</v>
      </c>
      <c r="H1514" s="63">
        <v>4228.723</v>
      </c>
      <c r="I1514" s="62">
        <v>4325.9660000000003</v>
      </c>
      <c r="J1514" s="62">
        <v>4551.915</v>
      </c>
      <c r="K1514" s="62">
        <v>4523.2719999999999</v>
      </c>
      <c r="L1514" s="62">
        <v>4606.9489999999996</v>
      </c>
      <c r="M1514" s="62">
        <v>4681.6130000000003</v>
      </c>
      <c r="N1514" s="62">
        <v>4776.8559999999998</v>
      </c>
      <c r="O1514" s="62">
        <v>4854.4059999999999</v>
      </c>
      <c r="P1514" s="62">
        <v>4911.1459999999997</v>
      </c>
      <c r="Q1514" s="62">
        <v>4942.8339999999998</v>
      </c>
      <c r="R1514" s="62">
        <v>4959.3540000000003</v>
      </c>
      <c r="S1514" s="62">
        <v>4964.085</v>
      </c>
      <c r="T1514" s="62">
        <v>4944.3320000000003</v>
      </c>
      <c r="U1514" s="62">
        <v>4980.0910000000003</v>
      </c>
      <c r="V1514" s="62">
        <v>5472.8370000000004</v>
      </c>
      <c r="W1514" s="63">
        <v>6035.6059999999998</v>
      </c>
      <c r="X1514" s="62">
        <v>5944.7830000000004</v>
      </c>
      <c r="Y1514" s="62">
        <v>5649.4189999999999</v>
      </c>
      <c r="Z1514" s="62">
        <v>5393.7610000000004</v>
      </c>
      <c r="AA1514" s="62">
        <v>4950.9089999999997</v>
      </c>
      <c r="AB1514" s="64">
        <v>117017.97199999999</v>
      </c>
      <c r="AC1514" s="18" t="str">
        <f t="shared" si="46"/>
        <v>ok</v>
      </c>
      <c r="AE1514" s="19">
        <f t="shared" si="47"/>
        <v>5213.9149999999936</v>
      </c>
      <c r="AF1514" s="20">
        <v>525.52536010742188</v>
      </c>
      <c r="AG1514" s="21"/>
    </row>
    <row r="1515" spans="2:33" ht="14.4" thickTop="1" thickBot="1" x14ac:dyDescent="0.3">
      <c r="B1515" s="12">
        <v>40961</v>
      </c>
      <c r="C1515" s="61" t="s">
        <v>12</v>
      </c>
      <c r="D1515" s="62">
        <v>4700.982</v>
      </c>
      <c r="E1515" s="62">
        <v>4521.03</v>
      </c>
      <c r="F1515" s="62">
        <v>4414.018</v>
      </c>
      <c r="G1515" s="62">
        <v>4298.4759999999997</v>
      </c>
      <c r="H1515" s="63">
        <v>4263.5060000000003</v>
      </c>
      <c r="I1515" s="62">
        <v>4414.26</v>
      </c>
      <c r="J1515" s="62">
        <v>4533.3590000000004</v>
      </c>
      <c r="K1515" s="62">
        <v>4526.3919999999998</v>
      </c>
      <c r="L1515" s="62">
        <v>4575.424</v>
      </c>
      <c r="M1515" s="62">
        <v>4718.6149999999998</v>
      </c>
      <c r="N1515" s="62">
        <v>4907.6390000000001</v>
      </c>
      <c r="O1515" s="62">
        <v>5093.13</v>
      </c>
      <c r="P1515" s="62">
        <v>5191.6350000000002</v>
      </c>
      <c r="Q1515" s="62">
        <v>5258.4639999999999</v>
      </c>
      <c r="R1515" s="62">
        <v>5309.25</v>
      </c>
      <c r="S1515" s="62">
        <v>5260.8469999999998</v>
      </c>
      <c r="T1515" s="62">
        <v>5239.6639999999998</v>
      </c>
      <c r="U1515" s="62">
        <v>5194.5280000000002</v>
      </c>
      <c r="V1515" s="62">
        <v>5568.4889999999996</v>
      </c>
      <c r="W1515" s="63">
        <v>6109.6030000000001</v>
      </c>
      <c r="X1515" s="62">
        <v>6053.5780000000004</v>
      </c>
      <c r="Y1515" s="62">
        <v>5819.7330000000002</v>
      </c>
      <c r="Z1515" s="62">
        <v>5571.4790000000003</v>
      </c>
      <c r="AA1515" s="62">
        <v>5187.9380000000001</v>
      </c>
      <c r="AB1515" s="64">
        <v>120732.039</v>
      </c>
      <c r="AC1515" s="18" t="str">
        <f t="shared" si="46"/>
        <v>ok</v>
      </c>
      <c r="AE1515" s="19">
        <f t="shared" si="47"/>
        <v>3714.06700000001</v>
      </c>
      <c r="AF1515" s="20">
        <v>524.25918960571289</v>
      </c>
      <c r="AG1515" s="21"/>
    </row>
    <row r="1516" spans="2:33" ht="14.4" thickTop="1" thickBot="1" x14ac:dyDescent="0.3">
      <c r="B1516" s="12">
        <v>40962</v>
      </c>
      <c r="C1516" s="61" t="s">
        <v>13</v>
      </c>
      <c r="D1516" s="62">
        <v>4876.701</v>
      </c>
      <c r="E1516" s="62">
        <v>4613.2690000000002</v>
      </c>
      <c r="F1516" s="62">
        <v>4545.3689999999997</v>
      </c>
      <c r="G1516" s="62">
        <v>4435.915</v>
      </c>
      <c r="H1516" s="63">
        <v>4476.6000000000004</v>
      </c>
      <c r="I1516" s="62">
        <v>4685.6899999999996</v>
      </c>
      <c r="J1516" s="62">
        <v>4852.027</v>
      </c>
      <c r="K1516" s="62">
        <v>4763.3280000000004</v>
      </c>
      <c r="L1516" s="62">
        <v>4711.1689999999999</v>
      </c>
      <c r="M1516" s="62">
        <v>4865.2669999999998</v>
      </c>
      <c r="N1516" s="62">
        <v>4963.5590000000002</v>
      </c>
      <c r="O1516" s="62">
        <v>5041.1670000000004</v>
      </c>
      <c r="P1516" s="62">
        <v>5109.9709999999995</v>
      </c>
      <c r="Q1516" s="62">
        <v>5171.6970000000001</v>
      </c>
      <c r="R1516" s="62">
        <v>5217.1210000000001</v>
      </c>
      <c r="S1516" s="62">
        <v>5244.2529999999997</v>
      </c>
      <c r="T1516" s="62">
        <v>5238.28</v>
      </c>
      <c r="U1516" s="62">
        <v>5155.2269999999999</v>
      </c>
      <c r="V1516" s="62">
        <v>5559.6930000000002</v>
      </c>
      <c r="W1516" s="63">
        <v>6295.2219999999998</v>
      </c>
      <c r="X1516" s="62">
        <v>6235.5259999999998</v>
      </c>
      <c r="Y1516" s="62">
        <v>5964.7470000000003</v>
      </c>
      <c r="Z1516" s="62">
        <v>5642.9570000000003</v>
      </c>
      <c r="AA1516" s="62">
        <v>5216.7079999999996</v>
      </c>
      <c r="AB1516" s="64">
        <v>122881.463</v>
      </c>
      <c r="AC1516" s="18" t="str">
        <f t="shared" si="46"/>
        <v>ok</v>
      </c>
      <c r="AE1516" s="19">
        <f t="shared" si="47"/>
        <v>2149.4239999999991</v>
      </c>
      <c r="AF1516" s="20">
        <v>565.78009033203125</v>
      </c>
      <c r="AG1516" s="21"/>
    </row>
    <row r="1517" spans="2:33" ht="14.4" thickTop="1" thickBot="1" x14ac:dyDescent="0.3">
      <c r="B1517" s="12">
        <v>40963</v>
      </c>
      <c r="C1517" s="61" t="s">
        <v>14</v>
      </c>
      <c r="D1517" s="62">
        <v>4971.5159999999996</v>
      </c>
      <c r="E1517" s="62">
        <v>4786.8029999999999</v>
      </c>
      <c r="F1517" s="62">
        <v>4636.6540000000005</v>
      </c>
      <c r="G1517" s="62">
        <v>4573.3540000000003</v>
      </c>
      <c r="H1517" s="63">
        <v>4539.7939999999999</v>
      </c>
      <c r="I1517" s="62">
        <v>4576.4960000000001</v>
      </c>
      <c r="J1517" s="62">
        <v>4776.2129999999997</v>
      </c>
      <c r="K1517" s="62">
        <v>4691.3050000000003</v>
      </c>
      <c r="L1517" s="62">
        <v>4830.47</v>
      </c>
      <c r="M1517" s="62">
        <v>4942.7560000000003</v>
      </c>
      <c r="N1517" s="62">
        <v>5026.8360000000002</v>
      </c>
      <c r="O1517" s="62">
        <v>5163.915</v>
      </c>
      <c r="P1517" s="62">
        <v>5229.9359999999997</v>
      </c>
      <c r="Q1517" s="62">
        <v>5263.2579999999998</v>
      </c>
      <c r="R1517" s="62">
        <v>5286.5529999999999</v>
      </c>
      <c r="S1517" s="62">
        <v>5294.5569999999998</v>
      </c>
      <c r="T1517" s="62">
        <v>5277.1930000000002</v>
      </c>
      <c r="U1517" s="62">
        <v>5307.6419999999998</v>
      </c>
      <c r="V1517" s="62">
        <v>5752.0190000000002</v>
      </c>
      <c r="W1517" s="63">
        <v>6343.8509999999997</v>
      </c>
      <c r="X1517" s="62">
        <v>6454.3530000000001</v>
      </c>
      <c r="Y1517" s="62">
        <v>6049.482</v>
      </c>
      <c r="Z1517" s="62">
        <v>5743.0709999999999</v>
      </c>
      <c r="AA1517" s="62">
        <v>5354.4589999999998</v>
      </c>
      <c r="AB1517" s="64">
        <v>124872.486</v>
      </c>
      <c r="AC1517" s="18" t="str">
        <f t="shared" si="46"/>
        <v>ok</v>
      </c>
      <c r="AE1517" s="19">
        <f t="shared" si="47"/>
        <v>1991.023000000001</v>
      </c>
      <c r="AF1517" s="20">
        <v>571.96904373168945</v>
      </c>
      <c r="AG1517" s="21"/>
    </row>
    <row r="1518" spans="2:33" ht="14.4" thickTop="1" thickBot="1" x14ac:dyDescent="0.3">
      <c r="B1518" s="12">
        <v>40964</v>
      </c>
      <c r="C1518" s="61" t="s">
        <v>15</v>
      </c>
      <c r="D1518" s="62">
        <v>5055.8549999999996</v>
      </c>
      <c r="E1518" s="62">
        <v>4760.299</v>
      </c>
      <c r="F1518" s="62">
        <v>4617.8720000000003</v>
      </c>
      <c r="G1518" s="62">
        <v>4530.9799999999996</v>
      </c>
      <c r="H1518" s="63">
        <v>4473.8440000000001</v>
      </c>
      <c r="I1518" s="62">
        <v>4511.2830000000004</v>
      </c>
      <c r="J1518" s="62">
        <v>4572.9359999999997</v>
      </c>
      <c r="K1518" s="62">
        <v>4506.0640000000003</v>
      </c>
      <c r="L1518" s="62">
        <v>4622.4160000000002</v>
      </c>
      <c r="M1518" s="62">
        <v>4774.7619999999997</v>
      </c>
      <c r="N1518" s="62">
        <v>4834.9920000000002</v>
      </c>
      <c r="O1518" s="62">
        <v>4869.674</v>
      </c>
      <c r="P1518" s="62">
        <v>4842.5159999999996</v>
      </c>
      <c r="Q1518" s="62">
        <v>4803.723</v>
      </c>
      <c r="R1518" s="62">
        <v>4688.9960000000001</v>
      </c>
      <c r="S1518" s="62">
        <v>4571.0940000000001</v>
      </c>
      <c r="T1518" s="62">
        <v>4557.4840000000004</v>
      </c>
      <c r="U1518" s="62">
        <v>4577.9260000000004</v>
      </c>
      <c r="V1518" s="62">
        <v>5096.7129999999997</v>
      </c>
      <c r="W1518" s="63">
        <v>5802.8829999999998</v>
      </c>
      <c r="X1518" s="62">
        <v>5624.6589999999997</v>
      </c>
      <c r="Y1518" s="62">
        <v>5378.7039999999997</v>
      </c>
      <c r="Z1518" s="62">
        <v>4985.8149999999996</v>
      </c>
      <c r="AA1518" s="62">
        <v>4606.8149999999996</v>
      </c>
      <c r="AB1518" s="64">
        <v>115668.30499999999</v>
      </c>
      <c r="AC1518" s="18" t="str">
        <f t="shared" si="46"/>
        <v>ok</v>
      </c>
      <c r="AE1518" s="19">
        <f t="shared" si="47"/>
        <v>-9204.1810000000114</v>
      </c>
      <c r="AF1518" s="20">
        <v>480.8277416229248</v>
      </c>
      <c r="AG1518" s="21"/>
    </row>
    <row r="1519" spans="2:33" ht="14.4" thickTop="1" thickBot="1" x14ac:dyDescent="0.3">
      <c r="B1519" s="12">
        <v>40965</v>
      </c>
      <c r="C1519" s="61" t="s">
        <v>16</v>
      </c>
      <c r="D1519" s="62">
        <v>4280.3530000000001</v>
      </c>
      <c r="E1519" s="62">
        <v>4068.2910000000002</v>
      </c>
      <c r="F1519" s="62">
        <v>4007.0509999999999</v>
      </c>
      <c r="G1519" s="62">
        <v>3933.4969999999998</v>
      </c>
      <c r="H1519" s="63">
        <v>3920.2979999999998</v>
      </c>
      <c r="I1519" s="62">
        <v>3948.4520000000002</v>
      </c>
      <c r="J1519" s="62">
        <v>3968.931</v>
      </c>
      <c r="K1519" s="62">
        <v>3804.9989999999998</v>
      </c>
      <c r="L1519" s="62">
        <v>4008.567</v>
      </c>
      <c r="M1519" s="62">
        <v>4152.7370000000001</v>
      </c>
      <c r="N1519" s="62">
        <v>4182.0230000000001</v>
      </c>
      <c r="O1519" s="62">
        <v>4226.5129999999999</v>
      </c>
      <c r="P1519" s="62">
        <v>4253.616</v>
      </c>
      <c r="Q1519" s="62">
        <v>4199.1899999999996</v>
      </c>
      <c r="R1519" s="62">
        <v>4162.2759999999998</v>
      </c>
      <c r="S1519" s="62">
        <v>4129.7359999999999</v>
      </c>
      <c r="T1519" s="62">
        <v>4221.9170000000004</v>
      </c>
      <c r="U1519" s="62">
        <v>4292</v>
      </c>
      <c r="V1519" s="62">
        <v>4872.3779999999997</v>
      </c>
      <c r="W1519" s="63">
        <v>5585.0690000000004</v>
      </c>
      <c r="X1519" s="62">
        <v>5643.3850000000002</v>
      </c>
      <c r="Y1519" s="62">
        <v>5346.4</v>
      </c>
      <c r="Z1519" s="62">
        <v>4876.5429999999997</v>
      </c>
      <c r="AA1519" s="62">
        <v>4487.2650000000003</v>
      </c>
      <c r="AB1519" s="64">
        <v>104571.48299999999</v>
      </c>
      <c r="AC1519" s="18" t="str">
        <f t="shared" si="46"/>
        <v>ok</v>
      </c>
      <c r="AE1519" s="19">
        <f t="shared" si="47"/>
        <v>-11096.822</v>
      </c>
      <c r="AF1519" s="20">
        <v>455.36827659606934</v>
      </c>
      <c r="AG1519" s="21"/>
    </row>
    <row r="1520" spans="2:33" ht="13.5" customHeight="1" thickTop="1" thickBot="1" x14ac:dyDescent="0.3">
      <c r="B1520" s="12">
        <v>40966</v>
      </c>
      <c r="C1520" s="61" t="s">
        <v>17</v>
      </c>
      <c r="D1520" s="62">
        <v>4176.3890000000001</v>
      </c>
      <c r="E1520" s="62">
        <v>4040.1390000000001</v>
      </c>
      <c r="F1520" s="62">
        <v>3968.9250000000002</v>
      </c>
      <c r="G1520" s="62">
        <v>3916.6979999999999</v>
      </c>
      <c r="H1520" s="63">
        <v>3952.23</v>
      </c>
      <c r="I1520" s="62">
        <v>4076.422</v>
      </c>
      <c r="J1520" s="62">
        <v>4350.3490000000002</v>
      </c>
      <c r="K1520" s="62">
        <v>4375.4359999999997</v>
      </c>
      <c r="L1520" s="62">
        <v>4424.5219999999999</v>
      </c>
      <c r="M1520" s="62">
        <v>4576.8620000000001</v>
      </c>
      <c r="N1520" s="62">
        <v>4726.7039999999997</v>
      </c>
      <c r="O1520" s="62">
        <v>4841.1310000000003</v>
      </c>
      <c r="P1520" s="62">
        <v>4918.4979999999996</v>
      </c>
      <c r="Q1520" s="62">
        <v>4961.5559999999996</v>
      </c>
      <c r="R1520" s="62">
        <v>4977.1819999999998</v>
      </c>
      <c r="S1520" s="62">
        <v>4954.8370000000004</v>
      </c>
      <c r="T1520" s="62">
        <v>4976.1589999999997</v>
      </c>
      <c r="U1520" s="62">
        <v>4993.1589999999997</v>
      </c>
      <c r="V1520" s="62">
        <v>5414.0240000000003</v>
      </c>
      <c r="W1520" s="63">
        <v>6011.3850000000002</v>
      </c>
      <c r="X1520" s="62">
        <v>5930.1760000000004</v>
      </c>
      <c r="Y1520" s="62">
        <v>5550.87</v>
      </c>
      <c r="Z1520" s="62">
        <v>5295.2060000000001</v>
      </c>
      <c r="AA1520" s="62">
        <v>4927.9859999999999</v>
      </c>
      <c r="AB1520" s="64">
        <v>114336.845</v>
      </c>
      <c r="AC1520" s="18" t="str">
        <f t="shared" si="46"/>
        <v>ok</v>
      </c>
      <c r="AE1520" s="19">
        <f t="shared" si="47"/>
        <v>9765.3620000000083</v>
      </c>
      <c r="AF1520" s="20">
        <v>497.19993305206299</v>
      </c>
      <c r="AG1520" s="21"/>
    </row>
    <row r="1521" spans="1:34" ht="14.4" thickTop="1" thickBot="1" x14ac:dyDescent="0.3">
      <c r="B1521" s="12">
        <v>40967</v>
      </c>
      <c r="C1521" s="61" t="s">
        <v>11</v>
      </c>
      <c r="D1521" s="62">
        <v>4612.3670000000002</v>
      </c>
      <c r="E1521" s="62">
        <v>4414.1099999999997</v>
      </c>
      <c r="F1521" s="62">
        <v>4316.46</v>
      </c>
      <c r="G1521" s="62">
        <v>4257.5469999999996</v>
      </c>
      <c r="H1521" s="63">
        <v>4241.9769999999999</v>
      </c>
      <c r="I1521" s="62">
        <v>4370.8159999999998</v>
      </c>
      <c r="J1521" s="62">
        <v>4469.54</v>
      </c>
      <c r="K1521" s="62">
        <v>4548.0770000000002</v>
      </c>
      <c r="L1521" s="62">
        <v>4603.0029999999997</v>
      </c>
      <c r="M1521" s="62">
        <v>4782.5619999999999</v>
      </c>
      <c r="N1521" s="62">
        <v>4865.1310000000003</v>
      </c>
      <c r="O1521" s="62">
        <v>4986.6030000000001</v>
      </c>
      <c r="P1521" s="62">
        <v>5058.643</v>
      </c>
      <c r="Q1521" s="62">
        <v>5130.8109999999997</v>
      </c>
      <c r="R1521" s="62">
        <v>5133.1040000000003</v>
      </c>
      <c r="S1521" s="62">
        <v>5071.2070000000003</v>
      </c>
      <c r="T1521" s="62">
        <v>5093.0870000000004</v>
      </c>
      <c r="U1521" s="62">
        <v>5065.1509999999998</v>
      </c>
      <c r="V1521" s="62">
        <v>5406.8469999999998</v>
      </c>
      <c r="W1521" s="63">
        <v>6160.152</v>
      </c>
      <c r="X1521" s="62">
        <v>6084.8159999999998</v>
      </c>
      <c r="Y1521" s="62">
        <v>5795.5730000000003</v>
      </c>
      <c r="Z1521" s="62">
        <v>5464.7420000000002</v>
      </c>
      <c r="AA1521" s="62">
        <v>5104.1109999999999</v>
      </c>
      <c r="AB1521" s="64">
        <v>119036.43700000001</v>
      </c>
      <c r="AC1521" s="18" t="str">
        <f t="shared" si="46"/>
        <v>ok</v>
      </c>
      <c r="AE1521" s="19">
        <f t="shared" si="47"/>
        <v>4699.5920000000042</v>
      </c>
      <c r="AF1521" s="20">
        <v>534.08084678649902</v>
      </c>
      <c r="AG1521" s="21"/>
    </row>
    <row r="1522" spans="1:34" ht="14.4" thickTop="1" thickBot="1" x14ac:dyDescent="0.3">
      <c r="B1522" s="12">
        <v>40968</v>
      </c>
      <c r="C1522" s="61" t="s">
        <v>12</v>
      </c>
      <c r="D1522" s="62">
        <v>4773.87</v>
      </c>
      <c r="E1522" s="62">
        <v>4570.8159999999998</v>
      </c>
      <c r="F1522" s="62">
        <v>4444.8940000000002</v>
      </c>
      <c r="G1522" s="62">
        <v>4345.491</v>
      </c>
      <c r="H1522" s="63">
        <v>4356.8559999999998</v>
      </c>
      <c r="I1522" s="62">
        <v>4471.558</v>
      </c>
      <c r="J1522" s="62">
        <v>4583.1760000000004</v>
      </c>
      <c r="K1522" s="62">
        <v>4408.2340000000004</v>
      </c>
      <c r="L1522" s="62">
        <v>4471.9309999999996</v>
      </c>
      <c r="M1522" s="62">
        <v>4696.3249999999998</v>
      </c>
      <c r="N1522" s="62">
        <v>4832.7070000000003</v>
      </c>
      <c r="O1522" s="62">
        <v>4960.4589999999998</v>
      </c>
      <c r="P1522" s="62">
        <v>5019.9629999999997</v>
      </c>
      <c r="Q1522" s="62">
        <v>5024.576</v>
      </c>
      <c r="R1522" s="62">
        <v>5107.9170000000004</v>
      </c>
      <c r="S1522" s="62">
        <v>5012.0519999999997</v>
      </c>
      <c r="T1522" s="62">
        <v>5014.7960000000003</v>
      </c>
      <c r="U1522" s="62">
        <v>4975.0879999999997</v>
      </c>
      <c r="V1522" s="62">
        <v>5403.0990000000002</v>
      </c>
      <c r="W1522" s="63">
        <v>6114.3710000000001</v>
      </c>
      <c r="X1522" s="62">
        <v>6124.5360000000001</v>
      </c>
      <c r="Y1522" s="62">
        <v>5882.6329999999998</v>
      </c>
      <c r="Z1522" s="62">
        <v>5559.5370000000003</v>
      </c>
      <c r="AA1522" s="62">
        <v>5103.8879999999999</v>
      </c>
      <c r="AB1522" s="64">
        <v>119258.773</v>
      </c>
      <c r="AC1522" s="18" t="str">
        <f t="shared" si="46"/>
        <v>ok</v>
      </c>
      <c r="AE1522" s="19">
        <f t="shared" si="47"/>
        <v>222.33599999999569</v>
      </c>
      <c r="AF1522" s="20">
        <v>561.44956398010254</v>
      </c>
      <c r="AG1522" s="21"/>
    </row>
    <row r="1523" spans="1:34" ht="14.4" thickTop="1" thickBot="1" x14ac:dyDescent="0.3">
      <c r="A1523" s="11" t="s">
        <v>19</v>
      </c>
      <c r="B1523" s="12">
        <v>40969</v>
      </c>
      <c r="C1523" s="148" t="s">
        <v>13</v>
      </c>
      <c r="D1523" s="149">
        <v>4895.3990000000003</v>
      </c>
      <c r="E1523" s="149">
        <v>4689.2130000000006</v>
      </c>
      <c r="F1523" s="149">
        <v>4492.349000000002</v>
      </c>
      <c r="G1523" s="149">
        <v>4455.37</v>
      </c>
      <c r="H1523" s="150">
        <v>4439.5670000000009</v>
      </c>
      <c r="I1523" s="149">
        <v>4524.7709999999988</v>
      </c>
      <c r="J1523" s="149">
        <v>4713.8970000000027</v>
      </c>
      <c r="K1523" s="149">
        <v>4599.5910000000049</v>
      </c>
      <c r="L1523" s="149">
        <v>4703.0389999999979</v>
      </c>
      <c r="M1523" s="149">
        <v>4842.0540000000028</v>
      </c>
      <c r="N1523" s="149">
        <v>4957.2420000000011</v>
      </c>
      <c r="O1523" s="149">
        <v>5067.2640000000001</v>
      </c>
      <c r="P1523" s="149">
        <v>5150.1470000000036</v>
      </c>
      <c r="Q1523" s="149">
        <v>5144.57</v>
      </c>
      <c r="R1523" s="149">
        <v>5263.3209999999999</v>
      </c>
      <c r="S1523" s="149">
        <v>5296.1560000000027</v>
      </c>
      <c r="T1523" s="149">
        <v>5300.756000000003</v>
      </c>
      <c r="U1523" s="149">
        <v>5252.549</v>
      </c>
      <c r="V1523" s="149">
        <v>5504.0470000000023</v>
      </c>
      <c r="W1523" s="150">
        <v>6212.44</v>
      </c>
      <c r="X1523" s="149">
        <v>6207.5569999999998</v>
      </c>
      <c r="Y1523" s="149">
        <v>5934.8920000000007</v>
      </c>
      <c r="Z1523" s="149">
        <v>5676.653000000003</v>
      </c>
      <c r="AA1523" s="149">
        <v>5154.2940000000017</v>
      </c>
      <c r="AB1523" s="151">
        <v>122477.13800000006</v>
      </c>
      <c r="AC1523" s="18" t="str">
        <f t="shared" si="46"/>
        <v>ok</v>
      </c>
      <c r="AE1523" s="19">
        <f t="shared" si="47"/>
        <v>3218.3650000000634</v>
      </c>
      <c r="AF1523" s="20">
        <v>548.21796417236328</v>
      </c>
      <c r="AG1523" s="21"/>
      <c r="AH1523" s="21"/>
    </row>
    <row r="1524" spans="1:34" ht="14.4" thickTop="1" thickBot="1" x14ac:dyDescent="0.3">
      <c r="B1524" s="12">
        <v>40970</v>
      </c>
      <c r="C1524" s="148" t="s">
        <v>14</v>
      </c>
      <c r="D1524" s="149">
        <v>4950.8270000000002</v>
      </c>
      <c r="E1524" s="149">
        <v>4758.9210000000003</v>
      </c>
      <c r="F1524" s="149">
        <v>4604.3029999999999</v>
      </c>
      <c r="G1524" s="149">
        <v>4519.4310000000014</v>
      </c>
      <c r="H1524" s="150">
        <v>4496.5420000000004</v>
      </c>
      <c r="I1524" s="149">
        <v>4571.18</v>
      </c>
      <c r="J1524" s="149">
        <v>4642.7740000000013</v>
      </c>
      <c r="K1524" s="149">
        <v>4688.1310000000012</v>
      </c>
      <c r="L1524" s="149">
        <v>4700.0030000000024</v>
      </c>
      <c r="M1524" s="149">
        <v>4903.5660000000007</v>
      </c>
      <c r="N1524" s="149">
        <v>5096.4590000000026</v>
      </c>
      <c r="O1524" s="149">
        <v>5205.1510000000007</v>
      </c>
      <c r="P1524" s="149">
        <v>5322.0110000000022</v>
      </c>
      <c r="Q1524" s="149">
        <v>5354.3140000000021</v>
      </c>
      <c r="R1524" s="149">
        <v>5389.186999999999</v>
      </c>
      <c r="S1524" s="149">
        <v>5389.9010000000017</v>
      </c>
      <c r="T1524" s="149">
        <v>5327.7020000000011</v>
      </c>
      <c r="U1524" s="149">
        <v>5228.0170000000026</v>
      </c>
      <c r="V1524" s="149">
        <v>5518.8780000000024</v>
      </c>
      <c r="W1524" s="150">
        <v>6200.2689999999984</v>
      </c>
      <c r="X1524" s="149">
        <v>6163.8229999999994</v>
      </c>
      <c r="Y1524" s="149">
        <v>5885.1720000000014</v>
      </c>
      <c r="Z1524" s="149">
        <v>5698.1119999999992</v>
      </c>
      <c r="AA1524" s="149">
        <v>5350.1320000000005</v>
      </c>
      <c r="AB1524" s="151">
        <v>123964.80600000003</v>
      </c>
      <c r="AC1524" s="18" t="str">
        <f t="shared" si="46"/>
        <v>ok</v>
      </c>
      <c r="AE1524" s="19">
        <f t="shared" si="47"/>
        <v>1487.6679999999615</v>
      </c>
      <c r="AF1524" s="20">
        <v>576.96994972229004</v>
      </c>
      <c r="AG1524" s="21"/>
      <c r="AH1524" s="21"/>
    </row>
    <row r="1525" spans="1:34" ht="14.4" thickTop="1" thickBot="1" x14ac:dyDescent="0.3">
      <c r="B1525" s="12">
        <v>40971</v>
      </c>
      <c r="C1525" s="148" t="s">
        <v>15</v>
      </c>
      <c r="D1525" s="149">
        <v>5002.9390000000003</v>
      </c>
      <c r="E1525" s="149">
        <v>4807.9790000000021</v>
      </c>
      <c r="F1525" s="149">
        <v>4663.0820000000031</v>
      </c>
      <c r="G1525" s="149">
        <v>4583.184000000002</v>
      </c>
      <c r="H1525" s="150">
        <v>4533.8340000000007</v>
      </c>
      <c r="I1525" s="149">
        <v>4530.1840000000011</v>
      </c>
      <c r="J1525" s="149">
        <v>4524.4839999999986</v>
      </c>
      <c r="K1525" s="149">
        <v>4458.7680000000018</v>
      </c>
      <c r="L1525" s="149">
        <v>4610.51</v>
      </c>
      <c r="M1525" s="149">
        <v>4848.8120000000026</v>
      </c>
      <c r="N1525" s="149">
        <v>4964.6460000000015</v>
      </c>
      <c r="O1525" s="149">
        <v>5057.5680000000038</v>
      </c>
      <c r="P1525" s="149">
        <v>5148.8250000000016</v>
      </c>
      <c r="Q1525" s="149">
        <v>5145.1810000000032</v>
      </c>
      <c r="R1525" s="149">
        <v>5119.0510000000004</v>
      </c>
      <c r="S1525" s="149">
        <v>4986.8020000000006</v>
      </c>
      <c r="T1525" s="149">
        <v>5012.7270000000026</v>
      </c>
      <c r="U1525" s="149">
        <v>4957.9570000000031</v>
      </c>
      <c r="V1525" s="149">
        <v>5353.8350000000009</v>
      </c>
      <c r="W1525" s="150">
        <v>6234.8570000000009</v>
      </c>
      <c r="X1525" s="149">
        <v>6152.55</v>
      </c>
      <c r="Y1525" s="149">
        <v>5878.2940000000026</v>
      </c>
      <c r="Z1525" s="149">
        <v>5580.5029999999988</v>
      </c>
      <c r="AA1525" s="149">
        <v>5163.92</v>
      </c>
      <c r="AB1525" s="151">
        <v>121320.49200000006</v>
      </c>
      <c r="AC1525" s="18" t="str">
        <f t="shared" si="46"/>
        <v>ok</v>
      </c>
      <c r="AE1525" s="19">
        <f t="shared" si="47"/>
        <v>-2644.3139999999694</v>
      </c>
      <c r="AF1525" s="20">
        <v>571.76090812683105</v>
      </c>
      <c r="AG1525" s="21"/>
      <c r="AH1525" s="21"/>
    </row>
    <row r="1526" spans="1:34" ht="14.4" thickTop="1" thickBot="1" x14ac:dyDescent="0.3">
      <c r="B1526" s="12">
        <v>40972</v>
      </c>
      <c r="C1526" s="148" t="s">
        <v>16</v>
      </c>
      <c r="D1526" s="149">
        <v>4891.3850000000039</v>
      </c>
      <c r="E1526" s="149">
        <v>4696.4750000000022</v>
      </c>
      <c r="F1526" s="149">
        <v>4522.9229999999998</v>
      </c>
      <c r="G1526" s="149">
        <v>4381.2549999999974</v>
      </c>
      <c r="H1526" s="150">
        <v>4343.7390000000032</v>
      </c>
      <c r="I1526" s="149">
        <v>4338.74</v>
      </c>
      <c r="J1526" s="149">
        <v>4271.8550000000032</v>
      </c>
      <c r="K1526" s="149">
        <v>4123.5569999999989</v>
      </c>
      <c r="L1526" s="149">
        <v>4199.7630000000017</v>
      </c>
      <c r="M1526" s="149">
        <v>4279.4549999999999</v>
      </c>
      <c r="N1526" s="149">
        <v>4287.0039999999999</v>
      </c>
      <c r="O1526" s="149">
        <v>4270.9620000000032</v>
      </c>
      <c r="P1526" s="149">
        <v>4290.57</v>
      </c>
      <c r="Q1526" s="149">
        <v>4298.6089999999986</v>
      </c>
      <c r="R1526" s="149">
        <v>4288.3539999999985</v>
      </c>
      <c r="S1526" s="149">
        <v>4198.7950000000019</v>
      </c>
      <c r="T1526" s="149">
        <v>4273.4340000000002</v>
      </c>
      <c r="U1526" s="149">
        <v>4341.8930000000018</v>
      </c>
      <c r="V1526" s="149">
        <v>4768.6210000000028</v>
      </c>
      <c r="W1526" s="150">
        <v>5561.0610000000024</v>
      </c>
      <c r="X1526" s="149">
        <v>5639.5</v>
      </c>
      <c r="Y1526" s="149">
        <v>5366.5340000000015</v>
      </c>
      <c r="Z1526" s="149">
        <v>5034.4790000000003</v>
      </c>
      <c r="AA1526" s="149">
        <v>4569.8230000000021</v>
      </c>
      <c r="AB1526" s="151">
        <v>109238.78600000002</v>
      </c>
      <c r="AC1526" s="18" t="str">
        <f t="shared" si="46"/>
        <v>ok</v>
      </c>
      <c r="AE1526" s="19">
        <f t="shared" si="47"/>
        <v>-12081.706000000035</v>
      </c>
      <c r="AF1526" s="20">
        <v>502.99033737182617</v>
      </c>
      <c r="AG1526" s="21"/>
      <c r="AH1526" s="21"/>
    </row>
    <row r="1527" spans="1:34" ht="14.4" thickTop="1" thickBot="1" x14ac:dyDescent="0.3">
      <c r="B1527" s="12">
        <v>40973</v>
      </c>
      <c r="C1527" s="148" t="s">
        <v>17</v>
      </c>
      <c r="D1527" s="149">
        <v>4262.232</v>
      </c>
      <c r="E1527" s="149">
        <v>4172.5809999999992</v>
      </c>
      <c r="F1527" s="149">
        <v>4090.777</v>
      </c>
      <c r="G1527" s="149">
        <v>3962.0870000000014</v>
      </c>
      <c r="H1527" s="150">
        <v>4040.7880000000027</v>
      </c>
      <c r="I1527" s="149">
        <v>4181.7550000000019</v>
      </c>
      <c r="J1527" s="149">
        <v>4429.5769999999993</v>
      </c>
      <c r="K1527" s="149">
        <v>4454.9530000000022</v>
      </c>
      <c r="L1527" s="149">
        <v>4601.3829999999989</v>
      </c>
      <c r="M1527" s="149">
        <v>4714.8889999999992</v>
      </c>
      <c r="N1527" s="149">
        <v>4811.5750000000007</v>
      </c>
      <c r="O1527" s="149">
        <v>4907.2249999999995</v>
      </c>
      <c r="P1527" s="149">
        <v>4870.6729999999989</v>
      </c>
      <c r="Q1527" s="149">
        <v>4878.2030000000041</v>
      </c>
      <c r="R1527" s="149">
        <v>4957.0980000000027</v>
      </c>
      <c r="S1527" s="149">
        <v>4956.9919999999993</v>
      </c>
      <c r="T1527" s="149">
        <v>4969.514000000001</v>
      </c>
      <c r="U1527" s="149">
        <v>4967.2810000000027</v>
      </c>
      <c r="V1527" s="149">
        <v>5149.3820000000032</v>
      </c>
      <c r="W1527" s="150">
        <v>5688.0520000000015</v>
      </c>
      <c r="X1527" s="149">
        <v>5818.3220000000019</v>
      </c>
      <c r="Y1527" s="149">
        <v>5424.79</v>
      </c>
      <c r="Z1527" s="149">
        <v>5097.8390000000027</v>
      </c>
      <c r="AA1527" s="149">
        <v>4709.6359999999995</v>
      </c>
      <c r="AB1527" s="151">
        <v>114117.60400000001</v>
      </c>
      <c r="AC1527" s="18" t="str">
        <f t="shared" si="46"/>
        <v>ok</v>
      </c>
      <c r="AE1527" s="19">
        <f t="shared" si="47"/>
        <v>4878.8179999999847</v>
      </c>
      <c r="AF1527" s="20">
        <v>457.1028528213501</v>
      </c>
      <c r="AG1527" s="21"/>
      <c r="AH1527" s="21"/>
    </row>
    <row r="1528" spans="1:34" ht="14.4" thickTop="1" thickBot="1" x14ac:dyDescent="0.3">
      <c r="B1528" s="12">
        <v>40974</v>
      </c>
      <c r="C1528" s="148" t="s">
        <v>11</v>
      </c>
      <c r="D1528" s="149">
        <v>4434.3139999999994</v>
      </c>
      <c r="E1528" s="149">
        <v>4276.9789999999975</v>
      </c>
      <c r="F1528" s="149">
        <v>4211.6570000000002</v>
      </c>
      <c r="G1528" s="149">
        <v>4150.9289999999992</v>
      </c>
      <c r="H1528" s="150">
        <v>4196.6360000000004</v>
      </c>
      <c r="I1528" s="149">
        <v>4370.4909999999973</v>
      </c>
      <c r="J1528" s="149">
        <v>4534.6859999999979</v>
      </c>
      <c r="K1528" s="149">
        <v>4543.6459999999988</v>
      </c>
      <c r="L1528" s="149">
        <v>4632.2309999999998</v>
      </c>
      <c r="M1528" s="149">
        <v>4738.648000000002</v>
      </c>
      <c r="N1528" s="149">
        <v>4827.6440000000002</v>
      </c>
      <c r="O1528" s="149">
        <v>4999.4340000000038</v>
      </c>
      <c r="P1528" s="149">
        <v>4992.59</v>
      </c>
      <c r="Q1528" s="149">
        <v>4987.6359999999986</v>
      </c>
      <c r="R1528" s="149">
        <v>5030.5410000000038</v>
      </c>
      <c r="S1528" s="149">
        <v>5060.3040000000037</v>
      </c>
      <c r="T1528" s="149">
        <v>5082.0869999999986</v>
      </c>
      <c r="U1528" s="149">
        <v>5069.42</v>
      </c>
      <c r="V1528" s="149">
        <v>5373.9230000000007</v>
      </c>
      <c r="W1528" s="150">
        <v>6019.1349999999993</v>
      </c>
      <c r="X1528" s="149">
        <v>5933.2479999999996</v>
      </c>
      <c r="Y1528" s="149">
        <v>5555.7</v>
      </c>
      <c r="Z1528" s="149">
        <v>5294.4780000000019</v>
      </c>
      <c r="AA1528" s="149">
        <v>4856.3539999999985</v>
      </c>
      <c r="AB1528" s="151">
        <v>117172.711</v>
      </c>
      <c r="AC1528" s="18" t="str">
        <f t="shared" si="46"/>
        <v>ok</v>
      </c>
      <c r="AE1528" s="19">
        <f t="shared" si="47"/>
        <v>3055.1069999999891</v>
      </c>
      <c r="AF1528" s="20">
        <v>460.27696704864502</v>
      </c>
      <c r="AG1528" s="21"/>
      <c r="AH1528" s="21"/>
    </row>
    <row r="1529" spans="1:34" ht="14.4" thickTop="1" thickBot="1" x14ac:dyDescent="0.3">
      <c r="B1529" s="12">
        <v>40975</v>
      </c>
      <c r="C1529" s="148" t="s">
        <v>12</v>
      </c>
      <c r="D1529" s="149">
        <v>4485.4230000000007</v>
      </c>
      <c r="E1529" s="149">
        <v>4389.2620000000024</v>
      </c>
      <c r="F1529" s="149">
        <v>4303.3490000000002</v>
      </c>
      <c r="G1529" s="149">
        <v>4270.6940000000022</v>
      </c>
      <c r="H1529" s="150">
        <v>4219.4829999999993</v>
      </c>
      <c r="I1529" s="149">
        <v>4378.2579999999998</v>
      </c>
      <c r="J1529" s="149">
        <v>4609.0679999999975</v>
      </c>
      <c r="K1529" s="149">
        <v>4632.594000000001</v>
      </c>
      <c r="L1529" s="149">
        <v>4805.8560000000016</v>
      </c>
      <c r="M1529" s="149">
        <v>4866.3090000000002</v>
      </c>
      <c r="N1529" s="149">
        <v>5001.6240000000034</v>
      </c>
      <c r="O1529" s="149">
        <v>5139.4630000000025</v>
      </c>
      <c r="P1529" s="149">
        <v>5192.8160000000007</v>
      </c>
      <c r="Q1529" s="149">
        <v>5209.58</v>
      </c>
      <c r="R1529" s="149">
        <v>5249.6440000000039</v>
      </c>
      <c r="S1529" s="149">
        <v>5265.9680000000008</v>
      </c>
      <c r="T1529" s="149">
        <v>5188.5870000000004</v>
      </c>
      <c r="U1529" s="149">
        <v>5192.08</v>
      </c>
      <c r="V1529" s="149">
        <v>5500.95</v>
      </c>
      <c r="W1529" s="150">
        <v>6229.7490000000007</v>
      </c>
      <c r="X1529" s="149">
        <v>6175.0869999999968</v>
      </c>
      <c r="Y1529" s="149">
        <v>5845.9220000000005</v>
      </c>
      <c r="Z1529" s="149">
        <v>5558.4910000000045</v>
      </c>
      <c r="AA1529" s="149">
        <v>5129.8690000000024</v>
      </c>
      <c r="AB1529" s="151">
        <v>120840.12600000005</v>
      </c>
      <c r="AC1529" s="18" t="str">
        <f t="shared" si="46"/>
        <v>ok</v>
      </c>
      <c r="AE1529" s="19">
        <f t="shared" si="47"/>
        <v>3667.4150000000518</v>
      </c>
      <c r="AF1529" s="20">
        <v>516.94427299499512</v>
      </c>
      <c r="AG1529" s="21"/>
      <c r="AH1529" s="21"/>
    </row>
    <row r="1530" spans="1:34" ht="14.4" thickTop="1" thickBot="1" x14ac:dyDescent="0.3">
      <c r="B1530" s="12">
        <v>40976</v>
      </c>
      <c r="C1530" s="148" t="s">
        <v>13</v>
      </c>
      <c r="D1530" s="149">
        <v>4776.3039999999983</v>
      </c>
      <c r="E1530" s="149">
        <v>4627.0969999999988</v>
      </c>
      <c r="F1530" s="149">
        <v>4491.0609999999997</v>
      </c>
      <c r="G1530" s="149">
        <v>4455.4679999999989</v>
      </c>
      <c r="H1530" s="150">
        <v>4455.2840000000024</v>
      </c>
      <c r="I1530" s="149">
        <v>4523.0949999999984</v>
      </c>
      <c r="J1530" s="149">
        <v>4677.0849999999991</v>
      </c>
      <c r="K1530" s="149">
        <v>4706.894000000003</v>
      </c>
      <c r="L1530" s="149">
        <v>4709.0349999999999</v>
      </c>
      <c r="M1530" s="149">
        <v>5008.7090000000017</v>
      </c>
      <c r="N1530" s="149">
        <v>5042.5340000000015</v>
      </c>
      <c r="O1530" s="149">
        <v>5152.0389999999998</v>
      </c>
      <c r="P1530" s="149">
        <v>5265.3989999999994</v>
      </c>
      <c r="Q1530" s="149">
        <v>5300.8470000000016</v>
      </c>
      <c r="R1530" s="149">
        <v>5373.576</v>
      </c>
      <c r="S1530" s="149">
        <v>5374.9270000000015</v>
      </c>
      <c r="T1530" s="149">
        <v>5401.9389999999994</v>
      </c>
      <c r="U1530" s="149">
        <v>5306.9129999999986</v>
      </c>
      <c r="V1530" s="149">
        <v>5617.1179999999986</v>
      </c>
      <c r="W1530" s="150">
        <v>6253.8219999999965</v>
      </c>
      <c r="X1530" s="149">
        <v>6235.0059999999976</v>
      </c>
      <c r="Y1530" s="149">
        <v>5961.9049999999979</v>
      </c>
      <c r="Z1530" s="149">
        <v>5654.2150000000011</v>
      </c>
      <c r="AA1530" s="149">
        <v>5233.0860000000011</v>
      </c>
      <c r="AB1530" s="151">
        <v>123603.35799999998</v>
      </c>
      <c r="AC1530" s="18" t="str">
        <f t="shared" si="46"/>
        <v>ok</v>
      </c>
      <c r="AE1530" s="19">
        <f t="shared" si="47"/>
        <v>2763.2319999999308</v>
      </c>
      <c r="AF1530" s="20">
        <v>547.28598976135254</v>
      </c>
      <c r="AG1530" s="21"/>
      <c r="AH1530" s="21"/>
    </row>
    <row r="1531" spans="1:34" ht="14.4" thickTop="1" thickBot="1" x14ac:dyDescent="0.3">
      <c r="B1531" s="12">
        <v>40977</v>
      </c>
      <c r="C1531" s="148" t="s">
        <v>14</v>
      </c>
      <c r="D1531" s="149">
        <v>4986.7710000000025</v>
      </c>
      <c r="E1531" s="149">
        <v>4765.7260000000042</v>
      </c>
      <c r="F1531" s="149">
        <v>4640.0940000000028</v>
      </c>
      <c r="G1531" s="149">
        <v>4579.555000000003</v>
      </c>
      <c r="H1531" s="150">
        <v>4532.5750000000007</v>
      </c>
      <c r="I1531" s="149">
        <v>4641.9380000000001</v>
      </c>
      <c r="J1531" s="149">
        <v>4759.1000000000004</v>
      </c>
      <c r="K1531" s="149">
        <v>4738.4169999999995</v>
      </c>
      <c r="L1531" s="149">
        <v>4871.6550000000016</v>
      </c>
      <c r="M1531" s="149">
        <v>5035.9610000000011</v>
      </c>
      <c r="N1531" s="149">
        <v>5162.353000000001</v>
      </c>
      <c r="O1531" s="149">
        <v>5310.4380000000037</v>
      </c>
      <c r="P1531" s="149">
        <v>5391.0590000000002</v>
      </c>
      <c r="Q1531" s="149">
        <v>5402.02</v>
      </c>
      <c r="R1531" s="149">
        <v>5379.9430000000029</v>
      </c>
      <c r="S1531" s="149">
        <v>5321.7210000000005</v>
      </c>
      <c r="T1531" s="149">
        <v>5357.385000000002</v>
      </c>
      <c r="U1531" s="149">
        <v>5343.16</v>
      </c>
      <c r="V1531" s="149">
        <v>5624.98</v>
      </c>
      <c r="W1531" s="150">
        <v>6194.3469999999988</v>
      </c>
      <c r="X1531" s="149">
        <v>6120.4270000000024</v>
      </c>
      <c r="Y1531" s="149">
        <v>5799.3170000000027</v>
      </c>
      <c r="Z1531" s="149">
        <v>5620.5729999999994</v>
      </c>
      <c r="AA1531" s="149">
        <v>5309.7140000000009</v>
      </c>
      <c r="AB1531" s="151">
        <v>124889.22900000005</v>
      </c>
      <c r="AC1531" s="18" t="str">
        <f t="shared" si="46"/>
        <v>ok</v>
      </c>
      <c r="AE1531" s="19">
        <f t="shared" si="47"/>
        <v>1285.8710000000719</v>
      </c>
      <c r="AF1531" s="20">
        <v>551.10116863250732</v>
      </c>
      <c r="AG1531" s="21"/>
      <c r="AH1531" s="21"/>
    </row>
    <row r="1532" spans="1:34" ht="14.4" thickTop="1" thickBot="1" x14ac:dyDescent="0.3">
      <c r="B1532" s="12">
        <v>40978</v>
      </c>
      <c r="C1532" s="148" t="s">
        <v>15</v>
      </c>
      <c r="D1532" s="149">
        <v>4990.7510000000002</v>
      </c>
      <c r="E1532" s="149">
        <v>4785.1529999999984</v>
      </c>
      <c r="F1532" s="149">
        <v>4665.9130000000014</v>
      </c>
      <c r="G1532" s="149">
        <v>4551.9190000000017</v>
      </c>
      <c r="H1532" s="150">
        <v>4513.3860000000022</v>
      </c>
      <c r="I1532" s="149">
        <v>4550.1250000000018</v>
      </c>
      <c r="J1532" s="149">
        <v>4551.4850000000006</v>
      </c>
      <c r="K1532" s="149">
        <v>4495.5779999999995</v>
      </c>
      <c r="L1532" s="149">
        <v>4735.8839999999991</v>
      </c>
      <c r="M1532" s="149">
        <v>4850.3229999999994</v>
      </c>
      <c r="N1532" s="149">
        <v>5022.5470000000014</v>
      </c>
      <c r="O1532" s="149">
        <v>5012.1779999999999</v>
      </c>
      <c r="P1532" s="149">
        <v>5092.2970000000014</v>
      </c>
      <c r="Q1532" s="149">
        <v>5064.43</v>
      </c>
      <c r="R1532" s="149">
        <v>4998.9780000000001</v>
      </c>
      <c r="S1532" s="149">
        <v>4793.1339999999991</v>
      </c>
      <c r="T1532" s="149">
        <v>4878.1899999999996</v>
      </c>
      <c r="U1532" s="149">
        <v>4970.5569999999962</v>
      </c>
      <c r="V1532" s="149">
        <v>5282.13</v>
      </c>
      <c r="W1532" s="150">
        <v>6134.1829999999973</v>
      </c>
      <c r="X1532" s="149">
        <v>6197.1949999999997</v>
      </c>
      <c r="Y1532" s="149">
        <v>5941.6130000000012</v>
      </c>
      <c r="Z1532" s="149">
        <v>5591.1209999999992</v>
      </c>
      <c r="AA1532" s="149">
        <v>5182.5290000000014</v>
      </c>
      <c r="AB1532" s="151">
        <v>120851.599</v>
      </c>
      <c r="AC1532" s="18" t="str">
        <f t="shared" si="46"/>
        <v>ok</v>
      </c>
      <c r="AE1532" s="19">
        <f t="shared" si="47"/>
        <v>-4037.6300000000483</v>
      </c>
      <c r="AF1532" s="20">
        <v>533.58180999755859</v>
      </c>
      <c r="AG1532" s="21"/>
      <c r="AH1532" s="21"/>
    </row>
    <row r="1533" spans="1:34" ht="14.4" thickTop="1" thickBot="1" x14ac:dyDescent="0.3">
      <c r="B1533" s="12">
        <v>40979</v>
      </c>
      <c r="C1533" s="148" t="s">
        <v>16</v>
      </c>
      <c r="D1533" s="149">
        <v>4844.1080000000011</v>
      </c>
      <c r="E1533" s="149">
        <v>4543.8949999999995</v>
      </c>
      <c r="F1533" s="149">
        <v>4469.07</v>
      </c>
      <c r="G1533" s="149">
        <v>4392.9579999999987</v>
      </c>
      <c r="H1533" s="150">
        <v>4308.9820000000018</v>
      </c>
      <c r="I1533" s="149">
        <v>4343.5150000000012</v>
      </c>
      <c r="J1533" s="149">
        <v>4247.5690000000013</v>
      </c>
      <c r="K1533" s="149">
        <v>4148.5620000000008</v>
      </c>
      <c r="L1533" s="149">
        <v>4231.027</v>
      </c>
      <c r="M1533" s="149">
        <v>4354.725000000004</v>
      </c>
      <c r="N1533" s="149">
        <v>4427.8960000000025</v>
      </c>
      <c r="O1533" s="149">
        <v>4500.860999999999</v>
      </c>
      <c r="P1533" s="149">
        <v>4554.0220000000018</v>
      </c>
      <c r="Q1533" s="149">
        <v>4551.6030000000019</v>
      </c>
      <c r="R1533" s="149">
        <v>4531.8770000000022</v>
      </c>
      <c r="S1533" s="149">
        <v>4514.0890000000009</v>
      </c>
      <c r="T1533" s="149">
        <v>4602.6660000000029</v>
      </c>
      <c r="U1533" s="149">
        <v>4624.7640000000029</v>
      </c>
      <c r="V1533" s="149">
        <v>5166.9030000000002</v>
      </c>
      <c r="W1533" s="150">
        <v>5986.6360000000022</v>
      </c>
      <c r="X1533" s="149">
        <v>6076.2369999999983</v>
      </c>
      <c r="Y1533" s="149">
        <v>5883.3159999999998</v>
      </c>
      <c r="Z1533" s="149">
        <v>5480.6020000000017</v>
      </c>
      <c r="AA1533" s="149">
        <v>4981.7690000000021</v>
      </c>
      <c r="AB1533" s="151">
        <v>113767.65200000005</v>
      </c>
      <c r="AC1533" s="18" t="str">
        <f t="shared" si="46"/>
        <v>ok</v>
      </c>
      <c r="AE1533" s="19">
        <f t="shared" si="47"/>
        <v>-7083.9469999999565</v>
      </c>
      <c r="AF1533" s="20">
        <v>534.85160732269287</v>
      </c>
      <c r="AG1533" s="21"/>
      <c r="AH1533" s="21"/>
    </row>
    <row r="1534" spans="1:34" ht="14.4" thickTop="1" thickBot="1" x14ac:dyDescent="0.3">
      <c r="B1534" s="12">
        <v>40980</v>
      </c>
      <c r="C1534" s="148" t="s">
        <v>17</v>
      </c>
      <c r="D1534" s="149">
        <v>4719.134</v>
      </c>
      <c r="E1534" s="149">
        <v>4535.9530000000032</v>
      </c>
      <c r="F1534" s="149">
        <v>4439.572000000001</v>
      </c>
      <c r="G1534" s="149">
        <v>4357.1040000000003</v>
      </c>
      <c r="H1534" s="150">
        <v>4354.7430000000022</v>
      </c>
      <c r="I1534" s="149">
        <v>4444.431999999998</v>
      </c>
      <c r="J1534" s="149">
        <v>4645.501000000002</v>
      </c>
      <c r="K1534" s="149">
        <v>4622.8120000000026</v>
      </c>
      <c r="L1534" s="149">
        <v>4691.0449999999992</v>
      </c>
      <c r="M1534" s="149">
        <v>4913.9669999999996</v>
      </c>
      <c r="N1534" s="149">
        <v>5056.7789999999995</v>
      </c>
      <c r="O1534" s="149">
        <v>5143.0520000000006</v>
      </c>
      <c r="P1534" s="149">
        <v>5226.0390000000016</v>
      </c>
      <c r="Q1534" s="149">
        <v>5310.15</v>
      </c>
      <c r="R1534" s="149">
        <v>5352.425000000002</v>
      </c>
      <c r="S1534" s="149">
        <v>5376.86</v>
      </c>
      <c r="T1534" s="149">
        <v>5426.2</v>
      </c>
      <c r="U1534" s="149">
        <v>5431.7110000000021</v>
      </c>
      <c r="V1534" s="149">
        <v>5693.6310000000003</v>
      </c>
      <c r="W1534" s="150">
        <v>6306.0670000000018</v>
      </c>
      <c r="X1534" s="149">
        <v>6231.9130000000014</v>
      </c>
      <c r="Y1534" s="149">
        <v>5965.9840000000004</v>
      </c>
      <c r="Z1534" s="149">
        <v>5644.2210000000005</v>
      </c>
      <c r="AA1534" s="149">
        <v>5289.1519999999991</v>
      </c>
      <c r="AB1534" s="151">
        <v>123178.447</v>
      </c>
      <c r="AC1534" s="18" t="str">
        <f t="shared" si="46"/>
        <v>ok</v>
      </c>
      <c r="AE1534" s="19">
        <f t="shared" si="47"/>
        <v>9410.7949999999546</v>
      </c>
      <c r="AF1534" s="20">
        <v>550.98354434967041</v>
      </c>
      <c r="AG1534" s="21"/>
      <c r="AH1534" s="21"/>
    </row>
    <row r="1535" spans="1:34" ht="14.4" thickTop="1" thickBot="1" x14ac:dyDescent="0.3">
      <c r="B1535" s="12">
        <v>40981</v>
      </c>
      <c r="C1535" s="148" t="s">
        <v>11</v>
      </c>
      <c r="D1535" s="149">
        <v>4957.6829999999991</v>
      </c>
      <c r="E1535" s="149">
        <v>4816.6449999999977</v>
      </c>
      <c r="F1535" s="149">
        <v>4672.2130000000006</v>
      </c>
      <c r="G1535" s="149">
        <v>4586.3440000000019</v>
      </c>
      <c r="H1535" s="150">
        <v>4559.8999999999996</v>
      </c>
      <c r="I1535" s="149">
        <v>4670.3579999999974</v>
      </c>
      <c r="J1535" s="149">
        <v>4781.5750000000016</v>
      </c>
      <c r="K1535" s="149">
        <v>4713.0209999999979</v>
      </c>
      <c r="L1535" s="149">
        <v>4868.4430000000048</v>
      </c>
      <c r="M1535" s="149">
        <v>5071.4780000000019</v>
      </c>
      <c r="N1535" s="149">
        <v>5092.4410000000007</v>
      </c>
      <c r="O1535" s="149">
        <v>5216.9720000000025</v>
      </c>
      <c r="P1535" s="149">
        <v>5300.3619999999992</v>
      </c>
      <c r="Q1535" s="149">
        <v>5297.3930000000009</v>
      </c>
      <c r="R1535" s="149">
        <v>5362.7520000000031</v>
      </c>
      <c r="S1535" s="149">
        <v>5365.1949999999997</v>
      </c>
      <c r="T1535" s="149">
        <v>5390.4679999999962</v>
      </c>
      <c r="U1535" s="149">
        <v>5331.6760000000004</v>
      </c>
      <c r="V1535" s="149">
        <v>5715.7450000000017</v>
      </c>
      <c r="W1535" s="150">
        <v>6373.43</v>
      </c>
      <c r="X1535" s="149">
        <v>6330.3389999999981</v>
      </c>
      <c r="Y1535" s="149">
        <v>6018.07</v>
      </c>
      <c r="Z1535" s="149">
        <v>5721.2630000000026</v>
      </c>
      <c r="AA1535" s="149">
        <v>5369.9340000000011</v>
      </c>
      <c r="AB1535" s="151">
        <v>125583.7</v>
      </c>
      <c r="AC1535" s="18" t="str">
        <f t="shared" si="46"/>
        <v>ok</v>
      </c>
      <c r="AE1535" s="19">
        <f t="shared" si="47"/>
        <v>2405.252999999997</v>
      </c>
      <c r="AF1535" s="20">
        <v>556.56396293640137</v>
      </c>
      <c r="AG1535" s="21"/>
      <c r="AH1535" s="21"/>
    </row>
    <row r="1536" spans="1:34" ht="14.4" thickTop="1" thickBot="1" x14ac:dyDescent="0.3">
      <c r="B1536" s="12">
        <v>40982</v>
      </c>
      <c r="C1536" s="148" t="s">
        <v>12</v>
      </c>
      <c r="D1536" s="149">
        <v>5017.8160000000025</v>
      </c>
      <c r="E1536" s="149">
        <v>4793.0609999999988</v>
      </c>
      <c r="F1536" s="149">
        <v>4678.831000000001</v>
      </c>
      <c r="G1536" s="149">
        <v>4642.2310000000007</v>
      </c>
      <c r="H1536" s="150">
        <v>4619.3890000000019</v>
      </c>
      <c r="I1536" s="149">
        <v>4698.6439999999993</v>
      </c>
      <c r="J1536" s="149">
        <v>4783.2630000000008</v>
      </c>
      <c r="K1536" s="149">
        <v>4754.532000000002</v>
      </c>
      <c r="L1536" s="149">
        <v>4844.1120000000001</v>
      </c>
      <c r="M1536" s="149">
        <v>5051.9469999999983</v>
      </c>
      <c r="N1536" s="149">
        <v>5227.0409999999983</v>
      </c>
      <c r="O1536" s="149">
        <v>5251.4330000000027</v>
      </c>
      <c r="P1536" s="149">
        <v>5375.2389999999987</v>
      </c>
      <c r="Q1536" s="149">
        <v>5406.7839999999987</v>
      </c>
      <c r="R1536" s="149">
        <v>5466.8440000000046</v>
      </c>
      <c r="S1536" s="149">
        <v>5456.57</v>
      </c>
      <c r="T1536" s="149">
        <v>5409.75</v>
      </c>
      <c r="U1536" s="149">
        <v>5413.194000000005</v>
      </c>
      <c r="V1536" s="149">
        <v>5681.5439999999999</v>
      </c>
      <c r="W1536" s="150">
        <v>6298.04</v>
      </c>
      <c r="X1536" s="149">
        <v>6326.6179999999995</v>
      </c>
      <c r="Y1536" s="149">
        <v>5999.3270000000011</v>
      </c>
      <c r="Z1536" s="149">
        <v>5781.4570000000012</v>
      </c>
      <c r="AA1536" s="149">
        <v>5279.7</v>
      </c>
      <c r="AB1536" s="151">
        <v>126257.36700000001</v>
      </c>
      <c r="AC1536" s="18" t="str">
        <f t="shared" si="46"/>
        <v>ok</v>
      </c>
      <c r="AE1536" s="19">
        <f t="shared" si="47"/>
        <v>673.66700000001583</v>
      </c>
      <c r="AF1536" s="20">
        <v>576.02797412872314</v>
      </c>
      <c r="AG1536" s="21"/>
      <c r="AH1536" s="21"/>
    </row>
    <row r="1537" spans="2:34" ht="14.4" thickTop="1" thickBot="1" x14ac:dyDescent="0.3">
      <c r="B1537" s="12">
        <v>40983</v>
      </c>
      <c r="C1537" s="148" t="s">
        <v>13</v>
      </c>
      <c r="D1537" s="149">
        <v>4952.8030000000008</v>
      </c>
      <c r="E1537" s="149">
        <v>4778.2630000000008</v>
      </c>
      <c r="F1537" s="149">
        <v>4615.6069999999954</v>
      </c>
      <c r="G1537" s="149">
        <v>4489.5469999999978</v>
      </c>
      <c r="H1537" s="150">
        <v>4469.273000000001</v>
      </c>
      <c r="I1537" s="149">
        <v>4545.9129999999986</v>
      </c>
      <c r="J1537" s="149">
        <v>4601.2670000000016</v>
      </c>
      <c r="K1537" s="149">
        <v>4549.1010000000006</v>
      </c>
      <c r="L1537" s="149">
        <v>4678.0619999999972</v>
      </c>
      <c r="M1537" s="149">
        <v>4878.76</v>
      </c>
      <c r="N1537" s="149">
        <v>4945.25</v>
      </c>
      <c r="O1537" s="149">
        <v>5037.7210000000032</v>
      </c>
      <c r="P1537" s="149">
        <v>5161.6030000000001</v>
      </c>
      <c r="Q1537" s="149">
        <v>5262.4110000000019</v>
      </c>
      <c r="R1537" s="149">
        <v>5250.51</v>
      </c>
      <c r="S1537" s="149">
        <v>5276.4429999999993</v>
      </c>
      <c r="T1537" s="149">
        <v>5289.2120000000023</v>
      </c>
      <c r="U1537" s="149">
        <v>5242.3429999999989</v>
      </c>
      <c r="V1537" s="149">
        <v>5548.4280000000008</v>
      </c>
      <c r="W1537" s="150">
        <v>6302.885999999995</v>
      </c>
      <c r="X1537" s="149">
        <v>6309.0789999999988</v>
      </c>
      <c r="Y1537" s="149">
        <v>6015.1840000000038</v>
      </c>
      <c r="Z1537" s="149">
        <v>5641.4589999999971</v>
      </c>
      <c r="AA1537" s="149">
        <v>5302.5559999999987</v>
      </c>
      <c r="AB1537" s="151">
        <v>123143.681</v>
      </c>
      <c r="AC1537" s="18" t="str">
        <f t="shared" si="46"/>
        <v>ok</v>
      </c>
      <c r="AE1537" s="19">
        <f t="shared" si="47"/>
        <v>-3113.6860000000161</v>
      </c>
      <c r="AF1537" s="20">
        <v>557.88454246520996</v>
      </c>
      <c r="AG1537" s="21"/>
      <c r="AH1537" s="21"/>
    </row>
    <row r="1538" spans="2:34" ht="14.4" thickTop="1" thickBot="1" x14ac:dyDescent="0.3">
      <c r="B1538" s="12">
        <v>40984</v>
      </c>
      <c r="C1538" s="148" t="s">
        <v>14</v>
      </c>
      <c r="D1538" s="149">
        <v>4989.16</v>
      </c>
      <c r="E1538" s="149">
        <v>4822.7310000000034</v>
      </c>
      <c r="F1538" s="149">
        <v>4713.5600000000004</v>
      </c>
      <c r="G1538" s="149">
        <v>4651.232</v>
      </c>
      <c r="H1538" s="150">
        <v>4655.3250000000016</v>
      </c>
      <c r="I1538" s="149">
        <v>4709.8870000000024</v>
      </c>
      <c r="J1538" s="149">
        <v>4791.284000000006</v>
      </c>
      <c r="K1538" s="149">
        <v>4779.1960000000017</v>
      </c>
      <c r="L1538" s="149">
        <v>4874.4659999999994</v>
      </c>
      <c r="M1538" s="149">
        <v>5028.7759999999998</v>
      </c>
      <c r="N1538" s="149">
        <v>5241.9850000000015</v>
      </c>
      <c r="O1538" s="149">
        <v>5323.608000000002</v>
      </c>
      <c r="P1538" s="149">
        <v>5447.6549999999997</v>
      </c>
      <c r="Q1538" s="149">
        <v>5433.6220000000012</v>
      </c>
      <c r="R1538" s="149">
        <v>5461.2379999999957</v>
      </c>
      <c r="S1538" s="149">
        <v>5400.5059999999967</v>
      </c>
      <c r="T1538" s="149">
        <v>5417.0380000000032</v>
      </c>
      <c r="U1538" s="149">
        <v>5373.6219999999994</v>
      </c>
      <c r="V1538" s="149">
        <v>5672.99</v>
      </c>
      <c r="W1538" s="150">
        <v>6319.1539999999977</v>
      </c>
      <c r="X1538" s="149">
        <v>6200.6010000000051</v>
      </c>
      <c r="Y1538" s="149">
        <v>6018.667000000004</v>
      </c>
      <c r="Z1538" s="149">
        <v>5787.0240000000003</v>
      </c>
      <c r="AA1538" s="149">
        <v>5464.5190000000021</v>
      </c>
      <c r="AB1538" s="151">
        <v>126577.84600000002</v>
      </c>
      <c r="AC1538" s="18" t="str">
        <f t="shared" si="46"/>
        <v>ok</v>
      </c>
      <c r="AE1538" s="19">
        <f t="shared" si="47"/>
        <v>3434.1650000000227</v>
      </c>
      <c r="AF1538" s="20">
        <v>537.02850151062012</v>
      </c>
      <c r="AG1538" s="21"/>
      <c r="AH1538" s="21"/>
    </row>
    <row r="1539" spans="2:34" ht="14.4" thickTop="1" thickBot="1" x14ac:dyDescent="0.3">
      <c r="B1539" s="12">
        <v>40985</v>
      </c>
      <c r="C1539" s="148" t="s">
        <v>15</v>
      </c>
      <c r="D1539" s="149">
        <v>5136.6190000000006</v>
      </c>
      <c r="E1539" s="149">
        <v>4932.75</v>
      </c>
      <c r="F1539" s="149">
        <v>4787.0940000000019</v>
      </c>
      <c r="G1539" s="149">
        <v>4667.4380000000019</v>
      </c>
      <c r="H1539" s="150">
        <v>4572.2750000000005</v>
      </c>
      <c r="I1539" s="149">
        <v>4588.6550000000034</v>
      </c>
      <c r="J1539" s="149">
        <v>4541.6400000000003</v>
      </c>
      <c r="K1539" s="149">
        <v>4592.2520000000022</v>
      </c>
      <c r="L1539" s="149">
        <v>4753.4540000000034</v>
      </c>
      <c r="M1539" s="149">
        <v>4909.3270000000002</v>
      </c>
      <c r="N1539" s="149">
        <v>5004.6169999999993</v>
      </c>
      <c r="O1539" s="149">
        <v>5096.5479999999989</v>
      </c>
      <c r="P1539" s="149">
        <v>5189.259</v>
      </c>
      <c r="Q1539" s="149">
        <v>5185.5870000000014</v>
      </c>
      <c r="R1539" s="149">
        <v>5161.7960000000012</v>
      </c>
      <c r="S1539" s="149">
        <v>5085.2940000000035</v>
      </c>
      <c r="T1539" s="149">
        <v>5070.9360000000024</v>
      </c>
      <c r="U1539" s="149">
        <v>5097.2039999999997</v>
      </c>
      <c r="V1539" s="149">
        <v>5486.7940000000017</v>
      </c>
      <c r="W1539" s="150">
        <v>6348.9389999999994</v>
      </c>
      <c r="X1539" s="149">
        <v>6364.61</v>
      </c>
      <c r="Y1539" s="149">
        <v>6143.0379999999986</v>
      </c>
      <c r="Z1539" s="149">
        <v>5803.5580000000027</v>
      </c>
      <c r="AA1539" s="149">
        <v>5438.2790000000032</v>
      </c>
      <c r="AB1539" s="151">
        <v>123957.96300000003</v>
      </c>
      <c r="AC1539" s="18" t="str">
        <f t="shared" si="46"/>
        <v>ok</v>
      </c>
      <c r="AE1539" s="19">
        <f t="shared" si="47"/>
        <v>-2619.8829999999871</v>
      </c>
      <c r="AF1539" s="20">
        <v>547.86299324035645</v>
      </c>
      <c r="AG1539" s="21"/>
      <c r="AH1539" s="21"/>
    </row>
    <row r="1540" spans="2:34" ht="14.4" thickTop="1" thickBot="1" x14ac:dyDescent="0.3">
      <c r="B1540" s="12">
        <v>40986</v>
      </c>
      <c r="C1540" s="148" t="s">
        <v>16</v>
      </c>
      <c r="D1540" s="149">
        <v>5096.2639999999974</v>
      </c>
      <c r="E1540" s="149">
        <v>4820.1129999999994</v>
      </c>
      <c r="F1540" s="149">
        <v>4718.0830000000024</v>
      </c>
      <c r="G1540" s="149">
        <v>4606.764000000001</v>
      </c>
      <c r="H1540" s="150">
        <v>4547.3410000000022</v>
      </c>
      <c r="I1540" s="149">
        <v>4535.6649999999991</v>
      </c>
      <c r="J1540" s="149">
        <v>4407.4819999999991</v>
      </c>
      <c r="K1540" s="149">
        <v>4271.213999999999</v>
      </c>
      <c r="L1540" s="149">
        <v>4331.5140000000001</v>
      </c>
      <c r="M1540" s="149">
        <v>4404.2569999999996</v>
      </c>
      <c r="N1540" s="149">
        <v>4525.4410000000025</v>
      </c>
      <c r="O1540" s="149">
        <v>4566.2519999999995</v>
      </c>
      <c r="P1540" s="149">
        <v>4633.8100000000004</v>
      </c>
      <c r="Q1540" s="149">
        <v>4665.22</v>
      </c>
      <c r="R1540" s="149">
        <v>4651.501000000002</v>
      </c>
      <c r="S1540" s="149">
        <v>4686.7159999999985</v>
      </c>
      <c r="T1540" s="149">
        <v>4682.2980000000016</v>
      </c>
      <c r="U1540" s="149">
        <v>4735.7510000000002</v>
      </c>
      <c r="V1540" s="149">
        <v>5175.0119999999997</v>
      </c>
      <c r="W1540" s="150">
        <v>6022.2560000000003</v>
      </c>
      <c r="X1540" s="149">
        <v>6087.6849999999995</v>
      </c>
      <c r="Y1540" s="149">
        <v>5964.5870000000023</v>
      </c>
      <c r="Z1540" s="149">
        <v>5696.56</v>
      </c>
      <c r="AA1540" s="149">
        <v>5289.3360000000039</v>
      </c>
      <c r="AB1540" s="151">
        <v>117121.12200000002</v>
      </c>
      <c r="AC1540" s="18" t="str">
        <f t="shared" ref="AC1540:AC1603" si="48">IF(D1540-AB1539,"ok","error")</f>
        <v>ok</v>
      </c>
      <c r="AE1540" s="19">
        <f t="shared" ref="AE1540:AE1603" si="49">AB1540-AB1539</f>
        <v>-6836.8410000000149</v>
      </c>
      <c r="AF1540" s="20">
        <v>565.62900733947754</v>
      </c>
      <c r="AG1540" s="21"/>
      <c r="AH1540" s="21"/>
    </row>
    <row r="1541" spans="2:34" ht="14.4" thickTop="1" thickBot="1" x14ac:dyDescent="0.3">
      <c r="B1541" s="12">
        <v>40987</v>
      </c>
      <c r="C1541" s="148" t="s">
        <v>17</v>
      </c>
      <c r="D1541" s="149">
        <v>4904.7429999999995</v>
      </c>
      <c r="E1541" s="149">
        <v>4757.0980000000018</v>
      </c>
      <c r="F1541" s="149">
        <v>4601.1169999999993</v>
      </c>
      <c r="G1541" s="149">
        <v>4492.6240000000034</v>
      </c>
      <c r="H1541" s="150">
        <v>4447.3530000000028</v>
      </c>
      <c r="I1541" s="149">
        <v>4396.6400000000003</v>
      </c>
      <c r="J1541" s="149">
        <v>4399.5789999999997</v>
      </c>
      <c r="K1541" s="149">
        <v>4332.5209999999997</v>
      </c>
      <c r="L1541" s="149">
        <v>4439.7040000000015</v>
      </c>
      <c r="M1541" s="149">
        <v>4538.0690000000004</v>
      </c>
      <c r="N1541" s="149">
        <v>4727.07</v>
      </c>
      <c r="O1541" s="149">
        <v>4793.2489999999989</v>
      </c>
      <c r="P1541" s="149">
        <v>4858.9120000000003</v>
      </c>
      <c r="Q1541" s="149">
        <v>4817.576</v>
      </c>
      <c r="R1541" s="149">
        <v>4885.7990000000018</v>
      </c>
      <c r="S1541" s="149">
        <v>4900.7759999999989</v>
      </c>
      <c r="T1541" s="149">
        <v>4862.724000000002</v>
      </c>
      <c r="U1541" s="149">
        <v>4861.1310000000012</v>
      </c>
      <c r="V1541" s="149">
        <v>5286.1240000000016</v>
      </c>
      <c r="W1541" s="150">
        <v>6319.1120000000028</v>
      </c>
      <c r="X1541" s="149">
        <v>6353.8770000000031</v>
      </c>
      <c r="Y1541" s="149">
        <v>6192.0390000000007</v>
      </c>
      <c r="Z1541" s="149">
        <v>5809.7380000000012</v>
      </c>
      <c r="AA1541" s="149">
        <v>5210.0110000000032</v>
      </c>
      <c r="AB1541" s="151">
        <v>119187.58600000001</v>
      </c>
      <c r="AC1541" s="18" t="str">
        <f t="shared" si="48"/>
        <v>ok</v>
      </c>
      <c r="AE1541" s="19">
        <f t="shared" si="49"/>
        <v>2066.4639999999927</v>
      </c>
      <c r="AF1541" s="20">
        <v>571.60421752929688</v>
      </c>
      <c r="AG1541" s="21"/>
      <c r="AH1541" s="21"/>
    </row>
    <row r="1542" spans="2:34" ht="14.4" thickTop="1" thickBot="1" x14ac:dyDescent="0.3">
      <c r="B1542" s="12">
        <v>40988</v>
      </c>
      <c r="C1542" s="148" t="s">
        <v>11</v>
      </c>
      <c r="D1542" s="149">
        <v>4924.2290000000012</v>
      </c>
      <c r="E1542" s="149">
        <v>4674.985999999999</v>
      </c>
      <c r="F1542" s="149">
        <v>4587.2529999999988</v>
      </c>
      <c r="G1542" s="149">
        <v>4486.5630000000019</v>
      </c>
      <c r="H1542" s="150">
        <v>4435.6910000000025</v>
      </c>
      <c r="I1542" s="149">
        <v>4578.3290000000034</v>
      </c>
      <c r="J1542" s="149">
        <v>4602.5560000000041</v>
      </c>
      <c r="K1542" s="149">
        <v>4616.4920000000011</v>
      </c>
      <c r="L1542" s="149">
        <v>4761.5140000000029</v>
      </c>
      <c r="M1542" s="149">
        <v>5013.983000000002</v>
      </c>
      <c r="N1542" s="149">
        <v>5170.3900000000003</v>
      </c>
      <c r="O1542" s="149">
        <v>5290.9050000000025</v>
      </c>
      <c r="P1542" s="149">
        <v>5170.9730000000018</v>
      </c>
      <c r="Q1542" s="149">
        <v>5359.5570000000016</v>
      </c>
      <c r="R1542" s="149">
        <v>5478.2150000000001</v>
      </c>
      <c r="S1542" s="149">
        <v>5492.3920000000016</v>
      </c>
      <c r="T1542" s="149">
        <v>5488.7210000000005</v>
      </c>
      <c r="U1542" s="149">
        <v>5432.7270000000017</v>
      </c>
      <c r="V1542" s="149">
        <v>5636.2030000000013</v>
      </c>
      <c r="W1542" s="150">
        <v>6383.8760000000011</v>
      </c>
      <c r="X1542" s="149">
        <v>6423.7759999999989</v>
      </c>
      <c r="Y1542" s="149">
        <v>6193.0539999999983</v>
      </c>
      <c r="Z1542" s="149">
        <v>5838.4240000000009</v>
      </c>
      <c r="AA1542" s="149">
        <v>5462.6660000000002</v>
      </c>
      <c r="AB1542" s="151">
        <v>125503.47500000003</v>
      </c>
      <c r="AC1542" s="18" t="str">
        <f t="shared" si="48"/>
        <v>ok</v>
      </c>
      <c r="AE1542" s="19">
        <f t="shared" si="49"/>
        <v>6315.8890000000247</v>
      </c>
      <c r="AF1542" s="20">
        <v>573.9061336517334</v>
      </c>
      <c r="AG1542" s="21"/>
      <c r="AH1542" s="21"/>
    </row>
    <row r="1543" spans="2:34" ht="14.4" thickTop="1" thickBot="1" x14ac:dyDescent="0.3">
      <c r="B1543" s="12">
        <v>40989</v>
      </c>
      <c r="C1543" s="148" t="s">
        <v>12</v>
      </c>
      <c r="D1543" s="149">
        <v>5088.6429999999991</v>
      </c>
      <c r="E1543" s="149">
        <v>4865.4120000000021</v>
      </c>
      <c r="F1543" s="149">
        <v>4787.5530000000017</v>
      </c>
      <c r="G1543" s="149">
        <v>4728.8880000000017</v>
      </c>
      <c r="H1543" s="150">
        <v>4680.6439999999984</v>
      </c>
      <c r="I1543" s="149">
        <v>4768.0820000000049</v>
      </c>
      <c r="J1543" s="149">
        <v>4749.8390000000009</v>
      </c>
      <c r="K1543" s="149">
        <v>4749.6169999999993</v>
      </c>
      <c r="L1543" s="149">
        <v>4903.0330000000013</v>
      </c>
      <c r="M1543" s="149">
        <v>5046.3060000000014</v>
      </c>
      <c r="N1543" s="149">
        <v>5158.9240000000036</v>
      </c>
      <c r="O1543" s="149">
        <v>5209.4380000000001</v>
      </c>
      <c r="P1543" s="149">
        <v>5293.2910000000029</v>
      </c>
      <c r="Q1543" s="149">
        <v>5312.0350000000017</v>
      </c>
      <c r="R1543" s="149">
        <v>5408.5910000000003</v>
      </c>
      <c r="S1543" s="149">
        <v>5383.8459999999995</v>
      </c>
      <c r="T1543" s="149">
        <v>5391.1919999999991</v>
      </c>
      <c r="U1543" s="149">
        <v>5331.0819999999985</v>
      </c>
      <c r="V1543" s="149">
        <v>5645.9410000000025</v>
      </c>
      <c r="W1543" s="150">
        <v>6280.0949999999993</v>
      </c>
      <c r="X1543" s="149">
        <v>6258.1650000000036</v>
      </c>
      <c r="Y1543" s="149">
        <v>5937.8209999999981</v>
      </c>
      <c r="Z1543" s="149">
        <v>5692.1680000000015</v>
      </c>
      <c r="AA1543" s="149">
        <v>5293.907000000002</v>
      </c>
      <c r="AB1543" s="151">
        <v>125964.51300000005</v>
      </c>
      <c r="AC1543" s="18" t="str">
        <f t="shared" si="48"/>
        <v>ok</v>
      </c>
      <c r="AE1543" s="19">
        <f t="shared" si="49"/>
        <v>461.03800000001502</v>
      </c>
      <c r="AF1543" s="20">
        <v>553.11166381835938</v>
      </c>
      <c r="AG1543" s="21"/>
      <c r="AH1543" s="21"/>
    </row>
    <row r="1544" spans="2:34" ht="14.4" thickTop="1" thickBot="1" x14ac:dyDescent="0.3">
      <c r="B1544" s="12">
        <v>40990</v>
      </c>
      <c r="C1544" s="148" t="s">
        <v>13</v>
      </c>
      <c r="D1544" s="149">
        <v>5035.3900000000003</v>
      </c>
      <c r="E1544" s="149">
        <v>4868.8670000000011</v>
      </c>
      <c r="F1544" s="149">
        <v>4716.8540000000003</v>
      </c>
      <c r="G1544" s="149">
        <v>4606.7030000000004</v>
      </c>
      <c r="H1544" s="150">
        <v>4612.9010000000026</v>
      </c>
      <c r="I1544" s="149">
        <v>4684.6950000000024</v>
      </c>
      <c r="J1544" s="149">
        <v>4731.5840000000044</v>
      </c>
      <c r="K1544" s="149">
        <v>4698.2049999999981</v>
      </c>
      <c r="L1544" s="149">
        <v>4843.2170000000042</v>
      </c>
      <c r="M1544" s="149">
        <v>4946.7690000000011</v>
      </c>
      <c r="N1544" s="149">
        <v>5138.41</v>
      </c>
      <c r="O1544" s="149">
        <v>5195.8280000000032</v>
      </c>
      <c r="P1544" s="149">
        <v>5278.8450000000021</v>
      </c>
      <c r="Q1544" s="149">
        <v>5302.4670000000033</v>
      </c>
      <c r="R1544" s="149">
        <v>5328.7070000000022</v>
      </c>
      <c r="S1544" s="149">
        <v>5300.0710000000036</v>
      </c>
      <c r="T1544" s="149">
        <v>5321.2770000000028</v>
      </c>
      <c r="U1544" s="149">
        <v>5327.6410000000033</v>
      </c>
      <c r="V1544" s="149">
        <v>5521.1350000000011</v>
      </c>
      <c r="W1544" s="150">
        <v>6244.9409999999971</v>
      </c>
      <c r="X1544" s="149">
        <v>6268.56</v>
      </c>
      <c r="Y1544" s="149">
        <v>5972.1969999999983</v>
      </c>
      <c r="Z1544" s="149">
        <v>5740.161000000001</v>
      </c>
      <c r="AA1544" s="149">
        <v>5360.3770000000031</v>
      </c>
      <c r="AB1544" s="151">
        <v>125045.80200000001</v>
      </c>
      <c r="AC1544" s="18" t="str">
        <f t="shared" si="48"/>
        <v>ok</v>
      </c>
      <c r="AE1544" s="19">
        <f t="shared" si="49"/>
        <v>-918.71100000003935</v>
      </c>
      <c r="AF1544" s="20">
        <v>524.70097541809082</v>
      </c>
      <c r="AG1544" s="21"/>
      <c r="AH1544" s="21"/>
    </row>
    <row r="1545" spans="2:34" ht="14.4" thickTop="1" thickBot="1" x14ac:dyDescent="0.3">
      <c r="B1545" s="12">
        <v>40991</v>
      </c>
      <c r="C1545" s="148" t="s">
        <v>14</v>
      </c>
      <c r="D1545" s="149">
        <v>5066.2019999999993</v>
      </c>
      <c r="E1545" s="149">
        <v>4866.2539999999999</v>
      </c>
      <c r="F1545" s="149">
        <v>4731.1740000000009</v>
      </c>
      <c r="G1545" s="149">
        <v>4605.796000000003</v>
      </c>
      <c r="H1545" s="150">
        <v>4585.3580000000002</v>
      </c>
      <c r="I1545" s="149">
        <v>4687.7280000000019</v>
      </c>
      <c r="J1545" s="149">
        <v>4771.8509999999987</v>
      </c>
      <c r="K1545" s="149">
        <v>4723.7460000000028</v>
      </c>
      <c r="L1545" s="149">
        <v>4866.8640000000023</v>
      </c>
      <c r="M1545" s="149">
        <v>5079.0600000000004</v>
      </c>
      <c r="N1545" s="149">
        <v>5224.1530000000002</v>
      </c>
      <c r="O1545" s="149">
        <v>5305.25</v>
      </c>
      <c r="P1545" s="149">
        <v>5377.1129999999994</v>
      </c>
      <c r="Q1545" s="149">
        <v>5420.2930000000006</v>
      </c>
      <c r="R1545" s="149">
        <v>5510.1339999999982</v>
      </c>
      <c r="S1545" s="149">
        <v>5503.4950000000035</v>
      </c>
      <c r="T1545" s="149">
        <v>5511.5460000000003</v>
      </c>
      <c r="U1545" s="149">
        <v>5403.8760000000011</v>
      </c>
      <c r="V1545" s="149">
        <v>5612.46</v>
      </c>
      <c r="W1545" s="150">
        <v>6339.2709999999997</v>
      </c>
      <c r="X1545" s="149">
        <v>6251.1409999999969</v>
      </c>
      <c r="Y1545" s="149">
        <v>5965.3369999999977</v>
      </c>
      <c r="Z1545" s="149">
        <v>5786.3540000000039</v>
      </c>
      <c r="AA1545" s="149">
        <v>5463.57</v>
      </c>
      <c r="AB1545" s="151">
        <v>126658.02600000001</v>
      </c>
      <c r="AC1545" s="18" t="str">
        <f t="shared" si="48"/>
        <v>ok</v>
      </c>
      <c r="AE1545" s="19">
        <f t="shared" si="49"/>
        <v>1612.224000000002</v>
      </c>
      <c r="AF1545" s="20">
        <v>557.37372589111328</v>
      </c>
      <c r="AG1545" s="21"/>
      <c r="AH1545" s="21"/>
    </row>
    <row r="1546" spans="2:34" ht="14.4" thickTop="1" thickBot="1" x14ac:dyDescent="0.3">
      <c r="B1546" s="12">
        <v>40992</v>
      </c>
      <c r="C1546" s="148" t="s">
        <v>15</v>
      </c>
      <c r="D1546" s="149">
        <v>5135.9770000000017</v>
      </c>
      <c r="E1546" s="149">
        <v>4916.6870000000026</v>
      </c>
      <c r="F1546" s="149">
        <v>4810.4489999999996</v>
      </c>
      <c r="G1546" s="149">
        <v>4768.4219999999978</v>
      </c>
      <c r="H1546" s="150">
        <v>4678.9530000000022</v>
      </c>
      <c r="I1546" s="149">
        <v>4741.9240000000018</v>
      </c>
      <c r="J1546" s="149">
        <v>4634.1909999999998</v>
      </c>
      <c r="K1546" s="149">
        <v>4643.5550000000021</v>
      </c>
      <c r="L1546" s="149">
        <v>4768.2090000000017</v>
      </c>
      <c r="M1546" s="149">
        <v>4989.9590000000035</v>
      </c>
      <c r="N1546" s="149">
        <v>5167.3310000000001</v>
      </c>
      <c r="O1546" s="149">
        <v>5236.9930000000031</v>
      </c>
      <c r="P1546" s="149">
        <v>5269.3920000000007</v>
      </c>
      <c r="Q1546" s="149">
        <v>5307.6680000000015</v>
      </c>
      <c r="R1546" s="149">
        <v>5271.6880000000028</v>
      </c>
      <c r="S1546" s="149">
        <v>5169.4089999999997</v>
      </c>
      <c r="T1546" s="149">
        <v>5161.4539999999997</v>
      </c>
      <c r="U1546" s="149">
        <v>5139.0409999999983</v>
      </c>
      <c r="V1546" s="149">
        <v>5499.335</v>
      </c>
      <c r="W1546" s="150">
        <v>6291.3529999999982</v>
      </c>
      <c r="X1546" s="149">
        <v>6340.4339999999975</v>
      </c>
      <c r="Y1546" s="149">
        <v>6104.1680000000024</v>
      </c>
      <c r="Z1546" s="149">
        <v>5665.8869999999997</v>
      </c>
      <c r="AA1546" s="149">
        <v>5390.1020000000008</v>
      </c>
      <c r="AB1546" s="151">
        <v>125102.58100000003</v>
      </c>
      <c r="AC1546" s="18" t="str">
        <f t="shared" si="48"/>
        <v>ok</v>
      </c>
      <c r="AE1546" s="19">
        <f t="shared" si="49"/>
        <v>-1555.4449999999779</v>
      </c>
      <c r="AF1546" s="20">
        <v>555.0789680480957</v>
      </c>
      <c r="AG1546" s="21"/>
      <c r="AH1546" s="21"/>
    </row>
    <row r="1547" spans="2:34" ht="14.4" thickTop="1" thickBot="1" x14ac:dyDescent="0.3">
      <c r="B1547" s="12">
        <v>40993</v>
      </c>
      <c r="C1547" s="148" t="s">
        <v>16</v>
      </c>
      <c r="D1547" s="149">
        <v>5045.415</v>
      </c>
      <c r="E1547" s="149">
        <v>4825.2160000000031</v>
      </c>
      <c r="F1547" s="149">
        <v>4667.2779999999993</v>
      </c>
      <c r="G1547" s="149">
        <v>4495.1899999999996</v>
      </c>
      <c r="H1547" s="150">
        <v>4449.3500000000004</v>
      </c>
      <c r="I1547" s="149">
        <v>4482.9919999999984</v>
      </c>
      <c r="J1547" s="149">
        <v>4327.3729999999996</v>
      </c>
      <c r="K1547" s="149">
        <v>4249.8190000000013</v>
      </c>
      <c r="L1547" s="149">
        <v>4290.8330000000014</v>
      </c>
      <c r="M1547" s="149">
        <v>4426.5200000000004</v>
      </c>
      <c r="N1547" s="149">
        <v>4558.2370000000028</v>
      </c>
      <c r="O1547" s="149">
        <v>4643.4399999999996</v>
      </c>
      <c r="P1547" s="149">
        <v>4676.5779999999986</v>
      </c>
      <c r="Q1547" s="149">
        <v>4721.5720000000047</v>
      </c>
      <c r="R1547" s="149">
        <v>4729.7360000000026</v>
      </c>
      <c r="S1547" s="149">
        <v>4716.5250000000005</v>
      </c>
      <c r="T1547" s="149">
        <v>4662.4970000000021</v>
      </c>
      <c r="U1547" s="149">
        <v>4682.16</v>
      </c>
      <c r="V1547" s="149">
        <v>5033.2050000000008</v>
      </c>
      <c r="W1547" s="150">
        <v>6051.5549999999994</v>
      </c>
      <c r="X1547" s="149">
        <v>6127.351999999999</v>
      </c>
      <c r="Y1547" s="149">
        <v>5956.36</v>
      </c>
      <c r="Z1547" s="149">
        <v>5536.7249999999985</v>
      </c>
      <c r="AA1547" s="149">
        <v>5193.7910000000002</v>
      </c>
      <c r="AB1547" s="151">
        <v>116549.71900000001</v>
      </c>
      <c r="AC1547" s="18" t="str">
        <f t="shared" si="48"/>
        <v>ok</v>
      </c>
      <c r="AE1547" s="19">
        <f t="shared" si="49"/>
        <v>-8552.8620000000228</v>
      </c>
      <c r="AF1547" s="20">
        <v>572.3472728729248</v>
      </c>
      <c r="AG1547" s="21"/>
      <c r="AH1547" s="21"/>
    </row>
    <row r="1548" spans="2:34" ht="14.4" thickTop="1" thickBot="1" x14ac:dyDescent="0.3">
      <c r="B1548" s="12">
        <v>40994</v>
      </c>
      <c r="C1548" s="148" t="s">
        <v>17</v>
      </c>
      <c r="D1548" s="149">
        <v>4786.0519999999979</v>
      </c>
      <c r="E1548" s="149">
        <v>4640.9919999999984</v>
      </c>
      <c r="F1548" s="149">
        <v>4521.2160000000022</v>
      </c>
      <c r="G1548" s="149">
        <v>4423.0810000000001</v>
      </c>
      <c r="H1548" s="150">
        <v>4442.8070000000016</v>
      </c>
      <c r="I1548" s="149">
        <v>4525.0179999999991</v>
      </c>
      <c r="J1548" s="149">
        <v>4550.9030000000012</v>
      </c>
      <c r="K1548" s="149">
        <v>4605.5530000000008</v>
      </c>
      <c r="L1548" s="149">
        <v>4720.9739999999974</v>
      </c>
      <c r="M1548" s="149">
        <v>5034.09</v>
      </c>
      <c r="N1548" s="149">
        <v>5165.3960000000034</v>
      </c>
      <c r="O1548" s="149">
        <v>5223.3980000000029</v>
      </c>
      <c r="P1548" s="149">
        <v>5346.9720000000007</v>
      </c>
      <c r="Q1548" s="149">
        <v>5397.1280000000052</v>
      </c>
      <c r="R1548" s="149">
        <v>5399.0030000000024</v>
      </c>
      <c r="S1548" s="149">
        <v>5425.1739999999991</v>
      </c>
      <c r="T1548" s="149">
        <v>5416.59</v>
      </c>
      <c r="U1548" s="149">
        <v>5377.2090000000035</v>
      </c>
      <c r="V1548" s="149">
        <v>5659.9879999999957</v>
      </c>
      <c r="W1548" s="150">
        <v>6320.1169999999947</v>
      </c>
      <c r="X1548" s="149">
        <v>6312.6660000000047</v>
      </c>
      <c r="Y1548" s="149">
        <v>6027.5780000000013</v>
      </c>
      <c r="Z1548" s="149">
        <v>5638.7919999999986</v>
      </c>
      <c r="AA1548" s="149">
        <v>5164.4940000000024</v>
      </c>
      <c r="AB1548" s="151">
        <v>124125.19100000004</v>
      </c>
      <c r="AC1548" s="18" t="str">
        <f t="shared" si="48"/>
        <v>ok</v>
      </c>
      <c r="AE1548" s="19">
        <f t="shared" si="49"/>
        <v>7575.4720000000234</v>
      </c>
      <c r="AF1548" s="20">
        <v>564.09564876556396</v>
      </c>
      <c r="AG1548" s="21"/>
      <c r="AH1548" s="21"/>
    </row>
    <row r="1549" spans="2:34" ht="14.4" thickTop="1" thickBot="1" x14ac:dyDescent="0.3">
      <c r="B1549" s="12">
        <v>40995</v>
      </c>
      <c r="C1549" s="148" t="s">
        <v>11</v>
      </c>
      <c r="D1549" s="149">
        <v>5018.3620000000001</v>
      </c>
      <c r="E1549" s="149">
        <v>4884.8999999999996</v>
      </c>
      <c r="F1549" s="149">
        <v>4763.3070000000007</v>
      </c>
      <c r="G1549" s="149">
        <v>4679.550999999994</v>
      </c>
      <c r="H1549" s="150">
        <v>4679.2419999999993</v>
      </c>
      <c r="I1549" s="149">
        <v>4741.2550000000001</v>
      </c>
      <c r="J1549" s="149">
        <v>4772.4710000000014</v>
      </c>
      <c r="K1549" s="149">
        <v>4718.6739999999991</v>
      </c>
      <c r="L1549" s="149">
        <v>4915.8759999999993</v>
      </c>
      <c r="M1549" s="149">
        <v>5121.0809999999974</v>
      </c>
      <c r="N1549" s="149">
        <v>5173.9370000000026</v>
      </c>
      <c r="O1549" s="149">
        <v>5279.3270000000002</v>
      </c>
      <c r="P1549" s="149">
        <v>5442.690999999998</v>
      </c>
      <c r="Q1549" s="149">
        <v>5510.452000000003</v>
      </c>
      <c r="R1549" s="149">
        <v>5559.3930000000018</v>
      </c>
      <c r="S1549" s="149">
        <v>5577.0440000000026</v>
      </c>
      <c r="T1549" s="149">
        <v>5578.4150000000009</v>
      </c>
      <c r="U1549" s="149">
        <v>5535.4180000000015</v>
      </c>
      <c r="V1549" s="149">
        <v>5898.4690000000019</v>
      </c>
      <c r="W1549" s="150">
        <v>6431.8390000000045</v>
      </c>
      <c r="X1549" s="149">
        <v>6401.31</v>
      </c>
      <c r="Y1549" s="149">
        <v>6122.0939999999973</v>
      </c>
      <c r="Z1549" s="149">
        <v>5815.3490000000056</v>
      </c>
      <c r="AA1549" s="149">
        <v>5436.6340000000018</v>
      </c>
      <c r="AB1549" s="151">
        <v>128057.09100000001</v>
      </c>
      <c r="AC1549" s="18" t="str">
        <f t="shared" si="48"/>
        <v>ok</v>
      </c>
      <c r="AE1549" s="19">
        <f t="shared" si="49"/>
        <v>3931.8999999999796</v>
      </c>
      <c r="AF1549" s="20">
        <v>620.34189033508301</v>
      </c>
      <c r="AG1549" s="21"/>
      <c r="AH1549" s="21"/>
    </row>
    <row r="1550" spans="2:34" ht="14.4" thickTop="1" thickBot="1" x14ac:dyDescent="0.3">
      <c r="B1550" s="12">
        <v>40996</v>
      </c>
      <c r="C1550" s="148" t="s">
        <v>12</v>
      </c>
      <c r="D1550" s="149">
        <v>5122.24</v>
      </c>
      <c r="E1550" s="149">
        <v>4897.93</v>
      </c>
      <c r="F1550" s="149">
        <v>4831.7080000000014</v>
      </c>
      <c r="G1550" s="149">
        <v>4654.277</v>
      </c>
      <c r="H1550" s="150">
        <v>4632.5680000000002</v>
      </c>
      <c r="I1550" s="149">
        <v>4735.0229999999992</v>
      </c>
      <c r="J1550" s="149">
        <v>4732.67</v>
      </c>
      <c r="K1550" s="149">
        <v>4718.7850000000008</v>
      </c>
      <c r="L1550" s="149">
        <v>4857.3630000000003</v>
      </c>
      <c r="M1550" s="149">
        <v>5061.3240000000023</v>
      </c>
      <c r="N1550" s="149">
        <v>5307.2380000000003</v>
      </c>
      <c r="O1550" s="149">
        <v>5366.04</v>
      </c>
      <c r="P1550" s="149">
        <v>5486.7950000000019</v>
      </c>
      <c r="Q1550" s="149">
        <v>5498.0380000000005</v>
      </c>
      <c r="R1550" s="149">
        <v>5537.9480000000012</v>
      </c>
      <c r="S1550" s="149">
        <v>5552.6450000000013</v>
      </c>
      <c r="T1550" s="149">
        <v>5568.2260000000042</v>
      </c>
      <c r="U1550" s="149">
        <v>5544.3860000000004</v>
      </c>
      <c r="V1550" s="149">
        <v>5806.7639999999992</v>
      </c>
      <c r="W1550" s="150">
        <v>6363.8880000000017</v>
      </c>
      <c r="X1550" s="149">
        <v>6342.2689999999984</v>
      </c>
      <c r="Y1550" s="149">
        <v>6007.3030000000008</v>
      </c>
      <c r="Z1550" s="149">
        <v>5715.1380000000017</v>
      </c>
      <c r="AA1550" s="149">
        <v>5359.3290000000006</v>
      </c>
      <c r="AB1550" s="151">
        <v>127699.89500000002</v>
      </c>
      <c r="AC1550" s="18" t="str">
        <f t="shared" si="48"/>
        <v>ok</v>
      </c>
      <c r="AE1550" s="19">
        <f t="shared" si="49"/>
        <v>-357.19599999999627</v>
      </c>
      <c r="AF1550" s="20">
        <v>575.48364067077637</v>
      </c>
      <c r="AG1550" s="21"/>
      <c r="AH1550" s="21"/>
    </row>
    <row r="1551" spans="2:34" ht="14.4" thickTop="1" thickBot="1" x14ac:dyDescent="0.3">
      <c r="B1551" s="12">
        <v>40997</v>
      </c>
      <c r="C1551" s="148" t="s">
        <v>13</v>
      </c>
      <c r="D1551" s="149">
        <v>5137.1590000000069</v>
      </c>
      <c r="E1551" s="149">
        <v>4950.6360000000032</v>
      </c>
      <c r="F1551" s="149">
        <v>4800.6360000000013</v>
      </c>
      <c r="G1551" s="149">
        <v>4706.6630000000023</v>
      </c>
      <c r="H1551" s="150">
        <v>4666.1410000000042</v>
      </c>
      <c r="I1551" s="149">
        <v>4756.7039999999988</v>
      </c>
      <c r="J1551" s="149">
        <v>4767.1160000000027</v>
      </c>
      <c r="K1551" s="149">
        <v>4768.7270000000008</v>
      </c>
      <c r="L1551" s="149">
        <v>4914.0340000000024</v>
      </c>
      <c r="M1551" s="149">
        <v>5094.6189999999997</v>
      </c>
      <c r="N1551" s="149">
        <v>5271.6130000000021</v>
      </c>
      <c r="O1551" s="149">
        <v>5313.2779999999993</v>
      </c>
      <c r="P1551" s="149">
        <v>5458.2050000000017</v>
      </c>
      <c r="Q1551" s="149">
        <v>5465.4380000000019</v>
      </c>
      <c r="R1551" s="149">
        <v>5491.0080000000007</v>
      </c>
      <c r="S1551" s="149">
        <v>5538.7529999999988</v>
      </c>
      <c r="T1551" s="149">
        <v>5576.07</v>
      </c>
      <c r="U1551" s="149">
        <v>5540.0009999999975</v>
      </c>
      <c r="V1551" s="149">
        <v>5835.5709999999999</v>
      </c>
      <c r="W1551" s="150">
        <v>6338.0870000000014</v>
      </c>
      <c r="X1551" s="149">
        <v>6251.8340000000007</v>
      </c>
      <c r="Y1551" s="149">
        <v>5997.5769999999966</v>
      </c>
      <c r="Z1551" s="149">
        <v>5816.1909999999998</v>
      </c>
      <c r="AA1551" s="149">
        <v>5505.9430000000002</v>
      </c>
      <c r="AB1551" s="151">
        <v>127962.004</v>
      </c>
      <c r="AC1551" s="18" t="str">
        <f t="shared" si="48"/>
        <v>ok</v>
      </c>
      <c r="AE1551" s="19">
        <f t="shared" si="49"/>
        <v>262.10899999998219</v>
      </c>
      <c r="AF1551" s="20">
        <v>555.99166870117188</v>
      </c>
      <c r="AG1551" s="21"/>
      <c r="AH1551" s="21"/>
    </row>
    <row r="1552" spans="2:34" ht="14.4" thickTop="1" thickBot="1" x14ac:dyDescent="0.3">
      <c r="B1552" s="12">
        <v>40998</v>
      </c>
      <c r="C1552" s="148" t="s">
        <v>14</v>
      </c>
      <c r="D1552" s="149">
        <v>5209.5410000000011</v>
      </c>
      <c r="E1552" s="149">
        <v>5025.4790000000012</v>
      </c>
      <c r="F1552" s="149">
        <v>4884.6289999999999</v>
      </c>
      <c r="G1552" s="149">
        <v>4759.4430000000048</v>
      </c>
      <c r="H1552" s="150">
        <v>4739.461000000003</v>
      </c>
      <c r="I1552" s="149">
        <v>4788.03</v>
      </c>
      <c r="J1552" s="149">
        <v>4755.1230000000041</v>
      </c>
      <c r="K1552" s="149">
        <v>4763.1040000000021</v>
      </c>
      <c r="L1552" s="149">
        <v>4941.6840000000029</v>
      </c>
      <c r="M1552" s="149">
        <v>5158.3349999999982</v>
      </c>
      <c r="N1552" s="149">
        <v>5354.2009999999991</v>
      </c>
      <c r="O1552" s="149">
        <v>5434.2910000000047</v>
      </c>
      <c r="P1552" s="149">
        <v>5516.0229999999992</v>
      </c>
      <c r="Q1552" s="149">
        <v>5552.1719999999996</v>
      </c>
      <c r="R1552" s="149">
        <v>5566.4060000000018</v>
      </c>
      <c r="S1552" s="149">
        <v>5504.5059999999985</v>
      </c>
      <c r="T1552" s="149">
        <v>5543.842000000006</v>
      </c>
      <c r="U1552" s="149">
        <v>5424.8330000000014</v>
      </c>
      <c r="V1552" s="149">
        <v>5748.2320000000009</v>
      </c>
      <c r="W1552" s="150">
        <v>6329.3309999999965</v>
      </c>
      <c r="X1552" s="149">
        <v>6307.6810000000023</v>
      </c>
      <c r="Y1552" s="149">
        <v>6094.6140000000014</v>
      </c>
      <c r="Z1552" s="149">
        <v>5793.3859999999995</v>
      </c>
      <c r="AA1552" s="149">
        <v>5618.5450000000019</v>
      </c>
      <c r="AB1552" s="151">
        <v>128812.89200000001</v>
      </c>
      <c r="AC1552" s="18" t="str">
        <f t="shared" si="48"/>
        <v>ok</v>
      </c>
      <c r="AE1552" s="19">
        <f t="shared" si="49"/>
        <v>850.88800000000629</v>
      </c>
      <c r="AF1552" s="20">
        <v>560.78859329223633</v>
      </c>
      <c r="AG1552" s="21"/>
      <c r="AH1552" s="21"/>
    </row>
    <row r="1553" spans="1:38" ht="14.4" thickTop="1" thickBot="1" x14ac:dyDescent="0.3">
      <c r="B1553" s="12">
        <v>40999</v>
      </c>
      <c r="C1553" s="148" t="s">
        <v>15</v>
      </c>
      <c r="D1553" s="149">
        <v>5273.58</v>
      </c>
      <c r="E1553" s="149">
        <v>5082.9519999999993</v>
      </c>
      <c r="F1553" s="149">
        <v>4956.9789999999985</v>
      </c>
      <c r="G1553" s="149">
        <v>4806.4180000000015</v>
      </c>
      <c r="H1553" s="150">
        <v>4774.7810000000009</v>
      </c>
      <c r="I1553" s="149">
        <v>4800.5530000000035</v>
      </c>
      <c r="J1553" s="149">
        <v>4651.6119999999983</v>
      </c>
      <c r="K1553" s="149">
        <v>4653.5640000000012</v>
      </c>
      <c r="L1553" s="149">
        <v>4921.79</v>
      </c>
      <c r="M1553" s="149">
        <v>5051.5950000000012</v>
      </c>
      <c r="N1553" s="149">
        <v>5207.5470000000014</v>
      </c>
      <c r="O1553" s="149">
        <v>5333.322000000001</v>
      </c>
      <c r="P1553" s="149">
        <v>5348.723</v>
      </c>
      <c r="Q1553" s="149">
        <v>5284.47</v>
      </c>
      <c r="R1553" s="149">
        <v>5202.17</v>
      </c>
      <c r="S1553" s="149">
        <v>5154.3539999999994</v>
      </c>
      <c r="T1553" s="149">
        <v>5138.2170000000006</v>
      </c>
      <c r="U1553" s="149">
        <v>5117.654000000005</v>
      </c>
      <c r="V1553" s="149">
        <v>5716.6410000000014</v>
      </c>
      <c r="W1553" s="150">
        <v>6322.2090000000017</v>
      </c>
      <c r="X1553" s="149">
        <v>6426.6420000000026</v>
      </c>
      <c r="Y1553" s="149">
        <v>6120.987000000001</v>
      </c>
      <c r="Z1553" s="149">
        <v>5764.25</v>
      </c>
      <c r="AA1553" s="149">
        <v>5422.32</v>
      </c>
      <c r="AB1553" s="151">
        <v>126533.33</v>
      </c>
      <c r="AC1553" s="18" t="str">
        <f t="shared" si="48"/>
        <v>ok</v>
      </c>
      <c r="AE1553" s="58">
        <f t="shared" si="49"/>
        <v>-2279.5620000000054</v>
      </c>
      <c r="AF1553" s="20">
        <v>591.85990905761719</v>
      </c>
      <c r="AG1553" s="21"/>
      <c r="AH1553" s="21"/>
    </row>
    <row r="1554" spans="1:38" ht="14.4" thickTop="1" thickBot="1" x14ac:dyDescent="0.3">
      <c r="A1554" s="11" t="s">
        <v>20</v>
      </c>
      <c r="B1554" s="12">
        <v>41000</v>
      </c>
      <c r="C1554" s="152" t="s">
        <v>16</v>
      </c>
      <c r="D1554" s="153">
        <v>4985.7280000000001</v>
      </c>
      <c r="E1554" s="66">
        <v>4683.5720000000001</v>
      </c>
      <c r="F1554" s="153">
        <v>4683.5720000000001</v>
      </c>
      <c r="G1554" s="153">
        <v>4591.1549999999997</v>
      </c>
      <c r="H1554" s="154">
        <v>4455.5249999999996</v>
      </c>
      <c r="I1554" s="153">
        <v>4438.4740000000002</v>
      </c>
      <c r="J1554" s="153">
        <v>4386.9070000000002</v>
      </c>
      <c r="K1554" s="153">
        <v>4290.9319999999998</v>
      </c>
      <c r="L1554" s="153">
        <v>4220.4690000000001</v>
      </c>
      <c r="M1554" s="153">
        <v>4249.7510000000002</v>
      </c>
      <c r="N1554" s="153">
        <v>4440.2920000000004</v>
      </c>
      <c r="O1554" s="153">
        <v>4451.78</v>
      </c>
      <c r="P1554" s="153">
        <v>4549.5429999999997</v>
      </c>
      <c r="Q1554" s="153">
        <v>4523.3919999999998</v>
      </c>
      <c r="R1554" s="153">
        <v>4620.6220000000003</v>
      </c>
      <c r="S1554" s="153">
        <v>4576.8919999999998</v>
      </c>
      <c r="T1554" s="153">
        <v>4626.8590000000004</v>
      </c>
      <c r="U1554" s="153">
        <v>4549.0230000000001</v>
      </c>
      <c r="V1554" s="153">
        <v>4573.5950000000003</v>
      </c>
      <c r="W1554" s="154">
        <v>4915.0020000000004</v>
      </c>
      <c r="X1554" s="153">
        <v>5943.1549999999997</v>
      </c>
      <c r="Y1554" s="153">
        <v>5970.1379999999999</v>
      </c>
      <c r="Z1554" s="153">
        <v>5857.22</v>
      </c>
      <c r="AA1554" s="153">
        <v>5373.7420000000002</v>
      </c>
      <c r="AB1554" s="155">
        <v>109273.769</v>
      </c>
      <c r="AC1554" s="18" t="str">
        <f t="shared" si="48"/>
        <v>ok</v>
      </c>
      <c r="AE1554" s="58">
        <f t="shared" si="49"/>
        <v>-17259.561000000002</v>
      </c>
      <c r="AF1554" s="20">
        <v>578.80921363830566</v>
      </c>
      <c r="AG1554" s="21"/>
      <c r="AH1554" s="21"/>
      <c r="AI1554" s="156"/>
    </row>
    <row r="1555" spans="1:38" ht="15.75" customHeight="1" thickTop="1" thickBot="1" x14ac:dyDescent="0.3">
      <c r="B1555" s="12">
        <v>41001</v>
      </c>
      <c r="C1555" s="152" t="s">
        <v>17</v>
      </c>
      <c r="D1555" s="153">
        <v>4977.2629999999999</v>
      </c>
      <c r="E1555" s="153">
        <v>4792.8320000000003</v>
      </c>
      <c r="F1555" s="153">
        <v>4644.8450000000003</v>
      </c>
      <c r="G1555" s="153">
        <v>4480.4960000000001</v>
      </c>
      <c r="H1555" s="154">
        <v>4401.8829999999998</v>
      </c>
      <c r="I1555" s="153">
        <v>4389.2780000000002</v>
      </c>
      <c r="J1555" s="153">
        <v>4582.0370000000003</v>
      </c>
      <c r="K1555" s="153">
        <v>4623.1840000000002</v>
      </c>
      <c r="L1555" s="153">
        <v>4663.634</v>
      </c>
      <c r="M1555" s="153">
        <v>4864.1180000000004</v>
      </c>
      <c r="N1555" s="153">
        <v>5054.3059999999996</v>
      </c>
      <c r="O1555" s="153">
        <v>5146.2020000000002</v>
      </c>
      <c r="P1555" s="153">
        <v>5137.0630000000001</v>
      </c>
      <c r="Q1555" s="153">
        <v>5216.7719999999999</v>
      </c>
      <c r="R1555" s="153">
        <v>5187.2250000000004</v>
      </c>
      <c r="S1555" s="153">
        <v>5208.5559999999996</v>
      </c>
      <c r="T1555" s="153">
        <v>5195.5510000000004</v>
      </c>
      <c r="U1555" s="153">
        <v>5123.7520000000004</v>
      </c>
      <c r="V1555" s="153">
        <v>5097.8519999999999</v>
      </c>
      <c r="W1555" s="154">
        <v>5344.7749999999996</v>
      </c>
      <c r="X1555" s="153">
        <v>6083.2749999999996</v>
      </c>
      <c r="Y1555" s="153">
        <v>6063.9080000000004</v>
      </c>
      <c r="Z1555" s="153">
        <v>5944.3940000000002</v>
      </c>
      <c r="AA1555" s="153">
        <v>5488.2089999999998</v>
      </c>
      <c r="AB1555" s="155">
        <v>121711.41</v>
      </c>
      <c r="AC1555" s="18" t="str">
        <f t="shared" si="48"/>
        <v>ok</v>
      </c>
      <c r="AE1555" s="19">
        <f t="shared" si="49"/>
        <v>12437.641000000003</v>
      </c>
      <c r="AF1555" s="20">
        <v>602.68965911865234</v>
      </c>
      <c r="AG1555" s="21"/>
      <c r="AH1555" s="21"/>
      <c r="AI1555" s="156"/>
      <c r="AL1555" s="157"/>
    </row>
    <row r="1556" spans="1:38" ht="14.4" thickTop="1" thickBot="1" x14ac:dyDescent="0.3">
      <c r="B1556" s="12">
        <v>41002</v>
      </c>
      <c r="C1556" s="152" t="s">
        <v>11</v>
      </c>
      <c r="D1556" s="153">
        <v>5080.0169999999998</v>
      </c>
      <c r="E1556" s="153">
        <v>4879.8389999999999</v>
      </c>
      <c r="F1556" s="153">
        <v>4755.4989999999998</v>
      </c>
      <c r="G1556" s="153">
        <v>4621.1130000000003</v>
      </c>
      <c r="H1556" s="154">
        <v>4559.4440000000004</v>
      </c>
      <c r="I1556" s="153">
        <v>4521.5290000000005</v>
      </c>
      <c r="J1556" s="153">
        <v>4620.4229999999998</v>
      </c>
      <c r="K1556" s="153">
        <v>4694.2049999999999</v>
      </c>
      <c r="L1556" s="153">
        <v>4669.9740000000002</v>
      </c>
      <c r="M1556" s="153">
        <v>4886.9759999999997</v>
      </c>
      <c r="N1556" s="153">
        <v>5036.08</v>
      </c>
      <c r="O1556" s="153">
        <v>5126.509</v>
      </c>
      <c r="P1556" s="153">
        <v>5133.5219999999999</v>
      </c>
      <c r="Q1556" s="153">
        <v>5243.0609999999997</v>
      </c>
      <c r="R1556" s="153">
        <v>5322.3029999999999</v>
      </c>
      <c r="S1556" s="153">
        <v>5293.3980000000001</v>
      </c>
      <c r="T1556" s="153">
        <v>5294.8190000000004</v>
      </c>
      <c r="U1556" s="153">
        <v>5244.8310000000001</v>
      </c>
      <c r="V1556" s="153">
        <v>5073.6710000000003</v>
      </c>
      <c r="W1556" s="154">
        <v>5344.3649999999998</v>
      </c>
      <c r="X1556" s="153">
        <v>6100.0839999999998</v>
      </c>
      <c r="Y1556" s="153">
        <v>6121.4960000000001</v>
      </c>
      <c r="Z1556" s="153">
        <v>6000.5249999999996</v>
      </c>
      <c r="AA1556" s="153">
        <v>5592.0619999999999</v>
      </c>
      <c r="AB1556" s="155">
        <v>123215.745</v>
      </c>
      <c r="AC1556" s="18" t="str">
        <f t="shared" si="48"/>
        <v>ok</v>
      </c>
      <c r="AE1556" s="19">
        <f t="shared" si="49"/>
        <v>1504.3349999999919</v>
      </c>
      <c r="AF1556" s="20">
        <v>583.94391822814941</v>
      </c>
      <c r="AG1556" s="21"/>
      <c r="AH1556" s="21"/>
      <c r="AI1556" s="156"/>
      <c r="AL1556" s="157"/>
    </row>
    <row r="1557" spans="1:38" ht="14.4" thickTop="1" thickBot="1" x14ac:dyDescent="0.3">
      <c r="B1557" s="12">
        <v>41003</v>
      </c>
      <c r="C1557" s="152" t="s">
        <v>12</v>
      </c>
      <c r="D1557" s="153">
        <v>5131.1580000000004</v>
      </c>
      <c r="E1557" s="153">
        <v>4849.259</v>
      </c>
      <c r="F1557" s="153">
        <v>4686.0649999999996</v>
      </c>
      <c r="G1557" s="153">
        <v>4586.1260000000002</v>
      </c>
      <c r="H1557" s="154">
        <v>4531.88</v>
      </c>
      <c r="I1557" s="153">
        <v>4543.3670000000002</v>
      </c>
      <c r="J1557" s="153">
        <v>4627.0649999999996</v>
      </c>
      <c r="K1557" s="153">
        <v>4568.7349999999997</v>
      </c>
      <c r="L1557" s="153">
        <v>4625.1329999999998</v>
      </c>
      <c r="M1557" s="153">
        <v>4902.1220000000003</v>
      </c>
      <c r="N1557" s="153">
        <v>4993.1009999999997</v>
      </c>
      <c r="O1557" s="153">
        <v>5100.6139999999996</v>
      </c>
      <c r="P1557" s="153">
        <v>5074.7060000000001</v>
      </c>
      <c r="Q1557" s="153">
        <v>5223.4530000000004</v>
      </c>
      <c r="R1557" s="153">
        <v>5189.0029999999997</v>
      </c>
      <c r="S1557" s="153">
        <v>5152.6589999999997</v>
      </c>
      <c r="T1557" s="153">
        <v>5195.5320000000002</v>
      </c>
      <c r="U1557" s="153">
        <v>5255.4610000000002</v>
      </c>
      <c r="V1557" s="153">
        <v>5112.2190000000001</v>
      </c>
      <c r="W1557" s="154">
        <v>5368.8639999999996</v>
      </c>
      <c r="X1557" s="153">
        <v>6110.1490000000003</v>
      </c>
      <c r="Y1557" s="153">
        <v>6095.93</v>
      </c>
      <c r="Z1557" s="153">
        <v>5995.0540000000001</v>
      </c>
      <c r="AA1557" s="153">
        <v>5611.7740000000003</v>
      </c>
      <c r="AB1557" s="155">
        <v>122529.429</v>
      </c>
      <c r="AC1557" s="18" t="str">
        <f t="shared" si="48"/>
        <v>ok</v>
      </c>
      <c r="AE1557" s="19">
        <f t="shared" si="49"/>
        <v>-686.31599999999162</v>
      </c>
      <c r="AF1557" s="20">
        <v>568.43937969207764</v>
      </c>
      <c r="AG1557" s="21"/>
      <c r="AH1557" s="21"/>
      <c r="AI1557" s="156"/>
      <c r="AL1557" s="157"/>
    </row>
    <row r="1558" spans="1:38" ht="14.4" thickTop="1" thickBot="1" x14ac:dyDescent="0.3">
      <c r="B1558" s="12">
        <v>41004</v>
      </c>
      <c r="C1558" s="152" t="s">
        <v>13</v>
      </c>
      <c r="D1558" s="153">
        <v>5256.1360000000004</v>
      </c>
      <c r="E1558" s="153">
        <v>4968.0630000000001</v>
      </c>
      <c r="F1558" s="153">
        <v>4814.5389999999998</v>
      </c>
      <c r="G1558" s="153">
        <v>4695.4790000000003</v>
      </c>
      <c r="H1558" s="154">
        <v>4637.5330000000004</v>
      </c>
      <c r="I1558" s="153">
        <v>4613.7120000000004</v>
      </c>
      <c r="J1558" s="153">
        <v>4665.848</v>
      </c>
      <c r="K1558" s="153">
        <v>4499.357</v>
      </c>
      <c r="L1558" s="153">
        <v>4494.5029999999997</v>
      </c>
      <c r="M1558" s="153">
        <v>4650.616</v>
      </c>
      <c r="N1558" s="153">
        <v>4755.8249999999998</v>
      </c>
      <c r="O1558" s="153">
        <v>4827.1270000000004</v>
      </c>
      <c r="P1558" s="153">
        <v>4905.5129999999999</v>
      </c>
      <c r="Q1558" s="153">
        <v>4928.3940000000002</v>
      </c>
      <c r="R1558" s="153">
        <v>4908.9189999999999</v>
      </c>
      <c r="S1558" s="153">
        <v>4870.826</v>
      </c>
      <c r="T1558" s="153">
        <v>4903.3990000000003</v>
      </c>
      <c r="U1558" s="153">
        <v>4884.7280000000001</v>
      </c>
      <c r="V1558" s="153">
        <v>4800.4799999999996</v>
      </c>
      <c r="W1558" s="154">
        <v>5128.5339999999997</v>
      </c>
      <c r="X1558" s="153">
        <v>5713.9430000000002</v>
      </c>
      <c r="Y1558" s="153">
        <v>5777.558</v>
      </c>
      <c r="Z1558" s="153">
        <v>5754.3410000000003</v>
      </c>
      <c r="AA1558" s="153">
        <v>5535.96</v>
      </c>
      <c r="AB1558" s="155">
        <v>118991.333</v>
      </c>
      <c r="AC1558" s="18" t="str">
        <f t="shared" si="48"/>
        <v>ok</v>
      </c>
      <c r="AE1558" s="19">
        <f t="shared" si="49"/>
        <v>-3538.096000000005</v>
      </c>
      <c r="AF1558" s="20">
        <v>597.80599212646484</v>
      </c>
      <c r="AG1558" s="21"/>
      <c r="AH1558" s="21"/>
      <c r="AI1558" s="156"/>
      <c r="AL1558" s="157"/>
    </row>
    <row r="1559" spans="1:38" ht="14.4" thickTop="1" thickBot="1" x14ac:dyDescent="0.3">
      <c r="B1559" s="12">
        <v>41005</v>
      </c>
      <c r="C1559" s="152" t="s">
        <v>14</v>
      </c>
      <c r="D1559" s="153">
        <v>5156.2780000000002</v>
      </c>
      <c r="E1559" s="153">
        <v>4900.826</v>
      </c>
      <c r="F1559" s="153">
        <v>4670.7439999999997</v>
      </c>
      <c r="G1559" s="153">
        <v>4589.8059999999996</v>
      </c>
      <c r="H1559" s="154">
        <v>4516.4250000000002</v>
      </c>
      <c r="I1559" s="153">
        <v>4460.415</v>
      </c>
      <c r="J1559" s="153">
        <v>4427.8090000000002</v>
      </c>
      <c r="K1559" s="153">
        <v>4213.2340000000004</v>
      </c>
      <c r="L1559" s="153">
        <v>4137.4350000000004</v>
      </c>
      <c r="M1559" s="153">
        <v>4078.47</v>
      </c>
      <c r="N1559" s="153">
        <v>4191.8419999999996</v>
      </c>
      <c r="O1559" s="153">
        <v>4259.1350000000002</v>
      </c>
      <c r="P1559" s="153">
        <v>4307.09</v>
      </c>
      <c r="Q1559" s="153">
        <v>4371.652</v>
      </c>
      <c r="R1559" s="153">
        <v>4406.232</v>
      </c>
      <c r="S1559" s="153">
        <v>4362.3630000000003</v>
      </c>
      <c r="T1559" s="153">
        <v>4398.3689999999997</v>
      </c>
      <c r="U1559" s="153">
        <v>4405.0559999999996</v>
      </c>
      <c r="V1559" s="153">
        <v>4413.2619999999997</v>
      </c>
      <c r="W1559" s="154">
        <v>4677.9830000000002</v>
      </c>
      <c r="X1559" s="153">
        <v>5385.8530000000001</v>
      </c>
      <c r="Y1559" s="153">
        <v>5545.6890000000003</v>
      </c>
      <c r="Z1559" s="153">
        <v>5492.4849999999997</v>
      </c>
      <c r="AA1559" s="153">
        <v>5260.1769999999997</v>
      </c>
      <c r="AB1559" s="155">
        <v>110628.63</v>
      </c>
      <c r="AC1559" s="18" t="str">
        <f t="shared" si="48"/>
        <v>ok</v>
      </c>
      <c r="AE1559" s="19">
        <f t="shared" si="49"/>
        <v>-8362.7029999999941</v>
      </c>
      <c r="AF1559" s="20">
        <v>666.57980346679688</v>
      </c>
      <c r="AG1559" s="21"/>
      <c r="AH1559" s="21"/>
      <c r="AI1559" s="156"/>
      <c r="AL1559" s="157"/>
    </row>
    <row r="1560" spans="1:38" ht="14.4" thickTop="1" thickBot="1" x14ac:dyDescent="0.3">
      <c r="B1560" s="12">
        <v>41006</v>
      </c>
      <c r="C1560" s="152" t="s">
        <v>15</v>
      </c>
      <c r="D1560" s="153">
        <v>4927.04</v>
      </c>
      <c r="E1560" s="153">
        <v>4709.5810000000001</v>
      </c>
      <c r="F1560" s="153">
        <v>4585.4390000000003</v>
      </c>
      <c r="G1560" s="153">
        <v>4422.7700000000004</v>
      </c>
      <c r="H1560" s="154">
        <v>4416.7920000000004</v>
      </c>
      <c r="I1560" s="153">
        <v>4322.1989999999996</v>
      </c>
      <c r="J1560" s="153">
        <v>4441.2879999999996</v>
      </c>
      <c r="K1560" s="153">
        <v>4266.0439999999999</v>
      </c>
      <c r="L1560" s="153">
        <v>4288.1890000000003</v>
      </c>
      <c r="M1560" s="153">
        <v>4446.3130000000001</v>
      </c>
      <c r="N1560" s="153">
        <v>4501.2740000000003</v>
      </c>
      <c r="O1560" s="153">
        <v>4597.317</v>
      </c>
      <c r="P1560" s="153">
        <v>4640.0630000000001</v>
      </c>
      <c r="Q1560" s="153">
        <v>4681.9560000000001</v>
      </c>
      <c r="R1560" s="153">
        <v>4681.9350000000004</v>
      </c>
      <c r="S1560" s="153">
        <v>4620.0280000000002</v>
      </c>
      <c r="T1560" s="153">
        <v>4641.2780000000002</v>
      </c>
      <c r="U1560" s="153">
        <v>4598.3829999999998</v>
      </c>
      <c r="V1560" s="153">
        <v>4604.0559999999996</v>
      </c>
      <c r="W1560" s="154">
        <v>4999.2070000000003</v>
      </c>
      <c r="X1560" s="153">
        <v>5850.7979999999998</v>
      </c>
      <c r="Y1560" s="153">
        <v>5943.5389999999998</v>
      </c>
      <c r="Z1560" s="153">
        <v>5773.2730000000001</v>
      </c>
      <c r="AA1560" s="153">
        <v>5491.6220000000003</v>
      </c>
      <c r="AB1560" s="155">
        <v>114450.38400000001</v>
      </c>
      <c r="AC1560" s="18" t="str">
        <f t="shared" si="48"/>
        <v>ok</v>
      </c>
      <c r="AE1560" s="19">
        <f t="shared" si="49"/>
        <v>3821.7540000000008</v>
      </c>
      <c r="AF1560" s="20">
        <v>599.61781406402588</v>
      </c>
      <c r="AG1560" s="21"/>
      <c r="AH1560" s="21"/>
      <c r="AI1560" s="156"/>
      <c r="AL1560" s="157"/>
    </row>
    <row r="1561" spans="1:38" ht="14.4" thickTop="1" thickBot="1" x14ac:dyDescent="0.3">
      <c r="B1561" s="12">
        <v>41007</v>
      </c>
      <c r="C1561" s="152" t="s">
        <v>16</v>
      </c>
      <c r="D1561" s="153">
        <v>5055.8040000000001</v>
      </c>
      <c r="E1561" s="153">
        <v>4828.732</v>
      </c>
      <c r="F1561" s="153">
        <v>4654.8130000000001</v>
      </c>
      <c r="G1561" s="153">
        <v>4500.7269999999999</v>
      </c>
      <c r="H1561" s="154">
        <v>4391.12</v>
      </c>
      <c r="I1561" s="153">
        <v>4415.6329999999998</v>
      </c>
      <c r="J1561" s="153">
        <v>4449.625</v>
      </c>
      <c r="K1561" s="153">
        <v>4272.152</v>
      </c>
      <c r="L1561" s="153">
        <v>4227.3180000000002</v>
      </c>
      <c r="M1561" s="153">
        <v>4294.473</v>
      </c>
      <c r="N1561" s="153">
        <v>4382.8090000000002</v>
      </c>
      <c r="O1561" s="153">
        <v>4447.9629999999997</v>
      </c>
      <c r="P1561" s="153">
        <v>4474.7479999999996</v>
      </c>
      <c r="Q1561" s="153">
        <v>4523.3710000000001</v>
      </c>
      <c r="R1561" s="153">
        <v>4531.2920000000004</v>
      </c>
      <c r="S1561" s="153">
        <v>4570.6469999999999</v>
      </c>
      <c r="T1561" s="153">
        <v>4562.78</v>
      </c>
      <c r="U1561" s="153">
        <v>4529.826</v>
      </c>
      <c r="V1561" s="153">
        <v>4556.5029999999997</v>
      </c>
      <c r="W1561" s="154">
        <v>4950.3410000000003</v>
      </c>
      <c r="X1561" s="153">
        <v>5775.8760000000002</v>
      </c>
      <c r="Y1561" s="153">
        <v>5898.6009999999997</v>
      </c>
      <c r="Z1561" s="153">
        <v>5742.6130000000003</v>
      </c>
      <c r="AA1561" s="153">
        <v>5304.7219999999998</v>
      </c>
      <c r="AB1561" s="155">
        <v>113342.489</v>
      </c>
      <c r="AC1561" s="18" t="str">
        <f t="shared" si="48"/>
        <v>ok</v>
      </c>
      <c r="AE1561" s="19">
        <f t="shared" si="49"/>
        <v>-1107.8950000000041</v>
      </c>
      <c r="AF1561" s="20">
        <v>600.31962966918945</v>
      </c>
      <c r="AG1561" s="21"/>
      <c r="AH1561" s="21"/>
      <c r="AI1561" s="156"/>
      <c r="AL1561" s="157"/>
    </row>
    <row r="1562" spans="1:38" ht="14.4" thickTop="1" thickBot="1" x14ac:dyDescent="0.3">
      <c r="B1562" s="12">
        <v>41008</v>
      </c>
      <c r="C1562" s="152" t="s">
        <v>17</v>
      </c>
      <c r="D1562" s="153">
        <v>4872.3220000000001</v>
      </c>
      <c r="E1562" s="153">
        <v>4673.9380000000001</v>
      </c>
      <c r="F1562" s="153">
        <v>4389.0950000000003</v>
      </c>
      <c r="G1562" s="153">
        <v>4376.8180000000002</v>
      </c>
      <c r="H1562" s="154">
        <v>4351.6440000000002</v>
      </c>
      <c r="I1562" s="153">
        <v>4434.7539999999999</v>
      </c>
      <c r="J1562" s="153">
        <v>4557.9849999999997</v>
      </c>
      <c r="K1562" s="153">
        <v>4636.509</v>
      </c>
      <c r="L1562" s="153">
        <v>4765.6319999999996</v>
      </c>
      <c r="M1562" s="153">
        <v>5004.9840000000004</v>
      </c>
      <c r="N1562" s="153">
        <v>5152.076</v>
      </c>
      <c r="O1562" s="153">
        <v>5234.2830000000004</v>
      </c>
      <c r="P1562" s="153">
        <v>5293.9679999999998</v>
      </c>
      <c r="Q1562" s="153">
        <v>5303.0420000000004</v>
      </c>
      <c r="R1562" s="153">
        <v>5251.5060000000003</v>
      </c>
      <c r="S1562" s="153">
        <v>5095.7470000000003</v>
      </c>
      <c r="T1562" s="153">
        <v>5193.308</v>
      </c>
      <c r="U1562" s="153">
        <v>5221.46</v>
      </c>
      <c r="V1562" s="153">
        <v>5059.6319999999996</v>
      </c>
      <c r="W1562" s="154">
        <v>5408.5540000000001</v>
      </c>
      <c r="X1562" s="153">
        <v>6085.8329999999996</v>
      </c>
      <c r="Y1562" s="153">
        <v>5971.3639999999996</v>
      </c>
      <c r="Z1562" s="153">
        <v>5869.1220000000003</v>
      </c>
      <c r="AA1562" s="153">
        <v>5540.4840000000004</v>
      </c>
      <c r="AB1562" s="155">
        <v>121744.06</v>
      </c>
      <c r="AC1562" s="18" t="str">
        <f t="shared" si="48"/>
        <v>ok</v>
      </c>
      <c r="AE1562" s="19">
        <f t="shared" si="49"/>
        <v>8401.5709999999963</v>
      </c>
      <c r="AF1562" s="20">
        <v>590.90312576293945</v>
      </c>
      <c r="AG1562" s="21"/>
      <c r="AH1562" s="21"/>
      <c r="AI1562" s="156"/>
      <c r="AL1562" s="157"/>
    </row>
    <row r="1563" spans="1:38" ht="14.4" thickTop="1" thickBot="1" x14ac:dyDescent="0.3">
      <c r="B1563" s="12">
        <v>41009</v>
      </c>
      <c r="C1563" s="152" t="s">
        <v>11</v>
      </c>
      <c r="D1563" s="153">
        <v>5089.3630000000003</v>
      </c>
      <c r="E1563" s="153">
        <v>4859.7730000000001</v>
      </c>
      <c r="F1563" s="153">
        <v>4738.8869999999997</v>
      </c>
      <c r="G1563" s="153">
        <v>4612.9970000000003</v>
      </c>
      <c r="H1563" s="154">
        <v>4539.9840000000004</v>
      </c>
      <c r="I1563" s="153">
        <v>4559.8519999999999</v>
      </c>
      <c r="J1563" s="153">
        <v>4631.7349999999997</v>
      </c>
      <c r="K1563" s="153">
        <v>4640.6139999999996</v>
      </c>
      <c r="L1563" s="153">
        <v>4737.027</v>
      </c>
      <c r="M1563" s="153">
        <v>4966.8779999999997</v>
      </c>
      <c r="N1563" s="153">
        <v>5088.1589999999997</v>
      </c>
      <c r="O1563" s="153">
        <v>5179.7460000000001</v>
      </c>
      <c r="P1563" s="153">
        <v>5323.4110000000001</v>
      </c>
      <c r="Q1563" s="153">
        <v>5298.3040000000001</v>
      </c>
      <c r="R1563" s="153">
        <v>5317.6559999999999</v>
      </c>
      <c r="S1563" s="153">
        <v>5307.99</v>
      </c>
      <c r="T1563" s="153">
        <v>5300.3130000000001</v>
      </c>
      <c r="U1563" s="153">
        <v>5261.9390000000003</v>
      </c>
      <c r="V1563" s="153">
        <v>5157.0789999999997</v>
      </c>
      <c r="W1563" s="154">
        <v>5405.0460000000003</v>
      </c>
      <c r="X1563" s="153">
        <v>6011.9030000000002</v>
      </c>
      <c r="Y1563" s="153">
        <v>6026.0039999999999</v>
      </c>
      <c r="Z1563" s="153">
        <v>5851.393</v>
      </c>
      <c r="AA1563" s="153">
        <v>5539.9759999999997</v>
      </c>
      <c r="AB1563" s="155">
        <v>123446.02899999999</v>
      </c>
      <c r="AC1563" s="18" t="str">
        <f t="shared" si="48"/>
        <v>ok</v>
      </c>
      <c r="AE1563" s="19">
        <f t="shared" si="49"/>
        <v>1701.9689999999973</v>
      </c>
      <c r="AF1563" s="20">
        <v>559.77627944946289</v>
      </c>
      <c r="AG1563" s="21"/>
      <c r="AH1563" s="21"/>
      <c r="AI1563" s="156"/>
      <c r="AK1563" s="156"/>
      <c r="AL1563" s="157"/>
    </row>
    <row r="1564" spans="1:38" ht="14.4" thickTop="1" thickBot="1" x14ac:dyDescent="0.3">
      <c r="B1564" s="12">
        <v>41010</v>
      </c>
      <c r="C1564" s="152" t="s">
        <v>12</v>
      </c>
      <c r="D1564" s="153">
        <v>5044.3419999999996</v>
      </c>
      <c r="E1564" s="153">
        <v>4891.1189999999997</v>
      </c>
      <c r="F1564" s="153">
        <v>4730.1189999999997</v>
      </c>
      <c r="G1564" s="153">
        <v>4609.665</v>
      </c>
      <c r="H1564" s="154">
        <v>4516.8670000000002</v>
      </c>
      <c r="I1564" s="153">
        <v>4616.47</v>
      </c>
      <c r="J1564" s="153">
        <v>4679.0029999999997</v>
      </c>
      <c r="K1564" s="153">
        <v>4634.4709999999995</v>
      </c>
      <c r="L1564" s="153">
        <v>4737.6409999999996</v>
      </c>
      <c r="M1564" s="153">
        <v>4900.9970000000003</v>
      </c>
      <c r="N1564" s="153">
        <v>5095.2860000000001</v>
      </c>
      <c r="O1564" s="153">
        <v>5218.5200000000004</v>
      </c>
      <c r="P1564" s="153">
        <v>5324.9629999999997</v>
      </c>
      <c r="Q1564" s="153">
        <v>5383.3630000000003</v>
      </c>
      <c r="R1564" s="153">
        <v>5430.6629999999996</v>
      </c>
      <c r="S1564" s="153">
        <v>5415.2449999999999</v>
      </c>
      <c r="T1564" s="153">
        <v>5429.7139999999999</v>
      </c>
      <c r="U1564" s="153">
        <v>5373.058</v>
      </c>
      <c r="V1564" s="153">
        <v>5262.4390000000003</v>
      </c>
      <c r="W1564" s="154">
        <v>5473.4560000000001</v>
      </c>
      <c r="X1564" s="153">
        <v>6053.4629999999997</v>
      </c>
      <c r="Y1564" s="153">
        <v>6054.1559999999999</v>
      </c>
      <c r="Z1564" s="153">
        <v>5914.0469999999996</v>
      </c>
      <c r="AA1564" s="153">
        <v>5673.8860000000004</v>
      </c>
      <c r="AB1564" s="155">
        <v>124462.95299999999</v>
      </c>
      <c r="AC1564" s="18" t="str">
        <f t="shared" si="48"/>
        <v>ok</v>
      </c>
      <c r="AE1564" s="19">
        <f t="shared" si="49"/>
        <v>1016.9239999999991</v>
      </c>
      <c r="AF1564" s="20">
        <v>539.71803092956543</v>
      </c>
      <c r="AG1564" s="21"/>
      <c r="AH1564" s="21"/>
      <c r="AI1564" s="156"/>
      <c r="AK1564" s="156"/>
      <c r="AL1564" s="157"/>
    </row>
    <row r="1565" spans="1:38" ht="14.4" thickTop="1" thickBot="1" x14ac:dyDescent="0.3">
      <c r="B1565" s="12">
        <v>41011</v>
      </c>
      <c r="C1565" s="152" t="s">
        <v>13</v>
      </c>
      <c r="D1565" s="153">
        <v>5209.2209999999995</v>
      </c>
      <c r="E1565" s="153">
        <v>5020.5389999999998</v>
      </c>
      <c r="F1565" s="153">
        <v>4868.5039999999999</v>
      </c>
      <c r="G1565" s="153">
        <v>4762.6289999999999</v>
      </c>
      <c r="H1565" s="154">
        <v>4657.6499999999996</v>
      </c>
      <c r="I1565" s="153">
        <v>4677.8590000000004</v>
      </c>
      <c r="J1565" s="153">
        <v>4831.0659999999998</v>
      </c>
      <c r="K1565" s="153">
        <v>4741.2160000000003</v>
      </c>
      <c r="L1565" s="153">
        <v>4907.6369999999997</v>
      </c>
      <c r="M1565" s="153">
        <v>5043.2860000000001</v>
      </c>
      <c r="N1565" s="153">
        <v>5141.7250000000004</v>
      </c>
      <c r="O1565" s="153">
        <v>5350.0209999999997</v>
      </c>
      <c r="P1565" s="153">
        <v>5385.5039999999999</v>
      </c>
      <c r="Q1565" s="153">
        <v>5404.2749999999996</v>
      </c>
      <c r="R1565" s="153">
        <v>5483.7430000000004</v>
      </c>
      <c r="S1565" s="153">
        <v>5479.4970000000003</v>
      </c>
      <c r="T1565" s="153">
        <v>5438.8890000000001</v>
      </c>
      <c r="U1565" s="153">
        <v>5356.125</v>
      </c>
      <c r="V1565" s="153">
        <v>5297.79</v>
      </c>
      <c r="W1565" s="154">
        <v>5493.3239999999996</v>
      </c>
      <c r="X1565" s="153">
        <v>6062.701</v>
      </c>
      <c r="Y1565" s="153">
        <v>6092.8</v>
      </c>
      <c r="Z1565" s="153">
        <v>5947.3270000000002</v>
      </c>
      <c r="AA1565" s="153">
        <v>5639.3329999999996</v>
      </c>
      <c r="AB1565" s="155">
        <v>126292.66099999999</v>
      </c>
      <c r="AC1565" s="18" t="str">
        <f t="shared" si="48"/>
        <v>ok</v>
      </c>
      <c r="AE1565" s="19">
        <f t="shared" si="49"/>
        <v>1829.7079999999987</v>
      </c>
      <c r="AF1565" s="20">
        <v>564.61819076538086</v>
      </c>
      <c r="AG1565" s="21"/>
      <c r="AH1565" s="21"/>
      <c r="AI1565" s="156"/>
      <c r="AK1565" s="156"/>
      <c r="AL1565" s="157"/>
    </row>
    <row r="1566" spans="1:38" ht="14.4" thickTop="1" thickBot="1" x14ac:dyDescent="0.3">
      <c r="B1566" s="12">
        <v>41012</v>
      </c>
      <c r="C1566" s="152" t="s">
        <v>14</v>
      </c>
      <c r="D1566" s="153">
        <v>5314.8249999999998</v>
      </c>
      <c r="E1566" s="153">
        <v>5082.91</v>
      </c>
      <c r="F1566" s="153">
        <v>4924.1719999999996</v>
      </c>
      <c r="G1566" s="153">
        <v>4807.0529999999999</v>
      </c>
      <c r="H1566" s="154">
        <v>4756.2089999999998</v>
      </c>
      <c r="I1566" s="153">
        <v>4793.973</v>
      </c>
      <c r="J1566" s="153">
        <v>4873.6000000000004</v>
      </c>
      <c r="K1566" s="153">
        <v>4793.9380000000001</v>
      </c>
      <c r="L1566" s="153">
        <v>4926.0810000000001</v>
      </c>
      <c r="M1566" s="153">
        <v>5128.3440000000001</v>
      </c>
      <c r="N1566" s="153">
        <v>5254.6880000000001</v>
      </c>
      <c r="O1566" s="153">
        <v>5341.5519999999997</v>
      </c>
      <c r="P1566" s="153">
        <v>5397.23</v>
      </c>
      <c r="Q1566" s="153">
        <v>5483.8720000000003</v>
      </c>
      <c r="R1566" s="153">
        <v>5474.723</v>
      </c>
      <c r="S1566" s="153">
        <v>5453.2120000000004</v>
      </c>
      <c r="T1566" s="153">
        <v>5540.5110000000004</v>
      </c>
      <c r="U1566" s="153">
        <v>5469.5039999999999</v>
      </c>
      <c r="V1566" s="153">
        <v>5375.2889999999998</v>
      </c>
      <c r="W1566" s="154">
        <v>5521.4769999999999</v>
      </c>
      <c r="X1566" s="153">
        <v>6047.6620000000003</v>
      </c>
      <c r="Y1566" s="153">
        <v>6034.0050000000001</v>
      </c>
      <c r="Z1566" s="153">
        <v>5924.29</v>
      </c>
      <c r="AA1566" s="153">
        <v>5677.9560000000001</v>
      </c>
      <c r="AB1566" s="155">
        <v>127397.076</v>
      </c>
      <c r="AC1566" s="18" t="str">
        <f t="shared" si="48"/>
        <v>ok</v>
      </c>
      <c r="AE1566" s="19">
        <f t="shared" si="49"/>
        <v>1104.4150000000081</v>
      </c>
      <c r="AF1566" s="20">
        <v>552.24388694763184</v>
      </c>
      <c r="AG1566" s="21"/>
      <c r="AH1566" s="21"/>
      <c r="AI1566" s="156"/>
      <c r="AK1566" s="156"/>
      <c r="AL1566" s="157"/>
    </row>
    <row r="1567" spans="1:38" ht="14.4" thickTop="1" thickBot="1" x14ac:dyDescent="0.3">
      <c r="B1567" s="12">
        <v>41013</v>
      </c>
      <c r="C1567" s="152" t="s">
        <v>15</v>
      </c>
      <c r="D1567" s="153">
        <v>5333.7929999999997</v>
      </c>
      <c r="E1567" s="153">
        <v>5105.9799999999996</v>
      </c>
      <c r="F1567" s="153">
        <v>4929.8440000000001</v>
      </c>
      <c r="G1567" s="153">
        <v>4752.0510000000004</v>
      </c>
      <c r="H1567" s="154">
        <v>4754.6459999999997</v>
      </c>
      <c r="I1567" s="153">
        <v>4717.5060000000003</v>
      </c>
      <c r="J1567" s="153">
        <v>4784.9669999999996</v>
      </c>
      <c r="K1567" s="153">
        <v>4630.1719999999996</v>
      </c>
      <c r="L1567" s="153">
        <v>4686.3509999999997</v>
      </c>
      <c r="M1567" s="153">
        <v>4856.8990000000003</v>
      </c>
      <c r="N1567" s="153">
        <v>4995.3940000000002</v>
      </c>
      <c r="O1567" s="153">
        <v>5089.4250000000002</v>
      </c>
      <c r="P1567" s="153">
        <v>5156.8130000000001</v>
      </c>
      <c r="Q1567" s="153">
        <v>5198.5320000000002</v>
      </c>
      <c r="R1567" s="153">
        <v>5166.43</v>
      </c>
      <c r="S1567" s="153">
        <v>5155.7969999999996</v>
      </c>
      <c r="T1567" s="153">
        <v>5118.3469999999998</v>
      </c>
      <c r="U1567" s="153">
        <v>5060.6750000000002</v>
      </c>
      <c r="V1567" s="153">
        <v>5040.2529999999997</v>
      </c>
      <c r="W1567" s="154">
        <v>5294.7219999999998</v>
      </c>
      <c r="X1567" s="153">
        <v>6240.4390000000003</v>
      </c>
      <c r="Y1567" s="153">
        <v>6283.6710000000003</v>
      </c>
      <c r="Z1567" s="153">
        <v>6092.415</v>
      </c>
      <c r="AA1567" s="153">
        <v>5665.6080000000002</v>
      </c>
      <c r="AB1567" s="155">
        <v>124110.73</v>
      </c>
      <c r="AC1567" s="18" t="str">
        <f t="shared" si="48"/>
        <v>ok</v>
      </c>
      <c r="AE1567" s="19">
        <f t="shared" si="49"/>
        <v>-3286.346000000005</v>
      </c>
      <c r="AF1567" s="20">
        <v>570.81130981445313</v>
      </c>
      <c r="AG1567" s="21"/>
      <c r="AH1567" s="21"/>
      <c r="AI1567" s="156"/>
      <c r="AK1567" s="156"/>
      <c r="AL1567" s="157"/>
    </row>
    <row r="1568" spans="1:38" ht="14.4" thickTop="1" thickBot="1" x14ac:dyDescent="0.3">
      <c r="B1568" s="12">
        <v>41014</v>
      </c>
      <c r="C1568" s="152" t="s">
        <v>16</v>
      </c>
      <c r="D1568" s="153">
        <v>5324.16</v>
      </c>
      <c r="E1568" s="153">
        <v>5035.24</v>
      </c>
      <c r="F1568" s="153">
        <v>4904.8879999999999</v>
      </c>
      <c r="G1568" s="153">
        <v>4786.9539999999997</v>
      </c>
      <c r="H1568" s="154">
        <v>4689.5420000000004</v>
      </c>
      <c r="I1568" s="153">
        <v>4639.1629999999996</v>
      </c>
      <c r="J1568" s="153">
        <v>4632.7280000000001</v>
      </c>
      <c r="K1568" s="153">
        <v>4362.4639999999999</v>
      </c>
      <c r="L1568" s="153">
        <v>4305.4650000000001</v>
      </c>
      <c r="M1568" s="153">
        <v>4420.317</v>
      </c>
      <c r="N1568" s="153">
        <v>4550.1360000000004</v>
      </c>
      <c r="O1568" s="153">
        <v>4654.8789999999999</v>
      </c>
      <c r="P1568" s="153">
        <v>4665.3789999999999</v>
      </c>
      <c r="Q1568" s="153">
        <v>4760.7489999999998</v>
      </c>
      <c r="R1568" s="153">
        <v>4769.3980000000001</v>
      </c>
      <c r="S1568" s="153">
        <v>4785.4840000000004</v>
      </c>
      <c r="T1568" s="153">
        <v>4776.5770000000002</v>
      </c>
      <c r="U1568" s="153">
        <v>4763.366</v>
      </c>
      <c r="V1568" s="153">
        <v>4757.7219999999998</v>
      </c>
      <c r="W1568" s="154">
        <v>5087.3559999999998</v>
      </c>
      <c r="X1568" s="153">
        <v>6053.56</v>
      </c>
      <c r="Y1568" s="153">
        <v>6344.5940000000001</v>
      </c>
      <c r="Z1568" s="153">
        <v>6097.7259999999997</v>
      </c>
      <c r="AA1568" s="153">
        <v>5576.76</v>
      </c>
      <c r="AB1568" s="155">
        <v>118744.607</v>
      </c>
      <c r="AC1568" s="18" t="str">
        <f t="shared" si="48"/>
        <v>ok</v>
      </c>
      <c r="AE1568" s="19">
        <f t="shared" si="49"/>
        <v>-5366.1229999999923</v>
      </c>
      <c r="AF1568" s="20">
        <v>613.17952728271484</v>
      </c>
      <c r="AG1568" s="21"/>
      <c r="AH1568" s="21"/>
      <c r="AI1568" s="156"/>
      <c r="AK1568" s="156"/>
      <c r="AL1568" s="157"/>
    </row>
    <row r="1569" spans="1:38" ht="14.4" thickTop="1" thickBot="1" x14ac:dyDescent="0.3">
      <c r="B1569" s="12">
        <v>41015</v>
      </c>
      <c r="C1569" s="152" t="s">
        <v>17</v>
      </c>
      <c r="D1569" s="153">
        <v>5246.741</v>
      </c>
      <c r="E1569" s="153">
        <v>4988.67</v>
      </c>
      <c r="F1569" s="153">
        <v>4838.6009999999997</v>
      </c>
      <c r="G1569" s="153">
        <v>4724.0290000000005</v>
      </c>
      <c r="H1569" s="154">
        <v>4670.5249999999996</v>
      </c>
      <c r="I1569" s="153">
        <v>4666.433</v>
      </c>
      <c r="J1569" s="153">
        <v>4880.4870000000001</v>
      </c>
      <c r="K1569" s="153">
        <v>4859.9979999999996</v>
      </c>
      <c r="L1569" s="153">
        <v>4881.6390000000001</v>
      </c>
      <c r="M1569" s="153">
        <v>5107.0249999999996</v>
      </c>
      <c r="N1569" s="153">
        <v>5216.5</v>
      </c>
      <c r="O1569" s="153">
        <v>5331.2749999999996</v>
      </c>
      <c r="P1569" s="153">
        <v>5437.9530000000004</v>
      </c>
      <c r="Q1569" s="153">
        <v>5503.5339999999997</v>
      </c>
      <c r="R1569" s="153">
        <v>5556.2929999999997</v>
      </c>
      <c r="S1569" s="153">
        <v>5611.6310000000003</v>
      </c>
      <c r="T1569" s="153">
        <v>5596.5479999999998</v>
      </c>
      <c r="U1569" s="153">
        <v>5418.9</v>
      </c>
      <c r="V1569" s="153">
        <v>5458.3760000000002</v>
      </c>
      <c r="W1569" s="154">
        <v>5680.5919999999996</v>
      </c>
      <c r="X1569" s="153">
        <v>6393.366</v>
      </c>
      <c r="Y1569" s="153">
        <v>6294.6559999999999</v>
      </c>
      <c r="Z1569" s="153">
        <v>6243.08</v>
      </c>
      <c r="AA1569" s="153">
        <v>5794.134</v>
      </c>
      <c r="AB1569" s="155">
        <v>128400.986</v>
      </c>
      <c r="AC1569" s="18" t="str">
        <f t="shared" si="48"/>
        <v>ok</v>
      </c>
      <c r="AE1569" s="19">
        <f t="shared" si="49"/>
        <v>9656.3790000000008</v>
      </c>
      <c r="AF1569" s="20">
        <v>622.45636749267578</v>
      </c>
      <c r="AG1569" s="21"/>
      <c r="AH1569" s="21"/>
      <c r="AI1569" s="156"/>
      <c r="AK1569" s="156"/>
      <c r="AL1569" s="157"/>
    </row>
    <row r="1570" spans="1:38" ht="14.4" thickTop="1" thickBot="1" x14ac:dyDescent="0.3">
      <c r="B1570" s="12">
        <v>41016</v>
      </c>
      <c r="C1570" s="152" t="s">
        <v>11</v>
      </c>
      <c r="D1570" s="153">
        <v>5374.085</v>
      </c>
      <c r="E1570" s="153">
        <v>5158.4250000000002</v>
      </c>
      <c r="F1570" s="153">
        <v>5008.6719999999996</v>
      </c>
      <c r="G1570" s="153">
        <v>4894.1409999999996</v>
      </c>
      <c r="H1570" s="154">
        <v>4817.6459999999997</v>
      </c>
      <c r="I1570" s="153">
        <v>4824.8289999999997</v>
      </c>
      <c r="J1570" s="153">
        <v>5008.0910000000003</v>
      </c>
      <c r="K1570" s="153">
        <v>4965.01</v>
      </c>
      <c r="L1570" s="153">
        <v>4926.2619999999997</v>
      </c>
      <c r="M1570" s="153">
        <v>5156.6809999999996</v>
      </c>
      <c r="N1570" s="153">
        <v>5173.2740000000003</v>
      </c>
      <c r="O1570" s="153">
        <v>5226.9350000000004</v>
      </c>
      <c r="P1570" s="153">
        <v>5310.8789999999999</v>
      </c>
      <c r="Q1570" s="153">
        <v>5354.299</v>
      </c>
      <c r="R1570" s="153">
        <v>5317.5889999999999</v>
      </c>
      <c r="S1570" s="153">
        <v>5293.8149999999996</v>
      </c>
      <c r="T1570" s="153">
        <v>5236.3639999999996</v>
      </c>
      <c r="U1570" s="153">
        <v>5245.57</v>
      </c>
      <c r="V1570" s="153">
        <v>5187.165</v>
      </c>
      <c r="W1570" s="154">
        <v>5418.7070000000003</v>
      </c>
      <c r="X1570" s="153">
        <v>6050.9189999999999</v>
      </c>
      <c r="Y1570" s="153">
        <v>5976.1130000000003</v>
      </c>
      <c r="Z1570" s="153">
        <v>5864.8249999999998</v>
      </c>
      <c r="AA1570" s="153">
        <v>5451.7839999999997</v>
      </c>
      <c r="AB1570" s="155">
        <v>126242.08</v>
      </c>
      <c r="AC1570" s="18" t="str">
        <f t="shared" si="48"/>
        <v>ok</v>
      </c>
      <c r="AE1570" s="19">
        <f t="shared" si="49"/>
        <v>-2158.9060000000027</v>
      </c>
      <c r="AF1570" s="20">
        <v>570.89240455627441</v>
      </c>
      <c r="AG1570" s="21"/>
      <c r="AH1570" s="21"/>
      <c r="AI1570" s="156"/>
      <c r="AK1570" s="156"/>
      <c r="AL1570" s="157"/>
    </row>
    <row r="1571" spans="1:38" ht="14.4" thickTop="1" thickBot="1" x14ac:dyDescent="0.3">
      <c r="B1571" s="12">
        <v>41017</v>
      </c>
      <c r="C1571" s="152" t="s">
        <v>12</v>
      </c>
      <c r="D1571" s="153">
        <v>5067.7089999999998</v>
      </c>
      <c r="E1571" s="153">
        <v>4884.0540000000001</v>
      </c>
      <c r="F1571" s="153">
        <v>4722.0870000000004</v>
      </c>
      <c r="G1571" s="153">
        <v>4646.7550000000001</v>
      </c>
      <c r="H1571" s="154">
        <v>4592.6710000000003</v>
      </c>
      <c r="I1571" s="153">
        <v>4658.326</v>
      </c>
      <c r="J1571" s="153">
        <v>4885.4679999999998</v>
      </c>
      <c r="K1571" s="153">
        <v>4891.7979999999998</v>
      </c>
      <c r="L1571" s="153">
        <v>4904.2089999999998</v>
      </c>
      <c r="M1571" s="153">
        <v>4974.5420000000004</v>
      </c>
      <c r="N1571" s="153">
        <v>5100.9650000000001</v>
      </c>
      <c r="O1571" s="153">
        <v>5190.1130000000003</v>
      </c>
      <c r="P1571" s="153">
        <v>5271.4889999999996</v>
      </c>
      <c r="Q1571" s="153">
        <v>5323.3249999999998</v>
      </c>
      <c r="R1571" s="153">
        <v>5389.942</v>
      </c>
      <c r="S1571" s="153">
        <v>5411.6469999999999</v>
      </c>
      <c r="T1571" s="153">
        <v>5429.8230000000003</v>
      </c>
      <c r="U1571" s="153">
        <v>5361.6080000000002</v>
      </c>
      <c r="V1571" s="153">
        <v>5279.2510000000002</v>
      </c>
      <c r="W1571" s="154">
        <v>5476.1970000000001</v>
      </c>
      <c r="X1571" s="153">
        <v>6111.7889999999998</v>
      </c>
      <c r="Y1571" s="153">
        <v>6077.2489999999998</v>
      </c>
      <c r="Z1571" s="153">
        <v>5944.1469999999999</v>
      </c>
      <c r="AA1571" s="153">
        <v>5518.02</v>
      </c>
      <c r="AB1571" s="155">
        <v>125113.18399999999</v>
      </c>
      <c r="AC1571" s="18" t="str">
        <f t="shared" si="48"/>
        <v>ok</v>
      </c>
      <c r="AE1571" s="19">
        <f t="shared" si="49"/>
        <v>-1128.8960000000079</v>
      </c>
      <c r="AF1571" s="20">
        <v>549.07240676879883</v>
      </c>
      <c r="AG1571" s="21"/>
      <c r="AH1571" s="21"/>
      <c r="AI1571" s="156"/>
      <c r="AK1571" s="156"/>
      <c r="AL1571" s="157"/>
    </row>
    <row r="1572" spans="1:38" ht="14.4" thickTop="1" thickBot="1" x14ac:dyDescent="0.3">
      <c r="B1572" s="12">
        <v>41018</v>
      </c>
      <c r="C1572" s="152" t="s">
        <v>13</v>
      </c>
      <c r="D1572" s="153">
        <v>5121.2169999999996</v>
      </c>
      <c r="E1572" s="153">
        <v>4924.1840000000002</v>
      </c>
      <c r="F1572" s="153">
        <v>4766.183</v>
      </c>
      <c r="G1572" s="153">
        <v>4648.7529999999997</v>
      </c>
      <c r="H1572" s="154">
        <v>4618.8360000000002</v>
      </c>
      <c r="I1572" s="153">
        <v>4704.04</v>
      </c>
      <c r="J1572" s="153">
        <v>4884.4440000000004</v>
      </c>
      <c r="K1572" s="153">
        <v>4836.9369999999999</v>
      </c>
      <c r="L1572" s="153">
        <v>4831.125</v>
      </c>
      <c r="M1572" s="153">
        <v>4937.1970000000001</v>
      </c>
      <c r="N1572" s="153">
        <v>4974.6909999999998</v>
      </c>
      <c r="O1572" s="153">
        <v>5111.6210000000001</v>
      </c>
      <c r="P1572" s="153">
        <v>5266.3230000000003</v>
      </c>
      <c r="Q1572" s="153">
        <v>5255.49</v>
      </c>
      <c r="R1572" s="153">
        <v>5340.5320000000002</v>
      </c>
      <c r="S1572" s="153">
        <v>5312.4579999999996</v>
      </c>
      <c r="T1572" s="153">
        <v>5349.66</v>
      </c>
      <c r="U1572" s="153">
        <v>5331.5690000000004</v>
      </c>
      <c r="V1572" s="153">
        <v>5207.2120000000004</v>
      </c>
      <c r="W1572" s="154">
        <v>5507.2780000000002</v>
      </c>
      <c r="X1572" s="153">
        <v>6060.9660000000003</v>
      </c>
      <c r="Y1572" s="153">
        <v>6100.893</v>
      </c>
      <c r="Z1572" s="153">
        <v>5996.11</v>
      </c>
      <c r="AA1572" s="153">
        <v>5565.4859999999999</v>
      </c>
      <c r="AB1572" s="155">
        <v>124653.205</v>
      </c>
      <c r="AC1572" s="18" t="str">
        <f t="shared" si="48"/>
        <v>ok</v>
      </c>
      <c r="AE1572" s="19">
        <f t="shared" si="49"/>
        <v>-459.97899999999208</v>
      </c>
      <c r="AF1572" s="20">
        <v>579.14566993713379</v>
      </c>
      <c r="AG1572" s="21"/>
      <c r="AH1572" s="21"/>
      <c r="AI1572" s="156"/>
      <c r="AK1572" s="156"/>
      <c r="AL1572" s="157"/>
    </row>
    <row r="1573" spans="1:38" ht="14.4" thickTop="1" thickBot="1" x14ac:dyDescent="0.3">
      <c r="B1573" s="12">
        <v>41019</v>
      </c>
      <c r="C1573" s="152" t="s">
        <v>14</v>
      </c>
      <c r="D1573" s="153">
        <v>5029.134</v>
      </c>
      <c r="E1573" s="153">
        <v>4791.1750000000002</v>
      </c>
      <c r="F1573" s="153">
        <v>4766.9170000000004</v>
      </c>
      <c r="G1573" s="153">
        <v>4659.9880000000003</v>
      </c>
      <c r="H1573" s="154">
        <v>4611.7290000000003</v>
      </c>
      <c r="I1573" s="153">
        <v>4692.826</v>
      </c>
      <c r="J1573" s="153">
        <v>4804.7830000000004</v>
      </c>
      <c r="K1573" s="153">
        <v>4755.7169999999996</v>
      </c>
      <c r="L1573" s="153">
        <v>4852.05</v>
      </c>
      <c r="M1573" s="153">
        <v>5002.1549999999997</v>
      </c>
      <c r="N1573" s="153">
        <v>5068.857</v>
      </c>
      <c r="O1573" s="153">
        <v>5300.6220000000003</v>
      </c>
      <c r="P1573" s="153">
        <v>5371.4780000000001</v>
      </c>
      <c r="Q1573" s="153">
        <v>5374.049</v>
      </c>
      <c r="R1573" s="153">
        <v>5375.8990000000003</v>
      </c>
      <c r="S1573" s="153">
        <v>5459.8149999999996</v>
      </c>
      <c r="T1573" s="153">
        <v>5512.848</v>
      </c>
      <c r="U1573" s="153">
        <v>5423.8909999999996</v>
      </c>
      <c r="V1573" s="153">
        <v>5319.893</v>
      </c>
      <c r="W1573" s="154">
        <v>5484.3670000000002</v>
      </c>
      <c r="X1573" s="153">
        <v>6056.857</v>
      </c>
      <c r="Y1573" s="153">
        <v>6115.6</v>
      </c>
      <c r="Z1573" s="153">
        <v>6024.3649999999998</v>
      </c>
      <c r="AA1573" s="153">
        <v>5709.5690000000004</v>
      </c>
      <c r="AB1573" s="155">
        <v>125564.58500000001</v>
      </c>
      <c r="AC1573" s="18" t="str">
        <f t="shared" si="48"/>
        <v>ok</v>
      </c>
      <c r="AE1573" s="19">
        <f t="shared" si="49"/>
        <v>911.38000000000466</v>
      </c>
      <c r="AF1573" s="20">
        <v>574.82245254516602</v>
      </c>
      <c r="AG1573" s="21"/>
      <c r="AH1573" s="21"/>
      <c r="AI1573" s="156"/>
      <c r="AK1573" s="156"/>
      <c r="AL1573" s="157"/>
    </row>
    <row r="1574" spans="1:38" ht="14.4" thickTop="1" thickBot="1" x14ac:dyDescent="0.3">
      <c r="B1574" s="12">
        <v>41020</v>
      </c>
      <c r="C1574" s="152" t="s">
        <v>15</v>
      </c>
      <c r="D1574" s="153">
        <v>5296.5450000000001</v>
      </c>
      <c r="E1574" s="153">
        <v>5094.2439999999997</v>
      </c>
      <c r="F1574" s="153">
        <v>4923.5630000000001</v>
      </c>
      <c r="G1574" s="153">
        <v>4831.9740000000002</v>
      </c>
      <c r="H1574" s="154">
        <v>4701.1760000000004</v>
      </c>
      <c r="I1574" s="153">
        <v>4766.5330000000004</v>
      </c>
      <c r="J1574" s="153">
        <v>4872.4350000000004</v>
      </c>
      <c r="K1574" s="153">
        <v>4714.1840000000002</v>
      </c>
      <c r="L1574" s="153">
        <v>4833.7370000000001</v>
      </c>
      <c r="M1574" s="153">
        <v>4959.2420000000002</v>
      </c>
      <c r="N1574" s="153">
        <v>5070.7160000000003</v>
      </c>
      <c r="O1574" s="153">
        <v>5174.9170000000004</v>
      </c>
      <c r="P1574" s="153">
        <v>5237.6459999999997</v>
      </c>
      <c r="Q1574" s="153">
        <v>5195.9769999999999</v>
      </c>
      <c r="R1574" s="153">
        <v>5156.0550000000003</v>
      </c>
      <c r="S1574" s="153">
        <v>5064.7939999999999</v>
      </c>
      <c r="T1574" s="153">
        <v>5033.4269999999997</v>
      </c>
      <c r="U1574" s="153">
        <v>5004.75</v>
      </c>
      <c r="V1574" s="153">
        <v>4988.4799999999996</v>
      </c>
      <c r="W1574" s="154">
        <v>5168.4790000000003</v>
      </c>
      <c r="X1574" s="153">
        <v>6132.0519999999997</v>
      </c>
      <c r="Y1574" s="153">
        <v>6123.4769999999999</v>
      </c>
      <c r="Z1574" s="153">
        <v>5833.5349999999999</v>
      </c>
      <c r="AA1574" s="153">
        <v>5375.268</v>
      </c>
      <c r="AB1574" s="155">
        <v>123553.20600000001</v>
      </c>
      <c r="AC1574" s="18" t="str">
        <f t="shared" si="48"/>
        <v>ok</v>
      </c>
      <c r="AE1574" s="19">
        <f t="shared" si="49"/>
        <v>-2011.3790000000008</v>
      </c>
      <c r="AF1574" s="20">
        <v>575.35633659362793</v>
      </c>
      <c r="AG1574" s="21"/>
      <c r="AI1574" s="156"/>
      <c r="AK1574" s="156"/>
      <c r="AL1574" s="157"/>
    </row>
    <row r="1575" spans="1:38" ht="14.4" thickTop="1" thickBot="1" x14ac:dyDescent="0.3">
      <c r="B1575" s="12">
        <v>41021</v>
      </c>
      <c r="C1575" s="152" t="s">
        <v>16</v>
      </c>
      <c r="D1575" s="153">
        <v>5087.7550000000001</v>
      </c>
      <c r="E1575" s="153">
        <v>4769.2120000000004</v>
      </c>
      <c r="F1575" s="153">
        <v>4588.7380000000003</v>
      </c>
      <c r="G1575" s="153">
        <v>4548.1940000000004</v>
      </c>
      <c r="H1575" s="154">
        <v>4427.2039999999997</v>
      </c>
      <c r="I1575" s="153">
        <v>4422.7389999999996</v>
      </c>
      <c r="J1575" s="153">
        <v>4404.1109999999999</v>
      </c>
      <c r="K1575" s="153">
        <v>4199.9440000000004</v>
      </c>
      <c r="L1575" s="153">
        <v>4238.3710000000001</v>
      </c>
      <c r="M1575" s="153">
        <v>4319.6989999999996</v>
      </c>
      <c r="N1575" s="153">
        <v>4427.2610000000004</v>
      </c>
      <c r="O1575" s="153">
        <v>4528.5150000000003</v>
      </c>
      <c r="P1575" s="153">
        <v>4545.0140000000001</v>
      </c>
      <c r="Q1575" s="153">
        <v>4570.7979999999998</v>
      </c>
      <c r="R1575" s="153">
        <v>4603.174</v>
      </c>
      <c r="S1575" s="153">
        <v>4576.723</v>
      </c>
      <c r="T1575" s="153">
        <v>4542.2929999999997</v>
      </c>
      <c r="U1575" s="153">
        <v>4569.4120000000003</v>
      </c>
      <c r="V1575" s="153">
        <v>4548.1509999999998</v>
      </c>
      <c r="W1575" s="154">
        <v>4803.3950000000004</v>
      </c>
      <c r="X1575" s="153">
        <v>5895.5619999999999</v>
      </c>
      <c r="Y1575" s="153">
        <v>6059.982</v>
      </c>
      <c r="Z1575" s="153">
        <v>5740.7619999999997</v>
      </c>
      <c r="AA1575" s="153">
        <v>5135.741</v>
      </c>
      <c r="AB1575" s="155">
        <v>113552.75</v>
      </c>
      <c r="AC1575" s="18" t="str">
        <f t="shared" si="48"/>
        <v>ok</v>
      </c>
      <c r="AE1575" s="19">
        <f t="shared" si="49"/>
        <v>-10000.456000000006</v>
      </c>
      <c r="AF1575" s="20">
        <v>533.84953308105469</v>
      </c>
      <c r="AG1575" s="21"/>
      <c r="AI1575" s="156"/>
      <c r="AK1575" s="156"/>
      <c r="AL1575" s="157"/>
    </row>
    <row r="1576" spans="1:38" ht="14.4" thickTop="1" thickBot="1" x14ac:dyDescent="0.3">
      <c r="B1576" s="12">
        <v>41022</v>
      </c>
      <c r="C1576" s="152" t="s">
        <v>17</v>
      </c>
      <c r="D1576" s="153">
        <v>4805.0789999999997</v>
      </c>
      <c r="E1576" s="153">
        <v>4514.201</v>
      </c>
      <c r="F1576" s="153">
        <v>4452.8059999999996</v>
      </c>
      <c r="G1576" s="153">
        <v>4347.1589999999997</v>
      </c>
      <c r="H1576" s="154">
        <v>4314.335</v>
      </c>
      <c r="I1576" s="153">
        <v>4347.6959999999999</v>
      </c>
      <c r="J1576" s="153">
        <v>4625.7430000000004</v>
      </c>
      <c r="K1576" s="153">
        <v>4591.2290000000003</v>
      </c>
      <c r="L1576" s="153">
        <v>4590.9129999999996</v>
      </c>
      <c r="M1576" s="153">
        <v>4855.5429999999997</v>
      </c>
      <c r="N1576" s="153">
        <v>4983.5039999999999</v>
      </c>
      <c r="O1576" s="153">
        <v>5143.4530000000004</v>
      </c>
      <c r="P1576" s="153">
        <v>5237.5559999999996</v>
      </c>
      <c r="Q1576" s="153">
        <v>5247.7150000000001</v>
      </c>
      <c r="R1576" s="153">
        <v>5331.7439999999997</v>
      </c>
      <c r="S1576" s="153">
        <v>5313.5060000000003</v>
      </c>
      <c r="T1576" s="153">
        <v>5379.0950000000003</v>
      </c>
      <c r="U1576" s="153">
        <v>5218.1310000000003</v>
      </c>
      <c r="V1576" s="153">
        <v>5092.4369999999999</v>
      </c>
      <c r="W1576" s="154">
        <v>5211.7929999999997</v>
      </c>
      <c r="X1576" s="153">
        <v>5939.0540000000001</v>
      </c>
      <c r="Y1576" s="153">
        <v>6012.9009999999998</v>
      </c>
      <c r="Z1576" s="153">
        <v>5773.326</v>
      </c>
      <c r="AA1576" s="153">
        <v>5382.482</v>
      </c>
      <c r="AB1576" s="155">
        <v>120711.401</v>
      </c>
      <c r="AC1576" s="18" t="str">
        <f t="shared" si="48"/>
        <v>ok</v>
      </c>
      <c r="AE1576" s="19">
        <f t="shared" si="49"/>
        <v>7158.650999999998</v>
      </c>
      <c r="AF1576" s="20">
        <v>533.84953308105469</v>
      </c>
      <c r="AG1576" s="21"/>
      <c r="AI1576" s="156"/>
      <c r="AK1576" s="156"/>
      <c r="AL1576" s="157"/>
    </row>
    <row r="1577" spans="1:38" ht="14.4" thickTop="1" thickBot="1" x14ac:dyDescent="0.3">
      <c r="B1577" s="12">
        <v>41023</v>
      </c>
      <c r="C1577" s="152" t="s">
        <v>11</v>
      </c>
      <c r="D1577" s="153">
        <v>4982.9799999999996</v>
      </c>
      <c r="E1577" s="153">
        <v>4719.1970000000001</v>
      </c>
      <c r="F1577" s="153">
        <v>4642.2830000000004</v>
      </c>
      <c r="G1577" s="153">
        <v>4570.7269999999999</v>
      </c>
      <c r="H1577" s="154">
        <v>4475.2139999999999</v>
      </c>
      <c r="I1577" s="153">
        <v>4560.1909999999998</v>
      </c>
      <c r="J1577" s="153">
        <v>4794.067</v>
      </c>
      <c r="K1577" s="153">
        <v>4684.299</v>
      </c>
      <c r="L1577" s="153">
        <v>4761.6930000000002</v>
      </c>
      <c r="M1577" s="153">
        <v>4886.5959999999995</v>
      </c>
      <c r="N1577" s="153">
        <v>5058.5320000000002</v>
      </c>
      <c r="O1577" s="153">
        <v>5126.7830000000004</v>
      </c>
      <c r="P1577" s="153">
        <v>5211.0060000000003</v>
      </c>
      <c r="Q1577" s="153">
        <v>5306.9840000000004</v>
      </c>
      <c r="R1577" s="153">
        <v>5392.1980000000003</v>
      </c>
      <c r="S1577" s="153">
        <v>5380.6750000000002</v>
      </c>
      <c r="T1577" s="153">
        <v>5359.4809999999998</v>
      </c>
      <c r="U1577" s="153">
        <v>5370.0129999999999</v>
      </c>
      <c r="V1577" s="153">
        <v>5157.3289999999997</v>
      </c>
      <c r="W1577" s="154">
        <v>5376.81</v>
      </c>
      <c r="X1577" s="153">
        <v>6171.7489999999998</v>
      </c>
      <c r="Y1577" s="153">
        <v>6144.0169999999998</v>
      </c>
      <c r="Z1577" s="153">
        <v>5895.8209999999999</v>
      </c>
      <c r="AA1577" s="153">
        <v>5444.0879999999997</v>
      </c>
      <c r="AB1577" s="155">
        <v>123472.73299999999</v>
      </c>
      <c r="AC1577" s="18" t="str">
        <f t="shared" si="48"/>
        <v>ok</v>
      </c>
      <c r="AE1577" s="19">
        <f t="shared" si="49"/>
        <v>2761.3319999999949</v>
      </c>
      <c r="AF1577" s="20">
        <v>533.84953308105469</v>
      </c>
      <c r="AG1577" s="21"/>
      <c r="AI1577" s="156"/>
      <c r="AK1577" s="156"/>
      <c r="AL1577" s="157"/>
    </row>
    <row r="1578" spans="1:38" ht="14.4" thickTop="1" thickBot="1" x14ac:dyDescent="0.3">
      <c r="B1578" s="12">
        <v>41024</v>
      </c>
      <c r="C1578" s="152" t="s">
        <v>12</v>
      </c>
      <c r="D1578" s="153">
        <v>4989.2439999999997</v>
      </c>
      <c r="E1578" s="153">
        <v>4703.3869999999997</v>
      </c>
      <c r="F1578" s="153">
        <v>4652.0060000000003</v>
      </c>
      <c r="G1578" s="153">
        <v>4516.4459999999999</v>
      </c>
      <c r="H1578" s="154">
        <v>4477.47</v>
      </c>
      <c r="I1578" s="153">
        <v>4537.5839999999998</v>
      </c>
      <c r="J1578" s="153">
        <v>4858.8680000000004</v>
      </c>
      <c r="K1578" s="153">
        <v>4701.558</v>
      </c>
      <c r="L1578" s="153">
        <v>4725.0600000000004</v>
      </c>
      <c r="M1578" s="153">
        <v>4941.2550000000001</v>
      </c>
      <c r="N1578" s="153">
        <v>5072.8720000000003</v>
      </c>
      <c r="O1578" s="153">
        <v>5228.8419999999996</v>
      </c>
      <c r="P1578" s="153">
        <v>5214.848</v>
      </c>
      <c r="Q1578" s="153">
        <v>5347.826</v>
      </c>
      <c r="R1578" s="153">
        <v>5416.39</v>
      </c>
      <c r="S1578" s="153">
        <v>5461.9470000000001</v>
      </c>
      <c r="T1578" s="153">
        <v>5452.1679999999997</v>
      </c>
      <c r="U1578" s="153">
        <v>5423.8249999999998</v>
      </c>
      <c r="V1578" s="153">
        <v>5397.0780000000004</v>
      </c>
      <c r="W1578" s="154">
        <v>5352.1840000000002</v>
      </c>
      <c r="X1578" s="153">
        <v>5903.4110000000001</v>
      </c>
      <c r="Y1578" s="153">
        <v>6028.1379999999999</v>
      </c>
      <c r="Z1578" s="153">
        <v>5920.875</v>
      </c>
      <c r="AA1578" s="153">
        <v>5500.8119999999999</v>
      </c>
      <c r="AB1578" s="155">
        <v>123824.094</v>
      </c>
      <c r="AC1578" s="18" t="str">
        <f t="shared" si="48"/>
        <v>ok</v>
      </c>
      <c r="AE1578" s="19">
        <f t="shared" si="49"/>
        <v>351.36100000000442</v>
      </c>
      <c r="AF1578" s="20">
        <v>527.79108428955078</v>
      </c>
      <c r="AG1578" s="21"/>
      <c r="AI1578" s="156"/>
      <c r="AK1578" s="156"/>
      <c r="AL1578" s="157"/>
    </row>
    <row r="1579" spans="1:38" ht="14.4" thickTop="1" thickBot="1" x14ac:dyDescent="0.3">
      <c r="B1579" s="12">
        <v>41025</v>
      </c>
      <c r="C1579" s="152" t="s">
        <v>13</v>
      </c>
      <c r="D1579" s="153">
        <v>5268.8829999999998</v>
      </c>
      <c r="E1579" s="153">
        <v>4823.442</v>
      </c>
      <c r="F1579" s="153">
        <v>4701.6869999999999</v>
      </c>
      <c r="G1579" s="153">
        <v>4576.625</v>
      </c>
      <c r="H1579" s="154">
        <v>4528.5249999999996</v>
      </c>
      <c r="I1579" s="153">
        <v>4582.8760000000002</v>
      </c>
      <c r="J1579" s="153">
        <v>4748.1400000000003</v>
      </c>
      <c r="K1579" s="153">
        <v>4708.1769999999997</v>
      </c>
      <c r="L1579" s="153">
        <v>4746.7730000000001</v>
      </c>
      <c r="M1579" s="153">
        <v>4883.473</v>
      </c>
      <c r="N1579" s="153">
        <v>5039.8010000000004</v>
      </c>
      <c r="O1579" s="153">
        <v>5125.6899999999996</v>
      </c>
      <c r="P1579" s="153">
        <v>5216.05</v>
      </c>
      <c r="Q1579" s="153">
        <v>5292.8890000000001</v>
      </c>
      <c r="R1579" s="153">
        <v>5370.9570000000003</v>
      </c>
      <c r="S1579" s="153">
        <v>5396.7030000000004</v>
      </c>
      <c r="T1579" s="153">
        <v>5402.8950000000004</v>
      </c>
      <c r="U1579" s="153">
        <v>5324.38</v>
      </c>
      <c r="V1579" s="153">
        <v>5205.3280000000004</v>
      </c>
      <c r="W1579" s="154">
        <v>5364.116</v>
      </c>
      <c r="X1579" s="153">
        <v>5948.48</v>
      </c>
      <c r="Y1579" s="153">
        <v>6058.8490000000002</v>
      </c>
      <c r="Z1579" s="153">
        <v>6149.5450000000001</v>
      </c>
      <c r="AA1579" s="153">
        <v>5584.4390000000003</v>
      </c>
      <c r="AB1579" s="155">
        <v>124048.723</v>
      </c>
      <c r="AC1579" s="18" t="str">
        <f t="shared" si="48"/>
        <v>ok</v>
      </c>
      <c r="AE1579" s="19">
        <f t="shared" si="49"/>
        <v>224.62900000000081</v>
      </c>
      <c r="AF1579" s="20">
        <v>545.21400928497314</v>
      </c>
      <c r="AG1579" s="21"/>
      <c r="AI1579" s="156"/>
      <c r="AK1579" s="156"/>
      <c r="AL1579" s="157"/>
    </row>
    <row r="1580" spans="1:38" ht="14.4" thickTop="1" thickBot="1" x14ac:dyDescent="0.3">
      <c r="B1580" s="12">
        <v>41026</v>
      </c>
      <c r="C1580" s="152" t="s">
        <v>14</v>
      </c>
      <c r="D1580" s="153">
        <v>5091.402</v>
      </c>
      <c r="E1580" s="153">
        <v>4888.8370000000004</v>
      </c>
      <c r="F1580" s="153">
        <v>4784.6670000000004</v>
      </c>
      <c r="G1580" s="153">
        <v>4668.2190000000001</v>
      </c>
      <c r="H1580" s="154">
        <v>4613.2619999999997</v>
      </c>
      <c r="I1580" s="153">
        <v>4653.2510000000002</v>
      </c>
      <c r="J1580" s="153">
        <v>4826.1350000000002</v>
      </c>
      <c r="K1580" s="153">
        <v>4752.0010000000002</v>
      </c>
      <c r="L1580" s="153">
        <v>4785.9979999999996</v>
      </c>
      <c r="M1580" s="153">
        <v>4956.8620000000001</v>
      </c>
      <c r="N1580" s="153">
        <v>5100.2070000000003</v>
      </c>
      <c r="O1580" s="153">
        <v>5239.8670000000002</v>
      </c>
      <c r="P1580" s="153">
        <v>5340.8059999999996</v>
      </c>
      <c r="Q1580" s="153">
        <v>5433.55</v>
      </c>
      <c r="R1580" s="153">
        <v>5451.0060000000003</v>
      </c>
      <c r="S1580" s="153">
        <v>5501.3</v>
      </c>
      <c r="T1580" s="153">
        <v>5465.1890000000003</v>
      </c>
      <c r="U1580" s="153">
        <v>5364.9409999999998</v>
      </c>
      <c r="V1580" s="153">
        <v>5308.4840000000004</v>
      </c>
      <c r="W1580" s="154">
        <v>5487.7629999999999</v>
      </c>
      <c r="X1580" s="153">
        <v>6098.4719999999998</v>
      </c>
      <c r="Y1580" s="153">
        <v>6138.826</v>
      </c>
      <c r="Z1580" s="153">
        <v>6041.9449999999997</v>
      </c>
      <c r="AA1580" s="153">
        <v>5748.2240000000002</v>
      </c>
      <c r="AB1580" s="155">
        <v>125741.21400000001</v>
      </c>
      <c r="AC1580" s="18" t="str">
        <f t="shared" si="48"/>
        <v>ok</v>
      </c>
      <c r="AE1580" s="19">
        <f t="shared" si="49"/>
        <v>1692.4910000000091</v>
      </c>
      <c r="AF1580" s="20">
        <v>575.45064735412598</v>
      </c>
      <c r="AG1580" s="21"/>
      <c r="AI1580" s="156"/>
      <c r="AK1580" s="156"/>
      <c r="AL1580" s="157"/>
    </row>
    <row r="1581" spans="1:38" ht="14.4" thickTop="1" thickBot="1" x14ac:dyDescent="0.3">
      <c r="B1581" s="12">
        <v>41027</v>
      </c>
      <c r="C1581" s="152" t="s">
        <v>15</v>
      </c>
      <c r="D1581" s="153">
        <v>5299.95</v>
      </c>
      <c r="E1581" s="153">
        <v>5096.63</v>
      </c>
      <c r="F1581" s="153">
        <v>4946.1040000000003</v>
      </c>
      <c r="G1581" s="153">
        <v>4872.7470000000003</v>
      </c>
      <c r="H1581" s="154">
        <v>4801.2790000000005</v>
      </c>
      <c r="I1581" s="153">
        <v>4800.2389999999996</v>
      </c>
      <c r="J1581" s="153">
        <v>4819.6629999999996</v>
      </c>
      <c r="K1581" s="153">
        <v>4663.1490000000003</v>
      </c>
      <c r="L1581" s="153">
        <v>4784.25</v>
      </c>
      <c r="M1581" s="153">
        <v>4908.2889999999998</v>
      </c>
      <c r="N1581" s="153">
        <v>5082.8419999999996</v>
      </c>
      <c r="O1581" s="153">
        <v>5185.3389999999999</v>
      </c>
      <c r="P1581" s="153">
        <v>5283.93</v>
      </c>
      <c r="Q1581" s="153">
        <v>5272.88</v>
      </c>
      <c r="R1581" s="153">
        <v>5205.0460000000003</v>
      </c>
      <c r="S1581" s="153">
        <v>5171.3280000000004</v>
      </c>
      <c r="T1581" s="153">
        <v>5153.9679999999998</v>
      </c>
      <c r="U1581" s="153">
        <v>5099.3990000000003</v>
      </c>
      <c r="V1581" s="153">
        <v>5068.1480000000001</v>
      </c>
      <c r="W1581" s="154">
        <v>5324.442</v>
      </c>
      <c r="X1581" s="153">
        <v>6052.5950000000003</v>
      </c>
      <c r="Y1581" s="153">
        <v>6346.9960000000001</v>
      </c>
      <c r="Z1581" s="153">
        <v>6131.8429999999998</v>
      </c>
      <c r="AA1581" s="153">
        <v>5740.6549999999997</v>
      </c>
      <c r="AB1581" s="155">
        <v>125111.711</v>
      </c>
      <c r="AC1581" s="18" t="str">
        <f t="shared" si="48"/>
        <v>ok</v>
      </c>
      <c r="AE1581" s="19">
        <f t="shared" si="49"/>
        <v>-629.50300000001153</v>
      </c>
      <c r="AF1581" s="20">
        <v>607.7698860168457</v>
      </c>
      <c r="AG1581" s="21"/>
      <c r="AI1581" s="156"/>
      <c r="AK1581" s="156"/>
      <c r="AL1581" s="157"/>
    </row>
    <row r="1582" spans="1:38" ht="14.4" thickTop="1" thickBot="1" x14ac:dyDescent="0.3">
      <c r="B1582" s="12">
        <v>41028</v>
      </c>
      <c r="C1582" s="152" t="s">
        <v>16</v>
      </c>
      <c r="D1582" s="153">
        <v>5426.08</v>
      </c>
      <c r="E1582" s="153">
        <v>5180.7610000000004</v>
      </c>
      <c r="F1582" s="153">
        <v>4915.9780000000001</v>
      </c>
      <c r="G1582" s="153">
        <v>4766.8329999999996</v>
      </c>
      <c r="H1582" s="154">
        <v>4716.5320000000002</v>
      </c>
      <c r="I1582" s="153">
        <v>4672.4719999999998</v>
      </c>
      <c r="J1582" s="153">
        <v>4623.5159999999996</v>
      </c>
      <c r="K1582" s="153">
        <v>4404.1379999999999</v>
      </c>
      <c r="L1582" s="153">
        <v>4407.1540000000005</v>
      </c>
      <c r="M1582" s="153">
        <v>4519.4269999999997</v>
      </c>
      <c r="N1582" s="153">
        <v>4609.34</v>
      </c>
      <c r="O1582" s="153">
        <v>4655.1099999999997</v>
      </c>
      <c r="P1582" s="153">
        <v>4667.8310000000001</v>
      </c>
      <c r="Q1582" s="153">
        <v>4729.893</v>
      </c>
      <c r="R1582" s="153">
        <v>4790.183</v>
      </c>
      <c r="S1582" s="153">
        <v>4781.2920000000004</v>
      </c>
      <c r="T1582" s="153">
        <v>4830.451</v>
      </c>
      <c r="U1582" s="153">
        <v>4843.0280000000002</v>
      </c>
      <c r="V1582" s="153">
        <v>4788.4979999999996</v>
      </c>
      <c r="W1582" s="154">
        <v>5059.6689999999999</v>
      </c>
      <c r="X1582" s="153">
        <v>6082.87</v>
      </c>
      <c r="Y1582" s="153">
        <v>6245.2079999999996</v>
      </c>
      <c r="Z1582" s="153">
        <v>6101.451</v>
      </c>
      <c r="AA1582" s="153">
        <v>5683.8649999999998</v>
      </c>
      <c r="AB1582" s="155">
        <v>119501.58</v>
      </c>
      <c r="AC1582" s="18" t="str">
        <f t="shared" si="48"/>
        <v>ok</v>
      </c>
      <c r="AE1582" s="19">
        <f t="shared" si="49"/>
        <v>-5610.1309999999939</v>
      </c>
      <c r="AF1582" s="20">
        <v>626.11166572570801</v>
      </c>
      <c r="AG1582" s="21"/>
      <c r="AI1582" s="156"/>
      <c r="AK1582" s="156"/>
      <c r="AL1582" s="157"/>
    </row>
    <row r="1583" spans="1:38" ht="14.4" thickTop="1" thickBot="1" x14ac:dyDescent="0.3">
      <c r="B1583" s="12">
        <v>41029</v>
      </c>
      <c r="C1583" s="152" t="s">
        <v>17</v>
      </c>
      <c r="D1583" s="153">
        <v>5321.1790000000001</v>
      </c>
      <c r="E1583" s="153">
        <v>5075.3710000000001</v>
      </c>
      <c r="F1583" s="153">
        <v>4877.8119999999999</v>
      </c>
      <c r="G1583" s="153">
        <v>4787.0129999999999</v>
      </c>
      <c r="H1583" s="154">
        <v>4758.2719999999999</v>
      </c>
      <c r="I1583" s="153">
        <v>4701.5829999999996</v>
      </c>
      <c r="J1583" s="153">
        <v>4830.5140000000001</v>
      </c>
      <c r="K1583" s="153">
        <v>4719.9440000000004</v>
      </c>
      <c r="L1583" s="153">
        <v>4912.2929999999997</v>
      </c>
      <c r="M1583" s="153">
        <v>5101.0050000000001</v>
      </c>
      <c r="N1583" s="153">
        <v>5213.5119999999997</v>
      </c>
      <c r="O1583" s="153">
        <v>5289.835</v>
      </c>
      <c r="P1583" s="153">
        <v>5352.7470000000003</v>
      </c>
      <c r="Q1583" s="153">
        <v>5426.0050000000001</v>
      </c>
      <c r="R1583" s="153">
        <v>5440.5929999999998</v>
      </c>
      <c r="S1583" s="153">
        <v>5397.7349999999997</v>
      </c>
      <c r="T1583" s="153">
        <v>5415.7110000000002</v>
      </c>
      <c r="U1583" s="153">
        <v>5402.4319999999998</v>
      </c>
      <c r="V1583" s="153">
        <v>5398.8779999999997</v>
      </c>
      <c r="W1583" s="154">
        <v>5411.0020000000004</v>
      </c>
      <c r="X1583" s="153">
        <v>6086.049</v>
      </c>
      <c r="Y1583" s="153">
        <v>6212.027</v>
      </c>
      <c r="Z1583" s="153">
        <v>6013.6170000000002</v>
      </c>
      <c r="AA1583" s="153">
        <v>5827.5029999999997</v>
      </c>
      <c r="AB1583" s="155">
        <v>126972.632</v>
      </c>
      <c r="AC1583" s="18" t="str">
        <f t="shared" si="48"/>
        <v>ok</v>
      </c>
      <c r="AE1583" s="19">
        <f t="shared" si="49"/>
        <v>7471.051999999996</v>
      </c>
      <c r="AF1583" s="20">
        <v>644.26326942443848</v>
      </c>
      <c r="AG1583" s="21"/>
      <c r="AI1583" s="156"/>
      <c r="AK1583" s="156"/>
      <c r="AL1583" s="157"/>
    </row>
    <row r="1584" spans="1:38" ht="14.4" thickTop="1" thickBot="1" x14ac:dyDescent="0.3">
      <c r="A1584" s="11" t="s">
        <v>21</v>
      </c>
      <c r="B1584" s="12">
        <v>41030</v>
      </c>
      <c r="C1584" s="158" t="s">
        <v>11</v>
      </c>
      <c r="D1584" s="159">
        <v>5389.1869999999999</v>
      </c>
      <c r="E1584" s="159">
        <v>5172.1049999999996</v>
      </c>
      <c r="F1584" s="159">
        <v>4976.1120000000001</v>
      </c>
      <c r="G1584" s="159">
        <v>4864.8829999999998</v>
      </c>
      <c r="H1584" s="160">
        <v>4795.3519999999999</v>
      </c>
      <c r="I1584" s="159">
        <v>4755.71</v>
      </c>
      <c r="J1584" s="159">
        <v>4745.6139999999996</v>
      </c>
      <c r="K1584" s="159">
        <v>4479.5129999999999</v>
      </c>
      <c r="L1584" s="159">
        <v>4537.4880000000003</v>
      </c>
      <c r="M1584" s="159">
        <v>4580.8450000000003</v>
      </c>
      <c r="N1584" s="159">
        <v>4680.9040000000005</v>
      </c>
      <c r="O1584" s="159">
        <v>4776.4480000000003</v>
      </c>
      <c r="P1584" s="159">
        <v>4883.0540000000001</v>
      </c>
      <c r="Q1584" s="159">
        <v>4982.7950000000001</v>
      </c>
      <c r="R1584" s="159">
        <v>5023.2820000000002</v>
      </c>
      <c r="S1584" s="159">
        <v>5022.4040000000005</v>
      </c>
      <c r="T1584" s="159">
        <v>5006.3620000000001</v>
      </c>
      <c r="U1584" s="159">
        <v>4967.6490000000003</v>
      </c>
      <c r="V1584" s="159">
        <v>4951.5050000000001</v>
      </c>
      <c r="W1584" s="160">
        <v>5267.7190000000001</v>
      </c>
      <c r="X1584" s="159">
        <v>6169.5510000000004</v>
      </c>
      <c r="Y1584" s="159">
        <v>6299.3050000000003</v>
      </c>
      <c r="Z1584" s="159">
        <v>6170.509</v>
      </c>
      <c r="AA1584" s="159">
        <v>5706.8580000000002</v>
      </c>
      <c r="AB1584" s="161">
        <v>122205.15399999999</v>
      </c>
      <c r="AC1584" s="18" t="str">
        <f t="shared" si="48"/>
        <v>ok</v>
      </c>
      <c r="AE1584" s="19">
        <f t="shared" si="49"/>
        <v>-4767.4780000000028</v>
      </c>
      <c r="AF1584" s="20">
        <v>602.09082984924316</v>
      </c>
      <c r="AG1584" s="21"/>
      <c r="AI1584" s="156"/>
      <c r="AK1584" s="156"/>
      <c r="AL1584" s="157"/>
    </row>
    <row r="1585" spans="2:38" ht="14.4" thickTop="1" thickBot="1" x14ac:dyDescent="0.3">
      <c r="B1585" s="12">
        <v>41031</v>
      </c>
      <c r="C1585" s="158" t="s">
        <v>12</v>
      </c>
      <c r="D1585" s="159">
        <v>5327.1869999999999</v>
      </c>
      <c r="E1585" s="159">
        <v>5101.6890000000003</v>
      </c>
      <c r="F1585" s="159">
        <v>4987.3609999999999</v>
      </c>
      <c r="G1585" s="159">
        <v>4845.8289999999997</v>
      </c>
      <c r="H1585" s="160">
        <v>4800.4799999999996</v>
      </c>
      <c r="I1585" s="159">
        <v>4848.2520000000004</v>
      </c>
      <c r="J1585" s="159">
        <v>5000.7839999999997</v>
      </c>
      <c r="K1585" s="159">
        <v>4969.3540000000003</v>
      </c>
      <c r="L1585" s="159">
        <v>5041.5230000000001</v>
      </c>
      <c r="M1585" s="159">
        <v>5256.5450000000001</v>
      </c>
      <c r="N1585" s="159">
        <v>5374.5529999999999</v>
      </c>
      <c r="O1585" s="159">
        <v>5533.3810000000003</v>
      </c>
      <c r="P1585" s="159">
        <v>5522.0219999999999</v>
      </c>
      <c r="Q1585" s="159">
        <v>5595.9970000000003</v>
      </c>
      <c r="R1585" s="159">
        <v>5672.3810000000003</v>
      </c>
      <c r="S1585" s="159">
        <v>5760.32</v>
      </c>
      <c r="T1585" s="159">
        <v>5812.8320000000003</v>
      </c>
      <c r="U1585" s="159">
        <v>5776.8109999999997</v>
      </c>
      <c r="V1585" s="159">
        <v>5665.4719999999998</v>
      </c>
      <c r="W1585" s="160">
        <v>5852.3059999999996</v>
      </c>
      <c r="X1585" s="159">
        <v>6535.2510000000002</v>
      </c>
      <c r="Y1585" s="159">
        <v>6534.4440000000004</v>
      </c>
      <c r="Z1585" s="159">
        <v>6452.0230000000001</v>
      </c>
      <c r="AA1585" s="159">
        <v>6022.1279999999997</v>
      </c>
      <c r="AB1585" s="161">
        <v>132288.92499999999</v>
      </c>
      <c r="AC1585" s="18" t="str">
        <f t="shared" si="48"/>
        <v>ok</v>
      </c>
      <c r="AE1585" s="19">
        <f t="shared" si="49"/>
        <v>10083.770999999993</v>
      </c>
      <c r="AF1585" s="20">
        <v>636.16866493225098</v>
      </c>
      <c r="AG1585" s="21"/>
      <c r="AI1585" s="156"/>
      <c r="AK1585" s="156"/>
      <c r="AL1585" s="157"/>
    </row>
    <row r="1586" spans="2:38" ht="14.4" thickTop="1" thickBot="1" x14ac:dyDescent="0.3">
      <c r="B1586" s="12">
        <v>41032</v>
      </c>
      <c r="C1586" s="158" t="s">
        <v>13</v>
      </c>
      <c r="D1586" s="159">
        <v>5837.616</v>
      </c>
      <c r="E1586" s="159">
        <v>5337.1689999999999</v>
      </c>
      <c r="F1586" s="159">
        <v>5217.9549999999999</v>
      </c>
      <c r="G1586" s="159">
        <v>5082.6450000000004</v>
      </c>
      <c r="H1586" s="160">
        <v>5075.4459999999999</v>
      </c>
      <c r="I1586" s="159">
        <v>5102.134</v>
      </c>
      <c r="J1586" s="159">
        <v>5131.2139999999999</v>
      </c>
      <c r="K1586" s="159">
        <v>5073.5990000000002</v>
      </c>
      <c r="L1586" s="159">
        <v>5157.6719999999996</v>
      </c>
      <c r="M1586" s="159">
        <v>5277.7179999999998</v>
      </c>
      <c r="N1586" s="159">
        <v>5406.5789999999997</v>
      </c>
      <c r="O1586" s="159">
        <v>5500.8559999999998</v>
      </c>
      <c r="P1586" s="159">
        <v>5633.5140000000001</v>
      </c>
      <c r="Q1586" s="159">
        <v>5684.4669999999996</v>
      </c>
      <c r="R1586" s="159">
        <v>5753.56</v>
      </c>
      <c r="S1586" s="159">
        <v>5784.7120000000004</v>
      </c>
      <c r="T1586" s="159">
        <v>5834.31</v>
      </c>
      <c r="U1586" s="159">
        <v>5756.5860000000002</v>
      </c>
      <c r="V1586" s="159">
        <v>5615.6490000000003</v>
      </c>
      <c r="W1586" s="160">
        <v>5783.2730000000001</v>
      </c>
      <c r="X1586" s="159">
        <v>6244.4549999999999</v>
      </c>
      <c r="Y1586" s="159">
        <v>6580.9930000000004</v>
      </c>
      <c r="Z1586" s="159">
        <v>6502.52</v>
      </c>
      <c r="AA1586" s="159">
        <v>6199.9920000000002</v>
      </c>
      <c r="AB1586" s="161">
        <v>134574.63399999999</v>
      </c>
      <c r="AC1586" s="18" t="str">
        <f t="shared" si="48"/>
        <v>ok</v>
      </c>
      <c r="AE1586" s="19">
        <f t="shared" si="49"/>
        <v>2285.7090000000026</v>
      </c>
      <c r="AF1586" s="20">
        <v>585.98358726501465</v>
      </c>
      <c r="AG1586" s="21"/>
      <c r="AI1586" s="156"/>
      <c r="AK1586" s="156"/>
      <c r="AL1586" s="157"/>
    </row>
    <row r="1587" spans="2:38" ht="14.4" thickTop="1" thickBot="1" x14ac:dyDescent="0.3">
      <c r="B1587" s="12">
        <v>41033</v>
      </c>
      <c r="C1587" s="158" t="s">
        <v>14</v>
      </c>
      <c r="D1587" s="159">
        <v>5724.3010000000004</v>
      </c>
      <c r="E1587" s="159">
        <v>5533.4859999999999</v>
      </c>
      <c r="F1587" s="159">
        <v>5341.5420000000004</v>
      </c>
      <c r="G1587" s="159">
        <v>5243.8509999999997</v>
      </c>
      <c r="H1587" s="160">
        <v>5138.6769999999997</v>
      </c>
      <c r="I1587" s="159">
        <v>5147.4340000000002</v>
      </c>
      <c r="J1587" s="159">
        <v>5299.1080000000002</v>
      </c>
      <c r="K1587" s="159">
        <v>5129.4309999999996</v>
      </c>
      <c r="L1587" s="159">
        <v>5266.049</v>
      </c>
      <c r="M1587" s="159">
        <v>5493.4610000000002</v>
      </c>
      <c r="N1587" s="159">
        <v>5578.9189999999999</v>
      </c>
      <c r="O1587" s="159">
        <v>5679.0780000000004</v>
      </c>
      <c r="P1587" s="159">
        <v>5774.4610000000002</v>
      </c>
      <c r="Q1587" s="159">
        <v>5847.1610000000001</v>
      </c>
      <c r="R1587" s="159">
        <v>5874.3490000000002</v>
      </c>
      <c r="S1587" s="159">
        <v>5912.1490000000003</v>
      </c>
      <c r="T1587" s="159">
        <v>5942.9040000000005</v>
      </c>
      <c r="U1587" s="159">
        <v>5845.1660000000002</v>
      </c>
      <c r="V1587" s="159">
        <v>5684.5330000000004</v>
      </c>
      <c r="W1587" s="160">
        <v>5769.1189999999997</v>
      </c>
      <c r="X1587" s="159">
        <v>6352.8789999999999</v>
      </c>
      <c r="Y1587" s="159">
        <v>6489.393</v>
      </c>
      <c r="Z1587" s="159">
        <v>6443.0870000000004</v>
      </c>
      <c r="AA1587" s="159">
        <v>6119.29</v>
      </c>
      <c r="AB1587" s="161">
        <v>136629.82800000001</v>
      </c>
      <c r="AC1587" s="18" t="str">
        <f t="shared" si="48"/>
        <v>ok</v>
      </c>
      <c r="AE1587" s="19">
        <f t="shared" si="49"/>
        <v>2055.1940000000177</v>
      </c>
      <c r="AF1587" s="20">
        <v>621.7611255645752</v>
      </c>
      <c r="AG1587" s="21"/>
      <c r="AI1587" s="156"/>
      <c r="AK1587" s="156"/>
      <c r="AL1587" s="157"/>
    </row>
    <row r="1588" spans="2:38" ht="14.4" thickTop="1" thickBot="1" x14ac:dyDescent="0.3">
      <c r="B1588" s="12">
        <v>41034</v>
      </c>
      <c r="C1588" s="158" t="s">
        <v>15</v>
      </c>
      <c r="D1588" s="159">
        <v>5758.674</v>
      </c>
      <c r="E1588" s="159">
        <v>5510.8410000000003</v>
      </c>
      <c r="F1588" s="159">
        <v>5348.8829999999998</v>
      </c>
      <c r="G1588" s="159">
        <v>5192.2740000000003</v>
      </c>
      <c r="H1588" s="160">
        <v>5117.5749999999998</v>
      </c>
      <c r="I1588" s="159">
        <v>5089.1279999999997</v>
      </c>
      <c r="J1588" s="159">
        <v>5082.5280000000002</v>
      </c>
      <c r="K1588" s="159">
        <v>4859.1909999999998</v>
      </c>
      <c r="L1588" s="159">
        <v>4931.0990000000002</v>
      </c>
      <c r="M1588" s="159">
        <v>5104.75</v>
      </c>
      <c r="N1588" s="159">
        <v>5225.7820000000002</v>
      </c>
      <c r="O1588" s="159">
        <v>5346.6589999999997</v>
      </c>
      <c r="P1588" s="159">
        <v>5399.5829999999996</v>
      </c>
      <c r="Q1588" s="159">
        <v>5462.0749999999998</v>
      </c>
      <c r="R1588" s="159">
        <v>5429.5060000000003</v>
      </c>
      <c r="S1588" s="159">
        <v>5388.2839999999997</v>
      </c>
      <c r="T1588" s="159">
        <v>5305.3720000000003</v>
      </c>
      <c r="U1588" s="159">
        <v>5305.3940000000002</v>
      </c>
      <c r="V1588" s="159">
        <v>5366.0339999999997</v>
      </c>
      <c r="W1588" s="160">
        <v>5573.0569999999998</v>
      </c>
      <c r="X1588" s="159">
        <v>6401.3159999999998</v>
      </c>
      <c r="Y1588" s="159">
        <v>6481.3519999999999</v>
      </c>
      <c r="Z1588" s="159">
        <v>6312.3019999999997</v>
      </c>
      <c r="AA1588" s="159">
        <v>5936.9790000000003</v>
      </c>
      <c r="AB1588" s="161">
        <v>130928.639</v>
      </c>
      <c r="AC1588" s="18" t="str">
        <f t="shared" si="48"/>
        <v>ok</v>
      </c>
      <c r="AE1588" s="19">
        <f t="shared" si="49"/>
        <v>-5701.189000000013</v>
      </c>
      <c r="AF1588" s="20">
        <v>620.0133056640625</v>
      </c>
      <c r="AG1588" s="21"/>
      <c r="AI1588" s="156"/>
      <c r="AK1588" s="156"/>
      <c r="AL1588" s="157"/>
    </row>
    <row r="1589" spans="2:38" ht="14.4" thickTop="1" thickBot="1" x14ac:dyDescent="0.3">
      <c r="B1589" s="12">
        <v>41035</v>
      </c>
      <c r="C1589" s="158" t="s">
        <v>16</v>
      </c>
      <c r="D1589" s="159">
        <v>5591.5640000000003</v>
      </c>
      <c r="E1589" s="159">
        <v>5311.9269999999997</v>
      </c>
      <c r="F1589" s="159">
        <v>5139.1890000000003</v>
      </c>
      <c r="G1589" s="159">
        <v>5030.8289999999997</v>
      </c>
      <c r="H1589" s="160">
        <v>4956.134</v>
      </c>
      <c r="I1589" s="159">
        <v>4913.857</v>
      </c>
      <c r="J1589" s="159">
        <v>4835.07</v>
      </c>
      <c r="K1589" s="159">
        <v>4616.7610000000004</v>
      </c>
      <c r="L1589" s="159">
        <v>4601.7309999999998</v>
      </c>
      <c r="M1589" s="159">
        <v>4709.3109999999997</v>
      </c>
      <c r="N1589" s="159">
        <v>4714.1729999999998</v>
      </c>
      <c r="O1589" s="159">
        <v>4810.7979999999998</v>
      </c>
      <c r="P1589" s="159">
        <v>4909.88</v>
      </c>
      <c r="Q1589" s="159">
        <v>4961.2359999999999</v>
      </c>
      <c r="R1589" s="159">
        <v>5005.567</v>
      </c>
      <c r="S1589" s="159">
        <v>5049.0370000000003</v>
      </c>
      <c r="T1589" s="159">
        <v>5029.0600000000004</v>
      </c>
      <c r="U1589" s="159">
        <v>5030.7370000000001</v>
      </c>
      <c r="V1589" s="159">
        <v>5038.9870000000001</v>
      </c>
      <c r="W1589" s="160">
        <v>5340.69</v>
      </c>
      <c r="X1589" s="159">
        <v>6164.01</v>
      </c>
      <c r="Y1589" s="159">
        <v>6577.9750000000004</v>
      </c>
      <c r="Z1589" s="159">
        <v>6336.2830000000004</v>
      </c>
      <c r="AA1589" s="159">
        <v>5850.2979999999998</v>
      </c>
      <c r="AB1589" s="161">
        <v>124525.10400000001</v>
      </c>
      <c r="AC1589" s="18" t="str">
        <f t="shared" si="48"/>
        <v>ok</v>
      </c>
      <c r="AE1589" s="19">
        <f t="shared" si="49"/>
        <v>-6403.5349999999889</v>
      </c>
      <c r="AF1589" s="20">
        <v>641.58809852600098</v>
      </c>
      <c r="AG1589" s="21"/>
      <c r="AI1589" s="156"/>
      <c r="AK1589" s="156"/>
      <c r="AL1589" s="157"/>
    </row>
    <row r="1590" spans="2:38" ht="14.4" thickTop="1" thickBot="1" x14ac:dyDescent="0.3">
      <c r="B1590" s="12">
        <v>41036</v>
      </c>
      <c r="C1590" s="158" t="s">
        <v>17</v>
      </c>
      <c r="D1590" s="159">
        <v>5659.1390000000001</v>
      </c>
      <c r="E1590" s="159">
        <v>5245.63</v>
      </c>
      <c r="F1590" s="159">
        <v>5048.8980000000001</v>
      </c>
      <c r="G1590" s="159">
        <v>4969.0209999999997</v>
      </c>
      <c r="H1590" s="160">
        <v>4922.6440000000002</v>
      </c>
      <c r="I1590" s="159">
        <v>4928.4639999999999</v>
      </c>
      <c r="J1590" s="159">
        <v>5032.5379999999996</v>
      </c>
      <c r="K1590" s="159">
        <v>4906.6469999999999</v>
      </c>
      <c r="L1590" s="159">
        <v>4966.5360000000001</v>
      </c>
      <c r="M1590" s="159">
        <v>5263.6509999999998</v>
      </c>
      <c r="N1590" s="159">
        <v>5435.3339999999998</v>
      </c>
      <c r="O1590" s="159">
        <v>5553.7709999999997</v>
      </c>
      <c r="P1590" s="159">
        <v>5620.5379999999996</v>
      </c>
      <c r="Q1590" s="159">
        <v>5731.55</v>
      </c>
      <c r="R1590" s="159">
        <v>5751.4530000000004</v>
      </c>
      <c r="S1590" s="159">
        <v>5890.4840000000004</v>
      </c>
      <c r="T1590" s="159">
        <v>5958.2939999999999</v>
      </c>
      <c r="U1590" s="159">
        <v>5810.924</v>
      </c>
      <c r="V1590" s="159">
        <v>5705.5609999999997</v>
      </c>
      <c r="W1590" s="160">
        <v>5838.0929999999998</v>
      </c>
      <c r="X1590" s="159">
        <v>6499.0479999999998</v>
      </c>
      <c r="Y1590" s="159">
        <v>6582.0039999999999</v>
      </c>
      <c r="Z1590" s="159">
        <v>6463.3159999999998</v>
      </c>
      <c r="AA1590" s="159">
        <v>6135.8459999999995</v>
      </c>
      <c r="AB1590" s="161">
        <v>133919.38399999999</v>
      </c>
      <c r="AC1590" s="18" t="str">
        <f t="shared" si="48"/>
        <v>ok</v>
      </c>
      <c r="AE1590" s="19">
        <f t="shared" si="49"/>
        <v>9394.2799999999843</v>
      </c>
      <c r="AF1590" s="20">
        <v>651.89855766296387</v>
      </c>
      <c r="AG1590" s="21"/>
      <c r="AI1590" s="156"/>
      <c r="AK1590" s="156"/>
      <c r="AL1590" s="157"/>
    </row>
    <row r="1591" spans="2:38" ht="14.4" thickTop="1" thickBot="1" x14ac:dyDescent="0.3">
      <c r="B1591" s="12">
        <v>41037</v>
      </c>
      <c r="C1591" s="158" t="s">
        <v>11</v>
      </c>
      <c r="D1591" s="159">
        <v>5771.4920000000002</v>
      </c>
      <c r="E1591" s="159">
        <v>5514.57</v>
      </c>
      <c r="F1591" s="159">
        <v>5345.9110000000001</v>
      </c>
      <c r="G1591" s="159">
        <v>5232.2809999999999</v>
      </c>
      <c r="H1591" s="160">
        <v>5146.3180000000002</v>
      </c>
      <c r="I1591" s="159">
        <v>5193.0749999999998</v>
      </c>
      <c r="J1591" s="159">
        <v>5307.1620000000003</v>
      </c>
      <c r="K1591" s="159">
        <v>5211.9870000000001</v>
      </c>
      <c r="L1591" s="159">
        <v>5238.6840000000002</v>
      </c>
      <c r="M1591" s="159">
        <v>5439.4629999999997</v>
      </c>
      <c r="N1591" s="159">
        <v>5539.3419999999996</v>
      </c>
      <c r="O1591" s="159">
        <v>5685.1139999999996</v>
      </c>
      <c r="P1591" s="159">
        <v>5785.0349999999999</v>
      </c>
      <c r="Q1591" s="159">
        <v>5797.6279999999997</v>
      </c>
      <c r="R1591" s="159">
        <v>5861.7089999999998</v>
      </c>
      <c r="S1591" s="159">
        <v>5928.3879999999999</v>
      </c>
      <c r="T1591" s="159">
        <v>5936.9059999999999</v>
      </c>
      <c r="U1591" s="159">
        <v>5838.4809999999998</v>
      </c>
      <c r="V1591" s="159">
        <v>5812.0839999999998</v>
      </c>
      <c r="W1591" s="160">
        <v>5961.7619999999997</v>
      </c>
      <c r="X1591" s="159">
        <v>6545.4369999999999</v>
      </c>
      <c r="Y1591" s="162">
        <v>6625.9350000000004</v>
      </c>
      <c r="Z1591" s="159">
        <v>6555.1710000000003</v>
      </c>
      <c r="AA1591" s="159">
        <v>6179.3320000000003</v>
      </c>
      <c r="AB1591" s="161">
        <v>137453.26699999999</v>
      </c>
      <c r="AC1591" s="18" t="str">
        <f t="shared" si="48"/>
        <v>ok</v>
      </c>
      <c r="AE1591" s="19">
        <f t="shared" si="49"/>
        <v>3533.8830000000016</v>
      </c>
      <c r="AF1591" s="20">
        <v>635.0843563079834</v>
      </c>
      <c r="AG1591" s="21"/>
      <c r="AI1591" s="156"/>
      <c r="AK1591" s="156"/>
      <c r="AL1591" s="157"/>
    </row>
    <row r="1592" spans="2:38" ht="14.4" thickTop="1" thickBot="1" x14ac:dyDescent="0.3">
      <c r="B1592" s="12">
        <v>41038</v>
      </c>
      <c r="C1592" s="158" t="s">
        <v>12</v>
      </c>
      <c r="D1592" s="159">
        <v>5705.4470000000001</v>
      </c>
      <c r="E1592" s="159">
        <v>5496.8770000000004</v>
      </c>
      <c r="F1592" s="159">
        <v>5367.4380000000001</v>
      </c>
      <c r="G1592" s="159">
        <v>5247.7340000000004</v>
      </c>
      <c r="H1592" s="160">
        <v>5159.71</v>
      </c>
      <c r="I1592" s="159">
        <v>5227.4219999999996</v>
      </c>
      <c r="J1592" s="159">
        <v>5251.2709999999997</v>
      </c>
      <c r="K1592" s="159">
        <v>5150.5370000000003</v>
      </c>
      <c r="L1592" s="159">
        <v>5221.5219999999999</v>
      </c>
      <c r="M1592" s="159">
        <v>5362.3010000000004</v>
      </c>
      <c r="N1592" s="159">
        <v>5480.5709999999999</v>
      </c>
      <c r="O1592" s="159">
        <v>5587.3459999999995</v>
      </c>
      <c r="P1592" s="159">
        <v>5664.4059999999999</v>
      </c>
      <c r="Q1592" s="159">
        <v>5723.7439999999997</v>
      </c>
      <c r="R1592" s="159">
        <v>5784.2309999999998</v>
      </c>
      <c r="S1592" s="159">
        <v>5829.7330000000002</v>
      </c>
      <c r="T1592" s="159">
        <v>5849.1019999999999</v>
      </c>
      <c r="U1592" s="159">
        <v>5760.3220000000001</v>
      </c>
      <c r="V1592" s="159">
        <v>5599.0709999999999</v>
      </c>
      <c r="W1592" s="160">
        <v>5690.9290000000001</v>
      </c>
      <c r="X1592" s="159">
        <v>6303.6869999999999</v>
      </c>
      <c r="Y1592" s="159">
        <v>6444.0789999999997</v>
      </c>
      <c r="Z1592" s="159">
        <v>6381.6310000000003</v>
      </c>
      <c r="AA1592" s="159">
        <v>5941.7920000000004</v>
      </c>
      <c r="AB1592" s="161">
        <v>135230.90299999999</v>
      </c>
      <c r="AC1592" s="18" t="str">
        <f t="shared" si="48"/>
        <v>ok</v>
      </c>
      <c r="AE1592" s="19">
        <f t="shared" si="49"/>
        <v>-2222.3640000000014</v>
      </c>
      <c r="AF1592" s="20">
        <v>610.90995216369629</v>
      </c>
      <c r="AG1592" s="21"/>
      <c r="AI1592" s="156"/>
      <c r="AK1592" s="156"/>
      <c r="AL1592" s="157"/>
    </row>
    <row r="1593" spans="2:38" ht="14.4" thickTop="1" thickBot="1" x14ac:dyDescent="0.3">
      <c r="B1593" s="12">
        <v>41039</v>
      </c>
      <c r="C1593" s="158" t="s">
        <v>13</v>
      </c>
      <c r="D1593" s="159">
        <v>5669.1850000000004</v>
      </c>
      <c r="E1593" s="159">
        <v>5380.49</v>
      </c>
      <c r="F1593" s="159">
        <v>5208.9610000000002</v>
      </c>
      <c r="G1593" s="159">
        <v>5144.165</v>
      </c>
      <c r="H1593" s="160">
        <v>5079.5969999999998</v>
      </c>
      <c r="I1593" s="159">
        <v>5099.9160000000002</v>
      </c>
      <c r="J1593" s="159">
        <v>5150.223</v>
      </c>
      <c r="K1593" s="159">
        <v>5005.3869999999997</v>
      </c>
      <c r="L1593" s="159">
        <v>5120.6530000000002</v>
      </c>
      <c r="M1593" s="159">
        <v>5172.6940000000004</v>
      </c>
      <c r="N1593" s="159">
        <v>5091.6189999999997</v>
      </c>
      <c r="O1593" s="159">
        <v>5284.2449999999999</v>
      </c>
      <c r="P1593" s="159">
        <v>5449.06</v>
      </c>
      <c r="Q1593" s="159">
        <v>5463.88</v>
      </c>
      <c r="R1593" s="159">
        <v>5398.9939999999997</v>
      </c>
      <c r="S1593" s="159">
        <v>5323.982</v>
      </c>
      <c r="T1593" s="159">
        <v>5271.9570000000003</v>
      </c>
      <c r="U1593" s="159">
        <v>5258.9350000000004</v>
      </c>
      <c r="V1593" s="159">
        <v>5340.4440000000004</v>
      </c>
      <c r="W1593" s="160">
        <v>5397.13</v>
      </c>
      <c r="X1593" s="159">
        <v>6008.63</v>
      </c>
      <c r="Y1593" s="159">
        <v>6169.683</v>
      </c>
      <c r="Z1593" s="159">
        <v>6144.5219999999999</v>
      </c>
      <c r="AA1593" s="159">
        <v>5885.4160000000002</v>
      </c>
      <c r="AB1593" s="161">
        <v>129519.768</v>
      </c>
      <c r="AC1593" s="18" t="str">
        <f t="shared" si="48"/>
        <v>ok</v>
      </c>
      <c r="AE1593" s="19">
        <f t="shared" si="49"/>
        <v>-5711.1349999999948</v>
      </c>
      <c r="AF1593" s="20">
        <v>605.89762687683105</v>
      </c>
      <c r="AG1593" s="21"/>
      <c r="AI1593" s="156"/>
      <c r="AK1593" s="156"/>
      <c r="AL1593" s="157"/>
    </row>
    <row r="1594" spans="2:38" ht="14.4" thickTop="1" thickBot="1" x14ac:dyDescent="0.3">
      <c r="B1594" s="12">
        <v>41040</v>
      </c>
      <c r="C1594" s="158" t="s">
        <v>14</v>
      </c>
      <c r="D1594" s="159">
        <v>5520.01</v>
      </c>
      <c r="E1594" s="159">
        <v>5334.3810000000003</v>
      </c>
      <c r="F1594" s="159">
        <v>5205.643</v>
      </c>
      <c r="G1594" s="159">
        <v>5093.7190000000001</v>
      </c>
      <c r="H1594" s="160">
        <v>5031.9970000000003</v>
      </c>
      <c r="I1594" s="159">
        <v>5028.6499999999996</v>
      </c>
      <c r="J1594" s="159">
        <v>5091.1360000000004</v>
      </c>
      <c r="K1594" s="159">
        <v>4985.3130000000001</v>
      </c>
      <c r="L1594" s="159">
        <v>5135.9570000000003</v>
      </c>
      <c r="M1594" s="159">
        <v>5427.3620000000001</v>
      </c>
      <c r="N1594" s="159">
        <v>5523.9139999999998</v>
      </c>
      <c r="O1594" s="159">
        <v>5637.643</v>
      </c>
      <c r="P1594" s="159">
        <v>5759.33</v>
      </c>
      <c r="Q1594" s="159">
        <v>5828.2849999999999</v>
      </c>
      <c r="R1594" s="159">
        <v>5863.5439999999999</v>
      </c>
      <c r="S1594" s="159">
        <v>5851.4870000000001</v>
      </c>
      <c r="T1594" s="159">
        <v>5826.8029999999999</v>
      </c>
      <c r="U1594" s="159">
        <v>5730.2470000000003</v>
      </c>
      <c r="V1594" s="159">
        <v>5651.3689999999997</v>
      </c>
      <c r="W1594" s="160">
        <v>5777.3869999999997</v>
      </c>
      <c r="X1594" s="159">
        <v>6266.2060000000001</v>
      </c>
      <c r="Y1594" s="159">
        <v>6371.6329999999998</v>
      </c>
      <c r="Z1594" s="159">
        <v>6366.7870000000003</v>
      </c>
      <c r="AA1594" s="159">
        <v>6060.2330000000002</v>
      </c>
      <c r="AB1594" s="161">
        <v>134369.03599999999</v>
      </c>
      <c r="AC1594" s="18" t="str">
        <f t="shared" si="48"/>
        <v>ok</v>
      </c>
      <c r="AE1594" s="19">
        <f t="shared" si="49"/>
        <v>4849.2679999999964</v>
      </c>
      <c r="AF1594" s="20">
        <v>641.24057197570801</v>
      </c>
      <c r="AG1594" s="21"/>
      <c r="AI1594" s="156"/>
      <c r="AK1594" s="156"/>
      <c r="AL1594" s="157"/>
    </row>
    <row r="1595" spans="2:38" ht="14.4" thickTop="1" thickBot="1" x14ac:dyDescent="0.3">
      <c r="B1595" s="12">
        <v>41041</v>
      </c>
      <c r="C1595" s="158" t="s">
        <v>15</v>
      </c>
      <c r="D1595" s="159">
        <v>5636.8729999999996</v>
      </c>
      <c r="E1595" s="159">
        <v>5448.6459999999997</v>
      </c>
      <c r="F1595" s="159">
        <v>5289.116</v>
      </c>
      <c r="G1595" s="159">
        <v>5153.4160000000002</v>
      </c>
      <c r="H1595" s="160">
        <v>5112.6059999999998</v>
      </c>
      <c r="I1595" s="159">
        <v>5073.3680000000004</v>
      </c>
      <c r="J1595" s="159">
        <v>5128.1809999999996</v>
      </c>
      <c r="K1595" s="159">
        <v>4869.4970000000003</v>
      </c>
      <c r="L1595" s="159">
        <v>5046.6859999999997</v>
      </c>
      <c r="M1595" s="159">
        <v>5159.7740000000003</v>
      </c>
      <c r="N1595" s="159">
        <v>5416.2049999999999</v>
      </c>
      <c r="O1595" s="159">
        <v>5382.72</v>
      </c>
      <c r="P1595" s="159">
        <v>5528.3389999999999</v>
      </c>
      <c r="Q1595" s="159">
        <v>5517.1809999999996</v>
      </c>
      <c r="R1595" s="159">
        <v>5490.1790000000001</v>
      </c>
      <c r="S1595" s="159">
        <v>5416.0959999999995</v>
      </c>
      <c r="T1595" s="159">
        <v>5319.741</v>
      </c>
      <c r="U1595" s="159">
        <v>5317.1480000000001</v>
      </c>
      <c r="V1595" s="159">
        <v>5281.8059999999996</v>
      </c>
      <c r="W1595" s="160">
        <v>5613.3680000000004</v>
      </c>
      <c r="X1595" s="159">
        <v>6416.2979999999998</v>
      </c>
      <c r="Y1595" s="159">
        <v>6466.7910000000002</v>
      </c>
      <c r="Z1595" s="159">
        <v>6223.6450000000004</v>
      </c>
      <c r="AA1595" s="159">
        <v>5780.7950000000001</v>
      </c>
      <c r="AB1595" s="161">
        <v>131088.47500000001</v>
      </c>
      <c r="AC1595" s="18" t="str">
        <f t="shared" si="48"/>
        <v>ok</v>
      </c>
      <c r="AE1595" s="19">
        <f t="shared" si="49"/>
        <v>-3280.560999999987</v>
      </c>
      <c r="AF1595" s="20">
        <v>633.88759231567383</v>
      </c>
      <c r="AG1595" s="21"/>
      <c r="AI1595" s="156"/>
      <c r="AK1595" s="156"/>
      <c r="AL1595" s="157"/>
    </row>
    <row r="1596" spans="2:38" ht="14.4" thickTop="1" thickBot="1" x14ac:dyDescent="0.3">
      <c r="B1596" s="12">
        <v>41042</v>
      </c>
      <c r="C1596" s="158" t="s">
        <v>16</v>
      </c>
      <c r="D1596" s="159">
        <v>5360.9170000000004</v>
      </c>
      <c r="E1596" s="159">
        <v>5174.6790000000001</v>
      </c>
      <c r="F1596" s="159">
        <v>5001.0860000000002</v>
      </c>
      <c r="G1596" s="159">
        <v>4822.5439999999999</v>
      </c>
      <c r="H1596" s="160">
        <v>4799.1660000000002</v>
      </c>
      <c r="I1596" s="159">
        <v>4753.2700000000004</v>
      </c>
      <c r="J1596" s="159">
        <v>4731.4279999999999</v>
      </c>
      <c r="K1596" s="159">
        <v>4620.9859999999999</v>
      </c>
      <c r="L1596" s="159">
        <v>4504.54</v>
      </c>
      <c r="M1596" s="159">
        <v>4598.4960000000001</v>
      </c>
      <c r="N1596" s="159">
        <v>4642.4399999999996</v>
      </c>
      <c r="O1596" s="159">
        <v>4618.4399999999996</v>
      </c>
      <c r="P1596" s="159">
        <v>4627.99</v>
      </c>
      <c r="Q1596" s="159">
        <v>4646.5709999999999</v>
      </c>
      <c r="R1596" s="159">
        <v>4660.9889999999996</v>
      </c>
      <c r="S1596" s="159">
        <v>4701.6819999999998</v>
      </c>
      <c r="T1596" s="159">
        <v>4707.5379999999996</v>
      </c>
      <c r="U1596" s="159">
        <v>4680.3270000000002</v>
      </c>
      <c r="V1596" s="159">
        <v>4696.8130000000001</v>
      </c>
      <c r="W1596" s="160">
        <v>5022.53</v>
      </c>
      <c r="X1596" s="159">
        <v>5884.5659999999998</v>
      </c>
      <c r="Y1596" s="159">
        <v>5989.3490000000002</v>
      </c>
      <c r="Z1596" s="159">
        <v>5745.2120000000004</v>
      </c>
      <c r="AA1596" s="159">
        <v>5282.5969999999998</v>
      </c>
      <c r="AB1596" s="161">
        <v>118274.156</v>
      </c>
      <c r="AC1596" s="18" t="str">
        <f t="shared" si="48"/>
        <v>ok</v>
      </c>
      <c r="AE1596" s="19">
        <f t="shared" si="49"/>
        <v>-12814.319000000003</v>
      </c>
      <c r="AF1596" s="20">
        <v>580.6628475189209</v>
      </c>
      <c r="AG1596" s="21"/>
      <c r="AI1596" s="156"/>
      <c r="AK1596" s="156"/>
      <c r="AL1596" s="157"/>
    </row>
    <row r="1597" spans="2:38" ht="14.4" thickTop="1" thickBot="1" x14ac:dyDescent="0.3">
      <c r="B1597" s="12">
        <v>41043</v>
      </c>
      <c r="C1597" s="158" t="s">
        <v>17</v>
      </c>
      <c r="D1597" s="159">
        <v>4862.9040000000005</v>
      </c>
      <c r="E1597" s="159">
        <v>4737.8850000000002</v>
      </c>
      <c r="F1597" s="159">
        <v>4625.7190000000001</v>
      </c>
      <c r="G1597" s="159">
        <v>4521.5839999999998</v>
      </c>
      <c r="H1597" s="160">
        <v>4472.28</v>
      </c>
      <c r="I1597" s="159">
        <v>4473.9830000000002</v>
      </c>
      <c r="J1597" s="159">
        <v>4600.6030000000001</v>
      </c>
      <c r="K1597" s="159">
        <v>4575.8789999999999</v>
      </c>
      <c r="L1597" s="159">
        <v>4797.32</v>
      </c>
      <c r="M1597" s="159">
        <v>5069.4359999999997</v>
      </c>
      <c r="N1597" s="159">
        <v>5290.308</v>
      </c>
      <c r="O1597" s="159">
        <v>5345.2190000000001</v>
      </c>
      <c r="P1597" s="159">
        <v>5314.4830000000002</v>
      </c>
      <c r="Q1597" s="159">
        <v>5386.2629999999999</v>
      </c>
      <c r="R1597" s="159">
        <v>5383.6639999999998</v>
      </c>
      <c r="S1597" s="159">
        <v>5382.3320000000003</v>
      </c>
      <c r="T1597" s="159">
        <v>5382.3630000000003</v>
      </c>
      <c r="U1597" s="159">
        <v>5356.8919999999998</v>
      </c>
      <c r="V1597" s="159">
        <v>5261.1030000000001</v>
      </c>
      <c r="W1597" s="160">
        <v>5465.75</v>
      </c>
      <c r="X1597" s="159">
        <v>5944.97</v>
      </c>
      <c r="Y1597" s="159">
        <v>5995.8860000000004</v>
      </c>
      <c r="Z1597" s="159">
        <v>5807.5050000000001</v>
      </c>
      <c r="AA1597" s="159">
        <v>5370.8810000000003</v>
      </c>
      <c r="AB1597" s="161">
        <v>123425.212</v>
      </c>
      <c r="AC1597" s="18" t="str">
        <f t="shared" si="48"/>
        <v>ok</v>
      </c>
      <c r="AE1597" s="19">
        <f t="shared" si="49"/>
        <v>5151.0559999999969</v>
      </c>
      <c r="AF1597" s="20">
        <v>566.89716148376465</v>
      </c>
      <c r="AG1597" s="21"/>
      <c r="AI1597" s="156"/>
      <c r="AK1597" s="156"/>
      <c r="AL1597" s="157"/>
    </row>
    <row r="1598" spans="2:38" ht="14.4" thickTop="1" thickBot="1" x14ac:dyDescent="0.3">
      <c r="B1598" s="12">
        <v>41044</v>
      </c>
      <c r="C1598" s="158" t="s">
        <v>11</v>
      </c>
      <c r="D1598" s="159">
        <v>4991.2330000000002</v>
      </c>
      <c r="E1598" s="159">
        <v>4812.8710000000001</v>
      </c>
      <c r="F1598" s="159">
        <v>4662.2240000000002</v>
      </c>
      <c r="G1598" s="159">
        <v>4583.05</v>
      </c>
      <c r="H1598" s="160">
        <v>4591.7049999999999</v>
      </c>
      <c r="I1598" s="159">
        <v>4608.9889999999996</v>
      </c>
      <c r="J1598" s="159">
        <v>4673.3209999999999</v>
      </c>
      <c r="K1598" s="159">
        <v>4614.3630000000003</v>
      </c>
      <c r="L1598" s="159">
        <v>4821.473</v>
      </c>
      <c r="M1598" s="159">
        <v>5027.6949999999997</v>
      </c>
      <c r="N1598" s="159">
        <v>5117.1530000000002</v>
      </c>
      <c r="O1598" s="159">
        <v>5236.5280000000002</v>
      </c>
      <c r="P1598" s="159">
        <v>5331.8609999999999</v>
      </c>
      <c r="Q1598" s="159">
        <v>5341.7920000000004</v>
      </c>
      <c r="R1598" s="159">
        <v>5335.9040000000005</v>
      </c>
      <c r="S1598" s="159">
        <v>5329.0439999999999</v>
      </c>
      <c r="T1598" s="159">
        <v>5299.0860000000002</v>
      </c>
      <c r="U1598" s="159">
        <v>5265.9290000000001</v>
      </c>
      <c r="V1598" s="159">
        <v>5237.6019999999999</v>
      </c>
      <c r="W1598" s="160">
        <v>5405.8239999999996</v>
      </c>
      <c r="X1598" s="159">
        <v>6014.4750000000004</v>
      </c>
      <c r="Y1598" s="159">
        <v>6077.47</v>
      </c>
      <c r="Z1598" s="159">
        <v>5917.4070000000002</v>
      </c>
      <c r="AA1598" s="159">
        <v>5617.1629999999996</v>
      </c>
      <c r="AB1598" s="161">
        <v>123914.162</v>
      </c>
      <c r="AC1598" s="18" t="str">
        <f t="shared" si="48"/>
        <v>ok</v>
      </c>
      <c r="AE1598" s="19">
        <f t="shared" si="49"/>
        <v>488.94999999999709</v>
      </c>
      <c r="AF1598" s="20">
        <v>590.21012306213379</v>
      </c>
      <c r="AG1598" s="21"/>
      <c r="AI1598" s="156"/>
      <c r="AK1598" s="156"/>
      <c r="AL1598" s="157"/>
    </row>
    <row r="1599" spans="2:38" ht="14.4" thickTop="1" thickBot="1" x14ac:dyDescent="0.3">
      <c r="B1599" s="12">
        <v>41045</v>
      </c>
      <c r="C1599" s="158" t="s">
        <v>12</v>
      </c>
      <c r="D1599" s="159">
        <v>5230.3879999999999</v>
      </c>
      <c r="E1599" s="159">
        <v>4985.0020000000004</v>
      </c>
      <c r="F1599" s="159">
        <v>4814.3810000000003</v>
      </c>
      <c r="G1599" s="159">
        <v>4705.34</v>
      </c>
      <c r="H1599" s="160">
        <v>4610.0469999999996</v>
      </c>
      <c r="I1599" s="159">
        <v>4651.8710000000001</v>
      </c>
      <c r="J1599" s="159">
        <v>4778.8329999999996</v>
      </c>
      <c r="K1599" s="159">
        <v>4767.3149999999996</v>
      </c>
      <c r="L1599" s="159">
        <v>4868.5940000000001</v>
      </c>
      <c r="M1599" s="159">
        <v>4964.2430000000004</v>
      </c>
      <c r="N1599" s="159">
        <v>5024.3990000000003</v>
      </c>
      <c r="O1599" s="159">
        <v>5111.1949999999997</v>
      </c>
      <c r="P1599" s="159">
        <v>5191.74</v>
      </c>
      <c r="Q1599" s="159">
        <v>5221.4639999999999</v>
      </c>
      <c r="R1599" s="159">
        <v>5223.0429999999997</v>
      </c>
      <c r="S1599" s="159">
        <v>5221.9790000000003</v>
      </c>
      <c r="T1599" s="159">
        <v>5277.8109999999997</v>
      </c>
      <c r="U1599" s="159">
        <v>5231.9129999999996</v>
      </c>
      <c r="V1599" s="159">
        <v>5200.8</v>
      </c>
      <c r="W1599" s="160">
        <v>5450.7430000000004</v>
      </c>
      <c r="X1599" s="159">
        <v>5995.2359999999999</v>
      </c>
      <c r="Y1599" s="159">
        <v>6050.4840000000004</v>
      </c>
      <c r="Z1599" s="159">
        <v>5831.8010000000004</v>
      </c>
      <c r="AA1599" s="159">
        <v>5387.82</v>
      </c>
      <c r="AB1599" s="161">
        <v>123796.442</v>
      </c>
      <c r="AC1599" s="18" t="str">
        <f t="shared" si="48"/>
        <v>ok</v>
      </c>
      <c r="AE1599" s="19">
        <f t="shared" si="49"/>
        <v>-117.72000000000116</v>
      </c>
      <c r="AF1599" s="20">
        <v>573.7039852142334</v>
      </c>
      <c r="AG1599" s="21"/>
      <c r="AK1599" s="156"/>
      <c r="AL1599" s="157"/>
    </row>
    <row r="1600" spans="2:38" ht="14.4" thickTop="1" thickBot="1" x14ac:dyDescent="0.3">
      <c r="B1600" s="12">
        <v>41046</v>
      </c>
      <c r="C1600" s="158" t="s">
        <v>13</v>
      </c>
      <c r="D1600" s="159">
        <v>5067.3410000000003</v>
      </c>
      <c r="E1600" s="159">
        <v>4867.49</v>
      </c>
      <c r="F1600" s="159">
        <v>4713.8140000000003</v>
      </c>
      <c r="G1600" s="159">
        <v>4610.3639999999996</v>
      </c>
      <c r="H1600" s="160">
        <v>4589.5280000000002</v>
      </c>
      <c r="I1600" s="159">
        <v>4650.4279999999999</v>
      </c>
      <c r="J1600" s="159">
        <v>4814.0519999999997</v>
      </c>
      <c r="K1600" s="159">
        <v>4828.9570000000003</v>
      </c>
      <c r="L1600" s="159">
        <v>4899.9759999999997</v>
      </c>
      <c r="M1600" s="159">
        <v>5047.1059999999998</v>
      </c>
      <c r="N1600" s="159">
        <v>5090.9930000000004</v>
      </c>
      <c r="O1600" s="159">
        <v>5109.1120000000001</v>
      </c>
      <c r="P1600" s="159">
        <v>5199.6679999999997</v>
      </c>
      <c r="Q1600" s="159">
        <v>5218.1239999999998</v>
      </c>
      <c r="R1600" s="159">
        <v>5260.6880000000001</v>
      </c>
      <c r="S1600" s="159">
        <v>5272.4979999999996</v>
      </c>
      <c r="T1600" s="159">
        <v>5277.4440000000004</v>
      </c>
      <c r="U1600" s="159">
        <v>5263.7129999999997</v>
      </c>
      <c r="V1600" s="159">
        <v>5181.3220000000001</v>
      </c>
      <c r="W1600" s="160">
        <v>5383.5820000000003</v>
      </c>
      <c r="X1600" s="159">
        <v>5946.5140000000001</v>
      </c>
      <c r="Y1600" s="159">
        <v>6007.4880000000003</v>
      </c>
      <c r="Z1600" s="159">
        <v>5863.2719999999999</v>
      </c>
      <c r="AA1600" s="159">
        <v>5373.8289999999997</v>
      </c>
      <c r="AB1600" s="161">
        <v>123537.303</v>
      </c>
      <c r="AC1600" s="18" t="str">
        <f t="shared" si="48"/>
        <v>ok</v>
      </c>
      <c r="AE1600" s="19">
        <f t="shared" si="49"/>
        <v>-259.13899999999558</v>
      </c>
      <c r="AF1600" s="20">
        <v>546.21222496032715</v>
      </c>
      <c r="AG1600" s="21"/>
      <c r="AK1600" s="156"/>
      <c r="AL1600" s="157"/>
    </row>
    <row r="1601" spans="1:38" ht="14.4" thickTop="1" thickBot="1" x14ac:dyDescent="0.3">
      <c r="B1601" s="12">
        <v>41047</v>
      </c>
      <c r="C1601" s="158" t="s">
        <v>14</v>
      </c>
      <c r="D1601" s="159">
        <v>5008.0079999999998</v>
      </c>
      <c r="E1601" s="159">
        <v>4788.58</v>
      </c>
      <c r="F1601" s="159">
        <v>4660.5069999999996</v>
      </c>
      <c r="G1601" s="159">
        <v>4565.8770000000004</v>
      </c>
      <c r="H1601" s="160">
        <v>4537.5169999999998</v>
      </c>
      <c r="I1601" s="159">
        <v>4582.2610000000004</v>
      </c>
      <c r="J1601" s="159">
        <v>4755.6620000000003</v>
      </c>
      <c r="K1601" s="159">
        <v>4688.1009999999997</v>
      </c>
      <c r="L1601" s="159">
        <v>4817.6390000000001</v>
      </c>
      <c r="M1601" s="159">
        <v>4950.2709999999997</v>
      </c>
      <c r="N1601" s="159">
        <v>5101.5119999999997</v>
      </c>
      <c r="O1601" s="159">
        <v>5186.5230000000001</v>
      </c>
      <c r="P1601" s="159">
        <v>5320.0469999999996</v>
      </c>
      <c r="Q1601" s="159">
        <v>5386.33</v>
      </c>
      <c r="R1601" s="159">
        <v>5396.7269999999999</v>
      </c>
      <c r="S1601" s="159">
        <v>5398.7619999999997</v>
      </c>
      <c r="T1601" s="159">
        <v>5417.7870000000003</v>
      </c>
      <c r="U1601" s="159">
        <v>5330.3019999999997</v>
      </c>
      <c r="V1601" s="159">
        <v>5225.5379999999996</v>
      </c>
      <c r="W1601" s="160">
        <v>5370.6450000000004</v>
      </c>
      <c r="X1601" s="159">
        <v>5990.192</v>
      </c>
      <c r="Y1601" s="159">
        <v>6148.134</v>
      </c>
      <c r="Z1601" s="159">
        <v>6052.2359999999999</v>
      </c>
      <c r="AA1601" s="159">
        <v>5678.0870000000004</v>
      </c>
      <c r="AB1601" s="161">
        <v>124357.245</v>
      </c>
      <c r="AC1601" s="18" t="str">
        <f t="shared" si="48"/>
        <v>ok</v>
      </c>
      <c r="AE1601" s="19">
        <f t="shared" si="49"/>
        <v>819.94199999999546</v>
      </c>
      <c r="AF1601" s="20">
        <v>573.74618053436279</v>
      </c>
      <c r="AG1601" s="21"/>
      <c r="AK1601" s="156"/>
      <c r="AL1601" s="157"/>
    </row>
    <row r="1602" spans="1:38" ht="14.4" thickTop="1" thickBot="1" x14ac:dyDescent="0.3">
      <c r="B1602" s="12">
        <v>41048</v>
      </c>
      <c r="C1602" s="158" t="s">
        <v>15</v>
      </c>
      <c r="D1602" s="159">
        <v>5294.482</v>
      </c>
      <c r="E1602" s="159">
        <v>5040.7070000000003</v>
      </c>
      <c r="F1602" s="159">
        <v>4943.223</v>
      </c>
      <c r="G1602" s="159">
        <v>4774.3459999999995</v>
      </c>
      <c r="H1602" s="160">
        <v>4730.7569999999996</v>
      </c>
      <c r="I1602" s="159">
        <v>4764.8890000000001</v>
      </c>
      <c r="J1602" s="159">
        <v>4784.0249999999996</v>
      </c>
      <c r="K1602" s="159">
        <v>4643.59</v>
      </c>
      <c r="L1602" s="159">
        <v>4814.5389999999998</v>
      </c>
      <c r="M1602" s="159">
        <v>4975.7340000000004</v>
      </c>
      <c r="N1602" s="159">
        <v>5054.357</v>
      </c>
      <c r="O1602" s="159">
        <v>5230.9279999999999</v>
      </c>
      <c r="P1602" s="159">
        <v>5311.0569999999998</v>
      </c>
      <c r="Q1602" s="159">
        <v>5311.6369999999997</v>
      </c>
      <c r="R1602" s="159">
        <v>5231.9750000000004</v>
      </c>
      <c r="S1602" s="159">
        <v>5211.3429999999998</v>
      </c>
      <c r="T1602" s="159">
        <v>5173.8220000000001</v>
      </c>
      <c r="U1602" s="159">
        <v>5130.0730000000003</v>
      </c>
      <c r="V1602" s="159">
        <v>5041.8119999999999</v>
      </c>
      <c r="W1602" s="160">
        <v>5213.8860000000004</v>
      </c>
      <c r="X1602" s="159">
        <v>6092.2280000000001</v>
      </c>
      <c r="Y1602" s="159">
        <v>6315.6059999999998</v>
      </c>
      <c r="Z1602" s="159">
        <v>6136.4690000000001</v>
      </c>
      <c r="AA1602" s="159">
        <v>5758.8280000000004</v>
      </c>
      <c r="AB1602" s="161">
        <v>124980.31299999999</v>
      </c>
      <c r="AC1602" s="18" t="str">
        <f t="shared" si="48"/>
        <v>ok</v>
      </c>
      <c r="AE1602" s="19">
        <f t="shared" si="49"/>
        <v>623.0679999999993</v>
      </c>
      <c r="AF1602" s="20">
        <v>620.21633720397949</v>
      </c>
      <c r="AG1602" s="21"/>
      <c r="AK1602" s="156"/>
      <c r="AL1602" s="157"/>
    </row>
    <row r="1603" spans="1:38" ht="14.4" thickTop="1" thickBot="1" x14ac:dyDescent="0.3">
      <c r="B1603" s="12">
        <v>41049</v>
      </c>
      <c r="C1603" s="158" t="s">
        <v>16</v>
      </c>
      <c r="D1603" s="159">
        <v>5335.2139999999999</v>
      </c>
      <c r="E1603" s="159">
        <v>5023.17</v>
      </c>
      <c r="F1603" s="159">
        <v>4799.1620000000003</v>
      </c>
      <c r="G1603" s="159">
        <v>4686.1779999999999</v>
      </c>
      <c r="H1603" s="160">
        <v>4642.21</v>
      </c>
      <c r="I1603" s="159">
        <v>4620.634</v>
      </c>
      <c r="J1603" s="159">
        <v>4547.8329999999996</v>
      </c>
      <c r="K1603" s="159">
        <v>4296.335</v>
      </c>
      <c r="L1603" s="159">
        <v>4349.4229999999998</v>
      </c>
      <c r="M1603" s="159">
        <v>4477.3180000000002</v>
      </c>
      <c r="N1603" s="159">
        <v>4564.54</v>
      </c>
      <c r="O1603" s="159">
        <v>4589.424</v>
      </c>
      <c r="P1603" s="159">
        <v>4664.3819999999996</v>
      </c>
      <c r="Q1603" s="159">
        <v>4693.902</v>
      </c>
      <c r="R1603" s="159">
        <v>4726.9340000000002</v>
      </c>
      <c r="S1603" s="159">
        <v>4728.9780000000001</v>
      </c>
      <c r="T1603" s="159">
        <v>4669.8370000000004</v>
      </c>
      <c r="U1603" s="159">
        <v>4655.5649999999996</v>
      </c>
      <c r="V1603" s="159">
        <v>4658.2709999999997</v>
      </c>
      <c r="W1603" s="160">
        <v>4884.1710000000003</v>
      </c>
      <c r="X1603" s="159">
        <v>5883.4870000000001</v>
      </c>
      <c r="Y1603" s="159">
        <v>6209.6859999999997</v>
      </c>
      <c r="Z1603" s="159">
        <v>5969.38</v>
      </c>
      <c r="AA1603" s="159">
        <v>5370.6580000000004</v>
      </c>
      <c r="AB1603" s="161">
        <v>117046.692</v>
      </c>
      <c r="AC1603" s="18" t="str">
        <f t="shared" si="48"/>
        <v>ok</v>
      </c>
      <c r="AE1603" s="19">
        <f t="shared" si="49"/>
        <v>-7933.6209999999992</v>
      </c>
      <c r="AF1603" s="20">
        <v>588.53279495239258</v>
      </c>
      <c r="AG1603" s="21"/>
      <c r="AK1603" s="156"/>
      <c r="AL1603" s="157"/>
    </row>
    <row r="1604" spans="1:38" ht="14.4" thickTop="1" thickBot="1" x14ac:dyDescent="0.3">
      <c r="B1604" s="12">
        <v>41050</v>
      </c>
      <c r="C1604" s="158" t="s">
        <v>17</v>
      </c>
      <c r="D1604" s="159">
        <v>5057.09</v>
      </c>
      <c r="E1604" s="159">
        <v>4857.2030000000004</v>
      </c>
      <c r="F1604" s="159">
        <v>4695.6710000000003</v>
      </c>
      <c r="G1604" s="159">
        <v>4573.9170000000004</v>
      </c>
      <c r="H1604" s="160">
        <v>4536.3500000000004</v>
      </c>
      <c r="I1604" s="159">
        <v>4540.4179999999997</v>
      </c>
      <c r="J1604" s="159">
        <v>4699.6220000000003</v>
      </c>
      <c r="K1604" s="159">
        <v>4758.7539999999999</v>
      </c>
      <c r="L1604" s="159">
        <v>4858.674</v>
      </c>
      <c r="M1604" s="159">
        <v>5078.7700000000004</v>
      </c>
      <c r="N1604" s="159">
        <v>5225.6660000000002</v>
      </c>
      <c r="O1604" s="159">
        <v>5313.03</v>
      </c>
      <c r="P1604" s="159">
        <v>5381.1959999999999</v>
      </c>
      <c r="Q1604" s="159">
        <v>5388.6229999999996</v>
      </c>
      <c r="R1604" s="159">
        <v>5439.4210000000003</v>
      </c>
      <c r="S1604" s="159">
        <v>5445.79</v>
      </c>
      <c r="T1604" s="159">
        <v>5456.41</v>
      </c>
      <c r="U1604" s="159">
        <v>5377.0510000000004</v>
      </c>
      <c r="V1604" s="159">
        <v>5321.7120000000004</v>
      </c>
      <c r="W1604" s="160">
        <v>5430.4319999999998</v>
      </c>
      <c r="X1604" s="159">
        <v>6030.8519999999999</v>
      </c>
      <c r="Y1604" s="159">
        <v>6137.2190000000001</v>
      </c>
      <c r="Z1604" s="159">
        <v>5993.2219999999998</v>
      </c>
      <c r="AA1604" s="159">
        <v>5528.0219999999999</v>
      </c>
      <c r="AB1604" s="161">
        <v>125125.11500000001</v>
      </c>
      <c r="AC1604" s="18" t="str">
        <f t="shared" ref="AC1604:AC1667" si="50">IF(D1604-AB1603,"ok","error")</f>
        <v>ok</v>
      </c>
      <c r="AE1604" s="19">
        <f t="shared" ref="AE1604:AE1667" si="51">AB1604-AB1603</f>
        <v>8078.4230000000098</v>
      </c>
      <c r="AF1604" s="20">
        <v>593.98959350585938</v>
      </c>
      <c r="AG1604" s="21"/>
      <c r="AK1604" s="156"/>
      <c r="AL1604" s="157"/>
    </row>
    <row r="1605" spans="1:38" ht="14.4" thickTop="1" thickBot="1" x14ac:dyDescent="0.3">
      <c r="B1605" s="12">
        <v>41051</v>
      </c>
      <c r="C1605" s="158" t="s">
        <v>11</v>
      </c>
      <c r="D1605" s="159">
        <v>5175.7690000000002</v>
      </c>
      <c r="E1605" s="159">
        <v>4873.8010000000004</v>
      </c>
      <c r="F1605" s="159">
        <v>4782.6210000000001</v>
      </c>
      <c r="G1605" s="159">
        <v>4738.9669999999996</v>
      </c>
      <c r="H1605" s="160">
        <v>4686.5429999999997</v>
      </c>
      <c r="I1605" s="159">
        <v>4710.3220000000001</v>
      </c>
      <c r="J1605" s="159">
        <v>4911.7370000000001</v>
      </c>
      <c r="K1605" s="159">
        <v>4810.5519999999997</v>
      </c>
      <c r="L1605" s="159">
        <v>4940.7190000000001</v>
      </c>
      <c r="M1605" s="159">
        <v>5076.9960000000001</v>
      </c>
      <c r="N1605" s="159">
        <v>5185.2690000000002</v>
      </c>
      <c r="O1605" s="159">
        <v>5312.7430000000004</v>
      </c>
      <c r="P1605" s="159">
        <v>5372.7610000000004</v>
      </c>
      <c r="Q1605" s="159">
        <v>5415.7269999999999</v>
      </c>
      <c r="R1605" s="159">
        <v>5403.8149999999996</v>
      </c>
      <c r="S1605" s="159">
        <v>5425.0969999999998</v>
      </c>
      <c r="T1605" s="159">
        <v>5452.558</v>
      </c>
      <c r="U1605" s="159">
        <v>5393.7049999999999</v>
      </c>
      <c r="V1605" s="159">
        <v>5327.8580000000002</v>
      </c>
      <c r="W1605" s="160">
        <v>5451.973</v>
      </c>
      <c r="X1605" s="159">
        <v>6028.7830000000004</v>
      </c>
      <c r="Y1605" s="159">
        <v>6199.0709999999999</v>
      </c>
      <c r="Z1605" s="159">
        <v>6067.9840000000004</v>
      </c>
      <c r="AA1605" s="159">
        <v>5672.93</v>
      </c>
      <c r="AB1605" s="161">
        <v>126418.30100000001</v>
      </c>
      <c r="AC1605" s="18" t="str">
        <f t="shared" si="50"/>
        <v>ok</v>
      </c>
      <c r="AE1605" s="19">
        <f t="shared" si="51"/>
        <v>1293.1860000000015</v>
      </c>
      <c r="AF1605" s="20">
        <v>559.11223983764648</v>
      </c>
      <c r="AG1605" s="21"/>
      <c r="AK1605" s="156"/>
      <c r="AL1605" s="157"/>
    </row>
    <row r="1606" spans="1:38" ht="14.4" thickTop="1" thickBot="1" x14ac:dyDescent="0.3">
      <c r="B1606" s="12">
        <v>41052</v>
      </c>
      <c r="C1606" s="158" t="s">
        <v>12</v>
      </c>
      <c r="D1606" s="159">
        <v>5260.0460000000003</v>
      </c>
      <c r="E1606" s="159">
        <v>5029.8329999999996</v>
      </c>
      <c r="F1606" s="159">
        <v>4892.5929999999998</v>
      </c>
      <c r="G1606" s="159">
        <v>4738.5559999999996</v>
      </c>
      <c r="H1606" s="160">
        <v>4709.7579999999998</v>
      </c>
      <c r="I1606" s="159">
        <v>4731.366</v>
      </c>
      <c r="J1606" s="159">
        <v>4865.0320000000002</v>
      </c>
      <c r="K1606" s="159">
        <v>4851.5190000000002</v>
      </c>
      <c r="L1606" s="159">
        <v>4976.4120000000003</v>
      </c>
      <c r="M1606" s="159">
        <v>5155.2150000000001</v>
      </c>
      <c r="N1606" s="159">
        <v>5302.8649999999998</v>
      </c>
      <c r="O1606" s="159">
        <v>5373.8590000000004</v>
      </c>
      <c r="P1606" s="159">
        <v>5395.3029999999999</v>
      </c>
      <c r="Q1606" s="159">
        <v>5541.63</v>
      </c>
      <c r="R1606" s="159">
        <v>5607.6540000000005</v>
      </c>
      <c r="S1606" s="159">
        <v>5660.3869999999997</v>
      </c>
      <c r="T1606" s="159">
        <v>5727.63</v>
      </c>
      <c r="U1606" s="159">
        <v>5578.4679999999998</v>
      </c>
      <c r="V1606" s="159">
        <v>5457.9780000000001</v>
      </c>
      <c r="W1606" s="160">
        <v>5541.6120000000001</v>
      </c>
      <c r="X1606" s="159">
        <v>6197.3540000000003</v>
      </c>
      <c r="Y1606" s="159">
        <v>6371.7560000000003</v>
      </c>
      <c r="Z1606" s="159">
        <v>6287.5950000000003</v>
      </c>
      <c r="AA1606" s="159">
        <v>5908.4390000000003</v>
      </c>
      <c r="AB1606" s="161">
        <v>129162.86</v>
      </c>
      <c r="AC1606" s="18" t="str">
        <f t="shared" si="50"/>
        <v>ok</v>
      </c>
      <c r="AE1606" s="19">
        <f t="shared" si="51"/>
        <v>2744.5589999999938</v>
      </c>
      <c r="AF1606" s="20">
        <v>603.74430465698242</v>
      </c>
      <c r="AG1606" s="21"/>
      <c r="AK1606" s="156"/>
      <c r="AL1606" s="157"/>
    </row>
    <row r="1607" spans="1:38" ht="14.4" thickTop="1" thickBot="1" x14ac:dyDescent="0.3">
      <c r="B1607" s="12">
        <v>41053</v>
      </c>
      <c r="C1607" s="158" t="s">
        <v>13</v>
      </c>
      <c r="D1607" s="159">
        <v>5550.9059999999999</v>
      </c>
      <c r="E1607" s="159">
        <v>5233.1880000000001</v>
      </c>
      <c r="F1607" s="159">
        <v>5062.8779999999997</v>
      </c>
      <c r="G1607" s="159">
        <v>4866.4979999999996</v>
      </c>
      <c r="H1607" s="160">
        <v>4872.82</v>
      </c>
      <c r="I1607" s="159">
        <v>4943.9120000000003</v>
      </c>
      <c r="J1607" s="159">
        <v>5095.4880000000003</v>
      </c>
      <c r="K1607" s="159">
        <v>4967.558</v>
      </c>
      <c r="L1607" s="159">
        <v>5116.1549999999997</v>
      </c>
      <c r="M1607" s="159">
        <v>5302.7209999999995</v>
      </c>
      <c r="N1607" s="159">
        <v>5442.4409999999998</v>
      </c>
      <c r="O1607" s="159">
        <v>5530.5519999999997</v>
      </c>
      <c r="P1607" s="159">
        <v>5655.5590000000002</v>
      </c>
      <c r="Q1607" s="159">
        <v>5775.598</v>
      </c>
      <c r="R1607" s="159">
        <v>5837.43</v>
      </c>
      <c r="S1607" s="159">
        <v>5841.049</v>
      </c>
      <c r="T1607" s="159">
        <v>5864.5810000000001</v>
      </c>
      <c r="U1607" s="159">
        <v>5758.8239999999996</v>
      </c>
      <c r="V1607" s="159">
        <v>5663.5169999999998</v>
      </c>
      <c r="W1607" s="160">
        <v>5730.1220000000003</v>
      </c>
      <c r="X1607" s="159">
        <v>6366.1139999999996</v>
      </c>
      <c r="Y1607" s="159">
        <v>6586.05</v>
      </c>
      <c r="Z1607" s="159">
        <v>6464.7060000000001</v>
      </c>
      <c r="AA1607" s="159">
        <v>6042.4070000000002</v>
      </c>
      <c r="AB1607" s="161">
        <v>133571.07399999999</v>
      </c>
      <c r="AC1607" s="18" t="str">
        <f t="shared" si="50"/>
        <v>ok</v>
      </c>
      <c r="AE1607" s="19">
        <f t="shared" si="51"/>
        <v>4408.2139999999927</v>
      </c>
      <c r="AF1607" s="20">
        <v>641.57342720031738</v>
      </c>
      <c r="AG1607" s="21"/>
      <c r="AK1607" s="156"/>
      <c r="AL1607" s="157"/>
    </row>
    <row r="1608" spans="1:38" ht="14.4" thickTop="1" thickBot="1" x14ac:dyDescent="0.3">
      <c r="B1608" s="12">
        <v>41054</v>
      </c>
      <c r="C1608" s="158" t="s">
        <v>14</v>
      </c>
      <c r="D1608" s="159">
        <v>5720.4470000000001</v>
      </c>
      <c r="E1608" s="159">
        <v>5455.7610000000004</v>
      </c>
      <c r="F1608" s="159">
        <v>5335.884</v>
      </c>
      <c r="G1608" s="159">
        <v>5198.1180000000004</v>
      </c>
      <c r="H1608" s="160">
        <v>5153.8969999999999</v>
      </c>
      <c r="I1608" s="159">
        <v>5131.4129999999996</v>
      </c>
      <c r="J1608" s="159">
        <v>5268.473</v>
      </c>
      <c r="K1608" s="159">
        <v>5088.4340000000002</v>
      </c>
      <c r="L1608" s="159">
        <v>5235.0110000000004</v>
      </c>
      <c r="M1608" s="159">
        <v>5447.8710000000001</v>
      </c>
      <c r="N1608" s="159">
        <v>5615.085</v>
      </c>
      <c r="O1608" s="159">
        <v>5705.4229999999998</v>
      </c>
      <c r="P1608" s="159">
        <v>5800.924</v>
      </c>
      <c r="Q1608" s="159">
        <v>5879.5469999999996</v>
      </c>
      <c r="R1608" s="159">
        <v>5936.44</v>
      </c>
      <c r="S1608" s="159">
        <v>5920.8180000000002</v>
      </c>
      <c r="T1608" s="159">
        <v>5911.634</v>
      </c>
      <c r="U1608" s="159">
        <v>5826.2380000000003</v>
      </c>
      <c r="V1608" s="159">
        <v>5674.81</v>
      </c>
      <c r="W1608" s="160">
        <v>5728.6660000000002</v>
      </c>
      <c r="X1608" s="159">
        <v>6323.1350000000002</v>
      </c>
      <c r="Y1608" s="159">
        <v>6474.7979999999998</v>
      </c>
      <c r="Z1608" s="159">
        <v>6426.2920000000004</v>
      </c>
      <c r="AA1608" s="159">
        <v>6187.2489999999998</v>
      </c>
      <c r="AB1608" s="161">
        <v>136446.36799999999</v>
      </c>
      <c r="AC1608" s="18" t="str">
        <f t="shared" si="50"/>
        <v>ok</v>
      </c>
      <c r="AE1608" s="19">
        <f t="shared" si="51"/>
        <v>2875.2939999999944</v>
      </c>
      <c r="AF1608" s="20">
        <v>655.11319732666016</v>
      </c>
      <c r="AG1608" s="21"/>
      <c r="AK1608" s="156"/>
      <c r="AL1608" s="157"/>
    </row>
    <row r="1609" spans="1:38" ht="14.4" thickTop="1" thickBot="1" x14ac:dyDescent="0.3">
      <c r="B1609" s="12">
        <v>41055</v>
      </c>
      <c r="C1609" s="158" t="s">
        <v>15</v>
      </c>
      <c r="D1609" s="159">
        <v>5849.348</v>
      </c>
      <c r="E1609" s="159">
        <v>5574.0029999999997</v>
      </c>
      <c r="F1609" s="159">
        <v>5424.424</v>
      </c>
      <c r="G1609" s="159">
        <v>5287.2129999999997</v>
      </c>
      <c r="H1609" s="160">
        <v>5156.8670000000002</v>
      </c>
      <c r="I1609" s="159">
        <v>5139.6670000000004</v>
      </c>
      <c r="J1609" s="159">
        <v>5121.5169999999998</v>
      </c>
      <c r="K1609" s="159">
        <v>4873.4939999999997</v>
      </c>
      <c r="L1609" s="159">
        <v>5089.7489999999998</v>
      </c>
      <c r="M1609" s="159">
        <v>5242.375</v>
      </c>
      <c r="N1609" s="159">
        <v>5333.1260000000002</v>
      </c>
      <c r="O1609" s="159">
        <v>5403.19</v>
      </c>
      <c r="P1609" s="159">
        <v>5492.9949999999999</v>
      </c>
      <c r="Q1609" s="159">
        <v>5423.8789999999999</v>
      </c>
      <c r="R1609" s="159">
        <v>5425.3239999999996</v>
      </c>
      <c r="S1609" s="159">
        <v>5343.94</v>
      </c>
      <c r="T1609" s="159">
        <v>5272.4629999999997</v>
      </c>
      <c r="U1609" s="159">
        <v>5278.4560000000001</v>
      </c>
      <c r="V1609" s="159">
        <v>5171.6440000000002</v>
      </c>
      <c r="W1609" s="160">
        <v>5449.8789999999999</v>
      </c>
      <c r="X1609" s="159">
        <v>6299.8190000000004</v>
      </c>
      <c r="Y1609" s="159">
        <v>6491.2389999999996</v>
      </c>
      <c r="Z1609" s="159">
        <v>6221.67</v>
      </c>
      <c r="AA1609" s="159">
        <v>5822.86</v>
      </c>
      <c r="AB1609" s="161">
        <v>131189.141</v>
      </c>
      <c r="AC1609" s="18" t="str">
        <f t="shared" si="50"/>
        <v>ok</v>
      </c>
      <c r="AE1609" s="19">
        <f t="shared" si="51"/>
        <v>-5257.2269999999844</v>
      </c>
      <c r="AF1609" s="20">
        <v>628.54775428771973</v>
      </c>
      <c r="AG1609" s="21"/>
      <c r="AK1609" s="156"/>
      <c r="AL1609" s="157"/>
    </row>
    <row r="1610" spans="1:38" ht="14.4" thickTop="1" thickBot="1" x14ac:dyDescent="0.3">
      <c r="B1610" s="12">
        <v>41056</v>
      </c>
      <c r="C1610" s="158" t="s">
        <v>16</v>
      </c>
      <c r="D1610" s="159">
        <v>5497.7460000000001</v>
      </c>
      <c r="E1610" s="159">
        <v>5250.4189999999999</v>
      </c>
      <c r="F1610" s="159">
        <v>5038.1130000000003</v>
      </c>
      <c r="G1610" s="159">
        <v>4953.5140000000001</v>
      </c>
      <c r="H1610" s="160">
        <v>4856.9949999999999</v>
      </c>
      <c r="I1610" s="159">
        <v>4794.6710000000003</v>
      </c>
      <c r="J1610" s="159">
        <v>4711.2439999999997</v>
      </c>
      <c r="K1610" s="159">
        <v>4522.3779999999997</v>
      </c>
      <c r="L1610" s="159">
        <v>4495.223</v>
      </c>
      <c r="M1610" s="159">
        <v>4604.2950000000001</v>
      </c>
      <c r="N1610" s="159">
        <v>4691.9960000000001</v>
      </c>
      <c r="O1610" s="159">
        <v>4701.3310000000001</v>
      </c>
      <c r="P1610" s="159">
        <v>4823.0110000000004</v>
      </c>
      <c r="Q1610" s="159">
        <v>4856.6859999999997</v>
      </c>
      <c r="R1610" s="159">
        <v>4895.7569999999996</v>
      </c>
      <c r="S1610" s="159">
        <v>4901.2039999999997</v>
      </c>
      <c r="T1610" s="159">
        <v>4857.9709999999995</v>
      </c>
      <c r="U1610" s="159">
        <v>4856.7939999999999</v>
      </c>
      <c r="V1610" s="159">
        <v>4832.6289999999999</v>
      </c>
      <c r="W1610" s="160">
        <v>4992.5529999999999</v>
      </c>
      <c r="X1610" s="159">
        <v>6035.4560000000001</v>
      </c>
      <c r="Y1610" s="159">
        <v>6350.402</v>
      </c>
      <c r="Z1610" s="159">
        <v>6101.1750000000002</v>
      </c>
      <c r="AA1610" s="159">
        <v>5694.799</v>
      </c>
      <c r="AB1610" s="161">
        <v>121316.36199999999</v>
      </c>
      <c r="AC1610" s="18" t="str">
        <f t="shared" si="50"/>
        <v>ok</v>
      </c>
      <c r="AE1610" s="19">
        <f t="shared" si="51"/>
        <v>-9872.7790000000095</v>
      </c>
      <c r="AF1610" s="20">
        <v>601.81744003295898</v>
      </c>
      <c r="AG1610" s="21"/>
      <c r="AK1610" s="156"/>
      <c r="AL1610" s="157"/>
    </row>
    <row r="1611" spans="1:38" ht="14.4" thickTop="1" thickBot="1" x14ac:dyDescent="0.3">
      <c r="B1611" s="12">
        <v>41057</v>
      </c>
      <c r="C1611" s="158" t="s">
        <v>17</v>
      </c>
      <c r="D1611" s="159">
        <v>5335.3220000000001</v>
      </c>
      <c r="E1611" s="159">
        <v>5095.8190000000004</v>
      </c>
      <c r="F1611" s="159">
        <v>4898.3540000000003</v>
      </c>
      <c r="G1611" s="159">
        <v>4848.0559999999996</v>
      </c>
      <c r="H1611" s="160">
        <v>4764.8649999999998</v>
      </c>
      <c r="I1611" s="159">
        <v>4756.1469999999999</v>
      </c>
      <c r="J1611" s="159">
        <v>4873.8190000000004</v>
      </c>
      <c r="K1611" s="159">
        <v>4755.973</v>
      </c>
      <c r="L1611" s="159">
        <v>4994.2920000000004</v>
      </c>
      <c r="M1611" s="159">
        <v>5136.5919999999996</v>
      </c>
      <c r="N1611" s="159">
        <v>5332.0770000000002</v>
      </c>
      <c r="O1611" s="159">
        <v>5474.7110000000002</v>
      </c>
      <c r="P1611" s="159">
        <v>5546.5429999999997</v>
      </c>
      <c r="Q1611" s="159">
        <v>5585.14</v>
      </c>
      <c r="R1611" s="159">
        <v>5652.81</v>
      </c>
      <c r="S1611" s="159">
        <v>5701.26</v>
      </c>
      <c r="T1611" s="159">
        <v>5720.3990000000003</v>
      </c>
      <c r="U1611" s="159">
        <v>5647.5969999999998</v>
      </c>
      <c r="V1611" s="159">
        <v>5520.3620000000001</v>
      </c>
      <c r="W1611" s="160">
        <v>5534.58</v>
      </c>
      <c r="X1611" s="159">
        <v>6216.5349999999999</v>
      </c>
      <c r="Y1611" s="159">
        <v>6492.4650000000001</v>
      </c>
      <c r="Z1611" s="159">
        <v>6403.4440000000004</v>
      </c>
      <c r="AA1611" s="159">
        <v>5927.8220000000001</v>
      </c>
      <c r="AB1611" s="161">
        <v>130214.984</v>
      </c>
      <c r="AC1611" s="18" t="str">
        <f t="shared" si="50"/>
        <v>ok</v>
      </c>
      <c r="AE1611" s="19">
        <f t="shared" si="51"/>
        <v>8898.622000000003</v>
      </c>
      <c r="AF1611" s="20">
        <v>590.74683380126953</v>
      </c>
      <c r="AG1611" s="21"/>
      <c r="AK1611" s="156"/>
      <c r="AL1611" s="157"/>
    </row>
    <row r="1612" spans="1:38" ht="14.4" thickTop="1" thickBot="1" x14ac:dyDescent="0.3">
      <c r="B1612" s="12">
        <v>41058</v>
      </c>
      <c r="C1612" s="158" t="s">
        <v>11</v>
      </c>
      <c r="D1612" s="159">
        <v>5581.96</v>
      </c>
      <c r="E1612" s="159">
        <v>5370.5730000000003</v>
      </c>
      <c r="F1612" s="159">
        <v>5172.5940000000001</v>
      </c>
      <c r="G1612" s="159">
        <v>5076.6120000000001</v>
      </c>
      <c r="H1612" s="160">
        <v>5005.7520000000004</v>
      </c>
      <c r="I1612" s="159">
        <v>5006.8959999999997</v>
      </c>
      <c r="J1612" s="159">
        <v>5127.0150000000003</v>
      </c>
      <c r="K1612" s="159">
        <v>4989.9129999999996</v>
      </c>
      <c r="L1612" s="159">
        <v>5120.9139999999998</v>
      </c>
      <c r="M1612" s="159">
        <v>5292.6909999999998</v>
      </c>
      <c r="N1612" s="159">
        <v>5455.9189999999999</v>
      </c>
      <c r="O1612" s="159">
        <v>5536.2070000000003</v>
      </c>
      <c r="P1612" s="159">
        <v>5652.3789999999999</v>
      </c>
      <c r="Q1612" s="159">
        <v>5701.6909999999998</v>
      </c>
      <c r="R1612" s="159">
        <v>5768.6350000000002</v>
      </c>
      <c r="S1612" s="159">
        <v>5821.4350000000004</v>
      </c>
      <c r="T1612" s="159">
        <v>5856.6620000000003</v>
      </c>
      <c r="U1612" s="159">
        <v>5750.6940000000004</v>
      </c>
      <c r="V1612" s="159">
        <v>5597.0389999999998</v>
      </c>
      <c r="W1612" s="160">
        <v>5637.9340000000002</v>
      </c>
      <c r="X1612" s="159">
        <v>6307.9470000000001</v>
      </c>
      <c r="Y1612" s="159">
        <v>6532.4790000000003</v>
      </c>
      <c r="Z1612" s="159">
        <v>6450.0320000000002</v>
      </c>
      <c r="AA1612" s="159">
        <v>6071.5010000000002</v>
      </c>
      <c r="AB1612" s="161">
        <v>133885.47399999999</v>
      </c>
      <c r="AC1612" s="18" t="str">
        <f t="shared" si="50"/>
        <v>ok</v>
      </c>
      <c r="AE1612" s="19">
        <f t="shared" si="51"/>
        <v>3670.4899999999907</v>
      </c>
      <c r="AF1612" s="20">
        <v>576.03420066833496</v>
      </c>
      <c r="AG1612" s="21"/>
      <c r="AK1612" s="156"/>
      <c r="AL1612" s="157"/>
    </row>
    <row r="1613" spans="1:38" ht="14.4" thickTop="1" thickBot="1" x14ac:dyDescent="0.3">
      <c r="B1613" s="12">
        <v>41059</v>
      </c>
      <c r="C1613" s="158" t="s">
        <v>12</v>
      </c>
      <c r="D1613" s="159">
        <v>5616.3649999999998</v>
      </c>
      <c r="E1613" s="159">
        <v>5410.2479999999996</v>
      </c>
      <c r="F1613" s="159">
        <v>5247.1289999999999</v>
      </c>
      <c r="G1613" s="159">
        <v>5128.9049999999997</v>
      </c>
      <c r="H1613" s="160">
        <v>5055.8630000000003</v>
      </c>
      <c r="I1613" s="159">
        <v>5078.1310000000003</v>
      </c>
      <c r="J1613" s="159">
        <v>5113.67</v>
      </c>
      <c r="K1613" s="159">
        <v>4947.875</v>
      </c>
      <c r="L1613" s="159">
        <v>5118.0730000000003</v>
      </c>
      <c r="M1613" s="159">
        <v>5360.8190000000004</v>
      </c>
      <c r="N1613" s="159">
        <v>5393.0780000000004</v>
      </c>
      <c r="O1613" s="159">
        <v>5606.74</v>
      </c>
      <c r="P1613" s="159">
        <v>5694.7219999999998</v>
      </c>
      <c r="Q1613" s="159">
        <v>5689.3090000000002</v>
      </c>
      <c r="R1613" s="159">
        <v>5715.4740000000002</v>
      </c>
      <c r="S1613" s="159">
        <v>5769.4129999999996</v>
      </c>
      <c r="T1613" s="159">
        <v>5848.8879999999999</v>
      </c>
      <c r="U1613" s="159">
        <v>5770.1170000000002</v>
      </c>
      <c r="V1613" s="159">
        <v>5639.3620000000001</v>
      </c>
      <c r="W1613" s="160">
        <v>5623.86</v>
      </c>
      <c r="X1613" s="159">
        <v>6239.482</v>
      </c>
      <c r="Y1613" s="159">
        <v>6532.7870000000003</v>
      </c>
      <c r="Z1613" s="159">
        <v>6472.4480000000003</v>
      </c>
      <c r="AA1613" s="159">
        <v>6150.1369999999997</v>
      </c>
      <c r="AB1613" s="161">
        <v>134222.89499999999</v>
      </c>
      <c r="AC1613" s="18" t="str">
        <f t="shared" si="50"/>
        <v>ok</v>
      </c>
      <c r="AE1613" s="19">
        <f t="shared" si="51"/>
        <v>337.4210000000021</v>
      </c>
      <c r="AF1613" s="20">
        <v>604.76892280578613</v>
      </c>
      <c r="AG1613" s="21"/>
      <c r="AK1613" s="156"/>
    </row>
    <row r="1614" spans="1:38" ht="14.4" thickTop="1" thickBot="1" x14ac:dyDescent="0.3">
      <c r="B1614" s="12">
        <v>41060</v>
      </c>
      <c r="C1614" s="158" t="s">
        <v>13</v>
      </c>
      <c r="D1614" s="159">
        <v>5718.143</v>
      </c>
      <c r="E1614" s="159">
        <v>5449.1790000000001</v>
      </c>
      <c r="F1614" s="159">
        <v>5215.835</v>
      </c>
      <c r="G1614" s="159">
        <v>5140.7659999999996</v>
      </c>
      <c r="H1614" s="160">
        <v>5036.8230000000003</v>
      </c>
      <c r="I1614" s="159">
        <v>5088.616</v>
      </c>
      <c r="J1614" s="159">
        <v>5217.067</v>
      </c>
      <c r="K1614" s="159">
        <v>4986.4989999999998</v>
      </c>
      <c r="L1614" s="159">
        <v>5059.1099999999997</v>
      </c>
      <c r="M1614" s="159">
        <v>5188.2420000000002</v>
      </c>
      <c r="N1614" s="159">
        <v>5419.5140000000001</v>
      </c>
      <c r="O1614" s="159">
        <v>5574.1049999999996</v>
      </c>
      <c r="P1614" s="159">
        <v>5692.7860000000001</v>
      </c>
      <c r="Q1614" s="159">
        <v>5694.0290000000005</v>
      </c>
      <c r="R1614" s="159">
        <v>5736.1530000000002</v>
      </c>
      <c r="S1614" s="159">
        <v>5827.6660000000002</v>
      </c>
      <c r="T1614" s="159">
        <v>5904.3010000000004</v>
      </c>
      <c r="U1614" s="159">
        <v>5754.43</v>
      </c>
      <c r="V1614" s="159">
        <v>5581.45</v>
      </c>
      <c r="W1614" s="160">
        <v>5627.7240000000002</v>
      </c>
      <c r="X1614" s="159">
        <v>6302.2370000000001</v>
      </c>
      <c r="Y1614" s="159">
        <v>6555.2219999999998</v>
      </c>
      <c r="Z1614" s="159">
        <v>6517.2790000000005</v>
      </c>
      <c r="AA1614" s="159">
        <v>6118.4849999999997</v>
      </c>
      <c r="AB1614" s="161">
        <v>134405.66099999999</v>
      </c>
      <c r="AC1614" s="18" t="str">
        <f t="shared" si="50"/>
        <v>ok</v>
      </c>
      <c r="AE1614" s="19">
        <f t="shared" si="51"/>
        <v>182.76600000000326</v>
      </c>
      <c r="AF1614" s="20">
        <v>654.23666572570801</v>
      </c>
      <c r="AG1614" s="21"/>
      <c r="AK1614" s="156"/>
    </row>
    <row r="1615" spans="1:38" ht="14.4" thickTop="1" thickBot="1" x14ac:dyDescent="0.3">
      <c r="A1615" s="11" t="s">
        <v>22</v>
      </c>
      <c r="B1615" s="12">
        <v>41061</v>
      </c>
      <c r="C1615" s="152" t="s">
        <v>14</v>
      </c>
      <c r="D1615" s="153">
        <v>5713.1390000000001</v>
      </c>
      <c r="E1615" s="153">
        <v>5518.8469999999998</v>
      </c>
      <c r="F1615" s="153">
        <v>5373.2860000000001</v>
      </c>
      <c r="G1615" s="153">
        <v>5200.768</v>
      </c>
      <c r="H1615" s="154">
        <v>5115.424</v>
      </c>
      <c r="I1615" s="153">
        <v>5116.0969999999998</v>
      </c>
      <c r="J1615" s="153">
        <v>5222.3410000000003</v>
      </c>
      <c r="K1615" s="153">
        <v>5073.2209999999995</v>
      </c>
      <c r="L1615" s="153">
        <v>5215.9840000000004</v>
      </c>
      <c r="M1615" s="153">
        <v>5422.4859999999999</v>
      </c>
      <c r="N1615" s="153">
        <v>5554.3969999999999</v>
      </c>
      <c r="O1615" s="153">
        <v>5685.3289999999997</v>
      </c>
      <c r="P1615" s="153">
        <v>5777.0609999999997</v>
      </c>
      <c r="Q1615" s="153">
        <v>5849.9369999999999</v>
      </c>
      <c r="R1615" s="153">
        <v>5896.3180000000002</v>
      </c>
      <c r="S1615" s="153">
        <v>5857.527</v>
      </c>
      <c r="T1615" s="153">
        <v>5904.8029999999999</v>
      </c>
      <c r="U1615" s="153">
        <v>5825.7179999999998</v>
      </c>
      <c r="V1615" s="153">
        <v>5652.5330000000004</v>
      </c>
      <c r="W1615" s="154">
        <v>5695.0249999999996</v>
      </c>
      <c r="X1615" s="153">
        <v>6234.7039999999997</v>
      </c>
      <c r="Y1615" s="153">
        <v>6359.7839999999997</v>
      </c>
      <c r="Z1615" s="153">
        <v>6307.7340000000004</v>
      </c>
      <c r="AA1615" s="153">
        <v>5994</v>
      </c>
      <c r="AB1615" s="155">
        <v>135566.46299999999</v>
      </c>
      <c r="AC1615" s="18" t="str">
        <f t="shared" si="50"/>
        <v>ok</v>
      </c>
      <c r="AE1615" s="19">
        <f t="shared" si="51"/>
        <v>1160.801999999996</v>
      </c>
      <c r="AF1615" s="20">
        <v>628.84466552734375</v>
      </c>
      <c r="AG1615" s="21"/>
      <c r="AK1615" s="156"/>
    </row>
    <row r="1616" spans="1:38" ht="14.4" thickTop="1" thickBot="1" x14ac:dyDescent="0.3">
      <c r="B1616" s="12">
        <v>41062</v>
      </c>
      <c r="C1616" s="152" t="s">
        <v>15</v>
      </c>
      <c r="D1616" s="153">
        <v>5691.4740000000002</v>
      </c>
      <c r="E1616" s="153">
        <v>5432.8549999999996</v>
      </c>
      <c r="F1616" s="153">
        <v>5285.3789999999999</v>
      </c>
      <c r="G1616" s="153">
        <v>5166.0919999999996</v>
      </c>
      <c r="H1616" s="154">
        <v>5106.9520000000002</v>
      </c>
      <c r="I1616" s="153">
        <v>5092.2830000000004</v>
      </c>
      <c r="J1616" s="153">
        <v>5067.1890000000003</v>
      </c>
      <c r="K1616" s="153">
        <v>4899.1639999999998</v>
      </c>
      <c r="L1616" s="153">
        <v>5022.4639999999999</v>
      </c>
      <c r="M1616" s="153">
        <v>5241.9250000000002</v>
      </c>
      <c r="N1616" s="153">
        <v>5320.3109999999997</v>
      </c>
      <c r="O1616" s="153">
        <v>5420.63</v>
      </c>
      <c r="P1616" s="153">
        <v>5454.6220000000003</v>
      </c>
      <c r="Q1616" s="153">
        <v>5477.558</v>
      </c>
      <c r="R1616" s="153">
        <v>5456.7579999999998</v>
      </c>
      <c r="S1616" s="153">
        <v>5411.9340000000002</v>
      </c>
      <c r="T1616" s="153">
        <v>5386.7889999999998</v>
      </c>
      <c r="U1616" s="153">
        <v>5287.7030000000004</v>
      </c>
      <c r="V1616" s="153">
        <v>5315.16</v>
      </c>
      <c r="W1616" s="154">
        <v>5519.3549999999996</v>
      </c>
      <c r="X1616" s="153">
        <v>6289.5330000000004</v>
      </c>
      <c r="Y1616" s="153">
        <v>6454.2060000000001</v>
      </c>
      <c r="Z1616" s="153">
        <v>6218.491</v>
      </c>
      <c r="AA1616" s="153">
        <v>5897.1080000000002</v>
      </c>
      <c r="AB1616" s="155">
        <v>130915.93700000001</v>
      </c>
      <c r="AC1616" s="18" t="str">
        <f t="shared" si="50"/>
        <v>ok</v>
      </c>
      <c r="AE1616" s="19">
        <f t="shared" si="51"/>
        <v>-4650.5259999999835</v>
      </c>
      <c r="AF1616" s="20">
        <v>614.55290794372559</v>
      </c>
      <c r="AG1616" s="21"/>
      <c r="AK1616" s="156"/>
    </row>
    <row r="1617" spans="2:37" ht="14.4" thickTop="1" thickBot="1" x14ac:dyDescent="0.3">
      <c r="B1617" s="12">
        <v>41063</v>
      </c>
      <c r="C1617" s="152" t="s">
        <v>16</v>
      </c>
      <c r="D1617" s="153">
        <v>5564.9350000000004</v>
      </c>
      <c r="E1617" s="153">
        <v>5313.3680000000004</v>
      </c>
      <c r="F1617" s="153">
        <v>5156.4610000000002</v>
      </c>
      <c r="G1617" s="153">
        <v>5002.5060000000003</v>
      </c>
      <c r="H1617" s="154">
        <v>4882.1899999999996</v>
      </c>
      <c r="I1617" s="153">
        <v>4839.9660000000003</v>
      </c>
      <c r="J1617" s="153">
        <v>4692.7619999999997</v>
      </c>
      <c r="K1617" s="153">
        <v>4480.915</v>
      </c>
      <c r="L1617" s="153">
        <v>4504.107</v>
      </c>
      <c r="M1617" s="153">
        <v>4615.3710000000001</v>
      </c>
      <c r="N1617" s="153">
        <v>4697.0510000000004</v>
      </c>
      <c r="O1617" s="153">
        <v>4780.2929999999997</v>
      </c>
      <c r="P1617" s="153">
        <v>4853.4030000000002</v>
      </c>
      <c r="Q1617" s="153">
        <v>4929.7780000000002</v>
      </c>
      <c r="R1617" s="153">
        <v>4986.098</v>
      </c>
      <c r="S1617" s="153">
        <v>5029.268</v>
      </c>
      <c r="T1617" s="153">
        <v>4993.9189999999999</v>
      </c>
      <c r="U1617" s="153">
        <v>4931.7520000000004</v>
      </c>
      <c r="V1617" s="153">
        <v>4966.4129999999996</v>
      </c>
      <c r="W1617" s="154">
        <v>5188.0959999999995</v>
      </c>
      <c r="X1617" s="153">
        <v>6050.2640000000001</v>
      </c>
      <c r="Y1617" s="153">
        <v>6399.62</v>
      </c>
      <c r="Z1617" s="153">
        <v>6196.04</v>
      </c>
      <c r="AA1617" s="153">
        <v>5745.7449999999999</v>
      </c>
      <c r="AB1617" s="155">
        <v>122800.325</v>
      </c>
      <c r="AC1617" s="18" t="str">
        <f t="shared" si="50"/>
        <v>ok</v>
      </c>
      <c r="AE1617" s="19">
        <f t="shared" si="51"/>
        <v>-8115.6120000000083</v>
      </c>
      <c r="AF1617" s="20">
        <v>612.13323020935059</v>
      </c>
      <c r="AG1617" s="21"/>
      <c r="AH1617" s="156"/>
      <c r="AK1617" s="156"/>
    </row>
    <row r="1618" spans="2:37" ht="14.4" thickTop="1" thickBot="1" x14ac:dyDescent="0.3">
      <c r="B1618" s="12">
        <v>41064</v>
      </c>
      <c r="C1618" s="152" t="s">
        <v>17</v>
      </c>
      <c r="D1618" s="153">
        <v>5372.0309999999999</v>
      </c>
      <c r="E1618" s="153">
        <v>5131.0389999999998</v>
      </c>
      <c r="F1618" s="153">
        <v>4960.07</v>
      </c>
      <c r="G1618" s="153">
        <v>4822.25</v>
      </c>
      <c r="H1618" s="154">
        <v>4784.2269999999999</v>
      </c>
      <c r="I1618" s="153">
        <v>4763.4089999999997</v>
      </c>
      <c r="J1618" s="153">
        <v>4903.1139999999996</v>
      </c>
      <c r="K1618" s="153">
        <v>4832.5990000000002</v>
      </c>
      <c r="L1618" s="153">
        <v>4929.5839999999998</v>
      </c>
      <c r="M1618" s="153">
        <v>5118.2879999999996</v>
      </c>
      <c r="N1618" s="153">
        <v>5301.6120000000001</v>
      </c>
      <c r="O1618" s="153">
        <v>5362.9139999999998</v>
      </c>
      <c r="P1618" s="153">
        <v>5500.2020000000002</v>
      </c>
      <c r="Q1618" s="153">
        <v>5585.7250000000004</v>
      </c>
      <c r="R1618" s="153">
        <v>5585.9160000000002</v>
      </c>
      <c r="S1618" s="153">
        <v>5691.0730000000003</v>
      </c>
      <c r="T1618" s="153">
        <v>5704.1310000000003</v>
      </c>
      <c r="U1618" s="153">
        <v>5648.7780000000002</v>
      </c>
      <c r="V1618" s="153">
        <v>5503.6639999999998</v>
      </c>
      <c r="W1618" s="154">
        <v>5546.4780000000001</v>
      </c>
      <c r="X1618" s="153">
        <v>6193.1279999999997</v>
      </c>
      <c r="Y1618" s="153">
        <v>6383.7709999999997</v>
      </c>
      <c r="Z1618" s="153">
        <v>6265.9160000000002</v>
      </c>
      <c r="AA1618" s="153">
        <v>5865.3459999999995</v>
      </c>
      <c r="AB1618" s="155">
        <v>129755.265</v>
      </c>
      <c r="AC1618" s="18" t="str">
        <f t="shared" si="50"/>
        <v>ok</v>
      </c>
      <c r="AE1618" s="19">
        <f t="shared" si="51"/>
        <v>6954.9400000000023</v>
      </c>
      <c r="AF1618" s="20">
        <v>605.31435966491699</v>
      </c>
      <c r="AG1618" s="21"/>
      <c r="AH1618" s="156"/>
      <c r="AK1618" s="156"/>
    </row>
    <row r="1619" spans="2:37" ht="14.4" thickTop="1" thickBot="1" x14ac:dyDescent="0.3">
      <c r="B1619" s="12">
        <v>41065</v>
      </c>
      <c r="C1619" s="152" t="s">
        <v>11</v>
      </c>
      <c r="D1619" s="153">
        <v>5522.63</v>
      </c>
      <c r="E1619" s="153">
        <v>5316.8760000000002</v>
      </c>
      <c r="F1619" s="153">
        <v>5179.1390000000001</v>
      </c>
      <c r="G1619" s="153">
        <v>5053.2619999999997</v>
      </c>
      <c r="H1619" s="154">
        <v>4961.4129999999996</v>
      </c>
      <c r="I1619" s="153">
        <v>4985.68</v>
      </c>
      <c r="J1619" s="153">
        <v>5038</v>
      </c>
      <c r="K1619" s="153">
        <v>4931.2129999999997</v>
      </c>
      <c r="L1619" s="153">
        <v>5036.1899999999996</v>
      </c>
      <c r="M1619" s="153">
        <v>5160.9040000000005</v>
      </c>
      <c r="N1619" s="153">
        <v>5310.7659999999996</v>
      </c>
      <c r="O1619" s="153">
        <v>5478.3119999999999</v>
      </c>
      <c r="P1619" s="153">
        <v>5625.1589999999997</v>
      </c>
      <c r="Q1619" s="153">
        <v>5671.652</v>
      </c>
      <c r="R1619" s="153">
        <v>5721.5029999999997</v>
      </c>
      <c r="S1619" s="153">
        <v>5740.8710000000001</v>
      </c>
      <c r="T1619" s="153">
        <v>5780.8540000000003</v>
      </c>
      <c r="U1619" s="153">
        <v>5658.06</v>
      </c>
      <c r="V1619" s="153">
        <v>5598.9319999999998</v>
      </c>
      <c r="W1619" s="154">
        <v>5530.116</v>
      </c>
      <c r="X1619" s="153">
        <v>6155.5039999999999</v>
      </c>
      <c r="Y1619" s="153">
        <v>6378.8270000000002</v>
      </c>
      <c r="Z1619" s="153">
        <v>6286.9620000000004</v>
      </c>
      <c r="AA1619" s="153">
        <v>5845.75</v>
      </c>
      <c r="AB1619" s="155">
        <v>131968.576</v>
      </c>
      <c r="AC1619" s="18" t="str">
        <f t="shared" si="50"/>
        <v>ok</v>
      </c>
      <c r="AE1619" s="19">
        <f t="shared" si="51"/>
        <v>2213.3110000000015</v>
      </c>
      <c r="AF1619" s="20">
        <v>628.21663475036621</v>
      </c>
      <c r="AG1619" s="21"/>
      <c r="AH1619" s="156"/>
      <c r="AK1619" s="156"/>
    </row>
    <row r="1620" spans="2:37" ht="14.4" thickTop="1" thickBot="1" x14ac:dyDescent="0.3">
      <c r="B1620" s="12">
        <v>41066</v>
      </c>
      <c r="C1620" s="152" t="s">
        <v>12</v>
      </c>
      <c r="D1620" s="153">
        <v>5509.585</v>
      </c>
      <c r="E1620" s="153">
        <v>5274.0230000000001</v>
      </c>
      <c r="F1620" s="153">
        <v>5115.2659999999996</v>
      </c>
      <c r="G1620" s="153">
        <v>5008.5330000000004</v>
      </c>
      <c r="H1620" s="154">
        <v>4954.3639999999996</v>
      </c>
      <c r="I1620" s="153">
        <v>4884.5450000000001</v>
      </c>
      <c r="J1620" s="153">
        <v>5028.5349999999999</v>
      </c>
      <c r="K1620" s="153">
        <v>4853.9610000000002</v>
      </c>
      <c r="L1620" s="153">
        <v>4993.2960000000003</v>
      </c>
      <c r="M1620" s="153">
        <v>5178.4719999999998</v>
      </c>
      <c r="N1620" s="153">
        <v>5360.8909999999996</v>
      </c>
      <c r="O1620" s="153">
        <v>5422.1260000000002</v>
      </c>
      <c r="P1620" s="153">
        <v>5533.56</v>
      </c>
      <c r="Q1620" s="153">
        <v>5628.759</v>
      </c>
      <c r="R1620" s="153">
        <v>5725.9639999999999</v>
      </c>
      <c r="S1620" s="153">
        <v>5777.6890000000003</v>
      </c>
      <c r="T1620" s="153">
        <v>5673.9390000000003</v>
      </c>
      <c r="U1620" s="153">
        <v>5625.6019999999999</v>
      </c>
      <c r="V1620" s="153">
        <v>5536.86</v>
      </c>
      <c r="W1620" s="154">
        <v>5522.7349999999997</v>
      </c>
      <c r="X1620" s="153">
        <v>6172.0929999999998</v>
      </c>
      <c r="Y1620" s="153">
        <v>6407.7929999999997</v>
      </c>
      <c r="Z1620" s="153">
        <v>6349.68</v>
      </c>
      <c r="AA1620" s="153">
        <v>6030.1139999999996</v>
      </c>
      <c r="AB1620" s="155">
        <v>131568.38500000001</v>
      </c>
      <c r="AC1620" s="18" t="str">
        <f t="shared" si="50"/>
        <v>ok</v>
      </c>
      <c r="AE1620" s="19">
        <f t="shared" si="51"/>
        <v>-400.19099999999162</v>
      </c>
      <c r="AF1620" s="20">
        <v>611.81245994567871</v>
      </c>
      <c r="AG1620" s="21"/>
      <c r="AH1620" s="156"/>
      <c r="AK1620" s="156"/>
    </row>
    <row r="1621" spans="2:37" ht="14.4" thickTop="1" thickBot="1" x14ac:dyDescent="0.3">
      <c r="B1621" s="12">
        <v>41067</v>
      </c>
      <c r="C1621" s="152" t="s">
        <v>13</v>
      </c>
      <c r="D1621" s="153">
        <v>5632.9080000000004</v>
      </c>
      <c r="E1621" s="153">
        <v>5360.7030000000004</v>
      </c>
      <c r="F1621" s="153">
        <v>5219.3729999999996</v>
      </c>
      <c r="G1621" s="153">
        <v>5076.915</v>
      </c>
      <c r="H1621" s="154">
        <v>4990.3289999999997</v>
      </c>
      <c r="I1621" s="153">
        <v>4967.1049999999996</v>
      </c>
      <c r="J1621" s="153">
        <v>5103.0349999999999</v>
      </c>
      <c r="K1621" s="153">
        <v>4962.0259999999998</v>
      </c>
      <c r="L1621" s="153">
        <v>5045.6239999999998</v>
      </c>
      <c r="M1621" s="153">
        <v>5120.1729999999998</v>
      </c>
      <c r="N1621" s="153">
        <v>5257.5129999999999</v>
      </c>
      <c r="O1621" s="153">
        <v>5349.9669999999996</v>
      </c>
      <c r="P1621" s="153">
        <v>5541.7619999999997</v>
      </c>
      <c r="Q1621" s="153">
        <v>5595.0630000000001</v>
      </c>
      <c r="R1621" s="153">
        <v>5676.0020000000004</v>
      </c>
      <c r="S1621" s="153">
        <v>5751.4369999999999</v>
      </c>
      <c r="T1621" s="153">
        <v>5744.7629999999999</v>
      </c>
      <c r="U1621" s="153">
        <v>5618.0519999999997</v>
      </c>
      <c r="V1621" s="153">
        <v>5526.9359999999997</v>
      </c>
      <c r="W1621" s="154">
        <v>5594.3850000000002</v>
      </c>
      <c r="X1621" s="153">
        <v>6115.5590000000002</v>
      </c>
      <c r="Y1621" s="153">
        <v>6387.8850000000002</v>
      </c>
      <c r="Z1621" s="153">
        <v>6273.0069999999996</v>
      </c>
      <c r="AA1621" s="153">
        <v>5916.04</v>
      </c>
      <c r="AB1621" s="155">
        <v>131826.56299999999</v>
      </c>
      <c r="AC1621" s="18" t="str">
        <f t="shared" si="50"/>
        <v>ok</v>
      </c>
      <c r="AE1621" s="19">
        <f t="shared" si="51"/>
        <v>258.17799999998533</v>
      </c>
      <c r="AF1621" s="20">
        <v>621.09893035888672</v>
      </c>
      <c r="AG1621" s="21"/>
      <c r="AH1621" s="156"/>
      <c r="AK1621" s="156"/>
    </row>
    <row r="1622" spans="2:37" ht="14.4" thickTop="1" thickBot="1" x14ac:dyDescent="0.3">
      <c r="B1622" s="12">
        <v>41068</v>
      </c>
      <c r="C1622" s="152" t="s">
        <v>14</v>
      </c>
      <c r="D1622" s="153">
        <v>5391.0919999999996</v>
      </c>
      <c r="E1622" s="153">
        <v>5201.7979999999998</v>
      </c>
      <c r="F1622" s="153">
        <v>5045.308</v>
      </c>
      <c r="G1622" s="153">
        <v>4921.7950000000001</v>
      </c>
      <c r="H1622" s="154">
        <v>4884.0320000000002</v>
      </c>
      <c r="I1622" s="153">
        <v>4925.5360000000001</v>
      </c>
      <c r="J1622" s="153">
        <v>4998.2749999999996</v>
      </c>
      <c r="K1622" s="153">
        <v>4769.5039999999999</v>
      </c>
      <c r="L1622" s="153">
        <v>5001.6869999999999</v>
      </c>
      <c r="M1622" s="153">
        <v>5165.9799999999996</v>
      </c>
      <c r="N1622" s="153">
        <v>5297.299</v>
      </c>
      <c r="O1622" s="153">
        <v>5360.2790000000005</v>
      </c>
      <c r="P1622" s="153">
        <v>5507.1480000000001</v>
      </c>
      <c r="Q1622" s="153">
        <v>5538.3959999999997</v>
      </c>
      <c r="R1622" s="153">
        <v>5487.3029999999999</v>
      </c>
      <c r="S1622" s="153">
        <v>5571.9179999999997</v>
      </c>
      <c r="T1622" s="153">
        <v>5591.4</v>
      </c>
      <c r="U1622" s="153">
        <v>5455.38</v>
      </c>
      <c r="V1622" s="153">
        <v>5265.2110000000002</v>
      </c>
      <c r="W1622" s="154">
        <v>5743.3440000000001</v>
      </c>
      <c r="X1622" s="153">
        <v>6103.7389999999996</v>
      </c>
      <c r="Y1622" s="153">
        <v>6316.5349999999999</v>
      </c>
      <c r="Z1622" s="153">
        <v>6263.4309999999996</v>
      </c>
      <c r="AA1622" s="153">
        <v>5910.3559999999998</v>
      </c>
      <c r="AB1622" s="155">
        <v>129716.746</v>
      </c>
      <c r="AC1622" s="18" t="str">
        <f t="shared" si="50"/>
        <v>ok</v>
      </c>
      <c r="AE1622" s="19">
        <f t="shared" si="51"/>
        <v>-2109.8169999999955</v>
      </c>
      <c r="AF1622" s="20">
        <v>591.98962593078613</v>
      </c>
      <c r="AG1622" s="21"/>
      <c r="AH1622" s="156"/>
      <c r="AK1622" s="156"/>
    </row>
    <row r="1623" spans="2:37" ht="14.4" thickTop="1" thickBot="1" x14ac:dyDescent="0.3">
      <c r="B1623" s="12">
        <v>41069</v>
      </c>
      <c r="C1623" s="152" t="s">
        <v>15</v>
      </c>
      <c r="D1623" s="153">
        <v>5588.19</v>
      </c>
      <c r="E1623" s="153">
        <v>5340.9120000000003</v>
      </c>
      <c r="F1623" s="153">
        <v>5188.5190000000002</v>
      </c>
      <c r="G1623" s="153">
        <v>5087.41</v>
      </c>
      <c r="H1623" s="154">
        <v>5033.7139999999999</v>
      </c>
      <c r="I1623" s="153">
        <v>4981.2259999999997</v>
      </c>
      <c r="J1623" s="153">
        <v>4945.2359999999999</v>
      </c>
      <c r="K1623" s="153">
        <v>4834.6040000000003</v>
      </c>
      <c r="L1623" s="153">
        <v>4956.2359999999999</v>
      </c>
      <c r="M1623" s="153">
        <v>5191.0730000000003</v>
      </c>
      <c r="N1623" s="153">
        <v>5361.46</v>
      </c>
      <c r="O1623" s="153">
        <v>5419.7449999999999</v>
      </c>
      <c r="P1623" s="153">
        <v>5505.4530000000004</v>
      </c>
      <c r="Q1623" s="153">
        <v>5534.509</v>
      </c>
      <c r="R1623" s="153">
        <v>5495.12</v>
      </c>
      <c r="S1623" s="153">
        <v>5517.7219999999998</v>
      </c>
      <c r="T1623" s="153">
        <v>5468.7269999999999</v>
      </c>
      <c r="U1623" s="153">
        <v>5365.884</v>
      </c>
      <c r="V1623" s="153">
        <v>5336.893</v>
      </c>
      <c r="W1623" s="154">
        <v>5435.37</v>
      </c>
      <c r="X1623" s="153">
        <v>6268.085</v>
      </c>
      <c r="Y1623" s="153">
        <v>6542.8270000000002</v>
      </c>
      <c r="Z1623" s="153">
        <v>6351.3270000000002</v>
      </c>
      <c r="AA1623" s="153">
        <v>6058.4430000000002</v>
      </c>
      <c r="AB1623" s="155">
        <v>130808.685</v>
      </c>
      <c r="AC1623" s="18" t="str">
        <f t="shared" si="50"/>
        <v>ok</v>
      </c>
      <c r="AE1623" s="19">
        <f t="shared" si="51"/>
        <v>1091.9389999999985</v>
      </c>
      <c r="AF1623" s="20">
        <v>629.18349838256836</v>
      </c>
      <c r="AG1623" s="21"/>
      <c r="AH1623" s="156"/>
      <c r="AK1623" s="156"/>
    </row>
    <row r="1624" spans="2:37" ht="14.4" thickTop="1" thickBot="1" x14ac:dyDescent="0.3">
      <c r="B1624" s="12">
        <v>41070</v>
      </c>
      <c r="C1624" s="152" t="s">
        <v>16</v>
      </c>
      <c r="D1624" s="153">
        <v>5624.0879999999997</v>
      </c>
      <c r="E1624" s="153">
        <v>5295.9579999999996</v>
      </c>
      <c r="F1624" s="153">
        <v>5146.0469999999996</v>
      </c>
      <c r="G1624" s="153">
        <v>5075.3689999999997</v>
      </c>
      <c r="H1624" s="154">
        <v>4947.6620000000003</v>
      </c>
      <c r="I1624" s="153">
        <v>4893.5810000000001</v>
      </c>
      <c r="J1624" s="153">
        <v>4782.0590000000002</v>
      </c>
      <c r="K1624" s="153">
        <v>4529.9750000000004</v>
      </c>
      <c r="L1624" s="153">
        <v>4524.6260000000002</v>
      </c>
      <c r="M1624" s="153">
        <v>4659.8490000000002</v>
      </c>
      <c r="N1624" s="153">
        <v>4670.7039999999997</v>
      </c>
      <c r="O1624" s="153">
        <v>4751.4889999999996</v>
      </c>
      <c r="P1624" s="153">
        <v>4848.87</v>
      </c>
      <c r="Q1624" s="153">
        <v>4872.8140000000003</v>
      </c>
      <c r="R1624" s="153">
        <v>4906.1970000000001</v>
      </c>
      <c r="S1624" s="153">
        <v>4969.5529999999999</v>
      </c>
      <c r="T1624" s="153">
        <v>5017.5630000000001</v>
      </c>
      <c r="U1624" s="153">
        <v>4962.2079999999996</v>
      </c>
      <c r="V1624" s="153">
        <v>5049.8459999999995</v>
      </c>
      <c r="W1624" s="154">
        <v>5186.8180000000002</v>
      </c>
      <c r="X1624" s="153">
        <v>6087.4089999999997</v>
      </c>
      <c r="Y1624" s="153">
        <v>6543.6210000000001</v>
      </c>
      <c r="Z1624" s="153">
        <v>6382.2269999999999</v>
      </c>
      <c r="AA1624" s="153">
        <v>5934.9870000000001</v>
      </c>
      <c r="AB1624" s="155">
        <v>123663.52</v>
      </c>
      <c r="AC1624" s="18" t="str">
        <f t="shared" si="50"/>
        <v>ok</v>
      </c>
      <c r="AE1624" s="19">
        <f t="shared" si="51"/>
        <v>-7145.1649999999936</v>
      </c>
      <c r="AF1624" s="20">
        <v>639.61367988586426</v>
      </c>
      <c r="AG1624" s="21"/>
      <c r="AH1624" s="156"/>
      <c r="AK1624" s="156"/>
    </row>
    <row r="1625" spans="2:37" ht="14.4" thickTop="1" thickBot="1" x14ac:dyDescent="0.3">
      <c r="B1625" s="12">
        <v>41071</v>
      </c>
      <c r="C1625" s="152" t="s">
        <v>17</v>
      </c>
      <c r="D1625" s="153">
        <v>5471.5810000000001</v>
      </c>
      <c r="E1625" s="153">
        <v>5180.6959999999999</v>
      </c>
      <c r="F1625" s="153">
        <v>5061.0339999999997</v>
      </c>
      <c r="G1625" s="153">
        <v>4983.5339999999997</v>
      </c>
      <c r="H1625" s="154">
        <v>4821.3019999999997</v>
      </c>
      <c r="I1625" s="153">
        <v>4848.7839999999997</v>
      </c>
      <c r="J1625" s="153">
        <v>4909.3710000000001</v>
      </c>
      <c r="K1625" s="153">
        <v>4790.2960000000003</v>
      </c>
      <c r="L1625" s="153">
        <v>4969.4049999999997</v>
      </c>
      <c r="M1625" s="153">
        <v>5238.8770000000004</v>
      </c>
      <c r="N1625" s="153">
        <v>5395.6189999999997</v>
      </c>
      <c r="O1625" s="153">
        <v>5526.5720000000001</v>
      </c>
      <c r="P1625" s="153">
        <v>5630.24</v>
      </c>
      <c r="Q1625" s="153">
        <v>5730.0630000000001</v>
      </c>
      <c r="R1625" s="153">
        <v>5768.3860000000004</v>
      </c>
      <c r="S1625" s="153">
        <v>5833.0410000000002</v>
      </c>
      <c r="T1625" s="153">
        <v>5869.8950000000004</v>
      </c>
      <c r="U1625" s="153">
        <v>5828.2290000000003</v>
      </c>
      <c r="V1625" s="153">
        <v>5682.13</v>
      </c>
      <c r="W1625" s="154">
        <v>5738.9530000000004</v>
      </c>
      <c r="X1625" s="153">
        <v>6184.3109999999997</v>
      </c>
      <c r="Y1625" s="153">
        <v>6488.7889999999998</v>
      </c>
      <c r="Z1625" s="153">
        <v>6332.9409999999998</v>
      </c>
      <c r="AA1625" s="153">
        <v>5870.8370000000004</v>
      </c>
      <c r="AB1625" s="155">
        <v>132154.88800000001</v>
      </c>
      <c r="AC1625" s="18" t="str">
        <f t="shared" si="50"/>
        <v>ok</v>
      </c>
      <c r="AE1625" s="19">
        <f t="shared" si="51"/>
        <v>8491.3680000000022</v>
      </c>
      <c r="AF1625" s="20">
        <v>615.15131950378418</v>
      </c>
      <c r="AG1625" s="21"/>
      <c r="AH1625" s="156"/>
      <c r="AK1625" s="156"/>
    </row>
    <row r="1626" spans="2:37" ht="14.4" thickTop="1" thickBot="1" x14ac:dyDescent="0.3">
      <c r="B1626" s="12">
        <v>41072</v>
      </c>
      <c r="C1626" s="152" t="s">
        <v>11</v>
      </c>
      <c r="D1626" s="153">
        <v>5552.03</v>
      </c>
      <c r="E1626" s="153">
        <v>5325.335</v>
      </c>
      <c r="F1626" s="153">
        <v>5156.884</v>
      </c>
      <c r="G1626" s="153">
        <v>5073.3630000000003</v>
      </c>
      <c r="H1626" s="154">
        <v>5026.53</v>
      </c>
      <c r="I1626" s="153">
        <v>5052.8649999999998</v>
      </c>
      <c r="J1626" s="153">
        <v>5137.6000000000004</v>
      </c>
      <c r="K1626" s="153">
        <v>5012.3190000000004</v>
      </c>
      <c r="L1626" s="153">
        <v>5051.7070000000003</v>
      </c>
      <c r="M1626" s="153">
        <v>5234.26</v>
      </c>
      <c r="N1626" s="153">
        <v>5379.4129999999996</v>
      </c>
      <c r="O1626" s="153">
        <v>5512.59</v>
      </c>
      <c r="P1626" s="153">
        <v>5551.4110000000001</v>
      </c>
      <c r="Q1626" s="153">
        <v>5627.3370000000004</v>
      </c>
      <c r="R1626" s="153">
        <v>5619.5410000000002</v>
      </c>
      <c r="S1626" s="153">
        <v>5715.8050000000003</v>
      </c>
      <c r="T1626" s="153">
        <v>5696.3990000000003</v>
      </c>
      <c r="U1626" s="153">
        <v>5688.68</v>
      </c>
      <c r="V1626" s="153">
        <v>5499.8019999999997</v>
      </c>
      <c r="W1626" s="154">
        <v>5533.4920000000002</v>
      </c>
      <c r="X1626" s="153">
        <v>6109.4120000000003</v>
      </c>
      <c r="Y1626" s="153">
        <v>6453.0159999999996</v>
      </c>
      <c r="Z1626" s="153">
        <v>5968.7470000000003</v>
      </c>
      <c r="AA1626" s="153">
        <v>5949.924</v>
      </c>
      <c r="AB1626" s="155">
        <v>131928.46299999999</v>
      </c>
      <c r="AC1626" s="18" t="str">
        <f t="shared" si="50"/>
        <v>ok</v>
      </c>
      <c r="AE1626" s="19">
        <f t="shared" si="51"/>
        <v>-226.42500000001746</v>
      </c>
      <c r="AF1626" s="20">
        <v>587.43124389648438</v>
      </c>
      <c r="AG1626" s="21"/>
      <c r="AH1626" s="156"/>
      <c r="AK1626" s="156"/>
    </row>
    <row r="1627" spans="2:37" ht="14.4" thickTop="1" thickBot="1" x14ac:dyDescent="0.3">
      <c r="B1627" s="12">
        <v>41073</v>
      </c>
      <c r="C1627" s="152" t="s">
        <v>12</v>
      </c>
      <c r="D1627" s="153">
        <v>5511.1970000000001</v>
      </c>
      <c r="E1627" s="153">
        <v>5288.1149999999998</v>
      </c>
      <c r="F1627" s="153">
        <v>5103.7470000000003</v>
      </c>
      <c r="G1627" s="153">
        <v>5003.5110000000004</v>
      </c>
      <c r="H1627" s="154">
        <v>4934.8069999999998</v>
      </c>
      <c r="I1627" s="153">
        <v>4900.3540000000003</v>
      </c>
      <c r="J1627" s="153">
        <v>4974.6350000000002</v>
      </c>
      <c r="K1627" s="153">
        <v>4874.4840000000004</v>
      </c>
      <c r="L1627" s="153">
        <v>5043.0519999999997</v>
      </c>
      <c r="M1627" s="153">
        <v>5249.0940000000001</v>
      </c>
      <c r="N1627" s="153">
        <v>5412.9780000000001</v>
      </c>
      <c r="O1627" s="153">
        <v>5494.3810000000003</v>
      </c>
      <c r="P1627" s="153">
        <v>5606.36</v>
      </c>
      <c r="Q1627" s="153">
        <v>5654.4229999999998</v>
      </c>
      <c r="R1627" s="153">
        <v>5713.0630000000001</v>
      </c>
      <c r="S1627" s="153">
        <v>5762.45</v>
      </c>
      <c r="T1627" s="153">
        <v>5764.8149999999996</v>
      </c>
      <c r="U1627" s="153">
        <v>5660.5240000000003</v>
      </c>
      <c r="V1627" s="153">
        <v>5505.549</v>
      </c>
      <c r="W1627" s="154">
        <v>5455.259</v>
      </c>
      <c r="X1627" s="153">
        <v>6030.2290000000003</v>
      </c>
      <c r="Y1627" s="153">
        <v>6365.2030000000004</v>
      </c>
      <c r="Z1627" s="153">
        <v>6272.4589999999998</v>
      </c>
      <c r="AA1627" s="153">
        <v>5771.2539999999999</v>
      </c>
      <c r="AB1627" s="155">
        <v>131351.943</v>
      </c>
      <c r="AC1627" s="18" t="str">
        <f t="shared" si="50"/>
        <v>ok</v>
      </c>
      <c r="AE1627" s="19">
        <f t="shared" si="51"/>
        <v>-576.51999999998952</v>
      </c>
      <c r="AF1627" s="20">
        <v>582.10202217102051</v>
      </c>
      <c r="AG1627" s="21"/>
      <c r="AH1627" s="156"/>
      <c r="AK1627" s="156"/>
    </row>
    <row r="1628" spans="2:37" ht="14.4" thickTop="1" thickBot="1" x14ac:dyDescent="0.3">
      <c r="B1628" s="12">
        <v>41074</v>
      </c>
      <c r="C1628" s="152" t="s">
        <v>13</v>
      </c>
      <c r="D1628" s="153">
        <v>5379.5280000000002</v>
      </c>
      <c r="E1628" s="153">
        <v>5234.0050000000001</v>
      </c>
      <c r="F1628" s="153">
        <v>5028.8850000000002</v>
      </c>
      <c r="G1628" s="153">
        <v>4907.027</v>
      </c>
      <c r="H1628" s="154">
        <v>4834.9809999999998</v>
      </c>
      <c r="I1628" s="153">
        <v>4864.0709999999999</v>
      </c>
      <c r="J1628" s="153">
        <v>4978.2610000000004</v>
      </c>
      <c r="K1628" s="153">
        <v>4875.8860000000004</v>
      </c>
      <c r="L1628" s="153">
        <v>4985.3109999999997</v>
      </c>
      <c r="M1628" s="153">
        <v>5202.5200000000004</v>
      </c>
      <c r="N1628" s="153">
        <v>5331.2150000000001</v>
      </c>
      <c r="O1628" s="153">
        <v>5485.8980000000001</v>
      </c>
      <c r="P1628" s="153">
        <v>5547.3969999999999</v>
      </c>
      <c r="Q1628" s="153">
        <v>5631.9759999999997</v>
      </c>
      <c r="R1628" s="153">
        <v>5645.9380000000001</v>
      </c>
      <c r="S1628" s="153">
        <v>5702.125</v>
      </c>
      <c r="T1628" s="153">
        <v>5737.0810000000001</v>
      </c>
      <c r="U1628" s="153">
        <v>5684.9279999999999</v>
      </c>
      <c r="V1628" s="153">
        <v>5591.6109999999999</v>
      </c>
      <c r="W1628" s="154">
        <v>5586.95</v>
      </c>
      <c r="X1628" s="153">
        <v>6102.5129999999999</v>
      </c>
      <c r="Y1628" s="153">
        <v>6352.8119999999999</v>
      </c>
      <c r="Z1628" s="153">
        <v>6280.4740000000002</v>
      </c>
      <c r="AA1628" s="153">
        <v>5909.1109999999999</v>
      </c>
      <c r="AB1628" s="155">
        <v>130880.507</v>
      </c>
      <c r="AC1628" s="18" t="str">
        <f t="shared" si="50"/>
        <v>ok</v>
      </c>
      <c r="AE1628" s="19">
        <f t="shared" si="51"/>
        <v>-471.43600000000151</v>
      </c>
      <c r="AF1628" s="20">
        <v>573.86111450195313</v>
      </c>
      <c r="AG1628" s="21"/>
      <c r="AH1628" s="156"/>
      <c r="AK1628" s="156"/>
    </row>
    <row r="1629" spans="2:37" ht="14.4" thickTop="1" thickBot="1" x14ac:dyDescent="0.3">
      <c r="B1629" s="12">
        <v>41075</v>
      </c>
      <c r="C1629" s="152" t="s">
        <v>14</v>
      </c>
      <c r="D1629" s="153">
        <v>5455.9840000000004</v>
      </c>
      <c r="E1629" s="153">
        <v>5229.3180000000002</v>
      </c>
      <c r="F1629" s="153">
        <v>4993.6019999999999</v>
      </c>
      <c r="G1629" s="153">
        <v>4911.4780000000001</v>
      </c>
      <c r="H1629" s="154">
        <v>4893.2809999999999</v>
      </c>
      <c r="I1629" s="153">
        <v>4900.4679999999998</v>
      </c>
      <c r="J1629" s="153">
        <v>4985.6319999999996</v>
      </c>
      <c r="K1629" s="153">
        <v>4947.2529999999997</v>
      </c>
      <c r="L1629" s="153">
        <v>5047.835</v>
      </c>
      <c r="M1629" s="153">
        <v>5199.3519999999999</v>
      </c>
      <c r="N1629" s="153">
        <v>5370.7569999999996</v>
      </c>
      <c r="O1629" s="153">
        <v>5463.2120000000004</v>
      </c>
      <c r="P1629" s="153">
        <v>5545.4040000000005</v>
      </c>
      <c r="Q1629" s="153">
        <v>5529.8680000000004</v>
      </c>
      <c r="R1629" s="153">
        <v>5596.0280000000002</v>
      </c>
      <c r="S1629" s="153">
        <v>5616.0789999999997</v>
      </c>
      <c r="T1629" s="153">
        <v>5660.9210000000003</v>
      </c>
      <c r="U1629" s="153">
        <v>5585.5969999999998</v>
      </c>
      <c r="V1629" s="153">
        <v>5553.357</v>
      </c>
      <c r="W1629" s="154">
        <v>5662.0060000000003</v>
      </c>
      <c r="X1629" s="153">
        <v>6038.0450000000001</v>
      </c>
      <c r="Y1629" s="153">
        <v>6161.5320000000002</v>
      </c>
      <c r="Z1629" s="153">
        <v>6024.2550000000001</v>
      </c>
      <c r="AA1629" s="153">
        <v>5619.0140000000001</v>
      </c>
      <c r="AB1629" s="155">
        <v>129990.27800000001</v>
      </c>
      <c r="AC1629" s="18" t="str">
        <f t="shared" si="50"/>
        <v>ok</v>
      </c>
      <c r="AE1629" s="19">
        <f t="shared" si="51"/>
        <v>-890.22899999999208</v>
      </c>
      <c r="AF1629" s="20">
        <v>579.82234382629395</v>
      </c>
      <c r="AG1629" s="21"/>
      <c r="AH1629" s="156"/>
      <c r="AK1629" s="156"/>
    </row>
    <row r="1630" spans="2:37" ht="14.4" thickTop="1" thickBot="1" x14ac:dyDescent="0.3">
      <c r="B1630" s="12">
        <v>41076</v>
      </c>
      <c r="C1630" s="152" t="s">
        <v>15</v>
      </c>
      <c r="D1630" s="153">
        <v>5285.6369999999997</v>
      </c>
      <c r="E1630" s="153">
        <v>5006.076</v>
      </c>
      <c r="F1630" s="153">
        <v>4888.9539999999997</v>
      </c>
      <c r="G1630" s="153">
        <v>4784.4530000000004</v>
      </c>
      <c r="H1630" s="154">
        <v>4756.9570000000003</v>
      </c>
      <c r="I1630" s="153">
        <v>4723.6279999999997</v>
      </c>
      <c r="J1630" s="153">
        <v>4748.6880000000001</v>
      </c>
      <c r="K1630" s="153">
        <v>4681.0069999999996</v>
      </c>
      <c r="L1630" s="153">
        <v>4844.6989999999996</v>
      </c>
      <c r="M1630" s="153">
        <v>4950.942</v>
      </c>
      <c r="N1630" s="153">
        <v>5017.8500000000004</v>
      </c>
      <c r="O1630" s="153">
        <v>5085.9570000000003</v>
      </c>
      <c r="P1630" s="153">
        <v>5202.1490000000003</v>
      </c>
      <c r="Q1630" s="153">
        <v>5228.7969999999996</v>
      </c>
      <c r="R1630" s="153">
        <v>5164.1350000000002</v>
      </c>
      <c r="S1630" s="153">
        <v>5093.46</v>
      </c>
      <c r="T1630" s="153">
        <v>5065.6469999999999</v>
      </c>
      <c r="U1630" s="153">
        <v>5031.16</v>
      </c>
      <c r="V1630" s="153">
        <v>5009.4920000000002</v>
      </c>
      <c r="W1630" s="154">
        <v>5233.6369999999997</v>
      </c>
      <c r="X1630" s="153">
        <v>5965.1469999999999</v>
      </c>
      <c r="Y1630" s="153">
        <v>6223.54</v>
      </c>
      <c r="Z1630" s="153">
        <v>5926.4539999999997</v>
      </c>
      <c r="AA1630" s="153">
        <v>5458.4319999999998</v>
      </c>
      <c r="AB1630" s="155">
        <v>123376.9</v>
      </c>
      <c r="AC1630" s="18" t="str">
        <f t="shared" si="50"/>
        <v>ok</v>
      </c>
      <c r="AE1630" s="19">
        <f t="shared" si="51"/>
        <v>-6613.3780000000115</v>
      </c>
      <c r="AF1630" s="20">
        <v>555.52494430541992</v>
      </c>
      <c r="AG1630" s="21"/>
      <c r="AH1630" s="156"/>
      <c r="AK1630" s="156"/>
    </row>
    <row r="1631" spans="2:37" ht="14.4" thickTop="1" thickBot="1" x14ac:dyDescent="0.3">
      <c r="B1631" s="12">
        <v>41077</v>
      </c>
      <c r="C1631" s="152" t="s">
        <v>16</v>
      </c>
      <c r="D1631" s="153">
        <v>4967.3509999999997</v>
      </c>
      <c r="E1631" s="153">
        <v>4779.9589999999998</v>
      </c>
      <c r="F1631" s="153">
        <v>4616.6949999999997</v>
      </c>
      <c r="G1631" s="153">
        <v>4499.6689999999999</v>
      </c>
      <c r="H1631" s="154">
        <v>4419.7700000000004</v>
      </c>
      <c r="I1631" s="153">
        <v>4390.634</v>
      </c>
      <c r="J1631" s="153">
        <v>4367.7250000000004</v>
      </c>
      <c r="K1631" s="153">
        <v>4166.7439999999997</v>
      </c>
      <c r="L1631" s="153">
        <v>4233.683</v>
      </c>
      <c r="M1631" s="153">
        <v>4343.5069999999996</v>
      </c>
      <c r="N1631" s="153">
        <v>4321.1580000000004</v>
      </c>
      <c r="O1631" s="153">
        <v>4289.6220000000003</v>
      </c>
      <c r="P1631" s="153">
        <v>4339.5969999999998</v>
      </c>
      <c r="Q1631" s="153">
        <v>4333.875</v>
      </c>
      <c r="R1631" s="153">
        <v>4425.134</v>
      </c>
      <c r="S1631" s="153">
        <v>4421.3280000000004</v>
      </c>
      <c r="T1631" s="153">
        <v>4422.3599999999997</v>
      </c>
      <c r="U1631" s="153">
        <v>4458.7520000000004</v>
      </c>
      <c r="V1631" s="153">
        <v>4562.893</v>
      </c>
      <c r="W1631" s="154">
        <v>4772.2539999999999</v>
      </c>
      <c r="X1631" s="153">
        <v>5496.4089999999997</v>
      </c>
      <c r="Y1631" s="153">
        <v>5806.8010000000004</v>
      </c>
      <c r="Z1631" s="153">
        <v>5505.6289999999999</v>
      </c>
      <c r="AA1631" s="153">
        <v>4973.9049999999997</v>
      </c>
      <c r="AB1631" s="155">
        <v>110915.454</v>
      </c>
      <c r="AC1631" s="18" t="str">
        <f t="shared" si="50"/>
        <v>ok</v>
      </c>
      <c r="AE1631" s="19">
        <f t="shared" si="51"/>
        <v>-12461.445999999996</v>
      </c>
      <c r="AF1631" s="20">
        <v>541.23735046386719</v>
      </c>
      <c r="AG1631" s="21"/>
      <c r="AH1631" s="156"/>
      <c r="AK1631" s="156"/>
    </row>
    <row r="1632" spans="2:37" ht="14.4" thickTop="1" thickBot="1" x14ac:dyDescent="0.3">
      <c r="B1632" s="12">
        <v>41078</v>
      </c>
      <c r="C1632" s="152" t="s">
        <v>17</v>
      </c>
      <c r="D1632" s="153">
        <v>4634.1099999999997</v>
      </c>
      <c r="E1632" s="153">
        <v>4491.3770000000004</v>
      </c>
      <c r="F1632" s="153">
        <v>4366.3280000000004</v>
      </c>
      <c r="G1632" s="153">
        <v>4275.7560000000003</v>
      </c>
      <c r="H1632" s="154">
        <v>4215.4530000000004</v>
      </c>
      <c r="I1632" s="153">
        <v>4303.74</v>
      </c>
      <c r="J1632" s="153">
        <v>4527.7449999999999</v>
      </c>
      <c r="K1632" s="153">
        <v>4523.8090000000002</v>
      </c>
      <c r="L1632" s="153">
        <v>4625.2060000000001</v>
      </c>
      <c r="M1632" s="153">
        <v>4841.5360000000001</v>
      </c>
      <c r="N1632" s="153">
        <v>4988.4470000000001</v>
      </c>
      <c r="O1632" s="153">
        <v>5112.8040000000001</v>
      </c>
      <c r="P1632" s="153">
        <v>5216.9129999999996</v>
      </c>
      <c r="Q1632" s="153">
        <v>5266.2049999999999</v>
      </c>
      <c r="R1632" s="153">
        <v>5319.4669999999996</v>
      </c>
      <c r="S1632" s="153">
        <v>5362.8310000000001</v>
      </c>
      <c r="T1632" s="153">
        <v>5366.4690000000001</v>
      </c>
      <c r="U1632" s="153">
        <v>5344.7129999999997</v>
      </c>
      <c r="V1632" s="153">
        <v>5266.5609999999997</v>
      </c>
      <c r="W1632" s="154">
        <v>5342.25</v>
      </c>
      <c r="X1632" s="153">
        <v>5842.884</v>
      </c>
      <c r="Y1632" s="153">
        <v>6020.7219999999998</v>
      </c>
      <c r="Z1632" s="153">
        <v>5856.0649999999996</v>
      </c>
      <c r="AA1632" s="153">
        <v>5407.5559999999996</v>
      </c>
      <c r="AB1632" s="155">
        <v>120518.948</v>
      </c>
      <c r="AC1632" s="18" t="str">
        <f t="shared" si="50"/>
        <v>ok</v>
      </c>
      <c r="AE1632" s="19">
        <f t="shared" si="51"/>
        <v>9603.4940000000061</v>
      </c>
      <c r="AF1632" s="20">
        <v>548.96572208404541</v>
      </c>
      <c r="AG1632" s="21"/>
      <c r="AH1632" s="156"/>
      <c r="AK1632" s="156"/>
    </row>
    <row r="1633" spans="1:37" ht="14.4" thickTop="1" thickBot="1" x14ac:dyDescent="0.3">
      <c r="B1633" s="12">
        <v>41079</v>
      </c>
      <c r="C1633" s="152" t="s">
        <v>11</v>
      </c>
      <c r="D1633" s="153">
        <v>5107.62</v>
      </c>
      <c r="E1633" s="153">
        <v>4894.62</v>
      </c>
      <c r="F1633" s="153">
        <v>4750.6819999999998</v>
      </c>
      <c r="G1633" s="153">
        <v>4666.2550000000001</v>
      </c>
      <c r="H1633" s="154">
        <v>4596.7380000000003</v>
      </c>
      <c r="I1633" s="153">
        <v>4655.835</v>
      </c>
      <c r="J1633" s="153">
        <v>4841.6390000000001</v>
      </c>
      <c r="K1633" s="153">
        <v>4807.4009999999998</v>
      </c>
      <c r="L1633" s="153">
        <v>4894.826</v>
      </c>
      <c r="M1633" s="153">
        <v>5020.2529999999997</v>
      </c>
      <c r="N1633" s="153">
        <v>5148.4250000000002</v>
      </c>
      <c r="O1633" s="153">
        <v>5283.0439999999999</v>
      </c>
      <c r="P1633" s="153">
        <v>5356.4589999999998</v>
      </c>
      <c r="Q1633" s="153">
        <v>5372.8909999999996</v>
      </c>
      <c r="R1633" s="153">
        <v>5409.4290000000001</v>
      </c>
      <c r="S1633" s="153">
        <v>5390.826</v>
      </c>
      <c r="T1633" s="153">
        <v>5263.5060000000003</v>
      </c>
      <c r="U1633" s="153">
        <v>5197.5749999999998</v>
      </c>
      <c r="V1633" s="153">
        <v>5227.0060000000003</v>
      </c>
      <c r="W1633" s="154">
        <v>5409.7209999999995</v>
      </c>
      <c r="X1633" s="153">
        <v>5956.607</v>
      </c>
      <c r="Y1633" s="153">
        <v>6048.6260000000002</v>
      </c>
      <c r="Z1633" s="153">
        <v>5827.7539999999999</v>
      </c>
      <c r="AA1633" s="153">
        <v>5345.9369999999999</v>
      </c>
      <c r="AB1633" s="155">
        <v>124473.678</v>
      </c>
      <c r="AC1633" s="18" t="str">
        <f t="shared" si="50"/>
        <v>ok</v>
      </c>
      <c r="AE1633" s="19">
        <f t="shared" si="51"/>
        <v>3954.7299999999959</v>
      </c>
      <c r="AF1633" s="20">
        <v>557.97480392456055</v>
      </c>
      <c r="AG1633" s="21"/>
      <c r="AH1633" s="156"/>
      <c r="AK1633" s="156"/>
    </row>
    <row r="1634" spans="1:37" ht="14.4" thickTop="1" thickBot="1" x14ac:dyDescent="0.3">
      <c r="B1634" s="12">
        <v>41080</v>
      </c>
      <c r="C1634" s="152" t="s">
        <v>12</v>
      </c>
      <c r="D1634" s="153">
        <v>4940.7669999999998</v>
      </c>
      <c r="E1634" s="153">
        <v>4754.4129999999996</v>
      </c>
      <c r="F1634" s="153">
        <v>4617.3649999999998</v>
      </c>
      <c r="G1634" s="153">
        <v>4560.8410000000003</v>
      </c>
      <c r="H1634" s="154">
        <v>4585.9989999999998</v>
      </c>
      <c r="I1634" s="153">
        <v>4633.0810000000001</v>
      </c>
      <c r="J1634" s="153">
        <v>4814</v>
      </c>
      <c r="K1634" s="153">
        <v>4787.3289999999997</v>
      </c>
      <c r="L1634" s="153">
        <v>4927.9049999999997</v>
      </c>
      <c r="M1634" s="153">
        <v>5034.1719999999996</v>
      </c>
      <c r="N1634" s="153">
        <v>5137.6930000000002</v>
      </c>
      <c r="O1634" s="153">
        <v>5234.759</v>
      </c>
      <c r="P1634" s="153">
        <v>5248.03</v>
      </c>
      <c r="Q1634" s="153">
        <v>5348.8069999999998</v>
      </c>
      <c r="R1634" s="153">
        <v>5373.3639999999996</v>
      </c>
      <c r="S1634" s="153">
        <v>5364.5860000000002</v>
      </c>
      <c r="T1634" s="153">
        <v>5288.9210000000003</v>
      </c>
      <c r="U1634" s="153">
        <v>5225.4160000000002</v>
      </c>
      <c r="V1634" s="153">
        <v>5169.4690000000001</v>
      </c>
      <c r="W1634" s="154">
        <v>5276.7969999999996</v>
      </c>
      <c r="X1634" s="153">
        <v>5835.1040000000003</v>
      </c>
      <c r="Y1634" s="153">
        <v>6082.8729999999996</v>
      </c>
      <c r="Z1634" s="153">
        <v>5909.83</v>
      </c>
      <c r="AA1634" s="153">
        <v>5352.8509999999997</v>
      </c>
      <c r="AB1634" s="155">
        <v>123504.376</v>
      </c>
      <c r="AC1634" s="18" t="str">
        <f t="shared" si="50"/>
        <v>ok</v>
      </c>
      <c r="AE1634" s="19">
        <f t="shared" si="51"/>
        <v>-969.30199999999604</v>
      </c>
      <c r="AF1634" s="20">
        <v>544.78047752380371</v>
      </c>
      <c r="AG1634" s="21"/>
      <c r="AH1634" s="156"/>
      <c r="AK1634" s="156"/>
    </row>
    <row r="1635" spans="1:37" ht="14.4" thickTop="1" thickBot="1" x14ac:dyDescent="0.3">
      <c r="B1635" s="12">
        <v>41081</v>
      </c>
      <c r="C1635" s="152" t="s">
        <v>13</v>
      </c>
      <c r="D1635" s="153">
        <v>5061.741</v>
      </c>
      <c r="E1635" s="153">
        <v>4845.7560000000003</v>
      </c>
      <c r="F1635" s="153">
        <v>4724.9340000000002</v>
      </c>
      <c r="G1635" s="153">
        <v>4658.2830000000004</v>
      </c>
      <c r="H1635" s="154">
        <v>4646.6090000000004</v>
      </c>
      <c r="I1635" s="153">
        <v>4712.7939999999999</v>
      </c>
      <c r="J1635" s="153">
        <v>4894.7929999999997</v>
      </c>
      <c r="K1635" s="153">
        <v>4817.241</v>
      </c>
      <c r="L1635" s="153">
        <v>4931.9960000000001</v>
      </c>
      <c r="M1635" s="153">
        <v>5068.8320000000003</v>
      </c>
      <c r="N1635" s="153">
        <v>5178.7780000000002</v>
      </c>
      <c r="O1635" s="153">
        <v>5270.2370000000001</v>
      </c>
      <c r="P1635" s="153">
        <v>5368.0630000000001</v>
      </c>
      <c r="Q1635" s="153">
        <v>5389.3289999999997</v>
      </c>
      <c r="R1635" s="153">
        <v>5414.9040000000005</v>
      </c>
      <c r="S1635" s="153">
        <v>5436.8490000000002</v>
      </c>
      <c r="T1635" s="153">
        <v>5440.4219999999996</v>
      </c>
      <c r="U1635" s="153">
        <v>5378.13</v>
      </c>
      <c r="V1635" s="153">
        <v>5290.1980000000003</v>
      </c>
      <c r="W1635" s="154">
        <v>5341.7550000000001</v>
      </c>
      <c r="X1635" s="153">
        <v>5866.402</v>
      </c>
      <c r="Y1635" s="153">
        <v>6111.7389999999996</v>
      </c>
      <c r="Z1635" s="153">
        <v>6013.2629999999999</v>
      </c>
      <c r="AA1635" s="153">
        <v>5680.81</v>
      </c>
      <c r="AB1635" s="155">
        <v>125543.86</v>
      </c>
      <c r="AC1635" s="18" t="str">
        <f t="shared" si="50"/>
        <v>ok</v>
      </c>
      <c r="AE1635" s="19">
        <f t="shared" si="51"/>
        <v>2039.4839999999967</v>
      </c>
      <c r="AF1635" s="20">
        <v>559.09057807922363</v>
      </c>
      <c r="AG1635" s="21"/>
      <c r="AH1635" s="156"/>
      <c r="AK1635" s="156"/>
    </row>
    <row r="1636" spans="1:37" ht="14.4" thickTop="1" thickBot="1" x14ac:dyDescent="0.3">
      <c r="B1636" s="12">
        <v>41082</v>
      </c>
      <c r="C1636" s="152" t="s">
        <v>14</v>
      </c>
      <c r="D1636" s="153">
        <v>5241.4560000000001</v>
      </c>
      <c r="E1636" s="153">
        <v>5055.6989999999996</v>
      </c>
      <c r="F1636" s="153">
        <v>4905.4660000000003</v>
      </c>
      <c r="G1636" s="153">
        <v>4828.1580000000004</v>
      </c>
      <c r="H1636" s="154">
        <v>4731.9489999999996</v>
      </c>
      <c r="I1636" s="153">
        <v>4746.6610000000001</v>
      </c>
      <c r="J1636" s="153">
        <v>4891.1319999999996</v>
      </c>
      <c r="K1636" s="153">
        <v>4781.4930000000004</v>
      </c>
      <c r="L1636" s="153">
        <v>4912.1310000000003</v>
      </c>
      <c r="M1636" s="153">
        <v>5060.7669999999998</v>
      </c>
      <c r="N1636" s="153">
        <v>5219.5410000000002</v>
      </c>
      <c r="O1636" s="153">
        <v>5224.0410000000002</v>
      </c>
      <c r="P1636" s="153">
        <v>5373.7870000000003</v>
      </c>
      <c r="Q1636" s="153">
        <v>5324.7280000000001</v>
      </c>
      <c r="R1636" s="153">
        <v>5361.826</v>
      </c>
      <c r="S1636" s="153">
        <v>5364.0950000000003</v>
      </c>
      <c r="T1636" s="153">
        <v>5385.9690000000001</v>
      </c>
      <c r="U1636" s="153">
        <v>5342.7049999999999</v>
      </c>
      <c r="V1636" s="153">
        <v>5255.4709999999995</v>
      </c>
      <c r="W1636" s="154">
        <v>5269.7039999999997</v>
      </c>
      <c r="X1636" s="153">
        <v>5702.8159999999998</v>
      </c>
      <c r="Y1636" s="153">
        <v>5906.0940000000001</v>
      </c>
      <c r="Z1636" s="153">
        <v>5785.683</v>
      </c>
      <c r="AA1636" s="153">
        <v>5434.7219999999998</v>
      </c>
      <c r="AB1636" s="155">
        <v>125106.09299999999</v>
      </c>
      <c r="AC1636" s="18" t="str">
        <f t="shared" si="50"/>
        <v>ok</v>
      </c>
      <c r="AE1636" s="19">
        <f t="shared" si="51"/>
        <v>-437.7670000000071</v>
      </c>
      <c r="AF1636" s="20">
        <v>551.37971496582031</v>
      </c>
      <c r="AG1636" s="21"/>
      <c r="AH1636" s="156"/>
      <c r="AK1636" s="156"/>
    </row>
    <row r="1637" spans="1:37" ht="14.4" thickTop="1" thickBot="1" x14ac:dyDescent="0.3">
      <c r="B1637" s="12">
        <v>41083</v>
      </c>
      <c r="C1637" s="152" t="s">
        <v>15</v>
      </c>
      <c r="D1637" s="153">
        <v>5110.3029999999999</v>
      </c>
      <c r="E1637" s="153">
        <v>4850.3599999999997</v>
      </c>
      <c r="F1637" s="153">
        <v>4697.3379999999997</v>
      </c>
      <c r="G1637" s="153">
        <v>4678.2259999999997</v>
      </c>
      <c r="H1637" s="154">
        <v>4634.7860000000001</v>
      </c>
      <c r="I1637" s="153">
        <v>4675.3980000000001</v>
      </c>
      <c r="J1637" s="153">
        <v>4716.05</v>
      </c>
      <c r="K1637" s="153">
        <v>4635.4250000000002</v>
      </c>
      <c r="L1637" s="153">
        <v>4765.7269999999999</v>
      </c>
      <c r="M1637" s="153">
        <v>4938.9049999999997</v>
      </c>
      <c r="N1637" s="153">
        <v>5055.3419999999996</v>
      </c>
      <c r="O1637" s="153">
        <v>5081.1360000000004</v>
      </c>
      <c r="P1637" s="153">
        <v>5077.5219999999999</v>
      </c>
      <c r="Q1637" s="153">
        <v>5144.1040000000003</v>
      </c>
      <c r="R1637" s="153">
        <v>4984.3779999999997</v>
      </c>
      <c r="S1637" s="153">
        <v>4989.3149999999996</v>
      </c>
      <c r="T1637" s="153">
        <v>4993.6790000000001</v>
      </c>
      <c r="U1637" s="153">
        <v>4974.5159999999996</v>
      </c>
      <c r="V1637" s="153">
        <v>4969.1909999999998</v>
      </c>
      <c r="W1637" s="154">
        <v>5183.7430000000004</v>
      </c>
      <c r="X1637" s="153">
        <v>5899.2749999999996</v>
      </c>
      <c r="Y1637" s="153">
        <v>6090.308</v>
      </c>
      <c r="Z1637" s="153">
        <v>5866.0680000000002</v>
      </c>
      <c r="AA1637" s="153">
        <v>5477.7889999999998</v>
      </c>
      <c r="AB1637" s="155">
        <v>121494.88499999999</v>
      </c>
      <c r="AC1637" s="18" t="str">
        <f t="shared" si="50"/>
        <v>ok</v>
      </c>
      <c r="AE1637" s="19">
        <f t="shared" si="51"/>
        <v>-3611.2079999999987</v>
      </c>
      <c r="AF1637" s="20">
        <v>557.0561580657959</v>
      </c>
      <c r="AG1637" s="21"/>
      <c r="AH1637" s="156"/>
      <c r="AK1637" s="156"/>
    </row>
    <row r="1638" spans="1:37" ht="14.4" thickTop="1" thickBot="1" x14ac:dyDescent="0.3">
      <c r="B1638" s="12">
        <v>41084</v>
      </c>
      <c r="C1638" s="152" t="s">
        <v>16</v>
      </c>
      <c r="D1638" s="153">
        <v>5119.3779999999997</v>
      </c>
      <c r="E1638" s="153">
        <v>4868.5540000000001</v>
      </c>
      <c r="F1638" s="153">
        <v>4670.0969999999998</v>
      </c>
      <c r="G1638" s="153">
        <v>4603.3549999999996</v>
      </c>
      <c r="H1638" s="154">
        <v>4530.0969999999998</v>
      </c>
      <c r="I1638" s="153">
        <v>4488.1130000000003</v>
      </c>
      <c r="J1638" s="153">
        <v>4454.5959999999995</v>
      </c>
      <c r="K1638" s="153">
        <v>4254.3379999999997</v>
      </c>
      <c r="L1638" s="153">
        <v>4320.7820000000002</v>
      </c>
      <c r="M1638" s="153">
        <v>4400.8280000000004</v>
      </c>
      <c r="N1638" s="153">
        <v>4474.3069999999998</v>
      </c>
      <c r="O1638" s="153">
        <v>4537.277</v>
      </c>
      <c r="P1638" s="153">
        <v>4612.8339999999998</v>
      </c>
      <c r="Q1638" s="153">
        <v>4652.2929999999997</v>
      </c>
      <c r="R1638" s="153">
        <v>4671.3900000000003</v>
      </c>
      <c r="S1638" s="153">
        <v>4683.24</v>
      </c>
      <c r="T1638" s="153">
        <v>4661.1840000000002</v>
      </c>
      <c r="U1638" s="153">
        <v>4717.5950000000003</v>
      </c>
      <c r="V1638" s="153">
        <v>4758.9049999999997</v>
      </c>
      <c r="W1638" s="154">
        <v>4972.9589999999998</v>
      </c>
      <c r="X1638" s="153">
        <v>5775.3810000000003</v>
      </c>
      <c r="Y1638" s="153">
        <v>6107.9849999999997</v>
      </c>
      <c r="Z1638" s="153">
        <v>5904.0810000000001</v>
      </c>
      <c r="AA1638" s="153">
        <v>5451.8670000000002</v>
      </c>
      <c r="AB1638" s="155">
        <v>115691.43799999999</v>
      </c>
      <c r="AC1638" s="18" t="str">
        <f t="shared" si="50"/>
        <v>ok</v>
      </c>
      <c r="AE1638" s="19">
        <f t="shared" si="51"/>
        <v>-5803.4470000000001</v>
      </c>
      <c r="AF1638" s="20">
        <v>580.51420974731445</v>
      </c>
      <c r="AG1638" s="21"/>
      <c r="AH1638" s="156"/>
      <c r="AK1638" s="156"/>
    </row>
    <row r="1639" spans="1:37" ht="14.4" thickTop="1" thickBot="1" x14ac:dyDescent="0.3">
      <c r="B1639" s="12">
        <v>41085</v>
      </c>
      <c r="C1639" s="152" t="s">
        <v>17</v>
      </c>
      <c r="D1639" s="153">
        <v>5046.8810000000003</v>
      </c>
      <c r="E1639" s="153">
        <v>4776.7759999999998</v>
      </c>
      <c r="F1639" s="153">
        <v>4642.7650000000003</v>
      </c>
      <c r="G1639" s="153">
        <v>4577.1049999999996</v>
      </c>
      <c r="H1639" s="154">
        <v>4521.2340000000004</v>
      </c>
      <c r="I1639" s="153">
        <v>4526.9639999999999</v>
      </c>
      <c r="J1639" s="153">
        <v>4680.7889999999998</v>
      </c>
      <c r="K1639" s="153">
        <v>4648.05</v>
      </c>
      <c r="L1639" s="153">
        <v>4767.9530000000004</v>
      </c>
      <c r="M1639" s="153">
        <v>4938.8410000000003</v>
      </c>
      <c r="N1639" s="153">
        <v>4980.4620000000004</v>
      </c>
      <c r="O1639" s="153">
        <v>5093.7169999999996</v>
      </c>
      <c r="P1639" s="153">
        <v>5257.3469999999998</v>
      </c>
      <c r="Q1639" s="153">
        <v>5307.6909999999998</v>
      </c>
      <c r="R1639" s="153">
        <v>5274.991</v>
      </c>
      <c r="S1639" s="153">
        <v>5318.527</v>
      </c>
      <c r="T1639" s="153">
        <v>5316.4489999999996</v>
      </c>
      <c r="U1639" s="153">
        <v>5308.7</v>
      </c>
      <c r="V1639" s="153">
        <v>5272.9620000000004</v>
      </c>
      <c r="W1639" s="154">
        <v>5339.5860000000002</v>
      </c>
      <c r="X1639" s="153">
        <v>5852.4530000000004</v>
      </c>
      <c r="Y1639" s="153">
        <v>6018.1239999999998</v>
      </c>
      <c r="Z1639" s="153">
        <v>5857.1080000000002</v>
      </c>
      <c r="AA1639" s="153">
        <v>5438.7139999999999</v>
      </c>
      <c r="AB1639" s="155">
        <v>122764.18799999999</v>
      </c>
      <c r="AC1639" s="18" t="str">
        <f t="shared" si="50"/>
        <v>ok</v>
      </c>
      <c r="AE1639" s="19">
        <f t="shared" si="51"/>
        <v>7072.75</v>
      </c>
      <c r="AF1639" s="20">
        <v>561.85398483276367</v>
      </c>
      <c r="AG1639" s="21"/>
      <c r="AH1639" s="156"/>
      <c r="AK1639" s="156"/>
    </row>
    <row r="1640" spans="1:37" ht="14.4" thickTop="1" thickBot="1" x14ac:dyDescent="0.3">
      <c r="B1640" s="12">
        <v>41086</v>
      </c>
      <c r="C1640" s="152" t="s">
        <v>11</v>
      </c>
      <c r="D1640" s="153">
        <v>5102.7449999999999</v>
      </c>
      <c r="E1640" s="153">
        <v>4894.5360000000001</v>
      </c>
      <c r="F1640" s="153">
        <v>4741.4799999999996</v>
      </c>
      <c r="G1640" s="153">
        <v>4654.8239999999996</v>
      </c>
      <c r="H1640" s="154">
        <v>4594.634</v>
      </c>
      <c r="I1640" s="153">
        <v>4613.6679999999997</v>
      </c>
      <c r="J1640" s="153">
        <v>4771.6279999999997</v>
      </c>
      <c r="K1640" s="153">
        <v>4718.7290000000003</v>
      </c>
      <c r="L1640" s="153">
        <v>4726.2079999999996</v>
      </c>
      <c r="M1640" s="153">
        <v>4877.68</v>
      </c>
      <c r="N1640" s="153">
        <v>5022.9589999999998</v>
      </c>
      <c r="O1640" s="153">
        <v>5206.0219999999999</v>
      </c>
      <c r="P1640" s="153">
        <v>5271.8059999999996</v>
      </c>
      <c r="Q1640" s="153">
        <v>5284.268</v>
      </c>
      <c r="R1640" s="153">
        <v>5347.915</v>
      </c>
      <c r="S1640" s="153">
        <v>5427.2430000000004</v>
      </c>
      <c r="T1640" s="153">
        <v>5399.8119999999999</v>
      </c>
      <c r="U1640" s="153">
        <v>5311.1570000000002</v>
      </c>
      <c r="V1640" s="153">
        <v>5248.4979999999996</v>
      </c>
      <c r="W1640" s="154">
        <v>5380.2470000000003</v>
      </c>
      <c r="X1640" s="153">
        <v>5860.5140000000001</v>
      </c>
      <c r="Y1640" s="153">
        <v>6094.8019999999997</v>
      </c>
      <c r="Z1640" s="153">
        <v>6003.7539999999999</v>
      </c>
      <c r="AA1640" s="153">
        <v>5522.0910000000003</v>
      </c>
      <c r="AB1640" s="155">
        <v>124077.22</v>
      </c>
      <c r="AC1640" s="18" t="str">
        <f t="shared" si="50"/>
        <v>ok</v>
      </c>
      <c r="AE1640" s="19">
        <f t="shared" si="51"/>
        <v>1313.0320000000065</v>
      </c>
      <c r="AF1640" s="20">
        <v>543.4515552520752</v>
      </c>
      <c r="AG1640" s="21"/>
      <c r="AH1640" s="156"/>
      <c r="AK1640" s="156"/>
    </row>
    <row r="1641" spans="1:37" ht="14.4" thickTop="1" thickBot="1" x14ac:dyDescent="0.3">
      <c r="B1641" s="12">
        <v>41087</v>
      </c>
      <c r="C1641" s="152" t="s">
        <v>12</v>
      </c>
      <c r="D1641" s="153">
        <v>5146.982</v>
      </c>
      <c r="E1641" s="153">
        <v>4974.4690000000001</v>
      </c>
      <c r="F1641" s="153">
        <v>4847.732</v>
      </c>
      <c r="G1641" s="153">
        <v>4759.2370000000001</v>
      </c>
      <c r="H1641" s="154">
        <v>4711.9049999999997</v>
      </c>
      <c r="I1641" s="153">
        <v>4722.5959999999995</v>
      </c>
      <c r="J1641" s="153">
        <v>4850.5919999999996</v>
      </c>
      <c r="K1641" s="153">
        <v>4815.1949999999997</v>
      </c>
      <c r="L1641" s="153">
        <v>4898.5240000000003</v>
      </c>
      <c r="M1641" s="153">
        <v>5021.7730000000001</v>
      </c>
      <c r="N1641" s="153">
        <v>5155.7539999999999</v>
      </c>
      <c r="O1641" s="153">
        <v>5220.768</v>
      </c>
      <c r="P1641" s="153">
        <v>5318.4979999999996</v>
      </c>
      <c r="Q1641" s="153">
        <v>5384.808</v>
      </c>
      <c r="R1641" s="153">
        <v>5379.3630000000003</v>
      </c>
      <c r="S1641" s="153">
        <v>5385.8370000000004</v>
      </c>
      <c r="T1641" s="153">
        <v>5392.8370000000004</v>
      </c>
      <c r="U1641" s="153">
        <v>5319.68</v>
      </c>
      <c r="V1641" s="153">
        <v>5205.9260000000004</v>
      </c>
      <c r="W1641" s="154">
        <v>5296.6750000000002</v>
      </c>
      <c r="X1641" s="153">
        <v>5882.2439999999997</v>
      </c>
      <c r="Y1641" s="153">
        <v>6166.3339999999998</v>
      </c>
      <c r="Z1641" s="153">
        <v>6136.7939999999999</v>
      </c>
      <c r="AA1641" s="153">
        <v>5788.2510000000002</v>
      </c>
      <c r="AB1641" s="155">
        <v>125782.776</v>
      </c>
      <c r="AC1641" s="18" t="str">
        <f t="shared" si="50"/>
        <v>ok</v>
      </c>
      <c r="AE1641" s="19">
        <f t="shared" si="51"/>
        <v>1705.5559999999969</v>
      </c>
      <c r="AF1641" s="20">
        <v>556.35849571228027</v>
      </c>
      <c r="AG1641" s="21"/>
      <c r="AH1641" s="156"/>
      <c r="AK1641" s="156"/>
    </row>
    <row r="1642" spans="1:37" ht="14.4" thickTop="1" thickBot="1" x14ac:dyDescent="0.3">
      <c r="B1642" s="12">
        <v>41088</v>
      </c>
      <c r="C1642" s="152" t="s">
        <v>13</v>
      </c>
      <c r="D1642" s="153">
        <v>5379.3620000000001</v>
      </c>
      <c r="E1642" s="153">
        <v>5074.5230000000001</v>
      </c>
      <c r="F1642" s="153">
        <v>4874.4229999999998</v>
      </c>
      <c r="G1642" s="153">
        <v>4785.3630000000003</v>
      </c>
      <c r="H1642" s="154">
        <v>4717.5770000000002</v>
      </c>
      <c r="I1642" s="153">
        <v>4820.0230000000001</v>
      </c>
      <c r="J1642" s="153">
        <v>4926.2110000000002</v>
      </c>
      <c r="K1642" s="153">
        <v>4879.2039999999997</v>
      </c>
      <c r="L1642" s="153">
        <v>4987.2460000000001</v>
      </c>
      <c r="M1642" s="153">
        <v>5173.2150000000001</v>
      </c>
      <c r="N1642" s="153">
        <v>5291.6980000000003</v>
      </c>
      <c r="O1642" s="153">
        <v>5385.8879999999999</v>
      </c>
      <c r="P1642" s="153">
        <v>5382.701</v>
      </c>
      <c r="Q1642" s="153">
        <v>5569.924</v>
      </c>
      <c r="R1642" s="153">
        <v>5635.02</v>
      </c>
      <c r="S1642" s="153">
        <v>5651.1970000000001</v>
      </c>
      <c r="T1642" s="153">
        <v>5644.0959999999995</v>
      </c>
      <c r="U1642" s="153">
        <v>5571.98</v>
      </c>
      <c r="V1642" s="153">
        <v>5444.0039999999999</v>
      </c>
      <c r="W1642" s="154">
        <v>5429.4110000000001</v>
      </c>
      <c r="X1642" s="153">
        <v>5993.1909999999998</v>
      </c>
      <c r="Y1642" s="153">
        <v>6260.8220000000001</v>
      </c>
      <c r="Z1642" s="153">
        <v>6153.5230000000001</v>
      </c>
      <c r="AA1642" s="153">
        <v>5797.72</v>
      </c>
      <c r="AB1642" s="155">
        <v>128828.323</v>
      </c>
      <c r="AC1642" s="18" t="str">
        <f t="shared" si="50"/>
        <v>ok</v>
      </c>
      <c r="AE1642" s="19">
        <f t="shared" si="51"/>
        <v>3045.5470000000059</v>
      </c>
      <c r="AF1642" s="20">
        <v>602.79296875</v>
      </c>
      <c r="AG1642" s="21"/>
      <c r="AH1642" s="156"/>
    </row>
    <row r="1643" spans="1:37" ht="14.4" thickTop="1" thickBot="1" x14ac:dyDescent="0.3">
      <c r="A1643" s="163" t="s">
        <v>32</v>
      </c>
      <c r="B1643" s="12">
        <v>41089</v>
      </c>
      <c r="C1643" s="152" t="s">
        <v>14</v>
      </c>
      <c r="D1643" s="153">
        <v>5425.0730000000003</v>
      </c>
      <c r="E1643" s="153">
        <v>5245.085</v>
      </c>
      <c r="F1643" s="153">
        <v>5038.3630000000003</v>
      </c>
      <c r="G1643" s="153">
        <v>4932.2860000000001</v>
      </c>
      <c r="H1643" s="154">
        <v>4878.4189999999999</v>
      </c>
      <c r="I1643" s="153">
        <v>4871.2340000000004</v>
      </c>
      <c r="J1643" s="153">
        <v>4919.9570000000003</v>
      </c>
      <c r="K1643" s="153">
        <v>4855.1189999999997</v>
      </c>
      <c r="L1643" s="153">
        <v>4950.576</v>
      </c>
      <c r="M1643" s="153">
        <v>5119.4210000000003</v>
      </c>
      <c r="N1643" s="153">
        <v>5238.1580000000004</v>
      </c>
      <c r="O1643" s="153">
        <v>5346.8019999999997</v>
      </c>
      <c r="P1643" s="153">
        <v>5453.1369999999997</v>
      </c>
      <c r="Q1643" s="153">
        <v>5567.7849999999999</v>
      </c>
      <c r="R1643" s="153">
        <v>5557.9939999999997</v>
      </c>
      <c r="S1643" s="153">
        <v>5503.9309999999996</v>
      </c>
      <c r="T1643" s="153">
        <v>5603.0969999999998</v>
      </c>
      <c r="U1643" s="153">
        <v>5545.4920000000002</v>
      </c>
      <c r="V1643" s="153">
        <v>5395.7190000000001</v>
      </c>
      <c r="W1643" s="154">
        <v>5420.1869999999999</v>
      </c>
      <c r="X1643" s="153">
        <v>5949.6750000000002</v>
      </c>
      <c r="Y1643" s="153">
        <v>6210.7160000000003</v>
      </c>
      <c r="Z1643" s="153">
        <v>6173.9260000000004</v>
      </c>
      <c r="AA1643" s="153">
        <v>5960.4480000000003</v>
      </c>
      <c r="AB1643" s="155">
        <v>129162.6</v>
      </c>
      <c r="AC1643" s="18" t="str">
        <f t="shared" si="50"/>
        <v>ok</v>
      </c>
      <c r="AE1643" s="19">
        <f t="shared" si="51"/>
        <v>334.27700000000186</v>
      </c>
      <c r="AF1643" s="20">
        <v>597.78604507446289</v>
      </c>
      <c r="AG1643" s="21"/>
      <c r="AH1643" s="156"/>
    </row>
    <row r="1644" spans="1:37" ht="14.4" thickTop="1" thickBot="1" x14ac:dyDescent="0.3">
      <c r="B1644" s="12">
        <v>41090</v>
      </c>
      <c r="C1644" s="152" t="s">
        <v>15</v>
      </c>
      <c r="D1644" s="153">
        <v>5596.0320000000002</v>
      </c>
      <c r="E1644" s="153">
        <v>5366.7470000000003</v>
      </c>
      <c r="F1644" s="153">
        <v>5173.8280000000004</v>
      </c>
      <c r="G1644" s="153">
        <v>5042.884</v>
      </c>
      <c r="H1644" s="154">
        <v>4952.3339999999998</v>
      </c>
      <c r="I1644" s="153">
        <v>4867.9679999999998</v>
      </c>
      <c r="J1644" s="153">
        <v>4827.7290000000003</v>
      </c>
      <c r="K1644" s="153">
        <v>4732.9089999999997</v>
      </c>
      <c r="L1644" s="153">
        <v>4809.982</v>
      </c>
      <c r="M1644" s="153">
        <v>4960.8819999999996</v>
      </c>
      <c r="N1644" s="153">
        <v>5032.9690000000001</v>
      </c>
      <c r="O1644" s="153">
        <v>5135.2359999999999</v>
      </c>
      <c r="P1644" s="153">
        <v>5198.99</v>
      </c>
      <c r="Q1644" s="153">
        <v>5234.6080000000002</v>
      </c>
      <c r="R1644" s="153">
        <v>5179.143</v>
      </c>
      <c r="S1644" s="153">
        <v>5153.5240000000003</v>
      </c>
      <c r="T1644" s="153">
        <v>5128.1750000000002</v>
      </c>
      <c r="U1644" s="153">
        <v>5005.4340000000002</v>
      </c>
      <c r="V1644" s="153">
        <v>5040.5370000000003</v>
      </c>
      <c r="W1644" s="154">
        <v>5071.933</v>
      </c>
      <c r="X1644" s="153">
        <v>5897.8040000000001</v>
      </c>
      <c r="Y1644" s="153">
        <v>6200.66</v>
      </c>
      <c r="Z1644" s="153">
        <v>6095.1059999999998</v>
      </c>
      <c r="AA1644" s="153">
        <v>5676.0259999999998</v>
      </c>
      <c r="AB1644" s="155">
        <v>125381.44100000001</v>
      </c>
      <c r="AC1644" s="18" t="str">
        <f t="shared" si="50"/>
        <v>ok</v>
      </c>
      <c r="AE1644" s="19">
        <f t="shared" si="51"/>
        <v>-3781.1589999999997</v>
      </c>
      <c r="AF1644" s="20">
        <v>612.11367988586426</v>
      </c>
      <c r="AG1644" s="21"/>
      <c r="AH1644" s="156"/>
    </row>
    <row r="1645" spans="1:37" ht="14.4" thickTop="1" thickBot="1" x14ac:dyDescent="0.3">
      <c r="A1645" s="11" t="s">
        <v>23</v>
      </c>
      <c r="B1645" s="12">
        <v>41091</v>
      </c>
      <c r="C1645" s="158" t="s">
        <v>16</v>
      </c>
      <c r="D1645" s="159">
        <v>5306.509</v>
      </c>
      <c r="E1645" s="159">
        <v>5014.5519999999997</v>
      </c>
      <c r="F1645" s="159">
        <v>4807.9059999999999</v>
      </c>
      <c r="G1645" s="159">
        <v>4638.951</v>
      </c>
      <c r="H1645" s="160">
        <v>4580.9129999999996</v>
      </c>
      <c r="I1645" s="159">
        <v>4519.82</v>
      </c>
      <c r="J1645" s="159">
        <v>4474.6189999999997</v>
      </c>
      <c r="K1645" s="159">
        <v>4216.5630000000001</v>
      </c>
      <c r="L1645" s="159">
        <v>4199.4390000000003</v>
      </c>
      <c r="M1645" s="159">
        <v>4239.1130000000003</v>
      </c>
      <c r="N1645" s="159">
        <v>4330.5739999999996</v>
      </c>
      <c r="O1645" s="159">
        <v>4369.0360000000001</v>
      </c>
      <c r="P1645" s="159">
        <v>4441.9610000000002</v>
      </c>
      <c r="Q1645" s="159">
        <v>4517.2929999999997</v>
      </c>
      <c r="R1645" s="159">
        <v>4587.4589999999998</v>
      </c>
      <c r="S1645" s="159">
        <v>4612.8149999999996</v>
      </c>
      <c r="T1645" s="159">
        <v>4576.0420000000004</v>
      </c>
      <c r="U1645" s="159">
        <v>4551.4840000000004</v>
      </c>
      <c r="V1645" s="159">
        <v>4602.6400000000003</v>
      </c>
      <c r="W1645" s="160">
        <v>4798.2510000000002</v>
      </c>
      <c r="X1645" s="159">
        <v>5581.3010000000004</v>
      </c>
      <c r="Y1645" s="159">
        <v>5932.94</v>
      </c>
      <c r="Z1645" s="159">
        <v>5779.3360000000002</v>
      </c>
      <c r="AA1645" s="159">
        <v>5448.0209999999997</v>
      </c>
      <c r="AB1645" s="161">
        <v>114127.538</v>
      </c>
      <c r="AC1645" s="18" t="str">
        <f t="shared" si="50"/>
        <v>ok</v>
      </c>
      <c r="AE1645" s="19">
        <f t="shared" si="51"/>
        <v>-11253.903000000006</v>
      </c>
      <c r="AF1645" s="20">
        <v>592.90528106689453</v>
      </c>
      <c r="AG1645" s="21"/>
      <c r="AH1645" s="156"/>
    </row>
    <row r="1646" spans="1:37" ht="14.4" thickTop="1" thickBot="1" x14ac:dyDescent="0.3">
      <c r="B1646" s="12">
        <v>41092</v>
      </c>
      <c r="C1646" s="158" t="s">
        <v>17</v>
      </c>
      <c r="D1646" s="159">
        <v>5053.62</v>
      </c>
      <c r="E1646" s="159">
        <v>4800.9290000000001</v>
      </c>
      <c r="F1646" s="159">
        <v>4660.9040000000005</v>
      </c>
      <c r="G1646" s="159">
        <v>4550.1559999999999</v>
      </c>
      <c r="H1646" s="160">
        <v>4477.7879999999996</v>
      </c>
      <c r="I1646" s="159">
        <v>4483.0780000000004</v>
      </c>
      <c r="J1646" s="159">
        <v>4637.8019999999997</v>
      </c>
      <c r="K1646" s="159">
        <v>4640.2269999999999</v>
      </c>
      <c r="L1646" s="159">
        <v>4735.3900000000003</v>
      </c>
      <c r="M1646" s="159">
        <v>4872.5460000000003</v>
      </c>
      <c r="N1646" s="159">
        <v>5024.9989999999998</v>
      </c>
      <c r="O1646" s="159">
        <v>5115.1750000000002</v>
      </c>
      <c r="P1646" s="159">
        <v>5020.2160000000003</v>
      </c>
      <c r="Q1646" s="159">
        <v>5233.3230000000003</v>
      </c>
      <c r="R1646" s="159">
        <v>5246.1859999999997</v>
      </c>
      <c r="S1646" s="159">
        <v>5267.1610000000001</v>
      </c>
      <c r="T1646" s="159">
        <v>5289.0330000000004</v>
      </c>
      <c r="U1646" s="159">
        <v>5238.2240000000002</v>
      </c>
      <c r="V1646" s="159">
        <v>5040.6880000000001</v>
      </c>
      <c r="W1646" s="160">
        <v>5104.0829999999996</v>
      </c>
      <c r="X1646" s="159">
        <v>5711.4470000000001</v>
      </c>
      <c r="Y1646" s="159">
        <v>5911.7520000000004</v>
      </c>
      <c r="Z1646" s="159">
        <v>5808.1530000000002</v>
      </c>
      <c r="AA1646" s="159">
        <v>5421.799</v>
      </c>
      <c r="AB1646" s="161">
        <v>121344.679</v>
      </c>
      <c r="AC1646" s="18" t="str">
        <f t="shared" si="50"/>
        <v>ok</v>
      </c>
      <c r="AE1646" s="19">
        <f t="shared" si="51"/>
        <v>7217.1410000000033</v>
      </c>
      <c r="AF1646" s="20">
        <v>596.94034957885742</v>
      </c>
      <c r="AG1646" s="21"/>
      <c r="AH1646" s="156"/>
    </row>
    <row r="1647" spans="1:37" ht="14.4" thickTop="1" thickBot="1" x14ac:dyDescent="0.3">
      <c r="B1647" s="12">
        <v>41093</v>
      </c>
      <c r="C1647" s="158" t="s">
        <v>11</v>
      </c>
      <c r="D1647" s="159">
        <v>5134.46</v>
      </c>
      <c r="E1647" s="159">
        <v>4883.4279999999999</v>
      </c>
      <c r="F1647" s="159">
        <v>4715.2510000000002</v>
      </c>
      <c r="G1647" s="159">
        <v>4596.8140000000003</v>
      </c>
      <c r="H1647" s="160">
        <v>4544.8720000000003</v>
      </c>
      <c r="I1647" s="159">
        <v>4573.5209999999997</v>
      </c>
      <c r="J1647" s="159">
        <v>4675.6620000000003</v>
      </c>
      <c r="K1647" s="159">
        <v>4605.6930000000002</v>
      </c>
      <c r="L1647" s="159">
        <v>4724.8819999999996</v>
      </c>
      <c r="M1647" s="159">
        <v>4883.91</v>
      </c>
      <c r="N1647" s="159">
        <v>4918.9250000000002</v>
      </c>
      <c r="O1647" s="159">
        <v>5043.1750000000002</v>
      </c>
      <c r="P1647" s="159">
        <v>5153.518</v>
      </c>
      <c r="Q1647" s="159">
        <v>5222.5540000000001</v>
      </c>
      <c r="R1647" s="159">
        <v>5249.5529999999999</v>
      </c>
      <c r="S1647" s="159">
        <v>5254.1490000000003</v>
      </c>
      <c r="T1647" s="159">
        <v>5288.0389999999998</v>
      </c>
      <c r="U1647" s="159">
        <v>5165.9009999999998</v>
      </c>
      <c r="V1647" s="159">
        <v>5030.6769999999997</v>
      </c>
      <c r="W1647" s="160">
        <v>5101.3559999999998</v>
      </c>
      <c r="X1647" s="159">
        <v>5682.6350000000002</v>
      </c>
      <c r="Y1647" s="159">
        <v>6002.1379999999999</v>
      </c>
      <c r="Z1647" s="159">
        <v>5896.7560000000003</v>
      </c>
      <c r="AA1647" s="159">
        <v>5489.7759999999998</v>
      </c>
      <c r="AB1647" s="161">
        <v>121837.645</v>
      </c>
      <c r="AC1647" s="18" t="str">
        <f t="shared" si="50"/>
        <v>ok</v>
      </c>
      <c r="AE1647" s="19">
        <f t="shared" si="51"/>
        <v>492.96600000000035</v>
      </c>
      <c r="AF1647" s="20">
        <v>600.88979339599609</v>
      </c>
      <c r="AG1647" s="21"/>
      <c r="AH1647" s="156"/>
    </row>
    <row r="1648" spans="1:37" ht="14.4" thickTop="1" thickBot="1" x14ac:dyDescent="0.3">
      <c r="B1648" s="12">
        <v>41094</v>
      </c>
      <c r="C1648" s="158" t="s">
        <v>12</v>
      </c>
      <c r="D1648" s="159">
        <v>5101.3879999999999</v>
      </c>
      <c r="E1648" s="159">
        <v>4870.8639999999996</v>
      </c>
      <c r="F1648" s="159">
        <v>4679.8509999999997</v>
      </c>
      <c r="G1648" s="159">
        <v>4558.6090000000004</v>
      </c>
      <c r="H1648" s="160">
        <v>4516.16</v>
      </c>
      <c r="I1648" s="159">
        <v>4539.9340000000002</v>
      </c>
      <c r="J1648" s="159">
        <v>4661.9610000000002</v>
      </c>
      <c r="K1648" s="159">
        <v>4604.8180000000002</v>
      </c>
      <c r="L1648" s="159">
        <v>4726.53</v>
      </c>
      <c r="M1648" s="159">
        <v>4844.74</v>
      </c>
      <c r="N1648" s="159">
        <v>4953.9790000000003</v>
      </c>
      <c r="O1648" s="159">
        <v>5039.5349999999999</v>
      </c>
      <c r="P1648" s="159">
        <v>5140.2539999999999</v>
      </c>
      <c r="Q1648" s="159">
        <v>5193.393</v>
      </c>
      <c r="R1648" s="159">
        <v>5256.0320000000002</v>
      </c>
      <c r="S1648" s="159">
        <v>5286.99</v>
      </c>
      <c r="T1648" s="159">
        <v>5305.5039999999999</v>
      </c>
      <c r="U1648" s="159">
        <v>5212.9930000000004</v>
      </c>
      <c r="V1648" s="159">
        <v>5105.3519999999999</v>
      </c>
      <c r="W1648" s="160">
        <v>5123.4930000000004</v>
      </c>
      <c r="X1648" s="159">
        <v>5648.7569999999996</v>
      </c>
      <c r="Y1648" s="159">
        <v>5971.0280000000002</v>
      </c>
      <c r="Z1648" s="159">
        <v>5884.8459999999995</v>
      </c>
      <c r="AA1648" s="159">
        <v>5544.2219999999998</v>
      </c>
      <c r="AB1648" s="161">
        <v>121771.23299999999</v>
      </c>
      <c r="AC1648" s="18" t="str">
        <f t="shared" si="50"/>
        <v>ok</v>
      </c>
      <c r="AE1648" s="19">
        <f t="shared" si="51"/>
        <v>-66.412000000011176</v>
      </c>
      <c r="AF1648" s="20">
        <v>577.65113258361816</v>
      </c>
      <c r="AG1648" s="21"/>
      <c r="AH1648" s="156"/>
    </row>
    <row r="1649" spans="2:34" ht="14.4" thickTop="1" thickBot="1" x14ac:dyDescent="0.3">
      <c r="B1649" s="12">
        <v>41095</v>
      </c>
      <c r="C1649" s="158" t="s">
        <v>13</v>
      </c>
      <c r="D1649" s="159">
        <v>5168.4830000000002</v>
      </c>
      <c r="E1649" s="159">
        <v>4935.8429999999998</v>
      </c>
      <c r="F1649" s="159">
        <v>4784.9930000000004</v>
      </c>
      <c r="G1649" s="159">
        <v>4639.125</v>
      </c>
      <c r="H1649" s="160">
        <v>4599.0600000000004</v>
      </c>
      <c r="I1649" s="159">
        <v>4599.3779999999997</v>
      </c>
      <c r="J1649" s="159">
        <v>4686.0829999999996</v>
      </c>
      <c r="K1649" s="159">
        <v>4647.3810000000003</v>
      </c>
      <c r="L1649" s="159">
        <v>4769.26</v>
      </c>
      <c r="M1649" s="159">
        <v>4886.268</v>
      </c>
      <c r="N1649" s="159">
        <v>4976.7309999999998</v>
      </c>
      <c r="O1649" s="159">
        <v>5042.4570000000003</v>
      </c>
      <c r="P1649" s="159">
        <v>5157.9390000000003</v>
      </c>
      <c r="Q1649" s="159">
        <v>5255.3370000000004</v>
      </c>
      <c r="R1649" s="159">
        <v>5277.3180000000002</v>
      </c>
      <c r="S1649" s="159">
        <v>5246.3140000000003</v>
      </c>
      <c r="T1649" s="159">
        <v>5316.8029999999999</v>
      </c>
      <c r="U1649" s="159">
        <v>5231.3109999999997</v>
      </c>
      <c r="V1649" s="159">
        <v>5112.59</v>
      </c>
      <c r="W1649" s="160">
        <v>5121.82</v>
      </c>
      <c r="X1649" s="159">
        <v>5704.87</v>
      </c>
      <c r="Y1649" s="159">
        <v>6058.9949999999999</v>
      </c>
      <c r="Z1649" s="159">
        <v>5980.1229999999996</v>
      </c>
      <c r="AA1649" s="159">
        <v>5623.7179999999998</v>
      </c>
      <c r="AB1649" s="161">
        <v>122822.2</v>
      </c>
      <c r="AC1649" s="18" t="str">
        <f t="shared" si="50"/>
        <v>ok</v>
      </c>
      <c r="AE1649" s="19">
        <f t="shared" si="51"/>
        <v>1050.9670000000042</v>
      </c>
      <c r="AF1649" s="20">
        <v>604.59725379943848</v>
      </c>
      <c r="AG1649" s="21"/>
      <c r="AH1649" s="156"/>
    </row>
    <row r="1650" spans="2:34" ht="14.4" thickTop="1" thickBot="1" x14ac:dyDescent="0.3">
      <c r="B1650" s="12">
        <v>41096</v>
      </c>
      <c r="C1650" s="158" t="s">
        <v>14</v>
      </c>
      <c r="D1650" s="159">
        <v>5245.9309999999996</v>
      </c>
      <c r="E1650" s="159">
        <v>4985.04</v>
      </c>
      <c r="F1650" s="159">
        <v>4821.6540000000005</v>
      </c>
      <c r="G1650" s="159">
        <v>4707.4629999999997</v>
      </c>
      <c r="H1650" s="160">
        <v>4603.0519999999997</v>
      </c>
      <c r="I1650" s="159">
        <v>4633.0950000000003</v>
      </c>
      <c r="J1650" s="159">
        <v>4709.4780000000001</v>
      </c>
      <c r="K1650" s="159">
        <v>4652.5680000000002</v>
      </c>
      <c r="L1650" s="159">
        <v>4732.741</v>
      </c>
      <c r="M1650" s="159">
        <v>4826.018</v>
      </c>
      <c r="N1650" s="159">
        <v>4933.1840000000002</v>
      </c>
      <c r="O1650" s="159">
        <v>5097.91</v>
      </c>
      <c r="P1650" s="159">
        <v>5189.8090000000002</v>
      </c>
      <c r="Q1650" s="159">
        <v>5246.1909999999998</v>
      </c>
      <c r="R1650" s="159">
        <v>5252.0460000000003</v>
      </c>
      <c r="S1650" s="159">
        <v>5263.6679999999997</v>
      </c>
      <c r="T1650" s="159">
        <v>5261.7550000000001</v>
      </c>
      <c r="U1650" s="159">
        <v>5222.5219999999999</v>
      </c>
      <c r="V1650" s="159">
        <v>5129.6440000000002</v>
      </c>
      <c r="W1650" s="160">
        <v>5128.6130000000003</v>
      </c>
      <c r="X1650" s="159">
        <v>5662.2969999999996</v>
      </c>
      <c r="Y1650" s="159">
        <v>5929.8779999999997</v>
      </c>
      <c r="Z1650" s="159">
        <v>5821.6750000000002</v>
      </c>
      <c r="AA1650" s="159">
        <v>5450.0619999999999</v>
      </c>
      <c r="AB1650" s="161">
        <v>122506.29399999999</v>
      </c>
      <c r="AC1650" s="18" t="str">
        <f t="shared" si="50"/>
        <v>ok</v>
      </c>
      <c r="AE1650" s="19">
        <f t="shared" si="51"/>
        <v>-315.90600000000268</v>
      </c>
      <c r="AF1650" s="20">
        <v>585.87198829650879</v>
      </c>
      <c r="AG1650" s="21"/>
      <c r="AH1650" s="156"/>
    </row>
    <row r="1651" spans="2:34" ht="14.4" thickTop="1" thickBot="1" x14ac:dyDescent="0.3">
      <c r="B1651" s="12">
        <v>41097</v>
      </c>
      <c r="C1651" s="158" t="s">
        <v>15</v>
      </c>
      <c r="D1651" s="159">
        <v>5141.5529999999999</v>
      </c>
      <c r="E1651" s="159">
        <v>4939.09</v>
      </c>
      <c r="F1651" s="159">
        <v>4723.0370000000003</v>
      </c>
      <c r="G1651" s="159">
        <v>4588.0590000000002</v>
      </c>
      <c r="H1651" s="160">
        <v>4522.0079999999998</v>
      </c>
      <c r="I1651" s="159">
        <v>4580.442</v>
      </c>
      <c r="J1651" s="159">
        <v>4574.0439999999999</v>
      </c>
      <c r="K1651" s="159">
        <v>4438.5950000000003</v>
      </c>
      <c r="L1651" s="159">
        <v>4547.4480000000003</v>
      </c>
      <c r="M1651" s="159">
        <v>4707.0649999999996</v>
      </c>
      <c r="N1651" s="159">
        <v>4762.38</v>
      </c>
      <c r="O1651" s="159">
        <v>4855.6400000000003</v>
      </c>
      <c r="P1651" s="159">
        <v>4989</v>
      </c>
      <c r="Q1651" s="159">
        <v>5013.6710000000003</v>
      </c>
      <c r="R1651" s="159">
        <v>4948.6170000000002</v>
      </c>
      <c r="S1651" s="159">
        <v>4872.4939999999997</v>
      </c>
      <c r="T1651" s="159">
        <v>4830.9780000000001</v>
      </c>
      <c r="U1651" s="159">
        <v>4806.982</v>
      </c>
      <c r="V1651" s="159">
        <v>4765.2280000000001</v>
      </c>
      <c r="W1651" s="160">
        <v>4990.8900000000003</v>
      </c>
      <c r="X1651" s="159">
        <v>5727.3029999999999</v>
      </c>
      <c r="Y1651" s="159">
        <v>6030.3419999999996</v>
      </c>
      <c r="Z1651" s="159">
        <v>5852.2780000000002</v>
      </c>
      <c r="AA1651" s="159">
        <v>5494.1030000000001</v>
      </c>
      <c r="AB1651" s="161">
        <v>118701.247</v>
      </c>
      <c r="AC1651" s="18" t="str">
        <f t="shared" si="50"/>
        <v>ok</v>
      </c>
      <c r="AE1651" s="19">
        <f t="shared" si="51"/>
        <v>-3805.0469999999914</v>
      </c>
      <c r="AF1651" s="20">
        <v>575.2513313293457</v>
      </c>
      <c r="AG1651" s="21"/>
      <c r="AH1651" s="156"/>
    </row>
    <row r="1652" spans="2:34" ht="14.4" thickTop="1" thickBot="1" x14ac:dyDescent="0.3">
      <c r="B1652" s="12">
        <v>41098</v>
      </c>
      <c r="C1652" s="158" t="s">
        <v>16</v>
      </c>
      <c r="D1652" s="159">
        <v>5137.3649999999998</v>
      </c>
      <c r="E1652" s="159">
        <v>4844.9669999999996</v>
      </c>
      <c r="F1652" s="159">
        <v>4592.9660000000003</v>
      </c>
      <c r="G1652" s="159">
        <v>4553.7889999999998</v>
      </c>
      <c r="H1652" s="160">
        <v>4435.8019999999997</v>
      </c>
      <c r="I1652" s="159">
        <v>4446.8630000000003</v>
      </c>
      <c r="J1652" s="159">
        <v>4400.2510000000002</v>
      </c>
      <c r="K1652" s="159">
        <v>4197.1980000000003</v>
      </c>
      <c r="L1652" s="159">
        <v>4232.5169999999998</v>
      </c>
      <c r="M1652" s="159">
        <v>4315.6350000000002</v>
      </c>
      <c r="N1652" s="159">
        <v>4387.1850000000004</v>
      </c>
      <c r="O1652" s="159">
        <v>4450.308</v>
      </c>
      <c r="P1652" s="159">
        <v>4446.0630000000001</v>
      </c>
      <c r="Q1652" s="159">
        <v>4539.5330000000004</v>
      </c>
      <c r="R1652" s="159">
        <v>4549.1549999999997</v>
      </c>
      <c r="S1652" s="159">
        <v>4492.5439999999999</v>
      </c>
      <c r="T1652" s="159">
        <v>4486.2280000000001</v>
      </c>
      <c r="U1652" s="159">
        <v>4542.9560000000001</v>
      </c>
      <c r="V1652" s="159">
        <v>4612.0609999999997</v>
      </c>
      <c r="W1652" s="160">
        <v>4816.6909999999998</v>
      </c>
      <c r="X1652" s="159">
        <v>5563.5290000000005</v>
      </c>
      <c r="Y1652" s="159">
        <v>5902.62</v>
      </c>
      <c r="Z1652" s="159">
        <v>5671.125</v>
      </c>
      <c r="AA1652" s="159">
        <v>5237.509</v>
      </c>
      <c r="AB1652" s="161">
        <v>112854.86</v>
      </c>
      <c r="AC1652" s="18" t="str">
        <f t="shared" si="50"/>
        <v>ok</v>
      </c>
      <c r="AE1652" s="19">
        <f t="shared" si="51"/>
        <v>-5846.3870000000024</v>
      </c>
      <c r="AF1652" s="20">
        <v>565.1848316192627</v>
      </c>
      <c r="AG1652" s="21"/>
      <c r="AH1652" s="156"/>
    </row>
    <row r="1653" spans="2:34" ht="14.4" thickTop="1" thickBot="1" x14ac:dyDescent="0.3">
      <c r="B1653" s="12">
        <v>41099</v>
      </c>
      <c r="C1653" s="158" t="s">
        <v>17</v>
      </c>
      <c r="D1653" s="159">
        <v>4888.4219999999996</v>
      </c>
      <c r="E1653" s="159">
        <v>4670.5420000000004</v>
      </c>
      <c r="F1653" s="159">
        <v>4567.3729999999996</v>
      </c>
      <c r="G1653" s="159">
        <v>4385.3779999999997</v>
      </c>
      <c r="H1653" s="160">
        <v>4349.09</v>
      </c>
      <c r="I1653" s="159">
        <v>4433.4110000000001</v>
      </c>
      <c r="J1653" s="159">
        <v>4523.1610000000001</v>
      </c>
      <c r="K1653" s="159">
        <v>4521.04</v>
      </c>
      <c r="L1653" s="159">
        <v>4679.9520000000002</v>
      </c>
      <c r="M1653" s="159">
        <v>4865.9930000000004</v>
      </c>
      <c r="N1653" s="159">
        <v>4980.4009999999998</v>
      </c>
      <c r="O1653" s="159">
        <v>4973.88</v>
      </c>
      <c r="P1653" s="159">
        <v>5099.6530000000002</v>
      </c>
      <c r="Q1653" s="159">
        <v>5198.7089999999998</v>
      </c>
      <c r="R1653" s="159">
        <v>5080.0709999999999</v>
      </c>
      <c r="S1653" s="159">
        <v>5132.54</v>
      </c>
      <c r="T1653" s="159">
        <v>5222.58</v>
      </c>
      <c r="U1653" s="159">
        <v>5148.6869999999999</v>
      </c>
      <c r="V1653" s="159">
        <v>5081.0429999999997</v>
      </c>
      <c r="W1653" s="160">
        <v>5200.509</v>
      </c>
      <c r="X1653" s="159">
        <v>5670.6350000000002</v>
      </c>
      <c r="Y1653" s="159">
        <v>5862.2280000000001</v>
      </c>
      <c r="Z1653" s="159">
        <v>5670.9</v>
      </c>
      <c r="AA1653" s="159">
        <v>5240.5379999999996</v>
      </c>
      <c r="AB1653" s="161">
        <v>119446.73699999999</v>
      </c>
      <c r="AC1653" s="18" t="str">
        <f t="shared" si="50"/>
        <v>ok</v>
      </c>
      <c r="AE1653" s="19">
        <f t="shared" si="51"/>
        <v>6591.8769999999931</v>
      </c>
      <c r="AF1653" s="20">
        <v>564.43963241577148</v>
      </c>
      <c r="AG1653" s="21"/>
      <c r="AH1653" s="156"/>
    </row>
    <row r="1654" spans="2:34" ht="14.4" thickTop="1" thickBot="1" x14ac:dyDescent="0.3">
      <c r="B1654" s="12">
        <v>41100</v>
      </c>
      <c r="C1654" s="158" t="s">
        <v>11</v>
      </c>
      <c r="D1654" s="159">
        <v>4867.0280000000002</v>
      </c>
      <c r="E1654" s="159">
        <v>4736.1509999999998</v>
      </c>
      <c r="F1654" s="159">
        <v>4601.78</v>
      </c>
      <c r="G1654" s="159">
        <v>4528.3779999999997</v>
      </c>
      <c r="H1654" s="160">
        <v>4495.72</v>
      </c>
      <c r="I1654" s="159">
        <v>4518.8119999999999</v>
      </c>
      <c r="J1654" s="159">
        <v>4621.9560000000001</v>
      </c>
      <c r="K1654" s="159">
        <v>4585.2539999999999</v>
      </c>
      <c r="L1654" s="159">
        <v>4676.1859999999997</v>
      </c>
      <c r="M1654" s="159">
        <v>4903.3649999999998</v>
      </c>
      <c r="N1654" s="159">
        <v>4961.3609999999999</v>
      </c>
      <c r="O1654" s="159">
        <v>5054.643</v>
      </c>
      <c r="P1654" s="159">
        <v>5130.8190000000004</v>
      </c>
      <c r="Q1654" s="159">
        <v>5216.3549999999996</v>
      </c>
      <c r="R1654" s="159">
        <v>5213.5280000000002</v>
      </c>
      <c r="S1654" s="159">
        <v>5225.192</v>
      </c>
      <c r="T1654" s="159">
        <v>5262.6890000000003</v>
      </c>
      <c r="U1654" s="159">
        <v>5298.5259999999998</v>
      </c>
      <c r="V1654" s="159">
        <v>5211.6629999999996</v>
      </c>
      <c r="W1654" s="160">
        <v>5255.0339999999997</v>
      </c>
      <c r="X1654" s="159">
        <v>5812.33</v>
      </c>
      <c r="Y1654" s="159">
        <v>6028.402</v>
      </c>
      <c r="Z1654" s="159">
        <v>5935.0240000000003</v>
      </c>
      <c r="AA1654" s="159">
        <v>5534.4279999999999</v>
      </c>
      <c r="AB1654" s="161">
        <v>121674.624</v>
      </c>
      <c r="AC1654" s="18" t="str">
        <f t="shared" si="50"/>
        <v>ok</v>
      </c>
      <c r="AE1654" s="19">
        <f t="shared" si="51"/>
        <v>2227.8870000000024</v>
      </c>
      <c r="AF1654" s="20">
        <v>574.10744285583496</v>
      </c>
      <c r="AG1654" s="21"/>
      <c r="AH1654" s="156"/>
    </row>
    <row r="1655" spans="2:34" ht="14.4" thickTop="1" thickBot="1" x14ac:dyDescent="0.3">
      <c r="B1655" s="12">
        <v>41101</v>
      </c>
      <c r="C1655" s="158" t="s">
        <v>12</v>
      </c>
      <c r="D1655" s="159">
        <v>5144.5940000000001</v>
      </c>
      <c r="E1655" s="159">
        <v>4918.0280000000002</v>
      </c>
      <c r="F1655" s="159">
        <v>4702.51</v>
      </c>
      <c r="G1655" s="159">
        <v>4656.5929999999998</v>
      </c>
      <c r="H1655" s="160">
        <v>4604.9679999999998</v>
      </c>
      <c r="I1655" s="159">
        <v>4618.5339999999997</v>
      </c>
      <c r="J1655" s="159">
        <v>4685.5200000000004</v>
      </c>
      <c r="K1655" s="159">
        <v>4623.1099999999997</v>
      </c>
      <c r="L1655" s="159">
        <v>4753.1260000000002</v>
      </c>
      <c r="M1655" s="159">
        <v>4877.9830000000002</v>
      </c>
      <c r="N1655" s="159">
        <v>4994.3500000000004</v>
      </c>
      <c r="O1655" s="159">
        <v>5078.8059999999996</v>
      </c>
      <c r="P1655" s="159">
        <v>5192.9780000000001</v>
      </c>
      <c r="Q1655" s="159">
        <v>5247.6750000000002</v>
      </c>
      <c r="R1655" s="159">
        <v>5223.7730000000001</v>
      </c>
      <c r="S1655" s="159">
        <v>5278.5770000000002</v>
      </c>
      <c r="T1655" s="159">
        <v>5333.5330000000004</v>
      </c>
      <c r="U1655" s="159">
        <v>5271.625</v>
      </c>
      <c r="V1655" s="159">
        <v>5220.8630000000003</v>
      </c>
      <c r="W1655" s="160">
        <v>5207.2</v>
      </c>
      <c r="X1655" s="159">
        <v>5727.2889999999998</v>
      </c>
      <c r="Y1655" s="159">
        <v>6042.9620000000004</v>
      </c>
      <c r="Z1655" s="159">
        <v>5906.7809999999999</v>
      </c>
      <c r="AA1655" s="159">
        <v>5531.9809999999998</v>
      </c>
      <c r="AB1655" s="161">
        <v>122843.359</v>
      </c>
      <c r="AC1655" s="18" t="str">
        <f t="shared" si="50"/>
        <v>ok</v>
      </c>
      <c r="AE1655" s="19">
        <f t="shared" si="51"/>
        <v>1168.7350000000006</v>
      </c>
      <c r="AF1655" s="20">
        <v>574.51393890380859</v>
      </c>
      <c r="AG1655" s="21"/>
      <c r="AH1655" s="156"/>
    </row>
    <row r="1656" spans="2:34" ht="14.4" thickTop="1" thickBot="1" x14ac:dyDescent="0.3">
      <c r="B1656" s="12">
        <v>41102</v>
      </c>
      <c r="C1656" s="158" t="s">
        <v>13</v>
      </c>
      <c r="D1656" s="159">
        <v>5094.8909999999996</v>
      </c>
      <c r="E1656" s="159">
        <v>4906.7709999999997</v>
      </c>
      <c r="F1656" s="159">
        <v>4760.3639999999996</v>
      </c>
      <c r="G1656" s="159">
        <v>4635.835</v>
      </c>
      <c r="H1656" s="160">
        <v>4610.5069999999996</v>
      </c>
      <c r="I1656" s="159">
        <v>4607.1279999999997</v>
      </c>
      <c r="J1656" s="159">
        <v>4635.8860000000004</v>
      </c>
      <c r="K1656" s="159">
        <v>4604.2749999999996</v>
      </c>
      <c r="L1656" s="159">
        <v>4702.0290000000005</v>
      </c>
      <c r="M1656" s="159">
        <v>4850.875</v>
      </c>
      <c r="N1656" s="159">
        <v>4972.5929999999998</v>
      </c>
      <c r="O1656" s="159">
        <v>5099.7569999999996</v>
      </c>
      <c r="P1656" s="159">
        <v>5216.6509999999998</v>
      </c>
      <c r="Q1656" s="159">
        <v>5278.4269999999997</v>
      </c>
      <c r="R1656" s="159">
        <v>5238.9570000000003</v>
      </c>
      <c r="S1656" s="159">
        <v>5277.482</v>
      </c>
      <c r="T1656" s="159">
        <v>5334.116</v>
      </c>
      <c r="U1656" s="159">
        <v>5242.6130000000003</v>
      </c>
      <c r="V1656" s="159">
        <v>5109.7910000000002</v>
      </c>
      <c r="W1656" s="160">
        <v>5195.9399999999996</v>
      </c>
      <c r="X1656" s="159">
        <v>5731.6719999999996</v>
      </c>
      <c r="Y1656" s="159">
        <v>5978.7420000000002</v>
      </c>
      <c r="Z1656" s="159">
        <v>5911.393</v>
      </c>
      <c r="AA1656" s="159">
        <v>5548.5879999999997</v>
      </c>
      <c r="AB1656" s="161">
        <v>122545.283</v>
      </c>
      <c r="AC1656" s="18" t="str">
        <f t="shared" si="50"/>
        <v>ok</v>
      </c>
      <c r="AE1656" s="19">
        <f t="shared" si="51"/>
        <v>-298.07600000000093</v>
      </c>
      <c r="AF1656" s="20">
        <v>572.01555252075195</v>
      </c>
      <c r="AG1656" s="21"/>
      <c r="AH1656" s="156"/>
    </row>
    <row r="1657" spans="2:34" ht="14.4" thickTop="1" thickBot="1" x14ac:dyDescent="0.3">
      <c r="B1657" s="12">
        <v>41103</v>
      </c>
      <c r="C1657" s="158" t="s">
        <v>14</v>
      </c>
      <c r="D1657" s="159">
        <v>5181.8180000000002</v>
      </c>
      <c r="E1657" s="159">
        <v>4959.2529999999997</v>
      </c>
      <c r="F1657" s="159">
        <v>4786.5789999999997</v>
      </c>
      <c r="G1657" s="159">
        <v>4669.7340000000004</v>
      </c>
      <c r="H1657" s="160">
        <v>4619.8440000000001</v>
      </c>
      <c r="I1657" s="159">
        <v>4607.2839999999997</v>
      </c>
      <c r="J1657" s="159">
        <v>4661.7950000000001</v>
      </c>
      <c r="K1657" s="159">
        <v>4586.1350000000002</v>
      </c>
      <c r="L1657" s="159">
        <v>4695.7610000000004</v>
      </c>
      <c r="M1657" s="159">
        <v>4888.9570000000003</v>
      </c>
      <c r="N1657" s="159">
        <v>5008.7489999999998</v>
      </c>
      <c r="O1657" s="159">
        <v>5084.4859999999999</v>
      </c>
      <c r="P1657" s="159">
        <v>5220.1980000000003</v>
      </c>
      <c r="Q1657" s="159">
        <v>5279.94</v>
      </c>
      <c r="R1657" s="159">
        <v>5287.7870000000003</v>
      </c>
      <c r="S1657" s="159">
        <v>5246.9120000000003</v>
      </c>
      <c r="T1657" s="159">
        <v>5290.6620000000003</v>
      </c>
      <c r="U1657" s="159">
        <v>5289.357</v>
      </c>
      <c r="V1657" s="159">
        <v>5247.3059999999996</v>
      </c>
      <c r="W1657" s="160">
        <v>5362.1329999999998</v>
      </c>
      <c r="X1657" s="159">
        <v>5844.02</v>
      </c>
      <c r="Y1657" s="159">
        <v>5968.643</v>
      </c>
      <c r="Z1657" s="159">
        <v>5871.1639999999998</v>
      </c>
      <c r="AA1657" s="159">
        <v>5522.7359999999999</v>
      </c>
      <c r="AB1657" s="161">
        <v>123181.253</v>
      </c>
      <c r="AC1657" s="18" t="str">
        <f t="shared" si="50"/>
        <v>ok</v>
      </c>
      <c r="AE1657" s="19">
        <f t="shared" si="51"/>
        <v>635.97000000000116</v>
      </c>
      <c r="AF1657" s="20">
        <v>584.93471908569336</v>
      </c>
      <c r="AG1657" s="21"/>
      <c r="AH1657" s="156"/>
    </row>
    <row r="1658" spans="2:34" ht="14.4" thickTop="1" thickBot="1" x14ac:dyDescent="0.3">
      <c r="B1658" s="12">
        <v>41104</v>
      </c>
      <c r="C1658" s="158" t="s">
        <v>15</v>
      </c>
      <c r="D1658" s="159">
        <v>5120.1639999999998</v>
      </c>
      <c r="E1658" s="159">
        <v>4875.0839999999998</v>
      </c>
      <c r="F1658" s="159">
        <v>4741.9679999999998</v>
      </c>
      <c r="G1658" s="159">
        <v>4683.7960000000003</v>
      </c>
      <c r="H1658" s="160">
        <v>4625.9740000000002</v>
      </c>
      <c r="I1658" s="159">
        <v>4591.9059999999999</v>
      </c>
      <c r="J1658" s="159">
        <v>4612.7349999999997</v>
      </c>
      <c r="K1658" s="159">
        <v>4463.0829999999996</v>
      </c>
      <c r="L1658" s="159">
        <v>4491.6490000000003</v>
      </c>
      <c r="M1658" s="159">
        <v>4634.4620000000004</v>
      </c>
      <c r="N1658" s="159">
        <v>4726.5919999999996</v>
      </c>
      <c r="O1658" s="159">
        <v>4810.0600000000004</v>
      </c>
      <c r="P1658" s="159">
        <v>4929.1040000000003</v>
      </c>
      <c r="Q1658" s="159">
        <v>4928.915</v>
      </c>
      <c r="R1658" s="159">
        <v>4813.3710000000001</v>
      </c>
      <c r="S1658" s="159">
        <v>4774.7120000000004</v>
      </c>
      <c r="T1658" s="159">
        <v>4790.9799999999996</v>
      </c>
      <c r="U1658" s="159">
        <v>4783.4319999999998</v>
      </c>
      <c r="V1658" s="159">
        <v>4777.2479999999996</v>
      </c>
      <c r="W1658" s="160">
        <v>4955.8050000000003</v>
      </c>
      <c r="X1658" s="159">
        <v>5708.7749999999996</v>
      </c>
      <c r="Y1658" s="159">
        <v>5975.7950000000001</v>
      </c>
      <c r="Z1658" s="159">
        <v>5755.1540000000005</v>
      </c>
      <c r="AA1658" s="159">
        <v>5387.6</v>
      </c>
      <c r="AB1658" s="161">
        <v>117958.364</v>
      </c>
      <c r="AC1658" s="18" t="str">
        <f t="shared" si="50"/>
        <v>ok</v>
      </c>
      <c r="AE1658" s="19">
        <f t="shared" si="51"/>
        <v>-5222.8889999999956</v>
      </c>
      <c r="AF1658" s="20">
        <v>589.09997367858887</v>
      </c>
      <c r="AG1658" s="21"/>
      <c r="AH1658" s="156"/>
    </row>
    <row r="1659" spans="2:34" ht="14.4" thickTop="1" thickBot="1" x14ac:dyDescent="0.3">
      <c r="B1659" s="12">
        <v>41105</v>
      </c>
      <c r="C1659" s="158" t="s">
        <v>16</v>
      </c>
      <c r="D1659" s="159">
        <v>5030.08</v>
      </c>
      <c r="E1659" s="159">
        <v>4668.2470000000003</v>
      </c>
      <c r="F1659" s="159">
        <v>4540.6319999999996</v>
      </c>
      <c r="G1659" s="159">
        <v>4453.8530000000001</v>
      </c>
      <c r="H1659" s="160">
        <v>4400.7730000000001</v>
      </c>
      <c r="I1659" s="159">
        <v>4371.0020000000004</v>
      </c>
      <c r="J1659" s="159">
        <v>4334.7449999999999</v>
      </c>
      <c r="K1659" s="159">
        <v>4140.7700000000004</v>
      </c>
      <c r="L1659" s="159">
        <v>4180.5929999999998</v>
      </c>
      <c r="M1659" s="159">
        <v>4181.9759999999997</v>
      </c>
      <c r="N1659" s="159">
        <v>4246.28</v>
      </c>
      <c r="O1659" s="159">
        <v>4372.9120000000003</v>
      </c>
      <c r="P1659" s="159">
        <v>4443.9309999999996</v>
      </c>
      <c r="Q1659" s="159">
        <v>4485.6229999999996</v>
      </c>
      <c r="R1659" s="159">
        <v>4462.8519999999999</v>
      </c>
      <c r="S1659" s="159">
        <v>4519.2139999999999</v>
      </c>
      <c r="T1659" s="159">
        <v>4522.6660000000002</v>
      </c>
      <c r="U1659" s="159">
        <v>4529.8639999999996</v>
      </c>
      <c r="V1659" s="159">
        <v>4568.1109999999999</v>
      </c>
      <c r="W1659" s="160">
        <v>4764.0519999999997</v>
      </c>
      <c r="X1659" s="159">
        <v>5603.1229999999996</v>
      </c>
      <c r="Y1659" s="159">
        <v>5940.2569999999996</v>
      </c>
      <c r="Z1659" s="159">
        <v>5732.2240000000002</v>
      </c>
      <c r="AA1659" s="159">
        <v>5304.5659999999998</v>
      </c>
      <c r="AB1659" s="161">
        <v>111798.34600000001</v>
      </c>
      <c r="AC1659" s="18" t="str">
        <f t="shared" si="50"/>
        <v>ok</v>
      </c>
      <c r="AE1659" s="19">
        <f t="shared" si="51"/>
        <v>-6160.0179999999964</v>
      </c>
      <c r="AF1659" s="20">
        <v>608.66209983825684</v>
      </c>
      <c r="AG1659" s="21"/>
      <c r="AH1659" s="156"/>
    </row>
    <row r="1660" spans="2:34" ht="14.4" thickTop="1" thickBot="1" x14ac:dyDescent="0.3">
      <c r="B1660" s="12">
        <v>41106</v>
      </c>
      <c r="C1660" s="158" t="s">
        <v>17</v>
      </c>
      <c r="D1660" s="159">
        <v>4953.7889999999998</v>
      </c>
      <c r="E1660" s="159">
        <v>4736.4139999999998</v>
      </c>
      <c r="F1660" s="159">
        <v>4570.8410000000003</v>
      </c>
      <c r="G1660" s="159">
        <v>4464.5259999999998</v>
      </c>
      <c r="H1660" s="160">
        <v>4396.0820000000003</v>
      </c>
      <c r="I1660" s="159">
        <v>4377.6610000000001</v>
      </c>
      <c r="J1660" s="159">
        <v>4509.4219999999996</v>
      </c>
      <c r="K1660" s="159">
        <v>4411.1090000000004</v>
      </c>
      <c r="L1660" s="159">
        <v>4587.201</v>
      </c>
      <c r="M1660" s="159">
        <v>4792.8549999999996</v>
      </c>
      <c r="N1660" s="159">
        <v>4952.8419999999996</v>
      </c>
      <c r="O1660" s="159">
        <v>5000.6940000000004</v>
      </c>
      <c r="P1660" s="159">
        <v>5061.7340000000004</v>
      </c>
      <c r="Q1660" s="159">
        <v>5094.375</v>
      </c>
      <c r="R1660" s="159">
        <v>5109.741</v>
      </c>
      <c r="S1660" s="159">
        <v>5132.9930000000004</v>
      </c>
      <c r="T1660" s="159">
        <v>5164.5379999999996</v>
      </c>
      <c r="U1660" s="159">
        <v>5153.348</v>
      </c>
      <c r="V1660" s="159">
        <v>5092.2070000000003</v>
      </c>
      <c r="W1660" s="160">
        <v>5201.741</v>
      </c>
      <c r="X1660" s="159">
        <v>5733.01</v>
      </c>
      <c r="Y1660" s="159">
        <v>5973.5789999999997</v>
      </c>
      <c r="Z1660" s="159">
        <v>5853.5749999999998</v>
      </c>
      <c r="AA1660" s="159">
        <v>5506.1040000000003</v>
      </c>
      <c r="AB1660" s="161">
        <v>119830.38099999999</v>
      </c>
      <c r="AC1660" s="18" t="str">
        <f t="shared" si="50"/>
        <v>ok</v>
      </c>
      <c r="AE1660" s="19">
        <f t="shared" si="51"/>
        <v>8032.0349999999889</v>
      </c>
      <c r="AF1660" s="20">
        <v>605.57553863525391</v>
      </c>
      <c r="AG1660" s="21"/>
      <c r="AH1660" s="156"/>
    </row>
    <row r="1661" spans="2:34" ht="14.4" thickTop="1" thickBot="1" x14ac:dyDescent="0.3">
      <c r="B1661" s="12">
        <v>41107</v>
      </c>
      <c r="C1661" s="158" t="s">
        <v>11</v>
      </c>
      <c r="D1661" s="159">
        <v>5151.826</v>
      </c>
      <c r="E1661" s="159">
        <v>4941.3280000000004</v>
      </c>
      <c r="F1661" s="159">
        <v>4785.4930000000004</v>
      </c>
      <c r="G1661" s="159">
        <v>4684.5010000000002</v>
      </c>
      <c r="H1661" s="160">
        <v>4602.5690000000004</v>
      </c>
      <c r="I1661" s="159">
        <v>4566.6989999999996</v>
      </c>
      <c r="J1661" s="159">
        <v>4659.3620000000001</v>
      </c>
      <c r="K1661" s="159">
        <v>4567.5230000000001</v>
      </c>
      <c r="L1661" s="159">
        <v>4723.1469999999999</v>
      </c>
      <c r="M1661" s="159">
        <v>4929.78</v>
      </c>
      <c r="N1661" s="159">
        <v>5063.4979999999996</v>
      </c>
      <c r="O1661" s="159">
        <v>5118.6689999999999</v>
      </c>
      <c r="P1661" s="159">
        <v>5217.3249999999998</v>
      </c>
      <c r="Q1661" s="159">
        <v>5204.174</v>
      </c>
      <c r="R1661" s="159">
        <v>5209.8239999999996</v>
      </c>
      <c r="S1661" s="159">
        <v>5316.9489999999996</v>
      </c>
      <c r="T1661" s="159">
        <v>5383.9690000000001</v>
      </c>
      <c r="U1661" s="159">
        <v>5325.4679999999998</v>
      </c>
      <c r="V1661" s="159">
        <v>5201.43</v>
      </c>
      <c r="W1661" s="160">
        <v>5287.16</v>
      </c>
      <c r="X1661" s="159">
        <v>5784.2510000000002</v>
      </c>
      <c r="Y1661" s="159">
        <v>5991.6989999999996</v>
      </c>
      <c r="Z1661" s="159">
        <v>5846.433</v>
      </c>
      <c r="AA1661" s="159">
        <v>5422.3980000000001</v>
      </c>
      <c r="AB1661" s="161">
        <v>122985.47500000001</v>
      </c>
      <c r="AC1661" s="18" t="str">
        <f t="shared" si="50"/>
        <v>ok</v>
      </c>
      <c r="AE1661" s="19">
        <f t="shared" si="51"/>
        <v>3155.0940000000119</v>
      </c>
      <c r="AF1661" s="20">
        <v>586.87068939208984</v>
      </c>
      <c r="AG1661" s="21"/>
      <c r="AH1661" s="156"/>
    </row>
    <row r="1662" spans="2:34" ht="14.4" thickTop="1" thickBot="1" x14ac:dyDescent="0.3">
      <c r="B1662" s="12">
        <v>41108</v>
      </c>
      <c r="C1662" s="158" t="s">
        <v>12</v>
      </c>
      <c r="D1662" s="159">
        <v>5140.442</v>
      </c>
      <c r="E1662" s="159">
        <v>4905.3580000000002</v>
      </c>
      <c r="F1662" s="159">
        <v>4784.0479999999998</v>
      </c>
      <c r="G1662" s="159">
        <v>4674.5630000000001</v>
      </c>
      <c r="H1662" s="160">
        <v>4619.5529999999999</v>
      </c>
      <c r="I1662" s="159">
        <v>4620.1369999999997</v>
      </c>
      <c r="J1662" s="159">
        <v>4682.1819999999998</v>
      </c>
      <c r="K1662" s="159">
        <v>4575.45</v>
      </c>
      <c r="L1662" s="159">
        <v>4729.3959999999997</v>
      </c>
      <c r="M1662" s="159">
        <v>4846.9399999999996</v>
      </c>
      <c r="N1662" s="159">
        <v>5019.9319999999998</v>
      </c>
      <c r="O1662" s="159">
        <v>5094.4920000000002</v>
      </c>
      <c r="P1662" s="159">
        <v>5185.4570000000003</v>
      </c>
      <c r="Q1662" s="159">
        <v>5236.79</v>
      </c>
      <c r="R1662" s="159">
        <v>5256.4520000000002</v>
      </c>
      <c r="S1662" s="159">
        <v>5310.4579999999996</v>
      </c>
      <c r="T1662" s="159">
        <v>5333.5990000000002</v>
      </c>
      <c r="U1662" s="159">
        <v>5271.2309999999998</v>
      </c>
      <c r="V1662" s="159">
        <v>5178.4189999999999</v>
      </c>
      <c r="W1662" s="160">
        <v>5290.3630000000003</v>
      </c>
      <c r="X1662" s="159">
        <v>5804.19</v>
      </c>
      <c r="Y1662" s="159">
        <v>5945.482</v>
      </c>
      <c r="Z1662" s="159">
        <v>5855.6869999999999</v>
      </c>
      <c r="AA1662" s="159">
        <v>5559.29</v>
      </c>
      <c r="AB1662" s="161">
        <v>122919.91099999999</v>
      </c>
      <c r="AC1662" s="18" t="str">
        <f t="shared" si="50"/>
        <v>ok</v>
      </c>
      <c r="AE1662" s="19">
        <f t="shared" si="51"/>
        <v>-65.564000000013039</v>
      </c>
      <c r="AF1662" s="20">
        <v>572.22497940063477</v>
      </c>
      <c r="AG1662" s="21"/>
      <c r="AH1662" s="156"/>
    </row>
    <row r="1663" spans="2:34" ht="14.4" thickTop="1" thickBot="1" x14ac:dyDescent="0.3">
      <c r="B1663" s="12">
        <v>41109</v>
      </c>
      <c r="C1663" s="158" t="s">
        <v>13</v>
      </c>
      <c r="D1663" s="159">
        <v>5228.5789999999997</v>
      </c>
      <c r="E1663" s="159">
        <v>4998.8010000000004</v>
      </c>
      <c r="F1663" s="159">
        <v>4849.241</v>
      </c>
      <c r="G1663" s="159">
        <v>4742.893</v>
      </c>
      <c r="H1663" s="160">
        <v>4659.3789999999999</v>
      </c>
      <c r="I1663" s="159">
        <v>4669.9880000000003</v>
      </c>
      <c r="J1663" s="159">
        <v>4712.8760000000002</v>
      </c>
      <c r="K1663" s="159">
        <v>4617.0379999999996</v>
      </c>
      <c r="L1663" s="159">
        <v>4782.2629999999999</v>
      </c>
      <c r="M1663" s="159">
        <v>4912.0829999999996</v>
      </c>
      <c r="N1663" s="159">
        <v>5037.4579999999996</v>
      </c>
      <c r="O1663" s="159">
        <v>5114.0379999999996</v>
      </c>
      <c r="P1663" s="159">
        <v>5195.5110000000004</v>
      </c>
      <c r="Q1663" s="159">
        <v>5242.8649999999998</v>
      </c>
      <c r="R1663" s="159">
        <v>5240.5230000000001</v>
      </c>
      <c r="S1663" s="159">
        <v>5258.6390000000001</v>
      </c>
      <c r="T1663" s="159">
        <v>5298.5780000000004</v>
      </c>
      <c r="U1663" s="159">
        <v>5321.8389999999999</v>
      </c>
      <c r="V1663" s="159">
        <v>5191.3779999999997</v>
      </c>
      <c r="W1663" s="160">
        <v>5242.0249999999996</v>
      </c>
      <c r="X1663" s="159">
        <v>5751.7790000000005</v>
      </c>
      <c r="Y1663" s="159">
        <v>5981.7449999999999</v>
      </c>
      <c r="Z1663" s="159">
        <v>5844.7669999999998</v>
      </c>
      <c r="AA1663" s="159">
        <v>5499.0240000000003</v>
      </c>
      <c r="AB1663" s="161">
        <v>123393.31</v>
      </c>
      <c r="AC1663" s="18" t="str">
        <f t="shared" si="50"/>
        <v>ok</v>
      </c>
      <c r="AE1663" s="19">
        <f t="shared" si="51"/>
        <v>473.39900000000489</v>
      </c>
      <c r="AF1663" s="20">
        <v>586.41599464416504</v>
      </c>
      <c r="AG1663" s="21"/>
      <c r="AH1663" s="156"/>
    </row>
    <row r="1664" spans="2:34" ht="14.4" thickTop="1" thickBot="1" x14ac:dyDescent="0.3">
      <c r="B1664" s="12">
        <v>41110</v>
      </c>
      <c r="C1664" s="158" t="s">
        <v>14</v>
      </c>
      <c r="D1664" s="159">
        <v>5108.7269999999999</v>
      </c>
      <c r="E1664" s="159">
        <v>4892.6450000000004</v>
      </c>
      <c r="F1664" s="159">
        <v>4737.9449999999997</v>
      </c>
      <c r="G1664" s="159">
        <v>4632.2089999999998</v>
      </c>
      <c r="H1664" s="160">
        <v>4602.8670000000002</v>
      </c>
      <c r="I1664" s="159">
        <v>4620.8389999999999</v>
      </c>
      <c r="J1664" s="159">
        <v>4716.4939999999997</v>
      </c>
      <c r="K1664" s="159">
        <v>4626.4080000000004</v>
      </c>
      <c r="L1664" s="159">
        <v>4751.6869999999999</v>
      </c>
      <c r="M1664" s="159">
        <v>4945.2969999999996</v>
      </c>
      <c r="N1664" s="159">
        <v>5034.4449999999997</v>
      </c>
      <c r="O1664" s="159">
        <v>5174.808</v>
      </c>
      <c r="P1664" s="159">
        <v>5244.6210000000001</v>
      </c>
      <c r="Q1664" s="159">
        <v>5215.442</v>
      </c>
      <c r="R1664" s="159">
        <v>5275.4040000000005</v>
      </c>
      <c r="S1664" s="159">
        <v>5305.4530000000004</v>
      </c>
      <c r="T1664" s="159">
        <v>5332.79</v>
      </c>
      <c r="U1664" s="159">
        <v>5296.2820000000002</v>
      </c>
      <c r="V1664" s="159">
        <v>5219.2060000000001</v>
      </c>
      <c r="W1664" s="160">
        <v>5206.8310000000001</v>
      </c>
      <c r="X1664" s="159">
        <v>5694.2179999999998</v>
      </c>
      <c r="Y1664" s="159">
        <v>6019.9759999999997</v>
      </c>
      <c r="Z1664" s="159">
        <v>5945.7470000000003</v>
      </c>
      <c r="AA1664" s="159">
        <v>5571.5439999999999</v>
      </c>
      <c r="AB1664" s="161">
        <v>123171.88499999999</v>
      </c>
      <c r="AC1664" s="18" t="str">
        <f t="shared" si="50"/>
        <v>ok</v>
      </c>
      <c r="AE1664" s="19">
        <f t="shared" si="51"/>
        <v>-221.42500000000291</v>
      </c>
      <c r="AF1664" s="20">
        <v>595.50149345397949</v>
      </c>
      <c r="AG1664" s="21"/>
      <c r="AH1664" s="156"/>
    </row>
    <row r="1665" spans="1:34" ht="14.4" thickTop="1" thickBot="1" x14ac:dyDescent="0.3">
      <c r="B1665" s="12">
        <v>41111</v>
      </c>
      <c r="C1665" s="158" t="s">
        <v>15</v>
      </c>
      <c r="D1665" s="159">
        <v>5181.0529999999999</v>
      </c>
      <c r="E1665" s="159">
        <v>4945.3540000000003</v>
      </c>
      <c r="F1665" s="159">
        <v>4841.0339999999997</v>
      </c>
      <c r="G1665" s="159">
        <v>4730.8909999999996</v>
      </c>
      <c r="H1665" s="160">
        <v>4667.9129999999996</v>
      </c>
      <c r="I1665" s="159">
        <v>4625.8819999999996</v>
      </c>
      <c r="J1665" s="159">
        <v>4662.6719999999996</v>
      </c>
      <c r="K1665" s="159">
        <v>4520.7550000000001</v>
      </c>
      <c r="L1665" s="159">
        <v>4628.4049999999997</v>
      </c>
      <c r="M1665" s="159">
        <v>4794.5</v>
      </c>
      <c r="N1665" s="159">
        <v>4912.67</v>
      </c>
      <c r="O1665" s="159">
        <v>4981.6210000000001</v>
      </c>
      <c r="P1665" s="159">
        <v>5003.7650000000003</v>
      </c>
      <c r="Q1665" s="159">
        <v>5025.3379999999997</v>
      </c>
      <c r="R1665" s="159">
        <v>4945.0659999999998</v>
      </c>
      <c r="S1665" s="159">
        <v>4929.4660000000003</v>
      </c>
      <c r="T1665" s="159">
        <v>4952.6210000000001</v>
      </c>
      <c r="U1665" s="159">
        <v>4951.1149999999998</v>
      </c>
      <c r="V1665" s="159">
        <v>4946.8710000000001</v>
      </c>
      <c r="W1665" s="160">
        <v>5059.3680000000004</v>
      </c>
      <c r="X1665" s="159">
        <v>5827.92</v>
      </c>
      <c r="Y1665" s="159">
        <v>6129.2349999999997</v>
      </c>
      <c r="Z1665" s="159">
        <v>5895.6480000000001</v>
      </c>
      <c r="AA1665" s="159">
        <v>5543.9679999999998</v>
      </c>
      <c r="AB1665" s="161">
        <v>120703.13099999999</v>
      </c>
      <c r="AC1665" s="18" t="str">
        <f t="shared" si="50"/>
        <v>ok</v>
      </c>
      <c r="AE1665" s="19">
        <f t="shared" si="51"/>
        <v>-2468.7540000000008</v>
      </c>
      <c r="AF1665" s="20">
        <v>581.98933410644531</v>
      </c>
      <c r="AG1665" s="21"/>
      <c r="AH1665" s="156"/>
    </row>
    <row r="1666" spans="1:34" ht="14.4" thickTop="1" thickBot="1" x14ac:dyDescent="0.3">
      <c r="B1666" s="12">
        <v>41112</v>
      </c>
      <c r="C1666" s="158" t="s">
        <v>16</v>
      </c>
      <c r="D1666" s="159">
        <v>5223.8410000000003</v>
      </c>
      <c r="E1666" s="159">
        <v>4915.1120000000001</v>
      </c>
      <c r="F1666" s="159">
        <v>4673.3069999999998</v>
      </c>
      <c r="G1666" s="159">
        <v>4619.5929999999998</v>
      </c>
      <c r="H1666" s="160">
        <v>4526.91</v>
      </c>
      <c r="I1666" s="159">
        <v>4463.5219999999999</v>
      </c>
      <c r="J1666" s="159">
        <v>4421.607</v>
      </c>
      <c r="K1666" s="159">
        <v>4143.5450000000001</v>
      </c>
      <c r="L1666" s="159">
        <v>4217.4849999999997</v>
      </c>
      <c r="M1666" s="159">
        <v>4291.2309999999998</v>
      </c>
      <c r="N1666" s="159">
        <v>4391.8459999999995</v>
      </c>
      <c r="O1666" s="159">
        <v>4451.96</v>
      </c>
      <c r="P1666" s="159">
        <v>4507.6790000000001</v>
      </c>
      <c r="Q1666" s="159">
        <v>4560.384</v>
      </c>
      <c r="R1666" s="159">
        <v>4565.1080000000002</v>
      </c>
      <c r="S1666" s="159">
        <v>4594.616</v>
      </c>
      <c r="T1666" s="159">
        <v>4585.9210000000003</v>
      </c>
      <c r="U1666" s="159">
        <v>4559.2650000000003</v>
      </c>
      <c r="V1666" s="159">
        <v>4679.0789999999997</v>
      </c>
      <c r="W1666" s="160">
        <v>4845.2950000000001</v>
      </c>
      <c r="X1666" s="159">
        <v>5589.2539999999999</v>
      </c>
      <c r="Y1666" s="159">
        <v>5915.4859999999999</v>
      </c>
      <c r="Z1666" s="159">
        <v>5636.16</v>
      </c>
      <c r="AA1666" s="159">
        <v>5228.5140000000001</v>
      </c>
      <c r="AB1666" s="161">
        <v>113606.72</v>
      </c>
      <c r="AC1666" s="18" t="str">
        <f t="shared" si="50"/>
        <v>ok</v>
      </c>
      <c r="AE1666" s="19">
        <f t="shared" si="51"/>
        <v>-7096.4109999999928</v>
      </c>
      <c r="AF1666" s="20">
        <v>559.36854362487793</v>
      </c>
      <c r="AG1666" s="21"/>
      <c r="AH1666" s="156"/>
    </row>
    <row r="1667" spans="1:34" ht="14.4" thickTop="1" thickBot="1" x14ac:dyDescent="0.3">
      <c r="B1667" s="12">
        <v>41113</v>
      </c>
      <c r="C1667" s="158" t="s">
        <v>17</v>
      </c>
      <c r="D1667" s="159">
        <v>4891.616</v>
      </c>
      <c r="E1667" s="159">
        <v>4646.8059999999996</v>
      </c>
      <c r="F1667" s="159">
        <v>4523.17</v>
      </c>
      <c r="G1667" s="159">
        <v>4415.4139999999998</v>
      </c>
      <c r="H1667" s="160">
        <v>4371.6260000000002</v>
      </c>
      <c r="I1667" s="159">
        <v>4377.0590000000002</v>
      </c>
      <c r="J1667" s="159">
        <v>4481.7430000000004</v>
      </c>
      <c r="K1667" s="159">
        <v>4424.4390000000003</v>
      </c>
      <c r="L1667" s="159">
        <v>4587.8590000000004</v>
      </c>
      <c r="M1667" s="159">
        <v>4725.1390000000001</v>
      </c>
      <c r="N1667" s="159">
        <v>4871.1239999999998</v>
      </c>
      <c r="O1667" s="159">
        <v>4967.5</v>
      </c>
      <c r="P1667" s="159">
        <v>5058.1009999999997</v>
      </c>
      <c r="Q1667" s="159">
        <v>5181.4709999999995</v>
      </c>
      <c r="R1667" s="159">
        <v>5199.4589999999998</v>
      </c>
      <c r="S1667" s="159">
        <v>5283.4870000000001</v>
      </c>
      <c r="T1667" s="159">
        <v>5320.3450000000003</v>
      </c>
      <c r="U1667" s="159">
        <v>5228.4440000000004</v>
      </c>
      <c r="V1667" s="159">
        <v>5094.576</v>
      </c>
      <c r="W1667" s="160">
        <v>5178.491</v>
      </c>
      <c r="X1667" s="159">
        <v>5697.18</v>
      </c>
      <c r="Y1667" s="159">
        <v>5990.3180000000002</v>
      </c>
      <c r="Z1667" s="159">
        <v>5895.3490000000002</v>
      </c>
      <c r="AA1667" s="159">
        <v>5536.4409999999998</v>
      </c>
      <c r="AB1667" s="161">
        <v>119947.15700000001</v>
      </c>
      <c r="AC1667" s="18" t="str">
        <f t="shared" si="50"/>
        <v>ok</v>
      </c>
      <c r="AE1667" s="19">
        <f t="shared" si="51"/>
        <v>6340.4370000000054</v>
      </c>
      <c r="AF1667" s="20">
        <v>560.05173301696777</v>
      </c>
      <c r="AG1667" s="21"/>
      <c r="AH1667" s="156"/>
    </row>
    <row r="1668" spans="1:34" ht="14.4" thickTop="1" thickBot="1" x14ac:dyDescent="0.3">
      <c r="B1668" s="12">
        <v>41114</v>
      </c>
      <c r="C1668" s="158" t="s">
        <v>11</v>
      </c>
      <c r="D1668" s="159">
        <v>5154.473</v>
      </c>
      <c r="E1668" s="159">
        <v>4900.3530000000001</v>
      </c>
      <c r="F1668" s="159">
        <v>4728.5720000000001</v>
      </c>
      <c r="G1668" s="159">
        <v>4631.8630000000003</v>
      </c>
      <c r="H1668" s="160">
        <v>4581.7</v>
      </c>
      <c r="I1668" s="159">
        <v>4591.2640000000001</v>
      </c>
      <c r="J1668" s="159">
        <v>4689.7979999999998</v>
      </c>
      <c r="K1668" s="159">
        <v>4612.6109999999999</v>
      </c>
      <c r="L1668" s="159">
        <v>4752.4459999999999</v>
      </c>
      <c r="M1668" s="159">
        <v>4960.0649999999996</v>
      </c>
      <c r="N1668" s="159">
        <v>5084.0439999999999</v>
      </c>
      <c r="O1668" s="159">
        <v>5166.3829999999998</v>
      </c>
      <c r="P1668" s="159">
        <v>5214.7669999999998</v>
      </c>
      <c r="Q1668" s="159">
        <v>5283.9740000000002</v>
      </c>
      <c r="R1668" s="159">
        <v>5336.8249999999998</v>
      </c>
      <c r="S1668" s="159">
        <v>5327.9830000000002</v>
      </c>
      <c r="T1668" s="159">
        <v>5368.3230000000003</v>
      </c>
      <c r="U1668" s="159">
        <v>5359.4840000000004</v>
      </c>
      <c r="V1668" s="159">
        <v>5266.2209999999995</v>
      </c>
      <c r="W1668" s="160">
        <v>5325.55</v>
      </c>
      <c r="X1668" s="159">
        <v>5856.98</v>
      </c>
      <c r="Y1668" s="159">
        <v>6023.607</v>
      </c>
      <c r="Z1668" s="159">
        <v>5915.6419999999998</v>
      </c>
      <c r="AA1668" s="159">
        <v>5542.51</v>
      </c>
      <c r="AB1668" s="161">
        <v>123675.43799999999</v>
      </c>
      <c r="AC1668" s="18" t="str">
        <f t="shared" ref="AC1668:AC1731" si="52">IF(D1668-AB1667,"ok","error")</f>
        <v>ok</v>
      </c>
      <c r="AE1668" s="19">
        <f t="shared" ref="AE1668:AE1731" si="53">AB1668-AB1667</f>
        <v>3728.2809999999881</v>
      </c>
      <c r="AF1668" s="20">
        <v>588.00032997131348</v>
      </c>
      <c r="AG1668" s="21"/>
      <c r="AH1668" s="156"/>
    </row>
    <row r="1669" spans="1:34" ht="14.4" thickTop="1" thickBot="1" x14ac:dyDescent="0.3">
      <c r="B1669" s="12">
        <v>41115</v>
      </c>
      <c r="C1669" s="158" t="s">
        <v>12</v>
      </c>
      <c r="D1669" s="159">
        <v>5190.585</v>
      </c>
      <c r="E1669" s="159">
        <v>4981.1229999999996</v>
      </c>
      <c r="F1669" s="159">
        <v>4808.8980000000001</v>
      </c>
      <c r="G1669" s="159">
        <v>4717.7529999999997</v>
      </c>
      <c r="H1669" s="160">
        <v>4629.5739999999996</v>
      </c>
      <c r="I1669" s="159">
        <v>4622.692</v>
      </c>
      <c r="J1669" s="159">
        <v>4648.1279999999997</v>
      </c>
      <c r="K1669" s="159">
        <v>4579.4350000000004</v>
      </c>
      <c r="L1669" s="159">
        <v>4763.107</v>
      </c>
      <c r="M1669" s="159">
        <v>4995.6059999999998</v>
      </c>
      <c r="N1669" s="159">
        <v>5135.2839999999997</v>
      </c>
      <c r="O1669" s="159">
        <v>5264.0450000000001</v>
      </c>
      <c r="P1669" s="159">
        <v>5333.5320000000002</v>
      </c>
      <c r="Q1669" s="159">
        <v>5397.0410000000002</v>
      </c>
      <c r="R1669" s="159">
        <v>5432.8720000000003</v>
      </c>
      <c r="S1669" s="159">
        <v>5432.9579999999996</v>
      </c>
      <c r="T1669" s="159">
        <v>5470.63</v>
      </c>
      <c r="U1669" s="159">
        <v>5442.3580000000002</v>
      </c>
      <c r="V1669" s="159">
        <v>5313.4589999999998</v>
      </c>
      <c r="W1669" s="160">
        <v>5301.2510000000002</v>
      </c>
      <c r="X1669" s="159">
        <v>5913.87</v>
      </c>
      <c r="Y1669" s="159">
        <v>6145.2610000000004</v>
      </c>
      <c r="Z1669" s="159">
        <v>6040.97</v>
      </c>
      <c r="AA1669" s="159">
        <v>5710.2460000000001</v>
      </c>
      <c r="AB1669" s="161">
        <v>125270.678</v>
      </c>
      <c r="AC1669" s="18" t="str">
        <f t="shared" si="52"/>
        <v>ok</v>
      </c>
      <c r="AE1669" s="19">
        <f t="shared" si="53"/>
        <v>1595.2400000000052</v>
      </c>
      <c r="AF1669" s="20">
        <v>579.29029560089111</v>
      </c>
      <c r="AG1669" s="21"/>
      <c r="AH1669" s="156"/>
    </row>
    <row r="1670" spans="1:34" ht="14.4" thickTop="1" thickBot="1" x14ac:dyDescent="0.3">
      <c r="B1670" s="12">
        <v>41116</v>
      </c>
      <c r="C1670" s="158" t="s">
        <v>13</v>
      </c>
      <c r="D1670" s="159">
        <v>5375.1210000000001</v>
      </c>
      <c r="E1670" s="159">
        <v>5125.6180000000004</v>
      </c>
      <c r="F1670" s="159">
        <v>4966.1400000000003</v>
      </c>
      <c r="G1670" s="159">
        <v>4827.3280000000004</v>
      </c>
      <c r="H1670" s="160">
        <v>4784.3620000000001</v>
      </c>
      <c r="I1670" s="159">
        <v>4804.5349999999999</v>
      </c>
      <c r="J1670" s="159">
        <v>4851.7929999999997</v>
      </c>
      <c r="K1670" s="159">
        <v>4781.1679999999997</v>
      </c>
      <c r="L1670" s="159">
        <v>4915.7280000000001</v>
      </c>
      <c r="M1670" s="159">
        <v>5121.1229999999996</v>
      </c>
      <c r="N1670" s="159">
        <v>5258.6319999999996</v>
      </c>
      <c r="O1670" s="159">
        <v>5384.0079999999998</v>
      </c>
      <c r="P1670" s="159">
        <v>5478.5140000000001</v>
      </c>
      <c r="Q1670" s="159">
        <v>5515.8440000000001</v>
      </c>
      <c r="R1670" s="159">
        <v>5499.8519999999999</v>
      </c>
      <c r="S1670" s="159">
        <v>5509.4809999999998</v>
      </c>
      <c r="T1670" s="159">
        <v>5473.73</v>
      </c>
      <c r="U1670" s="159">
        <v>5429.3019999999997</v>
      </c>
      <c r="V1670" s="159">
        <v>5326.6019999999999</v>
      </c>
      <c r="W1670" s="160">
        <v>5310.0349999999999</v>
      </c>
      <c r="X1670" s="159">
        <v>5914.5720000000001</v>
      </c>
      <c r="Y1670" s="159">
        <v>6255.0720000000001</v>
      </c>
      <c r="Z1670" s="159">
        <v>6206.7719999999999</v>
      </c>
      <c r="AA1670" s="159">
        <v>5901.41</v>
      </c>
      <c r="AB1670" s="161">
        <v>128016.742</v>
      </c>
      <c r="AC1670" s="18" t="str">
        <f t="shared" si="52"/>
        <v>ok</v>
      </c>
      <c r="AE1670" s="19">
        <f t="shared" si="53"/>
        <v>2746.0639999999985</v>
      </c>
      <c r="AF1670" s="20">
        <v>599.89551734924316</v>
      </c>
      <c r="AG1670" s="21"/>
      <c r="AH1670" s="156"/>
    </row>
    <row r="1671" spans="1:34" ht="14.4" thickTop="1" thickBot="1" x14ac:dyDescent="0.3">
      <c r="B1671" s="12">
        <v>41117</v>
      </c>
      <c r="C1671" s="158" t="s">
        <v>14</v>
      </c>
      <c r="D1671" s="159">
        <v>5504.1909999999998</v>
      </c>
      <c r="E1671" s="159">
        <v>5280.59</v>
      </c>
      <c r="F1671" s="159">
        <v>5153.5010000000002</v>
      </c>
      <c r="G1671" s="159">
        <v>5042.3429999999998</v>
      </c>
      <c r="H1671" s="160">
        <v>5011.1499999999996</v>
      </c>
      <c r="I1671" s="159">
        <v>4971.7430000000004</v>
      </c>
      <c r="J1671" s="159">
        <v>4967.3410000000003</v>
      </c>
      <c r="K1671" s="159">
        <v>4872.509</v>
      </c>
      <c r="L1671" s="159">
        <v>4963.4219999999996</v>
      </c>
      <c r="M1671" s="159">
        <v>5151.8919999999998</v>
      </c>
      <c r="N1671" s="159">
        <v>5251.0060000000003</v>
      </c>
      <c r="O1671" s="159">
        <v>5355.241</v>
      </c>
      <c r="P1671" s="159">
        <v>5459.4470000000001</v>
      </c>
      <c r="Q1671" s="159">
        <v>5508.2340000000004</v>
      </c>
      <c r="R1671" s="159">
        <v>5527.1710000000003</v>
      </c>
      <c r="S1671" s="159">
        <v>5524.2790000000005</v>
      </c>
      <c r="T1671" s="159">
        <v>5530.2290000000003</v>
      </c>
      <c r="U1671" s="159">
        <v>5386.9359999999997</v>
      </c>
      <c r="V1671" s="159">
        <v>5383.2740000000003</v>
      </c>
      <c r="W1671" s="160">
        <v>5448.7420000000002</v>
      </c>
      <c r="X1671" s="159">
        <v>5869.2719999999999</v>
      </c>
      <c r="Y1671" s="159">
        <v>6053.2860000000001</v>
      </c>
      <c r="Z1671" s="159">
        <v>6005.0330000000004</v>
      </c>
      <c r="AA1671" s="159">
        <v>5694.7870000000003</v>
      </c>
      <c r="AB1671" s="161">
        <v>128915.61900000001</v>
      </c>
      <c r="AC1671" s="18" t="str">
        <f t="shared" si="52"/>
        <v>ok</v>
      </c>
      <c r="AE1671" s="19">
        <f t="shared" si="53"/>
        <v>898.87700000000768</v>
      </c>
      <c r="AF1671" s="20">
        <v>602.24038505554199</v>
      </c>
      <c r="AG1671" s="21"/>
      <c r="AH1671" s="156"/>
    </row>
    <row r="1672" spans="1:34" ht="14.4" thickTop="1" thickBot="1" x14ac:dyDescent="0.3">
      <c r="B1672" s="12">
        <v>41118</v>
      </c>
      <c r="C1672" s="158" t="s">
        <v>15</v>
      </c>
      <c r="D1672" s="159">
        <v>5342.2610000000004</v>
      </c>
      <c r="E1672" s="159">
        <v>5121.018</v>
      </c>
      <c r="F1672" s="159">
        <v>4944.5129999999999</v>
      </c>
      <c r="G1672" s="159">
        <v>4850.3590000000004</v>
      </c>
      <c r="H1672" s="160">
        <v>4749.6409999999996</v>
      </c>
      <c r="I1672" s="159">
        <v>4739.5720000000001</v>
      </c>
      <c r="J1672" s="159">
        <v>4782.076</v>
      </c>
      <c r="K1672" s="159">
        <v>4637.8900000000003</v>
      </c>
      <c r="L1672" s="159">
        <v>4779.4170000000004</v>
      </c>
      <c r="M1672" s="159">
        <v>4925.7420000000002</v>
      </c>
      <c r="N1672" s="159">
        <v>5040.1450000000004</v>
      </c>
      <c r="O1672" s="159">
        <v>5116.9830000000002</v>
      </c>
      <c r="P1672" s="159">
        <v>5182.4920000000002</v>
      </c>
      <c r="Q1672" s="159">
        <v>5150.4369999999999</v>
      </c>
      <c r="R1672" s="159">
        <v>5115.6530000000002</v>
      </c>
      <c r="S1672" s="159">
        <v>5058.7690000000002</v>
      </c>
      <c r="T1672" s="159">
        <v>5062.4719999999998</v>
      </c>
      <c r="U1672" s="159">
        <v>5064.076</v>
      </c>
      <c r="V1672" s="159">
        <v>5024.9669999999996</v>
      </c>
      <c r="W1672" s="160">
        <v>5156.6239999999998</v>
      </c>
      <c r="X1672" s="159">
        <v>5949.4539999999997</v>
      </c>
      <c r="Y1672" s="159">
        <v>6126.7489999999998</v>
      </c>
      <c r="Z1672" s="159">
        <v>5897.9629999999997</v>
      </c>
      <c r="AA1672" s="159">
        <v>5509.942</v>
      </c>
      <c r="AB1672" s="161">
        <v>123329.215</v>
      </c>
      <c r="AC1672" s="18" t="str">
        <f t="shared" si="52"/>
        <v>ok</v>
      </c>
      <c r="AE1672" s="19">
        <f t="shared" si="53"/>
        <v>-5586.4040000000095</v>
      </c>
      <c r="AF1672" s="20">
        <v>606.50952529907227</v>
      </c>
      <c r="AG1672" s="21"/>
      <c r="AH1672" s="156"/>
    </row>
    <row r="1673" spans="1:34" ht="14.4" thickTop="1" thickBot="1" x14ac:dyDescent="0.3">
      <c r="B1673" s="12">
        <v>41119</v>
      </c>
      <c r="C1673" s="158" t="s">
        <v>16</v>
      </c>
      <c r="D1673" s="159">
        <v>5195.3980000000001</v>
      </c>
      <c r="E1673" s="159">
        <v>4881.5309999999999</v>
      </c>
      <c r="F1673" s="159">
        <v>4787.3410000000003</v>
      </c>
      <c r="G1673" s="159">
        <v>4662.8909999999996</v>
      </c>
      <c r="H1673" s="160">
        <v>4596.8429999999998</v>
      </c>
      <c r="I1673" s="159">
        <v>4533.6080000000002</v>
      </c>
      <c r="J1673" s="159">
        <v>4486.0079999999998</v>
      </c>
      <c r="K1673" s="159">
        <v>4281.2259999999997</v>
      </c>
      <c r="L1673" s="159">
        <v>4330.1760000000004</v>
      </c>
      <c r="M1673" s="159">
        <v>4431.4740000000002</v>
      </c>
      <c r="N1673" s="159">
        <v>4514.0240000000003</v>
      </c>
      <c r="O1673" s="159">
        <v>4529.9859999999999</v>
      </c>
      <c r="P1673" s="159">
        <v>4495.5330000000004</v>
      </c>
      <c r="Q1673" s="159">
        <v>4518.0860000000002</v>
      </c>
      <c r="R1673" s="159">
        <v>4561.3620000000001</v>
      </c>
      <c r="S1673" s="159">
        <v>4624.2560000000003</v>
      </c>
      <c r="T1673" s="159">
        <v>4617.0649999999996</v>
      </c>
      <c r="U1673" s="159">
        <v>4584.8670000000002</v>
      </c>
      <c r="V1673" s="159">
        <v>4605.21</v>
      </c>
      <c r="W1673" s="160">
        <v>4781.6639999999998</v>
      </c>
      <c r="X1673" s="159">
        <v>5676.6379999999999</v>
      </c>
      <c r="Y1673" s="159">
        <v>5998.4780000000001</v>
      </c>
      <c r="Z1673" s="159">
        <v>5847.7709999999997</v>
      </c>
      <c r="AA1673" s="159">
        <v>5419.8869999999997</v>
      </c>
      <c r="AB1673" s="161">
        <v>114961.323</v>
      </c>
      <c r="AC1673" s="18" t="str">
        <f t="shared" si="52"/>
        <v>ok</v>
      </c>
      <c r="AE1673" s="19">
        <f t="shared" si="53"/>
        <v>-8367.8919999999925</v>
      </c>
      <c r="AF1673" s="20">
        <v>596.03402042388916</v>
      </c>
      <c r="AG1673" s="21"/>
      <c r="AH1673" s="156"/>
    </row>
    <row r="1674" spans="1:34" ht="14.4" thickTop="1" thickBot="1" x14ac:dyDescent="0.3">
      <c r="B1674" s="12">
        <v>41120</v>
      </c>
      <c r="C1674" s="158" t="s">
        <v>17</v>
      </c>
      <c r="D1674" s="159">
        <v>5087.26</v>
      </c>
      <c r="E1674" s="159">
        <v>4868.9110000000001</v>
      </c>
      <c r="F1674" s="159">
        <v>4735.91</v>
      </c>
      <c r="G1674" s="159">
        <v>4591.4179999999997</v>
      </c>
      <c r="H1674" s="160">
        <v>4561.5290000000005</v>
      </c>
      <c r="I1674" s="159">
        <v>4563.0439999999999</v>
      </c>
      <c r="J1674" s="159">
        <v>4659.1689999999999</v>
      </c>
      <c r="K1674" s="159">
        <v>4572.5020000000004</v>
      </c>
      <c r="L1674" s="159">
        <v>4734.3059999999996</v>
      </c>
      <c r="M1674" s="159">
        <v>4965.41</v>
      </c>
      <c r="N1674" s="159">
        <v>5141.7470000000003</v>
      </c>
      <c r="O1674" s="159">
        <v>5187.1109999999999</v>
      </c>
      <c r="P1674" s="159">
        <v>5296.5119999999997</v>
      </c>
      <c r="Q1674" s="159">
        <v>5363.0370000000003</v>
      </c>
      <c r="R1674" s="159">
        <v>5377.6019999999999</v>
      </c>
      <c r="S1674" s="159">
        <v>5328.7330000000002</v>
      </c>
      <c r="T1674" s="159">
        <v>5429.5110000000004</v>
      </c>
      <c r="U1674" s="159">
        <v>5429.2370000000001</v>
      </c>
      <c r="V1674" s="159">
        <v>5242.6809999999996</v>
      </c>
      <c r="W1674" s="160">
        <v>5252.7539999999999</v>
      </c>
      <c r="X1674" s="159">
        <v>5949.402</v>
      </c>
      <c r="Y1674" s="159">
        <v>6233.7610000000004</v>
      </c>
      <c r="Z1674" s="159">
        <v>6141.3059999999996</v>
      </c>
      <c r="AA1674" s="159">
        <v>5726.509</v>
      </c>
      <c r="AB1674" s="161">
        <v>124439.36199999999</v>
      </c>
      <c r="AC1674" s="18" t="str">
        <f t="shared" si="52"/>
        <v>ok</v>
      </c>
      <c r="AE1674" s="19">
        <f t="shared" si="53"/>
        <v>9478.0389999999898</v>
      </c>
      <c r="AF1674" s="20">
        <v>599.96498107910156</v>
      </c>
      <c r="AG1674" s="21"/>
      <c r="AH1674" s="156"/>
    </row>
    <row r="1675" spans="1:34" ht="14.4" thickTop="1" thickBot="1" x14ac:dyDescent="0.3">
      <c r="B1675" s="12">
        <v>41121</v>
      </c>
      <c r="C1675" s="158" t="s">
        <v>11</v>
      </c>
      <c r="D1675" s="159">
        <v>5267.4830000000002</v>
      </c>
      <c r="E1675" s="159">
        <v>5024.8860000000004</v>
      </c>
      <c r="F1675" s="159">
        <v>4850.8609999999999</v>
      </c>
      <c r="G1675" s="159">
        <v>4798.634</v>
      </c>
      <c r="H1675" s="160">
        <v>4743.6490000000003</v>
      </c>
      <c r="I1675" s="159">
        <v>4749.7849999999999</v>
      </c>
      <c r="J1675" s="159">
        <v>4801.7129999999997</v>
      </c>
      <c r="K1675" s="159">
        <v>4680.6419999999998</v>
      </c>
      <c r="L1675" s="159">
        <v>4827.9880000000003</v>
      </c>
      <c r="M1675" s="159">
        <v>5065.6369999999997</v>
      </c>
      <c r="N1675" s="159">
        <v>5239.6570000000002</v>
      </c>
      <c r="O1675" s="159">
        <v>5297.4520000000002</v>
      </c>
      <c r="P1675" s="159">
        <v>5442.1620000000003</v>
      </c>
      <c r="Q1675" s="159">
        <v>5483.3620000000001</v>
      </c>
      <c r="R1675" s="159">
        <v>5542.1080000000002</v>
      </c>
      <c r="S1675" s="159">
        <v>5505.1850000000004</v>
      </c>
      <c r="T1675" s="159">
        <v>5531.8549999999996</v>
      </c>
      <c r="U1675" s="159">
        <v>5515.9059999999999</v>
      </c>
      <c r="V1675" s="159">
        <v>5316.35</v>
      </c>
      <c r="W1675" s="160">
        <v>5349.43</v>
      </c>
      <c r="X1675" s="159">
        <v>6002.3469999999998</v>
      </c>
      <c r="Y1675" s="159">
        <v>6233.9809999999998</v>
      </c>
      <c r="Z1675" s="159">
        <v>6148.87</v>
      </c>
      <c r="AA1675" s="159">
        <v>5850.7219999999998</v>
      </c>
      <c r="AB1675" s="161">
        <v>127270.66499999999</v>
      </c>
      <c r="AC1675" s="18" t="str">
        <f t="shared" si="52"/>
        <v>ok</v>
      </c>
      <c r="AE1675" s="19">
        <f t="shared" si="53"/>
        <v>2831.3029999999999</v>
      </c>
      <c r="AF1675" s="20">
        <v>594.91794204711914</v>
      </c>
      <c r="AG1675" s="21"/>
      <c r="AH1675" s="156"/>
    </row>
    <row r="1676" spans="1:34" ht="14.4" thickTop="1" thickBot="1" x14ac:dyDescent="0.3">
      <c r="A1676" s="11" t="s">
        <v>24</v>
      </c>
      <c r="B1676" s="12">
        <v>41122</v>
      </c>
      <c r="C1676" s="152" t="s">
        <v>12</v>
      </c>
      <c r="D1676" s="153">
        <v>5408.7269999999999</v>
      </c>
      <c r="E1676" s="153">
        <v>5136.7430000000004</v>
      </c>
      <c r="F1676" s="153">
        <v>5012.5789999999997</v>
      </c>
      <c r="G1676" s="153">
        <v>4654.1049999999996</v>
      </c>
      <c r="H1676" s="154">
        <v>4747.3549999999996</v>
      </c>
      <c r="I1676" s="153">
        <v>4827.2960000000003</v>
      </c>
      <c r="J1676" s="153">
        <v>4896.3509999999997</v>
      </c>
      <c r="K1676" s="153">
        <v>4740.3320000000003</v>
      </c>
      <c r="L1676" s="153">
        <v>4862.1059999999998</v>
      </c>
      <c r="M1676" s="153">
        <v>5091.5910000000003</v>
      </c>
      <c r="N1676" s="153">
        <v>5240.3329999999996</v>
      </c>
      <c r="O1676" s="153">
        <v>5390.1440000000002</v>
      </c>
      <c r="P1676" s="153">
        <v>5489.3739999999998</v>
      </c>
      <c r="Q1676" s="153">
        <v>5516.3590000000004</v>
      </c>
      <c r="R1676" s="153">
        <v>5552.3789999999999</v>
      </c>
      <c r="S1676" s="153">
        <v>5578.99</v>
      </c>
      <c r="T1676" s="153">
        <v>5592.8909999999996</v>
      </c>
      <c r="U1676" s="153">
        <v>5557.3310000000001</v>
      </c>
      <c r="V1676" s="153">
        <v>5303.5749999999998</v>
      </c>
      <c r="W1676" s="154">
        <v>5129.7619999999997</v>
      </c>
      <c r="X1676" s="153">
        <v>5943.6109999999999</v>
      </c>
      <c r="Y1676" s="153">
        <v>6187.34</v>
      </c>
      <c r="Z1676" s="153">
        <v>6142.0519999999997</v>
      </c>
      <c r="AA1676" s="153">
        <v>5831.3440000000001</v>
      </c>
      <c r="AB1676" s="155">
        <v>127832.67</v>
      </c>
      <c r="AC1676" s="18" t="str">
        <f t="shared" si="52"/>
        <v>ok</v>
      </c>
      <c r="AE1676" s="19">
        <f t="shared" si="53"/>
        <v>562.00500000000466</v>
      </c>
      <c r="AF1676" s="20">
        <v>579.81087112426758</v>
      </c>
      <c r="AG1676" s="21"/>
      <c r="AH1676" s="156"/>
    </row>
    <row r="1677" spans="1:34" ht="14.4" thickTop="1" thickBot="1" x14ac:dyDescent="0.3">
      <c r="B1677" s="12">
        <v>41123</v>
      </c>
      <c r="C1677" s="152" t="s">
        <v>13</v>
      </c>
      <c r="D1677" s="153">
        <v>5416.1890000000003</v>
      </c>
      <c r="E1677" s="153">
        <v>5153.6930000000002</v>
      </c>
      <c r="F1677" s="153">
        <v>5058.2269999999999</v>
      </c>
      <c r="G1677" s="153">
        <v>4937.5839999999998</v>
      </c>
      <c r="H1677" s="154">
        <v>4869.4889999999996</v>
      </c>
      <c r="I1677" s="153">
        <v>4851.2060000000001</v>
      </c>
      <c r="J1677" s="153">
        <v>4930.7489999999998</v>
      </c>
      <c r="K1677" s="153">
        <v>4770.6090000000004</v>
      </c>
      <c r="L1677" s="153">
        <v>4964.2449999999999</v>
      </c>
      <c r="M1677" s="153">
        <v>5126.808</v>
      </c>
      <c r="N1677" s="153">
        <v>5255.3289999999997</v>
      </c>
      <c r="O1677" s="153">
        <v>5390.6139999999996</v>
      </c>
      <c r="P1677" s="153">
        <v>5500.2070000000003</v>
      </c>
      <c r="Q1677" s="153">
        <v>5538.4340000000002</v>
      </c>
      <c r="R1677" s="153">
        <v>5583.2110000000002</v>
      </c>
      <c r="S1677" s="153">
        <v>5557.2669999999998</v>
      </c>
      <c r="T1677" s="153">
        <v>5557.4319999999998</v>
      </c>
      <c r="U1677" s="153">
        <v>5598.0540000000001</v>
      </c>
      <c r="V1677" s="153">
        <v>5351.1790000000001</v>
      </c>
      <c r="W1677" s="154">
        <v>5095.2969999999996</v>
      </c>
      <c r="X1677" s="153">
        <v>5893.44</v>
      </c>
      <c r="Y1677" s="153">
        <v>6190.1940000000004</v>
      </c>
      <c r="Z1677" s="153">
        <v>6141.5910000000003</v>
      </c>
      <c r="AA1677" s="153">
        <v>5775.3860000000004</v>
      </c>
      <c r="AB1677" s="155">
        <v>128506.435</v>
      </c>
      <c r="AC1677" s="18" t="str">
        <f t="shared" si="52"/>
        <v>ok</v>
      </c>
      <c r="AE1677" s="19">
        <f t="shared" si="53"/>
        <v>673.76499999999942</v>
      </c>
      <c r="AF1677" s="20">
        <v>599.3215274810791</v>
      </c>
      <c r="AG1677" s="21"/>
      <c r="AH1677" s="156"/>
    </row>
    <row r="1678" spans="1:34" ht="14.4" thickTop="1" thickBot="1" x14ac:dyDescent="0.3">
      <c r="B1678" s="12">
        <v>41124</v>
      </c>
      <c r="C1678" s="152" t="s">
        <v>14</v>
      </c>
      <c r="D1678" s="153">
        <v>5380.7120000000004</v>
      </c>
      <c r="E1678" s="153">
        <v>5176.2340000000004</v>
      </c>
      <c r="F1678" s="153">
        <v>5038.058</v>
      </c>
      <c r="G1678" s="153">
        <v>4917.299</v>
      </c>
      <c r="H1678" s="154">
        <v>4886.2960000000003</v>
      </c>
      <c r="I1678" s="153">
        <v>4872.8389999999999</v>
      </c>
      <c r="J1678" s="153">
        <v>4928.9260000000004</v>
      </c>
      <c r="K1678" s="153">
        <v>4805.6710000000003</v>
      </c>
      <c r="L1678" s="153">
        <v>4978.1530000000002</v>
      </c>
      <c r="M1678" s="153">
        <v>5176.4380000000001</v>
      </c>
      <c r="N1678" s="153">
        <v>5346.8459999999995</v>
      </c>
      <c r="O1678" s="153">
        <v>5427.0910000000003</v>
      </c>
      <c r="P1678" s="153">
        <v>5538.1409999999996</v>
      </c>
      <c r="Q1678" s="153">
        <v>5593.5159999999996</v>
      </c>
      <c r="R1678" s="153">
        <v>5624.0510000000004</v>
      </c>
      <c r="S1678" s="153">
        <v>5632.44</v>
      </c>
      <c r="T1678" s="153">
        <v>5618.6769999999997</v>
      </c>
      <c r="U1678" s="153">
        <v>5617.0159999999996</v>
      </c>
      <c r="V1678" s="153">
        <v>5449.5020000000004</v>
      </c>
      <c r="W1678" s="154">
        <v>5230.3590000000004</v>
      </c>
      <c r="X1678" s="153">
        <v>6006.8360000000002</v>
      </c>
      <c r="Y1678" s="153">
        <v>6275.3540000000003</v>
      </c>
      <c r="Z1678" s="153">
        <v>6191.5389999999998</v>
      </c>
      <c r="AA1678" s="153">
        <v>5929.8530000000001</v>
      </c>
      <c r="AB1678" s="155">
        <v>129641.849</v>
      </c>
      <c r="AC1678" s="18" t="str">
        <f t="shared" si="52"/>
        <v>ok</v>
      </c>
      <c r="AE1678" s="19">
        <f t="shared" si="53"/>
        <v>1135.4140000000043</v>
      </c>
      <c r="AF1678" s="20">
        <v>612.0925407409668</v>
      </c>
      <c r="AG1678" s="21"/>
      <c r="AH1678" s="156"/>
    </row>
    <row r="1679" spans="1:34" ht="14.4" thickTop="1" thickBot="1" x14ac:dyDescent="0.3">
      <c r="B1679" s="12">
        <v>41125</v>
      </c>
      <c r="C1679" s="152" t="s">
        <v>15</v>
      </c>
      <c r="D1679" s="153">
        <v>5536.9470000000001</v>
      </c>
      <c r="E1679" s="153">
        <v>5244.4139999999998</v>
      </c>
      <c r="F1679" s="153">
        <v>5075.0209999999997</v>
      </c>
      <c r="G1679" s="153">
        <v>4973.7969999999996</v>
      </c>
      <c r="H1679" s="154">
        <v>4960.2219999999998</v>
      </c>
      <c r="I1679" s="153">
        <v>4890.6670000000004</v>
      </c>
      <c r="J1679" s="153">
        <v>4864.7860000000001</v>
      </c>
      <c r="K1679" s="153">
        <v>4725.4399999999996</v>
      </c>
      <c r="L1679" s="153">
        <v>4845.0129999999999</v>
      </c>
      <c r="M1679" s="153">
        <v>5037.1840000000002</v>
      </c>
      <c r="N1679" s="153">
        <v>5225.2219999999998</v>
      </c>
      <c r="O1679" s="153">
        <v>5238.92</v>
      </c>
      <c r="P1679" s="153">
        <v>5257.5320000000002</v>
      </c>
      <c r="Q1679" s="153">
        <v>5253.6869999999999</v>
      </c>
      <c r="R1679" s="153">
        <v>5217.1080000000002</v>
      </c>
      <c r="S1679" s="153">
        <v>5195.2209999999995</v>
      </c>
      <c r="T1679" s="153">
        <v>5168.9539999999997</v>
      </c>
      <c r="U1679" s="153">
        <v>5173.2190000000001</v>
      </c>
      <c r="V1679" s="153">
        <v>5166.6030000000001</v>
      </c>
      <c r="W1679" s="154">
        <v>5307.9939999999997</v>
      </c>
      <c r="X1679" s="153">
        <v>6119.4759999999997</v>
      </c>
      <c r="Y1679" s="153">
        <v>6314.1419999999998</v>
      </c>
      <c r="Z1679" s="153">
        <v>6131.8220000000001</v>
      </c>
      <c r="AA1679" s="153">
        <v>5784.5690000000004</v>
      </c>
      <c r="AB1679" s="155">
        <v>126707.963</v>
      </c>
      <c r="AC1679" s="18" t="str">
        <f t="shared" si="52"/>
        <v>ok</v>
      </c>
      <c r="AE1679" s="19">
        <f t="shared" si="53"/>
        <v>-2933.8859999999986</v>
      </c>
      <c r="AF1679" s="20">
        <v>606.2515811920166</v>
      </c>
      <c r="AG1679" s="21"/>
      <c r="AH1679" s="156"/>
    </row>
    <row r="1680" spans="1:34" ht="14.4" thickTop="1" thickBot="1" x14ac:dyDescent="0.3">
      <c r="B1680" s="12">
        <v>41126</v>
      </c>
      <c r="C1680" s="152" t="s">
        <v>16</v>
      </c>
      <c r="D1680" s="153">
        <v>5412.991</v>
      </c>
      <c r="E1680" s="153">
        <v>5152.018</v>
      </c>
      <c r="F1680" s="153">
        <v>4978.5959999999995</v>
      </c>
      <c r="G1680" s="153">
        <v>4861.3760000000002</v>
      </c>
      <c r="H1680" s="154">
        <v>4760.4920000000002</v>
      </c>
      <c r="I1680" s="153">
        <v>4687.4449999999997</v>
      </c>
      <c r="J1680" s="153">
        <v>4674.7259999999997</v>
      </c>
      <c r="K1680" s="153">
        <v>4440.8549999999996</v>
      </c>
      <c r="L1680" s="153">
        <v>4420.2610000000004</v>
      </c>
      <c r="M1680" s="153">
        <v>4492.567</v>
      </c>
      <c r="N1680" s="153">
        <v>4553.415</v>
      </c>
      <c r="O1680" s="153">
        <v>4577.451</v>
      </c>
      <c r="P1680" s="153">
        <v>4623.1509999999998</v>
      </c>
      <c r="Q1680" s="153">
        <v>4678.3990000000003</v>
      </c>
      <c r="R1680" s="153">
        <v>4695.0870000000004</v>
      </c>
      <c r="S1680" s="153">
        <v>4660.6059999999998</v>
      </c>
      <c r="T1680" s="153">
        <v>4672.6610000000001</v>
      </c>
      <c r="U1680" s="153">
        <v>4695.3419999999996</v>
      </c>
      <c r="V1680" s="153">
        <v>4726.4709999999995</v>
      </c>
      <c r="W1680" s="154">
        <v>4927.7169999999996</v>
      </c>
      <c r="X1680" s="153">
        <v>5813.49</v>
      </c>
      <c r="Y1680" s="153">
        <v>6149.6419999999998</v>
      </c>
      <c r="Z1680" s="153">
        <v>5967.1220000000003</v>
      </c>
      <c r="AA1680" s="153">
        <v>5508.5510000000004</v>
      </c>
      <c r="AB1680" s="155">
        <v>118130.43399999999</v>
      </c>
      <c r="AC1680" s="18" t="str">
        <f t="shared" si="52"/>
        <v>ok</v>
      </c>
      <c r="AE1680" s="19">
        <f t="shared" si="53"/>
        <v>-8577.5290000000095</v>
      </c>
      <c r="AF1680" s="20">
        <v>605.06426811218262</v>
      </c>
      <c r="AG1680" s="21"/>
      <c r="AH1680" s="156"/>
    </row>
    <row r="1681" spans="2:34" ht="14.4" thickTop="1" thickBot="1" x14ac:dyDescent="0.3">
      <c r="B1681" s="12">
        <v>41127</v>
      </c>
      <c r="C1681" s="152" t="s">
        <v>17</v>
      </c>
      <c r="D1681" s="153">
        <v>5127.6139999999996</v>
      </c>
      <c r="E1681" s="153">
        <v>4897.4669999999996</v>
      </c>
      <c r="F1681" s="153">
        <v>4705.125</v>
      </c>
      <c r="G1681" s="153">
        <v>4621.1000000000004</v>
      </c>
      <c r="H1681" s="154">
        <v>4526.6040000000003</v>
      </c>
      <c r="I1681" s="153">
        <v>4527.6450000000004</v>
      </c>
      <c r="J1681" s="153">
        <v>4702.067</v>
      </c>
      <c r="K1681" s="153">
        <v>4615.0870000000004</v>
      </c>
      <c r="L1681" s="153">
        <v>4765.1099999999997</v>
      </c>
      <c r="M1681" s="153">
        <v>4946.8239999999996</v>
      </c>
      <c r="N1681" s="153">
        <v>5310.8549999999996</v>
      </c>
      <c r="O1681" s="153">
        <v>5319.1019999999999</v>
      </c>
      <c r="P1681" s="153">
        <v>5388.4319999999998</v>
      </c>
      <c r="Q1681" s="153">
        <v>5431.9650000000001</v>
      </c>
      <c r="R1681" s="153">
        <v>5482.5240000000003</v>
      </c>
      <c r="S1681" s="153">
        <v>5484.9179999999997</v>
      </c>
      <c r="T1681" s="153">
        <v>5484.9769999999999</v>
      </c>
      <c r="U1681" s="153">
        <v>5404.0230000000001</v>
      </c>
      <c r="V1681" s="153">
        <v>5238.4129999999996</v>
      </c>
      <c r="W1681" s="154">
        <v>5109.84</v>
      </c>
      <c r="X1681" s="153">
        <v>5972.2489999999998</v>
      </c>
      <c r="Y1681" s="153">
        <v>6193.4</v>
      </c>
      <c r="Z1681" s="153">
        <v>6116.8789999999999</v>
      </c>
      <c r="AA1681" s="153">
        <v>5673.4459999999999</v>
      </c>
      <c r="AB1681" s="155">
        <v>125045.667</v>
      </c>
      <c r="AC1681" s="18" t="str">
        <f t="shared" si="52"/>
        <v>ok</v>
      </c>
      <c r="AE1681" s="19">
        <f t="shared" si="53"/>
        <v>6915.2330000000075</v>
      </c>
      <c r="AF1681" s="20">
        <v>606.46772766113281</v>
      </c>
      <c r="AG1681" s="21"/>
      <c r="AH1681" s="156"/>
    </row>
    <row r="1682" spans="2:34" ht="14.4" thickTop="1" thickBot="1" x14ac:dyDescent="0.3">
      <c r="B1682" s="12">
        <v>41128</v>
      </c>
      <c r="C1682" s="152" t="s">
        <v>11</v>
      </c>
      <c r="D1682" s="153">
        <v>5293.2110000000002</v>
      </c>
      <c r="E1682" s="153">
        <v>5053.6840000000002</v>
      </c>
      <c r="F1682" s="153">
        <v>4886.7669999999998</v>
      </c>
      <c r="G1682" s="153">
        <v>4803.6859999999997</v>
      </c>
      <c r="H1682" s="154">
        <v>4737.9930000000004</v>
      </c>
      <c r="I1682" s="153">
        <v>4750.1540000000005</v>
      </c>
      <c r="J1682" s="153">
        <v>4782.665</v>
      </c>
      <c r="K1682" s="153">
        <v>4663.268</v>
      </c>
      <c r="L1682" s="153">
        <v>4840.2150000000001</v>
      </c>
      <c r="M1682" s="153">
        <v>5067.6289999999999</v>
      </c>
      <c r="N1682" s="153">
        <v>5250.4520000000002</v>
      </c>
      <c r="O1682" s="153">
        <v>5389.2470000000003</v>
      </c>
      <c r="P1682" s="153">
        <v>5535.2439999999997</v>
      </c>
      <c r="Q1682" s="153">
        <v>5489.701</v>
      </c>
      <c r="R1682" s="153">
        <v>5488.8869999999997</v>
      </c>
      <c r="S1682" s="153">
        <v>5507.2370000000001</v>
      </c>
      <c r="T1682" s="153">
        <v>5513.0739999999996</v>
      </c>
      <c r="U1682" s="153">
        <v>5484.8059999999996</v>
      </c>
      <c r="V1682" s="153">
        <v>5271.0429999999997</v>
      </c>
      <c r="W1682" s="154">
        <v>5083.16</v>
      </c>
      <c r="X1682" s="153">
        <v>5925.009</v>
      </c>
      <c r="Y1682" s="153">
        <v>6193.0379999999996</v>
      </c>
      <c r="Z1682" s="153">
        <v>6109.0140000000001</v>
      </c>
      <c r="AA1682" s="153">
        <v>5722.3760000000002</v>
      </c>
      <c r="AB1682" s="155">
        <v>126841.561</v>
      </c>
      <c r="AC1682" s="18" t="str">
        <f t="shared" si="52"/>
        <v>ok</v>
      </c>
      <c r="AE1682" s="19">
        <f t="shared" si="53"/>
        <v>1795.8940000000002</v>
      </c>
      <c r="AF1682" s="20">
        <v>562.92682456970215</v>
      </c>
      <c r="AG1682" s="21"/>
      <c r="AH1682" s="156"/>
    </row>
    <row r="1683" spans="2:34" ht="14.4" thickTop="1" thickBot="1" x14ac:dyDescent="0.3">
      <c r="B1683" s="12">
        <v>41129</v>
      </c>
      <c r="C1683" s="152" t="s">
        <v>12</v>
      </c>
      <c r="D1683" s="153">
        <v>5340.6620000000003</v>
      </c>
      <c r="E1683" s="153">
        <v>5120.2740000000003</v>
      </c>
      <c r="F1683" s="153">
        <v>4904.1239999999998</v>
      </c>
      <c r="G1683" s="153">
        <v>4832.6670000000004</v>
      </c>
      <c r="H1683" s="154">
        <v>4781.223</v>
      </c>
      <c r="I1683" s="153">
        <v>4765.8040000000001</v>
      </c>
      <c r="J1683" s="153">
        <v>4869.45</v>
      </c>
      <c r="K1683" s="153">
        <v>4777.1949999999997</v>
      </c>
      <c r="L1683" s="153">
        <v>4820.8490000000002</v>
      </c>
      <c r="M1683" s="153">
        <v>5063.6220000000003</v>
      </c>
      <c r="N1683" s="153">
        <v>5178.808</v>
      </c>
      <c r="O1683" s="153">
        <v>5320.71</v>
      </c>
      <c r="P1683" s="153">
        <v>5391.88</v>
      </c>
      <c r="Q1683" s="153">
        <v>5435.9080000000004</v>
      </c>
      <c r="R1683" s="153">
        <v>5450.1130000000003</v>
      </c>
      <c r="S1683" s="153">
        <v>5398.9809999999998</v>
      </c>
      <c r="T1683" s="153">
        <v>5407.4939999999997</v>
      </c>
      <c r="U1683" s="153">
        <v>5319.5879999999997</v>
      </c>
      <c r="V1683" s="153">
        <v>5154.826</v>
      </c>
      <c r="W1683" s="154">
        <v>5127.4880000000003</v>
      </c>
      <c r="X1683" s="153">
        <v>5885.7659999999996</v>
      </c>
      <c r="Y1683" s="153">
        <v>6055.9650000000001</v>
      </c>
      <c r="Z1683" s="153">
        <v>5896.3159999999998</v>
      </c>
      <c r="AA1683" s="153">
        <v>5515.4</v>
      </c>
      <c r="AB1683" s="155">
        <v>125815.114</v>
      </c>
      <c r="AC1683" s="18" t="str">
        <f t="shared" si="52"/>
        <v>ok</v>
      </c>
      <c r="AE1683" s="19">
        <f t="shared" si="53"/>
        <v>-1026.4470000000001</v>
      </c>
      <c r="AF1683" s="20">
        <v>568.93497085571289</v>
      </c>
      <c r="AG1683" s="21"/>
      <c r="AH1683" s="156"/>
    </row>
    <row r="1684" spans="2:34" ht="14.4" thickTop="1" thickBot="1" x14ac:dyDescent="0.3">
      <c r="B1684" s="12">
        <v>41130</v>
      </c>
      <c r="C1684" s="152" t="s">
        <v>13</v>
      </c>
      <c r="D1684" s="153">
        <v>5138.174</v>
      </c>
      <c r="E1684" s="153">
        <v>4974.0020000000004</v>
      </c>
      <c r="F1684" s="153">
        <v>4816.9610000000002</v>
      </c>
      <c r="G1684" s="153">
        <v>4696.6620000000003</v>
      </c>
      <c r="H1684" s="154">
        <v>4635.6270000000004</v>
      </c>
      <c r="I1684" s="153">
        <v>4620.6499999999996</v>
      </c>
      <c r="J1684" s="153">
        <v>4653.5209999999997</v>
      </c>
      <c r="K1684" s="153">
        <v>4760.826</v>
      </c>
      <c r="L1684" s="153">
        <v>4890.482</v>
      </c>
      <c r="M1684" s="153">
        <v>5043.91</v>
      </c>
      <c r="N1684" s="153">
        <v>5092.4449999999997</v>
      </c>
      <c r="O1684" s="153">
        <v>5199.4620000000004</v>
      </c>
      <c r="P1684" s="153">
        <v>5227.183</v>
      </c>
      <c r="Q1684" s="153">
        <v>5100.0379999999996</v>
      </c>
      <c r="R1684" s="153">
        <v>5126.8140000000003</v>
      </c>
      <c r="S1684" s="153">
        <v>5145.2650000000003</v>
      </c>
      <c r="T1684" s="153">
        <v>5082.4319999999998</v>
      </c>
      <c r="U1684" s="153">
        <v>5061.0709999999999</v>
      </c>
      <c r="V1684" s="153">
        <v>5052.1869999999999</v>
      </c>
      <c r="W1684" s="154">
        <v>5015.1509999999998</v>
      </c>
      <c r="X1684" s="153">
        <v>5551.7049999999999</v>
      </c>
      <c r="Y1684" s="153">
        <v>5482.7039999999997</v>
      </c>
      <c r="Z1684" s="153">
        <v>5321.0450000000001</v>
      </c>
      <c r="AA1684" s="153">
        <v>5018.4650000000001</v>
      </c>
      <c r="AB1684" s="155">
        <v>120706.78200000001</v>
      </c>
      <c r="AC1684" s="18" t="str">
        <f t="shared" si="52"/>
        <v>ok</v>
      </c>
      <c r="AE1684" s="19">
        <f t="shared" si="53"/>
        <v>-5108.3319999999949</v>
      </c>
      <c r="AF1684" s="20">
        <v>552.57599639892578</v>
      </c>
      <c r="AG1684" s="21"/>
      <c r="AH1684" s="156"/>
    </row>
    <row r="1685" spans="2:34" ht="14.4" thickTop="1" thickBot="1" x14ac:dyDescent="0.3">
      <c r="B1685" s="12">
        <v>41131</v>
      </c>
      <c r="C1685" s="152" t="s">
        <v>14</v>
      </c>
      <c r="D1685" s="153">
        <v>4682.3590000000004</v>
      </c>
      <c r="E1685" s="153">
        <v>4484.723</v>
      </c>
      <c r="F1685" s="153">
        <v>4316.5200000000004</v>
      </c>
      <c r="G1685" s="153">
        <v>4264.1729999999998</v>
      </c>
      <c r="H1685" s="154">
        <v>4216.8339999999998</v>
      </c>
      <c r="I1685" s="153">
        <v>4249.1869999999999</v>
      </c>
      <c r="J1685" s="153">
        <v>4434.2380000000003</v>
      </c>
      <c r="K1685" s="153">
        <v>4484.4570000000003</v>
      </c>
      <c r="L1685" s="153">
        <v>4651.509</v>
      </c>
      <c r="M1685" s="153">
        <v>4787.2179999999998</v>
      </c>
      <c r="N1685" s="153">
        <v>4882.5619999999999</v>
      </c>
      <c r="O1685" s="153">
        <v>4967.9520000000002</v>
      </c>
      <c r="P1685" s="153">
        <v>5011.8590000000004</v>
      </c>
      <c r="Q1685" s="153">
        <v>5077.1589999999997</v>
      </c>
      <c r="R1685" s="153">
        <v>4998.83</v>
      </c>
      <c r="S1685" s="153">
        <v>4959.2430000000004</v>
      </c>
      <c r="T1685" s="153">
        <v>4989.951</v>
      </c>
      <c r="U1685" s="153">
        <v>4991.8329999999996</v>
      </c>
      <c r="V1685" s="153">
        <v>4940.3760000000002</v>
      </c>
      <c r="W1685" s="154">
        <v>4959.03</v>
      </c>
      <c r="X1685" s="153">
        <v>5589.6109999999999</v>
      </c>
      <c r="Y1685" s="153">
        <v>5616.2309999999998</v>
      </c>
      <c r="Z1685" s="153">
        <v>5465.9610000000002</v>
      </c>
      <c r="AA1685" s="153">
        <v>5085.2860000000001</v>
      </c>
      <c r="AB1685" s="155">
        <v>116107.105</v>
      </c>
      <c r="AC1685" s="18" t="str">
        <f t="shared" si="52"/>
        <v>ok</v>
      </c>
      <c r="AE1685" s="19">
        <f t="shared" si="53"/>
        <v>-4599.6770000000106</v>
      </c>
      <c r="AF1685" s="20">
        <v>559.7057056427002</v>
      </c>
      <c r="AG1685" s="21"/>
      <c r="AH1685" s="156"/>
    </row>
    <row r="1686" spans="2:34" ht="14.4" thickTop="1" thickBot="1" x14ac:dyDescent="0.3">
      <c r="B1686" s="12">
        <v>41132</v>
      </c>
      <c r="C1686" s="152" t="s">
        <v>15</v>
      </c>
      <c r="D1686" s="153">
        <v>4775.7539999999999</v>
      </c>
      <c r="E1686" s="153">
        <v>4517.973</v>
      </c>
      <c r="F1686" s="153">
        <v>4358.1620000000003</v>
      </c>
      <c r="G1686" s="153">
        <v>4269.7719999999999</v>
      </c>
      <c r="H1686" s="154">
        <v>4290.0569999999998</v>
      </c>
      <c r="I1686" s="153">
        <v>4308.9089999999997</v>
      </c>
      <c r="J1686" s="153">
        <v>4398.9309999999996</v>
      </c>
      <c r="K1686" s="153">
        <v>4349.585</v>
      </c>
      <c r="L1686" s="153">
        <v>4512.1289999999999</v>
      </c>
      <c r="M1686" s="153">
        <v>4698.9889999999996</v>
      </c>
      <c r="N1686" s="153">
        <v>4781.8239999999996</v>
      </c>
      <c r="O1686" s="153">
        <v>4827.8639999999996</v>
      </c>
      <c r="P1686" s="153">
        <v>4820.5860000000002</v>
      </c>
      <c r="Q1686" s="153">
        <v>4813.9269999999997</v>
      </c>
      <c r="R1686" s="153">
        <v>4745.0709999999999</v>
      </c>
      <c r="S1686" s="153">
        <v>4721.4989999999998</v>
      </c>
      <c r="T1686" s="153">
        <v>4681.3710000000001</v>
      </c>
      <c r="U1686" s="153">
        <v>4645.5810000000001</v>
      </c>
      <c r="V1686" s="153">
        <v>4709.99</v>
      </c>
      <c r="W1686" s="154">
        <v>4936.2560000000003</v>
      </c>
      <c r="X1686" s="153">
        <v>5721.1580000000004</v>
      </c>
      <c r="Y1686" s="153">
        <v>5782.4939999999997</v>
      </c>
      <c r="Z1686" s="153">
        <v>5558.5789999999997</v>
      </c>
      <c r="AA1686" s="153">
        <v>5096.9809999999998</v>
      </c>
      <c r="AB1686" s="155">
        <v>114323.442</v>
      </c>
      <c r="AC1686" s="18" t="str">
        <f t="shared" si="52"/>
        <v>ok</v>
      </c>
      <c r="AE1686" s="19">
        <f t="shared" si="53"/>
        <v>-1783.6630000000005</v>
      </c>
      <c r="AF1686" s="20">
        <v>532.38619518280029</v>
      </c>
      <c r="AG1686" s="21"/>
      <c r="AH1686" s="156"/>
    </row>
    <row r="1687" spans="2:34" ht="14.4" thickTop="1" thickBot="1" x14ac:dyDescent="0.3">
      <c r="B1687" s="12">
        <v>41133</v>
      </c>
      <c r="C1687" s="152" t="s">
        <v>16</v>
      </c>
      <c r="D1687" s="153">
        <v>4771.4690000000001</v>
      </c>
      <c r="E1687" s="153">
        <v>4459.4620000000004</v>
      </c>
      <c r="F1687" s="153">
        <v>4326.9840000000004</v>
      </c>
      <c r="G1687" s="153">
        <v>4252.3900000000003</v>
      </c>
      <c r="H1687" s="154">
        <v>4157.1180000000004</v>
      </c>
      <c r="I1687" s="153">
        <v>4123.6809999999996</v>
      </c>
      <c r="J1687" s="153">
        <v>4103.8469999999998</v>
      </c>
      <c r="K1687" s="153">
        <v>4029.7579999999998</v>
      </c>
      <c r="L1687" s="153">
        <v>4075.8220000000001</v>
      </c>
      <c r="M1687" s="153">
        <v>4146.7489999999998</v>
      </c>
      <c r="N1687" s="153">
        <v>4184.45</v>
      </c>
      <c r="O1687" s="153">
        <v>4225.0780000000004</v>
      </c>
      <c r="P1687" s="153">
        <v>4179.8559999999998</v>
      </c>
      <c r="Q1687" s="153">
        <v>4211.3370000000004</v>
      </c>
      <c r="R1687" s="153">
        <v>4213.3509999999997</v>
      </c>
      <c r="S1687" s="153">
        <v>4299.4470000000001</v>
      </c>
      <c r="T1687" s="153">
        <v>4309.4290000000001</v>
      </c>
      <c r="U1687" s="153">
        <v>4341.1760000000004</v>
      </c>
      <c r="V1687" s="153">
        <v>4399.174</v>
      </c>
      <c r="W1687" s="154">
        <v>4696.0060000000003</v>
      </c>
      <c r="X1687" s="153">
        <v>5573.951</v>
      </c>
      <c r="Y1687" s="153">
        <v>5699.5039999999999</v>
      </c>
      <c r="Z1687" s="153">
        <v>5421.2920000000004</v>
      </c>
      <c r="AA1687" s="153">
        <v>5009.7160000000003</v>
      </c>
      <c r="AB1687" s="155">
        <v>107211.052</v>
      </c>
      <c r="AC1687" s="18" t="str">
        <f t="shared" si="52"/>
        <v>ok</v>
      </c>
      <c r="AE1687" s="19">
        <f t="shared" si="53"/>
        <v>-7112.3899999999994</v>
      </c>
      <c r="AF1687" s="20">
        <v>560.18434143066406</v>
      </c>
      <c r="AG1687" s="21"/>
      <c r="AH1687" s="156"/>
    </row>
    <row r="1688" spans="2:34" ht="14.4" thickTop="1" thickBot="1" x14ac:dyDescent="0.3">
      <c r="B1688" s="12">
        <v>41134</v>
      </c>
      <c r="C1688" s="152" t="s">
        <v>17</v>
      </c>
      <c r="D1688" s="153">
        <v>4651.7129999999997</v>
      </c>
      <c r="E1688" s="153">
        <v>4436.4369999999999</v>
      </c>
      <c r="F1688" s="153">
        <v>4298.8530000000001</v>
      </c>
      <c r="G1688" s="153">
        <v>4204.5630000000001</v>
      </c>
      <c r="H1688" s="154">
        <v>4160.6120000000001</v>
      </c>
      <c r="I1688" s="153">
        <v>4200.7629999999999</v>
      </c>
      <c r="J1688" s="153">
        <v>4317.8900000000003</v>
      </c>
      <c r="K1688" s="153">
        <v>4370.348</v>
      </c>
      <c r="L1688" s="153">
        <v>4528.7939999999999</v>
      </c>
      <c r="M1688" s="153">
        <v>4698.0889999999999</v>
      </c>
      <c r="N1688" s="153">
        <v>4833.3100000000004</v>
      </c>
      <c r="O1688" s="153">
        <v>4942.9030000000002</v>
      </c>
      <c r="P1688" s="153">
        <v>5023.0320000000002</v>
      </c>
      <c r="Q1688" s="153">
        <v>5075.1229999999996</v>
      </c>
      <c r="R1688" s="153">
        <v>5098.0770000000002</v>
      </c>
      <c r="S1688" s="153">
        <v>5107.1779999999999</v>
      </c>
      <c r="T1688" s="153">
        <v>5161.4110000000001</v>
      </c>
      <c r="U1688" s="153">
        <v>5135.8159999999998</v>
      </c>
      <c r="V1688" s="153">
        <v>4992.1750000000002</v>
      </c>
      <c r="W1688" s="154">
        <v>4994.3810000000003</v>
      </c>
      <c r="X1688" s="153">
        <v>5749.1329999999998</v>
      </c>
      <c r="Y1688" s="153">
        <v>5835.442</v>
      </c>
      <c r="Z1688" s="153">
        <v>5628.8810000000003</v>
      </c>
      <c r="AA1688" s="153">
        <v>5317.6369999999997</v>
      </c>
      <c r="AB1688" s="155">
        <v>116762.56200000001</v>
      </c>
      <c r="AC1688" s="18" t="str">
        <f t="shared" si="52"/>
        <v>ok</v>
      </c>
      <c r="AE1688" s="19">
        <f t="shared" si="53"/>
        <v>9551.5100000000093</v>
      </c>
      <c r="AF1688" s="20">
        <v>575.5582275390625</v>
      </c>
      <c r="AG1688" s="21"/>
      <c r="AH1688" s="156"/>
    </row>
    <row r="1689" spans="2:34" ht="14.4" thickTop="1" thickBot="1" x14ac:dyDescent="0.3">
      <c r="B1689" s="12">
        <v>41135</v>
      </c>
      <c r="C1689" s="152" t="s">
        <v>11</v>
      </c>
      <c r="D1689" s="153">
        <v>4930.54</v>
      </c>
      <c r="E1689" s="153">
        <v>4648.165</v>
      </c>
      <c r="F1689" s="153">
        <v>4513.9179999999997</v>
      </c>
      <c r="G1689" s="153">
        <v>4440.6880000000001</v>
      </c>
      <c r="H1689" s="154">
        <v>4408.2749999999996</v>
      </c>
      <c r="I1689" s="153">
        <v>4430.8410000000003</v>
      </c>
      <c r="J1689" s="153">
        <v>4551.01</v>
      </c>
      <c r="K1689" s="153">
        <v>4522.4110000000001</v>
      </c>
      <c r="L1689" s="153">
        <v>4666.723</v>
      </c>
      <c r="M1689" s="153">
        <v>4839.1729999999998</v>
      </c>
      <c r="N1689" s="153">
        <v>5001.75</v>
      </c>
      <c r="O1689" s="153">
        <v>5072.143</v>
      </c>
      <c r="P1689" s="153">
        <v>5168.1419999999998</v>
      </c>
      <c r="Q1689" s="153">
        <v>5174.3739999999998</v>
      </c>
      <c r="R1689" s="153">
        <v>5239.6000000000004</v>
      </c>
      <c r="S1689" s="153">
        <v>5288.53</v>
      </c>
      <c r="T1689" s="153">
        <v>5332.6530000000002</v>
      </c>
      <c r="U1689" s="153">
        <v>5159.2420000000002</v>
      </c>
      <c r="V1689" s="153">
        <v>5072.1390000000001</v>
      </c>
      <c r="W1689" s="154">
        <v>4993.6270000000004</v>
      </c>
      <c r="X1689" s="153">
        <v>5873.3959999999997</v>
      </c>
      <c r="Y1689" s="153">
        <v>6021.9979999999996</v>
      </c>
      <c r="Z1689" s="153">
        <v>5940.9229999999998</v>
      </c>
      <c r="AA1689" s="153">
        <v>5549.5789999999997</v>
      </c>
      <c r="AB1689" s="155">
        <v>120839.84</v>
      </c>
      <c r="AC1689" s="18" t="str">
        <f t="shared" si="52"/>
        <v>ok</v>
      </c>
      <c r="AE1689" s="19">
        <f t="shared" si="53"/>
        <v>4077.2779999999912</v>
      </c>
      <c r="AF1689" s="20">
        <v>583.7890510559082</v>
      </c>
      <c r="AG1689" s="21"/>
      <c r="AH1689" s="156"/>
    </row>
    <row r="1690" spans="2:34" ht="14.4" thickTop="1" thickBot="1" x14ac:dyDescent="0.3">
      <c r="B1690" s="12">
        <v>41136</v>
      </c>
      <c r="C1690" s="152" t="s">
        <v>12</v>
      </c>
      <c r="D1690" s="153">
        <v>5161.9380000000001</v>
      </c>
      <c r="E1690" s="153">
        <v>4916.5060000000003</v>
      </c>
      <c r="F1690" s="153">
        <v>4720.3680000000004</v>
      </c>
      <c r="G1690" s="153">
        <v>4579.8339999999998</v>
      </c>
      <c r="H1690" s="154">
        <v>4580.7250000000004</v>
      </c>
      <c r="I1690" s="153">
        <v>4602.402</v>
      </c>
      <c r="J1690" s="153">
        <v>4742.6710000000003</v>
      </c>
      <c r="K1690" s="153">
        <v>4646.8239999999996</v>
      </c>
      <c r="L1690" s="153">
        <v>4761.2669999999998</v>
      </c>
      <c r="M1690" s="153">
        <v>4903.1270000000004</v>
      </c>
      <c r="N1690" s="153">
        <v>5098.4629999999997</v>
      </c>
      <c r="O1690" s="153">
        <v>5196.7169999999996</v>
      </c>
      <c r="P1690" s="153">
        <v>5286.1580000000004</v>
      </c>
      <c r="Q1690" s="153">
        <v>5292.5780000000004</v>
      </c>
      <c r="R1690" s="153">
        <v>5333.5870000000004</v>
      </c>
      <c r="S1690" s="153">
        <v>5330.8969999999999</v>
      </c>
      <c r="T1690" s="153">
        <v>5353.3040000000001</v>
      </c>
      <c r="U1690" s="153">
        <v>5332.7120000000004</v>
      </c>
      <c r="V1690" s="153">
        <v>5117.2539999999999</v>
      </c>
      <c r="W1690" s="154">
        <v>5022.54</v>
      </c>
      <c r="X1690" s="153">
        <v>5904.2539999999999</v>
      </c>
      <c r="Y1690" s="153">
        <v>6079.6959999999999</v>
      </c>
      <c r="Z1690" s="153">
        <v>6024.2060000000001</v>
      </c>
      <c r="AA1690" s="153">
        <v>5676.9390000000003</v>
      </c>
      <c r="AB1690" s="155">
        <v>123664.969</v>
      </c>
      <c r="AC1690" s="18" t="str">
        <f t="shared" si="52"/>
        <v>ok</v>
      </c>
      <c r="AE1690" s="19">
        <f t="shared" si="53"/>
        <v>2825.1290000000008</v>
      </c>
      <c r="AF1690" s="20">
        <v>595.96603584289551</v>
      </c>
      <c r="AG1690" s="21"/>
      <c r="AH1690" s="156"/>
    </row>
    <row r="1691" spans="2:34" ht="14.4" thickTop="1" thickBot="1" x14ac:dyDescent="0.3">
      <c r="B1691" s="12">
        <v>41137</v>
      </c>
      <c r="C1691" s="152" t="s">
        <v>13</v>
      </c>
      <c r="D1691" s="153">
        <v>5192.866</v>
      </c>
      <c r="E1691" s="153">
        <v>4887.1890000000003</v>
      </c>
      <c r="F1691" s="153">
        <v>4769.2420000000002</v>
      </c>
      <c r="G1691" s="153">
        <v>4639.6890000000003</v>
      </c>
      <c r="H1691" s="154">
        <v>4642.5870000000004</v>
      </c>
      <c r="I1691" s="153">
        <v>4680.4539999999997</v>
      </c>
      <c r="J1691" s="153">
        <v>4738.915</v>
      </c>
      <c r="K1691" s="153">
        <v>4638.0339999999997</v>
      </c>
      <c r="L1691" s="153">
        <v>4700.91</v>
      </c>
      <c r="M1691" s="153">
        <v>4945.8050000000003</v>
      </c>
      <c r="N1691" s="153">
        <v>5035.97</v>
      </c>
      <c r="O1691" s="153">
        <v>5152.5339999999997</v>
      </c>
      <c r="P1691" s="153">
        <v>5238.0730000000003</v>
      </c>
      <c r="Q1691" s="153">
        <v>5237.7190000000001</v>
      </c>
      <c r="R1691" s="153">
        <v>5227.26</v>
      </c>
      <c r="S1691" s="153">
        <v>5256.6909999999998</v>
      </c>
      <c r="T1691" s="153">
        <v>5301.1880000000001</v>
      </c>
      <c r="U1691" s="153">
        <v>5297.2129999999997</v>
      </c>
      <c r="V1691" s="153">
        <v>5199.7439999999997</v>
      </c>
      <c r="W1691" s="154">
        <v>5192.8819999999996</v>
      </c>
      <c r="X1691" s="153">
        <v>5937.7489999999998</v>
      </c>
      <c r="Y1691" s="153">
        <v>6023.4579999999996</v>
      </c>
      <c r="Z1691" s="153">
        <v>5917.107</v>
      </c>
      <c r="AA1691" s="153">
        <v>5458.6940000000004</v>
      </c>
      <c r="AB1691" s="155">
        <v>123311.974</v>
      </c>
      <c r="AC1691" s="18" t="str">
        <f t="shared" si="52"/>
        <v>ok</v>
      </c>
      <c r="AE1691" s="19">
        <f t="shared" si="53"/>
        <v>-352.99499999999534</v>
      </c>
      <c r="AF1691" s="20">
        <v>548.60588645935059</v>
      </c>
      <c r="AG1691" s="21"/>
      <c r="AH1691" s="156"/>
    </row>
    <row r="1692" spans="2:34" ht="14.4" thickTop="1" thickBot="1" x14ac:dyDescent="0.3">
      <c r="B1692" s="12">
        <v>41138</v>
      </c>
      <c r="C1692" s="152" t="s">
        <v>14</v>
      </c>
      <c r="D1692" s="153">
        <v>5086.66</v>
      </c>
      <c r="E1692" s="153">
        <v>4818.4309999999996</v>
      </c>
      <c r="F1692" s="153">
        <v>4679.0119999999997</v>
      </c>
      <c r="G1692" s="153">
        <v>4566.8729999999996</v>
      </c>
      <c r="H1692" s="154">
        <v>4522.5820000000003</v>
      </c>
      <c r="I1692" s="153">
        <v>4549.8040000000001</v>
      </c>
      <c r="J1692" s="153">
        <v>4698.8450000000003</v>
      </c>
      <c r="K1692" s="153">
        <v>4668.9970000000003</v>
      </c>
      <c r="L1692" s="153">
        <v>4767.1109999999999</v>
      </c>
      <c r="M1692" s="153">
        <v>4925.0879999999997</v>
      </c>
      <c r="N1692" s="153">
        <v>5011.125</v>
      </c>
      <c r="O1692" s="153">
        <v>5098.3649999999998</v>
      </c>
      <c r="P1692" s="153">
        <v>5159.7939999999999</v>
      </c>
      <c r="Q1692" s="153">
        <v>5228.3050000000003</v>
      </c>
      <c r="R1692" s="153">
        <v>5176.1350000000002</v>
      </c>
      <c r="S1692" s="153">
        <v>5257.5630000000001</v>
      </c>
      <c r="T1692" s="153">
        <v>5240.67</v>
      </c>
      <c r="U1692" s="153">
        <v>5258.3879999999999</v>
      </c>
      <c r="V1692" s="153">
        <v>5050.4350000000004</v>
      </c>
      <c r="W1692" s="154">
        <v>4944.5739999999996</v>
      </c>
      <c r="X1692" s="153">
        <v>5710.0230000000001</v>
      </c>
      <c r="Y1692" s="153">
        <v>5796.2979999999998</v>
      </c>
      <c r="Z1692" s="153">
        <v>5656.9229999999998</v>
      </c>
      <c r="AA1692" s="153">
        <v>5301.2179999999998</v>
      </c>
      <c r="AB1692" s="155">
        <v>121173.22100000001</v>
      </c>
      <c r="AC1692" s="18" t="str">
        <f t="shared" si="52"/>
        <v>ok</v>
      </c>
      <c r="AE1692" s="19">
        <f t="shared" si="53"/>
        <v>-2138.752999999997</v>
      </c>
      <c r="AF1692" s="20">
        <v>556.83290100097656</v>
      </c>
      <c r="AG1692" s="21"/>
      <c r="AH1692" s="156"/>
    </row>
    <row r="1693" spans="2:34" ht="14.4" thickTop="1" thickBot="1" x14ac:dyDescent="0.3">
      <c r="B1693" s="12">
        <v>41139</v>
      </c>
      <c r="C1693" s="152" t="s">
        <v>15</v>
      </c>
      <c r="D1693" s="153">
        <v>4943.6940000000004</v>
      </c>
      <c r="E1693" s="153">
        <v>4729.049</v>
      </c>
      <c r="F1693" s="153">
        <v>4567.1530000000002</v>
      </c>
      <c r="G1693" s="153">
        <v>4474.9250000000002</v>
      </c>
      <c r="H1693" s="154">
        <v>4441.9690000000001</v>
      </c>
      <c r="I1693" s="153">
        <v>4475.2820000000002</v>
      </c>
      <c r="J1693" s="153">
        <v>4497.7690000000002</v>
      </c>
      <c r="K1693" s="153">
        <v>4494.174</v>
      </c>
      <c r="L1693" s="153">
        <v>4581.9030000000002</v>
      </c>
      <c r="M1693" s="153">
        <v>4775.8190000000004</v>
      </c>
      <c r="N1693" s="153">
        <v>4820.4390000000003</v>
      </c>
      <c r="O1693" s="153">
        <v>4881.4210000000003</v>
      </c>
      <c r="P1693" s="153">
        <v>4904.6719999999996</v>
      </c>
      <c r="Q1693" s="153">
        <v>4823.7879999999996</v>
      </c>
      <c r="R1693" s="153">
        <v>4816.973</v>
      </c>
      <c r="S1693" s="153">
        <v>4831.8819999999996</v>
      </c>
      <c r="T1693" s="153">
        <v>4808.0320000000002</v>
      </c>
      <c r="U1693" s="153">
        <v>4759.9229999999998</v>
      </c>
      <c r="V1693" s="153">
        <v>4726.8860000000004</v>
      </c>
      <c r="W1693" s="154">
        <v>4965.4459999999999</v>
      </c>
      <c r="X1693" s="153">
        <v>5867.2650000000003</v>
      </c>
      <c r="Y1693" s="153">
        <v>5952.9390000000003</v>
      </c>
      <c r="Z1693" s="153">
        <v>5751.8050000000003</v>
      </c>
      <c r="AA1693" s="153">
        <v>5307.4960000000001</v>
      </c>
      <c r="AB1693" s="155">
        <v>117200.705</v>
      </c>
      <c r="AC1693" s="18" t="str">
        <f t="shared" si="52"/>
        <v>ok</v>
      </c>
      <c r="AE1693" s="19">
        <f t="shared" si="53"/>
        <v>-3972.5160000000033</v>
      </c>
      <c r="AF1693" s="20">
        <v>552.90191841125488</v>
      </c>
      <c r="AG1693" s="21"/>
      <c r="AH1693" s="156"/>
    </row>
    <row r="1694" spans="2:34" ht="14.4" thickTop="1" thickBot="1" x14ac:dyDescent="0.3">
      <c r="B1694" s="12">
        <v>41140</v>
      </c>
      <c r="C1694" s="152" t="s">
        <v>16</v>
      </c>
      <c r="D1694" s="153">
        <v>4931.9210000000003</v>
      </c>
      <c r="E1694" s="153">
        <v>4721.5609999999997</v>
      </c>
      <c r="F1694" s="153">
        <v>4565.6959999999999</v>
      </c>
      <c r="G1694" s="153">
        <v>4476.768</v>
      </c>
      <c r="H1694" s="154">
        <v>4387.7860000000001</v>
      </c>
      <c r="I1694" s="153">
        <v>4349.7939999999999</v>
      </c>
      <c r="J1694" s="153">
        <v>4395.0360000000001</v>
      </c>
      <c r="K1694" s="153">
        <v>4224.4520000000002</v>
      </c>
      <c r="L1694" s="153">
        <v>4208.9920000000002</v>
      </c>
      <c r="M1694" s="153">
        <v>4200.0609999999997</v>
      </c>
      <c r="N1694" s="153">
        <v>4368.2479999999996</v>
      </c>
      <c r="O1694" s="153">
        <v>4376.1729999999998</v>
      </c>
      <c r="P1694" s="153">
        <v>4458.8230000000003</v>
      </c>
      <c r="Q1694" s="153">
        <v>4467.9279999999999</v>
      </c>
      <c r="R1694" s="153">
        <v>4482.259</v>
      </c>
      <c r="S1694" s="153">
        <v>4579.9470000000001</v>
      </c>
      <c r="T1694" s="153">
        <v>4589.9040000000005</v>
      </c>
      <c r="U1694" s="153">
        <v>4607.6109999999999</v>
      </c>
      <c r="V1694" s="153">
        <v>4632.12</v>
      </c>
      <c r="W1694" s="154">
        <v>4899.3130000000001</v>
      </c>
      <c r="X1694" s="153">
        <v>5915.61</v>
      </c>
      <c r="Y1694" s="153">
        <v>6049.4740000000002</v>
      </c>
      <c r="Z1694" s="153">
        <v>5738.4369999999999</v>
      </c>
      <c r="AA1694" s="153">
        <v>5264.3059999999996</v>
      </c>
      <c r="AB1694" s="155">
        <v>112892.22</v>
      </c>
      <c r="AC1694" s="18" t="str">
        <f t="shared" si="52"/>
        <v>ok</v>
      </c>
      <c r="AE1694" s="19">
        <f t="shared" si="53"/>
        <v>-4308.4850000000006</v>
      </c>
      <c r="AF1694" s="20">
        <v>590.41388320922852</v>
      </c>
      <c r="AG1694" s="21"/>
      <c r="AH1694" s="156"/>
    </row>
    <row r="1695" spans="2:34" ht="14.4" thickTop="1" thickBot="1" x14ac:dyDescent="0.3">
      <c r="B1695" s="12">
        <v>41141</v>
      </c>
      <c r="C1695" s="152" t="s">
        <v>17</v>
      </c>
      <c r="D1695" s="153">
        <v>4829.2179999999998</v>
      </c>
      <c r="E1695" s="153">
        <v>4621.6469999999999</v>
      </c>
      <c r="F1695" s="153">
        <v>4495.7240000000002</v>
      </c>
      <c r="G1695" s="153">
        <v>4409.5280000000002</v>
      </c>
      <c r="H1695" s="154">
        <v>4344.4849999999997</v>
      </c>
      <c r="I1695" s="153">
        <v>4349.4560000000001</v>
      </c>
      <c r="J1695" s="153">
        <v>4675.4750000000004</v>
      </c>
      <c r="K1695" s="153">
        <v>4521.402</v>
      </c>
      <c r="L1695" s="153">
        <v>4540.5709999999999</v>
      </c>
      <c r="M1695" s="153">
        <v>4719.2579999999998</v>
      </c>
      <c r="N1695" s="153">
        <v>4885.4059999999999</v>
      </c>
      <c r="O1695" s="153">
        <v>5057.598</v>
      </c>
      <c r="P1695" s="153">
        <v>5171.0569999999998</v>
      </c>
      <c r="Q1695" s="153">
        <v>5179.8360000000002</v>
      </c>
      <c r="R1695" s="153">
        <v>5271.6319999999996</v>
      </c>
      <c r="S1695" s="153">
        <v>5360.2470000000003</v>
      </c>
      <c r="T1695" s="153">
        <v>5408.1750000000002</v>
      </c>
      <c r="U1695" s="153">
        <v>5394.5810000000001</v>
      </c>
      <c r="V1695" s="153">
        <v>5278.6719999999996</v>
      </c>
      <c r="W1695" s="154">
        <v>5262.759</v>
      </c>
      <c r="X1695" s="153">
        <v>6027.4049999999997</v>
      </c>
      <c r="Y1695" s="153">
        <v>6069.1580000000004</v>
      </c>
      <c r="Z1695" s="153">
        <v>5831.3419999999996</v>
      </c>
      <c r="AA1695" s="153">
        <v>5426.4110000000001</v>
      </c>
      <c r="AB1695" s="155">
        <v>121131.04399999999</v>
      </c>
      <c r="AC1695" s="18" t="str">
        <f t="shared" si="52"/>
        <v>ok</v>
      </c>
      <c r="AE1695" s="19">
        <f t="shared" si="53"/>
        <v>8238.8239999999932</v>
      </c>
      <c r="AF1695" s="20">
        <v>569.07453918457031</v>
      </c>
      <c r="AG1695" s="21"/>
      <c r="AH1695" s="156"/>
    </row>
    <row r="1696" spans="2:34" ht="14.4" thickTop="1" thickBot="1" x14ac:dyDescent="0.3">
      <c r="B1696" s="12">
        <v>41142</v>
      </c>
      <c r="C1696" s="152" t="s">
        <v>11</v>
      </c>
      <c r="D1696" s="153">
        <v>5077.6319999999996</v>
      </c>
      <c r="E1696" s="153">
        <v>4943.6120000000001</v>
      </c>
      <c r="F1696" s="153">
        <v>4829.3549999999996</v>
      </c>
      <c r="G1696" s="153">
        <v>4734.8040000000001</v>
      </c>
      <c r="H1696" s="154">
        <v>4622.0600000000004</v>
      </c>
      <c r="I1696" s="153">
        <v>4715.3040000000001</v>
      </c>
      <c r="J1696" s="153">
        <v>4900.259</v>
      </c>
      <c r="K1696" s="153">
        <v>4855.1779999999999</v>
      </c>
      <c r="L1696" s="153">
        <v>4874.3490000000002</v>
      </c>
      <c r="M1696" s="153">
        <v>5005.4350000000004</v>
      </c>
      <c r="N1696" s="153">
        <v>5122.1620000000003</v>
      </c>
      <c r="O1696" s="153">
        <v>5184.9560000000001</v>
      </c>
      <c r="P1696" s="153">
        <v>5233.8519999999999</v>
      </c>
      <c r="Q1696" s="153">
        <v>5267.3909999999996</v>
      </c>
      <c r="R1696" s="153">
        <v>5306.25</v>
      </c>
      <c r="S1696" s="153">
        <v>5392.8149999999996</v>
      </c>
      <c r="T1696" s="153">
        <v>5447.9639999999999</v>
      </c>
      <c r="U1696" s="153">
        <v>5416.8850000000002</v>
      </c>
      <c r="V1696" s="153">
        <v>5284.3370000000004</v>
      </c>
      <c r="W1696" s="154">
        <v>5302.7439999999997</v>
      </c>
      <c r="X1696" s="153">
        <v>6123.8440000000001</v>
      </c>
      <c r="Y1696" s="153">
        <v>6124.7740000000003</v>
      </c>
      <c r="Z1696" s="153">
        <v>5950.1130000000003</v>
      </c>
      <c r="AA1696" s="153">
        <v>5492.0770000000002</v>
      </c>
      <c r="AB1696" s="155">
        <v>125208.15399999999</v>
      </c>
      <c r="AC1696" s="18" t="str">
        <f t="shared" si="52"/>
        <v>ok</v>
      </c>
      <c r="AE1696" s="19">
        <f t="shared" si="53"/>
        <v>4077.1100000000006</v>
      </c>
      <c r="AF1696" s="20">
        <v>532.77662467956543</v>
      </c>
      <c r="AG1696" s="21"/>
      <c r="AH1696" s="156"/>
    </row>
    <row r="1697" spans="1:34" ht="14.4" thickTop="1" thickBot="1" x14ac:dyDescent="0.3">
      <c r="B1697" s="12">
        <v>41143</v>
      </c>
      <c r="C1697" s="152" t="s">
        <v>12</v>
      </c>
      <c r="D1697" s="153">
        <v>5130.2849999999999</v>
      </c>
      <c r="E1697" s="153">
        <v>4879.4560000000001</v>
      </c>
      <c r="F1697" s="153">
        <v>4758.8819999999996</v>
      </c>
      <c r="G1697" s="153">
        <v>4630.6239999999998</v>
      </c>
      <c r="H1697" s="154">
        <v>4560.4359999999997</v>
      </c>
      <c r="I1697" s="153">
        <v>4567.2359999999999</v>
      </c>
      <c r="J1697" s="153">
        <v>4762.3109999999997</v>
      </c>
      <c r="K1697" s="153">
        <v>4759.5460000000003</v>
      </c>
      <c r="L1697" s="153">
        <v>4755.2510000000002</v>
      </c>
      <c r="M1697" s="153">
        <v>4832.2520000000004</v>
      </c>
      <c r="N1697" s="153">
        <v>4930.1419999999998</v>
      </c>
      <c r="O1697" s="153">
        <v>4952.5410000000002</v>
      </c>
      <c r="P1697" s="153">
        <v>5082.5110000000004</v>
      </c>
      <c r="Q1697" s="153">
        <v>5110.1710000000003</v>
      </c>
      <c r="R1697" s="153">
        <v>5151.5330000000004</v>
      </c>
      <c r="S1697" s="153">
        <v>5251.34</v>
      </c>
      <c r="T1697" s="153">
        <v>5294.0919999999996</v>
      </c>
      <c r="U1697" s="153">
        <v>5262.0879999999997</v>
      </c>
      <c r="V1697" s="153">
        <v>5156.232</v>
      </c>
      <c r="W1697" s="154">
        <v>5169.0969999999998</v>
      </c>
      <c r="X1697" s="153">
        <v>5988.0860000000002</v>
      </c>
      <c r="Y1697" s="153">
        <v>6077.585</v>
      </c>
      <c r="Z1697" s="153">
        <v>5910.924</v>
      </c>
      <c r="AA1697" s="153">
        <v>5471.9579999999996</v>
      </c>
      <c r="AB1697" s="155">
        <v>122444.58</v>
      </c>
      <c r="AC1697" s="18" t="str">
        <f t="shared" si="52"/>
        <v>ok</v>
      </c>
      <c r="AE1697" s="19">
        <f t="shared" si="53"/>
        <v>-2763.5739999999932</v>
      </c>
      <c r="AF1697" s="20">
        <v>548.5677547454834</v>
      </c>
      <c r="AG1697" s="21"/>
      <c r="AH1697" s="156"/>
    </row>
    <row r="1698" spans="1:34" ht="14.4" thickTop="1" thickBot="1" x14ac:dyDescent="0.3">
      <c r="B1698" s="12">
        <v>41144</v>
      </c>
      <c r="C1698" s="152" t="s">
        <v>13</v>
      </c>
      <c r="D1698" s="153">
        <v>5053.058</v>
      </c>
      <c r="E1698" s="153">
        <v>4793.5110000000004</v>
      </c>
      <c r="F1698" s="153">
        <v>4644.5020000000004</v>
      </c>
      <c r="G1698" s="153">
        <v>4502.6809999999996</v>
      </c>
      <c r="H1698" s="154">
        <v>4465.4970000000003</v>
      </c>
      <c r="I1698" s="153">
        <v>4563.9840000000004</v>
      </c>
      <c r="J1698" s="153">
        <v>4758.8630000000003</v>
      </c>
      <c r="K1698" s="153">
        <v>4672.6480000000001</v>
      </c>
      <c r="L1698" s="153">
        <v>4612.1080000000002</v>
      </c>
      <c r="M1698" s="153">
        <v>4799.7309999999998</v>
      </c>
      <c r="N1698" s="153">
        <v>4905.7979999999998</v>
      </c>
      <c r="O1698" s="153">
        <v>4943.674</v>
      </c>
      <c r="P1698" s="153">
        <v>5008.4549999999999</v>
      </c>
      <c r="Q1698" s="153">
        <v>5089.607</v>
      </c>
      <c r="R1698" s="153">
        <v>5156.7479999999996</v>
      </c>
      <c r="S1698" s="153">
        <v>5257.7569999999996</v>
      </c>
      <c r="T1698" s="153">
        <v>5249.585</v>
      </c>
      <c r="U1698" s="153">
        <v>5182.5280000000002</v>
      </c>
      <c r="V1698" s="153">
        <v>5010.1409999999996</v>
      </c>
      <c r="W1698" s="154">
        <v>5138.4589999999998</v>
      </c>
      <c r="X1698" s="153">
        <v>6027.1130000000003</v>
      </c>
      <c r="Y1698" s="153">
        <v>6083.4309999999996</v>
      </c>
      <c r="Z1698" s="153">
        <v>5893.1790000000001</v>
      </c>
      <c r="AA1698" s="153">
        <v>5387.2420000000002</v>
      </c>
      <c r="AB1698" s="155">
        <v>121200.3</v>
      </c>
      <c r="AC1698" s="18" t="str">
        <f t="shared" si="52"/>
        <v>ok</v>
      </c>
      <c r="AE1698" s="19">
        <f t="shared" si="53"/>
        <v>-1244.2799999999988</v>
      </c>
      <c r="AF1698" s="20">
        <v>572.18807792663574</v>
      </c>
      <c r="AG1698" s="21"/>
      <c r="AH1698" s="156"/>
    </row>
    <row r="1699" spans="1:34" ht="14.4" thickTop="1" thickBot="1" x14ac:dyDescent="0.3">
      <c r="B1699" s="12">
        <v>41145</v>
      </c>
      <c r="C1699" s="152" t="s">
        <v>14</v>
      </c>
      <c r="D1699" s="153">
        <v>5028.2370000000001</v>
      </c>
      <c r="E1699" s="153">
        <v>4781.2309999999998</v>
      </c>
      <c r="F1699" s="153">
        <v>4624.3969999999999</v>
      </c>
      <c r="G1699" s="153">
        <v>4535.5990000000002</v>
      </c>
      <c r="H1699" s="154">
        <v>4461.4799999999996</v>
      </c>
      <c r="I1699" s="153">
        <v>4494.2709999999997</v>
      </c>
      <c r="J1699" s="153">
        <v>4709.1000000000004</v>
      </c>
      <c r="K1699" s="153">
        <v>4658.1679999999997</v>
      </c>
      <c r="L1699" s="153">
        <v>4659.3729999999996</v>
      </c>
      <c r="M1699" s="153">
        <v>4754.4539999999997</v>
      </c>
      <c r="N1699" s="153">
        <v>4870.1210000000001</v>
      </c>
      <c r="O1699" s="153">
        <v>4940.2089999999998</v>
      </c>
      <c r="P1699" s="153">
        <v>5070.5709999999999</v>
      </c>
      <c r="Q1699" s="153">
        <v>5124.4949999999999</v>
      </c>
      <c r="R1699" s="153">
        <v>5156.826</v>
      </c>
      <c r="S1699" s="153">
        <v>5211.9629999999997</v>
      </c>
      <c r="T1699" s="153">
        <v>5231.3010000000004</v>
      </c>
      <c r="U1699" s="153">
        <v>5204.7219999999998</v>
      </c>
      <c r="V1699" s="153">
        <v>5090.7950000000001</v>
      </c>
      <c r="W1699" s="154">
        <v>5213.7449999999999</v>
      </c>
      <c r="X1699" s="153">
        <v>5952.2190000000001</v>
      </c>
      <c r="Y1699" s="153">
        <v>5954.4849999999997</v>
      </c>
      <c r="Z1699" s="153">
        <v>5855.5280000000002</v>
      </c>
      <c r="AA1699" s="153">
        <v>5467.9939999999997</v>
      </c>
      <c r="AB1699" s="155">
        <v>121051.28599999999</v>
      </c>
      <c r="AC1699" s="18" t="str">
        <f t="shared" si="52"/>
        <v>ok</v>
      </c>
      <c r="AE1699" s="19">
        <f t="shared" si="53"/>
        <v>-149.01400000001013</v>
      </c>
      <c r="AF1699" s="20">
        <v>596.05966377258301</v>
      </c>
      <c r="AG1699" s="21"/>
      <c r="AH1699" s="156"/>
    </row>
    <row r="1700" spans="1:34" ht="14.4" thickTop="1" thickBot="1" x14ac:dyDescent="0.3">
      <c r="B1700" s="12">
        <v>41146</v>
      </c>
      <c r="C1700" s="152" t="s">
        <v>15</v>
      </c>
      <c r="D1700" s="153">
        <v>5117.1940000000004</v>
      </c>
      <c r="E1700" s="153">
        <v>4904.4160000000002</v>
      </c>
      <c r="F1700" s="153">
        <v>4754.9279999999999</v>
      </c>
      <c r="G1700" s="153">
        <v>4630.4530000000004</v>
      </c>
      <c r="H1700" s="154">
        <v>4559.7700000000004</v>
      </c>
      <c r="I1700" s="153">
        <v>4546.9030000000002</v>
      </c>
      <c r="J1700" s="153">
        <v>4584.2929999999997</v>
      </c>
      <c r="K1700" s="153">
        <v>4515.9290000000001</v>
      </c>
      <c r="L1700" s="153">
        <v>4566.5649999999996</v>
      </c>
      <c r="M1700" s="153">
        <v>4701.0290000000005</v>
      </c>
      <c r="N1700" s="153">
        <v>4845.2359999999999</v>
      </c>
      <c r="O1700" s="153">
        <v>4952.415</v>
      </c>
      <c r="P1700" s="153">
        <v>5014.058</v>
      </c>
      <c r="Q1700" s="153">
        <v>5007.9459999999999</v>
      </c>
      <c r="R1700" s="153">
        <v>5008.1270000000004</v>
      </c>
      <c r="S1700" s="153">
        <v>4927.6310000000003</v>
      </c>
      <c r="T1700" s="153">
        <v>4912.68</v>
      </c>
      <c r="U1700" s="153">
        <v>4929.5320000000002</v>
      </c>
      <c r="V1700" s="153">
        <v>4848.241</v>
      </c>
      <c r="W1700" s="154">
        <v>5264.2979999999998</v>
      </c>
      <c r="X1700" s="153">
        <v>6128.0990000000002</v>
      </c>
      <c r="Y1700" s="153">
        <v>6107.3540000000003</v>
      </c>
      <c r="Z1700" s="153">
        <v>5831.87</v>
      </c>
      <c r="AA1700" s="153">
        <v>5476.0249999999996</v>
      </c>
      <c r="AB1700" s="155">
        <v>120128.932</v>
      </c>
      <c r="AC1700" s="18" t="str">
        <f t="shared" si="52"/>
        <v>ok</v>
      </c>
      <c r="AE1700" s="19">
        <f t="shared" si="53"/>
        <v>-922.35399999999208</v>
      </c>
      <c r="AF1700" s="20">
        <v>618.91479301452637</v>
      </c>
      <c r="AG1700" s="21"/>
      <c r="AH1700" s="156"/>
    </row>
    <row r="1701" spans="1:34" ht="14.4" thickTop="1" thickBot="1" x14ac:dyDescent="0.3">
      <c r="B1701" s="12">
        <v>41147</v>
      </c>
      <c r="C1701" s="152" t="s">
        <v>16</v>
      </c>
      <c r="D1701" s="153">
        <v>5122.8280000000004</v>
      </c>
      <c r="E1701" s="153">
        <v>4870.3329999999996</v>
      </c>
      <c r="F1701" s="153">
        <v>4714.8779999999997</v>
      </c>
      <c r="G1701" s="153">
        <v>4616.1809999999996</v>
      </c>
      <c r="H1701" s="154">
        <v>4548.6120000000001</v>
      </c>
      <c r="I1701" s="153">
        <v>4466.7560000000003</v>
      </c>
      <c r="J1701" s="153">
        <v>4403.7870000000003</v>
      </c>
      <c r="K1701" s="153">
        <v>4203.893</v>
      </c>
      <c r="L1701" s="153">
        <v>4154.1899999999996</v>
      </c>
      <c r="M1701" s="153">
        <v>4239.67</v>
      </c>
      <c r="N1701" s="153">
        <v>4301.8050000000003</v>
      </c>
      <c r="O1701" s="153">
        <v>4371.5309999999999</v>
      </c>
      <c r="P1701" s="153">
        <v>4452.8450000000003</v>
      </c>
      <c r="Q1701" s="153">
        <v>4551.9780000000001</v>
      </c>
      <c r="R1701" s="153">
        <v>4512.7759999999998</v>
      </c>
      <c r="S1701" s="153">
        <v>4530.4589999999998</v>
      </c>
      <c r="T1701" s="153">
        <v>4559.4210000000003</v>
      </c>
      <c r="U1701" s="153">
        <v>4575.9979999999996</v>
      </c>
      <c r="V1701" s="153">
        <v>4658.616</v>
      </c>
      <c r="W1701" s="154">
        <v>4958.8710000000001</v>
      </c>
      <c r="X1701" s="153">
        <v>5936.5360000000001</v>
      </c>
      <c r="Y1701" s="153">
        <v>6100.6570000000002</v>
      </c>
      <c r="Z1701" s="153">
        <v>5788.4889999999996</v>
      </c>
      <c r="AA1701" s="153">
        <v>5317.3770000000004</v>
      </c>
      <c r="AB1701" s="155">
        <v>113956.887</v>
      </c>
      <c r="AC1701" s="18" t="str">
        <f t="shared" si="52"/>
        <v>ok</v>
      </c>
      <c r="AE1701" s="19">
        <f t="shared" si="53"/>
        <v>-6172.0449999999983</v>
      </c>
      <c r="AF1701" s="20">
        <v>607.02709197998047</v>
      </c>
      <c r="AG1701" s="21"/>
      <c r="AH1701" s="156"/>
    </row>
    <row r="1702" spans="1:34" ht="14.4" thickTop="1" thickBot="1" x14ac:dyDescent="0.3">
      <c r="B1702" s="12">
        <v>41148</v>
      </c>
      <c r="C1702" s="152" t="s">
        <v>17</v>
      </c>
      <c r="D1702" s="153">
        <v>4902.51</v>
      </c>
      <c r="E1702" s="153">
        <v>4648.1949999999997</v>
      </c>
      <c r="F1702" s="153">
        <v>4569.143</v>
      </c>
      <c r="G1702" s="153">
        <v>4450.027</v>
      </c>
      <c r="H1702" s="154">
        <v>4408.2139999999999</v>
      </c>
      <c r="I1702" s="153">
        <v>4450.4390000000003</v>
      </c>
      <c r="J1702" s="153">
        <v>4665.0990000000002</v>
      </c>
      <c r="K1702" s="153">
        <v>4631.2209999999995</v>
      </c>
      <c r="L1702" s="153">
        <v>4547.6289999999999</v>
      </c>
      <c r="M1702" s="153">
        <v>4758.3429999999998</v>
      </c>
      <c r="N1702" s="153">
        <v>4874.7529999999997</v>
      </c>
      <c r="O1702" s="153">
        <v>4966.2610000000004</v>
      </c>
      <c r="P1702" s="153">
        <v>5033.5320000000002</v>
      </c>
      <c r="Q1702" s="153">
        <v>5077.393</v>
      </c>
      <c r="R1702" s="153">
        <v>5137.8999999999996</v>
      </c>
      <c r="S1702" s="153">
        <v>5172.66</v>
      </c>
      <c r="T1702" s="153">
        <v>5171.63</v>
      </c>
      <c r="U1702" s="153">
        <v>5128.6229999999996</v>
      </c>
      <c r="V1702" s="153">
        <v>5033.2910000000002</v>
      </c>
      <c r="W1702" s="154">
        <v>5181.4449999999997</v>
      </c>
      <c r="X1702" s="153">
        <v>5987.3620000000001</v>
      </c>
      <c r="Y1702" s="153">
        <v>6058.1450000000004</v>
      </c>
      <c r="Z1702" s="153">
        <v>5896.0439999999999</v>
      </c>
      <c r="AA1702" s="153">
        <v>5459.741</v>
      </c>
      <c r="AB1702" s="155">
        <v>120209.60000000001</v>
      </c>
      <c r="AC1702" s="18" t="str">
        <f t="shared" si="52"/>
        <v>ok</v>
      </c>
      <c r="AE1702" s="19">
        <f t="shared" si="53"/>
        <v>6252.7130000000034</v>
      </c>
      <c r="AF1702" s="20">
        <v>578.43885231018066</v>
      </c>
      <c r="AG1702" s="21"/>
      <c r="AH1702" s="156"/>
    </row>
    <row r="1703" spans="1:34" ht="14.4" thickTop="1" thickBot="1" x14ac:dyDescent="0.3">
      <c r="B1703" s="12">
        <v>41149</v>
      </c>
      <c r="C1703" s="152" t="s">
        <v>11</v>
      </c>
      <c r="D1703" s="153">
        <v>5095.0429999999997</v>
      </c>
      <c r="E1703" s="153">
        <v>4880.0810000000001</v>
      </c>
      <c r="F1703" s="153">
        <v>4741.6760000000004</v>
      </c>
      <c r="G1703" s="153">
        <v>4630.3119999999999</v>
      </c>
      <c r="H1703" s="154">
        <v>4579.1469999999999</v>
      </c>
      <c r="I1703" s="153">
        <v>4558.8609999999999</v>
      </c>
      <c r="J1703" s="153">
        <v>4840.7039999999997</v>
      </c>
      <c r="K1703" s="153">
        <v>4775.9740000000002</v>
      </c>
      <c r="L1703" s="153">
        <v>4771.3159999999998</v>
      </c>
      <c r="M1703" s="153">
        <v>4939.2349999999997</v>
      </c>
      <c r="N1703" s="153">
        <v>4992.6239999999998</v>
      </c>
      <c r="O1703" s="153">
        <v>5120.7280000000001</v>
      </c>
      <c r="P1703" s="153">
        <v>5230.0860000000002</v>
      </c>
      <c r="Q1703" s="153">
        <v>5274.2610000000004</v>
      </c>
      <c r="R1703" s="153">
        <v>5320.0619999999999</v>
      </c>
      <c r="S1703" s="153">
        <v>5402.8850000000002</v>
      </c>
      <c r="T1703" s="153">
        <v>5412.9809999999998</v>
      </c>
      <c r="U1703" s="153">
        <v>5359.6589999999997</v>
      </c>
      <c r="V1703" s="153">
        <v>5202.0140000000001</v>
      </c>
      <c r="W1703" s="154">
        <v>5302.4889999999996</v>
      </c>
      <c r="X1703" s="153">
        <v>6162.9989999999998</v>
      </c>
      <c r="Y1703" s="153">
        <v>6197.7259999999997</v>
      </c>
      <c r="Z1703" s="153">
        <v>6016.3710000000001</v>
      </c>
      <c r="AA1703" s="153">
        <v>5618.201</v>
      </c>
      <c r="AB1703" s="155">
        <v>124425.436</v>
      </c>
      <c r="AC1703" s="18" t="str">
        <f t="shared" si="52"/>
        <v>ok</v>
      </c>
      <c r="AE1703" s="19">
        <f t="shared" si="53"/>
        <v>4215.8359999999957</v>
      </c>
      <c r="AF1703" s="20">
        <v>597.91546440124512</v>
      </c>
      <c r="AG1703" s="21"/>
      <c r="AH1703" s="156"/>
    </row>
    <row r="1704" spans="1:34" ht="14.4" thickTop="1" thickBot="1" x14ac:dyDescent="0.3">
      <c r="B1704" s="12">
        <v>41150</v>
      </c>
      <c r="C1704" s="152" t="s">
        <v>12</v>
      </c>
      <c r="D1704" s="153">
        <v>5154.5609999999997</v>
      </c>
      <c r="E1704" s="153">
        <v>5045.8850000000002</v>
      </c>
      <c r="F1704" s="153">
        <v>4856.1980000000003</v>
      </c>
      <c r="G1704" s="153">
        <v>4692.299</v>
      </c>
      <c r="H1704" s="154">
        <v>4592.9120000000003</v>
      </c>
      <c r="I1704" s="153">
        <v>4704.8630000000003</v>
      </c>
      <c r="J1704" s="153">
        <v>4898.7709999999997</v>
      </c>
      <c r="K1704" s="153">
        <v>4867.7849999999999</v>
      </c>
      <c r="L1704" s="153">
        <v>4832.9160000000002</v>
      </c>
      <c r="M1704" s="153">
        <v>4955.3649999999998</v>
      </c>
      <c r="N1704" s="153">
        <v>5039.8500000000004</v>
      </c>
      <c r="O1704" s="153">
        <v>5132.0590000000002</v>
      </c>
      <c r="P1704" s="153">
        <v>5252.4210000000003</v>
      </c>
      <c r="Q1704" s="153">
        <v>5392.7430000000004</v>
      </c>
      <c r="R1704" s="153">
        <v>5431.107</v>
      </c>
      <c r="S1704" s="153">
        <v>5531.643</v>
      </c>
      <c r="T1704" s="153">
        <v>5520.902</v>
      </c>
      <c r="U1704" s="153">
        <v>5488.433</v>
      </c>
      <c r="V1704" s="153">
        <v>5268.1130000000003</v>
      </c>
      <c r="W1704" s="154">
        <v>5356.7889999999998</v>
      </c>
      <c r="X1704" s="153">
        <v>6244.9049999999997</v>
      </c>
      <c r="Y1704" s="153">
        <v>6299.78</v>
      </c>
      <c r="Z1704" s="153">
        <v>6200.1930000000002</v>
      </c>
      <c r="AA1704" s="153">
        <v>5710.357</v>
      </c>
      <c r="AB1704" s="155">
        <v>126470.852</v>
      </c>
      <c r="AC1704" s="18" t="str">
        <f t="shared" si="52"/>
        <v>ok</v>
      </c>
      <c r="AE1704" s="19">
        <f t="shared" si="53"/>
        <v>2045.4159999999974</v>
      </c>
      <c r="AF1704" s="20">
        <v>606.46198844909668</v>
      </c>
      <c r="AG1704" s="21"/>
      <c r="AH1704" s="156"/>
    </row>
    <row r="1705" spans="1:34" ht="14.4" thickTop="1" thickBot="1" x14ac:dyDescent="0.3">
      <c r="B1705" s="12">
        <v>41151</v>
      </c>
      <c r="C1705" s="152" t="s">
        <v>13</v>
      </c>
      <c r="D1705" s="153">
        <v>5393.3090000000002</v>
      </c>
      <c r="E1705" s="153">
        <v>5134.2089999999998</v>
      </c>
      <c r="F1705" s="153">
        <v>4962.1899999999996</v>
      </c>
      <c r="G1705" s="153">
        <v>4848.1040000000003</v>
      </c>
      <c r="H1705" s="154">
        <v>4775.1400000000003</v>
      </c>
      <c r="I1705" s="153">
        <v>4762.2700000000004</v>
      </c>
      <c r="J1705" s="153">
        <v>5025.4799999999996</v>
      </c>
      <c r="K1705" s="153">
        <v>4925.7370000000001</v>
      </c>
      <c r="L1705" s="153">
        <v>4844.2749999999996</v>
      </c>
      <c r="M1705" s="153">
        <v>5049.3900000000003</v>
      </c>
      <c r="N1705" s="153">
        <v>5146.4539999999997</v>
      </c>
      <c r="O1705" s="153">
        <v>5285.58</v>
      </c>
      <c r="P1705" s="153">
        <v>5379.451</v>
      </c>
      <c r="Q1705" s="153">
        <v>5454.3029999999999</v>
      </c>
      <c r="R1705" s="153">
        <v>5482.65</v>
      </c>
      <c r="S1705" s="153">
        <v>5502.5829999999996</v>
      </c>
      <c r="T1705" s="153">
        <v>5584.473</v>
      </c>
      <c r="U1705" s="153">
        <v>5483.6660000000002</v>
      </c>
      <c r="V1705" s="153">
        <v>5408.05</v>
      </c>
      <c r="W1705" s="154">
        <v>5410.1559999999999</v>
      </c>
      <c r="X1705" s="153">
        <v>6198.56</v>
      </c>
      <c r="Y1705" s="153">
        <v>6240.2790000000005</v>
      </c>
      <c r="Z1705" s="153">
        <v>6085.3950000000004</v>
      </c>
      <c r="AA1705" s="153">
        <v>5653.91</v>
      </c>
      <c r="AB1705" s="155">
        <v>128035.61900000001</v>
      </c>
      <c r="AC1705" s="18" t="str">
        <f t="shared" si="52"/>
        <v>ok</v>
      </c>
      <c r="AE1705" s="19">
        <f t="shared" si="53"/>
        <v>1564.7670000000071</v>
      </c>
      <c r="AF1705" s="20">
        <v>607.10663795471191</v>
      </c>
      <c r="AG1705" s="21"/>
    </row>
    <row r="1706" spans="1:34" ht="14.4" thickTop="1" thickBot="1" x14ac:dyDescent="0.3">
      <c r="B1706" s="12">
        <v>41152</v>
      </c>
      <c r="C1706" s="152" t="s">
        <v>14</v>
      </c>
      <c r="D1706" s="153">
        <v>5339.74</v>
      </c>
      <c r="E1706" s="153">
        <v>5042.2870000000003</v>
      </c>
      <c r="F1706" s="153">
        <v>4846.491</v>
      </c>
      <c r="G1706" s="153">
        <v>4770.8419999999996</v>
      </c>
      <c r="H1706" s="154">
        <v>4711.8950000000004</v>
      </c>
      <c r="I1706" s="153">
        <v>4760.5829999999996</v>
      </c>
      <c r="J1706" s="153">
        <v>4971.01</v>
      </c>
      <c r="K1706" s="153">
        <v>4896.0709999999999</v>
      </c>
      <c r="L1706" s="153">
        <v>4895.1279999999997</v>
      </c>
      <c r="M1706" s="153">
        <v>4994.3869999999997</v>
      </c>
      <c r="N1706" s="153">
        <v>5010.9380000000001</v>
      </c>
      <c r="O1706" s="153">
        <v>5163.3779999999997</v>
      </c>
      <c r="P1706" s="153">
        <v>5196.0370000000003</v>
      </c>
      <c r="Q1706" s="153">
        <v>5203.4359999999997</v>
      </c>
      <c r="R1706" s="153">
        <v>5227.8440000000001</v>
      </c>
      <c r="S1706" s="153">
        <v>5267.12</v>
      </c>
      <c r="T1706" s="153">
        <v>5254.8710000000001</v>
      </c>
      <c r="U1706" s="153">
        <v>5272.0010000000002</v>
      </c>
      <c r="V1706" s="153">
        <v>5158.5140000000001</v>
      </c>
      <c r="W1706" s="154">
        <v>5312.201</v>
      </c>
      <c r="X1706" s="153">
        <v>6070.38</v>
      </c>
      <c r="Y1706" s="153">
        <v>6033.1360000000004</v>
      </c>
      <c r="Z1706" s="153">
        <v>5882.6229999999996</v>
      </c>
      <c r="AA1706" s="153">
        <v>5469.0619999999999</v>
      </c>
      <c r="AB1706" s="155">
        <v>124749.97900000001</v>
      </c>
      <c r="AC1706" s="18" t="str">
        <f t="shared" si="52"/>
        <v>ok</v>
      </c>
      <c r="AE1706" s="19">
        <f t="shared" si="53"/>
        <v>-3285.6399999999994</v>
      </c>
      <c r="AF1706" s="20">
        <v>589.14442825317383</v>
      </c>
      <c r="AG1706" s="21"/>
    </row>
    <row r="1707" spans="1:34" ht="14.4" thickTop="1" thickBot="1" x14ac:dyDescent="0.3">
      <c r="A1707" s="11" t="s">
        <v>25</v>
      </c>
      <c r="B1707" s="12">
        <v>41153</v>
      </c>
      <c r="C1707" s="158" t="s">
        <v>15</v>
      </c>
      <c r="D1707" s="159">
        <v>5100.6049999999996</v>
      </c>
      <c r="E1707" s="159">
        <v>4873.4359999999997</v>
      </c>
      <c r="F1707" s="159">
        <v>4733.8050000000003</v>
      </c>
      <c r="G1707" s="159">
        <v>4605.34</v>
      </c>
      <c r="H1707" s="160">
        <v>4505.835</v>
      </c>
      <c r="I1707" s="159">
        <v>4481.4250000000002</v>
      </c>
      <c r="J1707" s="159">
        <v>4580.88</v>
      </c>
      <c r="K1707" s="159">
        <v>4499.8519999999999</v>
      </c>
      <c r="L1707" s="159">
        <v>4515.643</v>
      </c>
      <c r="M1707" s="159">
        <v>4713.9589999999998</v>
      </c>
      <c r="N1707" s="159">
        <v>4784.3649999999998</v>
      </c>
      <c r="O1707" s="159">
        <v>4839.7690000000002</v>
      </c>
      <c r="P1707" s="159">
        <v>4894.75</v>
      </c>
      <c r="Q1707" s="159">
        <v>4910.5680000000002</v>
      </c>
      <c r="R1707" s="159">
        <v>4889.7209999999995</v>
      </c>
      <c r="S1707" s="159">
        <v>4879.1289999999999</v>
      </c>
      <c r="T1707" s="159">
        <v>4911.134</v>
      </c>
      <c r="U1707" s="159">
        <v>4884.8720000000003</v>
      </c>
      <c r="V1707" s="159">
        <v>4879.1229999999996</v>
      </c>
      <c r="W1707" s="160">
        <v>5249.8339999999998</v>
      </c>
      <c r="X1707" s="159">
        <v>6135.7179999999998</v>
      </c>
      <c r="Y1707" s="159">
        <v>6113.4930000000004</v>
      </c>
      <c r="Z1707" s="159">
        <v>5906.8379999999997</v>
      </c>
      <c r="AA1707" s="159">
        <v>5464.3130000000001</v>
      </c>
      <c r="AB1707" s="161">
        <v>119354.408</v>
      </c>
      <c r="AC1707" s="18" t="str">
        <f t="shared" si="52"/>
        <v>ok</v>
      </c>
      <c r="AE1707" s="19">
        <f t="shared" si="53"/>
        <v>-5395.5710000000108</v>
      </c>
      <c r="AF1707" s="20">
        <v>584.13265228271484</v>
      </c>
      <c r="AG1707" s="21"/>
    </row>
    <row r="1708" spans="1:34" ht="14.4" thickTop="1" thickBot="1" x14ac:dyDescent="0.3">
      <c r="B1708" s="12">
        <v>41154</v>
      </c>
      <c r="C1708" s="158" t="s">
        <v>16</v>
      </c>
      <c r="D1708" s="159">
        <v>5078.9480000000003</v>
      </c>
      <c r="E1708" s="159">
        <v>4771.1930000000002</v>
      </c>
      <c r="F1708" s="159">
        <v>4566.26</v>
      </c>
      <c r="G1708" s="159">
        <v>4502.3190000000004</v>
      </c>
      <c r="H1708" s="160">
        <v>4412.79</v>
      </c>
      <c r="I1708" s="159">
        <v>4365.63</v>
      </c>
      <c r="J1708" s="159">
        <v>4345.6139999999996</v>
      </c>
      <c r="K1708" s="159">
        <v>4146.4939999999997</v>
      </c>
      <c r="L1708" s="159">
        <v>4182.1080000000002</v>
      </c>
      <c r="M1708" s="159">
        <v>4250.8609999999999</v>
      </c>
      <c r="N1708" s="159">
        <v>4323.2849999999999</v>
      </c>
      <c r="O1708" s="159">
        <v>4421.4390000000003</v>
      </c>
      <c r="P1708" s="159">
        <v>4476.0079999999998</v>
      </c>
      <c r="Q1708" s="159">
        <v>4551.4319999999998</v>
      </c>
      <c r="R1708" s="159">
        <v>4569.9639999999999</v>
      </c>
      <c r="S1708" s="159">
        <v>4570.0010000000002</v>
      </c>
      <c r="T1708" s="159">
        <v>4602.9269999999997</v>
      </c>
      <c r="U1708" s="159">
        <v>4606.9219999999996</v>
      </c>
      <c r="V1708" s="159">
        <v>4585.9979999999996</v>
      </c>
      <c r="W1708" s="160">
        <v>5055.7439999999997</v>
      </c>
      <c r="X1708" s="159">
        <v>6049.42</v>
      </c>
      <c r="Y1708" s="159">
        <v>6131.5870000000004</v>
      </c>
      <c r="Z1708" s="159">
        <v>5908.2439999999997</v>
      </c>
      <c r="AA1708" s="159">
        <v>5383.8230000000003</v>
      </c>
      <c r="AB1708" s="161">
        <v>113859.014</v>
      </c>
      <c r="AC1708" s="18" t="str">
        <f t="shared" si="52"/>
        <v>ok</v>
      </c>
      <c r="AE1708" s="19">
        <f t="shared" si="53"/>
        <v>-5495.3940000000002</v>
      </c>
      <c r="AF1708" s="20">
        <v>627.99313926696777</v>
      </c>
      <c r="AG1708" s="21"/>
    </row>
    <row r="1709" spans="1:34" ht="14.4" thickTop="1" thickBot="1" x14ac:dyDescent="0.3">
      <c r="B1709" s="12">
        <v>41155</v>
      </c>
      <c r="C1709" s="158" t="s">
        <v>17</v>
      </c>
      <c r="D1709" s="159">
        <v>4997.9629999999997</v>
      </c>
      <c r="E1709" s="159">
        <v>4723.1530000000002</v>
      </c>
      <c r="F1709" s="159">
        <v>4572.9669999999996</v>
      </c>
      <c r="G1709" s="159">
        <v>4410.7640000000001</v>
      </c>
      <c r="H1709" s="160">
        <v>4414.2380000000003</v>
      </c>
      <c r="I1709" s="159">
        <v>4482.8710000000001</v>
      </c>
      <c r="J1709" s="159">
        <v>4719.5339999999997</v>
      </c>
      <c r="K1709" s="159">
        <v>4668.0370000000003</v>
      </c>
      <c r="L1709" s="159">
        <v>4649.1099999999997</v>
      </c>
      <c r="M1709" s="159">
        <v>4816.9979999999996</v>
      </c>
      <c r="N1709" s="159">
        <v>4961.4269999999997</v>
      </c>
      <c r="O1709" s="159">
        <v>5085.5749999999998</v>
      </c>
      <c r="P1709" s="159">
        <v>5152.5280000000002</v>
      </c>
      <c r="Q1709" s="159">
        <v>5214.9279999999999</v>
      </c>
      <c r="R1709" s="159">
        <v>5286.02</v>
      </c>
      <c r="S1709" s="159">
        <v>5295.7179999999998</v>
      </c>
      <c r="T1709" s="159">
        <v>5343.26</v>
      </c>
      <c r="U1709" s="159">
        <v>5266.5590000000002</v>
      </c>
      <c r="V1709" s="159">
        <v>5146.9859999999999</v>
      </c>
      <c r="W1709" s="160">
        <v>5310.1580000000004</v>
      </c>
      <c r="X1709" s="159">
        <v>6162.1440000000002</v>
      </c>
      <c r="Y1709" s="159">
        <v>6170.7619999999997</v>
      </c>
      <c r="Z1709" s="159">
        <v>5986.0469999999996</v>
      </c>
      <c r="AA1709" s="159">
        <v>5548.1270000000004</v>
      </c>
      <c r="AB1709" s="161">
        <v>122385.874</v>
      </c>
      <c r="AC1709" s="18" t="str">
        <f t="shared" si="52"/>
        <v>ok</v>
      </c>
      <c r="AE1709" s="19">
        <f t="shared" si="53"/>
        <v>8526.86</v>
      </c>
      <c r="AF1709" s="20">
        <v>609.04218101501465</v>
      </c>
      <c r="AG1709" s="21"/>
    </row>
    <row r="1710" spans="1:34" ht="14.4" thickTop="1" thickBot="1" x14ac:dyDescent="0.3">
      <c r="B1710" s="12">
        <v>41156</v>
      </c>
      <c r="C1710" s="158" t="s">
        <v>11</v>
      </c>
      <c r="D1710" s="159">
        <v>5196.5069999999996</v>
      </c>
      <c r="E1710" s="159">
        <v>4958.1760000000004</v>
      </c>
      <c r="F1710" s="159">
        <v>4812.5190000000002</v>
      </c>
      <c r="G1710" s="159">
        <v>4693.0540000000001</v>
      </c>
      <c r="H1710" s="160">
        <v>4642.1760000000004</v>
      </c>
      <c r="I1710" s="159">
        <v>4661.8270000000002</v>
      </c>
      <c r="J1710" s="159">
        <v>4896.2690000000002</v>
      </c>
      <c r="K1710" s="159">
        <v>4807.6350000000002</v>
      </c>
      <c r="L1710" s="159">
        <v>4786.92</v>
      </c>
      <c r="M1710" s="159">
        <v>4869.9719999999998</v>
      </c>
      <c r="N1710" s="159">
        <v>5033.5290000000005</v>
      </c>
      <c r="O1710" s="159">
        <v>5145.9750000000004</v>
      </c>
      <c r="P1710" s="159">
        <v>5252.2420000000002</v>
      </c>
      <c r="Q1710" s="159">
        <v>5286.31</v>
      </c>
      <c r="R1710" s="159">
        <v>5352.8620000000001</v>
      </c>
      <c r="S1710" s="159">
        <v>5406.42</v>
      </c>
      <c r="T1710" s="159">
        <v>5468.308</v>
      </c>
      <c r="U1710" s="159">
        <v>5390.6840000000002</v>
      </c>
      <c r="V1710" s="159">
        <v>5246.7960000000003</v>
      </c>
      <c r="W1710" s="160">
        <v>5440.1270000000004</v>
      </c>
      <c r="X1710" s="159">
        <v>6255.8760000000002</v>
      </c>
      <c r="Y1710" s="159">
        <v>6310.2179999999998</v>
      </c>
      <c r="Z1710" s="159">
        <v>6046.2979999999998</v>
      </c>
      <c r="AA1710" s="159">
        <v>5608.6760000000004</v>
      </c>
      <c r="AB1710" s="161">
        <v>125569.376</v>
      </c>
      <c r="AC1710" s="18" t="str">
        <f t="shared" si="52"/>
        <v>ok</v>
      </c>
      <c r="AE1710" s="19">
        <f t="shared" si="53"/>
        <v>3183.5020000000077</v>
      </c>
      <c r="AF1710" s="20">
        <v>571.51180839538574</v>
      </c>
      <c r="AG1710" s="21"/>
    </row>
    <row r="1711" spans="1:34" ht="14.4" thickTop="1" thickBot="1" x14ac:dyDescent="0.3">
      <c r="B1711" s="12">
        <v>41157</v>
      </c>
      <c r="C1711" s="158" t="s">
        <v>12</v>
      </c>
      <c r="D1711" s="159">
        <v>5250.9260000000004</v>
      </c>
      <c r="E1711" s="159">
        <v>4997.4880000000003</v>
      </c>
      <c r="F1711" s="159">
        <v>4815.7610000000004</v>
      </c>
      <c r="G1711" s="159">
        <v>4744.2370000000001</v>
      </c>
      <c r="H1711" s="160">
        <v>4695.4160000000002</v>
      </c>
      <c r="I1711" s="159">
        <v>4718.2700000000004</v>
      </c>
      <c r="J1711" s="159">
        <v>4920.2070000000003</v>
      </c>
      <c r="K1711" s="159">
        <v>4860.7960000000003</v>
      </c>
      <c r="L1711" s="159">
        <v>4758.92</v>
      </c>
      <c r="M1711" s="159">
        <v>4966.95</v>
      </c>
      <c r="N1711" s="159">
        <v>5040.0730000000003</v>
      </c>
      <c r="O1711" s="159">
        <v>5146.8689999999997</v>
      </c>
      <c r="P1711" s="159">
        <v>5253.8109999999997</v>
      </c>
      <c r="Q1711" s="159">
        <v>5291.1210000000001</v>
      </c>
      <c r="R1711" s="159">
        <v>5328.8220000000001</v>
      </c>
      <c r="S1711" s="159">
        <v>5394.2070000000003</v>
      </c>
      <c r="T1711" s="159">
        <v>5429.66</v>
      </c>
      <c r="U1711" s="159">
        <v>5371.6409999999996</v>
      </c>
      <c r="V1711" s="159">
        <v>5258.3329999999996</v>
      </c>
      <c r="W1711" s="160">
        <v>5542.8419999999996</v>
      </c>
      <c r="X1711" s="159">
        <v>6276.9679999999998</v>
      </c>
      <c r="Y1711" s="159">
        <v>6233.4319999999998</v>
      </c>
      <c r="Z1711" s="159">
        <v>6084.0429999999997</v>
      </c>
      <c r="AA1711" s="159">
        <v>5646.3059999999996</v>
      </c>
      <c r="AB1711" s="161">
        <v>126027.1</v>
      </c>
      <c r="AC1711" s="18" t="str">
        <f t="shared" si="52"/>
        <v>ok</v>
      </c>
      <c r="AE1711" s="19">
        <f t="shared" si="53"/>
        <v>457.72400000000198</v>
      </c>
      <c r="AF1711" s="20">
        <v>600.27085304260254</v>
      </c>
      <c r="AG1711" s="21"/>
    </row>
    <row r="1712" spans="1:34" ht="14.4" thickTop="1" thickBot="1" x14ac:dyDescent="0.3">
      <c r="B1712" s="12">
        <v>41158</v>
      </c>
      <c r="C1712" s="158" t="s">
        <v>13</v>
      </c>
      <c r="D1712" s="159">
        <v>5256.7039999999997</v>
      </c>
      <c r="E1712" s="159">
        <v>5044.0290000000005</v>
      </c>
      <c r="F1712" s="159">
        <v>4872.1779999999999</v>
      </c>
      <c r="G1712" s="159">
        <v>4758.7569999999996</v>
      </c>
      <c r="H1712" s="160">
        <v>4732.1959999999999</v>
      </c>
      <c r="I1712" s="159">
        <v>4758.1419999999998</v>
      </c>
      <c r="J1712" s="159">
        <v>4955.5200000000004</v>
      </c>
      <c r="K1712" s="159">
        <v>4889.1989999999996</v>
      </c>
      <c r="L1712" s="159">
        <v>4814.5789999999997</v>
      </c>
      <c r="M1712" s="159">
        <v>4976.66</v>
      </c>
      <c r="N1712" s="159">
        <v>5080.9080000000004</v>
      </c>
      <c r="O1712" s="159">
        <v>5198.076</v>
      </c>
      <c r="P1712" s="159">
        <v>5274.7179999999998</v>
      </c>
      <c r="Q1712" s="159">
        <v>5385.027</v>
      </c>
      <c r="R1712" s="159">
        <v>5442.74</v>
      </c>
      <c r="S1712" s="159">
        <v>5542.4040000000005</v>
      </c>
      <c r="T1712" s="159">
        <v>5560.4570000000003</v>
      </c>
      <c r="U1712" s="159">
        <v>5479.5410000000002</v>
      </c>
      <c r="V1712" s="159">
        <v>5347.9059999999999</v>
      </c>
      <c r="W1712" s="160">
        <v>5526.1880000000001</v>
      </c>
      <c r="X1712" s="159">
        <v>6355.8789999999999</v>
      </c>
      <c r="Y1712" s="159">
        <v>6309.3</v>
      </c>
      <c r="Z1712" s="159">
        <v>6152.5169999999998</v>
      </c>
      <c r="AA1712" s="159">
        <v>5723.1930000000002</v>
      </c>
      <c r="AB1712" s="161">
        <v>127436.819</v>
      </c>
      <c r="AC1712" s="18" t="str">
        <f t="shared" si="52"/>
        <v>ok</v>
      </c>
      <c r="AE1712" s="19">
        <f t="shared" si="53"/>
        <v>1409.7189999999973</v>
      </c>
      <c r="AF1712" s="20">
        <v>614.74995613098145</v>
      </c>
      <c r="AG1712" s="21"/>
    </row>
    <row r="1713" spans="2:33" ht="14.4" thickTop="1" thickBot="1" x14ac:dyDescent="0.3">
      <c r="B1713" s="12">
        <v>41159</v>
      </c>
      <c r="C1713" s="158" t="s">
        <v>14</v>
      </c>
      <c r="D1713" s="159">
        <v>5352.6890000000003</v>
      </c>
      <c r="E1713" s="159">
        <v>5143.473</v>
      </c>
      <c r="F1713" s="159">
        <v>5020.18</v>
      </c>
      <c r="G1713" s="159">
        <v>4913.6310000000003</v>
      </c>
      <c r="H1713" s="160">
        <v>4848.9030000000002</v>
      </c>
      <c r="I1713" s="159">
        <v>4849.6289999999999</v>
      </c>
      <c r="J1713" s="159">
        <v>5036.1540000000005</v>
      </c>
      <c r="K1713" s="159">
        <v>4964.5659999999998</v>
      </c>
      <c r="L1713" s="159">
        <v>4914.5619999999999</v>
      </c>
      <c r="M1713" s="159">
        <v>5042.973</v>
      </c>
      <c r="N1713" s="159">
        <v>5143.3940000000002</v>
      </c>
      <c r="O1713" s="159">
        <v>5269.0259999999998</v>
      </c>
      <c r="P1713" s="159">
        <v>5313.47</v>
      </c>
      <c r="Q1713" s="159">
        <v>5373.2960000000003</v>
      </c>
      <c r="R1713" s="159">
        <v>5426.6850000000004</v>
      </c>
      <c r="S1713" s="159">
        <v>5498.5010000000002</v>
      </c>
      <c r="T1713" s="159">
        <v>5543.3109999999997</v>
      </c>
      <c r="U1713" s="159">
        <v>5398.7259999999997</v>
      </c>
      <c r="V1713" s="159">
        <v>5257.4809999999998</v>
      </c>
      <c r="W1713" s="160">
        <v>5443.1080000000002</v>
      </c>
      <c r="X1713" s="159">
        <v>6215.18</v>
      </c>
      <c r="Y1713" s="159">
        <v>6209.7120000000004</v>
      </c>
      <c r="Z1713" s="159">
        <v>6085.0159999999996</v>
      </c>
      <c r="AA1713" s="159">
        <v>5684.73</v>
      </c>
      <c r="AB1713" s="161">
        <v>127948.39599999999</v>
      </c>
      <c r="AC1713" s="18" t="str">
        <f t="shared" si="52"/>
        <v>ok</v>
      </c>
      <c r="AE1713" s="19">
        <f t="shared" si="53"/>
        <v>511.57699999999022</v>
      </c>
      <c r="AF1713" s="20">
        <v>609.51567268371582</v>
      </c>
      <c r="AG1713" s="21"/>
    </row>
    <row r="1714" spans="2:33" ht="14.4" thickTop="1" thickBot="1" x14ac:dyDescent="0.3">
      <c r="B1714" s="12">
        <v>41160</v>
      </c>
      <c r="C1714" s="158" t="s">
        <v>15</v>
      </c>
      <c r="D1714" s="159">
        <v>5345.3370000000004</v>
      </c>
      <c r="E1714" s="159">
        <v>5148.7479999999996</v>
      </c>
      <c r="F1714" s="159">
        <v>4917.3320000000003</v>
      </c>
      <c r="G1714" s="159">
        <v>4831.8860000000004</v>
      </c>
      <c r="H1714" s="160">
        <v>4789.8670000000002</v>
      </c>
      <c r="I1714" s="159">
        <v>4793.0309999999999</v>
      </c>
      <c r="J1714" s="159">
        <v>4832.5200000000004</v>
      </c>
      <c r="K1714" s="159">
        <v>4680.3770000000004</v>
      </c>
      <c r="L1714" s="159">
        <v>4771.9669999999996</v>
      </c>
      <c r="M1714" s="159">
        <v>4850.0609999999997</v>
      </c>
      <c r="N1714" s="159">
        <v>4977.1530000000002</v>
      </c>
      <c r="O1714" s="159">
        <v>5082.2359999999999</v>
      </c>
      <c r="P1714" s="159">
        <v>5159.3389999999999</v>
      </c>
      <c r="Q1714" s="159">
        <v>5158.3909999999996</v>
      </c>
      <c r="R1714" s="159">
        <v>5048.7960000000003</v>
      </c>
      <c r="S1714" s="159">
        <v>5029.0159999999996</v>
      </c>
      <c r="T1714" s="159">
        <v>5052.0959999999995</v>
      </c>
      <c r="U1714" s="159">
        <v>5033.8280000000004</v>
      </c>
      <c r="V1714" s="159">
        <v>5075.1319999999996</v>
      </c>
      <c r="W1714" s="160">
        <v>5533.9160000000002</v>
      </c>
      <c r="X1714" s="159">
        <v>6302.799</v>
      </c>
      <c r="Y1714" s="159">
        <v>6233.7460000000001</v>
      </c>
      <c r="Z1714" s="159">
        <v>5937.1310000000003</v>
      </c>
      <c r="AA1714" s="159">
        <v>5486.085</v>
      </c>
      <c r="AB1714" s="161">
        <v>124070.79399999999</v>
      </c>
      <c r="AC1714" s="18" t="str">
        <f t="shared" si="52"/>
        <v>ok</v>
      </c>
      <c r="AE1714" s="19">
        <f t="shared" si="53"/>
        <v>-3877.601999999999</v>
      </c>
      <c r="AF1714" s="20">
        <v>611.10405921936035</v>
      </c>
      <c r="AG1714" s="21"/>
    </row>
    <row r="1715" spans="2:33" ht="14.4" thickTop="1" thickBot="1" x14ac:dyDescent="0.3">
      <c r="B1715" s="12">
        <v>41161</v>
      </c>
      <c r="C1715" s="158" t="s">
        <v>16</v>
      </c>
      <c r="D1715" s="159">
        <v>5125.8869999999997</v>
      </c>
      <c r="E1715" s="159">
        <v>4781.4480000000003</v>
      </c>
      <c r="F1715" s="159">
        <v>4646.433</v>
      </c>
      <c r="G1715" s="159">
        <v>4553.6949999999997</v>
      </c>
      <c r="H1715" s="160">
        <v>4472.3779999999997</v>
      </c>
      <c r="I1715" s="159">
        <v>4429.4269999999997</v>
      </c>
      <c r="J1715" s="159">
        <v>4416.8729999999996</v>
      </c>
      <c r="K1715" s="159">
        <v>4235.1629999999996</v>
      </c>
      <c r="L1715" s="159">
        <v>4223.3029999999999</v>
      </c>
      <c r="M1715" s="159">
        <v>4386.2240000000002</v>
      </c>
      <c r="N1715" s="159">
        <v>4471.192</v>
      </c>
      <c r="O1715" s="159">
        <v>4578.2719999999999</v>
      </c>
      <c r="P1715" s="159">
        <v>4501.0550000000003</v>
      </c>
      <c r="Q1715" s="159">
        <v>4593.0140000000001</v>
      </c>
      <c r="R1715" s="159">
        <v>4563.7619999999997</v>
      </c>
      <c r="S1715" s="159">
        <v>4585.5879999999997</v>
      </c>
      <c r="T1715" s="159">
        <v>4659.3969999999999</v>
      </c>
      <c r="U1715" s="159">
        <v>4683.0429999999997</v>
      </c>
      <c r="V1715" s="159">
        <v>4728.6109999999999</v>
      </c>
      <c r="W1715" s="160">
        <v>5212.1769999999997</v>
      </c>
      <c r="X1715" s="159">
        <v>5967.28</v>
      </c>
      <c r="Y1715" s="159">
        <v>6008.7420000000002</v>
      </c>
      <c r="Z1715" s="159">
        <v>5718.9579999999996</v>
      </c>
      <c r="AA1715" s="159">
        <v>5150.3890000000001</v>
      </c>
      <c r="AB1715" s="161">
        <v>114692.31299999999</v>
      </c>
      <c r="AC1715" s="18" t="str">
        <f t="shared" si="52"/>
        <v>ok</v>
      </c>
      <c r="AE1715" s="19">
        <f t="shared" si="53"/>
        <v>-9378.4809999999998</v>
      </c>
      <c r="AF1715" s="20">
        <v>579.01569366455078</v>
      </c>
      <c r="AG1715" s="21"/>
    </row>
    <row r="1716" spans="2:33" ht="14.4" thickTop="1" thickBot="1" x14ac:dyDescent="0.3">
      <c r="B1716" s="12">
        <v>41162</v>
      </c>
      <c r="C1716" s="158" t="s">
        <v>17</v>
      </c>
      <c r="D1716" s="159">
        <v>4796.2780000000002</v>
      </c>
      <c r="E1716" s="159">
        <v>4566.299</v>
      </c>
      <c r="F1716" s="159">
        <v>4438.7740000000003</v>
      </c>
      <c r="G1716" s="159">
        <v>4367.72</v>
      </c>
      <c r="H1716" s="160">
        <v>4306.6329999999998</v>
      </c>
      <c r="I1716" s="159">
        <v>4400.3059999999996</v>
      </c>
      <c r="J1716" s="159">
        <v>4702.3050000000003</v>
      </c>
      <c r="K1716" s="159">
        <v>4764.3389999999999</v>
      </c>
      <c r="L1716" s="159">
        <v>4653.8440000000001</v>
      </c>
      <c r="M1716" s="159">
        <v>4736.3760000000002</v>
      </c>
      <c r="N1716" s="159">
        <v>4914.0720000000001</v>
      </c>
      <c r="O1716" s="159">
        <v>4962.9089999999997</v>
      </c>
      <c r="P1716" s="159">
        <v>5089.9560000000001</v>
      </c>
      <c r="Q1716" s="159">
        <v>5161.9250000000002</v>
      </c>
      <c r="R1716" s="159">
        <v>5163.28</v>
      </c>
      <c r="S1716" s="159">
        <v>5201.8500000000004</v>
      </c>
      <c r="T1716" s="159">
        <v>5230.1369999999997</v>
      </c>
      <c r="U1716" s="159">
        <v>5196.99</v>
      </c>
      <c r="V1716" s="159">
        <v>5120.9679999999998</v>
      </c>
      <c r="W1716" s="160">
        <v>5403.2150000000001</v>
      </c>
      <c r="X1716" s="159">
        <v>6089.2169999999996</v>
      </c>
      <c r="Y1716" s="159">
        <v>5952.6890000000003</v>
      </c>
      <c r="Z1716" s="159">
        <v>5712.0280000000002</v>
      </c>
      <c r="AA1716" s="159">
        <v>5327.3389999999999</v>
      </c>
      <c r="AB1716" s="161">
        <v>120259.45</v>
      </c>
      <c r="AC1716" s="18" t="str">
        <f t="shared" si="52"/>
        <v>ok</v>
      </c>
      <c r="AE1716" s="19">
        <f t="shared" si="53"/>
        <v>5567.1370000000024</v>
      </c>
      <c r="AF1716" s="20">
        <v>576.65838623046875</v>
      </c>
      <c r="AG1716" s="21"/>
    </row>
    <row r="1717" spans="2:33" ht="14.4" thickTop="1" thickBot="1" x14ac:dyDescent="0.3">
      <c r="B1717" s="12">
        <v>41163</v>
      </c>
      <c r="C1717" s="158" t="s">
        <v>11</v>
      </c>
      <c r="D1717" s="159">
        <v>4949.1170000000002</v>
      </c>
      <c r="E1717" s="159">
        <v>4731.0969999999998</v>
      </c>
      <c r="F1717" s="159">
        <v>4636.5829999999996</v>
      </c>
      <c r="G1717" s="159">
        <v>4555.72</v>
      </c>
      <c r="H1717" s="160">
        <v>4529.0029999999997</v>
      </c>
      <c r="I1717" s="159">
        <v>4603.6139999999996</v>
      </c>
      <c r="J1717" s="159">
        <v>4833.9170000000004</v>
      </c>
      <c r="K1717" s="159">
        <v>4857.2269999999999</v>
      </c>
      <c r="L1717" s="159">
        <v>4766.8329999999996</v>
      </c>
      <c r="M1717" s="159">
        <v>4932.625</v>
      </c>
      <c r="N1717" s="159">
        <v>4997.3339999999998</v>
      </c>
      <c r="O1717" s="159">
        <v>5096.4859999999999</v>
      </c>
      <c r="P1717" s="159">
        <v>5122.2259999999997</v>
      </c>
      <c r="Q1717" s="159">
        <v>5199.4669999999996</v>
      </c>
      <c r="R1717" s="159">
        <v>5240.7120000000004</v>
      </c>
      <c r="S1717" s="159">
        <v>5266.8509999999997</v>
      </c>
      <c r="T1717" s="159">
        <v>5295.8869999999997</v>
      </c>
      <c r="U1717" s="159">
        <v>5261.6009999999997</v>
      </c>
      <c r="V1717" s="159">
        <v>5242.3549999999996</v>
      </c>
      <c r="W1717" s="160">
        <v>5462.2830000000004</v>
      </c>
      <c r="X1717" s="159">
        <v>6079.99</v>
      </c>
      <c r="Y1717" s="159">
        <v>5978.3270000000002</v>
      </c>
      <c r="Z1717" s="159">
        <v>5717.2340000000004</v>
      </c>
      <c r="AA1717" s="159">
        <v>5263.96</v>
      </c>
      <c r="AB1717" s="161">
        <v>122620.45299999999</v>
      </c>
      <c r="AC1717" s="18" t="str">
        <f t="shared" si="52"/>
        <v>ok</v>
      </c>
      <c r="AE1717" s="19">
        <f t="shared" si="53"/>
        <v>2361.002999999997</v>
      </c>
      <c r="AF1717" s="20">
        <v>574.66061973571777</v>
      </c>
      <c r="AG1717" s="21"/>
    </row>
    <row r="1718" spans="2:33" ht="14.4" thickTop="1" thickBot="1" x14ac:dyDescent="0.3">
      <c r="B1718" s="12">
        <v>41164</v>
      </c>
      <c r="C1718" s="158" t="s">
        <v>12</v>
      </c>
      <c r="D1718" s="159">
        <v>4853.5519999999997</v>
      </c>
      <c r="E1718" s="159">
        <v>4701.2780000000002</v>
      </c>
      <c r="F1718" s="159">
        <v>4570.5479999999998</v>
      </c>
      <c r="G1718" s="159">
        <v>4482.0020000000004</v>
      </c>
      <c r="H1718" s="160">
        <v>4471.9160000000002</v>
      </c>
      <c r="I1718" s="159">
        <v>4566.6570000000002</v>
      </c>
      <c r="J1718" s="159">
        <v>4780.2489999999998</v>
      </c>
      <c r="K1718" s="159">
        <v>4778.8940000000002</v>
      </c>
      <c r="L1718" s="159">
        <v>4801.7240000000002</v>
      </c>
      <c r="M1718" s="159">
        <v>4912.0429999999997</v>
      </c>
      <c r="N1718" s="159">
        <v>4996.2719999999999</v>
      </c>
      <c r="O1718" s="159">
        <v>5124.6310000000003</v>
      </c>
      <c r="P1718" s="159">
        <v>5261.8540000000003</v>
      </c>
      <c r="Q1718" s="159">
        <v>5291.1869999999999</v>
      </c>
      <c r="R1718" s="159">
        <v>5323.6909999999998</v>
      </c>
      <c r="S1718" s="159">
        <v>5478.6639999999998</v>
      </c>
      <c r="T1718" s="159">
        <v>5508.884</v>
      </c>
      <c r="U1718" s="159">
        <v>5406.8310000000001</v>
      </c>
      <c r="V1718" s="159">
        <v>5337.5529999999999</v>
      </c>
      <c r="W1718" s="160">
        <v>5499.0129999999999</v>
      </c>
      <c r="X1718" s="159">
        <v>6226.09</v>
      </c>
      <c r="Y1718" s="159">
        <v>6209.0249999999996</v>
      </c>
      <c r="Z1718" s="159">
        <v>6028.2640000000001</v>
      </c>
      <c r="AA1718" s="159">
        <v>5438.3670000000002</v>
      </c>
      <c r="AB1718" s="161">
        <v>124049.18799999999</v>
      </c>
      <c r="AC1718" s="18" t="str">
        <f t="shared" si="52"/>
        <v>ok</v>
      </c>
      <c r="AE1718" s="19">
        <f t="shared" si="53"/>
        <v>1428.7350000000006</v>
      </c>
      <c r="AF1718" s="20">
        <v>573.13004875183105</v>
      </c>
      <c r="AG1718" s="21"/>
    </row>
    <row r="1719" spans="2:33" ht="14.4" thickTop="1" thickBot="1" x14ac:dyDescent="0.3">
      <c r="B1719" s="12">
        <v>41165</v>
      </c>
      <c r="C1719" s="158" t="s">
        <v>13</v>
      </c>
      <c r="D1719" s="159">
        <v>5156.29</v>
      </c>
      <c r="E1719" s="159">
        <v>5011.5690000000004</v>
      </c>
      <c r="F1719" s="159">
        <v>4838.2640000000001</v>
      </c>
      <c r="G1719" s="159">
        <v>4754.6859999999997</v>
      </c>
      <c r="H1719" s="160">
        <v>4678.4380000000001</v>
      </c>
      <c r="I1719" s="159">
        <v>4677.22</v>
      </c>
      <c r="J1719" s="159">
        <v>4914.1850000000004</v>
      </c>
      <c r="K1719" s="159">
        <v>4903.2079999999996</v>
      </c>
      <c r="L1719" s="159">
        <v>4914.134</v>
      </c>
      <c r="M1719" s="159">
        <v>4902.51</v>
      </c>
      <c r="N1719" s="159">
        <v>5178.2250000000004</v>
      </c>
      <c r="O1719" s="159">
        <v>5255.6629999999996</v>
      </c>
      <c r="P1719" s="159">
        <v>5378.3919999999998</v>
      </c>
      <c r="Q1719" s="159">
        <v>5445.4960000000001</v>
      </c>
      <c r="R1719" s="159">
        <v>5465.3190000000004</v>
      </c>
      <c r="S1719" s="159">
        <v>5487.8140000000003</v>
      </c>
      <c r="T1719" s="159">
        <v>5544.98</v>
      </c>
      <c r="U1719" s="159">
        <v>5456.1009999999997</v>
      </c>
      <c r="V1719" s="159">
        <v>5282.4629999999997</v>
      </c>
      <c r="W1719" s="160">
        <v>5503.3720000000003</v>
      </c>
      <c r="X1719" s="159">
        <v>6277.4809999999998</v>
      </c>
      <c r="Y1719" s="159">
        <v>6245.2569999999996</v>
      </c>
      <c r="Z1719" s="159">
        <v>6105.5569999999998</v>
      </c>
      <c r="AA1719" s="159">
        <v>5731.4989999999998</v>
      </c>
      <c r="AB1719" s="161">
        <v>127108.124</v>
      </c>
      <c r="AC1719" s="18" t="str">
        <f t="shared" si="52"/>
        <v>ok</v>
      </c>
      <c r="AE1719" s="19">
        <f t="shared" si="53"/>
        <v>3058.9360000000015</v>
      </c>
      <c r="AF1719" s="20">
        <v>611.42952537536621</v>
      </c>
      <c r="AG1719" s="21"/>
    </row>
    <row r="1720" spans="2:33" ht="14.4" thickTop="1" thickBot="1" x14ac:dyDescent="0.3">
      <c r="B1720" s="12">
        <v>41166</v>
      </c>
      <c r="C1720" s="158" t="s">
        <v>14</v>
      </c>
      <c r="D1720" s="159">
        <v>5344.29</v>
      </c>
      <c r="E1720" s="159">
        <v>5104.9539999999997</v>
      </c>
      <c r="F1720" s="159">
        <v>4950.5630000000001</v>
      </c>
      <c r="G1720" s="159">
        <v>4852.2619999999997</v>
      </c>
      <c r="H1720" s="160">
        <v>4801.4080000000004</v>
      </c>
      <c r="I1720" s="159">
        <v>4814.4650000000001</v>
      </c>
      <c r="J1720" s="159">
        <v>5007.3329999999996</v>
      </c>
      <c r="K1720" s="159">
        <v>4951.0770000000002</v>
      </c>
      <c r="L1720" s="159">
        <v>4920.9690000000001</v>
      </c>
      <c r="M1720" s="159">
        <v>5017.4690000000001</v>
      </c>
      <c r="N1720" s="159">
        <v>5128.5780000000004</v>
      </c>
      <c r="O1720" s="159">
        <v>5264.9170000000004</v>
      </c>
      <c r="P1720" s="159">
        <v>5379.7960000000003</v>
      </c>
      <c r="Q1720" s="159">
        <v>5424.8729999999996</v>
      </c>
      <c r="R1720" s="159">
        <v>5420.5119999999997</v>
      </c>
      <c r="S1720" s="159">
        <v>5486.3220000000001</v>
      </c>
      <c r="T1720" s="159">
        <v>5410.7929999999997</v>
      </c>
      <c r="U1720" s="159">
        <v>5396.0219999999999</v>
      </c>
      <c r="V1720" s="159">
        <v>5281.7389999999996</v>
      </c>
      <c r="W1720" s="160">
        <v>5527.3370000000004</v>
      </c>
      <c r="X1720" s="159">
        <v>6189.4229999999998</v>
      </c>
      <c r="Y1720" s="159">
        <v>6086.2730000000001</v>
      </c>
      <c r="Z1720" s="159">
        <v>5937.607</v>
      </c>
      <c r="AA1720" s="159">
        <v>5657.8419999999996</v>
      </c>
      <c r="AB1720" s="161">
        <v>127356.825</v>
      </c>
      <c r="AC1720" s="18" t="str">
        <f t="shared" si="52"/>
        <v>ok</v>
      </c>
      <c r="AE1720" s="19">
        <f t="shared" si="53"/>
        <v>248.70100000000093</v>
      </c>
      <c r="AF1720" s="20">
        <v>590.90522193908691</v>
      </c>
      <c r="AG1720" s="21"/>
    </row>
    <row r="1721" spans="2:33" ht="14.4" thickTop="1" thickBot="1" x14ac:dyDescent="0.3">
      <c r="B1721" s="12">
        <v>41167</v>
      </c>
      <c r="C1721" s="158" t="s">
        <v>15</v>
      </c>
      <c r="D1721" s="159">
        <v>5316.5</v>
      </c>
      <c r="E1721" s="159">
        <v>5095.8090000000002</v>
      </c>
      <c r="F1721" s="159">
        <v>4955.63</v>
      </c>
      <c r="G1721" s="159">
        <v>4800.46</v>
      </c>
      <c r="H1721" s="160">
        <v>4740.3159999999998</v>
      </c>
      <c r="I1721" s="159">
        <v>4689.5860000000002</v>
      </c>
      <c r="J1721" s="159">
        <v>4745.9620000000004</v>
      </c>
      <c r="K1721" s="159">
        <v>4622.6040000000003</v>
      </c>
      <c r="L1721" s="159">
        <v>4686.9380000000001</v>
      </c>
      <c r="M1721" s="159">
        <v>4815.4449999999997</v>
      </c>
      <c r="N1721" s="159">
        <v>4860.6030000000001</v>
      </c>
      <c r="O1721" s="159">
        <v>4949.5110000000004</v>
      </c>
      <c r="P1721" s="159">
        <v>5024.9120000000003</v>
      </c>
      <c r="Q1721" s="159">
        <v>5040.808</v>
      </c>
      <c r="R1721" s="159">
        <v>4992.223</v>
      </c>
      <c r="S1721" s="159">
        <v>4950.2250000000004</v>
      </c>
      <c r="T1721" s="159">
        <v>4904.0820000000003</v>
      </c>
      <c r="U1721" s="159">
        <v>4868.3599999999997</v>
      </c>
      <c r="V1721" s="159">
        <v>4920.8890000000001</v>
      </c>
      <c r="W1721" s="160">
        <v>5481.8249999999998</v>
      </c>
      <c r="X1721" s="159">
        <v>6032.6809999999996</v>
      </c>
      <c r="Y1721" s="159">
        <v>5823.5309999999999</v>
      </c>
      <c r="Z1721" s="159">
        <v>5544.2610000000004</v>
      </c>
      <c r="AA1721" s="159">
        <v>5270.8879999999999</v>
      </c>
      <c r="AB1721" s="161">
        <v>121134.05</v>
      </c>
      <c r="AC1721" s="18" t="str">
        <f t="shared" si="52"/>
        <v>ok</v>
      </c>
      <c r="AE1721" s="19">
        <f t="shared" si="53"/>
        <v>-6222.7749999999942</v>
      </c>
      <c r="AF1721" s="20">
        <v>575.2437629699707</v>
      </c>
      <c r="AG1721" s="21"/>
    </row>
    <row r="1722" spans="2:33" ht="14.4" thickTop="1" thickBot="1" x14ac:dyDescent="0.3">
      <c r="B1722" s="12">
        <v>41168</v>
      </c>
      <c r="C1722" s="158" t="s">
        <v>16</v>
      </c>
      <c r="D1722" s="159">
        <v>4951.2169999999996</v>
      </c>
      <c r="E1722" s="159">
        <v>4698.1149999999998</v>
      </c>
      <c r="F1722" s="159">
        <v>4540.8919999999998</v>
      </c>
      <c r="G1722" s="159">
        <v>4429.9390000000003</v>
      </c>
      <c r="H1722" s="160">
        <v>4265.4070000000002</v>
      </c>
      <c r="I1722" s="159">
        <v>4300.5889999999999</v>
      </c>
      <c r="J1722" s="159">
        <v>4315.3980000000001</v>
      </c>
      <c r="K1722" s="159">
        <v>4129.9740000000002</v>
      </c>
      <c r="L1722" s="159">
        <v>3971.518</v>
      </c>
      <c r="M1722" s="159">
        <v>4041.5230000000001</v>
      </c>
      <c r="N1722" s="159">
        <v>4118.8069999999998</v>
      </c>
      <c r="O1722" s="159">
        <v>4204.3059999999996</v>
      </c>
      <c r="P1722" s="159">
        <v>4291.5770000000002</v>
      </c>
      <c r="Q1722" s="159">
        <v>4358.2489999999998</v>
      </c>
      <c r="R1722" s="159">
        <v>4358.0829999999996</v>
      </c>
      <c r="S1722" s="159">
        <v>4366.1589999999997</v>
      </c>
      <c r="T1722" s="159">
        <v>4421.3270000000002</v>
      </c>
      <c r="U1722" s="159">
        <v>4441.8119999999999</v>
      </c>
      <c r="V1722" s="159">
        <v>4526.3649999999998</v>
      </c>
      <c r="W1722" s="160">
        <v>5085.5879999999997</v>
      </c>
      <c r="X1722" s="159">
        <v>5784.9530000000004</v>
      </c>
      <c r="Y1722" s="159">
        <v>5844.4340000000002</v>
      </c>
      <c r="Z1722" s="159">
        <v>5688.4610000000002</v>
      </c>
      <c r="AA1722" s="159">
        <v>5237.2709999999997</v>
      </c>
      <c r="AB1722" s="161">
        <v>110371.965</v>
      </c>
      <c r="AC1722" s="18" t="str">
        <f t="shared" si="52"/>
        <v>ok</v>
      </c>
      <c r="AE1722" s="19">
        <f t="shared" si="53"/>
        <v>-10762.085000000006</v>
      </c>
      <c r="AF1722" s="20">
        <v>602.60901260375977</v>
      </c>
      <c r="AG1722" s="21"/>
    </row>
    <row r="1723" spans="2:33" ht="14.4" thickTop="1" thickBot="1" x14ac:dyDescent="0.3">
      <c r="B1723" s="12">
        <v>41169</v>
      </c>
      <c r="C1723" s="158" t="s">
        <v>17</v>
      </c>
      <c r="D1723" s="159">
        <v>4895.3320000000003</v>
      </c>
      <c r="E1723" s="159">
        <v>4711.04</v>
      </c>
      <c r="F1723" s="159">
        <v>4560.2650000000003</v>
      </c>
      <c r="G1723" s="159">
        <v>4405.88</v>
      </c>
      <c r="H1723" s="160">
        <v>4411.2240000000002</v>
      </c>
      <c r="I1723" s="159">
        <v>4435.2030000000004</v>
      </c>
      <c r="J1723" s="159">
        <v>4580.1109999999999</v>
      </c>
      <c r="K1723" s="159">
        <v>4553.7520000000004</v>
      </c>
      <c r="L1723" s="159">
        <v>4682.277</v>
      </c>
      <c r="M1723" s="159">
        <v>4856.7449999999999</v>
      </c>
      <c r="N1723" s="159">
        <v>5012.6049999999996</v>
      </c>
      <c r="O1723" s="159">
        <v>5118.6530000000002</v>
      </c>
      <c r="P1723" s="159">
        <v>5208.2730000000001</v>
      </c>
      <c r="Q1723" s="159">
        <v>5254.509</v>
      </c>
      <c r="R1723" s="159">
        <v>5287.5550000000003</v>
      </c>
      <c r="S1723" s="159">
        <v>5308.5990000000002</v>
      </c>
      <c r="T1723" s="159">
        <v>5392.9359999999997</v>
      </c>
      <c r="U1723" s="159">
        <v>5345.8270000000002</v>
      </c>
      <c r="V1723" s="159">
        <v>5311.2209999999995</v>
      </c>
      <c r="W1723" s="160">
        <v>5592.3329999999996</v>
      </c>
      <c r="X1723" s="159">
        <v>6204.2269999999999</v>
      </c>
      <c r="Y1723" s="159">
        <v>6089.0630000000001</v>
      </c>
      <c r="Z1723" s="159">
        <v>5825.9920000000002</v>
      </c>
      <c r="AA1723" s="159">
        <v>5377.6210000000001</v>
      </c>
      <c r="AB1723" s="161">
        <v>122421.245</v>
      </c>
      <c r="AC1723" s="18" t="str">
        <f t="shared" si="52"/>
        <v>ok</v>
      </c>
      <c r="AE1723" s="19">
        <f t="shared" si="53"/>
        <v>12049.279999999999</v>
      </c>
      <c r="AF1723" s="20">
        <v>586.79639434814453</v>
      </c>
      <c r="AG1723" s="21"/>
    </row>
    <row r="1724" spans="2:33" ht="14.4" thickTop="1" thickBot="1" x14ac:dyDescent="0.3">
      <c r="B1724" s="12">
        <v>41170</v>
      </c>
      <c r="C1724" s="158" t="s">
        <v>11</v>
      </c>
      <c r="D1724" s="159">
        <v>5107.9589999999998</v>
      </c>
      <c r="E1724" s="159">
        <v>4857.5680000000002</v>
      </c>
      <c r="F1724" s="159">
        <v>4773.223</v>
      </c>
      <c r="G1724" s="159">
        <v>4742.6109999999999</v>
      </c>
      <c r="H1724" s="160">
        <v>4687.8599999999997</v>
      </c>
      <c r="I1724" s="159">
        <v>4758.8599999999997</v>
      </c>
      <c r="J1724" s="159">
        <v>4907.7089999999998</v>
      </c>
      <c r="K1724" s="159">
        <v>4900.1760000000004</v>
      </c>
      <c r="L1724" s="159">
        <v>4901.7849999999999</v>
      </c>
      <c r="M1724" s="159">
        <v>4963.8810000000003</v>
      </c>
      <c r="N1724" s="159">
        <v>5058.8739999999998</v>
      </c>
      <c r="O1724" s="159">
        <v>5176.7640000000001</v>
      </c>
      <c r="P1724" s="159">
        <v>5264.9219999999996</v>
      </c>
      <c r="Q1724" s="159">
        <v>5290.0680000000002</v>
      </c>
      <c r="R1724" s="159">
        <v>5346.067</v>
      </c>
      <c r="S1724" s="159">
        <v>5369.7579999999998</v>
      </c>
      <c r="T1724" s="159">
        <v>5429.0810000000001</v>
      </c>
      <c r="U1724" s="159">
        <v>5368.1130000000003</v>
      </c>
      <c r="V1724" s="159">
        <v>5333.1769999999997</v>
      </c>
      <c r="W1724" s="160">
        <v>5651.9480000000003</v>
      </c>
      <c r="X1724" s="159">
        <v>6209.2449999999999</v>
      </c>
      <c r="Y1724" s="159">
        <v>6123.4260000000004</v>
      </c>
      <c r="Z1724" s="159">
        <v>5908.8630000000003</v>
      </c>
      <c r="AA1724" s="159">
        <v>5475.0540000000001</v>
      </c>
      <c r="AB1724" s="161">
        <v>125606.992</v>
      </c>
      <c r="AC1724" s="18" t="str">
        <f t="shared" si="52"/>
        <v>ok</v>
      </c>
      <c r="AE1724" s="19">
        <f t="shared" si="53"/>
        <v>3185.747000000003</v>
      </c>
      <c r="AF1724" s="20">
        <v>566.82167434692383</v>
      </c>
      <c r="AG1724" s="21"/>
    </row>
    <row r="1725" spans="2:33" ht="14.4" thickTop="1" thickBot="1" x14ac:dyDescent="0.3">
      <c r="B1725" s="12">
        <v>41171</v>
      </c>
      <c r="C1725" s="158" t="s">
        <v>12</v>
      </c>
      <c r="D1725" s="159">
        <v>5120.0159999999996</v>
      </c>
      <c r="E1725" s="159">
        <v>4889.1559999999999</v>
      </c>
      <c r="F1725" s="159">
        <v>4786.6559999999999</v>
      </c>
      <c r="G1725" s="159">
        <v>4707.2219999999998</v>
      </c>
      <c r="H1725" s="160">
        <v>4626.9610000000002</v>
      </c>
      <c r="I1725" s="159">
        <v>4644.0940000000001</v>
      </c>
      <c r="J1725" s="159">
        <v>4907.1310000000003</v>
      </c>
      <c r="K1725" s="159">
        <v>4850.1009999999997</v>
      </c>
      <c r="L1725" s="159">
        <v>4829.9059999999999</v>
      </c>
      <c r="M1725" s="159">
        <v>4940.3959999999997</v>
      </c>
      <c r="N1725" s="159">
        <v>4964.5439999999999</v>
      </c>
      <c r="O1725" s="159">
        <v>5014.9489999999996</v>
      </c>
      <c r="P1725" s="159">
        <v>5122.9780000000001</v>
      </c>
      <c r="Q1725" s="159">
        <v>5140.7299999999996</v>
      </c>
      <c r="R1725" s="159">
        <v>5167.9759999999997</v>
      </c>
      <c r="S1725" s="159">
        <v>5233.5709999999999</v>
      </c>
      <c r="T1725" s="159">
        <v>5236.4380000000001</v>
      </c>
      <c r="U1725" s="159">
        <v>5192.7820000000002</v>
      </c>
      <c r="V1725" s="159">
        <v>5160.1350000000002</v>
      </c>
      <c r="W1725" s="160">
        <v>5477.2870000000003</v>
      </c>
      <c r="X1725" s="159">
        <v>6056.4110000000001</v>
      </c>
      <c r="Y1725" s="159">
        <v>5908.8990000000003</v>
      </c>
      <c r="Z1725" s="159">
        <v>5705.1390000000001</v>
      </c>
      <c r="AA1725" s="159">
        <v>5268.0510000000004</v>
      </c>
      <c r="AB1725" s="161">
        <v>122951.531</v>
      </c>
      <c r="AC1725" s="18" t="str">
        <f t="shared" si="52"/>
        <v>ok</v>
      </c>
      <c r="AE1725" s="19">
        <f t="shared" si="53"/>
        <v>-2655.4609999999957</v>
      </c>
      <c r="AF1725" s="20">
        <v>564.17673873901367</v>
      </c>
      <c r="AG1725" s="21"/>
    </row>
    <row r="1726" spans="2:33" ht="14.4" thickTop="1" thickBot="1" x14ac:dyDescent="0.3">
      <c r="B1726" s="12">
        <v>41172</v>
      </c>
      <c r="C1726" s="158" t="s">
        <v>13</v>
      </c>
      <c r="D1726" s="159">
        <v>4993.7520000000004</v>
      </c>
      <c r="E1726" s="159">
        <v>4813.7250000000004</v>
      </c>
      <c r="F1726" s="159">
        <v>4644.1670000000004</v>
      </c>
      <c r="G1726" s="159">
        <v>4583.2370000000001</v>
      </c>
      <c r="H1726" s="160">
        <v>4489.8459999999995</v>
      </c>
      <c r="I1726" s="159">
        <v>4599.7569999999996</v>
      </c>
      <c r="J1726" s="159">
        <v>4868.1210000000001</v>
      </c>
      <c r="K1726" s="159">
        <v>4818.4269999999997</v>
      </c>
      <c r="L1726" s="159">
        <v>4842.585</v>
      </c>
      <c r="M1726" s="159">
        <v>4852.3900000000003</v>
      </c>
      <c r="N1726" s="159">
        <v>4989.866</v>
      </c>
      <c r="O1726" s="159">
        <v>4932.7830000000004</v>
      </c>
      <c r="P1726" s="159">
        <v>4903.674</v>
      </c>
      <c r="Q1726" s="159">
        <v>5076.0439999999999</v>
      </c>
      <c r="R1726" s="159">
        <v>5158.116</v>
      </c>
      <c r="S1726" s="159">
        <v>5199.8059999999996</v>
      </c>
      <c r="T1726" s="159">
        <v>5141.835</v>
      </c>
      <c r="U1726" s="159">
        <v>5086.6679999999997</v>
      </c>
      <c r="V1726" s="159">
        <v>5116.8029999999999</v>
      </c>
      <c r="W1726" s="160">
        <v>5382.5039999999999</v>
      </c>
      <c r="X1726" s="159">
        <v>5948.4579999999996</v>
      </c>
      <c r="Y1726" s="159">
        <v>5802.5259999999998</v>
      </c>
      <c r="Z1726" s="159">
        <v>5534.8329999999996</v>
      </c>
      <c r="AA1726" s="159">
        <v>5146.5870000000004</v>
      </c>
      <c r="AB1726" s="161">
        <v>120926.512</v>
      </c>
      <c r="AC1726" s="18" t="str">
        <f t="shared" si="52"/>
        <v>ok</v>
      </c>
      <c r="AE1726" s="19">
        <f t="shared" si="53"/>
        <v>-2025.0190000000002</v>
      </c>
      <c r="AF1726" s="20">
        <v>579.52154159545898</v>
      </c>
      <c r="AG1726" s="21"/>
    </row>
    <row r="1727" spans="2:33" ht="14.4" thickTop="1" thickBot="1" x14ac:dyDescent="0.3">
      <c r="B1727" s="12">
        <v>41173</v>
      </c>
      <c r="C1727" s="158" t="s">
        <v>14</v>
      </c>
      <c r="D1727" s="159">
        <v>4871.241</v>
      </c>
      <c r="E1727" s="159">
        <v>4703.9870000000001</v>
      </c>
      <c r="F1727" s="159">
        <v>4579.3530000000001</v>
      </c>
      <c r="G1727" s="159">
        <v>4471.8530000000001</v>
      </c>
      <c r="H1727" s="160">
        <v>4489.8450000000003</v>
      </c>
      <c r="I1727" s="159">
        <v>4539.9790000000003</v>
      </c>
      <c r="J1727" s="159">
        <v>4806.6509999999998</v>
      </c>
      <c r="K1727" s="159">
        <v>4767.9390000000003</v>
      </c>
      <c r="L1727" s="159">
        <v>4734.5469999999996</v>
      </c>
      <c r="M1727" s="159">
        <v>4866.18</v>
      </c>
      <c r="N1727" s="159">
        <v>4939.8639999999996</v>
      </c>
      <c r="O1727" s="159">
        <v>5036.37</v>
      </c>
      <c r="P1727" s="159">
        <v>5114.7150000000001</v>
      </c>
      <c r="Q1727" s="159">
        <v>5164.0860000000002</v>
      </c>
      <c r="R1727" s="159">
        <v>5194.9269999999997</v>
      </c>
      <c r="S1727" s="159">
        <v>5213.8090000000002</v>
      </c>
      <c r="T1727" s="159">
        <v>5194.7659999999996</v>
      </c>
      <c r="U1727" s="159">
        <v>5114.0479999999998</v>
      </c>
      <c r="V1727" s="159">
        <v>5059.1260000000002</v>
      </c>
      <c r="W1727" s="160">
        <v>5358.6350000000002</v>
      </c>
      <c r="X1727" s="159">
        <v>5905.2349999999997</v>
      </c>
      <c r="Y1727" s="159">
        <v>5752.8469999999998</v>
      </c>
      <c r="Z1727" s="159">
        <v>5598.473</v>
      </c>
      <c r="AA1727" s="159">
        <v>5239.6689999999999</v>
      </c>
      <c r="AB1727" s="161">
        <v>120718.145</v>
      </c>
      <c r="AC1727" s="18" t="str">
        <f t="shared" si="52"/>
        <v>ok</v>
      </c>
      <c r="AE1727" s="19">
        <f t="shared" si="53"/>
        <v>-208.36699999999837</v>
      </c>
      <c r="AF1727" s="20">
        <v>720.53987503051758</v>
      </c>
      <c r="AG1727" s="21"/>
    </row>
    <row r="1728" spans="2:33" ht="14.4" thickTop="1" thickBot="1" x14ac:dyDescent="0.3">
      <c r="B1728" s="12">
        <v>41174</v>
      </c>
      <c r="C1728" s="158" t="s">
        <v>15</v>
      </c>
      <c r="D1728" s="159">
        <v>4973.1319999999996</v>
      </c>
      <c r="E1728" s="159">
        <v>4803.1400000000003</v>
      </c>
      <c r="F1728" s="159">
        <v>4685.9780000000001</v>
      </c>
      <c r="G1728" s="159">
        <v>4589.9089999999997</v>
      </c>
      <c r="H1728" s="160">
        <v>4522.2790000000005</v>
      </c>
      <c r="I1728" s="159">
        <v>4508.9009999999998</v>
      </c>
      <c r="J1728" s="159">
        <v>4645.924</v>
      </c>
      <c r="K1728" s="159">
        <v>4564.1589999999997</v>
      </c>
      <c r="L1728" s="159">
        <v>4668.4250000000002</v>
      </c>
      <c r="M1728" s="159">
        <v>4761.991</v>
      </c>
      <c r="N1728" s="159">
        <v>4846.2929999999997</v>
      </c>
      <c r="O1728" s="159">
        <v>4920.8190000000004</v>
      </c>
      <c r="P1728" s="159">
        <v>4940.0590000000002</v>
      </c>
      <c r="Q1728" s="159">
        <v>4961.826</v>
      </c>
      <c r="R1728" s="159">
        <v>4913.0929999999998</v>
      </c>
      <c r="S1728" s="159">
        <v>4877.8429999999998</v>
      </c>
      <c r="T1728" s="159">
        <v>4836.8609999999999</v>
      </c>
      <c r="U1728" s="159">
        <v>4855.9390000000003</v>
      </c>
      <c r="V1728" s="159">
        <v>4896.7280000000001</v>
      </c>
      <c r="W1728" s="160">
        <v>5438.8059999999996</v>
      </c>
      <c r="X1728" s="159">
        <v>6089.46</v>
      </c>
      <c r="Y1728" s="159">
        <v>5899.3670000000002</v>
      </c>
      <c r="Z1728" s="159">
        <v>5577.93</v>
      </c>
      <c r="AA1728" s="159">
        <v>5201.4799999999996</v>
      </c>
      <c r="AB1728" s="161">
        <v>118980.34299999999</v>
      </c>
      <c r="AC1728" s="18" t="str">
        <f t="shared" si="52"/>
        <v>ok</v>
      </c>
      <c r="AE1728" s="19">
        <f t="shared" si="53"/>
        <v>-1737.8020000000106</v>
      </c>
      <c r="AF1728" s="20">
        <v>719.76387596130371</v>
      </c>
      <c r="AG1728" s="21"/>
    </row>
    <row r="1729" spans="1:34" ht="14.4" thickTop="1" thickBot="1" x14ac:dyDescent="0.3">
      <c r="B1729" s="12">
        <v>41175</v>
      </c>
      <c r="C1729" s="158" t="s">
        <v>16</v>
      </c>
      <c r="D1729" s="159">
        <v>4855.7950000000001</v>
      </c>
      <c r="E1729" s="159">
        <v>4632.0330000000004</v>
      </c>
      <c r="F1729" s="159">
        <v>4460.6970000000001</v>
      </c>
      <c r="G1729" s="159">
        <v>4320.6549999999997</v>
      </c>
      <c r="H1729" s="160">
        <v>4283.4840000000004</v>
      </c>
      <c r="I1729" s="159">
        <v>4292.866</v>
      </c>
      <c r="J1729" s="159">
        <v>4365.1120000000001</v>
      </c>
      <c r="K1729" s="159">
        <v>4229.3590000000004</v>
      </c>
      <c r="L1729" s="159">
        <v>4217.7669999999998</v>
      </c>
      <c r="M1729" s="159">
        <v>4296.8389999999999</v>
      </c>
      <c r="N1729" s="159">
        <v>4340.7830000000004</v>
      </c>
      <c r="O1729" s="159">
        <v>4387.9830000000002</v>
      </c>
      <c r="P1729" s="159">
        <v>4429.0320000000002</v>
      </c>
      <c r="Q1729" s="159">
        <v>4448.9219999999996</v>
      </c>
      <c r="R1729" s="159">
        <v>4490.4930000000004</v>
      </c>
      <c r="S1729" s="159">
        <v>4515.7209999999995</v>
      </c>
      <c r="T1729" s="159">
        <v>4474.0619999999999</v>
      </c>
      <c r="U1729" s="159">
        <v>4453.8389999999999</v>
      </c>
      <c r="V1729" s="159">
        <v>4668.5839999999998</v>
      </c>
      <c r="W1729" s="160">
        <v>5337.777</v>
      </c>
      <c r="X1729" s="159">
        <v>5881.8329999999996</v>
      </c>
      <c r="Y1729" s="159">
        <v>5816.7809999999999</v>
      </c>
      <c r="Z1729" s="159">
        <v>5519.1409999999996</v>
      </c>
      <c r="AA1729" s="159">
        <v>5081.0770000000002</v>
      </c>
      <c r="AB1729" s="161">
        <v>111800.637</v>
      </c>
      <c r="AC1729" s="18" t="str">
        <f t="shared" si="52"/>
        <v>ok</v>
      </c>
      <c r="AE1729" s="19">
        <f t="shared" si="53"/>
        <v>-7179.705999999991</v>
      </c>
      <c r="AF1729" s="20">
        <v>725.15974426269531</v>
      </c>
      <c r="AG1729" s="21"/>
    </row>
    <row r="1730" spans="1:34" ht="14.4" thickTop="1" thickBot="1" x14ac:dyDescent="0.3">
      <c r="B1730" s="12">
        <v>41176</v>
      </c>
      <c r="C1730" s="158" t="s">
        <v>17</v>
      </c>
      <c r="D1730" s="159">
        <v>4685.45</v>
      </c>
      <c r="E1730" s="159">
        <v>4479.3779999999997</v>
      </c>
      <c r="F1730" s="159">
        <v>4363.6899999999996</v>
      </c>
      <c r="G1730" s="159">
        <v>4299.3</v>
      </c>
      <c r="H1730" s="160">
        <v>4189.9690000000001</v>
      </c>
      <c r="I1730" s="159">
        <v>4269.2690000000002</v>
      </c>
      <c r="J1730" s="159">
        <v>4494.6710000000003</v>
      </c>
      <c r="K1730" s="159">
        <v>4595.5169999999998</v>
      </c>
      <c r="L1730" s="159">
        <v>4672.6809999999996</v>
      </c>
      <c r="M1730" s="159">
        <v>4763.0410000000002</v>
      </c>
      <c r="N1730" s="159">
        <v>4854.18</v>
      </c>
      <c r="O1730" s="159">
        <v>4950.6369999999997</v>
      </c>
      <c r="P1730" s="159">
        <v>4984.8239999999996</v>
      </c>
      <c r="Q1730" s="159">
        <v>5014.0519999999997</v>
      </c>
      <c r="R1730" s="159">
        <v>5070.6899999999996</v>
      </c>
      <c r="S1730" s="159">
        <v>5039.0020000000004</v>
      </c>
      <c r="T1730" s="159">
        <v>5096.6130000000003</v>
      </c>
      <c r="U1730" s="159">
        <v>5087.8689999999997</v>
      </c>
      <c r="V1730" s="159">
        <v>5049.1040000000003</v>
      </c>
      <c r="W1730" s="160">
        <v>5401.4380000000001</v>
      </c>
      <c r="X1730" s="159">
        <v>5940.8389999999999</v>
      </c>
      <c r="Y1730" s="159">
        <v>5800.7780000000002</v>
      </c>
      <c r="Z1730" s="159">
        <v>5531.0810000000001</v>
      </c>
      <c r="AA1730" s="159">
        <v>5094.8509999999997</v>
      </c>
      <c r="AB1730" s="161">
        <v>117728.92600000001</v>
      </c>
      <c r="AC1730" s="18" t="str">
        <f t="shared" si="52"/>
        <v>ok</v>
      </c>
      <c r="AE1730" s="19">
        <f t="shared" si="53"/>
        <v>5928.2890000000043</v>
      </c>
      <c r="AF1730" s="20">
        <v>720.59676742553711</v>
      </c>
      <c r="AG1730" s="21"/>
    </row>
    <row r="1731" spans="1:34" ht="14.4" thickTop="1" thickBot="1" x14ac:dyDescent="0.3">
      <c r="B1731" s="12">
        <v>41177</v>
      </c>
      <c r="C1731" s="158" t="s">
        <v>11</v>
      </c>
      <c r="D1731" s="159">
        <v>4746.5789999999997</v>
      </c>
      <c r="E1731" s="159">
        <v>4563.6970000000001</v>
      </c>
      <c r="F1731" s="159">
        <v>4465.4120000000003</v>
      </c>
      <c r="G1731" s="159">
        <v>4395.3590000000004</v>
      </c>
      <c r="H1731" s="160">
        <v>4397.33</v>
      </c>
      <c r="I1731" s="159">
        <v>4462.5879999999997</v>
      </c>
      <c r="J1731" s="159">
        <v>4736.7979999999998</v>
      </c>
      <c r="K1731" s="159">
        <v>4800.16</v>
      </c>
      <c r="L1731" s="159">
        <v>4758.232</v>
      </c>
      <c r="M1731" s="159">
        <v>4833.7280000000001</v>
      </c>
      <c r="N1731" s="159">
        <v>4886.7569999999996</v>
      </c>
      <c r="O1731" s="159">
        <v>4967.8050000000003</v>
      </c>
      <c r="P1731" s="159">
        <v>5045.1019999999999</v>
      </c>
      <c r="Q1731" s="159">
        <v>5084.2749999999996</v>
      </c>
      <c r="R1731" s="159">
        <v>5085.8069999999998</v>
      </c>
      <c r="S1731" s="159">
        <v>5116.2749999999996</v>
      </c>
      <c r="T1731" s="159">
        <v>5131.2169999999996</v>
      </c>
      <c r="U1731" s="159">
        <v>5169.6469999999999</v>
      </c>
      <c r="V1731" s="159">
        <v>5134.8140000000003</v>
      </c>
      <c r="W1731" s="160">
        <v>5560.8789999999999</v>
      </c>
      <c r="X1731" s="159">
        <v>6033.9790000000003</v>
      </c>
      <c r="Y1731" s="159">
        <v>5854.1459999999997</v>
      </c>
      <c r="Z1731" s="159">
        <v>5575.6120000000001</v>
      </c>
      <c r="AA1731" s="159">
        <v>5203.1000000000004</v>
      </c>
      <c r="AB1731" s="161">
        <v>120009.299</v>
      </c>
      <c r="AC1731" s="18" t="str">
        <f t="shared" si="52"/>
        <v>ok</v>
      </c>
      <c r="AE1731" s="19">
        <f t="shared" si="53"/>
        <v>2280.3729999999923</v>
      </c>
      <c r="AF1731" s="20">
        <v>648.52855682373047</v>
      </c>
      <c r="AG1731" s="21"/>
    </row>
    <row r="1732" spans="1:34" ht="14.4" thickTop="1" thickBot="1" x14ac:dyDescent="0.3">
      <c r="B1732" s="12">
        <v>41178</v>
      </c>
      <c r="C1732" s="158" t="s">
        <v>12</v>
      </c>
      <c r="D1732" s="159">
        <v>4871.5990000000002</v>
      </c>
      <c r="E1732" s="159">
        <v>4693.7120000000004</v>
      </c>
      <c r="F1732" s="159">
        <v>4608.7449999999999</v>
      </c>
      <c r="G1732" s="159">
        <v>4473.45</v>
      </c>
      <c r="H1732" s="160">
        <v>4440.933</v>
      </c>
      <c r="I1732" s="159">
        <v>4512.5600000000004</v>
      </c>
      <c r="J1732" s="159">
        <v>4793.9970000000003</v>
      </c>
      <c r="K1732" s="159">
        <v>4815.692</v>
      </c>
      <c r="L1732" s="159">
        <v>4743.3450000000003</v>
      </c>
      <c r="M1732" s="159">
        <v>4844.33</v>
      </c>
      <c r="N1732" s="159">
        <v>4936.5780000000004</v>
      </c>
      <c r="O1732" s="159">
        <v>5015.78</v>
      </c>
      <c r="P1732" s="159">
        <v>5121.3180000000002</v>
      </c>
      <c r="Q1732" s="159">
        <v>5163.6319999999996</v>
      </c>
      <c r="R1732" s="159">
        <v>5232.902</v>
      </c>
      <c r="S1732" s="159">
        <v>5268.75</v>
      </c>
      <c r="T1732" s="159">
        <v>5299.74</v>
      </c>
      <c r="U1732" s="159">
        <v>5272.7470000000003</v>
      </c>
      <c r="V1732" s="159">
        <v>5241.8530000000001</v>
      </c>
      <c r="W1732" s="160">
        <v>5664.1369999999997</v>
      </c>
      <c r="X1732" s="159">
        <v>6098.6509999999998</v>
      </c>
      <c r="Y1732" s="159">
        <v>5957.03</v>
      </c>
      <c r="Z1732" s="159">
        <v>5762.4970000000003</v>
      </c>
      <c r="AA1732" s="159">
        <v>5253.8639999999996</v>
      </c>
      <c r="AB1732" s="161">
        <v>122087.83900000001</v>
      </c>
      <c r="AC1732" s="18" t="str">
        <f t="shared" ref="AC1732:AC1795" si="54">IF(D1732-AB1731,"ok","error")</f>
        <v>ok</v>
      </c>
      <c r="AE1732" s="19">
        <f t="shared" ref="AE1732:AE1795" si="55">AB1732-AB1731</f>
        <v>2078.5400000000081</v>
      </c>
      <c r="AF1732" s="20">
        <v>550.8907299041748</v>
      </c>
      <c r="AG1732" s="21"/>
    </row>
    <row r="1733" spans="1:34" ht="14.4" thickTop="1" thickBot="1" x14ac:dyDescent="0.3">
      <c r="B1733" s="12">
        <v>41179</v>
      </c>
      <c r="C1733" s="158" t="s">
        <v>13</v>
      </c>
      <c r="D1733" s="159">
        <v>4942.6130000000003</v>
      </c>
      <c r="E1733" s="159">
        <v>4792.1639999999998</v>
      </c>
      <c r="F1733" s="159">
        <v>4677.9570000000003</v>
      </c>
      <c r="G1733" s="159">
        <v>4589.0910000000003</v>
      </c>
      <c r="H1733" s="160">
        <v>4548.9459999999999</v>
      </c>
      <c r="I1733" s="159">
        <v>4597.4949999999999</v>
      </c>
      <c r="J1733" s="159">
        <v>4859.4949999999999</v>
      </c>
      <c r="K1733" s="159">
        <v>4801.9669999999996</v>
      </c>
      <c r="L1733" s="159">
        <v>4818.7150000000001</v>
      </c>
      <c r="M1733" s="159">
        <v>4898.5439999999999</v>
      </c>
      <c r="N1733" s="159">
        <v>5006.0339999999997</v>
      </c>
      <c r="O1733" s="159">
        <v>5086.3720000000003</v>
      </c>
      <c r="P1733" s="159">
        <v>5161.6459999999997</v>
      </c>
      <c r="Q1733" s="159">
        <v>5172.665</v>
      </c>
      <c r="R1733" s="159">
        <v>5238.7659999999996</v>
      </c>
      <c r="S1733" s="159">
        <v>5287.4629999999997</v>
      </c>
      <c r="T1733" s="159">
        <v>5308.152</v>
      </c>
      <c r="U1733" s="159">
        <v>5255.0290000000005</v>
      </c>
      <c r="V1733" s="159">
        <v>5276.5519999999997</v>
      </c>
      <c r="W1733" s="160">
        <v>5718.451</v>
      </c>
      <c r="X1733" s="159">
        <v>6200.174</v>
      </c>
      <c r="Y1733" s="159">
        <v>6003.0429999999997</v>
      </c>
      <c r="Z1733" s="159">
        <v>5801.1629999999996</v>
      </c>
      <c r="AA1733" s="159">
        <v>5419.4709999999995</v>
      </c>
      <c r="AB1733" s="161">
        <v>123461.97100000001</v>
      </c>
      <c r="AC1733" s="18" t="str">
        <f t="shared" si="54"/>
        <v>ok</v>
      </c>
      <c r="AE1733" s="19">
        <f t="shared" si="55"/>
        <v>1374.1319999999978</v>
      </c>
      <c r="AF1733" s="20">
        <v>577.18660163879395</v>
      </c>
      <c r="AG1733" s="21"/>
    </row>
    <row r="1734" spans="1:34" ht="14.4" thickTop="1" thickBot="1" x14ac:dyDescent="0.3">
      <c r="B1734" s="12">
        <v>41180</v>
      </c>
      <c r="C1734" s="158" t="s">
        <v>14</v>
      </c>
      <c r="D1734" s="159">
        <v>5103.5690000000004</v>
      </c>
      <c r="E1734" s="159">
        <v>4859.143</v>
      </c>
      <c r="F1734" s="159">
        <v>4714.46</v>
      </c>
      <c r="G1734" s="159">
        <v>4641.7939999999999</v>
      </c>
      <c r="H1734" s="160">
        <v>4569.3440000000001</v>
      </c>
      <c r="I1734" s="159">
        <v>4611.5950000000003</v>
      </c>
      <c r="J1734" s="159">
        <v>4876.924</v>
      </c>
      <c r="K1734" s="159">
        <v>4808.3649999999998</v>
      </c>
      <c r="L1734" s="159">
        <v>4783.0720000000001</v>
      </c>
      <c r="M1734" s="159">
        <v>4971.7520000000004</v>
      </c>
      <c r="N1734" s="159">
        <v>5050.8959999999997</v>
      </c>
      <c r="O1734" s="159">
        <v>5111.0820000000003</v>
      </c>
      <c r="P1734" s="159">
        <v>5108.223</v>
      </c>
      <c r="Q1734" s="159">
        <v>5226.0720000000001</v>
      </c>
      <c r="R1734" s="159">
        <v>5250.098</v>
      </c>
      <c r="S1734" s="159">
        <v>5335.1360000000004</v>
      </c>
      <c r="T1734" s="159">
        <v>5347.9679999999998</v>
      </c>
      <c r="U1734" s="159">
        <v>5308.4440000000004</v>
      </c>
      <c r="V1734" s="159">
        <v>5258.2330000000002</v>
      </c>
      <c r="W1734" s="160">
        <v>5626.0079999999998</v>
      </c>
      <c r="X1734" s="159">
        <v>6096.942</v>
      </c>
      <c r="Y1734" s="159">
        <v>5995.9979999999996</v>
      </c>
      <c r="Z1734" s="159">
        <v>5858.067</v>
      </c>
      <c r="AA1734" s="159">
        <v>5509.3519999999999</v>
      </c>
      <c r="AB1734" s="161">
        <v>124022.538</v>
      </c>
      <c r="AC1734" s="18" t="str">
        <f t="shared" si="54"/>
        <v>ok</v>
      </c>
      <c r="AE1734" s="19">
        <f t="shared" si="55"/>
        <v>560.56699999999546</v>
      </c>
      <c r="AF1734" s="20">
        <v>625.95011138916016</v>
      </c>
      <c r="AG1734" s="21"/>
    </row>
    <row r="1735" spans="1:34" ht="14.4" thickTop="1" thickBot="1" x14ac:dyDescent="0.3">
      <c r="B1735" s="12">
        <v>41181</v>
      </c>
      <c r="C1735" s="158" t="s">
        <v>15</v>
      </c>
      <c r="D1735" s="159">
        <v>5186.0969999999998</v>
      </c>
      <c r="E1735" s="159">
        <v>4971.2089999999998</v>
      </c>
      <c r="F1735" s="159">
        <v>4775.9269999999997</v>
      </c>
      <c r="G1735" s="159">
        <v>4721.0730000000003</v>
      </c>
      <c r="H1735" s="160">
        <v>4700.1750000000002</v>
      </c>
      <c r="I1735" s="159">
        <v>4740.768</v>
      </c>
      <c r="J1735" s="159">
        <v>4819.3429999999998</v>
      </c>
      <c r="K1735" s="159">
        <v>4739.3190000000004</v>
      </c>
      <c r="L1735" s="159">
        <v>4796.2849999999999</v>
      </c>
      <c r="M1735" s="159">
        <v>4853.527</v>
      </c>
      <c r="N1735" s="159">
        <v>5002.4830000000002</v>
      </c>
      <c r="O1735" s="159">
        <v>5049.8090000000002</v>
      </c>
      <c r="P1735" s="159">
        <v>5085.1329999999998</v>
      </c>
      <c r="Q1735" s="159">
        <v>5101.6239999999998</v>
      </c>
      <c r="R1735" s="159">
        <v>4986.8320000000003</v>
      </c>
      <c r="S1735" s="159">
        <v>5025.1890000000003</v>
      </c>
      <c r="T1735" s="159">
        <v>5008.7619999999997</v>
      </c>
      <c r="U1735" s="159">
        <v>5018.7839999999997</v>
      </c>
      <c r="V1735" s="159">
        <v>5024.2629999999999</v>
      </c>
      <c r="W1735" s="160">
        <v>5741.59</v>
      </c>
      <c r="X1735" s="159">
        <v>6294.2209999999995</v>
      </c>
      <c r="Y1735" s="159">
        <v>6179.5119999999997</v>
      </c>
      <c r="Z1735" s="159">
        <v>5911.0950000000003</v>
      </c>
      <c r="AA1735" s="159">
        <v>5563.25</v>
      </c>
      <c r="AB1735" s="161">
        <v>123296.27099999999</v>
      </c>
      <c r="AC1735" s="18" t="str">
        <f t="shared" si="54"/>
        <v>ok</v>
      </c>
      <c r="AE1735" s="19">
        <f t="shared" si="55"/>
        <v>-726.2670000000071</v>
      </c>
      <c r="AF1735" s="20">
        <v>712.54195404052734</v>
      </c>
      <c r="AG1735" s="21"/>
    </row>
    <row r="1736" spans="1:34" ht="14.4" thickTop="1" thickBot="1" x14ac:dyDescent="0.3">
      <c r="B1736" s="12">
        <v>41182</v>
      </c>
      <c r="C1736" s="158" t="s">
        <v>16</v>
      </c>
      <c r="D1736" s="159">
        <v>5206.5479999999998</v>
      </c>
      <c r="E1736" s="159">
        <v>4949.9189999999999</v>
      </c>
      <c r="F1736" s="159">
        <v>4761.32</v>
      </c>
      <c r="G1736" s="159">
        <v>4721.1719999999996</v>
      </c>
      <c r="H1736" s="160">
        <v>4644.6419999999998</v>
      </c>
      <c r="I1736" s="159">
        <v>4610.0649999999996</v>
      </c>
      <c r="J1736" s="159">
        <v>4562.1189999999997</v>
      </c>
      <c r="K1736" s="159">
        <v>4405.9679999999998</v>
      </c>
      <c r="L1736" s="159">
        <v>4415.0649999999996</v>
      </c>
      <c r="M1736" s="159">
        <v>4471.8639999999996</v>
      </c>
      <c r="N1736" s="159">
        <v>4558.5129999999999</v>
      </c>
      <c r="O1736" s="159">
        <v>4622.848</v>
      </c>
      <c r="P1736" s="159">
        <v>4621.665</v>
      </c>
      <c r="Q1736" s="159">
        <v>4631.7049999999999</v>
      </c>
      <c r="R1736" s="159">
        <v>4678.1130000000003</v>
      </c>
      <c r="S1736" s="159">
        <v>4700.8109999999997</v>
      </c>
      <c r="T1736" s="159">
        <v>4676.9769999999999</v>
      </c>
      <c r="U1736" s="159">
        <v>4664.9489999999996</v>
      </c>
      <c r="V1736" s="159">
        <v>4803.07</v>
      </c>
      <c r="W1736" s="160">
        <v>5567.14</v>
      </c>
      <c r="X1736" s="159">
        <v>6032.5259999999998</v>
      </c>
      <c r="Y1736" s="159">
        <v>6049.9319999999998</v>
      </c>
      <c r="Z1736" s="159">
        <v>5715.8789999999999</v>
      </c>
      <c r="AA1736" s="159">
        <v>5279.5510000000004</v>
      </c>
      <c r="AB1736" s="161">
        <v>117352.361</v>
      </c>
      <c r="AC1736" s="18" t="str">
        <f t="shared" si="54"/>
        <v>ok</v>
      </c>
      <c r="AE1736" s="19">
        <f t="shared" si="55"/>
        <v>-5943.9099999999889</v>
      </c>
      <c r="AF1736" s="20">
        <v>714.81726837158203</v>
      </c>
      <c r="AG1736" s="21"/>
      <c r="AH1736" s="156"/>
    </row>
    <row r="1737" spans="1:34" ht="14.4" thickTop="1" thickBot="1" x14ac:dyDescent="0.3">
      <c r="A1737" s="11" t="s">
        <v>26</v>
      </c>
      <c r="B1737" s="12">
        <v>41183</v>
      </c>
      <c r="C1737" s="152" t="s">
        <v>17</v>
      </c>
      <c r="D1737" s="153">
        <v>4915.8100000000004</v>
      </c>
      <c r="E1737" s="153">
        <v>4717.348</v>
      </c>
      <c r="F1737" s="153">
        <v>4566.7340000000004</v>
      </c>
      <c r="G1737" s="153">
        <v>4489.1379999999999</v>
      </c>
      <c r="H1737" s="154">
        <v>4477.8760000000002</v>
      </c>
      <c r="I1737" s="153">
        <v>4529.8580000000002</v>
      </c>
      <c r="J1737" s="153">
        <v>4764.0360000000001</v>
      </c>
      <c r="K1737" s="153">
        <v>4760.799</v>
      </c>
      <c r="L1737" s="153">
        <v>4644.2070000000003</v>
      </c>
      <c r="M1737" s="153">
        <v>4825.4669999999996</v>
      </c>
      <c r="N1737" s="153">
        <v>4906.5200000000004</v>
      </c>
      <c r="O1737" s="153">
        <v>4957.1779999999999</v>
      </c>
      <c r="P1737" s="153">
        <v>5022.6109999999999</v>
      </c>
      <c r="Q1737" s="153">
        <v>5087.598</v>
      </c>
      <c r="R1737" s="153">
        <v>5059.8959999999997</v>
      </c>
      <c r="S1737" s="153">
        <v>5091.2700000000004</v>
      </c>
      <c r="T1737" s="153">
        <v>5058.3530000000001</v>
      </c>
      <c r="U1737" s="153">
        <v>5123.7250000000004</v>
      </c>
      <c r="V1737" s="153">
        <v>5205.26</v>
      </c>
      <c r="W1737" s="154">
        <v>5640.7030000000004</v>
      </c>
      <c r="X1737" s="153">
        <v>6007.49</v>
      </c>
      <c r="Y1737" s="153">
        <v>5831.5690000000004</v>
      </c>
      <c r="Z1737" s="153">
        <v>5580.5789999999997</v>
      </c>
      <c r="AA1737" s="153">
        <v>5203.7939999999999</v>
      </c>
      <c r="AB1737" s="155">
        <v>120467.821</v>
      </c>
      <c r="AC1737" s="18" t="str">
        <f t="shared" si="54"/>
        <v>ok</v>
      </c>
      <c r="AE1737" s="19">
        <f t="shared" si="55"/>
        <v>3115.4599999999919</v>
      </c>
      <c r="AF1737" s="20">
        <v>715.66884422302246</v>
      </c>
      <c r="AG1737" s="21"/>
      <c r="AH1737" s="156"/>
    </row>
    <row r="1738" spans="1:34" ht="14.4" thickTop="1" thickBot="1" x14ac:dyDescent="0.3">
      <c r="B1738" s="12">
        <v>41184</v>
      </c>
      <c r="C1738" s="152" t="s">
        <v>11</v>
      </c>
      <c r="D1738" s="153">
        <v>4830.5060000000003</v>
      </c>
      <c r="E1738" s="153">
        <v>4624.1040000000003</v>
      </c>
      <c r="F1738" s="153">
        <v>4522.473</v>
      </c>
      <c r="G1738" s="153">
        <v>4460.5680000000002</v>
      </c>
      <c r="H1738" s="154">
        <v>4430.826</v>
      </c>
      <c r="I1738" s="153">
        <v>4401.0619999999999</v>
      </c>
      <c r="J1738" s="153">
        <v>4669.9669999999996</v>
      </c>
      <c r="K1738" s="153">
        <v>4658.8720000000003</v>
      </c>
      <c r="L1738" s="153">
        <v>4624.93</v>
      </c>
      <c r="M1738" s="153">
        <v>4685.2470000000003</v>
      </c>
      <c r="N1738" s="153">
        <v>4786.6210000000001</v>
      </c>
      <c r="O1738" s="153">
        <v>4861.8689999999997</v>
      </c>
      <c r="P1738" s="153">
        <v>4902.7290000000003</v>
      </c>
      <c r="Q1738" s="153">
        <v>4932.4350000000004</v>
      </c>
      <c r="R1738" s="153">
        <v>4951.58</v>
      </c>
      <c r="S1738" s="153">
        <v>4973.7569999999996</v>
      </c>
      <c r="T1738" s="153">
        <v>4945.7529999999997</v>
      </c>
      <c r="U1738" s="153">
        <v>4923.3180000000002</v>
      </c>
      <c r="V1738" s="153">
        <v>4998.701</v>
      </c>
      <c r="W1738" s="154">
        <v>5545.777</v>
      </c>
      <c r="X1738" s="153">
        <v>5888.4040000000005</v>
      </c>
      <c r="Y1738" s="153">
        <v>5685.808</v>
      </c>
      <c r="Z1738" s="153">
        <v>5443.6750000000002</v>
      </c>
      <c r="AA1738" s="153">
        <v>4982.009</v>
      </c>
      <c r="AB1738" s="155">
        <v>117730.992</v>
      </c>
      <c r="AC1738" s="18" t="str">
        <f t="shared" si="54"/>
        <v>ok</v>
      </c>
      <c r="AE1738" s="19">
        <f t="shared" si="55"/>
        <v>-2736.8289999999979</v>
      </c>
      <c r="AF1738" s="20">
        <v>716.79220390319824</v>
      </c>
      <c r="AG1738" s="21"/>
      <c r="AH1738" s="156"/>
    </row>
    <row r="1739" spans="1:34" ht="14.4" thickTop="1" thickBot="1" x14ac:dyDescent="0.3">
      <c r="B1739" s="12">
        <v>41185</v>
      </c>
      <c r="C1739" s="152" t="s">
        <v>12</v>
      </c>
      <c r="D1739" s="153">
        <v>4700.5389999999998</v>
      </c>
      <c r="E1739" s="153">
        <v>4529.6850000000004</v>
      </c>
      <c r="F1739" s="153">
        <v>4403.5540000000001</v>
      </c>
      <c r="G1739" s="153">
        <v>4353.8760000000002</v>
      </c>
      <c r="H1739" s="154">
        <v>4346.0889999999999</v>
      </c>
      <c r="I1739" s="153">
        <v>4381.1220000000003</v>
      </c>
      <c r="J1739" s="153">
        <v>4671.6049999999996</v>
      </c>
      <c r="K1739" s="153">
        <v>4725.5110000000004</v>
      </c>
      <c r="L1739" s="153">
        <v>4659.4250000000002</v>
      </c>
      <c r="M1739" s="153">
        <v>4745.9560000000001</v>
      </c>
      <c r="N1739" s="153">
        <v>4814.0219999999999</v>
      </c>
      <c r="O1739" s="153">
        <v>4855.6689999999999</v>
      </c>
      <c r="P1739" s="153">
        <v>4921.3990000000003</v>
      </c>
      <c r="Q1739" s="153">
        <v>4981.8950000000004</v>
      </c>
      <c r="R1739" s="153">
        <v>5013.3320000000003</v>
      </c>
      <c r="S1739" s="153">
        <v>4953.107</v>
      </c>
      <c r="T1739" s="153">
        <v>4973.5749999999998</v>
      </c>
      <c r="U1739" s="153">
        <v>4948.5140000000001</v>
      </c>
      <c r="V1739" s="153">
        <v>4969.4229999999998</v>
      </c>
      <c r="W1739" s="154">
        <v>5492.38</v>
      </c>
      <c r="X1739" s="153">
        <v>5919.9409999999998</v>
      </c>
      <c r="Y1739" s="153">
        <v>5782.7569999999996</v>
      </c>
      <c r="Z1739" s="153">
        <v>5496.44</v>
      </c>
      <c r="AA1739" s="153">
        <v>5030.9669999999996</v>
      </c>
      <c r="AB1739" s="155">
        <v>117670.783</v>
      </c>
      <c r="AC1739" s="18" t="str">
        <f t="shared" si="54"/>
        <v>ok</v>
      </c>
      <c r="AE1739" s="19">
        <f t="shared" si="55"/>
        <v>-60.209000000002561</v>
      </c>
      <c r="AF1739" s="20">
        <v>718.24868965148926</v>
      </c>
      <c r="AG1739" s="21"/>
      <c r="AH1739" s="156"/>
    </row>
    <row r="1740" spans="1:34" ht="14.4" thickTop="1" thickBot="1" x14ac:dyDescent="0.3">
      <c r="B1740" s="12">
        <v>41186</v>
      </c>
      <c r="C1740" s="152" t="s">
        <v>13</v>
      </c>
      <c r="D1740" s="153">
        <v>4744.2749999999996</v>
      </c>
      <c r="E1740" s="153">
        <v>4583.9009999999998</v>
      </c>
      <c r="F1740" s="153">
        <v>4459.183</v>
      </c>
      <c r="G1740" s="153">
        <v>4398.7629999999999</v>
      </c>
      <c r="H1740" s="154">
        <v>4366.0389999999998</v>
      </c>
      <c r="I1740" s="153">
        <v>4435.01</v>
      </c>
      <c r="J1740" s="153">
        <v>4714.3149999999996</v>
      </c>
      <c r="K1740" s="153">
        <v>4767.2960000000003</v>
      </c>
      <c r="L1740" s="153">
        <v>4723.8410000000003</v>
      </c>
      <c r="M1740" s="153">
        <v>4822.9849999999997</v>
      </c>
      <c r="N1740" s="153">
        <v>4894.8389999999999</v>
      </c>
      <c r="O1740" s="153">
        <v>4922.8770000000004</v>
      </c>
      <c r="P1740" s="153">
        <v>4959.1400000000003</v>
      </c>
      <c r="Q1740" s="153">
        <v>4985.0690000000004</v>
      </c>
      <c r="R1740" s="153">
        <v>5048.8779999999997</v>
      </c>
      <c r="S1740" s="153">
        <v>5036.0770000000002</v>
      </c>
      <c r="T1740" s="153">
        <v>5021.6120000000001</v>
      </c>
      <c r="U1740" s="153">
        <v>5007.1530000000002</v>
      </c>
      <c r="V1740" s="153">
        <v>4985.82</v>
      </c>
      <c r="W1740" s="154">
        <v>5511.5559999999996</v>
      </c>
      <c r="X1740" s="153">
        <v>5934.13</v>
      </c>
      <c r="Y1740" s="153">
        <v>5769.067</v>
      </c>
      <c r="Z1740" s="153">
        <v>5520.7790000000005</v>
      </c>
      <c r="AA1740" s="153">
        <v>5128.91</v>
      </c>
      <c r="AB1740" s="155">
        <v>118741.515</v>
      </c>
      <c r="AC1740" s="18" t="str">
        <f t="shared" si="54"/>
        <v>ok</v>
      </c>
      <c r="AE1740" s="19">
        <f t="shared" si="55"/>
        <v>1070.7320000000036</v>
      </c>
      <c r="AF1740" s="20">
        <v>718.12605857849121</v>
      </c>
      <c r="AG1740" s="21"/>
      <c r="AH1740" s="156"/>
    </row>
    <row r="1741" spans="1:34" ht="14.4" thickTop="1" thickBot="1" x14ac:dyDescent="0.3">
      <c r="B1741" s="12">
        <v>41187</v>
      </c>
      <c r="C1741" s="152" t="s">
        <v>14</v>
      </c>
      <c r="D1741" s="153">
        <v>4766.5630000000001</v>
      </c>
      <c r="E1741" s="153">
        <v>4607.1030000000001</v>
      </c>
      <c r="F1741" s="153">
        <v>4475.8599999999997</v>
      </c>
      <c r="G1741" s="153">
        <v>4370.6719999999996</v>
      </c>
      <c r="H1741" s="154">
        <v>4355.393</v>
      </c>
      <c r="I1741" s="153">
        <v>4410.8010000000004</v>
      </c>
      <c r="J1741" s="153">
        <v>4637.2179999999998</v>
      </c>
      <c r="K1741" s="153">
        <v>4715.8230000000003</v>
      </c>
      <c r="L1741" s="153">
        <v>4615.0200000000004</v>
      </c>
      <c r="M1741" s="153">
        <v>4682.25</v>
      </c>
      <c r="N1741" s="153">
        <v>4779.0110000000004</v>
      </c>
      <c r="O1741" s="153">
        <v>4848.527</v>
      </c>
      <c r="P1741" s="153">
        <v>4905.2569999999996</v>
      </c>
      <c r="Q1741" s="153">
        <v>4933.1729999999998</v>
      </c>
      <c r="R1741" s="153">
        <v>4970.9660000000003</v>
      </c>
      <c r="S1741" s="153">
        <v>5000.1689999999999</v>
      </c>
      <c r="T1741" s="153">
        <v>5007.0249999999996</v>
      </c>
      <c r="U1741" s="153">
        <v>4914.1989999999996</v>
      </c>
      <c r="V1741" s="153">
        <v>4902.5950000000003</v>
      </c>
      <c r="W1741" s="154">
        <v>5493.9470000000001</v>
      </c>
      <c r="X1741" s="153">
        <v>5920.6909999999998</v>
      </c>
      <c r="Y1741" s="153">
        <v>5783.3289999999997</v>
      </c>
      <c r="Z1741" s="153">
        <v>5581.232</v>
      </c>
      <c r="AA1741" s="153">
        <v>5183.95</v>
      </c>
      <c r="AB1741" s="155">
        <v>117860.77499999999</v>
      </c>
      <c r="AC1741" s="18" t="str">
        <f t="shared" si="54"/>
        <v>ok</v>
      </c>
      <c r="AE1741" s="19">
        <f t="shared" si="55"/>
        <v>-880.74000000000524</v>
      </c>
      <c r="AF1741" s="20">
        <v>501.95000000000005</v>
      </c>
      <c r="AG1741" s="21"/>
      <c r="AH1741" s="156"/>
    </row>
    <row r="1742" spans="1:34" ht="14.4" thickTop="1" thickBot="1" x14ac:dyDescent="0.3">
      <c r="B1742" s="12">
        <v>41188</v>
      </c>
      <c r="C1742" s="152" t="s">
        <v>15</v>
      </c>
      <c r="D1742" s="153">
        <v>4848.6350000000002</v>
      </c>
      <c r="E1742" s="153">
        <v>4633.0010000000002</v>
      </c>
      <c r="F1742" s="153">
        <v>4479.84</v>
      </c>
      <c r="G1742" s="153">
        <v>4384.4470000000001</v>
      </c>
      <c r="H1742" s="154">
        <v>4346.7939999999999</v>
      </c>
      <c r="I1742" s="153">
        <v>4370.7889999999998</v>
      </c>
      <c r="J1742" s="153">
        <v>4479.0619999999999</v>
      </c>
      <c r="K1742" s="153">
        <v>4462.5249999999996</v>
      </c>
      <c r="L1742" s="153">
        <v>4492.0450000000001</v>
      </c>
      <c r="M1742" s="153">
        <v>4632.1139999999996</v>
      </c>
      <c r="N1742" s="153">
        <v>4738.3689999999997</v>
      </c>
      <c r="O1742" s="153">
        <v>4806.3140000000003</v>
      </c>
      <c r="P1742" s="153">
        <v>4879.7179999999998</v>
      </c>
      <c r="Q1742" s="153">
        <v>4914.643</v>
      </c>
      <c r="R1742" s="153">
        <v>4790.7370000000001</v>
      </c>
      <c r="S1742" s="153">
        <v>4725.665</v>
      </c>
      <c r="T1742" s="153">
        <v>4773.2150000000001</v>
      </c>
      <c r="U1742" s="153">
        <v>4755.4859999999999</v>
      </c>
      <c r="V1742" s="153">
        <v>4828.2650000000003</v>
      </c>
      <c r="W1742" s="154">
        <v>5470.7169999999996</v>
      </c>
      <c r="X1742" s="153">
        <v>5908.7539999999999</v>
      </c>
      <c r="Y1742" s="153">
        <v>5768.1769999999997</v>
      </c>
      <c r="Z1742" s="153">
        <v>5460.9489999999996</v>
      </c>
      <c r="AA1742" s="153">
        <v>5110.6080000000002</v>
      </c>
      <c r="AB1742" s="155">
        <v>116060.871</v>
      </c>
      <c r="AC1742" s="18" t="str">
        <f t="shared" si="54"/>
        <v>ok</v>
      </c>
      <c r="AE1742" s="19">
        <f t="shared" si="55"/>
        <v>-1799.903999999995</v>
      </c>
      <c r="AF1742" s="20">
        <v>513.16</v>
      </c>
      <c r="AG1742" s="21"/>
      <c r="AH1742" s="156"/>
    </row>
    <row r="1743" spans="1:34" ht="14.4" thickTop="1" thickBot="1" x14ac:dyDescent="0.3">
      <c r="B1743" s="12">
        <v>41189</v>
      </c>
      <c r="C1743" s="152" t="s">
        <v>16</v>
      </c>
      <c r="D1743" s="153">
        <v>4730.22</v>
      </c>
      <c r="E1743" s="153">
        <v>4538.8900000000003</v>
      </c>
      <c r="F1743" s="153">
        <v>4387.9790000000003</v>
      </c>
      <c r="G1743" s="153">
        <v>4213.3289999999997</v>
      </c>
      <c r="H1743" s="154">
        <v>4222.9570000000003</v>
      </c>
      <c r="I1743" s="153">
        <v>4207.5889999999999</v>
      </c>
      <c r="J1743" s="153">
        <v>4259.3850000000002</v>
      </c>
      <c r="K1743" s="153">
        <v>4077.2649999999999</v>
      </c>
      <c r="L1743" s="153">
        <v>4096.0540000000001</v>
      </c>
      <c r="M1743" s="153">
        <v>4189.5910000000003</v>
      </c>
      <c r="N1743" s="153">
        <v>4324.268</v>
      </c>
      <c r="O1743" s="153">
        <v>4387.1379999999999</v>
      </c>
      <c r="P1743" s="153">
        <v>4349.67</v>
      </c>
      <c r="Q1743" s="153">
        <v>4429.9040000000005</v>
      </c>
      <c r="R1743" s="153">
        <v>4429.6019999999999</v>
      </c>
      <c r="S1743" s="153">
        <v>4420.4229999999998</v>
      </c>
      <c r="T1743" s="153">
        <v>4431.01</v>
      </c>
      <c r="U1743" s="153">
        <v>4477.45</v>
      </c>
      <c r="V1743" s="153">
        <v>4662.3999999999996</v>
      </c>
      <c r="W1743" s="154">
        <v>5373.2030000000004</v>
      </c>
      <c r="X1743" s="153">
        <v>5865.9769999999999</v>
      </c>
      <c r="Y1743" s="153">
        <v>5788.3590000000004</v>
      </c>
      <c r="Z1743" s="153">
        <v>5437.4639999999999</v>
      </c>
      <c r="AA1743" s="153">
        <v>4953.3040000000001</v>
      </c>
      <c r="AB1743" s="155">
        <v>110253.431</v>
      </c>
      <c r="AC1743" s="18" t="str">
        <f t="shared" si="54"/>
        <v>ok</v>
      </c>
      <c r="AE1743" s="19">
        <f t="shared" si="55"/>
        <v>-5807.4400000000023</v>
      </c>
      <c r="AF1743" s="20">
        <v>723.46268463134766</v>
      </c>
      <c r="AG1743" s="21"/>
      <c r="AH1743" s="156"/>
    </row>
    <row r="1744" spans="1:34" ht="14.4" thickTop="1" thickBot="1" x14ac:dyDescent="0.3">
      <c r="B1744" s="12">
        <v>41190</v>
      </c>
      <c r="C1744" s="152" t="s">
        <v>17</v>
      </c>
      <c r="D1744" s="153">
        <v>4675.5739999999996</v>
      </c>
      <c r="E1744" s="153">
        <v>4463.0690000000004</v>
      </c>
      <c r="F1744" s="153">
        <v>4251.424</v>
      </c>
      <c r="G1744" s="153">
        <v>4222.9589999999998</v>
      </c>
      <c r="H1744" s="154">
        <v>4181.1189999999997</v>
      </c>
      <c r="I1744" s="153">
        <v>4242.55</v>
      </c>
      <c r="J1744" s="153">
        <v>4549.2439999999997</v>
      </c>
      <c r="K1744" s="153">
        <v>4662.4210000000003</v>
      </c>
      <c r="L1744" s="153">
        <v>4630.1360000000004</v>
      </c>
      <c r="M1744" s="153">
        <v>4624.8190000000004</v>
      </c>
      <c r="N1744" s="153">
        <v>4755.7780000000002</v>
      </c>
      <c r="O1744" s="153">
        <v>4876.7870000000003</v>
      </c>
      <c r="P1744" s="153">
        <v>4922.0600000000004</v>
      </c>
      <c r="Q1744" s="153">
        <v>5000.6980000000003</v>
      </c>
      <c r="R1744" s="153">
        <v>5040.5839999999998</v>
      </c>
      <c r="S1744" s="153">
        <v>5057.634</v>
      </c>
      <c r="T1744" s="153">
        <v>5109.1270000000004</v>
      </c>
      <c r="U1744" s="153">
        <v>5110.018</v>
      </c>
      <c r="V1744" s="153">
        <v>5169.0349999999999</v>
      </c>
      <c r="W1744" s="154">
        <v>5690.0360000000001</v>
      </c>
      <c r="X1744" s="153">
        <v>5980.4390000000003</v>
      </c>
      <c r="Y1744" s="153">
        <v>5752.1509999999998</v>
      </c>
      <c r="Z1744" s="153">
        <v>5453.4</v>
      </c>
      <c r="AA1744" s="153">
        <v>5000.25</v>
      </c>
      <c r="AB1744" s="155">
        <v>117421.31299999999</v>
      </c>
      <c r="AC1744" s="18" t="str">
        <f t="shared" si="54"/>
        <v>ok</v>
      </c>
      <c r="AE1744" s="19">
        <f t="shared" si="55"/>
        <v>7167.8819999999978</v>
      </c>
      <c r="AF1744" s="20">
        <v>720.88642692565918</v>
      </c>
      <c r="AG1744" s="21"/>
      <c r="AH1744" s="156"/>
    </row>
    <row r="1745" spans="2:34" ht="14.4" thickTop="1" thickBot="1" x14ac:dyDescent="0.3">
      <c r="B1745" s="12">
        <v>41191</v>
      </c>
      <c r="C1745" s="152" t="s">
        <v>11</v>
      </c>
      <c r="D1745" s="153">
        <v>4697.4809999999998</v>
      </c>
      <c r="E1745" s="153">
        <v>4546.915</v>
      </c>
      <c r="F1745" s="153">
        <v>4441.3</v>
      </c>
      <c r="G1745" s="153">
        <v>4370.9570000000003</v>
      </c>
      <c r="H1745" s="154">
        <v>4324.2749999999996</v>
      </c>
      <c r="I1745" s="153">
        <v>4413.3770000000004</v>
      </c>
      <c r="J1745" s="153">
        <v>4624.9459999999999</v>
      </c>
      <c r="K1745" s="153">
        <v>4718.1139999999996</v>
      </c>
      <c r="L1745" s="153">
        <v>4686.0360000000001</v>
      </c>
      <c r="M1745" s="153">
        <v>4745.5640000000003</v>
      </c>
      <c r="N1745" s="153">
        <v>4821.8320000000003</v>
      </c>
      <c r="O1745" s="153">
        <v>4904.5649999999996</v>
      </c>
      <c r="P1745" s="153">
        <v>4947.9070000000002</v>
      </c>
      <c r="Q1745" s="153">
        <v>4989.6040000000003</v>
      </c>
      <c r="R1745" s="153">
        <v>5009.2950000000001</v>
      </c>
      <c r="S1745" s="153">
        <v>5076.9930000000004</v>
      </c>
      <c r="T1745" s="153">
        <v>5101.3329999999996</v>
      </c>
      <c r="U1745" s="153">
        <v>5079.4830000000002</v>
      </c>
      <c r="V1745" s="153">
        <v>5140.3789999999999</v>
      </c>
      <c r="W1745" s="154">
        <v>5810.2889999999998</v>
      </c>
      <c r="X1745" s="153">
        <v>6083.4750000000004</v>
      </c>
      <c r="Y1745" s="153">
        <v>5922.0630000000001</v>
      </c>
      <c r="Z1745" s="153">
        <v>5605.1909999999998</v>
      </c>
      <c r="AA1745" s="153">
        <v>5117.6779999999999</v>
      </c>
      <c r="AB1745" s="155">
        <v>119179.054</v>
      </c>
      <c r="AC1745" s="18" t="str">
        <f t="shared" si="54"/>
        <v>ok</v>
      </c>
      <c r="AE1745" s="19">
        <f t="shared" si="55"/>
        <v>1757.7410000000091</v>
      </c>
      <c r="AF1745" s="20">
        <v>719.01785469055176</v>
      </c>
      <c r="AG1745" s="21"/>
      <c r="AH1745" s="156"/>
    </row>
    <row r="1746" spans="2:34" ht="14.4" thickTop="1" thickBot="1" x14ac:dyDescent="0.3">
      <c r="B1746" s="12">
        <v>41192</v>
      </c>
      <c r="C1746" s="152" t="s">
        <v>12</v>
      </c>
      <c r="D1746" s="153">
        <v>4796.2950000000001</v>
      </c>
      <c r="E1746" s="153">
        <v>4644.482</v>
      </c>
      <c r="F1746" s="153">
        <v>4492.9470000000001</v>
      </c>
      <c r="G1746" s="153">
        <v>4427.9449999999997</v>
      </c>
      <c r="H1746" s="154">
        <v>4389.9210000000003</v>
      </c>
      <c r="I1746" s="153">
        <v>4473.9579999999996</v>
      </c>
      <c r="J1746" s="153">
        <v>4738.4960000000001</v>
      </c>
      <c r="K1746" s="153">
        <v>4695.0720000000001</v>
      </c>
      <c r="L1746" s="153">
        <v>4695.8779999999997</v>
      </c>
      <c r="M1746" s="153">
        <v>4774.6000000000004</v>
      </c>
      <c r="N1746" s="153">
        <v>4852.1559999999999</v>
      </c>
      <c r="O1746" s="153">
        <v>4960.5450000000001</v>
      </c>
      <c r="P1746" s="153">
        <v>5033.87</v>
      </c>
      <c r="Q1746" s="153">
        <v>5073.3829999999998</v>
      </c>
      <c r="R1746" s="153">
        <v>5110.3239999999996</v>
      </c>
      <c r="S1746" s="153">
        <v>5153.9650000000001</v>
      </c>
      <c r="T1746" s="153">
        <v>5195.2110000000002</v>
      </c>
      <c r="U1746" s="153">
        <v>5169.5749999999998</v>
      </c>
      <c r="V1746" s="153">
        <v>5147.1260000000002</v>
      </c>
      <c r="W1746" s="154">
        <v>5819.7079999999996</v>
      </c>
      <c r="X1746" s="153">
        <v>6134.7169999999996</v>
      </c>
      <c r="Y1746" s="153">
        <v>5996.75</v>
      </c>
      <c r="Z1746" s="153">
        <v>5723.3620000000001</v>
      </c>
      <c r="AA1746" s="153">
        <v>5237.3180000000002</v>
      </c>
      <c r="AB1746" s="155">
        <v>120737.607</v>
      </c>
      <c r="AC1746" s="18" t="str">
        <f t="shared" si="54"/>
        <v>ok</v>
      </c>
      <c r="AE1746" s="19">
        <f t="shared" si="55"/>
        <v>1558.5529999999999</v>
      </c>
      <c r="AF1746" s="20">
        <v>723.33612060546875</v>
      </c>
      <c r="AG1746" s="21"/>
      <c r="AH1746" s="156"/>
    </row>
    <row r="1747" spans="2:34" ht="14.4" thickTop="1" thickBot="1" x14ac:dyDescent="0.3">
      <c r="B1747" s="12">
        <v>41193</v>
      </c>
      <c r="C1747" s="152" t="s">
        <v>13</v>
      </c>
      <c r="D1747" s="153">
        <v>4958.1459999999997</v>
      </c>
      <c r="E1747" s="153">
        <v>4759.2150000000001</v>
      </c>
      <c r="F1747" s="153">
        <v>4578.1570000000002</v>
      </c>
      <c r="G1747" s="153">
        <v>4537.1000000000004</v>
      </c>
      <c r="H1747" s="154">
        <v>4489.2340000000004</v>
      </c>
      <c r="I1747" s="153">
        <v>4570.9970000000003</v>
      </c>
      <c r="J1747" s="153">
        <v>4791.5309999999999</v>
      </c>
      <c r="K1747" s="153">
        <v>4781.0780000000004</v>
      </c>
      <c r="L1747" s="153">
        <v>4790.9430000000002</v>
      </c>
      <c r="M1747" s="153">
        <v>4840.18</v>
      </c>
      <c r="N1747" s="153">
        <v>4897.2610000000004</v>
      </c>
      <c r="O1747" s="153">
        <v>4982.0839999999998</v>
      </c>
      <c r="P1747" s="153">
        <v>5017.4319999999998</v>
      </c>
      <c r="Q1747" s="153">
        <v>5104.5379999999996</v>
      </c>
      <c r="R1747" s="153">
        <v>5144.6019999999999</v>
      </c>
      <c r="S1747" s="153">
        <v>5132.7089999999998</v>
      </c>
      <c r="T1747" s="153">
        <v>5210.5910000000003</v>
      </c>
      <c r="U1747" s="153">
        <v>5181.7060000000001</v>
      </c>
      <c r="V1747" s="153">
        <v>5166.866</v>
      </c>
      <c r="W1747" s="154">
        <v>5735.308</v>
      </c>
      <c r="X1747" s="153">
        <v>6046.7389999999996</v>
      </c>
      <c r="Y1747" s="153">
        <v>5859.9430000000002</v>
      </c>
      <c r="Z1747" s="153">
        <v>5615.1629999999996</v>
      </c>
      <c r="AA1747" s="153">
        <v>5202.6080000000002</v>
      </c>
      <c r="AB1747" s="155">
        <v>121394.132</v>
      </c>
      <c r="AC1747" s="18" t="str">
        <f t="shared" si="54"/>
        <v>ok</v>
      </c>
      <c r="AE1747" s="19">
        <f t="shared" si="55"/>
        <v>656.52499999999418</v>
      </c>
      <c r="AF1747" s="20">
        <v>720.59685325622559</v>
      </c>
      <c r="AG1747" s="21"/>
      <c r="AH1747" s="156"/>
    </row>
    <row r="1748" spans="2:34" ht="14.4" thickTop="1" thickBot="1" x14ac:dyDescent="0.3">
      <c r="B1748" s="12">
        <v>41194</v>
      </c>
      <c r="C1748" s="152" t="s">
        <v>14</v>
      </c>
      <c r="D1748" s="153">
        <v>4880.93</v>
      </c>
      <c r="E1748" s="153">
        <v>4735.3109999999997</v>
      </c>
      <c r="F1748" s="153">
        <v>4600.3149999999996</v>
      </c>
      <c r="G1748" s="153">
        <v>4566.9620000000004</v>
      </c>
      <c r="H1748" s="154">
        <v>4497.9120000000003</v>
      </c>
      <c r="I1748" s="153">
        <v>4568.3559999999998</v>
      </c>
      <c r="J1748" s="153">
        <v>4812.4650000000001</v>
      </c>
      <c r="K1748" s="153">
        <v>4827.7790000000005</v>
      </c>
      <c r="L1748" s="153">
        <v>4798.7809999999999</v>
      </c>
      <c r="M1748" s="153">
        <v>4848.5680000000002</v>
      </c>
      <c r="N1748" s="153">
        <v>4938.6850000000004</v>
      </c>
      <c r="O1748" s="153">
        <v>5053.0389999999998</v>
      </c>
      <c r="P1748" s="153">
        <v>5177.41</v>
      </c>
      <c r="Q1748" s="153">
        <v>5180.7740000000003</v>
      </c>
      <c r="R1748" s="153">
        <v>5199.1970000000001</v>
      </c>
      <c r="S1748" s="153">
        <v>5184.232</v>
      </c>
      <c r="T1748" s="153">
        <v>5221.9440000000004</v>
      </c>
      <c r="U1748" s="153">
        <v>5231.067</v>
      </c>
      <c r="V1748" s="153">
        <v>5212.5630000000001</v>
      </c>
      <c r="W1748" s="154">
        <v>5744.2150000000001</v>
      </c>
      <c r="X1748" s="153">
        <v>6018.0640000000003</v>
      </c>
      <c r="Y1748" s="153">
        <v>5879.5630000000001</v>
      </c>
      <c r="Z1748" s="153">
        <v>5653.5479999999998</v>
      </c>
      <c r="AA1748" s="153">
        <v>5346.0640000000003</v>
      </c>
      <c r="AB1748" s="155">
        <v>122177.74400000001</v>
      </c>
      <c r="AC1748" s="18" t="str">
        <f t="shared" si="54"/>
        <v>ok</v>
      </c>
      <c r="AE1748" s="19">
        <f t="shared" si="55"/>
        <v>783.61200000000827</v>
      </c>
      <c r="AF1748" s="20">
        <v>712.69396018981934</v>
      </c>
      <c r="AG1748" s="21"/>
      <c r="AH1748" s="156"/>
    </row>
    <row r="1749" spans="2:34" ht="14.4" thickTop="1" thickBot="1" x14ac:dyDescent="0.3">
      <c r="B1749" s="12">
        <v>41195</v>
      </c>
      <c r="C1749" s="152" t="s">
        <v>15</v>
      </c>
      <c r="D1749" s="153">
        <v>4934.3559999999998</v>
      </c>
      <c r="E1749" s="153">
        <v>4783.9520000000002</v>
      </c>
      <c r="F1749" s="153">
        <v>4649.5039999999999</v>
      </c>
      <c r="G1749" s="153">
        <v>4539.7439999999997</v>
      </c>
      <c r="H1749" s="154">
        <v>4478.99</v>
      </c>
      <c r="I1749" s="153">
        <v>4499.7219999999998</v>
      </c>
      <c r="J1749" s="153">
        <v>4594.5990000000002</v>
      </c>
      <c r="K1749" s="153">
        <v>4543.2290000000003</v>
      </c>
      <c r="L1749" s="153">
        <v>4607.0249999999996</v>
      </c>
      <c r="M1749" s="153">
        <v>4782.7139999999999</v>
      </c>
      <c r="N1749" s="153">
        <v>4835.8950000000004</v>
      </c>
      <c r="O1749" s="153">
        <v>4881.692</v>
      </c>
      <c r="P1749" s="153">
        <v>4949.4960000000001</v>
      </c>
      <c r="Q1749" s="153">
        <v>4930.9210000000003</v>
      </c>
      <c r="R1749" s="153">
        <v>4896.4170000000004</v>
      </c>
      <c r="S1749" s="153">
        <v>4821.174</v>
      </c>
      <c r="T1749" s="153">
        <v>4760.3059999999996</v>
      </c>
      <c r="U1749" s="153">
        <v>4719.4769999999999</v>
      </c>
      <c r="V1749" s="153">
        <v>4821.6310000000003</v>
      </c>
      <c r="W1749" s="154">
        <v>5684.8270000000002</v>
      </c>
      <c r="X1749" s="153">
        <v>6104.2830000000004</v>
      </c>
      <c r="Y1749" s="153">
        <v>5978.9440000000004</v>
      </c>
      <c r="Z1749" s="153">
        <v>5645.2120000000004</v>
      </c>
      <c r="AA1749" s="153">
        <v>5257.27</v>
      </c>
      <c r="AB1749" s="155">
        <v>118701.38099999999</v>
      </c>
      <c r="AC1749" s="18" t="str">
        <f t="shared" si="54"/>
        <v>ok</v>
      </c>
      <c r="AE1749" s="19">
        <f t="shared" si="55"/>
        <v>-3476.3630000000121</v>
      </c>
      <c r="AF1749" s="20">
        <v>722.09860229492188</v>
      </c>
      <c r="AG1749" s="21"/>
      <c r="AH1749" s="156"/>
    </row>
    <row r="1750" spans="2:34" ht="14.4" thickTop="1" thickBot="1" x14ac:dyDescent="0.3">
      <c r="B1750" s="12">
        <v>41196</v>
      </c>
      <c r="C1750" s="152" t="s">
        <v>16</v>
      </c>
      <c r="D1750" s="153">
        <v>4857.1149999999998</v>
      </c>
      <c r="E1750" s="153">
        <v>4575.6239999999998</v>
      </c>
      <c r="F1750" s="153">
        <v>4454.0259999999998</v>
      </c>
      <c r="G1750" s="153">
        <v>4349.5839999999998</v>
      </c>
      <c r="H1750" s="154">
        <v>4300.6869999999999</v>
      </c>
      <c r="I1750" s="153">
        <v>4262.1719999999996</v>
      </c>
      <c r="J1750" s="153">
        <v>4298.1170000000002</v>
      </c>
      <c r="K1750" s="153">
        <v>4174.8990000000003</v>
      </c>
      <c r="L1750" s="153">
        <v>4164.9949999999999</v>
      </c>
      <c r="M1750" s="153">
        <v>4220.2550000000001</v>
      </c>
      <c r="N1750" s="153">
        <v>4302.4589999999998</v>
      </c>
      <c r="O1750" s="153">
        <v>4347.4520000000002</v>
      </c>
      <c r="P1750" s="153">
        <v>4403.4399999999996</v>
      </c>
      <c r="Q1750" s="153">
        <v>4388.1049999999996</v>
      </c>
      <c r="R1750" s="153">
        <v>4410.4089999999997</v>
      </c>
      <c r="S1750" s="153">
        <v>4426.2550000000001</v>
      </c>
      <c r="T1750" s="153">
        <v>4456.1419999999998</v>
      </c>
      <c r="U1750" s="153">
        <v>4481.72</v>
      </c>
      <c r="V1750" s="153">
        <v>4547.62</v>
      </c>
      <c r="W1750" s="154">
        <v>5510.4920000000002</v>
      </c>
      <c r="X1750" s="153">
        <v>5984.2049999999999</v>
      </c>
      <c r="Y1750" s="153">
        <v>5982.1729999999998</v>
      </c>
      <c r="Z1750" s="153">
        <v>5640.1350000000002</v>
      </c>
      <c r="AA1750" s="153">
        <v>5107.2449999999999</v>
      </c>
      <c r="AB1750" s="155">
        <v>111645.327</v>
      </c>
      <c r="AC1750" s="18" t="str">
        <f t="shared" si="54"/>
        <v>ok</v>
      </c>
      <c r="AE1750" s="19">
        <f t="shared" si="55"/>
        <v>-7056.0539999999892</v>
      </c>
      <c r="AF1750" s="20">
        <v>724.32214736938477</v>
      </c>
      <c r="AG1750" s="21"/>
      <c r="AH1750" s="156"/>
    </row>
    <row r="1751" spans="2:34" ht="14.4" thickTop="1" thickBot="1" x14ac:dyDescent="0.3">
      <c r="B1751" s="12">
        <v>41197</v>
      </c>
      <c r="C1751" s="152" t="s">
        <v>17</v>
      </c>
      <c r="D1751" s="153">
        <v>4733.6270000000004</v>
      </c>
      <c r="E1751" s="153">
        <v>4562.2960000000003</v>
      </c>
      <c r="F1751" s="153">
        <v>4443.32</v>
      </c>
      <c r="G1751" s="153">
        <v>4356.6239999999998</v>
      </c>
      <c r="H1751" s="154">
        <v>4277.9189999999999</v>
      </c>
      <c r="I1751" s="153">
        <v>4300.7759999999998</v>
      </c>
      <c r="J1751" s="153">
        <v>4627.9629999999997</v>
      </c>
      <c r="K1751" s="153">
        <v>4587.0060000000003</v>
      </c>
      <c r="L1751" s="153">
        <v>4575.1369999999997</v>
      </c>
      <c r="M1751" s="153">
        <v>4749.201</v>
      </c>
      <c r="N1751" s="153">
        <v>4763.433</v>
      </c>
      <c r="O1751" s="153">
        <v>4849.7349999999997</v>
      </c>
      <c r="P1751" s="153">
        <v>4919.259</v>
      </c>
      <c r="Q1751" s="153">
        <v>4954.8239999999996</v>
      </c>
      <c r="R1751" s="153">
        <v>4984.1679999999997</v>
      </c>
      <c r="S1751" s="153">
        <v>5107.6729999999998</v>
      </c>
      <c r="T1751" s="153">
        <v>5119.2839999999997</v>
      </c>
      <c r="U1751" s="153">
        <v>5051.95</v>
      </c>
      <c r="V1751" s="153">
        <v>5068.3190000000004</v>
      </c>
      <c r="W1751" s="154">
        <v>5774.518</v>
      </c>
      <c r="X1751" s="153">
        <v>6051.1229999999996</v>
      </c>
      <c r="Y1751" s="153">
        <v>5886.6030000000001</v>
      </c>
      <c r="Z1751" s="153">
        <v>5649.2290000000003</v>
      </c>
      <c r="AA1751" s="153">
        <v>5114.0069999999996</v>
      </c>
      <c r="AB1751" s="155">
        <v>118507.995</v>
      </c>
      <c r="AC1751" s="18" t="str">
        <f t="shared" si="54"/>
        <v>ok</v>
      </c>
      <c r="AE1751" s="19">
        <f t="shared" si="55"/>
        <v>6862.6679999999906</v>
      </c>
      <c r="AF1751" s="20">
        <v>719.68770790100098</v>
      </c>
      <c r="AG1751" s="21"/>
      <c r="AH1751" s="156"/>
    </row>
    <row r="1752" spans="2:34" ht="14.4" thickTop="1" thickBot="1" x14ac:dyDescent="0.3">
      <c r="B1752" s="12">
        <v>41198</v>
      </c>
      <c r="C1752" s="152" t="s">
        <v>11</v>
      </c>
      <c r="D1752" s="153">
        <v>4784.7560000000003</v>
      </c>
      <c r="E1752" s="153">
        <v>4649.4629999999997</v>
      </c>
      <c r="F1752" s="153">
        <v>4543.616</v>
      </c>
      <c r="G1752" s="153">
        <v>4490.9589999999998</v>
      </c>
      <c r="H1752" s="154">
        <v>4426.8729999999996</v>
      </c>
      <c r="I1752" s="153">
        <v>4474.125</v>
      </c>
      <c r="J1752" s="153">
        <v>4746.0929999999998</v>
      </c>
      <c r="K1752" s="153">
        <v>4696.9390000000003</v>
      </c>
      <c r="L1752" s="153">
        <v>4694.8410000000003</v>
      </c>
      <c r="M1752" s="153">
        <v>4767.54</v>
      </c>
      <c r="N1752" s="153">
        <v>4851.1959999999999</v>
      </c>
      <c r="O1752" s="153">
        <v>5010.8760000000002</v>
      </c>
      <c r="P1752" s="153">
        <v>5025.3919999999998</v>
      </c>
      <c r="Q1752" s="153">
        <v>5109.2719999999999</v>
      </c>
      <c r="R1752" s="153">
        <v>5162.2579999999998</v>
      </c>
      <c r="S1752" s="153">
        <v>5141.17</v>
      </c>
      <c r="T1752" s="153">
        <v>5228.55</v>
      </c>
      <c r="U1752" s="153">
        <v>5181.2709999999997</v>
      </c>
      <c r="V1752" s="153">
        <v>5150.1009999999997</v>
      </c>
      <c r="W1752" s="154">
        <v>5858.4129999999996</v>
      </c>
      <c r="X1752" s="153">
        <v>6169.3909999999996</v>
      </c>
      <c r="Y1752" s="153">
        <v>6047.4920000000002</v>
      </c>
      <c r="Z1752" s="153">
        <v>5756.1769999999997</v>
      </c>
      <c r="AA1752" s="153">
        <v>5340.43</v>
      </c>
      <c r="AB1752" s="155">
        <v>121307.194</v>
      </c>
      <c r="AC1752" s="18" t="str">
        <f t="shared" si="54"/>
        <v>ok</v>
      </c>
      <c r="AE1752" s="19">
        <f t="shared" si="55"/>
        <v>2799.1990000000078</v>
      </c>
      <c r="AF1752" s="20">
        <v>672.26530456542969</v>
      </c>
      <c r="AG1752" s="21"/>
      <c r="AH1752" s="156"/>
    </row>
    <row r="1753" spans="2:34" ht="14.4" thickTop="1" thickBot="1" x14ac:dyDescent="0.3">
      <c r="B1753" s="12">
        <v>41199</v>
      </c>
      <c r="C1753" s="152" t="s">
        <v>12</v>
      </c>
      <c r="D1753" s="153">
        <v>4983.5990000000002</v>
      </c>
      <c r="E1753" s="153">
        <v>4821.9970000000003</v>
      </c>
      <c r="F1753" s="153">
        <v>4702.8320000000003</v>
      </c>
      <c r="G1753" s="153">
        <v>4613.2510000000002</v>
      </c>
      <c r="H1753" s="154">
        <v>4493.643</v>
      </c>
      <c r="I1753" s="153">
        <v>4589.5110000000004</v>
      </c>
      <c r="J1753" s="153">
        <v>4830.7489999999998</v>
      </c>
      <c r="K1753" s="153">
        <v>4744.1779999999999</v>
      </c>
      <c r="L1753" s="153">
        <v>4724.87</v>
      </c>
      <c r="M1753" s="153">
        <v>4829.3190000000004</v>
      </c>
      <c r="N1753" s="153">
        <v>4949.951</v>
      </c>
      <c r="O1753" s="153">
        <v>5024.6509999999998</v>
      </c>
      <c r="P1753" s="153">
        <v>5130.6570000000002</v>
      </c>
      <c r="Q1753" s="153">
        <v>5184.0450000000001</v>
      </c>
      <c r="R1753" s="153">
        <v>5275.3310000000001</v>
      </c>
      <c r="S1753" s="153">
        <v>5354.39</v>
      </c>
      <c r="T1753" s="153">
        <v>5414.9480000000003</v>
      </c>
      <c r="U1753" s="153">
        <v>5275.2209999999995</v>
      </c>
      <c r="V1753" s="153">
        <v>5269.4780000000001</v>
      </c>
      <c r="W1753" s="154">
        <v>5978.2849999999999</v>
      </c>
      <c r="X1753" s="153">
        <v>6304.0370000000003</v>
      </c>
      <c r="Y1753" s="153">
        <v>6135.5219999999999</v>
      </c>
      <c r="Z1753" s="153">
        <v>5917.2079999999996</v>
      </c>
      <c r="AA1753" s="153">
        <v>5452.5569999999998</v>
      </c>
      <c r="AB1753" s="155">
        <v>124000.23</v>
      </c>
      <c r="AC1753" s="18" t="str">
        <f t="shared" si="54"/>
        <v>ok</v>
      </c>
      <c r="AE1753" s="19">
        <f t="shared" si="55"/>
        <v>2693.0359999999928</v>
      </c>
      <c r="AF1753" s="20">
        <v>555.14771270751953</v>
      </c>
      <c r="AG1753" s="21"/>
      <c r="AH1753" s="156"/>
    </row>
    <row r="1754" spans="2:34" ht="14.4" thickTop="1" thickBot="1" x14ac:dyDescent="0.3">
      <c r="B1754" s="12">
        <v>41200</v>
      </c>
      <c r="C1754" s="152" t="s">
        <v>13</v>
      </c>
      <c r="D1754" s="153">
        <v>5137.3530000000001</v>
      </c>
      <c r="E1754" s="153">
        <v>4914.598</v>
      </c>
      <c r="F1754" s="153">
        <v>4776.0169999999998</v>
      </c>
      <c r="G1754" s="153">
        <v>4656.0829999999996</v>
      </c>
      <c r="H1754" s="154">
        <v>4663.3509999999997</v>
      </c>
      <c r="I1754" s="153">
        <v>4704.7929999999997</v>
      </c>
      <c r="J1754" s="153">
        <v>4954.0029999999997</v>
      </c>
      <c r="K1754" s="153">
        <v>4937.8059999999996</v>
      </c>
      <c r="L1754" s="153">
        <v>4815.6660000000002</v>
      </c>
      <c r="M1754" s="153">
        <v>4968.6629999999996</v>
      </c>
      <c r="N1754" s="153">
        <v>5069.3689999999997</v>
      </c>
      <c r="O1754" s="153">
        <v>5234.3980000000001</v>
      </c>
      <c r="P1754" s="153">
        <v>5291.415</v>
      </c>
      <c r="Q1754" s="153">
        <v>5332.6580000000004</v>
      </c>
      <c r="R1754" s="153">
        <v>5396.4539999999997</v>
      </c>
      <c r="S1754" s="153">
        <v>5481.5510000000004</v>
      </c>
      <c r="T1754" s="153">
        <v>5516.3810000000003</v>
      </c>
      <c r="U1754" s="153">
        <v>5454.4780000000001</v>
      </c>
      <c r="V1754" s="153">
        <v>5452.7969999999996</v>
      </c>
      <c r="W1754" s="154">
        <v>6092.6049999999996</v>
      </c>
      <c r="X1754" s="153">
        <v>6408.4620000000004</v>
      </c>
      <c r="Y1754" s="153">
        <v>6283.8770000000004</v>
      </c>
      <c r="Z1754" s="153">
        <v>6038.6490000000003</v>
      </c>
      <c r="AA1754" s="153">
        <v>5641.0140000000001</v>
      </c>
      <c r="AB1754" s="155">
        <v>127222.442</v>
      </c>
      <c r="AC1754" s="18" t="str">
        <f t="shared" si="54"/>
        <v>ok</v>
      </c>
      <c r="AE1754" s="19">
        <f t="shared" si="55"/>
        <v>3222.2119999999995</v>
      </c>
      <c r="AF1754" s="20">
        <v>576.08712577819824</v>
      </c>
      <c r="AG1754" s="21"/>
      <c r="AH1754" s="156"/>
    </row>
    <row r="1755" spans="2:34" ht="14.4" thickTop="1" thickBot="1" x14ac:dyDescent="0.3">
      <c r="B1755" s="12">
        <v>41201</v>
      </c>
      <c r="C1755" s="152" t="s">
        <v>14</v>
      </c>
      <c r="D1755" s="153">
        <v>5228.7219999999998</v>
      </c>
      <c r="E1755" s="153">
        <v>5053.165</v>
      </c>
      <c r="F1755" s="153">
        <v>4935.9709999999995</v>
      </c>
      <c r="G1755" s="153">
        <v>4853.29</v>
      </c>
      <c r="H1755" s="154">
        <v>4778.53</v>
      </c>
      <c r="I1755" s="153">
        <v>4819.7870000000003</v>
      </c>
      <c r="J1755" s="153">
        <v>5042.6570000000002</v>
      </c>
      <c r="K1755" s="153">
        <v>5015.3270000000002</v>
      </c>
      <c r="L1755" s="153">
        <v>4995.0770000000002</v>
      </c>
      <c r="M1755" s="153">
        <v>5077.6239999999998</v>
      </c>
      <c r="N1755" s="153">
        <v>5229.0020000000004</v>
      </c>
      <c r="O1755" s="153">
        <v>5295.9219999999996</v>
      </c>
      <c r="P1755" s="153">
        <v>5384.96</v>
      </c>
      <c r="Q1755" s="153">
        <v>5434.4920000000002</v>
      </c>
      <c r="R1755" s="153">
        <v>5468.4350000000004</v>
      </c>
      <c r="S1755" s="153">
        <v>5492.0110000000004</v>
      </c>
      <c r="T1755" s="153">
        <v>5503.4260000000004</v>
      </c>
      <c r="U1755" s="153">
        <v>5452.4440000000004</v>
      </c>
      <c r="V1755" s="153">
        <v>5434.4530000000004</v>
      </c>
      <c r="W1755" s="154">
        <v>6021.0940000000001</v>
      </c>
      <c r="X1755" s="153">
        <v>6222.768</v>
      </c>
      <c r="Y1755" s="153">
        <v>6081.2979999999998</v>
      </c>
      <c r="Z1755" s="153">
        <v>5838.1530000000002</v>
      </c>
      <c r="AA1755" s="153">
        <v>5598.8710000000001</v>
      </c>
      <c r="AB1755" s="155">
        <v>128257.47900000001</v>
      </c>
      <c r="AC1755" s="18" t="str">
        <f t="shared" si="54"/>
        <v>ok</v>
      </c>
      <c r="AE1755" s="19">
        <f t="shared" si="55"/>
        <v>1035.0370000000112</v>
      </c>
      <c r="AF1755" s="20">
        <v>586.98926162719727</v>
      </c>
      <c r="AG1755" s="21"/>
      <c r="AH1755" s="156"/>
    </row>
    <row r="1756" spans="2:34" ht="14.4" thickTop="1" thickBot="1" x14ac:dyDescent="0.3">
      <c r="B1756" s="12">
        <v>41202</v>
      </c>
      <c r="C1756" s="152" t="s">
        <v>15</v>
      </c>
      <c r="D1756" s="153">
        <v>5213.0190000000002</v>
      </c>
      <c r="E1756" s="153">
        <v>5009.8130000000001</v>
      </c>
      <c r="F1756" s="153">
        <v>4859.7370000000001</v>
      </c>
      <c r="G1756" s="153">
        <v>4774.0339999999997</v>
      </c>
      <c r="H1756" s="154">
        <v>4697.4120000000003</v>
      </c>
      <c r="I1756" s="153">
        <v>4769.5720000000001</v>
      </c>
      <c r="J1756" s="153">
        <v>4870.2849999999999</v>
      </c>
      <c r="K1756" s="153">
        <v>4762.3130000000001</v>
      </c>
      <c r="L1756" s="153">
        <v>4769.8530000000001</v>
      </c>
      <c r="M1756" s="153">
        <v>4904.5460000000003</v>
      </c>
      <c r="N1756" s="153">
        <v>5025.6930000000002</v>
      </c>
      <c r="O1756" s="153">
        <v>5085.4290000000001</v>
      </c>
      <c r="P1756" s="153">
        <v>5157.2690000000002</v>
      </c>
      <c r="Q1756" s="153">
        <v>5167.8289999999997</v>
      </c>
      <c r="R1756" s="153">
        <v>5064.5240000000003</v>
      </c>
      <c r="S1756" s="153">
        <v>4996.2449999999999</v>
      </c>
      <c r="T1756" s="153">
        <v>4990.2669999999998</v>
      </c>
      <c r="U1756" s="153">
        <v>4964.732</v>
      </c>
      <c r="V1756" s="153">
        <v>5106.0389999999998</v>
      </c>
      <c r="W1756" s="154">
        <v>6030.4740000000002</v>
      </c>
      <c r="X1756" s="153">
        <v>6306.2030000000004</v>
      </c>
      <c r="Y1756" s="153">
        <v>6139.3090000000002</v>
      </c>
      <c r="Z1756" s="153">
        <v>5847.2690000000002</v>
      </c>
      <c r="AA1756" s="153">
        <v>5464.4070000000002</v>
      </c>
      <c r="AB1756" s="155">
        <v>123976.273</v>
      </c>
      <c r="AC1756" s="18" t="str">
        <f t="shared" si="54"/>
        <v>ok</v>
      </c>
      <c r="AE1756" s="19">
        <f t="shared" si="55"/>
        <v>-4281.2060000000056</v>
      </c>
      <c r="AF1756" s="20">
        <v>586.94645881652832</v>
      </c>
      <c r="AG1756" s="21"/>
      <c r="AH1756" s="156"/>
    </row>
    <row r="1757" spans="2:34" ht="14.4" thickTop="1" thickBot="1" x14ac:dyDescent="0.3">
      <c r="B1757" s="12">
        <v>41203</v>
      </c>
      <c r="C1757" s="152" t="s">
        <v>16</v>
      </c>
      <c r="D1757" s="153">
        <v>5091.6540000000005</v>
      </c>
      <c r="E1757" s="153">
        <v>4848.1390000000001</v>
      </c>
      <c r="F1757" s="153">
        <v>4602.7629999999999</v>
      </c>
      <c r="G1757" s="153">
        <v>4575.7330000000002</v>
      </c>
      <c r="H1757" s="154">
        <v>4538.4709999999995</v>
      </c>
      <c r="I1757" s="153">
        <v>4499.7030000000004</v>
      </c>
      <c r="J1757" s="153">
        <v>4505.2740000000003</v>
      </c>
      <c r="K1757" s="153">
        <v>4365.24</v>
      </c>
      <c r="L1757" s="153">
        <v>4364.6030000000001</v>
      </c>
      <c r="M1757" s="153">
        <v>4413.0919999999996</v>
      </c>
      <c r="N1757" s="153">
        <v>4471.0129999999999</v>
      </c>
      <c r="O1757" s="153">
        <v>4520.1329999999998</v>
      </c>
      <c r="P1757" s="153">
        <v>4561.6869999999999</v>
      </c>
      <c r="Q1757" s="153">
        <v>4602.7219999999998</v>
      </c>
      <c r="R1757" s="153">
        <v>4601.9110000000001</v>
      </c>
      <c r="S1757" s="153">
        <v>4607.3410000000003</v>
      </c>
      <c r="T1757" s="153">
        <v>4593.5950000000003</v>
      </c>
      <c r="U1757" s="153">
        <v>4619.7610000000004</v>
      </c>
      <c r="V1757" s="153">
        <v>4778.9059999999999</v>
      </c>
      <c r="W1757" s="154">
        <v>5760.6790000000001</v>
      </c>
      <c r="X1757" s="153">
        <v>6146.2579999999998</v>
      </c>
      <c r="Y1757" s="153">
        <v>6071.6229999999996</v>
      </c>
      <c r="Z1757" s="153">
        <v>5694.6229999999996</v>
      </c>
      <c r="AA1757" s="153">
        <v>5215.2070000000003</v>
      </c>
      <c r="AB1757" s="155">
        <v>116050.13099999999</v>
      </c>
      <c r="AC1757" s="18" t="str">
        <f t="shared" si="54"/>
        <v>ok</v>
      </c>
      <c r="AE1757" s="19">
        <f t="shared" si="55"/>
        <v>-7926.1420000000071</v>
      </c>
      <c r="AF1757" s="20">
        <v>581.22673320770264</v>
      </c>
      <c r="AG1757" s="21"/>
      <c r="AH1757" s="156"/>
    </row>
    <row r="1758" spans="2:34" ht="14.4" thickTop="1" thickBot="1" x14ac:dyDescent="0.3">
      <c r="B1758" s="12">
        <v>41204</v>
      </c>
      <c r="C1758" s="152" t="s">
        <v>17</v>
      </c>
      <c r="D1758" s="153">
        <v>4837.277</v>
      </c>
      <c r="E1758" s="153">
        <v>4706.6360000000004</v>
      </c>
      <c r="F1758" s="153">
        <v>4571.3580000000002</v>
      </c>
      <c r="G1758" s="153">
        <v>4395.3729999999996</v>
      </c>
      <c r="H1758" s="154">
        <v>4397.7299999999996</v>
      </c>
      <c r="I1758" s="153">
        <v>4492.8869999999997</v>
      </c>
      <c r="J1758" s="153">
        <v>4775.866</v>
      </c>
      <c r="K1758" s="153">
        <v>4810.2950000000001</v>
      </c>
      <c r="L1758" s="153">
        <v>4682.2610000000004</v>
      </c>
      <c r="M1758" s="153">
        <v>4808.9210000000003</v>
      </c>
      <c r="N1758" s="153">
        <v>4973.4059999999999</v>
      </c>
      <c r="O1758" s="153">
        <v>5109.5550000000003</v>
      </c>
      <c r="P1758" s="153">
        <v>5272.3370000000004</v>
      </c>
      <c r="Q1758" s="153">
        <v>5318.5230000000001</v>
      </c>
      <c r="R1758" s="153">
        <v>5396.5020000000004</v>
      </c>
      <c r="S1758" s="153">
        <v>5327.0469999999996</v>
      </c>
      <c r="T1758" s="153">
        <v>5417.6040000000003</v>
      </c>
      <c r="U1758" s="153">
        <v>5321.9750000000004</v>
      </c>
      <c r="V1758" s="153">
        <v>5339.7610000000004</v>
      </c>
      <c r="W1758" s="154">
        <v>6026.9920000000002</v>
      </c>
      <c r="X1758" s="153">
        <v>6234.2709999999997</v>
      </c>
      <c r="Y1758" s="153">
        <v>6096.7209999999995</v>
      </c>
      <c r="Z1758" s="153">
        <v>5814.5649999999996</v>
      </c>
      <c r="AA1758" s="153">
        <v>5361.982</v>
      </c>
      <c r="AB1758" s="155">
        <v>123489.845</v>
      </c>
      <c r="AC1758" s="18" t="str">
        <f t="shared" si="54"/>
        <v>ok</v>
      </c>
      <c r="AE1758" s="19">
        <f t="shared" si="55"/>
        <v>7439.7140000000072</v>
      </c>
      <c r="AF1758" s="20">
        <v>582.09704399108887</v>
      </c>
      <c r="AG1758" s="21"/>
      <c r="AH1758" s="156"/>
    </row>
    <row r="1759" spans="2:34" ht="14.4" thickTop="1" thickBot="1" x14ac:dyDescent="0.3">
      <c r="B1759" s="12">
        <v>41205</v>
      </c>
      <c r="C1759" s="152" t="s">
        <v>11</v>
      </c>
      <c r="D1759" s="153">
        <v>5078.2749999999996</v>
      </c>
      <c r="E1759" s="153">
        <v>4825.1120000000001</v>
      </c>
      <c r="F1759" s="153">
        <v>4673.0259999999998</v>
      </c>
      <c r="G1759" s="153">
        <v>4656.3990000000003</v>
      </c>
      <c r="H1759" s="154">
        <v>4586.2150000000001</v>
      </c>
      <c r="I1759" s="153">
        <v>4692.1480000000001</v>
      </c>
      <c r="J1759" s="153">
        <v>4973.6610000000001</v>
      </c>
      <c r="K1759" s="153">
        <v>4972.7920000000004</v>
      </c>
      <c r="L1759" s="153">
        <v>4884.4790000000003</v>
      </c>
      <c r="M1759" s="153">
        <v>4958.7030000000004</v>
      </c>
      <c r="N1759" s="153">
        <v>5064.585</v>
      </c>
      <c r="O1759" s="153">
        <v>5182.6090000000004</v>
      </c>
      <c r="P1759" s="153">
        <v>5230.1710000000003</v>
      </c>
      <c r="Q1759" s="153">
        <v>5434.4250000000002</v>
      </c>
      <c r="R1759" s="153">
        <v>5452.3869999999997</v>
      </c>
      <c r="S1759" s="153">
        <v>5440.317</v>
      </c>
      <c r="T1759" s="153">
        <v>5473.9030000000002</v>
      </c>
      <c r="U1759" s="153">
        <v>5392.8029999999999</v>
      </c>
      <c r="V1759" s="153">
        <v>5382.2169999999996</v>
      </c>
      <c r="W1759" s="154">
        <v>6060.7719999999999</v>
      </c>
      <c r="X1759" s="153">
        <v>6265.1260000000002</v>
      </c>
      <c r="Y1759" s="153">
        <v>6097.7929999999997</v>
      </c>
      <c r="Z1759" s="153">
        <v>5836.9880000000003</v>
      </c>
      <c r="AA1759" s="153">
        <v>5432.1549999999997</v>
      </c>
      <c r="AB1759" s="155">
        <v>126047.061</v>
      </c>
      <c r="AC1759" s="18" t="str">
        <f t="shared" si="54"/>
        <v>ok</v>
      </c>
      <c r="AE1759" s="19">
        <f t="shared" si="55"/>
        <v>2557.2160000000003</v>
      </c>
      <c r="AF1759" s="20">
        <v>573.33441162109375</v>
      </c>
      <c r="AG1759" s="21"/>
      <c r="AH1759" s="156"/>
    </row>
    <row r="1760" spans="2:34" ht="14.4" thickTop="1" thickBot="1" x14ac:dyDescent="0.3">
      <c r="B1760" s="12">
        <v>41206</v>
      </c>
      <c r="C1760" s="152" t="s">
        <v>12</v>
      </c>
      <c r="D1760" s="153">
        <v>5040.16</v>
      </c>
      <c r="E1760" s="153">
        <v>4854.1049999999996</v>
      </c>
      <c r="F1760" s="153">
        <v>4693.4449999999997</v>
      </c>
      <c r="G1760" s="153">
        <v>4621.1130000000003</v>
      </c>
      <c r="H1760" s="154">
        <v>4592.1090000000004</v>
      </c>
      <c r="I1760" s="153">
        <v>4630.8249999999998</v>
      </c>
      <c r="J1760" s="153">
        <v>4907.7219999999998</v>
      </c>
      <c r="K1760" s="153">
        <v>4896.174</v>
      </c>
      <c r="L1760" s="153">
        <v>4781.134</v>
      </c>
      <c r="M1760" s="153">
        <v>4894.3090000000002</v>
      </c>
      <c r="N1760" s="153">
        <v>5025.1019999999999</v>
      </c>
      <c r="O1760" s="153">
        <v>5112.2</v>
      </c>
      <c r="P1760" s="153">
        <v>5225.0219999999999</v>
      </c>
      <c r="Q1760" s="153">
        <v>5285.6890000000003</v>
      </c>
      <c r="R1760" s="153">
        <v>5265.8010000000004</v>
      </c>
      <c r="S1760" s="153">
        <v>5304.4070000000002</v>
      </c>
      <c r="T1760" s="153">
        <v>5313.4279999999999</v>
      </c>
      <c r="U1760" s="153">
        <v>5264.9279999999999</v>
      </c>
      <c r="V1760" s="153">
        <v>5240.3850000000002</v>
      </c>
      <c r="W1760" s="154">
        <v>5955.07</v>
      </c>
      <c r="X1760" s="153">
        <v>6211.4269999999997</v>
      </c>
      <c r="Y1760" s="153">
        <v>6025.5749999999998</v>
      </c>
      <c r="Z1760" s="153">
        <v>5763.7250000000004</v>
      </c>
      <c r="AA1760" s="153">
        <v>5245.28</v>
      </c>
      <c r="AB1760" s="155">
        <v>124149.13499999999</v>
      </c>
      <c r="AC1760" s="18" t="str">
        <f t="shared" si="54"/>
        <v>ok</v>
      </c>
      <c r="AE1760" s="19">
        <f t="shared" si="55"/>
        <v>-1897.9260000000068</v>
      </c>
      <c r="AF1760" s="20">
        <v>553.46108245849609</v>
      </c>
      <c r="AG1760" s="21"/>
      <c r="AH1760" s="156"/>
    </row>
    <row r="1761" spans="1:34" ht="14.4" thickTop="1" thickBot="1" x14ac:dyDescent="0.3">
      <c r="B1761" s="12">
        <v>41207</v>
      </c>
      <c r="C1761" s="152" t="s">
        <v>13</v>
      </c>
      <c r="D1761" s="153">
        <v>4948.9579999999996</v>
      </c>
      <c r="E1761" s="153">
        <v>4758.3909999999996</v>
      </c>
      <c r="F1761" s="153">
        <v>4609.1210000000001</v>
      </c>
      <c r="G1761" s="153">
        <v>4609.8159999999998</v>
      </c>
      <c r="H1761" s="154">
        <v>4556.8530000000001</v>
      </c>
      <c r="I1761" s="153">
        <v>4617.1809999999996</v>
      </c>
      <c r="J1761" s="153">
        <v>4863.5450000000001</v>
      </c>
      <c r="K1761" s="153">
        <v>4907.9520000000002</v>
      </c>
      <c r="L1761" s="153">
        <v>4815.9059999999999</v>
      </c>
      <c r="M1761" s="153">
        <v>4825.3639999999996</v>
      </c>
      <c r="N1761" s="153">
        <v>5034.7870000000003</v>
      </c>
      <c r="O1761" s="153">
        <v>5123.9949999999999</v>
      </c>
      <c r="P1761" s="153">
        <v>5230.6090000000004</v>
      </c>
      <c r="Q1761" s="153">
        <v>5229.0479999999998</v>
      </c>
      <c r="R1761" s="153">
        <v>5294.9690000000001</v>
      </c>
      <c r="S1761" s="153">
        <v>5345.299</v>
      </c>
      <c r="T1761" s="153">
        <v>5362.6310000000003</v>
      </c>
      <c r="U1761" s="153">
        <v>5322.5649999999996</v>
      </c>
      <c r="V1761" s="153">
        <v>5278.6019999999999</v>
      </c>
      <c r="W1761" s="154">
        <v>6093.8469999999998</v>
      </c>
      <c r="X1761" s="153">
        <v>6209.7039999999997</v>
      </c>
      <c r="Y1761" s="153">
        <v>6040.1009999999997</v>
      </c>
      <c r="Z1761" s="153">
        <v>5766.0349999999999</v>
      </c>
      <c r="AA1761" s="153">
        <v>5444.2579999999998</v>
      </c>
      <c r="AB1761" s="155">
        <v>124289.537</v>
      </c>
      <c r="AC1761" s="18" t="str">
        <f t="shared" si="54"/>
        <v>ok</v>
      </c>
      <c r="AE1761" s="19">
        <f t="shared" si="55"/>
        <v>140.40200000000186</v>
      </c>
      <c r="AF1761" s="20">
        <v>546.05126190185547</v>
      </c>
      <c r="AG1761" s="21"/>
      <c r="AH1761" s="156"/>
    </row>
    <row r="1762" spans="1:34" ht="14.4" thickTop="1" thickBot="1" x14ac:dyDescent="0.3">
      <c r="B1762" s="12">
        <v>41208</v>
      </c>
      <c r="C1762" s="152" t="s">
        <v>14</v>
      </c>
      <c r="D1762" s="153">
        <v>5047.8410000000003</v>
      </c>
      <c r="E1762" s="153">
        <v>4873.6149999999998</v>
      </c>
      <c r="F1762" s="153">
        <v>4734.6480000000001</v>
      </c>
      <c r="G1762" s="153">
        <v>4664.6379999999999</v>
      </c>
      <c r="H1762" s="154">
        <v>4580.1639999999998</v>
      </c>
      <c r="I1762" s="153">
        <v>4644.6210000000001</v>
      </c>
      <c r="J1762" s="153">
        <v>4872.7669999999998</v>
      </c>
      <c r="K1762" s="153">
        <v>4899.5320000000002</v>
      </c>
      <c r="L1762" s="153">
        <v>4804.3819999999996</v>
      </c>
      <c r="M1762" s="153">
        <v>4895.3270000000002</v>
      </c>
      <c r="N1762" s="153">
        <v>5020.6390000000001</v>
      </c>
      <c r="O1762" s="153">
        <v>5153.768</v>
      </c>
      <c r="P1762" s="153">
        <v>5208.5159999999996</v>
      </c>
      <c r="Q1762" s="153">
        <v>5261.2380000000003</v>
      </c>
      <c r="R1762" s="153">
        <v>5285.27</v>
      </c>
      <c r="S1762" s="153">
        <v>5291.8320000000003</v>
      </c>
      <c r="T1762" s="153">
        <v>5288.2160000000003</v>
      </c>
      <c r="U1762" s="153">
        <v>5193.74</v>
      </c>
      <c r="V1762" s="153">
        <v>5194.6610000000001</v>
      </c>
      <c r="W1762" s="154">
        <v>5836.86</v>
      </c>
      <c r="X1762" s="153">
        <v>6037.2049999999999</v>
      </c>
      <c r="Y1762" s="153">
        <v>5884.3860000000004</v>
      </c>
      <c r="Z1762" s="153">
        <v>5692.1180000000004</v>
      </c>
      <c r="AA1762" s="153">
        <v>5346.2539999999999</v>
      </c>
      <c r="AB1762" s="155">
        <v>123712.238</v>
      </c>
      <c r="AC1762" s="18" t="str">
        <f t="shared" si="54"/>
        <v>ok</v>
      </c>
      <c r="AE1762" s="19">
        <f t="shared" si="55"/>
        <v>-577.29899999999907</v>
      </c>
      <c r="AF1762" s="20">
        <v>540.10970020294189</v>
      </c>
      <c r="AG1762" s="21"/>
      <c r="AH1762" s="156"/>
    </row>
    <row r="1763" spans="1:34" ht="14.4" thickTop="1" thickBot="1" x14ac:dyDescent="0.3">
      <c r="B1763" s="12">
        <v>41209</v>
      </c>
      <c r="C1763" s="152" t="s">
        <v>15</v>
      </c>
      <c r="D1763" s="153">
        <v>4999.5860000000002</v>
      </c>
      <c r="E1763" s="153">
        <v>4733.5889999999999</v>
      </c>
      <c r="F1763" s="153">
        <v>4659.9799999999996</v>
      </c>
      <c r="G1763" s="153">
        <v>4584.53</v>
      </c>
      <c r="H1763" s="154">
        <v>4508.6400000000003</v>
      </c>
      <c r="I1763" s="153">
        <v>4558.82</v>
      </c>
      <c r="J1763" s="153">
        <v>4649.3689999999997</v>
      </c>
      <c r="K1763" s="153">
        <v>4615.5510000000004</v>
      </c>
      <c r="L1763" s="153">
        <v>4691.7719999999999</v>
      </c>
      <c r="M1763" s="153">
        <v>4767.0119999999997</v>
      </c>
      <c r="N1763" s="153">
        <v>4825.4170000000004</v>
      </c>
      <c r="O1763" s="153">
        <v>4970.4350000000004</v>
      </c>
      <c r="P1763" s="153">
        <v>5014.8270000000002</v>
      </c>
      <c r="Q1763" s="153">
        <v>5011.6030000000001</v>
      </c>
      <c r="R1763" s="153">
        <v>4883.9269999999997</v>
      </c>
      <c r="S1763" s="153">
        <v>4879.4650000000001</v>
      </c>
      <c r="T1763" s="153">
        <v>4842.326</v>
      </c>
      <c r="U1763" s="153">
        <v>4819.9449999999997</v>
      </c>
      <c r="V1763" s="153">
        <v>4865.3620000000001</v>
      </c>
      <c r="W1763" s="154">
        <v>5867.549</v>
      </c>
      <c r="X1763" s="153">
        <v>6033.6049999999996</v>
      </c>
      <c r="Y1763" s="153">
        <v>5885.41</v>
      </c>
      <c r="Z1763" s="153">
        <v>5505.9809999999998</v>
      </c>
      <c r="AA1763" s="153">
        <v>5132.1220000000003</v>
      </c>
      <c r="AB1763" s="155">
        <v>119306.823</v>
      </c>
      <c r="AC1763" s="18" t="str">
        <f t="shared" si="54"/>
        <v>ok</v>
      </c>
      <c r="AE1763" s="19">
        <f t="shared" si="55"/>
        <v>-4405.4149999999936</v>
      </c>
      <c r="AF1763" s="20">
        <v>530.33080101013184</v>
      </c>
      <c r="AG1763" s="21"/>
      <c r="AH1763" s="156"/>
    </row>
    <row r="1764" spans="1:34" ht="14.4" thickTop="1" thickBot="1" x14ac:dyDescent="0.3">
      <c r="B1764" s="12">
        <v>41210</v>
      </c>
      <c r="C1764" s="152" t="s">
        <v>16</v>
      </c>
      <c r="D1764" s="153">
        <v>4922.2299999999996</v>
      </c>
      <c r="E1764" s="66">
        <v>4437.2209999999995</v>
      </c>
      <c r="F1764" s="153">
        <v>4184.0829999999996</v>
      </c>
      <c r="G1764" s="153">
        <v>4047.567</v>
      </c>
      <c r="H1764" s="154">
        <v>4222.817</v>
      </c>
      <c r="I1764" s="153">
        <v>4264.683</v>
      </c>
      <c r="J1764" s="153">
        <v>4120.0739999999996</v>
      </c>
      <c r="K1764" s="153">
        <v>4123.4480000000003</v>
      </c>
      <c r="L1764" s="153">
        <v>4199.125</v>
      </c>
      <c r="M1764" s="153">
        <v>4262.2079999999996</v>
      </c>
      <c r="N1764" s="153">
        <v>4352.5339999999997</v>
      </c>
      <c r="O1764" s="153">
        <v>4380.3969999999999</v>
      </c>
      <c r="P1764" s="153">
        <v>4360.2629999999999</v>
      </c>
      <c r="Q1764" s="153">
        <v>4446.2139999999999</v>
      </c>
      <c r="R1764" s="153">
        <v>4433.424</v>
      </c>
      <c r="S1764" s="153">
        <v>4380.0029999999997</v>
      </c>
      <c r="T1764" s="153">
        <v>4437.6180000000004</v>
      </c>
      <c r="U1764" s="153">
        <v>4595.1040000000003</v>
      </c>
      <c r="V1764" s="153">
        <v>5599.1660000000002</v>
      </c>
      <c r="W1764" s="154">
        <v>5758.8180000000002</v>
      </c>
      <c r="X1764" s="153">
        <v>5787.2870000000003</v>
      </c>
      <c r="Y1764" s="153">
        <v>5542.7139999999999</v>
      </c>
      <c r="Z1764" s="153">
        <v>5111.9040000000005</v>
      </c>
      <c r="AA1764" s="153">
        <v>4743.9989999999998</v>
      </c>
      <c r="AB1764" s="155">
        <v>115150.12300000001</v>
      </c>
      <c r="AC1764" s="18" t="str">
        <f t="shared" si="54"/>
        <v>ok</v>
      </c>
      <c r="AE1764" s="19">
        <f t="shared" si="55"/>
        <v>-4156.6999999999971</v>
      </c>
      <c r="AF1764" s="20">
        <v>537.76822090148926</v>
      </c>
      <c r="AG1764" s="21"/>
      <c r="AH1764" s="156"/>
    </row>
    <row r="1765" spans="1:34" ht="14.4" thickTop="1" thickBot="1" x14ac:dyDescent="0.3">
      <c r="B1765" s="12">
        <v>41211</v>
      </c>
      <c r="C1765" s="152" t="s">
        <v>17</v>
      </c>
      <c r="D1765" s="153">
        <v>4412.5540000000001</v>
      </c>
      <c r="E1765" s="153">
        <v>4287.7259999999997</v>
      </c>
      <c r="F1765" s="153">
        <v>4220.683</v>
      </c>
      <c r="G1765" s="153">
        <v>4156.3090000000002</v>
      </c>
      <c r="H1765" s="154">
        <v>4162.1629999999996</v>
      </c>
      <c r="I1765" s="153">
        <v>4282.9120000000003</v>
      </c>
      <c r="J1765" s="153">
        <v>4456.4210000000003</v>
      </c>
      <c r="K1765" s="153">
        <v>4541.8270000000002</v>
      </c>
      <c r="L1765" s="153">
        <v>4625.12</v>
      </c>
      <c r="M1765" s="153">
        <v>4722.8320000000003</v>
      </c>
      <c r="N1765" s="153">
        <v>4859.0860000000002</v>
      </c>
      <c r="O1765" s="153">
        <v>4995.2780000000002</v>
      </c>
      <c r="P1765" s="153">
        <v>4990.8530000000001</v>
      </c>
      <c r="Q1765" s="153">
        <v>5017.0150000000003</v>
      </c>
      <c r="R1765" s="153">
        <v>4985.8959999999997</v>
      </c>
      <c r="S1765" s="153">
        <v>5013.9870000000001</v>
      </c>
      <c r="T1765" s="153">
        <v>5055.4790000000003</v>
      </c>
      <c r="U1765" s="153">
        <v>5209.0780000000004</v>
      </c>
      <c r="V1765" s="153">
        <v>5782.9470000000001</v>
      </c>
      <c r="W1765" s="154">
        <v>5857.8149999999996</v>
      </c>
      <c r="X1765" s="153">
        <v>5694.6229999999996</v>
      </c>
      <c r="Y1765" s="153">
        <v>5361.8729999999996</v>
      </c>
      <c r="Z1765" s="153">
        <v>5034.82</v>
      </c>
      <c r="AA1765" s="153">
        <v>4691.2049999999999</v>
      </c>
      <c r="AB1765" s="155">
        <v>116418.503</v>
      </c>
      <c r="AC1765" s="18" t="str">
        <f t="shared" si="54"/>
        <v>ok</v>
      </c>
      <c r="AE1765" s="19">
        <f t="shared" si="55"/>
        <v>1268.3799999999901</v>
      </c>
      <c r="AF1765" s="20">
        <v>497.41545104980469</v>
      </c>
      <c r="AG1765" s="21"/>
      <c r="AH1765" s="156"/>
    </row>
    <row r="1766" spans="1:34" ht="14.4" thickTop="1" thickBot="1" x14ac:dyDescent="0.3">
      <c r="B1766" s="12">
        <v>41212</v>
      </c>
      <c r="C1766" s="152" t="s">
        <v>11</v>
      </c>
      <c r="D1766" s="153">
        <v>4478.7479999999996</v>
      </c>
      <c r="E1766" s="153">
        <v>4364.1779999999999</v>
      </c>
      <c r="F1766" s="153">
        <v>4288.6679999999997</v>
      </c>
      <c r="G1766" s="153">
        <v>4226.7460000000001</v>
      </c>
      <c r="H1766" s="154">
        <v>4246.1239999999998</v>
      </c>
      <c r="I1766" s="153">
        <v>4407.8320000000003</v>
      </c>
      <c r="J1766" s="153">
        <v>4587.942</v>
      </c>
      <c r="K1766" s="153">
        <v>4622.6819999999998</v>
      </c>
      <c r="L1766" s="153">
        <v>4701.0370000000003</v>
      </c>
      <c r="M1766" s="153">
        <v>4800.0460000000003</v>
      </c>
      <c r="N1766" s="153">
        <v>4909.8159999999998</v>
      </c>
      <c r="O1766" s="153">
        <v>4888.7309999999998</v>
      </c>
      <c r="P1766" s="153">
        <v>4885.5389999999998</v>
      </c>
      <c r="Q1766" s="153">
        <v>4880.7780000000002</v>
      </c>
      <c r="R1766" s="153">
        <v>4924.8959999999997</v>
      </c>
      <c r="S1766" s="153">
        <v>4950.3190000000004</v>
      </c>
      <c r="T1766" s="153">
        <v>4959.9620000000004</v>
      </c>
      <c r="U1766" s="153">
        <v>5182.4449999999997</v>
      </c>
      <c r="V1766" s="153">
        <v>5721.7809999999999</v>
      </c>
      <c r="W1766" s="154">
        <v>5813.76</v>
      </c>
      <c r="X1766" s="153">
        <v>5634.3770000000004</v>
      </c>
      <c r="Y1766" s="153">
        <v>5349.41</v>
      </c>
      <c r="Z1766" s="153">
        <v>5020.4740000000002</v>
      </c>
      <c r="AA1766" s="153">
        <v>4666.2120000000004</v>
      </c>
      <c r="AB1766" s="155">
        <v>116512.503</v>
      </c>
      <c r="AC1766" s="18" t="str">
        <f t="shared" si="54"/>
        <v>ok</v>
      </c>
      <c r="AE1766" s="19">
        <f t="shared" si="55"/>
        <v>94</v>
      </c>
      <c r="AF1766" s="20">
        <v>495.84918403625488</v>
      </c>
      <c r="AG1766" s="21"/>
      <c r="AH1766" s="156"/>
    </row>
    <row r="1767" spans="1:34" ht="14.4" thickTop="1" thickBot="1" x14ac:dyDescent="0.3">
      <c r="B1767" s="12">
        <v>41213</v>
      </c>
      <c r="C1767" s="152" t="s">
        <v>12</v>
      </c>
      <c r="D1767" s="153">
        <v>4399.8339999999998</v>
      </c>
      <c r="E1767" s="153">
        <v>4241.1400000000003</v>
      </c>
      <c r="F1767" s="153">
        <v>4185.6549999999997</v>
      </c>
      <c r="G1767" s="153">
        <v>4142.7879999999996</v>
      </c>
      <c r="H1767" s="154">
        <v>4108.0469999999996</v>
      </c>
      <c r="I1767" s="153">
        <v>4343.3270000000002</v>
      </c>
      <c r="J1767" s="153">
        <v>4347.1270000000004</v>
      </c>
      <c r="K1767" s="153">
        <v>4413.1869999999999</v>
      </c>
      <c r="L1767" s="153">
        <v>4537.54</v>
      </c>
      <c r="M1767" s="153">
        <v>4681.2870000000003</v>
      </c>
      <c r="N1767" s="153">
        <v>4770.9219999999996</v>
      </c>
      <c r="O1767" s="153">
        <v>4867.1369999999997</v>
      </c>
      <c r="P1767" s="153">
        <v>4873.4799999999996</v>
      </c>
      <c r="Q1767" s="153">
        <v>4986.0529999999999</v>
      </c>
      <c r="R1767" s="153">
        <v>4941.2749999999996</v>
      </c>
      <c r="S1767" s="153">
        <v>4887.9780000000001</v>
      </c>
      <c r="T1767" s="153">
        <v>4988.4520000000002</v>
      </c>
      <c r="U1767" s="153">
        <v>5079.8370000000004</v>
      </c>
      <c r="V1767" s="153">
        <v>5716.6949999999997</v>
      </c>
      <c r="W1767" s="154">
        <v>5862.63</v>
      </c>
      <c r="X1767" s="153">
        <v>5749.8909999999996</v>
      </c>
      <c r="Y1767" s="153">
        <v>5407.8310000000001</v>
      </c>
      <c r="Z1767" s="153">
        <v>5102.5690000000004</v>
      </c>
      <c r="AA1767" s="153">
        <v>4820.1620000000003</v>
      </c>
      <c r="AB1767" s="155">
        <v>115454.844</v>
      </c>
      <c r="AC1767" s="18" t="str">
        <f t="shared" si="54"/>
        <v>ok</v>
      </c>
      <c r="AE1767" s="19">
        <f t="shared" si="55"/>
        <v>-1057.6589999999997</v>
      </c>
      <c r="AF1767" s="20">
        <v>515.18270874023438</v>
      </c>
      <c r="AG1767" s="21"/>
      <c r="AH1767" s="156"/>
    </row>
    <row r="1768" spans="1:34" ht="14.4" thickTop="1" thickBot="1" x14ac:dyDescent="0.3">
      <c r="A1768" s="11" t="s">
        <v>28</v>
      </c>
      <c r="B1768" s="12">
        <v>41214</v>
      </c>
      <c r="C1768" s="158" t="s">
        <v>13</v>
      </c>
      <c r="D1768" s="159">
        <v>4540.6379999999999</v>
      </c>
      <c r="E1768" s="159">
        <v>4373.3500000000004</v>
      </c>
      <c r="F1768" s="159">
        <v>4256.0529999999999</v>
      </c>
      <c r="G1768" s="159">
        <v>4199.6049999999996</v>
      </c>
      <c r="H1768" s="160">
        <v>4146.8639999999996</v>
      </c>
      <c r="I1768" s="159">
        <v>4271.2690000000002</v>
      </c>
      <c r="J1768" s="159">
        <v>4256.1760000000004</v>
      </c>
      <c r="K1768" s="159">
        <v>4217.2420000000002</v>
      </c>
      <c r="L1768" s="159">
        <v>4347.2470000000003</v>
      </c>
      <c r="M1768" s="159">
        <v>4511.5209999999997</v>
      </c>
      <c r="N1768" s="159">
        <v>4625.7280000000001</v>
      </c>
      <c r="O1768" s="159">
        <v>4759.9979999999996</v>
      </c>
      <c r="P1768" s="159">
        <v>4775.4260000000004</v>
      </c>
      <c r="Q1768" s="159">
        <v>4769.643</v>
      </c>
      <c r="R1768" s="159">
        <v>4686.9470000000001</v>
      </c>
      <c r="S1768" s="159">
        <v>4664.2370000000001</v>
      </c>
      <c r="T1768" s="159">
        <v>4665.3609999999999</v>
      </c>
      <c r="U1768" s="159">
        <v>4793.82</v>
      </c>
      <c r="V1768" s="159">
        <v>5496.701</v>
      </c>
      <c r="W1768" s="160">
        <v>5696.1559999999999</v>
      </c>
      <c r="X1768" s="159">
        <v>5519.1189999999997</v>
      </c>
      <c r="Y1768" s="159">
        <v>5307.5020000000004</v>
      </c>
      <c r="Z1768" s="159">
        <v>5035.6880000000001</v>
      </c>
      <c r="AA1768" s="159">
        <v>4728.9189999999999</v>
      </c>
      <c r="AB1768" s="161">
        <v>112645.211</v>
      </c>
      <c r="AC1768" s="18" t="str">
        <f t="shared" si="54"/>
        <v>ok</v>
      </c>
      <c r="AE1768" s="19">
        <f t="shared" si="55"/>
        <v>-2809.6330000000016</v>
      </c>
      <c r="AF1768" s="20">
        <v>523.34325504302979</v>
      </c>
      <c r="AG1768" s="21"/>
      <c r="AH1768" s="156"/>
    </row>
    <row r="1769" spans="1:34" ht="14.4" thickTop="1" thickBot="1" x14ac:dyDescent="0.3">
      <c r="B1769" s="12">
        <v>41215</v>
      </c>
      <c r="C1769" s="158" t="s">
        <v>14</v>
      </c>
      <c r="D1769" s="159">
        <v>4335.2280000000001</v>
      </c>
      <c r="E1769" s="159">
        <v>4198.9639999999999</v>
      </c>
      <c r="F1769" s="159">
        <v>4089.3989999999999</v>
      </c>
      <c r="G1769" s="159">
        <v>3999.924</v>
      </c>
      <c r="H1769" s="160">
        <v>3959.2579999999998</v>
      </c>
      <c r="I1769" s="159">
        <v>4002.9560000000001</v>
      </c>
      <c r="J1769" s="159">
        <v>3887.2109999999998</v>
      </c>
      <c r="K1769" s="159">
        <v>3824.6570000000002</v>
      </c>
      <c r="L1769" s="159">
        <v>3885.9830000000002</v>
      </c>
      <c r="M1769" s="159">
        <v>4089.68</v>
      </c>
      <c r="N1769" s="159">
        <v>4172.7489999999998</v>
      </c>
      <c r="O1769" s="159">
        <v>4233.8670000000002</v>
      </c>
      <c r="P1769" s="159">
        <v>4232.2370000000001</v>
      </c>
      <c r="Q1769" s="159">
        <v>4206.4759999999997</v>
      </c>
      <c r="R1769" s="159">
        <v>4192.1379999999999</v>
      </c>
      <c r="S1769" s="159">
        <v>4195.0029999999997</v>
      </c>
      <c r="T1769" s="159">
        <v>4233.027</v>
      </c>
      <c r="U1769" s="159">
        <v>4386.973</v>
      </c>
      <c r="V1769" s="159">
        <v>5139.6390000000001</v>
      </c>
      <c r="W1769" s="160">
        <v>5399.0360000000001</v>
      </c>
      <c r="X1769" s="159">
        <v>5311.2</v>
      </c>
      <c r="Y1769" s="159">
        <v>5083.21</v>
      </c>
      <c r="Z1769" s="159">
        <v>4808.03</v>
      </c>
      <c r="AA1769" s="159">
        <v>4598.7730000000001</v>
      </c>
      <c r="AB1769" s="161">
        <v>104465.618</v>
      </c>
      <c r="AC1769" s="18" t="str">
        <f t="shared" si="54"/>
        <v>ok</v>
      </c>
      <c r="AE1769" s="19">
        <f t="shared" si="55"/>
        <v>-8179.5929999999935</v>
      </c>
      <c r="AF1769" s="20">
        <v>532.5980110168457</v>
      </c>
      <c r="AG1769" s="21"/>
      <c r="AH1769" s="156"/>
    </row>
    <row r="1770" spans="1:34" ht="14.4" thickTop="1" thickBot="1" x14ac:dyDescent="0.3">
      <c r="B1770" s="12">
        <v>41216</v>
      </c>
      <c r="C1770" s="158" t="s">
        <v>15</v>
      </c>
      <c r="D1770" s="159">
        <v>4303.9989999999998</v>
      </c>
      <c r="E1770" s="159">
        <v>4183.3209999999999</v>
      </c>
      <c r="F1770" s="159">
        <v>4059.86</v>
      </c>
      <c r="G1770" s="159">
        <v>4003.01</v>
      </c>
      <c r="H1770" s="160">
        <v>3959.4290000000001</v>
      </c>
      <c r="I1770" s="159">
        <v>3989.1640000000002</v>
      </c>
      <c r="J1770" s="159">
        <v>3936.306</v>
      </c>
      <c r="K1770" s="159">
        <v>4038.9720000000002</v>
      </c>
      <c r="L1770" s="159">
        <v>4252.01</v>
      </c>
      <c r="M1770" s="159">
        <v>4415.2</v>
      </c>
      <c r="N1770" s="159">
        <v>4464.5839999999998</v>
      </c>
      <c r="O1770" s="159">
        <v>4574.5969999999998</v>
      </c>
      <c r="P1770" s="159">
        <v>4598.576</v>
      </c>
      <c r="Q1770" s="159">
        <v>4633.1450000000004</v>
      </c>
      <c r="R1770" s="159">
        <v>4602.9690000000001</v>
      </c>
      <c r="S1770" s="159">
        <v>4521.0919999999996</v>
      </c>
      <c r="T1770" s="159">
        <v>4555.9780000000001</v>
      </c>
      <c r="U1770" s="159">
        <v>4723.915</v>
      </c>
      <c r="V1770" s="159">
        <v>5608.7870000000003</v>
      </c>
      <c r="W1770" s="160">
        <v>5569.4309999999996</v>
      </c>
      <c r="X1770" s="159">
        <v>5529.1710000000003</v>
      </c>
      <c r="Y1770" s="159">
        <v>5390.8850000000002</v>
      </c>
      <c r="Z1770" s="159">
        <v>5103.433</v>
      </c>
      <c r="AA1770" s="159">
        <v>4799.192</v>
      </c>
      <c r="AB1770" s="161">
        <v>109817.026</v>
      </c>
      <c r="AC1770" s="18" t="str">
        <f t="shared" si="54"/>
        <v>ok</v>
      </c>
      <c r="AE1770" s="19">
        <f t="shared" si="55"/>
        <v>5351.4079999999958</v>
      </c>
      <c r="AF1770" s="20">
        <v>558.6645622253418</v>
      </c>
      <c r="AG1770" s="21"/>
      <c r="AH1770" s="156"/>
    </row>
    <row r="1771" spans="1:34" ht="14.4" thickTop="1" thickBot="1" x14ac:dyDescent="0.3">
      <c r="B1771" s="12">
        <v>41217</v>
      </c>
      <c r="C1771" s="158" t="s">
        <v>16</v>
      </c>
      <c r="D1771" s="159">
        <v>4578.0600000000004</v>
      </c>
      <c r="E1771" s="159">
        <v>4328.6409999999996</v>
      </c>
      <c r="F1771" s="159">
        <v>4246.0339999999997</v>
      </c>
      <c r="G1771" s="159">
        <v>4144.1350000000002</v>
      </c>
      <c r="H1771" s="160">
        <v>4123.9009999999998</v>
      </c>
      <c r="I1771" s="159">
        <v>4118.732</v>
      </c>
      <c r="J1771" s="159">
        <v>4018.8589999999999</v>
      </c>
      <c r="K1771" s="159">
        <v>3991.6309999999999</v>
      </c>
      <c r="L1771" s="159">
        <v>4106.5690000000004</v>
      </c>
      <c r="M1771" s="159">
        <v>4231.1279999999997</v>
      </c>
      <c r="N1771" s="159">
        <v>4306.3829999999998</v>
      </c>
      <c r="O1771" s="159">
        <v>4353.9260000000004</v>
      </c>
      <c r="P1771" s="159">
        <v>4395.3410000000003</v>
      </c>
      <c r="Q1771" s="159">
        <v>4405.8190000000004</v>
      </c>
      <c r="R1771" s="159">
        <v>4393.116</v>
      </c>
      <c r="S1771" s="159">
        <v>4394.5600000000004</v>
      </c>
      <c r="T1771" s="159">
        <v>4373.7960000000003</v>
      </c>
      <c r="U1771" s="159">
        <v>4606.7950000000001</v>
      </c>
      <c r="V1771" s="159">
        <v>5515.5690000000004</v>
      </c>
      <c r="W1771" s="160">
        <v>5765.3990000000003</v>
      </c>
      <c r="X1771" s="159">
        <v>5689.2389999999996</v>
      </c>
      <c r="Y1771" s="159">
        <v>5482.41</v>
      </c>
      <c r="Z1771" s="159">
        <v>5040.9179999999997</v>
      </c>
      <c r="AA1771" s="159">
        <v>4694.8959999999997</v>
      </c>
      <c r="AB1771" s="161">
        <v>109305.859</v>
      </c>
      <c r="AC1771" s="18" t="str">
        <f t="shared" si="54"/>
        <v>ok</v>
      </c>
      <c r="AE1771" s="19">
        <f t="shared" si="55"/>
        <v>-511.16700000000128</v>
      </c>
      <c r="AF1771" s="20">
        <v>568.85812759399414</v>
      </c>
      <c r="AG1771" s="21"/>
      <c r="AH1771" s="156"/>
    </row>
    <row r="1772" spans="1:34" ht="14.4" thickTop="1" thickBot="1" x14ac:dyDescent="0.3">
      <c r="B1772" s="12">
        <v>41218</v>
      </c>
      <c r="C1772" s="158" t="s">
        <v>17</v>
      </c>
      <c r="D1772" s="159">
        <v>4386.6220000000003</v>
      </c>
      <c r="E1772" s="159">
        <v>4294.3990000000003</v>
      </c>
      <c r="F1772" s="159">
        <v>4211.5860000000002</v>
      </c>
      <c r="G1772" s="159">
        <v>4172.433</v>
      </c>
      <c r="H1772" s="160">
        <v>4157.7089999999998</v>
      </c>
      <c r="I1772" s="159">
        <v>4257.5110000000004</v>
      </c>
      <c r="J1772" s="159">
        <v>4372.4570000000003</v>
      </c>
      <c r="K1772" s="159">
        <v>4481.8</v>
      </c>
      <c r="L1772" s="159">
        <v>4606.2380000000003</v>
      </c>
      <c r="M1772" s="159">
        <v>4783.4129999999996</v>
      </c>
      <c r="N1772" s="159">
        <v>4837.03</v>
      </c>
      <c r="O1772" s="159">
        <v>4954.8969999999999</v>
      </c>
      <c r="P1772" s="159">
        <v>5038.5460000000003</v>
      </c>
      <c r="Q1772" s="159">
        <v>5013.8220000000001</v>
      </c>
      <c r="R1772" s="159">
        <v>5059</v>
      </c>
      <c r="S1772" s="159">
        <v>5004.4399999999996</v>
      </c>
      <c r="T1772" s="159">
        <v>5150.9350000000004</v>
      </c>
      <c r="U1772" s="159">
        <v>5307.2070000000003</v>
      </c>
      <c r="V1772" s="159">
        <v>5884.7929999999997</v>
      </c>
      <c r="W1772" s="160">
        <v>6012.8789999999999</v>
      </c>
      <c r="X1772" s="159">
        <v>5900.6719999999996</v>
      </c>
      <c r="Y1772" s="159">
        <v>5556.6360000000004</v>
      </c>
      <c r="Z1772" s="159">
        <v>5235.7560000000003</v>
      </c>
      <c r="AA1772" s="159">
        <v>4910.5</v>
      </c>
      <c r="AB1772" s="161">
        <v>117591.281</v>
      </c>
      <c r="AC1772" s="18" t="str">
        <f t="shared" si="54"/>
        <v>ok</v>
      </c>
      <c r="AE1772" s="19">
        <f t="shared" si="55"/>
        <v>8285.4220000000059</v>
      </c>
      <c r="AF1772" s="20">
        <v>549.76368141174316</v>
      </c>
      <c r="AG1772" s="21"/>
      <c r="AH1772" s="156"/>
    </row>
    <row r="1773" spans="1:34" ht="14.4" thickTop="1" thickBot="1" x14ac:dyDescent="0.3">
      <c r="B1773" s="12">
        <v>41219</v>
      </c>
      <c r="C1773" s="158" t="s">
        <v>11</v>
      </c>
      <c r="D1773" s="159">
        <v>4621.0529999999999</v>
      </c>
      <c r="E1773" s="159">
        <v>4433.3879999999999</v>
      </c>
      <c r="F1773" s="159">
        <v>4362.2120000000004</v>
      </c>
      <c r="G1773" s="159">
        <v>4299.6149999999998</v>
      </c>
      <c r="H1773" s="160">
        <v>4286.1090000000004</v>
      </c>
      <c r="I1773" s="159">
        <v>4380.2820000000002</v>
      </c>
      <c r="J1773" s="159">
        <v>4470.2939999999999</v>
      </c>
      <c r="K1773" s="159">
        <v>4517.6260000000002</v>
      </c>
      <c r="L1773" s="159">
        <v>4659.8710000000001</v>
      </c>
      <c r="M1773" s="159">
        <v>4835.5569999999998</v>
      </c>
      <c r="N1773" s="159">
        <v>4933.66</v>
      </c>
      <c r="O1773" s="159">
        <v>4998.6040000000003</v>
      </c>
      <c r="P1773" s="159">
        <v>4993.32</v>
      </c>
      <c r="Q1773" s="159">
        <v>5006.3019999999997</v>
      </c>
      <c r="R1773" s="159">
        <v>5048.2650000000003</v>
      </c>
      <c r="S1773" s="159">
        <v>5112.9679999999998</v>
      </c>
      <c r="T1773" s="159">
        <v>5146.5290000000005</v>
      </c>
      <c r="U1773" s="159">
        <v>5433.4880000000003</v>
      </c>
      <c r="V1773" s="159">
        <v>5975.1009999999997</v>
      </c>
      <c r="W1773" s="160">
        <v>6042.875</v>
      </c>
      <c r="X1773" s="159">
        <v>5903.2460000000001</v>
      </c>
      <c r="Y1773" s="159">
        <v>5564.4110000000001</v>
      </c>
      <c r="Z1773" s="159">
        <v>5286.1760000000004</v>
      </c>
      <c r="AA1773" s="159">
        <v>4914.1409999999996</v>
      </c>
      <c r="AB1773" s="161">
        <v>119225.095</v>
      </c>
      <c r="AC1773" s="18" t="str">
        <f t="shared" si="54"/>
        <v>ok</v>
      </c>
      <c r="AE1773" s="19">
        <f t="shared" si="55"/>
        <v>1633.8139999999985</v>
      </c>
      <c r="AF1773" s="20">
        <v>537.08979415893555</v>
      </c>
      <c r="AG1773" s="21"/>
      <c r="AH1773" s="156"/>
    </row>
    <row r="1774" spans="1:34" ht="14.4" thickTop="1" thickBot="1" x14ac:dyDescent="0.3">
      <c r="B1774" s="12">
        <v>41220</v>
      </c>
      <c r="C1774" s="158" t="s">
        <v>12</v>
      </c>
      <c r="D1774" s="159">
        <v>4630.8360000000002</v>
      </c>
      <c r="E1774" s="159">
        <v>4476.2910000000002</v>
      </c>
      <c r="F1774" s="159">
        <v>4360.16</v>
      </c>
      <c r="G1774" s="159">
        <v>4312.9759999999997</v>
      </c>
      <c r="H1774" s="160">
        <v>4286.134</v>
      </c>
      <c r="I1774" s="159">
        <v>4416.7460000000001</v>
      </c>
      <c r="J1774" s="159">
        <v>4435.4319999999998</v>
      </c>
      <c r="K1774" s="159">
        <v>4527.7290000000003</v>
      </c>
      <c r="L1774" s="159">
        <v>4649.4790000000003</v>
      </c>
      <c r="M1774" s="159">
        <v>4791.5870000000004</v>
      </c>
      <c r="N1774" s="159">
        <v>4840.3119999999999</v>
      </c>
      <c r="O1774" s="159">
        <v>4907.9809999999998</v>
      </c>
      <c r="P1774" s="159">
        <v>5034.9859999999999</v>
      </c>
      <c r="Q1774" s="159">
        <v>5042.5479999999998</v>
      </c>
      <c r="R1774" s="159">
        <v>5085.3490000000002</v>
      </c>
      <c r="S1774" s="159">
        <v>5086.7380000000003</v>
      </c>
      <c r="T1774" s="159">
        <v>5037.8149999999996</v>
      </c>
      <c r="U1774" s="159">
        <v>5167.1350000000002</v>
      </c>
      <c r="V1774" s="159">
        <v>5885.518</v>
      </c>
      <c r="W1774" s="160">
        <v>6103.3459999999995</v>
      </c>
      <c r="X1774" s="159">
        <v>5897.482</v>
      </c>
      <c r="Y1774" s="159">
        <v>5604.2579999999998</v>
      </c>
      <c r="Z1774" s="159">
        <v>5263.442</v>
      </c>
      <c r="AA1774" s="159">
        <v>4837.9399999999996</v>
      </c>
      <c r="AB1774" s="161">
        <v>118682.22</v>
      </c>
      <c r="AC1774" s="18" t="str">
        <f t="shared" si="54"/>
        <v>ok</v>
      </c>
      <c r="AE1774" s="19">
        <f t="shared" si="55"/>
        <v>-542.875</v>
      </c>
      <c r="AF1774" s="20">
        <v>493.34037208557129</v>
      </c>
      <c r="AG1774" s="21"/>
      <c r="AH1774" s="156"/>
    </row>
    <row r="1775" spans="1:34" ht="14.4" thickTop="1" thickBot="1" x14ac:dyDescent="0.3">
      <c r="B1775" s="12">
        <v>41221</v>
      </c>
      <c r="C1775" s="158" t="s">
        <v>13</v>
      </c>
      <c r="D1775" s="159">
        <v>4611.7389999999996</v>
      </c>
      <c r="E1775" s="159">
        <v>4446.0169999999998</v>
      </c>
      <c r="F1775" s="159">
        <v>4284.33</v>
      </c>
      <c r="G1775" s="159">
        <v>4290.6570000000002</v>
      </c>
      <c r="H1775" s="160">
        <v>4253.8230000000003</v>
      </c>
      <c r="I1775" s="159">
        <v>4378.7610000000004</v>
      </c>
      <c r="J1775" s="159">
        <v>4500.47</v>
      </c>
      <c r="K1775" s="159">
        <v>4515.6670000000004</v>
      </c>
      <c r="L1775" s="159">
        <v>4581.1620000000003</v>
      </c>
      <c r="M1775" s="159">
        <v>4764.0770000000002</v>
      </c>
      <c r="N1775" s="159">
        <v>4807.17</v>
      </c>
      <c r="O1775" s="159">
        <v>4874.4949999999999</v>
      </c>
      <c r="P1775" s="159">
        <v>4939.18</v>
      </c>
      <c r="Q1775" s="159">
        <v>4972.5590000000002</v>
      </c>
      <c r="R1775" s="159">
        <v>5006.3190000000004</v>
      </c>
      <c r="S1775" s="159">
        <v>5030.9390000000003</v>
      </c>
      <c r="T1775" s="159">
        <v>4978.9880000000003</v>
      </c>
      <c r="U1775" s="159">
        <v>5157.3379999999997</v>
      </c>
      <c r="V1775" s="159">
        <v>5867.1440000000002</v>
      </c>
      <c r="W1775" s="160">
        <v>5982.0709999999999</v>
      </c>
      <c r="X1775" s="159">
        <v>5835.8760000000002</v>
      </c>
      <c r="Y1775" s="159">
        <v>5475.8670000000002</v>
      </c>
      <c r="Z1775" s="159">
        <v>5183.0389999999998</v>
      </c>
      <c r="AA1775" s="159">
        <v>4776.0619999999999</v>
      </c>
      <c r="AB1775" s="161">
        <v>117513.75</v>
      </c>
      <c r="AC1775" s="18" t="str">
        <f t="shared" si="54"/>
        <v>ok</v>
      </c>
      <c r="AE1775" s="19">
        <f t="shared" si="55"/>
        <v>-1168.4700000000012</v>
      </c>
      <c r="AF1775" s="20">
        <v>479.23721504211426</v>
      </c>
      <c r="AG1775" s="21"/>
      <c r="AH1775" s="156"/>
    </row>
    <row r="1776" spans="1:34" ht="14.4" thickTop="1" thickBot="1" x14ac:dyDescent="0.3">
      <c r="B1776" s="12">
        <v>41222</v>
      </c>
      <c r="C1776" s="158" t="s">
        <v>14</v>
      </c>
      <c r="D1776" s="159">
        <v>4470.4930000000004</v>
      </c>
      <c r="E1776" s="159">
        <v>4327.33</v>
      </c>
      <c r="F1776" s="159">
        <v>4224.9579999999996</v>
      </c>
      <c r="G1776" s="159">
        <v>4155.8429999999998</v>
      </c>
      <c r="H1776" s="160">
        <v>4133.9520000000002</v>
      </c>
      <c r="I1776" s="159">
        <v>4237.3789999999999</v>
      </c>
      <c r="J1776" s="159">
        <v>4357.12</v>
      </c>
      <c r="K1776" s="159">
        <v>4353.326</v>
      </c>
      <c r="L1776" s="159">
        <v>4494.2579999999998</v>
      </c>
      <c r="M1776" s="159">
        <v>4726.2460000000001</v>
      </c>
      <c r="N1776" s="159">
        <v>4762.4049999999997</v>
      </c>
      <c r="O1776" s="159">
        <v>4864.1360000000004</v>
      </c>
      <c r="P1776" s="159">
        <v>5025.17</v>
      </c>
      <c r="Q1776" s="159">
        <v>5009.9679999999998</v>
      </c>
      <c r="R1776" s="159">
        <v>4955.0110000000004</v>
      </c>
      <c r="S1776" s="159">
        <v>4959.3239999999996</v>
      </c>
      <c r="T1776" s="159">
        <v>4935.3040000000001</v>
      </c>
      <c r="U1776" s="159">
        <v>5039.6099999999997</v>
      </c>
      <c r="V1776" s="159">
        <v>5687.4620000000004</v>
      </c>
      <c r="W1776" s="160">
        <v>5882.7340000000004</v>
      </c>
      <c r="X1776" s="159">
        <v>5698.3270000000002</v>
      </c>
      <c r="Y1776" s="159">
        <v>5427.0749999999998</v>
      </c>
      <c r="Z1776" s="159">
        <v>5148.74</v>
      </c>
      <c r="AA1776" s="159">
        <v>4722.49</v>
      </c>
      <c r="AB1776" s="161">
        <v>115598.66099999999</v>
      </c>
      <c r="AC1776" s="18" t="str">
        <f t="shared" si="54"/>
        <v>ok</v>
      </c>
      <c r="AE1776" s="19">
        <f t="shared" si="55"/>
        <v>-1915.0890000000072</v>
      </c>
      <c r="AF1776" s="20">
        <v>504.07949924468994</v>
      </c>
      <c r="AG1776" s="21"/>
      <c r="AH1776" s="156"/>
    </row>
    <row r="1777" spans="2:34" ht="14.4" thickTop="1" thickBot="1" x14ac:dyDescent="0.3">
      <c r="B1777" s="12">
        <v>41223</v>
      </c>
      <c r="C1777" s="158" t="s">
        <v>15</v>
      </c>
      <c r="D1777" s="159">
        <v>4434.0349999999999</v>
      </c>
      <c r="E1777" s="159">
        <v>4283.4639999999999</v>
      </c>
      <c r="F1777" s="159">
        <v>4238.4979999999996</v>
      </c>
      <c r="G1777" s="159">
        <v>4196.8670000000002</v>
      </c>
      <c r="H1777" s="160">
        <v>4154.3</v>
      </c>
      <c r="I1777" s="159">
        <v>4264.4179999999997</v>
      </c>
      <c r="J1777" s="159">
        <v>4227.6490000000003</v>
      </c>
      <c r="K1777" s="159">
        <v>4211.8289999999997</v>
      </c>
      <c r="L1777" s="159">
        <v>4414.9359999999997</v>
      </c>
      <c r="M1777" s="159">
        <v>4576.8149999999996</v>
      </c>
      <c r="N1777" s="159">
        <v>4739.3819999999996</v>
      </c>
      <c r="O1777" s="159">
        <v>4780.8739999999998</v>
      </c>
      <c r="P1777" s="159">
        <v>4866.009</v>
      </c>
      <c r="Q1777" s="159">
        <v>4818.7830000000004</v>
      </c>
      <c r="R1777" s="159">
        <v>4735.326</v>
      </c>
      <c r="S1777" s="159">
        <v>4643.5770000000002</v>
      </c>
      <c r="T1777" s="159">
        <v>4668.6220000000003</v>
      </c>
      <c r="U1777" s="159">
        <v>4883.741</v>
      </c>
      <c r="V1777" s="159">
        <v>5776.2969999999996</v>
      </c>
      <c r="W1777" s="160">
        <v>5685.2359999999999</v>
      </c>
      <c r="X1777" s="159">
        <v>5544.2070000000003</v>
      </c>
      <c r="Y1777" s="159">
        <v>5444.6049999999996</v>
      </c>
      <c r="Z1777" s="159">
        <v>5192.1689999999999</v>
      </c>
      <c r="AA1777" s="159">
        <v>4832.7120000000004</v>
      </c>
      <c r="AB1777" s="161">
        <v>113614.352</v>
      </c>
      <c r="AC1777" s="18" t="str">
        <f t="shared" si="54"/>
        <v>ok</v>
      </c>
      <c r="AE1777" s="19">
        <f t="shared" si="55"/>
        <v>-1984.3089999999938</v>
      </c>
      <c r="AF1777" s="20">
        <v>513.09794807434082</v>
      </c>
      <c r="AG1777" s="21"/>
      <c r="AH1777" s="156"/>
    </row>
    <row r="1778" spans="2:34" ht="14.4" thickTop="1" thickBot="1" x14ac:dyDescent="0.3">
      <c r="B1778" s="12">
        <v>41224</v>
      </c>
      <c r="C1778" s="158" t="s">
        <v>16</v>
      </c>
      <c r="D1778" s="159">
        <v>4469.0749999999998</v>
      </c>
      <c r="E1778" s="159">
        <v>4305.7759999999998</v>
      </c>
      <c r="F1778" s="159">
        <v>4162.8549999999996</v>
      </c>
      <c r="G1778" s="159">
        <v>4091.962</v>
      </c>
      <c r="H1778" s="160">
        <v>4081.7139999999999</v>
      </c>
      <c r="I1778" s="159">
        <v>4109.4629999999997</v>
      </c>
      <c r="J1778" s="159">
        <v>3971.6280000000002</v>
      </c>
      <c r="K1778" s="159">
        <v>3930.1909999999998</v>
      </c>
      <c r="L1778" s="159">
        <v>3990.127</v>
      </c>
      <c r="M1778" s="159">
        <v>4066.9690000000001</v>
      </c>
      <c r="N1778" s="159">
        <v>4198.4579999999996</v>
      </c>
      <c r="O1778" s="159">
        <v>4280.9040000000005</v>
      </c>
      <c r="P1778" s="159">
        <v>4259.1790000000001</v>
      </c>
      <c r="Q1778" s="159">
        <v>4359.1030000000001</v>
      </c>
      <c r="R1778" s="159">
        <v>4347.4970000000003</v>
      </c>
      <c r="S1778" s="159">
        <v>4355.75</v>
      </c>
      <c r="T1778" s="159">
        <v>4353.8010000000004</v>
      </c>
      <c r="U1778" s="159">
        <v>4549.6660000000002</v>
      </c>
      <c r="V1778" s="159">
        <v>5591.2139999999999</v>
      </c>
      <c r="W1778" s="160">
        <v>5872.3029999999999</v>
      </c>
      <c r="X1778" s="159">
        <v>5791.5309999999999</v>
      </c>
      <c r="Y1778" s="159">
        <v>5574.6570000000002</v>
      </c>
      <c r="Z1778" s="159">
        <v>5166.1080000000002</v>
      </c>
      <c r="AA1778" s="159">
        <v>4790.3379999999997</v>
      </c>
      <c r="AB1778" s="161">
        <v>108670.27</v>
      </c>
      <c r="AC1778" s="18" t="str">
        <f t="shared" si="54"/>
        <v>ok</v>
      </c>
      <c r="AE1778" s="19">
        <f t="shared" si="55"/>
        <v>-4944.0819999999949</v>
      </c>
      <c r="AF1778" s="20">
        <v>531.06886959075928</v>
      </c>
      <c r="AG1778" s="21"/>
      <c r="AH1778" s="156"/>
    </row>
    <row r="1779" spans="2:34" ht="13.5" customHeight="1" thickTop="1" thickBot="1" x14ac:dyDescent="0.3">
      <c r="B1779" s="12">
        <v>41225</v>
      </c>
      <c r="C1779" s="158" t="s">
        <v>17</v>
      </c>
      <c r="D1779" s="159">
        <v>4474.393</v>
      </c>
      <c r="E1779" s="159">
        <v>4304.8999999999996</v>
      </c>
      <c r="F1779" s="159">
        <v>4184.2690000000002</v>
      </c>
      <c r="G1779" s="159">
        <v>4120.0339999999997</v>
      </c>
      <c r="H1779" s="160">
        <v>4120.87</v>
      </c>
      <c r="I1779" s="159">
        <v>4229.2330000000002</v>
      </c>
      <c r="J1779" s="159">
        <v>4392.8209999999999</v>
      </c>
      <c r="K1779" s="159">
        <v>4453.9049999999997</v>
      </c>
      <c r="L1779" s="159">
        <v>4550.2539999999999</v>
      </c>
      <c r="M1779" s="159">
        <v>4707.3999999999996</v>
      </c>
      <c r="N1779" s="159">
        <v>4819.8040000000001</v>
      </c>
      <c r="O1779" s="159">
        <v>4898.4790000000003</v>
      </c>
      <c r="P1779" s="159">
        <v>4951.1769999999997</v>
      </c>
      <c r="Q1779" s="159">
        <v>4978.4870000000001</v>
      </c>
      <c r="R1779" s="159">
        <v>5025.4949999999999</v>
      </c>
      <c r="S1779" s="159">
        <v>5056.4790000000003</v>
      </c>
      <c r="T1779" s="159">
        <v>5049.49</v>
      </c>
      <c r="U1779" s="159">
        <v>5224.7619999999997</v>
      </c>
      <c r="V1779" s="159">
        <v>5875.4930000000004</v>
      </c>
      <c r="W1779" s="160">
        <v>6015.6419999999998</v>
      </c>
      <c r="X1779" s="159">
        <v>5832.3649999999998</v>
      </c>
      <c r="Y1779" s="159">
        <v>5549.9830000000002</v>
      </c>
      <c r="Z1779" s="159">
        <v>5228.9939999999997</v>
      </c>
      <c r="AA1779" s="159">
        <v>4917.2809999999999</v>
      </c>
      <c r="AB1779" s="161">
        <v>116962.01</v>
      </c>
      <c r="AC1779" s="18" t="str">
        <f t="shared" si="54"/>
        <v>ok</v>
      </c>
      <c r="AE1779" s="19">
        <f t="shared" si="55"/>
        <v>8291.7399999999907</v>
      </c>
      <c r="AF1779" s="20">
        <v>548.90888786315918</v>
      </c>
      <c r="AG1779" s="21"/>
      <c r="AH1779" s="156"/>
    </row>
    <row r="1780" spans="2:34" ht="14.4" thickTop="1" thickBot="1" x14ac:dyDescent="0.3">
      <c r="B1780" s="12">
        <v>41226</v>
      </c>
      <c r="C1780" s="158" t="s">
        <v>11</v>
      </c>
      <c r="D1780" s="159">
        <v>4641.1819999999998</v>
      </c>
      <c r="E1780" s="159">
        <v>4477.4960000000001</v>
      </c>
      <c r="F1780" s="159">
        <v>4341.59</v>
      </c>
      <c r="G1780" s="159">
        <v>4279.7349999999997</v>
      </c>
      <c r="H1780" s="160">
        <v>4263.8609999999999</v>
      </c>
      <c r="I1780" s="159">
        <v>4319.0290000000005</v>
      </c>
      <c r="J1780" s="159">
        <v>4482.4229999999998</v>
      </c>
      <c r="K1780" s="159">
        <v>4532.2870000000003</v>
      </c>
      <c r="L1780" s="159">
        <v>4613.75</v>
      </c>
      <c r="M1780" s="159">
        <v>4725.1769999999997</v>
      </c>
      <c r="N1780" s="159">
        <v>4786.8329999999996</v>
      </c>
      <c r="O1780" s="159">
        <v>4920.1469999999999</v>
      </c>
      <c r="P1780" s="159">
        <v>4944.3630000000003</v>
      </c>
      <c r="Q1780" s="159">
        <v>5015.7740000000003</v>
      </c>
      <c r="R1780" s="159">
        <v>5018.3860000000004</v>
      </c>
      <c r="S1780" s="159">
        <v>4991.5770000000002</v>
      </c>
      <c r="T1780" s="159">
        <v>4997.2079999999996</v>
      </c>
      <c r="U1780" s="159">
        <v>5168.1080000000002</v>
      </c>
      <c r="V1780" s="159">
        <v>5903.8130000000001</v>
      </c>
      <c r="W1780" s="160">
        <v>5936.9210000000003</v>
      </c>
      <c r="X1780" s="159">
        <v>5790.8829999999998</v>
      </c>
      <c r="Y1780" s="159">
        <v>5484.4070000000002</v>
      </c>
      <c r="Z1780" s="159">
        <v>5099.683</v>
      </c>
      <c r="AA1780" s="159">
        <v>4752.5739999999996</v>
      </c>
      <c r="AB1780" s="161">
        <v>117487.20699999999</v>
      </c>
      <c r="AC1780" s="18" t="str">
        <f t="shared" si="54"/>
        <v>ok</v>
      </c>
      <c r="AE1780" s="19">
        <f t="shared" si="55"/>
        <v>525.19700000000012</v>
      </c>
      <c r="AF1780" s="20">
        <v>501.28029441833496</v>
      </c>
      <c r="AG1780" s="21"/>
      <c r="AH1780" s="156"/>
    </row>
    <row r="1781" spans="2:34" ht="14.4" thickTop="1" thickBot="1" x14ac:dyDescent="0.3">
      <c r="B1781" s="12">
        <v>41227</v>
      </c>
      <c r="C1781" s="158" t="s">
        <v>12</v>
      </c>
      <c r="D1781" s="159">
        <v>4378.4610000000002</v>
      </c>
      <c r="E1781" s="159">
        <v>4247.1660000000002</v>
      </c>
      <c r="F1781" s="159">
        <v>4187.9799999999996</v>
      </c>
      <c r="G1781" s="159">
        <v>4166.5379999999996</v>
      </c>
      <c r="H1781" s="160">
        <v>4219.2659999999996</v>
      </c>
      <c r="I1781" s="159">
        <v>4382.1099999999997</v>
      </c>
      <c r="J1781" s="159">
        <v>4487.9769999999999</v>
      </c>
      <c r="K1781" s="159">
        <v>4540.8530000000001</v>
      </c>
      <c r="L1781" s="159">
        <v>4670.54</v>
      </c>
      <c r="M1781" s="159">
        <v>4793.152</v>
      </c>
      <c r="N1781" s="159">
        <v>4815.3850000000002</v>
      </c>
      <c r="O1781" s="159">
        <v>4901.4430000000002</v>
      </c>
      <c r="P1781" s="159">
        <v>4958.0969999999998</v>
      </c>
      <c r="Q1781" s="159">
        <v>5033.9210000000003</v>
      </c>
      <c r="R1781" s="159">
        <v>4994.58</v>
      </c>
      <c r="S1781" s="159">
        <v>5053.4250000000002</v>
      </c>
      <c r="T1781" s="159">
        <v>5022.1840000000002</v>
      </c>
      <c r="U1781" s="159">
        <v>5206.3339999999998</v>
      </c>
      <c r="V1781" s="159">
        <v>5824.6440000000002</v>
      </c>
      <c r="W1781" s="160">
        <v>5988.348</v>
      </c>
      <c r="X1781" s="159">
        <v>5823.1629999999996</v>
      </c>
      <c r="Y1781" s="159">
        <v>5520.8419999999996</v>
      </c>
      <c r="Z1781" s="159">
        <v>5208.7470000000003</v>
      </c>
      <c r="AA1781" s="159">
        <v>4834.6570000000002</v>
      </c>
      <c r="AB1781" s="161">
        <v>117259.81299999999</v>
      </c>
      <c r="AC1781" s="18" t="str">
        <f t="shared" si="54"/>
        <v>ok</v>
      </c>
      <c r="AE1781" s="19">
        <f t="shared" si="55"/>
        <v>-227.39400000000023</v>
      </c>
      <c r="AF1781" s="20">
        <v>475.97586727142334</v>
      </c>
      <c r="AG1781" s="21"/>
      <c r="AH1781" s="156"/>
    </row>
    <row r="1782" spans="2:34" ht="14.4" thickTop="1" thickBot="1" x14ac:dyDescent="0.3">
      <c r="B1782" s="12">
        <v>41228</v>
      </c>
      <c r="C1782" s="158" t="s">
        <v>13</v>
      </c>
      <c r="D1782" s="159">
        <v>4478.6239999999998</v>
      </c>
      <c r="E1782" s="159">
        <v>4357.2659999999996</v>
      </c>
      <c r="F1782" s="159">
        <v>4298.5410000000002</v>
      </c>
      <c r="G1782" s="159">
        <v>4263.6589999999997</v>
      </c>
      <c r="H1782" s="160">
        <v>4259.3140000000003</v>
      </c>
      <c r="I1782" s="159">
        <v>4367.3429999999998</v>
      </c>
      <c r="J1782" s="159">
        <v>4488.674</v>
      </c>
      <c r="K1782" s="159">
        <v>4546.4260000000004</v>
      </c>
      <c r="L1782" s="159">
        <v>4661.402</v>
      </c>
      <c r="M1782" s="159">
        <v>4758.5460000000003</v>
      </c>
      <c r="N1782" s="159">
        <v>4867.7879999999996</v>
      </c>
      <c r="O1782" s="159">
        <v>4952.3869999999997</v>
      </c>
      <c r="P1782" s="159">
        <v>4967.9610000000002</v>
      </c>
      <c r="Q1782" s="159">
        <v>4979.9539999999997</v>
      </c>
      <c r="R1782" s="159">
        <v>4990.5839999999998</v>
      </c>
      <c r="S1782" s="159">
        <v>5000.3090000000002</v>
      </c>
      <c r="T1782" s="159">
        <v>5024.6139999999996</v>
      </c>
      <c r="U1782" s="159">
        <v>5245.9269999999997</v>
      </c>
      <c r="V1782" s="159">
        <v>5897.3339999999998</v>
      </c>
      <c r="W1782" s="160">
        <v>5982.4070000000002</v>
      </c>
      <c r="X1782" s="159">
        <v>5841.7790000000005</v>
      </c>
      <c r="Y1782" s="159">
        <v>5482.5450000000001</v>
      </c>
      <c r="Z1782" s="159">
        <v>5211.7139999999999</v>
      </c>
      <c r="AA1782" s="159">
        <v>4813.2020000000002</v>
      </c>
      <c r="AB1782" s="161">
        <v>117738.3</v>
      </c>
      <c r="AC1782" s="18" t="str">
        <f t="shared" si="54"/>
        <v>ok</v>
      </c>
      <c r="AE1782" s="19">
        <f t="shared" si="55"/>
        <v>478.48700000000827</v>
      </c>
      <c r="AF1782" s="20">
        <v>500.29404163360596</v>
      </c>
      <c r="AG1782" s="21"/>
      <c r="AH1782" s="156"/>
    </row>
    <row r="1783" spans="2:34" ht="14.4" thickTop="1" thickBot="1" x14ac:dyDescent="0.3">
      <c r="B1783" s="12">
        <v>41229</v>
      </c>
      <c r="C1783" s="158" t="s">
        <v>14</v>
      </c>
      <c r="D1783" s="159">
        <v>4529.3890000000001</v>
      </c>
      <c r="E1783" s="159">
        <v>4369.9930000000004</v>
      </c>
      <c r="F1783" s="159">
        <v>4298.4489999999996</v>
      </c>
      <c r="G1783" s="159">
        <v>4245.7110000000002</v>
      </c>
      <c r="H1783" s="160">
        <v>4256.7650000000003</v>
      </c>
      <c r="I1783" s="159">
        <v>4362.4759999999997</v>
      </c>
      <c r="J1783" s="159">
        <v>4521.3890000000001</v>
      </c>
      <c r="K1783" s="159">
        <v>4519.1310000000003</v>
      </c>
      <c r="L1783" s="159">
        <v>4619.4369999999999</v>
      </c>
      <c r="M1783" s="159">
        <v>4743.3980000000001</v>
      </c>
      <c r="N1783" s="159">
        <v>4862.8490000000002</v>
      </c>
      <c r="O1783" s="159">
        <v>4920.6859999999997</v>
      </c>
      <c r="P1783" s="159">
        <v>5013.0709999999999</v>
      </c>
      <c r="Q1783" s="159">
        <v>5013.201</v>
      </c>
      <c r="R1783" s="159">
        <v>5000.3599999999997</v>
      </c>
      <c r="S1783" s="159">
        <v>4957.6989999999996</v>
      </c>
      <c r="T1783" s="159">
        <v>5016.24</v>
      </c>
      <c r="U1783" s="159">
        <v>5131.5230000000001</v>
      </c>
      <c r="V1783" s="159">
        <v>5733.2849999999999</v>
      </c>
      <c r="W1783" s="160">
        <v>5859.1329999999998</v>
      </c>
      <c r="X1783" s="159">
        <v>5724.8530000000001</v>
      </c>
      <c r="Y1783" s="159">
        <v>5485.9189999999999</v>
      </c>
      <c r="Z1783" s="159">
        <v>5194.7809999999999</v>
      </c>
      <c r="AA1783" s="159">
        <v>4892.951</v>
      </c>
      <c r="AB1783" s="161">
        <v>117272.689</v>
      </c>
      <c r="AC1783" s="18" t="str">
        <f t="shared" si="54"/>
        <v>ok</v>
      </c>
      <c r="AE1783" s="19">
        <f t="shared" si="55"/>
        <v>-465.61100000000442</v>
      </c>
      <c r="AF1783" s="20">
        <v>497.70125102996826</v>
      </c>
      <c r="AG1783" s="21"/>
      <c r="AH1783" s="156"/>
    </row>
    <row r="1784" spans="2:34" ht="14.4" thickTop="1" thickBot="1" x14ac:dyDescent="0.3">
      <c r="B1784" s="12">
        <v>41230</v>
      </c>
      <c r="C1784" s="158" t="s">
        <v>15</v>
      </c>
      <c r="D1784" s="159">
        <v>4647.4769999999999</v>
      </c>
      <c r="E1784" s="159">
        <v>4467.7529999999997</v>
      </c>
      <c r="F1784" s="159">
        <v>4349.7510000000002</v>
      </c>
      <c r="G1784" s="159">
        <v>4272.09</v>
      </c>
      <c r="H1784" s="160">
        <v>4279.4849999999997</v>
      </c>
      <c r="I1784" s="159">
        <v>4347.1890000000003</v>
      </c>
      <c r="J1784" s="159">
        <v>4338.6890000000003</v>
      </c>
      <c r="K1784" s="159">
        <v>4365.0540000000001</v>
      </c>
      <c r="L1784" s="159">
        <v>4542.2650000000003</v>
      </c>
      <c r="M1784" s="159">
        <v>4633.7539999999999</v>
      </c>
      <c r="N1784" s="159">
        <v>4680.8010000000004</v>
      </c>
      <c r="O1784" s="159">
        <v>4846.777</v>
      </c>
      <c r="P1784" s="159">
        <v>4864.0829999999996</v>
      </c>
      <c r="Q1784" s="159">
        <v>4872.2969999999996</v>
      </c>
      <c r="R1784" s="159">
        <v>4736.7960000000003</v>
      </c>
      <c r="S1784" s="159">
        <v>4705.6660000000002</v>
      </c>
      <c r="T1784" s="159">
        <v>4715.165</v>
      </c>
      <c r="U1784" s="159">
        <v>4980.0929999999998</v>
      </c>
      <c r="V1784" s="159">
        <v>5778.0010000000002</v>
      </c>
      <c r="W1784" s="160">
        <v>5671.4539999999997</v>
      </c>
      <c r="X1784" s="159">
        <v>5475.65</v>
      </c>
      <c r="Y1784" s="159">
        <v>5361.259</v>
      </c>
      <c r="Z1784" s="159">
        <v>5104.6840000000002</v>
      </c>
      <c r="AA1784" s="159">
        <v>4778.6589999999997</v>
      </c>
      <c r="AB1784" s="161">
        <v>114814.89200000001</v>
      </c>
      <c r="AC1784" s="18" t="str">
        <f t="shared" si="54"/>
        <v>ok</v>
      </c>
      <c r="AE1784" s="19">
        <f t="shared" si="55"/>
        <v>-2457.7969999999914</v>
      </c>
      <c r="AF1784" s="20">
        <v>490.63269329071045</v>
      </c>
      <c r="AG1784" s="21"/>
      <c r="AH1784" s="156"/>
    </row>
    <row r="1785" spans="2:34" ht="14.4" thickTop="1" thickBot="1" x14ac:dyDescent="0.3">
      <c r="B1785" s="12">
        <v>41231</v>
      </c>
      <c r="C1785" s="158" t="s">
        <v>16</v>
      </c>
      <c r="D1785" s="159">
        <v>4518.5609999999997</v>
      </c>
      <c r="E1785" s="159">
        <v>4311.9679999999998</v>
      </c>
      <c r="F1785" s="159">
        <v>4203.5929999999998</v>
      </c>
      <c r="G1785" s="159">
        <v>4075.6779999999999</v>
      </c>
      <c r="H1785" s="160">
        <v>4039.2809999999999</v>
      </c>
      <c r="I1785" s="159">
        <v>4063.7370000000001</v>
      </c>
      <c r="J1785" s="159">
        <v>4038.3409999999999</v>
      </c>
      <c r="K1785" s="159">
        <v>3973.88</v>
      </c>
      <c r="L1785" s="159">
        <v>4077.9259999999999</v>
      </c>
      <c r="M1785" s="159">
        <v>4128.125</v>
      </c>
      <c r="N1785" s="159">
        <v>4217.9250000000002</v>
      </c>
      <c r="O1785" s="159">
        <v>4264.7860000000001</v>
      </c>
      <c r="P1785" s="159">
        <v>4311.5</v>
      </c>
      <c r="Q1785" s="159">
        <v>4305.5159999999996</v>
      </c>
      <c r="R1785" s="159">
        <v>4291.6499999999996</v>
      </c>
      <c r="S1785" s="159">
        <v>4262.3310000000001</v>
      </c>
      <c r="T1785" s="159">
        <v>4297.759</v>
      </c>
      <c r="U1785" s="159">
        <v>4510.2960000000003</v>
      </c>
      <c r="V1785" s="159">
        <v>5407.1869999999999</v>
      </c>
      <c r="W1785" s="160">
        <v>5556.0659999999998</v>
      </c>
      <c r="X1785" s="159">
        <v>5489.9539999999997</v>
      </c>
      <c r="Y1785" s="159">
        <v>5189.3900000000003</v>
      </c>
      <c r="Z1785" s="159">
        <v>4860.7439999999997</v>
      </c>
      <c r="AA1785" s="159">
        <v>4525.6620000000003</v>
      </c>
      <c r="AB1785" s="161">
        <v>106921.856</v>
      </c>
      <c r="AC1785" s="18" t="str">
        <f t="shared" si="54"/>
        <v>ok</v>
      </c>
      <c r="AE1785" s="19">
        <f t="shared" si="55"/>
        <v>-7893.0360000000073</v>
      </c>
      <c r="AF1785" s="20">
        <v>506.01659393310547</v>
      </c>
      <c r="AG1785" s="21"/>
      <c r="AH1785" s="156"/>
    </row>
    <row r="1786" spans="2:34" ht="14.4" thickTop="1" thickBot="1" x14ac:dyDescent="0.3">
      <c r="B1786" s="12">
        <v>41232</v>
      </c>
      <c r="C1786" s="158" t="s">
        <v>17</v>
      </c>
      <c r="D1786" s="159">
        <v>4250.7700000000004</v>
      </c>
      <c r="E1786" s="159">
        <v>4056.5369999999998</v>
      </c>
      <c r="F1786" s="159">
        <v>3978.0079999999998</v>
      </c>
      <c r="G1786" s="159">
        <v>3889.067</v>
      </c>
      <c r="H1786" s="160">
        <v>3916.9470000000001</v>
      </c>
      <c r="I1786" s="159">
        <v>3980.6619999999998</v>
      </c>
      <c r="J1786" s="159">
        <v>3936.4189999999999</v>
      </c>
      <c r="K1786" s="159">
        <v>3929.8969999999999</v>
      </c>
      <c r="L1786" s="159">
        <v>4070.3679999999999</v>
      </c>
      <c r="M1786" s="159">
        <v>4188.4070000000002</v>
      </c>
      <c r="N1786" s="159">
        <v>4352.4120000000003</v>
      </c>
      <c r="O1786" s="159">
        <v>4442.8819999999996</v>
      </c>
      <c r="P1786" s="159">
        <v>4528.5379999999996</v>
      </c>
      <c r="Q1786" s="159">
        <v>4523.8919999999998</v>
      </c>
      <c r="R1786" s="159">
        <v>4535.5609999999997</v>
      </c>
      <c r="S1786" s="159">
        <v>4487.5889999999999</v>
      </c>
      <c r="T1786" s="159">
        <v>4447.1940000000004</v>
      </c>
      <c r="U1786" s="159">
        <v>4682.5060000000003</v>
      </c>
      <c r="V1786" s="159">
        <v>5674.5789999999997</v>
      </c>
      <c r="W1786" s="160">
        <v>5825.5519999999997</v>
      </c>
      <c r="X1786" s="159">
        <v>5731.7740000000003</v>
      </c>
      <c r="Y1786" s="159">
        <v>5342.4110000000001</v>
      </c>
      <c r="Z1786" s="159">
        <v>4943.3230000000003</v>
      </c>
      <c r="AA1786" s="159">
        <v>4523.5649999999996</v>
      </c>
      <c r="AB1786" s="161">
        <v>108238.86</v>
      </c>
      <c r="AC1786" s="18" t="str">
        <f t="shared" si="54"/>
        <v>ok</v>
      </c>
      <c r="AE1786" s="19">
        <f t="shared" si="55"/>
        <v>1317.0040000000008</v>
      </c>
      <c r="AF1786" s="20">
        <v>503.97508239746094</v>
      </c>
      <c r="AG1786" s="21"/>
      <c r="AH1786" s="156"/>
    </row>
    <row r="1787" spans="2:34" ht="14.4" thickTop="1" thickBot="1" x14ac:dyDescent="0.3">
      <c r="B1787" s="12">
        <v>41233</v>
      </c>
      <c r="C1787" s="158" t="s">
        <v>11</v>
      </c>
      <c r="D1787" s="159">
        <v>4187.6090000000004</v>
      </c>
      <c r="E1787" s="159">
        <v>4017.625</v>
      </c>
      <c r="F1787" s="159">
        <v>3938.5749999999998</v>
      </c>
      <c r="G1787" s="159">
        <v>3893.4270000000001</v>
      </c>
      <c r="H1787" s="160">
        <v>3912.087</v>
      </c>
      <c r="I1787" s="159">
        <v>4069.94</v>
      </c>
      <c r="J1787" s="159">
        <v>4236.1549999999997</v>
      </c>
      <c r="K1787" s="159">
        <v>4258.0339999999997</v>
      </c>
      <c r="L1787" s="159">
        <v>4348.3119999999999</v>
      </c>
      <c r="M1787" s="159">
        <v>4438.6090000000004</v>
      </c>
      <c r="N1787" s="159">
        <v>4543.652</v>
      </c>
      <c r="O1787" s="159">
        <v>4565.9799999999996</v>
      </c>
      <c r="P1787" s="159">
        <v>4760.3490000000002</v>
      </c>
      <c r="Q1787" s="159">
        <v>4828.4129999999996</v>
      </c>
      <c r="R1787" s="159">
        <v>4801.6090000000004</v>
      </c>
      <c r="S1787" s="159">
        <v>4743.1790000000001</v>
      </c>
      <c r="T1787" s="159">
        <v>4681.3509999999997</v>
      </c>
      <c r="U1787" s="159">
        <v>4962.1899999999996</v>
      </c>
      <c r="V1787" s="159">
        <v>5734.7290000000003</v>
      </c>
      <c r="W1787" s="160">
        <v>5853.8209999999999</v>
      </c>
      <c r="X1787" s="159">
        <v>5677.9430000000002</v>
      </c>
      <c r="Y1787" s="159">
        <v>5330.1090000000004</v>
      </c>
      <c r="Z1787" s="159">
        <v>4987.9589999999998</v>
      </c>
      <c r="AA1787" s="159">
        <v>4593.2089999999998</v>
      </c>
      <c r="AB1787" s="161">
        <v>111364.86599999999</v>
      </c>
      <c r="AC1787" s="18" t="str">
        <f t="shared" si="54"/>
        <v>ok</v>
      </c>
      <c r="AE1787" s="19">
        <f t="shared" si="55"/>
        <v>3126.0059999999939</v>
      </c>
      <c r="AF1787" s="20">
        <v>482.94443035125732</v>
      </c>
      <c r="AG1787" s="21"/>
      <c r="AH1787" s="156"/>
    </row>
    <row r="1788" spans="2:34" ht="14.4" thickTop="1" thickBot="1" x14ac:dyDescent="0.3">
      <c r="B1788" s="12">
        <v>41234</v>
      </c>
      <c r="C1788" s="158" t="s">
        <v>12</v>
      </c>
      <c r="D1788" s="159">
        <v>4368.41</v>
      </c>
      <c r="E1788" s="159">
        <v>4233.0020000000004</v>
      </c>
      <c r="F1788" s="159">
        <v>4167.6350000000002</v>
      </c>
      <c r="G1788" s="159">
        <v>4135.6329999999998</v>
      </c>
      <c r="H1788" s="160">
        <v>4129.4030000000002</v>
      </c>
      <c r="I1788" s="159">
        <v>4224.4690000000001</v>
      </c>
      <c r="J1788" s="159">
        <v>4428.4570000000003</v>
      </c>
      <c r="K1788" s="159">
        <v>4375.857</v>
      </c>
      <c r="L1788" s="159">
        <v>4488.4080000000004</v>
      </c>
      <c r="M1788" s="159">
        <v>4582.0469999999996</v>
      </c>
      <c r="N1788" s="159">
        <v>4724.4049999999997</v>
      </c>
      <c r="O1788" s="159">
        <v>4689.2470000000003</v>
      </c>
      <c r="P1788" s="159">
        <v>4830.79</v>
      </c>
      <c r="Q1788" s="159">
        <v>4874.8760000000002</v>
      </c>
      <c r="R1788" s="159">
        <v>4892.1059999999998</v>
      </c>
      <c r="S1788" s="159">
        <v>4867.2110000000002</v>
      </c>
      <c r="T1788" s="159">
        <v>4918.7380000000003</v>
      </c>
      <c r="U1788" s="159">
        <v>5089.3710000000001</v>
      </c>
      <c r="V1788" s="159">
        <v>5789.5749999999998</v>
      </c>
      <c r="W1788" s="160">
        <v>5845.1260000000002</v>
      </c>
      <c r="X1788" s="159">
        <v>5700.1589999999997</v>
      </c>
      <c r="Y1788" s="159">
        <v>5284.1030000000001</v>
      </c>
      <c r="Z1788" s="159">
        <v>5031.741</v>
      </c>
      <c r="AA1788" s="159">
        <v>4696.7809999999999</v>
      </c>
      <c r="AB1788" s="161">
        <v>114367.55100000001</v>
      </c>
      <c r="AC1788" s="18" t="str">
        <f t="shared" si="54"/>
        <v>ok</v>
      </c>
      <c r="AE1788" s="19">
        <f t="shared" si="55"/>
        <v>3002.6850000000122</v>
      </c>
      <c r="AF1788" s="20">
        <v>463.30988693237305</v>
      </c>
      <c r="AG1788" s="21"/>
      <c r="AH1788" s="156"/>
    </row>
    <row r="1789" spans="2:34" ht="14.4" thickTop="1" thickBot="1" x14ac:dyDescent="0.3">
      <c r="B1789" s="12">
        <v>41235</v>
      </c>
      <c r="C1789" s="158" t="s">
        <v>13</v>
      </c>
      <c r="D1789" s="159">
        <v>4408.4989999999998</v>
      </c>
      <c r="E1789" s="159">
        <v>4261.8459999999995</v>
      </c>
      <c r="F1789" s="159">
        <v>4187.4260000000004</v>
      </c>
      <c r="G1789" s="159">
        <v>4120.8459999999995</v>
      </c>
      <c r="H1789" s="160">
        <v>4114.8789999999999</v>
      </c>
      <c r="I1789" s="159">
        <v>4271.3580000000002</v>
      </c>
      <c r="J1789" s="159">
        <v>4438.0659999999998</v>
      </c>
      <c r="K1789" s="159">
        <v>4472.7430000000004</v>
      </c>
      <c r="L1789" s="159">
        <v>4533.357</v>
      </c>
      <c r="M1789" s="159">
        <v>4654.2709999999997</v>
      </c>
      <c r="N1789" s="159">
        <v>4729.9709999999995</v>
      </c>
      <c r="O1789" s="159">
        <v>4846.9650000000001</v>
      </c>
      <c r="P1789" s="159">
        <v>4918.1440000000002</v>
      </c>
      <c r="Q1789" s="159">
        <v>4904.8440000000001</v>
      </c>
      <c r="R1789" s="159">
        <v>4863.41</v>
      </c>
      <c r="S1789" s="159">
        <v>4873.558</v>
      </c>
      <c r="T1789" s="159">
        <v>4854.9350000000004</v>
      </c>
      <c r="U1789" s="159">
        <v>5050.326</v>
      </c>
      <c r="V1789" s="159">
        <v>5846.8370000000004</v>
      </c>
      <c r="W1789" s="160">
        <v>5915.8159999999998</v>
      </c>
      <c r="X1789" s="159">
        <v>5709.5990000000002</v>
      </c>
      <c r="Y1789" s="159">
        <v>5372.2920000000004</v>
      </c>
      <c r="Z1789" s="159">
        <v>5056.6930000000002</v>
      </c>
      <c r="AA1789" s="159">
        <v>4646.4769999999999</v>
      </c>
      <c r="AB1789" s="161">
        <v>115053.158</v>
      </c>
      <c r="AC1789" s="18" t="str">
        <f t="shared" si="54"/>
        <v>ok</v>
      </c>
      <c r="AE1789" s="19">
        <f t="shared" si="55"/>
        <v>685.60699999998906</v>
      </c>
      <c r="AF1789" s="20">
        <v>477.42023658752441</v>
      </c>
      <c r="AG1789" s="21"/>
      <c r="AH1789" s="156"/>
    </row>
    <row r="1790" spans="2:34" ht="14.4" thickTop="1" thickBot="1" x14ac:dyDescent="0.3">
      <c r="B1790" s="12">
        <v>41236</v>
      </c>
      <c r="C1790" s="158" t="s">
        <v>14</v>
      </c>
      <c r="D1790" s="159">
        <v>4363.7910000000002</v>
      </c>
      <c r="E1790" s="159">
        <v>4149.875</v>
      </c>
      <c r="F1790" s="159">
        <v>4132.3019999999997</v>
      </c>
      <c r="G1790" s="159">
        <v>4081.2829999999999</v>
      </c>
      <c r="H1790" s="160">
        <v>4154.9979999999996</v>
      </c>
      <c r="I1790" s="159">
        <v>4290.107</v>
      </c>
      <c r="J1790" s="159">
        <v>4428.8180000000002</v>
      </c>
      <c r="K1790" s="159">
        <v>4459.5119999999997</v>
      </c>
      <c r="L1790" s="159">
        <v>4546.8599999999997</v>
      </c>
      <c r="M1790" s="159">
        <v>4648.4679999999998</v>
      </c>
      <c r="N1790" s="159">
        <v>4831.7340000000004</v>
      </c>
      <c r="O1790" s="159">
        <v>4874.9840000000004</v>
      </c>
      <c r="P1790" s="159">
        <v>4949.183</v>
      </c>
      <c r="Q1790" s="159">
        <v>4945.4009999999998</v>
      </c>
      <c r="R1790" s="159">
        <v>4865.0230000000001</v>
      </c>
      <c r="S1790" s="159">
        <v>4858.6670000000004</v>
      </c>
      <c r="T1790" s="159">
        <v>4870.5919999999996</v>
      </c>
      <c r="U1790" s="159">
        <v>5017.7219999999998</v>
      </c>
      <c r="V1790" s="159">
        <v>5755.2060000000001</v>
      </c>
      <c r="W1790" s="160">
        <v>5771.875</v>
      </c>
      <c r="X1790" s="159">
        <v>5609.915</v>
      </c>
      <c r="Y1790" s="159">
        <v>5279.0169999999998</v>
      </c>
      <c r="Z1790" s="159">
        <v>5073.8500000000004</v>
      </c>
      <c r="AA1790" s="159">
        <v>4730.8919999999998</v>
      </c>
      <c r="AB1790" s="161">
        <v>114690.075</v>
      </c>
      <c r="AC1790" s="18" t="str">
        <f t="shared" si="54"/>
        <v>ok</v>
      </c>
      <c r="AE1790" s="19">
        <f t="shared" si="55"/>
        <v>-363.08299999999872</v>
      </c>
      <c r="AF1790" s="20">
        <v>486.50536632537842</v>
      </c>
      <c r="AG1790" s="21"/>
      <c r="AH1790" s="156"/>
    </row>
    <row r="1791" spans="2:34" ht="14.4" thickTop="1" thickBot="1" x14ac:dyDescent="0.3">
      <c r="B1791" s="12">
        <v>41237</v>
      </c>
      <c r="C1791" s="158" t="s">
        <v>15</v>
      </c>
      <c r="D1791" s="159">
        <v>4432.2860000000001</v>
      </c>
      <c r="E1791" s="159">
        <v>4252.9939999999997</v>
      </c>
      <c r="F1791" s="159">
        <v>4163.915</v>
      </c>
      <c r="G1791" s="159">
        <v>4106.6459999999997</v>
      </c>
      <c r="H1791" s="160">
        <v>4097.0680000000002</v>
      </c>
      <c r="I1791" s="159">
        <v>4184.1769999999997</v>
      </c>
      <c r="J1791" s="159">
        <v>4100.4840000000004</v>
      </c>
      <c r="K1791" s="159">
        <v>4163.2610000000004</v>
      </c>
      <c r="L1791" s="159">
        <v>4389.5860000000002</v>
      </c>
      <c r="M1791" s="159">
        <v>4519.4719999999998</v>
      </c>
      <c r="N1791" s="159">
        <v>4582.442</v>
      </c>
      <c r="O1791" s="159">
        <v>4660.0529999999999</v>
      </c>
      <c r="P1791" s="159">
        <v>4712.5039999999999</v>
      </c>
      <c r="Q1791" s="159">
        <v>4693.1760000000004</v>
      </c>
      <c r="R1791" s="159">
        <v>4621.991</v>
      </c>
      <c r="S1791" s="159">
        <v>4556.4859999999999</v>
      </c>
      <c r="T1791" s="159">
        <v>4521.6030000000001</v>
      </c>
      <c r="U1791" s="159">
        <v>4739.6369999999997</v>
      </c>
      <c r="V1791" s="159">
        <v>5586.0630000000001</v>
      </c>
      <c r="W1791" s="160">
        <v>5509.125</v>
      </c>
      <c r="X1791" s="159">
        <v>5341.9639999999999</v>
      </c>
      <c r="Y1791" s="159">
        <v>5183.7139999999999</v>
      </c>
      <c r="Z1791" s="159">
        <v>4885.2120000000004</v>
      </c>
      <c r="AA1791" s="159">
        <v>4552.9930000000004</v>
      </c>
      <c r="AB1791" s="161">
        <v>110556.852</v>
      </c>
      <c r="AC1791" s="18" t="str">
        <f t="shared" si="54"/>
        <v>ok</v>
      </c>
      <c r="AE1791" s="19">
        <f t="shared" si="55"/>
        <v>-4133.2229999999981</v>
      </c>
      <c r="AF1791" s="20">
        <v>468.53079509735107</v>
      </c>
      <c r="AG1791" s="21"/>
      <c r="AH1791" s="156"/>
    </row>
    <row r="1792" spans="2:34" ht="14.4" thickTop="1" thickBot="1" x14ac:dyDescent="0.3">
      <c r="B1792" s="12">
        <v>41238</v>
      </c>
      <c r="C1792" s="158" t="s">
        <v>16</v>
      </c>
      <c r="D1792" s="159">
        <v>4278.652</v>
      </c>
      <c r="E1792" s="159">
        <v>4073.09</v>
      </c>
      <c r="F1792" s="159">
        <v>3953.3049999999998</v>
      </c>
      <c r="G1792" s="159">
        <v>3881.7260000000001</v>
      </c>
      <c r="H1792" s="160">
        <v>3862.6579999999999</v>
      </c>
      <c r="I1792" s="159">
        <v>3881.77</v>
      </c>
      <c r="J1792" s="159">
        <v>3855.7739999999999</v>
      </c>
      <c r="K1792" s="159">
        <v>3796.6280000000002</v>
      </c>
      <c r="L1792" s="159">
        <v>3900.4810000000002</v>
      </c>
      <c r="M1792" s="159">
        <v>3964.8969999999999</v>
      </c>
      <c r="N1792" s="159">
        <v>3998.7759999999998</v>
      </c>
      <c r="O1792" s="159">
        <v>4105.9129999999996</v>
      </c>
      <c r="P1792" s="159">
        <v>4146.4210000000003</v>
      </c>
      <c r="Q1792" s="159">
        <v>4179.1490000000003</v>
      </c>
      <c r="R1792" s="159">
        <v>4183.9579999999996</v>
      </c>
      <c r="S1792" s="159">
        <v>4107.7610000000004</v>
      </c>
      <c r="T1792" s="159">
        <v>4094.1709999999998</v>
      </c>
      <c r="U1792" s="159">
        <v>4340.4970000000003</v>
      </c>
      <c r="V1792" s="159">
        <v>5375.4380000000001</v>
      </c>
      <c r="W1792" s="160">
        <v>5586.4809999999998</v>
      </c>
      <c r="X1792" s="159">
        <v>5506.116</v>
      </c>
      <c r="Y1792" s="159">
        <v>5177.7610000000004</v>
      </c>
      <c r="Z1792" s="159">
        <v>4772.0659999999998</v>
      </c>
      <c r="AA1792" s="159">
        <v>4318.0519999999997</v>
      </c>
      <c r="AB1792" s="161">
        <v>103341.541</v>
      </c>
      <c r="AC1792" s="18" t="str">
        <f t="shared" si="54"/>
        <v>ok</v>
      </c>
      <c r="AE1792" s="19">
        <f t="shared" si="55"/>
        <v>-7215.3110000000015</v>
      </c>
      <c r="AF1792" s="20">
        <v>429.000244140625</v>
      </c>
      <c r="AG1792" s="21"/>
      <c r="AH1792" s="156"/>
    </row>
    <row r="1793" spans="1:35" ht="14.4" thickTop="1" thickBot="1" x14ac:dyDescent="0.3">
      <c r="B1793" s="12">
        <v>41239</v>
      </c>
      <c r="C1793" s="158" t="s">
        <v>17</v>
      </c>
      <c r="D1793" s="159">
        <v>4053.5680000000002</v>
      </c>
      <c r="E1793" s="159">
        <v>3936.3319999999999</v>
      </c>
      <c r="F1793" s="159">
        <v>3869.7640000000001</v>
      </c>
      <c r="G1793" s="159">
        <v>3802.6840000000002</v>
      </c>
      <c r="H1793" s="160">
        <v>3792.1480000000001</v>
      </c>
      <c r="I1793" s="159">
        <v>3913.0340000000001</v>
      </c>
      <c r="J1793" s="159">
        <v>4109.3829999999998</v>
      </c>
      <c r="K1793" s="159">
        <v>4213.7579999999998</v>
      </c>
      <c r="L1793" s="159">
        <v>4296.9219999999996</v>
      </c>
      <c r="M1793" s="159">
        <v>4442.1289999999999</v>
      </c>
      <c r="N1793" s="159">
        <v>4572.768</v>
      </c>
      <c r="O1793" s="159">
        <v>4641.7380000000003</v>
      </c>
      <c r="P1793" s="159">
        <v>4757.0119999999997</v>
      </c>
      <c r="Q1793" s="159">
        <v>4744.6930000000002</v>
      </c>
      <c r="R1793" s="159">
        <v>4776.3720000000003</v>
      </c>
      <c r="S1793" s="159">
        <v>4798.0360000000001</v>
      </c>
      <c r="T1793" s="159">
        <v>4767.9560000000001</v>
      </c>
      <c r="U1793" s="159">
        <v>4893.0150000000003</v>
      </c>
      <c r="V1793" s="159">
        <v>5722.915</v>
      </c>
      <c r="W1793" s="160">
        <v>5857.375</v>
      </c>
      <c r="X1793" s="159">
        <v>5690.8689999999997</v>
      </c>
      <c r="Y1793" s="159">
        <v>5329.7349999999997</v>
      </c>
      <c r="Z1793" s="159">
        <v>5010.915</v>
      </c>
      <c r="AA1793" s="159">
        <v>4624.3429999999998</v>
      </c>
      <c r="AB1793" s="161">
        <v>110617.465</v>
      </c>
      <c r="AC1793" s="18" t="str">
        <f t="shared" si="54"/>
        <v>ok</v>
      </c>
      <c r="AE1793" s="19">
        <f t="shared" si="55"/>
        <v>7275.9239999999991</v>
      </c>
      <c r="AF1793" s="20">
        <v>501.31010913848877</v>
      </c>
      <c r="AG1793" s="21"/>
      <c r="AH1793" s="156"/>
    </row>
    <row r="1794" spans="1:35" ht="14.4" thickTop="1" thickBot="1" x14ac:dyDescent="0.3">
      <c r="B1794" s="12">
        <v>41240</v>
      </c>
      <c r="C1794" s="158" t="s">
        <v>11</v>
      </c>
      <c r="D1794" s="159">
        <v>4306.3459999999995</v>
      </c>
      <c r="E1794" s="159">
        <v>4163.8209999999999</v>
      </c>
      <c r="F1794" s="159">
        <v>4092.4319999999998</v>
      </c>
      <c r="G1794" s="159">
        <v>4037.4650000000001</v>
      </c>
      <c r="H1794" s="160">
        <v>4064.652</v>
      </c>
      <c r="I1794" s="159">
        <v>4181.4669999999996</v>
      </c>
      <c r="J1794" s="159">
        <v>4310.9859999999999</v>
      </c>
      <c r="K1794" s="159">
        <v>4314.1499999999996</v>
      </c>
      <c r="L1794" s="159">
        <v>4402.07</v>
      </c>
      <c r="M1794" s="159">
        <v>4519.7790000000005</v>
      </c>
      <c r="N1794" s="159">
        <v>4607.6790000000001</v>
      </c>
      <c r="O1794" s="159">
        <v>4765.7190000000001</v>
      </c>
      <c r="P1794" s="159">
        <v>4821.8980000000001</v>
      </c>
      <c r="Q1794" s="159">
        <v>4779.6099999999997</v>
      </c>
      <c r="R1794" s="159">
        <v>4839.6540000000005</v>
      </c>
      <c r="S1794" s="159">
        <v>4809.884</v>
      </c>
      <c r="T1794" s="159">
        <v>4885.87</v>
      </c>
      <c r="U1794" s="159">
        <v>5106.8540000000003</v>
      </c>
      <c r="V1794" s="159">
        <v>5813.7269999999999</v>
      </c>
      <c r="W1794" s="160">
        <v>5966.4080000000004</v>
      </c>
      <c r="X1794" s="159">
        <v>5824.0540000000001</v>
      </c>
      <c r="Y1794" s="159">
        <v>5418.2049999999999</v>
      </c>
      <c r="Z1794" s="159">
        <v>5097.6819999999998</v>
      </c>
      <c r="AA1794" s="159">
        <v>4725.3500000000004</v>
      </c>
      <c r="AB1794" s="161">
        <v>113855.762</v>
      </c>
      <c r="AC1794" s="18" t="str">
        <f t="shared" si="54"/>
        <v>ok</v>
      </c>
      <c r="AE1794" s="19">
        <f t="shared" si="55"/>
        <v>3238.2970000000059</v>
      </c>
      <c r="AF1794" s="20">
        <v>488.80814075469971</v>
      </c>
      <c r="AG1794" s="21"/>
      <c r="AH1794" s="156"/>
    </row>
    <row r="1795" spans="1:35" ht="14.4" thickTop="1" thickBot="1" x14ac:dyDescent="0.3">
      <c r="B1795" s="12">
        <v>41241</v>
      </c>
      <c r="C1795" s="158" t="s">
        <v>12</v>
      </c>
      <c r="D1795" s="159">
        <v>4442.3810000000003</v>
      </c>
      <c r="E1795" s="159">
        <v>4284.6570000000002</v>
      </c>
      <c r="F1795" s="159">
        <v>4186.326</v>
      </c>
      <c r="G1795" s="159">
        <v>4087.3719999999998</v>
      </c>
      <c r="H1795" s="160">
        <v>4096.0379999999996</v>
      </c>
      <c r="I1795" s="159">
        <v>4256.0020000000004</v>
      </c>
      <c r="J1795" s="159">
        <v>4477.6809999999996</v>
      </c>
      <c r="K1795" s="159">
        <v>4462.5469999999996</v>
      </c>
      <c r="L1795" s="159">
        <v>4512.5079999999998</v>
      </c>
      <c r="M1795" s="159">
        <v>4663.8590000000004</v>
      </c>
      <c r="N1795" s="159">
        <v>4763.8339999999998</v>
      </c>
      <c r="O1795" s="159">
        <v>4812.7030000000004</v>
      </c>
      <c r="P1795" s="159">
        <v>4853.0360000000001</v>
      </c>
      <c r="Q1795" s="159">
        <v>4903.3879999999999</v>
      </c>
      <c r="R1795" s="159">
        <v>4933.6459999999997</v>
      </c>
      <c r="S1795" s="159">
        <v>4937.6180000000004</v>
      </c>
      <c r="T1795" s="159">
        <v>4951.3680000000004</v>
      </c>
      <c r="U1795" s="159">
        <v>5109.82</v>
      </c>
      <c r="V1795" s="159">
        <v>5802.5230000000001</v>
      </c>
      <c r="W1795" s="160">
        <v>5936.3919999999998</v>
      </c>
      <c r="X1795" s="159">
        <v>5770.415</v>
      </c>
      <c r="Y1795" s="159">
        <v>5419.7349999999997</v>
      </c>
      <c r="Z1795" s="159">
        <v>5090.8459999999995</v>
      </c>
      <c r="AA1795" s="159">
        <v>4695.384</v>
      </c>
      <c r="AB1795" s="161">
        <v>115450.079</v>
      </c>
      <c r="AC1795" s="18" t="str">
        <f t="shared" si="54"/>
        <v>ok</v>
      </c>
      <c r="AE1795" s="19">
        <f t="shared" si="55"/>
        <v>1594.3169999999955</v>
      </c>
      <c r="AF1795" s="20">
        <v>495.11736583709717</v>
      </c>
      <c r="AG1795" s="21"/>
      <c r="AH1795" s="156"/>
    </row>
    <row r="1796" spans="1:35" ht="14.4" thickTop="1" thickBot="1" x14ac:dyDescent="0.3">
      <c r="B1796" s="12">
        <v>41242</v>
      </c>
      <c r="C1796" s="158" t="s">
        <v>13</v>
      </c>
      <c r="D1796" s="159">
        <v>4417.0389999999998</v>
      </c>
      <c r="E1796" s="159">
        <v>4262.326</v>
      </c>
      <c r="F1796" s="159">
        <v>4168.1980000000003</v>
      </c>
      <c r="G1796" s="159">
        <v>4111.3209999999999</v>
      </c>
      <c r="H1796" s="160">
        <v>4124.9949999999999</v>
      </c>
      <c r="I1796" s="159">
        <v>4258.9179999999997</v>
      </c>
      <c r="J1796" s="159">
        <v>4416.7079999999996</v>
      </c>
      <c r="K1796" s="159">
        <v>4435.8950000000004</v>
      </c>
      <c r="L1796" s="159">
        <v>4494.9179999999997</v>
      </c>
      <c r="M1796" s="159">
        <v>4580.5010000000002</v>
      </c>
      <c r="N1796" s="159">
        <v>4687.3549999999996</v>
      </c>
      <c r="O1796" s="159">
        <v>4832.1059999999998</v>
      </c>
      <c r="P1796" s="159">
        <v>4825.2070000000003</v>
      </c>
      <c r="Q1796" s="159">
        <v>4839.9780000000001</v>
      </c>
      <c r="R1796" s="159">
        <v>4866.5600000000004</v>
      </c>
      <c r="S1796" s="159">
        <v>4886.5020000000004</v>
      </c>
      <c r="T1796" s="159">
        <v>4951.8919999999998</v>
      </c>
      <c r="U1796" s="159">
        <v>5205.067</v>
      </c>
      <c r="V1796" s="159">
        <v>5810.277</v>
      </c>
      <c r="W1796" s="160">
        <v>5952.2749999999996</v>
      </c>
      <c r="X1796" s="159">
        <v>5749.01</v>
      </c>
      <c r="Y1796" s="159">
        <v>5422.9660000000003</v>
      </c>
      <c r="Z1796" s="159">
        <v>5233.7439999999997</v>
      </c>
      <c r="AA1796" s="159">
        <v>4754.1350000000002</v>
      </c>
      <c r="AB1796" s="161">
        <v>115287.893</v>
      </c>
      <c r="AC1796" s="18" t="str">
        <f t="shared" ref="AC1796:AC1859" si="56">IF(D1796-AB1795,"ok","error")</f>
        <v>ok</v>
      </c>
      <c r="AE1796" s="19">
        <f t="shared" ref="AE1796:AE1859" si="57">AB1796-AB1795</f>
        <v>-162.18600000000151</v>
      </c>
      <c r="AF1796" s="20">
        <v>481.97502326965332</v>
      </c>
      <c r="AG1796" s="21"/>
      <c r="AH1796" s="156"/>
    </row>
    <row r="1797" spans="1:35" ht="14.4" thickTop="1" thickBot="1" x14ac:dyDescent="0.3">
      <c r="B1797" s="12">
        <v>41243</v>
      </c>
      <c r="C1797" s="158" t="s">
        <v>14</v>
      </c>
      <c r="D1797" s="159">
        <v>4492.8100000000004</v>
      </c>
      <c r="E1797" s="159">
        <v>4321.4260000000004</v>
      </c>
      <c r="F1797" s="159">
        <v>4249.2460000000001</v>
      </c>
      <c r="G1797" s="159">
        <v>4171.6580000000004</v>
      </c>
      <c r="H1797" s="160">
        <v>4170.9620000000004</v>
      </c>
      <c r="I1797" s="159">
        <v>4268.0479999999998</v>
      </c>
      <c r="J1797" s="159">
        <v>4460.1610000000001</v>
      </c>
      <c r="K1797" s="159">
        <v>4414.6959999999999</v>
      </c>
      <c r="L1797" s="159">
        <v>4497.6499999999996</v>
      </c>
      <c r="M1797" s="159">
        <v>4633.7910000000002</v>
      </c>
      <c r="N1797" s="159">
        <v>4711.9960000000001</v>
      </c>
      <c r="O1797" s="159">
        <v>4779.326</v>
      </c>
      <c r="P1797" s="159">
        <v>4858.1610000000001</v>
      </c>
      <c r="Q1797" s="159">
        <v>4892.0929999999998</v>
      </c>
      <c r="R1797" s="159">
        <v>4889.5370000000003</v>
      </c>
      <c r="S1797" s="159">
        <v>4843.9129999999996</v>
      </c>
      <c r="T1797" s="159">
        <v>4832.8990000000003</v>
      </c>
      <c r="U1797" s="159">
        <v>5088.9139999999998</v>
      </c>
      <c r="V1797" s="159">
        <v>5750.33</v>
      </c>
      <c r="W1797" s="160">
        <v>5835.7539999999999</v>
      </c>
      <c r="X1797" s="159">
        <v>5663.0330000000004</v>
      </c>
      <c r="Y1797" s="159">
        <v>5347.1859999999997</v>
      </c>
      <c r="Z1797" s="159">
        <v>5065.3220000000001</v>
      </c>
      <c r="AA1797" s="159">
        <v>4775.92</v>
      </c>
      <c r="AB1797" s="161">
        <v>115014.83199999999</v>
      </c>
      <c r="AC1797" s="18" t="str">
        <f t="shared" si="56"/>
        <v>ok</v>
      </c>
      <c r="AE1797" s="19">
        <f t="shared" si="57"/>
        <v>-273.06100000000151</v>
      </c>
      <c r="AF1797" s="20">
        <v>506.0214729309082</v>
      </c>
      <c r="AG1797" s="21"/>
      <c r="AH1797" s="156"/>
    </row>
    <row r="1798" spans="1:35" ht="14.4" thickTop="1" thickBot="1" x14ac:dyDescent="0.3">
      <c r="A1798" s="11" t="s">
        <v>29</v>
      </c>
      <c r="B1798" s="12">
        <v>41244</v>
      </c>
      <c r="C1798" s="152" t="s">
        <v>15</v>
      </c>
      <c r="D1798" s="153">
        <v>4520.2860000000001</v>
      </c>
      <c r="E1798" s="153">
        <v>4379.2979999999998</v>
      </c>
      <c r="F1798" s="153">
        <v>4270.1769999999997</v>
      </c>
      <c r="G1798" s="153">
        <v>4173.8239999999996</v>
      </c>
      <c r="H1798" s="154">
        <v>4173.1940000000004</v>
      </c>
      <c r="I1798" s="153">
        <v>4217.1450000000004</v>
      </c>
      <c r="J1798" s="153">
        <v>4231.5420000000004</v>
      </c>
      <c r="K1798" s="153">
        <v>4119.0860000000002</v>
      </c>
      <c r="L1798" s="153">
        <v>4221.7960000000003</v>
      </c>
      <c r="M1798" s="153">
        <v>4361.2070000000003</v>
      </c>
      <c r="N1798" s="153">
        <v>4432.0540000000001</v>
      </c>
      <c r="O1798" s="153">
        <v>4525.7610000000004</v>
      </c>
      <c r="P1798" s="153">
        <v>4540.6059999999998</v>
      </c>
      <c r="Q1798" s="153">
        <v>4546.9229999999998</v>
      </c>
      <c r="R1798" s="153">
        <v>4494.58</v>
      </c>
      <c r="S1798" s="153">
        <v>4424.2709999999997</v>
      </c>
      <c r="T1798" s="153">
        <v>4395.5709999999999</v>
      </c>
      <c r="U1798" s="153">
        <v>4577.6099999999997</v>
      </c>
      <c r="V1798" s="153">
        <v>5494.6009999999997</v>
      </c>
      <c r="W1798" s="154">
        <v>5609.7250000000004</v>
      </c>
      <c r="X1798" s="153">
        <v>5540.1890000000003</v>
      </c>
      <c r="Y1798" s="153">
        <v>5309.3320000000003</v>
      </c>
      <c r="Z1798" s="153">
        <v>5010.8440000000001</v>
      </c>
      <c r="AA1798" s="153">
        <v>4600.7129999999997</v>
      </c>
      <c r="AB1798" s="155">
        <v>110170.33500000001</v>
      </c>
      <c r="AC1798" s="18" t="str">
        <f t="shared" si="56"/>
        <v>ok</v>
      </c>
      <c r="AE1798" s="19">
        <f t="shared" si="57"/>
        <v>-4844.4969999999885</v>
      </c>
      <c r="AF1798" s="20">
        <v>508.11044311523438</v>
      </c>
      <c r="AG1798" s="21"/>
      <c r="AH1798" s="156"/>
      <c r="AI1798" s="156"/>
    </row>
    <row r="1799" spans="1:35" ht="14.4" thickTop="1" thickBot="1" x14ac:dyDescent="0.3">
      <c r="B1799" s="12">
        <v>41245</v>
      </c>
      <c r="C1799" s="152" t="s">
        <v>16</v>
      </c>
      <c r="D1799" s="153">
        <v>4294.9399999999996</v>
      </c>
      <c r="E1799" s="153">
        <v>4077.9479999999999</v>
      </c>
      <c r="F1799" s="153">
        <v>3967.413</v>
      </c>
      <c r="G1799" s="153">
        <v>3906.0509999999999</v>
      </c>
      <c r="H1799" s="154">
        <v>3892.5349999999999</v>
      </c>
      <c r="I1799" s="153">
        <v>3908.1370000000002</v>
      </c>
      <c r="J1799" s="153">
        <v>3870.7710000000002</v>
      </c>
      <c r="K1799" s="153">
        <v>3785.1860000000001</v>
      </c>
      <c r="L1799" s="153">
        <v>3877.0990000000002</v>
      </c>
      <c r="M1799" s="153">
        <v>4044.1570000000002</v>
      </c>
      <c r="N1799" s="153">
        <v>4135.2700000000004</v>
      </c>
      <c r="O1799" s="153">
        <v>4212.5320000000002</v>
      </c>
      <c r="P1799" s="153">
        <v>4249.018</v>
      </c>
      <c r="Q1799" s="153">
        <v>4264.1540000000005</v>
      </c>
      <c r="R1799" s="153">
        <v>4271.4250000000002</v>
      </c>
      <c r="S1799" s="153">
        <v>4278.1660000000002</v>
      </c>
      <c r="T1799" s="153">
        <v>4226.7749999999996</v>
      </c>
      <c r="U1799" s="153">
        <v>4487.4589999999998</v>
      </c>
      <c r="V1799" s="153">
        <v>5492.241</v>
      </c>
      <c r="W1799" s="154">
        <v>5683.6220000000003</v>
      </c>
      <c r="X1799" s="153">
        <v>5637.3239999999996</v>
      </c>
      <c r="Y1799" s="153">
        <v>5407.634</v>
      </c>
      <c r="Z1799" s="153">
        <v>5035.4170000000004</v>
      </c>
      <c r="AA1799" s="153">
        <v>4591.3419999999996</v>
      </c>
      <c r="AB1799" s="155">
        <v>105596.61599999999</v>
      </c>
      <c r="AC1799" s="18" t="str">
        <f t="shared" si="56"/>
        <v>ok</v>
      </c>
      <c r="AE1799" s="19">
        <f t="shared" si="57"/>
        <v>-4573.7190000000119</v>
      </c>
      <c r="AF1799" s="20">
        <v>520.99637985229492</v>
      </c>
      <c r="AG1799" s="21"/>
      <c r="AH1799" s="156"/>
      <c r="AI1799" s="156"/>
    </row>
    <row r="1800" spans="1:35" ht="14.4" thickTop="1" thickBot="1" x14ac:dyDescent="0.3">
      <c r="B1800" s="12">
        <v>41246</v>
      </c>
      <c r="C1800" s="152" t="s">
        <v>17</v>
      </c>
      <c r="D1800" s="153">
        <v>4274.9369999999999</v>
      </c>
      <c r="E1800" s="153">
        <v>4104.5810000000001</v>
      </c>
      <c r="F1800" s="153">
        <v>4020.5189999999998</v>
      </c>
      <c r="G1800" s="153">
        <v>3926.5590000000002</v>
      </c>
      <c r="H1800" s="154">
        <v>3916.0549999999998</v>
      </c>
      <c r="I1800" s="153">
        <v>4074.7750000000001</v>
      </c>
      <c r="J1800" s="153">
        <v>4284.8310000000001</v>
      </c>
      <c r="K1800" s="153">
        <v>4283.3670000000002</v>
      </c>
      <c r="L1800" s="153">
        <v>4394.3609999999999</v>
      </c>
      <c r="M1800" s="153">
        <v>4565.5709999999999</v>
      </c>
      <c r="N1800" s="153">
        <v>4687.7060000000001</v>
      </c>
      <c r="O1800" s="153">
        <v>4795.0519999999997</v>
      </c>
      <c r="P1800" s="153">
        <v>4768.7640000000001</v>
      </c>
      <c r="Q1800" s="153">
        <v>4785.9889999999996</v>
      </c>
      <c r="R1800" s="153">
        <v>4825.8270000000002</v>
      </c>
      <c r="S1800" s="153">
        <v>4817.9080000000004</v>
      </c>
      <c r="T1800" s="153">
        <v>4825.808</v>
      </c>
      <c r="U1800" s="153">
        <v>4931.6440000000002</v>
      </c>
      <c r="V1800" s="153">
        <v>5707.384</v>
      </c>
      <c r="W1800" s="154">
        <v>5964.91</v>
      </c>
      <c r="X1800" s="153">
        <v>5823.674</v>
      </c>
      <c r="Y1800" s="153">
        <v>5723.1790000000001</v>
      </c>
      <c r="Z1800" s="153">
        <v>5145.6679999999997</v>
      </c>
      <c r="AA1800" s="153">
        <v>4693.5640000000003</v>
      </c>
      <c r="AB1800" s="155">
        <v>113342.633</v>
      </c>
      <c r="AC1800" s="18" t="str">
        <f t="shared" si="56"/>
        <v>ok</v>
      </c>
      <c r="AE1800" s="19">
        <f t="shared" si="57"/>
        <v>7746.0170000000071</v>
      </c>
      <c r="AF1800" s="20">
        <v>511.0872859954834</v>
      </c>
      <c r="AG1800" s="21"/>
      <c r="AH1800" s="156"/>
      <c r="AI1800" s="156"/>
    </row>
    <row r="1801" spans="1:35" ht="14.4" thickTop="1" thickBot="1" x14ac:dyDescent="0.3">
      <c r="B1801" s="12">
        <v>41247</v>
      </c>
      <c r="C1801" s="152" t="s">
        <v>11</v>
      </c>
      <c r="D1801" s="153">
        <v>4399.67</v>
      </c>
      <c r="E1801" s="153">
        <v>4233.9340000000002</v>
      </c>
      <c r="F1801" s="153">
        <v>4133.8419999999996</v>
      </c>
      <c r="G1801" s="153">
        <v>4057.1390000000001</v>
      </c>
      <c r="H1801" s="154">
        <v>4068.1109999999999</v>
      </c>
      <c r="I1801" s="153">
        <v>4229.82</v>
      </c>
      <c r="J1801" s="153">
        <v>4400.1959999999999</v>
      </c>
      <c r="K1801" s="153">
        <v>4328.9070000000002</v>
      </c>
      <c r="L1801" s="153">
        <v>4405.5730000000003</v>
      </c>
      <c r="M1801" s="153">
        <v>4610.0129999999999</v>
      </c>
      <c r="N1801" s="153">
        <v>4734.21</v>
      </c>
      <c r="O1801" s="153">
        <v>4800.0379999999996</v>
      </c>
      <c r="P1801" s="153">
        <v>4918.7359999999999</v>
      </c>
      <c r="Q1801" s="153">
        <v>4937.5389999999998</v>
      </c>
      <c r="R1801" s="153">
        <v>4957.74</v>
      </c>
      <c r="S1801" s="153">
        <v>4988.4049999999997</v>
      </c>
      <c r="T1801" s="153">
        <v>4979.1689999999999</v>
      </c>
      <c r="U1801" s="153">
        <v>5151.9319999999998</v>
      </c>
      <c r="V1801" s="153">
        <v>5841.4459999999999</v>
      </c>
      <c r="W1801" s="154">
        <v>6033.1890000000003</v>
      </c>
      <c r="X1801" s="153">
        <v>5879.7529999999997</v>
      </c>
      <c r="Y1801" s="153">
        <v>5521.2049999999999</v>
      </c>
      <c r="Z1801" s="153">
        <v>5199.549</v>
      </c>
      <c r="AA1801" s="153">
        <v>4773.0050000000001</v>
      </c>
      <c r="AB1801" s="155">
        <v>115583.121</v>
      </c>
      <c r="AC1801" s="18" t="str">
        <f t="shared" si="56"/>
        <v>ok</v>
      </c>
      <c r="AE1801" s="19">
        <f t="shared" si="57"/>
        <v>2240.4879999999976</v>
      </c>
      <c r="AF1801" s="20">
        <v>519.82568359375</v>
      </c>
      <c r="AG1801" s="21"/>
      <c r="AH1801" s="156"/>
      <c r="AI1801" s="156"/>
    </row>
    <row r="1802" spans="1:35" ht="14.4" thickTop="1" thickBot="1" x14ac:dyDescent="0.3">
      <c r="B1802" s="12">
        <v>41248</v>
      </c>
      <c r="C1802" s="152" t="s">
        <v>12</v>
      </c>
      <c r="D1802" s="153">
        <v>4517.5479999999998</v>
      </c>
      <c r="E1802" s="153">
        <v>4337.0420000000004</v>
      </c>
      <c r="F1802" s="153">
        <v>4233.893</v>
      </c>
      <c r="G1802" s="153">
        <v>4162.9229999999998</v>
      </c>
      <c r="H1802" s="154">
        <v>4243.7179999999998</v>
      </c>
      <c r="I1802" s="153">
        <v>4379.9409999999998</v>
      </c>
      <c r="J1802" s="153">
        <v>4558.9129999999996</v>
      </c>
      <c r="K1802" s="153">
        <v>4485.9480000000003</v>
      </c>
      <c r="L1802" s="153">
        <v>4554.3370000000004</v>
      </c>
      <c r="M1802" s="153">
        <v>4715.8320000000003</v>
      </c>
      <c r="N1802" s="153">
        <v>4842.2579999999998</v>
      </c>
      <c r="O1802" s="153">
        <v>4929.5389999999998</v>
      </c>
      <c r="P1802" s="153">
        <v>4984.1639999999998</v>
      </c>
      <c r="Q1802" s="153">
        <v>5018.9139999999998</v>
      </c>
      <c r="R1802" s="153">
        <v>5042.4970000000003</v>
      </c>
      <c r="S1802" s="153">
        <v>5045.3230000000003</v>
      </c>
      <c r="T1802" s="153">
        <v>5055.6729999999998</v>
      </c>
      <c r="U1802" s="153">
        <v>5222.4669999999996</v>
      </c>
      <c r="V1802" s="153">
        <v>5840.6819999999998</v>
      </c>
      <c r="W1802" s="154">
        <v>6002.63</v>
      </c>
      <c r="X1802" s="153">
        <v>5878.1440000000002</v>
      </c>
      <c r="Y1802" s="153">
        <v>5506.9650000000001</v>
      </c>
      <c r="Z1802" s="153">
        <v>5232.6390000000001</v>
      </c>
      <c r="AA1802" s="153">
        <v>4903.0410000000002</v>
      </c>
      <c r="AB1802" s="155">
        <v>117695.031</v>
      </c>
      <c r="AC1802" s="18" t="str">
        <f t="shared" si="56"/>
        <v>ok</v>
      </c>
      <c r="AE1802" s="19">
        <f t="shared" si="57"/>
        <v>2111.9100000000035</v>
      </c>
      <c r="AF1802" s="20">
        <v>502.16185092926025</v>
      </c>
      <c r="AG1802" s="21"/>
      <c r="AH1802" s="156"/>
      <c r="AI1802" s="156"/>
    </row>
    <row r="1803" spans="1:35" ht="14.4" thickTop="1" thickBot="1" x14ac:dyDescent="0.3">
      <c r="B1803" s="12">
        <v>41249</v>
      </c>
      <c r="C1803" s="152" t="s">
        <v>13</v>
      </c>
      <c r="D1803" s="153">
        <v>4600.6959999999999</v>
      </c>
      <c r="E1803" s="153">
        <v>4398.0230000000001</v>
      </c>
      <c r="F1803" s="153">
        <v>4253.152</v>
      </c>
      <c r="G1803" s="153">
        <v>4230.8209999999999</v>
      </c>
      <c r="H1803" s="154">
        <v>4297.7349999999997</v>
      </c>
      <c r="I1803" s="153">
        <v>4404.1270000000004</v>
      </c>
      <c r="J1803" s="153">
        <v>4560.8649999999998</v>
      </c>
      <c r="K1803" s="153">
        <v>4503.7070000000003</v>
      </c>
      <c r="L1803" s="153">
        <v>4519.8500000000004</v>
      </c>
      <c r="M1803" s="153">
        <v>4683.7730000000001</v>
      </c>
      <c r="N1803" s="153">
        <v>4862.6180000000004</v>
      </c>
      <c r="O1803" s="153">
        <v>4900.1390000000001</v>
      </c>
      <c r="P1803" s="153">
        <v>4908.0619999999999</v>
      </c>
      <c r="Q1803" s="153">
        <v>4900.2169999999996</v>
      </c>
      <c r="R1803" s="153">
        <v>4963.9840000000004</v>
      </c>
      <c r="S1803" s="153">
        <v>4965.3590000000004</v>
      </c>
      <c r="T1803" s="153">
        <v>4989.3620000000001</v>
      </c>
      <c r="U1803" s="153">
        <v>5106.8389999999999</v>
      </c>
      <c r="V1803" s="153">
        <v>5872.6130000000003</v>
      </c>
      <c r="W1803" s="154">
        <v>5984.683</v>
      </c>
      <c r="X1803" s="153">
        <v>5835.3760000000002</v>
      </c>
      <c r="Y1803" s="153">
        <v>5480.2510000000002</v>
      </c>
      <c r="Z1803" s="153">
        <v>5220.3360000000002</v>
      </c>
      <c r="AA1803" s="153">
        <v>4855.8620000000001</v>
      </c>
      <c r="AB1803" s="155">
        <v>117298.45</v>
      </c>
      <c r="AC1803" s="18" t="str">
        <f t="shared" si="56"/>
        <v>ok</v>
      </c>
      <c r="AE1803" s="19">
        <f t="shared" si="57"/>
        <v>-396.58100000000559</v>
      </c>
      <c r="AF1803" s="20">
        <v>488.47646808624268</v>
      </c>
      <c r="AG1803" s="21"/>
      <c r="AH1803" s="156"/>
      <c r="AI1803" s="156"/>
    </row>
    <row r="1804" spans="1:35" ht="14.4" thickTop="1" thickBot="1" x14ac:dyDescent="0.3">
      <c r="B1804" s="12">
        <v>41250</v>
      </c>
      <c r="C1804" s="152" t="s">
        <v>14</v>
      </c>
      <c r="D1804" s="153">
        <v>4594.6239999999998</v>
      </c>
      <c r="E1804" s="153">
        <v>4490.3950000000004</v>
      </c>
      <c r="F1804" s="153">
        <v>4353.87</v>
      </c>
      <c r="G1804" s="153">
        <v>4276.0349999999999</v>
      </c>
      <c r="H1804" s="154">
        <v>4266.9979999999996</v>
      </c>
      <c r="I1804" s="153">
        <v>4403.6000000000004</v>
      </c>
      <c r="J1804" s="153">
        <v>4575.393</v>
      </c>
      <c r="K1804" s="153">
        <v>4484.4459999999999</v>
      </c>
      <c r="L1804" s="153">
        <v>4567.7430000000004</v>
      </c>
      <c r="M1804" s="153">
        <v>4706.4480000000003</v>
      </c>
      <c r="N1804" s="153">
        <v>4854.4369999999999</v>
      </c>
      <c r="O1804" s="153">
        <v>4946.0609999999997</v>
      </c>
      <c r="P1804" s="153">
        <v>4959.634</v>
      </c>
      <c r="Q1804" s="153">
        <v>5030.9110000000001</v>
      </c>
      <c r="R1804" s="153">
        <v>4960.17</v>
      </c>
      <c r="S1804" s="153">
        <v>4956.973</v>
      </c>
      <c r="T1804" s="153">
        <v>5003.82</v>
      </c>
      <c r="U1804" s="153">
        <v>5128.2839999999997</v>
      </c>
      <c r="V1804" s="153">
        <v>5796.73</v>
      </c>
      <c r="W1804" s="154">
        <v>5950.4570000000003</v>
      </c>
      <c r="X1804" s="153">
        <v>5817.5129999999999</v>
      </c>
      <c r="Y1804" s="153">
        <v>5490.509</v>
      </c>
      <c r="Z1804" s="153">
        <v>5262.8069999999998</v>
      </c>
      <c r="AA1804" s="153">
        <v>4989.9480000000003</v>
      </c>
      <c r="AB1804" s="155">
        <v>117867.806</v>
      </c>
      <c r="AC1804" s="18" t="str">
        <f t="shared" si="56"/>
        <v>ok</v>
      </c>
      <c r="AE1804" s="19">
        <f t="shared" si="57"/>
        <v>569.35599999999977</v>
      </c>
      <c r="AF1804" s="20">
        <v>469.84746551513672</v>
      </c>
      <c r="AG1804" s="21"/>
      <c r="AH1804" s="156"/>
      <c r="AI1804" s="156"/>
    </row>
    <row r="1805" spans="1:35" ht="14.4" thickTop="1" thickBot="1" x14ac:dyDescent="0.3">
      <c r="B1805" s="12">
        <v>41251</v>
      </c>
      <c r="C1805" s="152" t="s">
        <v>15</v>
      </c>
      <c r="D1805" s="153">
        <v>4680.18</v>
      </c>
      <c r="E1805" s="153">
        <v>4561.0209999999997</v>
      </c>
      <c r="F1805" s="153">
        <v>4393.99</v>
      </c>
      <c r="G1805" s="153">
        <v>4320.3850000000002</v>
      </c>
      <c r="H1805" s="154">
        <v>4351.0420000000004</v>
      </c>
      <c r="I1805" s="153">
        <v>4355.8190000000004</v>
      </c>
      <c r="J1805" s="153">
        <v>4422.3909999999996</v>
      </c>
      <c r="K1805" s="153">
        <v>4324.3360000000002</v>
      </c>
      <c r="L1805" s="153">
        <v>4480.4830000000002</v>
      </c>
      <c r="M1805" s="153">
        <v>4569.7179999999998</v>
      </c>
      <c r="N1805" s="153">
        <v>4659.5079999999998</v>
      </c>
      <c r="O1805" s="153">
        <v>4736.5569999999998</v>
      </c>
      <c r="P1805" s="153">
        <v>4797.0200000000004</v>
      </c>
      <c r="Q1805" s="153">
        <v>4754.3450000000003</v>
      </c>
      <c r="R1805" s="153">
        <v>4774.7079999999996</v>
      </c>
      <c r="S1805" s="153">
        <v>4802.375</v>
      </c>
      <c r="T1805" s="153">
        <v>4719.2370000000001</v>
      </c>
      <c r="U1805" s="153">
        <v>4950.8230000000003</v>
      </c>
      <c r="V1805" s="153">
        <v>5756.9250000000002</v>
      </c>
      <c r="W1805" s="154">
        <v>5650.3249999999998</v>
      </c>
      <c r="X1805" s="153">
        <v>5616.7849999999999</v>
      </c>
      <c r="Y1805" s="153">
        <v>5492.549</v>
      </c>
      <c r="Z1805" s="153">
        <v>5306.2190000000001</v>
      </c>
      <c r="AA1805" s="153">
        <v>4991.9979999999996</v>
      </c>
      <c r="AB1805" s="155">
        <v>115468.739</v>
      </c>
      <c r="AC1805" s="18" t="str">
        <f t="shared" si="56"/>
        <v>ok</v>
      </c>
      <c r="AE1805" s="19">
        <f t="shared" si="57"/>
        <v>-2399.0669999999955</v>
      </c>
      <c r="AF1805" s="20">
        <v>481.85118007659912</v>
      </c>
      <c r="AG1805" s="21"/>
      <c r="AH1805" s="156"/>
      <c r="AI1805" s="156"/>
    </row>
    <row r="1806" spans="1:35" ht="14.4" thickTop="1" thickBot="1" x14ac:dyDescent="0.3">
      <c r="B1806" s="12">
        <v>41252</v>
      </c>
      <c r="C1806" s="152" t="s">
        <v>16</v>
      </c>
      <c r="D1806" s="153">
        <v>4690.92</v>
      </c>
      <c r="E1806" s="153">
        <v>4467.8540000000003</v>
      </c>
      <c r="F1806" s="153">
        <v>4297.3370000000004</v>
      </c>
      <c r="G1806" s="153">
        <v>4144.125</v>
      </c>
      <c r="H1806" s="154">
        <v>4250.1869999999999</v>
      </c>
      <c r="I1806" s="153">
        <v>4218.009</v>
      </c>
      <c r="J1806" s="153">
        <v>4146.4650000000001</v>
      </c>
      <c r="K1806" s="153">
        <v>4030.279</v>
      </c>
      <c r="L1806" s="153">
        <v>4251.9380000000001</v>
      </c>
      <c r="M1806" s="153">
        <v>4228.6530000000002</v>
      </c>
      <c r="N1806" s="153">
        <v>4475.38</v>
      </c>
      <c r="O1806" s="153">
        <v>4682.268</v>
      </c>
      <c r="P1806" s="153">
        <v>4480.9369999999999</v>
      </c>
      <c r="Q1806" s="153">
        <v>4497.9809999999998</v>
      </c>
      <c r="R1806" s="153">
        <v>4509.232</v>
      </c>
      <c r="S1806" s="153">
        <v>4509.0249999999996</v>
      </c>
      <c r="T1806" s="153">
        <v>4482.2929999999997</v>
      </c>
      <c r="U1806" s="153">
        <v>4628.866</v>
      </c>
      <c r="V1806" s="153">
        <v>5685.9359999999997</v>
      </c>
      <c r="W1806" s="154">
        <v>5995.598</v>
      </c>
      <c r="X1806" s="153">
        <v>5893.201</v>
      </c>
      <c r="Y1806" s="153">
        <v>5661.6379999999999</v>
      </c>
      <c r="Z1806" s="153">
        <v>5306.4539999999997</v>
      </c>
      <c r="AA1806" s="153">
        <v>4838.0749999999998</v>
      </c>
      <c r="AB1806" s="155">
        <v>112372.651</v>
      </c>
      <c r="AC1806" s="18" t="str">
        <f t="shared" si="56"/>
        <v>ok</v>
      </c>
      <c r="AE1806" s="19">
        <f t="shared" si="57"/>
        <v>-3096.0880000000034</v>
      </c>
      <c r="AF1806" s="20">
        <v>509.61873722076416</v>
      </c>
      <c r="AG1806" s="21"/>
      <c r="AH1806" s="156"/>
      <c r="AI1806" s="156"/>
    </row>
    <row r="1807" spans="1:35" ht="14.4" thickTop="1" thickBot="1" x14ac:dyDescent="0.3">
      <c r="B1807" s="12">
        <v>41253</v>
      </c>
      <c r="C1807" s="152" t="s">
        <v>17</v>
      </c>
      <c r="D1807" s="153">
        <v>4530.7939999999999</v>
      </c>
      <c r="E1807" s="153">
        <v>4336.3059999999996</v>
      </c>
      <c r="F1807" s="153">
        <v>4239.4480000000003</v>
      </c>
      <c r="G1807" s="153">
        <v>4186.8509999999997</v>
      </c>
      <c r="H1807" s="154">
        <v>4205.9679999999998</v>
      </c>
      <c r="I1807" s="153">
        <v>4296.7290000000003</v>
      </c>
      <c r="J1807" s="153">
        <v>4551.3019999999997</v>
      </c>
      <c r="K1807" s="153">
        <v>4454.53</v>
      </c>
      <c r="L1807" s="153">
        <v>4575.201</v>
      </c>
      <c r="M1807" s="153">
        <v>4714.7089999999998</v>
      </c>
      <c r="N1807" s="153">
        <v>4843.55</v>
      </c>
      <c r="O1807" s="153">
        <v>4936.5</v>
      </c>
      <c r="P1807" s="153">
        <v>5043.0829999999996</v>
      </c>
      <c r="Q1807" s="153">
        <v>5039.5829999999996</v>
      </c>
      <c r="R1807" s="153">
        <v>5105.5129999999999</v>
      </c>
      <c r="S1807" s="153">
        <v>5128.5420000000004</v>
      </c>
      <c r="T1807" s="153">
        <v>5120.8959999999997</v>
      </c>
      <c r="U1807" s="153">
        <v>5209.4340000000002</v>
      </c>
      <c r="V1807" s="153">
        <v>5972.442</v>
      </c>
      <c r="W1807" s="154">
        <v>6106.3729999999996</v>
      </c>
      <c r="X1807" s="153">
        <v>5965.5829999999996</v>
      </c>
      <c r="Y1807" s="153">
        <v>5720.1490000000003</v>
      </c>
      <c r="Z1807" s="153">
        <v>5408.5889999999999</v>
      </c>
      <c r="AA1807" s="153">
        <v>5054.2209999999995</v>
      </c>
      <c r="AB1807" s="155">
        <v>118746.296</v>
      </c>
      <c r="AC1807" s="18" t="str">
        <f t="shared" si="56"/>
        <v>ok</v>
      </c>
      <c r="AE1807" s="19">
        <f t="shared" si="57"/>
        <v>6373.6450000000041</v>
      </c>
      <c r="AF1807" s="20">
        <v>497.15883255004883</v>
      </c>
      <c r="AG1807" s="21"/>
      <c r="AH1807" s="156"/>
      <c r="AI1807" s="156"/>
    </row>
    <row r="1808" spans="1:35" ht="14.4" thickTop="1" thickBot="1" x14ac:dyDescent="0.3">
      <c r="B1808" s="12">
        <v>41254</v>
      </c>
      <c r="C1808" s="152" t="s">
        <v>11</v>
      </c>
      <c r="D1808" s="153">
        <v>4757.7610000000004</v>
      </c>
      <c r="E1808" s="153">
        <v>4582.3370000000004</v>
      </c>
      <c r="F1808" s="153">
        <v>4448.71</v>
      </c>
      <c r="G1808" s="153">
        <v>4411.67</v>
      </c>
      <c r="H1808" s="154">
        <v>4397.9520000000002</v>
      </c>
      <c r="I1808" s="153">
        <v>4482.1049999999996</v>
      </c>
      <c r="J1808" s="153">
        <v>4656.835</v>
      </c>
      <c r="K1808" s="153">
        <v>4639.3209999999999</v>
      </c>
      <c r="L1808" s="153">
        <v>4625.6899999999996</v>
      </c>
      <c r="M1808" s="153">
        <v>4800.3909999999996</v>
      </c>
      <c r="N1808" s="153">
        <v>4889.0510000000004</v>
      </c>
      <c r="O1808" s="153">
        <v>4961.3339999999998</v>
      </c>
      <c r="P1808" s="153">
        <v>5027.68</v>
      </c>
      <c r="Q1808" s="153">
        <v>4996.5709999999999</v>
      </c>
      <c r="R1808" s="153">
        <v>4992.7439999999997</v>
      </c>
      <c r="S1808" s="153">
        <v>5015.6890000000003</v>
      </c>
      <c r="T1808" s="153">
        <v>5029.8990000000003</v>
      </c>
      <c r="U1808" s="153">
        <v>5187.4830000000002</v>
      </c>
      <c r="V1808" s="153">
        <v>5842.4059999999999</v>
      </c>
      <c r="W1808" s="154">
        <v>5981.5510000000004</v>
      </c>
      <c r="X1808" s="153">
        <v>5813.9570000000003</v>
      </c>
      <c r="Y1808" s="153">
        <v>5514.2290000000003</v>
      </c>
      <c r="Z1808" s="153">
        <v>5262.4830000000002</v>
      </c>
      <c r="AA1808" s="153">
        <v>4925.8500000000004</v>
      </c>
      <c r="AB1808" s="155">
        <v>119243.69899999999</v>
      </c>
      <c r="AC1808" s="18" t="str">
        <f t="shared" si="56"/>
        <v>ok</v>
      </c>
      <c r="AE1808" s="19">
        <f t="shared" si="57"/>
        <v>497.40299999999115</v>
      </c>
      <c r="AF1808" s="20">
        <v>468.49711322784424</v>
      </c>
      <c r="AG1808" s="21"/>
      <c r="AH1808" s="156"/>
      <c r="AI1808" s="156"/>
    </row>
    <row r="1809" spans="2:35" ht="14.4" thickTop="1" thickBot="1" x14ac:dyDescent="0.3">
      <c r="B1809" s="12">
        <v>41255</v>
      </c>
      <c r="C1809" s="152" t="s">
        <v>12</v>
      </c>
      <c r="D1809" s="153">
        <v>4622.018</v>
      </c>
      <c r="E1809" s="153">
        <v>4433.2820000000002</v>
      </c>
      <c r="F1809" s="153">
        <v>4370.8010000000004</v>
      </c>
      <c r="G1809" s="153">
        <v>4262.7259999999997</v>
      </c>
      <c r="H1809" s="154">
        <v>4295.5330000000004</v>
      </c>
      <c r="I1809" s="153">
        <v>4323.4520000000002</v>
      </c>
      <c r="J1809" s="153">
        <v>4412.6090000000004</v>
      </c>
      <c r="K1809" s="153">
        <v>4301.4930000000004</v>
      </c>
      <c r="L1809" s="153">
        <v>4301.5119999999997</v>
      </c>
      <c r="M1809" s="153">
        <v>4385.2489999999998</v>
      </c>
      <c r="N1809" s="153">
        <v>4480.2830000000004</v>
      </c>
      <c r="O1809" s="153">
        <v>4516.53</v>
      </c>
      <c r="P1809" s="153">
        <v>4526.1090000000004</v>
      </c>
      <c r="Q1809" s="153">
        <v>4480.9290000000001</v>
      </c>
      <c r="R1809" s="153">
        <v>4430.665</v>
      </c>
      <c r="S1809" s="153">
        <v>4436.2920000000004</v>
      </c>
      <c r="T1809" s="153">
        <v>4532.3689999999997</v>
      </c>
      <c r="U1809" s="153">
        <v>4664.4780000000001</v>
      </c>
      <c r="V1809" s="153">
        <v>5318.8639999999996</v>
      </c>
      <c r="W1809" s="154">
        <v>5473.924</v>
      </c>
      <c r="X1809" s="153">
        <v>5365.098</v>
      </c>
      <c r="Y1809" s="153">
        <v>5107.6959999999999</v>
      </c>
      <c r="Z1809" s="153">
        <v>4886.607</v>
      </c>
      <c r="AA1809" s="153">
        <v>4594.7160000000003</v>
      </c>
      <c r="AB1809" s="155">
        <v>110523.235</v>
      </c>
      <c r="AC1809" s="18" t="str">
        <f t="shared" si="56"/>
        <v>ok</v>
      </c>
      <c r="AE1809" s="19">
        <f t="shared" si="57"/>
        <v>-8720.4639999999927</v>
      </c>
      <c r="AF1809" s="20">
        <v>491.5539436340332</v>
      </c>
      <c r="AG1809" s="21"/>
      <c r="AH1809" s="156"/>
      <c r="AI1809" s="156"/>
    </row>
    <row r="1810" spans="2:35" ht="14.4" thickTop="1" thickBot="1" x14ac:dyDescent="0.3">
      <c r="B1810" s="12">
        <v>41256</v>
      </c>
      <c r="C1810" s="152" t="s">
        <v>13</v>
      </c>
      <c r="D1810" s="153">
        <v>4270.4489999999996</v>
      </c>
      <c r="E1810" s="153">
        <v>4126.8109999999997</v>
      </c>
      <c r="F1810" s="153">
        <v>4056.86</v>
      </c>
      <c r="G1810" s="153">
        <v>3980.027</v>
      </c>
      <c r="H1810" s="154">
        <v>3995.6889999999999</v>
      </c>
      <c r="I1810" s="153">
        <v>4152.7250000000004</v>
      </c>
      <c r="J1810" s="153">
        <v>4387.4560000000001</v>
      </c>
      <c r="K1810" s="153">
        <v>4452.49</v>
      </c>
      <c r="L1810" s="153">
        <v>4549.9189999999999</v>
      </c>
      <c r="M1810" s="153">
        <v>4732.1030000000001</v>
      </c>
      <c r="N1810" s="153">
        <v>4771.9560000000001</v>
      </c>
      <c r="O1810" s="153">
        <v>4838.9610000000002</v>
      </c>
      <c r="P1810" s="153">
        <v>4870.1149999999998</v>
      </c>
      <c r="Q1810" s="153">
        <v>4878.0219999999999</v>
      </c>
      <c r="R1810" s="153">
        <v>4913.6080000000002</v>
      </c>
      <c r="S1810" s="153">
        <v>4921.9949999999999</v>
      </c>
      <c r="T1810" s="153">
        <v>4945.6090000000004</v>
      </c>
      <c r="U1810" s="153">
        <v>5112.3739999999998</v>
      </c>
      <c r="V1810" s="153">
        <v>5811.16</v>
      </c>
      <c r="W1810" s="154">
        <v>5988.1109999999999</v>
      </c>
      <c r="X1810" s="153">
        <v>5856.0330000000004</v>
      </c>
      <c r="Y1810" s="153">
        <v>5528.8890000000001</v>
      </c>
      <c r="Z1810" s="153">
        <v>5247.9560000000001</v>
      </c>
      <c r="AA1810" s="153">
        <v>4899.4170000000004</v>
      </c>
      <c r="AB1810" s="155">
        <v>115288.735</v>
      </c>
      <c r="AC1810" s="18" t="str">
        <f t="shared" si="56"/>
        <v>ok</v>
      </c>
      <c r="AE1810" s="19">
        <f t="shared" si="57"/>
        <v>4765.5</v>
      </c>
      <c r="AF1810" s="20">
        <v>483.63211441040039</v>
      </c>
      <c r="AG1810" s="21"/>
      <c r="AH1810" s="156"/>
      <c r="AI1810" s="156"/>
    </row>
    <row r="1811" spans="2:35" ht="14.4" thickTop="1" thickBot="1" x14ac:dyDescent="0.3">
      <c r="B1811" s="12">
        <v>41257</v>
      </c>
      <c r="C1811" s="152" t="s">
        <v>14</v>
      </c>
      <c r="D1811" s="153">
        <v>4668.6239999999998</v>
      </c>
      <c r="E1811" s="153">
        <v>4436.1980000000003</v>
      </c>
      <c r="F1811" s="153">
        <v>4344.2389999999996</v>
      </c>
      <c r="G1811" s="153">
        <v>4277.4189999999999</v>
      </c>
      <c r="H1811" s="154">
        <v>4272.2690000000002</v>
      </c>
      <c r="I1811" s="153">
        <v>4424.2889999999998</v>
      </c>
      <c r="J1811" s="153">
        <v>4588.4380000000001</v>
      </c>
      <c r="K1811" s="153">
        <v>4485.5219999999999</v>
      </c>
      <c r="L1811" s="153">
        <v>4634.4780000000001</v>
      </c>
      <c r="M1811" s="153">
        <v>4754.259</v>
      </c>
      <c r="N1811" s="153">
        <v>4791.4160000000002</v>
      </c>
      <c r="O1811" s="153">
        <v>4934.4579999999996</v>
      </c>
      <c r="P1811" s="153">
        <v>4993.0820000000003</v>
      </c>
      <c r="Q1811" s="153">
        <v>4986.3530000000001</v>
      </c>
      <c r="R1811" s="153">
        <v>5012.5810000000001</v>
      </c>
      <c r="S1811" s="153">
        <v>5027.5420000000004</v>
      </c>
      <c r="T1811" s="153">
        <v>5037.4690000000001</v>
      </c>
      <c r="U1811" s="153">
        <v>5140.6450000000004</v>
      </c>
      <c r="V1811" s="153">
        <v>5785.7370000000001</v>
      </c>
      <c r="W1811" s="154">
        <v>6042.0249999999996</v>
      </c>
      <c r="X1811" s="153">
        <v>5928.25</v>
      </c>
      <c r="Y1811" s="153">
        <v>5606.259</v>
      </c>
      <c r="Z1811" s="153">
        <v>5354.4089999999997</v>
      </c>
      <c r="AA1811" s="153">
        <v>4988.2969999999996</v>
      </c>
      <c r="AB1811" s="155">
        <v>118514.258</v>
      </c>
      <c r="AC1811" s="18" t="str">
        <f t="shared" si="56"/>
        <v>ok</v>
      </c>
      <c r="AE1811" s="19">
        <f t="shared" si="57"/>
        <v>3225.523000000001</v>
      </c>
      <c r="AF1811" s="20">
        <v>498.95501327514648</v>
      </c>
      <c r="AG1811" s="21"/>
      <c r="AH1811" s="156"/>
      <c r="AI1811" s="156"/>
    </row>
    <row r="1812" spans="2:35" ht="14.4" thickTop="1" thickBot="1" x14ac:dyDescent="0.3">
      <c r="B1812" s="12">
        <v>41258</v>
      </c>
      <c r="C1812" s="152" t="s">
        <v>15</v>
      </c>
      <c r="D1812" s="153">
        <v>4608.6679999999997</v>
      </c>
      <c r="E1812" s="153">
        <v>4470.9080000000004</v>
      </c>
      <c r="F1812" s="153">
        <v>4383.5020000000004</v>
      </c>
      <c r="G1812" s="153">
        <v>4294.8990000000003</v>
      </c>
      <c r="H1812" s="154">
        <v>4302.4089999999997</v>
      </c>
      <c r="I1812" s="153">
        <v>4363.0439999999999</v>
      </c>
      <c r="J1812" s="153">
        <v>4370.3339999999998</v>
      </c>
      <c r="K1812" s="153">
        <v>4351.25</v>
      </c>
      <c r="L1812" s="153">
        <v>4485.6769999999997</v>
      </c>
      <c r="M1812" s="153">
        <v>4635.5240000000003</v>
      </c>
      <c r="N1812" s="153">
        <v>4798.018</v>
      </c>
      <c r="O1812" s="153">
        <v>4867.4849999999997</v>
      </c>
      <c r="P1812" s="153">
        <v>4920.3320000000003</v>
      </c>
      <c r="Q1812" s="153">
        <v>4915.1729999999998</v>
      </c>
      <c r="R1812" s="153">
        <v>4854.9319999999998</v>
      </c>
      <c r="S1812" s="153">
        <v>4809.9840000000004</v>
      </c>
      <c r="T1812" s="153">
        <v>4761.7139999999999</v>
      </c>
      <c r="U1812" s="153">
        <v>4860.8090000000002</v>
      </c>
      <c r="V1812" s="153">
        <v>5830.0349999999999</v>
      </c>
      <c r="W1812" s="154">
        <v>5865.3819999999996</v>
      </c>
      <c r="X1812" s="153">
        <v>5732.8450000000003</v>
      </c>
      <c r="Y1812" s="153">
        <v>5647.5209999999997</v>
      </c>
      <c r="Z1812" s="153">
        <v>5433.1270000000004</v>
      </c>
      <c r="AA1812" s="153">
        <v>5123.299</v>
      </c>
      <c r="AB1812" s="155">
        <v>116686.871</v>
      </c>
      <c r="AC1812" s="18" t="str">
        <f t="shared" si="56"/>
        <v>ok</v>
      </c>
      <c r="AE1812" s="19">
        <f t="shared" si="57"/>
        <v>-1827.3870000000024</v>
      </c>
      <c r="AF1812" s="20">
        <v>515.3405647277832</v>
      </c>
      <c r="AG1812" s="21"/>
      <c r="AH1812" s="156"/>
      <c r="AI1812" s="156"/>
    </row>
    <row r="1813" spans="2:35" ht="14.4" thickTop="1" thickBot="1" x14ac:dyDescent="0.3">
      <c r="B1813" s="12">
        <v>41259</v>
      </c>
      <c r="C1813" s="152" t="s">
        <v>16</v>
      </c>
      <c r="D1813" s="153">
        <v>4776.7529999999997</v>
      </c>
      <c r="E1813" s="153">
        <v>4521.2690000000002</v>
      </c>
      <c r="F1813" s="153">
        <v>4381.0460000000003</v>
      </c>
      <c r="G1813" s="153">
        <v>4307.9629999999997</v>
      </c>
      <c r="H1813" s="154">
        <v>4241.8019999999997</v>
      </c>
      <c r="I1813" s="153">
        <v>4276.7820000000002</v>
      </c>
      <c r="J1813" s="153">
        <v>4235.8729999999996</v>
      </c>
      <c r="K1813" s="153">
        <v>4033.625</v>
      </c>
      <c r="L1813" s="153">
        <v>4142.6130000000003</v>
      </c>
      <c r="M1813" s="153">
        <v>4259.4269999999997</v>
      </c>
      <c r="N1813" s="153">
        <v>4334.2870000000003</v>
      </c>
      <c r="O1813" s="153">
        <v>4420.6289999999999</v>
      </c>
      <c r="P1813" s="153">
        <v>4395.7569999999996</v>
      </c>
      <c r="Q1813" s="153">
        <v>4491.4709999999995</v>
      </c>
      <c r="R1813" s="153">
        <v>4485.1530000000002</v>
      </c>
      <c r="S1813" s="153">
        <v>4504.848</v>
      </c>
      <c r="T1813" s="153">
        <v>4494.9740000000002</v>
      </c>
      <c r="U1813" s="153">
        <v>4640.2539999999999</v>
      </c>
      <c r="V1813" s="153">
        <v>5539.7280000000001</v>
      </c>
      <c r="W1813" s="154">
        <v>5904.4290000000001</v>
      </c>
      <c r="X1813" s="153">
        <v>5959.8190000000004</v>
      </c>
      <c r="Y1813" s="153">
        <v>5769.3509999999997</v>
      </c>
      <c r="Z1813" s="153">
        <v>5407.9849999999997</v>
      </c>
      <c r="AA1813" s="153">
        <v>4974.6480000000001</v>
      </c>
      <c r="AB1813" s="155">
        <v>112500.486</v>
      </c>
      <c r="AC1813" s="18" t="str">
        <f t="shared" si="56"/>
        <v>ok</v>
      </c>
      <c r="AE1813" s="19">
        <f t="shared" si="57"/>
        <v>-4186.3849999999948</v>
      </c>
      <c r="AF1813" s="20">
        <v>513.36424732208252</v>
      </c>
      <c r="AG1813" s="21"/>
      <c r="AH1813" s="156"/>
      <c r="AI1813" s="156"/>
    </row>
    <row r="1814" spans="2:35" ht="14.4" thickTop="1" thickBot="1" x14ac:dyDescent="0.3">
      <c r="B1814" s="12">
        <v>41260</v>
      </c>
      <c r="C1814" s="152" t="s">
        <v>17</v>
      </c>
      <c r="D1814" s="153">
        <v>4591.6760000000004</v>
      </c>
      <c r="E1814" s="153">
        <v>4424.0119999999997</v>
      </c>
      <c r="F1814" s="153">
        <v>4304.616</v>
      </c>
      <c r="G1814" s="153">
        <v>4224.8019999999997</v>
      </c>
      <c r="H1814" s="154">
        <v>4227.0600000000004</v>
      </c>
      <c r="I1814" s="153">
        <v>4348.66</v>
      </c>
      <c r="J1814" s="153">
        <v>4476.268</v>
      </c>
      <c r="K1814" s="153">
        <v>4441.9260000000004</v>
      </c>
      <c r="L1814" s="153">
        <v>4500.3530000000001</v>
      </c>
      <c r="M1814" s="153">
        <v>4645.2060000000001</v>
      </c>
      <c r="N1814" s="153">
        <v>4850.3890000000001</v>
      </c>
      <c r="O1814" s="153">
        <v>4892.8999999999996</v>
      </c>
      <c r="P1814" s="153">
        <v>5017.6189999999997</v>
      </c>
      <c r="Q1814" s="153">
        <v>5098.1180000000004</v>
      </c>
      <c r="R1814" s="153">
        <v>5099.009</v>
      </c>
      <c r="S1814" s="153">
        <v>5096.7479999999996</v>
      </c>
      <c r="T1814" s="153">
        <v>5074.9459999999999</v>
      </c>
      <c r="U1814" s="153">
        <v>5205.3370000000004</v>
      </c>
      <c r="V1814" s="153">
        <v>5882.79</v>
      </c>
      <c r="W1814" s="154">
        <v>6077.875</v>
      </c>
      <c r="X1814" s="153">
        <v>5964.9170000000004</v>
      </c>
      <c r="Y1814" s="153">
        <v>5728.17</v>
      </c>
      <c r="Z1814" s="153">
        <v>5470.3580000000002</v>
      </c>
      <c r="AA1814" s="153">
        <v>5140.433</v>
      </c>
      <c r="AB1814" s="155">
        <v>118784.18799999999</v>
      </c>
      <c r="AC1814" s="18" t="str">
        <f t="shared" si="56"/>
        <v>ok</v>
      </c>
      <c r="AE1814" s="19">
        <f t="shared" si="57"/>
        <v>6283.7019999999902</v>
      </c>
      <c r="AF1814" s="20">
        <v>503.4425220489502</v>
      </c>
      <c r="AG1814" s="21"/>
      <c r="AH1814" s="156"/>
      <c r="AI1814" s="156"/>
    </row>
    <row r="1815" spans="2:35" ht="14.4" thickTop="1" thickBot="1" x14ac:dyDescent="0.3">
      <c r="B1815" s="12">
        <v>41261</v>
      </c>
      <c r="C1815" s="152" t="s">
        <v>11</v>
      </c>
      <c r="D1815" s="153">
        <v>4755.2790000000005</v>
      </c>
      <c r="E1815" s="153">
        <v>4549.817</v>
      </c>
      <c r="F1815" s="153">
        <v>4514.723</v>
      </c>
      <c r="G1815" s="153">
        <v>4431.8040000000001</v>
      </c>
      <c r="H1815" s="154">
        <v>4439.0860000000002</v>
      </c>
      <c r="I1815" s="153">
        <v>4550.6540000000005</v>
      </c>
      <c r="J1815" s="153">
        <v>4693.0219999999999</v>
      </c>
      <c r="K1815" s="153">
        <v>4649.1729999999998</v>
      </c>
      <c r="L1815" s="153">
        <v>4727.8469999999998</v>
      </c>
      <c r="M1815" s="153">
        <v>4838.6620000000003</v>
      </c>
      <c r="N1815" s="153">
        <v>4866.5309999999999</v>
      </c>
      <c r="O1815" s="153">
        <v>4989.8360000000002</v>
      </c>
      <c r="P1815" s="153">
        <v>5108.9830000000002</v>
      </c>
      <c r="Q1815" s="153">
        <v>5125.7219999999998</v>
      </c>
      <c r="R1815" s="153">
        <v>5116.509</v>
      </c>
      <c r="S1815" s="153">
        <v>5116.1869999999999</v>
      </c>
      <c r="T1815" s="153">
        <v>5134.9380000000001</v>
      </c>
      <c r="U1815" s="153">
        <v>5193.0240000000003</v>
      </c>
      <c r="V1815" s="153">
        <v>5823.2380000000003</v>
      </c>
      <c r="W1815" s="154">
        <v>6034.0379999999996</v>
      </c>
      <c r="X1815" s="153">
        <v>5936.5280000000002</v>
      </c>
      <c r="Y1815" s="153">
        <v>5735.6469999999999</v>
      </c>
      <c r="Z1815" s="153">
        <v>5431.74</v>
      </c>
      <c r="AA1815" s="153">
        <v>5076.2370000000001</v>
      </c>
      <c r="AB1815" s="155">
        <v>120839.22500000001</v>
      </c>
      <c r="AC1815" s="18" t="str">
        <f t="shared" si="56"/>
        <v>ok</v>
      </c>
      <c r="AE1815" s="19">
        <f t="shared" si="57"/>
        <v>2055.0370000000112</v>
      </c>
      <c r="AF1815" s="20">
        <v>504.77169418334961</v>
      </c>
      <c r="AG1815" s="21"/>
      <c r="AH1815" s="156"/>
      <c r="AI1815" s="156"/>
    </row>
    <row r="1816" spans="2:35" ht="14.4" thickTop="1" thickBot="1" x14ac:dyDescent="0.3">
      <c r="B1816" s="12">
        <v>41262</v>
      </c>
      <c r="C1816" s="152" t="s">
        <v>12</v>
      </c>
      <c r="D1816" s="153">
        <v>4754.0039999999999</v>
      </c>
      <c r="E1816" s="153">
        <v>4497.1580000000004</v>
      </c>
      <c r="F1816" s="153">
        <v>4432.6899999999996</v>
      </c>
      <c r="G1816" s="153">
        <v>4357.7809999999999</v>
      </c>
      <c r="H1816" s="154">
        <v>4371.3649999999998</v>
      </c>
      <c r="I1816" s="153">
        <v>4421.3220000000001</v>
      </c>
      <c r="J1816" s="153">
        <v>4505.491</v>
      </c>
      <c r="K1816" s="153">
        <v>4463.5209999999997</v>
      </c>
      <c r="L1816" s="153">
        <v>4656.0280000000002</v>
      </c>
      <c r="M1816" s="153">
        <v>4784.2250000000004</v>
      </c>
      <c r="N1816" s="153">
        <v>4888.2920000000004</v>
      </c>
      <c r="O1816" s="153">
        <v>4973.0659999999998</v>
      </c>
      <c r="P1816" s="153">
        <v>5089.9120000000003</v>
      </c>
      <c r="Q1816" s="153">
        <v>5116.5519999999997</v>
      </c>
      <c r="R1816" s="153">
        <v>5126.2389999999996</v>
      </c>
      <c r="S1816" s="153">
        <v>5113.9560000000001</v>
      </c>
      <c r="T1816" s="153">
        <v>5060.8379999999997</v>
      </c>
      <c r="U1816" s="153">
        <v>5112.8140000000003</v>
      </c>
      <c r="V1816" s="153">
        <v>5824.9570000000003</v>
      </c>
      <c r="W1816" s="154">
        <v>6082.1589999999997</v>
      </c>
      <c r="X1816" s="153">
        <v>5971.8530000000001</v>
      </c>
      <c r="Y1816" s="153">
        <v>5717.77</v>
      </c>
      <c r="Z1816" s="153">
        <v>5445.9430000000002</v>
      </c>
      <c r="AA1816" s="153">
        <v>5093.57</v>
      </c>
      <c r="AB1816" s="155">
        <v>119861.50599999999</v>
      </c>
      <c r="AC1816" s="18" t="str">
        <f t="shared" si="56"/>
        <v>ok</v>
      </c>
      <c r="AE1816" s="19">
        <f t="shared" si="57"/>
        <v>-977.71900000001187</v>
      </c>
      <c r="AF1816" s="20">
        <v>501.38182926177979</v>
      </c>
      <c r="AG1816" s="21"/>
      <c r="AH1816" s="156"/>
      <c r="AI1816" s="156"/>
    </row>
    <row r="1817" spans="2:35" ht="14.4" thickTop="1" thickBot="1" x14ac:dyDescent="0.3">
      <c r="B1817" s="12">
        <v>41263</v>
      </c>
      <c r="C1817" s="152" t="s">
        <v>13</v>
      </c>
      <c r="D1817" s="153">
        <v>4789.0429999999997</v>
      </c>
      <c r="E1817" s="153">
        <v>4627.0169999999998</v>
      </c>
      <c r="F1817" s="153">
        <v>4491.34</v>
      </c>
      <c r="G1817" s="153">
        <v>4401.6909999999998</v>
      </c>
      <c r="H1817" s="154">
        <v>4409.3270000000002</v>
      </c>
      <c r="I1817" s="153">
        <v>4438.24</v>
      </c>
      <c r="J1817" s="153">
        <v>4515.9120000000003</v>
      </c>
      <c r="K1817" s="153">
        <v>4398.9589999999998</v>
      </c>
      <c r="L1817" s="153">
        <v>4539.5169999999998</v>
      </c>
      <c r="M1817" s="153">
        <v>4730.3890000000001</v>
      </c>
      <c r="N1817" s="153">
        <v>4873.4849999999997</v>
      </c>
      <c r="O1817" s="153">
        <v>4899.0370000000003</v>
      </c>
      <c r="P1817" s="153">
        <v>5028.9799999999996</v>
      </c>
      <c r="Q1817" s="153">
        <v>5035.527</v>
      </c>
      <c r="R1817" s="153">
        <v>4865.58</v>
      </c>
      <c r="S1817" s="153">
        <v>4834.2719999999999</v>
      </c>
      <c r="T1817" s="153">
        <v>4887.451</v>
      </c>
      <c r="U1817" s="153">
        <v>4964.55</v>
      </c>
      <c r="V1817" s="153">
        <v>5624.1959999999999</v>
      </c>
      <c r="W1817" s="154">
        <v>5820.3590000000004</v>
      </c>
      <c r="X1817" s="153">
        <v>5738.9889999999996</v>
      </c>
      <c r="Y1817" s="153">
        <v>5501.9970000000003</v>
      </c>
      <c r="Z1817" s="153">
        <v>5240.3680000000004</v>
      </c>
      <c r="AA1817" s="153">
        <v>4881.1220000000003</v>
      </c>
      <c r="AB1817" s="155">
        <v>117537.348</v>
      </c>
      <c r="AC1817" s="18" t="str">
        <f t="shared" si="56"/>
        <v>ok</v>
      </c>
      <c r="AE1817" s="19">
        <f t="shared" si="57"/>
        <v>-2324.1579999999958</v>
      </c>
      <c r="AF1817" s="20">
        <v>499.37127494812012</v>
      </c>
      <c r="AG1817" s="21"/>
      <c r="AH1817" s="156"/>
      <c r="AI1817" s="156"/>
    </row>
    <row r="1818" spans="2:35" ht="14.4" thickTop="1" thickBot="1" x14ac:dyDescent="0.3">
      <c r="B1818" s="12">
        <v>41264</v>
      </c>
      <c r="C1818" s="152" t="s">
        <v>14</v>
      </c>
      <c r="D1818" s="153">
        <v>4621.7370000000001</v>
      </c>
      <c r="E1818" s="153">
        <v>4403.1809999999996</v>
      </c>
      <c r="F1818" s="153">
        <v>4297</v>
      </c>
      <c r="G1818" s="153">
        <v>4250.3289999999997</v>
      </c>
      <c r="H1818" s="154">
        <v>4229.8379999999997</v>
      </c>
      <c r="I1818" s="153">
        <v>4222.2139999999999</v>
      </c>
      <c r="J1818" s="153">
        <v>4332.2259999999997</v>
      </c>
      <c r="K1818" s="153">
        <v>4349.34</v>
      </c>
      <c r="L1818" s="153">
        <v>4505.0569999999998</v>
      </c>
      <c r="M1818" s="153">
        <v>4674.09</v>
      </c>
      <c r="N1818" s="153">
        <v>4677.9960000000001</v>
      </c>
      <c r="O1818" s="153">
        <v>4707.0519999999997</v>
      </c>
      <c r="P1818" s="153">
        <v>4714.4309999999996</v>
      </c>
      <c r="Q1818" s="153">
        <v>4691.1559999999999</v>
      </c>
      <c r="R1818" s="153">
        <v>4636.4859999999999</v>
      </c>
      <c r="S1818" s="153">
        <v>4650.5839999999998</v>
      </c>
      <c r="T1818" s="153">
        <v>4656.259</v>
      </c>
      <c r="U1818" s="153">
        <v>4816.1570000000002</v>
      </c>
      <c r="V1818" s="153">
        <v>5370.5420000000004</v>
      </c>
      <c r="W1818" s="154">
        <v>5545.3739999999998</v>
      </c>
      <c r="X1818" s="153">
        <v>5399.2860000000001</v>
      </c>
      <c r="Y1818" s="153">
        <v>5148.05</v>
      </c>
      <c r="Z1818" s="153">
        <v>4915.5659999999998</v>
      </c>
      <c r="AA1818" s="153">
        <v>4556.0309999999999</v>
      </c>
      <c r="AB1818" s="155">
        <v>112369.98299999999</v>
      </c>
      <c r="AC1818" s="18" t="str">
        <f t="shared" si="56"/>
        <v>ok</v>
      </c>
      <c r="AE1818" s="19">
        <f t="shared" si="57"/>
        <v>-5167.3650000000052</v>
      </c>
      <c r="AF1818" s="20">
        <v>454.10817718505859</v>
      </c>
      <c r="AG1818" s="21"/>
      <c r="AH1818" s="156"/>
      <c r="AI1818" s="156"/>
    </row>
    <row r="1819" spans="2:35" ht="14.4" thickTop="1" thickBot="1" x14ac:dyDescent="0.3">
      <c r="B1819" s="12">
        <v>41265</v>
      </c>
      <c r="C1819" s="152" t="s">
        <v>15</v>
      </c>
      <c r="D1819" s="153">
        <v>4287.2449999999999</v>
      </c>
      <c r="E1819" s="153">
        <v>4137.1459999999997</v>
      </c>
      <c r="F1819" s="153">
        <v>4036.17</v>
      </c>
      <c r="G1819" s="153">
        <v>4001.7060000000001</v>
      </c>
      <c r="H1819" s="154">
        <v>3993.7959999999998</v>
      </c>
      <c r="I1819" s="153">
        <v>4020.444</v>
      </c>
      <c r="J1819" s="153">
        <v>4129.8280000000004</v>
      </c>
      <c r="K1819" s="153">
        <v>4084.9169999999999</v>
      </c>
      <c r="L1819" s="153">
        <v>4198.9809999999998</v>
      </c>
      <c r="M1819" s="153">
        <v>4359.357</v>
      </c>
      <c r="N1819" s="153">
        <v>4451.2489999999998</v>
      </c>
      <c r="O1819" s="153">
        <v>4525.2839999999997</v>
      </c>
      <c r="P1819" s="153">
        <v>4430.8019999999997</v>
      </c>
      <c r="Q1819" s="153">
        <v>4434.8670000000002</v>
      </c>
      <c r="R1819" s="153">
        <v>4374.7349999999997</v>
      </c>
      <c r="S1819" s="153">
        <v>4319.2669999999998</v>
      </c>
      <c r="T1819" s="153">
        <v>4333.71</v>
      </c>
      <c r="U1819" s="153">
        <v>4561.5600000000004</v>
      </c>
      <c r="V1819" s="153">
        <v>5393.2629999999999</v>
      </c>
      <c r="W1819" s="154">
        <v>5384.393</v>
      </c>
      <c r="X1819" s="153">
        <v>5238.7520000000004</v>
      </c>
      <c r="Y1819" s="153">
        <v>5204.5110000000004</v>
      </c>
      <c r="Z1819" s="153">
        <v>4973.8919999999998</v>
      </c>
      <c r="AA1819" s="153">
        <v>4585.0730000000003</v>
      </c>
      <c r="AB1819" s="155">
        <v>107460.94899999999</v>
      </c>
      <c r="AC1819" s="18" t="str">
        <f t="shared" si="56"/>
        <v>ok</v>
      </c>
      <c r="AE1819" s="19">
        <f t="shared" si="57"/>
        <v>-4909.0339999999997</v>
      </c>
      <c r="AF1819" s="20">
        <v>427.5290994644165</v>
      </c>
      <c r="AG1819" s="21"/>
      <c r="AH1819" s="156"/>
      <c r="AI1819" s="156"/>
    </row>
    <row r="1820" spans="2:35" ht="14.4" thickTop="1" thickBot="1" x14ac:dyDescent="0.3">
      <c r="B1820" s="12">
        <v>41266</v>
      </c>
      <c r="C1820" s="152" t="s">
        <v>16</v>
      </c>
      <c r="D1820" s="153">
        <v>4224.3310000000001</v>
      </c>
      <c r="E1820" s="153">
        <v>4000.0529999999999</v>
      </c>
      <c r="F1820" s="153">
        <v>3926.8890000000001</v>
      </c>
      <c r="G1820" s="153">
        <v>3854.674</v>
      </c>
      <c r="H1820" s="154">
        <v>3819.3829999999998</v>
      </c>
      <c r="I1820" s="153">
        <v>3887.7640000000001</v>
      </c>
      <c r="J1820" s="153">
        <v>3877.9</v>
      </c>
      <c r="K1820" s="153">
        <v>3746.5439999999999</v>
      </c>
      <c r="L1820" s="153">
        <v>3812.4659999999999</v>
      </c>
      <c r="M1820" s="153">
        <v>3962.7150000000001</v>
      </c>
      <c r="N1820" s="153">
        <v>4021.518</v>
      </c>
      <c r="O1820" s="153">
        <v>4071.3110000000001</v>
      </c>
      <c r="P1820" s="153">
        <v>4101.6049999999996</v>
      </c>
      <c r="Q1820" s="153">
        <v>4098.3419999999996</v>
      </c>
      <c r="R1820" s="153">
        <v>4114.7659999999996</v>
      </c>
      <c r="S1820" s="153">
        <v>4055.7159999999999</v>
      </c>
      <c r="T1820" s="153">
        <v>4065.5309999999999</v>
      </c>
      <c r="U1820" s="153">
        <v>4248.1689999999999</v>
      </c>
      <c r="V1820" s="153">
        <v>5177.2640000000001</v>
      </c>
      <c r="W1820" s="154">
        <v>5546.6980000000003</v>
      </c>
      <c r="X1820" s="153">
        <v>5486.6109999999999</v>
      </c>
      <c r="Y1820" s="153">
        <v>5323.674</v>
      </c>
      <c r="Z1820" s="153">
        <v>4988.4250000000002</v>
      </c>
      <c r="AA1820" s="153">
        <v>4561.1570000000002</v>
      </c>
      <c r="AB1820" s="155">
        <v>102973.50599999999</v>
      </c>
      <c r="AC1820" s="18" t="str">
        <f t="shared" si="56"/>
        <v>ok</v>
      </c>
      <c r="AE1820" s="19">
        <f t="shared" si="57"/>
        <v>-4487.4429999999993</v>
      </c>
      <c r="AF1820" s="20">
        <v>451.89811706542969</v>
      </c>
      <c r="AG1820" s="21"/>
      <c r="AH1820" s="156"/>
      <c r="AI1820" s="156"/>
    </row>
    <row r="1821" spans="2:35" ht="14.4" thickTop="1" thickBot="1" x14ac:dyDescent="0.3">
      <c r="B1821" s="12">
        <v>41267</v>
      </c>
      <c r="C1821" s="152" t="s">
        <v>17</v>
      </c>
      <c r="D1821" s="153">
        <v>4185.2240000000002</v>
      </c>
      <c r="E1821" s="153">
        <v>4011.1950000000002</v>
      </c>
      <c r="F1821" s="153">
        <v>3883.7620000000002</v>
      </c>
      <c r="G1821" s="153">
        <v>3821.7550000000001</v>
      </c>
      <c r="H1821" s="154">
        <v>3810.7269999999999</v>
      </c>
      <c r="I1821" s="153">
        <v>3829.4940000000001</v>
      </c>
      <c r="J1821" s="153">
        <v>3960.1889999999999</v>
      </c>
      <c r="K1821" s="153">
        <v>3879.953</v>
      </c>
      <c r="L1821" s="153">
        <v>3993.7069999999999</v>
      </c>
      <c r="M1821" s="153">
        <v>4126.7380000000003</v>
      </c>
      <c r="N1821" s="153">
        <v>4259.6620000000003</v>
      </c>
      <c r="O1821" s="153">
        <v>4299.241</v>
      </c>
      <c r="P1821" s="153">
        <v>4308.7629999999999</v>
      </c>
      <c r="Q1821" s="153">
        <v>4393.2489999999998</v>
      </c>
      <c r="R1821" s="153">
        <v>4324.1170000000002</v>
      </c>
      <c r="S1821" s="153">
        <v>4284.5590000000002</v>
      </c>
      <c r="T1821" s="153">
        <v>4259.4390000000003</v>
      </c>
      <c r="U1821" s="153">
        <v>4345.9560000000001</v>
      </c>
      <c r="V1821" s="153">
        <v>5143.67</v>
      </c>
      <c r="W1821" s="154">
        <v>5460.61</v>
      </c>
      <c r="X1821" s="153">
        <v>5224.5649999999996</v>
      </c>
      <c r="Y1821" s="153">
        <v>4927.8190000000004</v>
      </c>
      <c r="Z1821" s="153">
        <v>4699.1459999999997</v>
      </c>
      <c r="AA1821" s="153">
        <v>4443.5020000000004</v>
      </c>
      <c r="AB1821" s="155">
        <v>103877.04300000001</v>
      </c>
      <c r="AC1821" s="18" t="str">
        <f t="shared" si="56"/>
        <v>ok</v>
      </c>
      <c r="AE1821" s="19">
        <f t="shared" si="57"/>
        <v>903.53700000001118</v>
      </c>
      <c r="AF1821" s="20">
        <v>456.49264621734619</v>
      </c>
      <c r="AG1821" s="21"/>
      <c r="AH1821" s="156"/>
      <c r="AI1821" s="156"/>
    </row>
    <row r="1822" spans="2:35" ht="14.4" thickTop="1" thickBot="1" x14ac:dyDescent="0.3">
      <c r="B1822" s="12">
        <v>41268</v>
      </c>
      <c r="C1822" s="152" t="s">
        <v>11</v>
      </c>
      <c r="D1822" s="153">
        <v>4221.1019999999999</v>
      </c>
      <c r="E1822" s="153">
        <v>4010.82</v>
      </c>
      <c r="F1822" s="153">
        <v>3832.136</v>
      </c>
      <c r="G1822" s="153">
        <v>3677.761</v>
      </c>
      <c r="H1822" s="154">
        <v>3574.5189999999998</v>
      </c>
      <c r="I1822" s="153">
        <v>3529.797</v>
      </c>
      <c r="J1822" s="153">
        <v>3440.5529999999999</v>
      </c>
      <c r="K1822" s="153">
        <v>3246.6019999999999</v>
      </c>
      <c r="L1822" s="153">
        <v>3300.33</v>
      </c>
      <c r="M1822" s="153">
        <v>3408.002</v>
      </c>
      <c r="N1822" s="153">
        <v>3505.9810000000002</v>
      </c>
      <c r="O1822" s="153">
        <v>3586.8449999999998</v>
      </c>
      <c r="P1822" s="153">
        <v>3645.6950000000002</v>
      </c>
      <c r="Q1822" s="153">
        <v>3705.893</v>
      </c>
      <c r="R1822" s="153">
        <v>3773.3739999999998</v>
      </c>
      <c r="S1822" s="153">
        <v>3780.7710000000002</v>
      </c>
      <c r="T1822" s="153">
        <v>3783.31</v>
      </c>
      <c r="U1822" s="153">
        <v>3940.951</v>
      </c>
      <c r="V1822" s="153">
        <v>4900.4089999999997</v>
      </c>
      <c r="W1822" s="154">
        <v>5325.0290000000005</v>
      </c>
      <c r="X1822" s="153">
        <v>5305.76</v>
      </c>
      <c r="Y1822" s="153">
        <v>5118.2439999999997</v>
      </c>
      <c r="Z1822" s="153">
        <v>4811.8609999999999</v>
      </c>
      <c r="AA1822" s="153">
        <v>4401.9650000000001</v>
      </c>
      <c r="AB1822" s="155">
        <v>95827.71</v>
      </c>
      <c r="AC1822" s="18" t="str">
        <f t="shared" si="56"/>
        <v>ok</v>
      </c>
      <c r="AE1822" s="19">
        <f t="shared" si="57"/>
        <v>-8049.3329999999987</v>
      </c>
      <c r="AF1822" s="20">
        <v>499.90952587127686</v>
      </c>
      <c r="AG1822" s="21"/>
      <c r="AH1822" s="156"/>
      <c r="AI1822" s="156"/>
    </row>
    <row r="1823" spans="2:35" ht="14.4" thickTop="1" thickBot="1" x14ac:dyDescent="0.3">
      <c r="B1823" s="12">
        <v>41269</v>
      </c>
      <c r="C1823" s="152" t="s">
        <v>12</v>
      </c>
      <c r="D1823" s="153">
        <v>4101.7020000000002</v>
      </c>
      <c r="E1823" s="153">
        <v>3922.9070000000002</v>
      </c>
      <c r="F1823" s="153">
        <v>3820.0540000000001</v>
      </c>
      <c r="G1823" s="153">
        <v>3781.1990000000001</v>
      </c>
      <c r="H1823" s="154">
        <v>3762.8389999999999</v>
      </c>
      <c r="I1823" s="153">
        <v>3841.74</v>
      </c>
      <c r="J1823" s="153">
        <v>3914.5450000000001</v>
      </c>
      <c r="K1823" s="153">
        <v>3860.7269999999999</v>
      </c>
      <c r="L1823" s="153">
        <v>4067.2510000000002</v>
      </c>
      <c r="M1823" s="153">
        <v>4274.6450000000004</v>
      </c>
      <c r="N1823" s="153">
        <v>4425.777</v>
      </c>
      <c r="O1823" s="153">
        <v>4507.9449999999997</v>
      </c>
      <c r="P1823" s="153">
        <v>4504.6480000000001</v>
      </c>
      <c r="Q1823" s="153">
        <v>4472.5439999999999</v>
      </c>
      <c r="R1823" s="153">
        <v>4552.0820000000003</v>
      </c>
      <c r="S1823" s="153">
        <v>4550.5690000000004</v>
      </c>
      <c r="T1823" s="153">
        <v>4591.2299999999996</v>
      </c>
      <c r="U1823" s="153">
        <v>4723.4790000000003</v>
      </c>
      <c r="V1823" s="153">
        <v>5346.6450000000004</v>
      </c>
      <c r="W1823" s="154">
        <v>5628.402</v>
      </c>
      <c r="X1823" s="153">
        <v>5503.8</v>
      </c>
      <c r="Y1823" s="153">
        <v>5211.8310000000001</v>
      </c>
      <c r="Z1823" s="153">
        <v>4923.8649999999998</v>
      </c>
      <c r="AA1823" s="153">
        <v>4591.0889999999999</v>
      </c>
      <c r="AB1823" s="155">
        <v>106881.515</v>
      </c>
      <c r="AC1823" s="18" t="str">
        <f t="shared" si="56"/>
        <v>ok</v>
      </c>
      <c r="AE1823" s="19">
        <f t="shared" si="57"/>
        <v>11053.804999999993</v>
      </c>
      <c r="AF1823" s="20">
        <v>483.89036083221436</v>
      </c>
      <c r="AG1823" s="21"/>
      <c r="AH1823" s="156"/>
      <c r="AI1823" s="156"/>
    </row>
    <row r="1824" spans="2:35" ht="14.4" thickTop="1" thickBot="1" x14ac:dyDescent="0.3">
      <c r="B1824" s="12">
        <v>41270</v>
      </c>
      <c r="C1824" s="152" t="s">
        <v>13</v>
      </c>
      <c r="D1824" s="153">
        <v>4271.3010000000004</v>
      </c>
      <c r="E1824" s="153">
        <v>4074.1410000000001</v>
      </c>
      <c r="F1824" s="153">
        <v>3936.473</v>
      </c>
      <c r="G1824" s="153">
        <v>3910.6309999999999</v>
      </c>
      <c r="H1824" s="154">
        <v>3937.9549999999999</v>
      </c>
      <c r="I1824" s="153">
        <v>4012.2809999999999</v>
      </c>
      <c r="J1824" s="153">
        <v>4088.491</v>
      </c>
      <c r="K1824" s="153">
        <v>4040.663</v>
      </c>
      <c r="L1824" s="153">
        <v>4186.8019999999997</v>
      </c>
      <c r="M1824" s="153">
        <v>4343.9250000000002</v>
      </c>
      <c r="N1824" s="153">
        <v>4485.1509999999998</v>
      </c>
      <c r="O1824" s="153">
        <v>4539.4930000000004</v>
      </c>
      <c r="P1824" s="153">
        <v>4594.0140000000001</v>
      </c>
      <c r="Q1824" s="153">
        <v>4619.4260000000004</v>
      </c>
      <c r="R1824" s="153">
        <v>4593.1570000000002</v>
      </c>
      <c r="S1824" s="153">
        <v>4604.4449999999997</v>
      </c>
      <c r="T1824" s="153">
        <v>4595.4040000000005</v>
      </c>
      <c r="U1824" s="153">
        <v>4701.7669999999998</v>
      </c>
      <c r="V1824" s="153">
        <v>5377.0230000000001</v>
      </c>
      <c r="W1824" s="154">
        <v>5717.4920000000002</v>
      </c>
      <c r="X1824" s="153">
        <v>5577.2860000000001</v>
      </c>
      <c r="Y1824" s="153">
        <v>5293.2889999999998</v>
      </c>
      <c r="Z1824" s="153">
        <v>5034.5079999999998</v>
      </c>
      <c r="AA1824" s="153">
        <v>4663.2070000000003</v>
      </c>
      <c r="AB1824" s="155">
        <v>109198.325</v>
      </c>
      <c r="AC1824" s="18" t="str">
        <f t="shared" si="56"/>
        <v>ok</v>
      </c>
      <c r="AE1824" s="19">
        <f t="shared" si="57"/>
        <v>2316.8099999999977</v>
      </c>
      <c r="AF1824" s="20">
        <v>486.65232849121094</v>
      </c>
      <c r="AG1824" s="21"/>
      <c r="AH1824" s="156"/>
      <c r="AI1824" s="156"/>
    </row>
    <row r="1825" spans="1:36" ht="14.4" thickTop="1" thickBot="1" x14ac:dyDescent="0.3">
      <c r="B1825" s="12">
        <v>41271</v>
      </c>
      <c r="C1825" s="152" t="s">
        <v>14</v>
      </c>
      <c r="D1825" s="153">
        <v>4394.0770000000002</v>
      </c>
      <c r="E1825" s="153">
        <v>4212.3310000000001</v>
      </c>
      <c r="F1825" s="153">
        <v>4064.2950000000001</v>
      </c>
      <c r="G1825" s="153">
        <v>4017.6669999999999</v>
      </c>
      <c r="H1825" s="154">
        <v>4014.7379999999998</v>
      </c>
      <c r="I1825" s="153">
        <v>4107.2479999999996</v>
      </c>
      <c r="J1825" s="153">
        <v>4218.5619999999999</v>
      </c>
      <c r="K1825" s="153">
        <v>4133.4859999999999</v>
      </c>
      <c r="L1825" s="153">
        <v>4237.9620000000004</v>
      </c>
      <c r="M1825" s="153">
        <v>4443.9459999999999</v>
      </c>
      <c r="N1825" s="153">
        <v>4476.4830000000002</v>
      </c>
      <c r="O1825" s="153">
        <v>4590.4880000000003</v>
      </c>
      <c r="P1825" s="153">
        <v>4660.3869999999997</v>
      </c>
      <c r="Q1825" s="153">
        <v>4672.4279999999999</v>
      </c>
      <c r="R1825" s="153">
        <v>4682.366</v>
      </c>
      <c r="S1825" s="153">
        <v>4662.7619999999997</v>
      </c>
      <c r="T1825" s="153">
        <v>4677.4430000000002</v>
      </c>
      <c r="U1825" s="153">
        <v>4722.1360000000004</v>
      </c>
      <c r="V1825" s="153">
        <v>5418.7520000000004</v>
      </c>
      <c r="W1825" s="154">
        <v>5851.268</v>
      </c>
      <c r="X1825" s="153">
        <v>5684.4870000000001</v>
      </c>
      <c r="Y1825" s="153">
        <v>5419.3950000000004</v>
      </c>
      <c r="Z1825" s="153">
        <v>5257.7250000000004</v>
      </c>
      <c r="AA1825" s="153">
        <v>4897.634</v>
      </c>
      <c r="AB1825" s="155">
        <v>111518.06600000001</v>
      </c>
      <c r="AC1825" s="18" t="str">
        <f t="shared" si="56"/>
        <v>ok</v>
      </c>
      <c r="AE1825" s="19">
        <f t="shared" si="57"/>
        <v>2319.7410000000091</v>
      </c>
      <c r="AF1825" s="20">
        <v>484.98088264465332</v>
      </c>
      <c r="AG1825" s="21"/>
      <c r="AH1825" s="156"/>
      <c r="AI1825" s="156"/>
    </row>
    <row r="1826" spans="1:36" ht="14.4" thickTop="1" thickBot="1" x14ac:dyDescent="0.3">
      <c r="B1826" s="12">
        <v>41272</v>
      </c>
      <c r="C1826" s="152" t="s">
        <v>15</v>
      </c>
      <c r="D1826" s="153">
        <v>4553.942</v>
      </c>
      <c r="E1826" s="153">
        <v>4312.3370000000004</v>
      </c>
      <c r="F1826" s="153">
        <v>4185.7520000000004</v>
      </c>
      <c r="G1826" s="153">
        <v>4099.5169999999998</v>
      </c>
      <c r="H1826" s="154">
        <v>4102.3969999999999</v>
      </c>
      <c r="I1826" s="153">
        <v>4168.7740000000003</v>
      </c>
      <c r="J1826" s="153">
        <v>4228.018</v>
      </c>
      <c r="K1826" s="153">
        <v>4131.8980000000001</v>
      </c>
      <c r="L1826" s="153">
        <v>4243.0839999999998</v>
      </c>
      <c r="M1826" s="153">
        <v>4379.9780000000001</v>
      </c>
      <c r="N1826" s="153">
        <v>4497.49</v>
      </c>
      <c r="O1826" s="153">
        <v>4612.6490000000003</v>
      </c>
      <c r="P1826" s="153">
        <v>4644.4279999999999</v>
      </c>
      <c r="Q1826" s="153">
        <v>4608.3810000000003</v>
      </c>
      <c r="R1826" s="153">
        <v>4570.8069999999998</v>
      </c>
      <c r="S1826" s="153">
        <v>4514.3329999999996</v>
      </c>
      <c r="T1826" s="153">
        <v>4500.01</v>
      </c>
      <c r="U1826" s="153">
        <v>4676.6289999999999</v>
      </c>
      <c r="V1826" s="153">
        <v>5430.9430000000002</v>
      </c>
      <c r="W1826" s="154">
        <v>5516.6109999999999</v>
      </c>
      <c r="X1826" s="153">
        <v>5408.1279999999997</v>
      </c>
      <c r="Y1826" s="153">
        <v>5300.2579999999998</v>
      </c>
      <c r="Z1826" s="153">
        <v>5067.6130000000003</v>
      </c>
      <c r="AA1826" s="153">
        <v>4724.3090000000002</v>
      </c>
      <c r="AB1826" s="155">
        <v>110478.28599999999</v>
      </c>
      <c r="AC1826" s="18" t="str">
        <f t="shared" si="56"/>
        <v>ok</v>
      </c>
      <c r="AE1826" s="19">
        <f t="shared" si="57"/>
        <v>-1039.7800000000134</v>
      </c>
      <c r="AF1826" s="20">
        <v>501.06341934204102</v>
      </c>
      <c r="AG1826" s="21"/>
      <c r="AH1826" s="156"/>
      <c r="AI1826" s="156"/>
    </row>
    <row r="1827" spans="1:36" ht="14.4" thickTop="1" thickBot="1" x14ac:dyDescent="0.3">
      <c r="B1827" s="12">
        <v>41273</v>
      </c>
      <c r="C1827" s="152" t="s">
        <v>16</v>
      </c>
      <c r="D1827" s="153">
        <v>4378.884</v>
      </c>
      <c r="E1827" s="153">
        <v>4142.174</v>
      </c>
      <c r="F1827" s="153">
        <v>4014.4879999999998</v>
      </c>
      <c r="G1827" s="153">
        <v>3927.799</v>
      </c>
      <c r="H1827" s="154">
        <v>3884.2460000000001</v>
      </c>
      <c r="I1827" s="153">
        <v>3916.1210000000001</v>
      </c>
      <c r="J1827" s="153">
        <v>3957.7249999999999</v>
      </c>
      <c r="K1827" s="153">
        <v>3854.2530000000002</v>
      </c>
      <c r="L1827" s="153">
        <v>3902.1559999999999</v>
      </c>
      <c r="M1827" s="153">
        <v>4025.3290000000002</v>
      </c>
      <c r="N1827" s="153">
        <v>4081.6709999999998</v>
      </c>
      <c r="O1827" s="153">
        <v>4104.4930000000004</v>
      </c>
      <c r="P1827" s="153">
        <v>4136.8500000000004</v>
      </c>
      <c r="Q1827" s="153">
        <v>4109.25</v>
      </c>
      <c r="R1827" s="153">
        <v>4089.0239999999999</v>
      </c>
      <c r="S1827" s="153">
        <v>4059.1469999999999</v>
      </c>
      <c r="T1827" s="153">
        <v>4124.9920000000002</v>
      </c>
      <c r="U1827" s="153">
        <v>4189.634</v>
      </c>
      <c r="V1827" s="153">
        <v>5077.7259999999997</v>
      </c>
      <c r="W1827" s="154">
        <v>5481.2060000000001</v>
      </c>
      <c r="X1827" s="153">
        <v>5435.9579999999996</v>
      </c>
      <c r="Y1827" s="153">
        <v>5217.4660000000003</v>
      </c>
      <c r="Z1827" s="153">
        <v>4859.4570000000003</v>
      </c>
      <c r="AA1827" s="153">
        <v>4488.643</v>
      </c>
      <c r="AB1827" s="155">
        <v>103458.692</v>
      </c>
      <c r="AC1827" s="18" t="str">
        <f t="shared" si="56"/>
        <v>ok</v>
      </c>
      <c r="AE1827" s="19">
        <f t="shared" si="57"/>
        <v>-7019.5939999999973</v>
      </c>
      <c r="AF1827" s="20">
        <v>473.29027557373047</v>
      </c>
      <c r="AG1827" s="21">
        <f>AB1827-AB1826</f>
        <v>-7019.5939999999973</v>
      </c>
      <c r="AH1827" s="156"/>
      <c r="AI1827" s="156"/>
    </row>
    <row r="1828" spans="1:36" ht="14.4" thickTop="1" thickBot="1" x14ac:dyDescent="0.3">
      <c r="B1828" s="12">
        <v>41274</v>
      </c>
      <c r="C1828" s="152" t="s">
        <v>17</v>
      </c>
      <c r="D1828" s="153">
        <v>4146.4399999999996</v>
      </c>
      <c r="E1828" s="153">
        <v>3939.252</v>
      </c>
      <c r="F1828" s="153">
        <v>3831.8359999999998</v>
      </c>
      <c r="G1828" s="153">
        <v>3762.9989999999998</v>
      </c>
      <c r="H1828" s="154">
        <v>3758.9830000000002</v>
      </c>
      <c r="I1828" s="153">
        <v>3839.8490000000002</v>
      </c>
      <c r="J1828" s="153">
        <v>3928.2550000000001</v>
      </c>
      <c r="K1828" s="153">
        <v>3856.5149999999999</v>
      </c>
      <c r="L1828" s="153">
        <v>4006.4839999999999</v>
      </c>
      <c r="M1828" s="153">
        <v>4169.5820000000003</v>
      </c>
      <c r="N1828" s="153">
        <v>4242.277</v>
      </c>
      <c r="O1828" s="153">
        <v>4318.2860000000001</v>
      </c>
      <c r="P1828" s="153">
        <v>4357.7669999999998</v>
      </c>
      <c r="Q1828" s="153">
        <v>4365.2060000000001</v>
      </c>
      <c r="R1828" s="153">
        <v>4297.2250000000004</v>
      </c>
      <c r="S1828" s="153">
        <v>4303.6530000000002</v>
      </c>
      <c r="T1828" s="153">
        <v>4197.0420000000004</v>
      </c>
      <c r="U1828" s="153">
        <v>4354.7719999999999</v>
      </c>
      <c r="V1828" s="153">
        <v>5111.7340000000004</v>
      </c>
      <c r="W1828" s="154">
        <v>5502.5240000000003</v>
      </c>
      <c r="X1828" s="153">
        <v>5350.2820000000002</v>
      </c>
      <c r="Y1828" s="153">
        <v>5091.3950000000004</v>
      </c>
      <c r="Z1828" s="153">
        <v>4831.5969999999998</v>
      </c>
      <c r="AA1828" s="153">
        <v>4587.8429999999998</v>
      </c>
      <c r="AB1828" s="155">
        <v>104142.398</v>
      </c>
      <c r="AC1828" s="18" t="str">
        <f t="shared" si="56"/>
        <v>ok</v>
      </c>
      <c r="AE1828" s="19">
        <f t="shared" si="57"/>
        <v>683.70600000000559</v>
      </c>
      <c r="AF1828" s="20">
        <v>510.40863037109375</v>
      </c>
      <c r="AG1828" s="21"/>
      <c r="AH1828" s="156"/>
      <c r="AI1828" s="156"/>
    </row>
    <row r="1829" spans="1:36" ht="14.4" thickTop="1" thickBot="1" x14ac:dyDescent="0.3">
      <c r="A1829" s="11" t="s">
        <v>10</v>
      </c>
      <c r="B1829" s="12">
        <v>41275</v>
      </c>
      <c r="C1829" s="158" t="s">
        <v>11</v>
      </c>
      <c r="D1829" s="159">
        <v>4375.0050000000001</v>
      </c>
      <c r="E1829" s="159">
        <v>4128.5169999999998</v>
      </c>
      <c r="F1829" s="159">
        <v>3923.1439999999998</v>
      </c>
      <c r="G1829" s="159">
        <v>3720.4250000000002</v>
      </c>
      <c r="H1829" s="160">
        <v>3600.0189999999998</v>
      </c>
      <c r="I1829" s="159">
        <v>3512.6089999999999</v>
      </c>
      <c r="J1829" s="159">
        <v>3441.355</v>
      </c>
      <c r="K1829" s="159">
        <v>3155.029</v>
      </c>
      <c r="L1829" s="159">
        <v>3160.913</v>
      </c>
      <c r="M1829" s="159">
        <v>3239.6619999999998</v>
      </c>
      <c r="N1829" s="159">
        <v>3380.3159999999998</v>
      </c>
      <c r="O1829" s="159">
        <v>3467.8510000000001</v>
      </c>
      <c r="P1829" s="159">
        <v>3546.8809999999999</v>
      </c>
      <c r="Q1829" s="159">
        <v>3569.1370000000002</v>
      </c>
      <c r="R1829" s="159">
        <v>3561.4349999999999</v>
      </c>
      <c r="S1829" s="159">
        <v>3583.73</v>
      </c>
      <c r="T1829" s="159">
        <v>3613.83</v>
      </c>
      <c r="U1829" s="159">
        <v>3738.3870000000002</v>
      </c>
      <c r="V1829" s="159">
        <v>4576.1239999999998</v>
      </c>
      <c r="W1829" s="67">
        <v>5095.4409999999998</v>
      </c>
      <c r="X1829" s="159">
        <v>5088.2520000000004</v>
      </c>
      <c r="Y1829" s="159">
        <v>4942.8580000000002</v>
      </c>
      <c r="Z1829" s="159">
        <v>4692.6360000000004</v>
      </c>
      <c r="AA1829" s="159">
        <v>4385.366</v>
      </c>
      <c r="AB1829" s="161">
        <v>93498.953999999998</v>
      </c>
      <c r="AC1829" s="18" t="str">
        <f t="shared" si="56"/>
        <v>ok</v>
      </c>
      <c r="AE1829" s="19">
        <f t="shared" si="57"/>
        <v>-10643.444000000003</v>
      </c>
      <c r="AF1829" s="20">
        <v>523.81832981109619</v>
      </c>
      <c r="AG1829" s="21"/>
      <c r="AH1829" s="156"/>
      <c r="AI1829" s="156"/>
    </row>
    <row r="1830" spans="1:36" ht="14.4" thickTop="1" thickBot="1" x14ac:dyDescent="0.3">
      <c r="B1830" s="12">
        <v>41276</v>
      </c>
      <c r="C1830" s="158" t="s">
        <v>12</v>
      </c>
      <c r="D1830" s="159">
        <v>4182.701</v>
      </c>
      <c r="E1830" s="159">
        <v>3985.953</v>
      </c>
      <c r="F1830" s="159">
        <v>3874.4259999999999</v>
      </c>
      <c r="G1830" s="159">
        <v>3804.7530000000002</v>
      </c>
      <c r="H1830" s="160">
        <v>3856.9009999999998</v>
      </c>
      <c r="I1830" s="159">
        <v>3877.57</v>
      </c>
      <c r="J1830" s="159">
        <v>3940.355</v>
      </c>
      <c r="K1830" s="159">
        <v>4025.71</v>
      </c>
      <c r="L1830" s="159">
        <v>4252.5619999999999</v>
      </c>
      <c r="M1830" s="159">
        <v>4463.2740000000003</v>
      </c>
      <c r="N1830" s="159">
        <v>4616.7389999999996</v>
      </c>
      <c r="O1830" s="159">
        <v>4657.0940000000001</v>
      </c>
      <c r="P1830" s="159">
        <v>4694.8220000000001</v>
      </c>
      <c r="Q1830" s="159">
        <v>4742.3109999999997</v>
      </c>
      <c r="R1830" s="159">
        <v>4713.4219999999996</v>
      </c>
      <c r="S1830" s="159">
        <v>4687.0379999999996</v>
      </c>
      <c r="T1830" s="159">
        <v>4782.2610000000004</v>
      </c>
      <c r="U1830" s="159">
        <v>4917.625</v>
      </c>
      <c r="V1830" s="159">
        <v>5387.8580000000002</v>
      </c>
      <c r="W1830" s="67">
        <v>5672.7259999999997</v>
      </c>
      <c r="X1830" s="159">
        <v>5555.6980000000003</v>
      </c>
      <c r="Y1830" s="159">
        <v>5260.4750000000004</v>
      </c>
      <c r="Z1830" s="159">
        <v>5022.5870000000004</v>
      </c>
      <c r="AA1830" s="159">
        <v>4719.1559999999999</v>
      </c>
      <c r="AB1830" s="161">
        <v>109694.071</v>
      </c>
      <c r="AC1830" s="18" t="str">
        <f t="shared" si="56"/>
        <v>ok</v>
      </c>
      <c r="AE1830" s="19">
        <f t="shared" si="57"/>
        <v>16195.116999999998</v>
      </c>
      <c r="AF1830" s="20">
        <v>485.28445243835449</v>
      </c>
      <c r="AG1830" s="21"/>
      <c r="AH1830" s="156"/>
      <c r="AI1830" s="156"/>
    </row>
    <row r="1831" spans="1:36" ht="14.4" thickTop="1" thickBot="1" x14ac:dyDescent="0.3">
      <c r="B1831" s="12">
        <v>41277</v>
      </c>
      <c r="C1831" s="158" t="s">
        <v>13</v>
      </c>
      <c r="D1831" s="159">
        <v>4445.991</v>
      </c>
      <c r="E1831" s="159">
        <v>4251.2</v>
      </c>
      <c r="F1831" s="159">
        <v>4138.2870000000003</v>
      </c>
      <c r="G1831" s="159">
        <v>4059.8040000000001</v>
      </c>
      <c r="H1831" s="160">
        <v>4081.6509999999998</v>
      </c>
      <c r="I1831" s="159">
        <v>4135.201</v>
      </c>
      <c r="J1831" s="159">
        <v>4257.24</v>
      </c>
      <c r="K1831" s="159">
        <v>4223.2020000000002</v>
      </c>
      <c r="L1831" s="159">
        <v>4396.6490000000003</v>
      </c>
      <c r="M1831" s="159">
        <v>4551.7309999999998</v>
      </c>
      <c r="N1831" s="159">
        <v>4654.4049999999997</v>
      </c>
      <c r="O1831" s="159">
        <v>4708.1109999999999</v>
      </c>
      <c r="P1831" s="159">
        <v>4735.4409999999998</v>
      </c>
      <c r="Q1831" s="159">
        <v>4774.3900000000003</v>
      </c>
      <c r="R1831" s="159">
        <v>4789.38</v>
      </c>
      <c r="S1831" s="159">
        <v>4721.16</v>
      </c>
      <c r="T1831" s="159">
        <v>4715.3329999999996</v>
      </c>
      <c r="U1831" s="159">
        <v>4808.625</v>
      </c>
      <c r="V1831" s="159">
        <v>5307.3410000000003</v>
      </c>
      <c r="W1831" s="67">
        <v>5665.8149999999996</v>
      </c>
      <c r="X1831" s="159">
        <v>5538.3850000000002</v>
      </c>
      <c r="Y1831" s="159">
        <v>5234.7759999999998</v>
      </c>
      <c r="Z1831" s="159">
        <v>4916.3959999999997</v>
      </c>
      <c r="AA1831" s="159">
        <v>4575.2359999999999</v>
      </c>
      <c r="AB1831" s="161">
        <v>111685.80499999999</v>
      </c>
      <c r="AC1831" s="18" t="str">
        <f t="shared" si="56"/>
        <v>ok</v>
      </c>
      <c r="AE1831" s="19">
        <f t="shared" si="57"/>
        <v>1991.7339999999967</v>
      </c>
      <c r="AF1831" s="20">
        <v>455.66858100891113</v>
      </c>
      <c r="AG1831" s="21"/>
      <c r="AH1831" s="156"/>
      <c r="AI1831" s="156"/>
      <c r="AJ1831" s="156"/>
    </row>
    <row r="1832" spans="1:36" ht="14.4" thickTop="1" thickBot="1" x14ac:dyDescent="0.3">
      <c r="B1832" s="12">
        <v>41278</v>
      </c>
      <c r="C1832" s="158" t="s">
        <v>14</v>
      </c>
      <c r="D1832" s="159">
        <v>4253.7129999999997</v>
      </c>
      <c r="E1832" s="159">
        <v>4066.5590000000002</v>
      </c>
      <c r="F1832" s="159">
        <v>3990.1060000000002</v>
      </c>
      <c r="G1832" s="159">
        <v>3950.3249999999998</v>
      </c>
      <c r="H1832" s="160">
        <v>3968.5450000000001</v>
      </c>
      <c r="I1832" s="159">
        <v>4009.9180000000001</v>
      </c>
      <c r="J1832" s="159">
        <v>4142.4629999999997</v>
      </c>
      <c r="K1832" s="159">
        <v>4115.6319999999996</v>
      </c>
      <c r="L1832" s="159">
        <v>4274.183</v>
      </c>
      <c r="M1832" s="159">
        <v>4466.3180000000002</v>
      </c>
      <c r="N1832" s="159">
        <v>4550.9880000000003</v>
      </c>
      <c r="O1832" s="159">
        <v>4632.4260000000004</v>
      </c>
      <c r="P1832" s="159">
        <v>4644.9089999999997</v>
      </c>
      <c r="Q1832" s="159">
        <v>4581.5919999999996</v>
      </c>
      <c r="R1832" s="159">
        <v>4558.1419999999998</v>
      </c>
      <c r="S1832" s="159">
        <v>4561.8370000000004</v>
      </c>
      <c r="T1832" s="159">
        <v>4599.74</v>
      </c>
      <c r="U1832" s="159">
        <v>4692.5519999999997</v>
      </c>
      <c r="V1832" s="159">
        <v>5221.9570000000003</v>
      </c>
      <c r="W1832" s="67">
        <v>5633.8509999999997</v>
      </c>
      <c r="X1832" s="159">
        <v>5499.0780000000004</v>
      </c>
      <c r="Y1832" s="159">
        <v>5181.0950000000003</v>
      </c>
      <c r="Z1832" s="159">
        <v>4928.8919999999998</v>
      </c>
      <c r="AA1832" s="159">
        <v>4567.5140000000001</v>
      </c>
      <c r="AB1832" s="161">
        <v>109092.395</v>
      </c>
      <c r="AC1832" s="18" t="str">
        <f t="shared" si="56"/>
        <v>ok</v>
      </c>
      <c r="AE1832" s="19">
        <f t="shared" si="57"/>
        <v>-2593.4099999999889</v>
      </c>
      <c r="AF1832" s="20">
        <v>445.35798263549805</v>
      </c>
      <c r="AG1832" s="21"/>
      <c r="AH1832" s="156"/>
      <c r="AI1832" s="156"/>
      <c r="AJ1832" s="156"/>
    </row>
    <row r="1833" spans="1:36" ht="14.4" thickTop="1" thickBot="1" x14ac:dyDescent="0.3">
      <c r="B1833" s="12">
        <v>41279</v>
      </c>
      <c r="C1833" s="158" t="s">
        <v>15</v>
      </c>
      <c r="D1833" s="159">
        <v>4231.2089999999998</v>
      </c>
      <c r="E1833" s="159">
        <v>4162.1350000000002</v>
      </c>
      <c r="F1833" s="159">
        <v>4037.4270000000001</v>
      </c>
      <c r="G1833" s="159">
        <v>4002.2060000000001</v>
      </c>
      <c r="H1833" s="160">
        <v>4041.5010000000002</v>
      </c>
      <c r="I1833" s="159">
        <v>4098.4690000000001</v>
      </c>
      <c r="J1833" s="159">
        <v>4229.9380000000001</v>
      </c>
      <c r="K1833" s="159">
        <v>4102.8370000000004</v>
      </c>
      <c r="L1833" s="159">
        <v>4217.8500000000004</v>
      </c>
      <c r="M1833" s="159">
        <v>4381.335</v>
      </c>
      <c r="N1833" s="159">
        <v>4525.2110000000002</v>
      </c>
      <c r="O1833" s="159">
        <v>4592.5349999999999</v>
      </c>
      <c r="P1833" s="159">
        <v>4559.5770000000002</v>
      </c>
      <c r="Q1833" s="159">
        <v>4522.2870000000003</v>
      </c>
      <c r="R1833" s="159">
        <v>4416.7290000000003</v>
      </c>
      <c r="S1833" s="159">
        <v>4412.3360000000002</v>
      </c>
      <c r="T1833" s="159">
        <v>4498.7299999999996</v>
      </c>
      <c r="U1833" s="159">
        <v>4642.4449999999997</v>
      </c>
      <c r="V1833" s="159">
        <v>5368.2160000000003</v>
      </c>
      <c r="W1833" s="67">
        <v>5432.6030000000001</v>
      </c>
      <c r="X1833" s="159">
        <v>5259.6180000000004</v>
      </c>
      <c r="Y1833" s="159">
        <v>5201.6220000000003</v>
      </c>
      <c r="Z1833" s="159">
        <v>5014.7929999999997</v>
      </c>
      <c r="AA1833" s="159">
        <v>4640.5879999999997</v>
      </c>
      <c r="AB1833" s="161">
        <v>108592.254</v>
      </c>
      <c r="AC1833" s="18" t="str">
        <f t="shared" si="56"/>
        <v>ok</v>
      </c>
      <c r="AE1833" s="19">
        <f t="shared" si="57"/>
        <v>-500.14100000000326</v>
      </c>
      <c r="AF1833" s="20">
        <v>471.951003074646</v>
      </c>
      <c r="AG1833" s="21"/>
      <c r="AH1833" s="156"/>
      <c r="AI1833" s="156"/>
      <c r="AJ1833" s="156"/>
    </row>
    <row r="1834" spans="1:36" ht="14.4" thickTop="1" thickBot="1" x14ac:dyDescent="0.3">
      <c r="B1834" s="12">
        <v>41280</v>
      </c>
      <c r="C1834" s="158" t="s">
        <v>16</v>
      </c>
      <c r="D1834" s="159">
        <v>4384.2510000000002</v>
      </c>
      <c r="E1834" s="159">
        <v>4128.9809999999998</v>
      </c>
      <c r="F1834" s="159">
        <v>4015.6289999999999</v>
      </c>
      <c r="G1834" s="159">
        <v>3861.04</v>
      </c>
      <c r="H1834" s="160">
        <v>3871.9940000000001</v>
      </c>
      <c r="I1834" s="159">
        <v>3873.366</v>
      </c>
      <c r="J1834" s="159">
        <v>3914.393</v>
      </c>
      <c r="K1834" s="159">
        <v>3858.114</v>
      </c>
      <c r="L1834" s="159">
        <v>3925.21</v>
      </c>
      <c r="M1834" s="159">
        <v>4006.5520000000001</v>
      </c>
      <c r="N1834" s="159">
        <v>4080.3789999999999</v>
      </c>
      <c r="O1834" s="159">
        <v>4131.2700000000004</v>
      </c>
      <c r="P1834" s="159">
        <v>4076.422</v>
      </c>
      <c r="Q1834" s="159">
        <v>4137.97</v>
      </c>
      <c r="R1834" s="159">
        <v>4123.0190000000002</v>
      </c>
      <c r="S1834" s="159">
        <v>4142.3620000000001</v>
      </c>
      <c r="T1834" s="159">
        <v>4175.4949999999999</v>
      </c>
      <c r="U1834" s="159">
        <v>4387.3209999999999</v>
      </c>
      <c r="V1834" s="159">
        <v>5068.6469999999999</v>
      </c>
      <c r="W1834" s="67">
        <v>5438.518</v>
      </c>
      <c r="X1834" s="159">
        <v>5425.1310000000003</v>
      </c>
      <c r="Y1834" s="159">
        <v>5088.3310000000001</v>
      </c>
      <c r="Z1834" s="159">
        <v>4731.01</v>
      </c>
      <c r="AA1834" s="159">
        <v>4311.4269999999997</v>
      </c>
      <c r="AB1834" s="161">
        <v>103156.89</v>
      </c>
      <c r="AC1834" s="18" t="str">
        <f t="shared" si="56"/>
        <v>ok</v>
      </c>
      <c r="AE1834" s="19">
        <f t="shared" si="57"/>
        <v>-5435.3640000000014</v>
      </c>
      <c r="AF1834" s="20">
        <v>472.16650676727295</v>
      </c>
      <c r="AG1834" s="21"/>
      <c r="AH1834" s="156"/>
      <c r="AI1834" s="156"/>
      <c r="AJ1834" s="156"/>
    </row>
    <row r="1835" spans="1:36" ht="14.4" thickTop="1" thickBot="1" x14ac:dyDescent="0.3">
      <c r="B1835" s="12">
        <v>41281</v>
      </c>
      <c r="C1835" s="158" t="s">
        <v>17</v>
      </c>
      <c r="D1835" s="159">
        <v>4018.1190000000001</v>
      </c>
      <c r="E1835" s="159">
        <v>3897.2020000000002</v>
      </c>
      <c r="F1835" s="159">
        <v>3825.7130000000002</v>
      </c>
      <c r="G1835" s="159">
        <v>3785.2779999999998</v>
      </c>
      <c r="H1835" s="160">
        <v>3801.4520000000002</v>
      </c>
      <c r="I1835" s="159">
        <v>3935.4470000000001</v>
      </c>
      <c r="J1835" s="159">
        <v>4255.915</v>
      </c>
      <c r="K1835" s="159">
        <v>4276.68</v>
      </c>
      <c r="L1835" s="159">
        <v>4335.3860000000004</v>
      </c>
      <c r="M1835" s="159">
        <v>4486.5039999999999</v>
      </c>
      <c r="N1835" s="159">
        <v>4527.2820000000002</v>
      </c>
      <c r="O1835" s="159">
        <v>4616.5290000000005</v>
      </c>
      <c r="P1835" s="159">
        <v>4666.1180000000004</v>
      </c>
      <c r="Q1835" s="159">
        <v>4634.2190000000001</v>
      </c>
      <c r="R1835" s="159">
        <v>4678.2139999999999</v>
      </c>
      <c r="S1835" s="159">
        <v>4654.6170000000002</v>
      </c>
      <c r="T1835" s="159">
        <v>4711.8729999999996</v>
      </c>
      <c r="U1835" s="159">
        <v>4785.3209999999999</v>
      </c>
      <c r="V1835" s="159">
        <v>5294.2560000000003</v>
      </c>
      <c r="W1835" s="67">
        <v>5681.1989999999996</v>
      </c>
      <c r="X1835" s="159">
        <v>5521.9840000000004</v>
      </c>
      <c r="Y1835" s="159">
        <v>5186.9189999999999</v>
      </c>
      <c r="Z1835" s="159">
        <v>4869.9560000000001</v>
      </c>
      <c r="AA1835" s="159">
        <v>4482.32</v>
      </c>
      <c r="AB1835" s="161">
        <v>108928.549</v>
      </c>
      <c r="AC1835" s="18" t="str">
        <f t="shared" si="56"/>
        <v>ok</v>
      </c>
      <c r="AE1835" s="19">
        <f t="shared" si="57"/>
        <v>5771.6589999999997</v>
      </c>
      <c r="AF1835" s="20">
        <v>460.19265747070313</v>
      </c>
      <c r="AG1835" s="21"/>
      <c r="AH1835" s="156"/>
      <c r="AI1835" s="156"/>
      <c r="AJ1835" s="156"/>
    </row>
    <row r="1836" spans="1:36" ht="14.4" thickTop="1" thickBot="1" x14ac:dyDescent="0.3">
      <c r="B1836" s="12">
        <v>41282</v>
      </c>
      <c r="C1836" s="158" t="s">
        <v>11</v>
      </c>
      <c r="D1836" s="159">
        <v>4253.5460000000003</v>
      </c>
      <c r="E1836" s="159">
        <v>4092.9650000000001</v>
      </c>
      <c r="F1836" s="159">
        <v>4006.768</v>
      </c>
      <c r="G1836" s="159">
        <v>4010.8440000000001</v>
      </c>
      <c r="H1836" s="160">
        <v>4006.134</v>
      </c>
      <c r="I1836" s="159">
        <v>4101.2610000000004</v>
      </c>
      <c r="J1836" s="159">
        <v>4386.0410000000002</v>
      </c>
      <c r="K1836" s="159">
        <v>4446.7370000000001</v>
      </c>
      <c r="L1836" s="159">
        <v>4409.9939999999997</v>
      </c>
      <c r="M1836" s="159">
        <v>4544.3860000000004</v>
      </c>
      <c r="N1836" s="159">
        <v>4663.0140000000001</v>
      </c>
      <c r="O1836" s="159">
        <v>4700.45</v>
      </c>
      <c r="P1836" s="159">
        <v>4744.6509999999998</v>
      </c>
      <c r="Q1836" s="159">
        <v>4784.1379999999999</v>
      </c>
      <c r="R1836" s="159">
        <v>4836.1819999999998</v>
      </c>
      <c r="S1836" s="159">
        <v>4858.8559999999998</v>
      </c>
      <c r="T1836" s="159">
        <v>4823.3040000000001</v>
      </c>
      <c r="U1836" s="159">
        <v>4820.2309999999998</v>
      </c>
      <c r="V1836" s="159">
        <v>5412.2449999999999</v>
      </c>
      <c r="W1836" s="67">
        <v>5835.357</v>
      </c>
      <c r="X1836" s="159">
        <v>5709.5370000000003</v>
      </c>
      <c r="Y1836" s="159">
        <v>5394.99</v>
      </c>
      <c r="Z1836" s="159">
        <v>5117.8890000000001</v>
      </c>
      <c r="AA1836" s="159">
        <v>4704.2759999999998</v>
      </c>
      <c r="AB1836" s="161">
        <v>112663.855</v>
      </c>
      <c r="AC1836" s="18" t="str">
        <f t="shared" si="56"/>
        <v>ok</v>
      </c>
      <c r="AE1836" s="19">
        <f t="shared" si="57"/>
        <v>3735.3059999999969</v>
      </c>
      <c r="AF1836" s="20">
        <v>476.68352508544922</v>
      </c>
      <c r="AG1836" s="21"/>
      <c r="AH1836" s="156"/>
      <c r="AI1836" s="156"/>
      <c r="AJ1836" s="156"/>
    </row>
    <row r="1837" spans="1:36" ht="14.4" thickTop="1" thickBot="1" x14ac:dyDescent="0.3">
      <c r="B1837" s="12">
        <v>41283</v>
      </c>
      <c r="C1837" s="158" t="s">
        <v>12</v>
      </c>
      <c r="D1837" s="159">
        <v>4428.7889999999998</v>
      </c>
      <c r="E1837" s="159">
        <v>4276.7510000000002</v>
      </c>
      <c r="F1837" s="159">
        <v>4177.0860000000002</v>
      </c>
      <c r="G1837" s="159">
        <v>4096.7820000000002</v>
      </c>
      <c r="H1837" s="160">
        <v>4094.0160000000001</v>
      </c>
      <c r="I1837" s="159">
        <v>4225.1959999999999</v>
      </c>
      <c r="J1837" s="159">
        <v>4503.9949999999999</v>
      </c>
      <c r="K1837" s="159">
        <v>4512.0540000000001</v>
      </c>
      <c r="L1837" s="159">
        <v>4580.3720000000003</v>
      </c>
      <c r="M1837" s="159">
        <v>4744.53</v>
      </c>
      <c r="N1837" s="159">
        <v>4816.1319999999996</v>
      </c>
      <c r="O1837" s="159">
        <v>4875.8810000000003</v>
      </c>
      <c r="P1837" s="159">
        <v>4963.6019999999999</v>
      </c>
      <c r="Q1837" s="159">
        <v>5007.9390000000003</v>
      </c>
      <c r="R1837" s="159">
        <v>4993.46</v>
      </c>
      <c r="S1837" s="159">
        <v>5015.2650000000003</v>
      </c>
      <c r="T1837" s="159">
        <v>5057.8620000000001</v>
      </c>
      <c r="U1837" s="159">
        <v>5059.2290000000003</v>
      </c>
      <c r="V1837" s="159">
        <v>5554.3490000000002</v>
      </c>
      <c r="W1837" s="67">
        <v>6027.625</v>
      </c>
      <c r="X1837" s="159">
        <v>5932.7780000000002</v>
      </c>
      <c r="Y1837" s="159">
        <v>5654.375</v>
      </c>
      <c r="Z1837" s="159">
        <v>5394.7449999999999</v>
      </c>
      <c r="AA1837" s="159">
        <v>5013.8040000000001</v>
      </c>
      <c r="AB1837" s="161">
        <v>117006.63800000001</v>
      </c>
      <c r="AC1837" s="18" t="str">
        <f t="shared" si="56"/>
        <v>ok</v>
      </c>
      <c r="AE1837" s="19">
        <f t="shared" si="57"/>
        <v>4342.7830000000104</v>
      </c>
      <c r="AF1837" s="20">
        <v>522.60798645019531</v>
      </c>
      <c r="AG1837" s="21"/>
      <c r="AH1837" s="156"/>
      <c r="AI1837" s="156"/>
      <c r="AJ1837" s="156"/>
    </row>
    <row r="1838" spans="1:36" ht="14.4" thickTop="1" thickBot="1" x14ac:dyDescent="0.3">
      <c r="B1838" s="12">
        <v>41284</v>
      </c>
      <c r="C1838" s="158" t="s">
        <v>13</v>
      </c>
      <c r="D1838" s="159">
        <v>4690.8069999999998</v>
      </c>
      <c r="E1838" s="159">
        <v>4488.9970000000003</v>
      </c>
      <c r="F1838" s="159">
        <v>4348.3280000000004</v>
      </c>
      <c r="G1838" s="159">
        <v>4265.7539999999999</v>
      </c>
      <c r="H1838" s="160">
        <v>4265.0940000000001</v>
      </c>
      <c r="I1838" s="159">
        <v>4369.4930000000004</v>
      </c>
      <c r="J1838" s="159">
        <v>4586.3909999999996</v>
      </c>
      <c r="K1838" s="159">
        <v>4565.82</v>
      </c>
      <c r="L1838" s="159">
        <v>4703.0770000000002</v>
      </c>
      <c r="M1838" s="159">
        <v>4748.5929999999998</v>
      </c>
      <c r="N1838" s="159">
        <v>4812.674</v>
      </c>
      <c r="O1838" s="159">
        <v>4911.7330000000002</v>
      </c>
      <c r="P1838" s="159">
        <v>4979.7070000000003</v>
      </c>
      <c r="Q1838" s="159">
        <v>4956.6779999999999</v>
      </c>
      <c r="R1838" s="159">
        <v>5007.7969999999996</v>
      </c>
      <c r="S1838" s="159">
        <v>5030.1270000000004</v>
      </c>
      <c r="T1838" s="159">
        <v>5018.8010000000004</v>
      </c>
      <c r="U1838" s="159">
        <v>5087.3850000000002</v>
      </c>
      <c r="V1838" s="159">
        <v>5491.0360000000001</v>
      </c>
      <c r="W1838" s="67">
        <v>5929.1840000000002</v>
      </c>
      <c r="X1838" s="159">
        <v>5855.0630000000001</v>
      </c>
      <c r="Y1838" s="159">
        <v>5557.4660000000003</v>
      </c>
      <c r="Z1838" s="159">
        <v>5342.4440000000004</v>
      </c>
      <c r="AA1838" s="159">
        <v>4964.8180000000002</v>
      </c>
      <c r="AB1838" s="161">
        <v>117977.31200000001</v>
      </c>
      <c r="AC1838" s="18" t="str">
        <f t="shared" si="56"/>
        <v>ok</v>
      </c>
      <c r="AE1838" s="19">
        <f t="shared" si="57"/>
        <v>970.67399999999907</v>
      </c>
      <c r="AF1838" s="20">
        <v>525.56544876098633</v>
      </c>
      <c r="AG1838" s="21"/>
      <c r="AH1838" s="156"/>
      <c r="AI1838" s="156"/>
      <c r="AJ1838" s="156"/>
    </row>
    <row r="1839" spans="1:36" ht="14.4" thickTop="1" thickBot="1" x14ac:dyDescent="0.3">
      <c r="B1839" s="12">
        <v>41285</v>
      </c>
      <c r="C1839" s="158" t="s">
        <v>14</v>
      </c>
      <c r="D1839" s="159">
        <v>4655.6279999999997</v>
      </c>
      <c r="E1839" s="159">
        <v>4482.3410000000003</v>
      </c>
      <c r="F1839" s="159">
        <v>4383.3689999999997</v>
      </c>
      <c r="G1839" s="159">
        <v>4281.348</v>
      </c>
      <c r="H1839" s="160">
        <v>4296.6559999999999</v>
      </c>
      <c r="I1839" s="159">
        <v>4398.28</v>
      </c>
      <c r="J1839" s="159">
        <v>4654.0709999999999</v>
      </c>
      <c r="K1839" s="159">
        <v>4606.8500000000004</v>
      </c>
      <c r="L1839" s="159">
        <v>4728.0860000000002</v>
      </c>
      <c r="M1839" s="159">
        <v>4850.1880000000001</v>
      </c>
      <c r="N1839" s="159">
        <v>4979.9889999999996</v>
      </c>
      <c r="O1839" s="159">
        <v>5062.4030000000002</v>
      </c>
      <c r="P1839" s="159">
        <v>5113.4690000000001</v>
      </c>
      <c r="Q1839" s="159">
        <v>5139.2929999999997</v>
      </c>
      <c r="R1839" s="159">
        <v>5138.7389999999996</v>
      </c>
      <c r="S1839" s="159">
        <v>5167.04</v>
      </c>
      <c r="T1839" s="159">
        <v>5102.518</v>
      </c>
      <c r="U1839" s="159">
        <v>5113.2070000000003</v>
      </c>
      <c r="V1839" s="159">
        <v>5556.5940000000001</v>
      </c>
      <c r="W1839" s="67">
        <v>6004.36</v>
      </c>
      <c r="X1839" s="159">
        <v>5871.223</v>
      </c>
      <c r="Y1839" s="159">
        <v>5619.826</v>
      </c>
      <c r="Z1839" s="159">
        <v>5368.2470000000003</v>
      </c>
      <c r="AA1839" s="159">
        <v>5065.08</v>
      </c>
      <c r="AB1839" s="161">
        <v>119638.864</v>
      </c>
      <c r="AC1839" s="18" t="str">
        <f t="shared" si="56"/>
        <v>ok</v>
      </c>
      <c r="AE1839" s="19">
        <f t="shared" si="57"/>
        <v>1661.551999999996</v>
      </c>
      <c r="AF1839" s="20">
        <v>528.03375244140625</v>
      </c>
      <c r="AG1839" s="21"/>
      <c r="AH1839" s="156"/>
      <c r="AI1839" s="156"/>
      <c r="AJ1839" s="156"/>
    </row>
    <row r="1840" spans="1:36" ht="14.4" thickTop="1" thickBot="1" x14ac:dyDescent="0.3">
      <c r="B1840" s="12">
        <v>41286</v>
      </c>
      <c r="C1840" s="158" t="s">
        <v>15</v>
      </c>
      <c r="D1840" s="159">
        <v>4748.9399999999996</v>
      </c>
      <c r="E1840" s="159">
        <v>4546.3029999999999</v>
      </c>
      <c r="F1840" s="159">
        <v>4454.6189999999997</v>
      </c>
      <c r="G1840" s="159">
        <v>4360.5990000000002</v>
      </c>
      <c r="H1840" s="160">
        <v>4376.5810000000001</v>
      </c>
      <c r="I1840" s="159">
        <v>4392.8999999999996</v>
      </c>
      <c r="J1840" s="159">
        <v>4447.4480000000003</v>
      </c>
      <c r="K1840" s="159">
        <v>4439.1009999999997</v>
      </c>
      <c r="L1840" s="159">
        <v>4587.42</v>
      </c>
      <c r="M1840" s="159">
        <v>4732.1859999999997</v>
      </c>
      <c r="N1840" s="159">
        <v>4802.9920000000002</v>
      </c>
      <c r="O1840" s="159">
        <v>4901.2449999999999</v>
      </c>
      <c r="P1840" s="159">
        <v>4961.5919999999996</v>
      </c>
      <c r="Q1840" s="159">
        <v>4881.1499999999996</v>
      </c>
      <c r="R1840" s="159">
        <v>4881.3090000000002</v>
      </c>
      <c r="S1840" s="159">
        <v>4792.8819999999996</v>
      </c>
      <c r="T1840" s="159">
        <v>4828.8729999999996</v>
      </c>
      <c r="U1840" s="159">
        <v>4853.8860000000004</v>
      </c>
      <c r="V1840" s="159">
        <v>5581.9340000000002</v>
      </c>
      <c r="W1840" s="67">
        <v>5798.8029999999999</v>
      </c>
      <c r="X1840" s="159">
        <v>5689.7349999999997</v>
      </c>
      <c r="Y1840" s="159">
        <v>5632.3140000000003</v>
      </c>
      <c r="Z1840" s="159">
        <v>5422.4949999999999</v>
      </c>
      <c r="AA1840" s="159">
        <v>5003.7849999999999</v>
      </c>
      <c r="AB1840" s="161">
        <v>117119.12</v>
      </c>
      <c r="AC1840" s="18" t="str">
        <f t="shared" si="56"/>
        <v>ok</v>
      </c>
      <c r="AE1840" s="19">
        <f t="shared" si="57"/>
        <v>-2519.7440000000061</v>
      </c>
      <c r="AF1840" s="20">
        <v>541.90600967407227</v>
      </c>
      <c r="AG1840" s="21"/>
      <c r="AH1840" s="156"/>
      <c r="AI1840" s="156"/>
      <c r="AJ1840" s="156"/>
    </row>
    <row r="1841" spans="2:36" ht="14.4" thickTop="1" thickBot="1" x14ac:dyDescent="0.3">
      <c r="B1841" s="12">
        <v>41287</v>
      </c>
      <c r="C1841" s="158" t="s">
        <v>16</v>
      </c>
      <c r="D1841" s="159">
        <v>4699.6660000000002</v>
      </c>
      <c r="E1841" s="159">
        <v>4484.32</v>
      </c>
      <c r="F1841" s="159">
        <v>4357.3519999999999</v>
      </c>
      <c r="G1841" s="159">
        <v>4306.1660000000002</v>
      </c>
      <c r="H1841" s="160">
        <v>4200.9539999999997</v>
      </c>
      <c r="I1841" s="159">
        <v>4211.9229999999998</v>
      </c>
      <c r="J1841" s="159">
        <v>4215.009</v>
      </c>
      <c r="K1841" s="159">
        <v>4030.0410000000002</v>
      </c>
      <c r="L1841" s="159">
        <v>4100.1229999999996</v>
      </c>
      <c r="M1841" s="159">
        <v>4164.2160000000003</v>
      </c>
      <c r="N1841" s="159">
        <v>4229.0969999999998</v>
      </c>
      <c r="O1841" s="159">
        <v>4330.9750000000004</v>
      </c>
      <c r="P1841" s="159">
        <v>4373.674</v>
      </c>
      <c r="Q1841" s="159">
        <v>4421.8310000000001</v>
      </c>
      <c r="R1841" s="159">
        <v>4494.6750000000002</v>
      </c>
      <c r="S1841" s="159">
        <v>4478.2259999999997</v>
      </c>
      <c r="T1841" s="159">
        <v>4416.4059999999999</v>
      </c>
      <c r="U1841" s="159">
        <v>4538.6310000000003</v>
      </c>
      <c r="V1841" s="159">
        <v>5364.3580000000002</v>
      </c>
      <c r="W1841" s="67">
        <v>5850.9269999999997</v>
      </c>
      <c r="X1841" s="159">
        <v>5833.8670000000002</v>
      </c>
      <c r="Y1841" s="159">
        <v>5682.7219999999998</v>
      </c>
      <c r="Z1841" s="159">
        <v>5247.1390000000001</v>
      </c>
      <c r="AA1841" s="159">
        <v>4851.2330000000002</v>
      </c>
      <c r="AB1841" s="161">
        <v>110883.53599999999</v>
      </c>
      <c r="AC1841" s="18" t="str">
        <f t="shared" si="56"/>
        <v>ok</v>
      </c>
      <c r="AE1841" s="19">
        <f t="shared" si="57"/>
        <v>-6235.5840000000026</v>
      </c>
      <c r="AF1841" s="20">
        <v>545.28979682922363</v>
      </c>
      <c r="AG1841" s="21"/>
      <c r="AH1841" s="156"/>
      <c r="AI1841" s="156"/>
      <c r="AJ1841" s="156"/>
    </row>
    <row r="1842" spans="2:36" ht="14.4" thickTop="1" thickBot="1" x14ac:dyDescent="0.3">
      <c r="B1842" s="12">
        <v>41288</v>
      </c>
      <c r="C1842" s="158" t="s">
        <v>17</v>
      </c>
      <c r="D1842" s="159">
        <v>4517.2330000000002</v>
      </c>
      <c r="E1842" s="159">
        <v>4335.5969999999998</v>
      </c>
      <c r="F1842" s="159">
        <v>4177.8140000000003</v>
      </c>
      <c r="G1842" s="159">
        <v>4079.6889999999999</v>
      </c>
      <c r="H1842" s="160">
        <v>4018.837</v>
      </c>
      <c r="I1842" s="159">
        <v>4159.223</v>
      </c>
      <c r="J1842" s="159">
        <v>4410.6080000000002</v>
      </c>
      <c r="K1842" s="159">
        <v>4514.0029999999997</v>
      </c>
      <c r="L1842" s="159">
        <v>4543.8149999999996</v>
      </c>
      <c r="M1842" s="159">
        <v>4679.4250000000002</v>
      </c>
      <c r="N1842" s="159">
        <v>4803.0129999999999</v>
      </c>
      <c r="O1842" s="159">
        <v>4934.16</v>
      </c>
      <c r="P1842" s="159">
        <v>4917.4610000000002</v>
      </c>
      <c r="Q1842" s="159">
        <v>4991.4790000000003</v>
      </c>
      <c r="R1842" s="159">
        <v>5012.3860000000004</v>
      </c>
      <c r="S1842" s="159">
        <v>4975.8239999999996</v>
      </c>
      <c r="T1842" s="159">
        <v>5031.0940000000001</v>
      </c>
      <c r="U1842" s="159">
        <v>4989.7060000000001</v>
      </c>
      <c r="V1842" s="159">
        <v>5480.5749999999998</v>
      </c>
      <c r="W1842" s="67">
        <v>5936.915</v>
      </c>
      <c r="X1842" s="159">
        <v>5837.0389999999998</v>
      </c>
      <c r="Y1842" s="159">
        <v>5585.6049999999996</v>
      </c>
      <c r="Z1842" s="159">
        <v>5264.37</v>
      </c>
      <c r="AA1842" s="159">
        <v>4891.9470000000001</v>
      </c>
      <c r="AB1842" s="161">
        <v>116087.876</v>
      </c>
      <c r="AC1842" s="18" t="str">
        <f t="shared" si="56"/>
        <v>ok</v>
      </c>
      <c r="AE1842" s="19">
        <f t="shared" si="57"/>
        <v>5204.3400000000111</v>
      </c>
      <c r="AF1842" s="20">
        <v>501.40081024169922</v>
      </c>
      <c r="AG1842" s="21"/>
      <c r="AH1842" s="156"/>
      <c r="AI1842" s="156"/>
      <c r="AJ1842" s="156"/>
    </row>
    <row r="1843" spans="2:36" ht="14.4" thickTop="1" thickBot="1" x14ac:dyDescent="0.3">
      <c r="B1843" s="12">
        <v>41289</v>
      </c>
      <c r="C1843" s="158" t="s">
        <v>11</v>
      </c>
      <c r="D1843" s="159">
        <v>4594.848</v>
      </c>
      <c r="E1843" s="159">
        <v>4447.6589999999997</v>
      </c>
      <c r="F1843" s="159">
        <v>4287.5680000000002</v>
      </c>
      <c r="G1843" s="159">
        <v>4258.0879999999997</v>
      </c>
      <c r="H1843" s="160">
        <v>4267.3</v>
      </c>
      <c r="I1843" s="159">
        <v>4337.1580000000004</v>
      </c>
      <c r="J1843" s="159">
        <v>4602.7370000000001</v>
      </c>
      <c r="K1843" s="159">
        <v>4589.3549999999996</v>
      </c>
      <c r="L1843" s="159">
        <v>4627.2860000000001</v>
      </c>
      <c r="M1843" s="159">
        <v>4736.3280000000004</v>
      </c>
      <c r="N1843" s="159">
        <v>4847.8419999999996</v>
      </c>
      <c r="O1843" s="159">
        <v>4940.3720000000003</v>
      </c>
      <c r="P1843" s="159">
        <v>4972.1570000000002</v>
      </c>
      <c r="Q1843" s="159">
        <v>5003.3069999999998</v>
      </c>
      <c r="R1843" s="159">
        <v>5057.7060000000001</v>
      </c>
      <c r="S1843" s="159">
        <v>5073.183</v>
      </c>
      <c r="T1843" s="159">
        <v>5033.28</v>
      </c>
      <c r="U1843" s="159">
        <v>4994.732</v>
      </c>
      <c r="V1843" s="159">
        <v>5466.4409999999998</v>
      </c>
      <c r="W1843" s="67">
        <v>6004.2169999999996</v>
      </c>
      <c r="X1843" s="159">
        <v>5925.2380000000003</v>
      </c>
      <c r="Y1843" s="159">
        <v>5649.8779999999997</v>
      </c>
      <c r="Z1843" s="159">
        <v>5358.6030000000001</v>
      </c>
      <c r="AA1843" s="159">
        <v>4979.8280000000004</v>
      </c>
      <c r="AB1843" s="161">
        <v>118055.136</v>
      </c>
      <c r="AC1843" s="18" t="str">
        <f t="shared" si="56"/>
        <v>ok</v>
      </c>
      <c r="AE1843" s="19">
        <f t="shared" si="57"/>
        <v>1967.2599999999948</v>
      </c>
      <c r="AF1843" s="20">
        <v>496.36855125427246</v>
      </c>
      <c r="AG1843" s="21"/>
      <c r="AH1843" s="156"/>
      <c r="AI1843" s="156"/>
      <c r="AJ1843" s="156"/>
    </row>
    <row r="1844" spans="2:36" ht="14.4" thickTop="1" thickBot="1" x14ac:dyDescent="0.3">
      <c r="B1844" s="12">
        <v>41290</v>
      </c>
      <c r="C1844" s="158" t="s">
        <v>12</v>
      </c>
      <c r="D1844" s="159">
        <v>4667.5559999999996</v>
      </c>
      <c r="E1844" s="159">
        <v>4446.5919999999996</v>
      </c>
      <c r="F1844" s="159">
        <v>4301.8760000000002</v>
      </c>
      <c r="G1844" s="159">
        <v>4291.37</v>
      </c>
      <c r="H1844" s="160">
        <v>4288.9939999999997</v>
      </c>
      <c r="I1844" s="159">
        <v>4364.6880000000001</v>
      </c>
      <c r="J1844" s="159">
        <v>4631.9549999999999</v>
      </c>
      <c r="K1844" s="159">
        <v>4618.3069999999998</v>
      </c>
      <c r="L1844" s="159">
        <v>4714.7830000000004</v>
      </c>
      <c r="M1844" s="159">
        <v>4810.5889999999999</v>
      </c>
      <c r="N1844" s="159">
        <v>4826.2169999999996</v>
      </c>
      <c r="O1844" s="159">
        <v>4916.2240000000002</v>
      </c>
      <c r="P1844" s="159">
        <v>4973.2380000000003</v>
      </c>
      <c r="Q1844" s="159">
        <v>4939.366</v>
      </c>
      <c r="R1844" s="159">
        <v>4897.0820000000003</v>
      </c>
      <c r="S1844" s="159">
        <v>4945.09</v>
      </c>
      <c r="T1844" s="159">
        <v>4928.1859999999997</v>
      </c>
      <c r="U1844" s="159">
        <v>4974.1329999999998</v>
      </c>
      <c r="V1844" s="159">
        <v>5349.2560000000003</v>
      </c>
      <c r="W1844" s="67">
        <v>5688.1729999999998</v>
      </c>
      <c r="X1844" s="159">
        <v>5545.1750000000002</v>
      </c>
      <c r="Y1844" s="159">
        <v>5214.3860000000004</v>
      </c>
      <c r="Z1844" s="159">
        <v>4947.4970000000003</v>
      </c>
      <c r="AA1844" s="159">
        <v>4546.1409999999996</v>
      </c>
      <c r="AB1844" s="161">
        <v>115826.908</v>
      </c>
      <c r="AC1844" s="18" t="str">
        <f t="shared" si="56"/>
        <v>ok</v>
      </c>
      <c r="AE1844" s="19">
        <f t="shared" si="57"/>
        <v>-2228.2280000000028</v>
      </c>
      <c r="AF1844" s="20">
        <v>447.43231773376465</v>
      </c>
      <c r="AG1844" s="21"/>
      <c r="AH1844" s="156"/>
      <c r="AI1844" s="156"/>
      <c r="AJ1844" s="156"/>
    </row>
    <row r="1845" spans="2:36" ht="14.4" thickTop="1" thickBot="1" x14ac:dyDescent="0.3">
      <c r="B1845" s="12">
        <v>41291</v>
      </c>
      <c r="C1845" s="158" t="s">
        <v>13</v>
      </c>
      <c r="D1845" s="159">
        <v>4276.4859999999999</v>
      </c>
      <c r="E1845" s="159">
        <v>4047.0160000000001</v>
      </c>
      <c r="F1845" s="159">
        <v>4022.848</v>
      </c>
      <c r="G1845" s="159">
        <v>4020.0749999999998</v>
      </c>
      <c r="H1845" s="160">
        <v>4018.2689999999998</v>
      </c>
      <c r="I1845" s="159">
        <v>4122.7240000000002</v>
      </c>
      <c r="J1845" s="159">
        <v>4430.92</v>
      </c>
      <c r="K1845" s="159">
        <v>4522.6750000000002</v>
      </c>
      <c r="L1845" s="159">
        <v>4610.183</v>
      </c>
      <c r="M1845" s="159">
        <v>4629.3220000000001</v>
      </c>
      <c r="N1845" s="159">
        <v>4644.6260000000002</v>
      </c>
      <c r="O1845" s="159">
        <v>4687.3760000000002</v>
      </c>
      <c r="P1845" s="159">
        <v>4776.3779999999997</v>
      </c>
      <c r="Q1845" s="159">
        <v>4778.8320000000003</v>
      </c>
      <c r="R1845" s="159">
        <v>4800.0119999999997</v>
      </c>
      <c r="S1845" s="159">
        <v>4764.7740000000003</v>
      </c>
      <c r="T1845" s="159">
        <v>4794.6149999999998</v>
      </c>
      <c r="U1845" s="159">
        <v>4880.4889999999996</v>
      </c>
      <c r="V1845" s="159">
        <v>5256.28</v>
      </c>
      <c r="W1845" s="67">
        <v>5560.4579999999996</v>
      </c>
      <c r="X1845" s="159">
        <v>5409.3829999999998</v>
      </c>
      <c r="Y1845" s="159">
        <v>5052.2129999999997</v>
      </c>
      <c r="Z1845" s="159">
        <v>4672.3999999999996</v>
      </c>
      <c r="AA1845" s="159">
        <v>4289.3490000000002</v>
      </c>
      <c r="AB1845" s="161">
        <v>111067.701</v>
      </c>
      <c r="AC1845" s="18" t="str">
        <f t="shared" si="56"/>
        <v>ok</v>
      </c>
      <c r="AE1845" s="19">
        <f t="shared" si="57"/>
        <v>-4759.2069999999949</v>
      </c>
      <c r="AF1845" s="20">
        <v>380.99351119995117</v>
      </c>
      <c r="AG1845" s="21"/>
      <c r="AH1845" s="156"/>
      <c r="AI1845" s="156"/>
      <c r="AJ1845" s="156"/>
    </row>
    <row r="1846" spans="2:36" ht="14.4" thickTop="1" thickBot="1" x14ac:dyDescent="0.3">
      <c r="B1846" s="12">
        <v>41292</v>
      </c>
      <c r="C1846" s="158" t="s">
        <v>14</v>
      </c>
      <c r="D1846" s="159">
        <v>4146.1909999999998</v>
      </c>
      <c r="E1846" s="159">
        <v>3999.5479999999998</v>
      </c>
      <c r="F1846" s="159">
        <v>3920.547</v>
      </c>
      <c r="G1846" s="159">
        <v>3896.5259999999998</v>
      </c>
      <c r="H1846" s="160">
        <v>3940.1089999999999</v>
      </c>
      <c r="I1846" s="159">
        <v>4063.9690000000001</v>
      </c>
      <c r="J1846" s="159">
        <v>4315.63</v>
      </c>
      <c r="K1846" s="159">
        <v>4380.0320000000002</v>
      </c>
      <c r="L1846" s="159">
        <v>4513.5280000000002</v>
      </c>
      <c r="M1846" s="159">
        <v>4604.6639999999998</v>
      </c>
      <c r="N1846" s="159">
        <v>4646.8</v>
      </c>
      <c r="O1846" s="159">
        <v>4663.4949999999999</v>
      </c>
      <c r="P1846" s="159">
        <v>4715.1660000000002</v>
      </c>
      <c r="Q1846" s="159">
        <v>4711.3810000000003</v>
      </c>
      <c r="R1846" s="159">
        <v>4719.2910000000002</v>
      </c>
      <c r="S1846" s="159">
        <v>4713.75</v>
      </c>
      <c r="T1846" s="159">
        <v>4703.893</v>
      </c>
      <c r="U1846" s="159">
        <v>4699.4570000000003</v>
      </c>
      <c r="V1846" s="159">
        <v>5103.9719999999998</v>
      </c>
      <c r="W1846" s="67">
        <v>5531.8670000000002</v>
      </c>
      <c r="X1846" s="159">
        <v>5369.4480000000003</v>
      </c>
      <c r="Y1846" s="159">
        <v>5047.2389999999996</v>
      </c>
      <c r="Z1846" s="159">
        <v>4740.2209999999995</v>
      </c>
      <c r="AA1846" s="159">
        <v>4376.3829999999998</v>
      </c>
      <c r="AB1846" s="161">
        <v>109523.10799999999</v>
      </c>
      <c r="AC1846" s="18" t="str">
        <f t="shared" si="56"/>
        <v>ok</v>
      </c>
      <c r="AE1846" s="19">
        <f t="shared" si="57"/>
        <v>-1544.593000000008</v>
      </c>
      <c r="AF1846" s="20">
        <v>360.54835224151611</v>
      </c>
      <c r="AG1846" s="21"/>
      <c r="AH1846" s="156"/>
      <c r="AI1846" s="156"/>
      <c r="AJ1846" s="156"/>
    </row>
    <row r="1847" spans="2:36" ht="14.4" thickTop="1" thickBot="1" x14ac:dyDescent="0.3">
      <c r="B1847" s="12">
        <v>41293</v>
      </c>
      <c r="C1847" s="158" t="s">
        <v>15</v>
      </c>
      <c r="D1847" s="159">
        <v>4188.0069999999996</v>
      </c>
      <c r="E1847" s="159">
        <v>4030.078</v>
      </c>
      <c r="F1847" s="159">
        <v>3870.328</v>
      </c>
      <c r="G1847" s="159">
        <v>3921.3240000000001</v>
      </c>
      <c r="H1847" s="160">
        <v>3936.9050000000002</v>
      </c>
      <c r="I1847" s="159">
        <v>3983.2689999999998</v>
      </c>
      <c r="J1847" s="159">
        <v>4156.8519999999999</v>
      </c>
      <c r="K1847" s="159">
        <v>4119.3040000000001</v>
      </c>
      <c r="L1847" s="159">
        <v>4278.45</v>
      </c>
      <c r="M1847" s="159">
        <v>4408</v>
      </c>
      <c r="N1847" s="159">
        <v>4504.5200000000004</v>
      </c>
      <c r="O1847" s="159">
        <v>4571.9840000000004</v>
      </c>
      <c r="P1847" s="159">
        <v>4593.2659999999996</v>
      </c>
      <c r="Q1847" s="159">
        <v>4538.1109999999999</v>
      </c>
      <c r="R1847" s="159">
        <v>4473.1310000000003</v>
      </c>
      <c r="S1847" s="159">
        <v>4434.7129999999997</v>
      </c>
      <c r="T1847" s="159">
        <v>4463.7470000000003</v>
      </c>
      <c r="U1847" s="159">
        <v>4488.1570000000002</v>
      </c>
      <c r="V1847" s="159">
        <v>5151.3280000000004</v>
      </c>
      <c r="W1847" s="67">
        <v>5378.1170000000002</v>
      </c>
      <c r="X1847" s="159">
        <v>5204.1639999999998</v>
      </c>
      <c r="Y1847" s="159">
        <v>5118.0839999999998</v>
      </c>
      <c r="Z1847" s="159">
        <v>4830.9179999999997</v>
      </c>
      <c r="AA1847" s="159">
        <v>4483.0219999999999</v>
      </c>
      <c r="AB1847" s="161">
        <v>107125.808</v>
      </c>
      <c r="AC1847" s="18" t="str">
        <f t="shared" si="56"/>
        <v>ok</v>
      </c>
      <c r="AE1847" s="19">
        <f t="shared" si="57"/>
        <v>-2397.2999999999884</v>
      </c>
      <c r="AF1847" s="20">
        <v>414.26928043365479</v>
      </c>
      <c r="AG1847" s="21"/>
      <c r="AH1847" s="156"/>
      <c r="AI1847" s="156"/>
      <c r="AJ1847" s="156"/>
    </row>
    <row r="1848" spans="2:36" ht="14.4" thickTop="1" thickBot="1" x14ac:dyDescent="0.3">
      <c r="B1848" s="12">
        <v>41294</v>
      </c>
      <c r="C1848" s="158" t="s">
        <v>16</v>
      </c>
      <c r="D1848" s="159">
        <v>4126.3450000000003</v>
      </c>
      <c r="E1848" s="159">
        <v>3970.67</v>
      </c>
      <c r="F1848" s="159">
        <v>3847.7260000000001</v>
      </c>
      <c r="G1848" s="159">
        <v>3814.808</v>
      </c>
      <c r="H1848" s="160">
        <v>3784.8339999999998</v>
      </c>
      <c r="I1848" s="159">
        <v>3819.7040000000002</v>
      </c>
      <c r="J1848" s="159">
        <v>3897.8539999999998</v>
      </c>
      <c r="K1848" s="159">
        <v>3790.5329999999999</v>
      </c>
      <c r="L1848" s="159">
        <v>3917.38</v>
      </c>
      <c r="M1848" s="159">
        <v>4019.7570000000001</v>
      </c>
      <c r="N1848" s="159">
        <v>4070.9589999999998</v>
      </c>
      <c r="O1848" s="159">
        <v>4076.665</v>
      </c>
      <c r="P1848" s="159">
        <v>4101.076</v>
      </c>
      <c r="Q1848" s="159">
        <v>4137.5510000000004</v>
      </c>
      <c r="R1848" s="159">
        <v>4125.3</v>
      </c>
      <c r="S1848" s="159">
        <v>4086.2750000000001</v>
      </c>
      <c r="T1848" s="159">
        <v>4119.9359999999997</v>
      </c>
      <c r="U1848" s="159">
        <v>4201.5929999999998</v>
      </c>
      <c r="V1848" s="159">
        <v>4974.6989999999996</v>
      </c>
      <c r="W1848" s="67">
        <v>5464.1670000000004</v>
      </c>
      <c r="X1848" s="159">
        <v>5437.4089999999997</v>
      </c>
      <c r="Y1848" s="159">
        <v>5136.0870000000004</v>
      </c>
      <c r="Z1848" s="159">
        <v>4723.5050000000001</v>
      </c>
      <c r="AA1848" s="159">
        <v>4302.3329999999996</v>
      </c>
      <c r="AB1848" s="161">
        <v>101947.228</v>
      </c>
      <c r="AC1848" s="18" t="str">
        <f t="shared" si="56"/>
        <v>ok</v>
      </c>
      <c r="AE1848" s="19">
        <f t="shared" si="57"/>
        <v>-5178.5800000000017</v>
      </c>
      <c r="AF1848" s="20">
        <v>443.21349334716797</v>
      </c>
      <c r="AG1848" s="21"/>
      <c r="AH1848" s="156"/>
      <c r="AI1848" s="156"/>
      <c r="AJ1848" s="156"/>
    </row>
    <row r="1849" spans="2:36" ht="14.4" thickTop="1" thickBot="1" x14ac:dyDescent="0.3">
      <c r="B1849" s="12">
        <v>41295</v>
      </c>
      <c r="C1849" s="158" t="s">
        <v>17</v>
      </c>
      <c r="D1849" s="159">
        <v>3988.8809999999999</v>
      </c>
      <c r="E1849" s="159">
        <v>3855.1410000000001</v>
      </c>
      <c r="F1849" s="159">
        <v>3780.47</v>
      </c>
      <c r="G1849" s="159">
        <v>3757.2869999999998</v>
      </c>
      <c r="H1849" s="160">
        <v>3761.3620000000001</v>
      </c>
      <c r="I1849" s="159">
        <v>3913.886</v>
      </c>
      <c r="J1849" s="159">
        <v>4241.1130000000003</v>
      </c>
      <c r="K1849" s="159">
        <v>4431.6549999999997</v>
      </c>
      <c r="L1849" s="159">
        <v>4455.1970000000001</v>
      </c>
      <c r="M1849" s="159">
        <v>4545.6090000000004</v>
      </c>
      <c r="N1849" s="159">
        <v>4595.49</v>
      </c>
      <c r="O1849" s="159">
        <v>4651.46</v>
      </c>
      <c r="P1849" s="159">
        <v>4683.7510000000002</v>
      </c>
      <c r="Q1849" s="159">
        <v>4716.03</v>
      </c>
      <c r="R1849" s="159">
        <v>4741.027</v>
      </c>
      <c r="S1849" s="159">
        <v>4772.5479999999998</v>
      </c>
      <c r="T1849" s="159">
        <v>4791.5709999999999</v>
      </c>
      <c r="U1849" s="159">
        <v>4906.21</v>
      </c>
      <c r="V1849" s="159">
        <v>5272.5929999999998</v>
      </c>
      <c r="W1849" s="67">
        <v>5660.4530000000004</v>
      </c>
      <c r="X1849" s="159">
        <v>5545.35</v>
      </c>
      <c r="Y1849" s="159">
        <v>5209.5990000000002</v>
      </c>
      <c r="Z1849" s="159">
        <v>4814.8140000000003</v>
      </c>
      <c r="AA1849" s="159">
        <v>4456.5990000000002</v>
      </c>
      <c r="AB1849" s="161">
        <v>109548.15</v>
      </c>
      <c r="AC1849" s="18" t="str">
        <f t="shared" si="56"/>
        <v>ok</v>
      </c>
      <c r="AE1849" s="19">
        <f t="shared" si="57"/>
        <v>7600.9219999999914</v>
      </c>
      <c r="AF1849" s="20">
        <v>457.2645206451416</v>
      </c>
      <c r="AG1849" s="21"/>
      <c r="AH1849" s="156"/>
      <c r="AI1849" s="156"/>
      <c r="AJ1849" s="156"/>
    </row>
    <row r="1850" spans="2:36" ht="14.4" thickTop="1" thickBot="1" x14ac:dyDescent="0.3">
      <c r="B1850" s="12">
        <v>41296</v>
      </c>
      <c r="C1850" s="158" t="s">
        <v>11</v>
      </c>
      <c r="D1850" s="159">
        <v>4199.4520000000002</v>
      </c>
      <c r="E1850" s="159">
        <v>4042.1729999999998</v>
      </c>
      <c r="F1850" s="159">
        <v>3979.9589999999998</v>
      </c>
      <c r="G1850" s="159">
        <v>3947.1840000000002</v>
      </c>
      <c r="H1850" s="160">
        <v>3968.6759999999999</v>
      </c>
      <c r="I1850" s="159">
        <v>4076.7579999999998</v>
      </c>
      <c r="J1850" s="159">
        <v>4377.0879999999997</v>
      </c>
      <c r="K1850" s="159">
        <v>4470.7740000000003</v>
      </c>
      <c r="L1850" s="159">
        <v>4546.558</v>
      </c>
      <c r="M1850" s="159">
        <v>4655.8559999999998</v>
      </c>
      <c r="N1850" s="159">
        <v>4691.68</v>
      </c>
      <c r="O1850" s="159">
        <v>4727.7439999999997</v>
      </c>
      <c r="P1850" s="159">
        <v>4745.3509999999997</v>
      </c>
      <c r="Q1850" s="159">
        <v>4729.5190000000002</v>
      </c>
      <c r="R1850" s="159">
        <v>4781.0870000000004</v>
      </c>
      <c r="S1850" s="159">
        <v>4758.9830000000002</v>
      </c>
      <c r="T1850" s="159">
        <v>4744.2070000000003</v>
      </c>
      <c r="U1850" s="159">
        <v>4819.0550000000003</v>
      </c>
      <c r="V1850" s="159">
        <v>5277.9110000000001</v>
      </c>
      <c r="W1850" s="67">
        <v>5723.8789999999999</v>
      </c>
      <c r="X1850" s="159">
        <v>5622.0919999999996</v>
      </c>
      <c r="Y1850" s="159">
        <v>5302.799</v>
      </c>
      <c r="Z1850" s="159">
        <v>4931.3289999999997</v>
      </c>
      <c r="AA1850" s="159">
        <v>4513.634</v>
      </c>
      <c r="AB1850" s="161">
        <v>111633.814</v>
      </c>
      <c r="AC1850" s="18" t="str">
        <f t="shared" si="56"/>
        <v>ok</v>
      </c>
      <c r="AE1850" s="19">
        <f t="shared" si="57"/>
        <v>2085.6640000000043</v>
      </c>
      <c r="AF1850" s="20">
        <v>457.59339141845703</v>
      </c>
      <c r="AG1850" s="21"/>
      <c r="AH1850" s="156"/>
      <c r="AI1850" s="156"/>
      <c r="AJ1850" s="156"/>
    </row>
    <row r="1851" spans="2:36" ht="14.4" thickTop="1" thickBot="1" x14ac:dyDescent="0.3">
      <c r="B1851" s="12">
        <v>41297</v>
      </c>
      <c r="C1851" s="158" t="s">
        <v>12</v>
      </c>
      <c r="D1851" s="159">
        <v>4256.7529999999997</v>
      </c>
      <c r="E1851" s="159">
        <v>4113.1660000000002</v>
      </c>
      <c r="F1851" s="159">
        <v>4043.4479999999999</v>
      </c>
      <c r="G1851" s="159">
        <v>3980.2530000000002</v>
      </c>
      <c r="H1851" s="160">
        <v>4025.7820000000002</v>
      </c>
      <c r="I1851" s="159">
        <v>4150.5990000000002</v>
      </c>
      <c r="J1851" s="159">
        <v>4436.4520000000002</v>
      </c>
      <c r="K1851" s="159">
        <v>4504.3270000000002</v>
      </c>
      <c r="L1851" s="159">
        <v>4505.7020000000002</v>
      </c>
      <c r="M1851" s="159">
        <v>4660.4110000000001</v>
      </c>
      <c r="N1851" s="159">
        <v>4699.4219999999996</v>
      </c>
      <c r="O1851" s="159">
        <v>4780.0249999999996</v>
      </c>
      <c r="P1851" s="159">
        <v>4828.8620000000001</v>
      </c>
      <c r="Q1851" s="159">
        <v>4826.4949999999999</v>
      </c>
      <c r="R1851" s="159">
        <v>4871.5020000000004</v>
      </c>
      <c r="S1851" s="159">
        <v>4894.4170000000004</v>
      </c>
      <c r="T1851" s="159">
        <v>4896.5829999999996</v>
      </c>
      <c r="U1851" s="159">
        <v>4969.63</v>
      </c>
      <c r="V1851" s="159">
        <v>5377.5860000000002</v>
      </c>
      <c r="W1851" s="67">
        <v>5785.2669999999998</v>
      </c>
      <c r="X1851" s="159">
        <v>5653.12</v>
      </c>
      <c r="Y1851" s="159">
        <v>5333.4759999999997</v>
      </c>
      <c r="Z1851" s="159">
        <v>4954.4059999999999</v>
      </c>
      <c r="AA1851" s="159">
        <v>4571.9809999999998</v>
      </c>
      <c r="AB1851" s="161">
        <v>113119.723</v>
      </c>
      <c r="AC1851" s="18" t="str">
        <f t="shared" si="56"/>
        <v>ok</v>
      </c>
      <c r="AE1851" s="19">
        <f t="shared" si="57"/>
        <v>1485.9089999999997</v>
      </c>
      <c r="AF1851" s="20">
        <v>468.59688663482666</v>
      </c>
      <c r="AG1851" s="21"/>
      <c r="AH1851" s="156"/>
      <c r="AI1851" s="156"/>
      <c r="AJ1851" s="156"/>
    </row>
    <row r="1852" spans="2:36" ht="15" customHeight="1" thickTop="1" thickBot="1" x14ac:dyDescent="0.3">
      <c r="B1852" s="12">
        <v>41298</v>
      </c>
      <c r="C1852" s="158" t="s">
        <v>13</v>
      </c>
      <c r="D1852" s="159">
        <v>4297.3459999999995</v>
      </c>
      <c r="E1852" s="159">
        <v>4172.8069999999998</v>
      </c>
      <c r="F1852" s="159">
        <v>4068.37</v>
      </c>
      <c r="G1852" s="159">
        <v>4034.1689999999999</v>
      </c>
      <c r="H1852" s="160">
        <v>4064.5309999999999</v>
      </c>
      <c r="I1852" s="159">
        <v>4170.4709999999995</v>
      </c>
      <c r="J1852" s="159">
        <v>4364.0050000000001</v>
      </c>
      <c r="K1852" s="159">
        <v>4467.2169999999996</v>
      </c>
      <c r="L1852" s="159">
        <v>4512.4319999999998</v>
      </c>
      <c r="M1852" s="159">
        <v>4639.9539999999997</v>
      </c>
      <c r="N1852" s="159">
        <v>4716.7129999999997</v>
      </c>
      <c r="O1852" s="159">
        <v>4766.5739999999996</v>
      </c>
      <c r="P1852" s="159">
        <v>4826.1509999999998</v>
      </c>
      <c r="Q1852" s="159">
        <v>4820.8540000000003</v>
      </c>
      <c r="R1852" s="159">
        <v>4829.9139999999998</v>
      </c>
      <c r="S1852" s="159">
        <v>4742.9629999999997</v>
      </c>
      <c r="T1852" s="159">
        <v>4781.16</v>
      </c>
      <c r="U1852" s="159">
        <v>4807.9579999999996</v>
      </c>
      <c r="V1852" s="159">
        <v>5176.2439999999997</v>
      </c>
      <c r="W1852" s="67">
        <v>5685.8469999999998</v>
      </c>
      <c r="X1852" s="159">
        <v>5583.4309999999996</v>
      </c>
      <c r="Y1852" s="159">
        <v>5232.732</v>
      </c>
      <c r="Z1852" s="159">
        <v>4951.8680000000004</v>
      </c>
      <c r="AA1852" s="159">
        <v>4532.7309999999998</v>
      </c>
      <c r="AB1852" s="161">
        <v>112246.49800000001</v>
      </c>
      <c r="AC1852" s="18" t="str">
        <f t="shared" si="56"/>
        <v>ok</v>
      </c>
      <c r="AE1852" s="19">
        <f t="shared" si="57"/>
        <v>-873.22499999999127</v>
      </c>
      <c r="AF1852" s="20">
        <v>459.58233165740967</v>
      </c>
      <c r="AG1852" s="21"/>
      <c r="AH1852" s="156"/>
      <c r="AI1852" s="156"/>
      <c r="AJ1852" s="156"/>
    </row>
    <row r="1853" spans="2:36" ht="14.4" thickTop="1" thickBot="1" x14ac:dyDescent="0.3">
      <c r="B1853" s="12">
        <v>41299</v>
      </c>
      <c r="C1853" s="158" t="s">
        <v>14</v>
      </c>
      <c r="D1853" s="159">
        <v>4261.4530000000004</v>
      </c>
      <c r="E1853" s="159">
        <v>4103.5330000000004</v>
      </c>
      <c r="F1853" s="159">
        <v>4009.4589999999998</v>
      </c>
      <c r="G1853" s="159">
        <v>4010.172</v>
      </c>
      <c r="H1853" s="160">
        <v>4014.4520000000002</v>
      </c>
      <c r="I1853" s="159">
        <v>4164.5860000000002</v>
      </c>
      <c r="J1853" s="159">
        <v>4375.7280000000001</v>
      </c>
      <c r="K1853" s="159">
        <v>4419.357</v>
      </c>
      <c r="L1853" s="159">
        <v>4516.03</v>
      </c>
      <c r="M1853" s="159">
        <v>4555.9409999999998</v>
      </c>
      <c r="N1853" s="159">
        <v>4718.82</v>
      </c>
      <c r="O1853" s="159">
        <v>4814.2070000000003</v>
      </c>
      <c r="P1853" s="159">
        <v>4807.2449999999999</v>
      </c>
      <c r="Q1853" s="159">
        <v>4909.5690000000004</v>
      </c>
      <c r="R1853" s="159">
        <v>4872.3919999999998</v>
      </c>
      <c r="S1853" s="159">
        <v>4895.3220000000001</v>
      </c>
      <c r="T1853" s="159">
        <v>4867.57</v>
      </c>
      <c r="U1853" s="159">
        <v>4816.4040000000005</v>
      </c>
      <c r="V1853" s="159">
        <v>5149.3959999999997</v>
      </c>
      <c r="W1853" s="67">
        <v>5652.2269999999999</v>
      </c>
      <c r="X1853" s="159">
        <v>5548.308</v>
      </c>
      <c r="Y1853" s="159">
        <v>5208.4570000000003</v>
      </c>
      <c r="Z1853" s="159">
        <v>4926.4449999999997</v>
      </c>
      <c r="AA1853" s="159">
        <v>4523.9870000000001</v>
      </c>
      <c r="AB1853" s="161">
        <v>112141.117</v>
      </c>
      <c r="AC1853" s="18" t="str">
        <f t="shared" si="56"/>
        <v>ok</v>
      </c>
      <c r="AE1853" s="19">
        <f t="shared" si="57"/>
        <v>-105.3810000000085</v>
      </c>
      <c r="AF1853" s="20">
        <v>449.60038185119629</v>
      </c>
      <c r="AG1853" s="21"/>
      <c r="AH1853" s="156"/>
      <c r="AI1853" s="156"/>
      <c r="AJ1853" s="156"/>
    </row>
    <row r="1854" spans="2:36" ht="14.4" thickTop="1" thickBot="1" x14ac:dyDescent="0.3">
      <c r="B1854" s="12">
        <v>41300</v>
      </c>
      <c r="C1854" s="158" t="s">
        <v>15</v>
      </c>
      <c r="D1854" s="159">
        <v>4267.8919999999998</v>
      </c>
      <c r="E1854" s="159">
        <v>4109.7619999999997</v>
      </c>
      <c r="F1854" s="159">
        <v>4049.9430000000002</v>
      </c>
      <c r="G1854" s="159">
        <v>3993.9760000000001</v>
      </c>
      <c r="H1854" s="160">
        <v>4021.5430000000001</v>
      </c>
      <c r="I1854" s="159">
        <v>4076.0250000000001</v>
      </c>
      <c r="J1854" s="159">
        <v>4218.67</v>
      </c>
      <c r="K1854" s="159">
        <v>4195.9840000000004</v>
      </c>
      <c r="L1854" s="159">
        <v>4369.1319999999996</v>
      </c>
      <c r="M1854" s="159">
        <v>4537.5410000000002</v>
      </c>
      <c r="N1854" s="159">
        <v>4624.1440000000002</v>
      </c>
      <c r="O1854" s="159">
        <v>4694.54</v>
      </c>
      <c r="P1854" s="159">
        <v>4739.3860000000004</v>
      </c>
      <c r="Q1854" s="159">
        <v>4751.6009999999997</v>
      </c>
      <c r="R1854" s="159">
        <v>4705.3990000000003</v>
      </c>
      <c r="S1854" s="159">
        <v>4606.1139999999996</v>
      </c>
      <c r="T1854" s="159">
        <v>4592.4589999999998</v>
      </c>
      <c r="U1854" s="159">
        <v>4626.8130000000001</v>
      </c>
      <c r="V1854" s="159">
        <v>5210.3450000000003</v>
      </c>
      <c r="W1854" s="67">
        <v>5524.0929999999998</v>
      </c>
      <c r="X1854" s="159">
        <v>5388.9939999999997</v>
      </c>
      <c r="Y1854" s="159">
        <v>5310.9219999999996</v>
      </c>
      <c r="Z1854" s="159">
        <v>5100.2619999999997</v>
      </c>
      <c r="AA1854" s="159">
        <v>4717.1980000000003</v>
      </c>
      <c r="AB1854" s="161">
        <v>110432.79300000001</v>
      </c>
      <c r="AC1854" s="18" t="str">
        <f t="shared" si="56"/>
        <v>ok</v>
      </c>
      <c r="AE1854" s="19">
        <f t="shared" si="57"/>
        <v>-1708.3239999999932</v>
      </c>
      <c r="AF1854" s="20">
        <v>487.59609603881836</v>
      </c>
      <c r="AG1854" s="21"/>
      <c r="AH1854" s="156"/>
      <c r="AI1854" s="156"/>
      <c r="AJ1854" s="156"/>
    </row>
    <row r="1855" spans="2:36" ht="14.4" thickTop="1" thickBot="1" x14ac:dyDescent="0.3">
      <c r="B1855" s="12">
        <v>41301</v>
      </c>
      <c r="C1855" s="158" t="s">
        <v>16</v>
      </c>
      <c r="D1855" s="159">
        <v>4382.5129999999999</v>
      </c>
      <c r="E1855" s="159">
        <v>4194.3530000000001</v>
      </c>
      <c r="F1855" s="159">
        <v>4077.616</v>
      </c>
      <c r="G1855" s="159">
        <v>3924.6909999999998</v>
      </c>
      <c r="H1855" s="160">
        <v>3947.598</v>
      </c>
      <c r="I1855" s="159">
        <v>4004.61</v>
      </c>
      <c r="J1855" s="159">
        <v>4027.7109999999998</v>
      </c>
      <c r="K1855" s="159">
        <v>3866.808</v>
      </c>
      <c r="L1855" s="159">
        <v>3952.4549999999999</v>
      </c>
      <c r="M1855" s="159">
        <v>4088.857</v>
      </c>
      <c r="N1855" s="159">
        <v>4167.4840000000004</v>
      </c>
      <c r="O1855" s="159">
        <v>4162.62</v>
      </c>
      <c r="P1855" s="159">
        <v>4255.1710000000003</v>
      </c>
      <c r="Q1855" s="159">
        <v>4135.027</v>
      </c>
      <c r="R1855" s="159">
        <v>4230.3519999999999</v>
      </c>
      <c r="S1855" s="159">
        <v>4281.3990000000003</v>
      </c>
      <c r="T1855" s="159">
        <v>4291.16</v>
      </c>
      <c r="U1855" s="159">
        <v>4334.2460000000001</v>
      </c>
      <c r="V1855" s="159">
        <v>4925.2219999999998</v>
      </c>
      <c r="W1855" s="67">
        <v>5608.8919999999998</v>
      </c>
      <c r="X1855" s="159">
        <v>5550.1769999999997</v>
      </c>
      <c r="Y1855" s="159">
        <v>5401.9790000000003</v>
      </c>
      <c r="Z1855" s="159">
        <v>4957.8389999999999</v>
      </c>
      <c r="AA1855" s="159">
        <v>4578.2079999999996</v>
      </c>
      <c r="AB1855" s="161">
        <v>105347.04</v>
      </c>
      <c r="AC1855" s="18" t="str">
        <f t="shared" si="56"/>
        <v>ok</v>
      </c>
      <c r="AE1855" s="19">
        <f t="shared" si="57"/>
        <v>-5085.7530000000115</v>
      </c>
      <c r="AF1855" s="20">
        <v>508.8422737121582</v>
      </c>
      <c r="AG1855" s="21"/>
      <c r="AH1855" s="156"/>
      <c r="AI1855" s="156"/>
      <c r="AJ1855" s="156"/>
    </row>
    <row r="1856" spans="2:36" ht="14.4" thickTop="1" thickBot="1" x14ac:dyDescent="0.3">
      <c r="B1856" s="12">
        <v>41302</v>
      </c>
      <c r="C1856" s="158" t="s">
        <v>17</v>
      </c>
      <c r="D1856" s="159">
        <v>4262.6620000000003</v>
      </c>
      <c r="E1856" s="159">
        <v>4105.49</v>
      </c>
      <c r="F1856" s="159">
        <v>4021.8510000000001</v>
      </c>
      <c r="G1856" s="159">
        <v>3972.6770000000001</v>
      </c>
      <c r="H1856" s="160">
        <v>3980.9169999999999</v>
      </c>
      <c r="I1856" s="159">
        <v>4099.7449999999999</v>
      </c>
      <c r="J1856" s="159">
        <v>4363.3119999999999</v>
      </c>
      <c r="K1856" s="159">
        <v>4396.473</v>
      </c>
      <c r="L1856" s="159">
        <v>4414.0029999999997</v>
      </c>
      <c r="M1856" s="159">
        <v>4616.8469999999998</v>
      </c>
      <c r="N1856" s="159">
        <v>4738.5540000000001</v>
      </c>
      <c r="O1856" s="159">
        <v>4853.0919999999996</v>
      </c>
      <c r="P1856" s="159">
        <v>4958.3469999999998</v>
      </c>
      <c r="Q1856" s="159">
        <v>4950.8209999999999</v>
      </c>
      <c r="R1856" s="159">
        <v>5019.6120000000001</v>
      </c>
      <c r="S1856" s="159">
        <v>5029.9719999999998</v>
      </c>
      <c r="T1856" s="159">
        <v>5052.1229999999996</v>
      </c>
      <c r="U1856" s="159">
        <v>5007.0479999999998</v>
      </c>
      <c r="V1856" s="159">
        <v>5339.7910000000002</v>
      </c>
      <c r="W1856" s="67">
        <v>5962.2</v>
      </c>
      <c r="X1856" s="159">
        <v>5870.8310000000001</v>
      </c>
      <c r="Y1856" s="159">
        <v>5592.1819999999998</v>
      </c>
      <c r="Z1856" s="159">
        <v>5361.241</v>
      </c>
      <c r="AA1856" s="159">
        <v>4939.6899999999996</v>
      </c>
      <c r="AB1856" s="161">
        <v>114909.538</v>
      </c>
      <c r="AC1856" s="18" t="str">
        <f t="shared" si="56"/>
        <v>ok</v>
      </c>
      <c r="AE1856" s="19">
        <f t="shared" si="57"/>
        <v>9562.4980000000069</v>
      </c>
      <c r="AF1856" s="20">
        <v>512.76188945770264</v>
      </c>
      <c r="AG1856" s="21"/>
      <c r="AH1856" s="156"/>
      <c r="AI1856" s="156"/>
      <c r="AJ1856" s="156"/>
    </row>
    <row r="1857" spans="1:36" ht="14.4" thickTop="1" thickBot="1" x14ac:dyDescent="0.3">
      <c r="B1857" s="12">
        <v>41303</v>
      </c>
      <c r="C1857" s="158" t="s">
        <v>11</v>
      </c>
      <c r="D1857" s="159">
        <v>4624.22</v>
      </c>
      <c r="E1857" s="159">
        <v>4489.2610000000004</v>
      </c>
      <c r="F1857" s="159">
        <v>4382.991</v>
      </c>
      <c r="G1857" s="159">
        <v>4311.893</v>
      </c>
      <c r="H1857" s="160">
        <v>4286.1549999999997</v>
      </c>
      <c r="I1857" s="159">
        <v>4409.3059999999996</v>
      </c>
      <c r="J1857" s="159">
        <v>4633.0959999999995</v>
      </c>
      <c r="K1857" s="159">
        <v>4743.5479999999998</v>
      </c>
      <c r="L1857" s="159">
        <v>4671.701</v>
      </c>
      <c r="M1857" s="159">
        <v>4768.6229999999996</v>
      </c>
      <c r="N1857" s="159">
        <v>4910.3850000000002</v>
      </c>
      <c r="O1857" s="159">
        <v>4996.348</v>
      </c>
      <c r="P1857" s="159">
        <v>5071.4279999999999</v>
      </c>
      <c r="Q1857" s="159">
        <v>5097.6629999999996</v>
      </c>
      <c r="R1857" s="159">
        <v>5149.0619999999999</v>
      </c>
      <c r="S1857" s="159">
        <v>5183.9449999999997</v>
      </c>
      <c r="T1857" s="159">
        <v>5170.4549999999999</v>
      </c>
      <c r="U1857" s="159">
        <v>5144.6940000000004</v>
      </c>
      <c r="V1857" s="159">
        <v>5441.96</v>
      </c>
      <c r="W1857" s="67">
        <v>6092.6530000000002</v>
      </c>
      <c r="X1857" s="159">
        <v>5962.8180000000002</v>
      </c>
      <c r="Y1857" s="159">
        <v>5694.2849999999999</v>
      </c>
      <c r="Z1857" s="159">
        <v>5447.6670000000004</v>
      </c>
      <c r="AA1857" s="159">
        <v>5068.8909999999996</v>
      </c>
      <c r="AB1857" s="161">
        <v>119753.076</v>
      </c>
      <c r="AC1857" s="18" t="str">
        <f t="shared" si="56"/>
        <v>ok</v>
      </c>
      <c r="AE1857" s="19">
        <f t="shared" si="57"/>
        <v>4843.5380000000005</v>
      </c>
      <c r="AF1857" s="20">
        <v>499.57171058654785</v>
      </c>
      <c r="AG1857" s="21"/>
      <c r="AH1857" s="156"/>
      <c r="AI1857" s="156"/>
      <c r="AJ1857" s="156"/>
    </row>
    <row r="1858" spans="1:36" ht="14.4" thickTop="1" thickBot="1" x14ac:dyDescent="0.3">
      <c r="B1858" s="12">
        <v>41304</v>
      </c>
      <c r="C1858" s="158" t="s">
        <v>12</v>
      </c>
      <c r="D1858" s="159">
        <v>4759.1440000000002</v>
      </c>
      <c r="E1858" s="159">
        <v>4568.7060000000001</v>
      </c>
      <c r="F1858" s="159">
        <v>4441.9669999999996</v>
      </c>
      <c r="G1858" s="159">
        <v>4353.3760000000002</v>
      </c>
      <c r="H1858" s="160">
        <v>4357.085</v>
      </c>
      <c r="I1858" s="159">
        <v>4444.1459999999997</v>
      </c>
      <c r="J1858" s="159">
        <v>4704.6549999999997</v>
      </c>
      <c r="K1858" s="159">
        <v>4632.9030000000002</v>
      </c>
      <c r="L1858" s="159">
        <v>4659.4179999999997</v>
      </c>
      <c r="M1858" s="159">
        <v>4824.0330000000004</v>
      </c>
      <c r="N1858" s="159">
        <v>4917.3500000000004</v>
      </c>
      <c r="O1858" s="159">
        <v>5002.8680000000004</v>
      </c>
      <c r="P1858" s="159">
        <v>5128.2550000000001</v>
      </c>
      <c r="Q1858" s="159">
        <v>5129.05</v>
      </c>
      <c r="R1858" s="159">
        <v>5203.8140000000003</v>
      </c>
      <c r="S1858" s="159">
        <v>5231.866</v>
      </c>
      <c r="T1858" s="159">
        <v>5211.6809999999996</v>
      </c>
      <c r="U1858" s="159">
        <v>5164.7979999999998</v>
      </c>
      <c r="V1858" s="159">
        <v>5479.8630000000003</v>
      </c>
      <c r="W1858" s="67">
        <v>5997.2920000000004</v>
      </c>
      <c r="X1858" s="159">
        <v>5925.1409999999996</v>
      </c>
      <c r="Y1858" s="159">
        <v>5640.6729999999998</v>
      </c>
      <c r="Z1858" s="159">
        <v>5424.3180000000002</v>
      </c>
      <c r="AA1858" s="159">
        <v>5026.1959999999999</v>
      </c>
      <c r="AB1858" s="161">
        <v>120228.598</v>
      </c>
      <c r="AC1858" s="18" t="str">
        <f t="shared" si="56"/>
        <v>ok</v>
      </c>
      <c r="AE1858" s="19">
        <f t="shared" si="57"/>
        <v>475.52199999999721</v>
      </c>
      <c r="AF1858" s="20">
        <v>509.94711685180664</v>
      </c>
      <c r="AG1858" s="21"/>
      <c r="AH1858" s="156"/>
      <c r="AI1858" s="156"/>
      <c r="AJ1858" s="156"/>
    </row>
    <row r="1859" spans="1:36" ht="14.4" thickTop="1" thickBot="1" x14ac:dyDescent="0.3">
      <c r="B1859" s="12">
        <v>41305</v>
      </c>
      <c r="C1859" s="158" t="s">
        <v>13</v>
      </c>
      <c r="D1859" s="159">
        <v>4656.6509999999998</v>
      </c>
      <c r="E1859" s="159">
        <v>4498.9939999999997</v>
      </c>
      <c r="F1859" s="159">
        <v>4393.8450000000003</v>
      </c>
      <c r="G1859" s="159">
        <v>4311.8100000000004</v>
      </c>
      <c r="H1859" s="160">
        <v>4314.6940000000004</v>
      </c>
      <c r="I1859" s="159">
        <v>4363.3</v>
      </c>
      <c r="J1859" s="159">
        <v>4570.799</v>
      </c>
      <c r="K1859" s="159">
        <v>4623.3819999999996</v>
      </c>
      <c r="L1859" s="159">
        <v>4721.2759999999998</v>
      </c>
      <c r="M1859" s="159">
        <v>4823.5349999999999</v>
      </c>
      <c r="N1859" s="159">
        <v>4845.4809999999998</v>
      </c>
      <c r="O1859" s="159">
        <v>4924.7849999999999</v>
      </c>
      <c r="P1859" s="159">
        <v>4911.18</v>
      </c>
      <c r="Q1859" s="159">
        <v>4906.3649999999998</v>
      </c>
      <c r="R1859" s="159">
        <v>4881.6679999999997</v>
      </c>
      <c r="S1859" s="159">
        <v>4880.1350000000002</v>
      </c>
      <c r="T1859" s="159">
        <v>4873.8519999999999</v>
      </c>
      <c r="U1859" s="159">
        <v>4887.5069999999996</v>
      </c>
      <c r="V1859" s="159">
        <v>5121.4769999999999</v>
      </c>
      <c r="W1859" s="67">
        <v>5680.5519999999997</v>
      </c>
      <c r="X1859" s="159">
        <v>5533.1059999999998</v>
      </c>
      <c r="Y1859" s="159">
        <v>5231.6930000000002</v>
      </c>
      <c r="Z1859" s="159">
        <v>4897.6670000000004</v>
      </c>
      <c r="AA1859" s="159">
        <v>4486.1660000000002</v>
      </c>
      <c r="AB1859" s="161">
        <v>115339.952</v>
      </c>
      <c r="AC1859" s="18" t="str">
        <f t="shared" si="56"/>
        <v>ok</v>
      </c>
      <c r="AE1859" s="19">
        <f t="shared" si="57"/>
        <v>-4888.6459999999934</v>
      </c>
      <c r="AF1859" s="20">
        <v>465.22896003723145</v>
      </c>
      <c r="AG1859" s="21"/>
      <c r="AH1859" s="156"/>
      <c r="AI1859" s="156"/>
      <c r="AJ1859" s="156"/>
    </row>
    <row r="1860" spans="1:36" ht="14.4" thickTop="1" thickBot="1" x14ac:dyDescent="0.3">
      <c r="A1860" s="11" t="s">
        <v>18</v>
      </c>
      <c r="B1860" s="12">
        <v>41306</v>
      </c>
      <c r="C1860" s="152" t="s">
        <v>14</v>
      </c>
      <c r="D1860" s="153">
        <v>4149.6369999999997</v>
      </c>
      <c r="E1860" s="153">
        <v>4022.8710000000001</v>
      </c>
      <c r="F1860" s="153">
        <v>3926.93</v>
      </c>
      <c r="G1860" s="153">
        <v>3896.913</v>
      </c>
      <c r="H1860" s="154">
        <v>3910.0590000000002</v>
      </c>
      <c r="I1860" s="153">
        <v>4033.078</v>
      </c>
      <c r="J1860" s="153">
        <v>4304.5150000000003</v>
      </c>
      <c r="K1860" s="153">
        <v>4348.866</v>
      </c>
      <c r="L1860" s="153">
        <v>4461.3419999999996</v>
      </c>
      <c r="M1860" s="153">
        <v>4612.8149999999996</v>
      </c>
      <c r="N1860" s="153">
        <v>4710.5450000000001</v>
      </c>
      <c r="O1860" s="153">
        <v>4761.58</v>
      </c>
      <c r="P1860" s="153">
        <v>4815.1580000000004</v>
      </c>
      <c r="Q1860" s="153">
        <v>4848.4949999999999</v>
      </c>
      <c r="R1860" s="153">
        <v>4835.8890000000001</v>
      </c>
      <c r="S1860" s="153">
        <v>4845.8090000000002</v>
      </c>
      <c r="T1860" s="153">
        <v>4839.7049999999999</v>
      </c>
      <c r="U1860" s="153">
        <v>4887.7259999999997</v>
      </c>
      <c r="V1860" s="153">
        <v>5391.1</v>
      </c>
      <c r="W1860" s="67">
        <v>5730.415</v>
      </c>
      <c r="X1860" s="153">
        <v>5610.0050000000001</v>
      </c>
      <c r="Y1860" s="153">
        <v>5317.3639999999996</v>
      </c>
      <c r="Z1860" s="153">
        <v>5021.9769999999999</v>
      </c>
      <c r="AA1860" s="153">
        <v>4591.357</v>
      </c>
      <c r="AB1860" s="155">
        <v>111874.152</v>
      </c>
      <c r="AC1860" s="18" t="str">
        <f t="shared" ref="AC1860:AC1923" si="58">IF(D1860-AB1859,"ok","error")</f>
        <v>ok</v>
      </c>
      <c r="AE1860" s="19">
        <f t="shared" ref="AE1860:AE1923" si="59">AB1860-AB1859</f>
        <v>-3465.8000000000029</v>
      </c>
      <c r="AF1860" s="20">
        <v>448.92549419403076</v>
      </c>
      <c r="AG1860" s="21"/>
      <c r="AH1860" s="156"/>
      <c r="AI1860" s="156"/>
      <c r="AJ1860" s="156"/>
    </row>
    <row r="1861" spans="1:36" ht="14.4" thickTop="1" thickBot="1" x14ac:dyDescent="0.3">
      <c r="B1861" s="12">
        <v>41307</v>
      </c>
      <c r="C1861" s="152" t="s">
        <v>15</v>
      </c>
      <c r="D1861" s="153">
        <v>4365.24</v>
      </c>
      <c r="E1861" s="153">
        <v>4157.3230000000003</v>
      </c>
      <c r="F1861" s="153">
        <v>4087.0129999999999</v>
      </c>
      <c r="G1861" s="153">
        <v>4040.6930000000002</v>
      </c>
      <c r="H1861" s="154">
        <v>4062.431</v>
      </c>
      <c r="I1861" s="153">
        <v>4133.3670000000002</v>
      </c>
      <c r="J1861" s="153">
        <v>4256.7250000000004</v>
      </c>
      <c r="K1861" s="153">
        <v>4244.8140000000003</v>
      </c>
      <c r="L1861" s="153">
        <v>4414.3729999999996</v>
      </c>
      <c r="M1861" s="153">
        <v>4540.1260000000002</v>
      </c>
      <c r="N1861" s="153">
        <v>4597.3810000000003</v>
      </c>
      <c r="O1861" s="153">
        <v>4641.7510000000002</v>
      </c>
      <c r="P1861" s="153">
        <v>4671.7049999999999</v>
      </c>
      <c r="Q1861" s="153">
        <v>4661.5910000000003</v>
      </c>
      <c r="R1861" s="153">
        <v>4606.7669999999998</v>
      </c>
      <c r="S1861" s="153">
        <v>4546.027</v>
      </c>
      <c r="T1861" s="153">
        <v>4547.3370000000004</v>
      </c>
      <c r="U1861" s="153">
        <v>4610.2269999999999</v>
      </c>
      <c r="V1861" s="153">
        <v>5168.375</v>
      </c>
      <c r="W1861" s="67">
        <v>5726.1980000000003</v>
      </c>
      <c r="X1861" s="153">
        <v>5650.625</v>
      </c>
      <c r="Y1861" s="153">
        <v>5402.5259999999998</v>
      </c>
      <c r="Z1861" s="153">
        <v>4982.7359999999999</v>
      </c>
      <c r="AA1861" s="153">
        <v>4613.482</v>
      </c>
      <c r="AB1861" s="155">
        <v>110728.833</v>
      </c>
      <c r="AC1861" s="18" t="str">
        <f t="shared" si="58"/>
        <v>ok</v>
      </c>
      <c r="AE1861" s="19">
        <f t="shared" si="59"/>
        <v>-1145.3190000000031</v>
      </c>
      <c r="AF1861" s="20">
        <v>454.95821475982666</v>
      </c>
      <c r="AG1861" s="21"/>
      <c r="AH1861" s="156"/>
      <c r="AI1861" s="156"/>
      <c r="AJ1861" s="156"/>
    </row>
    <row r="1862" spans="1:36" ht="14.4" thickTop="1" thickBot="1" x14ac:dyDescent="0.3">
      <c r="B1862" s="12">
        <v>41308</v>
      </c>
      <c r="C1862" s="152" t="s">
        <v>16</v>
      </c>
      <c r="D1862" s="153">
        <v>4304.6450000000004</v>
      </c>
      <c r="E1862" s="153">
        <v>4102.527</v>
      </c>
      <c r="F1862" s="153">
        <v>3918.0030000000002</v>
      </c>
      <c r="G1862" s="153">
        <v>3897.0149999999999</v>
      </c>
      <c r="H1862" s="154">
        <v>3894.8539999999998</v>
      </c>
      <c r="I1862" s="153">
        <v>3927.1239999999998</v>
      </c>
      <c r="J1862" s="153">
        <v>3964.547</v>
      </c>
      <c r="K1862" s="153">
        <v>3850.9839999999999</v>
      </c>
      <c r="L1862" s="153">
        <v>3982.654</v>
      </c>
      <c r="M1862" s="153">
        <v>4087.7829999999999</v>
      </c>
      <c r="N1862" s="153">
        <v>4148.402</v>
      </c>
      <c r="O1862" s="153">
        <v>4177.6629999999996</v>
      </c>
      <c r="P1862" s="153">
        <v>4209.3389999999999</v>
      </c>
      <c r="Q1862" s="153">
        <v>4214.7640000000001</v>
      </c>
      <c r="R1862" s="153">
        <v>4210.6080000000002</v>
      </c>
      <c r="S1862" s="153">
        <v>4199.4059999999999</v>
      </c>
      <c r="T1862" s="153">
        <v>4180.7659999999996</v>
      </c>
      <c r="U1862" s="153">
        <v>4286.6130000000003</v>
      </c>
      <c r="V1862" s="153">
        <v>4835.643</v>
      </c>
      <c r="W1862" s="154">
        <v>5403.8639999999996</v>
      </c>
      <c r="X1862" s="66">
        <v>5408.0469999999996</v>
      </c>
      <c r="Y1862" s="153">
        <v>5235.4219999999996</v>
      </c>
      <c r="Z1862" s="153">
        <v>4828.4260000000004</v>
      </c>
      <c r="AA1862" s="153">
        <v>4419.0429999999997</v>
      </c>
      <c r="AB1862" s="155">
        <v>103688.143</v>
      </c>
      <c r="AC1862" s="18" t="str">
        <f t="shared" si="58"/>
        <v>ok</v>
      </c>
      <c r="AE1862" s="19">
        <f t="shared" si="59"/>
        <v>-7040.6900000000023</v>
      </c>
      <c r="AF1862" s="20">
        <v>485.53362655639648</v>
      </c>
      <c r="AG1862" s="21"/>
      <c r="AH1862" s="156"/>
      <c r="AI1862" s="156"/>
      <c r="AJ1862" s="156"/>
    </row>
    <row r="1863" spans="1:36" ht="14.4" thickTop="1" thickBot="1" x14ac:dyDescent="0.3">
      <c r="B1863" s="12">
        <v>41309</v>
      </c>
      <c r="C1863" s="152" t="s">
        <v>17</v>
      </c>
      <c r="D1863" s="153">
        <v>4117.415</v>
      </c>
      <c r="E1863" s="153">
        <v>3921.18</v>
      </c>
      <c r="F1863" s="153">
        <v>3881.91</v>
      </c>
      <c r="G1863" s="153">
        <v>3789.3519999999999</v>
      </c>
      <c r="H1863" s="154">
        <v>3768.9830000000002</v>
      </c>
      <c r="I1863" s="153">
        <v>3881.1</v>
      </c>
      <c r="J1863" s="153">
        <v>3931.306</v>
      </c>
      <c r="K1863" s="153">
        <v>3838.2060000000001</v>
      </c>
      <c r="L1863" s="153">
        <v>3993.03</v>
      </c>
      <c r="M1863" s="153">
        <v>4164.3639999999996</v>
      </c>
      <c r="N1863" s="153">
        <v>4273.1779999999999</v>
      </c>
      <c r="O1863" s="153">
        <v>4369.277</v>
      </c>
      <c r="P1863" s="153">
        <v>4448.7240000000002</v>
      </c>
      <c r="Q1863" s="153">
        <v>4495.4440000000004</v>
      </c>
      <c r="R1863" s="153">
        <v>4498.6610000000001</v>
      </c>
      <c r="S1863" s="153">
        <v>4492.2349999999997</v>
      </c>
      <c r="T1863" s="153">
        <v>4469.79</v>
      </c>
      <c r="U1863" s="153">
        <v>4461.0569999999998</v>
      </c>
      <c r="V1863" s="153">
        <v>5063.2449999999999</v>
      </c>
      <c r="W1863" s="67">
        <v>5832.23</v>
      </c>
      <c r="X1863" s="153">
        <v>5788.8029999999999</v>
      </c>
      <c r="Y1863" s="153">
        <v>5558.7889999999998</v>
      </c>
      <c r="Z1863" s="153">
        <v>5109.5889999999999</v>
      </c>
      <c r="AA1863" s="153">
        <v>4616.6840000000002</v>
      </c>
      <c r="AB1863" s="155">
        <v>106764.552</v>
      </c>
      <c r="AC1863" s="18" t="str">
        <f t="shared" si="58"/>
        <v>ok</v>
      </c>
      <c r="AE1863" s="19">
        <f t="shared" si="59"/>
        <v>3076.4089999999997</v>
      </c>
      <c r="AF1863" s="20">
        <v>501.79732799530029</v>
      </c>
      <c r="AG1863" s="21"/>
      <c r="AH1863" s="156"/>
      <c r="AI1863" s="156"/>
      <c r="AJ1863" s="156"/>
    </row>
    <row r="1864" spans="1:36" ht="14.4" thickTop="1" thickBot="1" x14ac:dyDescent="0.3">
      <c r="B1864" s="12">
        <v>41310</v>
      </c>
      <c r="C1864" s="152" t="s">
        <v>11</v>
      </c>
      <c r="D1864" s="153">
        <v>4260.3909999999996</v>
      </c>
      <c r="E1864" s="153">
        <v>4062.5169999999998</v>
      </c>
      <c r="F1864" s="153">
        <v>4017.0659999999998</v>
      </c>
      <c r="G1864" s="153">
        <v>3962.2510000000002</v>
      </c>
      <c r="H1864" s="154">
        <v>3974.0360000000001</v>
      </c>
      <c r="I1864" s="153">
        <v>4120.9170000000004</v>
      </c>
      <c r="J1864" s="153">
        <v>4424.652</v>
      </c>
      <c r="K1864" s="153">
        <v>4535.25</v>
      </c>
      <c r="L1864" s="153">
        <v>4554.6809999999996</v>
      </c>
      <c r="M1864" s="153">
        <v>4722.0249999999996</v>
      </c>
      <c r="N1864" s="153">
        <v>4823.9790000000003</v>
      </c>
      <c r="O1864" s="153">
        <v>4937.7709999999997</v>
      </c>
      <c r="P1864" s="153">
        <v>4963.0140000000001</v>
      </c>
      <c r="Q1864" s="153">
        <v>5056.17</v>
      </c>
      <c r="R1864" s="153">
        <v>5094.576</v>
      </c>
      <c r="S1864" s="153">
        <v>5138.2539999999999</v>
      </c>
      <c r="T1864" s="153">
        <v>5140.2860000000001</v>
      </c>
      <c r="U1864" s="153">
        <v>5102.1120000000001</v>
      </c>
      <c r="V1864" s="153">
        <v>5580.6610000000001</v>
      </c>
      <c r="W1864" s="67">
        <v>6033.4120000000003</v>
      </c>
      <c r="X1864" s="153">
        <v>5951.65</v>
      </c>
      <c r="Y1864" s="153">
        <v>5676.2939999999999</v>
      </c>
      <c r="Z1864" s="153">
        <v>5370.4430000000002</v>
      </c>
      <c r="AA1864" s="153">
        <v>5024.8890000000001</v>
      </c>
      <c r="AB1864" s="155">
        <v>116527.29700000001</v>
      </c>
      <c r="AC1864" s="18" t="str">
        <f t="shared" si="58"/>
        <v>ok</v>
      </c>
      <c r="AE1864" s="19">
        <f t="shared" si="59"/>
        <v>9762.7450000000099</v>
      </c>
      <c r="AF1864" s="20">
        <v>509.22040462493896</v>
      </c>
      <c r="AG1864" s="21"/>
      <c r="AH1864" s="156"/>
      <c r="AI1864" s="156"/>
      <c r="AJ1864" s="156"/>
    </row>
    <row r="1865" spans="1:36" ht="14.4" thickTop="1" thickBot="1" x14ac:dyDescent="0.3">
      <c r="B1865" s="12">
        <v>41311</v>
      </c>
      <c r="C1865" s="152" t="s">
        <v>12</v>
      </c>
      <c r="D1865" s="153">
        <v>4675.2330000000002</v>
      </c>
      <c r="E1865" s="153">
        <v>4503.9189999999999</v>
      </c>
      <c r="F1865" s="153">
        <v>4391.201</v>
      </c>
      <c r="G1865" s="153">
        <v>4340.4219999999996</v>
      </c>
      <c r="H1865" s="154">
        <v>4362.5150000000003</v>
      </c>
      <c r="I1865" s="153">
        <v>4476.4030000000002</v>
      </c>
      <c r="J1865" s="153">
        <v>4698.7950000000001</v>
      </c>
      <c r="K1865" s="153">
        <v>4681.3059999999996</v>
      </c>
      <c r="L1865" s="153">
        <v>4748.3159999999998</v>
      </c>
      <c r="M1865" s="153">
        <v>4852.9889999999996</v>
      </c>
      <c r="N1865" s="153">
        <v>4949.5630000000001</v>
      </c>
      <c r="O1865" s="153">
        <v>5023.4830000000002</v>
      </c>
      <c r="P1865" s="153">
        <v>5075.9970000000003</v>
      </c>
      <c r="Q1865" s="153">
        <v>5150.9709999999995</v>
      </c>
      <c r="R1865" s="153">
        <v>5176.6270000000004</v>
      </c>
      <c r="S1865" s="153">
        <v>5242.9759999999997</v>
      </c>
      <c r="T1865" s="153">
        <v>5310.4369999999999</v>
      </c>
      <c r="U1865" s="153">
        <v>5196.5709999999999</v>
      </c>
      <c r="V1865" s="153">
        <v>5630.6549999999997</v>
      </c>
      <c r="W1865" s="67">
        <v>6175.7550000000001</v>
      </c>
      <c r="X1865" s="153">
        <v>6170.6229999999996</v>
      </c>
      <c r="Y1865" s="153">
        <v>5840.3440000000001</v>
      </c>
      <c r="Z1865" s="153">
        <v>5532.7190000000001</v>
      </c>
      <c r="AA1865" s="153">
        <v>5142.3890000000001</v>
      </c>
      <c r="AB1865" s="155">
        <v>121350.211</v>
      </c>
      <c r="AC1865" s="18" t="str">
        <f t="shared" si="58"/>
        <v>ok</v>
      </c>
      <c r="AE1865" s="19">
        <f t="shared" si="59"/>
        <v>4822.9139999999898</v>
      </c>
      <c r="AF1865" s="20">
        <v>508.42344570159912</v>
      </c>
      <c r="AG1865" s="21"/>
      <c r="AH1865" s="156"/>
      <c r="AI1865" s="156"/>
      <c r="AJ1865" s="156"/>
    </row>
    <row r="1866" spans="1:36" ht="14.4" thickTop="1" thickBot="1" x14ac:dyDescent="0.3">
      <c r="B1866" s="12">
        <v>41312</v>
      </c>
      <c r="C1866" s="152" t="s">
        <v>13</v>
      </c>
      <c r="D1866" s="153">
        <v>4796.4939999999997</v>
      </c>
      <c r="E1866" s="153">
        <v>4553.3760000000002</v>
      </c>
      <c r="F1866" s="153">
        <v>4520.7640000000001</v>
      </c>
      <c r="G1866" s="153">
        <v>4437.2340000000004</v>
      </c>
      <c r="H1866" s="154">
        <v>4408.3779999999997</v>
      </c>
      <c r="I1866" s="153">
        <v>4500.2520000000004</v>
      </c>
      <c r="J1866" s="153">
        <v>4798.7910000000002</v>
      </c>
      <c r="K1866" s="153">
        <v>4762.8289999999997</v>
      </c>
      <c r="L1866" s="153">
        <v>4754.3559999999998</v>
      </c>
      <c r="M1866" s="153">
        <v>4941.74</v>
      </c>
      <c r="N1866" s="153">
        <v>5046.6080000000002</v>
      </c>
      <c r="O1866" s="153">
        <v>5182.4009999999998</v>
      </c>
      <c r="P1866" s="153">
        <v>5260.8590000000004</v>
      </c>
      <c r="Q1866" s="153">
        <v>5358.1589999999997</v>
      </c>
      <c r="R1866" s="153">
        <v>5291.7790000000005</v>
      </c>
      <c r="S1866" s="153">
        <v>5354.5389999999998</v>
      </c>
      <c r="T1866" s="153">
        <v>5346.4830000000002</v>
      </c>
      <c r="U1866" s="153">
        <v>5269.35</v>
      </c>
      <c r="V1866" s="153">
        <v>5683.8289999999997</v>
      </c>
      <c r="W1866" s="67">
        <v>6183.933</v>
      </c>
      <c r="X1866" s="153">
        <v>6116.7449999999999</v>
      </c>
      <c r="Y1866" s="153">
        <v>5837.1229999999996</v>
      </c>
      <c r="Z1866" s="153">
        <v>5523.2539999999999</v>
      </c>
      <c r="AA1866" s="153">
        <v>5214.9470000000001</v>
      </c>
      <c r="AB1866" s="155">
        <v>123144.22100000001</v>
      </c>
      <c r="AC1866" s="18" t="str">
        <f t="shared" si="58"/>
        <v>ok</v>
      </c>
      <c r="AE1866" s="19">
        <f t="shared" si="59"/>
        <v>1794.0100000000093</v>
      </c>
      <c r="AF1866" s="20">
        <v>525.71031284332275</v>
      </c>
      <c r="AG1866" s="21"/>
      <c r="AH1866" s="156"/>
      <c r="AI1866" s="156"/>
      <c r="AJ1866" s="156"/>
    </row>
    <row r="1867" spans="1:36" ht="14.4" thickTop="1" thickBot="1" x14ac:dyDescent="0.3">
      <c r="B1867" s="12">
        <v>41313</v>
      </c>
      <c r="C1867" s="152" t="s">
        <v>14</v>
      </c>
      <c r="D1867" s="153">
        <v>4915.7889999999998</v>
      </c>
      <c r="E1867" s="153">
        <v>4719.5020000000004</v>
      </c>
      <c r="F1867" s="153">
        <v>4571.1509999999998</v>
      </c>
      <c r="G1867" s="153">
        <v>4455.1409999999996</v>
      </c>
      <c r="H1867" s="154">
        <v>4462.2139999999999</v>
      </c>
      <c r="I1867" s="153">
        <v>4544.4530000000004</v>
      </c>
      <c r="J1867" s="153">
        <v>4767.0209999999997</v>
      </c>
      <c r="K1867" s="153">
        <v>4717.3860000000004</v>
      </c>
      <c r="L1867" s="153">
        <v>4634.692</v>
      </c>
      <c r="M1867" s="153">
        <v>4859.7219999999998</v>
      </c>
      <c r="N1867" s="153">
        <v>4965.277</v>
      </c>
      <c r="O1867" s="153">
        <v>5099.0039999999999</v>
      </c>
      <c r="P1867" s="153">
        <v>5159.3069999999998</v>
      </c>
      <c r="Q1867" s="153">
        <v>5200.3490000000002</v>
      </c>
      <c r="R1867" s="153">
        <v>5235.6660000000002</v>
      </c>
      <c r="S1867" s="153">
        <v>5205.4579999999996</v>
      </c>
      <c r="T1867" s="153">
        <v>5157.4440000000004</v>
      </c>
      <c r="U1867" s="153">
        <v>5209.8389999999999</v>
      </c>
      <c r="V1867" s="153">
        <v>5575.4189999999999</v>
      </c>
      <c r="W1867" s="67">
        <v>5977.6880000000001</v>
      </c>
      <c r="X1867" s="153">
        <v>5846.1970000000001</v>
      </c>
      <c r="Y1867" s="153">
        <v>5606.7290000000003</v>
      </c>
      <c r="Z1867" s="153">
        <v>5413.7420000000002</v>
      </c>
      <c r="AA1867" s="153">
        <v>5123.7309999999998</v>
      </c>
      <c r="AB1867" s="155">
        <v>121422.923</v>
      </c>
      <c r="AC1867" s="18" t="str">
        <f t="shared" si="58"/>
        <v>ok</v>
      </c>
      <c r="AE1867" s="19">
        <f t="shared" si="59"/>
        <v>-1721.2980000000098</v>
      </c>
      <c r="AF1867" s="20">
        <v>521.41814994812012</v>
      </c>
      <c r="AG1867" s="21"/>
      <c r="AH1867" s="156"/>
      <c r="AI1867" s="156"/>
      <c r="AJ1867" s="156"/>
    </row>
    <row r="1868" spans="1:36" ht="14.4" thickTop="1" thickBot="1" x14ac:dyDescent="0.3">
      <c r="B1868" s="12">
        <v>41314</v>
      </c>
      <c r="C1868" s="152" t="s">
        <v>15</v>
      </c>
      <c r="D1868" s="153">
        <v>4779.8029999999999</v>
      </c>
      <c r="E1868" s="153">
        <v>4620.6790000000001</v>
      </c>
      <c r="F1868" s="153">
        <v>4498.0860000000002</v>
      </c>
      <c r="G1868" s="153">
        <v>4428.9930000000004</v>
      </c>
      <c r="H1868" s="154">
        <v>4408.9629999999997</v>
      </c>
      <c r="I1868" s="153">
        <v>4478.3180000000002</v>
      </c>
      <c r="J1868" s="153">
        <v>4520.0379999999996</v>
      </c>
      <c r="K1868" s="153">
        <v>4446.759</v>
      </c>
      <c r="L1868" s="153">
        <v>4598.3360000000002</v>
      </c>
      <c r="M1868" s="153">
        <v>4785.6629999999996</v>
      </c>
      <c r="N1868" s="153">
        <v>4832.1229999999996</v>
      </c>
      <c r="O1868" s="153">
        <v>4952.8999999999996</v>
      </c>
      <c r="P1868" s="153">
        <v>5037.1980000000003</v>
      </c>
      <c r="Q1868" s="153">
        <v>5040.8040000000001</v>
      </c>
      <c r="R1868" s="153">
        <v>4969.8140000000003</v>
      </c>
      <c r="S1868" s="153">
        <v>4860.3869999999997</v>
      </c>
      <c r="T1868" s="153">
        <v>4868.1970000000001</v>
      </c>
      <c r="U1868" s="153">
        <v>4863.652</v>
      </c>
      <c r="V1868" s="153">
        <v>5355.5969999999998</v>
      </c>
      <c r="W1868" s="67">
        <v>6066.6540000000005</v>
      </c>
      <c r="X1868" s="153">
        <v>6023.24</v>
      </c>
      <c r="Y1868" s="153">
        <v>5806.3710000000001</v>
      </c>
      <c r="Z1868" s="153">
        <v>5434.3850000000002</v>
      </c>
      <c r="AA1868" s="153">
        <v>5081.9520000000002</v>
      </c>
      <c r="AB1868" s="155">
        <v>118758.913</v>
      </c>
      <c r="AC1868" s="18" t="str">
        <f t="shared" si="58"/>
        <v>ok</v>
      </c>
      <c r="AE1868" s="19">
        <f t="shared" si="59"/>
        <v>-2664.0099999999948</v>
      </c>
      <c r="AF1868" s="20">
        <v>522.97406768798828</v>
      </c>
      <c r="AG1868" s="21"/>
      <c r="AH1868" s="156"/>
      <c r="AI1868" s="156"/>
      <c r="AJ1868" s="156"/>
    </row>
    <row r="1869" spans="1:36" ht="14.4" thickTop="1" thickBot="1" x14ac:dyDescent="0.3">
      <c r="B1869" s="12">
        <v>41315</v>
      </c>
      <c r="C1869" s="152" t="s">
        <v>16</v>
      </c>
      <c r="D1869" s="153">
        <v>4755.0550000000003</v>
      </c>
      <c r="E1869" s="153">
        <v>4515.6080000000002</v>
      </c>
      <c r="F1869" s="153">
        <v>4303.4089999999997</v>
      </c>
      <c r="G1869" s="153">
        <v>4231.3950000000004</v>
      </c>
      <c r="H1869" s="154">
        <v>4208.8819999999996</v>
      </c>
      <c r="I1869" s="153">
        <v>4220.0680000000002</v>
      </c>
      <c r="J1869" s="153">
        <v>4180.6369999999997</v>
      </c>
      <c r="K1869" s="153">
        <v>4042.3220000000001</v>
      </c>
      <c r="L1869" s="153">
        <v>4145.5420000000004</v>
      </c>
      <c r="M1869" s="153">
        <v>4214.97</v>
      </c>
      <c r="N1869" s="153">
        <v>4274.2579999999998</v>
      </c>
      <c r="O1869" s="153">
        <v>4402.5219999999999</v>
      </c>
      <c r="P1869" s="153">
        <v>4470.22</v>
      </c>
      <c r="Q1869" s="153">
        <v>4511.125</v>
      </c>
      <c r="R1869" s="153">
        <v>4523.6329999999998</v>
      </c>
      <c r="S1869" s="153">
        <v>4505.826</v>
      </c>
      <c r="T1869" s="153">
        <v>4509.0780000000004</v>
      </c>
      <c r="U1869" s="153">
        <v>4506.6909999999998</v>
      </c>
      <c r="V1869" s="153">
        <v>5083.5039999999999</v>
      </c>
      <c r="W1869" s="154">
        <v>5811.1229999999996</v>
      </c>
      <c r="X1869" s="66">
        <v>5815.3609999999999</v>
      </c>
      <c r="Y1869" s="153">
        <v>5698.5550000000003</v>
      </c>
      <c r="Z1869" s="153">
        <v>5333.8950000000004</v>
      </c>
      <c r="AA1869" s="153">
        <v>4943.8590000000004</v>
      </c>
      <c r="AB1869" s="155">
        <v>111207.539</v>
      </c>
      <c r="AC1869" s="18" t="str">
        <f t="shared" si="58"/>
        <v>ok</v>
      </c>
      <c r="AE1869" s="19">
        <f t="shared" si="59"/>
        <v>-7551.3739999999962</v>
      </c>
      <c r="AF1869" s="20">
        <v>528.77087688446045</v>
      </c>
      <c r="AG1869" s="21"/>
      <c r="AH1869" s="156"/>
      <c r="AI1869" s="156"/>
      <c r="AJ1869" s="156"/>
    </row>
    <row r="1870" spans="1:36" ht="14.4" thickTop="1" thickBot="1" x14ac:dyDescent="0.3">
      <c r="B1870" s="12">
        <v>41316</v>
      </c>
      <c r="C1870" s="152" t="s">
        <v>17</v>
      </c>
      <c r="D1870" s="153">
        <v>4618.5379999999996</v>
      </c>
      <c r="E1870" s="153">
        <v>4373.317</v>
      </c>
      <c r="F1870" s="153">
        <v>4221.4340000000002</v>
      </c>
      <c r="G1870" s="153">
        <v>4139.66</v>
      </c>
      <c r="H1870" s="154">
        <v>4172.7719999999999</v>
      </c>
      <c r="I1870" s="153">
        <v>4268.5559999999996</v>
      </c>
      <c r="J1870" s="153">
        <v>4455.6170000000002</v>
      </c>
      <c r="K1870" s="153">
        <v>4448.585</v>
      </c>
      <c r="L1870" s="153">
        <v>4574.3999999999996</v>
      </c>
      <c r="M1870" s="153">
        <v>4686.7510000000002</v>
      </c>
      <c r="N1870" s="153">
        <v>4861.9409999999998</v>
      </c>
      <c r="O1870" s="153">
        <v>5017.3119999999999</v>
      </c>
      <c r="P1870" s="153">
        <v>5065.1580000000004</v>
      </c>
      <c r="Q1870" s="153">
        <v>4914.402</v>
      </c>
      <c r="R1870" s="153">
        <v>5159.1480000000001</v>
      </c>
      <c r="S1870" s="153">
        <v>5204.26</v>
      </c>
      <c r="T1870" s="153">
        <v>5210.4920000000002</v>
      </c>
      <c r="U1870" s="153">
        <v>5203.5559999999996</v>
      </c>
      <c r="V1870" s="153">
        <v>5576.9809999999998</v>
      </c>
      <c r="W1870" s="67">
        <v>6192.3710000000001</v>
      </c>
      <c r="X1870" s="153">
        <v>6108.3649999999998</v>
      </c>
      <c r="Y1870" s="153">
        <v>5838.2510000000002</v>
      </c>
      <c r="Z1870" s="153">
        <v>5556.1620000000003</v>
      </c>
      <c r="AA1870" s="153">
        <v>5137.0519999999997</v>
      </c>
      <c r="AB1870" s="155">
        <v>119005.083</v>
      </c>
      <c r="AC1870" s="18" t="str">
        <f t="shared" si="58"/>
        <v>ok</v>
      </c>
      <c r="AE1870" s="19">
        <f t="shared" si="59"/>
        <v>7797.5439999999944</v>
      </c>
      <c r="AF1870" s="20">
        <v>521.900315284729</v>
      </c>
      <c r="AG1870" s="21"/>
      <c r="AH1870" s="156"/>
      <c r="AI1870" s="156"/>
      <c r="AJ1870" s="156"/>
    </row>
    <row r="1871" spans="1:36" ht="14.4" thickTop="1" thickBot="1" x14ac:dyDescent="0.3">
      <c r="B1871" s="12">
        <v>41317</v>
      </c>
      <c r="C1871" s="152" t="s">
        <v>11</v>
      </c>
      <c r="D1871" s="153">
        <v>4875.1980000000003</v>
      </c>
      <c r="E1871" s="153">
        <v>4650.4870000000001</v>
      </c>
      <c r="F1871" s="153">
        <v>4499.5950000000003</v>
      </c>
      <c r="G1871" s="153">
        <v>4478.5140000000001</v>
      </c>
      <c r="H1871" s="154">
        <v>4441.4430000000002</v>
      </c>
      <c r="I1871" s="153">
        <v>4513.2280000000001</v>
      </c>
      <c r="J1871" s="153">
        <v>4732.3280000000004</v>
      </c>
      <c r="K1871" s="153">
        <v>4631.9399999999996</v>
      </c>
      <c r="L1871" s="153">
        <v>4705.3429999999998</v>
      </c>
      <c r="M1871" s="153">
        <v>4860.6899999999996</v>
      </c>
      <c r="N1871" s="153">
        <v>4962.9589999999998</v>
      </c>
      <c r="O1871" s="153">
        <v>5111.3149999999996</v>
      </c>
      <c r="P1871" s="153">
        <v>5211.5339999999997</v>
      </c>
      <c r="Q1871" s="153">
        <v>5259.7730000000001</v>
      </c>
      <c r="R1871" s="153">
        <v>5301.3990000000003</v>
      </c>
      <c r="S1871" s="153">
        <v>5127.3919999999998</v>
      </c>
      <c r="T1871" s="153">
        <v>5326.3159999999998</v>
      </c>
      <c r="U1871" s="153">
        <v>5282.48</v>
      </c>
      <c r="V1871" s="153">
        <v>5636.4719999999998</v>
      </c>
      <c r="W1871" s="67">
        <v>6242.7950000000001</v>
      </c>
      <c r="X1871" s="153">
        <v>6174.3649999999998</v>
      </c>
      <c r="Y1871" s="153">
        <v>6105.7860000000001</v>
      </c>
      <c r="Z1871" s="153">
        <v>5606.3819999999996</v>
      </c>
      <c r="AA1871" s="153">
        <v>5253.38</v>
      </c>
      <c r="AB1871" s="155">
        <v>122991.11599999999</v>
      </c>
      <c r="AC1871" s="18" t="str">
        <f t="shared" si="58"/>
        <v>ok</v>
      </c>
      <c r="AE1871" s="19">
        <f t="shared" si="59"/>
        <v>3986.0329999999958</v>
      </c>
      <c r="AF1871" s="20">
        <v>539.37588882446289</v>
      </c>
      <c r="AG1871" s="21"/>
      <c r="AH1871" s="156"/>
      <c r="AI1871" s="156"/>
      <c r="AJ1871" s="156"/>
    </row>
    <row r="1872" spans="1:36" ht="14.4" thickTop="1" thickBot="1" x14ac:dyDescent="0.3">
      <c r="B1872" s="12">
        <v>41318</v>
      </c>
      <c r="C1872" s="152" t="s">
        <v>12</v>
      </c>
      <c r="D1872" s="153">
        <v>4987.6440000000002</v>
      </c>
      <c r="E1872" s="153">
        <v>4762.8590000000004</v>
      </c>
      <c r="F1872" s="153">
        <v>4633.3590000000004</v>
      </c>
      <c r="G1872" s="153">
        <v>4560.1689999999999</v>
      </c>
      <c r="H1872" s="154">
        <v>4452.6620000000003</v>
      </c>
      <c r="I1872" s="153">
        <v>4572.607</v>
      </c>
      <c r="J1872" s="153">
        <v>4784.9399999999996</v>
      </c>
      <c r="K1872" s="153">
        <v>4696.8599999999997</v>
      </c>
      <c r="L1872" s="153">
        <v>4704.9489999999996</v>
      </c>
      <c r="M1872" s="153">
        <v>4874.5839999999998</v>
      </c>
      <c r="N1872" s="153">
        <v>5050.0410000000002</v>
      </c>
      <c r="O1872" s="153">
        <v>5114.7839999999997</v>
      </c>
      <c r="P1872" s="153">
        <v>5153.4430000000002</v>
      </c>
      <c r="Q1872" s="153">
        <v>5228.0479999999998</v>
      </c>
      <c r="R1872" s="153">
        <v>5244.6419999999998</v>
      </c>
      <c r="S1872" s="153">
        <v>5235.83</v>
      </c>
      <c r="T1872" s="153">
        <v>5231.5339999999997</v>
      </c>
      <c r="U1872" s="153">
        <v>5201.5820000000003</v>
      </c>
      <c r="V1872" s="153">
        <v>5568.49</v>
      </c>
      <c r="W1872" s="67">
        <v>6048.2479999999996</v>
      </c>
      <c r="X1872" s="153">
        <v>5932.1369999999997</v>
      </c>
      <c r="Y1872" s="153">
        <v>5699.616</v>
      </c>
      <c r="Z1872" s="153">
        <v>5501.893</v>
      </c>
      <c r="AA1872" s="153">
        <v>5144.259</v>
      </c>
      <c r="AB1872" s="155">
        <v>122385.179</v>
      </c>
      <c r="AC1872" s="18" t="str">
        <f t="shared" si="58"/>
        <v>ok</v>
      </c>
      <c r="AE1872" s="19">
        <f t="shared" si="59"/>
        <v>-605.9369999999908</v>
      </c>
      <c r="AF1872" s="20">
        <v>524.55039405822754</v>
      </c>
      <c r="AG1872" s="21"/>
      <c r="AH1872" s="156"/>
      <c r="AI1872" s="156"/>
      <c r="AJ1872" s="156"/>
    </row>
    <row r="1873" spans="1:36" ht="14.4" thickTop="1" thickBot="1" x14ac:dyDescent="0.3">
      <c r="B1873" s="12">
        <v>41319</v>
      </c>
      <c r="C1873" s="152" t="s">
        <v>13</v>
      </c>
      <c r="D1873" s="153">
        <v>4883.7049999999999</v>
      </c>
      <c r="E1873" s="153">
        <v>4685.2079999999996</v>
      </c>
      <c r="F1873" s="153">
        <v>4555.5959999999995</v>
      </c>
      <c r="G1873" s="153">
        <v>4460.6959999999999</v>
      </c>
      <c r="H1873" s="154">
        <v>4441.2129999999997</v>
      </c>
      <c r="I1873" s="153">
        <v>4546.768</v>
      </c>
      <c r="J1873" s="153">
        <v>4764.5950000000003</v>
      </c>
      <c r="K1873" s="153">
        <v>4759.3919999999998</v>
      </c>
      <c r="L1873" s="153">
        <v>4806.8059999999996</v>
      </c>
      <c r="M1873" s="153">
        <v>4907.3729999999996</v>
      </c>
      <c r="N1873" s="153">
        <v>4977.0309999999999</v>
      </c>
      <c r="O1873" s="153">
        <v>5048.6890000000003</v>
      </c>
      <c r="P1873" s="153">
        <v>5075.7110000000002</v>
      </c>
      <c r="Q1873" s="153">
        <v>5107.2809999999999</v>
      </c>
      <c r="R1873" s="153">
        <v>5095.4489999999996</v>
      </c>
      <c r="S1873" s="153">
        <v>5128.2979999999998</v>
      </c>
      <c r="T1873" s="153">
        <v>5073.5119999999997</v>
      </c>
      <c r="U1873" s="153">
        <v>5116.7129999999997</v>
      </c>
      <c r="V1873" s="153">
        <v>5544.11</v>
      </c>
      <c r="W1873" s="67">
        <v>5960.4840000000004</v>
      </c>
      <c r="X1873" s="153">
        <v>5843.8180000000002</v>
      </c>
      <c r="Y1873" s="153">
        <v>5610.7460000000001</v>
      </c>
      <c r="Z1873" s="153">
        <v>5340.4219999999996</v>
      </c>
      <c r="AA1873" s="153">
        <v>4953.6459999999997</v>
      </c>
      <c r="AB1873" s="155">
        <v>120687.265</v>
      </c>
      <c r="AC1873" s="18" t="str">
        <f t="shared" si="58"/>
        <v>ok</v>
      </c>
      <c r="AE1873" s="19">
        <f t="shared" si="59"/>
        <v>-1697.9140000000043</v>
      </c>
      <c r="AF1873" s="20">
        <v>497.60285377502441</v>
      </c>
      <c r="AG1873" s="21"/>
      <c r="AH1873" s="156"/>
      <c r="AI1873" s="156"/>
      <c r="AJ1873" s="156"/>
    </row>
    <row r="1874" spans="1:36" ht="14.4" thickTop="1" thickBot="1" x14ac:dyDescent="0.3">
      <c r="B1874" s="12">
        <v>41320</v>
      </c>
      <c r="C1874" s="152" t="s">
        <v>14</v>
      </c>
      <c r="D1874" s="153">
        <v>4708.4790000000003</v>
      </c>
      <c r="E1874" s="153">
        <v>4502.8960000000015</v>
      </c>
      <c r="F1874" s="153">
        <v>4353.7349999999979</v>
      </c>
      <c r="G1874" s="153">
        <v>4293.0520000000006</v>
      </c>
      <c r="H1874" s="154">
        <v>4322.2940000000026</v>
      </c>
      <c r="I1874" s="153">
        <v>4465.5620000000017</v>
      </c>
      <c r="J1874" s="153">
        <v>4642.4910000000027</v>
      </c>
      <c r="K1874" s="153">
        <v>4607.0720000000001</v>
      </c>
      <c r="L1874" s="153">
        <v>4579.5079999999971</v>
      </c>
      <c r="M1874" s="153">
        <v>4815.737000000001</v>
      </c>
      <c r="N1874" s="153">
        <v>4907.4119999999984</v>
      </c>
      <c r="O1874" s="153">
        <v>5007.7369999999992</v>
      </c>
      <c r="P1874" s="153">
        <v>5104.7939999999999</v>
      </c>
      <c r="Q1874" s="153">
        <v>5111.469000000001</v>
      </c>
      <c r="R1874" s="153">
        <v>5084.2220000000016</v>
      </c>
      <c r="S1874" s="153">
        <v>5126.7419999999984</v>
      </c>
      <c r="T1874" s="153">
        <v>5124.5109999999977</v>
      </c>
      <c r="U1874" s="153">
        <v>5110.8050000000012</v>
      </c>
      <c r="V1874" s="153">
        <v>5608.2330000000029</v>
      </c>
      <c r="W1874" s="67">
        <v>5953.1589999999997</v>
      </c>
      <c r="X1874" s="153">
        <v>5812.7509999999975</v>
      </c>
      <c r="Y1874" s="153">
        <v>5524.253999999999</v>
      </c>
      <c r="Z1874" s="153">
        <v>5298.7810000000018</v>
      </c>
      <c r="AA1874" s="153">
        <v>5010.1779999999999</v>
      </c>
      <c r="AB1874" s="155">
        <v>119075.87400000001</v>
      </c>
      <c r="AC1874" s="18" t="str">
        <f t="shared" si="58"/>
        <v>ok</v>
      </c>
      <c r="AE1874" s="19">
        <f t="shared" si="59"/>
        <v>-1611.3909999999887</v>
      </c>
      <c r="AF1874" s="20">
        <v>519.16247367858887</v>
      </c>
      <c r="AG1874" s="21"/>
      <c r="AH1874" s="156"/>
      <c r="AI1874" s="156"/>
      <c r="AJ1874" s="156"/>
    </row>
    <row r="1875" spans="1:36" ht="14.4" thickTop="1" thickBot="1" x14ac:dyDescent="0.3">
      <c r="B1875" s="12">
        <v>41321</v>
      </c>
      <c r="C1875" s="152" t="s">
        <v>15</v>
      </c>
      <c r="D1875" s="153">
        <v>4726.4179999999997</v>
      </c>
      <c r="E1875" s="153">
        <v>4569.6000000000004</v>
      </c>
      <c r="F1875" s="153">
        <v>4472.7030000000004</v>
      </c>
      <c r="G1875" s="153">
        <v>4319.5510000000004</v>
      </c>
      <c r="H1875" s="154">
        <v>4293.8519999999999</v>
      </c>
      <c r="I1875" s="153">
        <v>4340.6450000000004</v>
      </c>
      <c r="J1875" s="153">
        <v>4486.0389999999998</v>
      </c>
      <c r="K1875" s="153">
        <v>4420.0079999999998</v>
      </c>
      <c r="L1875" s="153">
        <v>4622.5020000000004</v>
      </c>
      <c r="M1875" s="153">
        <v>4732.0640000000003</v>
      </c>
      <c r="N1875" s="153">
        <v>4863.0619999999999</v>
      </c>
      <c r="O1875" s="153">
        <v>4877.4120000000003</v>
      </c>
      <c r="P1875" s="153">
        <v>4904.3639999999996</v>
      </c>
      <c r="Q1875" s="153">
        <v>4852.3289999999997</v>
      </c>
      <c r="R1875" s="153">
        <v>4742.6549999999997</v>
      </c>
      <c r="S1875" s="153">
        <v>4661.9260000000004</v>
      </c>
      <c r="T1875" s="153">
        <v>4632.7150000000001</v>
      </c>
      <c r="U1875" s="153">
        <v>4705.7979999999998</v>
      </c>
      <c r="V1875" s="153">
        <v>5164.3059999999996</v>
      </c>
      <c r="W1875" s="67">
        <v>5705.4470000000001</v>
      </c>
      <c r="X1875" s="153">
        <v>5562.8760000000002</v>
      </c>
      <c r="Y1875" s="153">
        <v>5320.8410000000003</v>
      </c>
      <c r="Z1875" s="153">
        <v>4916.5320000000002</v>
      </c>
      <c r="AA1875" s="153">
        <v>4554.3090000000002</v>
      </c>
      <c r="AB1875" s="155">
        <v>114447.95600000001</v>
      </c>
      <c r="AC1875" s="18" t="str">
        <f t="shared" si="58"/>
        <v>ok</v>
      </c>
      <c r="AE1875" s="19">
        <f t="shared" si="59"/>
        <v>-4627.9180000000051</v>
      </c>
      <c r="AF1875" s="20">
        <v>470.70258522033691</v>
      </c>
      <c r="AG1875" s="21"/>
      <c r="AH1875" s="156"/>
      <c r="AI1875" s="156"/>
      <c r="AJ1875" s="156"/>
    </row>
    <row r="1876" spans="1:36" ht="14.4" thickTop="1" thickBot="1" x14ac:dyDescent="0.3">
      <c r="B1876" s="12">
        <v>41322</v>
      </c>
      <c r="C1876" s="152" t="s">
        <v>16</v>
      </c>
      <c r="D1876" s="153">
        <v>4264.4359999999997</v>
      </c>
      <c r="E1876" s="153">
        <v>4098.4560000000001</v>
      </c>
      <c r="F1876" s="153">
        <v>3981.8229999999999</v>
      </c>
      <c r="G1876" s="153">
        <v>3906.085</v>
      </c>
      <c r="H1876" s="154">
        <v>3893.5059999999999</v>
      </c>
      <c r="I1876" s="153">
        <v>3937.5839999999998</v>
      </c>
      <c r="J1876" s="153">
        <v>3951.05</v>
      </c>
      <c r="K1876" s="153">
        <v>3833.01</v>
      </c>
      <c r="L1876" s="153">
        <v>3969.2640000000001</v>
      </c>
      <c r="M1876" s="153">
        <v>4065.076</v>
      </c>
      <c r="N1876" s="153">
        <v>4131.1530000000002</v>
      </c>
      <c r="O1876" s="153">
        <v>4158.4350000000004</v>
      </c>
      <c r="P1876" s="153">
        <v>4170.8999999999996</v>
      </c>
      <c r="Q1876" s="153">
        <v>4133.1440000000002</v>
      </c>
      <c r="R1876" s="153">
        <v>4138.1350000000002</v>
      </c>
      <c r="S1876" s="153">
        <v>4187.982</v>
      </c>
      <c r="T1876" s="153">
        <v>4180.7420000000002</v>
      </c>
      <c r="U1876" s="153">
        <v>4233.3890000000001</v>
      </c>
      <c r="V1876" s="153">
        <v>4658.6480000000001</v>
      </c>
      <c r="W1876" s="154">
        <v>5444.8159999999998</v>
      </c>
      <c r="X1876" s="66">
        <v>5475.1760000000004</v>
      </c>
      <c r="Y1876" s="153">
        <v>5168.8519999999999</v>
      </c>
      <c r="Z1876" s="153">
        <v>4768.915</v>
      </c>
      <c r="AA1876" s="153">
        <v>4317.6419999999998</v>
      </c>
      <c r="AB1876" s="155">
        <v>103068.21799999999</v>
      </c>
      <c r="AC1876" s="18" t="str">
        <f t="shared" si="58"/>
        <v>ok</v>
      </c>
      <c r="AE1876" s="19">
        <f t="shared" si="59"/>
        <v>-11379.738000000012</v>
      </c>
      <c r="AF1876" s="20">
        <v>439.04015445709229</v>
      </c>
      <c r="AG1876" s="21"/>
      <c r="AH1876" s="156"/>
      <c r="AI1876" s="156"/>
      <c r="AJ1876" s="156"/>
    </row>
    <row r="1877" spans="1:36" ht="14.4" thickTop="1" thickBot="1" x14ac:dyDescent="0.3">
      <c r="B1877" s="12">
        <v>41323</v>
      </c>
      <c r="C1877" s="152" t="s">
        <v>17</v>
      </c>
      <c r="D1877" s="153">
        <v>3973.3359999999998</v>
      </c>
      <c r="E1877" s="153">
        <v>3890.8150000000001</v>
      </c>
      <c r="F1877" s="153">
        <v>3732.953</v>
      </c>
      <c r="G1877" s="153">
        <v>3770.087</v>
      </c>
      <c r="H1877" s="154">
        <v>3784.4810000000002</v>
      </c>
      <c r="I1877" s="153">
        <v>3955.44</v>
      </c>
      <c r="J1877" s="153">
        <v>4237.0150000000003</v>
      </c>
      <c r="K1877" s="153">
        <v>4226.0280000000002</v>
      </c>
      <c r="L1877" s="153">
        <v>4326.1779999999999</v>
      </c>
      <c r="M1877" s="153">
        <v>4496.3950000000004</v>
      </c>
      <c r="N1877" s="153">
        <v>4625.7560000000003</v>
      </c>
      <c r="O1877" s="153">
        <v>4719.607</v>
      </c>
      <c r="P1877" s="153">
        <v>4814.7569999999996</v>
      </c>
      <c r="Q1877" s="153">
        <v>4855.6260000000002</v>
      </c>
      <c r="R1877" s="153">
        <v>4897.9049999999997</v>
      </c>
      <c r="S1877" s="153">
        <v>4936.8419999999996</v>
      </c>
      <c r="T1877" s="153">
        <v>4936.3190000000004</v>
      </c>
      <c r="U1877" s="153">
        <v>4866.7730000000001</v>
      </c>
      <c r="V1877" s="153">
        <v>5247.4250000000002</v>
      </c>
      <c r="W1877" s="67">
        <v>5885.085</v>
      </c>
      <c r="X1877" s="153">
        <v>5806.1480000000001</v>
      </c>
      <c r="Y1877" s="153">
        <v>5460.9449999999997</v>
      </c>
      <c r="Z1877" s="153">
        <v>5145.3670000000002</v>
      </c>
      <c r="AA1877" s="153">
        <v>4625.6090000000004</v>
      </c>
      <c r="AB1877" s="155">
        <v>111216.89</v>
      </c>
      <c r="AC1877" s="18" t="str">
        <f t="shared" si="58"/>
        <v>ok</v>
      </c>
      <c r="AE1877" s="19">
        <f t="shared" si="59"/>
        <v>8148.6720000000059</v>
      </c>
      <c r="AF1877" s="20">
        <v>408.72220611572266</v>
      </c>
      <c r="AG1877" s="21"/>
      <c r="AH1877" s="156"/>
      <c r="AI1877" s="156"/>
      <c r="AJ1877" s="156"/>
    </row>
    <row r="1878" spans="1:36" ht="14.4" thickTop="1" thickBot="1" x14ac:dyDescent="0.3">
      <c r="B1878" s="12">
        <v>41324</v>
      </c>
      <c r="C1878" s="152" t="s">
        <v>11</v>
      </c>
      <c r="D1878" s="153">
        <v>4362.5309999999999</v>
      </c>
      <c r="E1878" s="153">
        <v>4252.3739999999998</v>
      </c>
      <c r="F1878" s="153">
        <v>4149.6279999999997</v>
      </c>
      <c r="G1878" s="153">
        <v>4133.0469999999996</v>
      </c>
      <c r="H1878" s="154">
        <v>4143.8339999999998</v>
      </c>
      <c r="I1878" s="153">
        <v>4259.2219999999998</v>
      </c>
      <c r="J1878" s="153">
        <v>4478.2120000000004</v>
      </c>
      <c r="K1878" s="153">
        <v>4477.6940000000004</v>
      </c>
      <c r="L1878" s="153">
        <v>4540.9709999999995</v>
      </c>
      <c r="M1878" s="153">
        <v>4722.5550000000003</v>
      </c>
      <c r="N1878" s="153">
        <v>4817.37</v>
      </c>
      <c r="O1878" s="153">
        <v>4969.3220000000001</v>
      </c>
      <c r="P1878" s="153">
        <v>5048.8760000000002</v>
      </c>
      <c r="Q1878" s="153">
        <v>5102.5990000000002</v>
      </c>
      <c r="R1878" s="153">
        <v>5072.4229999999998</v>
      </c>
      <c r="S1878" s="153">
        <v>5125.5330000000004</v>
      </c>
      <c r="T1878" s="153">
        <v>5084.6109999999999</v>
      </c>
      <c r="U1878" s="153">
        <v>5108.9709999999995</v>
      </c>
      <c r="V1878" s="153">
        <v>5471.9459999999999</v>
      </c>
      <c r="W1878" s="67">
        <v>6019.33</v>
      </c>
      <c r="X1878" s="153">
        <v>5932.2430000000004</v>
      </c>
      <c r="Y1878" s="153">
        <v>5643.0460000000003</v>
      </c>
      <c r="Z1878" s="153">
        <v>5374.3639999999996</v>
      </c>
      <c r="AA1878" s="153">
        <v>4928.8900000000003</v>
      </c>
      <c r="AB1878" s="155">
        <v>117219.591</v>
      </c>
      <c r="AC1878" s="18" t="str">
        <f t="shared" si="58"/>
        <v>ok</v>
      </c>
      <c r="AE1878" s="19">
        <f t="shared" si="59"/>
        <v>6002.7010000000009</v>
      </c>
      <c r="AF1878" s="20">
        <v>409.1455249786377</v>
      </c>
      <c r="AG1878" s="21"/>
      <c r="AH1878" s="156"/>
      <c r="AI1878" s="156"/>
      <c r="AJ1878" s="156"/>
    </row>
    <row r="1879" spans="1:36" ht="14.4" thickTop="1" thickBot="1" x14ac:dyDescent="0.3">
      <c r="B1879" s="12">
        <v>41325</v>
      </c>
      <c r="C1879" s="152" t="s">
        <v>12</v>
      </c>
      <c r="D1879" s="153">
        <v>4654.9319999999998</v>
      </c>
      <c r="E1879" s="153">
        <v>4482.9849999999997</v>
      </c>
      <c r="F1879" s="153">
        <v>4351.3959999999997</v>
      </c>
      <c r="G1879" s="153">
        <v>4306.0429999999997</v>
      </c>
      <c r="H1879" s="154">
        <v>4293.8119999999999</v>
      </c>
      <c r="I1879" s="153">
        <v>4396.2579999999998</v>
      </c>
      <c r="J1879" s="153">
        <v>4573.8580000000002</v>
      </c>
      <c r="K1879" s="153">
        <v>4621.2839999999997</v>
      </c>
      <c r="L1879" s="153">
        <v>4681.9979999999996</v>
      </c>
      <c r="M1879" s="153">
        <v>4767.4530000000004</v>
      </c>
      <c r="N1879" s="153">
        <v>4920.8580000000002</v>
      </c>
      <c r="O1879" s="153">
        <v>5015.4229999999998</v>
      </c>
      <c r="P1879" s="153">
        <v>5110.0720000000001</v>
      </c>
      <c r="Q1879" s="153">
        <v>5173.6670000000004</v>
      </c>
      <c r="R1879" s="153">
        <v>5220.3140000000003</v>
      </c>
      <c r="S1879" s="153">
        <v>5191.3249999999998</v>
      </c>
      <c r="T1879" s="153">
        <v>5199.7700000000004</v>
      </c>
      <c r="U1879" s="153">
        <v>5120.18</v>
      </c>
      <c r="V1879" s="153">
        <v>5485.1040000000003</v>
      </c>
      <c r="W1879" s="67">
        <v>6070.375</v>
      </c>
      <c r="X1879" s="153">
        <v>6010.6419999999998</v>
      </c>
      <c r="Y1879" s="153">
        <v>5756.7290000000003</v>
      </c>
      <c r="Z1879" s="153">
        <v>5465.7640000000001</v>
      </c>
      <c r="AA1879" s="153">
        <v>5031.3100000000004</v>
      </c>
      <c r="AB1879" s="155">
        <v>119901.554</v>
      </c>
      <c r="AC1879" s="18" t="str">
        <f t="shared" si="58"/>
        <v>ok</v>
      </c>
      <c r="AE1879" s="19">
        <f t="shared" si="59"/>
        <v>2681.9630000000034</v>
      </c>
      <c r="AF1879" s="20">
        <v>409.35071563720703</v>
      </c>
      <c r="AG1879" s="21"/>
      <c r="AH1879" s="156"/>
      <c r="AI1879" s="156"/>
      <c r="AJ1879" s="156"/>
    </row>
    <row r="1880" spans="1:36" ht="14.4" thickTop="1" thickBot="1" x14ac:dyDescent="0.3">
      <c r="B1880" s="12">
        <v>41326</v>
      </c>
      <c r="C1880" s="152" t="s">
        <v>13</v>
      </c>
      <c r="D1880" s="153">
        <v>4766.5619999999999</v>
      </c>
      <c r="E1880" s="153">
        <v>4548.8140000000003</v>
      </c>
      <c r="F1880" s="153">
        <v>4458.2700000000004</v>
      </c>
      <c r="G1880" s="153">
        <v>4400.28</v>
      </c>
      <c r="H1880" s="154">
        <v>4374.3869999999997</v>
      </c>
      <c r="I1880" s="153">
        <v>4479.1549999999997</v>
      </c>
      <c r="J1880" s="153">
        <v>4718.6409999999996</v>
      </c>
      <c r="K1880" s="153">
        <v>4649.1120000000001</v>
      </c>
      <c r="L1880" s="153">
        <v>4750.6139999999996</v>
      </c>
      <c r="M1880" s="153">
        <v>4838.1130000000003</v>
      </c>
      <c r="N1880" s="153">
        <v>4987.2420000000002</v>
      </c>
      <c r="O1880" s="153">
        <v>5121.0609999999997</v>
      </c>
      <c r="P1880" s="153">
        <v>5182.0690000000004</v>
      </c>
      <c r="Q1880" s="153">
        <v>5268.277</v>
      </c>
      <c r="R1880" s="153">
        <v>5283.4449999999997</v>
      </c>
      <c r="S1880" s="153">
        <v>5271.3860000000004</v>
      </c>
      <c r="T1880" s="153">
        <v>5285.348</v>
      </c>
      <c r="U1880" s="153">
        <v>5215.2700000000004</v>
      </c>
      <c r="V1880" s="153">
        <v>5514.0119999999997</v>
      </c>
      <c r="W1880" s="67">
        <v>6195.1270000000004</v>
      </c>
      <c r="X1880" s="153">
        <v>6160.8360000000002</v>
      </c>
      <c r="Y1880" s="153">
        <v>5905.933</v>
      </c>
      <c r="Z1880" s="153">
        <v>5636.9390000000003</v>
      </c>
      <c r="AA1880" s="153">
        <v>5284.3580000000002</v>
      </c>
      <c r="AB1880" s="155">
        <v>122295.25199999999</v>
      </c>
      <c r="AC1880" s="18" t="str">
        <f t="shared" si="58"/>
        <v>ok</v>
      </c>
      <c r="AE1880" s="19">
        <f t="shared" si="59"/>
        <v>2393.6979999999894</v>
      </c>
      <c r="AF1880" s="20">
        <v>405.03366279602051</v>
      </c>
      <c r="AG1880" s="21"/>
      <c r="AH1880" s="156"/>
      <c r="AI1880" s="156"/>
      <c r="AJ1880" s="156"/>
    </row>
    <row r="1881" spans="1:36" ht="14.4" thickTop="1" thickBot="1" x14ac:dyDescent="0.3">
      <c r="B1881" s="12">
        <v>41327</v>
      </c>
      <c r="C1881" s="152" t="s">
        <v>14</v>
      </c>
      <c r="D1881" s="153">
        <v>5015.9480000000003</v>
      </c>
      <c r="E1881" s="153">
        <v>4752.1090000000004</v>
      </c>
      <c r="F1881" s="153">
        <v>4643.6589999999997</v>
      </c>
      <c r="G1881" s="153">
        <v>4545.3149999999996</v>
      </c>
      <c r="H1881" s="154">
        <v>4537.7650000000003</v>
      </c>
      <c r="I1881" s="153">
        <v>4610.9799999999996</v>
      </c>
      <c r="J1881" s="153">
        <v>4727.3869999999997</v>
      </c>
      <c r="K1881" s="153">
        <v>4695.0159999999996</v>
      </c>
      <c r="L1881" s="153">
        <v>4810.9459999999999</v>
      </c>
      <c r="M1881" s="153">
        <v>4907.4009999999998</v>
      </c>
      <c r="N1881" s="153">
        <v>5061.527</v>
      </c>
      <c r="O1881" s="153">
        <v>5178.6049999999996</v>
      </c>
      <c r="P1881" s="153">
        <v>5306.8519999999999</v>
      </c>
      <c r="Q1881" s="153">
        <v>5381.1930000000002</v>
      </c>
      <c r="R1881" s="153">
        <v>5318.8950000000004</v>
      </c>
      <c r="S1881" s="153">
        <v>5417.2449999999999</v>
      </c>
      <c r="T1881" s="153">
        <v>5420.2870000000003</v>
      </c>
      <c r="U1881" s="153">
        <v>5365.473</v>
      </c>
      <c r="V1881" s="153">
        <v>5608.8410000000003</v>
      </c>
      <c r="W1881" s="67">
        <v>6211.549</v>
      </c>
      <c r="X1881" s="153">
        <v>6136.6729999999998</v>
      </c>
      <c r="Y1881" s="153">
        <v>5884.1379999999999</v>
      </c>
      <c r="Z1881" s="153">
        <v>5732.5370000000003</v>
      </c>
      <c r="AA1881" s="153">
        <v>5453.3180000000002</v>
      </c>
      <c r="AB1881" s="155">
        <v>124723.662</v>
      </c>
      <c r="AC1881" s="18" t="str">
        <f t="shared" si="58"/>
        <v>ok</v>
      </c>
      <c r="AE1881" s="19">
        <f t="shared" si="59"/>
        <v>2428.4100000000035</v>
      </c>
      <c r="AF1881" s="20">
        <v>420.22386741638184</v>
      </c>
      <c r="AG1881" s="21"/>
      <c r="AH1881" s="156"/>
      <c r="AI1881" s="156"/>
      <c r="AJ1881" s="156"/>
    </row>
    <row r="1882" spans="1:36" ht="14.4" thickTop="1" thickBot="1" x14ac:dyDescent="0.3">
      <c r="B1882" s="12">
        <v>41328</v>
      </c>
      <c r="C1882" s="152" t="s">
        <v>15</v>
      </c>
      <c r="D1882" s="153">
        <v>5139.6130000000003</v>
      </c>
      <c r="E1882" s="153">
        <v>4892.8450000000003</v>
      </c>
      <c r="F1882" s="153">
        <v>4733.8249999999998</v>
      </c>
      <c r="G1882" s="153">
        <v>4688.09</v>
      </c>
      <c r="H1882" s="154">
        <v>4641.5150000000003</v>
      </c>
      <c r="I1882" s="153">
        <v>4660.75</v>
      </c>
      <c r="J1882" s="153">
        <v>4684.9939999999997</v>
      </c>
      <c r="K1882" s="153">
        <v>4573.84</v>
      </c>
      <c r="L1882" s="153">
        <v>4764.5060000000003</v>
      </c>
      <c r="M1882" s="153">
        <v>4909.7939999999999</v>
      </c>
      <c r="N1882" s="153">
        <v>5021.4539999999997</v>
      </c>
      <c r="O1882" s="153">
        <v>5173.34</v>
      </c>
      <c r="P1882" s="153">
        <v>5231.2190000000001</v>
      </c>
      <c r="Q1882" s="153">
        <v>5262.1869999999999</v>
      </c>
      <c r="R1882" s="153">
        <v>5155.1099999999997</v>
      </c>
      <c r="S1882" s="153">
        <v>5079.0249999999996</v>
      </c>
      <c r="T1882" s="153">
        <v>5063.1409999999996</v>
      </c>
      <c r="U1882" s="153">
        <v>5026.2470000000003</v>
      </c>
      <c r="V1882" s="153">
        <v>5428.76</v>
      </c>
      <c r="W1882" s="67">
        <v>6159.2579999999998</v>
      </c>
      <c r="X1882" s="153">
        <v>6159.15</v>
      </c>
      <c r="Y1882" s="153">
        <v>6002.7569999999996</v>
      </c>
      <c r="Z1882" s="153">
        <v>5659.9290000000001</v>
      </c>
      <c r="AA1882" s="153">
        <v>5308.2939999999999</v>
      </c>
      <c r="AB1882" s="155">
        <v>123419.64200000001</v>
      </c>
      <c r="AC1882" s="18" t="str">
        <f t="shared" si="58"/>
        <v>ok</v>
      </c>
      <c r="AE1882" s="19">
        <f t="shared" si="59"/>
        <v>-1304.0199999999895</v>
      </c>
      <c r="AF1882" s="20">
        <v>406.49338340759277</v>
      </c>
      <c r="AG1882" s="21"/>
      <c r="AH1882" s="156"/>
      <c r="AI1882" s="156"/>
      <c r="AJ1882" s="156"/>
    </row>
    <row r="1883" spans="1:36" ht="14.4" thickTop="1" thickBot="1" x14ac:dyDescent="0.3">
      <c r="B1883" s="12">
        <v>41329</v>
      </c>
      <c r="C1883" s="152" t="s">
        <v>16</v>
      </c>
      <c r="D1883" s="153">
        <v>4930.8270000000002</v>
      </c>
      <c r="E1883" s="153">
        <v>4756.402</v>
      </c>
      <c r="F1883" s="153">
        <v>4573.7969999999996</v>
      </c>
      <c r="G1883" s="153">
        <v>4516.5649999999996</v>
      </c>
      <c r="H1883" s="154">
        <v>4466.1270000000004</v>
      </c>
      <c r="I1883" s="153">
        <v>4472.7049999999999</v>
      </c>
      <c r="J1883" s="153">
        <v>4399.9340000000002</v>
      </c>
      <c r="K1883" s="153">
        <v>4212.5349999999999</v>
      </c>
      <c r="L1883" s="153">
        <v>4247.0690000000004</v>
      </c>
      <c r="M1883" s="153">
        <v>4399.643</v>
      </c>
      <c r="N1883" s="153">
        <v>4481.0010000000002</v>
      </c>
      <c r="O1883" s="153">
        <v>4605.3649999999998</v>
      </c>
      <c r="P1883" s="153">
        <v>4600.1459999999997</v>
      </c>
      <c r="Q1883" s="153">
        <v>4647.4319999999998</v>
      </c>
      <c r="R1883" s="153">
        <v>4646.8990000000003</v>
      </c>
      <c r="S1883" s="153">
        <v>4639.433</v>
      </c>
      <c r="T1883" s="153">
        <v>4663.9459999999999</v>
      </c>
      <c r="U1883" s="153">
        <v>4674.9030000000002</v>
      </c>
      <c r="V1883" s="153">
        <v>5137.9589999999998</v>
      </c>
      <c r="W1883" s="154">
        <v>5988.0860000000002</v>
      </c>
      <c r="X1883" s="66">
        <v>6064.366</v>
      </c>
      <c r="Y1883" s="153">
        <v>5927.83</v>
      </c>
      <c r="Z1883" s="153">
        <v>5521.8720000000003</v>
      </c>
      <c r="AA1883" s="153">
        <v>4952.0069999999996</v>
      </c>
      <c r="AB1883" s="155">
        <v>115526.85</v>
      </c>
      <c r="AC1883" s="18" t="str">
        <f t="shared" si="58"/>
        <v>ok</v>
      </c>
      <c r="AE1883" s="19">
        <f t="shared" si="59"/>
        <v>-7892.7920000000013</v>
      </c>
      <c r="AF1883" s="20">
        <v>408.9906120300293</v>
      </c>
      <c r="AG1883" s="21"/>
      <c r="AH1883" s="156"/>
      <c r="AI1883" s="156"/>
      <c r="AJ1883" s="156"/>
    </row>
    <row r="1884" spans="1:36" ht="14.4" thickTop="1" thickBot="1" x14ac:dyDescent="0.3">
      <c r="B1884" s="12">
        <v>41330</v>
      </c>
      <c r="C1884" s="152" t="s">
        <v>17</v>
      </c>
      <c r="D1884" s="153">
        <v>4682.7749999999996</v>
      </c>
      <c r="E1884" s="153">
        <v>4564.6090000000004</v>
      </c>
      <c r="F1884" s="153">
        <v>4471.8310000000001</v>
      </c>
      <c r="G1884" s="153">
        <v>4387.63</v>
      </c>
      <c r="H1884" s="154">
        <v>4363.5720000000001</v>
      </c>
      <c r="I1884" s="153">
        <v>4443.165</v>
      </c>
      <c r="J1884" s="153">
        <v>4646.2579999999998</v>
      </c>
      <c r="K1884" s="153">
        <v>4599.348</v>
      </c>
      <c r="L1884" s="153">
        <v>4720.1319999999996</v>
      </c>
      <c r="M1884" s="153">
        <v>4857.1319999999996</v>
      </c>
      <c r="N1884" s="153">
        <v>5061.7759999999998</v>
      </c>
      <c r="O1884" s="153">
        <v>5178.12</v>
      </c>
      <c r="P1884" s="153">
        <v>5246.9949999999999</v>
      </c>
      <c r="Q1884" s="153">
        <v>5352.78</v>
      </c>
      <c r="R1884" s="153">
        <v>5323.9340000000002</v>
      </c>
      <c r="S1884" s="153">
        <v>5402.7420000000002</v>
      </c>
      <c r="T1884" s="153">
        <v>5445.5370000000003</v>
      </c>
      <c r="U1884" s="153">
        <v>5306.2120000000004</v>
      </c>
      <c r="V1884" s="153">
        <v>5713.3549999999996</v>
      </c>
      <c r="W1884" s="67">
        <v>6370.91</v>
      </c>
      <c r="X1884" s="153">
        <v>6294.4690000000001</v>
      </c>
      <c r="Y1884" s="153">
        <v>6053.674</v>
      </c>
      <c r="Z1884" s="153">
        <v>5741.8739999999998</v>
      </c>
      <c r="AA1884" s="153">
        <v>5350.8429999999998</v>
      </c>
      <c r="AB1884" s="155">
        <v>123579.671</v>
      </c>
      <c r="AC1884" s="18" t="str">
        <f t="shared" si="58"/>
        <v>ok</v>
      </c>
      <c r="AE1884" s="19">
        <f t="shared" si="59"/>
        <v>8052.8209999999963</v>
      </c>
      <c r="AF1884" s="20">
        <v>408.93467903137207</v>
      </c>
      <c r="AG1884" s="21"/>
      <c r="AH1884" s="156"/>
      <c r="AI1884" s="156"/>
      <c r="AJ1884" s="156"/>
    </row>
    <row r="1885" spans="1:36" ht="14.4" thickTop="1" thickBot="1" x14ac:dyDescent="0.3">
      <c r="B1885" s="12">
        <v>41331</v>
      </c>
      <c r="C1885" s="152" t="s">
        <v>11</v>
      </c>
      <c r="D1885" s="153">
        <v>5044.2669999999998</v>
      </c>
      <c r="E1885" s="153">
        <v>4895.5969999999998</v>
      </c>
      <c r="F1885" s="153">
        <v>4761.3950000000004</v>
      </c>
      <c r="G1885" s="153">
        <v>4667.2420000000002</v>
      </c>
      <c r="H1885" s="154">
        <v>4622.866</v>
      </c>
      <c r="I1885" s="153">
        <v>4686.0910000000003</v>
      </c>
      <c r="J1885" s="153">
        <v>4896.2550000000001</v>
      </c>
      <c r="K1885" s="153">
        <v>4824.2349999999997</v>
      </c>
      <c r="L1885" s="153">
        <v>4914.0119999999997</v>
      </c>
      <c r="M1885" s="153">
        <v>5013.5079999999998</v>
      </c>
      <c r="N1885" s="153">
        <v>5093.5820000000003</v>
      </c>
      <c r="O1885" s="153">
        <v>5127.21</v>
      </c>
      <c r="P1885" s="153">
        <v>5205.3789999999999</v>
      </c>
      <c r="Q1885" s="153">
        <v>5161.1949999999997</v>
      </c>
      <c r="R1885" s="153">
        <v>5144.384</v>
      </c>
      <c r="S1885" s="153">
        <v>5137.402</v>
      </c>
      <c r="T1885" s="153">
        <v>5115.3720000000003</v>
      </c>
      <c r="U1885" s="153">
        <v>5085.9380000000001</v>
      </c>
      <c r="V1885" s="153">
        <v>5488.6480000000001</v>
      </c>
      <c r="W1885" s="67">
        <v>6074.8559999999998</v>
      </c>
      <c r="X1885" s="153">
        <v>5903.2370000000001</v>
      </c>
      <c r="Y1885" s="153">
        <v>5577.2340000000004</v>
      </c>
      <c r="Z1885" s="153">
        <v>5352.2979999999998</v>
      </c>
      <c r="AA1885" s="153">
        <v>4981.0119999999997</v>
      </c>
      <c r="AB1885" s="155">
        <v>122773.217</v>
      </c>
      <c r="AC1885" s="18" t="str">
        <f t="shared" si="58"/>
        <v>ok</v>
      </c>
      <c r="AE1885" s="19">
        <f t="shared" si="59"/>
        <v>-806.4539999999979</v>
      </c>
      <c r="AF1885" s="20">
        <v>494.39089488983154</v>
      </c>
      <c r="AG1885" s="21"/>
      <c r="AH1885" s="156"/>
      <c r="AI1885" s="156"/>
      <c r="AJ1885" s="156"/>
    </row>
    <row r="1886" spans="1:36" ht="14.4" thickTop="1" thickBot="1" x14ac:dyDescent="0.3">
      <c r="B1886" s="12">
        <v>41332</v>
      </c>
      <c r="C1886" s="152" t="s">
        <v>12</v>
      </c>
      <c r="D1886" s="153">
        <v>4685.5429999999997</v>
      </c>
      <c r="E1886" s="153">
        <v>4552.7060000000001</v>
      </c>
      <c r="F1886" s="153">
        <v>4429.9399999999996</v>
      </c>
      <c r="G1886" s="153">
        <v>4375.9790000000003</v>
      </c>
      <c r="H1886" s="154">
        <v>4363.1679999999997</v>
      </c>
      <c r="I1886" s="153">
        <v>4492.6329999999998</v>
      </c>
      <c r="J1886" s="153">
        <v>4758.2139999999999</v>
      </c>
      <c r="K1886" s="153">
        <v>4710.1819999999998</v>
      </c>
      <c r="L1886" s="153">
        <v>4751.3609999999999</v>
      </c>
      <c r="M1886" s="153">
        <v>4904.6130000000003</v>
      </c>
      <c r="N1886" s="153">
        <v>5039.8270000000002</v>
      </c>
      <c r="O1886" s="153">
        <v>5116.6559999999999</v>
      </c>
      <c r="P1886" s="153">
        <v>5173.1360000000004</v>
      </c>
      <c r="Q1886" s="153">
        <v>5202.5460000000003</v>
      </c>
      <c r="R1886" s="153">
        <v>5182.6099999999997</v>
      </c>
      <c r="S1886" s="153">
        <v>5209.0290000000005</v>
      </c>
      <c r="T1886" s="153">
        <v>5202.107</v>
      </c>
      <c r="U1886" s="153">
        <v>5211.8209999999999</v>
      </c>
      <c r="V1886" s="153">
        <v>5416.7129999999997</v>
      </c>
      <c r="W1886" s="67">
        <v>6093.7969999999996</v>
      </c>
      <c r="X1886" s="153">
        <v>6055.8040000000001</v>
      </c>
      <c r="Y1886" s="153">
        <v>5776.9139999999998</v>
      </c>
      <c r="Z1886" s="153">
        <v>5575.6149999999998</v>
      </c>
      <c r="AA1886" s="153">
        <v>5113.8999999999996</v>
      </c>
      <c r="AB1886" s="155">
        <v>121394.814</v>
      </c>
      <c r="AC1886" s="18" t="str">
        <f t="shared" si="58"/>
        <v>ok</v>
      </c>
      <c r="AE1886" s="19">
        <f t="shared" si="59"/>
        <v>-1378.4030000000057</v>
      </c>
      <c r="AF1886" s="20">
        <v>557.2496395111084</v>
      </c>
      <c r="AG1886" s="21"/>
      <c r="AH1886" s="156"/>
      <c r="AI1886" s="156"/>
      <c r="AJ1886" s="156"/>
    </row>
    <row r="1887" spans="1:36" ht="14.4" thickTop="1" thickBot="1" x14ac:dyDescent="0.3">
      <c r="B1887" s="12">
        <v>41333</v>
      </c>
      <c r="C1887" s="152" t="s">
        <v>13</v>
      </c>
      <c r="D1887" s="153">
        <v>4885.0889999999999</v>
      </c>
      <c r="E1887" s="153">
        <v>4591.8789999999999</v>
      </c>
      <c r="F1887" s="153">
        <v>4535.3990000000003</v>
      </c>
      <c r="G1887" s="153">
        <v>4489.4179999999997</v>
      </c>
      <c r="H1887" s="154">
        <v>4478.491</v>
      </c>
      <c r="I1887" s="153">
        <v>4583.2389999999996</v>
      </c>
      <c r="J1887" s="153">
        <v>4828.5510000000004</v>
      </c>
      <c r="K1887" s="153">
        <v>4834.0309999999999</v>
      </c>
      <c r="L1887" s="153">
        <v>4745.5</v>
      </c>
      <c r="M1887" s="153">
        <v>4912.7550000000001</v>
      </c>
      <c r="N1887" s="153">
        <v>5034.1390000000001</v>
      </c>
      <c r="O1887" s="153">
        <v>5124.5529999999999</v>
      </c>
      <c r="P1887" s="153">
        <v>5176.3140000000003</v>
      </c>
      <c r="Q1887" s="153">
        <v>5142.402</v>
      </c>
      <c r="R1887" s="153">
        <v>5062.2920000000004</v>
      </c>
      <c r="S1887" s="153">
        <v>5105.0039999999999</v>
      </c>
      <c r="T1887" s="153">
        <v>5172.2219999999998</v>
      </c>
      <c r="U1887" s="153">
        <v>5160.3459999999995</v>
      </c>
      <c r="V1887" s="153">
        <v>5489.8469999999998</v>
      </c>
      <c r="W1887" s="67">
        <v>5930.6890000000003</v>
      </c>
      <c r="X1887" s="153">
        <v>5790.6670000000004</v>
      </c>
      <c r="Y1887" s="153">
        <v>5502.84</v>
      </c>
      <c r="Z1887" s="153">
        <v>5292.0889999999999</v>
      </c>
      <c r="AA1887" s="153">
        <v>4895.7960000000003</v>
      </c>
      <c r="AB1887" s="155">
        <v>120763.553</v>
      </c>
      <c r="AC1887" s="18" t="str">
        <f t="shared" si="58"/>
        <v>ok</v>
      </c>
      <c r="AE1887" s="19">
        <f t="shared" si="59"/>
        <v>-631.2609999999986</v>
      </c>
      <c r="AF1887" s="20">
        <v>530.86970329284668</v>
      </c>
      <c r="AG1887" s="21"/>
      <c r="AH1887" s="156"/>
      <c r="AI1887" s="156"/>
      <c r="AJ1887" s="156"/>
    </row>
    <row r="1888" spans="1:36" ht="14.4" thickTop="1" thickBot="1" x14ac:dyDescent="0.3">
      <c r="A1888" s="11" t="s">
        <v>19</v>
      </c>
      <c r="B1888" s="12">
        <v>41334</v>
      </c>
      <c r="C1888" s="158" t="s">
        <v>14</v>
      </c>
      <c r="D1888" s="159">
        <v>4579.6440000000002</v>
      </c>
      <c r="E1888" s="159">
        <v>4397.692</v>
      </c>
      <c r="F1888" s="159">
        <v>4301.3329999999996</v>
      </c>
      <c r="G1888" s="159">
        <v>4259.1559999999999</v>
      </c>
      <c r="H1888" s="160">
        <v>4247.348</v>
      </c>
      <c r="I1888" s="159">
        <v>4380.366</v>
      </c>
      <c r="J1888" s="159">
        <v>4614.4409999999998</v>
      </c>
      <c r="K1888" s="159">
        <v>4651.0439999999999</v>
      </c>
      <c r="L1888" s="159">
        <v>4759.4920000000002</v>
      </c>
      <c r="M1888" s="159">
        <v>4893.2849999999999</v>
      </c>
      <c r="N1888" s="159">
        <v>4911.5370000000003</v>
      </c>
      <c r="O1888" s="159">
        <v>4903.8440000000001</v>
      </c>
      <c r="P1888" s="159">
        <v>4947.93</v>
      </c>
      <c r="Q1888" s="159">
        <v>4944.3140000000003</v>
      </c>
      <c r="R1888" s="159">
        <v>4961.5150000000003</v>
      </c>
      <c r="S1888" s="159">
        <v>4925.4830000000002</v>
      </c>
      <c r="T1888" s="159">
        <v>4904.1890000000003</v>
      </c>
      <c r="U1888" s="159">
        <v>4892.99</v>
      </c>
      <c r="V1888" s="159">
        <v>5209.9470000000001</v>
      </c>
      <c r="W1888" s="67">
        <v>5618.366</v>
      </c>
      <c r="X1888" s="159">
        <v>5502.24</v>
      </c>
      <c r="Y1888" s="159">
        <v>5193.4939999999997</v>
      </c>
      <c r="Z1888" s="159">
        <v>4916.6329999999998</v>
      </c>
      <c r="AA1888" s="159">
        <v>4552.2610000000004</v>
      </c>
      <c r="AB1888" s="161">
        <v>115468.545</v>
      </c>
      <c r="AC1888" s="18" t="str">
        <f t="shared" si="58"/>
        <v>ok</v>
      </c>
      <c r="AE1888" s="19">
        <f t="shared" si="59"/>
        <v>-5295.0080000000016</v>
      </c>
      <c r="AF1888" s="20">
        <v>498.49446487426758</v>
      </c>
      <c r="AG1888" s="21"/>
      <c r="AH1888" s="156"/>
      <c r="AI1888" s="156"/>
      <c r="AJ1888" s="156"/>
    </row>
    <row r="1889" spans="2:36" ht="14.4" thickTop="1" thickBot="1" x14ac:dyDescent="0.3">
      <c r="B1889" s="12">
        <v>41335</v>
      </c>
      <c r="C1889" s="158" t="s">
        <v>15</v>
      </c>
      <c r="D1889" s="159">
        <v>4289.3140000000003</v>
      </c>
      <c r="E1889" s="159">
        <v>4157.7359999999999</v>
      </c>
      <c r="F1889" s="159">
        <v>4086.0810000000001</v>
      </c>
      <c r="G1889" s="159">
        <v>4040.6460000000002</v>
      </c>
      <c r="H1889" s="160">
        <v>4028.0859999999998</v>
      </c>
      <c r="I1889" s="159">
        <v>4124.9790000000003</v>
      </c>
      <c r="J1889" s="159">
        <v>4230.2659999999996</v>
      </c>
      <c r="K1889" s="159">
        <v>4211.8540000000003</v>
      </c>
      <c r="L1889" s="159">
        <v>4424.6369999999997</v>
      </c>
      <c r="M1889" s="159">
        <v>4571.7240000000002</v>
      </c>
      <c r="N1889" s="159">
        <v>4610.0010000000002</v>
      </c>
      <c r="O1889" s="159">
        <v>4679.598</v>
      </c>
      <c r="P1889" s="159">
        <v>4646.9009999999998</v>
      </c>
      <c r="Q1889" s="159">
        <v>4621.9560000000001</v>
      </c>
      <c r="R1889" s="159">
        <v>4562.6360000000004</v>
      </c>
      <c r="S1889" s="159">
        <v>4420.83</v>
      </c>
      <c r="T1889" s="159">
        <v>4389.491</v>
      </c>
      <c r="U1889" s="159">
        <v>4443.2619999999997</v>
      </c>
      <c r="V1889" s="159">
        <v>4854.4520000000002</v>
      </c>
      <c r="W1889" s="67">
        <v>5559.4160000000002</v>
      </c>
      <c r="X1889" s="159">
        <v>5483.7849999999999</v>
      </c>
      <c r="Y1889" s="159">
        <v>5215.0619999999999</v>
      </c>
      <c r="Z1889" s="159">
        <v>4834.1480000000001</v>
      </c>
      <c r="AA1889" s="159">
        <v>4371.8879999999999</v>
      </c>
      <c r="AB1889" s="161">
        <v>108858.747</v>
      </c>
      <c r="AC1889" s="18" t="str">
        <f t="shared" si="58"/>
        <v>ok</v>
      </c>
      <c r="AE1889" s="19">
        <f t="shared" si="59"/>
        <v>-6609.7979999999952</v>
      </c>
      <c r="AF1889" s="20">
        <v>487.7322998046875</v>
      </c>
      <c r="AG1889" s="21"/>
      <c r="AH1889" s="156"/>
      <c r="AI1889" s="156"/>
      <c r="AJ1889" s="156"/>
    </row>
    <row r="1890" spans="2:36" ht="14.4" thickTop="1" thickBot="1" x14ac:dyDescent="0.3">
      <c r="B1890" s="12">
        <v>41336</v>
      </c>
      <c r="C1890" s="158" t="s">
        <v>16</v>
      </c>
      <c r="D1890" s="159">
        <v>4104.8190000000004</v>
      </c>
      <c r="E1890" s="159">
        <v>3900.4470000000001</v>
      </c>
      <c r="F1890" s="159">
        <v>3809.3409999999999</v>
      </c>
      <c r="G1890" s="159">
        <v>3743.2689999999998</v>
      </c>
      <c r="H1890" s="160">
        <v>3710.6419999999998</v>
      </c>
      <c r="I1890" s="159">
        <v>3757.5520000000001</v>
      </c>
      <c r="J1890" s="159">
        <v>3735.585</v>
      </c>
      <c r="K1890" s="159">
        <v>3643.5659999999998</v>
      </c>
      <c r="L1890" s="159">
        <v>3730.1880000000001</v>
      </c>
      <c r="M1890" s="159">
        <v>3883.9169999999999</v>
      </c>
      <c r="N1890" s="159">
        <v>3980.4380000000001</v>
      </c>
      <c r="O1890" s="159">
        <v>4081.1840000000002</v>
      </c>
      <c r="P1890" s="159">
        <v>4111.223</v>
      </c>
      <c r="Q1890" s="159">
        <v>4152.9359999999997</v>
      </c>
      <c r="R1890" s="159">
        <v>4121.4780000000001</v>
      </c>
      <c r="S1890" s="159">
        <v>4071.3919999999998</v>
      </c>
      <c r="T1890" s="159">
        <v>4088.623</v>
      </c>
      <c r="U1890" s="159">
        <v>4091.6109999999999</v>
      </c>
      <c r="V1890" s="159">
        <v>4532.674</v>
      </c>
      <c r="W1890" s="160">
        <v>5357.3239999999996</v>
      </c>
      <c r="X1890" s="66">
        <v>5376.2209999999995</v>
      </c>
      <c r="Y1890" s="159">
        <v>5120.9129999999996</v>
      </c>
      <c r="Z1890" s="159">
        <v>4640.7259999999997</v>
      </c>
      <c r="AA1890" s="159">
        <v>4188.9520000000002</v>
      </c>
      <c r="AB1890" s="161">
        <v>99935.020999999993</v>
      </c>
      <c r="AC1890" s="18" t="str">
        <f t="shared" si="58"/>
        <v>ok</v>
      </c>
      <c r="AE1890" s="19">
        <f t="shared" si="59"/>
        <v>-8923.7260000000097</v>
      </c>
      <c r="AF1890" s="20">
        <v>503.78816223144531</v>
      </c>
      <c r="AG1890" s="21"/>
      <c r="AH1890" s="156"/>
      <c r="AI1890" s="156"/>
      <c r="AJ1890" s="156"/>
    </row>
    <row r="1891" spans="2:36" ht="14.4" thickTop="1" thickBot="1" x14ac:dyDescent="0.3">
      <c r="B1891" s="12">
        <v>41337</v>
      </c>
      <c r="C1891" s="158" t="s">
        <v>17</v>
      </c>
      <c r="D1891" s="159">
        <v>3964.3020000000001</v>
      </c>
      <c r="E1891" s="159">
        <v>3837.92</v>
      </c>
      <c r="F1891" s="159">
        <v>3706.8510000000001</v>
      </c>
      <c r="G1891" s="159">
        <v>3729.498</v>
      </c>
      <c r="H1891" s="160">
        <v>3726.25</v>
      </c>
      <c r="I1891" s="159">
        <v>3877.556</v>
      </c>
      <c r="J1891" s="159">
        <v>4052.056</v>
      </c>
      <c r="K1891" s="159">
        <v>4165.5209999999997</v>
      </c>
      <c r="L1891" s="159">
        <v>4177.45</v>
      </c>
      <c r="M1891" s="159">
        <v>4401.6819999999998</v>
      </c>
      <c r="N1891" s="159">
        <v>4518.3909999999996</v>
      </c>
      <c r="O1891" s="159">
        <v>4578.3620000000001</v>
      </c>
      <c r="P1891" s="159">
        <v>4680.6139999999996</v>
      </c>
      <c r="Q1891" s="159">
        <v>4715.8890000000001</v>
      </c>
      <c r="R1891" s="159">
        <v>4786.4620000000004</v>
      </c>
      <c r="S1891" s="159">
        <v>4807.4399999999996</v>
      </c>
      <c r="T1891" s="159">
        <v>4810.6559999999999</v>
      </c>
      <c r="U1891" s="159">
        <v>4772.924</v>
      </c>
      <c r="V1891" s="159">
        <v>5091.2120000000004</v>
      </c>
      <c r="W1891" s="67">
        <v>5770.0870000000004</v>
      </c>
      <c r="X1891" s="159">
        <v>5663.7439999999997</v>
      </c>
      <c r="Y1891" s="159">
        <v>5326.07</v>
      </c>
      <c r="Z1891" s="159">
        <v>4973.6679999999997</v>
      </c>
      <c r="AA1891" s="159">
        <v>4559.83</v>
      </c>
      <c r="AB1891" s="161">
        <v>108694.43799999999</v>
      </c>
      <c r="AC1891" s="18" t="str">
        <f t="shared" si="58"/>
        <v>ok</v>
      </c>
      <c r="AE1891" s="19">
        <f t="shared" si="59"/>
        <v>8759.4170000000013</v>
      </c>
      <c r="AF1891" s="20">
        <v>502.8374195098877</v>
      </c>
      <c r="AG1891" s="21"/>
      <c r="AH1891" s="156"/>
      <c r="AI1891" s="156"/>
      <c r="AJ1891" s="156"/>
    </row>
    <row r="1892" spans="2:36" ht="14.4" thickTop="1" thickBot="1" x14ac:dyDescent="0.3">
      <c r="B1892" s="12">
        <v>41338</v>
      </c>
      <c r="C1892" s="158" t="s">
        <v>11</v>
      </c>
      <c r="D1892" s="159">
        <v>4301.96</v>
      </c>
      <c r="E1892" s="159">
        <v>4130.0820000000003</v>
      </c>
      <c r="F1892" s="159">
        <v>4064.069</v>
      </c>
      <c r="G1892" s="159">
        <v>4031.1590000000001</v>
      </c>
      <c r="H1892" s="160">
        <v>3999.377</v>
      </c>
      <c r="I1892" s="159">
        <v>4168.4979999999996</v>
      </c>
      <c r="J1892" s="159">
        <v>4345.8770000000004</v>
      </c>
      <c r="K1892" s="159">
        <v>4403.1499999999996</v>
      </c>
      <c r="L1892" s="159">
        <v>4468.4340000000002</v>
      </c>
      <c r="M1892" s="159">
        <v>4594.2870000000003</v>
      </c>
      <c r="N1892" s="159">
        <v>4737.0290000000005</v>
      </c>
      <c r="O1892" s="159">
        <v>4879.59</v>
      </c>
      <c r="P1892" s="159">
        <v>4916.7709999999997</v>
      </c>
      <c r="Q1892" s="159">
        <v>5024.8530000000001</v>
      </c>
      <c r="R1892" s="159">
        <v>5007.1639999999998</v>
      </c>
      <c r="S1892" s="159">
        <v>5006.1000000000004</v>
      </c>
      <c r="T1892" s="159">
        <v>5056.5749999999998</v>
      </c>
      <c r="U1892" s="159">
        <v>4948.817</v>
      </c>
      <c r="V1892" s="159">
        <v>5254.9219999999996</v>
      </c>
      <c r="W1892" s="67">
        <v>5968.4690000000001</v>
      </c>
      <c r="X1892" s="159">
        <v>5899.6580000000004</v>
      </c>
      <c r="Y1892" s="159">
        <v>5555.3609999999999</v>
      </c>
      <c r="Z1892" s="159">
        <v>5209.393</v>
      </c>
      <c r="AA1892" s="159">
        <v>4779.1930000000002</v>
      </c>
      <c r="AB1892" s="161">
        <v>114750.788</v>
      </c>
      <c r="AC1892" s="18" t="str">
        <f t="shared" si="58"/>
        <v>ok</v>
      </c>
      <c r="AE1892" s="19">
        <f t="shared" si="59"/>
        <v>6056.3500000000058</v>
      </c>
      <c r="AF1892" s="20">
        <v>398.00045871734619</v>
      </c>
      <c r="AG1892" s="21"/>
      <c r="AH1892" s="156"/>
      <c r="AI1892" s="156"/>
      <c r="AJ1892" s="156"/>
    </row>
    <row r="1893" spans="2:36" ht="14.4" thickTop="1" thickBot="1" x14ac:dyDescent="0.3">
      <c r="B1893" s="12">
        <v>41339</v>
      </c>
      <c r="C1893" s="158" t="s">
        <v>12</v>
      </c>
      <c r="D1893" s="159">
        <v>4488.7790000000005</v>
      </c>
      <c r="E1893" s="159">
        <v>4313.8230000000003</v>
      </c>
      <c r="F1893" s="159">
        <v>4272.375</v>
      </c>
      <c r="G1893" s="159">
        <v>4206.3389999999999</v>
      </c>
      <c r="H1893" s="160">
        <v>4225.9679999999998</v>
      </c>
      <c r="I1893" s="159">
        <v>4361.8990000000003</v>
      </c>
      <c r="J1893" s="159">
        <v>4578.9129999999996</v>
      </c>
      <c r="K1893" s="159">
        <v>4549.1629999999996</v>
      </c>
      <c r="L1893" s="159">
        <v>4674.3509999999997</v>
      </c>
      <c r="M1893" s="159">
        <v>4822.7049999999999</v>
      </c>
      <c r="N1893" s="159">
        <v>4908.0550000000003</v>
      </c>
      <c r="O1893" s="159">
        <v>4947.8310000000001</v>
      </c>
      <c r="P1893" s="159">
        <v>5048.6450000000004</v>
      </c>
      <c r="Q1893" s="159">
        <v>5076.0029999999997</v>
      </c>
      <c r="R1893" s="159">
        <v>5011.0709999999999</v>
      </c>
      <c r="S1893" s="159">
        <v>5093.0870000000004</v>
      </c>
      <c r="T1893" s="159">
        <v>5077.7179999999998</v>
      </c>
      <c r="U1893" s="159">
        <v>5071.8879999999999</v>
      </c>
      <c r="V1893" s="159">
        <v>5373.77</v>
      </c>
      <c r="W1893" s="67">
        <v>5948.8580000000002</v>
      </c>
      <c r="X1893" s="159">
        <v>5815.3689999999997</v>
      </c>
      <c r="Y1893" s="159">
        <v>5517.6549999999997</v>
      </c>
      <c r="Z1893" s="159">
        <v>5165.75</v>
      </c>
      <c r="AA1893" s="159">
        <v>4719.549</v>
      </c>
      <c r="AB1893" s="161">
        <v>117269.56299999999</v>
      </c>
      <c r="AC1893" s="18" t="str">
        <f t="shared" si="58"/>
        <v>ok</v>
      </c>
      <c r="AE1893" s="19">
        <f t="shared" si="59"/>
        <v>2518.7749999999942</v>
      </c>
      <c r="AF1893" s="20">
        <v>430.28740978240967</v>
      </c>
      <c r="AG1893" s="21"/>
      <c r="AH1893" s="156"/>
      <c r="AI1893" s="156"/>
      <c r="AJ1893" s="156"/>
    </row>
    <row r="1894" spans="2:36" ht="14.4" thickTop="1" thickBot="1" x14ac:dyDescent="0.3">
      <c r="B1894" s="12">
        <v>41340</v>
      </c>
      <c r="C1894" s="158" t="s">
        <v>13</v>
      </c>
      <c r="D1894" s="159">
        <v>4489.8829999999998</v>
      </c>
      <c r="E1894" s="159">
        <v>4305.9780000000001</v>
      </c>
      <c r="F1894" s="159">
        <v>4239.3090000000002</v>
      </c>
      <c r="G1894" s="159">
        <v>4203.4080000000004</v>
      </c>
      <c r="H1894" s="160">
        <v>4215.1570000000002</v>
      </c>
      <c r="I1894" s="159">
        <v>4355.7830000000004</v>
      </c>
      <c r="J1894" s="159">
        <v>4524.1210000000001</v>
      </c>
      <c r="K1894" s="159">
        <v>4504.8379999999997</v>
      </c>
      <c r="L1894" s="159">
        <v>4665.6030000000001</v>
      </c>
      <c r="M1894" s="159">
        <v>4783.2489999999998</v>
      </c>
      <c r="N1894" s="159">
        <v>4861.9620000000004</v>
      </c>
      <c r="O1894" s="159">
        <v>5016.9390000000003</v>
      </c>
      <c r="P1894" s="159">
        <v>5090.3999999999996</v>
      </c>
      <c r="Q1894" s="159">
        <v>5029.7659999999996</v>
      </c>
      <c r="R1894" s="159">
        <v>5054.9080000000004</v>
      </c>
      <c r="S1894" s="159">
        <v>5128.9889999999996</v>
      </c>
      <c r="T1894" s="159">
        <v>5133.99</v>
      </c>
      <c r="U1894" s="159">
        <v>5115.0460000000003</v>
      </c>
      <c r="V1894" s="159">
        <v>5396.527</v>
      </c>
      <c r="W1894" s="67">
        <v>5970.2830000000004</v>
      </c>
      <c r="X1894" s="159">
        <v>5908.4</v>
      </c>
      <c r="Y1894" s="159">
        <v>5569.16</v>
      </c>
      <c r="Z1894" s="159">
        <v>5269.0519999999997</v>
      </c>
      <c r="AA1894" s="159">
        <v>4921.8459999999995</v>
      </c>
      <c r="AB1894" s="161">
        <v>117754.598</v>
      </c>
      <c r="AC1894" s="18" t="str">
        <f t="shared" si="58"/>
        <v>ok</v>
      </c>
      <c r="AE1894" s="19">
        <f t="shared" si="59"/>
        <v>485.03500000000349</v>
      </c>
      <c r="AF1894" s="20">
        <v>470.67211532592773</v>
      </c>
      <c r="AG1894" s="21"/>
      <c r="AH1894" s="156"/>
      <c r="AI1894" s="156"/>
      <c r="AJ1894" s="156"/>
    </row>
    <row r="1895" spans="2:36" ht="14.4" thickTop="1" thickBot="1" x14ac:dyDescent="0.3">
      <c r="B1895" s="12">
        <v>41341</v>
      </c>
      <c r="C1895" s="158" t="s">
        <v>14</v>
      </c>
      <c r="D1895" s="159">
        <v>4618.9210000000003</v>
      </c>
      <c r="E1895" s="159">
        <v>4443.8940000000002</v>
      </c>
      <c r="F1895" s="159">
        <v>4371.4870000000001</v>
      </c>
      <c r="G1895" s="159">
        <v>4304.18</v>
      </c>
      <c r="H1895" s="160">
        <v>4295.6729999999998</v>
      </c>
      <c r="I1895" s="159">
        <v>4420.1120000000001</v>
      </c>
      <c r="J1895" s="159">
        <v>4601.4470000000001</v>
      </c>
      <c r="K1895" s="159">
        <v>4594.5959999999995</v>
      </c>
      <c r="L1895" s="159">
        <v>4710.8040000000001</v>
      </c>
      <c r="M1895" s="159">
        <v>4910.6790000000001</v>
      </c>
      <c r="N1895" s="159">
        <v>4968.5789999999997</v>
      </c>
      <c r="O1895" s="159">
        <v>5010.5200000000004</v>
      </c>
      <c r="P1895" s="159">
        <v>5192.8710000000001</v>
      </c>
      <c r="Q1895" s="159">
        <v>5268.24</v>
      </c>
      <c r="R1895" s="159">
        <v>5245.2169999999996</v>
      </c>
      <c r="S1895" s="159">
        <v>5206.1970000000001</v>
      </c>
      <c r="T1895" s="159">
        <v>5184.9520000000002</v>
      </c>
      <c r="U1895" s="159">
        <v>5116.3959999999997</v>
      </c>
      <c r="V1895" s="159">
        <v>5420.4719999999998</v>
      </c>
      <c r="W1895" s="67">
        <v>6010.4070000000002</v>
      </c>
      <c r="X1895" s="159">
        <v>5938.8490000000002</v>
      </c>
      <c r="Y1895" s="159">
        <v>5671.2380000000003</v>
      </c>
      <c r="Z1895" s="159">
        <v>5463.5519999999997</v>
      </c>
      <c r="AA1895" s="159">
        <v>5136.6980000000003</v>
      </c>
      <c r="AB1895" s="161">
        <v>120105.98299999999</v>
      </c>
      <c r="AC1895" s="18" t="str">
        <f t="shared" si="58"/>
        <v>ok</v>
      </c>
      <c r="AE1895" s="19">
        <f t="shared" si="59"/>
        <v>2351.3849999999948</v>
      </c>
      <c r="AF1895" s="20">
        <v>502.35161018371582</v>
      </c>
      <c r="AG1895" s="21"/>
      <c r="AH1895" s="156"/>
      <c r="AI1895" s="156"/>
      <c r="AJ1895" s="156"/>
    </row>
    <row r="1896" spans="2:36" ht="14.4" thickTop="1" thickBot="1" x14ac:dyDescent="0.3">
      <c r="B1896" s="12">
        <v>41342</v>
      </c>
      <c r="C1896" s="158" t="s">
        <v>15</v>
      </c>
      <c r="D1896" s="159">
        <v>4812.7759999999998</v>
      </c>
      <c r="E1896" s="159">
        <v>4599.0429999999997</v>
      </c>
      <c r="F1896" s="159">
        <v>4488.9740000000002</v>
      </c>
      <c r="G1896" s="159">
        <v>4416.7960000000003</v>
      </c>
      <c r="H1896" s="160">
        <v>4380.1760000000004</v>
      </c>
      <c r="I1896" s="159">
        <v>4432.3609999999999</v>
      </c>
      <c r="J1896" s="159">
        <v>4407.223</v>
      </c>
      <c r="K1896" s="159">
        <v>4444.6310000000003</v>
      </c>
      <c r="L1896" s="159">
        <v>4606.8440000000001</v>
      </c>
      <c r="M1896" s="159">
        <v>4785.8620000000001</v>
      </c>
      <c r="N1896" s="159">
        <v>4892.4009999999998</v>
      </c>
      <c r="O1896" s="159">
        <v>4977.4799999999996</v>
      </c>
      <c r="P1896" s="159">
        <v>4952.3509999999997</v>
      </c>
      <c r="Q1896" s="159">
        <v>5140.6090000000004</v>
      </c>
      <c r="R1896" s="159">
        <v>5009.5600000000004</v>
      </c>
      <c r="S1896" s="159">
        <v>4954.3810000000003</v>
      </c>
      <c r="T1896" s="159">
        <v>4948.1869999999999</v>
      </c>
      <c r="U1896" s="159">
        <v>4874.8710000000001</v>
      </c>
      <c r="V1896" s="159">
        <v>5274.78</v>
      </c>
      <c r="W1896" s="160">
        <v>6125.4369999999999</v>
      </c>
      <c r="X1896" s="66">
        <v>6158.3580000000002</v>
      </c>
      <c r="Y1896" s="159">
        <v>5973.4</v>
      </c>
      <c r="Z1896" s="159">
        <v>5725.2139999999999</v>
      </c>
      <c r="AA1896" s="159">
        <v>5152.2269999999999</v>
      </c>
      <c r="AB1896" s="161">
        <v>119533.94100000001</v>
      </c>
      <c r="AC1896" s="18" t="str">
        <f t="shared" si="58"/>
        <v>ok</v>
      </c>
      <c r="AE1896" s="19">
        <f t="shared" si="59"/>
        <v>-572.04199999998673</v>
      </c>
      <c r="AF1896" s="20">
        <v>516.98066234588623</v>
      </c>
      <c r="AG1896" s="21"/>
      <c r="AH1896" s="156"/>
      <c r="AI1896" s="156"/>
      <c r="AJ1896" s="156"/>
    </row>
    <row r="1897" spans="2:36" ht="14.4" thickTop="1" thickBot="1" x14ac:dyDescent="0.3">
      <c r="B1897" s="12">
        <v>41343</v>
      </c>
      <c r="C1897" s="158" t="s">
        <v>16</v>
      </c>
      <c r="D1897" s="159">
        <v>4812.7529999999997</v>
      </c>
      <c r="E1897" s="159">
        <v>4586.5969999999998</v>
      </c>
      <c r="F1897" s="159">
        <v>4435.8990000000003</v>
      </c>
      <c r="G1897" s="159">
        <v>4313.5150000000003</v>
      </c>
      <c r="H1897" s="160">
        <v>4272.3680000000004</v>
      </c>
      <c r="I1897" s="159">
        <v>4277.4440000000004</v>
      </c>
      <c r="J1897" s="159">
        <v>4195.5619999999999</v>
      </c>
      <c r="K1897" s="159">
        <v>4103.6880000000001</v>
      </c>
      <c r="L1897" s="159">
        <v>4231.8860000000004</v>
      </c>
      <c r="M1897" s="159">
        <v>4337.402</v>
      </c>
      <c r="N1897" s="159">
        <v>4443.1189999999997</v>
      </c>
      <c r="O1897" s="159">
        <v>4462.4219999999996</v>
      </c>
      <c r="P1897" s="159">
        <v>4596.9120000000003</v>
      </c>
      <c r="Q1897" s="159">
        <v>4655.1559999999999</v>
      </c>
      <c r="R1897" s="159">
        <v>4669.7520000000004</v>
      </c>
      <c r="S1897" s="159">
        <v>4637.6080000000002</v>
      </c>
      <c r="T1897" s="159">
        <v>4602.8739999999998</v>
      </c>
      <c r="U1897" s="159">
        <v>4607.4629999999997</v>
      </c>
      <c r="V1897" s="159">
        <v>5058.0150000000003</v>
      </c>
      <c r="W1897" s="67">
        <v>5924.7849999999999</v>
      </c>
      <c r="X1897" s="159">
        <v>5877.4470000000001</v>
      </c>
      <c r="Y1897" s="159">
        <v>5900.3140000000003</v>
      </c>
      <c r="Z1897" s="159">
        <v>5713.8140000000003</v>
      </c>
      <c r="AA1897" s="159">
        <v>5035.1180000000004</v>
      </c>
      <c r="AB1897" s="161">
        <v>113751.912</v>
      </c>
      <c r="AC1897" s="18" t="str">
        <f t="shared" si="58"/>
        <v>ok</v>
      </c>
      <c r="AE1897" s="19">
        <f t="shared" si="59"/>
        <v>-5782.0290000000095</v>
      </c>
      <c r="AF1897" s="20">
        <v>547.43692493438721</v>
      </c>
      <c r="AG1897" s="21"/>
      <c r="AH1897" s="156"/>
      <c r="AI1897" s="156"/>
      <c r="AJ1897" s="156"/>
    </row>
    <row r="1898" spans="2:36" ht="14.4" thickTop="1" thickBot="1" x14ac:dyDescent="0.3">
      <c r="B1898" s="12">
        <v>41344</v>
      </c>
      <c r="C1898" s="158" t="s">
        <v>17</v>
      </c>
      <c r="D1898" s="159">
        <v>4786.4660000000003</v>
      </c>
      <c r="E1898" s="159">
        <v>4572.0330000000004</v>
      </c>
      <c r="F1898" s="159">
        <v>4382.6819999999998</v>
      </c>
      <c r="G1898" s="159">
        <v>4311.71</v>
      </c>
      <c r="H1898" s="160">
        <v>4356.3710000000001</v>
      </c>
      <c r="I1898" s="159">
        <v>4463.9709999999995</v>
      </c>
      <c r="J1898" s="159">
        <v>4609.47</v>
      </c>
      <c r="K1898" s="159">
        <v>4631.95</v>
      </c>
      <c r="L1898" s="159">
        <v>4743.3090000000002</v>
      </c>
      <c r="M1898" s="159">
        <v>4912.951</v>
      </c>
      <c r="N1898" s="159">
        <v>5010.3</v>
      </c>
      <c r="O1898" s="159">
        <v>5095.9319999999998</v>
      </c>
      <c r="P1898" s="159">
        <v>5164.5630000000001</v>
      </c>
      <c r="Q1898" s="159">
        <v>5190.3119999999999</v>
      </c>
      <c r="R1898" s="159">
        <v>5158.723</v>
      </c>
      <c r="S1898" s="159">
        <v>5175.2240000000002</v>
      </c>
      <c r="T1898" s="159">
        <v>5153.7650000000003</v>
      </c>
      <c r="U1898" s="159">
        <v>5157.68</v>
      </c>
      <c r="V1898" s="159">
        <v>5317.1679999999997</v>
      </c>
      <c r="W1898" s="67">
        <v>5864.9279999999999</v>
      </c>
      <c r="X1898" s="159">
        <v>5811.1959999999999</v>
      </c>
      <c r="Y1898" s="159">
        <v>5521.1639999999998</v>
      </c>
      <c r="Z1898" s="159">
        <v>5150.9170000000004</v>
      </c>
      <c r="AA1898" s="159">
        <v>4789.29</v>
      </c>
      <c r="AB1898" s="161">
        <v>119332.07399999999</v>
      </c>
      <c r="AC1898" s="18" t="str">
        <f t="shared" si="58"/>
        <v>ok</v>
      </c>
      <c r="AE1898" s="19">
        <f t="shared" si="59"/>
        <v>5580.1619999999966</v>
      </c>
      <c r="AF1898" s="20">
        <v>510.63921546936035</v>
      </c>
      <c r="AG1898" s="21"/>
      <c r="AH1898" s="156"/>
      <c r="AI1898" s="156"/>
      <c r="AJ1898" s="156"/>
    </row>
    <row r="1899" spans="2:36" ht="14.4" thickTop="1" thickBot="1" x14ac:dyDescent="0.3">
      <c r="B1899" s="12">
        <v>41345</v>
      </c>
      <c r="C1899" s="158" t="s">
        <v>11</v>
      </c>
      <c r="D1899" s="159">
        <v>4465.7060000000001</v>
      </c>
      <c r="E1899" s="159">
        <v>4292.777</v>
      </c>
      <c r="F1899" s="159">
        <v>4218.8729999999996</v>
      </c>
      <c r="G1899" s="159">
        <v>4166.74</v>
      </c>
      <c r="H1899" s="160">
        <v>4155.7060000000001</v>
      </c>
      <c r="I1899" s="159">
        <v>4291.49</v>
      </c>
      <c r="J1899" s="159">
        <v>4504.7439999999997</v>
      </c>
      <c r="K1899" s="159">
        <v>4534.2120000000004</v>
      </c>
      <c r="L1899" s="159">
        <v>4658.6589999999997</v>
      </c>
      <c r="M1899" s="159">
        <v>4765.5339999999997</v>
      </c>
      <c r="N1899" s="159">
        <v>4774.91</v>
      </c>
      <c r="O1899" s="159">
        <v>4900.7359999999999</v>
      </c>
      <c r="P1899" s="159">
        <v>4973.4939999999997</v>
      </c>
      <c r="Q1899" s="159">
        <v>5012.7160000000003</v>
      </c>
      <c r="R1899" s="159">
        <v>5002.7160000000003</v>
      </c>
      <c r="S1899" s="159">
        <v>4995.2020000000002</v>
      </c>
      <c r="T1899" s="159">
        <v>4966.0379999999996</v>
      </c>
      <c r="U1899" s="159">
        <v>5002.1350000000002</v>
      </c>
      <c r="V1899" s="159">
        <v>5269.9120000000003</v>
      </c>
      <c r="W1899" s="67">
        <v>5786.1490000000003</v>
      </c>
      <c r="X1899" s="159">
        <v>5761.2950000000001</v>
      </c>
      <c r="Y1899" s="159">
        <v>5440.2179999999998</v>
      </c>
      <c r="Z1899" s="159">
        <v>5154.66</v>
      </c>
      <c r="AA1899" s="159">
        <v>4676.3180000000002</v>
      </c>
      <c r="AB1899" s="161">
        <v>115770.94100000001</v>
      </c>
      <c r="AC1899" s="18" t="str">
        <f t="shared" si="58"/>
        <v>ok</v>
      </c>
      <c r="AE1899" s="19">
        <f t="shared" si="59"/>
        <v>-3561.1329999999871</v>
      </c>
      <c r="AF1899" s="20">
        <v>490.05692386627197</v>
      </c>
      <c r="AG1899" s="21"/>
      <c r="AH1899" s="156"/>
      <c r="AI1899" s="156"/>
      <c r="AJ1899" s="156"/>
    </row>
    <row r="1900" spans="2:36" ht="14.4" thickTop="1" thickBot="1" x14ac:dyDescent="0.3">
      <c r="B1900" s="12">
        <v>41346</v>
      </c>
      <c r="C1900" s="158" t="s">
        <v>12</v>
      </c>
      <c r="D1900" s="159">
        <v>4352.75</v>
      </c>
      <c r="E1900" s="159">
        <v>4274.28</v>
      </c>
      <c r="F1900" s="159">
        <v>4233.415</v>
      </c>
      <c r="G1900" s="159">
        <v>4187.2120000000004</v>
      </c>
      <c r="H1900" s="160">
        <v>4214.3599999999997</v>
      </c>
      <c r="I1900" s="159">
        <v>4370.4210000000003</v>
      </c>
      <c r="J1900" s="159">
        <v>4593.4030000000002</v>
      </c>
      <c r="K1900" s="159">
        <v>4625.2740000000003</v>
      </c>
      <c r="L1900" s="159">
        <v>4674.4830000000002</v>
      </c>
      <c r="M1900" s="159">
        <v>4753.893</v>
      </c>
      <c r="N1900" s="159">
        <v>4864.0950000000003</v>
      </c>
      <c r="O1900" s="159">
        <v>4955.3500000000004</v>
      </c>
      <c r="P1900" s="159">
        <v>4952.027</v>
      </c>
      <c r="Q1900" s="159">
        <v>4978.3909999999996</v>
      </c>
      <c r="R1900" s="159">
        <v>5018.2979999999998</v>
      </c>
      <c r="S1900" s="159">
        <v>4983.9470000000001</v>
      </c>
      <c r="T1900" s="159">
        <v>5021.8019999999997</v>
      </c>
      <c r="U1900" s="159">
        <v>5093.8649999999998</v>
      </c>
      <c r="V1900" s="159">
        <v>5358.0169999999998</v>
      </c>
      <c r="W1900" s="67">
        <v>5743.98</v>
      </c>
      <c r="X1900" s="159">
        <v>5593.4769999999999</v>
      </c>
      <c r="Y1900" s="159">
        <v>5260.4179999999997</v>
      </c>
      <c r="Z1900" s="159">
        <v>4952.5140000000001</v>
      </c>
      <c r="AA1900" s="159">
        <v>4594.1639999999998</v>
      </c>
      <c r="AB1900" s="161">
        <v>115649.837</v>
      </c>
      <c r="AC1900" s="18" t="str">
        <f t="shared" si="58"/>
        <v>ok</v>
      </c>
      <c r="AE1900" s="19">
        <f t="shared" si="59"/>
        <v>-121.10400000000664</v>
      </c>
      <c r="AF1900" s="20">
        <v>527.26005268096924</v>
      </c>
      <c r="AG1900" s="21"/>
      <c r="AH1900" s="156"/>
      <c r="AI1900" s="156"/>
      <c r="AJ1900" s="156"/>
    </row>
    <row r="1901" spans="2:36" ht="14.4" thickTop="1" thickBot="1" x14ac:dyDescent="0.3">
      <c r="B1901" s="12">
        <v>41347</v>
      </c>
      <c r="C1901" s="158" t="s">
        <v>13</v>
      </c>
      <c r="D1901" s="159">
        <v>4384.4620000000004</v>
      </c>
      <c r="E1901" s="159">
        <v>4254.4430000000002</v>
      </c>
      <c r="F1901" s="159">
        <v>4194.7849999999999</v>
      </c>
      <c r="G1901" s="159">
        <v>4147.9650000000001</v>
      </c>
      <c r="H1901" s="160">
        <v>4163.8720000000003</v>
      </c>
      <c r="I1901" s="159">
        <v>4264.0910000000003</v>
      </c>
      <c r="J1901" s="159">
        <v>4492.7430000000004</v>
      </c>
      <c r="K1901" s="159">
        <v>4562.674</v>
      </c>
      <c r="L1901" s="159">
        <v>4549.7209999999995</v>
      </c>
      <c r="M1901" s="159">
        <v>4693.7650000000003</v>
      </c>
      <c r="N1901" s="159">
        <v>4859.4219999999996</v>
      </c>
      <c r="O1901" s="159">
        <v>4906.5</v>
      </c>
      <c r="P1901" s="159">
        <v>4948.5240000000003</v>
      </c>
      <c r="Q1901" s="159">
        <v>4973.7740000000003</v>
      </c>
      <c r="R1901" s="159">
        <v>4902.6769999999997</v>
      </c>
      <c r="S1901" s="159">
        <v>4854.3590000000004</v>
      </c>
      <c r="T1901" s="159">
        <v>4948.0959999999995</v>
      </c>
      <c r="U1901" s="159">
        <v>4988.1729999999998</v>
      </c>
      <c r="V1901" s="159">
        <v>5321.5780000000004</v>
      </c>
      <c r="W1901" s="67">
        <v>5705.9579999999996</v>
      </c>
      <c r="X1901" s="159">
        <v>5595.1620000000003</v>
      </c>
      <c r="Y1901" s="159">
        <v>5382.5169999999998</v>
      </c>
      <c r="Z1901" s="159">
        <v>4998.4219999999996</v>
      </c>
      <c r="AA1901" s="159">
        <v>4648.3379999999997</v>
      </c>
      <c r="AB1901" s="161">
        <v>114734.42</v>
      </c>
      <c r="AC1901" s="18" t="str">
        <f t="shared" si="58"/>
        <v>ok</v>
      </c>
      <c r="AE1901" s="19">
        <f t="shared" si="59"/>
        <v>-915.41700000000128</v>
      </c>
      <c r="AF1901" s="20">
        <v>490.59484481811523</v>
      </c>
      <c r="AG1901" s="21"/>
      <c r="AH1901" s="156"/>
      <c r="AI1901" s="156"/>
      <c r="AJ1901" s="156"/>
    </row>
    <row r="1902" spans="2:36" ht="14.4" thickTop="1" thickBot="1" x14ac:dyDescent="0.3">
      <c r="B1902" s="12">
        <v>41348</v>
      </c>
      <c r="C1902" s="158" t="s">
        <v>14</v>
      </c>
      <c r="D1902" s="159">
        <v>4339.518</v>
      </c>
      <c r="E1902" s="159">
        <v>4224.4290000000001</v>
      </c>
      <c r="F1902" s="159">
        <v>4116.18</v>
      </c>
      <c r="G1902" s="159">
        <v>4012.6410000000001</v>
      </c>
      <c r="H1902" s="160">
        <v>4023.7809999999999</v>
      </c>
      <c r="I1902" s="159">
        <v>4166.3829999999998</v>
      </c>
      <c r="J1902" s="159">
        <v>4362.8429999999998</v>
      </c>
      <c r="K1902" s="159">
        <v>4315.9579999999996</v>
      </c>
      <c r="L1902" s="159">
        <v>4531.0739999999996</v>
      </c>
      <c r="M1902" s="159">
        <v>4627.5010000000002</v>
      </c>
      <c r="N1902" s="159">
        <v>4717.9059999999999</v>
      </c>
      <c r="O1902" s="159">
        <v>4701.9780000000001</v>
      </c>
      <c r="P1902" s="159">
        <v>4798.357</v>
      </c>
      <c r="Q1902" s="159">
        <v>4796.866</v>
      </c>
      <c r="R1902" s="159">
        <v>4715.0190000000002</v>
      </c>
      <c r="S1902" s="159">
        <v>4774.1559999999999</v>
      </c>
      <c r="T1902" s="159">
        <v>4829.7920000000004</v>
      </c>
      <c r="U1902" s="159">
        <v>4869.2470000000003</v>
      </c>
      <c r="V1902" s="159">
        <v>5187.4750000000004</v>
      </c>
      <c r="W1902" s="67">
        <v>5622.69</v>
      </c>
      <c r="X1902" s="159">
        <v>5548.5810000000001</v>
      </c>
      <c r="Y1902" s="159">
        <v>5205.6009999999997</v>
      </c>
      <c r="Z1902" s="159">
        <v>4958.6949999999997</v>
      </c>
      <c r="AA1902" s="159">
        <v>4633.0780000000004</v>
      </c>
      <c r="AB1902" s="161">
        <v>112079.74800000001</v>
      </c>
      <c r="AC1902" s="18" t="str">
        <f t="shared" si="58"/>
        <v>ok</v>
      </c>
      <c r="AE1902" s="19">
        <f t="shared" si="59"/>
        <v>-2654.6719999999914</v>
      </c>
      <c r="AF1902" s="20">
        <v>434.58431720733643</v>
      </c>
      <c r="AG1902" s="21"/>
      <c r="AH1902" s="156"/>
      <c r="AI1902" s="156"/>
      <c r="AJ1902" s="156"/>
    </row>
    <row r="1903" spans="2:36" ht="14.4" thickTop="1" thickBot="1" x14ac:dyDescent="0.3">
      <c r="B1903" s="12">
        <v>41349</v>
      </c>
      <c r="C1903" s="158" t="s">
        <v>15</v>
      </c>
      <c r="D1903" s="159">
        <v>4328.799</v>
      </c>
      <c r="E1903" s="159">
        <v>4246.5219999999999</v>
      </c>
      <c r="F1903" s="159">
        <v>4172.1890000000003</v>
      </c>
      <c r="G1903" s="159">
        <v>4091.7350000000001</v>
      </c>
      <c r="H1903" s="160">
        <v>4102.4250000000002</v>
      </c>
      <c r="I1903" s="159">
        <v>4179.674</v>
      </c>
      <c r="J1903" s="159">
        <v>4214.3819999999996</v>
      </c>
      <c r="K1903" s="159">
        <v>4197.598</v>
      </c>
      <c r="L1903" s="159">
        <v>4376.2730000000001</v>
      </c>
      <c r="M1903" s="159">
        <v>4603.8530000000001</v>
      </c>
      <c r="N1903" s="159">
        <v>4678.5450000000001</v>
      </c>
      <c r="O1903" s="159">
        <v>4739.0029999999997</v>
      </c>
      <c r="P1903" s="159">
        <v>4767.2259999999997</v>
      </c>
      <c r="Q1903" s="159">
        <v>4791.0950000000003</v>
      </c>
      <c r="R1903" s="159">
        <v>4693.0150000000003</v>
      </c>
      <c r="S1903" s="159">
        <v>4625.2610000000004</v>
      </c>
      <c r="T1903" s="159">
        <v>4606.8879999999999</v>
      </c>
      <c r="U1903" s="159">
        <v>4543.9669999999996</v>
      </c>
      <c r="V1903" s="159">
        <v>4909.5330000000004</v>
      </c>
      <c r="W1903" s="160">
        <v>5690.8980000000001</v>
      </c>
      <c r="X1903" s="66">
        <v>5694.6040000000003</v>
      </c>
      <c r="Y1903" s="159">
        <v>5512.0619999999999</v>
      </c>
      <c r="Z1903" s="159">
        <v>5123.5020000000004</v>
      </c>
      <c r="AA1903" s="159">
        <v>4766.1229999999996</v>
      </c>
      <c r="AB1903" s="161">
        <v>111655.173</v>
      </c>
      <c r="AC1903" s="18" t="str">
        <f t="shared" si="58"/>
        <v>ok</v>
      </c>
      <c r="AE1903" s="19">
        <f t="shared" si="59"/>
        <v>-424.57500000001164</v>
      </c>
      <c r="AF1903" s="20">
        <v>453.21173000335693</v>
      </c>
      <c r="AG1903" s="21"/>
      <c r="AH1903" s="156"/>
      <c r="AI1903" s="156"/>
      <c r="AJ1903" s="156"/>
    </row>
    <row r="1904" spans="2:36" ht="14.4" thickTop="1" thickBot="1" x14ac:dyDescent="0.3">
      <c r="B1904" s="12">
        <v>41350</v>
      </c>
      <c r="C1904" s="158" t="s">
        <v>16</v>
      </c>
      <c r="D1904" s="159">
        <v>4458.1419999999998</v>
      </c>
      <c r="E1904" s="159">
        <v>4231.43</v>
      </c>
      <c r="F1904" s="159">
        <v>4134.9170000000004</v>
      </c>
      <c r="G1904" s="159">
        <v>4040.7440000000001</v>
      </c>
      <c r="H1904" s="160">
        <v>4042.6930000000002</v>
      </c>
      <c r="I1904" s="159">
        <v>4015.52</v>
      </c>
      <c r="J1904" s="159">
        <v>3938.1849999999999</v>
      </c>
      <c r="K1904" s="159">
        <v>3892.92</v>
      </c>
      <c r="L1904" s="159">
        <v>4045.0830000000001</v>
      </c>
      <c r="M1904" s="159">
        <v>4077.17</v>
      </c>
      <c r="N1904" s="159">
        <v>4255.2079999999996</v>
      </c>
      <c r="O1904" s="159">
        <v>4351.7290000000003</v>
      </c>
      <c r="P1904" s="159">
        <v>4427.5309999999999</v>
      </c>
      <c r="Q1904" s="159">
        <v>4485.8509999999997</v>
      </c>
      <c r="R1904" s="159">
        <v>4512.8010000000004</v>
      </c>
      <c r="S1904" s="159">
        <v>4504.4690000000001</v>
      </c>
      <c r="T1904" s="159">
        <v>4463.7259999999997</v>
      </c>
      <c r="U1904" s="159">
        <v>4484.5140000000001</v>
      </c>
      <c r="V1904" s="159">
        <v>4856.848</v>
      </c>
      <c r="W1904" s="160">
        <v>5756.39</v>
      </c>
      <c r="X1904" s="66">
        <v>5789.83</v>
      </c>
      <c r="Y1904" s="159">
        <v>5633.665</v>
      </c>
      <c r="Z1904" s="159">
        <v>5200.232</v>
      </c>
      <c r="AA1904" s="159">
        <v>4898.4539999999997</v>
      </c>
      <c r="AB1904" s="161">
        <v>108498.052</v>
      </c>
      <c r="AC1904" s="18" t="str">
        <f t="shared" si="58"/>
        <v>ok</v>
      </c>
      <c r="AE1904" s="19">
        <f t="shared" si="59"/>
        <v>-3157.1209999999992</v>
      </c>
      <c r="AF1904" s="20">
        <v>523.06862640380859</v>
      </c>
      <c r="AG1904" s="21"/>
      <c r="AH1904" s="156"/>
      <c r="AI1904" s="156"/>
      <c r="AJ1904" s="156"/>
    </row>
    <row r="1905" spans="1:36" ht="14.4" thickTop="1" thickBot="1" x14ac:dyDescent="0.3">
      <c r="B1905" s="12">
        <v>41351</v>
      </c>
      <c r="C1905" s="158" t="s">
        <v>17</v>
      </c>
      <c r="D1905" s="159">
        <v>4601.7749999999996</v>
      </c>
      <c r="E1905" s="159">
        <v>4400.7849999999999</v>
      </c>
      <c r="F1905" s="159">
        <v>4254.9989999999998</v>
      </c>
      <c r="G1905" s="159">
        <v>4207.2520000000004</v>
      </c>
      <c r="H1905" s="160">
        <v>4112.8500000000004</v>
      </c>
      <c r="I1905" s="159">
        <v>4141.049</v>
      </c>
      <c r="J1905" s="159">
        <v>4084.1680000000001</v>
      </c>
      <c r="K1905" s="159">
        <v>4064.5439999999999</v>
      </c>
      <c r="L1905" s="159">
        <v>4222.3819999999996</v>
      </c>
      <c r="M1905" s="159">
        <v>4438.0339999999997</v>
      </c>
      <c r="N1905" s="159">
        <v>4581.4769999999999</v>
      </c>
      <c r="O1905" s="159">
        <v>4699.8069999999998</v>
      </c>
      <c r="P1905" s="159">
        <v>4818.7709999999997</v>
      </c>
      <c r="Q1905" s="159">
        <v>4882.2839999999997</v>
      </c>
      <c r="R1905" s="159">
        <v>4907.8739999999998</v>
      </c>
      <c r="S1905" s="159">
        <v>4925.1530000000002</v>
      </c>
      <c r="T1905" s="159">
        <v>4921.0010000000002</v>
      </c>
      <c r="U1905" s="159">
        <v>4875.058</v>
      </c>
      <c r="V1905" s="159">
        <v>5203.3370000000004</v>
      </c>
      <c r="W1905" s="160">
        <v>6113.5060000000003</v>
      </c>
      <c r="X1905" s="66">
        <v>6185.1120000000001</v>
      </c>
      <c r="Y1905" s="159">
        <v>6031.9610000000002</v>
      </c>
      <c r="Z1905" s="159">
        <v>5737.5510000000004</v>
      </c>
      <c r="AA1905" s="159">
        <v>5330.9809999999998</v>
      </c>
      <c r="AB1905" s="161">
        <v>115741.712</v>
      </c>
      <c r="AC1905" s="18" t="str">
        <f t="shared" si="58"/>
        <v>ok</v>
      </c>
      <c r="AE1905" s="19">
        <f t="shared" si="59"/>
        <v>7243.6600000000035</v>
      </c>
      <c r="AF1905" s="20">
        <v>550.92755317687988</v>
      </c>
      <c r="AG1905" s="21"/>
      <c r="AH1905" s="156"/>
      <c r="AI1905" s="156"/>
      <c r="AJ1905" s="156"/>
    </row>
    <row r="1906" spans="1:36" ht="14.4" thickTop="1" thickBot="1" x14ac:dyDescent="0.3">
      <c r="B1906" s="12">
        <v>41352</v>
      </c>
      <c r="C1906" s="158" t="s">
        <v>11</v>
      </c>
      <c r="D1906" s="159">
        <v>4776.2449999999999</v>
      </c>
      <c r="E1906" s="159">
        <v>4651.7389999999996</v>
      </c>
      <c r="F1906" s="159">
        <v>4546.57</v>
      </c>
      <c r="G1906" s="159">
        <v>4458.0469999999996</v>
      </c>
      <c r="H1906" s="160">
        <v>4417.2929999999997</v>
      </c>
      <c r="I1906" s="159">
        <v>4537.5940000000001</v>
      </c>
      <c r="J1906" s="159">
        <v>4599.5720000000001</v>
      </c>
      <c r="K1906" s="159">
        <v>4612.6270000000004</v>
      </c>
      <c r="L1906" s="159">
        <v>4762.808</v>
      </c>
      <c r="M1906" s="159">
        <v>5051.8850000000002</v>
      </c>
      <c r="N1906" s="159">
        <v>5207.9549999999999</v>
      </c>
      <c r="O1906" s="159">
        <v>5283.21</v>
      </c>
      <c r="P1906" s="159">
        <v>5362.6980000000003</v>
      </c>
      <c r="Q1906" s="159">
        <v>5486.5519999999997</v>
      </c>
      <c r="R1906" s="159">
        <v>5531.2</v>
      </c>
      <c r="S1906" s="159">
        <v>5557.4489999999996</v>
      </c>
      <c r="T1906" s="159">
        <v>5580.0469999999996</v>
      </c>
      <c r="U1906" s="159">
        <v>5516.0129999999999</v>
      </c>
      <c r="V1906" s="159">
        <v>5709.7190000000001</v>
      </c>
      <c r="W1906" s="67">
        <v>6360.9589999999998</v>
      </c>
      <c r="X1906" s="159">
        <v>6330.866</v>
      </c>
      <c r="Y1906" s="159">
        <v>6124.4530000000004</v>
      </c>
      <c r="Z1906" s="159">
        <v>5876.4690000000001</v>
      </c>
      <c r="AA1906" s="159">
        <v>5502.1480000000001</v>
      </c>
      <c r="AB1906" s="161">
        <v>125844.118</v>
      </c>
      <c r="AC1906" s="18" t="str">
        <f t="shared" si="58"/>
        <v>ok</v>
      </c>
      <c r="AE1906" s="19">
        <f t="shared" si="59"/>
        <v>10102.406000000003</v>
      </c>
      <c r="AF1906" s="20">
        <v>583.50686836242676</v>
      </c>
      <c r="AG1906" s="21"/>
      <c r="AH1906" s="156"/>
      <c r="AI1906" s="156"/>
      <c r="AJ1906" s="156"/>
    </row>
    <row r="1907" spans="1:36" ht="14.4" thickTop="1" thickBot="1" x14ac:dyDescent="0.3">
      <c r="B1907" s="12">
        <v>41353</v>
      </c>
      <c r="C1907" s="158" t="s">
        <v>12</v>
      </c>
      <c r="D1907" s="159">
        <v>5421.2139999999999</v>
      </c>
      <c r="E1907" s="159">
        <v>4972.1289999999999</v>
      </c>
      <c r="F1907" s="159">
        <v>4866.759</v>
      </c>
      <c r="G1907" s="159">
        <v>4787.0249999999996</v>
      </c>
      <c r="H1907" s="160">
        <v>4766.4589999999998</v>
      </c>
      <c r="I1907" s="159">
        <v>4872.5590000000002</v>
      </c>
      <c r="J1907" s="159">
        <v>4888.4889999999996</v>
      </c>
      <c r="K1907" s="159">
        <v>4832.9759999999997</v>
      </c>
      <c r="L1907" s="159">
        <v>4991.424</v>
      </c>
      <c r="M1907" s="159">
        <v>5164.4750000000004</v>
      </c>
      <c r="N1907" s="159">
        <v>5268.4449999999997</v>
      </c>
      <c r="O1907" s="159">
        <v>5396.9340000000002</v>
      </c>
      <c r="P1907" s="159">
        <v>5490.8609999999999</v>
      </c>
      <c r="Q1907" s="159">
        <v>5514.9859999999999</v>
      </c>
      <c r="R1907" s="159">
        <v>5544.18</v>
      </c>
      <c r="S1907" s="159">
        <v>5628.884</v>
      </c>
      <c r="T1907" s="159">
        <v>5562.6090000000004</v>
      </c>
      <c r="U1907" s="159">
        <v>5540.5290000000005</v>
      </c>
      <c r="V1907" s="159">
        <v>5685.4690000000001</v>
      </c>
      <c r="W1907" s="67">
        <v>6368.0020000000004</v>
      </c>
      <c r="X1907" s="159">
        <v>6356.42</v>
      </c>
      <c r="Y1907" s="159">
        <v>6148.6170000000002</v>
      </c>
      <c r="Z1907" s="159">
        <v>5977.433</v>
      </c>
      <c r="AA1907" s="159">
        <v>5529.7489999999998</v>
      </c>
      <c r="AB1907" s="161">
        <v>129576.626</v>
      </c>
      <c r="AC1907" s="18" t="str">
        <f t="shared" si="58"/>
        <v>ok</v>
      </c>
      <c r="AE1907" s="19">
        <f t="shared" si="59"/>
        <v>3732.5080000000016</v>
      </c>
      <c r="AF1907" s="20">
        <v>564.85737800598145</v>
      </c>
      <c r="AG1907" s="21"/>
      <c r="AH1907" s="156"/>
      <c r="AI1907" s="156"/>
      <c r="AJ1907" s="156"/>
    </row>
    <row r="1908" spans="1:36" ht="14.4" thickTop="1" thickBot="1" x14ac:dyDescent="0.3">
      <c r="B1908" s="12">
        <v>41354</v>
      </c>
      <c r="C1908" s="158" t="s">
        <v>13</v>
      </c>
      <c r="D1908" s="159">
        <v>5199.7560000000003</v>
      </c>
      <c r="E1908" s="159">
        <v>5030.2889999999998</v>
      </c>
      <c r="F1908" s="159">
        <v>4901.5749999999998</v>
      </c>
      <c r="G1908" s="159">
        <v>4812.7290000000003</v>
      </c>
      <c r="H1908" s="160">
        <v>4792.7420000000002</v>
      </c>
      <c r="I1908" s="159">
        <v>4801.28</v>
      </c>
      <c r="J1908" s="159">
        <v>4870.4920000000002</v>
      </c>
      <c r="K1908" s="159">
        <v>4795.8370000000004</v>
      </c>
      <c r="L1908" s="159">
        <v>4941.8729999999996</v>
      </c>
      <c r="M1908" s="159">
        <v>5038.3549999999996</v>
      </c>
      <c r="N1908" s="159">
        <v>5219.6139999999996</v>
      </c>
      <c r="O1908" s="159">
        <v>5275.74</v>
      </c>
      <c r="P1908" s="159">
        <v>5386.3620000000001</v>
      </c>
      <c r="Q1908" s="159">
        <v>5417.9440000000004</v>
      </c>
      <c r="R1908" s="159">
        <v>5397.3829999999998</v>
      </c>
      <c r="S1908" s="159">
        <v>5464.4480000000003</v>
      </c>
      <c r="T1908" s="159">
        <v>5395.5410000000002</v>
      </c>
      <c r="U1908" s="159">
        <v>5361.2849999999999</v>
      </c>
      <c r="V1908" s="159">
        <v>5542.1610000000001</v>
      </c>
      <c r="W1908" s="67">
        <v>6317.0780000000004</v>
      </c>
      <c r="X1908" s="159">
        <v>6289.0439999999999</v>
      </c>
      <c r="Y1908" s="159">
        <v>6021.7659999999996</v>
      </c>
      <c r="Z1908" s="159">
        <v>5790.6620000000003</v>
      </c>
      <c r="AA1908" s="159">
        <v>5412.89</v>
      </c>
      <c r="AB1908" s="161">
        <v>127476.844</v>
      </c>
      <c r="AC1908" s="18" t="str">
        <f t="shared" si="58"/>
        <v>ok</v>
      </c>
      <c r="AE1908" s="19">
        <f t="shared" si="59"/>
        <v>-2099.7820000000065</v>
      </c>
      <c r="AF1908" s="20">
        <v>557.99043750762939</v>
      </c>
      <c r="AG1908" s="21"/>
      <c r="AH1908" s="156"/>
      <c r="AI1908" s="156"/>
      <c r="AJ1908" s="156"/>
    </row>
    <row r="1909" spans="1:36" ht="14.4" thickTop="1" thickBot="1" x14ac:dyDescent="0.3">
      <c r="B1909" s="12">
        <v>41355</v>
      </c>
      <c r="C1909" s="158" t="s">
        <v>14</v>
      </c>
      <c r="D1909" s="159">
        <v>5106.1540000000005</v>
      </c>
      <c r="E1909" s="159">
        <v>4874.5389999999998</v>
      </c>
      <c r="F1909" s="159">
        <v>4838.9660000000003</v>
      </c>
      <c r="G1909" s="159">
        <v>4803.7610000000004</v>
      </c>
      <c r="H1909" s="160">
        <v>4753.5950000000003</v>
      </c>
      <c r="I1909" s="159">
        <v>4858.6229999999996</v>
      </c>
      <c r="J1909" s="159">
        <v>4864.7700000000004</v>
      </c>
      <c r="K1909" s="159">
        <v>4854.6109999999999</v>
      </c>
      <c r="L1909" s="159">
        <v>4985.5320000000002</v>
      </c>
      <c r="M1909" s="159">
        <v>5156.4979999999996</v>
      </c>
      <c r="N1909" s="159">
        <v>5311.7139999999999</v>
      </c>
      <c r="O1909" s="159">
        <v>5391.5259999999998</v>
      </c>
      <c r="P1909" s="159">
        <v>5597.2719999999999</v>
      </c>
      <c r="Q1909" s="159">
        <v>5608.5690000000004</v>
      </c>
      <c r="R1909" s="159">
        <v>5607.6130000000003</v>
      </c>
      <c r="S1909" s="159">
        <v>5585.5079999999998</v>
      </c>
      <c r="T1909" s="159">
        <v>5576.0190000000002</v>
      </c>
      <c r="U1909" s="159">
        <v>5512.2879999999996</v>
      </c>
      <c r="V1909" s="159">
        <v>5612.0469999999996</v>
      </c>
      <c r="W1909" s="160">
        <v>6268.6490000000003</v>
      </c>
      <c r="X1909" s="66">
        <v>6296.4170000000004</v>
      </c>
      <c r="Y1909" s="159">
        <v>6038.5829999999996</v>
      </c>
      <c r="Z1909" s="159">
        <v>5828.3069999999998</v>
      </c>
      <c r="AA1909" s="159">
        <v>5507.9780000000001</v>
      </c>
      <c r="AB1909" s="161">
        <v>128839.54</v>
      </c>
      <c r="AC1909" s="18" t="str">
        <f t="shared" si="58"/>
        <v>ok</v>
      </c>
      <c r="AE1909" s="19">
        <f t="shared" si="59"/>
        <v>1362.6959999999963</v>
      </c>
      <c r="AF1909" s="20">
        <v>600.07897567749023</v>
      </c>
      <c r="AG1909" s="21"/>
      <c r="AH1909" s="156"/>
      <c r="AI1909" s="156"/>
      <c r="AJ1909" s="156"/>
    </row>
    <row r="1910" spans="1:36" ht="14.4" thickTop="1" thickBot="1" x14ac:dyDescent="0.3">
      <c r="B1910" s="12">
        <v>41356</v>
      </c>
      <c r="C1910" s="158" t="s">
        <v>15</v>
      </c>
      <c r="D1910" s="159">
        <v>5202.1379999999999</v>
      </c>
      <c r="E1910" s="159">
        <v>5022.5349999999999</v>
      </c>
      <c r="F1910" s="159">
        <v>4969.1390000000001</v>
      </c>
      <c r="G1910" s="159">
        <v>4870.7730000000001</v>
      </c>
      <c r="H1910" s="160">
        <v>4810.1639999999998</v>
      </c>
      <c r="I1910" s="159">
        <v>4806.9799999999996</v>
      </c>
      <c r="J1910" s="159">
        <v>4662.9979999999996</v>
      </c>
      <c r="K1910" s="159">
        <v>4635.0069999999996</v>
      </c>
      <c r="L1910" s="159">
        <v>4852.598</v>
      </c>
      <c r="M1910" s="159">
        <v>5125.8559999999998</v>
      </c>
      <c r="N1910" s="159">
        <v>5266.7889999999998</v>
      </c>
      <c r="O1910" s="159">
        <v>5376.9930000000004</v>
      </c>
      <c r="P1910" s="159">
        <v>5331.61</v>
      </c>
      <c r="Q1910" s="159">
        <v>5333.4120000000003</v>
      </c>
      <c r="R1910" s="159">
        <v>5302.723</v>
      </c>
      <c r="S1910" s="159">
        <v>5258.8270000000002</v>
      </c>
      <c r="T1910" s="159">
        <v>5201.4399999999996</v>
      </c>
      <c r="U1910" s="159">
        <v>5144.4960000000001</v>
      </c>
      <c r="V1910" s="159">
        <v>5444.8280000000004</v>
      </c>
      <c r="W1910" s="67">
        <v>6478.768</v>
      </c>
      <c r="X1910" s="159">
        <v>6449.277</v>
      </c>
      <c r="Y1910" s="159">
        <v>6133.0439999999999</v>
      </c>
      <c r="Z1910" s="159">
        <v>5968.8620000000001</v>
      </c>
      <c r="AA1910" s="159">
        <v>5615.8950000000004</v>
      </c>
      <c r="AB1910" s="161">
        <v>127265.15</v>
      </c>
      <c r="AC1910" s="18" t="str">
        <f t="shared" si="58"/>
        <v>ok</v>
      </c>
      <c r="AE1910" s="19">
        <f t="shared" si="59"/>
        <v>-1574.3899999999994</v>
      </c>
      <c r="AF1910" s="20">
        <v>631.8798828125</v>
      </c>
      <c r="AG1910" s="21"/>
      <c r="AH1910" s="156"/>
      <c r="AI1910" s="156"/>
      <c r="AJ1910" s="156"/>
    </row>
    <row r="1911" spans="1:36" ht="14.4" thickTop="1" thickBot="1" x14ac:dyDescent="0.3">
      <c r="B1911" s="12">
        <v>41357</v>
      </c>
      <c r="C1911" s="158" t="s">
        <v>16</v>
      </c>
      <c r="D1911" s="159">
        <v>5318.3149999999996</v>
      </c>
      <c r="E1911" s="159">
        <v>5124.6760000000004</v>
      </c>
      <c r="F1911" s="159">
        <v>4939.5039999999999</v>
      </c>
      <c r="G1911" s="159">
        <v>4812.9780000000001</v>
      </c>
      <c r="H1911" s="160">
        <v>4753.415</v>
      </c>
      <c r="I1911" s="159">
        <v>4690.8370000000004</v>
      </c>
      <c r="J1911" s="159">
        <v>4495.0569999999998</v>
      </c>
      <c r="K1911" s="159">
        <v>4381.7489999999998</v>
      </c>
      <c r="L1911" s="159">
        <v>4473.3360000000002</v>
      </c>
      <c r="M1911" s="159">
        <v>4627.5780000000004</v>
      </c>
      <c r="N1911" s="159">
        <v>4735.0200000000004</v>
      </c>
      <c r="O1911" s="159">
        <v>4799.78</v>
      </c>
      <c r="P1911" s="159">
        <v>4835.9870000000001</v>
      </c>
      <c r="Q1911" s="159">
        <v>4874.4930000000004</v>
      </c>
      <c r="R1911" s="159">
        <v>4876.8869999999997</v>
      </c>
      <c r="S1911" s="159">
        <v>4910.2330000000002</v>
      </c>
      <c r="T1911" s="159">
        <v>4853.8320000000003</v>
      </c>
      <c r="U1911" s="159">
        <v>4796.3829999999998</v>
      </c>
      <c r="V1911" s="159">
        <v>5126.665</v>
      </c>
      <c r="W1911" s="160">
        <v>6123.2439999999997</v>
      </c>
      <c r="X1911" s="66">
        <v>6165.5609999999997</v>
      </c>
      <c r="Y1911" s="159">
        <v>6015.6760000000004</v>
      </c>
      <c r="Z1911" s="159">
        <v>5761.5529999999999</v>
      </c>
      <c r="AA1911" s="159">
        <v>5395.0469999999996</v>
      </c>
      <c r="AB1911" s="161">
        <v>120887.808</v>
      </c>
      <c r="AC1911" s="18" t="str">
        <f t="shared" si="58"/>
        <v>ok</v>
      </c>
      <c r="AE1911" s="19">
        <f t="shared" si="59"/>
        <v>-6377.3419999999896</v>
      </c>
      <c r="AF1911" s="20">
        <v>606.71977996826172</v>
      </c>
      <c r="AG1911" s="21"/>
      <c r="AH1911" s="156"/>
      <c r="AI1911" s="156"/>
      <c r="AJ1911" s="156"/>
    </row>
    <row r="1912" spans="1:36" ht="14.4" thickTop="1" thickBot="1" x14ac:dyDescent="0.3">
      <c r="B1912" s="12">
        <v>41358</v>
      </c>
      <c r="C1912" s="158" t="s">
        <v>17</v>
      </c>
      <c r="D1912" s="159">
        <v>5060.6499999999996</v>
      </c>
      <c r="E1912" s="159">
        <v>4893.1419999999998</v>
      </c>
      <c r="F1912" s="159">
        <v>4718.0870000000004</v>
      </c>
      <c r="G1912" s="159">
        <v>4602.5429999999997</v>
      </c>
      <c r="H1912" s="160">
        <v>4556.8580000000002</v>
      </c>
      <c r="I1912" s="159">
        <v>4571.2539999999999</v>
      </c>
      <c r="J1912" s="159">
        <v>4541.1850000000004</v>
      </c>
      <c r="K1912" s="159">
        <v>4576.7719999999999</v>
      </c>
      <c r="L1912" s="159">
        <v>4802.652</v>
      </c>
      <c r="M1912" s="159">
        <v>5021.415</v>
      </c>
      <c r="N1912" s="159">
        <v>5108.9719999999998</v>
      </c>
      <c r="O1912" s="159">
        <v>5145.3019999999997</v>
      </c>
      <c r="P1912" s="159">
        <v>5224.2039999999997</v>
      </c>
      <c r="Q1912" s="159">
        <v>5243.81</v>
      </c>
      <c r="R1912" s="159">
        <v>5192.4219999999996</v>
      </c>
      <c r="S1912" s="159">
        <v>5117.201</v>
      </c>
      <c r="T1912" s="159">
        <v>5098.6779999999999</v>
      </c>
      <c r="U1912" s="159">
        <v>5104.8010000000004</v>
      </c>
      <c r="V1912" s="159">
        <v>5328.0910000000003</v>
      </c>
      <c r="W1912" s="67">
        <v>5911.1970000000001</v>
      </c>
      <c r="X1912" s="159">
        <v>5826.66</v>
      </c>
      <c r="Y1912" s="159">
        <v>5496.5209999999997</v>
      </c>
      <c r="Z1912" s="159">
        <v>5225.9470000000001</v>
      </c>
      <c r="AA1912" s="159">
        <v>4907.4669999999996</v>
      </c>
      <c r="AB1912" s="161">
        <v>121275.829</v>
      </c>
      <c r="AC1912" s="18" t="str">
        <f t="shared" si="58"/>
        <v>ok</v>
      </c>
      <c r="AE1912" s="19">
        <f t="shared" si="59"/>
        <v>388.02099999999336</v>
      </c>
      <c r="AF1912" s="20">
        <v>533.4346752166748</v>
      </c>
      <c r="AG1912" s="21"/>
      <c r="AH1912" s="156"/>
      <c r="AI1912" s="156"/>
      <c r="AJ1912" s="156"/>
    </row>
    <row r="1913" spans="1:36" ht="14.4" thickTop="1" thickBot="1" x14ac:dyDescent="0.3">
      <c r="B1913" s="12">
        <v>41359</v>
      </c>
      <c r="C1913" s="158" t="s">
        <v>11</v>
      </c>
      <c r="D1913" s="159">
        <v>4625.25</v>
      </c>
      <c r="E1913" s="159">
        <v>4488.4309999999996</v>
      </c>
      <c r="F1913" s="159">
        <v>4423.4160000000002</v>
      </c>
      <c r="G1913" s="159">
        <v>4323.5820000000003</v>
      </c>
      <c r="H1913" s="160">
        <v>4318.8940000000002</v>
      </c>
      <c r="I1913" s="159">
        <v>4394.2889999999998</v>
      </c>
      <c r="J1913" s="159">
        <v>4404.5959999999995</v>
      </c>
      <c r="K1913" s="159">
        <v>4491.5290000000005</v>
      </c>
      <c r="L1913" s="159">
        <v>4624.7979999999998</v>
      </c>
      <c r="M1913" s="159">
        <v>4878.3999999999996</v>
      </c>
      <c r="N1913" s="159">
        <v>4939.6769999999997</v>
      </c>
      <c r="O1913" s="159">
        <v>5032.3220000000001</v>
      </c>
      <c r="P1913" s="159">
        <v>5108.47</v>
      </c>
      <c r="Q1913" s="159">
        <v>5081.7290000000003</v>
      </c>
      <c r="R1913" s="159">
        <v>5033.8999999999996</v>
      </c>
      <c r="S1913" s="159">
        <v>4988.9390000000003</v>
      </c>
      <c r="T1913" s="159">
        <v>5006.7020000000002</v>
      </c>
      <c r="U1913" s="159">
        <v>5057.25</v>
      </c>
      <c r="V1913" s="159">
        <v>5306.71</v>
      </c>
      <c r="W1913" s="67">
        <v>5712.0039999999999</v>
      </c>
      <c r="X1913" s="159">
        <v>5666.7550000000001</v>
      </c>
      <c r="Y1913" s="159">
        <v>5306.3789999999999</v>
      </c>
      <c r="Z1913" s="159">
        <v>5054.0169999999998</v>
      </c>
      <c r="AA1913" s="159">
        <v>4584.3450000000003</v>
      </c>
      <c r="AB1913" s="161">
        <v>116852.38400000001</v>
      </c>
      <c r="AC1913" s="18" t="str">
        <f t="shared" si="58"/>
        <v>ok</v>
      </c>
      <c r="AE1913" s="19">
        <f t="shared" si="59"/>
        <v>-4423.4449999999924</v>
      </c>
      <c r="AF1913" s="20">
        <v>456.82863140106201</v>
      </c>
      <c r="AG1913" s="21"/>
      <c r="AH1913" s="156"/>
      <c r="AI1913" s="156"/>
      <c r="AJ1913" s="156"/>
    </row>
    <row r="1914" spans="1:36" ht="14.4" thickTop="1" thickBot="1" x14ac:dyDescent="0.3">
      <c r="B1914" s="12">
        <v>41360</v>
      </c>
      <c r="C1914" s="158" t="s">
        <v>12</v>
      </c>
      <c r="D1914" s="159">
        <v>4459.223</v>
      </c>
      <c r="E1914" s="159">
        <v>4305.2470000000003</v>
      </c>
      <c r="F1914" s="159">
        <v>4193.558</v>
      </c>
      <c r="G1914" s="159">
        <v>4073.9160000000002</v>
      </c>
      <c r="H1914" s="160">
        <v>4098.9989999999998</v>
      </c>
      <c r="I1914" s="159">
        <v>4157.49</v>
      </c>
      <c r="J1914" s="159">
        <v>4208.1890000000003</v>
      </c>
      <c r="K1914" s="159">
        <v>4294.1180000000004</v>
      </c>
      <c r="L1914" s="159">
        <v>4506.9549999999999</v>
      </c>
      <c r="M1914" s="159">
        <v>4682.5789999999997</v>
      </c>
      <c r="N1914" s="159">
        <v>4745.625</v>
      </c>
      <c r="O1914" s="159">
        <v>4851.5469999999996</v>
      </c>
      <c r="P1914" s="159">
        <v>4962.1149999999998</v>
      </c>
      <c r="Q1914" s="159">
        <v>4966.4279999999999</v>
      </c>
      <c r="R1914" s="159">
        <v>4927.6480000000001</v>
      </c>
      <c r="S1914" s="159">
        <v>4928.4480000000003</v>
      </c>
      <c r="T1914" s="159">
        <v>4941.3140000000003</v>
      </c>
      <c r="U1914" s="159">
        <v>4914.6040000000003</v>
      </c>
      <c r="V1914" s="159">
        <v>5171.6790000000001</v>
      </c>
      <c r="W1914" s="67">
        <v>5823.6790000000001</v>
      </c>
      <c r="X1914" s="159">
        <v>5771.83</v>
      </c>
      <c r="Y1914" s="159">
        <v>5430.85</v>
      </c>
      <c r="Z1914" s="159">
        <v>5176.5820000000003</v>
      </c>
      <c r="AA1914" s="159">
        <v>4818.1899999999996</v>
      </c>
      <c r="AB1914" s="161">
        <v>114410.81200000001</v>
      </c>
      <c r="AC1914" s="18" t="str">
        <f t="shared" si="58"/>
        <v>ok</v>
      </c>
      <c r="AE1914" s="19">
        <f t="shared" si="59"/>
        <v>-2441.5720000000001</v>
      </c>
      <c r="AF1914" s="20">
        <v>484.12581062316895</v>
      </c>
      <c r="AG1914" s="21"/>
      <c r="AH1914" s="156"/>
      <c r="AI1914" s="156"/>
      <c r="AJ1914" s="156"/>
    </row>
    <row r="1915" spans="1:36" ht="14.4" thickTop="1" thickBot="1" x14ac:dyDescent="0.3">
      <c r="B1915" s="12">
        <v>41361</v>
      </c>
      <c r="C1915" s="158" t="s">
        <v>13</v>
      </c>
      <c r="D1915" s="159">
        <v>4494.8040000000001</v>
      </c>
      <c r="E1915" s="159">
        <v>4305.2550000000001</v>
      </c>
      <c r="F1915" s="159">
        <v>4224.8530000000001</v>
      </c>
      <c r="G1915" s="159">
        <v>4106.38</v>
      </c>
      <c r="H1915" s="160">
        <v>4066.2249999999999</v>
      </c>
      <c r="I1915" s="159">
        <v>4099.9229999999998</v>
      </c>
      <c r="J1915" s="159">
        <v>4037.049</v>
      </c>
      <c r="K1915" s="159">
        <v>4054.2190000000001</v>
      </c>
      <c r="L1915" s="159">
        <v>4233.83</v>
      </c>
      <c r="M1915" s="159">
        <v>4359.9880000000003</v>
      </c>
      <c r="N1915" s="159">
        <v>4567.1459999999997</v>
      </c>
      <c r="O1915" s="159">
        <v>4666.4660000000003</v>
      </c>
      <c r="P1915" s="159">
        <v>4715.5129999999999</v>
      </c>
      <c r="Q1915" s="159">
        <v>4718.2</v>
      </c>
      <c r="R1915" s="159">
        <v>4703.451</v>
      </c>
      <c r="S1915" s="159">
        <v>4657.7730000000001</v>
      </c>
      <c r="T1915" s="159">
        <v>4651.13</v>
      </c>
      <c r="U1915" s="159">
        <v>4658.3509999999997</v>
      </c>
      <c r="V1915" s="159">
        <v>4892.8270000000002</v>
      </c>
      <c r="W1915" s="67">
        <v>5546.6180000000004</v>
      </c>
      <c r="X1915" s="159">
        <v>5527.5770000000002</v>
      </c>
      <c r="Y1915" s="159">
        <v>5340.8329999999996</v>
      </c>
      <c r="Z1915" s="159">
        <v>5131.2380000000003</v>
      </c>
      <c r="AA1915" s="159">
        <v>4731.4350000000004</v>
      </c>
      <c r="AB1915" s="161">
        <v>110491.08199999999</v>
      </c>
      <c r="AC1915" s="18" t="str">
        <f t="shared" si="58"/>
        <v>ok</v>
      </c>
      <c r="AE1915" s="19">
        <f t="shared" si="59"/>
        <v>-3919.7300000000105</v>
      </c>
      <c r="AF1915" s="20">
        <v>504.1641960144043</v>
      </c>
      <c r="AG1915" s="21"/>
      <c r="AH1915" s="156"/>
      <c r="AI1915" s="156"/>
      <c r="AJ1915" s="156"/>
    </row>
    <row r="1916" spans="1:36" ht="14.4" thickTop="1" thickBot="1" x14ac:dyDescent="0.3">
      <c r="B1916" s="12">
        <v>41362</v>
      </c>
      <c r="C1916" s="158" t="s">
        <v>14</v>
      </c>
      <c r="D1916" s="159">
        <v>4425.2629999999999</v>
      </c>
      <c r="E1916" s="159">
        <v>4227.625</v>
      </c>
      <c r="F1916" s="159">
        <v>4084.9769999999999</v>
      </c>
      <c r="G1916" s="159">
        <v>4010.826</v>
      </c>
      <c r="H1916" s="160">
        <v>3964.6759999999999</v>
      </c>
      <c r="I1916" s="159">
        <v>3999.3789999999999</v>
      </c>
      <c r="J1916" s="159">
        <v>3873.6109999999999</v>
      </c>
      <c r="K1916" s="159">
        <v>3813.9090000000001</v>
      </c>
      <c r="L1916" s="159">
        <v>3914.5140000000001</v>
      </c>
      <c r="M1916" s="159">
        <v>3986.3609999999999</v>
      </c>
      <c r="N1916" s="159">
        <v>4044.9349999999999</v>
      </c>
      <c r="O1916" s="159">
        <v>4080.183</v>
      </c>
      <c r="P1916" s="159">
        <v>4108.7790000000005</v>
      </c>
      <c r="Q1916" s="159">
        <v>4194.2460000000001</v>
      </c>
      <c r="R1916" s="159">
        <v>4152.3810000000003</v>
      </c>
      <c r="S1916" s="159">
        <v>4187.8320000000003</v>
      </c>
      <c r="T1916" s="159">
        <v>4198.4120000000003</v>
      </c>
      <c r="U1916" s="159">
        <v>4188.058</v>
      </c>
      <c r="V1916" s="159">
        <v>4476.7259999999997</v>
      </c>
      <c r="W1916" s="160">
        <v>5181.826</v>
      </c>
      <c r="X1916" s="66">
        <v>5283.6139999999996</v>
      </c>
      <c r="Y1916" s="159">
        <v>5152.5150000000003</v>
      </c>
      <c r="Z1916" s="159">
        <v>4953.3869999999997</v>
      </c>
      <c r="AA1916" s="159">
        <v>4672.7640000000001</v>
      </c>
      <c r="AB1916" s="161">
        <v>103176.798</v>
      </c>
      <c r="AC1916" s="18" t="str">
        <f t="shared" si="58"/>
        <v>ok</v>
      </c>
      <c r="AE1916" s="19">
        <f t="shared" si="59"/>
        <v>-7314.2839999999997</v>
      </c>
      <c r="AF1916" s="20">
        <v>531.48245620727539</v>
      </c>
      <c r="AG1916" s="21"/>
      <c r="AH1916" s="156"/>
      <c r="AI1916" s="156"/>
      <c r="AJ1916" s="156"/>
    </row>
    <row r="1917" spans="1:36" ht="14.4" thickTop="1" thickBot="1" x14ac:dyDescent="0.3">
      <c r="B1917" s="12">
        <v>41363</v>
      </c>
      <c r="C1917" s="158" t="s">
        <v>15</v>
      </c>
      <c r="D1917" s="159">
        <v>4356.5360000000001</v>
      </c>
      <c r="E1917" s="159">
        <v>4184.9610000000002</v>
      </c>
      <c r="F1917" s="159">
        <v>4045.7040000000002</v>
      </c>
      <c r="G1917" s="159">
        <v>3980.145</v>
      </c>
      <c r="H1917" s="160">
        <v>3933.9369999999999</v>
      </c>
      <c r="I1917" s="159">
        <v>3943.5770000000002</v>
      </c>
      <c r="J1917" s="159">
        <v>3863.0329999999999</v>
      </c>
      <c r="K1917" s="159">
        <v>3874.5239999999999</v>
      </c>
      <c r="L1917" s="159">
        <v>4026.1210000000001</v>
      </c>
      <c r="M1917" s="159">
        <v>4170.2370000000001</v>
      </c>
      <c r="N1917" s="159">
        <v>4298.2860000000001</v>
      </c>
      <c r="O1917" s="159">
        <v>4388.9870000000001</v>
      </c>
      <c r="P1917" s="159">
        <v>4393.28</v>
      </c>
      <c r="Q1917" s="159">
        <v>4393.1220000000003</v>
      </c>
      <c r="R1917" s="159">
        <v>4386.34</v>
      </c>
      <c r="S1917" s="159">
        <v>4369.5749999999998</v>
      </c>
      <c r="T1917" s="159">
        <v>4389.6930000000002</v>
      </c>
      <c r="U1917" s="159">
        <v>4405.2030000000004</v>
      </c>
      <c r="V1917" s="159">
        <v>4627.4269999999997</v>
      </c>
      <c r="W1917" s="160">
        <v>5529.915</v>
      </c>
      <c r="X1917" s="66">
        <v>5621.9750000000004</v>
      </c>
      <c r="Y1917" s="159">
        <v>5478.2190000000001</v>
      </c>
      <c r="Z1917" s="159">
        <v>5208.26</v>
      </c>
      <c r="AA1917" s="159">
        <v>4896.8860000000004</v>
      </c>
      <c r="AB1917" s="161">
        <v>106765.943</v>
      </c>
      <c r="AC1917" s="18" t="str">
        <f t="shared" si="58"/>
        <v>ok</v>
      </c>
      <c r="AE1917" s="19">
        <f t="shared" si="59"/>
        <v>3589.1450000000041</v>
      </c>
      <c r="AF1917" s="20">
        <v>550.05596923828125</v>
      </c>
      <c r="AG1917" s="21"/>
      <c r="AH1917" s="156"/>
      <c r="AI1917" s="156"/>
      <c r="AJ1917" s="156"/>
    </row>
    <row r="1918" spans="1:36" ht="14.4" thickTop="1" thickBot="1" x14ac:dyDescent="0.3">
      <c r="B1918" s="12">
        <v>41364</v>
      </c>
      <c r="C1918" s="158" t="s">
        <v>16</v>
      </c>
      <c r="D1918" s="159">
        <v>4580.3440000000001</v>
      </c>
      <c r="E1918" s="159">
        <v>4345.5730000000003</v>
      </c>
      <c r="F1918" s="159">
        <v>4175.8109999999997</v>
      </c>
      <c r="G1918" s="159">
        <v>4083.4920000000002</v>
      </c>
      <c r="H1918" s="160">
        <v>4049.0149999999999</v>
      </c>
      <c r="I1918" s="159">
        <v>4029.0219999999999</v>
      </c>
      <c r="J1918" s="159">
        <v>3888.1030000000001</v>
      </c>
      <c r="K1918" s="159">
        <v>3848.011</v>
      </c>
      <c r="L1918" s="159">
        <v>3972.9430000000002</v>
      </c>
      <c r="M1918" s="159">
        <v>4072.4349999999999</v>
      </c>
      <c r="N1918" s="159">
        <v>4205.634</v>
      </c>
      <c r="O1918" s="159">
        <v>4326.3100000000004</v>
      </c>
      <c r="P1918" s="159">
        <v>4319.4430000000002</v>
      </c>
      <c r="Q1918" s="159">
        <v>4429.4830000000002</v>
      </c>
      <c r="R1918" s="159">
        <v>4452.9889999999996</v>
      </c>
      <c r="S1918" s="159">
        <v>4445.8469999999998</v>
      </c>
      <c r="T1918" s="159">
        <v>4377.4530000000004</v>
      </c>
      <c r="U1918" s="159">
        <v>4385.8609999999999</v>
      </c>
      <c r="V1918" s="159">
        <v>4712.0249999999996</v>
      </c>
      <c r="W1918" s="160">
        <v>5677.0420000000004</v>
      </c>
      <c r="X1918" s="66">
        <v>5782.3540000000003</v>
      </c>
      <c r="Y1918" s="159">
        <v>5617.335</v>
      </c>
      <c r="Z1918" s="159">
        <v>5333.9219999999996</v>
      </c>
      <c r="AA1918" s="159">
        <v>4987.0940000000001</v>
      </c>
      <c r="AB1918" s="161">
        <v>108097.541</v>
      </c>
      <c r="AC1918" s="18" t="str">
        <f t="shared" si="58"/>
        <v>ok</v>
      </c>
      <c r="AE1918" s="19">
        <f t="shared" si="59"/>
        <v>1331.5979999999981</v>
      </c>
      <c r="AF1918" s="20">
        <v>556.44978046417236</v>
      </c>
      <c r="AG1918" s="21"/>
      <c r="AH1918" s="156"/>
      <c r="AI1918" s="156"/>
      <c r="AJ1918" s="156"/>
    </row>
    <row r="1919" spans="1:36" ht="14.4" thickTop="1" thickBot="1" x14ac:dyDescent="0.3">
      <c r="A1919" s="11" t="s">
        <v>20</v>
      </c>
      <c r="B1919" s="12">
        <v>41365</v>
      </c>
      <c r="C1919" s="152" t="s">
        <v>17</v>
      </c>
      <c r="D1919" s="153">
        <v>4708.3980000000001</v>
      </c>
      <c r="E1919" s="153">
        <v>4577.5349999999999</v>
      </c>
      <c r="F1919" s="153">
        <v>4377.75</v>
      </c>
      <c r="G1919" s="153">
        <v>4289.3639999999996</v>
      </c>
      <c r="H1919" s="154">
        <v>4280.3530000000001</v>
      </c>
      <c r="I1919" s="153">
        <v>4339.7650000000003</v>
      </c>
      <c r="J1919" s="153">
        <v>4286.0339999999997</v>
      </c>
      <c r="K1919" s="153">
        <v>4356.7309999999998</v>
      </c>
      <c r="L1919" s="153">
        <v>4702.1629999999996</v>
      </c>
      <c r="M1919" s="153">
        <v>5001.9989999999998</v>
      </c>
      <c r="N1919" s="153">
        <v>5163.7120000000004</v>
      </c>
      <c r="O1919" s="153">
        <v>5360.0510000000004</v>
      </c>
      <c r="P1919" s="153">
        <v>5487.8760000000002</v>
      </c>
      <c r="Q1919" s="153">
        <v>5440.49</v>
      </c>
      <c r="R1919" s="153">
        <v>5387.5559999999996</v>
      </c>
      <c r="S1919" s="153">
        <v>5430.9970000000003</v>
      </c>
      <c r="T1919" s="153">
        <v>5475.3789999999999</v>
      </c>
      <c r="U1919" s="153">
        <v>5372.0659999999998</v>
      </c>
      <c r="V1919" s="153">
        <v>5578.5810000000001</v>
      </c>
      <c r="W1919" s="67">
        <v>6334.9229999999998</v>
      </c>
      <c r="X1919" s="153">
        <v>6229.799</v>
      </c>
      <c r="Y1919" s="153">
        <v>6073.7529999999997</v>
      </c>
      <c r="Z1919" s="153">
        <v>5899.8029999999999</v>
      </c>
      <c r="AA1919" s="153">
        <v>5568.8370000000004</v>
      </c>
      <c r="AB1919" s="155">
        <v>123723.914</v>
      </c>
      <c r="AC1919" s="18" t="str">
        <f t="shared" si="58"/>
        <v>ok</v>
      </c>
      <c r="AE1919" s="19">
        <f t="shared" si="59"/>
        <v>15626.373000000007</v>
      </c>
      <c r="AF1919" s="20">
        <v>567.90025997161865</v>
      </c>
      <c r="AG1919" s="21"/>
      <c r="AH1919" s="156"/>
      <c r="AI1919" s="156"/>
      <c r="AJ1919" s="156"/>
    </row>
    <row r="1920" spans="1:36" ht="14.4" thickTop="1" thickBot="1" x14ac:dyDescent="0.3">
      <c r="B1920" s="12">
        <v>41366</v>
      </c>
      <c r="C1920" s="152" t="s">
        <v>11</v>
      </c>
      <c r="D1920" s="153">
        <v>5204.4030000000002</v>
      </c>
      <c r="E1920" s="153">
        <v>5009.6719999999996</v>
      </c>
      <c r="F1920" s="153">
        <v>4941.6040000000003</v>
      </c>
      <c r="G1920" s="153">
        <v>4871.027</v>
      </c>
      <c r="H1920" s="154">
        <v>4842.0990000000002</v>
      </c>
      <c r="I1920" s="153">
        <v>4883.5320000000002</v>
      </c>
      <c r="J1920" s="153">
        <v>4808.4719999999998</v>
      </c>
      <c r="K1920" s="153">
        <v>4841.45</v>
      </c>
      <c r="L1920" s="153">
        <v>5118.1350000000002</v>
      </c>
      <c r="M1920" s="153">
        <v>5338.6880000000001</v>
      </c>
      <c r="N1920" s="153">
        <v>5404.5950000000003</v>
      </c>
      <c r="O1920" s="153">
        <v>5464.3649999999998</v>
      </c>
      <c r="P1920" s="153">
        <v>5665.0640000000003</v>
      </c>
      <c r="Q1920" s="153">
        <v>5676.5969999999998</v>
      </c>
      <c r="R1920" s="153">
        <v>5669.8270000000002</v>
      </c>
      <c r="S1920" s="153">
        <v>5637.0569999999998</v>
      </c>
      <c r="T1920" s="153">
        <v>5642.3509999999997</v>
      </c>
      <c r="U1920" s="153">
        <v>5604.5659999999998</v>
      </c>
      <c r="V1920" s="153">
        <v>5683.3289999999997</v>
      </c>
      <c r="W1920" s="67">
        <v>6433.6580000000004</v>
      </c>
      <c r="X1920" s="153">
        <v>6386.46</v>
      </c>
      <c r="Y1920" s="153">
        <v>6129.308</v>
      </c>
      <c r="Z1920" s="153">
        <v>5990.2969999999996</v>
      </c>
      <c r="AA1920" s="153">
        <v>5671.4859999999999</v>
      </c>
      <c r="AB1920" s="155">
        <v>130918.04</v>
      </c>
      <c r="AC1920" s="18" t="str">
        <f t="shared" si="58"/>
        <v>ok</v>
      </c>
      <c r="AE1920" s="19">
        <f t="shared" si="59"/>
        <v>7194.1259999999893</v>
      </c>
      <c r="AF1920" s="20">
        <v>591.62743186950684</v>
      </c>
      <c r="AG1920" s="21"/>
      <c r="AH1920" s="156"/>
      <c r="AI1920" s="156"/>
      <c r="AJ1920" s="156"/>
    </row>
    <row r="1921" spans="2:36" ht="14.4" thickTop="1" thickBot="1" x14ac:dyDescent="0.3">
      <c r="B1921" s="12">
        <v>41367</v>
      </c>
      <c r="C1921" s="152" t="s">
        <v>12</v>
      </c>
      <c r="D1921" s="153">
        <v>5307.835</v>
      </c>
      <c r="E1921" s="153">
        <v>5249.3590000000004</v>
      </c>
      <c r="F1921" s="153">
        <v>5114.0590000000002</v>
      </c>
      <c r="G1921" s="153">
        <v>4963.7039999999997</v>
      </c>
      <c r="H1921" s="154">
        <v>4912.326</v>
      </c>
      <c r="I1921" s="153">
        <v>4970.1000000000004</v>
      </c>
      <c r="J1921" s="153">
        <v>4847.47</v>
      </c>
      <c r="K1921" s="153">
        <v>4895.0940000000001</v>
      </c>
      <c r="L1921" s="153">
        <v>5132.1400000000003</v>
      </c>
      <c r="M1921" s="153">
        <v>5389.2169999999996</v>
      </c>
      <c r="N1921" s="153">
        <v>5517.3209999999999</v>
      </c>
      <c r="O1921" s="153">
        <v>5662.4549999999999</v>
      </c>
      <c r="P1921" s="153">
        <v>5808.1329999999998</v>
      </c>
      <c r="Q1921" s="153">
        <v>5803.7619999999997</v>
      </c>
      <c r="R1921" s="153">
        <v>5802.5429999999997</v>
      </c>
      <c r="S1921" s="153">
        <v>5752.8530000000001</v>
      </c>
      <c r="T1921" s="153">
        <v>5802.2219999999998</v>
      </c>
      <c r="U1921" s="153">
        <v>5627.9610000000002</v>
      </c>
      <c r="V1921" s="153">
        <v>5726.6310000000003</v>
      </c>
      <c r="W1921" s="67">
        <v>6592.38</v>
      </c>
      <c r="X1921" s="153">
        <v>6553.5309999999999</v>
      </c>
      <c r="Y1921" s="153">
        <v>6296.5550000000003</v>
      </c>
      <c r="Z1921" s="153">
        <v>6109.54</v>
      </c>
      <c r="AA1921" s="153">
        <v>5755.1319999999996</v>
      </c>
      <c r="AB1921" s="155">
        <v>133592.32199999999</v>
      </c>
      <c r="AC1921" s="18" t="str">
        <f t="shared" si="58"/>
        <v>ok</v>
      </c>
      <c r="AE1921" s="19">
        <f t="shared" si="59"/>
        <v>2674.281999999992</v>
      </c>
      <c r="AF1921" s="20">
        <v>629.6552906036377</v>
      </c>
      <c r="AG1921" s="21"/>
      <c r="AH1921" s="156"/>
      <c r="AI1921" s="156"/>
      <c r="AJ1921" s="156"/>
    </row>
    <row r="1922" spans="2:36" ht="14.4" thickTop="1" thickBot="1" x14ac:dyDescent="0.3">
      <c r="B1922" s="12">
        <v>41368</v>
      </c>
      <c r="C1922" s="152" t="s">
        <v>13</v>
      </c>
      <c r="D1922" s="153">
        <v>5446.1880000000001</v>
      </c>
      <c r="E1922" s="153">
        <v>5397.0240000000003</v>
      </c>
      <c r="F1922" s="153">
        <v>5215.7290000000003</v>
      </c>
      <c r="G1922" s="153">
        <v>5107.4629999999997</v>
      </c>
      <c r="H1922" s="154">
        <v>5046.8580000000002</v>
      </c>
      <c r="I1922" s="153">
        <v>5070.2470000000003</v>
      </c>
      <c r="J1922" s="153">
        <v>4943.3019999999997</v>
      </c>
      <c r="K1922" s="153">
        <v>4899.2420000000002</v>
      </c>
      <c r="L1922" s="153">
        <v>5148.3630000000003</v>
      </c>
      <c r="M1922" s="153">
        <v>5326.0640000000003</v>
      </c>
      <c r="N1922" s="153">
        <v>5412.701</v>
      </c>
      <c r="O1922" s="153">
        <v>5529.6</v>
      </c>
      <c r="P1922" s="153">
        <v>5616.3779999999997</v>
      </c>
      <c r="Q1922" s="153">
        <v>5578.509</v>
      </c>
      <c r="R1922" s="153">
        <v>5516.4440000000004</v>
      </c>
      <c r="S1922" s="153">
        <v>5544.6350000000002</v>
      </c>
      <c r="T1922" s="153">
        <v>5530.3280000000004</v>
      </c>
      <c r="U1922" s="153">
        <v>5494.415</v>
      </c>
      <c r="V1922" s="153">
        <v>5591.5720000000001</v>
      </c>
      <c r="W1922" s="67">
        <v>6218.2110000000002</v>
      </c>
      <c r="X1922" s="153">
        <v>6164.59</v>
      </c>
      <c r="Y1922" s="153">
        <v>5909.9160000000002</v>
      </c>
      <c r="Z1922" s="153">
        <v>5678.96</v>
      </c>
      <c r="AA1922" s="153">
        <v>5355.9319999999998</v>
      </c>
      <c r="AB1922" s="155">
        <v>130742.67</v>
      </c>
      <c r="AC1922" s="18" t="str">
        <f t="shared" si="58"/>
        <v>ok</v>
      </c>
      <c r="AE1922" s="19">
        <f t="shared" si="59"/>
        <v>-2849.6519999999873</v>
      </c>
      <c r="AF1922" s="20">
        <v>578.4178295135498</v>
      </c>
      <c r="AG1922" s="21"/>
      <c r="AH1922" s="156"/>
      <c r="AI1922" s="156"/>
      <c r="AJ1922" s="156"/>
    </row>
    <row r="1923" spans="2:36" ht="14.4" thickTop="1" thickBot="1" x14ac:dyDescent="0.3">
      <c r="B1923" s="12">
        <v>41369</v>
      </c>
      <c r="C1923" s="152" t="s">
        <v>14</v>
      </c>
      <c r="D1923" s="153">
        <v>5020.2939999999999</v>
      </c>
      <c r="E1923" s="153">
        <v>4922.5540000000001</v>
      </c>
      <c r="F1923" s="153">
        <v>4810.8289999999997</v>
      </c>
      <c r="G1923" s="153">
        <v>4741.8220000000001</v>
      </c>
      <c r="H1923" s="154">
        <v>4689.6139999999996</v>
      </c>
      <c r="I1923" s="153">
        <v>4687.2380000000003</v>
      </c>
      <c r="J1923" s="153">
        <v>4624.1869999999999</v>
      </c>
      <c r="K1923" s="153">
        <v>4641.3239999999996</v>
      </c>
      <c r="L1923" s="153">
        <v>4897.4610000000002</v>
      </c>
      <c r="M1923" s="153">
        <v>5124.7780000000002</v>
      </c>
      <c r="N1923" s="153">
        <v>5325.92</v>
      </c>
      <c r="O1923" s="153">
        <v>5324.1509999999998</v>
      </c>
      <c r="P1923" s="153">
        <v>5394.8760000000002</v>
      </c>
      <c r="Q1923" s="153">
        <v>5414.2960000000003</v>
      </c>
      <c r="R1923" s="153">
        <v>5345.97</v>
      </c>
      <c r="S1923" s="153">
        <v>5301.9570000000003</v>
      </c>
      <c r="T1923" s="153">
        <v>5332.5870000000004</v>
      </c>
      <c r="U1923" s="153">
        <v>5270.4359999999997</v>
      </c>
      <c r="V1923" s="153">
        <v>5404.5659999999998</v>
      </c>
      <c r="W1923" s="67">
        <v>5980.4250000000002</v>
      </c>
      <c r="X1923" s="153">
        <v>5961.2809999999999</v>
      </c>
      <c r="Y1923" s="153">
        <v>5639.9470000000001</v>
      </c>
      <c r="Z1923" s="153">
        <v>5423.5330000000004</v>
      </c>
      <c r="AA1923" s="153">
        <v>5154.0889999999999</v>
      </c>
      <c r="AB1923" s="155">
        <v>124434.136</v>
      </c>
      <c r="AC1923" s="18" t="str">
        <f t="shared" si="58"/>
        <v>ok</v>
      </c>
      <c r="AE1923" s="19">
        <f t="shared" si="59"/>
        <v>-6308.5339999999997</v>
      </c>
      <c r="AF1923" s="20">
        <v>512.60653495788574</v>
      </c>
      <c r="AG1923" s="21"/>
      <c r="AH1923" s="156"/>
      <c r="AI1923" s="156"/>
      <c r="AJ1923" s="156"/>
    </row>
    <row r="1924" spans="2:36" ht="14.4" thickTop="1" thickBot="1" x14ac:dyDescent="0.3">
      <c r="B1924" s="12">
        <v>41370</v>
      </c>
      <c r="C1924" s="152" t="s">
        <v>15</v>
      </c>
      <c r="D1924" s="153">
        <v>4868.4229999999998</v>
      </c>
      <c r="E1924" s="153">
        <v>4688.78</v>
      </c>
      <c r="F1924" s="153">
        <v>4534.9750000000004</v>
      </c>
      <c r="G1924" s="153">
        <v>4468.4489999999996</v>
      </c>
      <c r="H1924" s="154">
        <v>4402.674</v>
      </c>
      <c r="I1924" s="153">
        <v>4473.6350000000002</v>
      </c>
      <c r="J1924" s="153">
        <v>4444.76</v>
      </c>
      <c r="K1924" s="153">
        <v>4464.5829999999996</v>
      </c>
      <c r="L1924" s="153">
        <v>4688.5749999999998</v>
      </c>
      <c r="M1924" s="153">
        <v>4881.3410000000003</v>
      </c>
      <c r="N1924" s="153">
        <v>5042.6120000000001</v>
      </c>
      <c r="O1924" s="153">
        <v>5131.7569999999996</v>
      </c>
      <c r="P1924" s="153">
        <v>5135.9880000000003</v>
      </c>
      <c r="Q1924" s="153">
        <v>5109.0789999999997</v>
      </c>
      <c r="R1924" s="153">
        <v>5077.1970000000001</v>
      </c>
      <c r="S1924" s="153">
        <v>5013.6170000000002</v>
      </c>
      <c r="T1924" s="153">
        <v>5035.4610000000002</v>
      </c>
      <c r="U1924" s="153">
        <v>4932.3159999999998</v>
      </c>
      <c r="V1924" s="153">
        <v>5228.366</v>
      </c>
      <c r="W1924" s="154">
        <v>6141.5770000000002</v>
      </c>
      <c r="X1924" s="66">
        <v>6183.6189999999997</v>
      </c>
      <c r="Y1924" s="153">
        <v>5868.7340000000004</v>
      </c>
      <c r="Z1924" s="153">
        <v>5522.3059999999996</v>
      </c>
      <c r="AA1924" s="153">
        <v>5056.7610000000004</v>
      </c>
      <c r="AB1924" s="155">
        <v>120395.587</v>
      </c>
      <c r="AC1924" s="18" t="str">
        <f t="shared" ref="AC1924:AC1987" si="60">IF(D1924-AB1923,"ok","error")</f>
        <v>ok</v>
      </c>
      <c r="AE1924" s="58">
        <f t="shared" ref="AE1924:AE1987" si="61">AB1924-AB1923</f>
        <v>-4038.5489999999991</v>
      </c>
      <c r="AF1924" s="20">
        <v>491.27524948120117</v>
      </c>
      <c r="AG1924" s="21"/>
      <c r="AH1924" s="156"/>
      <c r="AI1924" s="156"/>
      <c r="AJ1924" s="156"/>
    </row>
    <row r="1925" spans="2:36" ht="14.4" thickTop="1" thickBot="1" x14ac:dyDescent="0.3">
      <c r="B1925" s="12">
        <v>41371</v>
      </c>
      <c r="C1925" s="152" t="s">
        <v>16</v>
      </c>
      <c r="D1925" s="153">
        <v>4867.2269999999999</v>
      </c>
      <c r="E1925" s="66">
        <v>4807.6525000000001</v>
      </c>
      <c r="F1925" s="153">
        <v>4748.0780000000004</v>
      </c>
      <c r="G1925" s="153">
        <v>4505.5910000000003</v>
      </c>
      <c r="H1925" s="154">
        <v>4436.8819999999996</v>
      </c>
      <c r="I1925" s="153">
        <v>4422.6480000000001</v>
      </c>
      <c r="J1925" s="153">
        <v>4429.5240000000003</v>
      </c>
      <c r="K1925" s="153">
        <v>4259.5079999999998</v>
      </c>
      <c r="L1925" s="153">
        <v>4228.6120000000001</v>
      </c>
      <c r="M1925" s="153">
        <v>4325.0569999999998</v>
      </c>
      <c r="N1925" s="153">
        <v>4391.9279999999999</v>
      </c>
      <c r="O1925" s="153">
        <v>4554.223</v>
      </c>
      <c r="P1925" s="153">
        <v>4634.2950000000001</v>
      </c>
      <c r="Q1925" s="153">
        <v>4679.5349999999999</v>
      </c>
      <c r="R1925" s="153">
        <v>4712.5259999999998</v>
      </c>
      <c r="S1925" s="153">
        <v>4732.3959999999997</v>
      </c>
      <c r="T1925" s="153">
        <v>4715.2160000000003</v>
      </c>
      <c r="U1925" s="153">
        <v>4741.9319999999998</v>
      </c>
      <c r="V1925" s="153">
        <v>4769.5969999999998</v>
      </c>
      <c r="W1925" s="154">
        <v>5116.076</v>
      </c>
      <c r="X1925" s="153">
        <v>6034.0770000000002</v>
      </c>
      <c r="Y1925" s="66">
        <v>6169.4210000000003</v>
      </c>
      <c r="Z1925" s="153">
        <v>5864.6229999999996</v>
      </c>
      <c r="AA1925" s="153">
        <v>5430.3209999999999</v>
      </c>
      <c r="AB1925" s="155">
        <v>110769.292</v>
      </c>
      <c r="AC1925" s="18" t="str">
        <f t="shared" si="60"/>
        <v>ok</v>
      </c>
      <c r="AE1925" s="58">
        <f t="shared" si="61"/>
        <v>-9626.2949999999983</v>
      </c>
      <c r="AF1925" s="20">
        <v>548.54121398925781</v>
      </c>
      <c r="AG1925" s="21"/>
      <c r="AH1925" s="156"/>
      <c r="AI1925" s="156"/>
      <c r="AJ1925" s="156"/>
    </row>
    <row r="1926" spans="2:36" ht="14.4" thickTop="1" thickBot="1" x14ac:dyDescent="0.3">
      <c r="B1926" s="12">
        <v>41372</v>
      </c>
      <c r="C1926" s="152" t="s">
        <v>17</v>
      </c>
      <c r="D1926" s="153">
        <v>5024.05</v>
      </c>
      <c r="E1926" s="153">
        <v>4836.4290000000001</v>
      </c>
      <c r="F1926" s="153">
        <v>4638.7370000000001</v>
      </c>
      <c r="G1926" s="153">
        <v>4560.8119999999999</v>
      </c>
      <c r="H1926" s="154">
        <v>4483.3249999999998</v>
      </c>
      <c r="I1926" s="153">
        <v>4535.34</v>
      </c>
      <c r="J1926" s="153">
        <v>4844.7209999999995</v>
      </c>
      <c r="K1926" s="153">
        <v>4802.2870000000003</v>
      </c>
      <c r="L1926" s="153">
        <v>4805.058</v>
      </c>
      <c r="M1926" s="153">
        <v>5048.0339999999997</v>
      </c>
      <c r="N1926" s="153">
        <v>5153.4369999999999</v>
      </c>
      <c r="O1926" s="153">
        <v>5316.3739999999998</v>
      </c>
      <c r="P1926" s="153">
        <v>5390.4780000000001</v>
      </c>
      <c r="Q1926" s="153">
        <v>5494.3370000000004</v>
      </c>
      <c r="R1926" s="153">
        <v>5536.241</v>
      </c>
      <c r="S1926" s="153">
        <v>5593.2110000000002</v>
      </c>
      <c r="T1926" s="153">
        <v>5648.8829999999998</v>
      </c>
      <c r="U1926" s="153">
        <v>5517.5320000000002</v>
      </c>
      <c r="V1926" s="153">
        <v>5315.3180000000002</v>
      </c>
      <c r="W1926" s="154">
        <v>5565.1750000000002</v>
      </c>
      <c r="X1926" s="153">
        <v>6364.1989999999996</v>
      </c>
      <c r="Y1926" s="66">
        <v>6377.5559999999996</v>
      </c>
      <c r="Z1926" s="153">
        <v>6301.1940000000004</v>
      </c>
      <c r="AA1926" s="153">
        <v>5770.9369999999999</v>
      </c>
      <c r="AB1926" s="155">
        <v>126923.664</v>
      </c>
      <c r="AC1926" s="18" t="str">
        <f t="shared" si="60"/>
        <v>ok</v>
      </c>
      <c r="AE1926" s="19">
        <f t="shared" si="61"/>
        <v>16154.372000000003</v>
      </c>
      <c r="AF1926" s="20">
        <v>604.80303001403809</v>
      </c>
      <c r="AG1926" s="21"/>
      <c r="AH1926" s="156"/>
      <c r="AI1926" s="156"/>
      <c r="AJ1926" s="156"/>
    </row>
    <row r="1927" spans="2:36" ht="14.4" thickTop="1" thickBot="1" x14ac:dyDescent="0.3">
      <c r="B1927" s="12">
        <v>41373</v>
      </c>
      <c r="C1927" s="152" t="s">
        <v>11</v>
      </c>
      <c r="D1927" s="153">
        <v>5292.7579999999998</v>
      </c>
      <c r="E1927" s="153">
        <v>5099.1379999999999</v>
      </c>
      <c r="F1927" s="153">
        <v>4992.8670000000002</v>
      </c>
      <c r="G1927" s="153">
        <v>4939.9629999999997</v>
      </c>
      <c r="H1927" s="154">
        <v>4812.0870000000004</v>
      </c>
      <c r="I1927" s="153">
        <v>4851.6149999999998</v>
      </c>
      <c r="J1927" s="153">
        <v>5113.4870000000001</v>
      </c>
      <c r="K1927" s="153">
        <v>4987.4139999999998</v>
      </c>
      <c r="L1927" s="153">
        <v>5008.2730000000001</v>
      </c>
      <c r="M1927" s="153">
        <v>5138.7</v>
      </c>
      <c r="N1927" s="153">
        <v>5285.0050000000001</v>
      </c>
      <c r="O1927" s="153">
        <v>5468.0439999999999</v>
      </c>
      <c r="P1927" s="153">
        <v>5604.4309999999996</v>
      </c>
      <c r="Q1927" s="153">
        <v>5697.1769999999997</v>
      </c>
      <c r="R1927" s="153">
        <v>5750.32</v>
      </c>
      <c r="S1927" s="153">
        <v>5898.5969999999998</v>
      </c>
      <c r="T1927" s="153">
        <v>5931.4610000000002</v>
      </c>
      <c r="U1927" s="153">
        <v>5799.5659999999998</v>
      </c>
      <c r="V1927" s="153">
        <v>5637.8370000000004</v>
      </c>
      <c r="W1927" s="154">
        <v>5817.5839999999998</v>
      </c>
      <c r="X1927" s="153">
        <v>6533.78</v>
      </c>
      <c r="Y1927" s="66">
        <v>6536.7420000000002</v>
      </c>
      <c r="Z1927" s="153">
        <v>6365.0820000000003</v>
      </c>
      <c r="AA1927" s="153">
        <v>5995.3710000000001</v>
      </c>
      <c r="AB1927" s="155">
        <v>132557.29999999999</v>
      </c>
      <c r="AC1927" s="18" t="str">
        <f t="shared" si="60"/>
        <v>ok</v>
      </c>
      <c r="AE1927" s="19">
        <f t="shared" si="61"/>
        <v>5633.6359999999841</v>
      </c>
      <c r="AF1927" s="20">
        <v>596.06167125701904</v>
      </c>
      <c r="AG1927" s="21"/>
      <c r="AH1927" s="156"/>
      <c r="AI1927" s="156"/>
      <c r="AJ1927" s="156"/>
    </row>
    <row r="1928" spans="2:36" ht="14.4" thickTop="1" thickBot="1" x14ac:dyDescent="0.3">
      <c r="B1928" s="12">
        <v>41374</v>
      </c>
      <c r="C1928" s="152" t="s">
        <v>12</v>
      </c>
      <c r="D1928" s="153">
        <v>5565.1880000000001</v>
      </c>
      <c r="E1928" s="153">
        <v>5335.6409999999996</v>
      </c>
      <c r="F1928" s="153">
        <v>5199.8869999999997</v>
      </c>
      <c r="G1928" s="153">
        <v>5092.3450000000003</v>
      </c>
      <c r="H1928" s="154">
        <v>5027.2809999999999</v>
      </c>
      <c r="I1928" s="153">
        <v>5015.741</v>
      </c>
      <c r="J1928" s="153">
        <v>5251.7169999999996</v>
      </c>
      <c r="K1928" s="153">
        <v>5131.6679999999997</v>
      </c>
      <c r="L1928" s="153">
        <v>5141.2569999999996</v>
      </c>
      <c r="M1928" s="153">
        <v>5323.5940000000001</v>
      </c>
      <c r="N1928" s="153">
        <v>5500.6989999999996</v>
      </c>
      <c r="O1928" s="153">
        <v>5648.1729999999998</v>
      </c>
      <c r="P1928" s="153">
        <v>5740.5969999999998</v>
      </c>
      <c r="Q1928" s="153">
        <v>5760.2079999999996</v>
      </c>
      <c r="R1928" s="153">
        <v>5886.4449999999997</v>
      </c>
      <c r="S1928" s="153">
        <v>5897.9139999999998</v>
      </c>
      <c r="T1928" s="153">
        <v>5941.9949999999999</v>
      </c>
      <c r="U1928" s="153">
        <v>5813.5720000000001</v>
      </c>
      <c r="V1928" s="153">
        <v>5616.3980000000001</v>
      </c>
      <c r="W1928" s="154">
        <v>5705.88</v>
      </c>
      <c r="X1928" s="153">
        <v>6539.0360000000001</v>
      </c>
      <c r="Y1928" s="66">
        <v>6570.3019999999997</v>
      </c>
      <c r="Z1928" s="153">
        <v>6433.1</v>
      </c>
      <c r="AA1928" s="153">
        <v>5957.9489999999996</v>
      </c>
      <c r="AB1928" s="155">
        <v>135096.58799999999</v>
      </c>
      <c r="AC1928" s="18" t="str">
        <f t="shared" si="60"/>
        <v>ok</v>
      </c>
      <c r="AE1928" s="19">
        <f t="shared" si="61"/>
        <v>2539.2880000000005</v>
      </c>
      <c r="AF1928" s="20">
        <v>628.23283958435059</v>
      </c>
      <c r="AG1928" s="21"/>
      <c r="AH1928" s="156"/>
      <c r="AI1928" s="156"/>
      <c r="AJ1928" s="156"/>
    </row>
    <row r="1929" spans="2:36" ht="14.4" thickTop="1" thickBot="1" x14ac:dyDescent="0.3">
      <c r="B1929" s="12">
        <v>41375</v>
      </c>
      <c r="C1929" s="152" t="s">
        <v>13</v>
      </c>
      <c r="D1929" s="153">
        <v>5592.5630000000001</v>
      </c>
      <c r="E1929" s="153">
        <v>5326.1850000000004</v>
      </c>
      <c r="F1929" s="153">
        <v>5189.0919999999996</v>
      </c>
      <c r="G1929" s="153">
        <v>5082.2389999999996</v>
      </c>
      <c r="H1929" s="154">
        <v>5065.1189999999997</v>
      </c>
      <c r="I1929" s="153">
        <v>5061.28</v>
      </c>
      <c r="J1929" s="153">
        <v>5265.509</v>
      </c>
      <c r="K1929" s="153">
        <v>5091.375</v>
      </c>
      <c r="L1929" s="153">
        <v>5098.8779999999997</v>
      </c>
      <c r="M1929" s="153">
        <v>5252.4070000000002</v>
      </c>
      <c r="N1929" s="153">
        <v>5455.1570000000002</v>
      </c>
      <c r="O1929" s="153">
        <v>5616.7479999999996</v>
      </c>
      <c r="P1929" s="153">
        <v>5698.3370000000004</v>
      </c>
      <c r="Q1929" s="153">
        <v>5708.2809999999999</v>
      </c>
      <c r="R1929" s="153">
        <v>5760.35</v>
      </c>
      <c r="S1929" s="153">
        <v>5762.701</v>
      </c>
      <c r="T1929" s="153">
        <v>5797.9049999999997</v>
      </c>
      <c r="U1929" s="153">
        <v>5673.8190000000004</v>
      </c>
      <c r="V1929" s="153">
        <v>5528.7780000000002</v>
      </c>
      <c r="W1929" s="154">
        <v>5681.4889999999996</v>
      </c>
      <c r="X1929" s="66">
        <v>6316.21</v>
      </c>
      <c r="Y1929" s="153">
        <v>6279.69</v>
      </c>
      <c r="Z1929" s="153">
        <v>6155.2550000000001</v>
      </c>
      <c r="AA1929" s="153">
        <v>5750.9750000000004</v>
      </c>
      <c r="AB1929" s="155">
        <v>133210.34</v>
      </c>
      <c r="AC1929" s="18" t="str">
        <f t="shared" si="60"/>
        <v>ok</v>
      </c>
      <c r="AE1929" s="19">
        <f t="shared" si="61"/>
        <v>-1886.2479999999923</v>
      </c>
      <c r="AF1929" s="20">
        <v>593.24276161193848</v>
      </c>
      <c r="AG1929" s="21"/>
      <c r="AH1929" s="156"/>
      <c r="AI1929" s="156"/>
      <c r="AJ1929" s="156"/>
    </row>
    <row r="1930" spans="2:36" ht="14.4" thickTop="1" thickBot="1" x14ac:dyDescent="0.3">
      <c r="B1930" s="12">
        <v>41376</v>
      </c>
      <c r="C1930" s="152" t="s">
        <v>14</v>
      </c>
      <c r="D1930" s="153">
        <v>5392.6559999999999</v>
      </c>
      <c r="E1930" s="153">
        <v>5185.5159999999996</v>
      </c>
      <c r="F1930" s="153">
        <v>5052.2160000000003</v>
      </c>
      <c r="G1930" s="153">
        <v>4976.7089999999998</v>
      </c>
      <c r="H1930" s="154">
        <v>4906.2709999999997</v>
      </c>
      <c r="I1930" s="153">
        <v>4968.1760000000004</v>
      </c>
      <c r="J1930" s="153">
        <v>5151.7629999999999</v>
      </c>
      <c r="K1930" s="153">
        <v>5104.5770000000002</v>
      </c>
      <c r="L1930" s="153">
        <v>5064.973</v>
      </c>
      <c r="M1930" s="153">
        <v>5312.2330000000002</v>
      </c>
      <c r="N1930" s="153">
        <v>5379.75</v>
      </c>
      <c r="O1930" s="153">
        <v>5451.7730000000001</v>
      </c>
      <c r="P1930" s="153">
        <v>5445.0789999999997</v>
      </c>
      <c r="Q1930" s="153">
        <v>5498.0969999999998</v>
      </c>
      <c r="R1930" s="153">
        <v>5544.4369999999999</v>
      </c>
      <c r="S1930" s="153">
        <v>5591.7070000000003</v>
      </c>
      <c r="T1930" s="153">
        <v>5586.3760000000002</v>
      </c>
      <c r="U1930" s="153">
        <v>5552.1260000000002</v>
      </c>
      <c r="V1930" s="153">
        <v>5447.8239999999996</v>
      </c>
      <c r="W1930" s="154">
        <v>5543.2619999999997</v>
      </c>
      <c r="X1930" s="153">
        <v>6013.3149999999996</v>
      </c>
      <c r="Y1930" s="66">
        <v>6248.4539999999997</v>
      </c>
      <c r="Z1930" s="153">
        <v>5994.9430000000002</v>
      </c>
      <c r="AA1930" s="153">
        <v>5641.3370000000004</v>
      </c>
      <c r="AB1930" s="155">
        <v>130053.571</v>
      </c>
      <c r="AC1930" s="18" t="str">
        <f t="shared" si="60"/>
        <v>ok</v>
      </c>
      <c r="AE1930" s="19">
        <f t="shared" si="61"/>
        <v>-3156.7690000000002</v>
      </c>
      <c r="AF1930" s="20">
        <v>561.06296920776367</v>
      </c>
      <c r="AG1930" s="21"/>
      <c r="AH1930" s="156"/>
      <c r="AI1930" s="156"/>
      <c r="AJ1930" s="156"/>
    </row>
    <row r="1931" spans="2:36" ht="14.4" thickTop="1" thickBot="1" x14ac:dyDescent="0.3">
      <c r="B1931" s="12">
        <v>41377</v>
      </c>
      <c r="C1931" s="152" t="s">
        <v>15</v>
      </c>
      <c r="D1931" s="153">
        <v>5314.5140000000001</v>
      </c>
      <c r="E1931" s="153">
        <v>5118.2669999999998</v>
      </c>
      <c r="F1931" s="153">
        <v>4986.6719999999996</v>
      </c>
      <c r="G1931" s="153">
        <v>4869.7179999999998</v>
      </c>
      <c r="H1931" s="154">
        <v>4851.9840000000004</v>
      </c>
      <c r="I1931" s="153">
        <v>4818.9669999999996</v>
      </c>
      <c r="J1931" s="153">
        <v>4920.9049999999997</v>
      </c>
      <c r="K1931" s="153">
        <v>4812.24</v>
      </c>
      <c r="L1931" s="153">
        <v>4868.5870000000004</v>
      </c>
      <c r="M1931" s="153">
        <v>4981.3040000000001</v>
      </c>
      <c r="N1931" s="153">
        <v>5134.1270000000004</v>
      </c>
      <c r="O1931" s="153">
        <v>5274.3019999999997</v>
      </c>
      <c r="P1931" s="153">
        <v>5328.26</v>
      </c>
      <c r="Q1931" s="153">
        <v>5353.8140000000003</v>
      </c>
      <c r="R1931" s="153">
        <v>5277.38</v>
      </c>
      <c r="S1931" s="153">
        <v>5206.0140000000001</v>
      </c>
      <c r="T1931" s="153">
        <v>5185.2809999999999</v>
      </c>
      <c r="U1931" s="153">
        <v>5155.4009999999998</v>
      </c>
      <c r="V1931" s="153">
        <v>5144.2759999999998</v>
      </c>
      <c r="W1931" s="154">
        <v>5378.7349999999997</v>
      </c>
      <c r="X1931" s="153">
        <v>6295.6989999999996</v>
      </c>
      <c r="Y1931" s="66">
        <v>6344.4560000000001</v>
      </c>
      <c r="Z1931" s="153">
        <v>6115.2870000000003</v>
      </c>
      <c r="AA1931" s="153">
        <v>5758.2730000000001</v>
      </c>
      <c r="AB1931" s="155">
        <v>126494.459</v>
      </c>
      <c r="AC1931" s="18" t="str">
        <f t="shared" si="60"/>
        <v>ok</v>
      </c>
      <c r="AE1931" s="19">
        <f t="shared" si="61"/>
        <v>-3559.1119999999937</v>
      </c>
      <c r="AF1931" s="20">
        <v>595.72479629516602</v>
      </c>
      <c r="AG1931" s="21"/>
      <c r="AH1931" s="156"/>
      <c r="AI1931" s="156"/>
      <c r="AJ1931" s="156"/>
    </row>
    <row r="1932" spans="2:36" ht="14.4" thickTop="1" thickBot="1" x14ac:dyDescent="0.3">
      <c r="B1932" s="12">
        <v>41378</v>
      </c>
      <c r="C1932" s="152" t="s">
        <v>16</v>
      </c>
      <c r="D1932" s="153">
        <v>5364.9589999999998</v>
      </c>
      <c r="E1932" s="153">
        <v>5065.1090000000004</v>
      </c>
      <c r="F1932" s="153">
        <v>4950.6239999999998</v>
      </c>
      <c r="G1932" s="153">
        <v>4745.1869999999999</v>
      </c>
      <c r="H1932" s="154">
        <v>4663.4859999999999</v>
      </c>
      <c r="I1932" s="153">
        <v>4607.8620000000001</v>
      </c>
      <c r="J1932" s="153">
        <v>4624.1850000000004</v>
      </c>
      <c r="K1932" s="153">
        <v>4380.826</v>
      </c>
      <c r="L1932" s="153">
        <v>4367.366</v>
      </c>
      <c r="M1932" s="153">
        <v>4470.1440000000002</v>
      </c>
      <c r="N1932" s="153">
        <v>4553.9359999999997</v>
      </c>
      <c r="O1932" s="153">
        <v>4647.4030000000002</v>
      </c>
      <c r="P1932" s="153">
        <v>4726.1220000000003</v>
      </c>
      <c r="Q1932" s="153">
        <v>4710.1030000000001</v>
      </c>
      <c r="R1932" s="153">
        <v>4774.1769999999997</v>
      </c>
      <c r="S1932" s="153">
        <v>4822.3249999999998</v>
      </c>
      <c r="T1932" s="153">
        <v>4830.0959999999995</v>
      </c>
      <c r="U1932" s="153">
        <v>4777.4840000000004</v>
      </c>
      <c r="V1932" s="153">
        <v>4765.9219999999996</v>
      </c>
      <c r="W1932" s="154">
        <v>5034.902</v>
      </c>
      <c r="X1932" s="153">
        <v>6037.9139999999998</v>
      </c>
      <c r="Y1932" s="66">
        <v>6233.31</v>
      </c>
      <c r="Z1932" s="153">
        <v>6074.6670000000004</v>
      </c>
      <c r="AA1932" s="153">
        <v>5610.9979999999996</v>
      </c>
      <c r="AB1932" s="155">
        <v>118839.10799999999</v>
      </c>
      <c r="AC1932" s="18" t="str">
        <f t="shared" si="60"/>
        <v>ok</v>
      </c>
      <c r="AE1932" s="19">
        <f t="shared" si="61"/>
        <v>-7655.3510000000097</v>
      </c>
      <c r="AF1932" s="20">
        <v>609.41550254821777</v>
      </c>
      <c r="AG1932" s="21"/>
      <c r="AH1932" s="156"/>
      <c r="AI1932" s="156"/>
      <c r="AJ1932" s="156"/>
    </row>
    <row r="1933" spans="2:36" ht="14.4" thickTop="1" thickBot="1" x14ac:dyDescent="0.3">
      <c r="B1933" s="12">
        <v>41379</v>
      </c>
      <c r="C1933" s="152" t="s">
        <v>17</v>
      </c>
      <c r="D1933" s="153">
        <v>5175.7460000000001</v>
      </c>
      <c r="E1933" s="153">
        <v>5049.2579999999998</v>
      </c>
      <c r="F1933" s="153">
        <v>4881.915</v>
      </c>
      <c r="G1933" s="153">
        <v>4807.16</v>
      </c>
      <c r="H1933" s="154">
        <v>4723.12</v>
      </c>
      <c r="I1933" s="153">
        <v>4777.875</v>
      </c>
      <c r="J1933" s="153">
        <v>5044.2209999999995</v>
      </c>
      <c r="K1933" s="153">
        <v>4871.87</v>
      </c>
      <c r="L1933" s="153">
        <v>4940.4170000000004</v>
      </c>
      <c r="M1933" s="153">
        <v>5153.5280000000002</v>
      </c>
      <c r="N1933" s="153">
        <v>5374.6980000000003</v>
      </c>
      <c r="O1933" s="153">
        <v>5461.5889999999999</v>
      </c>
      <c r="P1933" s="153">
        <v>5605.1270000000004</v>
      </c>
      <c r="Q1933" s="153">
        <v>5766.0249999999996</v>
      </c>
      <c r="R1933" s="153">
        <v>5733.8029999999999</v>
      </c>
      <c r="S1933" s="153">
        <v>5860.89</v>
      </c>
      <c r="T1933" s="153">
        <v>5890.3689999999997</v>
      </c>
      <c r="U1933" s="153">
        <v>5807.0190000000002</v>
      </c>
      <c r="V1933" s="153">
        <v>5643.0619999999999</v>
      </c>
      <c r="W1933" s="154">
        <v>5726.3140000000003</v>
      </c>
      <c r="X1933" s="153">
        <v>6438.3249999999998</v>
      </c>
      <c r="Y1933" s="66">
        <v>6489.616</v>
      </c>
      <c r="Z1933" s="153">
        <v>6363.4629999999997</v>
      </c>
      <c r="AA1933" s="153">
        <v>5888.22</v>
      </c>
      <c r="AB1933" s="155">
        <v>131473.63099999999</v>
      </c>
      <c r="AC1933" s="18" t="str">
        <f t="shared" si="60"/>
        <v>ok</v>
      </c>
      <c r="AE1933" s="19">
        <f t="shared" si="61"/>
        <v>12634.523000000001</v>
      </c>
      <c r="AF1933" s="20">
        <v>617.96999931335449</v>
      </c>
      <c r="AG1933" s="21"/>
      <c r="AH1933" s="156"/>
      <c r="AI1933" s="156"/>
      <c r="AJ1933" s="156"/>
    </row>
    <row r="1934" spans="2:36" ht="14.4" thickTop="1" thickBot="1" x14ac:dyDescent="0.3">
      <c r="B1934" s="12">
        <v>41380</v>
      </c>
      <c r="C1934" s="152" t="s">
        <v>11</v>
      </c>
      <c r="D1934" s="153">
        <v>5557.866</v>
      </c>
      <c r="E1934" s="153">
        <v>5378.9120000000003</v>
      </c>
      <c r="F1934" s="153">
        <v>5217.6850000000004</v>
      </c>
      <c r="G1934" s="153">
        <v>5123.366</v>
      </c>
      <c r="H1934" s="154">
        <v>5066.6840000000002</v>
      </c>
      <c r="I1934" s="153">
        <v>5101.7860000000001</v>
      </c>
      <c r="J1934" s="153">
        <v>5220.5929999999998</v>
      </c>
      <c r="K1934" s="153">
        <v>5060.2690000000002</v>
      </c>
      <c r="L1934" s="153">
        <v>5110.509</v>
      </c>
      <c r="M1934" s="153">
        <v>5304.1760000000004</v>
      </c>
      <c r="N1934" s="153">
        <v>5474.6530000000002</v>
      </c>
      <c r="O1934" s="153">
        <v>5622.1719999999996</v>
      </c>
      <c r="P1934" s="153">
        <v>5752.0119999999997</v>
      </c>
      <c r="Q1934" s="153">
        <v>5793.2550000000001</v>
      </c>
      <c r="R1934" s="153">
        <v>5886.6239999999998</v>
      </c>
      <c r="S1934" s="153">
        <v>5919.2079999999996</v>
      </c>
      <c r="T1934" s="153">
        <v>5948.6419999999998</v>
      </c>
      <c r="U1934" s="153">
        <v>5852.0320000000002</v>
      </c>
      <c r="V1934" s="153">
        <v>5655.8969999999999</v>
      </c>
      <c r="W1934" s="154">
        <v>5779.0249999999996</v>
      </c>
      <c r="X1934" s="153">
        <v>6582.509</v>
      </c>
      <c r="Y1934" s="66">
        <v>6648.1530000000002</v>
      </c>
      <c r="Z1934" s="153">
        <v>6569.8140000000003</v>
      </c>
      <c r="AA1934" s="153">
        <v>6130.9989999999998</v>
      </c>
      <c r="AB1934" s="155">
        <v>135756.84099999999</v>
      </c>
      <c r="AC1934" s="18" t="str">
        <f t="shared" si="60"/>
        <v>ok</v>
      </c>
      <c r="AE1934" s="19">
        <f t="shared" si="61"/>
        <v>4283.2099999999919</v>
      </c>
      <c r="AF1934" s="20">
        <v>627.43422683715823</v>
      </c>
      <c r="AG1934" s="21"/>
      <c r="AH1934" s="156"/>
      <c r="AI1934" s="156"/>
      <c r="AJ1934" s="156"/>
    </row>
    <row r="1935" spans="2:36" ht="14.4" thickTop="1" thickBot="1" x14ac:dyDescent="0.3">
      <c r="B1935" s="12">
        <v>41381</v>
      </c>
      <c r="C1935" s="152" t="s">
        <v>12</v>
      </c>
      <c r="D1935" s="153">
        <v>5728.366</v>
      </c>
      <c r="E1935" s="153">
        <v>5520.098</v>
      </c>
      <c r="F1935" s="153">
        <v>5354.9880000000003</v>
      </c>
      <c r="G1935" s="153">
        <v>5236.1949999999997</v>
      </c>
      <c r="H1935" s="154">
        <v>5152.7240000000002</v>
      </c>
      <c r="I1935" s="153">
        <v>5179.16</v>
      </c>
      <c r="J1935" s="153">
        <v>5354.2</v>
      </c>
      <c r="K1935" s="153">
        <v>5226.6490000000003</v>
      </c>
      <c r="L1935" s="153">
        <v>5186.5110000000004</v>
      </c>
      <c r="M1935" s="153">
        <v>5406.8310000000001</v>
      </c>
      <c r="N1935" s="153">
        <v>5533.7579999999998</v>
      </c>
      <c r="O1935" s="153">
        <v>5656.1360000000004</v>
      </c>
      <c r="P1935" s="153">
        <v>5726.34</v>
      </c>
      <c r="Q1935" s="153">
        <v>5848.53</v>
      </c>
      <c r="R1935" s="153">
        <v>5914.326</v>
      </c>
      <c r="S1935" s="153">
        <v>6001.2389999999996</v>
      </c>
      <c r="T1935" s="153">
        <v>5992.232</v>
      </c>
      <c r="U1935" s="153">
        <v>5879.2780000000002</v>
      </c>
      <c r="V1935" s="153">
        <v>5816.6859999999997</v>
      </c>
      <c r="W1935" s="154">
        <v>5890.45</v>
      </c>
      <c r="X1935" s="153">
        <v>6594.53</v>
      </c>
      <c r="Y1935" s="66">
        <v>6682.3</v>
      </c>
      <c r="Z1935" s="153">
        <v>6634.99</v>
      </c>
      <c r="AA1935" s="153">
        <v>6293.0820000000003</v>
      </c>
      <c r="AB1935" s="155">
        <v>137809.60000000001</v>
      </c>
      <c r="AC1935" s="18" t="str">
        <f t="shared" si="60"/>
        <v>ok</v>
      </c>
      <c r="AE1935" s="19">
        <f t="shared" si="61"/>
        <v>2052.75900000002</v>
      </c>
      <c r="AF1935" s="20">
        <v>718.43891334533691</v>
      </c>
      <c r="AG1935" s="21"/>
      <c r="AH1935" s="156"/>
      <c r="AI1935" s="156"/>
      <c r="AJ1935" s="156"/>
    </row>
    <row r="1936" spans="2:36" ht="14.4" thickTop="1" thickBot="1" x14ac:dyDescent="0.3">
      <c r="B1936" s="12">
        <v>41382</v>
      </c>
      <c r="C1936" s="152" t="s">
        <v>13</v>
      </c>
      <c r="D1936" s="153">
        <v>5816.3729999999996</v>
      </c>
      <c r="E1936" s="153">
        <v>5590.1769999999997</v>
      </c>
      <c r="F1936" s="153">
        <v>5473.4179999999997</v>
      </c>
      <c r="G1936" s="153">
        <v>5344.9840000000004</v>
      </c>
      <c r="H1936" s="154">
        <v>5260.4290000000001</v>
      </c>
      <c r="I1936" s="153">
        <v>5266.018</v>
      </c>
      <c r="J1936" s="153">
        <v>5336.6880000000001</v>
      </c>
      <c r="K1936" s="153">
        <v>5169.3019999999997</v>
      </c>
      <c r="L1936" s="153">
        <v>5255.1409999999996</v>
      </c>
      <c r="M1936" s="153">
        <v>5393.7619999999997</v>
      </c>
      <c r="N1936" s="153">
        <v>5550.89</v>
      </c>
      <c r="O1936" s="153">
        <v>5749.3220000000001</v>
      </c>
      <c r="P1936" s="153">
        <v>5818.2089999999998</v>
      </c>
      <c r="Q1936" s="153">
        <v>5962.1719999999996</v>
      </c>
      <c r="R1936" s="153">
        <v>5966.8370000000004</v>
      </c>
      <c r="S1936" s="153">
        <v>6079.8419999999996</v>
      </c>
      <c r="T1936" s="153">
        <v>6105.5709999999999</v>
      </c>
      <c r="U1936" s="153">
        <v>5984.3909999999996</v>
      </c>
      <c r="V1936" s="153">
        <v>5832.5879999999997</v>
      </c>
      <c r="W1936" s="154">
        <v>5918.2709999999997</v>
      </c>
      <c r="X1936" s="153">
        <v>6590.915</v>
      </c>
      <c r="Y1936" s="66">
        <v>6663.3590000000004</v>
      </c>
      <c r="Z1936" s="153">
        <v>6566.3729999999996</v>
      </c>
      <c r="AA1936" s="153">
        <v>6185.902</v>
      </c>
      <c r="AB1936" s="155">
        <v>138880.93299999999</v>
      </c>
      <c r="AC1936" s="18" t="str">
        <f t="shared" si="60"/>
        <v>ok</v>
      </c>
      <c r="AE1936" s="19">
        <f t="shared" si="61"/>
        <v>1071.3329999999842</v>
      </c>
      <c r="AF1936" s="20">
        <v>644.74265480041504</v>
      </c>
      <c r="AG1936" s="21"/>
      <c r="AH1936" s="156"/>
      <c r="AI1936" s="156"/>
      <c r="AJ1936" s="156"/>
    </row>
    <row r="1937" spans="1:36" ht="14.4" thickTop="1" thickBot="1" x14ac:dyDescent="0.3">
      <c r="B1937" s="12">
        <v>41383</v>
      </c>
      <c r="C1937" s="152" t="s">
        <v>14</v>
      </c>
      <c r="D1937" s="153">
        <v>5781.3249999999998</v>
      </c>
      <c r="E1937" s="153">
        <v>5608.7860000000001</v>
      </c>
      <c r="F1937" s="153">
        <v>5478.66</v>
      </c>
      <c r="G1937" s="153">
        <v>5388.3950000000004</v>
      </c>
      <c r="H1937" s="154">
        <v>5256.665</v>
      </c>
      <c r="I1937" s="153">
        <v>5188.1440000000002</v>
      </c>
      <c r="J1937" s="153">
        <v>5274.6909999999998</v>
      </c>
      <c r="K1937" s="153">
        <v>5157.2879999999996</v>
      </c>
      <c r="L1937" s="153">
        <v>5245.5590000000002</v>
      </c>
      <c r="M1937" s="153">
        <v>5490.1260000000002</v>
      </c>
      <c r="N1937" s="153">
        <v>5528.1409999999996</v>
      </c>
      <c r="O1937" s="153">
        <v>5597.3670000000002</v>
      </c>
      <c r="P1937" s="153">
        <v>5664.2039999999997</v>
      </c>
      <c r="Q1937" s="153">
        <v>5657.4960000000001</v>
      </c>
      <c r="R1937" s="153">
        <v>5633.6610000000001</v>
      </c>
      <c r="S1937" s="153">
        <v>5582.5230000000001</v>
      </c>
      <c r="T1937" s="153">
        <v>5587.759</v>
      </c>
      <c r="U1937" s="153">
        <v>5504.07</v>
      </c>
      <c r="V1937" s="153">
        <v>5444.4250000000002</v>
      </c>
      <c r="W1937" s="154">
        <v>5519.5429999999997</v>
      </c>
      <c r="X1937" s="66">
        <v>5957.692</v>
      </c>
      <c r="Y1937" s="153">
        <v>5899.5190000000002</v>
      </c>
      <c r="Z1937" s="153">
        <v>5771.1220000000003</v>
      </c>
      <c r="AA1937" s="153">
        <v>5374.277</v>
      </c>
      <c r="AB1937" s="155">
        <v>132591.43700000001</v>
      </c>
      <c r="AC1937" s="18" t="str">
        <f t="shared" si="60"/>
        <v>ok</v>
      </c>
      <c r="AE1937" s="19">
        <f t="shared" si="61"/>
        <v>-6289.4959999999846</v>
      </c>
      <c r="AF1937" s="20">
        <v>578.50168418884277</v>
      </c>
      <c r="AG1937" s="21"/>
      <c r="AH1937" s="156"/>
      <c r="AI1937" s="156"/>
      <c r="AJ1937" s="156"/>
    </row>
    <row r="1938" spans="1:36" ht="14.4" thickTop="1" thickBot="1" x14ac:dyDescent="0.3">
      <c r="B1938" s="12">
        <v>41384</v>
      </c>
      <c r="C1938" s="152" t="s">
        <v>15</v>
      </c>
      <c r="D1938" s="153">
        <v>5047.6589999999997</v>
      </c>
      <c r="E1938" s="153">
        <v>4898.6229999999996</v>
      </c>
      <c r="F1938" s="153">
        <v>4774.1819999999998</v>
      </c>
      <c r="G1938" s="153">
        <v>4672.701</v>
      </c>
      <c r="H1938" s="154">
        <v>4575.0230000000001</v>
      </c>
      <c r="I1938" s="153">
        <v>4597.6289999999999</v>
      </c>
      <c r="J1938" s="153">
        <v>4604.9549999999999</v>
      </c>
      <c r="K1938" s="153">
        <v>4593.7700000000004</v>
      </c>
      <c r="L1938" s="153">
        <v>4715.4809999999998</v>
      </c>
      <c r="M1938" s="153">
        <v>4832.7629999999999</v>
      </c>
      <c r="N1938" s="153">
        <v>4947.6809999999996</v>
      </c>
      <c r="O1938" s="153">
        <v>5024.0450000000001</v>
      </c>
      <c r="P1938" s="153">
        <v>5044.1009999999997</v>
      </c>
      <c r="Q1938" s="153">
        <v>4982.7190000000001</v>
      </c>
      <c r="R1938" s="153">
        <v>4912.2550000000001</v>
      </c>
      <c r="S1938" s="153">
        <v>4855.6710000000003</v>
      </c>
      <c r="T1938" s="153">
        <v>4854.415</v>
      </c>
      <c r="U1938" s="153">
        <v>4821.0839999999998</v>
      </c>
      <c r="V1938" s="153">
        <v>4846.8670000000002</v>
      </c>
      <c r="W1938" s="154">
        <v>5078.1210000000001</v>
      </c>
      <c r="X1938" s="66">
        <v>5853.732</v>
      </c>
      <c r="Y1938" s="153">
        <v>5786.3980000000001</v>
      </c>
      <c r="Z1938" s="153">
        <v>5525.2719999999999</v>
      </c>
      <c r="AA1938" s="153">
        <v>5214.1469999999999</v>
      </c>
      <c r="AB1938" s="155">
        <v>119059.29300000001</v>
      </c>
      <c r="AC1938" s="18" t="str">
        <f t="shared" si="60"/>
        <v>ok</v>
      </c>
      <c r="AE1938" s="19">
        <f t="shared" si="61"/>
        <v>-13532.144</v>
      </c>
      <c r="AF1938" s="20">
        <v>498.88541603088379</v>
      </c>
      <c r="AG1938" s="21"/>
      <c r="AH1938" s="156"/>
      <c r="AI1938" s="156"/>
      <c r="AJ1938" s="156"/>
    </row>
    <row r="1939" spans="1:36" ht="14.4" thickTop="1" thickBot="1" x14ac:dyDescent="0.3">
      <c r="B1939" s="12">
        <v>41385</v>
      </c>
      <c r="C1939" s="152" t="s">
        <v>16</v>
      </c>
      <c r="D1939" s="153">
        <v>4861.3860000000004</v>
      </c>
      <c r="E1939" s="153">
        <v>4556.7070000000003</v>
      </c>
      <c r="F1939" s="153">
        <v>4434.5649999999996</v>
      </c>
      <c r="G1939" s="153">
        <v>4338.9040000000005</v>
      </c>
      <c r="H1939" s="154">
        <v>4282.6880000000001</v>
      </c>
      <c r="I1939" s="153">
        <v>4270.0339999999997</v>
      </c>
      <c r="J1939" s="153">
        <v>4304.4440000000004</v>
      </c>
      <c r="K1939" s="153">
        <v>4124.0929999999998</v>
      </c>
      <c r="L1939" s="153">
        <v>4203.9309999999996</v>
      </c>
      <c r="M1939" s="153">
        <v>4347.4629999999997</v>
      </c>
      <c r="N1939" s="153">
        <v>4386.0140000000001</v>
      </c>
      <c r="O1939" s="153">
        <v>4499.8789999999999</v>
      </c>
      <c r="P1939" s="153">
        <v>4585.79</v>
      </c>
      <c r="Q1939" s="153">
        <v>4595.7039999999997</v>
      </c>
      <c r="R1939" s="153">
        <v>4582.299</v>
      </c>
      <c r="S1939" s="153">
        <v>4640.4549999999999</v>
      </c>
      <c r="T1939" s="153">
        <v>4633.3329999999996</v>
      </c>
      <c r="U1939" s="153">
        <v>4616.058</v>
      </c>
      <c r="V1939" s="153">
        <v>4638.46</v>
      </c>
      <c r="W1939" s="154">
        <v>4870.0029999999997</v>
      </c>
      <c r="X1939" s="153">
        <v>5878.3990000000003</v>
      </c>
      <c r="Y1939" s="66">
        <v>5916.6980000000003</v>
      </c>
      <c r="Z1939" s="153">
        <v>5660.3450000000003</v>
      </c>
      <c r="AA1939" s="153">
        <v>5171.2650000000003</v>
      </c>
      <c r="AB1939" s="155">
        <v>112398.917</v>
      </c>
      <c r="AC1939" s="18" t="str">
        <f t="shared" si="60"/>
        <v>ok</v>
      </c>
      <c r="AE1939" s="19">
        <f t="shared" si="61"/>
        <v>-6660.3760000000038</v>
      </c>
      <c r="AF1939" s="20">
        <v>544.39005088806152</v>
      </c>
      <c r="AG1939" s="21"/>
      <c r="AH1939" s="156"/>
      <c r="AI1939" s="156"/>
      <c r="AJ1939" s="156"/>
    </row>
    <row r="1940" spans="1:36" ht="14.4" thickTop="1" thickBot="1" x14ac:dyDescent="0.3">
      <c r="B1940" s="12">
        <v>41386</v>
      </c>
      <c r="C1940" s="152" t="s">
        <v>17</v>
      </c>
      <c r="D1940" s="153">
        <v>4875.1210000000001</v>
      </c>
      <c r="E1940" s="153">
        <v>4668.7529999999997</v>
      </c>
      <c r="F1940" s="153">
        <v>4559.6289999999999</v>
      </c>
      <c r="G1940" s="153">
        <v>4490.0739999999996</v>
      </c>
      <c r="H1940" s="154">
        <v>4449.027</v>
      </c>
      <c r="I1940" s="153">
        <v>4508.076</v>
      </c>
      <c r="J1940" s="153">
        <v>4781.7</v>
      </c>
      <c r="K1940" s="153">
        <v>4772.0720000000001</v>
      </c>
      <c r="L1940" s="153">
        <v>4829.951</v>
      </c>
      <c r="M1940" s="153">
        <v>4968.95</v>
      </c>
      <c r="N1940" s="153">
        <v>5041.2529999999997</v>
      </c>
      <c r="O1940" s="153">
        <v>5197.7520000000004</v>
      </c>
      <c r="P1940" s="153">
        <v>5301.0150000000003</v>
      </c>
      <c r="Q1940" s="153">
        <v>5384.04</v>
      </c>
      <c r="R1940" s="153">
        <v>5391.4629999999997</v>
      </c>
      <c r="S1940" s="153">
        <v>5460.3230000000003</v>
      </c>
      <c r="T1940" s="153">
        <v>5463.7039999999997</v>
      </c>
      <c r="U1940" s="153">
        <v>5431.57</v>
      </c>
      <c r="V1940" s="153">
        <v>5322.6030000000001</v>
      </c>
      <c r="W1940" s="154">
        <v>5515.2209999999995</v>
      </c>
      <c r="X1940" s="153">
        <v>6121.53</v>
      </c>
      <c r="Y1940" s="66">
        <v>6148.1189999999997</v>
      </c>
      <c r="Z1940" s="153">
        <v>5970.0469999999996</v>
      </c>
      <c r="AA1940" s="153">
        <v>5659.5129999999999</v>
      </c>
      <c r="AB1940" s="155">
        <v>124311.505</v>
      </c>
      <c r="AC1940" s="18" t="str">
        <f t="shared" si="60"/>
        <v>ok</v>
      </c>
      <c r="AE1940" s="19">
        <f t="shared" si="61"/>
        <v>11912.588000000003</v>
      </c>
      <c r="AF1940" s="20">
        <v>577.20658302307129</v>
      </c>
      <c r="AG1940" s="21"/>
      <c r="AH1940" s="156"/>
      <c r="AI1940" s="156"/>
      <c r="AJ1940" s="156"/>
    </row>
    <row r="1941" spans="1:36" ht="14.4" thickTop="1" thickBot="1" x14ac:dyDescent="0.3">
      <c r="B1941" s="12">
        <v>41387</v>
      </c>
      <c r="C1941" s="152" t="s">
        <v>11</v>
      </c>
      <c r="D1941" s="153">
        <v>5266.9930000000004</v>
      </c>
      <c r="E1941" s="153">
        <v>5116.9799999999996</v>
      </c>
      <c r="F1941" s="153">
        <v>5003.7820000000002</v>
      </c>
      <c r="G1941" s="153">
        <v>4874.0339999999997</v>
      </c>
      <c r="H1941" s="154">
        <v>4793.7280000000001</v>
      </c>
      <c r="I1941" s="153">
        <v>4875.1980000000003</v>
      </c>
      <c r="J1941" s="153">
        <v>5056.5640000000003</v>
      </c>
      <c r="K1941" s="153">
        <v>4973.8090000000002</v>
      </c>
      <c r="L1941" s="153">
        <v>5016.1639999999998</v>
      </c>
      <c r="M1941" s="153">
        <v>5175.3360000000002</v>
      </c>
      <c r="N1941" s="153">
        <v>5279.2690000000002</v>
      </c>
      <c r="O1941" s="153">
        <v>5376.12</v>
      </c>
      <c r="P1941" s="153">
        <v>5501.5789999999997</v>
      </c>
      <c r="Q1941" s="153">
        <v>5642.0529999999999</v>
      </c>
      <c r="R1941" s="153">
        <v>5725.4989999999998</v>
      </c>
      <c r="S1941" s="153">
        <v>5776.2920000000004</v>
      </c>
      <c r="T1941" s="153">
        <v>5835.1729999999998</v>
      </c>
      <c r="U1941" s="153">
        <v>5737.2740000000003</v>
      </c>
      <c r="V1941" s="153">
        <v>5600.45</v>
      </c>
      <c r="W1941" s="154">
        <v>5825.4849999999997</v>
      </c>
      <c r="X1941" s="153">
        <v>6386.8549999999996</v>
      </c>
      <c r="Y1941" s="66">
        <v>6429.134</v>
      </c>
      <c r="Z1941" s="153">
        <v>6288.1049999999996</v>
      </c>
      <c r="AA1941" s="153">
        <v>5909.5540000000001</v>
      </c>
      <c r="AB1941" s="155">
        <v>131465.42800000001</v>
      </c>
      <c r="AC1941" s="18" t="str">
        <f t="shared" si="60"/>
        <v>ok</v>
      </c>
      <c r="AE1941" s="19">
        <f t="shared" si="61"/>
        <v>7153.9230000000098</v>
      </c>
      <c r="AF1941" s="20">
        <v>586.54850387573242</v>
      </c>
      <c r="AG1941" s="21"/>
      <c r="AH1941" s="156"/>
      <c r="AI1941" s="156"/>
      <c r="AJ1941" s="156"/>
    </row>
    <row r="1942" spans="1:36" ht="14.4" thickTop="1" thickBot="1" x14ac:dyDescent="0.3">
      <c r="B1942" s="12">
        <v>41388</v>
      </c>
      <c r="C1942" s="152" t="s">
        <v>12</v>
      </c>
      <c r="D1942" s="153">
        <v>5570.6540000000005</v>
      </c>
      <c r="E1942" s="153">
        <v>5361.9610000000002</v>
      </c>
      <c r="F1942" s="153">
        <v>5199.8789999999999</v>
      </c>
      <c r="G1942" s="153">
        <v>5058.75</v>
      </c>
      <c r="H1942" s="154">
        <v>5013.924</v>
      </c>
      <c r="I1942" s="153">
        <v>5065.6210000000001</v>
      </c>
      <c r="J1942" s="153">
        <v>5224.1189999999997</v>
      </c>
      <c r="K1942" s="153">
        <v>5139.8370000000004</v>
      </c>
      <c r="L1942" s="153">
        <v>5139.67</v>
      </c>
      <c r="M1942" s="153">
        <v>5281.018</v>
      </c>
      <c r="N1942" s="153">
        <v>5399.7619999999997</v>
      </c>
      <c r="O1942" s="153">
        <v>5496.5659999999998</v>
      </c>
      <c r="P1942" s="153">
        <v>5574.3069999999998</v>
      </c>
      <c r="Q1942" s="153">
        <v>5693.97</v>
      </c>
      <c r="R1942" s="153">
        <v>5791.6850000000004</v>
      </c>
      <c r="S1942" s="153">
        <v>5816.7449999999999</v>
      </c>
      <c r="T1942" s="153">
        <v>5752.9470000000001</v>
      </c>
      <c r="U1942" s="153">
        <v>5755.4570000000003</v>
      </c>
      <c r="V1942" s="153">
        <v>5658.5749999999998</v>
      </c>
      <c r="W1942" s="154">
        <v>5896.3980000000001</v>
      </c>
      <c r="X1942" s="153">
        <v>6410.3419999999996</v>
      </c>
      <c r="Y1942" s="66">
        <v>6413.3469999999998</v>
      </c>
      <c r="Z1942" s="153">
        <v>6212.3779999999997</v>
      </c>
      <c r="AA1942" s="153">
        <v>5752.3050000000003</v>
      </c>
      <c r="AB1942" s="155">
        <v>133680.21900000001</v>
      </c>
      <c r="AC1942" s="18" t="str">
        <f t="shared" si="60"/>
        <v>ok</v>
      </c>
      <c r="AE1942" s="19">
        <f t="shared" si="61"/>
        <v>2214.7909999999974</v>
      </c>
      <c r="AF1942" s="20">
        <v>607.68100738525391</v>
      </c>
      <c r="AG1942" s="21"/>
      <c r="AH1942" s="156"/>
      <c r="AI1942" s="156"/>
      <c r="AJ1942" s="156"/>
    </row>
    <row r="1943" spans="1:36" ht="14.4" thickTop="1" thickBot="1" x14ac:dyDescent="0.3">
      <c r="B1943" s="12">
        <v>41389</v>
      </c>
      <c r="C1943" s="152" t="s">
        <v>13</v>
      </c>
      <c r="D1943" s="153">
        <v>5422.7129999999997</v>
      </c>
      <c r="E1943" s="153">
        <v>5317.2560000000003</v>
      </c>
      <c r="F1943" s="153">
        <v>5165.6610000000001</v>
      </c>
      <c r="G1943" s="153">
        <v>5035.4369999999999</v>
      </c>
      <c r="H1943" s="154">
        <v>4974.1170000000002</v>
      </c>
      <c r="I1943" s="153">
        <v>4978.308</v>
      </c>
      <c r="J1943" s="153">
        <v>5095.7079999999996</v>
      </c>
      <c r="K1943" s="153">
        <v>4997.5789999999997</v>
      </c>
      <c r="L1943" s="153">
        <v>5116.6899999999996</v>
      </c>
      <c r="M1943" s="153">
        <v>5243.6</v>
      </c>
      <c r="N1943" s="153">
        <v>5309.4809999999998</v>
      </c>
      <c r="O1943" s="153">
        <v>5385.7579999999998</v>
      </c>
      <c r="P1943" s="153">
        <v>5450.143</v>
      </c>
      <c r="Q1943" s="153">
        <v>5464.66</v>
      </c>
      <c r="R1943" s="153">
        <v>5497.5</v>
      </c>
      <c r="S1943" s="153">
        <v>5545.875</v>
      </c>
      <c r="T1943" s="153">
        <v>5577.625</v>
      </c>
      <c r="U1943" s="153">
        <v>5472.4440000000004</v>
      </c>
      <c r="V1943" s="153">
        <v>5391.0290000000005</v>
      </c>
      <c r="W1943" s="154">
        <v>5571.8429999999998</v>
      </c>
      <c r="X1943" s="153">
        <v>6121.3440000000001</v>
      </c>
      <c r="Y1943" s="66">
        <v>6138.2359999999999</v>
      </c>
      <c r="Z1943" s="153">
        <v>5959.8580000000002</v>
      </c>
      <c r="AA1943" s="153">
        <v>5598.5959999999995</v>
      </c>
      <c r="AB1943" s="155">
        <v>129831.461</v>
      </c>
      <c r="AC1943" s="18" t="str">
        <f t="shared" si="60"/>
        <v>ok</v>
      </c>
      <c r="AE1943" s="19">
        <f t="shared" si="61"/>
        <v>-3848.7580000000162</v>
      </c>
      <c r="AF1943" s="20">
        <v>563.43148231506348</v>
      </c>
      <c r="AG1943" s="21"/>
      <c r="AH1943" s="156"/>
      <c r="AI1943" s="156"/>
      <c r="AJ1943" s="156"/>
    </row>
    <row r="1944" spans="1:36" ht="14.4" thickTop="1" thickBot="1" x14ac:dyDescent="0.3">
      <c r="B1944" s="12">
        <v>41390</v>
      </c>
      <c r="C1944" s="152" t="s">
        <v>14</v>
      </c>
      <c r="D1944" s="153">
        <v>5273.5739999999996</v>
      </c>
      <c r="E1944" s="153">
        <v>5090.4719999999998</v>
      </c>
      <c r="F1944" s="153">
        <v>4925.38</v>
      </c>
      <c r="G1944" s="153">
        <v>4843.8599999999997</v>
      </c>
      <c r="H1944" s="154">
        <v>4764.3670000000002</v>
      </c>
      <c r="I1944" s="153">
        <v>4845.7259999999997</v>
      </c>
      <c r="J1944" s="153">
        <v>4991.7439999999997</v>
      </c>
      <c r="K1944" s="153">
        <v>4950.9870000000001</v>
      </c>
      <c r="L1944" s="153">
        <v>5053.4939999999997</v>
      </c>
      <c r="M1944" s="153">
        <v>5173.55</v>
      </c>
      <c r="N1944" s="153">
        <v>5274.3339999999998</v>
      </c>
      <c r="O1944" s="153">
        <v>5384.415</v>
      </c>
      <c r="P1944" s="153">
        <v>5466.1059999999998</v>
      </c>
      <c r="Q1944" s="153">
        <v>5516.5749999999998</v>
      </c>
      <c r="R1944" s="153">
        <v>5540.3429999999998</v>
      </c>
      <c r="S1944" s="153">
        <v>5609.0789999999997</v>
      </c>
      <c r="T1944" s="153">
        <v>5617.518</v>
      </c>
      <c r="U1944" s="153">
        <v>5558.8590000000004</v>
      </c>
      <c r="V1944" s="153">
        <v>5490.6130000000003</v>
      </c>
      <c r="W1944" s="154">
        <v>5641.7830000000004</v>
      </c>
      <c r="X1944" s="153">
        <v>6174.0569999999998</v>
      </c>
      <c r="Y1944" s="66">
        <v>6200.4870000000001</v>
      </c>
      <c r="Z1944" s="153">
        <v>6074.91</v>
      </c>
      <c r="AA1944" s="153">
        <v>5762.3720000000003</v>
      </c>
      <c r="AB1944" s="155">
        <v>129224.605</v>
      </c>
      <c r="AC1944" s="18" t="str">
        <f t="shared" si="60"/>
        <v>ok</v>
      </c>
      <c r="AE1944" s="19">
        <f t="shared" si="61"/>
        <v>-606.85599999999977</v>
      </c>
      <c r="AF1944" s="20">
        <v>561.33591079711914</v>
      </c>
      <c r="AG1944" s="21"/>
      <c r="AH1944" s="156"/>
      <c r="AI1944" s="156"/>
      <c r="AJ1944" s="156"/>
    </row>
    <row r="1945" spans="1:36" ht="14.4" thickTop="1" thickBot="1" x14ac:dyDescent="0.3">
      <c r="B1945" s="12">
        <v>41391</v>
      </c>
      <c r="C1945" s="152" t="s">
        <v>15</v>
      </c>
      <c r="D1945" s="153">
        <v>5429.5339999999997</v>
      </c>
      <c r="E1945" s="153">
        <v>5217.8339999999998</v>
      </c>
      <c r="F1945" s="153">
        <v>5044.0889999999999</v>
      </c>
      <c r="G1945" s="153">
        <v>4946.8100000000004</v>
      </c>
      <c r="H1945" s="154">
        <v>4890.5569999999998</v>
      </c>
      <c r="I1945" s="153">
        <v>4882.6769999999997</v>
      </c>
      <c r="J1945" s="153">
        <v>4943.42</v>
      </c>
      <c r="K1945" s="153">
        <v>4816.6710000000003</v>
      </c>
      <c r="L1945" s="153">
        <v>4971.3599999999997</v>
      </c>
      <c r="M1945" s="153">
        <v>5097.8490000000002</v>
      </c>
      <c r="N1945" s="153">
        <v>5165.6400000000003</v>
      </c>
      <c r="O1945" s="153">
        <v>5281.3969999999999</v>
      </c>
      <c r="P1945" s="153">
        <v>5335.8739999999998</v>
      </c>
      <c r="Q1945" s="153">
        <v>5287.1610000000001</v>
      </c>
      <c r="R1945" s="153">
        <v>5249.6729999999998</v>
      </c>
      <c r="S1945" s="153">
        <v>5234.5379999999996</v>
      </c>
      <c r="T1945" s="153">
        <v>5270.2380000000003</v>
      </c>
      <c r="U1945" s="153">
        <v>5254.7910000000002</v>
      </c>
      <c r="V1945" s="153">
        <v>5257.5240000000003</v>
      </c>
      <c r="W1945" s="154">
        <v>5558.4049999999997</v>
      </c>
      <c r="X1945" s="66">
        <v>6369.1360000000004</v>
      </c>
      <c r="Y1945" s="153">
        <v>6364.317</v>
      </c>
      <c r="Z1945" s="153">
        <v>6105.973</v>
      </c>
      <c r="AA1945" s="153">
        <v>5744.692</v>
      </c>
      <c r="AB1945" s="155">
        <v>127720.16</v>
      </c>
      <c r="AC1945" s="18" t="str">
        <f t="shared" si="60"/>
        <v>ok</v>
      </c>
      <c r="AE1945" s="19">
        <f t="shared" si="61"/>
        <v>-1504.4449999999924</v>
      </c>
      <c r="AF1945" s="20">
        <v>581.66538047790527</v>
      </c>
      <c r="AG1945" s="21"/>
      <c r="AH1945" s="156"/>
      <c r="AI1945" s="156"/>
      <c r="AJ1945" s="156"/>
    </row>
    <row r="1946" spans="1:36" ht="14.4" thickTop="1" thickBot="1" x14ac:dyDescent="0.3">
      <c r="B1946" s="12">
        <v>41392</v>
      </c>
      <c r="C1946" s="152" t="s">
        <v>16</v>
      </c>
      <c r="D1946" s="153">
        <v>5505.0469999999996</v>
      </c>
      <c r="E1946" s="153">
        <v>5173.3140000000003</v>
      </c>
      <c r="F1946" s="153">
        <v>5063.6890000000003</v>
      </c>
      <c r="G1946" s="153">
        <v>4917.3100000000004</v>
      </c>
      <c r="H1946" s="154">
        <v>4811.2969999999996</v>
      </c>
      <c r="I1946" s="153">
        <v>4791.4120000000003</v>
      </c>
      <c r="J1946" s="153">
        <v>4760.5479999999998</v>
      </c>
      <c r="K1946" s="153">
        <v>4519.4489999999996</v>
      </c>
      <c r="L1946" s="153">
        <v>4540.6409999999996</v>
      </c>
      <c r="M1946" s="153">
        <v>4548.223</v>
      </c>
      <c r="N1946" s="153">
        <v>4678.4449999999997</v>
      </c>
      <c r="O1946" s="153">
        <v>4755.8509999999997</v>
      </c>
      <c r="P1946" s="153">
        <v>4833.4579999999996</v>
      </c>
      <c r="Q1946" s="153">
        <v>4885.8289999999997</v>
      </c>
      <c r="R1946" s="153">
        <v>4907.7839999999997</v>
      </c>
      <c r="S1946" s="153">
        <v>4935.5200000000004</v>
      </c>
      <c r="T1946" s="153">
        <v>4941.6440000000002</v>
      </c>
      <c r="U1946" s="153">
        <v>4925.5640000000003</v>
      </c>
      <c r="V1946" s="153">
        <v>4954.0569999999998</v>
      </c>
      <c r="W1946" s="154">
        <v>5542.1890000000003</v>
      </c>
      <c r="X1946" s="153">
        <v>6287.6120000000001</v>
      </c>
      <c r="Y1946" s="66">
        <v>6305.683</v>
      </c>
      <c r="Z1946" s="153">
        <v>6075.1610000000001</v>
      </c>
      <c r="AA1946" s="153">
        <v>5618.9340000000002</v>
      </c>
      <c r="AB1946" s="155">
        <v>122278.662</v>
      </c>
      <c r="AC1946" s="18" t="str">
        <f t="shared" si="60"/>
        <v>ok</v>
      </c>
      <c r="AE1946" s="19">
        <f t="shared" si="61"/>
        <v>-5441.4980000000069</v>
      </c>
      <c r="AF1946" s="20">
        <v>596.2193717956543</v>
      </c>
      <c r="AG1946" s="21"/>
      <c r="AH1946" s="156"/>
      <c r="AI1946" s="156"/>
      <c r="AJ1946" s="156"/>
    </row>
    <row r="1947" spans="1:36" ht="14.4" thickTop="1" thickBot="1" x14ac:dyDescent="0.3">
      <c r="B1947" s="12">
        <v>41393</v>
      </c>
      <c r="C1947" s="152" t="s">
        <v>17</v>
      </c>
      <c r="D1947" s="153">
        <v>5278.1959999999999</v>
      </c>
      <c r="E1947" s="153">
        <v>5084.0469999999996</v>
      </c>
      <c r="F1947" s="153">
        <v>4914.317</v>
      </c>
      <c r="G1947" s="153">
        <v>4846.0069999999996</v>
      </c>
      <c r="H1947" s="154">
        <v>4762.2110000000002</v>
      </c>
      <c r="I1947" s="153">
        <v>4790.0410000000002</v>
      </c>
      <c r="J1947" s="153">
        <v>5029.7669999999998</v>
      </c>
      <c r="K1947" s="153">
        <v>5074.6980000000003</v>
      </c>
      <c r="L1947" s="153">
        <v>5036.28</v>
      </c>
      <c r="M1947" s="153">
        <v>5149.6549999999997</v>
      </c>
      <c r="N1947" s="153">
        <v>5283.0460000000003</v>
      </c>
      <c r="O1947" s="153">
        <v>5397.0259999999998</v>
      </c>
      <c r="P1947" s="153">
        <v>5526.9970000000003</v>
      </c>
      <c r="Q1947" s="153">
        <v>5602.4369999999999</v>
      </c>
      <c r="R1947" s="153">
        <v>5720.7160000000003</v>
      </c>
      <c r="S1947" s="153">
        <v>5606.8950000000004</v>
      </c>
      <c r="T1947" s="153">
        <v>5712.1220000000003</v>
      </c>
      <c r="U1947" s="153">
        <v>5684.4189999999999</v>
      </c>
      <c r="V1947" s="153">
        <v>5581.0810000000001</v>
      </c>
      <c r="W1947" s="154">
        <v>5703.3950000000004</v>
      </c>
      <c r="X1947" s="153">
        <v>6281.7560000000003</v>
      </c>
      <c r="Y1947" s="66">
        <v>6378.5150000000003</v>
      </c>
      <c r="Z1947" s="153">
        <v>6183.22</v>
      </c>
      <c r="AA1947" s="153">
        <v>5809.0780000000004</v>
      </c>
      <c r="AB1947" s="155">
        <v>130435.924</v>
      </c>
      <c r="AC1947" s="18" t="str">
        <f t="shared" si="60"/>
        <v>ok</v>
      </c>
      <c r="AE1947" s="19">
        <f t="shared" si="61"/>
        <v>8157.2620000000024</v>
      </c>
      <c r="AF1947" s="20">
        <v>615.29647445678711</v>
      </c>
      <c r="AG1947" s="21"/>
      <c r="AH1947" s="156"/>
      <c r="AI1947" s="156"/>
      <c r="AJ1947" s="156"/>
    </row>
    <row r="1948" spans="1:36" ht="14.4" thickTop="1" thickBot="1" x14ac:dyDescent="0.3">
      <c r="B1948" s="12">
        <v>41394</v>
      </c>
      <c r="C1948" s="152" t="s">
        <v>11</v>
      </c>
      <c r="D1948" s="153">
        <v>5450.9470000000001</v>
      </c>
      <c r="E1948" s="153">
        <v>5312.6989999999996</v>
      </c>
      <c r="F1948" s="153">
        <v>5152.0870000000004</v>
      </c>
      <c r="G1948" s="153">
        <v>5013.5190000000002</v>
      </c>
      <c r="H1948" s="154">
        <v>4950.0659999999998</v>
      </c>
      <c r="I1948" s="153">
        <v>4995.6499999999996</v>
      </c>
      <c r="J1948" s="153">
        <v>5187.6779999999999</v>
      </c>
      <c r="K1948" s="153">
        <v>5038.1859999999997</v>
      </c>
      <c r="L1948" s="153">
        <v>5099.1790000000001</v>
      </c>
      <c r="M1948" s="153">
        <v>5103.1819999999998</v>
      </c>
      <c r="N1948" s="153">
        <v>5267.7030000000004</v>
      </c>
      <c r="O1948" s="153">
        <v>5321.6149999999998</v>
      </c>
      <c r="P1948" s="153">
        <v>5455.71</v>
      </c>
      <c r="Q1948" s="153">
        <v>5503.1909999999998</v>
      </c>
      <c r="R1948" s="153">
        <v>5571.8779999999997</v>
      </c>
      <c r="S1948" s="153">
        <v>5601.92</v>
      </c>
      <c r="T1948" s="153">
        <v>5651.6149999999998</v>
      </c>
      <c r="U1948" s="153">
        <v>5533.0309999999999</v>
      </c>
      <c r="V1948" s="153">
        <v>5383.9589999999998</v>
      </c>
      <c r="W1948" s="154">
        <v>5435.9070000000002</v>
      </c>
      <c r="X1948" s="153">
        <v>6146.0749999999998</v>
      </c>
      <c r="Y1948" s="66">
        <v>6230.0510000000004</v>
      </c>
      <c r="Z1948" s="153">
        <v>6106.2560000000003</v>
      </c>
      <c r="AA1948" s="153">
        <v>5761.7259999999997</v>
      </c>
      <c r="AB1948" s="155">
        <v>130273.84</v>
      </c>
      <c r="AC1948" s="18" t="str">
        <f t="shared" si="60"/>
        <v>ok</v>
      </c>
      <c r="AE1948" s="19">
        <f t="shared" si="61"/>
        <v>-162.08400000000256</v>
      </c>
      <c r="AF1948" s="20">
        <v>633.36402320861816</v>
      </c>
      <c r="AG1948" s="21"/>
      <c r="AH1948" s="156"/>
      <c r="AI1948" s="156"/>
      <c r="AJ1948" s="156"/>
    </row>
    <row r="1949" spans="1:36" ht="14.4" thickTop="1" thickBot="1" x14ac:dyDescent="0.3">
      <c r="A1949" s="11" t="s">
        <v>21</v>
      </c>
      <c r="B1949" s="12">
        <v>41395</v>
      </c>
      <c r="C1949" s="158" t="s">
        <v>12</v>
      </c>
      <c r="D1949" s="159">
        <v>5416.37</v>
      </c>
      <c r="E1949" s="159">
        <v>5194.08</v>
      </c>
      <c r="F1949" s="159">
        <v>5041.893</v>
      </c>
      <c r="G1949" s="159">
        <v>4896.6239999999998</v>
      </c>
      <c r="H1949" s="160">
        <v>4810.6660000000002</v>
      </c>
      <c r="I1949" s="159">
        <v>4775.1850000000004</v>
      </c>
      <c r="J1949" s="159">
        <v>4773.84</v>
      </c>
      <c r="K1949" s="159">
        <v>4439.9129999999996</v>
      </c>
      <c r="L1949" s="159">
        <v>4466.09</v>
      </c>
      <c r="M1949" s="159">
        <v>4602.2420000000002</v>
      </c>
      <c r="N1949" s="159">
        <v>4618.1459999999997</v>
      </c>
      <c r="O1949" s="159">
        <v>4814.95</v>
      </c>
      <c r="P1949" s="159">
        <v>4916.0959999999995</v>
      </c>
      <c r="Q1949" s="159">
        <v>4987.7309999999998</v>
      </c>
      <c r="R1949" s="159">
        <v>5054.78</v>
      </c>
      <c r="S1949" s="159">
        <v>5080.3649999999998</v>
      </c>
      <c r="T1949" s="159">
        <v>5089.3559999999998</v>
      </c>
      <c r="U1949" s="159">
        <v>4957.2560000000003</v>
      </c>
      <c r="V1949" s="159">
        <v>4976.6080000000002</v>
      </c>
      <c r="W1949" s="160">
        <v>5216.08</v>
      </c>
      <c r="X1949" s="159">
        <v>6168.6530000000002</v>
      </c>
      <c r="Y1949" s="66">
        <v>6329.2969999999996</v>
      </c>
      <c r="Z1949" s="159">
        <v>6179.9110000000001</v>
      </c>
      <c r="AA1949" s="159">
        <v>5665.2330000000002</v>
      </c>
      <c r="AB1949" s="161">
        <v>122471.364</v>
      </c>
      <c r="AC1949" s="18" t="str">
        <f t="shared" si="60"/>
        <v>ok</v>
      </c>
      <c r="AE1949" s="19">
        <f t="shared" si="61"/>
        <v>-7802.4759999999951</v>
      </c>
      <c r="AF1949" s="20">
        <v>619.73479652404785</v>
      </c>
      <c r="AG1949" s="21"/>
      <c r="AH1949" s="156"/>
      <c r="AI1949" s="156"/>
      <c r="AJ1949" s="156"/>
    </row>
    <row r="1950" spans="1:36" ht="14.4" thickTop="1" thickBot="1" x14ac:dyDescent="0.3">
      <c r="B1950" s="12">
        <v>41396</v>
      </c>
      <c r="C1950" s="158" t="s">
        <v>13</v>
      </c>
      <c r="D1950" s="159">
        <v>5286.9449999999997</v>
      </c>
      <c r="E1950" s="159">
        <v>5009.9340000000002</v>
      </c>
      <c r="F1950" s="159">
        <v>4922.7420000000002</v>
      </c>
      <c r="G1950" s="159">
        <v>4803.982</v>
      </c>
      <c r="H1950" s="160">
        <v>4782.9110000000001</v>
      </c>
      <c r="I1950" s="159">
        <v>4857.1049999999996</v>
      </c>
      <c r="J1950" s="159">
        <v>5024.268</v>
      </c>
      <c r="K1950" s="159">
        <v>4944.67</v>
      </c>
      <c r="L1950" s="159">
        <v>5094.9880000000003</v>
      </c>
      <c r="M1950" s="159">
        <v>5246.1570000000002</v>
      </c>
      <c r="N1950" s="159">
        <v>5387.4210000000003</v>
      </c>
      <c r="O1950" s="159">
        <v>5496.2039999999997</v>
      </c>
      <c r="P1950" s="159">
        <v>5506.6220000000003</v>
      </c>
      <c r="Q1950" s="159">
        <v>5578.3559999999998</v>
      </c>
      <c r="R1950" s="159">
        <v>5681.3950000000004</v>
      </c>
      <c r="S1950" s="159">
        <v>5759.5420000000004</v>
      </c>
      <c r="T1950" s="159">
        <v>5803.6959999999999</v>
      </c>
      <c r="U1950" s="159">
        <v>5645.73</v>
      </c>
      <c r="V1950" s="159">
        <v>5493.02</v>
      </c>
      <c r="W1950" s="160">
        <v>5669.8450000000003</v>
      </c>
      <c r="X1950" s="159">
        <v>6317.3850000000002</v>
      </c>
      <c r="Y1950" s="66">
        <v>6388.08</v>
      </c>
      <c r="Z1950" s="159">
        <v>6270.5349999999999</v>
      </c>
      <c r="AA1950" s="159">
        <v>5908.3339999999998</v>
      </c>
      <c r="AB1950" s="161">
        <v>130879.86599999999</v>
      </c>
      <c r="AC1950" s="18" t="str">
        <f t="shared" si="60"/>
        <v>ok</v>
      </c>
      <c r="AE1950" s="19">
        <f t="shared" si="61"/>
        <v>8408.5019999999931</v>
      </c>
      <c r="AF1950" s="20">
        <v>623.18026542663574</v>
      </c>
      <c r="AG1950" s="21"/>
      <c r="AH1950" s="156"/>
      <c r="AI1950" s="156"/>
      <c r="AJ1950" s="156"/>
    </row>
    <row r="1951" spans="1:36" ht="14.4" thickTop="1" thickBot="1" x14ac:dyDescent="0.3">
      <c r="B1951" s="12">
        <v>41397</v>
      </c>
      <c r="C1951" s="158" t="s">
        <v>14</v>
      </c>
      <c r="D1951" s="159">
        <v>5530.1120000000001</v>
      </c>
      <c r="E1951" s="159">
        <v>5340.0379999999996</v>
      </c>
      <c r="F1951" s="159">
        <v>5164.6080000000002</v>
      </c>
      <c r="G1951" s="159">
        <v>5029.9080000000004</v>
      </c>
      <c r="H1951" s="160">
        <v>4987.2079999999996</v>
      </c>
      <c r="I1951" s="159">
        <v>4970.098</v>
      </c>
      <c r="J1951" s="159">
        <v>5109.51</v>
      </c>
      <c r="K1951" s="159">
        <v>4982.7389999999996</v>
      </c>
      <c r="L1951" s="159">
        <v>5059.3429999999998</v>
      </c>
      <c r="M1951" s="159">
        <v>5199.9170000000004</v>
      </c>
      <c r="N1951" s="159">
        <v>5193.0050000000001</v>
      </c>
      <c r="O1951" s="159">
        <v>5254.2569999999996</v>
      </c>
      <c r="P1951" s="159">
        <v>5294.5550000000003</v>
      </c>
      <c r="Q1951" s="159">
        <v>5262.5190000000002</v>
      </c>
      <c r="R1951" s="159">
        <v>5254.3810000000003</v>
      </c>
      <c r="S1951" s="159">
        <v>5206.32</v>
      </c>
      <c r="T1951" s="159">
        <v>5209.6949999999997</v>
      </c>
      <c r="U1951" s="159">
        <v>5175.9970000000003</v>
      </c>
      <c r="V1951" s="159">
        <v>5134.6360000000004</v>
      </c>
      <c r="W1951" s="160">
        <v>5229.8280000000004</v>
      </c>
      <c r="X1951" s="159">
        <v>5760.6970000000001</v>
      </c>
      <c r="Y1951" s="66">
        <v>5763.5169999999998</v>
      </c>
      <c r="Z1951" s="159">
        <v>5594.585</v>
      </c>
      <c r="AA1951" s="159">
        <v>5185.5249999999996</v>
      </c>
      <c r="AB1951" s="161">
        <v>125892.999</v>
      </c>
      <c r="AC1951" s="18" t="str">
        <f t="shared" si="60"/>
        <v>ok</v>
      </c>
      <c r="AE1951" s="19">
        <f t="shared" si="61"/>
        <v>-4986.8669999999984</v>
      </c>
      <c r="AF1951" s="20">
        <v>547.14373779296875</v>
      </c>
      <c r="AG1951" s="21"/>
      <c r="AH1951" s="156"/>
      <c r="AI1951" s="156"/>
      <c r="AJ1951" s="156"/>
    </row>
    <row r="1952" spans="1:36" ht="14.4" thickTop="1" thickBot="1" x14ac:dyDescent="0.3">
      <c r="B1952" s="12">
        <v>41398</v>
      </c>
      <c r="C1952" s="158" t="s">
        <v>15</v>
      </c>
      <c r="D1952" s="159">
        <v>4873.5680000000002</v>
      </c>
      <c r="E1952" s="159">
        <v>4742.665</v>
      </c>
      <c r="F1952" s="159">
        <v>4611.9989999999998</v>
      </c>
      <c r="G1952" s="159">
        <v>4546.3999999999996</v>
      </c>
      <c r="H1952" s="160">
        <v>4508.4669999999996</v>
      </c>
      <c r="I1952" s="159">
        <v>4568.5950000000003</v>
      </c>
      <c r="J1952" s="159">
        <v>4630.0950000000003</v>
      </c>
      <c r="K1952" s="159">
        <v>4491.6480000000001</v>
      </c>
      <c r="L1952" s="159">
        <v>4631.777</v>
      </c>
      <c r="M1952" s="159">
        <v>4728.1099999999997</v>
      </c>
      <c r="N1952" s="159">
        <v>4876.4170000000004</v>
      </c>
      <c r="O1952" s="159">
        <v>4932.2079999999996</v>
      </c>
      <c r="P1952" s="159">
        <v>4975.8140000000003</v>
      </c>
      <c r="Q1952" s="159">
        <v>4941.1130000000003</v>
      </c>
      <c r="R1952" s="159">
        <v>4861.9970000000003</v>
      </c>
      <c r="S1952" s="159">
        <v>4768.8630000000003</v>
      </c>
      <c r="T1952" s="159">
        <v>4750.3810000000003</v>
      </c>
      <c r="U1952" s="159">
        <v>4732.9030000000002</v>
      </c>
      <c r="V1952" s="159">
        <v>4794.0810000000001</v>
      </c>
      <c r="W1952" s="160">
        <v>5015.2790000000005</v>
      </c>
      <c r="X1952" s="159">
        <v>5761.4409999999998</v>
      </c>
      <c r="Y1952" s="66">
        <v>5759.0240000000003</v>
      </c>
      <c r="Z1952" s="159">
        <v>5419.5209999999997</v>
      </c>
      <c r="AA1952" s="159">
        <v>5087.01</v>
      </c>
      <c r="AB1952" s="161">
        <v>117009.37699999999</v>
      </c>
      <c r="AC1952" s="18" t="str">
        <f t="shared" si="60"/>
        <v>ok</v>
      </c>
      <c r="AE1952" s="19">
        <f t="shared" si="61"/>
        <v>-8883.622000000003</v>
      </c>
      <c r="AF1952" s="20">
        <v>482.5485897064209</v>
      </c>
      <c r="AG1952" s="21"/>
      <c r="AH1952" s="156"/>
      <c r="AI1952" s="156"/>
      <c r="AJ1952" s="156"/>
    </row>
    <row r="1953" spans="2:36" ht="14.4" thickTop="1" thickBot="1" x14ac:dyDescent="0.3">
      <c r="B1953" s="12">
        <v>41399</v>
      </c>
      <c r="C1953" s="158" t="s">
        <v>16</v>
      </c>
      <c r="D1953" s="159">
        <v>4698.7</v>
      </c>
      <c r="E1953" s="159">
        <v>4469.2979999999998</v>
      </c>
      <c r="F1953" s="159">
        <v>4338.0720000000001</v>
      </c>
      <c r="G1953" s="159">
        <v>4265.8459999999995</v>
      </c>
      <c r="H1953" s="160">
        <v>4213.4560000000001</v>
      </c>
      <c r="I1953" s="159">
        <v>4224.8059999999996</v>
      </c>
      <c r="J1953" s="159">
        <v>4245.9089999999997</v>
      </c>
      <c r="K1953" s="159">
        <v>4117.1980000000003</v>
      </c>
      <c r="L1953" s="159">
        <v>4123.9970000000003</v>
      </c>
      <c r="M1953" s="159">
        <v>4251.3310000000001</v>
      </c>
      <c r="N1953" s="159">
        <v>4296.9279999999999</v>
      </c>
      <c r="O1953" s="159">
        <v>4343.8419999999996</v>
      </c>
      <c r="P1953" s="159">
        <v>4384.3580000000002</v>
      </c>
      <c r="Q1953" s="159">
        <v>4440.9549999999999</v>
      </c>
      <c r="R1953" s="159">
        <v>4428.9830000000002</v>
      </c>
      <c r="S1953" s="159">
        <v>4415.6440000000002</v>
      </c>
      <c r="T1953" s="159">
        <v>4472.067</v>
      </c>
      <c r="U1953" s="159">
        <v>4462.3429999999998</v>
      </c>
      <c r="V1953" s="159">
        <v>4458.7960000000003</v>
      </c>
      <c r="W1953" s="160">
        <v>4744.96</v>
      </c>
      <c r="X1953" s="159">
        <v>5607.7820000000002</v>
      </c>
      <c r="Y1953" s="66">
        <v>5770.3280000000004</v>
      </c>
      <c r="Z1953" s="159">
        <v>5519.2730000000001</v>
      </c>
      <c r="AA1953" s="159">
        <v>5102.1139999999996</v>
      </c>
      <c r="AB1953" s="161">
        <v>109396.986</v>
      </c>
      <c r="AC1953" s="18" t="str">
        <f t="shared" si="60"/>
        <v>ok</v>
      </c>
      <c r="AE1953" s="19">
        <f t="shared" si="61"/>
        <v>-7612.3909999999887</v>
      </c>
      <c r="AF1953" s="20">
        <v>529.4519624710083</v>
      </c>
      <c r="AG1953" s="21"/>
      <c r="AH1953" s="156"/>
      <c r="AI1953" s="156"/>
      <c r="AJ1953" s="156"/>
    </row>
    <row r="1954" spans="2:36" ht="14.4" thickTop="1" thickBot="1" x14ac:dyDescent="0.3">
      <c r="B1954" s="12">
        <v>41400</v>
      </c>
      <c r="C1954" s="158" t="s">
        <v>17</v>
      </c>
      <c r="D1954" s="159">
        <v>4705.4459999999999</v>
      </c>
      <c r="E1954" s="159">
        <v>4526.4440000000004</v>
      </c>
      <c r="F1954" s="159">
        <v>4444.5159999999996</v>
      </c>
      <c r="G1954" s="159">
        <v>4355.6400000000003</v>
      </c>
      <c r="H1954" s="160">
        <v>4327.4719999999998</v>
      </c>
      <c r="I1954" s="159">
        <v>4395.5439999999999</v>
      </c>
      <c r="J1954" s="159">
        <v>4543.6559999999999</v>
      </c>
      <c r="K1954" s="159">
        <v>4540.87</v>
      </c>
      <c r="L1954" s="159">
        <v>4731.7780000000002</v>
      </c>
      <c r="M1954" s="159">
        <v>4934.7510000000002</v>
      </c>
      <c r="N1954" s="159">
        <v>5065.9059999999999</v>
      </c>
      <c r="O1954" s="159">
        <v>5134.7120000000004</v>
      </c>
      <c r="P1954" s="159">
        <v>5247.4629999999997</v>
      </c>
      <c r="Q1954" s="159">
        <v>5276.3680000000004</v>
      </c>
      <c r="R1954" s="159">
        <v>5296.86</v>
      </c>
      <c r="S1954" s="159">
        <v>5320.7929999999997</v>
      </c>
      <c r="T1954" s="159">
        <v>5359.1</v>
      </c>
      <c r="U1954" s="159">
        <v>5260.6750000000002</v>
      </c>
      <c r="V1954" s="159">
        <v>5179.99</v>
      </c>
      <c r="W1954" s="160">
        <v>5387.2079999999996</v>
      </c>
      <c r="X1954" s="159">
        <v>6023.4759999999997</v>
      </c>
      <c r="Y1954" s="66">
        <v>6116.8980000000001</v>
      </c>
      <c r="Z1954" s="159">
        <v>5894.2780000000002</v>
      </c>
      <c r="AA1954" s="159">
        <v>5438.473</v>
      </c>
      <c r="AB1954" s="161">
        <v>121508.317</v>
      </c>
      <c r="AC1954" s="18" t="str">
        <f t="shared" si="60"/>
        <v>ok</v>
      </c>
      <c r="AE1954" s="19">
        <f t="shared" si="61"/>
        <v>12111.330999999991</v>
      </c>
      <c r="AF1954" s="20">
        <v>515.66658210754395</v>
      </c>
      <c r="AG1954" s="21"/>
      <c r="AH1954" s="156"/>
      <c r="AI1954" s="156"/>
      <c r="AJ1954" s="156"/>
    </row>
    <row r="1955" spans="2:36" ht="14.4" thickTop="1" thickBot="1" x14ac:dyDescent="0.3">
      <c r="B1955" s="12">
        <v>41401</v>
      </c>
      <c r="C1955" s="158" t="s">
        <v>11</v>
      </c>
      <c r="D1955" s="159">
        <v>5087.5370000000003</v>
      </c>
      <c r="E1955" s="159">
        <v>4870.7700000000004</v>
      </c>
      <c r="F1955" s="159">
        <v>4705.7740000000003</v>
      </c>
      <c r="G1955" s="159">
        <v>4679.2420000000002</v>
      </c>
      <c r="H1955" s="160">
        <v>4682.3509999999997</v>
      </c>
      <c r="I1955" s="159">
        <v>4733.84</v>
      </c>
      <c r="J1955" s="159">
        <v>5020.3180000000002</v>
      </c>
      <c r="K1955" s="159">
        <v>4922.5640000000003</v>
      </c>
      <c r="L1955" s="159">
        <v>5051.4449999999997</v>
      </c>
      <c r="M1955" s="159">
        <v>5133.8850000000002</v>
      </c>
      <c r="N1955" s="159">
        <v>5179.0010000000002</v>
      </c>
      <c r="O1955" s="159">
        <v>5166.0079999999998</v>
      </c>
      <c r="P1955" s="159">
        <v>5337.2439999999997</v>
      </c>
      <c r="Q1955" s="159">
        <v>5421.0360000000001</v>
      </c>
      <c r="R1955" s="159">
        <v>5471.3339999999998</v>
      </c>
      <c r="S1955" s="159">
        <v>5510.5129999999999</v>
      </c>
      <c r="T1955" s="159">
        <v>5570.1319999999996</v>
      </c>
      <c r="U1955" s="159">
        <v>5465.2089999999998</v>
      </c>
      <c r="V1955" s="159">
        <v>5357.768</v>
      </c>
      <c r="W1955" s="160">
        <v>5523.7610000000004</v>
      </c>
      <c r="X1955" s="159">
        <v>6057.4369999999999</v>
      </c>
      <c r="Y1955" s="66">
        <v>6204.8450000000003</v>
      </c>
      <c r="Z1955" s="159">
        <v>6102.5140000000001</v>
      </c>
      <c r="AA1955" s="159">
        <v>5721.8689999999997</v>
      </c>
      <c r="AB1955" s="161">
        <v>126975.696</v>
      </c>
      <c r="AC1955" s="18" t="str">
        <f t="shared" si="60"/>
        <v>ok</v>
      </c>
      <c r="AE1955" s="19">
        <f t="shared" si="61"/>
        <v>5467.3790000000008</v>
      </c>
      <c r="AF1955" s="20">
        <v>558.93136215209961</v>
      </c>
      <c r="AG1955" s="21"/>
      <c r="AH1955" s="156"/>
      <c r="AI1955" s="156"/>
      <c r="AJ1955" s="156"/>
    </row>
    <row r="1956" spans="2:36" ht="14.4" thickTop="1" thickBot="1" x14ac:dyDescent="0.3">
      <c r="B1956" s="12">
        <v>41402</v>
      </c>
      <c r="C1956" s="158" t="s">
        <v>12</v>
      </c>
      <c r="D1956" s="159">
        <v>5288.7060000000001</v>
      </c>
      <c r="E1956" s="159">
        <v>5142.0079999999998</v>
      </c>
      <c r="F1956" s="159">
        <v>5016.3819999999996</v>
      </c>
      <c r="G1956" s="159">
        <v>4860.3339999999998</v>
      </c>
      <c r="H1956" s="160">
        <v>4788.2259999999997</v>
      </c>
      <c r="I1956" s="159">
        <v>4814.2460000000001</v>
      </c>
      <c r="J1956" s="159">
        <v>5116.4560000000001</v>
      </c>
      <c r="K1956" s="159">
        <v>5017.3149999999996</v>
      </c>
      <c r="L1956" s="159">
        <v>5046.4610000000002</v>
      </c>
      <c r="M1956" s="159">
        <v>5178.0060000000003</v>
      </c>
      <c r="N1956" s="159">
        <v>5323.6970000000001</v>
      </c>
      <c r="O1956" s="159">
        <v>5514.625</v>
      </c>
      <c r="P1956" s="159">
        <v>5456.8810000000003</v>
      </c>
      <c r="Q1956" s="159">
        <v>5571.0339999999997</v>
      </c>
      <c r="R1956" s="159">
        <v>5655.1909999999998</v>
      </c>
      <c r="S1956" s="159">
        <v>5708.64</v>
      </c>
      <c r="T1956" s="159">
        <v>5731.0410000000002</v>
      </c>
      <c r="U1956" s="159">
        <v>5673.9260000000004</v>
      </c>
      <c r="V1956" s="159">
        <v>5514.1989999999996</v>
      </c>
      <c r="W1956" s="160">
        <v>5699.7659999999996</v>
      </c>
      <c r="X1956" s="159">
        <v>6247.9319999999998</v>
      </c>
      <c r="Y1956" s="66">
        <v>6355.4390000000003</v>
      </c>
      <c r="Z1956" s="159">
        <v>6319.6360000000004</v>
      </c>
      <c r="AA1956" s="159">
        <v>6034.3620000000001</v>
      </c>
      <c r="AB1956" s="161">
        <v>131074.508</v>
      </c>
      <c r="AC1956" s="18" t="str">
        <f t="shared" si="60"/>
        <v>ok</v>
      </c>
      <c r="AE1956" s="19">
        <f t="shared" si="61"/>
        <v>4098.8120000000054</v>
      </c>
      <c r="AF1956" s="20">
        <v>601.51583290100098</v>
      </c>
      <c r="AG1956" s="21"/>
      <c r="AH1956" s="156"/>
      <c r="AI1956" s="156"/>
      <c r="AJ1956" s="156"/>
    </row>
    <row r="1957" spans="2:36" ht="14.4" thickTop="1" thickBot="1" x14ac:dyDescent="0.3">
      <c r="B1957" s="12">
        <v>41403</v>
      </c>
      <c r="C1957" s="158" t="s">
        <v>13</v>
      </c>
      <c r="D1957" s="159">
        <v>5562.5609999999997</v>
      </c>
      <c r="E1957" s="159">
        <v>5340.99</v>
      </c>
      <c r="F1957" s="159">
        <v>5159.6769999999997</v>
      </c>
      <c r="G1957" s="159">
        <v>5066.6289999999999</v>
      </c>
      <c r="H1957" s="160">
        <v>5016.0330000000004</v>
      </c>
      <c r="I1957" s="159">
        <v>5054.9139999999998</v>
      </c>
      <c r="J1957" s="159">
        <v>5176.3909999999996</v>
      </c>
      <c r="K1957" s="159">
        <v>5072.5950000000003</v>
      </c>
      <c r="L1957" s="159">
        <v>5174.8689999999997</v>
      </c>
      <c r="M1957" s="159">
        <v>5317.2370000000001</v>
      </c>
      <c r="N1957" s="159">
        <v>5380.8509999999997</v>
      </c>
      <c r="O1957" s="159">
        <v>5499.31</v>
      </c>
      <c r="P1957" s="159">
        <v>5628.7719999999999</v>
      </c>
      <c r="Q1957" s="159">
        <v>5695.0360000000001</v>
      </c>
      <c r="R1957" s="159">
        <v>5734.47</v>
      </c>
      <c r="S1957" s="159">
        <v>5777.44</v>
      </c>
      <c r="T1957" s="159">
        <v>5860.5619999999999</v>
      </c>
      <c r="U1957" s="159">
        <v>5742.723</v>
      </c>
      <c r="V1957" s="159">
        <v>5578.634</v>
      </c>
      <c r="W1957" s="160">
        <v>5709.442</v>
      </c>
      <c r="X1957" s="159">
        <v>6329.6760000000004</v>
      </c>
      <c r="Y1957" s="66">
        <v>6479.3310000000001</v>
      </c>
      <c r="Z1957" s="159">
        <v>6434.0879999999997</v>
      </c>
      <c r="AA1957" s="159">
        <v>6040.4250000000002</v>
      </c>
      <c r="AB1957" s="161">
        <v>133832.655</v>
      </c>
      <c r="AC1957" s="18" t="str">
        <f t="shared" si="60"/>
        <v>ok</v>
      </c>
      <c r="AE1957" s="19">
        <f t="shared" si="61"/>
        <v>2758.1469999999972</v>
      </c>
      <c r="AF1957" s="20">
        <v>624.10117340087891</v>
      </c>
      <c r="AG1957" s="21"/>
      <c r="AH1957" s="156"/>
      <c r="AI1957" s="156"/>
      <c r="AJ1957" s="156"/>
    </row>
    <row r="1958" spans="2:36" ht="14.4" thickTop="1" thickBot="1" x14ac:dyDescent="0.3">
      <c r="B1958" s="12">
        <v>41404</v>
      </c>
      <c r="C1958" s="158" t="s">
        <v>14</v>
      </c>
      <c r="D1958" s="159">
        <v>5715.1310000000003</v>
      </c>
      <c r="E1958" s="159">
        <v>5479.0029999999997</v>
      </c>
      <c r="F1958" s="159">
        <v>5291.4179999999997</v>
      </c>
      <c r="G1958" s="159">
        <v>5154.8249999999998</v>
      </c>
      <c r="H1958" s="160">
        <v>5079.1620000000003</v>
      </c>
      <c r="I1958" s="159">
        <v>5077.6400000000003</v>
      </c>
      <c r="J1958" s="159">
        <v>5145.9430000000002</v>
      </c>
      <c r="K1958" s="159">
        <v>4819.6850000000004</v>
      </c>
      <c r="L1958" s="159">
        <v>4928.0569999999998</v>
      </c>
      <c r="M1958" s="159">
        <v>5051.1030000000001</v>
      </c>
      <c r="N1958" s="159">
        <v>5165.5609999999997</v>
      </c>
      <c r="O1958" s="159">
        <v>5264.1859999999997</v>
      </c>
      <c r="P1958" s="159">
        <v>5426.5910000000003</v>
      </c>
      <c r="Q1958" s="159">
        <v>5483.6459999999997</v>
      </c>
      <c r="R1958" s="159">
        <v>5428.9080000000004</v>
      </c>
      <c r="S1958" s="159">
        <v>5348.9</v>
      </c>
      <c r="T1958" s="159">
        <v>5340.3289999999997</v>
      </c>
      <c r="U1958" s="159">
        <v>5275.7860000000001</v>
      </c>
      <c r="V1958" s="159">
        <v>5211.0749999999998</v>
      </c>
      <c r="W1958" s="160">
        <v>5372.2039999999997</v>
      </c>
      <c r="X1958" s="159">
        <v>5962.3580000000002</v>
      </c>
      <c r="Y1958" s="159">
        <v>6085.3059999999996</v>
      </c>
      <c r="Z1958" s="66">
        <v>6096.26</v>
      </c>
      <c r="AA1958" s="159">
        <v>5840.1779999999999</v>
      </c>
      <c r="AB1958" s="161">
        <v>129043.255</v>
      </c>
      <c r="AC1958" s="18" t="str">
        <f t="shared" si="60"/>
        <v>ok</v>
      </c>
      <c r="AE1958" s="19">
        <f t="shared" si="61"/>
        <v>-4789.3999999999942</v>
      </c>
      <c r="AF1958" s="20">
        <v>646.03404808044434</v>
      </c>
      <c r="AG1958" s="21"/>
      <c r="AH1958" s="156"/>
      <c r="AI1958" s="156"/>
      <c r="AJ1958" s="156"/>
    </row>
    <row r="1959" spans="2:36" ht="14.4" thickTop="1" thickBot="1" x14ac:dyDescent="0.3">
      <c r="B1959" s="12">
        <v>41405</v>
      </c>
      <c r="C1959" s="158" t="s">
        <v>15</v>
      </c>
      <c r="D1959" s="159">
        <v>5649.8280000000004</v>
      </c>
      <c r="E1959" s="159">
        <v>5382.2839999999997</v>
      </c>
      <c r="F1959" s="159">
        <v>5138.4719999999998</v>
      </c>
      <c r="G1959" s="159">
        <v>5087.8220000000001</v>
      </c>
      <c r="H1959" s="160">
        <v>4984.4129999999996</v>
      </c>
      <c r="I1959" s="159">
        <v>5008.1629999999996</v>
      </c>
      <c r="J1959" s="159">
        <v>5020.0590000000002</v>
      </c>
      <c r="K1959" s="159">
        <v>4833.2939999999999</v>
      </c>
      <c r="L1959" s="159">
        <v>4906.402</v>
      </c>
      <c r="M1959" s="159">
        <v>5055.8410000000003</v>
      </c>
      <c r="N1959" s="159">
        <v>5139.4539999999997</v>
      </c>
      <c r="O1959" s="159">
        <v>5260.1540000000005</v>
      </c>
      <c r="P1959" s="159">
        <v>5387.2950000000001</v>
      </c>
      <c r="Q1959" s="159">
        <v>5381.6890000000003</v>
      </c>
      <c r="R1959" s="159">
        <v>5410.7690000000002</v>
      </c>
      <c r="S1959" s="159">
        <v>5356.5820000000003</v>
      </c>
      <c r="T1959" s="159">
        <v>5348.9859999999999</v>
      </c>
      <c r="U1959" s="159">
        <v>5328.4139999999998</v>
      </c>
      <c r="V1959" s="159">
        <v>5326.4359999999997</v>
      </c>
      <c r="W1959" s="160">
        <v>5601.9530000000004</v>
      </c>
      <c r="X1959" s="159">
        <v>6328.9480000000003</v>
      </c>
      <c r="Y1959" s="66">
        <v>6377.076</v>
      </c>
      <c r="Z1959" s="159">
        <v>6205.192</v>
      </c>
      <c r="AA1959" s="159">
        <v>5927.7579999999998</v>
      </c>
      <c r="AB1959" s="161">
        <v>129445.284</v>
      </c>
      <c r="AC1959" s="18" t="str">
        <f t="shared" si="60"/>
        <v>ok</v>
      </c>
      <c r="AE1959" s="19">
        <f t="shared" si="61"/>
        <v>402.02899999999499</v>
      </c>
      <c r="AF1959" s="20">
        <v>648.55511665344238</v>
      </c>
      <c r="AG1959" s="21"/>
      <c r="AH1959" s="156"/>
      <c r="AI1959" s="156"/>
      <c r="AJ1959" s="156"/>
    </row>
    <row r="1960" spans="2:36" ht="14.4" thickTop="1" thickBot="1" x14ac:dyDescent="0.3">
      <c r="B1960" s="12">
        <v>41406</v>
      </c>
      <c r="C1960" s="158" t="s">
        <v>16</v>
      </c>
      <c r="D1960" s="159">
        <v>5600.9250000000002</v>
      </c>
      <c r="E1960" s="159">
        <v>5350.7550000000001</v>
      </c>
      <c r="F1960" s="159">
        <v>5212.6509999999998</v>
      </c>
      <c r="G1960" s="159">
        <v>5102.884</v>
      </c>
      <c r="H1960" s="160">
        <v>4964.9110000000001</v>
      </c>
      <c r="I1960" s="159">
        <v>4900.9610000000002</v>
      </c>
      <c r="J1960" s="159">
        <v>4839.4629999999997</v>
      </c>
      <c r="K1960" s="159">
        <v>4599.0159999999996</v>
      </c>
      <c r="L1960" s="159">
        <v>4642.8649999999998</v>
      </c>
      <c r="M1960" s="159">
        <v>4730.2179999999998</v>
      </c>
      <c r="N1960" s="159">
        <v>4772.7690000000002</v>
      </c>
      <c r="O1960" s="159">
        <v>4830.7330000000002</v>
      </c>
      <c r="P1960" s="159">
        <v>4855.2619999999997</v>
      </c>
      <c r="Q1960" s="159">
        <v>4903.2950000000001</v>
      </c>
      <c r="R1960" s="159">
        <v>4961.5290000000005</v>
      </c>
      <c r="S1960" s="159">
        <v>4971.848</v>
      </c>
      <c r="T1960" s="159">
        <v>4963.027</v>
      </c>
      <c r="U1960" s="159">
        <v>4960.4080000000004</v>
      </c>
      <c r="V1960" s="159">
        <v>5008.9049999999997</v>
      </c>
      <c r="W1960" s="160">
        <v>5244.0230000000001</v>
      </c>
      <c r="X1960" s="159">
        <v>6115.3109999999997</v>
      </c>
      <c r="Y1960" s="66">
        <v>6252.6459999999997</v>
      </c>
      <c r="Z1960" s="159">
        <v>5968.0540000000001</v>
      </c>
      <c r="AA1960" s="159">
        <v>5546.8959999999997</v>
      </c>
      <c r="AB1960" s="161">
        <v>123299.356</v>
      </c>
      <c r="AC1960" s="18" t="str">
        <f t="shared" si="60"/>
        <v>ok</v>
      </c>
      <c r="AE1960" s="19">
        <f t="shared" si="61"/>
        <v>-6145.9279999999999</v>
      </c>
      <c r="AF1960" s="20">
        <v>598.22595024108887</v>
      </c>
      <c r="AG1960" s="21"/>
      <c r="AH1960" s="156"/>
      <c r="AI1960" s="156"/>
      <c r="AJ1960" s="156"/>
    </row>
    <row r="1961" spans="2:36" ht="14.4" thickTop="1" thickBot="1" x14ac:dyDescent="0.3">
      <c r="B1961" s="12">
        <v>41407</v>
      </c>
      <c r="C1961" s="158" t="s">
        <v>17</v>
      </c>
      <c r="D1961" s="159">
        <v>5180.12</v>
      </c>
      <c r="E1961" s="159">
        <v>4952.8339999999998</v>
      </c>
      <c r="F1961" s="159">
        <v>4730.09</v>
      </c>
      <c r="G1961" s="159">
        <v>4643.1450000000004</v>
      </c>
      <c r="H1961" s="160">
        <v>4552.1090000000004</v>
      </c>
      <c r="I1961" s="159">
        <v>4658.5230000000001</v>
      </c>
      <c r="J1961" s="159">
        <v>4857.9889999999996</v>
      </c>
      <c r="K1961" s="159">
        <v>4839.8779999999997</v>
      </c>
      <c r="L1961" s="159">
        <v>4962.6819999999998</v>
      </c>
      <c r="M1961" s="159">
        <v>5143.1019999999999</v>
      </c>
      <c r="N1961" s="159">
        <v>5262.5429999999997</v>
      </c>
      <c r="O1961" s="159">
        <v>5352.4440000000004</v>
      </c>
      <c r="P1961" s="159">
        <v>5402.6580000000004</v>
      </c>
      <c r="Q1961" s="159">
        <v>5448.3909999999996</v>
      </c>
      <c r="R1961" s="159">
        <v>5497.7359999999999</v>
      </c>
      <c r="S1961" s="159">
        <v>5494.0410000000002</v>
      </c>
      <c r="T1961" s="159">
        <v>5545.64</v>
      </c>
      <c r="U1961" s="159">
        <v>5551.1949999999997</v>
      </c>
      <c r="V1961" s="159">
        <v>5328.5119999999997</v>
      </c>
      <c r="W1961" s="160">
        <v>5500.433</v>
      </c>
      <c r="X1961" s="159">
        <v>6025.5010000000002</v>
      </c>
      <c r="Y1961" s="66">
        <v>6083.5079999999998</v>
      </c>
      <c r="Z1961" s="159">
        <v>5920.9660000000003</v>
      </c>
      <c r="AA1961" s="159">
        <v>5603.558</v>
      </c>
      <c r="AB1961" s="161">
        <v>126537.59699999999</v>
      </c>
      <c r="AC1961" s="18" t="str">
        <f t="shared" si="60"/>
        <v>ok</v>
      </c>
      <c r="AE1961" s="19">
        <f t="shared" si="61"/>
        <v>3238.2409999999945</v>
      </c>
      <c r="AF1961" s="20">
        <v>567.51378234863284</v>
      </c>
      <c r="AG1961" s="21"/>
      <c r="AH1961" s="156"/>
      <c r="AI1961" s="156"/>
      <c r="AJ1961" s="156"/>
    </row>
    <row r="1962" spans="2:36" ht="14.4" thickTop="1" thickBot="1" x14ac:dyDescent="0.3">
      <c r="B1962" s="12">
        <v>41408</v>
      </c>
      <c r="C1962" s="158" t="s">
        <v>11</v>
      </c>
      <c r="D1962" s="159">
        <v>5311.13</v>
      </c>
      <c r="E1962" s="159">
        <v>5053.1080000000002</v>
      </c>
      <c r="F1962" s="159">
        <v>4949.4059999999999</v>
      </c>
      <c r="G1962" s="159">
        <v>4862.9979999999996</v>
      </c>
      <c r="H1962" s="160">
        <v>4741.1009999999997</v>
      </c>
      <c r="I1962" s="159">
        <v>4861.6379999999999</v>
      </c>
      <c r="J1962" s="159">
        <v>5047.3729999999996</v>
      </c>
      <c r="K1962" s="159">
        <v>4935.3059999999996</v>
      </c>
      <c r="L1962" s="159">
        <v>5089.9279999999999</v>
      </c>
      <c r="M1962" s="159">
        <v>5263.1859999999997</v>
      </c>
      <c r="N1962" s="159">
        <v>5360.38</v>
      </c>
      <c r="O1962" s="159">
        <v>5489.335</v>
      </c>
      <c r="P1962" s="159">
        <v>5536.5950000000003</v>
      </c>
      <c r="Q1962" s="159">
        <v>5557.2939999999999</v>
      </c>
      <c r="R1962" s="159">
        <v>5540.45</v>
      </c>
      <c r="S1962" s="159">
        <v>5516.0839999999998</v>
      </c>
      <c r="T1962" s="159">
        <v>5558.3059999999996</v>
      </c>
      <c r="U1962" s="159">
        <v>5506.6329999999998</v>
      </c>
      <c r="V1962" s="159">
        <v>5408.9369999999999</v>
      </c>
      <c r="W1962" s="160">
        <v>5472.02</v>
      </c>
      <c r="X1962" s="159">
        <v>6110.18</v>
      </c>
      <c r="Y1962" s="66">
        <v>6202.8180000000002</v>
      </c>
      <c r="Z1962" s="159">
        <v>6115.0360000000001</v>
      </c>
      <c r="AA1962" s="159">
        <v>5746.152</v>
      </c>
      <c r="AB1962" s="161">
        <v>129235.391</v>
      </c>
      <c r="AC1962" s="18" t="str">
        <f t="shared" si="60"/>
        <v>ok</v>
      </c>
      <c r="AE1962" s="19">
        <f t="shared" si="61"/>
        <v>2697.794000000009</v>
      </c>
      <c r="AF1962" s="20">
        <v>567.50620819091796</v>
      </c>
      <c r="AG1962" s="21"/>
      <c r="AH1962" s="156"/>
      <c r="AI1962" s="156"/>
      <c r="AJ1962" s="156"/>
    </row>
    <row r="1963" spans="2:36" ht="14.4" thickTop="1" thickBot="1" x14ac:dyDescent="0.3">
      <c r="B1963" s="12">
        <v>41409</v>
      </c>
      <c r="C1963" s="158" t="s">
        <v>12</v>
      </c>
      <c r="D1963" s="159">
        <v>5404.6350000000002</v>
      </c>
      <c r="E1963" s="159">
        <v>5255.2929999999997</v>
      </c>
      <c r="F1963" s="159">
        <v>5124.0010000000002</v>
      </c>
      <c r="G1963" s="159">
        <v>5009.8810000000003</v>
      </c>
      <c r="H1963" s="160">
        <v>4862.357</v>
      </c>
      <c r="I1963" s="159">
        <v>4938.1679999999997</v>
      </c>
      <c r="J1963" s="159">
        <v>5049.7870000000003</v>
      </c>
      <c r="K1963" s="159">
        <v>4936.6689999999999</v>
      </c>
      <c r="L1963" s="159">
        <v>5076.07</v>
      </c>
      <c r="M1963" s="159">
        <v>5270.4449999999997</v>
      </c>
      <c r="N1963" s="159">
        <v>5402.0339999999997</v>
      </c>
      <c r="O1963" s="159">
        <v>5514.0789999999997</v>
      </c>
      <c r="P1963" s="159">
        <v>5604.2460000000001</v>
      </c>
      <c r="Q1963" s="159">
        <v>5631.9080000000004</v>
      </c>
      <c r="R1963" s="159">
        <v>5599.2439999999997</v>
      </c>
      <c r="S1963" s="159">
        <v>5657.5389999999998</v>
      </c>
      <c r="T1963" s="159">
        <v>5685.0590000000002</v>
      </c>
      <c r="U1963" s="159">
        <v>5619.5910000000003</v>
      </c>
      <c r="V1963" s="159">
        <v>5452.56</v>
      </c>
      <c r="W1963" s="160">
        <v>5583.8389999999999</v>
      </c>
      <c r="X1963" s="159">
        <v>6215.518</v>
      </c>
      <c r="Y1963" s="66">
        <v>6354.8980000000001</v>
      </c>
      <c r="Z1963" s="159">
        <v>6317.8810000000003</v>
      </c>
      <c r="AA1963" s="159">
        <v>5958.2790000000005</v>
      </c>
      <c r="AB1963" s="161">
        <v>131523.98199999999</v>
      </c>
      <c r="AC1963" s="18" t="str">
        <f t="shared" si="60"/>
        <v>ok</v>
      </c>
      <c r="AE1963" s="19">
        <f t="shared" si="61"/>
        <v>2288.5909999999858</v>
      </c>
      <c r="AF1963" s="20">
        <v>586.16491508483887</v>
      </c>
      <c r="AG1963" s="21"/>
      <c r="AH1963" s="156"/>
      <c r="AI1963" s="156"/>
      <c r="AJ1963" s="156"/>
    </row>
    <row r="1964" spans="2:36" ht="14.4" thickTop="1" thickBot="1" x14ac:dyDescent="0.3">
      <c r="B1964" s="12">
        <v>41410</v>
      </c>
      <c r="C1964" s="158" t="s">
        <v>13</v>
      </c>
      <c r="D1964" s="159">
        <v>5596.134</v>
      </c>
      <c r="E1964" s="159">
        <v>5356.2879999999996</v>
      </c>
      <c r="F1964" s="159">
        <v>5166.9170000000004</v>
      </c>
      <c r="G1964" s="159">
        <v>5098.3900000000003</v>
      </c>
      <c r="H1964" s="160">
        <v>5003.1310000000003</v>
      </c>
      <c r="I1964" s="159">
        <v>5080.0050000000001</v>
      </c>
      <c r="J1964" s="159">
        <v>5200.433</v>
      </c>
      <c r="K1964" s="159">
        <v>5064.7889999999998</v>
      </c>
      <c r="L1964" s="159">
        <v>5189.1729999999998</v>
      </c>
      <c r="M1964" s="159">
        <v>5292.7510000000002</v>
      </c>
      <c r="N1964" s="159">
        <v>5424.2370000000001</v>
      </c>
      <c r="O1964" s="159">
        <v>5589.8410000000003</v>
      </c>
      <c r="P1964" s="159">
        <v>5646.7380000000003</v>
      </c>
      <c r="Q1964" s="159">
        <v>5792.357</v>
      </c>
      <c r="R1964" s="159">
        <v>5845.84</v>
      </c>
      <c r="S1964" s="159">
        <v>5886.8320000000003</v>
      </c>
      <c r="T1964" s="159">
        <v>5858.2659999999996</v>
      </c>
      <c r="U1964" s="159">
        <v>5834.5510000000004</v>
      </c>
      <c r="V1964" s="159">
        <v>5712.5889999999999</v>
      </c>
      <c r="W1964" s="160">
        <v>5725.03</v>
      </c>
      <c r="X1964" s="159">
        <v>6301.5829999999996</v>
      </c>
      <c r="Y1964" s="66">
        <v>6474.125</v>
      </c>
      <c r="Z1964" s="159">
        <v>6473.3190000000004</v>
      </c>
      <c r="AA1964" s="159">
        <v>6172.08</v>
      </c>
      <c r="AB1964" s="161">
        <v>134785.40100000001</v>
      </c>
      <c r="AC1964" s="18" t="str">
        <f t="shared" si="60"/>
        <v>ok</v>
      </c>
      <c r="AE1964" s="19">
        <f t="shared" si="61"/>
        <v>3261.4190000000235</v>
      </c>
      <c r="AF1964" s="20">
        <v>602.71657043457037</v>
      </c>
      <c r="AG1964" s="21"/>
      <c r="AH1964" s="156"/>
      <c r="AI1964" s="156"/>
      <c r="AJ1964" s="156"/>
    </row>
    <row r="1965" spans="2:36" ht="14.4" thickTop="1" thickBot="1" x14ac:dyDescent="0.3">
      <c r="B1965" s="12">
        <v>41411</v>
      </c>
      <c r="C1965" s="158" t="s">
        <v>14</v>
      </c>
      <c r="D1965" s="159">
        <v>5687.9480000000003</v>
      </c>
      <c r="E1965" s="159">
        <v>5505.1120000000001</v>
      </c>
      <c r="F1965" s="159">
        <v>5364.2809999999999</v>
      </c>
      <c r="G1965" s="159">
        <v>5249.7839999999997</v>
      </c>
      <c r="H1965" s="160">
        <v>5193.0680000000002</v>
      </c>
      <c r="I1965" s="159">
        <v>5190.4139999999998</v>
      </c>
      <c r="J1965" s="159">
        <v>5296.0410000000002</v>
      </c>
      <c r="K1965" s="159">
        <v>5132.2370000000001</v>
      </c>
      <c r="L1965" s="159">
        <v>5262.9539999999997</v>
      </c>
      <c r="M1965" s="159">
        <v>5443.6409999999996</v>
      </c>
      <c r="N1965" s="159">
        <v>5563.3770000000004</v>
      </c>
      <c r="O1965" s="159">
        <v>5739.8509999999997</v>
      </c>
      <c r="P1965" s="159">
        <v>5759.2939999999999</v>
      </c>
      <c r="Q1965" s="159">
        <v>5909.826</v>
      </c>
      <c r="R1965" s="159">
        <v>5948.3109999999997</v>
      </c>
      <c r="S1965" s="159">
        <v>5941.2209999999995</v>
      </c>
      <c r="T1965" s="159">
        <v>6009.1589999999997</v>
      </c>
      <c r="U1965" s="159">
        <v>5930.6180000000004</v>
      </c>
      <c r="V1965" s="159">
        <v>5817.4390000000003</v>
      </c>
      <c r="W1965" s="160">
        <v>5871.125</v>
      </c>
      <c r="X1965" s="159">
        <v>6387.6090000000004</v>
      </c>
      <c r="Y1965" s="66">
        <v>6421.5010000000002</v>
      </c>
      <c r="Z1965" s="159">
        <v>6305.9160000000002</v>
      </c>
      <c r="AA1965" s="159">
        <v>6015.808</v>
      </c>
      <c r="AB1965" s="161">
        <v>136946.53599999999</v>
      </c>
      <c r="AC1965" s="18" t="str">
        <f t="shared" si="60"/>
        <v>ok</v>
      </c>
      <c r="AE1965" s="19">
        <f t="shared" si="61"/>
        <v>2161.1349999999802</v>
      </c>
      <c r="AF1965" s="20">
        <v>616.93533706665039</v>
      </c>
      <c r="AG1965" s="21"/>
      <c r="AH1965" s="156"/>
      <c r="AI1965" s="156"/>
      <c r="AJ1965" s="156"/>
    </row>
    <row r="1966" spans="2:36" ht="14.4" thickTop="1" thickBot="1" x14ac:dyDescent="0.3">
      <c r="B1966" s="12">
        <v>41412</v>
      </c>
      <c r="C1966" s="158" t="s">
        <v>15</v>
      </c>
      <c r="D1966" s="159">
        <v>5708.3320000000003</v>
      </c>
      <c r="E1966" s="159">
        <v>5523.0429999999997</v>
      </c>
      <c r="F1966" s="159">
        <v>5458.3850000000002</v>
      </c>
      <c r="G1966" s="159">
        <v>5354.9719999999998</v>
      </c>
      <c r="H1966" s="160">
        <v>5296.6379999999999</v>
      </c>
      <c r="I1966" s="159">
        <v>5286.5879999999997</v>
      </c>
      <c r="J1966" s="159">
        <v>5282.5140000000001</v>
      </c>
      <c r="K1966" s="159">
        <v>5085.1589999999997</v>
      </c>
      <c r="L1966" s="159">
        <v>5163.4799999999996</v>
      </c>
      <c r="M1966" s="159">
        <v>5293.8029999999999</v>
      </c>
      <c r="N1966" s="159">
        <v>5437.2910000000002</v>
      </c>
      <c r="O1966" s="159">
        <v>5534.6570000000002</v>
      </c>
      <c r="P1966" s="159">
        <v>5607.8440000000001</v>
      </c>
      <c r="Q1966" s="159">
        <v>5614.152</v>
      </c>
      <c r="R1966" s="159">
        <v>5555.3680000000004</v>
      </c>
      <c r="S1966" s="159">
        <v>5525.0990000000002</v>
      </c>
      <c r="T1966" s="159">
        <v>5481.8059999999996</v>
      </c>
      <c r="U1966" s="159">
        <v>5467.6719999999996</v>
      </c>
      <c r="V1966" s="159">
        <v>5432.7929999999997</v>
      </c>
      <c r="W1966" s="160">
        <v>5789.4949999999999</v>
      </c>
      <c r="X1966" s="159">
        <v>6489.2569999999996</v>
      </c>
      <c r="Y1966" s="66">
        <v>6524.4489999999996</v>
      </c>
      <c r="Z1966" s="159">
        <v>6290.2669999999998</v>
      </c>
      <c r="AA1966" s="159">
        <v>6117.1270000000004</v>
      </c>
      <c r="AB1966" s="161">
        <v>134320.19099999999</v>
      </c>
      <c r="AC1966" s="18" t="str">
        <f t="shared" si="60"/>
        <v>ok</v>
      </c>
      <c r="AE1966" s="19">
        <f t="shared" si="61"/>
        <v>-2626.3450000000012</v>
      </c>
      <c r="AF1966" s="20">
        <v>628.37163543701172</v>
      </c>
      <c r="AG1966" s="21"/>
      <c r="AH1966" s="156"/>
      <c r="AI1966" s="156"/>
      <c r="AJ1966" s="156"/>
    </row>
    <row r="1967" spans="2:36" ht="14.4" thickTop="1" thickBot="1" x14ac:dyDescent="0.3">
      <c r="B1967" s="12">
        <v>41413</v>
      </c>
      <c r="C1967" s="158" t="s">
        <v>16</v>
      </c>
      <c r="D1967" s="159">
        <v>5796.5330000000004</v>
      </c>
      <c r="E1967" s="159">
        <v>5553.7179999999998</v>
      </c>
      <c r="F1967" s="159">
        <v>5369.1670000000004</v>
      </c>
      <c r="G1967" s="159">
        <v>5169.4799999999996</v>
      </c>
      <c r="H1967" s="160">
        <v>5076.66</v>
      </c>
      <c r="I1967" s="159">
        <v>5021.107</v>
      </c>
      <c r="J1967" s="159">
        <v>4937.8239999999996</v>
      </c>
      <c r="K1967" s="159">
        <v>4726.08</v>
      </c>
      <c r="L1967" s="159">
        <v>4768.2489999999998</v>
      </c>
      <c r="M1967" s="159">
        <v>4854.6530000000002</v>
      </c>
      <c r="N1967" s="159">
        <v>4851.4430000000002</v>
      </c>
      <c r="O1967" s="159">
        <v>4974.1540000000005</v>
      </c>
      <c r="P1967" s="159">
        <v>5071.4080000000004</v>
      </c>
      <c r="Q1967" s="159">
        <v>5078.6400000000003</v>
      </c>
      <c r="R1967" s="159">
        <v>5069.6469999999999</v>
      </c>
      <c r="S1967" s="159">
        <v>5061.2039999999997</v>
      </c>
      <c r="T1967" s="159">
        <v>5094.0119999999997</v>
      </c>
      <c r="U1967" s="159">
        <v>5076.366</v>
      </c>
      <c r="V1967" s="159">
        <v>5099.7449999999999</v>
      </c>
      <c r="W1967" s="160">
        <v>5379.9539999999997</v>
      </c>
      <c r="X1967" s="159">
        <v>6382.61</v>
      </c>
      <c r="Y1967" s="66">
        <v>6490.7430000000004</v>
      </c>
      <c r="Z1967" s="159">
        <v>6257.04</v>
      </c>
      <c r="AA1967" s="159">
        <v>5810.7659999999996</v>
      </c>
      <c r="AB1967" s="161">
        <v>126971.204</v>
      </c>
      <c r="AC1967" s="18" t="str">
        <f t="shared" si="60"/>
        <v>ok</v>
      </c>
      <c r="AE1967" s="19">
        <f t="shared" si="61"/>
        <v>-7348.9869999999937</v>
      </c>
      <c r="AF1967" s="20">
        <v>626.22733688354492</v>
      </c>
      <c r="AG1967" s="21"/>
      <c r="AH1967" s="156"/>
      <c r="AI1967" s="156"/>
      <c r="AJ1967" s="156"/>
    </row>
    <row r="1968" spans="2:36" ht="14.4" thickTop="1" thickBot="1" x14ac:dyDescent="0.3">
      <c r="B1968" s="12">
        <v>41414</v>
      </c>
      <c r="C1968" s="158" t="s">
        <v>17</v>
      </c>
      <c r="D1968" s="159">
        <v>5484.9080000000004</v>
      </c>
      <c r="E1968" s="159">
        <v>5337.2719999999999</v>
      </c>
      <c r="F1968" s="159">
        <v>5218.6090000000004</v>
      </c>
      <c r="G1968" s="159">
        <v>5066.92</v>
      </c>
      <c r="H1968" s="160">
        <v>5071.3069999999998</v>
      </c>
      <c r="I1968" s="159">
        <v>5066.3729999999996</v>
      </c>
      <c r="J1968" s="159">
        <v>5221.5569999999998</v>
      </c>
      <c r="K1968" s="159">
        <v>5083.9570000000003</v>
      </c>
      <c r="L1968" s="159">
        <v>5164.3320000000003</v>
      </c>
      <c r="M1968" s="159">
        <v>5368.7889999999998</v>
      </c>
      <c r="N1968" s="159">
        <v>5401.0259999999998</v>
      </c>
      <c r="O1968" s="159">
        <v>5611.3119999999999</v>
      </c>
      <c r="P1968" s="159">
        <v>5570.3760000000002</v>
      </c>
      <c r="Q1968" s="159">
        <v>5783.2290000000003</v>
      </c>
      <c r="R1968" s="159">
        <v>5846.3969999999999</v>
      </c>
      <c r="S1968" s="159">
        <v>5948.5069999999996</v>
      </c>
      <c r="T1968" s="159">
        <v>6030.6189999999997</v>
      </c>
      <c r="U1968" s="159">
        <v>5836.0659999999998</v>
      </c>
      <c r="V1968" s="159">
        <v>5745.5749999999998</v>
      </c>
      <c r="W1968" s="160">
        <v>5971.1610000000001</v>
      </c>
      <c r="X1968" s="159">
        <v>6544.616</v>
      </c>
      <c r="Y1968" s="66">
        <v>6664.9840000000004</v>
      </c>
      <c r="Z1968" s="159">
        <v>6544.47</v>
      </c>
      <c r="AA1968" s="159">
        <v>6197.2280000000001</v>
      </c>
      <c r="AB1968" s="161">
        <v>135779.58900000001</v>
      </c>
      <c r="AC1968" s="18" t="str">
        <f t="shared" si="60"/>
        <v>ok</v>
      </c>
      <c r="AE1968" s="19">
        <f t="shared" si="61"/>
        <v>8808.3850000000093</v>
      </c>
      <c r="AF1968" s="20">
        <v>635.33355064392094</v>
      </c>
      <c r="AG1968" s="21"/>
      <c r="AH1968" s="156"/>
      <c r="AI1968" s="156"/>
      <c r="AJ1968" s="156"/>
    </row>
    <row r="1969" spans="1:36" ht="14.4" thickTop="1" thickBot="1" x14ac:dyDescent="0.3">
      <c r="B1969" s="12">
        <v>41415</v>
      </c>
      <c r="C1969" s="158" t="s">
        <v>11</v>
      </c>
      <c r="D1969" s="159">
        <v>5857.0969999999998</v>
      </c>
      <c r="E1969" s="159">
        <v>5597.4570000000003</v>
      </c>
      <c r="F1969" s="159">
        <v>5468.6859999999997</v>
      </c>
      <c r="G1969" s="159">
        <v>5311.94</v>
      </c>
      <c r="H1969" s="160">
        <v>5251.0559999999996</v>
      </c>
      <c r="I1969" s="159">
        <v>5310.0129999999999</v>
      </c>
      <c r="J1969" s="159">
        <v>5333.8879999999999</v>
      </c>
      <c r="K1969" s="159">
        <v>5187.3029999999999</v>
      </c>
      <c r="L1969" s="159">
        <v>5260.04</v>
      </c>
      <c r="M1969" s="159">
        <v>5451.9939999999997</v>
      </c>
      <c r="N1969" s="159">
        <v>5531.2430000000004</v>
      </c>
      <c r="O1969" s="159">
        <v>5715.8239999999996</v>
      </c>
      <c r="P1969" s="159">
        <v>5810.9279999999999</v>
      </c>
      <c r="Q1969" s="159">
        <v>5868.9520000000002</v>
      </c>
      <c r="R1969" s="159">
        <v>6023.1509999999998</v>
      </c>
      <c r="S1969" s="159">
        <v>6026.6019999999999</v>
      </c>
      <c r="T1969" s="159">
        <v>6083.5060000000003</v>
      </c>
      <c r="U1969" s="159">
        <v>6053.8109999999997</v>
      </c>
      <c r="V1969" s="159">
        <v>5952.7039999999997</v>
      </c>
      <c r="W1969" s="160">
        <v>6002.0230000000001</v>
      </c>
      <c r="X1969" s="159">
        <v>6559.9210000000003</v>
      </c>
      <c r="Y1969" s="93">
        <v>6709.2849999999999</v>
      </c>
      <c r="Z1969" s="159">
        <v>6566.2020000000002</v>
      </c>
      <c r="AA1969" s="159">
        <v>6259.6019999999999</v>
      </c>
      <c r="AB1969" s="161">
        <v>139193.228</v>
      </c>
      <c r="AC1969" s="18" t="str">
        <f t="shared" si="60"/>
        <v>ok</v>
      </c>
      <c r="AE1969" s="19">
        <f t="shared" si="61"/>
        <v>3413.6389999999956</v>
      </c>
      <c r="AF1969" s="20">
        <v>645.65057487487798</v>
      </c>
      <c r="AG1969" s="21"/>
      <c r="AH1969" s="156"/>
      <c r="AI1969" s="156"/>
      <c r="AJ1969" s="156"/>
    </row>
    <row r="1970" spans="1:36" ht="14.4" thickTop="1" thickBot="1" x14ac:dyDescent="0.3">
      <c r="B1970" s="12">
        <v>41416</v>
      </c>
      <c r="C1970" s="158" t="s">
        <v>12</v>
      </c>
      <c r="D1970" s="159">
        <v>5921.6840000000002</v>
      </c>
      <c r="E1970" s="159">
        <v>5729.3549999999996</v>
      </c>
      <c r="F1970" s="159">
        <v>5598.9319999999998</v>
      </c>
      <c r="G1970" s="159">
        <v>5463.8649999999998</v>
      </c>
      <c r="H1970" s="160">
        <v>5399.7860000000001</v>
      </c>
      <c r="I1970" s="159">
        <v>5400.58</v>
      </c>
      <c r="J1970" s="159">
        <v>5480.9040000000005</v>
      </c>
      <c r="K1970" s="159">
        <v>5272.0940000000001</v>
      </c>
      <c r="L1970" s="159">
        <v>5403.5129999999999</v>
      </c>
      <c r="M1970" s="159">
        <v>5587.6059999999998</v>
      </c>
      <c r="N1970" s="159">
        <v>5686.6949999999997</v>
      </c>
      <c r="O1970" s="159">
        <v>5752.8549999999996</v>
      </c>
      <c r="P1970" s="159">
        <v>5911.7489999999998</v>
      </c>
      <c r="Q1970" s="159">
        <v>5995.7079999999996</v>
      </c>
      <c r="R1970" s="159">
        <v>6003.5820000000003</v>
      </c>
      <c r="S1970" s="159">
        <v>6095.1390000000001</v>
      </c>
      <c r="T1970" s="159">
        <v>6150.1779999999999</v>
      </c>
      <c r="U1970" s="159">
        <v>6044.9570000000003</v>
      </c>
      <c r="V1970" s="159">
        <v>5925.0379999999996</v>
      </c>
      <c r="W1970" s="160">
        <v>6043.97</v>
      </c>
      <c r="X1970" s="159">
        <v>6561.4409999999998</v>
      </c>
      <c r="Y1970" s="66">
        <v>6583.2719999999999</v>
      </c>
      <c r="Z1970" s="159">
        <v>6456.7939999999999</v>
      </c>
      <c r="AA1970" s="159">
        <v>6098.1409999999996</v>
      </c>
      <c r="AB1970" s="161">
        <v>140567.837</v>
      </c>
      <c r="AC1970" s="18" t="str">
        <f t="shared" si="60"/>
        <v>ok</v>
      </c>
      <c r="AE1970" s="19">
        <f t="shared" si="61"/>
        <v>1374.6089999999967</v>
      </c>
      <c r="AF1970" s="20">
        <v>638.66965522766111</v>
      </c>
      <c r="AG1970" s="21"/>
      <c r="AH1970" s="156"/>
      <c r="AI1970" s="156"/>
      <c r="AJ1970" s="156"/>
    </row>
    <row r="1971" spans="1:36" ht="14.4" thickTop="1" thickBot="1" x14ac:dyDescent="0.3">
      <c r="B1971" s="12">
        <v>41417</v>
      </c>
      <c r="C1971" s="158" t="s">
        <v>13</v>
      </c>
      <c r="D1971" s="159">
        <v>5791.53</v>
      </c>
      <c r="E1971" s="159">
        <v>5604.8459999999995</v>
      </c>
      <c r="F1971" s="159">
        <v>5445.39</v>
      </c>
      <c r="G1971" s="159">
        <v>5328.241</v>
      </c>
      <c r="H1971" s="160">
        <v>5230.4669999999996</v>
      </c>
      <c r="I1971" s="159">
        <v>5247.3360000000002</v>
      </c>
      <c r="J1971" s="159">
        <v>5314.1080000000002</v>
      </c>
      <c r="K1971" s="159">
        <v>5162.5450000000001</v>
      </c>
      <c r="L1971" s="159">
        <v>5255.3829999999998</v>
      </c>
      <c r="M1971" s="159">
        <v>5418.3370000000004</v>
      </c>
      <c r="N1971" s="159">
        <v>5514.0559999999996</v>
      </c>
      <c r="O1971" s="159">
        <v>5596.634</v>
      </c>
      <c r="P1971" s="159">
        <v>5716.2849999999999</v>
      </c>
      <c r="Q1971" s="159">
        <v>5799.558</v>
      </c>
      <c r="R1971" s="159">
        <v>5863.6450000000004</v>
      </c>
      <c r="S1971" s="159">
        <v>5848.5379999999996</v>
      </c>
      <c r="T1971" s="159">
        <v>5893.3410000000003</v>
      </c>
      <c r="U1971" s="159">
        <v>5801.0069999999996</v>
      </c>
      <c r="V1971" s="159">
        <v>5757.433</v>
      </c>
      <c r="W1971" s="160">
        <v>5862.2060000000001</v>
      </c>
      <c r="X1971" s="159">
        <v>6461.6869999999999</v>
      </c>
      <c r="Y1971" s="66">
        <v>6604.7039999999997</v>
      </c>
      <c r="Z1971" s="159">
        <v>6511.8190000000004</v>
      </c>
      <c r="AA1971" s="159">
        <v>6109.7690000000002</v>
      </c>
      <c r="AB1971" s="161">
        <v>137138.864</v>
      </c>
      <c r="AC1971" s="18" t="str">
        <f t="shared" si="60"/>
        <v>ok</v>
      </c>
      <c r="AE1971" s="19">
        <f t="shared" si="61"/>
        <v>-3428.9729999999981</v>
      </c>
      <c r="AF1971" s="20">
        <v>618.88971939086912</v>
      </c>
      <c r="AG1971" s="21"/>
      <c r="AH1971" s="156"/>
      <c r="AI1971" s="156"/>
      <c r="AJ1971" s="156"/>
    </row>
    <row r="1972" spans="1:36" ht="14.4" thickTop="1" thickBot="1" x14ac:dyDescent="0.3">
      <c r="B1972" s="12">
        <v>41418</v>
      </c>
      <c r="C1972" s="158" t="s">
        <v>14</v>
      </c>
      <c r="D1972" s="159">
        <v>5756.4189999999999</v>
      </c>
      <c r="E1972" s="159">
        <v>5527.8360000000002</v>
      </c>
      <c r="F1972" s="159">
        <v>5367.098</v>
      </c>
      <c r="G1972" s="159">
        <v>5263.8950000000004</v>
      </c>
      <c r="H1972" s="160">
        <v>5203.1180000000004</v>
      </c>
      <c r="I1972" s="159">
        <v>5210.7550000000001</v>
      </c>
      <c r="J1972" s="159">
        <v>5316.9530000000004</v>
      </c>
      <c r="K1972" s="159">
        <v>5190.4160000000002</v>
      </c>
      <c r="L1972" s="159">
        <v>5275.9070000000002</v>
      </c>
      <c r="M1972" s="159">
        <v>5377.82</v>
      </c>
      <c r="N1972" s="159">
        <v>5495.5709999999999</v>
      </c>
      <c r="O1972" s="159">
        <v>5601.4219999999996</v>
      </c>
      <c r="P1972" s="159">
        <v>5713.8819999999996</v>
      </c>
      <c r="Q1972" s="159">
        <v>5772.9309999999996</v>
      </c>
      <c r="R1972" s="159">
        <v>5702.3019999999997</v>
      </c>
      <c r="S1972" s="159">
        <v>5782.5259999999998</v>
      </c>
      <c r="T1972" s="159">
        <v>5758.0630000000001</v>
      </c>
      <c r="U1972" s="159">
        <v>5689.3339999999998</v>
      </c>
      <c r="V1972" s="159">
        <v>5553.8239999999996</v>
      </c>
      <c r="W1972" s="160">
        <v>5597.88</v>
      </c>
      <c r="X1972" s="159">
        <v>6214.0749999999998</v>
      </c>
      <c r="Y1972" s="66">
        <v>6310.7889999999998</v>
      </c>
      <c r="Z1972" s="159">
        <v>6212.6490000000003</v>
      </c>
      <c r="AA1972" s="159">
        <v>5944.2359999999999</v>
      </c>
      <c r="AB1972" s="161">
        <v>134839.701</v>
      </c>
      <c r="AC1972" s="18" t="str">
        <f t="shared" si="60"/>
        <v>ok</v>
      </c>
      <c r="AE1972" s="19">
        <f t="shared" si="61"/>
        <v>-2299.1630000000005</v>
      </c>
      <c r="AF1972" s="20">
        <v>574.66530944824217</v>
      </c>
      <c r="AG1972" s="21"/>
      <c r="AH1972" s="156"/>
      <c r="AI1972" s="156"/>
      <c r="AJ1972" s="156"/>
    </row>
    <row r="1973" spans="1:36" ht="14.4" thickTop="1" thickBot="1" x14ac:dyDescent="0.3">
      <c r="B1973" s="12">
        <v>41419</v>
      </c>
      <c r="C1973" s="158" t="s">
        <v>15</v>
      </c>
      <c r="D1973" s="159">
        <v>5633.0619999999999</v>
      </c>
      <c r="E1973" s="159">
        <v>5455.3230000000003</v>
      </c>
      <c r="F1973" s="159">
        <v>5263.5429999999997</v>
      </c>
      <c r="G1973" s="159">
        <v>5105.9009999999998</v>
      </c>
      <c r="H1973" s="160">
        <v>5081.0950000000003</v>
      </c>
      <c r="I1973" s="159">
        <v>5066.4470000000001</v>
      </c>
      <c r="J1973" s="159">
        <v>5046.0389999999998</v>
      </c>
      <c r="K1973" s="159">
        <v>4886.9399999999996</v>
      </c>
      <c r="L1973" s="159">
        <v>5008.9480000000003</v>
      </c>
      <c r="M1973" s="159">
        <v>5138.3140000000003</v>
      </c>
      <c r="N1973" s="159">
        <v>5231.1779999999999</v>
      </c>
      <c r="O1973" s="159">
        <v>5303.5879999999997</v>
      </c>
      <c r="P1973" s="159">
        <v>5312.9970000000003</v>
      </c>
      <c r="Q1973" s="159">
        <v>5361.0839999999998</v>
      </c>
      <c r="R1973" s="159">
        <v>5335.13</v>
      </c>
      <c r="S1973" s="159">
        <v>5305.2489999999998</v>
      </c>
      <c r="T1973" s="159">
        <v>5320.3029999999999</v>
      </c>
      <c r="U1973" s="159">
        <v>5250.5630000000001</v>
      </c>
      <c r="V1973" s="159">
        <v>5230.5429999999997</v>
      </c>
      <c r="W1973" s="160">
        <v>5467.8220000000001</v>
      </c>
      <c r="X1973" s="159">
        <v>6194.2510000000002</v>
      </c>
      <c r="Y1973" s="66">
        <v>6204.9639999999999</v>
      </c>
      <c r="Z1973" s="159">
        <v>6013.2489999999998</v>
      </c>
      <c r="AA1973" s="159">
        <v>5613.7969999999996</v>
      </c>
      <c r="AB1973" s="161">
        <v>128830.33100000001</v>
      </c>
      <c r="AC1973" s="18" t="str">
        <f t="shared" si="60"/>
        <v>ok</v>
      </c>
      <c r="AE1973" s="19">
        <f t="shared" si="61"/>
        <v>-6009.3699999999953</v>
      </c>
      <c r="AF1973" s="20">
        <v>596.67530944824205</v>
      </c>
      <c r="AG1973" s="21"/>
      <c r="AH1973" s="156"/>
      <c r="AI1973" s="156"/>
      <c r="AJ1973" s="156"/>
    </row>
    <row r="1974" spans="1:36" ht="14.4" thickTop="1" thickBot="1" x14ac:dyDescent="0.3">
      <c r="B1974" s="12">
        <v>41420</v>
      </c>
      <c r="C1974" s="158" t="s">
        <v>16</v>
      </c>
      <c r="D1974" s="159">
        <v>5305.701</v>
      </c>
      <c r="E1974" s="159">
        <v>5051.08</v>
      </c>
      <c r="F1974" s="159">
        <v>4958.5020000000004</v>
      </c>
      <c r="G1974" s="159">
        <v>4814.2240000000002</v>
      </c>
      <c r="H1974" s="160">
        <v>4735.1790000000001</v>
      </c>
      <c r="I1974" s="159">
        <v>4728.607</v>
      </c>
      <c r="J1974" s="159">
        <v>4686.8239999999996</v>
      </c>
      <c r="K1974" s="159">
        <v>4437.2269999999999</v>
      </c>
      <c r="L1974" s="159">
        <v>4389.3729999999996</v>
      </c>
      <c r="M1974" s="159">
        <v>4505.4390000000003</v>
      </c>
      <c r="N1974" s="159">
        <v>4602.6559999999999</v>
      </c>
      <c r="O1974" s="159">
        <v>4663.78</v>
      </c>
      <c r="P1974" s="159">
        <v>4714.3149999999996</v>
      </c>
      <c r="Q1974" s="159">
        <v>4777.1530000000002</v>
      </c>
      <c r="R1974" s="159">
        <v>4780.0050000000001</v>
      </c>
      <c r="S1974" s="159">
        <v>4747.5039999999999</v>
      </c>
      <c r="T1974" s="159">
        <v>4704.799</v>
      </c>
      <c r="U1974" s="159">
        <v>4749.1880000000001</v>
      </c>
      <c r="V1974" s="159">
        <v>4849.5039999999999</v>
      </c>
      <c r="W1974" s="160">
        <v>5263.7389999999996</v>
      </c>
      <c r="X1974" s="159">
        <v>5960.9759999999997</v>
      </c>
      <c r="Y1974" s="66">
        <v>6030.165</v>
      </c>
      <c r="Z1974" s="159">
        <v>5747.4690000000001</v>
      </c>
      <c r="AA1974" s="159">
        <v>5363.6509999999998</v>
      </c>
      <c r="AB1974" s="161">
        <v>118567.05899999999</v>
      </c>
      <c r="AC1974" s="18" t="str">
        <f t="shared" si="60"/>
        <v>ok</v>
      </c>
      <c r="AE1974" s="19">
        <f t="shared" si="61"/>
        <v>-10263.272000000012</v>
      </c>
      <c r="AF1974" s="20">
        <v>570.41061889648438</v>
      </c>
      <c r="AG1974" s="21"/>
      <c r="AH1974" s="156"/>
      <c r="AI1974" s="156"/>
      <c r="AJ1974" s="156"/>
    </row>
    <row r="1975" spans="1:36" ht="14.4" thickTop="1" thickBot="1" x14ac:dyDescent="0.3">
      <c r="B1975" s="12">
        <v>41421</v>
      </c>
      <c r="C1975" s="158" t="s">
        <v>17</v>
      </c>
      <c r="D1975" s="159">
        <v>4967.6890000000003</v>
      </c>
      <c r="E1975" s="159">
        <v>4744.3580000000002</v>
      </c>
      <c r="F1975" s="159">
        <v>4620.8180000000002</v>
      </c>
      <c r="G1975" s="159">
        <v>4597.009</v>
      </c>
      <c r="H1975" s="160">
        <v>4544.4870000000001</v>
      </c>
      <c r="I1975" s="159">
        <v>4568.4139999999998</v>
      </c>
      <c r="J1975" s="159">
        <v>4677.4989999999998</v>
      </c>
      <c r="K1975" s="159">
        <v>4743.6869999999999</v>
      </c>
      <c r="L1975" s="159">
        <v>4728.8770000000004</v>
      </c>
      <c r="M1975" s="159">
        <v>4898.9530000000004</v>
      </c>
      <c r="N1975" s="159">
        <v>5030.2280000000001</v>
      </c>
      <c r="O1975" s="159">
        <v>5092.4859999999999</v>
      </c>
      <c r="P1975" s="159">
        <v>5170.7240000000002</v>
      </c>
      <c r="Q1975" s="159">
        <v>5162.1419999999998</v>
      </c>
      <c r="R1975" s="159">
        <v>5237.5219999999999</v>
      </c>
      <c r="S1975" s="159">
        <v>5287.2280000000001</v>
      </c>
      <c r="T1975" s="159">
        <v>5353.2460000000001</v>
      </c>
      <c r="U1975" s="159">
        <v>5322.759</v>
      </c>
      <c r="V1975" s="159">
        <v>5256.4350000000004</v>
      </c>
      <c r="W1975" s="160">
        <v>5347.2529999999997</v>
      </c>
      <c r="X1975" s="159">
        <v>5904.6840000000002</v>
      </c>
      <c r="Y1975" s="66">
        <v>5965.9520000000002</v>
      </c>
      <c r="Z1975" s="159">
        <v>5718.183</v>
      </c>
      <c r="AA1975" s="159">
        <v>5360.1189999999997</v>
      </c>
      <c r="AB1975" s="161">
        <v>122300.751</v>
      </c>
      <c r="AC1975" s="18" t="str">
        <f t="shared" si="60"/>
        <v>ok</v>
      </c>
      <c r="AE1975" s="19">
        <f t="shared" si="61"/>
        <v>3733.69200000001</v>
      </c>
      <c r="AF1975" s="20">
        <v>586.58507896423339</v>
      </c>
      <c r="AG1975" s="21"/>
      <c r="AH1975" s="156"/>
      <c r="AI1975" s="156"/>
      <c r="AJ1975" s="156"/>
    </row>
    <row r="1976" spans="1:36" ht="14.4" thickTop="1" thickBot="1" x14ac:dyDescent="0.3">
      <c r="B1976" s="12">
        <v>41422</v>
      </c>
      <c r="C1976" s="158" t="s">
        <v>11</v>
      </c>
      <c r="D1976" s="159">
        <v>4926.9449999999997</v>
      </c>
      <c r="E1976" s="159">
        <v>4799.1750000000002</v>
      </c>
      <c r="F1976" s="159">
        <v>4680.7430000000004</v>
      </c>
      <c r="G1976" s="159">
        <v>4584.0680000000002</v>
      </c>
      <c r="H1976" s="160">
        <v>4589.1319999999996</v>
      </c>
      <c r="I1976" s="159">
        <v>4658.2719999999999</v>
      </c>
      <c r="J1976" s="159">
        <v>4863.3559999999998</v>
      </c>
      <c r="K1976" s="159">
        <v>4824.2280000000001</v>
      </c>
      <c r="L1976" s="159">
        <v>4820.0739999999996</v>
      </c>
      <c r="M1976" s="159">
        <v>5023.6980000000003</v>
      </c>
      <c r="N1976" s="159">
        <v>5104.7340000000004</v>
      </c>
      <c r="O1976" s="159">
        <v>5247.723</v>
      </c>
      <c r="P1976" s="159">
        <v>5280.1880000000001</v>
      </c>
      <c r="Q1976" s="159">
        <v>5357.0330000000004</v>
      </c>
      <c r="R1976" s="159">
        <v>5400.9170000000004</v>
      </c>
      <c r="S1976" s="159">
        <v>5461.8919999999998</v>
      </c>
      <c r="T1976" s="159">
        <v>5476.116</v>
      </c>
      <c r="U1976" s="159">
        <v>5392.5950000000003</v>
      </c>
      <c r="V1976" s="159">
        <v>5324.076</v>
      </c>
      <c r="W1976" s="160">
        <v>5495.6390000000001</v>
      </c>
      <c r="X1976" s="159">
        <v>6041.6790000000001</v>
      </c>
      <c r="Y1976" s="66">
        <v>6132.3040000000001</v>
      </c>
      <c r="Z1976" s="159">
        <v>5955.6170000000002</v>
      </c>
      <c r="AA1976" s="159">
        <v>5657.6589999999997</v>
      </c>
      <c r="AB1976" s="161">
        <v>125097.86199999999</v>
      </c>
      <c r="AC1976" s="18" t="str">
        <f t="shared" si="60"/>
        <v>ok</v>
      </c>
      <c r="AE1976" s="19">
        <f t="shared" si="61"/>
        <v>2797.1109999999899</v>
      </c>
      <c r="AF1976" s="20">
        <v>573.08125305175781</v>
      </c>
      <c r="AG1976" s="21"/>
      <c r="AH1976" s="156"/>
      <c r="AI1976" s="156"/>
      <c r="AJ1976" s="156"/>
    </row>
    <row r="1977" spans="1:36" ht="14.4" thickTop="1" thickBot="1" x14ac:dyDescent="0.3">
      <c r="B1977" s="12">
        <v>41423</v>
      </c>
      <c r="C1977" s="158" t="s">
        <v>12</v>
      </c>
      <c r="D1977" s="159">
        <v>5300.2939999999999</v>
      </c>
      <c r="E1977" s="159">
        <v>5103.4070000000002</v>
      </c>
      <c r="F1977" s="159">
        <v>4952.8490000000002</v>
      </c>
      <c r="G1977" s="159">
        <v>4895.8500000000004</v>
      </c>
      <c r="H1977" s="160">
        <v>4831.049</v>
      </c>
      <c r="I1977" s="159">
        <v>4876.0609999999997</v>
      </c>
      <c r="J1977" s="159">
        <v>5042.6310000000003</v>
      </c>
      <c r="K1977" s="159">
        <v>5004.4620000000004</v>
      </c>
      <c r="L1977" s="159">
        <v>5038.9290000000001</v>
      </c>
      <c r="M1977" s="159">
        <v>5098.7690000000002</v>
      </c>
      <c r="N1977" s="159">
        <v>5283.857</v>
      </c>
      <c r="O1977" s="159">
        <v>5363.7169999999996</v>
      </c>
      <c r="P1977" s="159">
        <v>5401.2049999999999</v>
      </c>
      <c r="Q1977" s="159">
        <v>5466.3010000000004</v>
      </c>
      <c r="R1977" s="159">
        <v>5498.8469999999998</v>
      </c>
      <c r="S1977" s="159">
        <v>5500.9840000000004</v>
      </c>
      <c r="T1977" s="159">
        <v>5492.2879999999996</v>
      </c>
      <c r="U1977" s="159">
        <v>5476.9160000000002</v>
      </c>
      <c r="V1977" s="159">
        <v>5401.0309999999999</v>
      </c>
      <c r="W1977" s="160">
        <v>5555.6989999999996</v>
      </c>
      <c r="X1977" s="159">
        <v>6024.19</v>
      </c>
      <c r="Y1977" s="66">
        <v>6103.3720000000003</v>
      </c>
      <c r="Z1977" s="159">
        <v>5923.0439999999999</v>
      </c>
      <c r="AA1977" s="159">
        <v>5558.1689999999999</v>
      </c>
      <c r="AB1977" s="161">
        <v>128193.91899999999</v>
      </c>
      <c r="AC1977" s="18" t="str">
        <f t="shared" si="60"/>
        <v>ok</v>
      </c>
      <c r="AE1977" s="19">
        <f t="shared" si="61"/>
        <v>3096.0570000000007</v>
      </c>
      <c r="AF1977" s="20">
        <v>562.69087539672853</v>
      </c>
      <c r="AG1977" s="21"/>
      <c r="AH1977" s="156"/>
      <c r="AI1977" s="156"/>
      <c r="AJ1977" s="156"/>
    </row>
    <row r="1978" spans="1:36" ht="14.4" thickTop="1" thickBot="1" x14ac:dyDescent="0.3">
      <c r="B1978" s="12">
        <v>41424</v>
      </c>
      <c r="C1978" s="158" t="s">
        <v>13</v>
      </c>
      <c r="D1978" s="159">
        <v>5260.692</v>
      </c>
      <c r="E1978" s="159">
        <v>5035.0550000000003</v>
      </c>
      <c r="F1978" s="159">
        <v>4904.1899999999996</v>
      </c>
      <c r="G1978" s="159">
        <v>4815.848</v>
      </c>
      <c r="H1978" s="160">
        <v>4788.0940000000001</v>
      </c>
      <c r="I1978" s="159">
        <v>4831.2430000000004</v>
      </c>
      <c r="J1978" s="159">
        <v>4984.6660000000002</v>
      </c>
      <c r="K1978" s="159">
        <v>4888.8</v>
      </c>
      <c r="L1978" s="159">
        <v>4991.634</v>
      </c>
      <c r="M1978" s="159">
        <v>5142.0969999999998</v>
      </c>
      <c r="N1978" s="159">
        <v>5234.75</v>
      </c>
      <c r="O1978" s="159">
        <v>5321.2719999999999</v>
      </c>
      <c r="P1978" s="159">
        <v>5373.5829999999996</v>
      </c>
      <c r="Q1978" s="159">
        <v>5420.47</v>
      </c>
      <c r="R1978" s="159">
        <v>5450.2610000000004</v>
      </c>
      <c r="S1978" s="159">
        <v>5490.0349999999999</v>
      </c>
      <c r="T1978" s="159">
        <v>5516.9589999999998</v>
      </c>
      <c r="U1978" s="159">
        <v>5397.3450000000003</v>
      </c>
      <c r="V1978" s="159">
        <v>5264.384</v>
      </c>
      <c r="W1978" s="160">
        <v>5344.7950000000001</v>
      </c>
      <c r="X1978" s="159">
        <v>5867.3590000000004</v>
      </c>
      <c r="Y1978" s="66">
        <v>6129.009</v>
      </c>
      <c r="Z1978" s="159">
        <v>6036.3360000000002</v>
      </c>
      <c r="AA1978" s="159">
        <v>5694.2179999999998</v>
      </c>
      <c r="AB1978" s="161">
        <v>127183.09600000001</v>
      </c>
      <c r="AC1978" s="18" t="str">
        <f t="shared" si="60"/>
        <v>ok</v>
      </c>
      <c r="AE1978" s="19">
        <f t="shared" si="61"/>
        <v>-1010.8229999999894</v>
      </c>
      <c r="AF1978" s="20">
        <v>572.29734809875492</v>
      </c>
      <c r="AG1978" s="21"/>
      <c r="AH1978" s="156"/>
      <c r="AI1978" s="156"/>
      <c r="AJ1978" s="156"/>
    </row>
    <row r="1979" spans="1:36" ht="14.4" thickTop="1" thickBot="1" x14ac:dyDescent="0.3">
      <c r="B1979" s="12">
        <v>41425</v>
      </c>
      <c r="C1979" s="158" t="s">
        <v>14</v>
      </c>
      <c r="D1979" s="159">
        <v>5296.924</v>
      </c>
      <c r="E1979" s="159">
        <v>5062.0519999999997</v>
      </c>
      <c r="F1979" s="159">
        <v>4946.625</v>
      </c>
      <c r="G1979" s="159">
        <v>4873.8159999999998</v>
      </c>
      <c r="H1979" s="160">
        <v>4803.348</v>
      </c>
      <c r="I1979" s="159">
        <v>4809.1009999999997</v>
      </c>
      <c r="J1979" s="159">
        <v>4934.5079999999998</v>
      </c>
      <c r="K1979" s="159">
        <v>4853.7089999999998</v>
      </c>
      <c r="L1979" s="159">
        <v>4972.8779999999997</v>
      </c>
      <c r="M1979" s="159">
        <v>5115.0829999999996</v>
      </c>
      <c r="N1979" s="159">
        <v>5194.509</v>
      </c>
      <c r="O1979" s="159">
        <v>5322.335</v>
      </c>
      <c r="P1979" s="159">
        <v>5370.8419999999996</v>
      </c>
      <c r="Q1979" s="159">
        <v>5449.7349999999997</v>
      </c>
      <c r="R1979" s="159">
        <v>5517.165</v>
      </c>
      <c r="S1979" s="159">
        <v>5495.9009999999998</v>
      </c>
      <c r="T1979" s="159">
        <v>5551.0420000000004</v>
      </c>
      <c r="U1979" s="159">
        <v>5463.6660000000002</v>
      </c>
      <c r="V1979" s="159">
        <v>5363.116</v>
      </c>
      <c r="W1979" s="160">
        <v>5392.4049999999997</v>
      </c>
      <c r="X1979" s="159">
        <v>5952.6530000000002</v>
      </c>
      <c r="Y1979" s="66">
        <v>6011.1610000000001</v>
      </c>
      <c r="Z1979" s="159">
        <v>5940.076</v>
      </c>
      <c r="AA1979" s="159">
        <v>5637.7380000000003</v>
      </c>
      <c r="AB1979" s="161">
        <v>127330.389</v>
      </c>
      <c r="AC1979" s="18" t="str">
        <f t="shared" si="60"/>
        <v>ok</v>
      </c>
      <c r="AE1979" s="19">
        <f t="shared" si="61"/>
        <v>147.29299999999057</v>
      </c>
      <c r="AF1979" s="20">
        <v>580.76595100402824</v>
      </c>
      <c r="AG1979" s="21"/>
      <c r="AH1979" s="156"/>
      <c r="AI1979" s="156"/>
      <c r="AJ1979" s="156"/>
    </row>
    <row r="1980" spans="1:36" ht="14.4" thickTop="1" thickBot="1" x14ac:dyDescent="0.3">
      <c r="A1980" s="11" t="s">
        <v>22</v>
      </c>
      <c r="B1980" s="12">
        <v>41426</v>
      </c>
      <c r="C1980" s="164" t="s">
        <v>15</v>
      </c>
      <c r="D1980" s="165">
        <v>5263.6260000000002</v>
      </c>
      <c r="E1980" s="165">
        <v>5086.9530000000004</v>
      </c>
      <c r="F1980" s="165">
        <v>4978.4660000000003</v>
      </c>
      <c r="G1980" s="165">
        <v>4894.402</v>
      </c>
      <c r="H1980" s="166">
        <v>4855.2610000000004</v>
      </c>
      <c r="I1980" s="165">
        <v>4818.8959999999997</v>
      </c>
      <c r="J1980" s="165">
        <v>4783.4350000000004</v>
      </c>
      <c r="K1980" s="165">
        <v>4664.5720000000001</v>
      </c>
      <c r="L1980" s="165">
        <v>4783.3670000000002</v>
      </c>
      <c r="M1980" s="165">
        <v>4946.9059999999999</v>
      </c>
      <c r="N1980" s="165">
        <v>5004.5050000000001</v>
      </c>
      <c r="O1980" s="165">
        <v>5224.2190000000001</v>
      </c>
      <c r="P1980" s="165">
        <v>5197.817</v>
      </c>
      <c r="Q1980" s="165">
        <v>5213.375</v>
      </c>
      <c r="R1980" s="165">
        <v>5190.375</v>
      </c>
      <c r="S1980" s="165">
        <v>5149.7860000000001</v>
      </c>
      <c r="T1980" s="165">
        <v>5123.4030000000002</v>
      </c>
      <c r="U1980" s="165">
        <v>5113.5959999999995</v>
      </c>
      <c r="V1980" s="165">
        <v>5065.2610000000004</v>
      </c>
      <c r="W1980" s="166">
        <v>5301.8559999999998</v>
      </c>
      <c r="X1980" s="165">
        <v>6054.8010000000004</v>
      </c>
      <c r="Y1980" s="66">
        <v>6203.0050000000001</v>
      </c>
      <c r="Z1980" s="165">
        <v>6006.9</v>
      </c>
      <c r="AA1980" s="165">
        <v>5651.97</v>
      </c>
      <c r="AB1980" s="167">
        <v>124576.75</v>
      </c>
      <c r="AC1980" s="18" t="str">
        <f t="shared" si="60"/>
        <v>ok</v>
      </c>
      <c r="AE1980" s="19">
        <f t="shared" si="61"/>
        <v>-2753.6389999999956</v>
      </c>
      <c r="AF1980" s="20">
        <v>591.00650169372557</v>
      </c>
      <c r="AG1980" s="21"/>
      <c r="AH1980" s="156"/>
      <c r="AI1980" s="156"/>
      <c r="AJ1980" s="156"/>
    </row>
    <row r="1981" spans="1:36" ht="14.4" thickTop="1" thickBot="1" x14ac:dyDescent="0.3">
      <c r="B1981" s="12">
        <v>41427</v>
      </c>
      <c r="C1981" s="164" t="s">
        <v>16</v>
      </c>
      <c r="D1981" s="165">
        <v>5284.4449999999997</v>
      </c>
      <c r="E1981" s="165">
        <v>5048.5280000000002</v>
      </c>
      <c r="F1981" s="165">
        <v>4912.4219999999996</v>
      </c>
      <c r="G1981" s="165">
        <v>4822.0820000000003</v>
      </c>
      <c r="H1981" s="166">
        <v>4701.5810000000001</v>
      </c>
      <c r="I1981" s="165">
        <v>4618.826</v>
      </c>
      <c r="J1981" s="165">
        <v>4608.2120000000004</v>
      </c>
      <c r="K1981" s="165">
        <v>4450.6559999999999</v>
      </c>
      <c r="L1981" s="165">
        <v>4479.0330000000004</v>
      </c>
      <c r="M1981" s="165">
        <v>4571.6790000000001</v>
      </c>
      <c r="N1981" s="165">
        <v>4569.241</v>
      </c>
      <c r="O1981" s="165">
        <v>4676.7209999999995</v>
      </c>
      <c r="P1981" s="165">
        <v>4799.1099999999997</v>
      </c>
      <c r="Q1981" s="165">
        <v>4825.0469999999996</v>
      </c>
      <c r="R1981" s="165">
        <v>4865.241</v>
      </c>
      <c r="S1981" s="165">
        <v>4901.6760000000004</v>
      </c>
      <c r="T1981" s="165">
        <v>4864.2470000000003</v>
      </c>
      <c r="U1981" s="165">
        <v>4889.7830000000004</v>
      </c>
      <c r="V1981" s="165">
        <v>4992.4030000000002</v>
      </c>
      <c r="W1981" s="166">
        <v>5202.7520000000004</v>
      </c>
      <c r="X1981" s="165">
        <v>6039.3770000000004</v>
      </c>
      <c r="Y1981" s="66">
        <v>6196.7749999999996</v>
      </c>
      <c r="Z1981" s="165">
        <v>5884.6260000000002</v>
      </c>
      <c r="AA1981" s="165">
        <v>5448.6350000000002</v>
      </c>
      <c r="AB1981" s="167">
        <v>119653.09699999999</v>
      </c>
      <c r="AC1981" s="18" t="str">
        <f t="shared" si="60"/>
        <v>ok</v>
      </c>
      <c r="AE1981" s="19">
        <f t="shared" si="61"/>
        <v>-4923.6530000000057</v>
      </c>
      <c r="AF1981" s="20">
        <v>590.02080917358398</v>
      </c>
      <c r="AG1981" s="21"/>
      <c r="AH1981" s="121"/>
      <c r="AI1981" s="156"/>
      <c r="AJ1981" s="156"/>
    </row>
    <row r="1982" spans="1:36" ht="14.4" thickTop="1" thickBot="1" x14ac:dyDescent="0.3">
      <c r="B1982" s="12">
        <v>41428</v>
      </c>
      <c r="C1982" s="164" t="s">
        <v>17</v>
      </c>
      <c r="D1982" s="165">
        <v>5089.26</v>
      </c>
      <c r="E1982" s="165">
        <v>4862.4489999999996</v>
      </c>
      <c r="F1982" s="165">
        <v>4797.1719999999996</v>
      </c>
      <c r="G1982" s="165">
        <v>4685.9650000000001</v>
      </c>
      <c r="H1982" s="166">
        <v>4650.1009999999997</v>
      </c>
      <c r="I1982" s="165">
        <v>4691.5680000000002</v>
      </c>
      <c r="J1982" s="165">
        <v>4856.4840000000004</v>
      </c>
      <c r="K1982" s="165">
        <v>4799.7510000000002</v>
      </c>
      <c r="L1982" s="165">
        <v>4910.5219999999999</v>
      </c>
      <c r="M1982" s="165">
        <v>5151.6319999999996</v>
      </c>
      <c r="N1982" s="165">
        <v>5153.6819999999998</v>
      </c>
      <c r="O1982" s="165">
        <v>5255.5240000000003</v>
      </c>
      <c r="P1982" s="165">
        <v>5503.076</v>
      </c>
      <c r="Q1982" s="165">
        <v>5424.8280000000004</v>
      </c>
      <c r="R1982" s="165">
        <v>5461.2619999999997</v>
      </c>
      <c r="S1982" s="165">
        <v>5478.2349999999997</v>
      </c>
      <c r="T1982" s="165">
        <v>5517.28</v>
      </c>
      <c r="U1982" s="165">
        <v>5425.1019999999999</v>
      </c>
      <c r="V1982" s="165">
        <v>5342.3739999999998</v>
      </c>
      <c r="W1982" s="166">
        <v>5472.6930000000002</v>
      </c>
      <c r="X1982" s="165">
        <v>5954.6120000000001</v>
      </c>
      <c r="Y1982" s="66">
        <v>6088.085</v>
      </c>
      <c r="Z1982" s="165">
        <v>5945.5349999999999</v>
      </c>
      <c r="AA1982" s="165">
        <v>5498.6040000000003</v>
      </c>
      <c r="AB1982" s="167">
        <v>126015.79700000001</v>
      </c>
      <c r="AC1982" s="18" t="str">
        <f t="shared" si="60"/>
        <v>ok</v>
      </c>
      <c r="AE1982" s="19">
        <f t="shared" si="61"/>
        <v>6362.7000000000116</v>
      </c>
      <c r="AF1982" s="20">
        <v>572.86792579650876</v>
      </c>
      <c r="AG1982" s="21"/>
      <c r="AH1982" s="121"/>
      <c r="AI1982" s="156"/>
      <c r="AJ1982" s="156"/>
    </row>
    <row r="1983" spans="1:36" ht="14.4" thickTop="1" thickBot="1" x14ac:dyDescent="0.3">
      <c r="B1983" s="12">
        <v>41429</v>
      </c>
      <c r="C1983" s="164" t="s">
        <v>11</v>
      </c>
      <c r="D1983" s="165">
        <v>5119.5140000000001</v>
      </c>
      <c r="E1983" s="165">
        <v>5027.8959999999997</v>
      </c>
      <c r="F1983" s="165">
        <v>4909.3429999999998</v>
      </c>
      <c r="G1983" s="165">
        <v>4805.2470000000003</v>
      </c>
      <c r="H1983" s="166">
        <v>4764.3680000000004</v>
      </c>
      <c r="I1983" s="165">
        <v>4800.5649999999996</v>
      </c>
      <c r="J1983" s="165">
        <v>4947.9889999999996</v>
      </c>
      <c r="K1983" s="165">
        <v>4863.991</v>
      </c>
      <c r="L1983" s="165">
        <v>4949.97</v>
      </c>
      <c r="M1983" s="165">
        <v>5075.9070000000002</v>
      </c>
      <c r="N1983" s="165">
        <v>5209.9489999999996</v>
      </c>
      <c r="O1983" s="165">
        <v>5323.7910000000002</v>
      </c>
      <c r="P1983" s="165">
        <v>5349.1620000000003</v>
      </c>
      <c r="Q1983" s="165">
        <v>5493.0410000000002</v>
      </c>
      <c r="R1983" s="165">
        <v>5530.5020000000004</v>
      </c>
      <c r="S1983" s="165">
        <v>5602.6059999999998</v>
      </c>
      <c r="T1983" s="165">
        <v>5626.1710000000003</v>
      </c>
      <c r="U1983" s="165">
        <v>5565.8879999999999</v>
      </c>
      <c r="V1983" s="165">
        <v>5411.7669999999998</v>
      </c>
      <c r="W1983" s="166">
        <v>5472.3050000000003</v>
      </c>
      <c r="X1983" s="165">
        <v>6076.1859999999997</v>
      </c>
      <c r="Y1983" s="66">
        <v>6276.5860000000002</v>
      </c>
      <c r="Z1983" s="165">
        <v>6094.8789999999999</v>
      </c>
      <c r="AA1983" s="165">
        <v>5670.7160000000003</v>
      </c>
      <c r="AB1983" s="167">
        <v>127968.341</v>
      </c>
      <c r="AC1983" s="18" t="str">
        <f t="shared" si="60"/>
        <v>ok</v>
      </c>
      <c r="AE1983" s="19">
        <f t="shared" si="61"/>
        <v>1952.5439999999944</v>
      </c>
      <c r="AF1983" s="20">
        <v>590.37944656372065</v>
      </c>
      <c r="AG1983" s="21"/>
      <c r="AH1983" s="121"/>
      <c r="AI1983" s="156"/>
      <c r="AJ1983" s="156"/>
    </row>
    <row r="1984" spans="1:36" ht="14.4" thickTop="1" thickBot="1" x14ac:dyDescent="0.3">
      <c r="B1984" s="12">
        <v>41430</v>
      </c>
      <c r="C1984" s="164" t="s">
        <v>12</v>
      </c>
      <c r="D1984" s="165">
        <v>5297.8580000000002</v>
      </c>
      <c r="E1984" s="165">
        <v>5076.6580000000004</v>
      </c>
      <c r="F1984" s="165">
        <v>5025.3239999999996</v>
      </c>
      <c r="G1984" s="165">
        <v>4912.2259999999997</v>
      </c>
      <c r="H1984" s="166">
        <v>4858.8320000000003</v>
      </c>
      <c r="I1984" s="165">
        <v>4864.6390000000001</v>
      </c>
      <c r="J1984" s="165">
        <v>5124.6210000000001</v>
      </c>
      <c r="K1984" s="165">
        <v>4870.308</v>
      </c>
      <c r="L1984" s="165">
        <v>4967.1949999999997</v>
      </c>
      <c r="M1984" s="165">
        <v>5093.3649999999998</v>
      </c>
      <c r="N1984" s="165">
        <v>5246.9160000000002</v>
      </c>
      <c r="O1984" s="165">
        <v>5343.9859999999999</v>
      </c>
      <c r="P1984" s="165">
        <v>5401.509</v>
      </c>
      <c r="Q1984" s="165">
        <v>5482.134</v>
      </c>
      <c r="R1984" s="165">
        <v>5548.3119999999999</v>
      </c>
      <c r="S1984" s="165">
        <v>5589.9530000000004</v>
      </c>
      <c r="T1984" s="165">
        <v>5637.8040000000001</v>
      </c>
      <c r="U1984" s="165">
        <v>5592.3370000000004</v>
      </c>
      <c r="V1984" s="165">
        <v>5446.9040000000005</v>
      </c>
      <c r="W1984" s="166">
        <v>5465.9269999999997</v>
      </c>
      <c r="X1984" s="165">
        <v>6060.143</v>
      </c>
      <c r="Y1984" s="66">
        <v>6310.9269999999997</v>
      </c>
      <c r="Z1984" s="165">
        <v>6207.1949999999997</v>
      </c>
      <c r="AA1984" s="165">
        <v>5860.8249999999998</v>
      </c>
      <c r="AB1984" s="167">
        <v>129097.898</v>
      </c>
      <c r="AC1984" s="18" t="str">
        <f t="shared" si="60"/>
        <v>ok</v>
      </c>
      <c r="AE1984" s="19">
        <f t="shared" si="61"/>
        <v>1129.5570000000007</v>
      </c>
      <c r="AF1984" s="20">
        <v>597.18437042236326</v>
      </c>
      <c r="AG1984" s="21"/>
      <c r="AH1984" s="121"/>
      <c r="AI1984" s="156"/>
      <c r="AJ1984" s="156"/>
    </row>
    <row r="1985" spans="2:36" ht="14.4" thickTop="1" thickBot="1" x14ac:dyDescent="0.3">
      <c r="B1985" s="12">
        <v>41431</v>
      </c>
      <c r="C1985" s="164" t="s">
        <v>13</v>
      </c>
      <c r="D1985" s="165">
        <v>5451.0510000000004</v>
      </c>
      <c r="E1985" s="165">
        <v>5255.4570000000003</v>
      </c>
      <c r="F1985" s="165">
        <v>5094.5780000000004</v>
      </c>
      <c r="G1985" s="165">
        <v>5016.0919999999996</v>
      </c>
      <c r="H1985" s="166">
        <v>4961.7290000000003</v>
      </c>
      <c r="I1985" s="165">
        <v>4982.1210000000001</v>
      </c>
      <c r="J1985" s="165">
        <v>5079.4110000000001</v>
      </c>
      <c r="K1985" s="165">
        <v>4954.5039999999999</v>
      </c>
      <c r="L1985" s="165">
        <v>5052.8410000000003</v>
      </c>
      <c r="M1985" s="165">
        <v>5253.009</v>
      </c>
      <c r="N1985" s="165">
        <v>5394.8980000000001</v>
      </c>
      <c r="O1985" s="165">
        <v>5507.4380000000001</v>
      </c>
      <c r="P1985" s="165">
        <v>5613.9250000000002</v>
      </c>
      <c r="Q1985" s="165">
        <v>5664.4179999999997</v>
      </c>
      <c r="R1985" s="165">
        <v>5708.2079999999996</v>
      </c>
      <c r="S1985" s="165">
        <v>5757.2969999999996</v>
      </c>
      <c r="T1985" s="165">
        <v>5798.1360000000004</v>
      </c>
      <c r="U1985" s="165">
        <v>5683.027</v>
      </c>
      <c r="V1985" s="165">
        <v>5574.5219999999999</v>
      </c>
      <c r="W1985" s="166">
        <v>5611.1180000000004</v>
      </c>
      <c r="X1985" s="165">
        <v>6192.1319999999996</v>
      </c>
      <c r="Y1985" s="66">
        <v>6536.3789999999999</v>
      </c>
      <c r="Z1985" s="165">
        <v>6481.8850000000002</v>
      </c>
      <c r="AA1985" s="165">
        <v>6122.8829999999998</v>
      </c>
      <c r="AB1985" s="167">
        <v>132747.05799999999</v>
      </c>
      <c r="AC1985" s="18" t="str">
        <f t="shared" si="60"/>
        <v>ok</v>
      </c>
      <c r="AE1985" s="19">
        <f t="shared" si="61"/>
        <v>3649.1599999999889</v>
      </c>
      <c r="AF1985" s="20">
        <v>640.15053695678716</v>
      </c>
      <c r="AG1985" s="21"/>
      <c r="AH1985" s="121"/>
      <c r="AI1985" s="156"/>
      <c r="AJ1985" s="156"/>
    </row>
    <row r="1986" spans="2:36" ht="14.4" thickTop="1" thickBot="1" x14ac:dyDescent="0.3">
      <c r="B1986" s="12">
        <v>41432</v>
      </c>
      <c r="C1986" s="164" t="s">
        <v>14</v>
      </c>
      <c r="D1986" s="165">
        <v>5873.2</v>
      </c>
      <c r="E1986" s="165">
        <v>5514.4</v>
      </c>
      <c r="F1986" s="165">
        <v>5251.701</v>
      </c>
      <c r="G1986" s="165">
        <v>5077.1620000000003</v>
      </c>
      <c r="H1986" s="166">
        <v>4999.2150000000001</v>
      </c>
      <c r="I1986" s="165">
        <v>5076.8050000000003</v>
      </c>
      <c r="J1986" s="165">
        <v>5234.0330000000004</v>
      </c>
      <c r="K1986" s="165">
        <v>5043.4549999999999</v>
      </c>
      <c r="L1986" s="165">
        <v>5174.6909999999998</v>
      </c>
      <c r="M1986" s="165">
        <v>5373.6109999999999</v>
      </c>
      <c r="N1986" s="165">
        <v>5517.2560000000003</v>
      </c>
      <c r="O1986" s="165">
        <v>5641.1310000000003</v>
      </c>
      <c r="P1986" s="165">
        <v>5689.8140000000003</v>
      </c>
      <c r="Q1986" s="165">
        <v>5738.2420000000002</v>
      </c>
      <c r="R1986" s="165">
        <v>5724.3090000000002</v>
      </c>
      <c r="S1986" s="165">
        <v>5791.1549999999997</v>
      </c>
      <c r="T1986" s="165">
        <v>5810.3429999999998</v>
      </c>
      <c r="U1986" s="165">
        <v>5710.7330000000002</v>
      </c>
      <c r="V1986" s="165">
        <v>5521.6850000000004</v>
      </c>
      <c r="W1986" s="166">
        <v>5548.5469999999996</v>
      </c>
      <c r="X1986" s="165">
        <v>6151.94</v>
      </c>
      <c r="Y1986" s="66">
        <v>6414.4620000000004</v>
      </c>
      <c r="Z1986" s="165">
        <v>6355.86</v>
      </c>
      <c r="AA1986" s="165">
        <v>5970.8220000000001</v>
      </c>
      <c r="AB1986" s="167">
        <v>134204.57199999999</v>
      </c>
      <c r="AC1986" s="18" t="str">
        <f t="shared" si="60"/>
        <v>ok</v>
      </c>
      <c r="AE1986" s="19">
        <f t="shared" si="61"/>
        <v>1457.5139999999956</v>
      </c>
      <c r="AF1986" s="20">
        <v>601.39510726928711</v>
      </c>
      <c r="AG1986" s="21"/>
      <c r="AH1986" s="121"/>
      <c r="AI1986" s="156"/>
      <c r="AJ1986" s="156"/>
    </row>
    <row r="1987" spans="2:36" ht="14.4" thickTop="1" thickBot="1" x14ac:dyDescent="0.3">
      <c r="B1987" s="12">
        <v>41433</v>
      </c>
      <c r="C1987" s="164" t="s">
        <v>15</v>
      </c>
      <c r="D1987" s="165">
        <v>5593.3040000000001</v>
      </c>
      <c r="E1987" s="165">
        <v>5409.0039999999999</v>
      </c>
      <c r="F1987" s="165">
        <v>5290.4390000000003</v>
      </c>
      <c r="G1987" s="165">
        <v>5213.0910000000003</v>
      </c>
      <c r="H1987" s="166">
        <v>5131.4369999999999</v>
      </c>
      <c r="I1987" s="165">
        <v>5054.1049999999996</v>
      </c>
      <c r="J1987" s="165">
        <v>5042.7629999999999</v>
      </c>
      <c r="K1987" s="165">
        <v>4881.0950000000003</v>
      </c>
      <c r="L1987" s="165">
        <v>4955.7150000000001</v>
      </c>
      <c r="M1987" s="165">
        <v>5141.9319999999998</v>
      </c>
      <c r="N1987" s="165">
        <v>5232.299</v>
      </c>
      <c r="O1987" s="165">
        <v>5328.808</v>
      </c>
      <c r="P1987" s="165">
        <v>5399.6980000000003</v>
      </c>
      <c r="Q1987" s="165">
        <v>5427.4750000000004</v>
      </c>
      <c r="R1987" s="165">
        <v>5348.4350000000004</v>
      </c>
      <c r="S1987" s="165">
        <v>5315.0770000000002</v>
      </c>
      <c r="T1987" s="165">
        <v>5304.7060000000001</v>
      </c>
      <c r="U1987" s="165">
        <v>5276.9629999999997</v>
      </c>
      <c r="V1987" s="165">
        <v>5250.0429999999997</v>
      </c>
      <c r="W1987" s="166">
        <v>5413.7169999999996</v>
      </c>
      <c r="X1987" s="165">
        <v>6222.4139999999998</v>
      </c>
      <c r="Y1987" s="66">
        <v>6450.473</v>
      </c>
      <c r="Z1987" s="165">
        <v>6267.0410000000002</v>
      </c>
      <c r="AA1987" s="165">
        <v>5947.1790000000001</v>
      </c>
      <c r="AB1987" s="167">
        <v>129897.213</v>
      </c>
      <c r="AC1987" s="18" t="str">
        <f t="shared" si="60"/>
        <v>ok</v>
      </c>
      <c r="AE1987" s="19">
        <f t="shared" si="61"/>
        <v>-4307.3589999999822</v>
      </c>
      <c r="AF1987" s="20">
        <v>607.17695762634276</v>
      </c>
      <c r="AG1987" s="21"/>
      <c r="AH1987" s="121"/>
      <c r="AI1987" s="156"/>
      <c r="AJ1987" s="156"/>
    </row>
    <row r="1988" spans="2:36" ht="14.4" thickTop="1" thickBot="1" x14ac:dyDescent="0.3">
      <c r="B1988" s="12">
        <v>41434</v>
      </c>
      <c r="C1988" s="164" t="s">
        <v>16</v>
      </c>
      <c r="D1988" s="165">
        <v>5615.3829999999998</v>
      </c>
      <c r="E1988" s="165">
        <v>5302.6350000000002</v>
      </c>
      <c r="F1988" s="165">
        <v>5218.7939999999999</v>
      </c>
      <c r="G1988" s="165">
        <v>5093.9610000000002</v>
      </c>
      <c r="H1988" s="166">
        <v>4946.25</v>
      </c>
      <c r="I1988" s="165">
        <v>4909.4579999999996</v>
      </c>
      <c r="J1988" s="165">
        <v>4873.2359999999999</v>
      </c>
      <c r="K1988" s="165">
        <v>4627.9290000000001</v>
      </c>
      <c r="L1988" s="165">
        <v>4682.9319999999998</v>
      </c>
      <c r="M1988" s="165">
        <v>4826.308</v>
      </c>
      <c r="N1988" s="165">
        <v>4890.357</v>
      </c>
      <c r="O1988" s="165">
        <v>4922.7330000000002</v>
      </c>
      <c r="P1988" s="165">
        <v>4951.2060000000001</v>
      </c>
      <c r="Q1988" s="165">
        <v>5049.79</v>
      </c>
      <c r="R1988" s="165">
        <v>5015.3999999999996</v>
      </c>
      <c r="S1988" s="165">
        <v>5056.9740000000002</v>
      </c>
      <c r="T1988" s="165">
        <v>4997.7299999999996</v>
      </c>
      <c r="U1988" s="165">
        <v>5039.0569999999998</v>
      </c>
      <c r="V1988" s="165">
        <v>5070.7039999999997</v>
      </c>
      <c r="W1988" s="166">
        <v>5225.8040000000001</v>
      </c>
      <c r="X1988" s="165">
        <v>6085.1819999999998</v>
      </c>
      <c r="Y1988" s="66">
        <v>6466.5659999999998</v>
      </c>
      <c r="Z1988" s="165">
        <v>6253.27</v>
      </c>
      <c r="AA1988" s="165">
        <v>5737.799</v>
      </c>
      <c r="AB1988" s="167">
        <v>124859.45600000001</v>
      </c>
      <c r="AC1988" s="18" t="str">
        <f t="shared" ref="AC1988:AC2051" si="62">IF(D1988-AB1987,"ok","error")</f>
        <v>ok</v>
      </c>
      <c r="AE1988" s="19">
        <f t="shared" ref="AE1988:AE2051" si="63">AB1988-AB1987</f>
        <v>-5037.7569999999978</v>
      </c>
      <c r="AF1988" s="20">
        <v>595.25125312805176</v>
      </c>
      <c r="AG1988" s="21"/>
      <c r="AH1988" s="121"/>
      <c r="AI1988" s="156"/>
      <c r="AJ1988" s="156"/>
    </row>
    <row r="1989" spans="2:36" ht="14.4" thickTop="1" thickBot="1" x14ac:dyDescent="0.3">
      <c r="B1989" s="12">
        <v>41435</v>
      </c>
      <c r="C1989" s="164" t="s">
        <v>17</v>
      </c>
      <c r="D1989" s="165">
        <v>5295.2520000000004</v>
      </c>
      <c r="E1989" s="165">
        <v>5152.1570000000002</v>
      </c>
      <c r="F1989" s="165">
        <v>4930.4520000000002</v>
      </c>
      <c r="G1989" s="165">
        <v>4890.1819999999998</v>
      </c>
      <c r="H1989" s="166">
        <v>4780.2529999999997</v>
      </c>
      <c r="I1989" s="165">
        <v>4833.2929999999997</v>
      </c>
      <c r="J1989" s="165">
        <v>4945.7520000000004</v>
      </c>
      <c r="K1989" s="165">
        <v>4881.3680000000004</v>
      </c>
      <c r="L1989" s="165">
        <v>4997.6620000000003</v>
      </c>
      <c r="M1989" s="165">
        <v>5195.8599999999997</v>
      </c>
      <c r="N1989" s="165">
        <v>5275.8649999999998</v>
      </c>
      <c r="O1989" s="165">
        <v>5457.0379999999996</v>
      </c>
      <c r="P1989" s="165">
        <v>5495.4030000000002</v>
      </c>
      <c r="Q1989" s="165">
        <v>5607.518</v>
      </c>
      <c r="R1989" s="165">
        <v>5653.0119999999997</v>
      </c>
      <c r="S1989" s="165">
        <v>5751.2209999999995</v>
      </c>
      <c r="T1989" s="165">
        <v>5812.3220000000001</v>
      </c>
      <c r="U1989" s="165">
        <v>5623.5450000000001</v>
      </c>
      <c r="V1989" s="165">
        <v>5587.1769999999997</v>
      </c>
      <c r="W1989" s="166">
        <v>5726.9830000000002</v>
      </c>
      <c r="X1989" s="165">
        <v>6245.9049999999997</v>
      </c>
      <c r="Y1989" s="66">
        <v>6386.0219999999999</v>
      </c>
      <c r="Z1989" s="165">
        <v>6277.05</v>
      </c>
      <c r="AA1989" s="165">
        <v>5889.1559999999999</v>
      </c>
      <c r="AB1989" s="167">
        <v>130690.44899999999</v>
      </c>
      <c r="AC1989" s="18" t="str">
        <f t="shared" si="62"/>
        <v>ok</v>
      </c>
      <c r="AE1989" s="19">
        <f t="shared" si="63"/>
        <v>5830.9929999999877</v>
      </c>
      <c r="AF1989" s="20">
        <v>588.69285202026367</v>
      </c>
      <c r="AG1989" s="21"/>
      <c r="AH1989" s="121"/>
      <c r="AI1989" s="156"/>
      <c r="AJ1989" s="156"/>
    </row>
    <row r="1990" spans="2:36" ht="14.4" thickTop="1" thickBot="1" x14ac:dyDescent="0.3">
      <c r="B1990" s="12">
        <v>41436</v>
      </c>
      <c r="C1990" s="164" t="s">
        <v>11</v>
      </c>
      <c r="D1990" s="165">
        <v>5490.0190000000002</v>
      </c>
      <c r="E1990" s="165">
        <v>5118.3119999999999</v>
      </c>
      <c r="F1990" s="165">
        <v>4972.4880000000003</v>
      </c>
      <c r="G1990" s="165">
        <v>4837.1310000000003</v>
      </c>
      <c r="H1990" s="166">
        <v>4805.3950000000004</v>
      </c>
      <c r="I1990" s="165">
        <v>4861.2950000000001</v>
      </c>
      <c r="J1990" s="165">
        <v>4951.2690000000002</v>
      </c>
      <c r="K1990" s="165">
        <v>4889.5209999999997</v>
      </c>
      <c r="L1990" s="165">
        <v>4985.4589999999998</v>
      </c>
      <c r="M1990" s="165">
        <v>5105.3850000000002</v>
      </c>
      <c r="N1990" s="165">
        <v>5193.4870000000001</v>
      </c>
      <c r="O1990" s="165">
        <v>5339.69</v>
      </c>
      <c r="P1990" s="165">
        <v>5367.2209999999995</v>
      </c>
      <c r="Q1990" s="165">
        <v>5472.1880000000001</v>
      </c>
      <c r="R1990" s="165">
        <v>5524.6989999999996</v>
      </c>
      <c r="S1990" s="165">
        <v>5561.2290000000003</v>
      </c>
      <c r="T1990" s="165">
        <v>5594.1080000000002</v>
      </c>
      <c r="U1990" s="165">
        <v>5527.95</v>
      </c>
      <c r="V1990" s="165">
        <v>5446.2659999999996</v>
      </c>
      <c r="W1990" s="166">
        <v>5549.83</v>
      </c>
      <c r="X1990" s="165">
        <v>6173.652</v>
      </c>
      <c r="Y1990" s="66">
        <v>6326.4560000000001</v>
      </c>
      <c r="Z1990" s="165">
        <v>6205.1170000000002</v>
      </c>
      <c r="AA1990" s="165">
        <v>5836.63</v>
      </c>
      <c r="AB1990" s="167">
        <v>129134.79700000001</v>
      </c>
      <c r="AC1990" s="18" t="str">
        <f t="shared" si="62"/>
        <v>ok</v>
      </c>
      <c r="AE1990" s="19">
        <f t="shared" si="63"/>
        <v>-1555.6519999999873</v>
      </c>
      <c r="AF1990" s="20">
        <v>600.70121765136719</v>
      </c>
      <c r="AG1990" s="21"/>
      <c r="AH1990" s="121"/>
      <c r="AI1990" s="156"/>
      <c r="AJ1990" s="156"/>
    </row>
    <row r="1991" spans="2:36" ht="14.4" thickTop="1" thickBot="1" x14ac:dyDescent="0.3">
      <c r="B1991" s="12">
        <v>41437</v>
      </c>
      <c r="C1991" s="164" t="s">
        <v>12</v>
      </c>
      <c r="D1991" s="165">
        <v>5471.6779999999999</v>
      </c>
      <c r="E1991" s="165">
        <v>5295.7340000000004</v>
      </c>
      <c r="F1991" s="165">
        <v>5170.1279999999997</v>
      </c>
      <c r="G1991" s="165">
        <v>5067.5450000000001</v>
      </c>
      <c r="H1991" s="166">
        <v>4989.9750000000004</v>
      </c>
      <c r="I1991" s="165">
        <v>5008.99</v>
      </c>
      <c r="J1991" s="165">
        <v>5040.1840000000002</v>
      </c>
      <c r="K1991" s="165">
        <v>4909.8440000000001</v>
      </c>
      <c r="L1991" s="165">
        <v>5003.2190000000001</v>
      </c>
      <c r="M1991" s="165">
        <v>5191.223</v>
      </c>
      <c r="N1991" s="165">
        <v>5320.9279999999999</v>
      </c>
      <c r="O1991" s="165">
        <v>5392.7240000000002</v>
      </c>
      <c r="P1991" s="165">
        <v>5495.3320000000003</v>
      </c>
      <c r="Q1991" s="165">
        <v>5562.3310000000001</v>
      </c>
      <c r="R1991" s="165">
        <v>5628.9939999999997</v>
      </c>
      <c r="S1991" s="165">
        <v>5681.8879999999999</v>
      </c>
      <c r="T1991" s="165">
        <v>5756.4350000000004</v>
      </c>
      <c r="U1991" s="165">
        <v>5606.4549999999999</v>
      </c>
      <c r="V1991" s="165">
        <v>5529.527</v>
      </c>
      <c r="W1991" s="166">
        <v>5539.6490000000003</v>
      </c>
      <c r="X1991" s="165">
        <v>6126.4790000000003</v>
      </c>
      <c r="Y1991" s="66">
        <v>6312.3190000000004</v>
      </c>
      <c r="Z1991" s="165">
        <v>6163.8230000000003</v>
      </c>
      <c r="AA1991" s="165">
        <v>5803.0039999999999</v>
      </c>
      <c r="AB1991" s="167">
        <v>131068.406</v>
      </c>
      <c r="AC1991" s="18" t="str">
        <f t="shared" si="62"/>
        <v>ok</v>
      </c>
      <c r="AE1991" s="19">
        <f t="shared" si="63"/>
        <v>1933.6089999999967</v>
      </c>
      <c r="AF1991" s="20">
        <v>643.32585906982422</v>
      </c>
      <c r="AG1991" s="21"/>
      <c r="AH1991" s="121"/>
      <c r="AI1991" s="156"/>
      <c r="AJ1991" s="156"/>
    </row>
    <row r="1992" spans="2:36" ht="14.4" thickTop="1" thickBot="1" x14ac:dyDescent="0.3">
      <c r="B1992" s="12">
        <v>41438</v>
      </c>
      <c r="C1992" s="164" t="s">
        <v>13</v>
      </c>
      <c r="D1992" s="165">
        <v>5519.3360000000002</v>
      </c>
      <c r="E1992" s="165">
        <v>5341.7969999999996</v>
      </c>
      <c r="F1992" s="165">
        <v>5188.3959999999997</v>
      </c>
      <c r="G1992" s="165">
        <v>5090.6379999999999</v>
      </c>
      <c r="H1992" s="166">
        <v>5045.82</v>
      </c>
      <c r="I1992" s="165">
        <v>5016.9219999999996</v>
      </c>
      <c r="J1992" s="165">
        <v>5080.2960000000003</v>
      </c>
      <c r="K1992" s="165">
        <v>4962.9219999999996</v>
      </c>
      <c r="L1992" s="165">
        <v>5023.5309999999999</v>
      </c>
      <c r="M1992" s="165">
        <v>5161.9740000000002</v>
      </c>
      <c r="N1992" s="165">
        <v>5344.6180000000004</v>
      </c>
      <c r="O1992" s="165">
        <v>5487.5969999999998</v>
      </c>
      <c r="P1992" s="165">
        <v>5506.6559999999999</v>
      </c>
      <c r="Q1992" s="165">
        <v>5606.7070000000003</v>
      </c>
      <c r="R1992" s="165">
        <v>5678.018</v>
      </c>
      <c r="S1992" s="165">
        <v>5718.3829999999998</v>
      </c>
      <c r="T1992" s="165">
        <v>5751.31</v>
      </c>
      <c r="U1992" s="165">
        <v>5676.2150000000001</v>
      </c>
      <c r="V1992" s="165">
        <v>5528.5249999999996</v>
      </c>
      <c r="W1992" s="166">
        <v>5549.08</v>
      </c>
      <c r="X1992" s="165">
        <v>6179.1819999999998</v>
      </c>
      <c r="Y1992" s="66">
        <v>6430.5519999999997</v>
      </c>
      <c r="Z1992" s="165">
        <v>6372.8220000000001</v>
      </c>
      <c r="AA1992" s="165">
        <v>6085.4210000000003</v>
      </c>
      <c r="AB1992" s="167">
        <v>132346.71799999999</v>
      </c>
      <c r="AC1992" s="18" t="str">
        <f t="shared" si="62"/>
        <v>ok</v>
      </c>
      <c r="AE1992" s="19">
        <f t="shared" si="63"/>
        <v>1278.3119999999908</v>
      </c>
      <c r="AF1992" s="20">
        <v>600.61773872375488</v>
      </c>
      <c r="AG1992" s="21"/>
      <c r="AH1992" s="121"/>
      <c r="AI1992" s="156"/>
      <c r="AJ1992" s="156"/>
    </row>
    <row r="1993" spans="2:36" ht="14.4" thickTop="1" thickBot="1" x14ac:dyDescent="0.3">
      <c r="B1993" s="12">
        <v>41439</v>
      </c>
      <c r="C1993" s="164" t="s">
        <v>14</v>
      </c>
      <c r="D1993" s="165">
        <v>5710.3090000000002</v>
      </c>
      <c r="E1993" s="165">
        <v>5540.1790000000001</v>
      </c>
      <c r="F1993" s="165">
        <v>5383.7460000000001</v>
      </c>
      <c r="G1993" s="165">
        <v>5281.9459999999999</v>
      </c>
      <c r="H1993" s="166">
        <v>5202.0450000000001</v>
      </c>
      <c r="I1993" s="165">
        <v>5173.6180000000004</v>
      </c>
      <c r="J1993" s="165">
        <v>5179.7539999999999</v>
      </c>
      <c r="K1993" s="165">
        <v>5073.7939999999999</v>
      </c>
      <c r="L1993" s="165">
        <v>5215.6959999999999</v>
      </c>
      <c r="M1993" s="165">
        <v>5401.3280000000004</v>
      </c>
      <c r="N1993" s="165">
        <v>5486.5069999999996</v>
      </c>
      <c r="O1993" s="165">
        <v>5650.74</v>
      </c>
      <c r="P1993" s="165">
        <v>5771.2060000000001</v>
      </c>
      <c r="Q1993" s="165">
        <v>5831.2820000000002</v>
      </c>
      <c r="R1993" s="165">
        <v>5863.6989999999996</v>
      </c>
      <c r="S1993" s="165">
        <v>5857.1310000000003</v>
      </c>
      <c r="T1993" s="165">
        <v>5894.3779999999997</v>
      </c>
      <c r="U1993" s="165">
        <v>5769.1890000000003</v>
      </c>
      <c r="V1993" s="165">
        <v>5593.2529999999997</v>
      </c>
      <c r="W1993" s="166">
        <v>5607.2070000000003</v>
      </c>
      <c r="X1993" s="165">
        <v>6186.9790000000003</v>
      </c>
      <c r="Y1993" s="66">
        <v>6461.1030000000001</v>
      </c>
      <c r="Z1993" s="165">
        <v>6429.49</v>
      </c>
      <c r="AA1993" s="165">
        <v>6174.6970000000001</v>
      </c>
      <c r="AB1993" s="167">
        <v>135739.27600000001</v>
      </c>
      <c r="AC1993" s="18" t="str">
        <f t="shared" si="62"/>
        <v>ok</v>
      </c>
      <c r="AE1993" s="19">
        <f t="shared" si="63"/>
        <v>3392.5580000000191</v>
      </c>
      <c r="AF1993" s="20">
        <v>614.63300704956055</v>
      </c>
      <c r="AG1993" s="21"/>
      <c r="AH1993" s="121"/>
      <c r="AI1993" s="156"/>
      <c r="AJ1993" s="156"/>
    </row>
    <row r="1994" spans="2:36" ht="14.4" thickTop="1" thickBot="1" x14ac:dyDescent="0.3">
      <c r="B1994" s="12">
        <v>41440</v>
      </c>
      <c r="C1994" s="164" t="s">
        <v>15</v>
      </c>
      <c r="D1994" s="165">
        <v>5827.1329999999998</v>
      </c>
      <c r="E1994" s="165">
        <v>5559.2889999999998</v>
      </c>
      <c r="F1994" s="165">
        <v>5435.777</v>
      </c>
      <c r="G1994" s="165">
        <v>5339.9809999999998</v>
      </c>
      <c r="H1994" s="166">
        <v>5304.0320000000002</v>
      </c>
      <c r="I1994" s="165">
        <v>5282.6409999999996</v>
      </c>
      <c r="J1994" s="165">
        <v>5254.866</v>
      </c>
      <c r="K1994" s="165">
        <v>5099.134</v>
      </c>
      <c r="L1994" s="165">
        <v>5180.2520000000004</v>
      </c>
      <c r="M1994" s="165">
        <v>5322.1509999999998</v>
      </c>
      <c r="N1994" s="165">
        <v>5424.2280000000001</v>
      </c>
      <c r="O1994" s="165">
        <v>5524.0630000000001</v>
      </c>
      <c r="P1994" s="165">
        <v>5540.7150000000001</v>
      </c>
      <c r="Q1994" s="165">
        <v>5540.7820000000002</v>
      </c>
      <c r="R1994" s="165">
        <v>5529.4750000000004</v>
      </c>
      <c r="S1994" s="165">
        <v>5463.1589999999997</v>
      </c>
      <c r="T1994" s="165">
        <v>5349.15</v>
      </c>
      <c r="U1994" s="165">
        <v>5408.1279999999997</v>
      </c>
      <c r="V1994" s="165">
        <v>5350.335</v>
      </c>
      <c r="W1994" s="166">
        <v>5448.9859999999999</v>
      </c>
      <c r="X1994" s="165">
        <v>6214.777</v>
      </c>
      <c r="Y1994" s="66">
        <v>6557.4380000000001</v>
      </c>
      <c r="Z1994" s="165">
        <v>6335.6369999999997</v>
      </c>
      <c r="AA1994" s="165">
        <v>6002.6390000000001</v>
      </c>
      <c r="AB1994" s="167">
        <v>133294.76800000001</v>
      </c>
      <c r="AC1994" s="18" t="str">
        <f t="shared" si="62"/>
        <v>ok</v>
      </c>
      <c r="AE1994" s="19">
        <f t="shared" si="63"/>
        <v>-2444.5080000000016</v>
      </c>
      <c r="AF1994" s="20">
        <v>628.05430221557617</v>
      </c>
      <c r="AG1994" s="21"/>
      <c r="AH1994" s="121"/>
      <c r="AI1994" s="156"/>
      <c r="AJ1994" s="156"/>
    </row>
    <row r="1995" spans="2:36" ht="14.4" thickTop="1" thickBot="1" x14ac:dyDescent="0.3">
      <c r="B1995" s="12">
        <v>41441</v>
      </c>
      <c r="C1995" s="164" t="s">
        <v>16</v>
      </c>
      <c r="D1995" s="165">
        <v>5688.9849999999997</v>
      </c>
      <c r="E1995" s="165">
        <v>5468.3969999999999</v>
      </c>
      <c r="F1995" s="165">
        <v>5351.2169999999996</v>
      </c>
      <c r="G1995" s="165">
        <v>5248.366</v>
      </c>
      <c r="H1995" s="166">
        <v>5120.8050000000003</v>
      </c>
      <c r="I1995" s="165">
        <v>5050.4589999999998</v>
      </c>
      <c r="J1995" s="165">
        <v>4980.2889999999998</v>
      </c>
      <c r="K1995" s="165">
        <v>4606.0730000000003</v>
      </c>
      <c r="L1995" s="165">
        <v>4655.8270000000002</v>
      </c>
      <c r="M1995" s="165">
        <v>4726.25</v>
      </c>
      <c r="N1995" s="165">
        <v>4795.1890000000003</v>
      </c>
      <c r="O1995" s="165">
        <v>4822.1670000000004</v>
      </c>
      <c r="P1995" s="165">
        <v>4971.2449999999999</v>
      </c>
      <c r="Q1995" s="165">
        <v>5054.9129999999996</v>
      </c>
      <c r="R1995" s="165">
        <v>5049.1869999999999</v>
      </c>
      <c r="S1995" s="165">
        <v>4990.2089999999998</v>
      </c>
      <c r="T1995" s="165">
        <v>4995.7920000000004</v>
      </c>
      <c r="U1995" s="165">
        <v>4974.4440000000004</v>
      </c>
      <c r="V1995" s="165">
        <v>4975.43</v>
      </c>
      <c r="W1995" s="166">
        <v>5179.009</v>
      </c>
      <c r="X1995" s="165">
        <v>5946.31</v>
      </c>
      <c r="Y1995" s="66">
        <v>6372.2790000000005</v>
      </c>
      <c r="Z1995" s="165">
        <v>6241.4049999999997</v>
      </c>
      <c r="AA1995" s="165">
        <v>5816.152</v>
      </c>
      <c r="AB1995" s="167">
        <v>125080.399</v>
      </c>
      <c r="AC1995" s="18" t="str">
        <f t="shared" si="62"/>
        <v>ok</v>
      </c>
      <c r="AE1995" s="19">
        <f t="shared" si="63"/>
        <v>-8214.3690000000061</v>
      </c>
      <c r="AF1995" s="20">
        <v>619.14857292175293</v>
      </c>
      <c r="AG1995" s="21"/>
      <c r="AH1995" s="121"/>
      <c r="AI1995" s="156"/>
      <c r="AJ1995" s="156"/>
    </row>
    <row r="1996" spans="2:36" ht="14.4" thickTop="1" thickBot="1" x14ac:dyDescent="0.3">
      <c r="B1996" s="12">
        <v>41442</v>
      </c>
      <c r="C1996" s="164" t="s">
        <v>17</v>
      </c>
      <c r="D1996" s="165">
        <v>5394.942</v>
      </c>
      <c r="E1996" s="165">
        <v>5222.7529999999997</v>
      </c>
      <c r="F1996" s="165">
        <v>5094.6289999999999</v>
      </c>
      <c r="G1996" s="165">
        <v>5024.2020000000002</v>
      </c>
      <c r="H1996" s="166">
        <v>4941.5379999999996</v>
      </c>
      <c r="I1996" s="165">
        <v>4910.3419999999996</v>
      </c>
      <c r="J1996" s="165">
        <v>5001.4960000000001</v>
      </c>
      <c r="K1996" s="165">
        <v>4889.6840000000002</v>
      </c>
      <c r="L1996" s="165">
        <v>4964.3429999999998</v>
      </c>
      <c r="M1996" s="165">
        <v>5229.9359999999997</v>
      </c>
      <c r="N1996" s="165">
        <v>5411.8280000000004</v>
      </c>
      <c r="O1996" s="165">
        <v>5542.63</v>
      </c>
      <c r="P1996" s="165">
        <v>5647.2179999999998</v>
      </c>
      <c r="Q1996" s="165">
        <v>5735.4939999999997</v>
      </c>
      <c r="R1996" s="165">
        <v>5795.451</v>
      </c>
      <c r="S1996" s="165">
        <v>5835.268</v>
      </c>
      <c r="T1996" s="165">
        <v>5876.2709999999997</v>
      </c>
      <c r="U1996" s="165">
        <v>5778.3580000000002</v>
      </c>
      <c r="V1996" s="165">
        <v>5557.7129999999997</v>
      </c>
      <c r="W1996" s="166">
        <v>5570.8919999999998</v>
      </c>
      <c r="X1996" s="165">
        <v>6079.9430000000002</v>
      </c>
      <c r="Y1996" s="66">
        <v>6376.5349999999999</v>
      </c>
      <c r="Z1996" s="165">
        <v>6302.1570000000002</v>
      </c>
      <c r="AA1996" s="165">
        <v>5910.0770000000002</v>
      </c>
      <c r="AB1996" s="167">
        <v>132093.70300000001</v>
      </c>
      <c r="AC1996" s="18" t="str">
        <f t="shared" si="62"/>
        <v>ok</v>
      </c>
      <c r="AE1996" s="19">
        <f t="shared" si="63"/>
        <v>7013.3040000000037</v>
      </c>
      <c r="AF1996" s="20">
        <v>586.96556854248047</v>
      </c>
      <c r="AG1996" s="21"/>
      <c r="AH1996" s="121"/>
      <c r="AI1996" s="156"/>
      <c r="AJ1996" s="156"/>
    </row>
    <row r="1997" spans="2:36" ht="14.4" thickTop="1" thickBot="1" x14ac:dyDescent="0.3">
      <c r="B1997" s="12">
        <v>41443</v>
      </c>
      <c r="C1997" s="164" t="s">
        <v>11</v>
      </c>
      <c r="D1997" s="165">
        <v>5537.8180000000002</v>
      </c>
      <c r="E1997" s="165">
        <v>5380.6779999999999</v>
      </c>
      <c r="F1997" s="165">
        <v>5213.924</v>
      </c>
      <c r="G1997" s="165">
        <v>5160.5010000000002</v>
      </c>
      <c r="H1997" s="166">
        <v>5085.2820000000002</v>
      </c>
      <c r="I1997" s="165">
        <v>5082.0870000000004</v>
      </c>
      <c r="J1997" s="165">
        <v>5166.6909999999998</v>
      </c>
      <c r="K1997" s="165">
        <v>5040.8789999999999</v>
      </c>
      <c r="L1997" s="165">
        <v>5112.8050000000003</v>
      </c>
      <c r="M1997" s="165">
        <v>5240.3329999999996</v>
      </c>
      <c r="N1997" s="165">
        <v>5385.6679999999997</v>
      </c>
      <c r="O1997" s="165">
        <v>5523.8010000000004</v>
      </c>
      <c r="P1997" s="165">
        <v>5531.0140000000001</v>
      </c>
      <c r="Q1997" s="165">
        <v>5664.5309999999999</v>
      </c>
      <c r="R1997" s="165">
        <v>5729.701</v>
      </c>
      <c r="S1997" s="165">
        <v>5733.9629999999997</v>
      </c>
      <c r="T1997" s="165">
        <v>5769.3230000000003</v>
      </c>
      <c r="U1997" s="165">
        <v>5720.64</v>
      </c>
      <c r="V1997" s="165">
        <v>5564.3180000000002</v>
      </c>
      <c r="W1997" s="166">
        <v>5556.277</v>
      </c>
      <c r="X1997" s="165">
        <v>6137.5349999999999</v>
      </c>
      <c r="Y1997" s="66">
        <v>6464.3149999999996</v>
      </c>
      <c r="Z1997" s="165">
        <v>6351.9889999999996</v>
      </c>
      <c r="AA1997" s="165">
        <v>6026.2629999999999</v>
      </c>
      <c r="AB1997" s="167">
        <v>133180.33799999999</v>
      </c>
      <c r="AC1997" s="18" t="str">
        <f t="shared" si="62"/>
        <v>ok</v>
      </c>
      <c r="AE1997" s="19">
        <f t="shared" si="63"/>
        <v>1086.6349999999802</v>
      </c>
      <c r="AF1997" s="20">
        <v>585.98766136169434</v>
      </c>
      <c r="AG1997" s="21"/>
      <c r="AH1997" s="121"/>
      <c r="AI1997" s="156"/>
      <c r="AJ1997" s="156"/>
    </row>
    <row r="1998" spans="2:36" ht="14.4" thickTop="1" thickBot="1" x14ac:dyDescent="0.3">
      <c r="B1998" s="12">
        <v>41444</v>
      </c>
      <c r="C1998" s="164" t="s">
        <v>12</v>
      </c>
      <c r="D1998" s="165">
        <v>5671.0029999999997</v>
      </c>
      <c r="E1998" s="165">
        <v>5439.8959999999997</v>
      </c>
      <c r="F1998" s="165">
        <v>5291.5640000000003</v>
      </c>
      <c r="G1998" s="165">
        <v>5205.0540000000001</v>
      </c>
      <c r="H1998" s="166">
        <v>5114.4939999999997</v>
      </c>
      <c r="I1998" s="165">
        <v>5158.2079999999996</v>
      </c>
      <c r="J1998" s="165">
        <v>5200.0529999999999</v>
      </c>
      <c r="K1998" s="165">
        <v>5156.8770000000004</v>
      </c>
      <c r="L1998" s="165">
        <v>5257.9040000000005</v>
      </c>
      <c r="M1998" s="165">
        <v>5332.6030000000001</v>
      </c>
      <c r="N1998" s="165">
        <v>5453.3209999999999</v>
      </c>
      <c r="O1998" s="165">
        <v>5560.4120000000003</v>
      </c>
      <c r="P1998" s="165">
        <v>5631.6040000000003</v>
      </c>
      <c r="Q1998" s="165">
        <v>5714.63</v>
      </c>
      <c r="R1998" s="165">
        <v>5789.8739999999998</v>
      </c>
      <c r="S1998" s="165">
        <v>5815.6949999999997</v>
      </c>
      <c r="T1998" s="165">
        <v>5817.991</v>
      </c>
      <c r="U1998" s="165">
        <v>5641.3940000000002</v>
      </c>
      <c r="V1998" s="165">
        <v>5619.2820000000002</v>
      </c>
      <c r="W1998" s="166">
        <v>5678.72</v>
      </c>
      <c r="X1998" s="165">
        <v>6052.7460000000001</v>
      </c>
      <c r="Y1998" s="66">
        <v>6129.87</v>
      </c>
      <c r="Z1998" s="165">
        <v>6032.6019999999999</v>
      </c>
      <c r="AA1998" s="165">
        <v>5717.5780000000004</v>
      </c>
      <c r="AB1998" s="167">
        <v>133483.37599999999</v>
      </c>
      <c r="AC1998" s="18" t="str">
        <f t="shared" si="62"/>
        <v>ok</v>
      </c>
      <c r="AE1998" s="19">
        <f t="shared" si="63"/>
        <v>303.03800000000047</v>
      </c>
      <c r="AF1998" s="20">
        <v>562.11117362976074</v>
      </c>
      <c r="AG1998" s="21"/>
      <c r="AH1998" s="121"/>
      <c r="AI1998" s="156"/>
      <c r="AJ1998" s="156"/>
    </row>
    <row r="1999" spans="2:36" ht="14.4" thickTop="1" thickBot="1" x14ac:dyDescent="0.3">
      <c r="B1999" s="12">
        <v>41445</v>
      </c>
      <c r="C1999" s="164" t="s">
        <v>13</v>
      </c>
      <c r="D1999" s="165">
        <v>5397.6589999999997</v>
      </c>
      <c r="E1999" s="165">
        <v>5178.6629999999996</v>
      </c>
      <c r="F1999" s="165">
        <v>5052.9690000000001</v>
      </c>
      <c r="G1999" s="165">
        <v>4955.625</v>
      </c>
      <c r="H1999" s="166">
        <v>4888.5690000000004</v>
      </c>
      <c r="I1999" s="165">
        <v>4877.9690000000001</v>
      </c>
      <c r="J1999" s="165">
        <v>5012.08</v>
      </c>
      <c r="K1999" s="165">
        <v>5017.4960000000001</v>
      </c>
      <c r="L1999" s="165">
        <v>5077.3119999999999</v>
      </c>
      <c r="M1999" s="165">
        <v>5281.6949999999997</v>
      </c>
      <c r="N1999" s="165">
        <v>5302.02</v>
      </c>
      <c r="O1999" s="165">
        <v>5365.1989999999996</v>
      </c>
      <c r="P1999" s="165">
        <v>5380.2309999999998</v>
      </c>
      <c r="Q1999" s="165">
        <v>5479.567</v>
      </c>
      <c r="R1999" s="165">
        <v>5505.5020000000004</v>
      </c>
      <c r="S1999" s="165">
        <v>5516.7719999999999</v>
      </c>
      <c r="T1999" s="165">
        <v>5569.1679999999997</v>
      </c>
      <c r="U1999" s="165">
        <v>5478.7629999999999</v>
      </c>
      <c r="V1999" s="165">
        <v>5431.5540000000001</v>
      </c>
      <c r="W1999" s="166">
        <v>5504.92</v>
      </c>
      <c r="X1999" s="165">
        <v>5980.06</v>
      </c>
      <c r="Y1999" s="66">
        <v>6102.9979999999996</v>
      </c>
      <c r="Z1999" s="165">
        <v>5877.2969999999996</v>
      </c>
      <c r="AA1999" s="165">
        <v>5495.4260000000004</v>
      </c>
      <c r="AB1999" s="167">
        <v>128729.514</v>
      </c>
      <c r="AC1999" s="18" t="str">
        <f t="shared" si="62"/>
        <v>ok</v>
      </c>
      <c r="AE1999" s="19">
        <f t="shared" si="63"/>
        <v>-4753.8619999999937</v>
      </c>
      <c r="AF1999" s="20">
        <v>573.10447120666504</v>
      </c>
      <c r="AG1999" s="21"/>
      <c r="AH1999" s="121"/>
      <c r="AI1999" s="156"/>
      <c r="AJ1999" s="156"/>
    </row>
    <row r="2000" spans="2:36" ht="14.4" thickTop="1" thickBot="1" x14ac:dyDescent="0.3">
      <c r="B2000" s="12">
        <v>41446</v>
      </c>
      <c r="C2000" s="164" t="s">
        <v>14</v>
      </c>
      <c r="D2000" s="165">
        <v>5311.0519999999997</v>
      </c>
      <c r="E2000" s="165">
        <v>5100.6819999999998</v>
      </c>
      <c r="F2000" s="165">
        <v>4996.67</v>
      </c>
      <c r="G2000" s="165">
        <v>4898.8760000000002</v>
      </c>
      <c r="H2000" s="166">
        <v>4863.6049999999996</v>
      </c>
      <c r="I2000" s="165">
        <v>4856.2960000000003</v>
      </c>
      <c r="J2000" s="165">
        <v>4961.3119999999999</v>
      </c>
      <c r="K2000" s="165">
        <v>4926.2430000000004</v>
      </c>
      <c r="L2000" s="165">
        <v>4946.8909999999996</v>
      </c>
      <c r="M2000" s="165">
        <v>5125.8119999999999</v>
      </c>
      <c r="N2000" s="165">
        <v>5202.9380000000001</v>
      </c>
      <c r="O2000" s="165">
        <v>5242.1589999999997</v>
      </c>
      <c r="P2000" s="165">
        <v>5300.5839999999998</v>
      </c>
      <c r="Q2000" s="165">
        <v>5349.924</v>
      </c>
      <c r="R2000" s="165">
        <v>5361.4269999999997</v>
      </c>
      <c r="S2000" s="165">
        <v>5381.9629999999997</v>
      </c>
      <c r="T2000" s="165">
        <v>5636.92</v>
      </c>
      <c r="U2000" s="165">
        <v>5438.5389999999998</v>
      </c>
      <c r="V2000" s="165">
        <v>5349.5280000000002</v>
      </c>
      <c r="W2000" s="166">
        <v>5453.4</v>
      </c>
      <c r="X2000" s="165">
        <v>5841.46</v>
      </c>
      <c r="Y2000" s="66">
        <v>5941.4849999999997</v>
      </c>
      <c r="Z2000" s="165">
        <v>5736.223</v>
      </c>
      <c r="AA2000" s="165">
        <v>5441.9210000000003</v>
      </c>
      <c r="AB2000" s="167">
        <v>126665.912</v>
      </c>
      <c r="AC2000" s="18" t="str">
        <f t="shared" si="62"/>
        <v>ok</v>
      </c>
      <c r="AE2000" s="19">
        <f t="shared" si="63"/>
        <v>-2063.601999999999</v>
      </c>
      <c r="AF2000" s="20">
        <v>573.05414093017578</v>
      </c>
      <c r="AG2000" s="21"/>
      <c r="AH2000" s="121"/>
      <c r="AI2000" s="156"/>
      <c r="AJ2000" s="156"/>
    </row>
    <row r="2001" spans="1:36" ht="14.4" thickTop="1" thickBot="1" x14ac:dyDescent="0.3">
      <c r="A2001" s="22" t="s">
        <v>30</v>
      </c>
      <c r="B2001" s="12">
        <v>41447</v>
      </c>
      <c r="C2001" s="164" t="s">
        <v>15</v>
      </c>
      <c r="D2001" s="165">
        <v>5134.7330000000002</v>
      </c>
      <c r="E2001" s="165">
        <v>4920.777</v>
      </c>
      <c r="F2001" s="165">
        <v>4755.2950000000001</v>
      </c>
      <c r="G2001" s="165">
        <v>4694.0309999999999</v>
      </c>
      <c r="H2001" s="166">
        <v>4646.1080000000002</v>
      </c>
      <c r="I2001" s="165">
        <v>4577.4690000000001</v>
      </c>
      <c r="J2001" s="165">
        <v>4674.0789999999997</v>
      </c>
      <c r="K2001" s="165">
        <v>4601.1480000000001</v>
      </c>
      <c r="L2001" s="165">
        <v>4757.0810000000001</v>
      </c>
      <c r="M2001" s="165">
        <v>4872.8019999999997</v>
      </c>
      <c r="N2001" s="165">
        <v>5002.4219999999996</v>
      </c>
      <c r="O2001" s="165">
        <v>5091.2280000000001</v>
      </c>
      <c r="P2001" s="165">
        <v>5190.0050000000001</v>
      </c>
      <c r="Q2001" s="165">
        <v>5160.6310000000003</v>
      </c>
      <c r="R2001" s="165">
        <v>5143.4139999999998</v>
      </c>
      <c r="S2001" s="165">
        <v>5057.43</v>
      </c>
      <c r="T2001" s="165">
        <v>5095.607</v>
      </c>
      <c r="U2001" s="165">
        <v>4977.0320000000002</v>
      </c>
      <c r="V2001" s="165">
        <v>5233.62</v>
      </c>
      <c r="W2001" s="166">
        <v>5211.63</v>
      </c>
      <c r="X2001" s="165">
        <v>5945.9690000000001</v>
      </c>
      <c r="Y2001" s="66">
        <v>6083.9250000000002</v>
      </c>
      <c r="Z2001" s="165">
        <v>5838.8239999999996</v>
      </c>
      <c r="AA2001" s="165">
        <v>5461.3720000000003</v>
      </c>
      <c r="AB2001" s="167">
        <v>122126.633</v>
      </c>
      <c r="AC2001" s="18" t="str">
        <f t="shared" si="62"/>
        <v>ok</v>
      </c>
      <c r="AE2001" s="19">
        <f t="shared" si="63"/>
        <v>-4539.278999999995</v>
      </c>
      <c r="AF2001" s="20">
        <v>577.43368721008301</v>
      </c>
      <c r="AG2001" s="21"/>
      <c r="AH2001" s="121"/>
      <c r="AI2001" s="156"/>
      <c r="AJ2001" s="156"/>
    </row>
    <row r="2002" spans="1:36" ht="14.4" thickTop="1" thickBot="1" x14ac:dyDescent="0.3">
      <c r="B2002" s="12">
        <v>41448</v>
      </c>
      <c r="C2002" s="164" t="s">
        <v>16</v>
      </c>
      <c r="D2002" s="165">
        <v>5083.2150000000001</v>
      </c>
      <c r="E2002" s="165">
        <v>4850.8280000000004</v>
      </c>
      <c r="F2002" s="165">
        <v>4716.951</v>
      </c>
      <c r="G2002" s="165">
        <v>4613.6130000000003</v>
      </c>
      <c r="H2002" s="166">
        <v>4556.8810000000003</v>
      </c>
      <c r="I2002" s="165">
        <v>4448.5230000000001</v>
      </c>
      <c r="J2002" s="165">
        <v>4422.1670000000004</v>
      </c>
      <c r="K2002" s="165">
        <v>4259.2560000000003</v>
      </c>
      <c r="L2002" s="165">
        <v>4313.5029999999997</v>
      </c>
      <c r="M2002" s="165">
        <v>4438.6180000000004</v>
      </c>
      <c r="N2002" s="165">
        <v>4445.6769999999997</v>
      </c>
      <c r="O2002" s="165">
        <v>4540.7240000000002</v>
      </c>
      <c r="P2002" s="165">
        <v>4579.4309999999996</v>
      </c>
      <c r="Q2002" s="165">
        <v>4607.0169999999998</v>
      </c>
      <c r="R2002" s="165">
        <v>4696.4740000000002</v>
      </c>
      <c r="S2002" s="165">
        <v>4692.8850000000002</v>
      </c>
      <c r="T2002" s="165">
        <v>4672.0860000000002</v>
      </c>
      <c r="U2002" s="165">
        <v>4649.6629999999996</v>
      </c>
      <c r="V2002" s="165">
        <v>4625.8789999999999</v>
      </c>
      <c r="W2002" s="166">
        <v>4827.692</v>
      </c>
      <c r="X2002" s="165">
        <v>5639.277</v>
      </c>
      <c r="Y2002" s="66">
        <v>5983.6509999999998</v>
      </c>
      <c r="Z2002" s="165">
        <v>5760.4769999999999</v>
      </c>
      <c r="AA2002" s="165">
        <v>5310.2730000000001</v>
      </c>
      <c r="AB2002" s="167">
        <v>114734.76300000001</v>
      </c>
      <c r="AC2002" s="18" t="str">
        <f t="shared" si="62"/>
        <v>ok</v>
      </c>
      <c r="AE2002" s="19">
        <f t="shared" si="63"/>
        <v>-7391.8699999999953</v>
      </c>
      <c r="AF2002" s="20">
        <v>596.99222183227539</v>
      </c>
      <c r="AG2002" s="21"/>
      <c r="AH2002" s="121"/>
      <c r="AI2002" s="156"/>
      <c r="AJ2002" s="156"/>
    </row>
    <row r="2003" spans="1:36" ht="14.4" thickTop="1" thickBot="1" x14ac:dyDescent="0.3">
      <c r="B2003" s="12">
        <v>41449</v>
      </c>
      <c r="C2003" s="164" t="s">
        <v>17</v>
      </c>
      <c r="D2003" s="165">
        <v>5011.8159999999998</v>
      </c>
      <c r="E2003" s="165">
        <v>4834.6980000000003</v>
      </c>
      <c r="F2003" s="165">
        <v>4716.0360000000001</v>
      </c>
      <c r="G2003" s="165">
        <v>4615.3909999999996</v>
      </c>
      <c r="H2003" s="166">
        <v>4558.6379999999999</v>
      </c>
      <c r="I2003" s="165">
        <v>4594.5789999999997</v>
      </c>
      <c r="J2003" s="165">
        <v>4713.1490000000003</v>
      </c>
      <c r="K2003" s="165">
        <v>4649.8779999999997</v>
      </c>
      <c r="L2003" s="165">
        <v>4797.4549999999999</v>
      </c>
      <c r="M2003" s="165">
        <v>4952.7420000000002</v>
      </c>
      <c r="N2003" s="165">
        <v>5110.183</v>
      </c>
      <c r="O2003" s="165">
        <v>5223.7910000000002</v>
      </c>
      <c r="P2003" s="165">
        <v>5305.7370000000001</v>
      </c>
      <c r="Q2003" s="165">
        <v>5353.5709999999999</v>
      </c>
      <c r="R2003" s="165">
        <v>5417.3379999999997</v>
      </c>
      <c r="S2003" s="165">
        <v>5452.8969999999999</v>
      </c>
      <c r="T2003" s="165">
        <v>5466.8289999999997</v>
      </c>
      <c r="U2003" s="165">
        <v>5408.3779999999997</v>
      </c>
      <c r="V2003" s="165">
        <v>5297.3969999999999</v>
      </c>
      <c r="W2003" s="166">
        <v>5392.3490000000002</v>
      </c>
      <c r="X2003" s="165">
        <v>5966.0969999999998</v>
      </c>
      <c r="Y2003" s="66">
        <v>6157.0389999999998</v>
      </c>
      <c r="Z2003" s="165">
        <v>5990.7780000000002</v>
      </c>
      <c r="AA2003" s="165">
        <v>5686.3059999999996</v>
      </c>
      <c r="AB2003" s="167">
        <v>124673.07</v>
      </c>
      <c r="AC2003" s="18" t="str">
        <f t="shared" si="62"/>
        <v>ok</v>
      </c>
      <c r="AE2003" s="19">
        <f t="shared" si="63"/>
        <v>9938.3070000000007</v>
      </c>
      <c r="AF2003" s="20">
        <v>585.50463676452637</v>
      </c>
      <c r="AG2003" s="21"/>
      <c r="AH2003" s="121"/>
      <c r="AI2003" s="156"/>
      <c r="AJ2003" s="156"/>
    </row>
    <row r="2004" spans="1:36" ht="14.4" thickTop="1" thickBot="1" x14ac:dyDescent="0.3">
      <c r="B2004" s="12">
        <v>41450</v>
      </c>
      <c r="C2004" s="164" t="s">
        <v>11</v>
      </c>
      <c r="D2004" s="165">
        <v>5378.3450000000003</v>
      </c>
      <c r="E2004" s="165">
        <v>5160.7830000000004</v>
      </c>
      <c r="F2004" s="165">
        <v>4985.7110000000002</v>
      </c>
      <c r="G2004" s="165">
        <v>4918.2060000000001</v>
      </c>
      <c r="H2004" s="166">
        <v>4839.7460000000001</v>
      </c>
      <c r="I2004" s="165">
        <v>4923.75</v>
      </c>
      <c r="J2004" s="165">
        <v>4937.2610000000004</v>
      </c>
      <c r="K2004" s="165">
        <v>4887.7240000000002</v>
      </c>
      <c r="L2004" s="165">
        <v>4974.2889999999998</v>
      </c>
      <c r="M2004" s="165">
        <v>5115.2250000000004</v>
      </c>
      <c r="N2004" s="165">
        <v>5239.6170000000002</v>
      </c>
      <c r="O2004" s="165">
        <v>5345.1729999999998</v>
      </c>
      <c r="P2004" s="165">
        <v>5411.16</v>
      </c>
      <c r="Q2004" s="165">
        <v>5503.3249999999998</v>
      </c>
      <c r="R2004" s="165">
        <v>5465.9250000000002</v>
      </c>
      <c r="S2004" s="165">
        <v>5532.8509999999997</v>
      </c>
      <c r="T2004" s="165">
        <v>5588.8519999999999</v>
      </c>
      <c r="U2004" s="165">
        <v>5513.0559999999996</v>
      </c>
      <c r="V2004" s="165">
        <v>5413.0510000000004</v>
      </c>
      <c r="W2004" s="166">
        <v>5382.1620000000003</v>
      </c>
      <c r="X2004" s="165">
        <v>5954.2</v>
      </c>
      <c r="Y2004" s="66">
        <v>6240.3879999999999</v>
      </c>
      <c r="Z2004" s="165">
        <v>6075.5259999999998</v>
      </c>
      <c r="AA2004" s="165">
        <v>5754.7569999999996</v>
      </c>
      <c r="AB2004" s="167">
        <v>128541.08199999999</v>
      </c>
      <c r="AC2004" s="18" t="str">
        <f t="shared" si="62"/>
        <v>ok</v>
      </c>
      <c r="AE2004" s="19">
        <f t="shared" si="63"/>
        <v>3868.0119999999879</v>
      </c>
      <c r="AF2004" s="20">
        <v>592.3948427581787</v>
      </c>
      <c r="AG2004" s="21"/>
      <c r="AH2004" s="121"/>
      <c r="AI2004" s="156"/>
      <c r="AJ2004" s="156"/>
    </row>
    <row r="2005" spans="1:36" ht="14.4" thickTop="1" thickBot="1" x14ac:dyDescent="0.3">
      <c r="B2005" s="12">
        <v>41451</v>
      </c>
      <c r="C2005" s="164" t="s">
        <v>12</v>
      </c>
      <c r="D2005" s="165">
        <v>5386.2910000000002</v>
      </c>
      <c r="E2005" s="165">
        <v>5164.9250000000002</v>
      </c>
      <c r="F2005" s="165">
        <v>5006.0460000000003</v>
      </c>
      <c r="G2005" s="165">
        <v>4894.3190000000004</v>
      </c>
      <c r="H2005" s="166">
        <v>4895.7700000000004</v>
      </c>
      <c r="I2005" s="165">
        <v>4898.1530000000002</v>
      </c>
      <c r="J2005" s="165">
        <v>5026.7280000000001</v>
      </c>
      <c r="K2005" s="165">
        <v>4918.0910000000003</v>
      </c>
      <c r="L2005" s="165">
        <v>5029.79</v>
      </c>
      <c r="M2005" s="165">
        <v>5190.3130000000001</v>
      </c>
      <c r="N2005" s="165">
        <v>5299.8389999999999</v>
      </c>
      <c r="O2005" s="165">
        <v>5408.2669999999998</v>
      </c>
      <c r="P2005" s="165">
        <v>5441.8310000000001</v>
      </c>
      <c r="Q2005" s="165">
        <v>5592.9059999999999</v>
      </c>
      <c r="R2005" s="165">
        <v>5623.317</v>
      </c>
      <c r="S2005" s="165">
        <v>5616.7730000000001</v>
      </c>
      <c r="T2005" s="165">
        <v>5656.3209999999999</v>
      </c>
      <c r="U2005" s="165">
        <v>5638.9870000000001</v>
      </c>
      <c r="V2005" s="165">
        <v>5514.52</v>
      </c>
      <c r="W2005" s="166">
        <v>5567.6139999999996</v>
      </c>
      <c r="X2005" s="165">
        <v>6002.2060000000001</v>
      </c>
      <c r="Y2005" s="66">
        <v>6244.97</v>
      </c>
      <c r="Z2005" s="165">
        <v>6209.8580000000002</v>
      </c>
      <c r="AA2005" s="165">
        <v>5880.2719999999999</v>
      </c>
      <c r="AB2005" s="167">
        <v>130108.10799999999</v>
      </c>
      <c r="AC2005" s="18" t="str">
        <f t="shared" si="62"/>
        <v>ok</v>
      </c>
      <c r="AE2005" s="19">
        <f t="shared" si="63"/>
        <v>1567.025999999998</v>
      </c>
      <c r="AF2005" s="20">
        <v>598.02900886535645</v>
      </c>
      <c r="AG2005" s="21"/>
      <c r="AH2005" s="121"/>
      <c r="AI2005" s="156"/>
      <c r="AJ2005" s="156"/>
    </row>
    <row r="2006" spans="1:36" ht="14.4" thickTop="1" thickBot="1" x14ac:dyDescent="0.3">
      <c r="B2006" s="12">
        <v>41452</v>
      </c>
      <c r="C2006" s="164" t="s">
        <v>13</v>
      </c>
      <c r="D2006" s="165">
        <v>5520.72</v>
      </c>
      <c r="E2006" s="165">
        <v>5275.299</v>
      </c>
      <c r="F2006" s="165">
        <v>5167.0349999999999</v>
      </c>
      <c r="G2006" s="165">
        <v>5021.2079999999996</v>
      </c>
      <c r="H2006" s="166">
        <v>4913.7740000000003</v>
      </c>
      <c r="I2006" s="165">
        <v>4875.402</v>
      </c>
      <c r="J2006" s="165">
        <v>5001.51</v>
      </c>
      <c r="K2006" s="165">
        <v>4857.51</v>
      </c>
      <c r="L2006" s="165">
        <v>4955.0429999999997</v>
      </c>
      <c r="M2006" s="165">
        <v>5061.7929999999997</v>
      </c>
      <c r="N2006" s="165">
        <v>5238.2139999999999</v>
      </c>
      <c r="O2006" s="165">
        <v>5269.2120000000004</v>
      </c>
      <c r="P2006" s="165">
        <v>5455.049</v>
      </c>
      <c r="Q2006" s="165">
        <v>5487.0320000000002</v>
      </c>
      <c r="R2006" s="165">
        <v>5547.27</v>
      </c>
      <c r="S2006" s="165">
        <v>5611.424</v>
      </c>
      <c r="T2006" s="165">
        <v>5610.3729999999996</v>
      </c>
      <c r="U2006" s="165">
        <v>5499.64</v>
      </c>
      <c r="V2006" s="165">
        <v>5396.46</v>
      </c>
      <c r="W2006" s="166">
        <v>5460.07</v>
      </c>
      <c r="X2006" s="165">
        <v>5966.8559999999998</v>
      </c>
      <c r="Y2006" s="66">
        <v>6173.951</v>
      </c>
      <c r="Z2006" s="165">
        <v>6121.3040000000001</v>
      </c>
      <c r="AA2006" s="165">
        <v>5819.402</v>
      </c>
      <c r="AB2006" s="167">
        <v>129305.55</v>
      </c>
      <c r="AC2006" s="18" t="str">
        <f t="shared" si="62"/>
        <v>ok</v>
      </c>
      <c r="AE2006" s="19">
        <f t="shared" si="63"/>
        <v>-802.55799999998999</v>
      </c>
      <c r="AF2006" s="20">
        <v>561.61387825012207</v>
      </c>
      <c r="AG2006" s="21"/>
      <c r="AH2006" s="121"/>
      <c r="AI2006" s="156"/>
      <c r="AJ2006" s="156"/>
    </row>
    <row r="2007" spans="1:36" ht="14.4" thickTop="1" thickBot="1" x14ac:dyDescent="0.3">
      <c r="B2007" s="12">
        <v>41453</v>
      </c>
      <c r="C2007" s="164" t="s">
        <v>14</v>
      </c>
      <c r="D2007" s="165">
        <v>5484.44</v>
      </c>
      <c r="E2007" s="165">
        <v>5330.79</v>
      </c>
      <c r="F2007" s="165">
        <v>5165.1189999999997</v>
      </c>
      <c r="G2007" s="165">
        <v>5029.1369999999997</v>
      </c>
      <c r="H2007" s="166">
        <v>4921.3</v>
      </c>
      <c r="I2007" s="165">
        <v>4937.5150000000003</v>
      </c>
      <c r="J2007" s="165">
        <v>4964.1719999999996</v>
      </c>
      <c r="K2007" s="165">
        <v>4853.223</v>
      </c>
      <c r="L2007" s="165">
        <v>5039.2330000000002</v>
      </c>
      <c r="M2007" s="165">
        <v>5192.723</v>
      </c>
      <c r="N2007" s="165">
        <v>5252.4129999999996</v>
      </c>
      <c r="O2007" s="165">
        <v>5410.9549999999999</v>
      </c>
      <c r="P2007" s="165">
        <v>5483.1930000000002</v>
      </c>
      <c r="Q2007" s="165">
        <v>5552.6419999999998</v>
      </c>
      <c r="R2007" s="165">
        <v>5578.1620000000003</v>
      </c>
      <c r="S2007" s="165">
        <v>5479.5770000000002</v>
      </c>
      <c r="T2007" s="165">
        <v>5607.1809999999996</v>
      </c>
      <c r="U2007" s="165">
        <v>5533.7579999999998</v>
      </c>
      <c r="V2007" s="165">
        <v>5407.4690000000001</v>
      </c>
      <c r="W2007" s="166">
        <v>5454.9390000000003</v>
      </c>
      <c r="X2007" s="165">
        <v>5885.4979999999996</v>
      </c>
      <c r="Y2007" s="66">
        <v>6074.7640000000001</v>
      </c>
      <c r="Z2007" s="165">
        <v>6041.2730000000001</v>
      </c>
      <c r="AA2007" s="165">
        <v>5699.79</v>
      </c>
      <c r="AB2007" s="167">
        <v>129379.264</v>
      </c>
      <c r="AC2007" s="18" t="str">
        <f t="shared" si="62"/>
        <v>ok</v>
      </c>
      <c r="AE2007" s="19">
        <f t="shared" si="63"/>
        <v>73.713999999992666</v>
      </c>
      <c r="AF2007" s="20">
        <v>562.68700408935547</v>
      </c>
      <c r="AG2007" s="21"/>
      <c r="AH2007" s="121"/>
      <c r="AI2007" s="156"/>
      <c r="AJ2007" s="156"/>
    </row>
    <row r="2008" spans="1:36" ht="14.4" thickTop="1" thickBot="1" x14ac:dyDescent="0.3">
      <c r="B2008" s="12">
        <v>41454</v>
      </c>
      <c r="C2008" s="164" t="s">
        <v>15</v>
      </c>
      <c r="D2008" s="165">
        <v>5446.9709999999995</v>
      </c>
      <c r="E2008" s="165">
        <v>5198.4459999999999</v>
      </c>
      <c r="F2008" s="165">
        <v>5122.2489999999998</v>
      </c>
      <c r="G2008" s="165">
        <v>5014.8360000000002</v>
      </c>
      <c r="H2008" s="166">
        <v>4909.0339999999997</v>
      </c>
      <c r="I2008" s="165">
        <v>4859.3149999999996</v>
      </c>
      <c r="J2008" s="165">
        <v>4838.5339999999997</v>
      </c>
      <c r="K2008" s="165">
        <v>4696.2160000000003</v>
      </c>
      <c r="L2008" s="165">
        <v>4837.71</v>
      </c>
      <c r="M2008" s="165">
        <v>5020.6130000000003</v>
      </c>
      <c r="N2008" s="165">
        <v>5094.1499999999996</v>
      </c>
      <c r="O2008" s="165">
        <v>5187.6499999999996</v>
      </c>
      <c r="P2008" s="165">
        <v>5195.616</v>
      </c>
      <c r="Q2008" s="165">
        <v>5225.7290000000003</v>
      </c>
      <c r="R2008" s="165">
        <v>5180.2259999999997</v>
      </c>
      <c r="S2008" s="165">
        <v>5195.8270000000002</v>
      </c>
      <c r="T2008" s="165">
        <v>5183.8209999999999</v>
      </c>
      <c r="U2008" s="165">
        <v>5115.2550000000001</v>
      </c>
      <c r="V2008" s="165">
        <v>5155.5519999999997</v>
      </c>
      <c r="W2008" s="166">
        <v>5297.8919999999998</v>
      </c>
      <c r="X2008" s="165">
        <v>6027.5280000000002</v>
      </c>
      <c r="Y2008" s="66">
        <v>6261.6059999999998</v>
      </c>
      <c r="Z2008" s="165">
        <v>6052.4690000000001</v>
      </c>
      <c r="AA2008" s="165">
        <v>5706.8149999999996</v>
      </c>
      <c r="AB2008" s="167">
        <v>125824.06200000001</v>
      </c>
      <c r="AC2008" s="18" t="str">
        <f t="shared" si="62"/>
        <v>ok</v>
      </c>
      <c r="AE2008" s="19">
        <f t="shared" si="63"/>
        <v>-3555.2019999999902</v>
      </c>
      <c r="AF2008" s="20">
        <v>576.90377426147461</v>
      </c>
      <c r="AG2008" s="21"/>
      <c r="AH2008" s="121"/>
      <c r="AI2008" s="156"/>
      <c r="AJ2008" s="156"/>
    </row>
    <row r="2009" spans="1:36" ht="14.4" thickTop="1" thickBot="1" x14ac:dyDescent="0.3">
      <c r="B2009" s="12">
        <v>41455</v>
      </c>
      <c r="C2009" s="164" t="s">
        <v>16</v>
      </c>
      <c r="D2009" s="165">
        <v>5395.7479999999996</v>
      </c>
      <c r="E2009" s="165">
        <v>5110.1859999999997</v>
      </c>
      <c r="F2009" s="165">
        <v>4985.183</v>
      </c>
      <c r="G2009" s="165">
        <v>4800.4750000000004</v>
      </c>
      <c r="H2009" s="166">
        <v>4738.3029999999999</v>
      </c>
      <c r="I2009" s="165">
        <v>4731.826</v>
      </c>
      <c r="J2009" s="165">
        <v>4678.3810000000003</v>
      </c>
      <c r="K2009" s="165">
        <v>4468.683</v>
      </c>
      <c r="L2009" s="165">
        <v>4490.2870000000003</v>
      </c>
      <c r="M2009" s="165">
        <v>4577.4470000000001</v>
      </c>
      <c r="N2009" s="165">
        <v>4622.0060000000003</v>
      </c>
      <c r="O2009" s="165">
        <v>4717.0619999999999</v>
      </c>
      <c r="P2009" s="165">
        <v>4736.5249999999996</v>
      </c>
      <c r="Q2009" s="165">
        <v>4786.1890000000003</v>
      </c>
      <c r="R2009" s="165">
        <v>4811.8270000000002</v>
      </c>
      <c r="S2009" s="165">
        <v>4815.567</v>
      </c>
      <c r="T2009" s="165">
        <v>4798.4269999999997</v>
      </c>
      <c r="U2009" s="165">
        <v>4850.1639999999998</v>
      </c>
      <c r="V2009" s="165">
        <v>4843.9009999999998</v>
      </c>
      <c r="W2009" s="166">
        <v>5004.1289999999999</v>
      </c>
      <c r="X2009" s="165">
        <v>5766.1729999999998</v>
      </c>
      <c r="Y2009" s="66">
        <v>6093.8149999999996</v>
      </c>
      <c r="Z2009" s="165">
        <v>5903.0069999999996</v>
      </c>
      <c r="AA2009" s="165">
        <v>5468.0469999999996</v>
      </c>
      <c r="AB2009" s="167">
        <v>119193.35799999999</v>
      </c>
      <c r="AC2009" s="18" t="str">
        <f t="shared" si="62"/>
        <v>ok</v>
      </c>
      <c r="AE2009" s="19">
        <f t="shared" si="63"/>
        <v>-6630.7040000000125</v>
      </c>
      <c r="AF2009" s="20">
        <v>564.45331573486328</v>
      </c>
      <c r="AG2009" s="21"/>
      <c r="AH2009" s="121"/>
      <c r="AI2009" s="156"/>
      <c r="AJ2009" s="156"/>
    </row>
    <row r="2010" spans="1:36" ht="14.4" thickTop="1" thickBot="1" x14ac:dyDescent="0.3">
      <c r="A2010" s="11" t="s">
        <v>23</v>
      </c>
      <c r="B2010" s="12">
        <v>41456</v>
      </c>
      <c r="C2010" s="158" t="s">
        <v>17</v>
      </c>
      <c r="D2010" s="159">
        <v>5131.6580000000004</v>
      </c>
      <c r="E2010" s="159">
        <v>4976.0810000000001</v>
      </c>
      <c r="F2010" s="159">
        <v>4856.7809999999999</v>
      </c>
      <c r="G2010" s="159">
        <v>4733.3950000000004</v>
      </c>
      <c r="H2010" s="160">
        <v>4693.7439999999997</v>
      </c>
      <c r="I2010" s="159">
        <v>4700.8630000000003</v>
      </c>
      <c r="J2010" s="159">
        <v>4844.8940000000002</v>
      </c>
      <c r="K2010" s="159">
        <v>4776.7690000000002</v>
      </c>
      <c r="L2010" s="159">
        <v>4925.9690000000001</v>
      </c>
      <c r="M2010" s="159">
        <v>5106.6040000000003</v>
      </c>
      <c r="N2010" s="159">
        <v>5252.0060000000003</v>
      </c>
      <c r="O2010" s="159">
        <v>5349.3119999999999</v>
      </c>
      <c r="P2010" s="159">
        <v>5466.1530000000002</v>
      </c>
      <c r="Q2010" s="159">
        <v>5563.3720000000003</v>
      </c>
      <c r="R2010" s="159">
        <v>5574.4960000000001</v>
      </c>
      <c r="S2010" s="159">
        <v>5504.8069999999998</v>
      </c>
      <c r="T2010" s="159">
        <v>5492.482</v>
      </c>
      <c r="U2010" s="159">
        <v>5454.2449999999999</v>
      </c>
      <c r="V2010" s="159">
        <v>5289.9979999999996</v>
      </c>
      <c r="W2010" s="160">
        <v>5305.52</v>
      </c>
      <c r="X2010" s="159">
        <v>6017.7830000000004</v>
      </c>
      <c r="Y2010" s="66">
        <v>6172.2219999999998</v>
      </c>
      <c r="Z2010" s="159">
        <v>6067.902</v>
      </c>
      <c r="AA2010" s="159">
        <v>5709.4840000000004</v>
      </c>
      <c r="AB2010" s="161">
        <v>126966.539</v>
      </c>
      <c r="AC2010" s="18" t="str">
        <f t="shared" si="62"/>
        <v>ok</v>
      </c>
      <c r="AE2010" s="19">
        <f t="shared" si="63"/>
        <v>7773.1810000000114</v>
      </c>
      <c r="AF2010" s="20">
        <v>555.69081878662109</v>
      </c>
      <c r="AG2010" s="21"/>
      <c r="AH2010" s="121"/>
      <c r="AI2010" s="156"/>
      <c r="AJ2010" s="156"/>
    </row>
    <row r="2011" spans="1:36" ht="14.4" thickTop="1" thickBot="1" x14ac:dyDescent="0.3">
      <c r="B2011" s="12">
        <v>41457</v>
      </c>
      <c r="C2011" s="158" t="s">
        <v>11</v>
      </c>
      <c r="D2011" s="159">
        <v>5359.9780000000001</v>
      </c>
      <c r="E2011" s="159">
        <v>5151.3710000000001</v>
      </c>
      <c r="F2011" s="159">
        <v>4972.8599999999997</v>
      </c>
      <c r="G2011" s="159">
        <v>4869.415</v>
      </c>
      <c r="H2011" s="160">
        <v>4832.6859999999997</v>
      </c>
      <c r="I2011" s="159">
        <v>4816.9380000000001</v>
      </c>
      <c r="J2011" s="159">
        <v>4939.4250000000002</v>
      </c>
      <c r="K2011" s="159">
        <v>4879.4480000000003</v>
      </c>
      <c r="L2011" s="159">
        <v>4989.6840000000002</v>
      </c>
      <c r="M2011" s="159">
        <v>5156.2139999999999</v>
      </c>
      <c r="N2011" s="159">
        <v>5249.79</v>
      </c>
      <c r="O2011" s="159">
        <v>5355.9840000000004</v>
      </c>
      <c r="P2011" s="159">
        <v>5399.0469999999996</v>
      </c>
      <c r="Q2011" s="159">
        <v>5470.7439999999997</v>
      </c>
      <c r="R2011" s="159">
        <v>5491.17</v>
      </c>
      <c r="S2011" s="159">
        <v>5427.0870000000004</v>
      </c>
      <c r="T2011" s="159">
        <v>5452.4650000000001</v>
      </c>
      <c r="U2011" s="159">
        <v>5424.6260000000002</v>
      </c>
      <c r="V2011" s="159">
        <v>5332.28</v>
      </c>
      <c r="W2011" s="160">
        <v>5400.9059999999999</v>
      </c>
      <c r="X2011" s="159">
        <v>5921.4470000000001</v>
      </c>
      <c r="Y2011" s="66">
        <v>6158.732</v>
      </c>
      <c r="Z2011" s="159">
        <v>6039.875</v>
      </c>
      <c r="AA2011" s="159">
        <v>5680.848</v>
      </c>
      <c r="AB2011" s="161">
        <v>127773.02099999999</v>
      </c>
      <c r="AC2011" s="18" t="str">
        <f t="shared" si="62"/>
        <v>ok</v>
      </c>
      <c r="AE2011" s="19">
        <f t="shared" si="63"/>
        <v>806.48199999998906</v>
      </c>
      <c r="AF2011" s="20">
        <v>573.03603172302246</v>
      </c>
      <c r="AG2011" s="21"/>
      <c r="AH2011" s="121"/>
      <c r="AI2011" s="156"/>
      <c r="AJ2011" s="156"/>
    </row>
    <row r="2012" spans="1:36" ht="14.4" thickTop="1" thickBot="1" x14ac:dyDescent="0.3">
      <c r="B2012" s="12">
        <v>41458</v>
      </c>
      <c r="C2012" s="158" t="s">
        <v>12</v>
      </c>
      <c r="D2012" s="159">
        <v>5351.0969999999998</v>
      </c>
      <c r="E2012" s="159">
        <v>5058.5709999999999</v>
      </c>
      <c r="F2012" s="159">
        <v>4972.7749999999996</v>
      </c>
      <c r="G2012" s="159">
        <v>4886.96</v>
      </c>
      <c r="H2012" s="160">
        <v>4852.0969999999998</v>
      </c>
      <c r="I2012" s="159">
        <v>4871.88</v>
      </c>
      <c r="J2012" s="159">
        <v>4981.0600000000004</v>
      </c>
      <c r="K2012" s="159">
        <v>4971.076</v>
      </c>
      <c r="L2012" s="159">
        <v>5079.326</v>
      </c>
      <c r="M2012" s="159">
        <v>5229.067</v>
      </c>
      <c r="N2012" s="159">
        <v>5306.5360000000001</v>
      </c>
      <c r="O2012" s="159">
        <v>5386.1229999999996</v>
      </c>
      <c r="P2012" s="159">
        <v>5454.65</v>
      </c>
      <c r="Q2012" s="159">
        <v>5503.143</v>
      </c>
      <c r="R2012" s="159">
        <v>5517.5559999999996</v>
      </c>
      <c r="S2012" s="159">
        <v>5505.7359999999999</v>
      </c>
      <c r="T2012" s="159">
        <v>5494.6009999999997</v>
      </c>
      <c r="U2012" s="159">
        <v>5419.3519999999999</v>
      </c>
      <c r="V2012" s="159">
        <v>5289.2219999999998</v>
      </c>
      <c r="W2012" s="160">
        <v>5391.8459999999995</v>
      </c>
      <c r="X2012" s="159">
        <v>5847.9849999999997</v>
      </c>
      <c r="Y2012" s="66">
        <v>6041.5280000000002</v>
      </c>
      <c r="Z2012" s="159">
        <v>5998.45</v>
      </c>
      <c r="AA2012" s="159">
        <v>5749.4639999999999</v>
      </c>
      <c r="AB2012" s="161">
        <v>128160.101</v>
      </c>
      <c r="AC2012" s="18" t="str">
        <f t="shared" si="62"/>
        <v>ok</v>
      </c>
      <c r="AE2012" s="19">
        <f t="shared" si="63"/>
        <v>387.08000000000175</v>
      </c>
      <c r="AF2012" s="20">
        <v>582.48000000000013</v>
      </c>
      <c r="AG2012" s="21"/>
      <c r="AH2012" s="121"/>
      <c r="AI2012" s="156"/>
      <c r="AJ2012" s="156"/>
    </row>
    <row r="2013" spans="1:36" ht="14.4" thickTop="1" thickBot="1" x14ac:dyDescent="0.3">
      <c r="B2013" s="12">
        <v>41459</v>
      </c>
      <c r="C2013" s="158" t="s">
        <v>13</v>
      </c>
      <c r="D2013" s="159">
        <v>5353.1459999999997</v>
      </c>
      <c r="E2013" s="159">
        <v>5153.4920000000002</v>
      </c>
      <c r="F2013" s="159">
        <v>4935.8919999999998</v>
      </c>
      <c r="G2013" s="159">
        <v>4823.8149999999996</v>
      </c>
      <c r="H2013" s="160">
        <v>4803.8019999999997</v>
      </c>
      <c r="I2013" s="159">
        <v>4772.3729999999996</v>
      </c>
      <c r="J2013" s="159">
        <v>4940.223</v>
      </c>
      <c r="K2013" s="159">
        <v>4884.2830000000004</v>
      </c>
      <c r="L2013" s="159">
        <v>5010.8980000000001</v>
      </c>
      <c r="M2013" s="159">
        <v>5146.8810000000003</v>
      </c>
      <c r="N2013" s="159">
        <v>5156.2489999999998</v>
      </c>
      <c r="O2013" s="159">
        <v>5298.0190000000002</v>
      </c>
      <c r="P2013" s="159">
        <v>5444.5870000000004</v>
      </c>
      <c r="Q2013" s="159">
        <v>5479.3919999999998</v>
      </c>
      <c r="R2013" s="159">
        <v>5473.2370000000001</v>
      </c>
      <c r="S2013" s="159">
        <v>5410.18</v>
      </c>
      <c r="T2013" s="159">
        <v>5498.5370000000003</v>
      </c>
      <c r="U2013" s="159">
        <v>5413.6959999999999</v>
      </c>
      <c r="V2013" s="159">
        <v>5349.2160000000003</v>
      </c>
      <c r="W2013" s="160">
        <v>5415.9830000000002</v>
      </c>
      <c r="X2013" s="159">
        <v>5838.8739999999998</v>
      </c>
      <c r="Y2013" s="66">
        <v>5967.9579999999996</v>
      </c>
      <c r="Z2013" s="159">
        <v>5927.26</v>
      </c>
      <c r="AA2013" s="159">
        <v>5591.326</v>
      </c>
      <c r="AB2013" s="161">
        <v>127089.319</v>
      </c>
      <c r="AC2013" s="18" t="str">
        <f t="shared" si="62"/>
        <v>ok</v>
      </c>
      <c r="AE2013" s="19">
        <f t="shared" si="63"/>
        <v>-1070.781999999992</v>
      </c>
      <c r="AF2013" s="20">
        <v>576.69999999999993</v>
      </c>
      <c r="AG2013" s="21"/>
      <c r="AH2013" s="121"/>
      <c r="AI2013" s="156"/>
      <c r="AJ2013" s="156"/>
    </row>
    <row r="2014" spans="1:36" ht="14.4" thickTop="1" thickBot="1" x14ac:dyDescent="0.3">
      <c r="B2014" s="12">
        <v>41460</v>
      </c>
      <c r="C2014" s="158" t="s">
        <v>14</v>
      </c>
      <c r="D2014" s="159">
        <v>5308.0209999999997</v>
      </c>
      <c r="E2014" s="159">
        <v>5081.8609999999999</v>
      </c>
      <c r="F2014" s="159">
        <v>4967.2089999999998</v>
      </c>
      <c r="G2014" s="159">
        <v>4855.6620000000003</v>
      </c>
      <c r="H2014" s="160">
        <v>4820.9189999999999</v>
      </c>
      <c r="I2014" s="159">
        <v>4828.4210000000003</v>
      </c>
      <c r="J2014" s="159">
        <v>4952.1040000000003</v>
      </c>
      <c r="K2014" s="159">
        <v>4918.7250000000004</v>
      </c>
      <c r="L2014" s="159">
        <v>4968.7619999999997</v>
      </c>
      <c r="M2014" s="159">
        <v>5102.5209999999997</v>
      </c>
      <c r="N2014" s="159">
        <v>5189.6580000000004</v>
      </c>
      <c r="O2014" s="159">
        <v>5298.4459999999999</v>
      </c>
      <c r="P2014" s="159">
        <v>5421.8670000000002</v>
      </c>
      <c r="Q2014" s="159">
        <v>5454.49</v>
      </c>
      <c r="R2014" s="159">
        <v>5430.9780000000001</v>
      </c>
      <c r="S2014" s="159">
        <v>5474.4750000000004</v>
      </c>
      <c r="T2014" s="159">
        <v>5479.9030000000002</v>
      </c>
      <c r="U2014" s="159">
        <v>5433.5140000000001</v>
      </c>
      <c r="V2014" s="159">
        <v>5389.375</v>
      </c>
      <c r="W2014" s="160">
        <v>5490.6639999999998</v>
      </c>
      <c r="X2014" s="159">
        <v>5894.03</v>
      </c>
      <c r="Y2014" s="66">
        <v>5974.4579999999996</v>
      </c>
      <c r="Z2014" s="159">
        <v>5860.3670000000002</v>
      </c>
      <c r="AA2014" s="159">
        <v>5543.6959999999999</v>
      </c>
      <c r="AB2014" s="161">
        <v>127140.126</v>
      </c>
      <c r="AC2014" s="18" t="str">
        <f t="shared" si="62"/>
        <v>ok</v>
      </c>
      <c r="AE2014" s="19">
        <f t="shared" si="63"/>
        <v>50.807000000000698</v>
      </c>
      <c r="AF2014" s="20">
        <v>574.94000000000005</v>
      </c>
      <c r="AG2014" s="21"/>
      <c r="AH2014" s="121"/>
      <c r="AI2014" s="156"/>
      <c r="AJ2014" s="156"/>
    </row>
    <row r="2015" spans="1:36" ht="14.4" thickTop="1" thickBot="1" x14ac:dyDescent="0.3">
      <c r="B2015" s="12">
        <v>41461</v>
      </c>
      <c r="C2015" s="158" t="s">
        <v>15</v>
      </c>
      <c r="D2015" s="159">
        <v>5234.97</v>
      </c>
      <c r="E2015" s="159">
        <v>5037.25</v>
      </c>
      <c r="F2015" s="159">
        <v>4840.5069999999996</v>
      </c>
      <c r="G2015" s="159">
        <v>4783.7520000000004</v>
      </c>
      <c r="H2015" s="160">
        <v>4734.0870000000004</v>
      </c>
      <c r="I2015" s="159">
        <v>4714.8270000000002</v>
      </c>
      <c r="J2015" s="159">
        <v>4709.1090000000004</v>
      </c>
      <c r="K2015" s="159">
        <v>4558.2280000000001</v>
      </c>
      <c r="L2015" s="159">
        <v>4661.317</v>
      </c>
      <c r="M2015" s="159">
        <v>4802.0349999999999</v>
      </c>
      <c r="N2015" s="159">
        <v>4924.3109999999997</v>
      </c>
      <c r="O2015" s="159">
        <v>4984.2749999999996</v>
      </c>
      <c r="P2015" s="159">
        <v>5112.1769999999997</v>
      </c>
      <c r="Q2015" s="159">
        <v>5138.1719999999996</v>
      </c>
      <c r="R2015" s="159">
        <v>5114.4399999999996</v>
      </c>
      <c r="S2015" s="159">
        <v>5083.607</v>
      </c>
      <c r="T2015" s="159">
        <v>5058.16</v>
      </c>
      <c r="U2015" s="159">
        <v>5038.375</v>
      </c>
      <c r="V2015" s="159">
        <v>5029.2790000000005</v>
      </c>
      <c r="W2015" s="160">
        <v>5203.2730000000001</v>
      </c>
      <c r="X2015" s="159">
        <v>5931.7929999999997</v>
      </c>
      <c r="Y2015" s="66">
        <v>6130.87</v>
      </c>
      <c r="Z2015" s="159">
        <v>5989.5050000000001</v>
      </c>
      <c r="AA2015" s="159">
        <v>5626.7610000000004</v>
      </c>
      <c r="AB2015" s="161">
        <v>122441.08</v>
      </c>
      <c r="AC2015" s="18" t="str">
        <f t="shared" si="62"/>
        <v>ok</v>
      </c>
      <c r="AE2015" s="19">
        <f t="shared" si="63"/>
        <v>-4699.0460000000021</v>
      </c>
      <c r="AF2015" s="20">
        <v>594.17999999999995</v>
      </c>
      <c r="AG2015" s="21"/>
      <c r="AH2015" s="121"/>
      <c r="AI2015" s="156"/>
      <c r="AJ2015" s="156"/>
    </row>
    <row r="2016" spans="1:36" ht="14.4" thickTop="1" thickBot="1" x14ac:dyDescent="0.3">
      <c r="B2016" s="12">
        <v>41462</v>
      </c>
      <c r="C2016" s="158" t="s">
        <v>16</v>
      </c>
      <c r="D2016" s="159">
        <v>5296.6329999999998</v>
      </c>
      <c r="E2016" s="159">
        <v>5030.0609999999997</v>
      </c>
      <c r="F2016" s="159">
        <v>4832.6490000000003</v>
      </c>
      <c r="G2016" s="159">
        <v>4706.6719999999996</v>
      </c>
      <c r="H2016" s="160">
        <v>4621.6220000000003</v>
      </c>
      <c r="I2016" s="159">
        <v>4564.1009999999997</v>
      </c>
      <c r="J2016" s="159">
        <v>4521.9870000000001</v>
      </c>
      <c r="K2016" s="159">
        <v>4297.473</v>
      </c>
      <c r="L2016" s="159">
        <v>4358.6369999999997</v>
      </c>
      <c r="M2016" s="159">
        <v>4432.7269999999999</v>
      </c>
      <c r="N2016" s="159">
        <v>4492.78</v>
      </c>
      <c r="O2016" s="159">
        <v>4546.4269999999997</v>
      </c>
      <c r="P2016" s="159">
        <v>4600.509</v>
      </c>
      <c r="Q2016" s="159">
        <v>4672.2250000000004</v>
      </c>
      <c r="R2016" s="159">
        <v>4712.7700000000004</v>
      </c>
      <c r="S2016" s="159">
        <v>4717.0110000000004</v>
      </c>
      <c r="T2016" s="159">
        <v>4705.652</v>
      </c>
      <c r="U2016" s="159">
        <v>4735.4840000000004</v>
      </c>
      <c r="V2016" s="159">
        <v>4779.3360000000002</v>
      </c>
      <c r="W2016" s="160">
        <v>4991.9960000000001</v>
      </c>
      <c r="X2016" s="159">
        <v>5796.6769999999997</v>
      </c>
      <c r="Y2016" s="66">
        <v>6131.1239999999998</v>
      </c>
      <c r="Z2016" s="159">
        <v>5931.3950000000004</v>
      </c>
      <c r="AA2016" s="159">
        <v>5559.07</v>
      </c>
      <c r="AB2016" s="161">
        <v>117035.018</v>
      </c>
      <c r="AC2016" s="18" t="str">
        <f t="shared" si="62"/>
        <v>ok</v>
      </c>
      <c r="AE2016" s="19">
        <f t="shared" si="63"/>
        <v>-5406.0620000000054</v>
      </c>
      <c r="AF2016" s="20">
        <v>600.89</v>
      </c>
      <c r="AG2016" s="21"/>
      <c r="AH2016" s="121"/>
      <c r="AI2016" s="156"/>
      <c r="AJ2016" s="156"/>
    </row>
    <row r="2017" spans="2:36" ht="14.4" thickTop="1" thickBot="1" x14ac:dyDescent="0.3">
      <c r="B2017" s="12">
        <v>41463</v>
      </c>
      <c r="C2017" s="158" t="s">
        <v>17</v>
      </c>
      <c r="D2017" s="159">
        <v>5212.2219999999998</v>
      </c>
      <c r="E2017" s="159">
        <v>4983.1350000000002</v>
      </c>
      <c r="F2017" s="159">
        <v>4792.241</v>
      </c>
      <c r="G2017" s="159">
        <v>4715.7610000000004</v>
      </c>
      <c r="H2017" s="160">
        <v>4620.5559999999996</v>
      </c>
      <c r="I2017" s="159">
        <v>4616.9179999999997</v>
      </c>
      <c r="J2017" s="159">
        <v>4726.0649999999996</v>
      </c>
      <c r="K2017" s="159">
        <v>4695.21</v>
      </c>
      <c r="L2017" s="159">
        <v>4837.2349999999997</v>
      </c>
      <c r="M2017" s="159">
        <v>5036.8530000000001</v>
      </c>
      <c r="N2017" s="159">
        <v>5199.4139999999998</v>
      </c>
      <c r="O2017" s="159">
        <v>5284.8739999999998</v>
      </c>
      <c r="P2017" s="159">
        <v>5380.8530000000001</v>
      </c>
      <c r="Q2017" s="159">
        <v>5381.2489999999998</v>
      </c>
      <c r="R2017" s="159">
        <v>5436.3190000000004</v>
      </c>
      <c r="S2017" s="159">
        <v>5472.1540000000005</v>
      </c>
      <c r="T2017" s="159">
        <v>5494.7659999999996</v>
      </c>
      <c r="U2017" s="159">
        <v>5459.8739999999998</v>
      </c>
      <c r="V2017" s="159">
        <v>5332.5810000000001</v>
      </c>
      <c r="W2017" s="160">
        <v>5339.8710000000001</v>
      </c>
      <c r="X2017" s="159">
        <v>5866.4639999999999</v>
      </c>
      <c r="Y2017" s="66">
        <v>6156.8850000000002</v>
      </c>
      <c r="Z2017" s="159">
        <v>6009.9650000000001</v>
      </c>
      <c r="AA2017" s="159">
        <v>5660.2330000000002</v>
      </c>
      <c r="AB2017" s="161">
        <v>125711.698</v>
      </c>
      <c r="AC2017" s="18" t="str">
        <f t="shared" si="62"/>
        <v>ok</v>
      </c>
      <c r="AE2017" s="19">
        <f t="shared" si="63"/>
        <v>8676.6800000000076</v>
      </c>
      <c r="AF2017" s="20">
        <v>601.41999999999996</v>
      </c>
      <c r="AG2017" s="21"/>
      <c r="AH2017" s="121"/>
      <c r="AI2017" s="156"/>
      <c r="AJ2017" s="156"/>
    </row>
    <row r="2018" spans="2:36" ht="14.4" thickTop="1" thickBot="1" x14ac:dyDescent="0.3">
      <c r="B2018" s="12">
        <v>41464</v>
      </c>
      <c r="C2018" s="158" t="s">
        <v>11</v>
      </c>
      <c r="D2018" s="159">
        <v>5365.4179999999997</v>
      </c>
      <c r="E2018" s="159">
        <v>5152.5559999999996</v>
      </c>
      <c r="F2018" s="159">
        <v>5006.2569999999996</v>
      </c>
      <c r="G2018" s="159">
        <v>4894.9750000000004</v>
      </c>
      <c r="H2018" s="160">
        <v>4862.7719999999999</v>
      </c>
      <c r="I2018" s="159">
        <v>4856.8540000000003</v>
      </c>
      <c r="J2018" s="159">
        <v>4888.7889999999998</v>
      </c>
      <c r="K2018" s="159">
        <v>4781.3630000000003</v>
      </c>
      <c r="L2018" s="159">
        <v>4916.9489999999996</v>
      </c>
      <c r="M2018" s="159">
        <v>5096.1559999999999</v>
      </c>
      <c r="N2018" s="159">
        <v>5257.6279999999997</v>
      </c>
      <c r="O2018" s="159">
        <v>5326.6750000000002</v>
      </c>
      <c r="P2018" s="159">
        <v>5450.7839999999997</v>
      </c>
      <c r="Q2018" s="159">
        <v>5500.366</v>
      </c>
      <c r="R2018" s="159">
        <v>5526.5640000000003</v>
      </c>
      <c r="S2018" s="159">
        <v>5510.97</v>
      </c>
      <c r="T2018" s="159">
        <v>5511.6959999999999</v>
      </c>
      <c r="U2018" s="159">
        <v>5504.4639999999999</v>
      </c>
      <c r="V2018" s="159">
        <v>5375</v>
      </c>
      <c r="W2018" s="160">
        <v>5445.0060000000003</v>
      </c>
      <c r="X2018" s="159">
        <v>5957.52</v>
      </c>
      <c r="Y2018" s="66">
        <v>6168.9189999999999</v>
      </c>
      <c r="Z2018" s="159">
        <v>6038.3689999999997</v>
      </c>
      <c r="AA2018" s="159">
        <v>5684.549</v>
      </c>
      <c r="AB2018" s="161">
        <v>128080.599</v>
      </c>
      <c r="AC2018" s="18" t="str">
        <f t="shared" si="62"/>
        <v>ok</v>
      </c>
      <c r="AE2018" s="19">
        <f t="shared" si="63"/>
        <v>2368.900999999998</v>
      </c>
      <c r="AF2018" s="20">
        <v>600.61</v>
      </c>
      <c r="AG2018" s="21"/>
      <c r="AH2018" s="121"/>
      <c r="AI2018" s="156"/>
      <c r="AJ2018" s="156"/>
    </row>
    <row r="2019" spans="2:36" ht="14.4" thickTop="1" thickBot="1" x14ac:dyDescent="0.3">
      <c r="B2019" s="12">
        <v>41465</v>
      </c>
      <c r="C2019" s="158" t="s">
        <v>12</v>
      </c>
      <c r="D2019" s="159">
        <v>5427.3180000000002</v>
      </c>
      <c r="E2019" s="159">
        <v>5196.5919999999996</v>
      </c>
      <c r="F2019" s="159">
        <v>4986.33</v>
      </c>
      <c r="G2019" s="159">
        <v>4926.0940000000001</v>
      </c>
      <c r="H2019" s="160">
        <v>4848.7550000000001</v>
      </c>
      <c r="I2019" s="159">
        <v>4864.7889999999998</v>
      </c>
      <c r="J2019" s="159">
        <v>4915.9089999999997</v>
      </c>
      <c r="K2019" s="159">
        <v>4770.4309999999996</v>
      </c>
      <c r="L2019" s="159">
        <v>4912.3230000000003</v>
      </c>
      <c r="M2019" s="159">
        <v>5133.0789999999997</v>
      </c>
      <c r="N2019" s="159">
        <v>5249.4170000000004</v>
      </c>
      <c r="O2019" s="159">
        <v>5329.7839999999997</v>
      </c>
      <c r="P2019" s="159">
        <v>5438.1509999999998</v>
      </c>
      <c r="Q2019" s="159">
        <v>5506.2330000000002</v>
      </c>
      <c r="R2019" s="159">
        <v>5535.8109999999997</v>
      </c>
      <c r="S2019" s="159">
        <v>5513.1559999999999</v>
      </c>
      <c r="T2019" s="159">
        <v>5472.076</v>
      </c>
      <c r="U2019" s="159">
        <v>5392.3289999999997</v>
      </c>
      <c r="V2019" s="159">
        <v>5283.973</v>
      </c>
      <c r="W2019" s="160">
        <v>5356.1909999999998</v>
      </c>
      <c r="X2019" s="159">
        <v>5884.6040000000003</v>
      </c>
      <c r="Y2019" s="66">
        <v>6061.2749999999996</v>
      </c>
      <c r="Z2019" s="159">
        <v>5967.4269999999997</v>
      </c>
      <c r="AA2019" s="159">
        <v>5676.9059999999999</v>
      </c>
      <c r="AB2019" s="161">
        <v>127648.95299999999</v>
      </c>
      <c r="AC2019" s="18" t="str">
        <f t="shared" si="62"/>
        <v>ok</v>
      </c>
      <c r="AE2019" s="19">
        <f t="shared" si="63"/>
        <v>-431.64600000000792</v>
      </c>
      <c r="AF2019" s="20">
        <v>576.52</v>
      </c>
      <c r="AG2019" s="21"/>
      <c r="AH2019" s="121"/>
      <c r="AI2019" s="156"/>
      <c r="AJ2019" s="156"/>
    </row>
    <row r="2020" spans="2:36" ht="14.4" thickTop="1" thickBot="1" x14ac:dyDescent="0.3">
      <c r="B2020" s="12">
        <v>41466</v>
      </c>
      <c r="C2020" s="158" t="s">
        <v>13</v>
      </c>
      <c r="D2020" s="159">
        <v>5347.0140000000001</v>
      </c>
      <c r="E2020" s="159">
        <v>5133.2780000000002</v>
      </c>
      <c r="F2020" s="159">
        <v>4971.1880000000001</v>
      </c>
      <c r="G2020" s="159">
        <v>4807.9459999999999</v>
      </c>
      <c r="H2020" s="160">
        <v>4725.6170000000002</v>
      </c>
      <c r="I2020" s="159">
        <v>4769.9579999999996</v>
      </c>
      <c r="J2020" s="159">
        <v>4885.2550000000001</v>
      </c>
      <c r="K2020" s="159">
        <v>4808.924</v>
      </c>
      <c r="L2020" s="159">
        <v>4968.6809999999996</v>
      </c>
      <c r="M2020" s="159">
        <v>5137.2730000000001</v>
      </c>
      <c r="N2020" s="159">
        <v>5274.7030000000004</v>
      </c>
      <c r="O2020" s="159">
        <v>5336.2</v>
      </c>
      <c r="P2020" s="159">
        <v>5392.835</v>
      </c>
      <c r="Q2020" s="159">
        <v>5471.3940000000002</v>
      </c>
      <c r="R2020" s="159">
        <v>5477.4269999999997</v>
      </c>
      <c r="S2020" s="159">
        <v>5469.6689999999999</v>
      </c>
      <c r="T2020" s="159">
        <v>5487.7190000000001</v>
      </c>
      <c r="U2020" s="159">
        <v>5431.3320000000003</v>
      </c>
      <c r="V2020" s="159">
        <v>5352.2489999999998</v>
      </c>
      <c r="W2020" s="160">
        <v>5439.8440000000001</v>
      </c>
      <c r="X2020" s="159">
        <v>5912.1379999999999</v>
      </c>
      <c r="Y2020" s="66">
        <v>6114.5190000000002</v>
      </c>
      <c r="Z2020" s="159">
        <v>6041.5950000000003</v>
      </c>
      <c r="AA2020" s="159">
        <v>5796.366</v>
      </c>
      <c r="AB2020" s="161">
        <v>127553.124</v>
      </c>
      <c r="AC2020" s="18" t="str">
        <f t="shared" si="62"/>
        <v>ok</v>
      </c>
      <c r="AE2020" s="19">
        <f t="shared" si="63"/>
        <v>-95.828999999997905</v>
      </c>
      <c r="AF2020" s="20">
        <v>571.08999999999992</v>
      </c>
      <c r="AG2020" s="21"/>
      <c r="AH2020" s="121"/>
      <c r="AI2020" s="156"/>
      <c r="AJ2020" s="156"/>
    </row>
    <row r="2021" spans="2:36" ht="14.4" thickTop="1" thickBot="1" x14ac:dyDescent="0.3">
      <c r="B2021" s="12">
        <v>41467</v>
      </c>
      <c r="C2021" s="158" t="s">
        <v>14</v>
      </c>
      <c r="D2021" s="159">
        <v>5327.0169999999998</v>
      </c>
      <c r="E2021" s="159">
        <v>5147.7839999999997</v>
      </c>
      <c r="F2021" s="159">
        <v>5035.2640000000001</v>
      </c>
      <c r="G2021" s="159">
        <v>4912.1679999999997</v>
      </c>
      <c r="H2021" s="160">
        <v>4878.95</v>
      </c>
      <c r="I2021" s="159">
        <v>4864.1080000000002</v>
      </c>
      <c r="J2021" s="159">
        <v>4914.8940000000002</v>
      </c>
      <c r="K2021" s="159">
        <v>4832.4759999999997</v>
      </c>
      <c r="L2021" s="159">
        <v>4981.0039999999999</v>
      </c>
      <c r="M2021" s="159">
        <v>5215.4040000000005</v>
      </c>
      <c r="N2021" s="159">
        <v>5281.9750000000004</v>
      </c>
      <c r="O2021" s="159">
        <v>5367.31</v>
      </c>
      <c r="P2021" s="159">
        <v>5451.1719999999996</v>
      </c>
      <c r="Q2021" s="159">
        <v>5473.893</v>
      </c>
      <c r="R2021" s="159">
        <v>5423.7160000000003</v>
      </c>
      <c r="S2021" s="159">
        <v>5414.2240000000002</v>
      </c>
      <c r="T2021" s="159">
        <v>5447.7089999999998</v>
      </c>
      <c r="U2021" s="159">
        <v>5422.6840000000002</v>
      </c>
      <c r="V2021" s="159">
        <v>5311.79</v>
      </c>
      <c r="W2021" s="160">
        <v>5343.6170000000002</v>
      </c>
      <c r="X2021" s="159">
        <v>5858.0749999999998</v>
      </c>
      <c r="Y2021" s="66">
        <v>6048.9290000000001</v>
      </c>
      <c r="Z2021" s="159">
        <v>5973.2619999999997</v>
      </c>
      <c r="AA2021" s="159">
        <v>5622.7889999999998</v>
      </c>
      <c r="AB2021" s="161">
        <v>127550.21400000001</v>
      </c>
      <c r="AC2021" s="18" t="str">
        <f t="shared" si="62"/>
        <v>ok</v>
      </c>
      <c r="AE2021" s="19">
        <f t="shared" si="63"/>
        <v>-2.9099999999889405</v>
      </c>
      <c r="AF2021" s="20">
        <v>539.99999999999989</v>
      </c>
      <c r="AG2021" s="21"/>
      <c r="AH2021" s="121"/>
      <c r="AI2021" s="156"/>
      <c r="AJ2021" s="156"/>
    </row>
    <row r="2022" spans="2:36" ht="14.4" thickTop="1" thickBot="1" x14ac:dyDescent="0.3">
      <c r="B2022" s="12">
        <v>41468</v>
      </c>
      <c r="C2022" s="158" t="s">
        <v>15</v>
      </c>
      <c r="D2022" s="159">
        <v>5277.3580000000002</v>
      </c>
      <c r="E2022" s="159">
        <v>5100.7150000000001</v>
      </c>
      <c r="F2022" s="159">
        <v>4955.9290000000001</v>
      </c>
      <c r="G2022" s="159">
        <v>4868.375</v>
      </c>
      <c r="H2022" s="160">
        <v>4809.5339999999997</v>
      </c>
      <c r="I2022" s="159">
        <v>4721.2640000000001</v>
      </c>
      <c r="J2022" s="159">
        <v>4799.8689999999997</v>
      </c>
      <c r="K2022" s="159">
        <v>4648.7359999999999</v>
      </c>
      <c r="L2022" s="159">
        <v>4776.7629999999999</v>
      </c>
      <c r="M2022" s="159">
        <v>4936.0529999999999</v>
      </c>
      <c r="N2022" s="159">
        <v>5046.9830000000002</v>
      </c>
      <c r="O2022" s="159">
        <v>5118.2479999999996</v>
      </c>
      <c r="P2022" s="159">
        <v>5165.8519999999999</v>
      </c>
      <c r="Q2022" s="159">
        <v>5168.1750000000002</v>
      </c>
      <c r="R2022" s="159">
        <v>5127.7389999999996</v>
      </c>
      <c r="S2022" s="159">
        <v>5070.8770000000004</v>
      </c>
      <c r="T2022" s="159">
        <v>5033.0259999999998</v>
      </c>
      <c r="U2022" s="159">
        <v>5110.5559999999996</v>
      </c>
      <c r="V2022" s="159">
        <v>5127.4979999999996</v>
      </c>
      <c r="W2022" s="160">
        <v>5302.0889999999999</v>
      </c>
      <c r="X2022" s="159">
        <v>5924.509</v>
      </c>
      <c r="Y2022" s="66">
        <v>6082.0360000000001</v>
      </c>
      <c r="Z2022" s="159">
        <v>5885.08</v>
      </c>
      <c r="AA2022" s="159">
        <v>5508.4160000000002</v>
      </c>
      <c r="AB2022" s="161">
        <v>123565.68</v>
      </c>
      <c r="AC2022" s="18" t="str">
        <f t="shared" si="62"/>
        <v>ok</v>
      </c>
      <c r="AE2022" s="19">
        <f t="shared" si="63"/>
        <v>-3984.5340000000142</v>
      </c>
      <c r="AF2022" s="20">
        <v>566.24457939147965</v>
      </c>
      <c r="AG2022" s="21"/>
      <c r="AH2022" s="121"/>
      <c r="AI2022" s="156"/>
      <c r="AJ2022" s="156"/>
    </row>
    <row r="2023" spans="2:36" ht="14.4" thickTop="1" thickBot="1" x14ac:dyDescent="0.3">
      <c r="B2023" s="12">
        <v>41469</v>
      </c>
      <c r="C2023" s="158" t="s">
        <v>16</v>
      </c>
      <c r="D2023" s="159">
        <v>5207.0230000000001</v>
      </c>
      <c r="E2023" s="159">
        <v>4949.34</v>
      </c>
      <c r="F2023" s="159">
        <v>4827.3609999999999</v>
      </c>
      <c r="G2023" s="159">
        <v>4698.6319999999996</v>
      </c>
      <c r="H2023" s="160">
        <v>4627.3720000000003</v>
      </c>
      <c r="I2023" s="159">
        <v>4539.884</v>
      </c>
      <c r="J2023" s="159">
        <v>4553.2309999999998</v>
      </c>
      <c r="K2023" s="159">
        <v>4354.634</v>
      </c>
      <c r="L2023" s="159">
        <v>4343.7160000000003</v>
      </c>
      <c r="M2023" s="159">
        <v>4483.451</v>
      </c>
      <c r="N2023" s="159">
        <v>4566.3559999999998</v>
      </c>
      <c r="O2023" s="159">
        <v>4628.4350000000004</v>
      </c>
      <c r="P2023" s="159">
        <v>4670.1019999999999</v>
      </c>
      <c r="Q2023" s="159">
        <v>4755.46</v>
      </c>
      <c r="R2023" s="159">
        <v>4703.5680000000002</v>
      </c>
      <c r="S2023" s="159">
        <v>4675.3810000000003</v>
      </c>
      <c r="T2023" s="159">
        <v>4677.3720000000003</v>
      </c>
      <c r="U2023" s="159">
        <v>4738.5529999999999</v>
      </c>
      <c r="V2023" s="159">
        <v>4770.6639999999998</v>
      </c>
      <c r="W2023" s="160">
        <v>4981.5940000000001</v>
      </c>
      <c r="X2023" s="159">
        <v>5632.8639999999996</v>
      </c>
      <c r="Y2023" s="66">
        <v>5927.6940000000004</v>
      </c>
      <c r="Z2023" s="159">
        <v>5738.3130000000001</v>
      </c>
      <c r="AA2023" s="159">
        <v>5293.31</v>
      </c>
      <c r="AB2023" s="161">
        <v>116344.31</v>
      </c>
      <c r="AC2023" s="18" t="str">
        <f t="shared" si="62"/>
        <v>ok</v>
      </c>
      <c r="AE2023" s="19">
        <f t="shared" si="63"/>
        <v>-7221.3699999999953</v>
      </c>
      <c r="AF2023" s="20">
        <v>551.42046522700502</v>
      </c>
      <c r="AG2023" s="21"/>
      <c r="AH2023" s="121"/>
      <c r="AI2023" s="156"/>
      <c r="AJ2023" s="156"/>
    </row>
    <row r="2024" spans="2:36" ht="14.4" thickTop="1" thickBot="1" x14ac:dyDescent="0.3">
      <c r="B2024" s="12">
        <v>41470</v>
      </c>
      <c r="C2024" s="158" t="s">
        <v>17</v>
      </c>
      <c r="D2024" s="159">
        <v>4944.3149999999996</v>
      </c>
      <c r="E2024" s="159">
        <v>4725.7870000000003</v>
      </c>
      <c r="F2024" s="159">
        <v>4517.22</v>
      </c>
      <c r="G2024" s="159">
        <v>4460.3490000000002</v>
      </c>
      <c r="H2024" s="160">
        <v>4447.4840000000004</v>
      </c>
      <c r="I2024" s="159">
        <v>4496.1580000000004</v>
      </c>
      <c r="J2024" s="159">
        <v>4647.0370000000003</v>
      </c>
      <c r="K2024" s="159">
        <v>4527.51</v>
      </c>
      <c r="L2024" s="159">
        <v>4774.741</v>
      </c>
      <c r="M2024" s="159">
        <v>5008.9930000000004</v>
      </c>
      <c r="N2024" s="159">
        <v>5297.6120000000001</v>
      </c>
      <c r="O2024" s="159">
        <v>5387.4309999999996</v>
      </c>
      <c r="P2024" s="159">
        <v>5492.7020000000002</v>
      </c>
      <c r="Q2024" s="159">
        <v>5599.8770000000004</v>
      </c>
      <c r="R2024" s="159">
        <v>5627.3</v>
      </c>
      <c r="S2024" s="159">
        <v>5607.84</v>
      </c>
      <c r="T2024" s="159">
        <v>5555.6980000000003</v>
      </c>
      <c r="U2024" s="159">
        <v>5516.6890000000003</v>
      </c>
      <c r="V2024" s="159">
        <v>5438.06</v>
      </c>
      <c r="W2024" s="160">
        <v>5496.1040000000003</v>
      </c>
      <c r="X2024" s="159">
        <v>5952.6440000000002</v>
      </c>
      <c r="Y2024" s="66">
        <v>6190.9390000000003</v>
      </c>
      <c r="Z2024" s="159">
        <v>6097.5159999999996</v>
      </c>
      <c r="AA2024" s="159">
        <v>5697.4309999999996</v>
      </c>
      <c r="AB2024" s="161">
        <v>125507.43700000001</v>
      </c>
      <c r="AC2024" s="18" t="str">
        <f t="shared" si="62"/>
        <v>ok</v>
      </c>
      <c r="AE2024" s="19">
        <f t="shared" si="63"/>
        <v>9163.1270000000077</v>
      </c>
      <c r="AF2024" s="20">
        <v>590.20125961303711</v>
      </c>
      <c r="AG2024" s="21"/>
      <c r="AH2024" s="121"/>
      <c r="AI2024" s="156"/>
      <c r="AJ2024" s="156"/>
    </row>
    <row r="2025" spans="2:36" ht="14.4" thickTop="1" thickBot="1" x14ac:dyDescent="0.3">
      <c r="B2025" s="12">
        <v>41471</v>
      </c>
      <c r="C2025" s="158" t="s">
        <v>11</v>
      </c>
      <c r="D2025" s="159">
        <v>5321.2870000000003</v>
      </c>
      <c r="E2025" s="159">
        <v>5152.2250000000004</v>
      </c>
      <c r="F2025" s="159">
        <v>4927.1469999999999</v>
      </c>
      <c r="G2025" s="159">
        <v>4821.6239999999998</v>
      </c>
      <c r="H2025" s="160">
        <v>4789.0690000000004</v>
      </c>
      <c r="I2025" s="159">
        <v>4790.5820000000003</v>
      </c>
      <c r="J2025" s="159">
        <v>4831.7920000000004</v>
      </c>
      <c r="K2025" s="159">
        <v>4733.5529999999999</v>
      </c>
      <c r="L2025" s="159">
        <v>4900.2079999999996</v>
      </c>
      <c r="M2025" s="159">
        <v>5208.8180000000002</v>
      </c>
      <c r="N2025" s="159">
        <v>5399.0190000000002</v>
      </c>
      <c r="O2025" s="159">
        <v>5560.95</v>
      </c>
      <c r="P2025" s="159">
        <v>5575.0789999999997</v>
      </c>
      <c r="Q2025" s="159">
        <v>5641.9570000000003</v>
      </c>
      <c r="R2025" s="159">
        <v>5644.3220000000001</v>
      </c>
      <c r="S2025" s="159">
        <v>5584.0379999999996</v>
      </c>
      <c r="T2025" s="159">
        <v>5635.8639999999996</v>
      </c>
      <c r="U2025" s="159">
        <v>5601.2929999999997</v>
      </c>
      <c r="V2025" s="159">
        <v>5520.7879999999996</v>
      </c>
      <c r="W2025" s="160">
        <v>5616.8980000000001</v>
      </c>
      <c r="X2025" s="159">
        <v>6051.5619999999999</v>
      </c>
      <c r="Y2025" s="66">
        <v>6275.9669999999996</v>
      </c>
      <c r="Z2025" s="159">
        <v>6218.0680000000002</v>
      </c>
      <c r="AA2025" s="159">
        <v>5873.3419999999996</v>
      </c>
      <c r="AB2025" s="161">
        <v>129675.452</v>
      </c>
      <c r="AC2025" s="18" t="str">
        <f t="shared" si="62"/>
        <v>ok</v>
      </c>
      <c r="AE2025" s="19">
        <f t="shared" si="63"/>
        <v>4168.0149999999994</v>
      </c>
      <c r="AF2025" s="20">
        <v>569.23465156555176</v>
      </c>
      <c r="AG2025" s="21"/>
      <c r="AH2025" s="121"/>
      <c r="AI2025" s="156"/>
      <c r="AJ2025" s="156"/>
    </row>
    <row r="2026" spans="2:36" ht="14.4" thickTop="1" thickBot="1" x14ac:dyDescent="0.3">
      <c r="B2026" s="12">
        <v>41472</v>
      </c>
      <c r="C2026" s="158" t="s">
        <v>12</v>
      </c>
      <c r="D2026" s="159">
        <v>5452.6679999999997</v>
      </c>
      <c r="E2026" s="159">
        <v>5063.3209999999999</v>
      </c>
      <c r="F2026" s="159">
        <v>4880.3280000000004</v>
      </c>
      <c r="G2026" s="159">
        <v>4786.2389999999996</v>
      </c>
      <c r="H2026" s="160">
        <v>4775.9589999999998</v>
      </c>
      <c r="I2026" s="159">
        <v>4813.4030000000002</v>
      </c>
      <c r="J2026" s="159">
        <v>4925.9110000000001</v>
      </c>
      <c r="K2026" s="159">
        <v>4840.6949999999997</v>
      </c>
      <c r="L2026" s="159">
        <v>5031.5950000000003</v>
      </c>
      <c r="M2026" s="159">
        <v>5253.1279999999997</v>
      </c>
      <c r="N2026" s="159">
        <v>5456.8729999999996</v>
      </c>
      <c r="O2026" s="159">
        <v>5535.9870000000001</v>
      </c>
      <c r="P2026" s="159">
        <v>5616.9520000000002</v>
      </c>
      <c r="Q2026" s="159">
        <v>5718.741</v>
      </c>
      <c r="R2026" s="159">
        <v>5778.2870000000003</v>
      </c>
      <c r="S2026" s="159">
        <v>5764.1850000000004</v>
      </c>
      <c r="T2026" s="159">
        <v>5862.5209999999997</v>
      </c>
      <c r="U2026" s="159">
        <v>5932.6480000000001</v>
      </c>
      <c r="V2026" s="159">
        <v>5531.5450000000001</v>
      </c>
      <c r="W2026" s="160">
        <v>5579.741</v>
      </c>
      <c r="X2026" s="159">
        <v>5970.018</v>
      </c>
      <c r="Y2026" s="66">
        <v>6214.9809999999998</v>
      </c>
      <c r="Z2026" s="159">
        <v>6132.1009999999997</v>
      </c>
      <c r="AA2026" s="159">
        <v>5795.5110000000004</v>
      </c>
      <c r="AB2026" s="161">
        <v>130713.338</v>
      </c>
      <c r="AC2026" s="18" t="str">
        <f t="shared" si="62"/>
        <v>ok</v>
      </c>
      <c r="AE2026" s="19">
        <f t="shared" si="63"/>
        <v>1037.8859999999986</v>
      </c>
      <c r="AF2026" s="20">
        <v>572.96468124389639</v>
      </c>
      <c r="AG2026" s="21"/>
      <c r="AH2026" s="121"/>
      <c r="AI2026" s="156"/>
      <c r="AJ2026" s="156"/>
    </row>
    <row r="2027" spans="2:36" ht="14.4" thickTop="1" thickBot="1" x14ac:dyDescent="0.3">
      <c r="B2027" s="12">
        <v>41473</v>
      </c>
      <c r="C2027" s="158" t="s">
        <v>13</v>
      </c>
      <c r="D2027" s="159">
        <v>5398.5110000000004</v>
      </c>
      <c r="E2027" s="159">
        <v>5172.1769999999997</v>
      </c>
      <c r="F2027" s="159">
        <v>5027.9229999999998</v>
      </c>
      <c r="G2027" s="159">
        <v>4933.3950000000004</v>
      </c>
      <c r="H2027" s="160">
        <v>4855.7340000000004</v>
      </c>
      <c r="I2027" s="159">
        <v>4899.0630000000001</v>
      </c>
      <c r="J2027" s="159">
        <v>4910.1570000000002</v>
      </c>
      <c r="K2027" s="159">
        <v>4810.5389999999998</v>
      </c>
      <c r="L2027" s="159">
        <v>4999.2430000000004</v>
      </c>
      <c r="M2027" s="159">
        <v>5179.027</v>
      </c>
      <c r="N2027" s="159">
        <v>5309.4040000000005</v>
      </c>
      <c r="O2027" s="159">
        <v>5503.23</v>
      </c>
      <c r="P2027" s="159">
        <v>5686.5060000000003</v>
      </c>
      <c r="Q2027" s="159">
        <v>5795.4960000000001</v>
      </c>
      <c r="R2027" s="159">
        <v>5785.4340000000002</v>
      </c>
      <c r="S2027" s="159">
        <v>5777.857</v>
      </c>
      <c r="T2027" s="159">
        <v>5712.0219999999999</v>
      </c>
      <c r="U2027" s="159">
        <v>5669.5219999999999</v>
      </c>
      <c r="V2027" s="159">
        <v>5590.1170000000002</v>
      </c>
      <c r="W2027" s="160">
        <v>5565.4179999999997</v>
      </c>
      <c r="X2027" s="159">
        <v>6013.6009999999997</v>
      </c>
      <c r="Y2027" s="66">
        <v>6274.2150000000001</v>
      </c>
      <c r="Z2027" s="159">
        <v>6202.0730000000003</v>
      </c>
      <c r="AA2027" s="159">
        <v>5861.049</v>
      </c>
      <c r="AB2027" s="161">
        <v>130931.713</v>
      </c>
      <c r="AC2027" s="18" t="str">
        <f t="shared" si="62"/>
        <v>ok</v>
      </c>
      <c r="AE2027" s="19">
        <f t="shared" si="63"/>
        <v>218.375</v>
      </c>
      <c r="AF2027" s="20">
        <v>561.85545333862297</v>
      </c>
      <c r="AG2027" s="21"/>
      <c r="AH2027" s="121"/>
      <c r="AI2027" s="156"/>
      <c r="AJ2027" s="156"/>
    </row>
    <row r="2028" spans="2:36" ht="14.4" thickTop="1" thickBot="1" x14ac:dyDescent="0.3">
      <c r="B2028" s="12">
        <v>41474</v>
      </c>
      <c r="C2028" s="158" t="s">
        <v>14</v>
      </c>
      <c r="D2028" s="159">
        <v>5495.5360000000001</v>
      </c>
      <c r="E2028" s="159">
        <v>5209.8360000000002</v>
      </c>
      <c r="F2028" s="159">
        <v>4999.3630000000003</v>
      </c>
      <c r="G2028" s="159">
        <v>4929.6040000000003</v>
      </c>
      <c r="H2028" s="160">
        <v>4886.8190000000004</v>
      </c>
      <c r="I2028" s="159">
        <v>4874.0320000000002</v>
      </c>
      <c r="J2028" s="159">
        <v>5030.3059999999996</v>
      </c>
      <c r="K2028" s="159">
        <v>4914.5829999999996</v>
      </c>
      <c r="L2028" s="159">
        <v>5108.6499999999996</v>
      </c>
      <c r="M2028" s="159">
        <v>5293.8010000000004</v>
      </c>
      <c r="N2028" s="159">
        <v>5420.7049999999999</v>
      </c>
      <c r="O2028" s="159">
        <v>5683.6130000000003</v>
      </c>
      <c r="P2028" s="159">
        <v>5755.2550000000001</v>
      </c>
      <c r="Q2028" s="159">
        <v>5783.0690000000004</v>
      </c>
      <c r="R2028" s="159">
        <v>5728.5389999999998</v>
      </c>
      <c r="S2028" s="159">
        <v>5639.3310000000001</v>
      </c>
      <c r="T2028" s="159">
        <v>5631.2849999999999</v>
      </c>
      <c r="U2028" s="159">
        <v>5553.8490000000002</v>
      </c>
      <c r="V2028" s="159">
        <v>5400.7349999999997</v>
      </c>
      <c r="W2028" s="160">
        <v>5408.3810000000003</v>
      </c>
      <c r="X2028" s="159">
        <v>5935.0810000000001</v>
      </c>
      <c r="Y2028" s="66">
        <v>6201.8630000000003</v>
      </c>
      <c r="Z2028" s="159">
        <v>6144.26</v>
      </c>
      <c r="AA2028" s="159">
        <v>5826.4080000000004</v>
      </c>
      <c r="AB2028" s="161">
        <v>130854.90399999999</v>
      </c>
      <c r="AC2028" s="18" t="str">
        <f t="shared" si="62"/>
        <v>ok</v>
      </c>
      <c r="AE2028" s="19">
        <f t="shared" si="63"/>
        <v>-76.809000000008382</v>
      </c>
      <c r="AF2028" s="20">
        <v>567.70087173461923</v>
      </c>
      <c r="AG2028" s="21"/>
      <c r="AH2028" s="121"/>
      <c r="AI2028" s="156"/>
      <c r="AJ2028" s="156"/>
    </row>
    <row r="2029" spans="2:36" ht="14.4" thickTop="1" thickBot="1" x14ac:dyDescent="0.3">
      <c r="B2029" s="12">
        <v>41475</v>
      </c>
      <c r="C2029" s="158" t="s">
        <v>15</v>
      </c>
      <c r="D2029" s="159">
        <v>5489.33</v>
      </c>
      <c r="E2029" s="159">
        <v>5141.277</v>
      </c>
      <c r="F2029" s="159">
        <v>5004.7129999999997</v>
      </c>
      <c r="G2029" s="159">
        <v>4899.9970000000003</v>
      </c>
      <c r="H2029" s="160">
        <v>4800.4589999999998</v>
      </c>
      <c r="I2029" s="159">
        <v>4807.8639999999996</v>
      </c>
      <c r="J2029" s="159">
        <v>4865.8239999999996</v>
      </c>
      <c r="K2029" s="159">
        <v>4723.54</v>
      </c>
      <c r="L2029" s="159">
        <v>4767.3950000000004</v>
      </c>
      <c r="M2029" s="159">
        <v>5031.47</v>
      </c>
      <c r="N2029" s="159">
        <v>5183.8549999999996</v>
      </c>
      <c r="O2029" s="159">
        <v>5380.1679999999997</v>
      </c>
      <c r="P2029" s="159">
        <v>5486.9340000000002</v>
      </c>
      <c r="Q2029" s="159">
        <v>5506.5339999999997</v>
      </c>
      <c r="R2029" s="159">
        <v>5478.2139999999999</v>
      </c>
      <c r="S2029" s="159">
        <v>5377.2719999999999</v>
      </c>
      <c r="T2029" s="159">
        <v>5299.768</v>
      </c>
      <c r="U2029" s="159">
        <v>5357.0389999999998</v>
      </c>
      <c r="V2029" s="159">
        <v>5354.3140000000003</v>
      </c>
      <c r="W2029" s="160">
        <v>5490.7979999999998</v>
      </c>
      <c r="X2029" s="159">
        <v>6118.5290000000005</v>
      </c>
      <c r="Y2029" s="66">
        <v>6311.9920000000002</v>
      </c>
      <c r="Z2029" s="159">
        <v>6142.7479999999996</v>
      </c>
      <c r="AA2029" s="159">
        <v>5661.0450000000001</v>
      </c>
      <c r="AB2029" s="161">
        <v>127681.079</v>
      </c>
      <c r="AC2029" s="18" t="str">
        <f t="shared" si="62"/>
        <v>ok</v>
      </c>
      <c r="AE2029" s="19">
        <f t="shared" si="63"/>
        <v>-3173.8249999999971</v>
      </c>
      <c r="AF2029" s="20">
        <v>581.09430732727037</v>
      </c>
      <c r="AG2029" s="21"/>
      <c r="AH2029" s="121"/>
      <c r="AI2029" s="156"/>
      <c r="AJ2029" s="156"/>
    </row>
    <row r="2030" spans="2:36" ht="14.4" thickTop="1" thickBot="1" x14ac:dyDescent="0.3">
      <c r="B2030" s="12">
        <v>41476</v>
      </c>
      <c r="C2030" s="158" t="s">
        <v>16</v>
      </c>
      <c r="D2030" s="159">
        <v>5239.0529999999999</v>
      </c>
      <c r="E2030" s="159">
        <v>4981.1180000000004</v>
      </c>
      <c r="F2030" s="159">
        <v>4831.9319999999998</v>
      </c>
      <c r="G2030" s="159">
        <v>4733.509</v>
      </c>
      <c r="H2030" s="160">
        <v>4639.1890000000003</v>
      </c>
      <c r="I2030" s="159">
        <v>4573.5110000000004</v>
      </c>
      <c r="J2030" s="159">
        <v>4543.7380000000003</v>
      </c>
      <c r="K2030" s="159">
        <v>4332.3639999999996</v>
      </c>
      <c r="L2030" s="159">
        <v>4391.3689999999997</v>
      </c>
      <c r="M2030" s="159">
        <v>4456.058</v>
      </c>
      <c r="N2030" s="159">
        <v>4608.9480000000003</v>
      </c>
      <c r="O2030" s="159">
        <v>4679.5</v>
      </c>
      <c r="P2030" s="159">
        <v>4772.4539999999997</v>
      </c>
      <c r="Q2030" s="159">
        <v>4812.009</v>
      </c>
      <c r="R2030" s="159">
        <v>4850.7629999999999</v>
      </c>
      <c r="S2030" s="159">
        <v>4874.2659999999996</v>
      </c>
      <c r="T2030" s="159">
        <v>4938.4440000000004</v>
      </c>
      <c r="U2030" s="159">
        <v>4928.9440000000004</v>
      </c>
      <c r="V2030" s="159">
        <v>4947.5379999999996</v>
      </c>
      <c r="W2030" s="160">
        <v>5078.7809999999999</v>
      </c>
      <c r="X2030" s="159">
        <v>5908.7870000000003</v>
      </c>
      <c r="Y2030" s="66">
        <v>6316.4040000000005</v>
      </c>
      <c r="Z2030" s="159">
        <v>6173.0060000000003</v>
      </c>
      <c r="AA2030" s="159">
        <v>5564.2179999999998</v>
      </c>
      <c r="AB2030" s="161">
        <v>119175.90300000001</v>
      </c>
      <c r="AC2030" s="18" t="str">
        <f t="shared" si="62"/>
        <v>ok</v>
      </c>
      <c r="AE2030" s="19">
        <f t="shared" si="63"/>
        <v>-8505.1759999999922</v>
      </c>
      <c r="AF2030" s="20">
        <v>582.51861465454112</v>
      </c>
      <c r="AG2030" s="21"/>
      <c r="AH2030" s="121"/>
      <c r="AI2030" s="156"/>
      <c r="AJ2030" s="156"/>
    </row>
    <row r="2031" spans="2:36" ht="14.4" thickTop="1" thickBot="1" x14ac:dyDescent="0.3">
      <c r="B2031" s="12">
        <v>41477</v>
      </c>
      <c r="C2031" s="158" t="s">
        <v>17</v>
      </c>
      <c r="D2031" s="159">
        <v>5131.9449999999997</v>
      </c>
      <c r="E2031" s="159">
        <v>4965.1760000000004</v>
      </c>
      <c r="F2031" s="159">
        <v>4789.8810000000003</v>
      </c>
      <c r="G2031" s="159">
        <v>4688.8509999999997</v>
      </c>
      <c r="H2031" s="160">
        <v>4658.5839999999998</v>
      </c>
      <c r="I2031" s="159">
        <v>4674.3289999999997</v>
      </c>
      <c r="J2031" s="159">
        <v>4817.3959999999997</v>
      </c>
      <c r="K2031" s="159">
        <v>4750.7030000000004</v>
      </c>
      <c r="L2031" s="159">
        <v>4966.857</v>
      </c>
      <c r="M2031" s="159">
        <v>5290.1589999999997</v>
      </c>
      <c r="N2031" s="159">
        <v>5661.6869999999999</v>
      </c>
      <c r="O2031" s="159">
        <v>5769.7240000000002</v>
      </c>
      <c r="P2031" s="159">
        <v>5919.2110000000002</v>
      </c>
      <c r="Q2031" s="159">
        <v>5975.1570000000002</v>
      </c>
      <c r="R2031" s="159">
        <v>5984.1809999999996</v>
      </c>
      <c r="S2031" s="159">
        <v>5874.5519999999997</v>
      </c>
      <c r="T2031" s="159">
        <v>5865.3389999999999</v>
      </c>
      <c r="U2031" s="159">
        <v>5719.2920000000004</v>
      </c>
      <c r="V2031" s="159">
        <v>5564.0010000000002</v>
      </c>
      <c r="W2031" s="160">
        <v>5521.1790000000001</v>
      </c>
      <c r="X2031" s="159">
        <v>6004.4409999999998</v>
      </c>
      <c r="Y2031" s="66">
        <v>6385.4459999999999</v>
      </c>
      <c r="Z2031" s="159">
        <v>6369.5309999999999</v>
      </c>
      <c r="AA2031" s="159">
        <v>5964.973</v>
      </c>
      <c r="AB2031" s="161">
        <v>131312.595</v>
      </c>
      <c r="AC2031" s="18" t="str">
        <f t="shared" si="62"/>
        <v>ok</v>
      </c>
      <c r="AE2031" s="19">
        <f t="shared" si="63"/>
        <v>12136.691999999995</v>
      </c>
      <c r="AF2031" s="20">
        <v>570.22430732727059</v>
      </c>
      <c r="AG2031" s="21"/>
      <c r="AH2031" s="121"/>
      <c r="AI2031" s="156"/>
      <c r="AJ2031" s="156"/>
    </row>
    <row r="2032" spans="2:36" ht="14.4" thickTop="1" thickBot="1" x14ac:dyDescent="0.3">
      <c r="B2032" s="12">
        <v>41478</v>
      </c>
      <c r="C2032" s="158" t="s">
        <v>11</v>
      </c>
      <c r="D2032" s="159">
        <v>5543.7780000000002</v>
      </c>
      <c r="E2032" s="159">
        <v>5251.5519999999997</v>
      </c>
      <c r="F2032" s="159">
        <v>5072.0420000000004</v>
      </c>
      <c r="G2032" s="159">
        <v>5034.4809999999998</v>
      </c>
      <c r="H2032" s="160">
        <v>4942.7299999999996</v>
      </c>
      <c r="I2032" s="159">
        <v>4952.2049999999999</v>
      </c>
      <c r="J2032" s="159">
        <v>5037.6450000000004</v>
      </c>
      <c r="K2032" s="159">
        <v>4965.4690000000001</v>
      </c>
      <c r="L2032" s="159">
        <v>5101.9620000000004</v>
      </c>
      <c r="M2032" s="159">
        <v>5281.5860000000002</v>
      </c>
      <c r="N2032" s="159">
        <v>5499.6859999999997</v>
      </c>
      <c r="O2032" s="159">
        <v>5693.0360000000001</v>
      </c>
      <c r="P2032" s="159">
        <v>5766.7060000000001</v>
      </c>
      <c r="Q2032" s="159">
        <v>5839.9769999999999</v>
      </c>
      <c r="R2032" s="159">
        <v>5860.4570000000003</v>
      </c>
      <c r="S2032" s="159">
        <v>5871.1419999999998</v>
      </c>
      <c r="T2032" s="159">
        <v>5866.2219999999998</v>
      </c>
      <c r="U2032" s="159">
        <v>5774.1819999999998</v>
      </c>
      <c r="V2032" s="159">
        <v>5691.0410000000002</v>
      </c>
      <c r="W2032" s="160">
        <v>5703.9250000000002</v>
      </c>
      <c r="X2032" s="159">
        <v>6147.0050000000001</v>
      </c>
      <c r="Y2032" s="66">
        <v>6378.1679999999997</v>
      </c>
      <c r="Z2032" s="159">
        <v>6335.8559999999998</v>
      </c>
      <c r="AA2032" s="159">
        <v>5965.4229999999998</v>
      </c>
      <c r="AB2032" s="161">
        <v>133576.27600000001</v>
      </c>
      <c r="AC2032" s="18" t="str">
        <f t="shared" si="62"/>
        <v>ok</v>
      </c>
      <c r="AE2032" s="19">
        <f t="shared" si="63"/>
        <v>2263.6810000000114</v>
      </c>
      <c r="AF2032" s="20">
        <v>611.23</v>
      </c>
      <c r="AG2032" s="21"/>
      <c r="AH2032" s="121"/>
      <c r="AI2032" s="156"/>
      <c r="AJ2032" s="156"/>
    </row>
    <row r="2033" spans="1:36" ht="14.4" thickTop="1" thickBot="1" x14ac:dyDescent="0.3">
      <c r="B2033" s="12">
        <v>41479</v>
      </c>
      <c r="C2033" s="158" t="s">
        <v>12</v>
      </c>
      <c r="D2033" s="159">
        <v>5673.8140000000003</v>
      </c>
      <c r="E2033" s="159">
        <v>5227.7669999999998</v>
      </c>
      <c r="F2033" s="159">
        <v>5026.893</v>
      </c>
      <c r="G2033" s="159">
        <v>4919.8680000000004</v>
      </c>
      <c r="H2033" s="160">
        <v>4868.4049999999997</v>
      </c>
      <c r="I2033" s="159">
        <v>4865.4859999999999</v>
      </c>
      <c r="J2033" s="159">
        <v>5002.6390000000001</v>
      </c>
      <c r="K2033" s="159">
        <v>4938.5</v>
      </c>
      <c r="L2033" s="159">
        <v>5097.6009999999997</v>
      </c>
      <c r="M2033" s="159">
        <v>5366.1450000000004</v>
      </c>
      <c r="N2033" s="159">
        <v>5542.0770000000002</v>
      </c>
      <c r="O2033" s="159">
        <v>5562.9089999999997</v>
      </c>
      <c r="P2033" s="159">
        <v>5670.79</v>
      </c>
      <c r="Q2033" s="159">
        <v>5774.451</v>
      </c>
      <c r="R2033" s="159">
        <v>5748.7280000000001</v>
      </c>
      <c r="S2033" s="159">
        <v>5799.683</v>
      </c>
      <c r="T2033" s="159">
        <v>5914.1890000000003</v>
      </c>
      <c r="U2033" s="159">
        <v>5900.7079999999996</v>
      </c>
      <c r="V2033" s="159">
        <v>5678.67</v>
      </c>
      <c r="W2033" s="160">
        <v>5727.6109999999999</v>
      </c>
      <c r="X2033" s="159">
        <v>5945.0649999999996</v>
      </c>
      <c r="Y2033" s="66">
        <v>6159.4589999999998</v>
      </c>
      <c r="Z2033" s="159">
        <v>6116.1930000000002</v>
      </c>
      <c r="AA2033" s="159">
        <v>5858.6459999999997</v>
      </c>
      <c r="AB2033" s="161">
        <v>132384.497</v>
      </c>
      <c r="AC2033" s="18" t="str">
        <f t="shared" si="62"/>
        <v>ok</v>
      </c>
      <c r="AE2033" s="19">
        <f t="shared" si="63"/>
        <v>-1191.7790000000095</v>
      </c>
      <c r="AF2033" s="20">
        <v>589.45999999999992</v>
      </c>
      <c r="AG2033" s="21"/>
      <c r="AH2033" s="121"/>
      <c r="AI2033" s="156"/>
      <c r="AJ2033" s="156"/>
    </row>
    <row r="2034" spans="1:36" ht="14.4" thickTop="1" thickBot="1" x14ac:dyDescent="0.3">
      <c r="B2034" s="12">
        <v>41480</v>
      </c>
      <c r="C2034" s="158" t="s">
        <v>13</v>
      </c>
      <c r="D2034" s="159">
        <v>5476.66</v>
      </c>
      <c r="E2034" s="159">
        <v>5248.2889999999998</v>
      </c>
      <c r="F2034" s="159">
        <v>5091.7110000000002</v>
      </c>
      <c r="G2034" s="159">
        <v>4965.5969999999998</v>
      </c>
      <c r="H2034" s="160">
        <v>4926.2049999999999</v>
      </c>
      <c r="I2034" s="159">
        <v>4920.0640000000003</v>
      </c>
      <c r="J2034" s="159">
        <v>4972.0569999999998</v>
      </c>
      <c r="K2034" s="159">
        <v>4888.4449999999997</v>
      </c>
      <c r="L2034" s="159">
        <v>5047.7870000000003</v>
      </c>
      <c r="M2034" s="159">
        <v>5286.6149999999998</v>
      </c>
      <c r="N2034" s="159">
        <v>5459.2560000000003</v>
      </c>
      <c r="O2034" s="159">
        <v>5566.1220000000003</v>
      </c>
      <c r="P2034" s="159">
        <v>5673.768</v>
      </c>
      <c r="Q2034" s="159">
        <v>5695.4610000000002</v>
      </c>
      <c r="R2034" s="159">
        <v>5708.7030000000004</v>
      </c>
      <c r="S2034" s="159">
        <v>5660.5780000000004</v>
      </c>
      <c r="T2034" s="159">
        <v>5716.83</v>
      </c>
      <c r="U2034" s="159">
        <v>5696.85</v>
      </c>
      <c r="V2034" s="159">
        <v>5606.2610000000004</v>
      </c>
      <c r="W2034" s="160">
        <v>5575.2169999999996</v>
      </c>
      <c r="X2034" s="159">
        <v>6085.2330000000002</v>
      </c>
      <c r="Y2034" s="66">
        <v>6300.4830000000002</v>
      </c>
      <c r="Z2034" s="159">
        <v>6292.058</v>
      </c>
      <c r="AA2034" s="159">
        <v>5950.6959999999999</v>
      </c>
      <c r="AB2034" s="161">
        <v>131810.946</v>
      </c>
      <c r="AC2034" s="18" t="str">
        <f t="shared" si="62"/>
        <v>ok</v>
      </c>
      <c r="AE2034" s="19">
        <f t="shared" si="63"/>
        <v>-573.55100000000675</v>
      </c>
      <c r="AF2034" s="20">
        <v>590.19999999999993</v>
      </c>
      <c r="AG2034" s="21"/>
      <c r="AH2034" s="121"/>
      <c r="AI2034" s="156"/>
      <c r="AJ2034" s="156"/>
    </row>
    <row r="2035" spans="1:36" ht="14.4" thickTop="1" thickBot="1" x14ac:dyDescent="0.3">
      <c r="B2035" s="12">
        <v>41481</v>
      </c>
      <c r="C2035" s="158" t="s">
        <v>14</v>
      </c>
      <c r="D2035" s="159">
        <v>5657.7460000000001</v>
      </c>
      <c r="E2035" s="159">
        <v>5404.3890000000001</v>
      </c>
      <c r="F2035" s="159">
        <v>5197.1099999999997</v>
      </c>
      <c r="G2035" s="159">
        <v>5061.143</v>
      </c>
      <c r="H2035" s="160">
        <v>5037.8010000000004</v>
      </c>
      <c r="I2035" s="159">
        <v>5036.8509999999997</v>
      </c>
      <c r="J2035" s="159">
        <v>5069.7290000000003</v>
      </c>
      <c r="K2035" s="159">
        <v>4931.2749999999996</v>
      </c>
      <c r="L2035" s="159">
        <v>5102.8029999999999</v>
      </c>
      <c r="M2035" s="159">
        <v>5353.6130000000003</v>
      </c>
      <c r="N2035" s="159">
        <v>5492.6310000000003</v>
      </c>
      <c r="O2035" s="159">
        <v>5608.1940000000004</v>
      </c>
      <c r="P2035" s="159">
        <v>5728.4629999999997</v>
      </c>
      <c r="Q2035" s="159">
        <v>5816.3680000000004</v>
      </c>
      <c r="R2035" s="159">
        <v>5752.23</v>
      </c>
      <c r="S2035" s="159">
        <v>5803.3050000000003</v>
      </c>
      <c r="T2035" s="159">
        <v>5803.4279999999999</v>
      </c>
      <c r="U2035" s="159">
        <v>5761.335</v>
      </c>
      <c r="V2035" s="159">
        <v>5633.48</v>
      </c>
      <c r="W2035" s="160">
        <v>5568.5360000000001</v>
      </c>
      <c r="X2035" s="159">
        <v>6031.1080000000002</v>
      </c>
      <c r="Y2035" s="66">
        <v>6316.2659999999996</v>
      </c>
      <c r="Z2035" s="159">
        <v>6299.826</v>
      </c>
      <c r="AA2035" s="159">
        <v>6139.04</v>
      </c>
      <c r="AB2035" s="161">
        <v>133605.17000000001</v>
      </c>
      <c r="AC2035" s="18" t="str">
        <f t="shared" si="62"/>
        <v>ok</v>
      </c>
      <c r="AE2035" s="19">
        <f t="shared" si="63"/>
        <v>1794.2240000000165</v>
      </c>
      <c r="AF2035" s="20">
        <v>636.23</v>
      </c>
      <c r="AG2035" s="21"/>
      <c r="AH2035" s="121"/>
      <c r="AI2035" s="156"/>
      <c r="AJ2035" s="156"/>
    </row>
    <row r="2036" spans="1:36" ht="14.4" thickTop="1" thickBot="1" x14ac:dyDescent="0.3">
      <c r="B2036" s="12">
        <v>41482</v>
      </c>
      <c r="C2036" s="158" t="s">
        <v>15</v>
      </c>
      <c r="D2036" s="159">
        <v>5707.0559999999996</v>
      </c>
      <c r="E2036" s="159">
        <v>5513.0410000000002</v>
      </c>
      <c r="F2036" s="159">
        <v>5303.3339999999998</v>
      </c>
      <c r="G2036" s="159">
        <v>5192.0349999999999</v>
      </c>
      <c r="H2036" s="160">
        <v>5092.5630000000001</v>
      </c>
      <c r="I2036" s="159">
        <v>5082.018</v>
      </c>
      <c r="J2036" s="159">
        <v>5052.1189999999997</v>
      </c>
      <c r="K2036" s="159">
        <v>4883.5870000000004</v>
      </c>
      <c r="L2036" s="159">
        <v>4946.2860000000001</v>
      </c>
      <c r="M2036" s="159">
        <v>5159.3519999999999</v>
      </c>
      <c r="N2036" s="159">
        <v>5293.8609999999999</v>
      </c>
      <c r="O2036" s="159">
        <v>5373.6639999999998</v>
      </c>
      <c r="P2036" s="159">
        <v>5445.6689999999999</v>
      </c>
      <c r="Q2036" s="159">
        <v>5487.8289999999997</v>
      </c>
      <c r="R2036" s="159">
        <v>5460.6760000000004</v>
      </c>
      <c r="S2036" s="159">
        <v>5284.5020000000004</v>
      </c>
      <c r="T2036" s="159">
        <v>5346.3829999999998</v>
      </c>
      <c r="U2036" s="159">
        <v>5365.1239999999998</v>
      </c>
      <c r="V2036" s="159">
        <v>5234.268</v>
      </c>
      <c r="W2036" s="160">
        <v>5341.7030000000004</v>
      </c>
      <c r="X2036" s="159">
        <v>6099.1639999999998</v>
      </c>
      <c r="Y2036" s="66">
        <v>6530.8029999999999</v>
      </c>
      <c r="Z2036" s="159">
        <v>6379.88</v>
      </c>
      <c r="AA2036" s="159">
        <v>6032.3010000000004</v>
      </c>
      <c r="AB2036" s="161">
        <v>130607.21799999999</v>
      </c>
      <c r="AC2036" s="18" t="str">
        <f t="shared" si="62"/>
        <v>ok</v>
      </c>
      <c r="AE2036" s="19">
        <f t="shared" si="63"/>
        <v>-2997.9520000000193</v>
      </c>
      <c r="AF2036" s="20">
        <v>621.8900000000001</v>
      </c>
      <c r="AG2036" s="21"/>
      <c r="AH2036" s="121"/>
      <c r="AI2036" s="156"/>
      <c r="AJ2036" s="156"/>
    </row>
    <row r="2037" spans="1:36" ht="14.4" thickTop="1" thickBot="1" x14ac:dyDescent="0.3">
      <c r="B2037" s="12">
        <v>41483</v>
      </c>
      <c r="C2037" s="158" t="s">
        <v>16</v>
      </c>
      <c r="D2037" s="159">
        <v>5681.5730000000003</v>
      </c>
      <c r="E2037" s="159">
        <v>5364.7830000000004</v>
      </c>
      <c r="F2037" s="159">
        <v>5249.2169999999996</v>
      </c>
      <c r="G2037" s="159">
        <v>5110.4279999999999</v>
      </c>
      <c r="H2037" s="160">
        <v>5033.0129999999999</v>
      </c>
      <c r="I2037" s="159">
        <v>4951.4440000000004</v>
      </c>
      <c r="J2037" s="159">
        <v>4865.9809999999998</v>
      </c>
      <c r="K2037" s="159">
        <v>4550.3959999999997</v>
      </c>
      <c r="L2037" s="159">
        <v>4623.3</v>
      </c>
      <c r="M2037" s="159">
        <v>4684.9009999999998</v>
      </c>
      <c r="N2037" s="159">
        <v>4753.8329999999996</v>
      </c>
      <c r="O2037" s="159">
        <v>4856.1040000000003</v>
      </c>
      <c r="P2037" s="159">
        <v>4876.2129999999997</v>
      </c>
      <c r="Q2037" s="159">
        <v>4929.4340000000002</v>
      </c>
      <c r="R2037" s="159">
        <v>4985.7520000000004</v>
      </c>
      <c r="S2037" s="159">
        <v>4957.4139999999998</v>
      </c>
      <c r="T2037" s="159">
        <v>4995.83</v>
      </c>
      <c r="U2037" s="159">
        <v>4897.4709999999995</v>
      </c>
      <c r="V2037" s="159">
        <v>4894.4930000000004</v>
      </c>
      <c r="W2037" s="160">
        <v>5073.9179999999997</v>
      </c>
      <c r="X2037" s="159">
        <v>5920.6090000000004</v>
      </c>
      <c r="Y2037" s="66">
        <v>6340.6970000000001</v>
      </c>
      <c r="Z2037" s="159">
        <v>6309.0940000000001</v>
      </c>
      <c r="AA2037" s="159">
        <v>5863.875</v>
      </c>
      <c r="AB2037" s="161">
        <v>123769.773</v>
      </c>
      <c r="AC2037" s="18" t="str">
        <f t="shared" si="62"/>
        <v>ok</v>
      </c>
      <c r="AE2037" s="19">
        <f t="shared" si="63"/>
        <v>-6837.4449999999924</v>
      </c>
      <c r="AF2037" s="20">
        <v>626.50000000000011</v>
      </c>
      <c r="AG2037" s="21"/>
      <c r="AH2037" s="121"/>
      <c r="AI2037" s="156"/>
      <c r="AJ2037" s="156"/>
    </row>
    <row r="2038" spans="1:36" ht="14.4" thickTop="1" thickBot="1" x14ac:dyDescent="0.3">
      <c r="B2038" s="12">
        <v>41484</v>
      </c>
      <c r="C2038" s="158" t="s">
        <v>17</v>
      </c>
      <c r="D2038" s="159">
        <v>5424.5</v>
      </c>
      <c r="E2038" s="159">
        <v>5148.8329999999996</v>
      </c>
      <c r="F2038" s="159">
        <v>5058.5649999999996</v>
      </c>
      <c r="G2038" s="159">
        <v>4991.7719999999999</v>
      </c>
      <c r="H2038" s="160">
        <v>4894.0050000000001</v>
      </c>
      <c r="I2038" s="159">
        <v>4900.7939999999999</v>
      </c>
      <c r="J2038" s="159">
        <v>4949.8770000000004</v>
      </c>
      <c r="K2038" s="159">
        <v>4736.1390000000001</v>
      </c>
      <c r="L2038" s="159">
        <v>4916.4129999999996</v>
      </c>
      <c r="M2038" s="159">
        <v>5203.41</v>
      </c>
      <c r="N2038" s="159">
        <v>5406.2889999999998</v>
      </c>
      <c r="O2038" s="159">
        <v>5547.6049999999996</v>
      </c>
      <c r="P2038" s="159">
        <v>5626.44</v>
      </c>
      <c r="Q2038" s="159">
        <v>5698.8559999999998</v>
      </c>
      <c r="R2038" s="159">
        <v>5691.3010000000004</v>
      </c>
      <c r="S2038" s="159">
        <v>5703.6080000000002</v>
      </c>
      <c r="T2038" s="159">
        <v>5756.4120000000003</v>
      </c>
      <c r="U2038" s="159">
        <v>5656.5649999999996</v>
      </c>
      <c r="V2038" s="159">
        <v>5504.0630000000001</v>
      </c>
      <c r="W2038" s="160">
        <v>5411.4260000000004</v>
      </c>
      <c r="X2038" s="159">
        <v>5988.61</v>
      </c>
      <c r="Y2038" s="66">
        <v>6303.5870000000004</v>
      </c>
      <c r="Z2038" s="159">
        <v>6232.6490000000003</v>
      </c>
      <c r="AA2038" s="159">
        <v>6015.1480000000001</v>
      </c>
      <c r="AB2038" s="161">
        <v>130766.867</v>
      </c>
      <c r="AC2038" s="18" t="str">
        <f t="shared" si="62"/>
        <v>ok</v>
      </c>
      <c r="AE2038" s="19">
        <f t="shared" si="63"/>
        <v>6997.0939999999973</v>
      </c>
      <c r="AF2038" s="20">
        <v>580.8599999999999</v>
      </c>
      <c r="AG2038" s="21"/>
      <c r="AH2038" s="121"/>
      <c r="AI2038" s="156"/>
      <c r="AJ2038" s="156"/>
    </row>
    <row r="2039" spans="1:36" ht="14.4" thickTop="1" thickBot="1" x14ac:dyDescent="0.3">
      <c r="B2039" s="12">
        <v>41485</v>
      </c>
      <c r="C2039" s="158" t="s">
        <v>11</v>
      </c>
      <c r="D2039" s="159">
        <v>5585.1540000000005</v>
      </c>
      <c r="E2039" s="159">
        <v>5321.402</v>
      </c>
      <c r="F2039" s="159">
        <v>5174.8440000000001</v>
      </c>
      <c r="G2039" s="159">
        <v>5087.8280000000004</v>
      </c>
      <c r="H2039" s="160">
        <v>5016.902</v>
      </c>
      <c r="I2039" s="159">
        <v>4986.3289999999997</v>
      </c>
      <c r="J2039" s="159">
        <v>5021.1319999999996</v>
      </c>
      <c r="K2039" s="159">
        <v>4841.8459999999995</v>
      </c>
      <c r="L2039" s="159">
        <v>5014.8370000000004</v>
      </c>
      <c r="M2039" s="159">
        <v>5182.4290000000001</v>
      </c>
      <c r="N2039" s="159">
        <v>5390.6679999999997</v>
      </c>
      <c r="O2039" s="159">
        <v>5538.5889999999999</v>
      </c>
      <c r="P2039" s="159">
        <v>5574.634</v>
      </c>
      <c r="Q2039" s="159">
        <v>5732.19</v>
      </c>
      <c r="R2039" s="159">
        <v>5734.8190000000004</v>
      </c>
      <c r="S2039" s="159">
        <v>5645.7510000000002</v>
      </c>
      <c r="T2039" s="159">
        <v>5753.9740000000002</v>
      </c>
      <c r="U2039" s="159">
        <v>5694.1440000000002</v>
      </c>
      <c r="V2039" s="159">
        <v>5488.2479999999996</v>
      </c>
      <c r="W2039" s="160">
        <v>5514.2179999999998</v>
      </c>
      <c r="X2039" s="159">
        <v>5916.99</v>
      </c>
      <c r="Y2039" s="66">
        <v>6214.7740000000003</v>
      </c>
      <c r="Z2039" s="159">
        <v>6177.5029999999997</v>
      </c>
      <c r="AA2039" s="159">
        <v>5899.8050000000003</v>
      </c>
      <c r="AB2039" s="161">
        <v>131509.01</v>
      </c>
      <c r="AC2039" s="18" t="str">
        <f t="shared" si="62"/>
        <v>ok</v>
      </c>
      <c r="AE2039" s="19">
        <f t="shared" si="63"/>
        <v>742.14300000001094</v>
      </c>
      <c r="AF2039" s="20">
        <v>621.68999999999983</v>
      </c>
      <c r="AG2039" s="21"/>
      <c r="AH2039" s="121"/>
      <c r="AI2039" s="156"/>
      <c r="AJ2039" s="156"/>
    </row>
    <row r="2040" spans="1:36" ht="14.4" thickTop="1" thickBot="1" x14ac:dyDescent="0.3">
      <c r="B2040" s="12">
        <v>41486</v>
      </c>
      <c r="C2040" s="158" t="s">
        <v>12</v>
      </c>
      <c r="D2040" s="159">
        <v>5390.4309999999996</v>
      </c>
      <c r="E2040" s="159">
        <v>5156.5230000000001</v>
      </c>
      <c r="F2040" s="159">
        <v>5014.9889999999996</v>
      </c>
      <c r="G2040" s="159">
        <v>4925.2780000000002</v>
      </c>
      <c r="H2040" s="160">
        <v>4858.3289999999997</v>
      </c>
      <c r="I2040" s="159">
        <v>4820.4120000000003</v>
      </c>
      <c r="J2040" s="159">
        <v>4929.5280000000002</v>
      </c>
      <c r="K2040" s="159">
        <v>4772.6989999999996</v>
      </c>
      <c r="L2040" s="159">
        <v>4938.7380000000003</v>
      </c>
      <c r="M2040" s="159">
        <v>5219.0519999999997</v>
      </c>
      <c r="N2040" s="159">
        <v>5397.2759999999998</v>
      </c>
      <c r="O2040" s="159">
        <v>5506.2280000000001</v>
      </c>
      <c r="P2040" s="159">
        <v>5607.32</v>
      </c>
      <c r="Q2040" s="159">
        <v>5648.7610000000004</v>
      </c>
      <c r="R2040" s="159">
        <v>5573.6840000000002</v>
      </c>
      <c r="S2040" s="159">
        <v>5608.3410000000003</v>
      </c>
      <c r="T2040" s="159">
        <v>5618.8249999999998</v>
      </c>
      <c r="U2040" s="159">
        <v>5568.0649999999996</v>
      </c>
      <c r="V2040" s="159">
        <v>5432.7889999999998</v>
      </c>
      <c r="W2040" s="160">
        <v>5344.5010000000002</v>
      </c>
      <c r="X2040" s="159">
        <v>5990.0810000000001</v>
      </c>
      <c r="Y2040" s="66">
        <v>6215.549</v>
      </c>
      <c r="Z2040" s="159">
        <v>6167.4309999999996</v>
      </c>
      <c r="AA2040" s="159">
        <v>5882.973</v>
      </c>
      <c r="AB2040" s="161">
        <v>129587.803</v>
      </c>
      <c r="AC2040" s="18" t="str">
        <f t="shared" si="62"/>
        <v>ok</v>
      </c>
      <c r="AE2040" s="19">
        <f t="shared" si="63"/>
        <v>-1921.2070000000094</v>
      </c>
      <c r="AF2040" s="20">
        <v>568.32999999999993</v>
      </c>
      <c r="AG2040" s="21"/>
      <c r="AH2040" s="121"/>
      <c r="AI2040" s="156"/>
      <c r="AJ2040" s="156"/>
    </row>
    <row r="2041" spans="1:36" ht="14.4" thickTop="1" thickBot="1" x14ac:dyDescent="0.3">
      <c r="A2041" s="11" t="s">
        <v>24</v>
      </c>
      <c r="B2041" s="12">
        <v>41487</v>
      </c>
      <c r="C2041" s="152" t="s">
        <v>13</v>
      </c>
      <c r="D2041" s="153">
        <v>5425.8530000000001</v>
      </c>
      <c r="E2041" s="153">
        <v>5132.0969999999998</v>
      </c>
      <c r="F2041" s="153">
        <v>4913.8040000000001</v>
      </c>
      <c r="G2041" s="153">
        <v>4911.5950000000003</v>
      </c>
      <c r="H2041" s="154">
        <v>4857.866</v>
      </c>
      <c r="I2041" s="153">
        <v>4819.8239999999996</v>
      </c>
      <c r="J2041" s="153">
        <v>4888.1120000000001</v>
      </c>
      <c r="K2041" s="153">
        <v>4778.3649999999998</v>
      </c>
      <c r="L2041" s="153">
        <v>4910.3779999999997</v>
      </c>
      <c r="M2041" s="153">
        <v>5172.7669999999998</v>
      </c>
      <c r="N2041" s="153">
        <v>5339.1819999999998</v>
      </c>
      <c r="O2041" s="153">
        <v>5458.7569999999996</v>
      </c>
      <c r="P2041" s="153">
        <v>5704.96</v>
      </c>
      <c r="Q2041" s="153">
        <v>5729.9120000000003</v>
      </c>
      <c r="R2041" s="153">
        <v>5737.402</v>
      </c>
      <c r="S2041" s="153">
        <v>5666.97</v>
      </c>
      <c r="T2041" s="153">
        <v>5685.0280000000002</v>
      </c>
      <c r="U2041" s="153">
        <v>5647.4070000000002</v>
      </c>
      <c r="V2041" s="153">
        <v>5505.7380000000003</v>
      </c>
      <c r="W2041" s="154">
        <v>5280.0370000000003</v>
      </c>
      <c r="X2041" s="153">
        <v>5982.2420000000002</v>
      </c>
      <c r="Y2041" s="66">
        <v>6237.8760000000002</v>
      </c>
      <c r="Z2041" s="153">
        <v>6215.8109999999997</v>
      </c>
      <c r="AA2041" s="153">
        <v>5922.9750000000004</v>
      </c>
      <c r="AB2041" s="155">
        <v>129924.958</v>
      </c>
      <c r="AC2041" s="18" t="str">
        <f t="shared" si="62"/>
        <v>ok</v>
      </c>
      <c r="AE2041" s="19">
        <f t="shared" si="63"/>
        <v>337.15499999999884</v>
      </c>
      <c r="AF2041" s="20">
        <v>603.12999999999988</v>
      </c>
      <c r="AG2041" s="21"/>
      <c r="AH2041" s="121"/>
      <c r="AI2041" s="156"/>
      <c r="AJ2041" s="156"/>
    </row>
    <row r="2042" spans="1:36" ht="14.4" thickTop="1" thickBot="1" x14ac:dyDescent="0.3">
      <c r="B2042" s="12">
        <v>41488</v>
      </c>
      <c r="C2042" s="152" t="s">
        <v>14</v>
      </c>
      <c r="D2042" s="153">
        <v>5617.2529999999997</v>
      </c>
      <c r="E2042" s="153">
        <v>5331.7910000000002</v>
      </c>
      <c r="F2042" s="153">
        <v>5132.9480000000003</v>
      </c>
      <c r="G2042" s="153">
        <v>5052.3040000000001</v>
      </c>
      <c r="H2042" s="154">
        <v>4964.0249999999996</v>
      </c>
      <c r="I2042" s="153">
        <v>4951.5020000000004</v>
      </c>
      <c r="J2042" s="153">
        <v>5024.4799999999996</v>
      </c>
      <c r="K2042" s="153">
        <v>4915.3249999999998</v>
      </c>
      <c r="L2042" s="153">
        <v>5017.5959999999995</v>
      </c>
      <c r="M2042" s="153">
        <v>5281.433</v>
      </c>
      <c r="N2042" s="153">
        <v>5391.8329999999996</v>
      </c>
      <c r="O2042" s="153">
        <v>5480.4560000000001</v>
      </c>
      <c r="P2042" s="153">
        <v>5610.9030000000002</v>
      </c>
      <c r="Q2042" s="153">
        <v>5712.009</v>
      </c>
      <c r="R2042" s="153">
        <v>5671.5460000000003</v>
      </c>
      <c r="S2042" s="153">
        <v>5599.29</v>
      </c>
      <c r="T2042" s="153">
        <v>5631.5410000000002</v>
      </c>
      <c r="U2042" s="153">
        <v>5544.835</v>
      </c>
      <c r="V2042" s="153">
        <v>5414.6589999999997</v>
      </c>
      <c r="W2042" s="154">
        <v>5175.6509999999998</v>
      </c>
      <c r="X2042" s="153">
        <v>5922.317</v>
      </c>
      <c r="Y2042" s="66">
        <v>6146.8760000000002</v>
      </c>
      <c r="Z2042" s="153">
        <v>6077.1819999999998</v>
      </c>
      <c r="AA2042" s="153">
        <v>5813.62</v>
      </c>
      <c r="AB2042" s="155">
        <v>130481.375</v>
      </c>
      <c r="AC2042" s="18" t="str">
        <f t="shared" si="62"/>
        <v>ok</v>
      </c>
      <c r="AE2042" s="19">
        <f t="shared" si="63"/>
        <v>556.41700000000128</v>
      </c>
      <c r="AF2042" s="20">
        <v>620.69999999999993</v>
      </c>
      <c r="AG2042" s="21"/>
      <c r="AH2042" s="121"/>
      <c r="AI2042" s="156"/>
      <c r="AJ2042" s="156"/>
    </row>
    <row r="2043" spans="1:36" ht="14.4" thickTop="1" thickBot="1" x14ac:dyDescent="0.3">
      <c r="B2043" s="12">
        <v>41489</v>
      </c>
      <c r="C2043" s="152" t="s">
        <v>15</v>
      </c>
      <c r="D2043" s="153">
        <v>5480.9489999999996</v>
      </c>
      <c r="E2043" s="153">
        <v>5234.3109999999997</v>
      </c>
      <c r="F2043" s="153">
        <v>5054.0320000000002</v>
      </c>
      <c r="G2043" s="153">
        <v>4951.9260000000004</v>
      </c>
      <c r="H2043" s="154">
        <v>4855.866</v>
      </c>
      <c r="I2043" s="153">
        <v>4839.3620000000001</v>
      </c>
      <c r="J2043" s="153">
        <v>4783.9170000000004</v>
      </c>
      <c r="K2043" s="153">
        <v>4574.9790000000003</v>
      </c>
      <c r="L2043" s="153">
        <v>4651.4369999999999</v>
      </c>
      <c r="M2043" s="153">
        <v>4938.9709999999995</v>
      </c>
      <c r="N2043" s="153">
        <v>5118.1779999999999</v>
      </c>
      <c r="O2043" s="153">
        <v>5244.8310000000001</v>
      </c>
      <c r="P2043" s="153">
        <v>5314.3140000000003</v>
      </c>
      <c r="Q2043" s="153">
        <v>5338.3850000000002</v>
      </c>
      <c r="R2043" s="153">
        <v>5386.1490000000003</v>
      </c>
      <c r="S2043" s="153">
        <v>5261.4610000000002</v>
      </c>
      <c r="T2043" s="153">
        <v>5301.1760000000004</v>
      </c>
      <c r="U2043" s="153">
        <v>5235.75</v>
      </c>
      <c r="V2043" s="153">
        <v>5215.1419999999998</v>
      </c>
      <c r="W2043" s="154">
        <v>5241.0649999999996</v>
      </c>
      <c r="X2043" s="153">
        <v>6100.7539999999999</v>
      </c>
      <c r="Y2043" s="66">
        <v>6332.8829999999998</v>
      </c>
      <c r="Z2043" s="153">
        <v>6140.96</v>
      </c>
      <c r="AA2043" s="153">
        <v>5755.9849999999997</v>
      </c>
      <c r="AB2043" s="155">
        <v>126352.783</v>
      </c>
      <c r="AC2043" s="18" t="str">
        <f t="shared" si="62"/>
        <v>ok</v>
      </c>
      <c r="AE2043" s="19">
        <f t="shared" si="63"/>
        <v>-4128.5920000000042</v>
      </c>
      <c r="AF2043" s="20">
        <v>608.85000000000014</v>
      </c>
      <c r="AG2043" s="21"/>
      <c r="AH2043" s="121"/>
      <c r="AI2043" s="156"/>
      <c r="AJ2043" s="156"/>
    </row>
    <row r="2044" spans="1:36" ht="14.4" thickTop="1" thickBot="1" x14ac:dyDescent="0.3">
      <c r="B2044" s="12">
        <v>41490</v>
      </c>
      <c r="C2044" s="152" t="s">
        <v>16</v>
      </c>
      <c r="D2044" s="153">
        <v>5479.4629999999997</v>
      </c>
      <c r="E2044" s="153">
        <v>5205.0889999999999</v>
      </c>
      <c r="F2044" s="153">
        <v>5079.7290000000003</v>
      </c>
      <c r="G2044" s="153">
        <v>4921.34</v>
      </c>
      <c r="H2044" s="154">
        <v>4842.6639999999998</v>
      </c>
      <c r="I2044" s="153">
        <v>4787.3670000000002</v>
      </c>
      <c r="J2044" s="153">
        <v>4747.0060000000003</v>
      </c>
      <c r="K2044" s="153">
        <v>4444.4799999999996</v>
      </c>
      <c r="L2044" s="153">
        <v>4404.2269999999999</v>
      </c>
      <c r="M2044" s="153">
        <v>4456.8890000000001</v>
      </c>
      <c r="N2044" s="153">
        <v>4600.0870000000004</v>
      </c>
      <c r="O2044" s="153">
        <v>4687.1559999999999</v>
      </c>
      <c r="P2044" s="153">
        <v>4712.9859999999999</v>
      </c>
      <c r="Q2044" s="153">
        <v>4776.37</v>
      </c>
      <c r="R2044" s="153">
        <v>4806.0339999999997</v>
      </c>
      <c r="S2044" s="153">
        <v>4810.2579999999998</v>
      </c>
      <c r="T2044" s="153">
        <v>4810.2830000000004</v>
      </c>
      <c r="U2044" s="153">
        <v>4782.2299999999996</v>
      </c>
      <c r="V2044" s="153">
        <v>4756.4610000000002</v>
      </c>
      <c r="W2044" s="154">
        <v>4987.9570000000003</v>
      </c>
      <c r="X2044" s="153">
        <v>5827.1120000000001</v>
      </c>
      <c r="Y2044" s="66">
        <v>6080.0780000000004</v>
      </c>
      <c r="Z2044" s="153">
        <v>6059.1480000000001</v>
      </c>
      <c r="AA2044" s="153">
        <v>5687.6679999999997</v>
      </c>
      <c r="AB2044" s="155">
        <v>119752.08199999999</v>
      </c>
      <c r="AC2044" s="18" t="str">
        <f t="shared" si="62"/>
        <v>ok</v>
      </c>
      <c r="AE2044" s="19">
        <f t="shared" si="63"/>
        <v>-6600.7010000000009</v>
      </c>
      <c r="AF2044" s="20">
        <v>609.99</v>
      </c>
      <c r="AG2044" s="21"/>
      <c r="AH2044" s="121"/>
      <c r="AI2044" s="156"/>
      <c r="AJ2044" s="156"/>
    </row>
    <row r="2045" spans="1:36" ht="14.4" thickTop="1" thickBot="1" x14ac:dyDescent="0.3">
      <c r="B2045" s="12">
        <v>41491</v>
      </c>
      <c r="C2045" s="152" t="s">
        <v>17</v>
      </c>
      <c r="D2045" s="153">
        <v>5308.415</v>
      </c>
      <c r="E2045" s="153">
        <v>5106.1409999999996</v>
      </c>
      <c r="F2045" s="153">
        <v>4907.058</v>
      </c>
      <c r="G2045" s="153">
        <v>4806.9740000000002</v>
      </c>
      <c r="H2045" s="154">
        <v>4717.9949999999999</v>
      </c>
      <c r="I2045" s="153">
        <v>4702.5950000000003</v>
      </c>
      <c r="J2045" s="153">
        <v>4770.268</v>
      </c>
      <c r="K2045" s="153">
        <v>4813.5969999999998</v>
      </c>
      <c r="L2045" s="153">
        <v>4976.1679999999997</v>
      </c>
      <c r="M2045" s="153">
        <v>5210.8069999999998</v>
      </c>
      <c r="N2045" s="153">
        <v>5304.7839999999997</v>
      </c>
      <c r="O2045" s="153">
        <v>5412.3630000000003</v>
      </c>
      <c r="P2045" s="153">
        <v>5504.3829999999998</v>
      </c>
      <c r="Q2045" s="153">
        <v>5580.1980000000003</v>
      </c>
      <c r="R2045" s="153">
        <v>5521.2669999999998</v>
      </c>
      <c r="S2045" s="153">
        <v>5529.0590000000002</v>
      </c>
      <c r="T2045" s="153">
        <v>5587.37</v>
      </c>
      <c r="U2045" s="153">
        <v>5462.4279999999999</v>
      </c>
      <c r="V2045" s="153">
        <v>5280.0079999999998</v>
      </c>
      <c r="W2045" s="154">
        <v>5172.5950000000003</v>
      </c>
      <c r="X2045" s="153">
        <v>5883.0950000000003</v>
      </c>
      <c r="Y2045" s="66">
        <v>6189.4650000000001</v>
      </c>
      <c r="Z2045" s="153">
        <v>6086.1239999999998</v>
      </c>
      <c r="AA2045" s="153">
        <v>5748.3239999999996</v>
      </c>
      <c r="AB2045" s="155">
        <v>127577.895</v>
      </c>
      <c r="AC2045" s="18" t="str">
        <f t="shared" si="62"/>
        <v>ok</v>
      </c>
      <c r="AE2045" s="19">
        <f t="shared" si="63"/>
        <v>7825.8130000000092</v>
      </c>
      <c r="AF2045" s="20">
        <v>623.74999999999989</v>
      </c>
      <c r="AG2045" s="21"/>
      <c r="AH2045" s="121"/>
      <c r="AI2045" s="156"/>
      <c r="AJ2045" s="156"/>
    </row>
    <row r="2046" spans="1:36" ht="14.4" thickTop="1" thickBot="1" x14ac:dyDescent="0.3">
      <c r="B2046" s="12">
        <v>41492</v>
      </c>
      <c r="C2046" s="152" t="s">
        <v>11</v>
      </c>
      <c r="D2046" s="153">
        <v>5407.7340000000004</v>
      </c>
      <c r="E2046" s="153">
        <v>5208.674</v>
      </c>
      <c r="F2046" s="153">
        <v>5090.4639999999999</v>
      </c>
      <c r="G2046" s="153">
        <v>5016.4579999999996</v>
      </c>
      <c r="H2046" s="154">
        <v>4918.0140000000001</v>
      </c>
      <c r="I2046" s="153">
        <v>4904.0910000000003</v>
      </c>
      <c r="J2046" s="153">
        <v>4953.03</v>
      </c>
      <c r="K2046" s="153">
        <v>4834.232</v>
      </c>
      <c r="L2046" s="153">
        <v>4933.4859999999999</v>
      </c>
      <c r="M2046" s="153">
        <v>5187.9489999999996</v>
      </c>
      <c r="N2046" s="153">
        <v>5297.1040000000003</v>
      </c>
      <c r="O2046" s="153">
        <v>5482.1859999999997</v>
      </c>
      <c r="P2046" s="153">
        <v>5554.3119999999999</v>
      </c>
      <c r="Q2046" s="153">
        <v>5633.0209999999997</v>
      </c>
      <c r="R2046" s="153">
        <v>5682.3630000000003</v>
      </c>
      <c r="S2046" s="153">
        <v>5692.0659999999998</v>
      </c>
      <c r="T2046" s="153">
        <v>5744.4309999999996</v>
      </c>
      <c r="U2046" s="153">
        <v>5637.1890000000003</v>
      </c>
      <c r="V2046" s="153">
        <v>5486.0379999999996</v>
      </c>
      <c r="W2046" s="154">
        <v>5266.826</v>
      </c>
      <c r="X2046" s="153">
        <v>6103.4920000000002</v>
      </c>
      <c r="Y2046" s="66">
        <v>6363.4009999999998</v>
      </c>
      <c r="Z2046" s="153">
        <v>6320.5429999999997</v>
      </c>
      <c r="AA2046" s="153">
        <v>6018.6130000000003</v>
      </c>
      <c r="AB2046" s="155">
        <v>130735.717</v>
      </c>
      <c r="AC2046" s="18" t="str">
        <f t="shared" si="62"/>
        <v>ok</v>
      </c>
      <c r="AE2046" s="19">
        <f t="shared" si="63"/>
        <v>3157.8220000000001</v>
      </c>
      <c r="AF2046" s="20">
        <v>612.82999999999993</v>
      </c>
      <c r="AG2046" s="21"/>
      <c r="AH2046" s="121"/>
      <c r="AI2046" s="156"/>
      <c r="AJ2046" s="156"/>
    </row>
    <row r="2047" spans="1:36" ht="14.4" thickTop="1" thickBot="1" x14ac:dyDescent="0.3">
      <c r="B2047" s="12">
        <v>41493</v>
      </c>
      <c r="C2047" s="152" t="s">
        <v>12</v>
      </c>
      <c r="D2047" s="153">
        <v>5706.2219999999998</v>
      </c>
      <c r="E2047" s="153">
        <v>5410.2129999999997</v>
      </c>
      <c r="F2047" s="153">
        <v>5226.4719999999998</v>
      </c>
      <c r="G2047" s="153">
        <v>5161.9520000000002</v>
      </c>
      <c r="H2047" s="154">
        <v>5054.8639999999996</v>
      </c>
      <c r="I2047" s="153">
        <v>5050.3779999999997</v>
      </c>
      <c r="J2047" s="153">
        <v>5100.0749999999998</v>
      </c>
      <c r="K2047" s="153">
        <v>4946.8040000000001</v>
      </c>
      <c r="L2047" s="153">
        <v>5150.0360000000001</v>
      </c>
      <c r="M2047" s="153">
        <v>5271.7659999999996</v>
      </c>
      <c r="N2047" s="153">
        <v>5505.9129999999996</v>
      </c>
      <c r="O2047" s="153">
        <v>5525.0510000000004</v>
      </c>
      <c r="P2047" s="153">
        <v>5668.2839999999997</v>
      </c>
      <c r="Q2047" s="153">
        <v>5777.34</v>
      </c>
      <c r="R2047" s="153">
        <v>5823.1779999999999</v>
      </c>
      <c r="S2047" s="153">
        <v>5784.6559999999999</v>
      </c>
      <c r="T2047" s="153">
        <v>5855.8209999999999</v>
      </c>
      <c r="U2047" s="153">
        <v>5767.0609999999997</v>
      </c>
      <c r="V2047" s="153">
        <v>5562.3149999999996</v>
      </c>
      <c r="W2047" s="154">
        <v>5311.6610000000001</v>
      </c>
      <c r="X2047" s="153">
        <v>6175.5060000000003</v>
      </c>
      <c r="Y2047" s="66">
        <v>6413.8540000000003</v>
      </c>
      <c r="Z2047" s="153">
        <v>6399.2849999999999</v>
      </c>
      <c r="AA2047" s="153">
        <v>6155.6790000000001</v>
      </c>
      <c r="AB2047" s="155">
        <v>133804.386</v>
      </c>
      <c r="AC2047" s="18" t="str">
        <f t="shared" si="62"/>
        <v>ok</v>
      </c>
      <c r="AE2047" s="19">
        <f t="shared" si="63"/>
        <v>3068.6689999999944</v>
      </c>
      <c r="AF2047" s="20">
        <v>625.84</v>
      </c>
      <c r="AG2047" s="21"/>
      <c r="AH2047" s="121"/>
      <c r="AI2047" s="156"/>
      <c r="AJ2047" s="156"/>
    </row>
    <row r="2048" spans="1:36" ht="14.4" thickTop="1" thickBot="1" x14ac:dyDescent="0.3">
      <c r="B2048" s="12">
        <v>41494</v>
      </c>
      <c r="C2048" s="152" t="s">
        <v>13</v>
      </c>
      <c r="D2048" s="153">
        <v>5730.9530000000004</v>
      </c>
      <c r="E2048" s="153">
        <v>5507.41</v>
      </c>
      <c r="F2048" s="153">
        <v>5313.3090000000002</v>
      </c>
      <c r="G2048" s="153">
        <v>5192.3919999999998</v>
      </c>
      <c r="H2048" s="154">
        <v>5122.6530000000002</v>
      </c>
      <c r="I2048" s="153">
        <v>5099.9930000000004</v>
      </c>
      <c r="J2048" s="153">
        <v>5186.6670000000004</v>
      </c>
      <c r="K2048" s="153">
        <v>5032.0559999999996</v>
      </c>
      <c r="L2048" s="153">
        <v>5143.6369999999997</v>
      </c>
      <c r="M2048" s="153">
        <v>5296.8329999999996</v>
      </c>
      <c r="N2048" s="153">
        <v>5473.1540000000005</v>
      </c>
      <c r="O2048" s="153">
        <v>5575.2619999999997</v>
      </c>
      <c r="P2048" s="153">
        <v>5720.6790000000001</v>
      </c>
      <c r="Q2048" s="153">
        <v>5793.7070000000003</v>
      </c>
      <c r="R2048" s="153">
        <v>5769.6040000000003</v>
      </c>
      <c r="S2048" s="153">
        <v>5801.4740000000002</v>
      </c>
      <c r="T2048" s="153">
        <v>5829.7430000000004</v>
      </c>
      <c r="U2048" s="153">
        <v>5695.4939999999997</v>
      </c>
      <c r="V2048" s="153">
        <v>5603.7030000000004</v>
      </c>
      <c r="W2048" s="154">
        <v>5380.6980000000003</v>
      </c>
      <c r="X2048" s="153">
        <v>6149.3890000000001</v>
      </c>
      <c r="Y2048" s="153">
        <v>6376.6850000000004</v>
      </c>
      <c r="Z2048" s="66">
        <v>6429.2669999999998</v>
      </c>
      <c r="AA2048" s="153">
        <v>6142.35</v>
      </c>
      <c r="AB2048" s="155">
        <v>134367.11199999999</v>
      </c>
      <c r="AC2048" s="18" t="str">
        <f t="shared" si="62"/>
        <v>ok</v>
      </c>
      <c r="AE2048" s="19">
        <f t="shared" si="63"/>
        <v>562.72599999999511</v>
      </c>
      <c r="AF2048" s="20">
        <v>614.13</v>
      </c>
      <c r="AG2048" s="21"/>
      <c r="AH2048" s="121"/>
      <c r="AI2048" s="156"/>
      <c r="AJ2048" s="156"/>
    </row>
    <row r="2049" spans="2:36" ht="14.4" thickTop="1" thickBot="1" x14ac:dyDescent="0.3">
      <c r="B2049" s="12">
        <v>41495</v>
      </c>
      <c r="C2049" s="152" t="s">
        <v>14</v>
      </c>
      <c r="D2049" s="153">
        <v>5712.8710000000001</v>
      </c>
      <c r="E2049" s="153">
        <v>5462.2910000000002</v>
      </c>
      <c r="F2049" s="153">
        <v>5320.2889999999998</v>
      </c>
      <c r="G2049" s="153">
        <v>5181.1540000000005</v>
      </c>
      <c r="H2049" s="154">
        <v>5138.8289999999997</v>
      </c>
      <c r="I2049" s="153">
        <v>5123.82</v>
      </c>
      <c r="J2049" s="153">
        <v>5175.6850000000004</v>
      </c>
      <c r="K2049" s="153">
        <v>5071.0150000000003</v>
      </c>
      <c r="L2049" s="153">
        <v>5184.9830000000002</v>
      </c>
      <c r="M2049" s="153">
        <v>5340.4120000000003</v>
      </c>
      <c r="N2049" s="153">
        <v>5510.5910000000003</v>
      </c>
      <c r="O2049" s="153">
        <v>5580.3130000000001</v>
      </c>
      <c r="P2049" s="153">
        <v>5711.73</v>
      </c>
      <c r="Q2049" s="153">
        <v>5764.2830000000004</v>
      </c>
      <c r="R2049" s="153">
        <v>5714.2309999999998</v>
      </c>
      <c r="S2049" s="153">
        <v>5742.6509999999998</v>
      </c>
      <c r="T2049" s="153">
        <v>5702.2489999999998</v>
      </c>
      <c r="U2049" s="153">
        <v>5587.5870000000004</v>
      </c>
      <c r="V2049" s="153">
        <v>5469.7820000000002</v>
      </c>
      <c r="W2049" s="154">
        <v>5349.39</v>
      </c>
      <c r="X2049" s="153">
        <v>5969.4309999999996</v>
      </c>
      <c r="Y2049" s="153">
        <v>6158.6180000000004</v>
      </c>
      <c r="Z2049" s="66">
        <v>6175.5730000000003</v>
      </c>
      <c r="AA2049" s="153">
        <v>5945.2479999999996</v>
      </c>
      <c r="AB2049" s="155">
        <v>133093.02600000001</v>
      </c>
      <c r="AC2049" s="18" t="str">
        <f t="shared" si="62"/>
        <v>ok</v>
      </c>
      <c r="AE2049" s="19">
        <f t="shared" si="63"/>
        <v>-1274.0859999999811</v>
      </c>
      <c r="AF2049" s="20">
        <v>607.13000000000011</v>
      </c>
      <c r="AG2049" s="21"/>
      <c r="AH2049" s="121"/>
      <c r="AI2049" s="156"/>
      <c r="AJ2049" s="156"/>
    </row>
    <row r="2050" spans="2:36" ht="14.4" thickTop="1" thickBot="1" x14ac:dyDescent="0.3">
      <c r="B2050" s="12">
        <v>41496</v>
      </c>
      <c r="C2050" s="152" t="s">
        <v>15</v>
      </c>
      <c r="D2050" s="153">
        <v>5602.723</v>
      </c>
      <c r="E2050" s="153">
        <v>5329.6229999999996</v>
      </c>
      <c r="F2050" s="153">
        <v>5146.8239999999996</v>
      </c>
      <c r="G2050" s="153">
        <v>5041.1329999999998</v>
      </c>
      <c r="H2050" s="154">
        <v>4927.3919999999998</v>
      </c>
      <c r="I2050" s="153">
        <v>4943.1490000000003</v>
      </c>
      <c r="J2050" s="153">
        <v>4933.0829999999996</v>
      </c>
      <c r="K2050" s="153">
        <v>4795.8270000000002</v>
      </c>
      <c r="L2050" s="153">
        <v>4872.451</v>
      </c>
      <c r="M2050" s="153">
        <v>5051.0079999999998</v>
      </c>
      <c r="N2050" s="153">
        <v>5107.799</v>
      </c>
      <c r="O2050" s="153">
        <v>5192.1000000000004</v>
      </c>
      <c r="P2050" s="153">
        <v>5262.4170000000004</v>
      </c>
      <c r="Q2050" s="153">
        <v>5314.7439999999997</v>
      </c>
      <c r="R2050" s="153">
        <v>5232.1559999999999</v>
      </c>
      <c r="S2050" s="153">
        <v>5145.5510000000004</v>
      </c>
      <c r="T2050" s="153">
        <v>5069.2929999999997</v>
      </c>
      <c r="U2050" s="153">
        <v>5086.8540000000003</v>
      </c>
      <c r="V2050" s="153">
        <v>5103.0450000000001</v>
      </c>
      <c r="W2050" s="154">
        <v>5304.9489999999996</v>
      </c>
      <c r="X2050" s="153">
        <v>6136.7250000000004</v>
      </c>
      <c r="Y2050" s="66">
        <v>6267.317</v>
      </c>
      <c r="Z2050" s="153">
        <v>6121.4350000000004</v>
      </c>
      <c r="AA2050" s="153">
        <v>5709.6080000000002</v>
      </c>
      <c r="AB2050" s="155">
        <v>126697.20600000001</v>
      </c>
      <c r="AC2050" s="18" t="str">
        <f t="shared" si="62"/>
        <v>ok</v>
      </c>
      <c r="AE2050" s="19">
        <f t="shared" si="63"/>
        <v>-6395.820000000007</v>
      </c>
      <c r="AF2050" s="20">
        <v>567.12999999999988</v>
      </c>
      <c r="AG2050" s="21"/>
      <c r="AH2050" s="121"/>
      <c r="AI2050" s="156"/>
      <c r="AJ2050" s="156"/>
    </row>
    <row r="2051" spans="2:36" ht="14.4" thickTop="1" thickBot="1" x14ac:dyDescent="0.3">
      <c r="B2051" s="12">
        <v>41497</v>
      </c>
      <c r="C2051" s="152" t="s">
        <v>16</v>
      </c>
      <c r="D2051" s="153">
        <v>5386.3040000000001</v>
      </c>
      <c r="E2051" s="153">
        <v>5129.6210000000001</v>
      </c>
      <c r="F2051" s="153">
        <v>4951.6989999999996</v>
      </c>
      <c r="G2051" s="153">
        <v>4808.8620000000001</v>
      </c>
      <c r="H2051" s="154">
        <v>4745.0540000000001</v>
      </c>
      <c r="I2051" s="153">
        <v>4687.9369999999999</v>
      </c>
      <c r="J2051" s="153">
        <v>4697.0460000000003</v>
      </c>
      <c r="K2051" s="153">
        <v>4424.2560000000003</v>
      </c>
      <c r="L2051" s="153">
        <v>4433.1980000000003</v>
      </c>
      <c r="M2051" s="153">
        <v>4537.6970000000001</v>
      </c>
      <c r="N2051" s="153">
        <v>4638.8810000000003</v>
      </c>
      <c r="O2051" s="153">
        <v>4642.4470000000001</v>
      </c>
      <c r="P2051" s="153">
        <v>4719.2120000000004</v>
      </c>
      <c r="Q2051" s="153">
        <v>4805.4939999999997</v>
      </c>
      <c r="R2051" s="153">
        <v>4801.415</v>
      </c>
      <c r="S2051" s="153">
        <v>4812.34</v>
      </c>
      <c r="T2051" s="153">
        <v>4820.5010000000002</v>
      </c>
      <c r="U2051" s="153">
        <v>4817.2430000000004</v>
      </c>
      <c r="V2051" s="153">
        <v>4783.5630000000001</v>
      </c>
      <c r="W2051" s="154">
        <v>5041.8649999999998</v>
      </c>
      <c r="X2051" s="153">
        <v>5743.2110000000002</v>
      </c>
      <c r="Y2051" s="66">
        <v>6023.1909999999998</v>
      </c>
      <c r="Z2051" s="153">
        <v>5799.4319999999998</v>
      </c>
      <c r="AA2051" s="153">
        <v>5439.6350000000002</v>
      </c>
      <c r="AB2051" s="155">
        <v>118690.10400000001</v>
      </c>
      <c r="AC2051" s="18" t="str">
        <f t="shared" si="62"/>
        <v>ok</v>
      </c>
      <c r="AE2051" s="19">
        <f t="shared" si="63"/>
        <v>-8007.101999999999</v>
      </c>
      <c r="AF2051" s="20">
        <v>613.32000000000016</v>
      </c>
      <c r="AG2051" s="21"/>
      <c r="AH2051" s="121"/>
      <c r="AI2051" s="156"/>
      <c r="AJ2051" s="156"/>
    </row>
    <row r="2052" spans="2:36" ht="14.4" thickTop="1" thickBot="1" x14ac:dyDescent="0.3">
      <c r="B2052" s="12">
        <v>41498</v>
      </c>
      <c r="C2052" s="152" t="s">
        <v>17</v>
      </c>
      <c r="D2052" s="153">
        <v>5136.4539999999997</v>
      </c>
      <c r="E2052" s="153">
        <v>4893.28</v>
      </c>
      <c r="F2052" s="153">
        <v>4748.6949999999997</v>
      </c>
      <c r="G2052" s="153">
        <v>4665.3310000000001</v>
      </c>
      <c r="H2052" s="154">
        <v>4584.0029999999997</v>
      </c>
      <c r="I2052" s="153">
        <v>4610.6189999999997</v>
      </c>
      <c r="J2052" s="153">
        <v>4708.7520000000004</v>
      </c>
      <c r="K2052" s="153">
        <v>4718.1499999999996</v>
      </c>
      <c r="L2052" s="153">
        <v>4850.0280000000002</v>
      </c>
      <c r="M2052" s="153">
        <v>5065.6530000000002</v>
      </c>
      <c r="N2052" s="153">
        <v>5167.7439999999997</v>
      </c>
      <c r="O2052" s="153">
        <v>5187.0919999999996</v>
      </c>
      <c r="P2052" s="153">
        <v>5279.5290000000005</v>
      </c>
      <c r="Q2052" s="153">
        <v>5369.3739999999998</v>
      </c>
      <c r="R2052" s="153">
        <v>5365.7169999999996</v>
      </c>
      <c r="S2052" s="153">
        <v>5386.1710000000003</v>
      </c>
      <c r="T2052" s="153">
        <v>5370.5219999999999</v>
      </c>
      <c r="U2052" s="153">
        <v>5355.4970000000003</v>
      </c>
      <c r="V2052" s="153">
        <v>5241.6109999999999</v>
      </c>
      <c r="W2052" s="154">
        <v>5127.8230000000003</v>
      </c>
      <c r="X2052" s="153">
        <v>5804.9920000000002</v>
      </c>
      <c r="Y2052" s="66">
        <v>5914.61</v>
      </c>
      <c r="Z2052" s="153">
        <v>5773.0619999999999</v>
      </c>
      <c r="AA2052" s="153">
        <v>5417.2759999999998</v>
      </c>
      <c r="AB2052" s="155">
        <v>123741.985</v>
      </c>
      <c r="AC2052" s="18" t="str">
        <f t="shared" ref="AC2052:AC2115" si="64">IF(D2052-AB2051,"ok","error")</f>
        <v>ok</v>
      </c>
      <c r="AE2052" s="19">
        <f t="shared" ref="AE2052:AE2115" si="65">AB2052-AB2051</f>
        <v>5051.8809999999939</v>
      </c>
      <c r="AF2052" s="20">
        <v>558.44999999999993</v>
      </c>
      <c r="AG2052" s="21"/>
      <c r="AH2052" s="121"/>
      <c r="AI2052" s="156"/>
      <c r="AJ2052" s="156"/>
    </row>
    <row r="2053" spans="2:36" ht="14.4" thickTop="1" thickBot="1" x14ac:dyDescent="0.3">
      <c r="B2053" s="12">
        <v>41499</v>
      </c>
      <c r="C2053" s="152" t="s">
        <v>11</v>
      </c>
      <c r="D2053" s="153">
        <v>5064.9160000000002</v>
      </c>
      <c r="E2053" s="153">
        <v>4874.3280000000004</v>
      </c>
      <c r="F2053" s="153">
        <v>4731.1880000000001</v>
      </c>
      <c r="G2053" s="153">
        <v>4619.2669999999998</v>
      </c>
      <c r="H2053" s="154">
        <v>4562.6530000000002</v>
      </c>
      <c r="I2053" s="153">
        <v>4555.8280000000004</v>
      </c>
      <c r="J2053" s="153">
        <v>4702.2</v>
      </c>
      <c r="K2053" s="153">
        <v>4618.6989999999996</v>
      </c>
      <c r="L2053" s="153">
        <v>4796.7520000000004</v>
      </c>
      <c r="M2053" s="153">
        <v>4965.2309999999998</v>
      </c>
      <c r="N2053" s="153">
        <v>5068.1859999999997</v>
      </c>
      <c r="O2053" s="153">
        <v>5180.2299999999996</v>
      </c>
      <c r="P2053" s="153">
        <v>5242.8950000000004</v>
      </c>
      <c r="Q2053" s="153">
        <v>5322.4970000000003</v>
      </c>
      <c r="R2053" s="153">
        <v>5280.3029999999999</v>
      </c>
      <c r="S2053" s="153">
        <v>5267.4369999999999</v>
      </c>
      <c r="T2053" s="153">
        <v>5307.0320000000002</v>
      </c>
      <c r="U2053" s="153">
        <v>5259.89</v>
      </c>
      <c r="V2053" s="153">
        <v>5068.5410000000002</v>
      </c>
      <c r="W2053" s="154">
        <v>5059.0969999999998</v>
      </c>
      <c r="X2053" s="153">
        <v>5816.8010000000004</v>
      </c>
      <c r="Y2053" s="66">
        <v>6015.8850000000002</v>
      </c>
      <c r="Z2053" s="153">
        <v>5906.6890000000003</v>
      </c>
      <c r="AA2053" s="153">
        <v>5547.78</v>
      </c>
      <c r="AB2053" s="155">
        <v>122834.325</v>
      </c>
      <c r="AC2053" s="18" t="str">
        <f t="shared" si="64"/>
        <v>ok</v>
      </c>
      <c r="AE2053" s="19">
        <f t="shared" si="65"/>
        <v>-907.66000000000349</v>
      </c>
      <c r="AF2053" s="20">
        <v>576.46</v>
      </c>
      <c r="AG2053" s="21"/>
      <c r="AH2053" s="121"/>
      <c r="AI2053" s="156"/>
      <c r="AJ2053" s="156"/>
    </row>
    <row r="2054" spans="2:36" ht="14.4" thickTop="1" thickBot="1" x14ac:dyDescent="0.3">
      <c r="B2054" s="12">
        <v>41500</v>
      </c>
      <c r="C2054" s="152" t="s">
        <v>12</v>
      </c>
      <c r="D2054" s="153">
        <v>5160.1189999999997</v>
      </c>
      <c r="E2054" s="153">
        <v>4898.482</v>
      </c>
      <c r="F2054" s="153">
        <v>4702.3069999999998</v>
      </c>
      <c r="G2054" s="153">
        <v>4627.7089999999998</v>
      </c>
      <c r="H2054" s="154">
        <v>4575.3289999999997</v>
      </c>
      <c r="I2054" s="153">
        <v>4581.4009999999998</v>
      </c>
      <c r="J2054" s="153">
        <v>4687.8389999999999</v>
      </c>
      <c r="K2054" s="153">
        <v>4636.7020000000002</v>
      </c>
      <c r="L2054" s="153">
        <v>4766.68</v>
      </c>
      <c r="M2054" s="153">
        <v>4908.3450000000003</v>
      </c>
      <c r="N2054" s="153">
        <v>5038.5889999999999</v>
      </c>
      <c r="O2054" s="153">
        <v>5136.7179999999998</v>
      </c>
      <c r="P2054" s="153">
        <v>5292.4639999999999</v>
      </c>
      <c r="Q2054" s="153">
        <v>5315.9539999999997</v>
      </c>
      <c r="R2054" s="153">
        <v>5354.8280000000004</v>
      </c>
      <c r="S2054" s="153">
        <v>5381.6959999999999</v>
      </c>
      <c r="T2054" s="153">
        <v>5398.3429999999998</v>
      </c>
      <c r="U2054" s="153">
        <v>5291.51</v>
      </c>
      <c r="V2054" s="153">
        <v>5182.0879999999997</v>
      </c>
      <c r="W2054" s="154">
        <v>5128.6660000000002</v>
      </c>
      <c r="X2054" s="153">
        <v>5924.1880000000001</v>
      </c>
      <c r="Y2054" s="66">
        <v>6104.03</v>
      </c>
      <c r="Z2054" s="153">
        <v>5943.6959999999999</v>
      </c>
      <c r="AA2054" s="153">
        <v>5652.05</v>
      </c>
      <c r="AB2054" s="155">
        <v>123689.73299999999</v>
      </c>
      <c r="AC2054" s="18" t="str">
        <f t="shared" si="64"/>
        <v>ok</v>
      </c>
      <c r="AE2054" s="19">
        <f t="shared" si="65"/>
        <v>855.40799999999581</v>
      </c>
      <c r="AF2054" s="20">
        <v>579.36</v>
      </c>
      <c r="AG2054" s="21"/>
      <c r="AH2054" s="121"/>
      <c r="AI2054" s="156"/>
      <c r="AJ2054" s="156"/>
    </row>
    <row r="2055" spans="2:36" ht="14.4" thickTop="1" thickBot="1" x14ac:dyDescent="0.3">
      <c r="B2055" s="12">
        <v>41501</v>
      </c>
      <c r="C2055" s="152" t="s">
        <v>13</v>
      </c>
      <c r="D2055" s="153">
        <v>5331.2929999999997</v>
      </c>
      <c r="E2055" s="153">
        <v>5063.317</v>
      </c>
      <c r="F2055" s="153">
        <v>4915.2619999999997</v>
      </c>
      <c r="G2055" s="153">
        <v>4797.1469999999999</v>
      </c>
      <c r="H2055" s="154">
        <v>4747.0550000000003</v>
      </c>
      <c r="I2055" s="153">
        <v>4775.067</v>
      </c>
      <c r="J2055" s="153">
        <v>4889.3019999999997</v>
      </c>
      <c r="K2055" s="153">
        <v>4794.8609999999999</v>
      </c>
      <c r="L2055" s="153">
        <v>4869.4120000000003</v>
      </c>
      <c r="M2055" s="153">
        <v>5076.4679999999998</v>
      </c>
      <c r="N2055" s="153">
        <v>5208.049</v>
      </c>
      <c r="O2055" s="153">
        <v>5313.3559999999998</v>
      </c>
      <c r="P2055" s="153">
        <v>5391.3890000000001</v>
      </c>
      <c r="Q2055" s="153">
        <v>5462.4780000000001</v>
      </c>
      <c r="R2055" s="153">
        <v>5471.4350000000004</v>
      </c>
      <c r="S2055" s="153">
        <v>5493.982</v>
      </c>
      <c r="T2055" s="153">
        <v>5496.134</v>
      </c>
      <c r="U2055" s="153">
        <v>5426.4340000000002</v>
      </c>
      <c r="V2055" s="153">
        <v>5359.6940000000004</v>
      </c>
      <c r="W2055" s="154">
        <v>5318.9480000000003</v>
      </c>
      <c r="X2055" s="153">
        <v>6053.9080000000004</v>
      </c>
      <c r="Y2055" s="66">
        <v>6159.5439999999999</v>
      </c>
      <c r="Z2055" s="153">
        <v>6110.56</v>
      </c>
      <c r="AA2055" s="153">
        <v>5808.62</v>
      </c>
      <c r="AB2055" s="155">
        <v>127333.715</v>
      </c>
      <c r="AC2055" s="18" t="str">
        <f t="shared" si="64"/>
        <v>ok</v>
      </c>
      <c r="AE2055" s="19">
        <f t="shared" si="65"/>
        <v>3643.9820000000036</v>
      </c>
      <c r="AF2055" s="20">
        <v>597.79</v>
      </c>
      <c r="AG2055" s="21"/>
      <c r="AH2055" s="121"/>
      <c r="AI2055" s="156"/>
      <c r="AJ2055" s="156"/>
    </row>
    <row r="2056" spans="2:36" ht="14.4" thickTop="1" thickBot="1" x14ac:dyDescent="0.3">
      <c r="B2056" s="12">
        <v>41502</v>
      </c>
      <c r="C2056" s="152" t="s">
        <v>14</v>
      </c>
      <c r="D2056" s="153">
        <v>5396.2969999999996</v>
      </c>
      <c r="E2056" s="153">
        <v>5131.49</v>
      </c>
      <c r="F2056" s="153">
        <v>4961.1779999999999</v>
      </c>
      <c r="G2056" s="153">
        <v>4855.9399999999996</v>
      </c>
      <c r="H2056" s="154">
        <v>4764.4560000000001</v>
      </c>
      <c r="I2056" s="153">
        <v>4791.7020000000002</v>
      </c>
      <c r="J2056" s="153">
        <v>4927.6149999999998</v>
      </c>
      <c r="K2056" s="153">
        <v>4799.9579999999996</v>
      </c>
      <c r="L2056" s="153">
        <v>4956.6059999999998</v>
      </c>
      <c r="M2056" s="153">
        <v>5202.0789999999997</v>
      </c>
      <c r="N2056" s="153">
        <v>5291.8490000000002</v>
      </c>
      <c r="O2056" s="153">
        <v>5442.7470000000003</v>
      </c>
      <c r="P2056" s="153">
        <v>5566.9110000000001</v>
      </c>
      <c r="Q2056" s="153">
        <v>5620.4620000000004</v>
      </c>
      <c r="R2056" s="153">
        <v>5601.6170000000002</v>
      </c>
      <c r="S2056" s="153">
        <v>5553.0280000000002</v>
      </c>
      <c r="T2056" s="153">
        <v>5584.0320000000002</v>
      </c>
      <c r="U2056" s="153">
        <v>5508.2110000000002</v>
      </c>
      <c r="V2056" s="153">
        <v>5412.0079999999998</v>
      </c>
      <c r="W2056" s="154">
        <v>5285.384</v>
      </c>
      <c r="X2056" s="153">
        <v>6006.0640000000003</v>
      </c>
      <c r="Y2056" s="66">
        <v>6157.2449999999999</v>
      </c>
      <c r="Z2056" s="153">
        <v>6169.9970000000003</v>
      </c>
      <c r="AA2056" s="153">
        <v>5910.58</v>
      </c>
      <c r="AB2056" s="155">
        <v>128897.45600000001</v>
      </c>
      <c r="AC2056" s="18" t="str">
        <f t="shared" si="64"/>
        <v>ok</v>
      </c>
      <c r="AE2056" s="19">
        <f t="shared" si="65"/>
        <v>1563.7410000000091</v>
      </c>
      <c r="AF2056" s="20">
        <v>576.51749015808093</v>
      </c>
      <c r="AG2056" s="21"/>
      <c r="AH2056" s="121"/>
      <c r="AI2056" s="156"/>
      <c r="AJ2056" s="156"/>
    </row>
    <row r="2057" spans="2:36" ht="14.4" thickTop="1" thickBot="1" x14ac:dyDescent="0.3">
      <c r="B2057" s="12">
        <v>41503</v>
      </c>
      <c r="C2057" s="152" t="s">
        <v>15</v>
      </c>
      <c r="D2057" s="153">
        <v>5538.5590000000002</v>
      </c>
      <c r="E2057" s="153">
        <v>5292.8630000000003</v>
      </c>
      <c r="F2057" s="153">
        <v>5141.2979999999998</v>
      </c>
      <c r="G2057" s="153">
        <v>5011.125</v>
      </c>
      <c r="H2057" s="154">
        <v>4904.5829999999996</v>
      </c>
      <c r="I2057" s="153">
        <v>4909.3119999999999</v>
      </c>
      <c r="J2057" s="153">
        <v>4942.4759999999997</v>
      </c>
      <c r="K2057" s="153">
        <v>4776.3779999999997</v>
      </c>
      <c r="L2057" s="153">
        <v>4876.143</v>
      </c>
      <c r="M2057" s="153">
        <v>5026.1549999999997</v>
      </c>
      <c r="N2057" s="153">
        <v>5160.0649999999996</v>
      </c>
      <c r="O2057" s="153">
        <v>5224.9790000000003</v>
      </c>
      <c r="P2057" s="153">
        <v>5313.4110000000001</v>
      </c>
      <c r="Q2057" s="153">
        <v>5334.7889999999998</v>
      </c>
      <c r="R2057" s="153">
        <v>5303.9</v>
      </c>
      <c r="S2057" s="153">
        <v>5146.9350000000004</v>
      </c>
      <c r="T2057" s="153">
        <v>5117.3760000000002</v>
      </c>
      <c r="U2057" s="153">
        <v>5144.027</v>
      </c>
      <c r="V2057" s="153">
        <v>5122.9809999999998</v>
      </c>
      <c r="W2057" s="154">
        <v>5411.4830000000002</v>
      </c>
      <c r="X2057" s="153">
        <v>6191.8890000000001</v>
      </c>
      <c r="Y2057" s="66">
        <v>6225.44</v>
      </c>
      <c r="Z2057" s="153">
        <v>5969.7420000000002</v>
      </c>
      <c r="AA2057" s="153">
        <v>5670.8779999999997</v>
      </c>
      <c r="AB2057" s="155">
        <v>126756.787</v>
      </c>
      <c r="AC2057" s="18" t="str">
        <f t="shared" si="64"/>
        <v>ok</v>
      </c>
      <c r="AE2057" s="19">
        <f t="shared" si="65"/>
        <v>-2140.669000000009</v>
      </c>
      <c r="AF2057" s="20">
        <v>574.947490158081</v>
      </c>
      <c r="AG2057" s="21"/>
      <c r="AH2057" s="121"/>
      <c r="AI2057" s="156"/>
      <c r="AJ2057" s="156"/>
    </row>
    <row r="2058" spans="2:36" ht="14.4" thickTop="1" thickBot="1" x14ac:dyDescent="0.3">
      <c r="B2058" s="12">
        <v>41504</v>
      </c>
      <c r="C2058" s="152" t="s">
        <v>16</v>
      </c>
      <c r="D2058" s="153">
        <v>5290.97</v>
      </c>
      <c r="E2058" s="153">
        <v>5013.8729999999996</v>
      </c>
      <c r="F2058" s="153">
        <v>4928.3509999999997</v>
      </c>
      <c r="G2058" s="153">
        <v>4774.8230000000003</v>
      </c>
      <c r="H2058" s="154">
        <v>4682.0730000000003</v>
      </c>
      <c r="I2058" s="153">
        <v>4636.4610000000002</v>
      </c>
      <c r="J2058" s="153">
        <v>4619.3810000000003</v>
      </c>
      <c r="K2058" s="153">
        <v>4430.2139999999999</v>
      </c>
      <c r="L2058" s="153">
        <v>4410.9790000000003</v>
      </c>
      <c r="M2058" s="153">
        <v>4520.4780000000001</v>
      </c>
      <c r="N2058" s="153">
        <v>4590.7650000000003</v>
      </c>
      <c r="O2058" s="153">
        <v>4621.1480000000001</v>
      </c>
      <c r="P2058" s="153">
        <v>4610.2730000000001</v>
      </c>
      <c r="Q2058" s="153">
        <v>4698.7420000000002</v>
      </c>
      <c r="R2058" s="153">
        <v>4771.4409999999998</v>
      </c>
      <c r="S2058" s="153">
        <v>4739.3440000000001</v>
      </c>
      <c r="T2058" s="153">
        <v>4780.1049999999996</v>
      </c>
      <c r="U2058" s="153">
        <v>4778.7070000000003</v>
      </c>
      <c r="V2058" s="153">
        <v>4903.5709999999999</v>
      </c>
      <c r="W2058" s="154">
        <v>5170.6139999999996</v>
      </c>
      <c r="X2058" s="153">
        <v>5992.018</v>
      </c>
      <c r="Y2058" s="66">
        <v>6084.8130000000001</v>
      </c>
      <c r="Z2058" s="153">
        <v>5841.2489999999998</v>
      </c>
      <c r="AA2058" s="153">
        <v>5381.1480000000001</v>
      </c>
      <c r="AB2058" s="155">
        <v>118271.542</v>
      </c>
      <c r="AC2058" s="18" t="str">
        <f t="shared" si="64"/>
        <v>ok</v>
      </c>
      <c r="AE2058" s="19">
        <f t="shared" si="65"/>
        <v>-8485.2449999999953</v>
      </c>
      <c r="AF2058" s="20">
        <v>573.03749015808103</v>
      </c>
      <c r="AG2058" s="21"/>
      <c r="AH2058" s="121"/>
      <c r="AI2058" s="156"/>
      <c r="AJ2058" s="156"/>
    </row>
    <row r="2059" spans="2:36" ht="14.4" thickTop="1" thickBot="1" x14ac:dyDescent="0.3">
      <c r="B2059" s="12">
        <v>41505</v>
      </c>
      <c r="C2059" s="152" t="s">
        <v>17</v>
      </c>
      <c r="D2059" s="153">
        <v>4964.2790000000005</v>
      </c>
      <c r="E2059" s="153">
        <v>4728.3900000000003</v>
      </c>
      <c r="F2059" s="153">
        <v>4617.8819999999996</v>
      </c>
      <c r="G2059" s="153">
        <v>4609.2560000000003</v>
      </c>
      <c r="H2059" s="154">
        <v>4538.0609999999997</v>
      </c>
      <c r="I2059" s="153">
        <v>4634.6769999999997</v>
      </c>
      <c r="J2059" s="153">
        <v>4850.7510000000002</v>
      </c>
      <c r="K2059" s="153">
        <v>4854.0630000000001</v>
      </c>
      <c r="L2059" s="153">
        <v>4823.7489999999998</v>
      </c>
      <c r="M2059" s="153">
        <v>4976.2160000000003</v>
      </c>
      <c r="N2059" s="153">
        <v>5097.9589999999998</v>
      </c>
      <c r="O2059" s="153">
        <v>5237.9570000000003</v>
      </c>
      <c r="P2059" s="153">
        <v>5321.2259999999997</v>
      </c>
      <c r="Q2059" s="153">
        <v>5392.6030000000001</v>
      </c>
      <c r="R2059" s="153">
        <v>5302.28</v>
      </c>
      <c r="S2059" s="153">
        <v>5409.1629999999996</v>
      </c>
      <c r="T2059" s="153">
        <v>5445.9889999999996</v>
      </c>
      <c r="U2059" s="153">
        <v>5392.3029999999999</v>
      </c>
      <c r="V2059" s="153">
        <v>5306.2740000000003</v>
      </c>
      <c r="W2059" s="154">
        <v>5367.366</v>
      </c>
      <c r="X2059" s="153">
        <v>6051.1459999999997</v>
      </c>
      <c r="Y2059" s="66">
        <v>6054.8559999999998</v>
      </c>
      <c r="Z2059" s="153">
        <v>5833.0280000000002</v>
      </c>
      <c r="AA2059" s="153">
        <v>5419.89</v>
      </c>
      <c r="AB2059" s="155">
        <v>124229.364</v>
      </c>
      <c r="AC2059" s="18" t="str">
        <f t="shared" si="64"/>
        <v>ok</v>
      </c>
      <c r="AE2059" s="19">
        <f t="shared" si="65"/>
        <v>5957.8220000000001</v>
      </c>
      <c r="AF2059" s="20">
        <v>549.567490158081</v>
      </c>
      <c r="AG2059" s="21"/>
      <c r="AH2059" s="121"/>
      <c r="AI2059" s="156"/>
      <c r="AJ2059" s="156"/>
    </row>
    <row r="2060" spans="2:36" ht="14.4" thickTop="1" thickBot="1" x14ac:dyDescent="0.3">
      <c r="B2060" s="12">
        <v>41506</v>
      </c>
      <c r="C2060" s="152" t="s">
        <v>11</v>
      </c>
      <c r="D2060" s="153">
        <v>5107.6580000000004</v>
      </c>
      <c r="E2060" s="153">
        <v>4891.4589999999998</v>
      </c>
      <c r="F2060" s="153">
        <v>4828.4380000000001</v>
      </c>
      <c r="G2060" s="153">
        <v>4712.1000000000004</v>
      </c>
      <c r="H2060" s="154">
        <v>4694.0339999999997</v>
      </c>
      <c r="I2060" s="153">
        <v>4713.7089999999998</v>
      </c>
      <c r="J2060" s="153">
        <v>4912.7629999999999</v>
      </c>
      <c r="K2060" s="153">
        <v>4909.04</v>
      </c>
      <c r="L2060" s="153">
        <v>4914.7950000000001</v>
      </c>
      <c r="M2060" s="153">
        <v>5030.87</v>
      </c>
      <c r="N2060" s="153">
        <v>5070.3329999999996</v>
      </c>
      <c r="O2060" s="153">
        <v>5213.6049999999996</v>
      </c>
      <c r="P2060" s="153">
        <v>5342.7550000000001</v>
      </c>
      <c r="Q2060" s="153">
        <v>5377.2659999999996</v>
      </c>
      <c r="R2060" s="153">
        <v>5420.8720000000003</v>
      </c>
      <c r="S2060" s="153">
        <v>5527.6779999999999</v>
      </c>
      <c r="T2060" s="153">
        <v>5532.5519999999997</v>
      </c>
      <c r="U2060" s="153">
        <v>5475.2439999999997</v>
      </c>
      <c r="V2060" s="153">
        <v>5349.1450000000004</v>
      </c>
      <c r="W2060" s="154">
        <v>5430.9780000000001</v>
      </c>
      <c r="X2060" s="153">
        <v>6146.4430000000002</v>
      </c>
      <c r="Y2060" s="66">
        <v>6163.2020000000002</v>
      </c>
      <c r="Z2060" s="153">
        <v>6015.866</v>
      </c>
      <c r="AA2060" s="153">
        <v>5617.9669999999996</v>
      </c>
      <c r="AB2060" s="155">
        <v>126398.772</v>
      </c>
      <c r="AC2060" s="18" t="str">
        <f t="shared" si="64"/>
        <v>ok</v>
      </c>
      <c r="AE2060" s="19">
        <f t="shared" si="65"/>
        <v>2169.4079999999958</v>
      </c>
      <c r="AF2060" s="20">
        <v>564.12000000000012</v>
      </c>
      <c r="AG2060" s="21"/>
      <c r="AH2060" s="121"/>
      <c r="AI2060" s="156"/>
      <c r="AJ2060" s="156"/>
    </row>
    <row r="2061" spans="2:36" ht="14.4" thickTop="1" thickBot="1" x14ac:dyDescent="0.3">
      <c r="B2061" s="12">
        <v>41507</v>
      </c>
      <c r="C2061" s="152" t="s">
        <v>12</v>
      </c>
      <c r="D2061" s="153">
        <v>5316.4750000000004</v>
      </c>
      <c r="E2061" s="153">
        <v>5089.5420000000004</v>
      </c>
      <c r="F2061" s="153">
        <v>4922.8360000000002</v>
      </c>
      <c r="G2061" s="153">
        <v>4821.8289999999997</v>
      </c>
      <c r="H2061" s="154">
        <v>4773.22</v>
      </c>
      <c r="I2061" s="153">
        <v>4827.3040000000001</v>
      </c>
      <c r="J2061" s="153">
        <v>5005.8040000000001</v>
      </c>
      <c r="K2061" s="153">
        <v>5030.1279999999997</v>
      </c>
      <c r="L2061" s="153">
        <v>5013.7889999999998</v>
      </c>
      <c r="M2061" s="153">
        <v>5143.8109999999997</v>
      </c>
      <c r="N2061" s="153">
        <v>5179.1809999999996</v>
      </c>
      <c r="O2061" s="153">
        <v>5351.4769999999999</v>
      </c>
      <c r="P2061" s="153">
        <v>5405.3370000000004</v>
      </c>
      <c r="Q2061" s="153">
        <v>5417.4189999999999</v>
      </c>
      <c r="R2061" s="153">
        <v>5454.2359999999999</v>
      </c>
      <c r="S2061" s="153">
        <v>5514.7849999999999</v>
      </c>
      <c r="T2061" s="153">
        <v>5548.027</v>
      </c>
      <c r="U2061" s="153">
        <v>5505.4269999999997</v>
      </c>
      <c r="V2061" s="153">
        <v>5376.5569999999998</v>
      </c>
      <c r="W2061" s="154">
        <v>5345.2089999999998</v>
      </c>
      <c r="X2061" s="153">
        <v>6140.5870000000004</v>
      </c>
      <c r="Y2061" s="66">
        <v>6185.2510000000002</v>
      </c>
      <c r="Z2061" s="153">
        <v>6028.973</v>
      </c>
      <c r="AA2061" s="153">
        <v>5694.8519999999999</v>
      </c>
      <c r="AB2061" s="155">
        <v>128092.056</v>
      </c>
      <c r="AC2061" s="18" t="str">
        <f t="shared" si="64"/>
        <v>ok</v>
      </c>
      <c r="AE2061" s="19">
        <f t="shared" si="65"/>
        <v>1693.2839999999997</v>
      </c>
      <c r="AF2061" s="20">
        <v>582.79</v>
      </c>
      <c r="AG2061" s="21"/>
      <c r="AH2061" s="121"/>
      <c r="AI2061" s="156"/>
      <c r="AJ2061" s="156"/>
    </row>
    <row r="2062" spans="2:36" ht="14.4" thickTop="1" thickBot="1" x14ac:dyDescent="0.3">
      <c r="B2062" s="12">
        <v>41508</v>
      </c>
      <c r="C2062" s="152" t="s">
        <v>13</v>
      </c>
      <c r="D2062" s="153">
        <v>5321.4830000000002</v>
      </c>
      <c r="E2062" s="153">
        <v>5061.3530000000001</v>
      </c>
      <c r="F2062" s="153">
        <v>4892.8100000000004</v>
      </c>
      <c r="G2062" s="153">
        <v>4844.174</v>
      </c>
      <c r="H2062" s="154">
        <v>4730.9719999999998</v>
      </c>
      <c r="I2062" s="153">
        <v>4798.277</v>
      </c>
      <c r="J2062" s="153">
        <v>5002.5339999999997</v>
      </c>
      <c r="K2062" s="153">
        <v>4956.4809999999998</v>
      </c>
      <c r="L2062" s="153">
        <v>4960.049</v>
      </c>
      <c r="M2062" s="153">
        <v>5073.1239999999998</v>
      </c>
      <c r="N2062" s="153">
        <v>5189.2430000000004</v>
      </c>
      <c r="O2062" s="153">
        <v>5260.2439999999997</v>
      </c>
      <c r="P2062" s="153">
        <v>5354.9129999999996</v>
      </c>
      <c r="Q2062" s="153">
        <v>5441.4970000000003</v>
      </c>
      <c r="R2062" s="153">
        <v>5485.5410000000002</v>
      </c>
      <c r="S2062" s="153">
        <v>5597.2449999999999</v>
      </c>
      <c r="T2062" s="153">
        <v>5531.9639999999999</v>
      </c>
      <c r="U2062" s="153">
        <v>5387.3890000000001</v>
      </c>
      <c r="V2062" s="153">
        <v>5347.0810000000001</v>
      </c>
      <c r="W2062" s="154">
        <v>5358.9340000000002</v>
      </c>
      <c r="X2062" s="153">
        <v>6129.7250000000004</v>
      </c>
      <c r="Y2062" s="66">
        <v>6149.9740000000002</v>
      </c>
      <c r="Z2062" s="153">
        <v>5973.0370000000003</v>
      </c>
      <c r="AA2062" s="153">
        <v>5674.0659999999998</v>
      </c>
      <c r="AB2062" s="155">
        <v>127522.11</v>
      </c>
      <c r="AC2062" s="18" t="str">
        <f t="shared" si="64"/>
        <v>ok</v>
      </c>
      <c r="AE2062" s="19">
        <f t="shared" si="65"/>
        <v>-569.94599999999627</v>
      </c>
      <c r="AF2062" s="20">
        <v>573.62</v>
      </c>
      <c r="AG2062" s="21"/>
      <c r="AH2062" s="121"/>
      <c r="AI2062" s="156"/>
      <c r="AJ2062" s="156"/>
    </row>
    <row r="2063" spans="2:36" ht="14.4" thickTop="1" thickBot="1" x14ac:dyDescent="0.3">
      <c r="B2063" s="12">
        <v>41509</v>
      </c>
      <c r="C2063" s="152" t="s">
        <v>14</v>
      </c>
      <c r="D2063" s="153">
        <v>5302.4549999999999</v>
      </c>
      <c r="E2063" s="153">
        <v>5060.8760000000002</v>
      </c>
      <c r="F2063" s="153">
        <v>4897.2629999999999</v>
      </c>
      <c r="G2063" s="153">
        <v>4771.0690000000004</v>
      </c>
      <c r="H2063" s="154">
        <v>4767.9179999999997</v>
      </c>
      <c r="I2063" s="153">
        <v>4801.5309999999999</v>
      </c>
      <c r="J2063" s="153">
        <v>4983.3429999999998</v>
      </c>
      <c r="K2063" s="153">
        <v>4982.1509999999998</v>
      </c>
      <c r="L2063" s="153">
        <v>4979.5720000000001</v>
      </c>
      <c r="M2063" s="153">
        <v>5120.1930000000002</v>
      </c>
      <c r="N2063" s="153">
        <v>5228.9040000000005</v>
      </c>
      <c r="O2063" s="153">
        <v>5338.7340000000004</v>
      </c>
      <c r="P2063" s="153">
        <v>5441.4189999999999</v>
      </c>
      <c r="Q2063" s="153">
        <v>5442.0690000000004</v>
      </c>
      <c r="R2063" s="153">
        <v>5447.375</v>
      </c>
      <c r="S2063" s="153">
        <v>5492.9920000000002</v>
      </c>
      <c r="T2063" s="153">
        <v>5564.1580000000004</v>
      </c>
      <c r="U2063" s="153">
        <v>5475.78</v>
      </c>
      <c r="V2063" s="153">
        <v>5337.973</v>
      </c>
      <c r="W2063" s="154">
        <v>5296.442</v>
      </c>
      <c r="X2063" s="153">
        <v>6072.5919999999996</v>
      </c>
      <c r="Y2063" s="66">
        <v>6120.7259999999997</v>
      </c>
      <c r="Z2063" s="153">
        <v>5989.165</v>
      </c>
      <c r="AA2063" s="153">
        <v>5724.8739999999998</v>
      </c>
      <c r="AB2063" s="155">
        <v>127639.57399999999</v>
      </c>
      <c r="AC2063" s="18" t="str">
        <f t="shared" si="64"/>
        <v>ok</v>
      </c>
      <c r="AE2063" s="19">
        <f t="shared" si="65"/>
        <v>117.46399999999267</v>
      </c>
      <c r="AF2063" s="20">
        <v>598.39999999999986</v>
      </c>
      <c r="AG2063" s="21"/>
      <c r="AH2063" s="121"/>
      <c r="AI2063" s="156"/>
      <c r="AJ2063" s="156"/>
    </row>
    <row r="2064" spans="2:36" ht="14.4" thickTop="1" thickBot="1" x14ac:dyDescent="0.3">
      <c r="B2064" s="12">
        <v>41510</v>
      </c>
      <c r="C2064" s="152" t="s">
        <v>15</v>
      </c>
      <c r="D2064" s="153">
        <v>5395.5460000000003</v>
      </c>
      <c r="E2064" s="153">
        <v>5170.2420000000002</v>
      </c>
      <c r="F2064" s="153">
        <v>5017.5379999999996</v>
      </c>
      <c r="G2064" s="153">
        <v>4914.2290000000003</v>
      </c>
      <c r="H2064" s="154">
        <v>4819.3860000000004</v>
      </c>
      <c r="I2064" s="153">
        <v>4831.3639999999996</v>
      </c>
      <c r="J2064" s="153">
        <v>4880.1499999999996</v>
      </c>
      <c r="K2064" s="153">
        <v>4749.7460000000001</v>
      </c>
      <c r="L2064" s="153">
        <v>4841.7020000000002</v>
      </c>
      <c r="M2064" s="153">
        <v>5008.4709999999995</v>
      </c>
      <c r="N2064" s="153">
        <v>5103.4759999999997</v>
      </c>
      <c r="O2064" s="153">
        <v>5207.8280000000004</v>
      </c>
      <c r="P2064" s="153">
        <v>5222.6390000000001</v>
      </c>
      <c r="Q2064" s="153">
        <v>5240.8850000000002</v>
      </c>
      <c r="R2064" s="153">
        <v>5206.62</v>
      </c>
      <c r="S2064" s="153">
        <v>5113.7870000000003</v>
      </c>
      <c r="T2064" s="153">
        <v>5131.357</v>
      </c>
      <c r="U2064" s="153">
        <v>5110.2150000000001</v>
      </c>
      <c r="V2064" s="153">
        <v>5124.7139999999999</v>
      </c>
      <c r="W2064" s="154">
        <v>5421.0259999999998</v>
      </c>
      <c r="X2064" s="153">
        <v>6086.509</v>
      </c>
      <c r="Y2064" s="66">
        <v>6104.14</v>
      </c>
      <c r="Z2064" s="153">
        <v>5806.5339999999997</v>
      </c>
      <c r="AA2064" s="153">
        <v>5471.62</v>
      </c>
      <c r="AB2064" s="155">
        <v>124979.728</v>
      </c>
      <c r="AC2064" s="18" t="str">
        <f t="shared" si="64"/>
        <v>ok</v>
      </c>
      <c r="AE2064" s="19">
        <f t="shared" si="65"/>
        <v>-2659.8459999999905</v>
      </c>
      <c r="AF2064" s="20">
        <v>586.98000000000013</v>
      </c>
      <c r="AG2064" s="21"/>
      <c r="AH2064" s="121"/>
      <c r="AI2064" s="156"/>
      <c r="AJ2064" s="156"/>
    </row>
    <row r="2065" spans="1:36" ht="14.4" thickTop="1" thickBot="1" x14ac:dyDescent="0.3">
      <c r="B2065" s="12">
        <v>41511</v>
      </c>
      <c r="C2065" s="152" t="s">
        <v>16</v>
      </c>
      <c r="D2065" s="153">
        <v>5131.8850000000002</v>
      </c>
      <c r="E2065" s="153">
        <v>4829.085</v>
      </c>
      <c r="F2065" s="153">
        <v>4729.2690000000002</v>
      </c>
      <c r="G2065" s="153">
        <v>4637.4750000000004</v>
      </c>
      <c r="H2065" s="154">
        <v>4509.326</v>
      </c>
      <c r="I2065" s="153">
        <v>4522.5150000000003</v>
      </c>
      <c r="J2065" s="153">
        <v>4548.366</v>
      </c>
      <c r="K2065" s="153">
        <v>4339.7349999999997</v>
      </c>
      <c r="L2065" s="153">
        <v>4369.4849999999997</v>
      </c>
      <c r="M2065" s="153">
        <v>4487.4930000000004</v>
      </c>
      <c r="N2065" s="153">
        <v>4505.3339999999998</v>
      </c>
      <c r="O2065" s="153">
        <v>4559.9179999999997</v>
      </c>
      <c r="P2065" s="153">
        <v>4588.9359999999997</v>
      </c>
      <c r="Q2065" s="153">
        <v>4627.1180000000004</v>
      </c>
      <c r="R2065" s="153">
        <v>4633.6989999999996</v>
      </c>
      <c r="S2065" s="153">
        <v>4635.24</v>
      </c>
      <c r="T2065" s="153">
        <v>4655.7290000000003</v>
      </c>
      <c r="U2065" s="153">
        <v>4657.2790000000005</v>
      </c>
      <c r="V2065" s="153">
        <v>4759.8580000000002</v>
      </c>
      <c r="W2065" s="154">
        <v>5121.6639999999998</v>
      </c>
      <c r="X2065" s="153">
        <v>5751.9979999999996</v>
      </c>
      <c r="Y2065" s="66">
        <v>5797.7030000000004</v>
      </c>
      <c r="Z2065" s="153">
        <v>5392.8289999999997</v>
      </c>
      <c r="AA2065" s="153">
        <v>4946.6629999999996</v>
      </c>
      <c r="AB2065" s="155">
        <v>114738.482</v>
      </c>
      <c r="AC2065" s="18" t="str">
        <f t="shared" si="64"/>
        <v>ok</v>
      </c>
      <c r="AE2065" s="19">
        <f t="shared" si="65"/>
        <v>-10241.245999999999</v>
      </c>
      <c r="AF2065" s="20">
        <v>581.76999999999987</v>
      </c>
      <c r="AG2065" s="21"/>
      <c r="AH2065" s="121"/>
      <c r="AI2065" s="156"/>
      <c r="AJ2065" s="156"/>
    </row>
    <row r="2066" spans="1:36" ht="14.4" thickTop="1" thickBot="1" x14ac:dyDescent="0.3">
      <c r="B2066" s="12">
        <v>41512</v>
      </c>
      <c r="C2066" s="152" t="s">
        <v>17</v>
      </c>
      <c r="D2066" s="153">
        <v>4610.6840000000002</v>
      </c>
      <c r="E2066" s="153">
        <v>4431.6180000000004</v>
      </c>
      <c r="F2066" s="153">
        <v>4319.7120000000004</v>
      </c>
      <c r="G2066" s="153">
        <v>4249.4030000000002</v>
      </c>
      <c r="H2066" s="154">
        <v>4224.2969999999996</v>
      </c>
      <c r="I2066" s="153">
        <v>4305.5309999999999</v>
      </c>
      <c r="J2066" s="153">
        <v>4559.1270000000004</v>
      </c>
      <c r="K2066" s="153">
        <v>4627.4960000000001</v>
      </c>
      <c r="L2066" s="153">
        <v>4650.4719999999998</v>
      </c>
      <c r="M2066" s="153">
        <v>4796.6490000000003</v>
      </c>
      <c r="N2066" s="153">
        <v>4832.3209999999999</v>
      </c>
      <c r="O2066" s="153">
        <v>4940.759</v>
      </c>
      <c r="P2066" s="153">
        <v>5031.009</v>
      </c>
      <c r="Q2066" s="153">
        <v>5043.8379999999997</v>
      </c>
      <c r="R2066" s="153">
        <v>5135.0969999999998</v>
      </c>
      <c r="S2066" s="153">
        <v>5159.05</v>
      </c>
      <c r="T2066" s="153">
        <v>5215.0529999999999</v>
      </c>
      <c r="U2066" s="153">
        <v>5169.2330000000002</v>
      </c>
      <c r="V2066" s="153">
        <v>5222.0649999999996</v>
      </c>
      <c r="W2066" s="154">
        <v>5350.5280000000002</v>
      </c>
      <c r="X2066" s="66">
        <v>5970.5829999999996</v>
      </c>
      <c r="Y2066" s="153">
        <v>5869.857</v>
      </c>
      <c r="Z2066" s="153">
        <v>5673.3710000000001</v>
      </c>
      <c r="AA2066" s="153">
        <v>5250.4570000000003</v>
      </c>
      <c r="AB2066" s="155">
        <v>118638.21</v>
      </c>
      <c r="AC2066" s="18" t="str">
        <f t="shared" si="64"/>
        <v>ok</v>
      </c>
      <c r="AE2066" s="19">
        <f t="shared" si="65"/>
        <v>3899.7280000000028</v>
      </c>
      <c r="AF2066" s="20">
        <v>561.61</v>
      </c>
      <c r="AG2066" s="21"/>
      <c r="AH2066" s="121"/>
      <c r="AI2066" s="156"/>
      <c r="AJ2066" s="156"/>
    </row>
    <row r="2067" spans="1:36" ht="14.4" thickTop="1" thickBot="1" x14ac:dyDescent="0.3">
      <c r="B2067" s="12">
        <v>41513</v>
      </c>
      <c r="C2067" s="152" t="s">
        <v>11</v>
      </c>
      <c r="D2067" s="153">
        <v>4996.4210000000003</v>
      </c>
      <c r="E2067" s="153">
        <v>4781.4539999999997</v>
      </c>
      <c r="F2067" s="153">
        <v>4639.0079999999998</v>
      </c>
      <c r="G2067" s="153">
        <v>4575.0439999999999</v>
      </c>
      <c r="H2067" s="154">
        <v>4519.6819999999998</v>
      </c>
      <c r="I2067" s="153">
        <v>4536.3609999999999</v>
      </c>
      <c r="J2067" s="153">
        <v>4780.1819999999998</v>
      </c>
      <c r="K2067" s="153">
        <v>4784.95</v>
      </c>
      <c r="L2067" s="153">
        <v>4809.3010000000004</v>
      </c>
      <c r="M2067" s="153">
        <v>4960.3010000000004</v>
      </c>
      <c r="N2067" s="153">
        <v>5056.6840000000002</v>
      </c>
      <c r="O2067" s="153">
        <v>5194.5050000000001</v>
      </c>
      <c r="P2067" s="153">
        <v>5240.1310000000003</v>
      </c>
      <c r="Q2067" s="153">
        <v>5313.1490000000003</v>
      </c>
      <c r="R2067" s="153">
        <v>5314.665</v>
      </c>
      <c r="S2067" s="153">
        <v>5300.8909999999996</v>
      </c>
      <c r="T2067" s="153">
        <v>5419.5940000000001</v>
      </c>
      <c r="U2067" s="153">
        <v>5334.1379999999999</v>
      </c>
      <c r="V2067" s="153">
        <v>5197.6080000000002</v>
      </c>
      <c r="W2067" s="154">
        <v>5314.7489999999998</v>
      </c>
      <c r="X2067" s="153">
        <v>6101.5870000000004</v>
      </c>
      <c r="Y2067" s="66">
        <v>6143.88</v>
      </c>
      <c r="Z2067" s="153">
        <v>5977.0690000000004</v>
      </c>
      <c r="AA2067" s="153">
        <v>5609.7629999999999</v>
      </c>
      <c r="AB2067" s="155">
        <v>123900.978</v>
      </c>
      <c r="AC2067" s="18" t="str">
        <f t="shared" si="64"/>
        <v>ok</v>
      </c>
      <c r="AE2067" s="19">
        <f t="shared" si="65"/>
        <v>5262.7679999999964</v>
      </c>
      <c r="AF2067" s="20">
        <v>586.54999999999995</v>
      </c>
      <c r="AG2067" s="21"/>
      <c r="AH2067" s="121"/>
      <c r="AI2067" s="156"/>
      <c r="AJ2067" s="156"/>
    </row>
    <row r="2068" spans="1:36" ht="14.4" thickTop="1" thickBot="1" x14ac:dyDescent="0.3">
      <c r="B2068" s="12">
        <v>41514</v>
      </c>
      <c r="C2068" s="152" t="s">
        <v>12</v>
      </c>
      <c r="D2068" s="153">
        <v>5243.7290000000003</v>
      </c>
      <c r="E2068" s="153">
        <v>5063.9750000000004</v>
      </c>
      <c r="F2068" s="153">
        <v>4892.2610000000004</v>
      </c>
      <c r="G2068" s="153">
        <v>4742.2430000000004</v>
      </c>
      <c r="H2068" s="154">
        <v>4664.7700000000004</v>
      </c>
      <c r="I2068" s="153">
        <v>4703.4669999999996</v>
      </c>
      <c r="J2068" s="153">
        <v>4935.0709999999999</v>
      </c>
      <c r="K2068" s="153">
        <v>4931.3109999999997</v>
      </c>
      <c r="L2068" s="153">
        <v>4868.6559999999999</v>
      </c>
      <c r="M2068" s="153">
        <v>4975.3050000000003</v>
      </c>
      <c r="N2068" s="153">
        <v>5049.5810000000001</v>
      </c>
      <c r="O2068" s="153">
        <v>5279.92</v>
      </c>
      <c r="P2068" s="153">
        <v>5322.0889999999999</v>
      </c>
      <c r="Q2068" s="153">
        <v>5374.5060000000003</v>
      </c>
      <c r="R2068" s="153">
        <v>5395.8909999999996</v>
      </c>
      <c r="S2068" s="153">
        <v>5412.7110000000002</v>
      </c>
      <c r="T2068" s="153">
        <v>5411.1930000000002</v>
      </c>
      <c r="U2068" s="153">
        <v>5373.7510000000002</v>
      </c>
      <c r="V2068" s="153">
        <v>5278.2950000000001</v>
      </c>
      <c r="W2068" s="154">
        <v>5349.5910000000003</v>
      </c>
      <c r="X2068" s="153">
        <v>6039.6189999999997</v>
      </c>
      <c r="Y2068" s="66">
        <v>6150.8580000000002</v>
      </c>
      <c r="Z2068" s="153">
        <v>6010.3590000000004</v>
      </c>
      <c r="AA2068" s="153">
        <v>5587.5929999999998</v>
      </c>
      <c r="AB2068" s="155">
        <v>126056.745</v>
      </c>
      <c r="AC2068" s="18" t="str">
        <f t="shared" si="64"/>
        <v>ok</v>
      </c>
      <c r="AE2068" s="19">
        <f t="shared" si="65"/>
        <v>2155.7669999999925</v>
      </c>
      <c r="AF2068" s="20">
        <v>583.04</v>
      </c>
      <c r="AG2068" s="21"/>
      <c r="AH2068" s="121"/>
      <c r="AI2068" s="156"/>
      <c r="AJ2068" s="156"/>
    </row>
    <row r="2069" spans="1:36" ht="14.4" thickTop="1" thickBot="1" x14ac:dyDescent="0.3">
      <c r="B2069" s="12">
        <v>41515</v>
      </c>
      <c r="C2069" s="152" t="s">
        <v>13</v>
      </c>
      <c r="D2069" s="153">
        <v>5249.8209999999999</v>
      </c>
      <c r="E2069" s="153">
        <v>5006.4089999999997</v>
      </c>
      <c r="F2069" s="153">
        <v>4829.098</v>
      </c>
      <c r="G2069" s="153">
        <v>4681.7870000000003</v>
      </c>
      <c r="H2069" s="154">
        <v>4665.9949999999999</v>
      </c>
      <c r="I2069" s="153">
        <v>4692.4520000000002</v>
      </c>
      <c r="J2069" s="153">
        <v>4917.7389999999996</v>
      </c>
      <c r="K2069" s="153">
        <v>4956.8019999999997</v>
      </c>
      <c r="L2069" s="153">
        <v>4916.0330000000004</v>
      </c>
      <c r="M2069" s="153">
        <v>5018.6970000000001</v>
      </c>
      <c r="N2069" s="153">
        <v>5065.2380000000003</v>
      </c>
      <c r="O2069" s="153">
        <v>5108.817</v>
      </c>
      <c r="P2069" s="153">
        <v>5172.2529999999997</v>
      </c>
      <c r="Q2069" s="153">
        <v>5246.3990000000003</v>
      </c>
      <c r="R2069" s="153">
        <v>5275.2070000000003</v>
      </c>
      <c r="S2069" s="153">
        <v>5304.3649999999998</v>
      </c>
      <c r="T2069" s="153">
        <v>5398.826</v>
      </c>
      <c r="U2069" s="153">
        <v>5314.0379999999996</v>
      </c>
      <c r="V2069" s="153">
        <v>5262.933</v>
      </c>
      <c r="W2069" s="154">
        <v>5359.335</v>
      </c>
      <c r="X2069" s="66">
        <v>6041.4319999999998</v>
      </c>
      <c r="Y2069" s="153">
        <v>6024.6220000000003</v>
      </c>
      <c r="Z2069" s="153">
        <v>5855.049</v>
      </c>
      <c r="AA2069" s="153">
        <v>5455.7510000000002</v>
      </c>
      <c r="AB2069" s="155">
        <v>124819.098</v>
      </c>
      <c r="AC2069" s="18" t="str">
        <f t="shared" si="64"/>
        <v>ok</v>
      </c>
      <c r="AE2069" s="19">
        <f t="shared" si="65"/>
        <v>-1237.6469999999972</v>
      </c>
      <c r="AF2069" s="20">
        <v>585.94999999999993</v>
      </c>
      <c r="AG2069" s="21"/>
      <c r="AH2069" s="121"/>
      <c r="AI2069" s="156"/>
      <c r="AJ2069" s="156"/>
    </row>
    <row r="2070" spans="1:36" ht="14.4" thickTop="1" thickBot="1" x14ac:dyDescent="0.3">
      <c r="B2070" s="12">
        <v>41516</v>
      </c>
      <c r="C2070" s="152" t="s">
        <v>14</v>
      </c>
      <c r="D2070" s="153">
        <v>5109.8850000000002</v>
      </c>
      <c r="E2070" s="153">
        <v>4921.5659999999998</v>
      </c>
      <c r="F2070" s="153">
        <v>4776.4080000000004</v>
      </c>
      <c r="G2070" s="153">
        <v>4695.3500000000004</v>
      </c>
      <c r="H2070" s="154">
        <v>4642.3379999999997</v>
      </c>
      <c r="I2070" s="153">
        <v>4696.6940000000004</v>
      </c>
      <c r="J2070" s="153">
        <v>4897.9660000000003</v>
      </c>
      <c r="K2070" s="153">
        <v>4871.9449999999997</v>
      </c>
      <c r="L2070" s="153">
        <v>4871.0649999999996</v>
      </c>
      <c r="M2070" s="153">
        <v>5016.6559999999999</v>
      </c>
      <c r="N2070" s="153">
        <v>5099.43</v>
      </c>
      <c r="O2070" s="153">
        <v>5176.4070000000002</v>
      </c>
      <c r="P2070" s="153">
        <v>5259.6769999999997</v>
      </c>
      <c r="Q2070" s="153">
        <v>5331.1880000000001</v>
      </c>
      <c r="R2070" s="153">
        <v>5385.4960000000001</v>
      </c>
      <c r="S2070" s="153">
        <v>5408.78</v>
      </c>
      <c r="T2070" s="153">
        <v>5424.5169999999998</v>
      </c>
      <c r="U2070" s="153">
        <v>5348.8370000000004</v>
      </c>
      <c r="V2070" s="153">
        <v>5202.8059999999996</v>
      </c>
      <c r="W2070" s="154">
        <v>5290.6279999999997</v>
      </c>
      <c r="X2070" s="153">
        <v>5938.0820000000003</v>
      </c>
      <c r="Y2070" s="66">
        <v>5992.8190000000004</v>
      </c>
      <c r="Z2070" s="153">
        <v>5877.125</v>
      </c>
      <c r="AA2070" s="153">
        <v>5658.99</v>
      </c>
      <c r="AB2070" s="155">
        <v>124894.655</v>
      </c>
      <c r="AC2070" s="18" t="str">
        <f t="shared" si="64"/>
        <v>ok</v>
      </c>
      <c r="AE2070" s="19">
        <f t="shared" si="65"/>
        <v>75.557000000000698</v>
      </c>
      <c r="AF2070" s="20">
        <v>572.81999999999994</v>
      </c>
      <c r="AG2070" s="21"/>
      <c r="AH2070" s="121"/>
      <c r="AI2070" s="156"/>
      <c r="AJ2070" s="156"/>
    </row>
    <row r="2071" spans="1:36" ht="14.4" thickTop="1" thickBot="1" x14ac:dyDescent="0.3">
      <c r="B2071" s="12">
        <v>41517</v>
      </c>
      <c r="C2071" s="152" t="s">
        <v>15</v>
      </c>
      <c r="D2071" s="153">
        <v>5315.8459999999995</v>
      </c>
      <c r="E2071" s="153">
        <v>5005.1189999999997</v>
      </c>
      <c r="F2071" s="153">
        <v>4879.6639999999998</v>
      </c>
      <c r="G2071" s="153">
        <v>4771.4610000000002</v>
      </c>
      <c r="H2071" s="154">
        <v>4721.8590000000004</v>
      </c>
      <c r="I2071" s="153">
        <v>4690.8270000000002</v>
      </c>
      <c r="J2071" s="153">
        <v>4739.1009999999997</v>
      </c>
      <c r="K2071" s="153">
        <v>4686.3509999999997</v>
      </c>
      <c r="L2071" s="153">
        <v>4702.4930000000004</v>
      </c>
      <c r="M2071" s="153">
        <v>4869.2190000000001</v>
      </c>
      <c r="N2071" s="153">
        <v>4918.0159999999996</v>
      </c>
      <c r="O2071" s="153">
        <v>4968.6229999999996</v>
      </c>
      <c r="P2071" s="153">
        <v>5081.1570000000002</v>
      </c>
      <c r="Q2071" s="153">
        <v>5116.6139999999996</v>
      </c>
      <c r="R2071" s="153">
        <v>5076.0330000000004</v>
      </c>
      <c r="S2071" s="153">
        <v>5044.0569999999998</v>
      </c>
      <c r="T2071" s="153">
        <v>5050.0339999999997</v>
      </c>
      <c r="U2071" s="153">
        <v>4976.0559999999996</v>
      </c>
      <c r="V2071" s="153">
        <v>5020.2139999999999</v>
      </c>
      <c r="W2071" s="154">
        <v>5378.049</v>
      </c>
      <c r="X2071" s="66">
        <v>6090.9369999999999</v>
      </c>
      <c r="Y2071" s="153">
        <v>6056.1009999999997</v>
      </c>
      <c r="Z2071" s="153">
        <v>5775.9859999999999</v>
      </c>
      <c r="AA2071" s="153">
        <v>5415.7089999999998</v>
      </c>
      <c r="AB2071" s="155">
        <v>122349.527</v>
      </c>
      <c r="AC2071" s="18" t="str">
        <f t="shared" si="64"/>
        <v>ok</v>
      </c>
      <c r="AE2071" s="19">
        <f t="shared" si="65"/>
        <v>-2545.127999999997</v>
      </c>
      <c r="AF2071" s="20">
        <v>596.73</v>
      </c>
      <c r="AG2071" s="21"/>
      <c r="AH2071" s="121"/>
      <c r="AI2071" s="156"/>
      <c r="AJ2071" s="156"/>
    </row>
    <row r="2072" spans="1:36" ht="14.4" thickTop="1" thickBot="1" x14ac:dyDescent="0.3">
      <c r="A2072" s="11" t="s">
        <v>25</v>
      </c>
      <c r="B2072" s="12">
        <v>41518</v>
      </c>
      <c r="C2072" s="69" t="s">
        <v>16</v>
      </c>
      <c r="D2072" s="70">
        <v>5070.3919999999998</v>
      </c>
      <c r="E2072" s="70">
        <v>4844.7489999999998</v>
      </c>
      <c r="F2072" s="70">
        <v>4679.0640000000003</v>
      </c>
      <c r="G2072" s="70">
        <v>4590.5230000000001</v>
      </c>
      <c r="H2072" s="71">
        <v>4496.1629999999996</v>
      </c>
      <c r="I2072" s="70">
        <v>4455.2979999999998</v>
      </c>
      <c r="J2072" s="70">
        <v>4428.1189999999997</v>
      </c>
      <c r="K2072" s="70">
        <v>4281.1559999999999</v>
      </c>
      <c r="L2072" s="70">
        <v>4321.5780000000004</v>
      </c>
      <c r="M2072" s="70">
        <v>4372.2920000000004</v>
      </c>
      <c r="N2072" s="70">
        <v>4477.7920000000004</v>
      </c>
      <c r="O2072" s="70">
        <v>4556.38</v>
      </c>
      <c r="P2072" s="70">
        <v>4570.8130000000001</v>
      </c>
      <c r="Q2072" s="70">
        <v>4618.7070000000003</v>
      </c>
      <c r="R2072" s="70">
        <v>4649.0259999999998</v>
      </c>
      <c r="S2072" s="70">
        <v>4640.2860000000001</v>
      </c>
      <c r="T2072" s="70">
        <v>4689.5559999999996</v>
      </c>
      <c r="U2072" s="70">
        <v>4749.7640000000001</v>
      </c>
      <c r="V2072" s="70">
        <v>4815.6170000000002</v>
      </c>
      <c r="W2072" s="71">
        <v>5173.0190000000002</v>
      </c>
      <c r="X2072" s="70">
        <v>5991.9229999999998</v>
      </c>
      <c r="Y2072" s="66">
        <v>5995.76</v>
      </c>
      <c r="Z2072" s="70">
        <v>5673.2219999999998</v>
      </c>
      <c r="AA2072" s="70">
        <v>5190.0450000000001</v>
      </c>
      <c r="AB2072" s="72">
        <v>115331.24400000001</v>
      </c>
      <c r="AC2072" s="18" t="str">
        <f t="shared" si="64"/>
        <v>ok</v>
      </c>
      <c r="AE2072" s="19">
        <f t="shared" si="65"/>
        <v>-7018.2829999999958</v>
      </c>
      <c r="AF2072" s="20">
        <v>585.62000000000012</v>
      </c>
      <c r="AG2072" s="21"/>
      <c r="AH2072" s="121"/>
      <c r="AI2072" s="156"/>
      <c r="AJ2072" s="156"/>
    </row>
    <row r="2073" spans="1:36" ht="14.4" thickTop="1" thickBot="1" x14ac:dyDescent="0.3">
      <c r="B2073" s="12">
        <v>41519</v>
      </c>
      <c r="C2073" s="69" t="s">
        <v>17</v>
      </c>
      <c r="D2073" s="70">
        <v>4816.0959999999995</v>
      </c>
      <c r="E2073" s="70">
        <v>4606.5309999999999</v>
      </c>
      <c r="F2073" s="70">
        <v>4468.0360000000001</v>
      </c>
      <c r="G2073" s="70">
        <v>4368.68</v>
      </c>
      <c r="H2073" s="71">
        <v>4395.4409999999998</v>
      </c>
      <c r="I2073" s="70">
        <v>4412.875</v>
      </c>
      <c r="J2073" s="70">
        <v>4645.0990000000002</v>
      </c>
      <c r="K2073" s="70">
        <v>4713.8119999999999</v>
      </c>
      <c r="L2073" s="70">
        <v>4661.1170000000002</v>
      </c>
      <c r="M2073" s="70">
        <v>4781.6369999999997</v>
      </c>
      <c r="N2073" s="70">
        <v>4888.7039999999997</v>
      </c>
      <c r="O2073" s="70">
        <v>4975.7160000000003</v>
      </c>
      <c r="P2073" s="70">
        <v>5041.8090000000002</v>
      </c>
      <c r="Q2073" s="70">
        <v>5121.5450000000001</v>
      </c>
      <c r="R2073" s="70">
        <v>5193.1459999999997</v>
      </c>
      <c r="S2073" s="70">
        <v>5169.3549999999996</v>
      </c>
      <c r="T2073" s="70">
        <v>5255.6850000000004</v>
      </c>
      <c r="U2073" s="70">
        <v>5226.2879999999996</v>
      </c>
      <c r="V2073" s="70">
        <v>5228.3980000000001</v>
      </c>
      <c r="W2073" s="71">
        <v>5380.183</v>
      </c>
      <c r="X2073" s="66">
        <v>6013.2309999999998</v>
      </c>
      <c r="Y2073" s="70">
        <v>5999.8990000000003</v>
      </c>
      <c r="Z2073" s="70">
        <v>5728.9629999999997</v>
      </c>
      <c r="AA2073" s="70">
        <v>5272.7430000000004</v>
      </c>
      <c r="AB2073" s="72">
        <v>120364.989</v>
      </c>
      <c r="AC2073" s="18" t="str">
        <f t="shared" si="64"/>
        <v>ok</v>
      </c>
      <c r="AE2073" s="19">
        <f t="shared" si="65"/>
        <v>5033.7449999999953</v>
      </c>
      <c r="AF2073" s="20">
        <v>560.89999999999986</v>
      </c>
      <c r="AG2073" s="21"/>
      <c r="AH2073" s="121"/>
      <c r="AI2073" s="156"/>
      <c r="AJ2073" s="156"/>
    </row>
    <row r="2074" spans="1:36" ht="14.4" thickTop="1" thickBot="1" x14ac:dyDescent="0.3">
      <c r="B2074" s="12">
        <v>41520</v>
      </c>
      <c r="C2074" s="69" t="s">
        <v>11</v>
      </c>
      <c r="D2074" s="70">
        <v>4976.8590000000004</v>
      </c>
      <c r="E2074" s="70">
        <v>4741.5050000000001</v>
      </c>
      <c r="F2074" s="70">
        <v>4629.4709999999995</v>
      </c>
      <c r="G2074" s="70">
        <v>4519.6080000000002</v>
      </c>
      <c r="H2074" s="71">
        <v>4486.6139999999996</v>
      </c>
      <c r="I2074" s="70">
        <v>4576.7129999999997</v>
      </c>
      <c r="J2074" s="70">
        <v>4759.9269999999997</v>
      </c>
      <c r="K2074" s="70">
        <v>4855.665</v>
      </c>
      <c r="L2074" s="70">
        <v>4812.9549999999999</v>
      </c>
      <c r="M2074" s="70">
        <v>4943.598</v>
      </c>
      <c r="N2074" s="70">
        <v>4994.4920000000002</v>
      </c>
      <c r="O2074" s="70">
        <v>5101.1350000000002</v>
      </c>
      <c r="P2074" s="70">
        <v>5113.83</v>
      </c>
      <c r="Q2074" s="70">
        <v>5146.9449999999997</v>
      </c>
      <c r="R2074" s="70">
        <v>5226.8869999999997</v>
      </c>
      <c r="S2074" s="70">
        <v>5218.9030000000002</v>
      </c>
      <c r="T2074" s="70">
        <v>5309.0640000000003</v>
      </c>
      <c r="U2074" s="70">
        <v>5238.232</v>
      </c>
      <c r="V2074" s="70">
        <v>5170.8339999999998</v>
      </c>
      <c r="W2074" s="71">
        <v>5393.6469999999999</v>
      </c>
      <c r="X2074" s="66">
        <v>6181.1120000000001</v>
      </c>
      <c r="Y2074" s="70">
        <v>6082.18</v>
      </c>
      <c r="Z2074" s="70">
        <v>5867.665</v>
      </c>
      <c r="AA2074" s="70">
        <v>5486.5159999999996</v>
      </c>
      <c r="AB2074" s="72">
        <v>122834.357</v>
      </c>
      <c r="AC2074" s="18" t="str">
        <f t="shared" si="64"/>
        <v>ok</v>
      </c>
      <c r="AE2074" s="19">
        <f t="shared" si="65"/>
        <v>2469.3680000000022</v>
      </c>
      <c r="AF2074" s="20">
        <v>555.94000000000005</v>
      </c>
      <c r="AG2074" s="21"/>
      <c r="AH2074" s="121"/>
      <c r="AI2074" s="156"/>
      <c r="AJ2074" s="156"/>
    </row>
    <row r="2075" spans="1:36" ht="14.4" thickTop="1" thickBot="1" x14ac:dyDescent="0.3">
      <c r="B2075" s="12">
        <v>41521</v>
      </c>
      <c r="C2075" s="69" t="s">
        <v>12</v>
      </c>
      <c r="D2075" s="70">
        <v>5115.6009999999997</v>
      </c>
      <c r="E2075" s="70">
        <v>4841.3010000000004</v>
      </c>
      <c r="F2075" s="70">
        <v>4734.491</v>
      </c>
      <c r="G2075" s="70">
        <v>4652.7219999999998</v>
      </c>
      <c r="H2075" s="71">
        <v>4633.1840000000002</v>
      </c>
      <c r="I2075" s="70">
        <v>4620.0550000000003</v>
      </c>
      <c r="J2075" s="70">
        <v>4863.7700000000004</v>
      </c>
      <c r="K2075" s="70">
        <v>4883.607</v>
      </c>
      <c r="L2075" s="70">
        <v>4863.7839999999997</v>
      </c>
      <c r="M2075" s="70">
        <v>4963.7610000000004</v>
      </c>
      <c r="N2075" s="70">
        <v>5079.1409999999996</v>
      </c>
      <c r="O2075" s="70">
        <v>5128.6189999999997</v>
      </c>
      <c r="P2075" s="70">
        <v>5217.1859999999997</v>
      </c>
      <c r="Q2075" s="70">
        <v>5199.1139999999996</v>
      </c>
      <c r="R2075" s="70">
        <v>5258.55</v>
      </c>
      <c r="S2075" s="70">
        <v>5372.1559999999999</v>
      </c>
      <c r="T2075" s="70">
        <v>5404.4660000000003</v>
      </c>
      <c r="U2075" s="70">
        <v>5327.5309999999999</v>
      </c>
      <c r="V2075" s="70">
        <v>5242.6970000000001</v>
      </c>
      <c r="W2075" s="71">
        <v>5375.9989999999998</v>
      </c>
      <c r="X2075" s="66">
        <v>6047.8689999999997</v>
      </c>
      <c r="Y2075" s="70">
        <v>5974.3919999999998</v>
      </c>
      <c r="Z2075" s="70">
        <v>5754.9629999999997</v>
      </c>
      <c r="AA2075" s="70">
        <v>5478.65</v>
      </c>
      <c r="AB2075" s="72">
        <v>124033.609</v>
      </c>
      <c r="AC2075" s="18" t="str">
        <f t="shared" si="64"/>
        <v>ok</v>
      </c>
      <c r="AE2075" s="19">
        <f t="shared" si="65"/>
        <v>1199.2519999999931</v>
      </c>
      <c r="AF2075" s="20">
        <v>565.10000000000014</v>
      </c>
      <c r="AG2075" s="21"/>
      <c r="AH2075" s="121"/>
      <c r="AI2075" s="156"/>
      <c r="AJ2075" s="156"/>
    </row>
    <row r="2076" spans="1:36" ht="14.4" thickTop="1" thickBot="1" x14ac:dyDescent="0.3">
      <c r="B2076" s="12">
        <v>41522</v>
      </c>
      <c r="C2076" s="69" t="s">
        <v>13</v>
      </c>
      <c r="D2076" s="70">
        <v>5138.1639999999998</v>
      </c>
      <c r="E2076" s="70">
        <v>4874.0420000000004</v>
      </c>
      <c r="F2076" s="70">
        <v>4768.1930000000002</v>
      </c>
      <c r="G2076" s="70">
        <v>4648.4799999999996</v>
      </c>
      <c r="H2076" s="71">
        <v>4663.165</v>
      </c>
      <c r="I2076" s="70">
        <v>4713.7529999999997</v>
      </c>
      <c r="J2076" s="70">
        <v>4942.7709999999997</v>
      </c>
      <c r="K2076" s="70">
        <v>4864.6989999999996</v>
      </c>
      <c r="L2076" s="70">
        <v>4891.53</v>
      </c>
      <c r="M2076" s="70">
        <v>5043.57</v>
      </c>
      <c r="N2076" s="70">
        <v>5136.0140000000001</v>
      </c>
      <c r="O2076" s="70">
        <v>5222.1390000000001</v>
      </c>
      <c r="P2076" s="70">
        <v>5362.5479999999998</v>
      </c>
      <c r="Q2076" s="70">
        <v>5326.8879999999999</v>
      </c>
      <c r="R2076" s="70">
        <v>5438.8109999999997</v>
      </c>
      <c r="S2076" s="70">
        <v>5373.2920000000004</v>
      </c>
      <c r="T2076" s="70">
        <v>5507.59</v>
      </c>
      <c r="U2076" s="70">
        <v>5421.1710000000003</v>
      </c>
      <c r="V2076" s="70">
        <v>5379.6559999999999</v>
      </c>
      <c r="W2076" s="71">
        <v>5502.5519999999997</v>
      </c>
      <c r="X2076" s="66">
        <v>6114.7730000000001</v>
      </c>
      <c r="Y2076" s="70">
        <v>6070.1210000000001</v>
      </c>
      <c r="Z2076" s="70">
        <v>5893.5240000000003</v>
      </c>
      <c r="AA2076" s="70">
        <v>5508.1170000000002</v>
      </c>
      <c r="AB2076" s="72">
        <v>125805.56299999999</v>
      </c>
      <c r="AC2076" s="18" t="str">
        <f t="shared" si="64"/>
        <v>ok</v>
      </c>
      <c r="AE2076" s="19">
        <f t="shared" si="65"/>
        <v>1771.9539999999979</v>
      </c>
      <c r="AF2076" s="20">
        <v>576.20000000000016</v>
      </c>
      <c r="AG2076" s="21"/>
      <c r="AH2076" s="121"/>
      <c r="AI2076" s="156"/>
      <c r="AJ2076" s="156"/>
    </row>
    <row r="2077" spans="1:36" ht="14.4" thickTop="1" thickBot="1" x14ac:dyDescent="0.3">
      <c r="B2077" s="12">
        <v>41523</v>
      </c>
      <c r="C2077" s="69" t="s">
        <v>14</v>
      </c>
      <c r="D2077" s="70">
        <v>5177.9269999999997</v>
      </c>
      <c r="E2077" s="70">
        <v>4946.741</v>
      </c>
      <c r="F2077" s="70">
        <v>4806.893</v>
      </c>
      <c r="G2077" s="70">
        <v>4711.902</v>
      </c>
      <c r="H2077" s="71">
        <v>4647.5640000000003</v>
      </c>
      <c r="I2077" s="70">
        <v>4697.4570000000003</v>
      </c>
      <c r="J2077" s="70">
        <v>4886.4070000000002</v>
      </c>
      <c r="K2077" s="70">
        <v>4939.9170000000004</v>
      </c>
      <c r="L2077" s="70">
        <v>4884.6019999999999</v>
      </c>
      <c r="M2077" s="70">
        <v>5034.9840000000004</v>
      </c>
      <c r="N2077" s="70">
        <v>5116.8490000000002</v>
      </c>
      <c r="O2077" s="70">
        <v>5176.0789999999997</v>
      </c>
      <c r="P2077" s="70">
        <v>5242.6270000000004</v>
      </c>
      <c r="Q2077" s="70">
        <v>5300.3869999999997</v>
      </c>
      <c r="R2077" s="70">
        <v>5316.5429999999997</v>
      </c>
      <c r="S2077" s="70">
        <v>5323.74</v>
      </c>
      <c r="T2077" s="70">
        <v>5341.058</v>
      </c>
      <c r="U2077" s="70">
        <v>5280.8429999999998</v>
      </c>
      <c r="V2077" s="70">
        <v>5242.5370000000003</v>
      </c>
      <c r="W2077" s="71">
        <v>5415.3059999999996</v>
      </c>
      <c r="X2077" s="66">
        <v>6022.2809999999999</v>
      </c>
      <c r="Y2077" s="70">
        <v>5970.8879999999999</v>
      </c>
      <c r="Z2077" s="70">
        <v>5820.9989999999998</v>
      </c>
      <c r="AA2077" s="70">
        <v>5446.0140000000001</v>
      </c>
      <c r="AB2077" s="72">
        <v>124750.545</v>
      </c>
      <c r="AC2077" s="18" t="str">
        <f t="shared" si="64"/>
        <v>ok</v>
      </c>
      <c r="AE2077" s="19">
        <f t="shared" si="65"/>
        <v>-1055.0179999999964</v>
      </c>
      <c r="AF2077" s="20">
        <v>573.31000000000006</v>
      </c>
      <c r="AG2077" s="21"/>
      <c r="AH2077" s="121"/>
      <c r="AI2077" s="156"/>
      <c r="AJ2077" s="156"/>
    </row>
    <row r="2078" spans="1:36" ht="14.4" thickTop="1" thickBot="1" x14ac:dyDescent="0.3">
      <c r="B2078" s="12">
        <v>41524</v>
      </c>
      <c r="C2078" s="69" t="s">
        <v>15</v>
      </c>
      <c r="D2078" s="70">
        <v>5131.4679999999998</v>
      </c>
      <c r="E2078" s="70">
        <v>4886.9250000000002</v>
      </c>
      <c r="F2078" s="70">
        <v>4752.2120000000004</v>
      </c>
      <c r="G2078" s="70">
        <v>4664.799</v>
      </c>
      <c r="H2078" s="71">
        <v>4601.0770000000002</v>
      </c>
      <c r="I2078" s="70">
        <v>4610.7269999999999</v>
      </c>
      <c r="J2078" s="70">
        <v>4676.4889999999996</v>
      </c>
      <c r="K2078" s="70">
        <v>4609.1689999999999</v>
      </c>
      <c r="L2078" s="70">
        <v>4681.4380000000001</v>
      </c>
      <c r="M2078" s="70">
        <v>4839.1750000000002</v>
      </c>
      <c r="N2078" s="70">
        <v>4959.8130000000001</v>
      </c>
      <c r="O2078" s="70">
        <v>4992.9780000000001</v>
      </c>
      <c r="P2078" s="70">
        <v>5080.5069999999996</v>
      </c>
      <c r="Q2078" s="70">
        <v>4951.0050000000001</v>
      </c>
      <c r="R2078" s="70">
        <v>4943.8379999999997</v>
      </c>
      <c r="S2078" s="70">
        <v>4958.8850000000002</v>
      </c>
      <c r="T2078" s="70">
        <v>4962.7659999999996</v>
      </c>
      <c r="U2078" s="70">
        <v>4976.3549999999996</v>
      </c>
      <c r="V2078" s="70">
        <v>5046.2479999999996</v>
      </c>
      <c r="W2078" s="71">
        <v>5624.5510000000004</v>
      </c>
      <c r="X2078" s="66">
        <v>6205.8919999999998</v>
      </c>
      <c r="Y2078" s="70">
        <v>6086.6469999999999</v>
      </c>
      <c r="Z2078" s="70">
        <v>5850.3440000000001</v>
      </c>
      <c r="AA2078" s="70">
        <v>5548.9660000000003</v>
      </c>
      <c r="AB2078" s="72">
        <v>121642.274</v>
      </c>
      <c r="AC2078" s="18" t="str">
        <f t="shared" si="64"/>
        <v>ok</v>
      </c>
      <c r="AE2078" s="19">
        <f t="shared" si="65"/>
        <v>-3108.2709999999934</v>
      </c>
      <c r="AF2078" s="20">
        <v>577.52999999999986</v>
      </c>
      <c r="AG2078" s="21"/>
      <c r="AH2078" s="121"/>
      <c r="AI2078" s="156"/>
      <c r="AJ2078" s="156"/>
    </row>
    <row r="2079" spans="1:36" ht="14.4" thickTop="1" thickBot="1" x14ac:dyDescent="0.3">
      <c r="B2079" s="12">
        <v>41525</v>
      </c>
      <c r="C2079" s="69" t="s">
        <v>16</v>
      </c>
      <c r="D2079" s="70">
        <v>5102.4449999999997</v>
      </c>
      <c r="E2079" s="70">
        <v>4868.4620000000004</v>
      </c>
      <c r="F2079" s="70">
        <v>4721.3280000000004</v>
      </c>
      <c r="G2079" s="70">
        <v>4597.4409999999998</v>
      </c>
      <c r="H2079" s="71">
        <v>4521.1409999999996</v>
      </c>
      <c r="I2079" s="70">
        <v>4506.0439999999999</v>
      </c>
      <c r="J2079" s="70">
        <v>4490.9139999999998</v>
      </c>
      <c r="K2079" s="70">
        <v>4402.7550000000001</v>
      </c>
      <c r="L2079" s="70">
        <v>4338.9040000000005</v>
      </c>
      <c r="M2079" s="70">
        <v>4388.3069999999998</v>
      </c>
      <c r="N2079" s="70">
        <v>4448.8010000000004</v>
      </c>
      <c r="O2079" s="70">
        <v>4517.54</v>
      </c>
      <c r="P2079" s="70">
        <v>4573.8720000000003</v>
      </c>
      <c r="Q2079" s="70">
        <v>4614.7830000000004</v>
      </c>
      <c r="R2079" s="70">
        <v>4630.2979999999998</v>
      </c>
      <c r="S2079" s="70">
        <v>4666.6530000000002</v>
      </c>
      <c r="T2079" s="70">
        <v>4636.5990000000002</v>
      </c>
      <c r="U2079" s="70">
        <v>4667.3270000000002</v>
      </c>
      <c r="V2079" s="70">
        <v>4666.3980000000001</v>
      </c>
      <c r="W2079" s="71">
        <v>5148.7550000000001</v>
      </c>
      <c r="X2079" s="70">
        <v>5943.201</v>
      </c>
      <c r="Y2079" s="66">
        <v>6010.0290000000005</v>
      </c>
      <c r="Z2079" s="70">
        <v>5666.7280000000001</v>
      </c>
      <c r="AA2079" s="70">
        <v>5241.2569999999996</v>
      </c>
      <c r="AB2079" s="72">
        <v>115369.982</v>
      </c>
      <c r="AC2079" s="18" t="str">
        <f t="shared" si="64"/>
        <v>ok</v>
      </c>
      <c r="AE2079" s="19">
        <f t="shared" si="65"/>
        <v>-6272.2920000000013</v>
      </c>
      <c r="AF2079" s="20">
        <v>576.07000000000005</v>
      </c>
      <c r="AG2079" s="21"/>
      <c r="AH2079" s="121"/>
      <c r="AI2079" s="156"/>
      <c r="AJ2079" s="156"/>
    </row>
    <row r="2080" spans="1:36" ht="14.4" thickTop="1" thickBot="1" x14ac:dyDescent="0.3">
      <c r="B2080" s="12">
        <v>41526</v>
      </c>
      <c r="C2080" s="69" t="s">
        <v>17</v>
      </c>
      <c r="D2080" s="70">
        <v>4873.9369999999999</v>
      </c>
      <c r="E2080" s="70">
        <v>4673.4579999999996</v>
      </c>
      <c r="F2080" s="70">
        <v>4567.1589999999997</v>
      </c>
      <c r="G2080" s="70">
        <v>4510.3630000000003</v>
      </c>
      <c r="H2080" s="71">
        <v>4431.91</v>
      </c>
      <c r="I2080" s="70">
        <v>4506.2470000000003</v>
      </c>
      <c r="J2080" s="70">
        <v>4740.4070000000002</v>
      </c>
      <c r="K2080" s="70">
        <v>4794.5680000000002</v>
      </c>
      <c r="L2080" s="70">
        <v>4799.8010000000004</v>
      </c>
      <c r="M2080" s="70">
        <v>4962.01</v>
      </c>
      <c r="N2080" s="70">
        <v>5098.8410000000003</v>
      </c>
      <c r="O2080" s="70">
        <v>5195.7089999999998</v>
      </c>
      <c r="P2080" s="70">
        <v>5220.26</v>
      </c>
      <c r="Q2080" s="70">
        <v>5242.2290000000003</v>
      </c>
      <c r="R2080" s="70">
        <v>5251.6909999999998</v>
      </c>
      <c r="S2080" s="70">
        <v>5385.6409999999996</v>
      </c>
      <c r="T2080" s="70">
        <v>5465.51</v>
      </c>
      <c r="U2080" s="70">
        <v>5398.009</v>
      </c>
      <c r="V2080" s="70">
        <v>5335.6409999999996</v>
      </c>
      <c r="W2080" s="71">
        <v>5475.2479999999996</v>
      </c>
      <c r="X2080" s="66">
        <v>6125.098</v>
      </c>
      <c r="Y2080" s="70">
        <v>6046.585</v>
      </c>
      <c r="Z2080" s="70">
        <v>5893.277</v>
      </c>
      <c r="AA2080" s="70">
        <v>5501.2920000000004</v>
      </c>
      <c r="AB2080" s="72">
        <v>123494.891</v>
      </c>
      <c r="AC2080" s="18" t="str">
        <f t="shared" si="64"/>
        <v>ok</v>
      </c>
      <c r="AE2080" s="19">
        <f t="shared" si="65"/>
        <v>8124.9089999999997</v>
      </c>
      <c r="AF2080" s="20">
        <v>575.28</v>
      </c>
      <c r="AG2080" s="21"/>
      <c r="AH2080" s="121"/>
      <c r="AI2080" s="156"/>
      <c r="AJ2080" s="156"/>
    </row>
    <row r="2081" spans="2:36" ht="14.4" thickTop="1" thickBot="1" x14ac:dyDescent="0.3">
      <c r="B2081" s="12">
        <v>41527</v>
      </c>
      <c r="C2081" s="69" t="s">
        <v>11</v>
      </c>
      <c r="D2081" s="70">
        <v>5190.1480000000001</v>
      </c>
      <c r="E2081" s="70">
        <v>4915.5379999999996</v>
      </c>
      <c r="F2081" s="70">
        <v>4819.4629999999997</v>
      </c>
      <c r="G2081" s="70">
        <v>4674.9340000000002</v>
      </c>
      <c r="H2081" s="71">
        <v>4642.3059999999996</v>
      </c>
      <c r="I2081" s="70">
        <v>4672.4459999999999</v>
      </c>
      <c r="J2081" s="70">
        <v>4857.5119999999997</v>
      </c>
      <c r="K2081" s="70">
        <v>4891.2150000000001</v>
      </c>
      <c r="L2081" s="70">
        <v>4830.9459999999999</v>
      </c>
      <c r="M2081" s="70">
        <v>4999.46</v>
      </c>
      <c r="N2081" s="70">
        <v>5035.5110000000004</v>
      </c>
      <c r="O2081" s="70">
        <v>5032.0820000000003</v>
      </c>
      <c r="P2081" s="70">
        <v>5048.5309999999999</v>
      </c>
      <c r="Q2081" s="70">
        <v>5134.6790000000001</v>
      </c>
      <c r="R2081" s="70">
        <v>5156.1989999999996</v>
      </c>
      <c r="S2081" s="70">
        <v>5305.3720000000003</v>
      </c>
      <c r="T2081" s="70">
        <v>5423.2120000000004</v>
      </c>
      <c r="U2081" s="70">
        <v>5426.2950000000001</v>
      </c>
      <c r="V2081" s="70">
        <v>5358.9049999999997</v>
      </c>
      <c r="W2081" s="71">
        <v>5627.3180000000002</v>
      </c>
      <c r="X2081" s="66">
        <v>6235.1450000000004</v>
      </c>
      <c r="Y2081" s="70">
        <v>6076.1040000000003</v>
      </c>
      <c r="Z2081" s="70">
        <v>5881.2790000000005</v>
      </c>
      <c r="AA2081" s="70">
        <v>5510.5379999999996</v>
      </c>
      <c r="AB2081" s="72">
        <v>124745.13800000001</v>
      </c>
      <c r="AC2081" s="18" t="str">
        <f t="shared" si="64"/>
        <v>ok</v>
      </c>
      <c r="AE2081" s="19">
        <f t="shared" si="65"/>
        <v>1250.247000000003</v>
      </c>
      <c r="AF2081" s="20">
        <v>586.7299999999999</v>
      </c>
      <c r="AG2081" s="21"/>
      <c r="AH2081" s="121"/>
      <c r="AI2081" s="156"/>
      <c r="AJ2081" s="156"/>
    </row>
    <row r="2082" spans="2:36" ht="14.4" thickTop="1" thickBot="1" x14ac:dyDescent="0.3">
      <c r="B2082" s="12">
        <v>41528</v>
      </c>
      <c r="C2082" s="69" t="s">
        <v>12</v>
      </c>
      <c r="D2082" s="70">
        <v>5174.884</v>
      </c>
      <c r="E2082" s="70">
        <v>4928.634</v>
      </c>
      <c r="F2082" s="70">
        <v>4797.3969999999999</v>
      </c>
      <c r="G2082" s="70">
        <v>4618.6540000000005</v>
      </c>
      <c r="H2082" s="71">
        <v>4607.0609999999997</v>
      </c>
      <c r="I2082" s="70">
        <v>4621.982</v>
      </c>
      <c r="J2082" s="70">
        <v>4777.7839999999997</v>
      </c>
      <c r="K2082" s="70">
        <v>4887.1419999999998</v>
      </c>
      <c r="L2082" s="70">
        <v>4842.2179999999998</v>
      </c>
      <c r="M2082" s="70">
        <v>5004.1490000000003</v>
      </c>
      <c r="N2082" s="70">
        <v>5105.4399999999996</v>
      </c>
      <c r="O2082" s="70">
        <v>5179.4549999999999</v>
      </c>
      <c r="P2082" s="70">
        <v>5223.098</v>
      </c>
      <c r="Q2082" s="70">
        <v>5312.5730000000003</v>
      </c>
      <c r="R2082" s="70">
        <v>5309.6319999999996</v>
      </c>
      <c r="S2082" s="70">
        <v>5422.4949999999999</v>
      </c>
      <c r="T2082" s="70">
        <v>5473.5349999999999</v>
      </c>
      <c r="U2082" s="70">
        <v>5393.0190000000002</v>
      </c>
      <c r="V2082" s="70">
        <v>5334.2809999999999</v>
      </c>
      <c r="W2082" s="71">
        <v>5494.0280000000002</v>
      </c>
      <c r="X2082" s="66">
        <v>6166.2290000000003</v>
      </c>
      <c r="Y2082" s="70">
        <v>5985.4880000000003</v>
      </c>
      <c r="Z2082" s="70">
        <v>5840.22</v>
      </c>
      <c r="AA2082" s="70">
        <v>5451.5069999999996</v>
      </c>
      <c r="AB2082" s="72">
        <v>124950.905</v>
      </c>
      <c r="AC2082" s="18" t="str">
        <f t="shared" si="64"/>
        <v>ok</v>
      </c>
      <c r="AE2082" s="19">
        <f t="shared" si="65"/>
        <v>205.76699999999255</v>
      </c>
      <c r="AF2082" s="20">
        <v>578.74</v>
      </c>
      <c r="AG2082" s="21"/>
      <c r="AH2082" s="121"/>
      <c r="AI2082" s="156"/>
      <c r="AJ2082" s="156"/>
    </row>
    <row r="2083" spans="2:36" ht="14.4" thickTop="1" thickBot="1" x14ac:dyDescent="0.3">
      <c r="B2083" s="12">
        <v>41529</v>
      </c>
      <c r="C2083" s="69" t="s">
        <v>13</v>
      </c>
      <c r="D2083" s="70">
        <v>5041.5240000000003</v>
      </c>
      <c r="E2083" s="70">
        <v>4831.7340000000004</v>
      </c>
      <c r="F2083" s="70">
        <v>4690.6890000000003</v>
      </c>
      <c r="G2083" s="70">
        <v>4607.4719999999998</v>
      </c>
      <c r="H2083" s="71">
        <v>4577.4849999999997</v>
      </c>
      <c r="I2083" s="70">
        <v>4622.7020000000002</v>
      </c>
      <c r="J2083" s="70">
        <v>4861.7849999999999</v>
      </c>
      <c r="K2083" s="70">
        <v>4913.2120000000004</v>
      </c>
      <c r="L2083" s="70">
        <v>4917.8469999999998</v>
      </c>
      <c r="M2083" s="70">
        <v>5213.2650000000003</v>
      </c>
      <c r="N2083" s="70">
        <v>5206.3220000000001</v>
      </c>
      <c r="O2083" s="70">
        <v>5116.45</v>
      </c>
      <c r="P2083" s="70">
        <v>5248.915</v>
      </c>
      <c r="Q2083" s="70">
        <v>5300.866</v>
      </c>
      <c r="R2083" s="70">
        <v>5219.4809999999998</v>
      </c>
      <c r="S2083" s="70">
        <v>5218.1639999999998</v>
      </c>
      <c r="T2083" s="70">
        <v>5287.4939999999997</v>
      </c>
      <c r="U2083" s="70">
        <v>5225.9430000000002</v>
      </c>
      <c r="V2083" s="70">
        <v>5214.1469999999999</v>
      </c>
      <c r="W2083" s="71">
        <v>5493.7839999999997</v>
      </c>
      <c r="X2083" s="66">
        <v>5936.1090000000004</v>
      </c>
      <c r="Y2083" s="70">
        <v>5780.915</v>
      </c>
      <c r="Z2083" s="70">
        <v>5583.335</v>
      </c>
      <c r="AA2083" s="70">
        <v>5264.1450000000004</v>
      </c>
      <c r="AB2083" s="72">
        <v>123373.785</v>
      </c>
      <c r="AC2083" s="18" t="str">
        <f t="shared" si="64"/>
        <v>ok</v>
      </c>
      <c r="AE2083" s="19">
        <f t="shared" si="65"/>
        <v>-1577.1199999999953</v>
      </c>
      <c r="AF2083" s="20">
        <v>569.84000000000015</v>
      </c>
      <c r="AG2083" s="21"/>
      <c r="AH2083" s="121"/>
      <c r="AI2083" s="156"/>
      <c r="AJ2083" s="156"/>
    </row>
    <row r="2084" spans="2:36" ht="14.4" thickTop="1" thickBot="1" x14ac:dyDescent="0.3">
      <c r="B2084" s="12">
        <v>41530</v>
      </c>
      <c r="C2084" s="69" t="s">
        <v>14</v>
      </c>
      <c r="D2084" s="70">
        <v>4893.5540000000001</v>
      </c>
      <c r="E2084" s="70">
        <v>4636.9669999999996</v>
      </c>
      <c r="F2084" s="70">
        <v>4537.9219999999996</v>
      </c>
      <c r="G2084" s="70">
        <v>4542.0060000000003</v>
      </c>
      <c r="H2084" s="71">
        <v>4520.8590000000004</v>
      </c>
      <c r="I2084" s="70">
        <v>4581.2700000000004</v>
      </c>
      <c r="J2084" s="70">
        <v>4823.9660000000003</v>
      </c>
      <c r="K2084" s="70">
        <v>4910.3590000000004</v>
      </c>
      <c r="L2084" s="70">
        <v>4956.4070000000002</v>
      </c>
      <c r="M2084" s="70">
        <v>5017.2370000000001</v>
      </c>
      <c r="N2084" s="70">
        <v>5190.3050000000003</v>
      </c>
      <c r="O2084" s="70">
        <v>5159.5780000000004</v>
      </c>
      <c r="P2084" s="70">
        <v>5225.3389999999999</v>
      </c>
      <c r="Q2084" s="70">
        <v>5205.9799999999996</v>
      </c>
      <c r="R2084" s="70">
        <v>5121.6909999999998</v>
      </c>
      <c r="S2084" s="70">
        <v>5128.8050000000003</v>
      </c>
      <c r="T2084" s="70">
        <v>5181.098</v>
      </c>
      <c r="U2084" s="70">
        <v>5135.2569999999996</v>
      </c>
      <c r="V2084" s="70">
        <v>5153.3320000000003</v>
      </c>
      <c r="W2084" s="71">
        <v>5276.5450000000001</v>
      </c>
      <c r="X2084" s="66">
        <v>5731.3040000000001</v>
      </c>
      <c r="Y2084" s="70">
        <v>5557.8180000000002</v>
      </c>
      <c r="Z2084" s="70">
        <v>5330.0029999999997</v>
      </c>
      <c r="AA2084" s="70">
        <v>5048.7269999999999</v>
      </c>
      <c r="AB2084" s="72">
        <v>120866.329</v>
      </c>
      <c r="AC2084" s="18" t="str">
        <f t="shared" si="64"/>
        <v>ok</v>
      </c>
      <c r="AE2084" s="19">
        <f t="shared" si="65"/>
        <v>-2507.4560000000056</v>
      </c>
      <c r="AF2084" s="20">
        <v>565.41</v>
      </c>
      <c r="AG2084" s="21"/>
      <c r="AH2084" s="121"/>
      <c r="AI2084" s="156"/>
      <c r="AJ2084" s="156"/>
    </row>
    <row r="2085" spans="2:36" ht="14.4" thickTop="1" thickBot="1" x14ac:dyDescent="0.3">
      <c r="B2085" s="12">
        <v>41531</v>
      </c>
      <c r="C2085" s="69" t="s">
        <v>15</v>
      </c>
      <c r="D2085" s="70">
        <v>4724.8029999999999</v>
      </c>
      <c r="E2085" s="70">
        <v>4514.1790000000001</v>
      </c>
      <c r="F2085" s="70">
        <v>4403.2389999999996</v>
      </c>
      <c r="G2085" s="70">
        <v>4395.3729999999996</v>
      </c>
      <c r="H2085" s="71">
        <v>4366.616</v>
      </c>
      <c r="I2085" s="70">
        <v>4376.46</v>
      </c>
      <c r="J2085" s="70">
        <v>4422.1719999999996</v>
      </c>
      <c r="K2085" s="70">
        <v>4464.848</v>
      </c>
      <c r="L2085" s="70">
        <v>4589.37</v>
      </c>
      <c r="M2085" s="70">
        <v>4711.9690000000001</v>
      </c>
      <c r="N2085" s="70">
        <v>4902.1559999999999</v>
      </c>
      <c r="O2085" s="70">
        <v>4875.2979999999998</v>
      </c>
      <c r="P2085" s="70">
        <v>4908.1530000000002</v>
      </c>
      <c r="Q2085" s="70">
        <v>4861.942</v>
      </c>
      <c r="R2085" s="70">
        <v>4789.6040000000003</v>
      </c>
      <c r="S2085" s="70">
        <v>4739.1239999999998</v>
      </c>
      <c r="T2085" s="70">
        <v>4779.326</v>
      </c>
      <c r="U2085" s="70">
        <v>4820.7340000000004</v>
      </c>
      <c r="V2085" s="70">
        <v>4847.9260000000004</v>
      </c>
      <c r="W2085" s="71">
        <v>5411.9629999999997</v>
      </c>
      <c r="X2085" s="66">
        <v>5936.43</v>
      </c>
      <c r="Y2085" s="70">
        <v>5880.6530000000002</v>
      </c>
      <c r="Z2085" s="70">
        <v>5518.1639999999998</v>
      </c>
      <c r="AA2085" s="70">
        <v>5189.0990000000002</v>
      </c>
      <c r="AB2085" s="72">
        <v>116429.601</v>
      </c>
      <c r="AC2085" s="18" t="str">
        <f t="shared" si="64"/>
        <v>ok</v>
      </c>
      <c r="AE2085" s="19">
        <f t="shared" si="65"/>
        <v>-4436.7280000000028</v>
      </c>
      <c r="AF2085" s="20">
        <v>543.65</v>
      </c>
      <c r="AG2085" s="21"/>
      <c r="AH2085" s="121"/>
      <c r="AI2085" s="156"/>
      <c r="AJ2085" s="156"/>
    </row>
    <row r="2086" spans="2:36" ht="14.4" thickTop="1" thickBot="1" x14ac:dyDescent="0.3">
      <c r="B2086" s="12">
        <v>41532</v>
      </c>
      <c r="C2086" s="69" t="s">
        <v>16</v>
      </c>
      <c r="D2086" s="70">
        <v>4891.8220000000001</v>
      </c>
      <c r="E2086" s="70">
        <v>4573.7879999999996</v>
      </c>
      <c r="F2086" s="70">
        <v>4359.1310000000003</v>
      </c>
      <c r="G2086" s="70">
        <v>4248.2730000000001</v>
      </c>
      <c r="H2086" s="71">
        <v>4119.0290000000005</v>
      </c>
      <c r="I2086" s="70">
        <v>4137.3140000000003</v>
      </c>
      <c r="J2086" s="70">
        <v>4148.8950000000004</v>
      </c>
      <c r="K2086" s="70">
        <v>4078.6419999999998</v>
      </c>
      <c r="L2086" s="70">
        <v>4113.0410000000002</v>
      </c>
      <c r="M2086" s="70">
        <v>4213.2529999999997</v>
      </c>
      <c r="N2086" s="70">
        <v>4266.8620000000001</v>
      </c>
      <c r="O2086" s="70">
        <v>4309.1059999999998</v>
      </c>
      <c r="P2086" s="70">
        <v>4303.0320000000002</v>
      </c>
      <c r="Q2086" s="70">
        <v>4360.6379999999999</v>
      </c>
      <c r="R2086" s="70">
        <v>4408.8130000000001</v>
      </c>
      <c r="S2086" s="70">
        <v>4384.6890000000003</v>
      </c>
      <c r="T2086" s="70">
        <v>4449.9849999999997</v>
      </c>
      <c r="U2086" s="70">
        <v>4422.866</v>
      </c>
      <c r="V2086" s="70">
        <v>4519.0110000000004</v>
      </c>
      <c r="W2086" s="71">
        <v>5033.0200000000004</v>
      </c>
      <c r="X2086" s="66">
        <v>5512.6909999999998</v>
      </c>
      <c r="Y2086" s="70">
        <v>5348.8909999999996</v>
      </c>
      <c r="Z2086" s="70">
        <v>5078.6570000000002</v>
      </c>
      <c r="AA2086" s="70">
        <v>4814.692</v>
      </c>
      <c r="AB2086" s="72">
        <v>108096.141</v>
      </c>
      <c r="AC2086" s="18" t="str">
        <f t="shared" si="64"/>
        <v>ok</v>
      </c>
      <c r="AE2086" s="19">
        <f t="shared" si="65"/>
        <v>-8333.4599999999919</v>
      </c>
      <c r="AF2086" s="20">
        <v>567.62</v>
      </c>
      <c r="AG2086" s="21"/>
      <c r="AH2086" s="121"/>
      <c r="AI2086" s="156"/>
      <c r="AJ2086" s="156"/>
    </row>
    <row r="2087" spans="2:36" ht="14.4" thickTop="1" thickBot="1" x14ac:dyDescent="0.3">
      <c r="B2087" s="12">
        <v>41533</v>
      </c>
      <c r="C2087" s="69" t="s">
        <v>17</v>
      </c>
      <c r="D2087" s="70">
        <v>4626.8980000000001</v>
      </c>
      <c r="E2087" s="70">
        <v>4385.2820000000002</v>
      </c>
      <c r="F2087" s="70">
        <v>4207.93</v>
      </c>
      <c r="G2087" s="70">
        <v>4066.5630000000001</v>
      </c>
      <c r="H2087" s="71">
        <v>4017.0619999999999</v>
      </c>
      <c r="I2087" s="70">
        <v>3955.0340000000001</v>
      </c>
      <c r="J2087" s="70">
        <v>4006.24</v>
      </c>
      <c r="K2087" s="70">
        <v>3924.7660000000001</v>
      </c>
      <c r="L2087" s="70">
        <v>3929.5529999999999</v>
      </c>
      <c r="M2087" s="70">
        <v>4115.3739999999998</v>
      </c>
      <c r="N2087" s="70">
        <v>4046.5430000000001</v>
      </c>
      <c r="O2087" s="70">
        <v>4226.5510000000004</v>
      </c>
      <c r="P2087" s="70">
        <v>4274.1469999999999</v>
      </c>
      <c r="Q2087" s="70">
        <v>4308.3900000000003</v>
      </c>
      <c r="R2087" s="70">
        <v>4335.1760000000004</v>
      </c>
      <c r="S2087" s="70">
        <v>4351.2290000000003</v>
      </c>
      <c r="T2087" s="70">
        <v>4370.8100000000004</v>
      </c>
      <c r="U2087" s="70">
        <v>4401.1989999999996</v>
      </c>
      <c r="V2087" s="70">
        <v>4422.4690000000001</v>
      </c>
      <c r="W2087" s="71">
        <v>5009.6580000000004</v>
      </c>
      <c r="X2087" s="66">
        <v>5636.5829999999996</v>
      </c>
      <c r="Y2087" s="70">
        <v>5571.6319999999996</v>
      </c>
      <c r="Z2087" s="70">
        <v>5294.3609999999999</v>
      </c>
      <c r="AA2087" s="70">
        <v>4860.6570000000002</v>
      </c>
      <c r="AB2087" s="72">
        <v>106344.105</v>
      </c>
      <c r="AC2087" s="18" t="str">
        <f t="shared" si="64"/>
        <v>ok</v>
      </c>
      <c r="AE2087" s="19">
        <f t="shared" si="65"/>
        <v>-1752.0360000000073</v>
      </c>
      <c r="AF2087" s="20">
        <v>568.79</v>
      </c>
      <c r="AG2087" s="21"/>
      <c r="AH2087" s="121"/>
      <c r="AI2087" s="156"/>
      <c r="AJ2087" s="156"/>
    </row>
    <row r="2088" spans="2:36" ht="14.4" thickTop="1" thickBot="1" x14ac:dyDescent="0.3">
      <c r="B2088" s="12">
        <v>41534</v>
      </c>
      <c r="C2088" s="69" t="s">
        <v>11</v>
      </c>
      <c r="D2088" s="70">
        <v>4596.7330000000002</v>
      </c>
      <c r="E2088" s="70">
        <v>4325.2719999999999</v>
      </c>
      <c r="F2088" s="70">
        <v>4310.9120000000003</v>
      </c>
      <c r="G2088" s="70">
        <v>4227.8320000000003</v>
      </c>
      <c r="H2088" s="71">
        <v>4196.2309999999998</v>
      </c>
      <c r="I2088" s="70">
        <v>4183.0439999999999</v>
      </c>
      <c r="J2088" s="70">
        <v>4396.5240000000003</v>
      </c>
      <c r="K2088" s="70">
        <v>4632.49</v>
      </c>
      <c r="L2088" s="70">
        <v>4653.2269999999999</v>
      </c>
      <c r="M2088" s="70">
        <v>4799.9719999999998</v>
      </c>
      <c r="N2088" s="70">
        <v>4850.7960000000003</v>
      </c>
      <c r="O2088" s="70">
        <v>4864.6670000000004</v>
      </c>
      <c r="P2088" s="70">
        <v>4990.3900000000003</v>
      </c>
      <c r="Q2088" s="70">
        <v>5031.5839999999998</v>
      </c>
      <c r="R2088" s="70">
        <v>5043.5039999999999</v>
      </c>
      <c r="S2088" s="70">
        <v>5093.2790000000005</v>
      </c>
      <c r="T2088" s="70">
        <v>5080.1059999999998</v>
      </c>
      <c r="U2088" s="70">
        <v>5114.165</v>
      </c>
      <c r="V2088" s="70">
        <v>5122.0119999999997</v>
      </c>
      <c r="W2088" s="71">
        <v>5297.848</v>
      </c>
      <c r="X2088" s="66">
        <v>5854.665</v>
      </c>
      <c r="Y2088" s="70">
        <v>5747.0050000000001</v>
      </c>
      <c r="Z2088" s="70">
        <v>5623.8810000000003</v>
      </c>
      <c r="AA2088" s="70">
        <v>5264.6009999999997</v>
      </c>
      <c r="AB2088" s="72">
        <v>117300.74</v>
      </c>
      <c r="AC2088" s="18" t="str">
        <f t="shared" si="64"/>
        <v>ok</v>
      </c>
      <c r="AE2088" s="19">
        <f t="shared" si="65"/>
        <v>10956.635000000009</v>
      </c>
      <c r="AF2088" s="20">
        <v>569.38000000000011</v>
      </c>
      <c r="AG2088" s="21"/>
      <c r="AH2088" s="121"/>
      <c r="AI2088" s="156"/>
      <c r="AJ2088" s="156"/>
    </row>
    <row r="2089" spans="2:36" ht="14.4" thickTop="1" thickBot="1" x14ac:dyDescent="0.3">
      <c r="B2089" s="12">
        <v>41535</v>
      </c>
      <c r="C2089" s="69" t="s">
        <v>12</v>
      </c>
      <c r="D2089" s="70">
        <v>4902.7299999999996</v>
      </c>
      <c r="E2089" s="70">
        <v>4700.442</v>
      </c>
      <c r="F2089" s="70">
        <v>4544.375</v>
      </c>
      <c r="G2089" s="70">
        <v>4442.3639999999996</v>
      </c>
      <c r="H2089" s="71">
        <v>4375.3450000000003</v>
      </c>
      <c r="I2089" s="70">
        <v>4454.4650000000001</v>
      </c>
      <c r="J2089" s="70">
        <v>4635.3869999999997</v>
      </c>
      <c r="K2089" s="70">
        <v>4644.7449999999999</v>
      </c>
      <c r="L2089" s="70">
        <v>4764.2569999999996</v>
      </c>
      <c r="M2089" s="70">
        <v>4918.3689999999997</v>
      </c>
      <c r="N2089" s="70">
        <v>5022.5940000000001</v>
      </c>
      <c r="O2089" s="70">
        <v>5144.08</v>
      </c>
      <c r="P2089" s="70">
        <v>5205.3639999999996</v>
      </c>
      <c r="Q2089" s="70">
        <v>5196.6170000000002</v>
      </c>
      <c r="R2089" s="70">
        <v>5264.2349999999997</v>
      </c>
      <c r="S2089" s="70">
        <v>5250.6890000000003</v>
      </c>
      <c r="T2089" s="70">
        <v>5315.93</v>
      </c>
      <c r="U2089" s="70">
        <v>5309.8249999999998</v>
      </c>
      <c r="V2089" s="70">
        <v>5183.4840000000004</v>
      </c>
      <c r="W2089" s="71">
        <v>5449.1639999999998</v>
      </c>
      <c r="X2089" s="66">
        <v>6007.0950000000003</v>
      </c>
      <c r="Y2089" s="70">
        <v>5876.32</v>
      </c>
      <c r="Z2089" s="70">
        <v>5720.1859999999997</v>
      </c>
      <c r="AA2089" s="70">
        <v>5398.0910000000003</v>
      </c>
      <c r="AB2089" s="72">
        <v>121726.15399999999</v>
      </c>
      <c r="AC2089" s="18" t="str">
        <f t="shared" si="64"/>
        <v>ok</v>
      </c>
      <c r="AE2089" s="19">
        <f t="shared" si="65"/>
        <v>4425.4139999999898</v>
      </c>
      <c r="AF2089" s="20">
        <v>575.48</v>
      </c>
      <c r="AG2089" s="21"/>
      <c r="AH2089" s="121"/>
      <c r="AI2089" s="156"/>
      <c r="AJ2089" s="156"/>
    </row>
    <row r="2090" spans="2:36" ht="14.4" thickTop="1" thickBot="1" x14ac:dyDescent="0.3">
      <c r="B2090" s="12">
        <v>41536</v>
      </c>
      <c r="C2090" s="69" t="s">
        <v>13</v>
      </c>
      <c r="D2090" s="70">
        <v>4936.22</v>
      </c>
      <c r="E2090" s="70">
        <v>4739.1949999999997</v>
      </c>
      <c r="F2090" s="70">
        <v>4543.5870000000004</v>
      </c>
      <c r="G2090" s="70">
        <v>4504.7910000000002</v>
      </c>
      <c r="H2090" s="71">
        <v>4474.2089999999998</v>
      </c>
      <c r="I2090" s="70">
        <v>4514.6570000000002</v>
      </c>
      <c r="J2090" s="70">
        <v>4703.6970000000001</v>
      </c>
      <c r="K2090" s="70">
        <v>4702.4629999999997</v>
      </c>
      <c r="L2090" s="70">
        <v>4718.1090000000004</v>
      </c>
      <c r="M2090" s="70">
        <v>4850.0770000000002</v>
      </c>
      <c r="N2090" s="70">
        <v>4865.4350000000004</v>
      </c>
      <c r="O2090" s="70">
        <v>5023.2479999999996</v>
      </c>
      <c r="P2090" s="70">
        <v>5095.326</v>
      </c>
      <c r="Q2090" s="70">
        <v>5170.28</v>
      </c>
      <c r="R2090" s="70">
        <v>5196.3649999999998</v>
      </c>
      <c r="S2090" s="70">
        <v>5129.067</v>
      </c>
      <c r="T2090" s="70">
        <v>5165.8710000000001</v>
      </c>
      <c r="U2090" s="70">
        <v>5120.3220000000001</v>
      </c>
      <c r="V2090" s="70">
        <v>5190.5990000000002</v>
      </c>
      <c r="W2090" s="71">
        <v>5484.4849999999997</v>
      </c>
      <c r="X2090" s="66">
        <v>5970.0429999999997</v>
      </c>
      <c r="Y2090" s="70">
        <v>5779.6260000000002</v>
      </c>
      <c r="Z2090" s="70">
        <v>5560.8879999999999</v>
      </c>
      <c r="AA2090" s="70">
        <v>5211.692</v>
      </c>
      <c r="AB2090" s="72">
        <v>120650.25199999999</v>
      </c>
      <c r="AC2090" s="18" t="str">
        <f t="shared" si="64"/>
        <v>ok</v>
      </c>
      <c r="AE2090" s="19">
        <f t="shared" si="65"/>
        <v>-1075.9020000000019</v>
      </c>
      <c r="AF2090" s="20">
        <v>584.43000000000006</v>
      </c>
      <c r="AG2090" s="21"/>
      <c r="AH2090" s="121"/>
      <c r="AI2090" s="156"/>
      <c r="AJ2090" s="156"/>
    </row>
    <row r="2091" spans="2:36" ht="14.4" thickTop="1" thickBot="1" x14ac:dyDescent="0.3">
      <c r="B2091" s="12">
        <v>41537</v>
      </c>
      <c r="C2091" s="69" t="s">
        <v>14</v>
      </c>
      <c r="D2091" s="70">
        <v>4888.5519999999997</v>
      </c>
      <c r="E2091" s="70">
        <v>4657.4859999999999</v>
      </c>
      <c r="F2091" s="70">
        <v>4476.1360000000004</v>
      </c>
      <c r="G2091" s="70">
        <v>4412.6589999999997</v>
      </c>
      <c r="H2091" s="71">
        <v>4388.7659999999996</v>
      </c>
      <c r="I2091" s="70">
        <v>4442.28</v>
      </c>
      <c r="J2091" s="70">
        <v>4642.951</v>
      </c>
      <c r="K2091" s="70">
        <v>4659.0209999999997</v>
      </c>
      <c r="L2091" s="70">
        <v>4708.0410000000002</v>
      </c>
      <c r="M2091" s="70">
        <v>4752.63</v>
      </c>
      <c r="N2091" s="70">
        <v>5012.3280000000004</v>
      </c>
      <c r="O2091" s="70">
        <v>5063.692</v>
      </c>
      <c r="P2091" s="70">
        <v>5057.3010000000004</v>
      </c>
      <c r="Q2091" s="70">
        <v>5087.9579999999996</v>
      </c>
      <c r="R2091" s="70">
        <v>5125.2250000000004</v>
      </c>
      <c r="S2091" s="70">
        <v>5135.1210000000001</v>
      </c>
      <c r="T2091" s="70">
        <v>5203.6589999999997</v>
      </c>
      <c r="U2091" s="70">
        <v>5141.4669999999996</v>
      </c>
      <c r="V2091" s="70">
        <v>5113.1490000000003</v>
      </c>
      <c r="W2091" s="71">
        <v>5347.7030000000004</v>
      </c>
      <c r="X2091" s="66">
        <v>5871.5550000000003</v>
      </c>
      <c r="Y2091" s="70">
        <v>5768.7730000000001</v>
      </c>
      <c r="Z2091" s="70">
        <v>5671.7380000000003</v>
      </c>
      <c r="AA2091" s="70">
        <v>5435.6030000000001</v>
      </c>
      <c r="AB2091" s="72">
        <v>120063.79399999999</v>
      </c>
      <c r="AC2091" s="18" t="str">
        <f t="shared" si="64"/>
        <v>ok</v>
      </c>
      <c r="AE2091" s="19">
        <f t="shared" si="65"/>
        <v>-586.45799999999872</v>
      </c>
      <c r="AF2091" s="20">
        <v>589.03</v>
      </c>
      <c r="AG2091" s="21"/>
      <c r="AH2091" s="121"/>
      <c r="AI2091" s="156"/>
      <c r="AJ2091" s="156"/>
    </row>
    <row r="2092" spans="2:36" ht="14.4" thickTop="1" thickBot="1" x14ac:dyDescent="0.3">
      <c r="B2092" s="12">
        <v>41538</v>
      </c>
      <c r="C2092" s="69" t="s">
        <v>15</v>
      </c>
      <c r="D2092" s="70">
        <v>5089.0219999999999</v>
      </c>
      <c r="E2092" s="70">
        <v>4890.9719999999998</v>
      </c>
      <c r="F2092" s="70">
        <v>4722.2979999999998</v>
      </c>
      <c r="G2092" s="70">
        <v>4629.6509999999998</v>
      </c>
      <c r="H2092" s="71">
        <v>4558.1559999999999</v>
      </c>
      <c r="I2092" s="70">
        <v>4558.7269999999999</v>
      </c>
      <c r="J2092" s="70">
        <v>4658.6909999999998</v>
      </c>
      <c r="K2092" s="70">
        <v>4577.9210000000003</v>
      </c>
      <c r="L2092" s="70">
        <v>4665.8909999999996</v>
      </c>
      <c r="M2092" s="70">
        <v>4859.0420000000004</v>
      </c>
      <c r="N2092" s="70">
        <v>4859.5240000000003</v>
      </c>
      <c r="O2092" s="70">
        <v>5001.4340000000002</v>
      </c>
      <c r="P2092" s="70">
        <v>5131.78</v>
      </c>
      <c r="Q2092" s="70">
        <v>5158.326</v>
      </c>
      <c r="R2092" s="70">
        <v>5089.1570000000002</v>
      </c>
      <c r="S2092" s="70">
        <v>5019.8519999999999</v>
      </c>
      <c r="T2092" s="70">
        <v>5049.0029999999997</v>
      </c>
      <c r="U2092" s="70">
        <v>5093.1940000000004</v>
      </c>
      <c r="V2092" s="70">
        <v>5190.0749999999998</v>
      </c>
      <c r="W2092" s="71">
        <v>5666.3860000000004</v>
      </c>
      <c r="X2092" s="66">
        <v>6146.5039999999999</v>
      </c>
      <c r="Y2092" s="70">
        <v>6015.1970000000001</v>
      </c>
      <c r="Z2092" s="70">
        <v>5707.4769999999999</v>
      </c>
      <c r="AA2092" s="70">
        <v>5369.6989999999996</v>
      </c>
      <c r="AB2092" s="72">
        <v>121707.97900000001</v>
      </c>
      <c r="AC2092" s="18" t="str">
        <f t="shared" si="64"/>
        <v>ok</v>
      </c>
      <c r="AE2092" s="19">
        <f t="shared" si="65"/>
        <v>1644.1850000000122</v>
      </c>
      <c r="AF2092" s="20">
        <v>594.81999999999994</v>
      </c>
      <c r="AG2092" s="21"/>
      <c r="AH2092" s="121"/>
      <c r="AI2092" s="156"/>
      <c r="AJ2092" s="156"/>
    </row>
    <row r="2093" spans="2:36" ht="14.4" thickTop="1" thickBot="1" x14ac:dyDescent="0.3">
      <c r="B2093" s="12">
        <v>41539</v>
      </c>
      <c r="C2093" s="69" t="s">
        <v>16</v>
      </c>
      <c r="D2093" s="70">
        <v>4988.7870000000003</v>
      </c>
      <c r="E2093" s="70">
        <v>4815.3370000000004</v>
      </c>
      <c r="F2093" s="70">
        <v>4661.2160000000003</v>
      </c>
      <c r="G2093" s="70">
        <v>4528.4539999999997</v>
      </c>
      <c r="H2093" s="71">
        <v>4449.9189999999999</v>
      </c>
      <c r="I2093" s="70">
        <v>4388.848</v>
      </c>
      <c r="J2093" s="70">
        <v>4400.0249999999996</v>
      </c>
      <c r="K2093" s="70">
        <v>4298.375</v>
      </c>
      <c r="L2093" s="70">
        <v>4168.8230000000003</v>
      </c>
      <c r="M2093" s="70">
        <v>4321.3140000000003</v>
      </c>
      <c r="N2093" s="70">
        <v>4383.4539999999997</v>
      </c>
      <c r="O2093" s="70">
        <v>4417.692</v>
      </c>
      <c r="P2093" s="70">
        <v>4479.4579999999996</v>
      </c>
      <c r="Q2093" s="70">
        <v>4557.1009999999997</v>
      </c>
      <c r="R2093" s="70">
        <v>4548.9139999999998</v>
      </c>
      <c r="S2093" s="70">
        <v>4545.4369999999999</v>
      </c>
      <c r="T2093" s="70">
        <v>4605.5119999999997</v>
      </c>
      <c r="U2093" s="70">
        <v>4572.6000000000004</v>
      </c>
      <c r="V2093" s="70">
        <v>4681.7910000000002</v>
      </c>
      <c r="W2093" s="71">
        <v>5261.2470000000003</v>
      </c>
      <c r="X2093" s="66">
        <v>6010.8429999999998</v>
      </c>
      <c r="Y2093" s="70">
        <v>5939.58</v>
      </c>
      <c r="Z2093" s="70">
        <v>5646.7870000000003</v>
      </c>
      <c r="AA2093" s="70">
        <v>5130.6019999999999</v>
      </c>
      <c r="AB2093" s="72">
        <v>113802.11599999999</v>
      </c>
      <c r="AC2093" s="18" t="str">
        <f t="shared" si="64"/>
        <v>ok</v>
      </c>
      <c r="AE2093" s="19">
        <f t="shared" si="65"/>
        <v>-7905.8630000000121</v>
      </c>
      <c r="AF2093" s="20">
        <v>580.33999999999992</v>
      </c>
      <c r="AG2093" s="21"/>
      <c r="AH2093" s="121"/>
      <c r="AI2093" s="156"/>
      <c r="AJ2093" s="156"/>
    </row>
    <row r="2094" spans="2:36" ht="14.4" thickTop="1" thickBot="1" x14ac:dyDescent="0.3">
      <c r="B2094" s="12">
        <v>41540</v>
      </c>
      <c r="C2094" s="69" t="s">
        <v>17</v>
      </c>
      <c r="D2094" s="70">
        <v>4769.9309999999996</v>
      </c>
      <c r="E2094" s="70">
        <v>4566.71</v>
      </c>
      <c r="F2094" s="70">
        <v>4431.6149999999998</v>
      </c>
      <c r="G2094" s="70">
        <v>4376.84</v>
      </c>
      <c r="H2094" s="71">
        <v>4313.9250000000002</v>
      </c>
      <c r="I2094" s="70">
        <v>4325.0360000000001</v>
      </c>
      <c r="J2094" s="70">
        <v>4618.415</v>
      </c>
      <c r="K2094" s="70">
        <v>4665.6989999999996</v>
      </c>
      <c r="L2094" s="70">
        <v>4708.9070000000002</v>
      </c>
      <c r="M2094" s="70">
        <v>4810.2359999999999</v>
      </c>
      <c r="N2094" s="70">
        <v>5003.8490000000002</v>
      </c>
      <c r="O2094" s="70">
        <v>5078.2330000000002</v>
      </c>
      <c r="P2094" s="70">
        <v>5214.4449999999997</v>
      </c>
      <c r="Q2094" s="70">
        <v>5172.3090000000002</v>
      </c>
      <c r="R2094" s="70">
        <v>5238.6989999999996</v>
      </c>
      <c r="S2094" s="70">
        <v>5310.4030000000002</v>
      </c>
      <c r="T2094" s="70">
        <v>5345.7020000000002</v>
      </c>
      <c r="U2094" s="70">
        <v>5337.8959999999997</v>
      </c>
      <c r="V2094" s="70">
        <v>5229.183</v>
      </c>
      <c r="W2094" s="71">
        <v>5450.2759999999998</v>
      </c>
      <c r="X2094" s="66">
        <v>6129.7449999999999</v>
      </c>
      <c r="Y2094" s="70">
        <v>5926.0460000000003</v>
      </c>
      <c r="Z2094" s="70">
        <v>5768.6239999999998</v>
      </c>
      <c r="AA2094" s="70">
        <v>5347.924</v>
      </c>
      <c r="AB2094" s="72">
        <v>121140.648</v>
      </c>
      <c r="AC2094" s="18" t="str">
        <f t="shared" si="64"/>
        <v>ok</v>
      </c>
      <c r="AE2094" s="19">
        <f t="shared" si="65"/>
        <v>7338.5320000000065</v>
      </c>
      <c r="AF2094" s="20">
        <v>576.82999999999993</v>
      </c>
      <c r="AG2094" s="21"/>
      <c r="AH2094" s="121"/>
      <c r="AI2094" s="156"/>
      <c r="AJ2094" s="156"/>
    </row>
    <row r="2095" spans="2:36" ht="14.4" thickTop="1" thickBot="1" x14ac:dyDescent="0.3">
      <c r="B2095" s="12">
        <v>41541</v>
      </c>
      <c r="C2095" s="69" t="s">
        <v>11</v>
      </c>
      <c r="D2095" s="70">
        <v>5075.5739999999996</v>
      </c>
      <c r="E2095" s="70">
        <v>4919.9110000000001</v>
      </c>
      <c r="F2095" s="70">
        <v>4740.3990000000003</v>
      </c>
      <c r="G2095" s="70">
        <v>4669.1260000000002</v>
      </c>
      <c r="H2095" s="71">
        <v>4596.8519999999999</v>
      </c>
      <c r="I2095" s="70">
        <v>4520.0119999999997</v>
      </c>
      <c r="J2095" s="70">
        <v>4798.4219999999996</v>
      </c>
      <c r="K2095" s="70">
        <v>4760.7240000000002</v>
      </c>
      <c r="L2095" s="70">
        <v>4740.8559999999998</v>
      </c>
      <c r="M2095" s="70">
        <v>4914.0659999999998</v>
      </c>
      <c r="N2095" s="70">
        <v>5094.268</v>
      </c>
      <c r="O2095" s="70">
        <v>5146.5230000000001</v>
      </c>
      <c r="P2095" s="70">
        <v>5239.0129999999999</v>
      </c>
      <c r="Q2095" s="70">
        <v>5254.38</v>
      </c>
      <c r="R2095" s="70">
        <v>5306.28</v>
      </c>
      <c r="S2095" s="70">
        <v>5370.384</v>
      </c>
      <c r="T2095" s="70">
        <v>5390.1030000000001</v>
      </c>
      <c r="U2095" s="70">
        <v>5538.3010000000004</v>
      </c>
      <c r="V2095" s="70">
        <v>5422.4769999999999</v>
      </c>
      <c r="W2095" s="71">
        <v>5594.1559999999999</v>
      </c>
      <c r="X2095" s="66">
        <v>6058.4709999999995</v>
      </c>
      <c r="Y2095" s="70">
        <v>5859.71</v>
      </c>
      <c r="Z2095" s="70">
        <v>5781.8760000000002</v>
      </c>
      <c r="AA2095" s="70">
        <v>5426.9170000000004</v>
      </c>
      <c r="AB2095" s="72">
        <v>124218.80100000001</v>
      </c>
      <c r="AC2095" s="18" t="str">
        <f t="shared" si="64"/>
        <v>ok</v>
      </c>
      <c r="AE2095" s="19">
        <f t="shared" si="65"/>
        <v>3078.1530000000057</v>
      </c>
      <c r="AF2095" s="20">
        <v>603.55999999999995</v>
      </c>
      <c r="AG2095" s="21"/>
      <c r="AH2095" s="121"/>
      <c r="AI2095" s="156"/>
      <c r="AJ2095" s="156"/>
    </row>
    <row r="2096" spans="2:36" ht="14.4" thickTop="1" thickBot="1" x14ac:dyDescent="0.3">
      <c r="B2096" s="12">
        <v>41542</v>
      </c>
      <c r="C2096" s="69" t="s">
        <v>12</v>
      </c>
      <c r="D2096" s="70">
        <v>5010.5069999999996</v>
      </c>
      <c r="E2096" s="70">
        <v>4863.0240000000003</v>
      </c>
      <c r="F2096" s="70">
        <v>4687.91</v>
      </c>
      <c r="G2096" s="70">
        <v>4617.1660000000002</v>
      </c>
      <c r="H2096" s="71">
        <v>4549.7529999999997</v>
      </c>
      <c r="I2096" s="70">
        <v>4602.2640000000001</v>
      </c>
      <c r="J2096" s="70">
        <v>4841.4610000000002</v>
      </c>
      <c r="K2096" s="70">
        <v>4879.4160000000002</v>
      </c>
      <c r="L2096" s="70">
        <v>4762.6130000000003</v>
      </c>
      <c r="M2096" s="70">
        <v>4890.75</v>
      </c>
      <c r="N2096" s="70">
        <v>4994.8190000000004</v>
      </c>
      <c r="O2096" s="70">
        <v>5129.1109999999999</v>
      </c>
      <c r="P2096" s="70">
        <v>5167.2489999999998</v>
      </c>
      <c r="Q2096" s="70">
        <v>5230.241</v>
      </c>
      <c r="R2096" s="70">
        <v>5260.4549999999999</v>
      </c>
      <c r="S2096" s="70">
        <v>5276.174</v>
      </c>
      <c r="T2096" s="70">
        <v>5344.9110000000001</v>
      </c>
      <c r="U2096" s="70">
        <v>5343.3320000000003</v>
      </c>
      <c r="V2096" s="70">
        <v>5220.5129999999999</v>
      </c>
      <c r="W2096" s="71">
        <v>5607.2020000000002</v>
      </c>
      <c r="X2096" s="66">
        <v>6028.1660000000002</v>
      </c>
      <c r="Y2096" s="70">
        <v>5896.19</v>
      </c>
      <c r="Z2096" s="70">
        <v>5725.3040000000001</v>
      </c>
      <c r="AA2096" s="70">
        <v>5407.4049999999997</v>
      </c>
      <c r="AB2096" s="72">
        <v>123335.93700000001</v>
      </c>
      <c r="AC2096" s="18" t="str">
        <f t="shared" si="64"/>
        <v>ok</v>
      </c>
      <c r="AE2096" s="19">
        <f t="shared" si="65"/>
        <v>-882.8640000000014</v>
      </c>
      <c r="AF2096" s="20">
        <v>579.65000000000009</v>
      </c>
      <c r="AG2096" s="21"/>
      <c r="AH2096" s="121"/>
      <c r="AI2096" s="156"/>
      <c r="AJ2096" s="156"/>
    </row>
    <row r="2097" spans="1:36" ht="14.4" thickTop="1" thickBot="1" x14ac:dyDescent="0.3">
      <c r="B2097" s="12">
        <v>41543</v>
      </c>
      <c r="C2097" s="69" t="s">
        <v>13</v>
      </c>
      <c r="D2097" s="70">
        <v>4990.4930000000004</v>
      </c>
      <c r="E2097" s="70">
        <v>4779.0379999999996</v>
      </c>
      <c r="F2097" s="70">
        <v>4707.8819999999996</v>
      </c>
      <c r="G2097" s="70">
        <v>4628.5640000000003</v>
      </c>
      <c r="H2097" s="71">
        <v>4527.6629999999996</v>
      </c>
      <c r="I2097" s="70">
        <v>4532.0240000000003</v>
      </c>
      <c r="J2097" s="70">
        <v>4806.1409999999996</v>
      </c>
      <c r="K2097" s="70">
        <v>4722.9780000000001</v>
      </c>
      <c r="L2097" s="70">
        <v>4858.7920000000004</v>
      </c>
      <c r="M2097" s="70">
        <v>4941.7669999999998</v>
      </c>
      <c r="N2097" s="70">
        <v>5065.7730000000001</v>
      </c>
      <c r="O2097" s="70">
        <v>5146.7209999999995</v>
      </c>
      <c r="P2097" s="70">
        <v>5167.0290000000005</v>
      </c>
      <c r="Q2097" s="70">
        <v>5173.6149999999998</v>
      </c>
      <c r="R2097" s="70">
        <v>5341.7920000000004</v>
      </c>
      <c r="S2097" s="70">
        <v>5389.4780000000001</v>
      </c>
      <c r="T2097" s="70">
        <v>5515.5940000000001</v>
      </c>
      <c r="U2097" s="70">
        <v>5417.13</v>
      </c>
      <c r="V2097" s="70">
        <v>5226.3230000000003</v>
      </c>
      <c r="W2097" s="71">
        <v>5640.9679999999998</v>
      </c>
      <c r="X2097" s="66">
        <v>6141.92</v>
      </c>
      <c r="Y2097" s="70">
        <v>5984.7560000000003</v>
      </c>
      <c r="Z2097" s="70">
        <v>5888.2889999999998</v>
      </c>
      <c r="AA2097" s="70">
        <v>5529.0619999999999</v>
      </c>
      <c r="AB2097" s="72">
        <v>124123.792</v>
      </c>
      <c r="AC2097" s="18" t="str">
        <f t="shared" si="64"/>
        <v>ok</v>
      </c>
      <c r="AE2097" s="19">
        <f t="shared" si="65"/>
        <v>787.85499999999593</v>
      </c>
      <c r="AF2097" s="20">
        <v>583.66000000000008</v>
      </c>
      <c r="AG2097" s="21"/>
      <c r="AH2097" s="121"/>
      <c r="AI2097" s="156"/>
      <c r="AJ2097" s="156"/>
    </row>
    <row r="2098" spans="1:36" ht="14.4" thickTop="1" thickBot="1" x14ac:dyDescent="0.3">
      <c r="B2098" s="12">
        <v>41544</v>
      </c>
      <c r="C2098" s="69" t="s">
        <v>14</v>
      </c>
      <c r="D2098" s="70">
        <v>5232.8990000000003</v>
      </c>
      <c r="E2098" s="70">
        <v>5043.2309999999998</v>
      </c>
      <c r="F2098" s="70">
        <v>4863.6679999999997</v>
      </c>
      <c r="G2098" s="70">
        <v>4757.4759999999997</v>
      </c>
      <c r="H2098" s="71">
        <v>4655.4110000000001</v>
      </c>
      <c r="I2098" s="70">
        <v>4712.6369999999997</v>
      </c>
      <c r="J2098" s="70">
        <v>4855.902</v>
      </c>
      <c r="K2098" s="70">
        <v>4794.8410000000003</v>
      </c>
      <c r="L2098" s="70">
        <v>4864.79</v>
      </c>
      <c r="M2098" s="70">
        <v>5043.8670000000002</v>
      </c>
      <c r="N2098" s="70">
        <v>5159.76</v>
      </c>
      <c r="O2098" s="70">
        <v>5247.6469999999999</v>
      </c>
      <c r="P2098" s="70">
        <v>5402.9459999999999</v>
      </c>
      <c r="Q2098" s="70">
        <v>5473.7650000000003</v>
      </c>
      <c r="R2098" s="70">
        <v>5431.27</v>
      </c>
      <c r="S2098" s="70">
        <v>5402.5590000000002</v>
      </c>
      <c r="T2098" s="70">
        <v>5445.7830000000004</v>
      </c>
      <c r="U2098" s="70">
        <v>5418.8149999999996</v>
      </c>
      <c r="V2098" s="70">
        <v>5277.8980000000001</v>
      </c>
      <c r="W2098" s="71">
        <v>5560.2849999999999</v>
      </c>
      <c r="X2098" s="66">
        <v>6204.0429999999997</v>
      </c>
      <c r="Y2098" s="70">
        <v>6003.3789999999999</v>
      </c>
      <c r="Z2098" s="70">
        <v>5861.1660000000002</v>
      </c>
      <c r="AA2098" s="70">
        <v>5662.942</v>
      </c>
      <c r="AB2098" s="72">
        <v>126376.98</v>
      </c>
      <c r="AC2098" s="18" t="str">
        <f t="shared" si="64"/>
        <v>ok</v>
      </c>
      <c r="AE2098" s="19">
        <f t="shared" si="65"/>
        <v>2253.1879999999946</v>
      </c>
      <c r="AF2098" s="20">
        <v>605.17999999999995</v>
      </c>
      <c r="AG2098" s="21"/>
      <c r="AH2098" s="121"/>
      <c r="AI2098" s="156"/>
      <c r="AJ2098" s="156"/>
    </row>
    <row r="2099" spans="1:36" ht="14.4" thickTop="1" thickBot="1" x14ac:dyDescent="0.3">
      <c r="B2099" s="12">
        <v>41545</v>
      </c>
      <c r="C2099" s="69" t="s">
        <v>15</v>
      </c>
      <c r="D2099" s="70">
        <v>5327.92</v>
      </c>
      <c r="E2099" s="70">
        <v>5051.1000000000004</v>
      </c>
      <c r="F2099" s="70">
        <v>4924.665</v>
      </c>
      <c r="G2099" s="70">
        <v>4816.2539999999999</v>
      </c>
      <c r="H2099" s="71">
        <v>4757.2759999999998</v>
      </c>
      <c r="I2099" s="70">
        <v>4707.8100000000004</v>
      </c>
      <c r="J2099" s="70">
        <v>4778.5680000000002</v>
      </c>
      <c r="K2099" s="70">
        <v>4670.6099999999997</v>
      </c>
      <c r="L2099" s="70">
        <v>4697.8159999999998</v>
      </c>
      <c r="M2099" s="70">
        <v>4848.7929999999997</v>
      </c>
      <c r="N2099" s="70">
        <v>4903.55</v>
      </c>
      <c r="O2099" s="70">
        <v>5042.9440000000004</v>
      </c>
      <c r="P2099" s="70">
        <v>5067.5649999999996</v>
      </c>
      <c r="Q2099" s="70">
        <v>5098.0020000000004</v>
      </c>
      <c r="R2099" s="70">
        <v>5066.8329999999996</v>
      </c>
      <c r="S2099" s="70">
        <v>5037.5590000000002</v>
      </c>
      <c r="T2099" s="70">
        <v>4972.1180000000004</v>
      </c>
      <c r="U2099" s="70">
        <v>4958.18</v>
      </c>
      <c r="V2099" s="70">
        <v>5002.9870000000001</v>
      </c>
      <c r="W2099" s="71">
        <v>5679.92</v>
      </c>
      <c r="X2099" s="66">
        <v>6271.5889999999999</v>
      </c>
      <c r="Y2099" s="70">
        <v>6196.25</v>
      </c>
      <c r="Z2099" s="70">
        <v>6004.2430000000004</v>
      </c>
      <c r="AA2099" s="70">
        <v>5581.0680000000002</v>
      </c>
      <c r="AB2099" s="72">
        <v>123463.62</v>
      </c>
      <c r="AC2099" s="18" t="str">
        <f t="shared" si="64"/>
        <v>ok</v>
      </c>
      <c r="AE2099" s="19">
        <f t="shared" si="65"/>
        <v>-2913.3600000000006</v>
      </c>
      <c r="AF2099" s="20">
        <v>594.20000000000016</v>
      </c>
      <c r="AG2099" s="21"/>
      <c r="AH2099" s="121"/>
      <c r="AI2099" s="156"/>
      <c r="AJ2099" s="156"/>
    </row>
    <row r="2100" spans="1:36" ht="14.4" thickTop="1" thickBot="1" x14ac:dyDescent="0.3">
      <c r="B2100" s="12">
        <v>41546</v>
      </c>
      <c r="C2100" s="69" t="s">
        <v>16</v>
      </c>
      <c r="D2100" s="70">
        <v>5293.8320000000003</v>
      </c>
      <c r="E2100" s="70">
        <v>4982.8620000000001</v>
      </c>
      <c r="F2100" s="70">
        <v>4803.6679999999997</v>
      </c>
      <c r="G2100" s="70">
        <v>4693.1289999999999</v>
      </c>
      <c r="H2100" s="71">
        <v>4521.643</v>
      </c>
      <c r="I2100" s="70">
        <v>4542.6660000000002</v>
      </c>
      <c r="J2100" s="70">
        <v>4532.3639999999996</v>
      </c>
      <c r="K2100" s="70">
        <v>4346.8180000000002</v>
      </c>
      <c r="L2100" s="70">
        <v>4286.8500000000004</v>
      </c>
      <c r="M2100" s="70">
        <v>4349.0309999999999</v>
      </c>
      <c r="N2100" s="70">
        <v>4454.6009999999997</v>
      </c>
      <c r="O2100" s="70">
        <v>4570.9520000000002</v>
      </c>
      <c r="P2100" s="70">
        <v>4608.1790000000001</v>
      </c>
      <c r="Q2100" s="70">
        <v>4652.5010000000002</v>
      </c>
      <c r="R2100" s="70">
        <v>4715.05</v>
      </c>
      <c r="S2100" s="70">
        <v>4747.97</v>
      </c>
      <c r="T2100" s="70">
        <v>4713.9740000000002</v>
      </c>
      <c r="U2100" s="70">
        <v>4721.1890000000003</v>
      </c>
      <c r="V2100" s="70">
        <v>4745.5870000000004</v>
      </c>
      <c r="W2100" s="71">
        <v>5503.08</v>
      </c>
      <c r="X2100" s="66">
        <v>6177.2209999999995</v>
      </c>
      <c r="Y2100" s="70">
        <v>6181.8109999999997</v>
      </c>
      <c r="Z2100" s="70">
        <v>5931.9470000000001</v>
      </c>
      <c r="AA2100" s="70">
        <v>5374.232</v>
      </c>
      <c r="AB2100" s="72">
        <v>117451.158</v>
      </c>
      <c r="AC2100" s="18" t="str">
        <f t="shared" si="64"/>
        <v>ok</v>
      </c>
      <c r="AE2100" s="19">
        <f t="shared" si="65"/>
        <v>-6012.4619999999995</v>
      </c>
      <c r="AF2100" s="20">
        <v>581.58000000000004</v>
      </c>
      <c r="AG2100" s="21"/>
      <c r="AH2100" s="121"/>
      <c r="AI2100" s="156"/>
      <c r="AJ2100" s="156"/>
    </row>
    <row r="2101" spans="1:36" ht="14.4" thickTop="1" thickBot="1" x14ac:dyDescent="0.3">
      <c r="B2101" s="12">
        <v>41547</v>
      </c>
      <c r="C2101" s="69" t="s">
        <v>17</v>
      </c>
      <c r="D2101" s="70">
        <v>4979.6180000000004</v>
      </c>
      <c r="E2101" s="70">
        <v>4829.8159999999998</v>
      </c>
      <c r="F2101" s="70">
        <v>4673.5630000000001</v>
      </c>
      <c r="G2101" s="70">
        <v>4594.7340000000004</v>
      </c>
      <c r="H2101" s="71">
        <v>4502.9359999999997</v>
      </c>
      <c r="I2101" s="70">
        <v>4512.3119999999999</v>
      </c>
      <c r="J2101" s="70">
        <v>4736.4170000000004</v>
      </c>
      <c r="K2101" s="70">
        <v>4717.5029999999997</v>
      </c>
      <c r="L2101" s="70">
        <v>4773.9430000000002</v>
      </c>
      <c r="M2101" s="70">
        <v>4853.6170000000002</v>
      </c>
      <c r="N2101" s="70">
        <v>5058.0010000000002</v>
      </c>
      <c r="O2101" s="70">
        <v>5176.5690000000004</v>
      </c>
      <c r="P2101" s="70">
        <v>5258.7520000000004</v>
      </c>
      <c r="Q2101" s="70">
        <v>5285.7790000000005</v>
      </c>
      <c r="R2101" s="70">
        <v>5383.3940000000002</v>
      </c>
      <c r="S2101" s="70">
        <v>5427.17</v>
      </c>
      <c r="T2101" s="70">
        <v>5508.8950000000004</v>
      </c>
      <c r="U2101" s="70">
        <v>5446.7619999999997</v>
      </c>
      <c r="V2101" s="70">
        <v>5300.0309999999999</v>
      </c>
      <c r="W2101" s="71">
        <v>5624.4620000000004</v>
      </c>
      <c r="X2101" s="66">
        <v>6282.518</v>
      </c>
      <c r="Y2101" s="70">
        <v>6175.1629999999996</v>
      </c>
      <c r="Z2101" s="70">
        <v>5987.9409999999998</v>
      </c>
      <c r="AA2101" s="70">
        <v>5648.7160000000003</v>
      </c>
      <c r="AB2101" s="72">
        <v>124738.61199999999</v>
      </c>
      <c r="AC2101" s="18" t="str">
        <f t="shared" si="64"/>
        <v>ok</v>
      </c>
      <c r="AE2101" s="19">
        <f t="shared" si="65"/>
        <v>7287.4539999999979</v>
      </c>
      <c r="AF2101" s="20">
        <v>603.71999999999991</v>
      </c>
      <c r="AG2101" s="21"/>
      <c r="AH2101" s="121"/>
      <c r="AI2101" s="156"/>
      <c r="AJ2101" s="156"/>
    </row>
    <row r="2102" spans="1:36" ht="14.4" thickTop="1" thickBot="1" x14ac:dyDescent="0.3">
      <c r="A2102" s="11" t="s">
        <v>26</v>
      </c>
      <c r="B2102" s="12">
        <v>41548</v>
      </c>
      <c r="C2102" s="128" t="s">
        <v>11</v>
      </c>
      <c r="D2102" s="165">
        <v>5283.5129999999999</v>
      </c>
      <c r="E2102" s="165">
        <v>5046.9560000000001</v>
      </c>
      <c r="F2102" s="165">
        <v>4855.4780000000001</v>
      </c>
      <c r="G2102" s="165">
        <v>4706.4120000000003</v>
      </c>
      <c r="H2102" s="166">
        <v>4681.4170000000004</v>
      </c>
      <c r="I2102" s="165">
        <v>4675.3620000000001</v>
      </c>
      <c r="J2102" s="165">
        <v>4831.8360000000002</v>
      </c>
      <c r="K2102" s="165">
        <v>4848.3119999999999</v>
      </c>
      <c r="L2102" s="165">
        <v>4866.1049999999996</v>
      </c>
      <c r="M2102" s="165">
        <v>4990.1090000000004</v>
      </c>
      <c r="N2102" s="165">
        <v>5111.0659999999998</v>
      </c>
      <c r="O2102" s="165">
        <v>5275.2879999999996</v>
      </c>
      <c r="P2102" s="165">
        <v>5348.7139999999999</v>
      </c>
      <c r="Q2102" s="165">
        <v>5479.259</v>
      </c>
      <c r="R2102" s="165">
        <v>5481.67</v>
      </c>
      <c r="S2102" s="165">
        <v>5506.6840000000002</v>
      </c>
      <c r="T2102" s="165">
        <v>5599.9449999999997</v>
      </c>
      <c r="U2102" s="165">
        <v>5524.4059999999999</v>
      </c>
      <c r="V2102" s="165">
        <v>5338.3620000000001</v>
      </c>
      <c r="W2102" s="166">
        <v>5720.049</v>
      </c>
      <c r="X2102" s="66">
        <v>6300.442</v>
      </c>
      <c r="Y2102" s="165">
        <v>6197.0429999999997</v>
      </c>
      <c r="Z2102" s="165">
        <v>6165.81</v>
      </c>
      <c r="AA2102" s="165">
        <v>5650.3</v>
      </c>
      <c r="AB2102" s="167">
        <v>127484.538</v>
      </c>
      <c r="AC2102" s="18" t="str">
        <f t="shared" si="64"/>
        <v>ok</v>
      </c>
      <c r="AE2102" s="19">
        <f t="shared" si="65"/>
        <v>2745.9260000000068</v>
      </c>
      <c r="AF2102" s="20">
        <v>607.44000000000005</v>
      </c>
      <c r="AG2102" s="21"/>
      <c r="AH2102" s="121"/>
      <c r="AI2102" s="156"/>
      <c r="AJ2102" s="156"/>
    </row>
    <row r="2103" spans="1:36" ht="14.4" thickTop="1" thickBot="1" x14ac:dyDescent="0.3">
      <c r="B2103" s="12">
        <v>41549</v>
      </c>
      <c r="C2103" s="128" t="s">
        <v>12</v>
      </c>
      <c r="D2103" s="165">
        <v>5247.3890000000001</v>
      </c>
      <c r="E2103" s="165">
        <v>5025.7629999999999</v>
      </c>
      <c r="F2103" s="165">
        <v>4868.0640000000003</v>
      </c>
      <c r="G2103" s="165">
        <v>4734.4470000000001</v>
      </c>
      <c r="H2103" s="166">
        <v>4645.1040000000003</v>
      </c>
      <c r="I2103" s="165">
        <v>4706.0820000000003</v>
      </c>
      <c r="J2103" s="165">
        <v>4905.8140000000003</v>
      </c>
      <c r="K2103" s="165">
        <v>4801.1530000000002</v>
      </c>
      <c r="L2103" s="165">
        <v>4753.0150000000003</v>
      </c>
      <c r="M2103" s="165">
        <v>4897.2250000000004</v>
      </c>
      <c r="N2103" s="165">
        <v>4995.83</v>
      </c>
      <c r="O2103" s="165">
        <v>5153.2309999999998</v>
      </c>
      <c r="P2103" s="165">
        <v>5171.67</v>
      </c>
      <c r="Q2103" s="165">
        <v>5192.3959999999997</v>
      </c>
      <c r="R2103" s="165">
        <v>5318.6210000000001</v>
      </c>
      <c r="S2103" s="165">
        <v>5393.7629999999999</v>
      </c>
      <c r="T2103" s="165">
        <v>5361.6530000000002</v>
      </c>
      <c r="U2103" s="165">
        <v>5361.4549999999999</v>
      </c>
      <c r="V2103" s="165">
        <v>5150.7529999999997</v>
      </c>
      <c r="W2103" s="166">
        <v>5696.835</v>
      </c>
      <c r="X2103" s="66">
        <v>6257.0280000000002</v>
      </c>
      <c r="Y2103" s="165">
        <v>6173.5249999999996</v>
      </c>
      <c r="Z2103" s="165">
        <v>5997.9589999999998</v>
      </c>
      <c r="AA2103" s="165">
        <v>5618.3230000000003</v>
      </c>
      <c r="AB2103" s="167">
        <v>125427.098</v>
      </c>
      <c r="AC2103" s="18" t="str">
        <f t="shared" si="64"/>
        <v>ok</v>
      </c>
      <c r="AE2103" s="19">
        <f t="shared" si="65"/>
        <v>-2057.4400000000023</v>
      </c>
      <c r="AF2103" s="20">
        <v>581.86999999999989</v>
      </c>
      <c r="AG2103" s="21"/>
      <c r="AH2103" s="121"/>
      <c r="AI2103" s="156"/>
      <c r="AJ2103" s="156"/>
    </row>
    <row r="2104" spans="1:36" ht="14.4" thickTop="1" thickBot="1" x14ac:dyDescent="0.3">
      <c r="B2104" s="12">
        <v>41550</v>
      </c>
      <c r="C2104" s="128" t="s">
        <v>13</v>
      </c>
      <c r="D2104" s="165">
        <v>5209.9070000000002</v>
      </c>
      <c r="E2104" s="165">
        <v>4979.5020000000004</v>
      </c>
      <c r="F2104" s="165">
        <v>4874.2640000000001</v>
      </c>
      <c r="G2104" s="165">
        <v>4762.1490000000003</v>
      </c>
      <c r="H2104" s="166">
        <v>4720.8450000000003</v>
      </c>
      <c r="I2104" s="165">
        <v>4747.0919999999996</v>
      </c>
      <c r="J2104" s="165">
        <v>4872.7979999999998</v>
      </c>
      <c r="K2104" s="165">
        <v>4880.1729999999998</v>
      </c>
      <c r="L2104" s="165">
        <v>4845.7579999999998</v>
      </c>
      <c r="M2104" s="165">
        <v>4988.1009999999997</v>
      </c>
      <c r="N2104" s="165">
        <v>5164.2110000000002</v>
      </c>
      <c r="O2104" s="165">
        <v>5189.9170000000004</v>
      </c>
      <c r="P2104" s="165">
        <v>5325.1210000000001</v>
      </c>
      <c r="Q2104" s="165">
        <v>5261.14</v>
      </c>
      <c r="R2104" s="165">
        <v>5383.7939999999999</v>
      </c>
      <c r="S2104" s="165">
        <v>5449.3410000000003</v>
      </c>
      <c r="T2104" s="165">
        <v>5543.9579999999996</v>
      </c>
      <c r="U2104" s="165">
        <v>5514.09</v>
      </c>
      <c r="V2104" s="165">
        <v>5339.7740000000003</v>
      </c>
      <c r="W2104" s="166">
        <v>5765.2030000000004</v>
      </c>
      <c r="X2104" s="66">
        <v>6308.7280000000001</v>
      </c>
      <c r="Y2104" s="165">
        <v>6191.6229999999996</v>
      </c>
      <c r="Z2104" s="165">
        <v>6065.5510000000004</v>
      </c>
      <c r="AA2104" s="165">
        <v>5682.8860000000004</v>
      </c>
      <c r="AB2104" s="167">
        <v>127065.92600000001</v>
      </c>
      <c r="AC2104" s="18" t="str">
        <f t="shared" si="64"/>
        <v>ok</v>
      </c>
      <c r="AE2104" s="19">
        <f t="shared" si="65"/>
        <v>1638.8280000000086</v>
      </c>
      <c r="AF2104" s="20">
        <v>590.91</v>
      </c>
      <c r="AG2104" s="21"/>
      <c r="AH2104" s="121"/>
      <c r="AI2104" s="156"/>
      <c r="AJ2104" s="156"/>
    </row>
    <row r="2105" spans="1:36" ht="14.4" thickTop="1" thickBot="1" x14ac:dyDescent="0.3">
      <c r="B2105" s="12">
        <v>41551</v>
      </c>
      <c r="C2105" s="128" t="s">
        <v>14</v>
      </c>
      <c r="D2105" s="165">
        <v>5271.732</v>
      </c>
      <c r="E2105" s="165">
        <v>5083.0219999999999</v>
      </c>
      <c r="F2105" s="165">
        <v>4933.5129999999999</v>
      </c>
      <c r="G2105" s="165">
        <v>4756.3209999999999</v>
      </c>
      <c r="H2105" s="166">
        <v>4721.924</v>
      </c>
      <c r="I2105" s="165">
        <v>4819.3779999999997</v>
      </c>
      <c r="J2105" s="165">
        <v>4876.6949999999997</v>
      </c>
      <c r="K2105" s="165">
        <v>4903.1880000000001</v>
      </c>
      <c r="L2105" s="165">
        <v>4936.05</v>
      </c>
      <c r="M2105" s="165">
        <v>5066.2610000000004</v>
      </c>
      <c r="N2105" s="165">
        <v>5192.4759999999997</v>
      </c>
      <c r="O2105" s="165">
        <v>5295.6260000000002</v>
      </c>
      <c r="P2105" s="165">
        <v>5419.2259999999997</v>
      </c>
      <c r="Q2105" s="165">
        <v>5436.2979999999998</v>
      </c>
      <c r="R2105" s="165">
        <v>5431.4390000000003</v>
      </c>
      <c r="S2105" s="165">
        <v>5492.2060000000001</v>
      </c>
      <c r="T2105" s="165">
        <v>5533.9179999999997</v>
      </c>
      <c r="U2105" s="165">
        <v>5471.3890000000001</v>
      </c>
      <c r="V2105" s="165">
        <v>5406.7030000000004</v>
      </c>
      <c r="W2105" s="166">
        <v>5678.7139999999999</v>
      </c>
      <c r="X2105" s="66">
        <v>6237.4250000000002</v>
      </c>
      <c r="Y2105" s="165">
        <v>6094.701</v>
      </c>
      <c r="Z2105" s="165">
        <v>5985.9930000000004</v>
      </c>
      <c r="AA2105" s="165">
        <v>5730.7939999999999</v>
      </c>
      <c r="AB2105" s="167">
        <v>127774.992</v>
      </c>
      <c r="AC2105" s="18" t="str">
        <f t="shared" si="64"/>
        <v>ok</v>
      </c>
      <c r="AE2105" s="19">
        <f t="shared" si="65"/>
        <v>709.06599999999162</v>
      </c>
      <c r="AF2105" s="20">
        <v>586.34</v>
      </c>
      <c r="AG2105" s="21"/>
      <c r="AH2105" s="121"/>
      <c r="AI2105" s="156"/>
      <c r="AJ2105" s="156"/>
    </row>
    <row r="2106" spans="1:36" ht="14.4" thickTop="1" thickBot="1" x14ac:dyDescent="0.3">
      <c r="B2106" s="12">
        <v>41552</v>
      </c>
      <c r="C2106" s="128" t="s">
        <v>15</v>
      </c>
      <c r="D2106" s="165">
        <v>5420.9189999999999</v>
      </c>
      <c r="E2106" s="165">
        <v>5190.9399999999996</v>
      </c>
      <c r="F2106" s="165">
        <v>4982.3649999999998</v>
      </c>
      <c r="G2106" s="165">
        <v>4855.3639999999996</v>
      </c>
      <c r="H2106" s="166">
        <v>4798.8370000000004</v>
      </c>
      <c r="I2106" s="165">
        <v>4725.7820000000002</v>
      </c>
      <c r="J2106" s="165">
        <v>4854.8900000000003</v>
      </c>
      <c r="K2106" s="165">
        <v>4781.2809999999999</v>
      </c>
      <c r="L2106" s="165">
        <v>4780.7730000000001</v>
      </c>
      <c r="M2106" s="165">
        <v>4979.4629999999997</v>
      </c>
      <c r="N2106" s="165">
        <v>5047.5420000000004</v>
      </c>
      <c r="O2106" s="165">
        <v>5168.4399999999996</v>
      </c>
      <c r="P2106" s="165">
        <v>5210.3729999999996</v>
      </c>
      <c r="Q2106" s="165">
        <v>5308.77</v>
      </c>
      <c r="R2106" s="165">
        <v>5262.2139999999999</v>
      </c>
      <c r="S2106" s="165">
        <v>5169.009</v>
      </c>
      <c r="T2106" s="165">
        <v>5158.1729999999998</v>
      </c>
      <c r="U2106" s="165">
        <v>5083.7910000000002</v>
      </c>
      <c r="V2106" s="165">
        <v>5157.2179999999998</v>
      </c>
      <c r="W2106" s="166">
        <v>5885.3310000000001</v>
      </c>
      <c r="X2106" s="66">
        <v>6422.13</v>
      </c>
      <c r="Y2106" s="165">
        <v>6297.8320000000003</v>
      </c>
      <c r="Z2106" s="165">
        <v>6033.1540000000005</v>
      </c>
      <c r="AA2106" s="165">
        <v>5616.1180000000004</v>
      </c>
      <c r="AB2106" s="167">
        <v>126190.709</v>
      </c>
      <c r="AC2106" s="18" t="str">
        <f t="shared" si="64"/>
        <v>ok</v>
      </c>
      <c r="AE2106" s="19">
        <f t="shared" si="65"/>
        <v>-1584.2829999999958</v>
      </c>
      <c r="AF2106" s="20">
        <v>603.57000000000016</v>
      </c>
      <c r="AG2106" s="21"/>
      <c r="AH2106" s="121"/>
      <c r="AI2106" s="156"/>
      <c r="AJ2106" s="156"/>
    </row>
    <row r="2107" spans="1:36" ht="14.4" thickTop="1" thickBot="1" x14ac:dyDescent="0.3">
      <c r="B2107" s="12">
        <v>41553</v>
      </c>
      <c r="C2107" s="128" t="s">
        <v>16</v>
      </c>
      <c r="D2107" s="165">
        <v>5320.6220000000003</v>
      </c>
      <c r="E2107" s="165">
        <v>5063.9579999999996</v>
      </c>
      <c r="F2107" s="165">
        <v>4878.1459999999997</v>
      </c>
      <c r="G2107" s="165">
        <v>4780.7049999999999</v>
      </c>
      <c r="H2107" s="166">
        <v>4700.0860000000002</v>
      </c>
      <c r="I2107" s="165">
        <v>4653.9520000000002</v>
      </c>
      <c r="J2107" s="165">
        <v>4608.518</v>
      </c>
      <c r="K2107" s="165">
        <v>4468.1530000000002</v>
      </c>
      <c r="L2107" s="165">
        <v>4380.0510000000004</v>
      </c>
      <c r="M2107" s="165">
        <v>4491.1450000000004</v>
      </c>
      <c r="N2107" s="165">
        <v>4582.2240000000002</v>
      </c>
      <c r="O2107" s="165">
        <v>4653.83</v>
      </c>
      <c r="P2107" s="165">
        <v>4660.9070000000002</v>
      </c>
      <c r="Q2107" s="165">
        <v>4712.7740000000003</v>
      </c>
      <c r="R2107" s="165">
        <v>4751.5619999999999</v>
      </c>
      <c r="S2107" s="165">
        <v>4780.0420000000004</v>
      </c>
      <c r="T2107" s="165">
        <v>4786.6289999999999</v>
      </c>
      <c r="U2107" s="165">
        <v>4825.5929999999998</v>
      </c>
      <c r="V2107" s="165">
        <v>4948.0680000000002</v>
      </c>
      <c r="W2107" s="166">
        <v>5800.576</v>
      </c>
      <c r="X2107" s="66">
        <v>6198.23</v>
      </c>
      <c r="Y2107" s="165">
        <v>6117.2659999999996</v>
      </c>
      <c r="Z2107" s="165">
        <v>5771.0379999999996</v>
      </c>
      <c r="AA2107" s="165">
        <v>5294.8620000000001</v>
      </c>
      <c r="AB2107" s="167">
        <v>119228.93700000001</v>
      </c>
      <c r="AC2107" s="18" t="str">
        <f t="shared" si="64"/>
        <v>ok</v>
      </c>
      <c r="AE2107" s="19">
        <f t="shared" si="65"/>
        <v>-6961.7719999999972</v>
      </c>
      <c r="AF2107" s="20">
        <v>593.01</v>
      </c>
      <c r="AG2107" s="21"/>
      <c r="AH2107" s="121"/>
      <c r="AI2107" s="156"/>
      <c r="AJ2107" s="156"/>
    </row>
    <row r="2108" spans="1:36" ht="14.4" thickTop="1" thickBot="1" x14ac:dyDescent="0.3">
      <c r="B2108" s="12">
        <v>41554</v>
      </c>
      <c r="C2108" s="128" t="s">
        <v>17</v>
      </c>
      <c r="D2108" s="165">
        <v>5053.2280000000001</v>
      </c>
      <c r="E2108" s="165">
        <v>4755.4560000000001</v>
      </c>
      <c r="F2108" s="165">
        <v>4634.2290000000003</v>
      </c>
      <c r="G2108" s="165">
        <v>4492.9049999999997</v>
      </c>
      <c r="H2108" s="166">
        <v>4372.674</v>
      </c>
      <c r="I2108" s="165">
        <v>4419.3689999999997</v>
      </c>
      <c r="J2108" s="165">
        <v>4596.7299999999996</v>
      </c>
      <c r="K2108" s="165">
        <v>4707.799</v>
      </c>
      <c r="L2108" s="165">
        <v>4741.09</v>
      </c>
      <c r="M2108" s="165">
        <v>4844.2430000000004</v>
      </c>
      <c r="N2108" s="165">
        <v>4961.0020000000004</v>
      </c>
      <c r="O2108" s="165">
        <v>5032.5330000000004</v>
      </c>
      <c r="P2108" s="165">
        <v>5071.4650000000001</v>
      </c>
      <c r="Q2108" s="165">
        <v>5043.799</v>
      </c>
      <c r="R2108" s="165">
        <v>5056.8410000000003</v>
      </c>
      <c r="S2108" s="165">
        <v>5042.8149999999996</v>
      </c>
      <c r="T2108" s="165">
        <v>5060.8180000000002</v>
      </c>
      <c r="U2108" s="165">
        <v>5030.8680000000004</v>
      </c>
      <c r="V2108" s="165">
        <v>5058.8360000000002</v>
      </c>
      <c r="W2108" s="166">
        <v>5609.4709999999995</v>
      </c>
      <c r="X2108" s="66">
        <v>5823.3329999999996</v>
      </c>
      <c r="Y2108" s="165">
        <v>5585.5039999999999</v>
      </c>
      <c r="Z2108" s="165">
        <v>5257.92</v>
      </c>
      <c r="AA2108" s="165">
        <v>4924.018</v>
      </c>
      <c r="AB2108" s="167">
        <v>119176.946</v>
      </c>
      <c r="AC2108" s="18" t="str">
        <f t="shared" si="64"/>
        <v>ok</v>
      </c>
      <c r="AE2108" s="19">
        <f t="shared" si="65"/>
        <v>-51.99100000000908</v>
      </c>
      <c r="AF2108" s="20">
        <v>557.62</v>
      </c>
      <c r="AG2108" s="21"/>
      <c r="AH2108" s="121"/>
      <c r="AI2108" s="156"/>
      <c r="AJ2108" s="156"/>
    </row>
    <row r="2109" spans="1:36" ht="14.4" thickTop="1" thickBot="1" x14ac:dyDescent="0.3">
      <c r="B2109" s="12">
        <v>41555</v>
      </c>
      <c r="C2109" s="128" t="s">
        <v>11</v>
      </c>
      <c r="D2109" s="165">
        <v>4665.9889999999996</v>
      </c>
      <c r="E2109" s="165">
        <v>4558.8999999999996</v>
      </c>
      <c r="F2109" s="165">
        <v>4416.768</v>
      </c>
      <c r="G2109" s="165">
        <v>4374.143</v>
      </c>
      <c r="H2109" s="166">
        <v>4361.3810000000003</v>
      </c>
      <c r="I2109" s="165">
        <v>4436.9120000000003</v>
      </c>
      <c r="J2109" s="165">
        <v>4679.34</v>
      </c>
      <c r="K2109" s="165">
        <v>4794.7160000000003</v>
      </c>
      <c r="L2109" s="165">
        <v>4702.4070000000002</v>
      </c>
      <c r="M2109" s="165">
        <v>4821.509</v>
      </c>
      <c r="N2109" s="165">
        <v>4881.951</v>
      </c>
      <c r="O2109" s="165">
        <v>4938.085</v>
      </c>
      <c r="P2109" s="165">
        <v>4989.723</v>
      </c>
      <c r="Q2109" s="165">
        <v>4997.5060000000003</v>
      </c>
      <c r="R2109" s="165">
        <v>5003.4189999999999</v>
      </c>
      <c r="S2109" s="165">
        <v>5000.2979999999998</v>
      </c>
      <c r="T2109" s="165">
        <v>5039.7139999999999</v>
      </c>
      <c r="U2109" s="165">
        <v>5034.4859999999999</v>
      </c>
      <c r="V2109" s="165">
        <v>5061.1980000000003</v>
      </c>
      <c r="W2109" s="166">
        <v>5389.9780000000001</v>
      </c>
      <c r="X2109" s="66">
        <v>5811.2089999999998</v>
      </c>
      <c r="Y2109" s="165">
        <v>5575.8540000000003</v>
      </c>
      <c r="Z2109" s="165">
        <v>5317.4709999999995</v>
      </c>
      <c r="AA2109" s="165">
        <v>4985.8860000000004</v>
      </c>
      <c r="AB2109" s="167">
        <v>117838.84299999999</v>
      </c>
      <c r="AC2109" s="18" t="str">
        <f t="shared" si="64"/>
        <v>ok</v>
      </c>
      <c r="AE2109" s="19">
        <f t="shared" si="65"/>
        <v>-1338.1030000000028</v>
      </c>
      <c r="AF2109" s="20">
        <v>518.94000000000005</v>
      </c>
      <c r="AG2109" s="21"/>
      <c r="AH2109" s="121"/>
      <c r="AI2109" s="156"/>
      <c r="AJ2109" s="156"/>
    </row>
    <row r="2110" spans="1:36" ht="14.4" thickTop="1" thickBot="1" x14ac:dyDescent="0.3">
      <c r="B2110" s="12">
        <v>41556</v>
      </c>
      <c r="C2110" s="128" t="s">
        <v>12</v>
      </c>
      <c r="D2110" s="165">
        <v>4627.2640000000001</v>
      </c>
      <c r="E2110" s="165">
        <v>4401.6909999999998</v>
      </c>
      <c r="F2110" s="165">
        <v>4311.4070000000002</v>
      </c>
      <c r="G2110" s="165">
        <v>4314.5029999999997</v>
      </c>
      <c r="H2110" s="166">
        <v>4258.2169999999996</v>
      </c>
      <c r="I2110" s="165">
        <v>4367.2610000000004</v>
      </c>
      <c r="J2110" s="165">
        <v>4641.7830000000004</v>
      </c>
      <c r="K2110" s="165">
        <v>4753.4769999999999</v>
      </c>
      <c r="L2110" s="165">
        <v>4727.5020000000004</v>
      </c>
      <c r="M2110" s="165">
        <v>4811.7759999999998</v>
      </c>
      <c r="N2110" s="165">
        <v>4838.46</v>
      </c>
      <c r="O2110" s="165">
        <v>5017.9579999999996</v>
      </c>
      <c r="P2110" s="165">
        <v>5031.134</v>
      </c>
      <c r="Q2110" s="165">
        <v>5067.0469999999996</v>
      </c>
      <c r="R2110" s="165">
        <v>5094.28</v>
      </c>
      <c r="S2110" s="165">
        <v>5125.1639999999998</v>
      </c>
      <c r="T2110" s="165">
        <v>5188.2839999999997</v>
      </c>
      <c r="U2110" s="165">
        <v>5177.6009999999997</v>
      </c>
      <c r="V2110" s="165">
        <v>5123.9049999999997</v>
      </c>
      <c r="W2110" s="166">
        <v>5572.317</v>
      </c>
      <c r="X2110" s="66">
        <v>5925.7169999999996</v>
      </c>
      <c r="Y2110" s="165">
        <v>5699.9530000000004</v>
      </c>
      <c r="Z2110" s="165">
        <v>5433.1589999999997</v>
      </c>
      <c r="AA2110" s="165">
        <v>5118.2290000000003</v>
      </c>
      <c r="AB2110" s="167">
        <v>118628.08900000001</v>
      </c>
      <c r="AC2110" s="18" t="str">
        <f t="shared" si="64"/>
        <v>ok</v>
      </c>
      <c r="AE2110" s="19">
        <f t="shared" si="65"/>
        <v>789.24600000001374</v>
      </c>
      <c r="AF2110" s="20">
        <v>530.59999999999991</v>
      </c>
      <c r="AG2110" s="21"/>
      <c r="AH2110" s="121"/>
      <c r="AI2110" s="156"/>
      <c r="AJ2110" s="156"/>
    </row>
    <row r="2111" spans="1:36" ht="14.4" thickTop="1" thickBot="1" x14ac:dyDescent="0.3">
      <c r="B2111" s="12">
        <v>41557</v>
      </c>
      <c r="C2111" s="128" t="s">
        <v>13</v>
      </c>
      <c r="D2111" s="165">
        <v>4783.8010000000004</v>
      </c>
      <c r="E2111" s="165">
        <v>4567.384</v>
      </c>
      <c r="F2111" s="165">
        <v>4486.0370000000003</v>
      </c>
      <c r="G2111" s="165">
        <v>4348.6289999999999</v>
      </c>
      <c r="H2111" s="166">
        <v>4336.0609999999997</v>
      </c>
      <c r="I2111" s="165">
        <v>4385.4040000000005</v>
      </c>
      <c r="J2111" s="165">
        <v>4609.5709999999999</v>
      </c>
      <c r="K2111" s="165">
        <v>4727.1379999999999</v>
      </c>
      <c r="L2111" s="165">
        <v>4688.0349999999999</v>
      </c>
      <c r="M2111" s="165">
        <v>4767.4260000000004</v>
      </c>
      <c r="N2111" s="165">
        <v>4883.7039999999997</v>
      </c>
      <c r="O2111" s="165">
        <v>5039.2219999999998</v>
      </c>
      <c r="P2111" s="165">
        <v>5098.1440000000002</v>
      </c>
      <c r="Q2111" s="165">
        <v>5122.598</v>
      </c>
      <c r="R2111" s="165">
        <v>5107.7809999999999</v>
      </c>
      <c r="S2111" s="165">
        <v>5109.3180000000002</v>
      </c>
      <c r="T2111" s="165">
        <v>5226.7759999999998</v>
      </c>
      <c r="U2111" s="165">
        <v>5126.6980000000003</v>
      </c>
      <c r="V2111" s="165">
        <v>5214.8760000000002</v>
      </c>
      <c r="W2111" s="166">
        <v>5727.0940000000001</v>
      </c>
      <c r="X2111" s="66">
        <v>6095.1760000000004</v>
      </c>
      <c r="Y2111" s="165">
        <v>5966.14</v>
      </c>
      <c r="Z2111" s="165">
        <v>5776.0990000000002</v>
      </c>
      <c r="AA2111" s="165">
        <v>5272.5969999999998</v>
      </c>
      <c r="AB2111" s="167">
        <v>120465.709</v>
      </c>
      <c r="AC2111" s="18" t="str">
        <f t="shared" si="64"/>
        <v>ok</v>
      </c>
      <c r="AE2111" s="19">
        <f t="shared" si="65"/>
        <v>1837.6199999999953</v>
      </c>
      <c r="AF2111" s="20">
        <v>544.5</v>
      </c>
      <c r="AG2111" s="21"/>
      <c r="AH2111" s="121"/>
      <c r="AI2111" s="156"/>
      <c r="AJ2111" s="156"/>
    </row>
    <row r="2112" spans="1:36" ht="14.4" thickTop="1" thickBot="1" x14ac:dyDescent="0.3">
      <c r="B2112" s="12">
        <v>41558</v>
      </c>
      <c r="C2112" s="128" t="s">
        <v>14</v>
      </c>
      <c r="D2112" s="165">
        <v>5044.8860000000004</v>
      </c>
      <c r="E2112" s="165">
        <v>4856.1409999999996</v>
      </c>
      <c r="F2112" s="165">
        <v>4764.7139999999999</v>
      </c>
      <c r="G2112" s="165">
        <v>4625.3130000000001</v>
      </c>
      <c r="H2112" s="166">
        <v>4609.0690000000004</v>
      </c>
      <c r="I2112" s="165">
        <v>4677.1220000000003</v>
      </c>
      <c r="J2112" s="165">
        <v>4881.5780000000004</v>
      </c>
      <c r="K2112" s="165">
        <v>4874.1289999999999</v>
      </c>
      <c r="L2112" s="165">
        <v>4864.973</v>
      </c>
      <c r="M2112" s="165">
        <v>5009.549</v>
      </c>
      <c r="N2112" s="165">
        <v>5127.2349999999997</v>
      </c>
      <c r="O2112" s="165">
        <v>5246.8469999999998</v>
      </c>
      <c r="P2112" s="165">
        <v>5327.0659999999998</v>
      </c>
      <c r="Q2112" s="165">
        <v>5362.7420000000002</v>
      </c>
      <c r="R2112" s="165">
        <v>5430.585</v>
      </c>
      <c r="S2112" s="165">
        <v>5499.5460000000003</v>
      </c>
      <c r="T2112" s="165">
        <v>5440.0119999999997</v>
      </c>
      <c r="U2112" s="165">
        <v>5471.6049999999996</v>
      </c>
      <c r="V2112" s="165">
        <v>5339.1310000000003</v>
      </c>
      <c r="W2112" s="166">
        <v>5805.1260000000002</v>
      </c>
      <c r="X2112" s="66">
        <v>6135.8620000000001</v>
      </c>
      <c r="Y2112" s="165">
        <v>6013.1580000000004</v>
      </c>
      <c r="Z2112" s="165">
        <v>5912.2619999999997</v>
      </c>
      <c r="AA2112" s="165">
        <v>5652.2979999999998</v>
      </c>
      <c r="AB2112" s="167">
        <v>125970.94899999999</v>
      </c>
      <c r="AC2112" s="18" t="str">
        <f t="shared" si="64"/>
        <v>ok</v>
      </c>
      <c r="AE2112" s="19">
        <f t="shared" si="65"/>
        <v>5505.2399999999907</v>
      </c>
      <c r="AF2112" s="20">
        <v>591.98</v>
      </c>
      <c r="AG2112" s="21"/>
      <c r="AH2112" s="121"/>
      <c r="AI2112" s="156"/>
      <c r="AJ2112" s="156"/>
    </row>
    <row r="2113" spans="2:36" ht="14.4" thickTop="1" thickBot="1" x14ac:dyDescent="0.3">
      <c r="B2113" s="12">
        <v>41559</v>
      </c>
      <c r="C2113" s="128" t="s">
        <v>15</v>
      </c>
      <c r="D2113" s="165">
        <v>5328.0720000000001</v>
      </c>
      <c r="E2113" s="165">
        <v>5062.598</v>
      </c>
      <c r="F2113" s="165">
        <v>4864.7430000000004</v>
      </c>
      <c r="G2113" s="165">
        <v>4800.5410000000002</v>
      </c>
      <c r="H2113" s="166">
        <v>4711.5290000000005</v>
      </c>
      <c r="I2113" s="165">
        <v>4724.3999999999996</v>
      </c>
      <c r="J2113" s="165">
        <v>4779.9759999999997</v>
      </c>
      <c r="K2113" s="165">
        <v>4717.4070000000002</v>
      </c>
      <c r="L2113" s="165">
        <v>4778.2430000000004</v>
      </c>
      <c r="M2113" s="165">
        <v>4868.8190000000004</v>
      </c>
      <c r="N2113" s="165">
        <v>5034.63</v>
      </c>
      <c r="O2113" s="165">
        <v>5115.0749999999998</v>
      </c>
      <c r="P2113" s="165">
        <v>5180.2079999999996</v>
      </c>
      <c r="Q2113" s="165">
        <v>5199.3860000000004</v>
      </c>
      <c r="R2113" s="165">
        <v>5160.3419999999996</v>
      </c>
      <c r="S2113" s="165">
        <v>5093.585</v>
      </c>
      <c r="T2113" s="165">
        <v>5083.7430000000004</v>
      </c>
      <c r="U2113" s="165">
        <v>5079.1530000000002</v>
      </c>
      <c r="V2113" s="165">
        <v>5070.8649999999998</v>
      </c>
      <c r="W2113" s="166">
        <v>5951.357</v>
      </c>
      <c r="X2113" s="66">
        <v>6324.2950000000001</v>
      </c>
      <c r="Y2113" s="165">
        <v>6226.6289999999999</v>
      </c>
      <c r="Z2113" s="165">
        <v>5935.4390000000003</v>
      </c>
      <c r="AA2113" s="165">
        <v>5622.9059999999999</v>
      </c>
      <c r="AB2113" s="167">
        <v>124713.94100000001</v>
      </c>
      <c r="AC2113" s="18" t="str">
        <f t="shared" si="64"/>
        <v>ok</v>
      </c>
      <c r="AE2113" s="19">
        <f t="shared" si="65"/>
        <v>-1257.0079999999871</v>
      </c>
      <c r="AF2113" s="20">
        <v>608.67999999999995</v>
      </c>
      <c r="AG2113" s="21"/>
      <c r="AH2113" s="121"/>
      <c r="AI2113" s="156"/>
      <c r="AJ2113" s="156"/>
    </row>
    <row r="2114" spans="2:36" ht="14.4" thickTop="1" thickBot="1" x14ac:dyDescent="0.3">
      <c r="B2114" s="12">
        <v>41560</v>
      </c>
      <c r="C2114" s="128" t="s">
        <v>16</v>
      </c>
      <c r="D2114" s="165">
        <v>5380.1080000000002</v>
      </c>
      <c r="E2114" s="165">
        <v>5062.67</v>
      </c>
      <c r="F2114" s="165">
        <v>4904.067</v>
      </c>
      <c r="G2114" s="165">
        <v>4747.277</v>
      </c>
      <c r="H2114" s="166">
        <v>4655.7160000000003</v>
      </c>
      <c r="I2114" s="165">
        <v>4637.3469999999998</v>
      </c>
      <c r="J2114" s="165">
        <v>4577.1480000000001</v>
      </c>
      <c r="K2114" s="165">
        <v>4459.0649999999996</v>
      </c>
      <c r="L2114" s="165">
        <v>4371.335</v>
      </c>
      <c r="M2114" s="165">
        <v>4485.9260000000004</v>
      </c>
      <c r="N2114" s="165">
        <v>4536.3090000000002</v>
      </c>
      <c r="O2114" s="165">
        <v>4626.777</v>
      </c>
      <c r="P2114" s="165">
        <v>4711.7759999999998</v>
      </c>
      <c r="Q2114" s="165">
        <v>4778.4260000000004</v>
      </c>
      <c r="R2114" s="165">
        <v>4760.9070000000002</v>
      </c>
      <c r="S2114" s="165">
        <v>4776.4260000000004</v>
      </c>
      <c r="T2114" s="165">
        <v>4752.3950000000004</v>
      </c>
      <c r="U2114" s="165">
        <v>4763.83</v>
      </c>
      <c r="V2114" s="165">
        <v>4829.5590000000002</v>
      </c>
      <c r="W2114" s="166">
        <v>5668.7160000000003</v>
      </c>
      <c r="X2114" s="66">
        <v>6228.4570000000003</v>
      </c>
      <c r="Y2114" s="165">
        <v>6222.152</v>
      </c>
      <c r="Z2114" s="165">
        <v>5901.84</v>
      </c>
      <c r="AA2114" s="165">
        <v>5497.3519999999999</v>
      </c>
      <c r="AB2114" s="167">
        <v>119335.58199999999</v>
      </c>
      <c r="AC2114" s="18" t="str">
        <f t="shared" si="64"/>
        <v>ok</v>
      </c>
      <c r="AE2114" s="19">
        <f t="shared" si="65"/>
        <v>-5378.3590000000113</v>
      </c>
      <c r="AF2114" s="20">
        <v>585.59999999999991</v>
      </c>
      <c r="AG2114" s="21"/>
      <c r="AH2114" s="121"/>
      <c r="AI2114" s="156"/>
      <c r="AJ2114" s="156"/>
    </row>
    <row r="2115" spans="2:36" ht="14.4" thickTop="1" thickBot="1" x14ac:dyDescent="0.3">
      <c r="B2115" s="12">
        <v>41561</v>
      </c>
      <c r="C2115" s="128" t="s">
        <v>17</v>
      </c>
      <c r="D2115" s="165">
        <v>5139.3289999999997</v>
      </c>
      <c r="E2115" s="165">
        <v>4875.732</v>
      </c>
      <c r="F2115" s="165">
        <v>4681.3940000000002</v>
      </c>
      <c r="G2115" s="165">
        <v>4577.7749999999996</v>
      </c>
      <c r="H2115" s="166">
        <v>4530.2849999999999</v>
      </c>
      <c r="I2115" s="165">
        <v>4568.1419999999998</v>
      </c>
      <c r="J2115" s="165">
        <v>4850.4319999999998</v>
      </c>
      <c r="K2115" s="165">
        <v>4962.9369999999999</v>
      </c>
      <c r="L2115" s="165">
        <v>4884.1409999999996</v>
      </c>
      <c r="M2115" s="165">
        <v>5050.0659999999998</v>
      </c>
      <c r="N2115" s="165">
        <v>5138.9250000000002</v>
      </c>
      <c r="O2115" s="165">
        <v>5215.4189999999999</v>
      </c>
      <c r="P2115" s="165">
        <v>5338.7780000000002</v>
      </c>
      <c r="Q2115" s="165">
        <v>5416.0240000000003</v>
      </c>
      <c r="R2115" s="165">
        <v>5454.4570000000003</v>
      </c>
      <c r="S2115" s="165">
        <v>5479.1779999999999</v>
      </c>
      <c r="T2115" s="165">
        <v>5481.3329999999996</v>
      </c>
      <c r="U2115" s="165">
        <v>5422.25</v>
      </c>
      <c r="V2115" s="165">
        <v>5381.4470000000001</v>
      </c>
      <c r="W2115" s="166">
        <v>5782.8760000000002</v>
      </c>
      <c r="X2115" s="66">
        <v>6264.9489999999996</v>
      </c>
      <c r="Y2115" s="165">
        <v>6111.7560000000003</v>
      </c>
      <c r="Z2115" s="165">
        <v>5890.8829999999998</v>
      </c>
      <c r="AA2115" s="165">
        <v>5567.2950000000001</v>
      </c>
      <c r="AB2115" s="167">
        <v>126065.803</v>
      </c>
      <c r="AC2115" s="18" t="str">
        <f t="shared" si="64"/>
        <v>ok</v>
      </c>
      <c r="AE2115" s="19">
        <f t="shared" si="65"/>
        <v>6730.221000000005</v>
      </c>
      <c r="AF2115" s="20">
        <v>595.65000000000009</v>
      </c>
      <c r="AG2115" s="21"/>
      <c r="AH2115" s="121"/>
      <c r="AI2115" s="156"/>
      <c r="AJ2115" s="156"/>
    </row>
    <row r="2116" spans="2:36" ht="14.4" thickTop="1" thickBot="1" x14ac:dyDescent="0.3">
      <c r="B2116" s="12">
        <v>41562</v>
      </c>
      <c r="C2116" s="128" t="s">
        <v>11</v>
      </c>
      <c r="D2116" s="165">
        <v>5164.2629999999999</v>
      </c>
      <c r="E2116" s="165">
        <v>5018.6099999999997</v>
      </c>
      <c r="F2116" s="165">
        <v>4714.7079999999996</v>
      </c>
      <c r="G2116" s="165">
        <v>4680.1899999999996</v>
      </c>
      <c r="H2116" s="166">
        <v>4624.3980000000001</v>
      </c>
      <c r="I2116" s="165">
        <v>4703.4229999999998</v>
      </c>
      <c r="J2116" s="165">
        <v>4950.88</v>
      </c>
      <c r="K2116" s="165">
        <v>4952.0050000000001</v>
      </c>
      <c r="L2116" s="165">
        <v>4871.5050000000001</v>
      </c>
      <c r="M2116" s="165">
        <v>5084.4769999999999</v>
      </c>
      <c r="N2116" s="165">
        <v>5137.4949999999999</v>
      </c>
      <c r="O2116" s="165">
        <v>5298.1530000000002</v>
      </c>
      <c r="P2116" s="165">
        <v>5287.6530000000002</v>
      </c>
      <c r="Q2116" s="165">
        <v>5383.2920000000004</v>
      </c>
      <c r="R2116" s="165">
        <v>5405.8159999999998</v>
      </c>
      <c r="S2116" s="165">
        <v>5461.9350000000004</v>
      </c>
      <c r="T2116" s="165">
        <v>5397.5649999999996</v>
      </c>
      <c r="U2116" s="165">
        <v>5448.9049999999997</v>
      </c>
      <c r="V2116" s="165">
        <v>5329.1469999999999</v>
      </c>
      <c r="W2116" s="166">
        <v>5895.442</v>
      </c>
      <c r="X2116" s="66">
        <v>6264.0039999999999</v>
      </c>
      <c r="Y2116" s="165">
        <v>6123.7430000000004</v>
      </c>
      <c r="Z2116" s="165">
        <v>5976.3450000000003</v>
      </c>
      <c r="AA2116" s="165">
        <v>5581.2889999999998</v>
      </c>
      <c r="AB2116" s="167">
        <v>126755.243</v>
      </c>
      <c r="AC2116" s="18" t="str">
        <f t="shared" ref="AC2116:AC2179" si="66">IF(D2116-AB2115,"ok","error")</f>
        <v>ok</v>
      </c>
      <c r="AE2116" s="19">
        <f t="shared" ref="AE2116:AE2179" si="67">AB2116-AB2115</f>
        <v>689.44000000000233</v>
      </c>
      <c r="AF2116" s="20">
        <v>549.69000000000005</v>
      </c>
      <c r="AG2116" s="21"/>
      <c r="AH2116" s="121"/>
      <c r="AI2116" s="156"/>
      <c r="AJ2116" s="156"/>
    </row>
    <row r="2117" spans="2:36" ht="14.4" thickTop="1" thickBot="1" x14ac:dyDescent="0.3">
      <c r="B2117" s="12">
        <v>41563</v>
      </c>
      <c r="C2117" s="128" t="s">
        <v>12</v>
      </c>
      <c r="D2117" s="165">
        <v>5233.8490000000002</v>
      </c>
      <c r="E2117" s="165">
        <v>5044.1769999999997</v>
      </c>
      <c r="F2117" s="165">
        <v>4828.8459999999995</v>
      </c>
      <c r="G2117" s="165">
        <v>4719.4319999999998</v>
      </c>
      <c r="H2117" s="166">
        <v>4702.1639999999998</v>
      </c>
      <c r="I2117" s="165">
        <v>4781.357</v>
      </c>
      <c r="J2117" s="165">
        <v>4987.3649999999998</v>
      </c>
      <c r="K2117" s="165">
        <v>5013.1019999999999</v>
      </c>
      <c r="L2117" s="165">
        <v>4844.1469999999999</v>
      </c>
      <c r="M2117" s="165">
        <v>4963.6869999999999</v>
      </c>
      <c r="N2117" s="165">
        <v>5076.1059999999998</v>
      </c>
      <c r="O2117" s="165">
        <v>5171.3490000000002</v>
      </c>
      <c r="P2117" s="165">
        <v>5207.6189999999997</v>
      </c>
      <c r="Q2117" s="165">
        <v>5314.6040000000003</v>
      </c>
      <c r="R2117" s="165">
        <v>5403.04</v>
      </c>
      <c r="S2117" s="165">
        <v>5426.3519999999999</v>
      </c>
      <c r="T2117" s="165">
        <v>5489.3029999999999</v>
      </c>
      <c r="U2117" s="165">
        <v>5471.9719999999998</v>
      </c>
      <c r="V2117" s="165">
        <v>5406.5280000000002</v>
      </c>
      <c r="W2117" s="166">
        <v>6010.8829999999998</v>
      </c>
      <c r="X2117" s="66">
        <v>6333.1670000000004</v>
      </c>
      <c r="Y2117" s="165">
        <v>6209.4740000000002</v>
      </c>
      <c r="Z2117" s="165">
        <v>5982.3149999999996</v>
      </c>
      <c r="AA2117" s="165">
        <v>5615.6</v>
      </c>
      <c r="AB2117" s="167">
        <v>127236.439</v>
      </c>
      <c r="AC2117" s="18" t="str">
        <f t="shared" si="66"/>
        <v>ok</v>
      </c>
      <c r="AE2117" s="19">
        <f t="shared" si="67"/>
        <v>481.19599999999627</v>
      </c>
      <c r="AF2117" s="20">
        <v>564.35</v>
      </c>
      <c r="AG2117" s="21"/>
      <c r="AH2117" s="121"/>
      <c r="AI2117" s="156"/>
      <c r="AJ2117" s="156"/>
    </row>
    <row r="2118" spans="2:36" ht="14.4" thickTop="1" thickBot="1" x14ac:dyDescent="0.3">
      <c r="B2118" s="12">
        <v>41564</v>
      </c>
      <c r="C2118" s="128" t="s">
        <v>13</v>
      </c>
      <c r="D2118" s="165">
        <v>5362.3530000000001</v>
      </c>
      <c r="E2118" s="165">
        <v>5151.68</v>
      </c>
      <c r="F2118" s="165">
        <v>5049.7449999999999</v>
      </c>
      <c r="G2118" s="165">
        <v>4960.8900000000003</v>
      </c>
      <c r="H2118" s="166">
        <v>4878.9070000000002</v>
      </c>
      <c r="I2118" s="165">
        <v>4873.2460000000001</v>
      </c>
      <c r="J2118" s="165">
        <v>5093.96</v>
      </c>
      <c r="K2118" s="165">
        <v>5137.3410000000003</v>
      </c>
      <c r="L2118" s="165">
        <v>5046.3869999999997</v>
      </c>
      <c r="M2118" s="165">
        <v>5146.0829999999996</v>
      </c>
      <c r="N2118" s="165">
        <v>5237.8029999999999</v>
      </c>
      <c r="O2118" s="165">
        <v>5297.7280000000001</v>
      </c>
      <c r="P2118" s="165">
        <v>5368.8869999999997</v>
      </c>
      <c r="Q2118" s="165">
        <v>5369.7870000000003</v>
      </c>
      <c r="R2118" s="165">
        <v>5393.4589999999998</v>
      </c>
      <c r="S2118" s="165">
        <v>5473.0649999999996</v>
      </c>
      <c r="T2118" s="165">
        <v>5486.1369999999997</v>
      </c>
      <c r="U2118" s="165">
        <v>5462.9319999999998</v>
      </c>
      <c r="V2118" s="165">
        <v>5387.3410000000003</v>
      </c>
      <c r="W2118" s="166">
        <v>6027.2730000000001</v>
      </c>
      <c r="X2118" s="66">
        <v>6320.5839999999998</v>
      </c>
      <c r="Y2118" s="165">
        <v>6169.2579999999998</v>
      </c>
      <c r="Z2118" s="165">
        <v>5996.5889999999999</v>
      </c>
      <c r="AA2118" s="165">
        <v>5692.85</v>
      </c>
      <c r="AB2118" s="167">
        <v>129384.285</v>
      </c>
      <c r="AC2118" s="18" t="str">
        <f t="shared" si="66"/>
        <v>ok</v>
      </c>
      <c r="AE2118" s="19">
        <f t="shared" si="67"/>
        <v>2147.846000000005</v>
      </c>
      <c r="AF2118" s="20">
        <v>592.51</v>
      </c>
      <c r="AG2118" s="21"/>
      <c r="AH2118" s="121"/>
      <c r="AI2118" s="156"/>
      <c r="AJ2118" s="156"/>
    </row>
    <row r="2119" spans="2:36" ht="14.4" thickTop="1" thickBot="1" x14ac:dyDescent="0.3">
      <c r="B2119" s="12">
        <v>41565</v>
      </c>
      <c r="C2119" s="128" t="s">
        <v>14</v>
      </c>
      <c r="D2119" s="165">
        <v>5327.64</v>
      </c>
      <c r="E2119" s="165">
        <v>5113.5050000000001</v>
      </c>
      <c r="F2119" s="165">
        <v>4969.26</v>
      </c>
      <c r="G2119" s="165">
        <v>4888.3850000000002</v>
      </c>
      <c r="H2119" s="166">
        <v>4829.34</v>
      </c>
      <c r="I2119" s="165">
        <v>4870.0929999999998</v>
      </c>
      <c r="J2119" s="165">
        <v>5108.1279999999997</v>
      </c>
      <c r="K2119" s="165">
        <v>5122.7860000000001</v>
      </c>
      <c r="L2119" s="165">
        <v>5026.5349999999999</v>
      </c>
      <c r="M2119" s="165">
        <v>5153.3670000000002</v>
      </c>
      <c r="N2119" s="165">
        <v>5251.2950000000001</v>
      </c>
      <c r="O2119" s="165">
        <v>5335.0929999999998</v>
      </c>
      <c r="P2119" s="165">
        <v>5342.6080000000002</v>
      </c>
      <c r="Q2119" s="165">
        <v>5438.0410000000002</v>
      </c>
      <c r="R2119" s="165">
        <v>5337.1030000000001</v>
      </c>
      <c r="S2119" s="165">
        <v>5509.5010000000002</v>
      </c>
      <c r="T2119" s="165">
        <v>5542.848</v>
      </c>
      <c r="U2119" s="165">
        <v>5430.3490000000002</v>
      </c>
      <c r="V2119" s="165">
        <v>5391.3239999999996</v>
      </c>
      <c r="W2119" s="166">
        <v>5995.0569999999998</v>
      </c>
      <c r="X2119" s="66">
        <v>6206.3029999999999</v>
      </c>
      <c r="Y2119" s="165">
        <v>6057.0739999999996</v>
      </c>
      <c r="Z2119" s="165">
        <v>5905.6220000000003</v>
      </c>
      <c r="AA2119" s="165">
        <v>5621.4170000000004</v>
      </c>
      <c r="AB2119" s="167">
        <v>128772.674</v>
      </c>
      <c r="AC2119" s="18" t="str">
        <f t="shared" si="66"/>
        <v>ok</v>
      </c>
      <c r="AE2119" s="19">
        <f t="shared" si="67"/>
        <v>-611.61100000000442</v>
      </c>
      <c r="AF2119" s="20">
        <v>570.67000000000007</v>
      </c>
      <c r="AG2119" s="21"/>
      <c r="AH2119" s="121"/>
      <c r="AI2119" s="156"/>
      <c r="AJ2119" s="156"/>
    </row>
    <row r="2120" spans="2:36" ht="14.4" thickTop="1" thickBot="1" x14ac:dyDescent="0.3">
      <c r="B2120" s="12">
        <v>41566</v>
      </c>
      <c r="C2120" s="128" t="s">
        <v>15</v>
      </c>
      <c r="D2120" s="165">
        <v>5276.1689999999999</v>
      </c>
      <c r="E2120" s="165">
        <v>5046.7299999999996</v>
      </c>
      <c r="F2120" s="165">
        <v>4903.2960000000003</v>
      </c>
      <c r="G2120" s="165">
        <v>4792.3680000000004</v>
      </c>
      <c r="H2120" s="166">
        <v>4757.366</v>
      </c>
      <c r="I2120" s="165">
        <v>4788.0969999999998</v>
      </c>
      <c r="J2120" s="165">
        <v>4847.5810000000001</v>
      </c>
      <c r="K2120" s="165">
        <v>4761.2820000000002</v>
      </c>
      <c r="L2120" s="165">
        <v>4790.7619999999997</v>
      </c>
      <c r="M2120" s="165">
        <v>4952.7309999999998</v>
      </c>
      <c r="N2120" s="165">
        <v>5054.7</v>
      </c>
      <c r="O2120" s="165">
        <v>5172.0410000000002</v>
      </c>
      <c r="P2120" s="165">
        <v>5215.2489999999998</v>
      </c>
      <c r="Q2120" s="165">
        <v>5216.1570000000002</v>
      </c>
      <c r="R2120" s="165">
        <v>5084.9459999999999</v>
      </c>
      <c r="S2120" s="165">
        <v>5068.8249999999998</v>
      </c>
      <c r="T2120" s="165">
        <v>5062.5339999999997</v>
      </c>
      <c r="U2120" s="165">
        <v>5062.7060000000001</v>
      </c>
      <c r="V2120" s="165">
        <v>5302.9750000000004</v>
      </c>
      <c r="W2120" s="166">
        <v>6014.7830000000004</v>
      </c>
      <c r="X2120" s="66">
        <v>6215.8720000000003</v>
      </c>
      <c r="Y2120" s="165">
        <v>5982.6729999999998</v>
      </c>
      <c r="Z2120" s="165">
        <v>5700.5950000000003</v>
      </c>
      <c r="AA2120" s="165">
        <v>5334.39</v>
      </c>
      <c r="AB2120" s="167">
        <v>124404.82799999999</v>
      </c>
      <c r="AC2120" s="18" t="str">
        <f t="shared" si="66"/>
        <v>ok</v>
      </c>
      <c r="AE2120" s="19">
        <f t="shared" si="67"/>
        <v>-4367.846000000005</v>
      </c>
      <c r="AF2120" s="20">
        <v>565.95000000000005</v>
      </c>
      <c r="AG2120" s="21"/>
      <c r="AH2120" s="121"/>
      <c r="AI2120" s="156"/>
      <c r="AJ2120" s="156"/>
    </row>
    <row r="2121" spans="2:36" ht="14.4" thickTop="1" thickBot="1" x14ac:dyDescent="0.3">
      <c r="B2121" s="12">
        <v>41567</v>
      </c>
      <c r="C2121" s="128" t="s">
        <v>16</v>
      </c>
      <c r="D2121" s="165">
        <v>4987.2879999999996</v>
      </c>
      <c r="E2121" s="165">
        <v>4734.6809999999996</v>
      </c>
      <c r="F2121" s="165">
        <v>4616.1580000000004</v>
      </c>
      <c r="G2121" s="165">
        <v>4507.9369999999999</v>
      </c>
      <c r="H2121" s="166">
        <v>4388.4610000000002</v>
      </c>
      <c r="I2121" s="165">
        <v>4388.6210000000001</v>
      </c>
      <c r="J2121" s="165">
        <v>4406.4709999999995</v>
      </c>
      <c r="K2121" s="165">
        <v>4347.634</v>
      </c>
      <c r="L2121" s="165">
        <v>4275.18</v>
      </c>
      <c r="M2121" s="165">
        <v>4325.8140000000003</v>
      </c>
      <c r="N2121" s="165">
        <v>4354.299</v>
      </c>
      <c r="O2121" s="165">
        <v>4388.22</v>
      </c>
      <c r="P2121" s="165">
        <v>4473.1490000000003</v>
      </c>
      <c r="Q2121" s="165">
        <v>4495.2340000000004</v>
      </c>
      <c r="R2121" s="165">
        <v>4539.1049999999996</v>
      </c>
      <c r="S2121" s="165">
        <v>4480.7129999999997</v>
      </c>
      <c r="T2121" s="165">
        <v>4534.9480000000003</v>
      </c>
      <c r="U2121" s="165">
        <v>4572.3670000000002</v>
      </c>
      <c r="V2121" s="165">
        <v>4736.2190000000001</v>
      </c>
      <c r="W2121" s="166">
        <v>5595.4440000000004</v>
      </c>
      <c r="X2121" s="66">
        <v>5964.2910000000002</v>
      </c>
      <c r="Y2121" s="165">
        <v>5855.8779999999997</v>
      </c>
      <c r="Z2121" s="165">
        <v>5544.5959999999995</v>
      </c>
      <c r="AA2121" s="165">
        <v>5047.7240000000002</v>
      </c>
      <c r="AB2121" s="167">
        <v>113560.432</v>
      </c>
      <c r="AC2121" s="18" t="str">
        <f t="shared" si="66"/>
        <v>ok</v>
      </c>
      <c r="AE2121" s="19">
        <f t="shared" si="67"/>
        <v>-10844.395999999993</v>
      </c>
      <c r="AF2121" s="20">
        <v>555.6099999999999</v>
      </c>
      <c r="AG2121" s="21"/>
      <c r="AH2121" s="121"/>
      <c r="AI2121" s="156"/>
      <c r="AJ2121" s="156"/>
    </row>
    <row r="2122" spans="2:36" ht="14.4" thickTop="1" thickBot="1" x14ac:dyDescent="0.3">
      <c r="B2122" s="12">
        <v>41568</v>
      </c>
      <c r="C2122" s="128" t="s">
        <v>17</v>
      </c>
      <c r="D2122" s="165">
        <v>4775.7780000000002</v>
      </c>
      <c r="E2122" s="165">
        <v>4504.63</v>
      </c>
      <c r="F2122" s="165">
        <v>4462.4660000000003</v>
      </c>
      <c r="G2122" s="165">
        <v>4377.5119999999997</v>
      </c>
      <c r="H2122" s="166">
        <v>4334.6149999999998</v>
      </c>
      <c r="I2122" s="165">
        <v>4418.8919999999998</v>
      </c>
      <c r="J2122" s="165">
        <v>4676.4179999999997</v>
      </c>
      <c r="K2122" s="165">
        <v>4848.9430000000002</v>
      </c>
      <c r="L2122" s="165">
        <v>4746.2560000000003</v>
      </c>
      <c r="M2122" s="165">
        <v>4842.03</v>
      </c>
      <c r="N2122" s="165">
        <v>4940.3609999999999</v>
      </c>
      <c r="O2122" s="165">
        <v>5072.95</v>
      </c>
      <c r="P2122" s="165">
        <v>5162.5159999999996</v>
      </c>
      <c r="Q2122" s="165">
        <v>5177.692</v>
      </c>
      <c r="R2122" s="165">
        <v>5199.8850000000002</v>
      </c>
      <c r="S2122" s="165">
        <v>5288.8779999999997</v>
      </c>
      <c r="T2122" s="165">
        <v>5382.1480000000001</v>
      </c>
      <c r="U2122" s="165">
        <v>5343.0559999999996</v>
      </c>
      <c r="V2122" s="165">
        <v>5416.0690000000004</v>
      </c>
      <c r="W2122" s="166">
        <v>5952.7529999999997</v>
      </c>
      <c r="X2122" s="66">
        <v>6130.7089999999998</v>
      </c>
      <c r="Y2122" s="165">
        <v>5956.518</v>
      </c>
      <c r="Z2122" s="165">
        <v>5707.6480000000001</v>
      </c>
      <c r="AA2122" s="165">
        <v>5411.12</v>
      </c>
      <c r="AB2122" s="167">
        <v>122129.84299999999</v>
      </c>
      <c r="AC2122" s="18" t="str">
        <f t="shared" si="66"/>
        <v>ok</v>
      </c>
      <c r="AE2122" s="19">
        <f t="shared" si="67"/>
        <v>8569.4109999999928</v>
      </c>
      <c r="AF2122" s="20">
        <v>554.51</v>
      </c>
      <c r="AG2122" s="21"/>
      <c r="AH2122" s="121"/>
      <c r="AI2122" s="156"/>
      <c r="AJ2122" s="156"/>
    </row>
    <row r="2123" spans="2:36" ht="14.4" thickTop="1" thickBot="1" x14ac:dyDescent="0.3">
      <c r="B2123" s="12">
        <v>41569</v>
      </c>
      <c r="C2123" s="128" t="s">
        <v>11</v>
      </c>
      <c r="D2123" s="165">
        <v>5039.51</v>
      </c>
      <c r="E2123" s="165">
        <v>4915.6760000000004</v>
      </c>
      <c r="F2123" s="165">
        <v>4753.4639999999999</v>
      </c>
      <c r="G2123" s="165">
        <v>4652.9679999999998</v>
      </c>
      <c r="H2123" s="166">
        <v>4539.5349999999999</v>
      </c>
      <c r="I2123" s="165">
        <v>4664.2269999999999</v>
      </c>
      <c r="J2123" s="165">
        <v>4842.183</v>
      </c>
      <c r="K2123" s="165">
        <v>4995.79</v>
      </c>
      <c r="L2123" s="165">
        <v>4875.8919999999998</v>
      </c>
      <c r="M2123" s="165">
        <v>5037.098</v>
      </c>
      <c r="N2123" s="165">
        <v>5063.6260000000002</v>
      </c>
      <c r="O2123" s="165">
        <v>5090.05</v>
      </c>
      <c r="P2123" s="165">
        <v>5171.6009999999997</v>
      </c>
      <c r="Q2123" s="165">
        <v>5236.5159999999996</v>
      </c>
      <c r="R2123" s="165">
        <v>5299.1490000000003</v>
      </c>
      <c r="S2123" s="165">
        <v>5344.0720000000001</v>
      </c>
      <c r="T2123" s="165">
        <v>5408.3540000000003</v>
      </c>
      <c r="U2123" s="165">
        <v>5375.5950000000003</v>
      </c>
      <c r="V2123" s="165">
        <v>5508.0159999999996</v>
      </c>
      <c r="W2123" s="166">
        <v>5899.2569999999996</v>
      </c>
      <c r="X2123" s="66">
        <v>5947.4350000000004</v>
      </c>
      <c r="Y2123" s="165">
        <v>5708.3239999999996</v>
      </c>
      <c r="Z2123" s="165">
        <v>5409.6109999999999</v>
      </c>
      <c r="AA2123" s="165">
        <v>5028.5150000000003</v>
      </c>
      <c r="AB2123" s="167">
        <v>123806.465</v>
      </c>
      <c r="AC2123" s="18" t="str">
        <f t="shared" si="66"/>
        <v>ok</v>
      </c>
      <c r="AE2123" s="19">
        <f t="shared" si="67"/>
        <v>1676.622000000003</v>
      </c>
      <c r="AF2123" s="20">
        <v>534.39</v>
      </c>
      <c r="AG2123" s="21"/>
      <c r="AH2123" s="121"/>
      <c r="AI2123" s="156"/>
      <c r="AJ2123" s="156"/>
    </row>
    <row r="2124" spans="2:36" ht="14.4" thickTop="1" thickBot="1" x14ac:dyDescent="0.3">
      <c r="B2124" s="12">
        <v>41570</v>
      </c>
      <c r="C2124" s="128" t="s">
        <v>12</v>
      </c>
      <c r="D2124" s="165">
        <v>4761.6639999999998</v>
      </c>
      <c r="E2124" s="165">
        <v>4654.8360000000002</v>
      </c>
      <c r="F2124" s="165">
        <v>4496.7780000000002</v>
      </c>
      <c r="G2124" s="165">
        <v>4419.0219999999999</v>
      </c>
      <c r="H2124" s="166">
        <v>4380.8639999999996</v>
      </c>
      <c r="I2124" s="165">
        <v>4497.4459999999999</v>
      </c>
      <c r="J2124" s="165">
        <v>4704.3119999999999</v>
      </c>
      <c r="K2124" s="165">
        <v>4828.9009999999998</v>
      </c>
      <c r="L2124" s="165">
        <v>4784.7110000000002</v>
      </c>
      <c r="M2124" s="165">
        <v>4831.375</v>
      </c>
      <c r="N2124" s="165">
        <v>4913.1149999999998</v>
      </c>
      <c r="O2124" s="165">
        <v>4954.2510000000002</v>
      </c>
      <c r="P2124" s="165">
        <v>5004.0649999999996</v>
      </c>
      <c r="Q2124" s="165">
        <v>4943.6000000000004</v>
      </c>
      <c r="R2124" s="165">
        <v>4996.576</v>
      </c>
      <c r="S2124" s="165">
        <v>4976.0550000000003</v>
      </c>
      <c r="T2124" s="165">
        <v>5037.299</v>
      </c>
      <c r="U2124" s="165">
        <v>5058.0649999999996</v>
      </c>
      <c r="V2124" s="165">
        <v>5141.9979999999996</v>
      </c>
      <c r="W2124" s="166">
        <v>5623.0020000000004</v>
      </c>
      <c r="X2124" s="66">
        <v>5715.5519999999997</v>
      </c>
      <c r="Y2124" s="165">
        <v>5456.2759999999998</v>
      </c>
      <c r="Z2124" s="165">
        <v>5182.2849999999999</v>
      </c>
      <c r="AA2124" s="165">
        <v>4866.6679999999997</v>
      </c>
      <c r="AB2124" s="167">
        <v>118228.716</v>
      </c>
      <c r="AC2124" s="18" t="str">
        <f t="shared" si="66"/>
        <v>ok</v>
      </c>
      <c r="AE2124" s="19">
        <f t="shared" si="67"/>
        <v>-5577.7489999999962</v>
      </c>
      <c r="AF2124" s="20">
        <v>515.57000000000016</v>
      </c>
      <c r="AG2124" s="21"/>
      <c r="AH2124" s="121"/>
      <c r="AI2124" s="156"/>
      <c r="AJ2124" s="156"/>
    </row>
    <row r="2125" spans="2:36" ht="14.4" thickTop="1" thickBot="1" x14ac:dyDescent="0.3">
      <c r="B2125" s="12">
        <v>41571</v>
      </c>
      <c r="C2125" s="128" t="s">
        <v>13</v>
      </c>
      <c r="D2125" s="165">
        <v>4592.3609999999999</v>
      </c>
      <c r="E2125" s="165">
        <v>4416.0259999999998</v>
      </c>
      <c r="F2125" s="165">
        <v>4322.1080000000002</v>
      </c>
      <c r="G2125" s="165">
        <v>4258.6019999999999</v>
      </c>
      <c r="H2125" s="166">
        <v>4215.1719999999996</v>
      </c>
      <c r="I2125" s="165">
        <v>4320.5540000000001</v>
      </c>
      <c r="J2125" s="165">
        <v>4613.1909999999998</v>
      </c>
      <c r="K2125" s="165">
        <v>4779.22</v>
      </c>
      <c r="L2125" s="165">
        <v>4706.0959999999995</v>
      </c>
      <c r="M2125" s="165">
        <v>4748.3289999999997</v>
      </c>
      <c r="N2125" s="165">
        <v>4847.058</v>
      </c>
      <c r="O2125" s="165">
        <v>4841.616</v>
      </c>
      <c r="P2125" s="165">
        <v>4894.1220000000003</v>
      </c>
      <c r="Q2125" s="165">
        <v>4866.5940000000001</v>
      </c>
      <c r="R2125" s="165">
        <v>4883.33</v>
      </c>
      <c r="S2125" s="165">
        <v>4883.076</v>
      </c>
      <c r="T2125" s="165">
        <v>4929.0110000000004</v>
      </c>
      <c r="U2125" s="165">
        <v>4924.9970000000003</v>
      </c>
      <c r="V2125" s="165">
        <v>5013.5469999999996</v>
      </c>
      <c r="W2125" s="166">
        <v>5530.0929999999998</v>
      </c>
      <c r="X2125" s="66">
        <v>5603.4610000000002</v>
      </c>
      <c r="Y2125" s="165">
        <v>5364.3230000000003</v>
      </c>
      <c r="Z2125" s="165">
        <v>5183.5630000000001</v>
      </c>
      <c r="AA2125" s="165">
        <v>4775.201</v>
      </c>
      <c r="AB2125" s="167">
        <v>115511.651</v>
      </c>
      <c r="AC2125" s="18" t="str">
        <f t="shared" si="66"/>
        <v>ok</v>
      </c>
      <c r="AE2125" s="19">
        <f t="shared" si="67"/>
        <v>-2717.0650000000023</v>
      </c>
      <c r="AF2125" s="20">
        <v>526</v>
      </c>
      <c r="AG2125" s="21"/>
      <c r="AH2125" s="121"/>
      <c r="AI2125" s="156"/>
      <c r="AJ2125" s="156"/>
    </row>
    <row r="2126" spans="2:36" ht="14.4" thickTop="1" thickBot="1" x14ac:dyDescent="0.3">
      <c r="B2126" s="12">
        <v>41572</v>
      </c>
      <c r="C2126" s="128" t="s">
        <v>14</v>
      </c>
      <c r="D2126" s="165">
        <v>4538.1959999999999</v>
      </c>
      <c r="E2126" s="165">
        <v>4367.808</v>
      </c>
      <c r="F2126" s="165">
        <v>4301.8900000000003</v>
      </c>
      <c r="G2126" s="165">
        <v>4219.683</v>
      </c>
      <c r="H2126" s="166">
        <v>4204.5150000000003</v>
      </c>
      <c r="I2126" s="165">
        <v>4262.0159999999996</v>
      </c>
      <c r="J2126" s="165">
        <v>4444.1440000000002</v>
      </c>
      <c r="K2126" s="165">
        <v>4660.6009999999997</v>
      </c>
      <c r="L2126" s="165">
        <v>4695.8909999999996</v>
      </c>
      <c r="M2126" s="165">
        <v>4821.9520000000002</v>
      </c>
      <c r="N2126" s="165">
        <v>4894.1000000000004</v>
      </c>
      <c r="O2126" s="165">
        <v>4968.482</v>
      </c>
      <c r="P2126" s="165">
        <v>5038.0370000000003</v>
      </c>
      <c r="Q2126" s="165">
        <v>5024.4049999999997</v>
      </c>
      <c r="R2126" s="165">
        <v>4972.7150000000001</v>
      </c>
      <c r="S2126" s="165">
        <v>5022.2719999999999</v>
      </c>
      <c r="T2126" s="165">
        <v>4975.3689999999997</v>
      </c>
      <c r="U2126" s="165">
        <v>5009.7030000000004</v>
      </c>
      <c r="V2126" s="165">
        <v>5103.8360000000002</v>
      </c>
      <c r="W2126" s="166">
        <v>5529.6580000000004</v>
      </c>
      <c r="X2126" s="66">
        <v>5658.03</v>
      </c>
      <c r="Y2126" s="165">
        <v>5398.9989999999998</v>
      </c>
      <c r="Z2126" s="165">
        <v>5140.5420000000004</v>
      </c>
      <c r="AA2126" s="165">
        <v>4837.7250000000004</v>
      </c>
      <c r="AB2126" s="167">
        <v>116090.569</v>
      </c>
      <c r="AC2126" s="18" t="str">
        <f t="shared" si="66"/>
        <v>ok</v>
      </c>
      <c r="AE2126" s="19">
        <f t="shared" si="67"/>
        <v>578.91800000000512</v>
      </c>
      <c r="AF2126" s="20">
        <v>507.92999999999995</v>
      </c>
      <c r="AG2126" s="21"/>
      <c r="AH2126" s="121"/>
      <c r="AI2126" s="156"/>
      <c r="AJ2126" s="156"/>
    </row>
    <row r="2127" spans="2:36" ht="14.4" thickTop="1" thickBot="1" x14ac:dyDescent="0.3">
      <c r="B2127" s="12">
        <v>41573</v>
      </c>
      <c r="C2127" s="128" t="s">
        <v>15</v>
      </c>
      <c r="D2127" s="165">
        <v>4485.8069999999998</v>
      </c>
      <c r="E2127" s="165">
        <v>4282.1459999999997</v>
      </c>
      <c r="F2127" s="165">
        <v>4299.47</v>
      </c>
      <c r="G2127" s="165">
        <v>4213.223</v>
      </c>
      <c r="H2127" s="166">
        <v>4182.8459999999995</v>
      </c>
      <c r="I2127" s="165">
        <v>4205.7969999999996</v>
      </c>
      <c r="J2127" s="165">
        <v>4329.5569999999998</v>
      </c>
      <c r="K2127" s="165">
        <v>4453.3739999999998</v>
      </c>
      <c r="L2127" s="165">
        <v>4497.607</v>
      </c>
      <c r="M2127" s="165">
        <v>4642.8789999999999</v>
      </c>
      <c r="N2127" s="165">
        <v>4778.3209999999999</v>
      </c>
      <c r="O2127" s="165">
        <v>4797.5510000000004</v>
      </c>
      <c r="P2127" s="165">
        <v>4838.8980000000001</v>
      </c>
      <c r="Q2127" s="165">
        <v>4877.6530000000002</v>
      </c>
      <c r="R2127" s="165">
        <v>4773.0190000000002</v>
      </c>
      <c r="S2127" s="165">
        <v>4741.5730000000003</v>
      </c>
      <c r="T2127" s="165">
        <v>4731.63</v>
      </c>
      <c r="U2127" s="165">
        <v>4739.09</v>
      </c>
      <c r="V2127" s="165">
        <v>4815.38</v>
      </c>
      <c r="W2127" s="166">
        <v>5675.5889999999999</v>
      </c>
      <c r="X2127" s="66">
        <v>5868.8580000000002</v>
      </c>
      <c r="Y2127" s="165">
        <v>5637.2209999999995</v>
      </c>
      <c r="Z2127" s="165">
        <v>5419.0659999999998</v>
      </c>
      <c r="AA2127" s="165">
        <v>4988.2709999999997</v>
      </c>
      <c r="AB2127" s="167">
        <v>114274.826</v>
      </c>
      <c r="AC2127" s="18" t="str">
        <f t="shared" si="66"/>
        <v>ok</v>
      </c>
      <c r="AE2127" s="19">
        <f t="shared" si="67"/>
        <v>-1815.7430000000022</v>
      </c>
      <c r="AF2127" s="20">
        <v>543.11</v>
      </c>
      <c r="AG2127" s="21"/>
      <c r="AH2127" s="121"/>
      <c r="AI2127" s="156"/>
      <c r="AJ2127" s="156"/>
    </row>
    <row r="2128" spans="2:36" ht="14.4" thickTop="1" thickBot="1" x14ac:dyDescent="0.3">
      <c r="B2128" s="12">
        <v>41574</v>
      </c>
      <c r="C2128" s="128" t="s">
        <v>16</v>
      </c>
      <c r="D2128" s="165">
        <v>4519.6409999999996</v>
      </c>
      <c r="E2128" s="66">
        <v>4334.5034999999998</v>
      </c>
      <c r="F2128" s="165">
        <v>4093.2660000000001</v>
      </c>
      <c r="G2128" s="165">
        <v>4148.1109999999999</v>
      </c>
      <c r="H2128" s="166">
        <v>4101.7150000000001</v>
      </c>
      <c r="I2128" s="165">
        <v>4137.5389999999998</v>
      </c>
      <c r="J2128" s="165">
        <v>4016.9630000000002</v>
      </c>
      <c r="K2128" s="165">
        <v>3934.9250000000002</v>
      </c>
      <c r="L2128" s="165">
        <v>4161.2879999999996</v>
      </c>
      <c r="M2128" s="165">
        <v>4225.2089999999998</v>
      </c>
      <c r="N2128" s="165">
        <v>4267.67</v>
      </c>
      <c r="O2128" s="165">
        <v>4387.174</v>
      </c>
      <c r="P2128" s="165">
        <v>4404.5510000000004</v>
      </c>
      <c r="Q2128" s="165">
        <v>4469.1109999999999</v>
      </c>
      <c r="R2128" s="165">
        <v>4478.4880000000003</v>
      </c>
      <c r="S2128" s="165">
        <v>4459.625</v>
      </c>
      <c r="T2128" s="165">
        <v>4493.7129999999997</v>
      </c>
      <c r="U2128" s="165">
        <v>4696.8239999999996</v>
      </c>
      <c r="V2128" s="165">
        <v>5570.8270000000002</v>
      </c>
      <c r="W2128" s="67">
        <v>5851.04</v>
      </c>
      <c r="X2128" s="165">
        <v>5746.8090000000002</v>
      </c>
      <c r="Y2128" s="165">
        <v>5541.4960000000001</v>
      </c>
      <c r="Z2128" s="165">
        <v>5126.2910000000002</v>
      </c>
      <c r="AA2128" s="165">
        <v>4742.83</v>
      </c>
      <c r="AB2128" s="167">
        <v>114244.136</v>
      </c>
      <c r="AC2128" s="18" t="str">
        <f t="shared" si="66"/>
        <v>ok</v>
      </c>
      <c r="AE2128" s="19">
        <f t="shared" si="67"/>
        <v>-30.690000000002328</v>
      </c>
      <c r="AF2128" s="20">
        <v>551.43999999999994</v>
      </c>
      <c r="AG2128" s="21"/>
      <c r="AH2128" s="121"/>
      <c r="AI2128" s="156"/>
      <c r="AJ2128" s="156"/>
    </row>
    <row r="2129" spans="1:36" ht="14.4" thickTop="1" thickBot="1" x14ac:dyDescent="0.3">
      <c r="B2129" s="12">
        <v>41575</v>
      </c>
      <c r="C2129" s="128" t="s">
        <v>17</v>
      </c>
      <c r="D2129" s="165">
        <v>4454.9679999999998</v>
      </c>
      <c r="E2129" s="165">
        <v>4330.4520000000002</v>
      </c>
      <c r="F2129" s="165">
        <v>4231.3310000000001</v>
      </c>
      <c r="G2129" s="165">
        <v>4144.7049999999999</v>
      </c>
      <c r="H2129" s="166">
        <v>4158.66</v>
      </c>
      <c r="I2129" s="165">
        <v>4334.7470000000003</v>
      </c>
      <c r="J2129" s="165">
        <v>4423.2730000000001</v>
      </c>
      <c r="K2129" s="165">
        <v>4525.7700000000004</v>
      </c>
      <c r="L2129" s="165">
        <v>4589.9809999999998</v>
      </c>
      <c r="M2129" s="165">
        <v>4713.7209999999995</v>
      </c>
      <c r="N2129" s="165">
        <v>4934.3549999999996</v>
      </c>
      <c r="O2129" s="165">
        <v>4965.5919999999996</v>
      </c>
      <c r="P2129" s="165">
        <v>5063.5919999999996</v>
      </c>
      <c r="Q2129" s="165">
        <v>5095.2370000000001</v>
      </c>
      <c r="R2129" s="165">
        <v>5132.3029999999999</v>
      </c>
      <c r="S2129" s="165">
        <v>5175.4189999999999</v>
      </c>
      <c r="T2129" s="165">
        <v>5181.5739999999996</v>
      </c>
      <c r="U2129" s="165">
        <v>5261.473</v>
      </c>
      <c r="V2129" s="165">
        <v>5844.6490000000003</v>
      </c>
      <c r="W2129" s="67">
        <v>6026.5590000000002</v>
      </c>
      <c r="X2129" s="165">
        <v>5887.616</v>
      </c>
      <c r="Y2129" s="165">
        <v>5577.3149999999996</v>
      </c>
      <c r="Z2129" s="165">
        <v>5244.067</v>
      </c>
      <c r="AA2129" s="165">
        <v>5010.09</v>
      </c>
      <c r="AB2129" s="167">
        <v>118307.44899999999</v>
      </c>
      <c r="AC2129" s="18" t="str">
        <f t="shared" si="66"/>
        <v>ok</v>
      </c>
      <c r="AE2129" s="19">
        <f t="shared" si="67"/>
        <v>4063.3129999999946</v>
      </c>
      <c r="AF2129" s="20">
        <v>557.84</v>
      </c>
      <c r="AG2129" s="21"/>
      <c r="AH2129" s="121"/>
      <c r="AI2129" s="156"/>
      <c r="AJ2129" s="156"/>
    </row>
    <row r="2130" spans="1:36" ht="14.4" thickTop="1" thickBot="1" x14ac:dyDescent="0.3">
      <c r="B2130" s="12">
        <v>41576</v>
      </c>
      <c r="C2130" s="128" t="s">
        <v>11</v>
      </c>
      <c r="D2130" s="165">
        <v>4668.875</v>
      </c>
      <c r="E2130" s="165">
        <v>4497.0230000000001</v>
      </c>
      <c r="F2130" s="165">
        <v>4395.6670000000004</v>
      </c>
      <c r="G2130" s="165">
        <v>4353.7650000000003</v>
      </c>
      <c r="H2130" s="166">
        <v>4387.9449999999997</v>
      </c>
      <c r="I2130" s="165">
        <v>4547.45</v>
      </c>
      <c r="J2130" s="165">
        <v>4663.6540000000005</v>
      </c>
      <c r="K2130" s="165">
        <v>4682.4939999999997</v>
      </c>
      <c r="L2130" s="165">
        <v>4866.8909999999996</v>
      </c>
      <c r="M2130" s="165">
        <v>4992.9430000000002</v>
      </c>
      <c r="N2130" s="165">
        <v>5132.28</v>
      </c>
      <c r="O2130" s="165">
        <v>5281.866</v>
      </c>
      <c r="P2130" s="165">
        <v>5266.5749999999998</v>
      </c>
      <c r="Q2130" s="165">
        <v>5235.1360000000004</v>
      </c>
      <c r="R2130" s="165">
        <v>5237.8140000000003</v>
      </c>
      <c r="S2130" s="165">
        <v>5290.6779999999999</v>
      </c>
      <c r="T2130" s="165">
        <v>5295.9040000000005</v>
      </c>
      <c r="U2130" s="165">
        <v>5361.8440000000001</v>
      </c>
      <c r="V2130" s="165">
        <v>6090.067</v>
      </c>
      <c r="W2130" s="67">
        <v>6116.8040000000001</v>
      </c>
      <c r="X2130" s="165">
        <v>5976.1210000000001</v>
      </c>
      <c r="Y2130" s="165">
        <v>5625.6779999999999</v>
      </c>
      <c r="Z2130" s="165">
        <v>5411.335</v>
      </c>
      <c r="AA2130" s="165">
        <v>5160.2560000000003</v>
      </c>
      <c r="AB2130" s="167">
        <v>122539.065</v>
      </c>
      <c r="AC2130" s="18" t="str">
        <f t="shared" si="66"/>
        <v>ok</v>
      </c>
      <c r="AE2130" s="19">
        <f t="shared" si="67"/>
        <v>4231.6160000000091</v>
      </c>
      <c r="AF2130" s="20">
        <v>558.04999999999995</v>
      </c>
      <c r="AG2130" s="21"/>
      <c r="AH2130" s="121"/>
      <c r="AI2130" s="156"/>
      <c r="AJ2130" s="156"/>
    </row>
    <row r="2131" spans="1:36" ht="14.4" thickTop="1" thickBot="1" x14ac:dyDescent="0.3">
      <c r="B2131" s="12">
        <v>41577</v>
      </c>
      <c r="C2131" s="128" t="s">
        <v>12</v>
      </c>
      <c r="D2131" s="165">
        <v>4869.5659999999998</v>
      </c>
      <c r="E2131" s="165">
        <v>4708.0450000000001</v>
      </c>
      <c r="F2131" s="165">
        <v>4580.1090000000004</v>
      </c>
      <c r="G2131" s="165">
        <v>4520.0990000000002</v>
      </c>
      <c r="H2131" s="166">
        <v>4548.5420000000004</v>
      </c>
      <c r="I2131" s="165">
        <v>4644.0450000000001</v>
      </c>
      <c r="J2131" s="165">
        <v>4745.2569999999996</v>
      </c>
      <c r="K2131" s="165">
        <v>4726.152</v>
      </c>
      <c r="L2131" s="165">
        <v>4793.96</v>
      </c>
      <c r="M2131" s="165">
        <v>5060.4340000000002</v>
      </c>
      <c r="N2131" s="165">
        <v>5082.5259999999998</v>
      </c>
      <c r="O2131" s="165">
        <v>5251.308</v>
      </c>
      <c r="P2131" s="165">
        <v>5301.0069999999996</v>
      </c>
      <c r="Q2131" s="165">
        <v>5329.1819999999998</v>
      </c>
      <c r="R2131" s="165">
        <v>5359.4470000000001</v>
      </c>
      <c r="S2131" s="165">
        <v>5356.5190000000002</v>
      </c>
      <c r="T2131" s="165">
        <v>5393.5690000000004</v>
      </c>
      <c r="U2131" s="165">
        <v>5486.2659999999996</v>
      </c>
      <c r="V2131" s="165">
        <v>6029.625</v>
      </c>
      <c r="W2131" s="67">
        <v>6180.6840000000002</v>
      </c>
      <c r="X2131" s="165">
        <v>6088.5820000000003</v>
      </c>
      <c r="Y2131" s="165">
        <v>5832.67</v>
      </c>
      <c r="Z2131" s="165">
        <v>5613.3149999999996</v>
      </c>
      <c r="AA2131" s="165">
        <v>5236.2079999999996</v>
      </c>
      <c r="AB2131" s="167">
        <v>124737.117</v>
      </c>
      <c r="AC2131" s="18" t="str">
        <f t="shared" si="66"/>
        <v>ok</v>
      </c>
      <c r="AE2131" s="19">
        <f t="shared" si="67"/>
        <v>2198.051999999996</v>
      </c>
      <c r="AF2131" s="20">
        <v>574.74</v>
      </c>
      <c r="AG2131" s="21"/>
      <c r="AH2131" s="121"/>
      <c r="AI2131" s="156"/>
      <c r="AJ2131" s="156"/>
    </row>
    <row r="2132" spans="1:36" ht="14.4" thickTop="1" thickBot="1" x14ac:dyDescent="0.3">
      <c r="B2132" s="12">
        <v>41578</v>
      </c>
      <c r="C2132" s="128" t="s">
        <v>13</v>
      </c>
      <c r="D2132" s="165">
        <v>4941.1469999999999</v>
      </c>
      <c r="E2132" s="165">
        <v>4770.0140000000001</v>
      </c>
      <c r="F2132" s="165">
        <v>4663.9350000000004</v>
      </c>
      <c r="G2132" s="165">
        <v>4584.9620000000004</v>
      </c>
      <c r="H2132" s="166">
        <v>4572.2669999999998</v>
      </c>
      <c r="I2132" s="165">
        <v>4696.1180000000004</v>
      </c>
      <c r="J2132" s="165">
        <v>4731.3249999999998</v>
      </c>
      <c r="K2132" s="165">
        <v>4690.8090000000002</v>
      </c>
      <c r="L2132" s="165">
        <v>4738.9449999999997</v>
      </c>
      <c r="M2132" s="165">
        <v>4914.5720000000001</v>
      </c>
      <c r="N2132" s="165">
        <v>5079.1589999999997</v>
      </c>
      <c r="O2132" s="165">
        <v>5185.51</v>
      </c>
      <c r="P2132" s="165">
        <v>5246.5029999999997</v>
      </c>
      <c r="Q2132" s="165">
        <v>5286.2709999999997</v>
      </c>
      <c r="R2132" s="165">
        <v>5272.5789999999997</v>
      </c>
      <c r="S2132" s="165">
        <v>5268.8190000000004</v>
      </c>
      <c r="T2132" s="165">
        <v>5313.5140000000001</v>
      </c>
      <c r="U2132" s="165">
        <v>5390.9489999999996</v>
      </c>
      <c r="V2132" s="165">
        <v>6053.6850000000004</v>
      </c>
      <c r="W2132" s="67">
        <v>6210.1239999999998</v>
      </c>
      <c r="X2132" s="165">
        <v>6137.6080000000002</v>
      </c>
      <c r="Y2132" s="165">
        <v>5891.5169999999998</v>
      </c>
      <c r="Z2132" s="165">
        <v>5682.1270000000004</v>
      </c>
      <c r="AA2132" s="165">
        <v>5376.2979999999998</v>
      </c>
      <c r="AB2132" s="167">
        <v>124698.757</v>
      </c>
      <c r="AC2132" s="18" t="str">
        <f t="shared" si="66"/>
        <v>ok</v>
      </c>
      <c r="AE2132" s="19">
        <f t="shared" si="67"/>
        <v>-38.360000000000582</v>
      </c>
      <c r="AF2132" s="20">
        <v>591.32000000000005</v>
      </c>
      <c r="AG2132" s="21"/>
      <c r="AH2132" s="121"/>
      <c r="AI2132" s="156"/>
      <c r="AJ2132" s="156"/>
    </row>
    <row r="2133" spans="1:36" ht="14.4" thickTop="1" thickBot="1" x14ac:dyDescent="0.3">
      <c r="A2133" s="11" t="s">
        <v>28</v>
      </c>
      <c r="B2133" s="12">
        <v>41579</v>
      </c>
      <c r="C2133" s="128" t="s">
        <v>14</v>
      </c>
      <c r="D2133" s="70">
        <v>5080.55</v>
      </c>
      <c r="E2133" s="70">
        <v>4890.1959999999999</v>
      </c>
      <c r="F2133" s="70">
        <v>4798.5050000000001</v>
      </c>
      <c r="G2133" s="70">
        <v>4688.2510000000002</v>
      </c>
      <c r="H2133" s="71">
        <v>4662.1080000000002</v>
      </c>
      <c r="I2133" s="70">
        <v>4713.3419999999996</v>
      </c>
      <c r="J2133" s="70">
        <v>4615.2139999999999</v>
      </c>
      <c r="K2133" s="70">
        <v>4456.6930000000002</v>
      </c>
      <c r="L2133" s="70">
        <v>4573.893</v>
      </c>
      <c r="M2133" s="70">
        <v>4826.6809999999996</v>
      </c>
      <c r="N2133" s="70">
        <v>5037.1310000000003</v>
      </c>
      <c r="O2133" s="70">
        <v>5137.6819999999998</v>
      </c>
      <c r="P2133" s="70">
        <v>5176.509</v>
      </c>
      <c r="Q2133" s="70">
        <v>5181.24</v>
      </c>
      <c r="R2133" s="70">
        <v>5181.058</v>
      </c>
      <c r="S2133" s="70">
        <v>5127.942</v>
      </c>
      <c r="T2133" s="70">
        <v>5112.3990000000003</v>
      </c>
      <c r="U2133" s="70">
        <v>5183.6499999999996</v>
      </c>
      <c r="V2133" s="70">
        <v>5827.5810000000001</v>
      </c>
      <c r="W2133" s="67">
        <v>6034.759</v>
      </c>
      <c r="X2133" s="70">
        <v>5918.9449999999997</v>
      </c>
      <c r="Y2133" s="70">
        <v>5747.4430000000002</v>
      </c>
      <c r="Z2133" s="70">
        <v>5550.0510000000004</v>
      </c>
      <c r="AA2133" s="70">
        <v>5271.1840000000002</v>
      </c>
      <c r="AB2133" s="72">
        <v>122793.007</v>
      </c>
      <c r="AC2133" s="18" t="str">
        <f t="shared" si="66"/>
        <v>ok</v>
      </c>
      <c r="AE2133" s="19">
        <f t="shared" si="67"/>
        <v>-1905.75</v>
      </c>
      <c r="AF2133" s="20">
        <v>599.82999999999993</v>
      </c>
      <c r="AG2133" s="21"/>
      <c r="AH2133" s="121"/>
      <c r="AI2133" s="156"/>
      <c r="AJ2133" s="156"/>
    </row>
    <row r="2134" spans="1:36" ht="14.4" thickTop="1" thickBot="1" x14ac:dyDescent="0.3">
      <c r="B2134" s="12">
        <v>41580</v>
      </c>
      <c r="C2134" s="128" t="s">
        <v>15</v>
      </c>
      <c r="D2134" s="70">
        <v>4968.549</v>
      </c>
      <c r="E2134" s="70">
        <v>4803.8760000000002</v>
      </c>
      <c r="F2134" s="70">
        <v>4664.5749999999998</v>
      </c>
      <c r="G2134" s="70">
        <v>4615.8249999999998</v>
      </c>
      <c r="H2134" s="71">
        <v>4574.7049999999999</v>
      </c>
      <c r="I2134" s="70">
        <v>4552.6949999999997</v>
      </c>
      <c r="J2134" s="70">
        <v>4394.2129999999997</v>
      </c>
      <c r="K2134" s="70">
        <v>4205.9989999999998</v>
      </c>
      <c r="L2134" s="70">
        <v>4281.799</v>
      </c>
      <c r="M2134" s="70">
        <v>4393.2889999999998</v>
      </c>
      <c r="N2134" s="70">
        <v>4503.3590000000004</v>
      </c>
      <c r="O2134" s="70">
        <v>4520.4049999999997</v>
      </c>
      <c r="P2134" s="70">
        <v>4571.634</v>
      </c>
      <c r="Q2134" s="70">
        <v>4504.1030000000001</v>
      </c>
      <c r="R2134" s="70">
        <v>4554.2359999999999</v>
      </c>
      <c r="S2134" s="70">
        <v>4341.8239999999996</v>
      </c>
      <c r="T2134" s="89">
        <v>4562.1790000000001</v>
      </c>
      <c r="U2134" s="89">
        <v>4666.1019999999999</v>
      </c>
      <c r="V2134" s="66">
        <v>5389.1369999999997</v>
      </c>
      <c r="W2134" s="90">
        <v>5282.3140000000003</v>
      </c>
      <c r="X2134" s="89">
        <v>5148.7460000000001</v>
      </c>
      <c r="Y2134" s="89">
        <v>5073.7309999999998</v>
      </c>
      <c r="Z2134" s="89">
        <v>4822.6559999999999</v>
      </c>
      <c r="AA2134" s="89">
        <v>4567.6980000000003</v>
      </c>
      <c r="AB2134" s="72">
        <v>111963.649</v>
      </c>
      <c r="AC2134" s="18" t="str">
        <f t="shared" si="66"/>
        <v>ok</v>
      </c>
      <c r="AE2134" s="19">
        <f t="shared" si="67"/>
        <v>-10829.357999999993</v>
      </c>
      <c r="AF2134" s="20">
        <v>573.28000000000009</v>
      </c>
      <c r="AG2134" s="21"/>
      <c r="AH2134" s="121"/>
      <c r="AI2134" s="156"/>
      <c r="AJ2134" s="156"/>
    </row>
    <row r="2135" spans="1:36" ht="14.4" thickTop="1" thickBot="1" x14ac:dyDescent="0.3">
      <c r="B2135" s="12">
        <v>41581</v>
      </c>
      <c r="C2135" s="128" t="s">
        <v>16</v>
      </c>
      <c r="D2135" s="89">
        <v>4262.4170000000004</v>
      </c>
      <c r="E2135" s="89">
        <v>4113.1540000000005</v>
      </c>
      <c r="F2135" s="89">
        <v>3958.3719999999998</v>
      </c>
      <c r="G2135" s="89">
        <v>3881.2829999999999</v>
      </c>
      <c r="H2135" s="90">
        <v>3870.1379999999999</v>
      </c>
      <c r="I2135" s="89">
        <v>3840.23</v>
      </c>
      <c r="J2135" s="89">
        <v>3787.8180000000002</v>
      </c>
      <c r="K2135" s="89">
        <v>3832.5770000000002</v>
      </c>
      <c r="L2135" s="89">
        <v>3977.6590000000001</v>
      </c>
      <c r="M2135" s="89">
        <v>4078.1579999999999</v>
      </c>
      <c r="N2135" s="89">
        <v>4152.0140000000001</v>
      </c>
      <c r="O2135" s="89">
        <v>4171.2219999999998</v>
      </c>
      <c r="P2135" s="89">
        <v>4173.3990000000003</v>
      </c>
      <c r="Q2135" s="89">
        <v>4195.299</v>
      </c>
      <c r="R2135" s="89">
        <v>4206.3490000000002</v>
      </c>
      <c r="S2135" s="89">
        <v>4223.9359999999997</v>
      </c>
      <c r="T2135" s="89">
        <v>4235.3190000000004</v>
      </c>
      <c r="U2135" s="89">
        <v>4419.1629999999996</v>
      </c>
      <c r="V2135" s="89">
        <v>5247.07</v>
      </c>
      <c r="W2135" s="67">
        <v>5526.78</v>
      </c>
      <c r="X2135" s="89">
        <v>5432.174</v>
      </c>
      <c r="Y2135" s="89">
        <v>5184.7359999999999</v>
      </c>
      <c r="Z2135" s="89">
        <v>4742.9660000000003</v>
      </c>
      <c r="AA2135" s="89">
        <v>4391.9160000000002</v>
      </c>
      <c r="AB2135" s="72">
        <v>103904.149</v>
      </c>
      <c r="AC2135" s="18" t="str">
        <f t="shared" si="66"/>
        <v>ok</v>
      </c>
      <c r="AE2135" s="19">
        <f t="shared" si="67"/>
        <v>-8059.5</v>
      </c>
      <c r="AF2135" s="20">
        <v>532.49</v>
      </c>
      <c r="AG2135" s="21"/>
      <c r="AH2135" s="121"/>
      <c r="AI2135" s="156"/>
      <c r="AJ2135" s="156"/>
    </row>
    <row r="2136" spans="1:36" ht="14.4" thickTop="1" thickBot="1" x14ac:dyDescent="0.3">
      <c r="B2136" s="12">
        <v>41582</v>
      </c>
      <c r="C2136" s="128" t="s">
        <v>17</v>
      </c>
      <c r="D2136" s="70">
        <v>4137.37</v>
      </c>
      <c r="E2136" s="70">
        <v>4014.056</v>
      </c>
      <c r="F2136" s="70">
        <v>3911.643</v>
      </c>
      <c r="G2136" s="70">
        <v>3868.0219999999999</v>
      </c>
      <c r="H2136" s="71">
        <v>3870.462</v>
      </c>
      <c r="I2136" s="70">
        <v>3996.7930000000001</v>
      </c>
      <c r="J2136" s="70">
        <v>4157.0879999999997</v>
      </c>
      <c r="K2136" s="70">
        <v>4204.8689999999997</v>
      </c>
      <c r="L2136" s="70">
        <v>4373.9319999999998</v>
      </c>
      <c r="M2136" s="70">
        <v>4560.7179999999998</v>
      </c>
      <c r="N2136" s="70">
        <v>4676.1120000000001</v>
      </c>
      <c r="O2136" s="70">
        <v>4711.7659999999996</v>
      </c>
      <c r="P2136" s="70">
        <v>4867.2669999999998</v>
      </c>
      <c r="Q2136" s="70">
        <v>4869.067</v>
      </c>
      <c r="R2136" s="70">
        <v>4905.1469999999999</v>
      </c>
      <c r="S2136" s="70">
        <v>4891.5749999999998</v>
      </c>
      <c r="T2136" s="70">
        <v>4934.3220000000001</v>
      </c>
      <c r="U2136" s="70">
        <v>5042.2219999999998</v>
      </c>
      <c r="V2136" s="70">
        <v>5748.2550000000001</v>
      </c>
      <c r="W2136" s="67">
        <v>5862.6289999999999</v>
      </c>
      <c r="X2136" s="70">
        <v>5698.9170000000004</v>
      </c>
      <c r="Y2136" s="70">
        <v>5347.3760000000002</v>
      </c>
      <c r="Z2136" s="70">
        <v>5046.5339999999997</v>
      </c>
      <c r="AA2136" s="70">
        <v>4707.2489999999998</v>
      </c>
      <c r="AB2136" s="72">
        <v>112403.391</v>
      </c>
      <c r="AC2136" s="18" t="str">
        <f t="shared" si="66"/>
        <v>ok</v>
      </c>
      <c r="AE2136" s="19">
        <f t="shared" si="67"/>
        <v>8499.2419999999984</v>
      </c>
      <c r="AF2136" s="20">
        <v>519.24</v>
      </c>
      <c r="AG2136" s="21"/>
      <c r="AH2136" s="121"/>
      <c r="AI2136" s="156"/>
      <c r="AJ2136" s="156"/>
    </row>
    <row r="2137" spans="1:36" ht="14.4" thickTop="1" thickBot="1" x14ac:dyDescent="0.3">
      <c r="B2137" s="12">
        <v>41583</v>
      </c>
      <c r="C2137" s="128" t="s">
        <v>11</v>
      </c>
      <c r="D2137" s="70">
        <v>4410.0119999999997</v>
      </c>
      <c r="E2137" s="70">
        <v>4218.0990000000002</v>
      </c>
      <c r="F2137" s="70">
        <v>4112.1509999999998</v>
      </c>
      <c r="G2137" s="70">
        <v>4045.0810000000001</v>
      </c>
      <c r="H2137" s="71">
        <v>4136.8950000000004</v>
      </c>
      <c r="I2137" s="70">
        <v>4234.8410000000003</v>
      </c>
      <c r="J2137" s="70">
        <v>4367.2579999999998</v>
      </c>
      <c r="K2137" s="70">
        <v>4394.2520000000004</v>
      </c>
      <c r="L2137" s="70">
        <v>4562.9470000000001</v>
      </c>
      <c r="M2137" s="70">
        <v>4718.1959999999999</v>
      </c>
      <c r="N2137" s="70">
        <v>4854.2269999999999</v>
      </c>
      <c r="O2137" s="70">
        <v>4944.0829999999996</v>
      </c>
      <c r="P2137" s="70">
        <v>5015.6710000000003</v>
      </c>
      <c r="Q2137" s="70">
        <v>5049.777</v>
      </c>
      <c r="R2137" s="70">
        <v>5049.1170000000002</v>
      </c>
      <c r="S2137" s="70">
        <v>5054.18</v>
      </c>
      <c r="T2137" s="70">
        <v>5064.8490000000002</v>
      </c>
      <c r="U2137" s="70">
        <v>5136.7039999999997</v>
      </c>
      <c r="V2137" s="70">
        <v>5883.8450000000003</v>
      </c>
      <c r="W2137" s="67">
        <v>6041.4359999999997</v>
      </c>
      <c r="X2137" s="70">
        <v>5903.7449999999999</v>
      </c>
      <c r="Y2137" s="70">
        <v>5594.4920000000002</v>
      </c>
      <c r="Z2137" s="70">
        <v>5278.0550000000003</v>
      </c>
      <c r="AA2137" s="70">
        <v>4876.8850000000002</v>
      </c>
      <c r="AB2137" s="72">
        <v>116946.798</v>
      </c>
      <c r="AC2137" s="18" t="str">
        <f t="shared" si="66"/>
        <v>ok</v>
      </c>
      <c r="AE2137" s="19">
        <f t="shared" si="67"/>
        <v>4543.406999999992</v>
      </c>
      <c r="AF2137" s="20">
        <v>539.88999999999987</v>
      </c>
      <c r="AG2137" s="21"/>
      <c r="AH2137" s="121"/>
      <c r="AI2137" s="156"/>
      <c r="AJ2137" s="156"/>
    </row>
    <row r="2138" spans="1:36" ht="14.4" thickTop="1" thickBot="1" x14ac:dyDescent="0.3">
      <c r="B2138" s="12">
        <v>41584</v>
      </c>
      <c r="C2138" s="128" t="s">
        <v>12</v>
      </c>
      <c r="D2138" s="70">
        <v>4510.5510000000004</v>
      </c>
      <c r="E2138" s="70">
        <v>4412.8639999999996</v>
      </c>
      <c r="F2138" s="70">
        <v>4294.6220000000003</v>
      </c>
      <c r="G2138" s="70">
        <v>4214.924</v>
      </c>
      <c r="H2138" s="71">
        <v>4206.7619999999997</v>
      </c>
      <c r="I2138" s="70">
        <v>4345.9880000000003</v>
      </c>
      <c r="J2138" s="70">
        <v>4465.3779999999997</v>
      </c>
      <c r="K2138" s="70">
        <v>4406.1899999999996</v>
      </c>
      <c r="L2138" s="70">
        <v>4576.0959999999995</v>
      </c>
      <c r="M2138" s="70">
        <v>4774.2280000000001</v>
      </c>
      <c r="N2138" s="70">
        <v>4944.5240000000003</v>
      </c>
      <c r="O2138" s="70">
        <v>5020.5919999999996</v>
      </c>
      <c r="P2138" s="70">
        <v>5098.3010000000004</v>
      </c>
      <c r="Q2138" s="70">
        <v>5101.4219999999996</v>
      </c>
      <c r="R2138" s="70">
        <v>5106.982</v>
      </c>
      <c r="S2138" s="70">
        <v>5100.9859999999999</v>
      </c>
      <c r="T2138" s="70">
        <v>5108.6769999999997</v>
      </c>
      <c r="U2138" s="70">
        <v>5193.5720000000001</v>
      </c>
      <c r="V2138" s="70">
        <v>5944.98</v>
      </c>
      <c r="W2138" s="67">
        <v>6068.7020000000002</v>
      </c>
      <c r="X2138" s="70">
        <v>5940.0410000000002</v>
      </c>
      <c r="Y2138" s="70">
        <v>5653.8440000000001</v>
      </c>
      <c r="Z2138" s="70">
        <v>5357.33</v>
      </c>
      <c r="AA2138" s="70">
        <v>4931.3789999999999</v>
      </c>
      <c r="AB2138" s="72">
        <v>118778.935</v>
      </c>
      <c r="AC2138" s="18" t="str">
        <f t="shared" si="66"/>
        <v>ok</v>
      </c>
      <c r="AE2138" s="19">
        <f t="shared" si="67"/>
        <v>1832.1370000000024</v>
      </c>
      <c r="AF2138" s="20">
        <v>541.59</v>
      </c>
      <c r="AG2138" s="21"/>
      <c r="AH2138" s="121"/>
      <c r="AI2138" s="156"/>
      <c r="AJ2138" s="156"/>
    </row>
    <row r="2139" spans="1:36" ht="14.4" thickTop="1" thickBot="1" x14ac:dyDescent="0.3">
      <c r="B2139" s="12">
        <v>41585</v>
      </c>
      <c r="C2139" s="128" t="s">
        <v>13</v>
      </c>
      <c r="D2139" s="70">
        <v>4662.0730000000003</v>
      </c>
      <c r="E2139" s="70">
        <v>4508.6229999999996</v>
      </c>
      <c r="F2139" s="70">
        <v>4399.4089999999997</v>
      </c>
      <c r="G2139" s="70">
        <v>4348.1549999999997</v>
      </c>
      <c r="H2139" s="71">
        <v>4327.8630000000003</v>
      </c>
      <c r="I2139" s="70">
        <v>4432.0810000000001</v>
      </c>
      <c r="J2139" s="70">
        <v>4543.0640000000003</v>
      </c>
      <c r="K2139" s="70">
        <v>4528.4560000000001</v>
      </c>
      <c r="L2139" s="70">
        <v>4658.665</v>
      </c>
      <c r="M2139" s="70">
        <v>4842.8149999999996</v>
      </c>
      <c r="N2139" s="70">
        <v>4955.7290000000003</v>
      </c>
      <c r="O2139" s="70">
        <v>5018.7939999999999</v>
      </c>
      <c r="P2139" s="70">
        <v>5052.2139999999999</v>
      </c>
      <c r="Q2139" s="70">
        <v>5047.3900000000003</v>
      </c>
      <c r="R2139" s="70">
        <v>5064.6270000000004</v>
      </c>
      <c r="S2139" s="70">
        <v>5133.5600000000004</v>
      </c>
      <c r="T2139" s="70">
        <v>5190.308</v>
      </c>
      <c r="U2139" s="70">
        <v>5312.0609999999997</v>
      </c>
      <c r="V2139" s="70">
        <v>5803.6760000000004</v>
      </c>
      <c r="W2139" s="67">
        <v>5929.4970000000003</v>
      </c>
      <c r="X2139" s="70">
        <v>5778.8090000000002</v>
      </c>
      <c r="Y2139" s="70">
        <v>5391.7730000000001</v>
      </c>
      <c r="Z2139" s="70">
        <v>5095.6499999999996</v>
      </c>
      <c r="AA2139" s="70">
        <v>4818.8580000000002</v>
      </c>
      <c r="AB2139" s="72">
        <v>118844.15</v>
      </c>
      <c r="AC2139" s="18" t="str">
        <f t="shared" si="66"/>
        <v>ok</v>
      </c>
      <c r="AE2139" s="19">
        <f t="shared" si="67"/>
        <v>65.214999999996508</v>
      </c>
      <c r="AF2139" s="20">
        <v>530.43999999999994</v>
      </c>
      <c r="AG2139" s="21"/>
      <c r="AH2139" s="121"/>
      <c r="AI2139" s="156"/>
      <c r="AJ2139" s="156"/>
    </row>
    <row r="2140" spans="1:36" ht="14.4" thickTop="1" thickBot="1" x14ac:dyDescent="0.3">
      <c r="B2140" s="12">
        <v>41586</v>
      </c>
      <c r="C2140" s="128" t="s">
        <v>14</v>
      </c>
      <c r="D2140" s="70">
        <v>4570.5879999999997</v>
      </c>
      <c r="E2140" s="70">
        <v>4505.6499999999996</v>
      </c>
      <c r="F2140" s="70">
        <v>4370.0460000000003</v>
      </c>
      <c r="G2140" s="70">
        <v>4334.0280000000002</v>
      </c>
      <c r="H2140" s="71">
        <v>4317.6040000000003</v>
      </c>
      <c r="I2140" s="70">
        <v>4428.6480000000001</v>
      </c>
      <c r="J2140" s="70">
        <v>4591.2179999999998</v>
      </c>
      <c r="K2140" s="70">
        <v>4619.6360000000004</v>
      </c>
      <c r="L2140" s="70">
        <v>4697.78</v>
      </c>
      <c r="M2140" s="70">
        <v>4838.5309999999999</v>
      </c>
      <c r="N2140" s="70">
        <v>4990.6040000000003</v>
      </c>
      <c r="O2140" s="70">
        <v>5048.1419999999998</v>
      </c>
      <c r="P2140" s="70">
        <v>5010.0420000000004</v>
      </c>
      <c r="Q2140" s="89">
        <v>4994.7209999999995</v>
      </c>
      <c r="R2140" s="89">
        <v>4962.88</v>
      </c>
      <c r="S2140" s="89">
        <v>4949.0280000000002</v>
      </c>
      <c r="T2140" s="89">
        <v>5019.5889999999999</v>
      </c>
      <c r="U2140" s="89">
        <v>5182.875</v>
      </c>
      <c r="V2140" s="89">
        <v>5645.3370000000004</v>
      </c>
      <c r="W2140" s="67">
        <v>5712.4250000000002</v>
      </c>
      <c r="X2140" s="89">
        <v>5515.4279999999999</v>
      </c>
      <c r="Y2140" s="89">
        <v>5218.2860000000001</v>
      </c>
      <c r="Z2140" s="89">
        <v>4953.4530000000004</v>
      </c>
      <c r="AA2140" s="89">
        <v>4761.924</v>
      </c>
      <c r="AB2140" s="72">
        <v>117238.463</v>
      </c>
      <c r="AC2140" s="18" t="str">
        <f t="shared" si="66"/>
        <v>ok</v>
      </c>
      <c r="AE2140" s="19">
        <f t="shared" si="67"/>
        <v>-1605.6869999999908</v>
      </c>
      <c r="AF2140" s="20">
        <v>504.97000000000014</v>
      </c>
      <c r="AG2140" s="21"/>
      <c r="AH2140" s="121"/>
      <c r="AI2140" s="156"/>
      <c r="AJ2140" s="156"/>
    </row>
    <row r="2141" spans="1:36" ht="14.4" thickTop="1" thickBot="1" x14ac:dyDescent="0.3">
      <c r="B2141" s="12">
        <v>41587</v>
      </c>
      <c r="C2141" s="128" t="s">
        <v>15</v>
      </c>
      <c r="D2141" s="89">
        <v>4526.4170000000004</v>
      </c>
      <c r="E2141" s="89">
        <v>4383.3140000000003</v>
      </c>
      <c r="F2141" s="89">
        <v>4292.7690000000002</v>
      </c>
      <c r="G2141" s="89">
        <v>4217.2979999999998</v>
      </c>
      <c r="H2141" s="90">
        <v>4232.143</v>
      </c>
      <c r="I2141" s="89">
        <v>4282.2150000000001</v>
      </c>
      <c r="J2141" s="89">
        <v>4324.1670000000004</v>
      </c>
      <c r="K2141" s="89">
        <v>4300.0770000000002</v>
      </c>
      <c r="L2141" s="89">
        <v>4507.2669999999998</v>
      </c>
      <c r="M2141" s="89">
        <v>4776.1189999999997</v>
      </c>
      <c r="N2141" s="89">
        <v>4826.759</v>
      </c>
      <c r="O2141" s="89">
        <v>4820.7340000000004</v>
      </c>
      <c r="P2141" s="89">
        <v>4841.4719999999998</v>
      </c>
      <c r="Q2141" s="89">
        <v>4855.2060000000001</v>
      </c>
      <c r="R2141" s="89">
        <v>4775.241</v>
      </c>
      <c r="S2141" s="89">
        <v>4716.585</v>
      </c>
      <c r="T2141" s="70">
        <v>4774.6289999999999</v>
      </c>
      <c r="U2141" s="70">
        <v>5039.2250000000004</v>
      </c>
      <c r="V2141" s="66">
        <v>5725.5940000000001</v>
      </c>
      <c r="W2141" s="71">
        <v>5612.8689999999997</v>
      </c>
      <c r="X2141" s="70">
        <v>5456.1750000000002</v>
      </c>
      <c r="Y2141" s="70">
        <v>5387.1949999999997</v>
      </c>
      <c r="Z2141" s="70">
        <v>5155.2030000000004</v>
      </c>
      <c r="AA2141" s="70">
        <v>4826.116</v>
      </c>
      <c r="AB2141" s="72">
        <v>114654.789</v>
      </c>
      <c r="AC2141" s="18" t="str">
        <f t="shared" si="66"/>
        <v>ok</v>
      </c>
      <c r="AE2141" s="19">
        <f t="shared" si="67"/>
        <v>-2583.6739999999991</v>
      </c>
      <c r="AF2141" s="20">
        <v>502.28999999999996</v>
      </c>
      <c r="AG2141" s="21"/>
      <c r="AH2141" s="121"/>
      <c r="AI2141" s="156"/>
      <c r="AJ2141" s="156"/>
    </row>
    <row r="2142" spans="1:36" ht="14.4" thickTop="1" thickBot="1" x14ac:dyDescent="0.3">
      <c r="B2142" s="12">
        <v>41588</v>
      </c>
      <c r="C2142" s="128" t="s">
        <v>16</v>
      </c>
      <c r="D2142" s="70">
        <v>4533.6719999999996</v>
      </c>
      <c r="E2142" s="70">
        <v>4269.1390000000001</v>
      </c>
      <c r="F2142" s="70">
        <v>4234.3509999999997</v>
      </c>
      <c r="G2142" s="70">
        <v>4163.8900000000003</v>
      </c>
      <c r="H2142" s="71">
        <v>4153.402</v>
      </c>
      <c r="I2142" s="70">
        <v>4143.5469999999996</v>
      </c>
      <c r="J2142" s="70">
        <v>4082.2930000000001</v>
      </c>
      <c r="K2142" s="70">
        <v>4057.9430000000002</v>
      </c>
      <c r="L2142" s="70">
        <v>4224.4889999999996</v>
      </c>
      <c r="M2142" s="70">
        <v>4279.5959999999995</v>
      </c>
      <c r="N2142" s="70">
        <v>4395.4660000000003</v>
      </c>
      <c r="O2142" s="70">
        <v>4418.3969999999999</v>
      </c>
      <c r="P2142" s="70">
        <v>4436.2420000000002</v>
      </c>
      <c r="Q2142" s="70">
        <v>4463.3879999999999</v>
      </c>
      <c r="R2142" s="70">
        <v>4409.3059999999996</v>
      </c>
      <c r="S2142" s="70">
        <v>4364.0190000000002</v>
      </c>
      <c r="T2142" s="70">
        <v>4410.83</v>
      </c>
      <c r="U2142" s="70">
        <v>4664.1480000000001</v>
      </c>
      <c r="V2142" s="70">
        <v>5491.9769999999999</v>
      </c>
      <c r="W2142" s="67">
        <v>5661.9129999999996</v>
      </c>
      <c r="X2142" s="70">
        <v>5569.518</v>
      </c>
      <c r="Y2142" s="70">
        <v>5308.1660000000002</v>
      </c>
      <c r="Z2142" s="70">
        <v>4864.2510000000002</v>
      </c>
      <c r="AA2142" s="70">
        <v>4504.701</v>
      </c>
      <c r="AB2142" s="72">
        <v>109104.644</v>
      </c>
      <c r="AC2142" s="18" t="str">
        <f t="shared" si="66"/>
        <v>ok</v>
      </c>
      <c r="AE2142" s="19">
        <f t="shared" si="67"/>
        <v>-5550.1450000000041</v>
      </c>
      <c r="AF2142" s="20">
        <v>503.96000000000015</v>
      </c>
      <c r="AG2142" s="21"/>
      <c r="AH2142" s="121"/>
      <c r="AI2142" s="156"/>
      <c r="AJ2142" s="156"/>
    </row>
    <row r="2143" spans="1:36" ht="14.4" thickTop="1" thickBot="1" x14ac:dyDescent="0.3">
      <c r="B2143" s="12">
        <v>41589</v>
      </c>
      <c r="C2143" s="128" t="s">
        <v>17</v>
      </c>
      <c r="D2143" s="70">
        <v>4288.6509999999998</v>
      </c>
      <c r="E2143" s="70">
        <v>4082.45</v>
      </c>
      <c r="F2143" s="70">
        <v>4037.0039999999999</v>
      </c>
      <c r="G2143" s="70">
        <v>3960.3090000000002</v>
      </c>
      <c r="H2143" s="71">
        <v>3995.7930000000001</v>
      </c>
      <c r="I2143" s="70">
        <v>4105.1869999999999</v>
      </c>
      <c r="J2143" s="70">
        <v>4342.3559999999998</v>
      </c>
      <c r="K2143" s="70">
        <v>4413.7209999999995</v>
      </c>
      <c r="L2143" s="70">
        <v>4550.835</v>
      </c>
      <c r="M2143" s="70">
        <v>4704.308</v>
      </c>
      <c r="N2143" s="70">
        <v>4766.2830000000004</v>
      </c>
      <c r="O2143" s="70">
        <v>4912.9470000000001</v>
      </c>
      <c r="P2143" s="70">
        <v>4919.232</v>
      </c>
      <c r="Q2143" s="70">
        <v>4940.6319999999996</v>
      </c>
      <c r="R2143" s="70">
        <v>4942.82</v>
      </c>
      <c r="S2143" s="70">
        <v>4962.134</v>
      </c>
      <c r="T2143" s="70">
        <v>5022.3990000000003</v>
      </c>
      <c r="U2143" s="70">
        <v>5276.9629999999997</v>
      </c>
      <c r="V2143" s="70">
        <v>5809.2920000000004</v>
      </c>
      <c r="W2143" s="67">
        <v>5895.1970000000001</v>
      </c>
      <c r="X2143" s="70">
        <v>5704.9570000000003</v>
      </c>
      <c r="Y2143" s="70">
        <v>5383.5829999999996</v>
      </c>
      <c r="Z2143" s="70">
        <v>5060.2290000000003</v>
      </c>
      <c r="AA2143" s="70">
        <v>4796.9610000000002</v>
      </c>
      <c r="AB2143" s="72">
        <v>114874.243</v>
      </c>
      <c r="AC2143" s="18" t="str">
        <f t="shared" si="66"/>
        <v>ok</v>
      </c>
      <c r="AE2143" s="19">
        <f t="shared" si="67"/>
        <v>5769.599000000002</v>
      </c>
      <c r="AF2143" s="20">
        <v>521.05000000000007</v>
      </c>
      <c r="AG2143" s="21"/>
      <c r="AH2143" s="121"/>
      <c r="AI2143" s="156"/>
      <c r="AJ2143" s="156"/>
    </row>
    <row r="2144" spans="1:36" ht="14.4" thickTop="1" thickBot="1" x14ac:dyDescent="0.3">
      <c r="B2144" s="12">
        <v>41590</v>
      </c>
      <c r="C2144" s="128" t="s">
        <v>11</v>
      </c>
      <c r="D2144" s="70">
        <v>4512.8580000000002</v>
      </c>
      <c r="E2144" s="70">
        <v>4391.3559999999998</v>
      </c>
      <c r="F2144" s="70">
        <v>4298.5550000000003</v>
      </c>
      <c r="G2144" s="70">
        <v>4203.4129999999996</v>
      </c>
      <c r="H2144" s="71">
        <v>4210.1480000000001</v>
      </c>
      <c r="I2144" s="70">
        <v>4405.6229999999996</v>
      </c>
      <c r="J2144" s="70">
        <v>4565.5749999999998</v>
      </c>
      <c r="K2144" s="70">
        <v>4605.116</v>
      </c>
      <c r="L2144" s="70">
        <v>4663.598</v>
      </c>
      <c r="M2144" s="70">
        <v>4885.0929999999998</v>
      </c>
      <c r="N2144" s="70">
        <v>5008.0730000000003</v>
      </c>
      <c r="O2144" s="70">
        <v>5009.4380000000001</v>
      </c>
      <c r="P2144" s="70">
        <v>5069.527</v>
      </c>
      <c r="Q2144" s="70">
        <v>5083.2030000000004</v>
      </c>
      <c r="R2144" s="70">
        <v>5092.326</v>
      </c>
      <c r="S2144" s="70">
        <v>5101.7659999999996</v>
      </c>
      <c r="T2144" s="70">
        <v>5095.6080000000002</v>
      </c>
      <c r="U2144" s="70">
        <v>5307.8069999999998</v>
      </c>
      <c r="V2144" s="70">
        <v>5847.5810000000001</v>
      </c>
      <c r="W2144" s="67">
        <v>5900.2650000000003</v>
      </c>
      <c r="X2144" s="70">
        <v>5730.5810000000001</v>
      </c>
      <c r="Y2144" s="70">
        <v>5407.9059999999999</v>
      </c>
      <c r="Z2144" s="70">
        <v>5154.4790000000003</v>
      </c>
      <c r="AA2144" s="70">
        <v>4798.4679999999998</v>
      </c>
      <c r="AB2144" s="72">
        <v>118348.363</v>
      </c>
      <c r="AC2144" s="18" t="str">
        <f t="shared" si="66"/>
        <v>ok</v>
      </c>
      <c r="AE2144" s="19">
        <f t="shared" si="67"/>
        <v>3474.1199999999953</v>
      </c>
      <c r="AF2144" s="20">
        <v>503.81</v>
      </c>
      <c r="AG2144" s="21"/>
      <c r="AH2144" s="121"/>
      <c r="AI2144" s="156"/>
      <c r="AJ2144" s="156"/>
    </row>
    <row r="2145" spans="2:36" ht="14.4" thickTop="1" thickBot="1" x14ac:dyDescent="0.3">
      <c r="B2145" s="12">
        <v>41591</v>
      </c>
      <c r="C2145" s="128" t="s">
        <v>12</v>
      </c>
      <c r="D2145" s="70">
        <v>4553.375</v>
      </c>
      <c r="E2145" s="70">
        <v>4364.4290000000001</v>
      </c>
      <c r="F2145" s="70">
        <v>4297.9930000000004</v>
      </c>
      <c r="G2145" s="70">
        <v>4268.5690000000004</v>
      </c>
      <c r="H2145" s="71">
        <v>4236.8599999999997</v>
      </c>
      <c r="I2145" s="70">
        <v>4347.9250000000002</v>
      </c>
      <c r="J2145" s="70">
        <v>4531.55</v>
      </c>
      <c r="K2145" s="70">
        <v>4560.3890000000001</v>
      </c>
      <c r="L2145" s="70">
        <v>4659.9049999999997</v>
      </c>
      <c r="M2145" s="70">
        <v>4802.8059999999996</v>
      </c>
      <c r="N2145" s="70">
        <v>4812.05</v>
      </c>
      <c r="O2145" s="89">
        <v>4919.24</v>
      </c>
      <c r="P2145" s="89">
        <v>4914.0730000000003</v>
      </c>
      <c r="Q2145" s="89">
        <v>4980.0309999999999</v>
      </c>
      <c r="R2145" s="89">
        <v>5003.99</v>
      </c>
      <c r="S2145" s="89">
        <v>5010.1959999999999</v>
      </c>
      <c r="T2145" s="89">
        <v>4996.232</v>
      </c>
      <c r="U2145" s="89">
        <v>5201.4160000000002</v>
      </c>
      <c r="V2145" s="89">
        <v>5625.5349999999999</v>
      </c>
      <c r="W2145" s="67">
        <v>5672.3209999999999</v>
      </c>
      <c r="X2145" s="89">
        <v>5499.1049999999996</v>
      </c>
      <c r="Y2145" s="89">
        <v>5163.1499999999996</v>
      </c>
      <c r="Z2145" s="89">
        <v>4918.4040000000005</v>
      </c>
      <c r="AA2145" s="89">
        <v>4631.759</v>
      </c>
      <c r="AB2145" s="72">
        <v>115971.303</v>
      </c>
      <c r="AC2145" s="18" t="str">
        <f t="shared" si="66"/>
        <v>ok</v>
      </c>
      <c r="AE2145" s="19">
        <f t="shared" si="67"/>
        <v>-2377.0599999999977</v>
      </c>
      <c r="AF2145" s="20">
        <v>476.50000000000006</v>
      </c>
      <c r="AG2145" s="21"/>
      <c r="AH2145" s="121"/>
      <c r="AI2145" s="156"/>
      <c r="AJ2145" s="156"/>
    </row>
    <row r="2146" spans="2:36" ht="14.4" thickTop="1" thickBot="1" x14ac:dyDescent="0.3">
      <c r="B2146" s="12">
        <v>41592</v>
      </c>
      <c r="C2146" s="128" t="s">
        <v>13</v>
      </c>
      <c r="D2146" s="89">
        <v>4389.37</v>
      </c>
      <c r="E2146" s="89">
        <v>4263.6809999999996</v>
      </c>
      <c r="F2146" s="89">
        <v>4102.5600000000004</v>
      </c>
      <c r="G2146" s="89">
        <v>4040.4989999999998</v>
      </c>
      <c r="H2146" s="90">
        <v>4060.922</v>
      </c>
      <c r="I2146" s="89">
        <v>4226.9129999999996</v>
      </c>
      <c r="J2146" s="89">
        <v>4463.1710000000003</v>
      </c>
      <c r="K2146" s="89">
        <v>4486.402</v>
      </c>
      <c r="L2146" s="89">
        <v>4552.5640000000003</v>
      </c>
      <c r="M2146" s="89">
        <v>4695.2240000000002</v>
      </c>
      <c r="N2146" s="89">
        <v>4749.7269999999999</v>
      </c>
      <c r="O2146" s="89">
        <v>4793.6970000000001</v>
      </c>
      <c r="P2146" s="89">
        <v>4801.0770000000002</v>
      </c>
      <c r="Q2146" s="89">
        <v>4849.2219999999998</v>
      </c>
      <c r="R2146" s="89">
        <v>4873.0020000000004</v>
      </c>
      <c r="S2146" s="89">
        <v>4895.2489999999998</v>
      </c>
      <c r="T2146" s="89">
        <v>4901.2529999999997</v>
      </c>
      <c r="U2146" s="89">
        <v>5096.8370000000004</v>
      </c>
      <c r="V2146" s="89">
        <v>5609.0069999999996</v>
      </c>
      <c r="W2146" s="67">
        <v>5653.9089999999997</v>
      </c>
      <c r="X2146" s="89">
        <v>5483.8559999999998</v>
      </c>
      <c r="Y2146" s="89">
        <v>5126.8540000000003</v>
      </c>
      <c r="Z2146" s="89">
        <v>4899.1099999999997</v>
      </c>
      <c r="AA2146" s="89">
        <v>4607.9570000000003</v>
      </c>
      <c r="AB2146" s="72">
        <v>113622.06299999999</v>
      </c>
      <c r="AC2146" s="18" t="str">
        <f t="shared" si="66"/>
        <v>ok</v>
      </c>
      <c r="AE2146" s="19">
        <f t="shared" si="67"/>
        <v>-2349.2400000000052</v>
      </c>
      <c r="AF2146" s="20">
        <v>445.92999999999995</v>
      </c>
      <c r="AG2146" s="21"/>
      <c r="AH2146" s="121"/>
      <c r="AI2146" s="156"/>
      <c r="AJ2146" s="156"/>
    </row>
    <row r="2147" spans="2:36" ht="14.4" thickTop="1" thickBot="1" x14ac:dyDescent="0.3">
      <c r="B2147" s="12">
        <v>41593</v>
      </c>
      <c r="C2147" s="128" t="s">
        <v>14</v>
      </c>
      <c r="D2147" s="89">
        <v>4281.3720000000003</v>
      </c>
      <c r="E2147" s="89">
        <v>4200.4319999999998</v>
      </c>
      <c r="F2147" s="89">
        <v>4113.0129999999999</v>
      </c>
      <c r="G2147" s="89">
        <v>4074.4650000000001</v>
      </c>
      <c r="H2147" s="71">
        <v>4087.4830000000002</v>
      </c>
      <c r="I2147" s="70">
        <v>4270.5309999999999</v>
      </c>
      <c r="J2147" s="70">
        <v>4473.942</v>
      </c>
      <c r="K2147" s="70">
        <v>4496.1049999999996</v>
      </c>
      <c r="L2147" s="70">
        <v>4596.6819999999998</v>
      </c>
      <c r="M2147" s="70">
        <v>4770.5249999999996</v>
      </c>
      <c r="N2147" s="70">
        <v>4819.1400000000003</v>
      </c>
      <c r="O2147" s="70">
        <v>4858.1769999999997</v>
      </c>
      <c r="P2147" s="70">
        <v>4969.3779999999997</v>
      </c>
      <c r="Q2147" s="70">
        <v>4961.0209999999997</v>
      </c>
      <c r="R2147" s="70">
        <v>4972.4809999999998</v>
      </c>
      <c r="S2147" s="70">
        <v>4958.982</v>
      </c>
      <c r="T2147" s="70">
        <v>4959.1289999999999</v>
      </c>
      <c r="U2147" s="70">
        <v>5164.152</v>
      </c>
      <c r="V2147" s="70">
        <v>5703.0150000000003</v>
      </c>
      <c r="W2147" s="67">
        <v>5738.576</v>
      </c>
      <c r="X2147" s="70">
        <v>5572.4049999999997</v>
      </c>
      <c r="Y2147" s="70">
        <v>5306.1350000000002</v>
      </c>
      <c r="Z2147" s="70">
        <v>5097.9399999999996</v>
      </c>
      <c r="AA2147" s="70">
        <v>4772.5240000000003</v>
      </c>
      <c r="AB2147" s="72">
        <v>115217.605</v>
      </c>
      <c r="AC2147" s="18" t="str">
        <f t="shared" si="66"/>
        <v>ok</v>
      </c>
      <c r="AE2147" s="19">
        <f t="shared" si="67"/>
        <v>1595.5420000000013</v>
      </c>
      <c r="AF2147" s="20">
        <v>488.96999999999997</v>
      </c>
      <c r="AG2147" s="21"/>
      <c r="AH2147" s="121"/>
      <c r="AI2147" s="156"/>
      <c r="AJ2147" s="156"/>
    </row>
    <row r="2148" spans="2:36" ht="14.4" thickTop="1" thickBot="1" x14ac:dyDescent="0.3">
      <c r="B2148" s="12">
        <v>41594</v>
      </c>
      <c r="C2148" s="128" t="s">
        <v>15</v>
      </c>
      <c r="D2148" s="70">
        <v>4525.8450000000003</v>
      </c>
      <c r="E2148" s="70">
        <v>4353.6270000000004</v>
      </c>
      <c r="F2148" s="70">
        <v>4220.3249999999998</v>
      </c>
      <c r="G2148" s="70">
        <v>4191.9449999999997</v>
      </c>
      <c r="H2148" s="71">
        <v>4127.5600000000004</v>
      </c>
      <c r="I2148" s="70">
        <v>4261.3860000000004</v>
      </c>
      <c r="J2148" s="70">
        <v>4243.5370000000003</v>
      </c>
      <c r="K2148" s="70">
        <v>4325.6670000000004</v>
      </c>
      <c r="L2148" s="70">
        <v>4507.9530000000004</v>
      </c>
      <c r="M2148" s="70">
        <v>4674.1040000000003</v>
      </c>
      <c r="N2148" s="70">
        <v>4742.607</v>
      </c>
      <c r="O2148" s="70">
        <v>4805.4539999999997</v>
      </c>
      <c r="P2148" s="70">
        <v>4859.8810000000003</v>
      </c>
      <c r="Q2148" s="70">
        <v>4823.1769999999997</v>
      </c>
      <c r="R2148" s="70">
        <v>4781.49</v>
      </c>
      <c r="S2148" s="70">
        <v>4770.558</v>
      </c>
      <c r="T2148" s="70">
        <v>4754.3900000000003</v>
      </c>
      <c r="U2148" s="70">
        <v>4927.2839999999997</v>
      </c>
      <c r="V2148" s="66">
        <v>5862.4269999999997</v>
      </c>
      <c r="W2148" s="71">
        <v>5653.6930000000002</v>
      </c>
      <c r="X2148" s="70">
        <v>5499.482</v>
      </c>
      <c r="Y2148" s="70">
        <v>5436.0240000000003</v>
      </c>
      <c r="Z2148" s="70">
        <v>5273.1930000000002</v>
      </c>
      <c r="AA2148" s="70">
        <v>4901.1509999999998</v>
      </c>
      <c r="AB2148" s="72">
        <v>114522.76</v>
      </c>
      <c r="AC2148" s="18" t="str">
        <f t="shared" si="66"/>
        <v>ok</v>
      </c>
      <c r="AE2148" s="19">
        <f t="shared" si="67"/>
        <v>-694.84500000000116</v>
      </c>
      <c r="AF2148" s="20">
        <v>523.23</v>
      </c>
      <c r="AG2148" s="21"/>
      <c r="AH2148" s="121"/>
      <c r="AI2148" s="156"/>
      <c r="AJ2148" s="156"/>
    </row>
    <row r="2149" spans="2:36" ht="14.4" thickTop="1" thickBot="1" x14ac:dyDescent="0.3">
      <c r="B2149" s="12">
        <v>41595</v>
      </c>
      <c r="C2149" s="128" t="s">
        <v>16</v>
      </c>
      <c r="D2149" s="70">
        <v>4589.92</v>
      </c>
      <c r="E2149" s="70">
        <v>4391.0749999999998</v>
      </c>
      <c r="F2149" s="70">
        <v>4301.7809999999999</v>
      </c>
      <c r="G2149" s="70">
        <v>4207.7650000000003</v>
      </c>
      <c r="H2149" s="71">
        <v>4196.1729999999998</v>
      </c>
      <c r="I2149" s="70">
        <v>4220.7209999999995</v>
      </c>
      <c r="J2149" s="70">
        <v>4131.6850000000004</v>
      </c>
      <c r="K2149" s="70">
        <v>4083.3290000000002</v>
      </c>
      <c r="L2149" s="70">
        <v>4227.0709999999999</v>
      </c>
      <c r="M2149" s="70">
        <v>4308.9319999999998</v>
      </c>
      <c r="N2149" s="70">
        <v>4396.0190000000002</v>
      </c>
      <c r="O2149" s="70">
        <v>4515.1559999999999</v>
      </c>
      <c r="P2149" s="70">
        <v>4498.8519999999999</v>
      </c>
      <c r="Q2149" s="70">
        <v>4521.2129999999997</v>
      </c>
      <c r="R2149" s="70">
        <v>4508.8710000000001</v>
      </c>
      <c r="S2149" s="70">
        <v>4498.2190000000001</v>
      </c>
      <c r="T2149" s="70">
        <v>4494.6329999999998</v>
      </c>
      <c r="U2149" s="70">
        <v>4688.576</v>
      </c>
      <c r="V2149" s="70">
        <v>5699.44</v>
      </c>
      <c r="W2149" s="67">
        <v>5880.6710000000003</v>
      </c>
      <c r="X2149" s="70">
        <v>5855.14</v>
      </c>
      <c r="Y2149" s="70">
        <v>5673.7539999999999</v>
      </c>
      <c r="Z2149" s="70">
        <v>5332.5479999999998</v>
      </c>
      <c r="AA2149" s="70">
        <v>4936.04</v>
      </c>
      <c r="AB2149" s="72">
        <v>112157.584</v>
      </c>
      <c r="AC2149" s="18" t="str">
        <f t="shared" si="66"/>
        <v>ok</v>
      </c>
      <c r="AE2149" s="19">
        <f t="shared" si="67"/>
        <v>-2365.1759999999922</v>
      </c>
      <c r="AF2149" s="20">
        <v>532.79999999999995</v>
      </c>
      <c r="AG2149" s="21"/>
      <c r="AH2149" s="121"/>
      <c r="AI2149" s="156"/>
      <c r="AJ2149" s="156"/>
    </row>
    <row r="2150" spans="2:36" ht="14.4" thickTop="1" thickBot="1" x14ac:dyDescent="0.3">
      <c r="B2150" s="12">
        <v>41596</v>
      </c>
      <c r="C2150" s="128" t="s">
        <v>17</v>
      </c>
      <c r="D2150" s="70">
        <v>4634.5379999999996</v>
      </c>
      <c r="E2150" s="70">
        <v>4462.03</v>
      </c>
      <c r="F2150" s="70">
        <v>4335.1170000000002</v>
      </c>
      <c r="G2150" s="70">
        <v>4293.0770000000002</v>
      </c>
      <c r="H2150" s="71">
        <v>4256.4709999999995</v>
      </c>
      <c r="I2150" s="70">
        <v>4326.6229999999996</v>
      </c>
      <c r="J2150" s="70">
        <v>4295.9719999999998</v>
      </c>
      <c r="K2150" s="70">
        <v>4237.0320000000002</v>
      </c>
      <c r="L2150" s="70">
        <v>4377.3680000000004</v>
      </c>
      <c r="M2150" s="70">
        <v>4564.7330000000002</v>
      </c>
      <c r="N2150" s="70">
        <v>4724.5619999999999</v>
      </c>
      <c r="O2150" s="70">
        <v>4765.1790000000001</v>
      </c>
      <c r="P2150" s="70">
        <v>4805.7470000000003</v>
      </c>
      <c r="Q2150" s="70">
        <v>4867.6490000000003</v>
      </c>
      <c r="R2150" s="70">
        <v>4839.5249999999996</v>
      </c>
      <c r="S2150" s="70">
        <v>4816.2</v>
      </c>
      <c r="T2150" s="70">
        <v>4819.7849999999999</v>
      </c>
      <c r="U2150" s="70">
        <v>5014.1869999999999</v>
      </c>
      <c r="V2150" s="70">
        <v>5939.2560000000003</v>
      </c>
      <c r="W2150" s="67">
        <v>6158.6480000000001</v>
      </c>
      <c r="X2150" s="70">
        <v>6068.62</v>
      </c>
      <c r="Y2150" s="70">
        <v>5897.7929999999997</v>
      </c>
      <c r="Z2150" s="70">
        <v>5497.817</v>
      </c>
      <c r="AA2150" s="70">
        <v>4957.4449999999997</v>
      </c>
      <c r="AB2150" s="72">
        <v>116955.374</v>
      </c>
      <c r="AC2150" s="18" t="str">
        <f t="shared" si="66"/>
        <v>ok</v>
      </c>
      <c r="AE2150" s="19">
        <f t="shared" si="67"/>
        <v>4797.7899999999936</v>
      </c>
      <c r="AF2150" s="20">
        <v>572.57999999999993</v>
      </c>
      <c r="AG2150" s="21"/>
      <c r="AH2150" s="121"/>
      <c r="AI2150" s="156"/>
      <c r="AJ2150" s="156"/>
    </row>
    <row r="2151" spans="2:36" ht="14.4" thickTop="1" thickBot="1" x14ac:dyDescent="0.3">
      <c r="B2151" s="12">
        <v>41597</v>
      </c>
      <c r="C2151" s="128" t="s">
        <v>11</v>
      </c>
      <c r="D2151" s="70">
        <v>4604.6959999999999</v>
      </c>
      <c r="E2151" s="70">
        <v>4452.1509999999998</v>
      </c>
      <c r="F2151" s="70">
        <v>4327.2709999999997</v>
      </c>
      <c r="G2151" s="70">
        <v>4238.7520000000004</v>
      </c>
      <c r="H2151" s="71">
        <v>4218.0360000000001</v>
      </c>
      <c r="I2151" s="70">
        <v>4359.4110000000001</v>
      </c>
      <c r="J2151" s="70">
        <v>4558.8469999999998</v>
      </c>
      <c r="K2151" s="70">
        <v>4559.7849999999999</v>
      </c>
      <c r="L2151" s="70">
        <v>4627.0379999999996</v>
      </c>
      <c r="M2151" s="70">
        <v>4896.0569999999998</v>
      </c>
      <c r="N2151" s="70">
        <v>5011.6459999999997</v>
      </c>
      <c r="O2151" s="70">
        <v>5123.7759999999998</v>
      </c>
      <c r="P2151" s="70">
        <v>5156.2979999999998</v>
      </c>
      <c r="Q2151" s="70">
        <v>5171.1840000000002</v>
      </c>
      <c r="R2151" s="70">
        <v>5155.3969999999999</v>
      </c>
      <c r="S2151" s="70">
        <v>5248.0079999999998</v>
      </c>
      <c r="T2151" s="70">
        <v>5194.8770000000004</v>
      </c>
      <c r="U2151" s="70">
        <v>5446.7790000000005</v>
      </c>
      <c r="V2151" s="70">
        <v>6064.0029999999997</v>
      </c>
      <c r="W2151" s="67">
        <v>6096.0839999999998</v>
      </c>
      <c r="X2151" s="70">
        <v>6002.43</v>
      </c>
      <c r="Y2151" s="70">
        <v>5683.0119999999997</v>
      </c>
      <c r="Z2151" s="70">
        <v>5448.0379999999996</v>
      </c>
      <c r="AA2151" s="70">
        <v>5189.5870000000004</v>
      </c>
      <c r="AB2151" s="72">
        <v>120833.163</v>
      </c>
      <c r="AC2151" s="18" t="str">
        <f t="shared" si="66"/>
        <v>ok</v>
      </c>
      <c r="AE2151" s="19">
        <f t="shared" si="67"/>
        <v>3877.7890000000043</v>
      </c>
      <c r="AF2151" s="20">
        <v>559.21</v>
      </c>
      <c r="AG2151" s="21"/>
      <c r="AH2151" s="121"/>
      <c r="AI2151" s="156"/>
      <c r="AJ2151" s="156"/>
    </row>
    <row r="2152" spans="2:36" ht="14.4" thickTop="1" thickBot="1" x14ac:dyDescent="0.3">
      <c r="B2152" s="12">
        <v>41598</v>
      </c>
      <c r="C2152" s="128" t="s">
        <v>12</v>
      </c>
      <c r="D2152" s="70">
        <v>5035.0020000000004</v>
      </c>
      <c r="E2152" s="70">
        <v>5131.9210000000003</v>
      </c>
      <c r="F2152" s="70">
        <v>4690.6099999999997</v>
      </c>
      <c r="G2152" s="70">
        <v>4435.4520000000002</v>
      </c>
      <c r="H2152" s="71">
        <v>4465.8819999999996</v>
      </c>
      <c r="I2152" s="70">
        <v>4544.8890000000001</v>
      </c>
      <c r="J2152" s="70">
        <v>4739.884</v>
      </c>
      <c r="K2152" s="70">
        <v>4598.9840000000004</v>
      </c>
      <c r="L2152" s="70">
        <v>4788.2299999999996</v>
      </c>
      <c r="M2152" s="70">
        <v>4923.62</v>
      </c>
      <c r="N2152" s="70">
        <v>5035.3980000000001</v>
      </c>
      <c r="O2152" s="70">
        <v>5135.3710000000001</v>
      </c>
      <c r="P2152" s="70">
        <v>5204.375</v>
      </c>
      <c r="Q2152" s="70">
        <v>5217.0649999999996</v>
      </c>
      <c r="R2152" s="70">
        <v>5210.4679999999998</v>
      </c>
      <c r="S2152" s="70">
        <v>5263.3519999999999</v>
      </c>
      <c r="T2152" s="70">
        <v>5272.2280000000001</v>
      </c>
      <c r="U2152" s="70">
        <v>5429.8950000000004</v>
      </c>
      <c r="V2152" s="70">
        <v>6034.8770000000004</v>
      </c>
      <c r="W2152" s="67">
        <v>6130.165</v>
      </c>
      <c r="X2152" s="70">
        <v>5984.9219999999996</v>
      </c>
      <c r="Y2152" s="70">
        <v>5662.4219999999996</v>
      </c>
      <c r="Z2152" s="70">
        <v>5404.8860000000004</v>
      </c>
      <c r="AA2152" s="70">
        <v>5123.3940000000002</v>
      </c>
      <c r="AB2152" s="72">
        <v>123463.292</v>
      </c>
      <c r="AC2152" s="18" t="str">
        <f t="shared" si="66"/>
        <v>ok</v>
      </c>
      <c r="AE2152" s="19">
        <f t="shared" si="67"/>
        <v>2630.1290000000008</v>
      </c>
      <c r="AF2152" s="20">
        <v>544.02</v>
      </c>
      <c r="AG2152" s="21"/>
      <c r="AH2152" s="121"/>
      <c r="AI2152" s="156"/>
      <c r="AJ2152" s="156"/>
    </row>
    <row r="2153" spans="2:36" ht="14.4" thickTop="1" thickBot="1" x14ac:dyDescent="0.3">
      <c r="B2153" s="12">
        <v>41599</v>
      </c>
      <c r="C2153" s="128" t="s">
        <v>13</v>
      </c>
      <c r="D2153" s="70">
        <v>4816.9269999999997</v>
      </c>
      <c r="E2153" s="70">
        <v>4738.4669999999996</v>
      </c>
      <c r="F2153" s="70">
        <v>4610.3280000000004</v>
      </c>
      <c r="G2153" s="70">
        <v>4522.6750000000002</v>
      </c>
      <c r="H2153" s="71">
        <v>4522.2</v>
      </c>
      <c r="I2153" s="70">
        <v>4638.3739999999998</v>
      </c>
      <c r="J2153" s="70">
        <v>4748.9359999999997</v>
      </c>
      <c r="K2153" s="70">
        <v>4690.1580000000004</v>
      </c>
      <c r="L2153" s="70">
        <v>4764.0339999999997</v>
      </c>
      <c r="M2153" s="70">
        <v>4933.9620000000004</v>
      </c>
      <c r="N2153" s="70">
        <v>5081.8789999999999</v>
      </c>
      <c r="O2153" s="70">
        <v>5213.7129999999997</v>
      </c>
      <c r="P2153" s="70">
        <v>5279.5959999999995</v>
      </c>
      <c r="Q2153" s="70">
        <v>5313.616</v>
      </c>
      <c r="R2153" s="70">
        <v>5365.6779999999999</v>
      </c>
      <c r="S2153" s="70">
        <v>5402.5609999999997</v>
      </c>
      <c r="T2153" s="70">
        <v>5473.4790000000003</v>
      </c>
      <c r="U2153" s="70">
        <v>5503.6180000000004</v>
      </c>
      <c r="V2153" s="70">
        <v>6077.9189999999999</v>
      </c>
      <c r="W2153" s="67">
        <v>6217.3649999999998</v>
      </c>
      <c r="X2153" s="70">
        <v>6101.8860000000004</v>
      </c>
      <c r="Y2153" s="70">
        <v>5787.8729999999996</v>
      </c>
      <c r="Z2153" s="70">
        <v>5533.4639999999999</v>
      </c>
      <c r="AA2153" s="70">
        <v>5194.875</v>
      </c>
      <c r="AB2153" s="72">
        <v>124533.583</v>
      </c>
      <c r="AC2153" s="18" t="str">
        <f t="shared" si="66"/>
        <v>ok</v>
      </c>
      <c r="AE2153" s="19">
        <f t="shared" si="67"/>
        <v>1070.2909999999974</v>
      </c>
      <c r="AF2153" s="20">
        <v>554.91000000000008</v>
      </c>
      <c r="AG2153" s="21"/>
      <c r="AH2153" s="121"/>
      <c r="AI2153" s="156"/>
      <c r="AJ2153" s="156"/>
    </row>
    <row r="2154" spans="2:36" ht="14.4" thickTop="1" thickBot="1" x14ac:dyDescent="0.3">
      <c r="B2154" s="12">
        <v>41600</v>
      </c>
      <c r="C2154" s="128" t="s">
        <v>14</v>
      </c>
      <c r="D2154" s="70">
        <v>4948.4040000000005</v>
      </c>
      <c r="E2154" s="70">
        <v>4800.4660000000003</v>
      </c>
      <c r="F2154" s="70">
        <v>4638.67</v>
      </c>
      <c r="G2154" s="70">
        <v>4579.5169999999998</v>
      </c>
      <c r="H2154" s="71">
        <v>4586.9279999999999</v>
      </c>
      <c r="I2154" s="70">
        <v>4672.6819999999998</v>
      </c>
      <c r="J2154" s="70">
        <v>4725.1379999999999</v>
      </c>
      <c r="K2154" s="70">
        <v>4743.9970000000003</v>
      </c>
      <c r="L2154" s="70">
        <v>4856.5079999999998</v>
      </c>
      <c r="M2154" s="70">
        <v>5073.2979999999998</v>
      </c>
      <c r="N2154" s="70">
        <v>5150.0389999999998</v>
      </c>
      <c r="O2154" s="70">
        <v>5228.6530000000002</v>
      </c>
      <c r="P2154" s="70">
        <v>5327.0140000000001</v>
      </c>
      <c r="Q2154" s="70">
        <v>5320.2179999999998</v>
      </c>
      <c r="R2154" s="70">
        <v>5273.9170000000004</v>
      </c>
      <c r="S2154" s="70">
        <v>5247.4939999999997</v>
      </c>
      <c r="T2154" s="70">
        <v>5331.442</v>
      </c>
      <c r="U2154" s="70">
        <v>5461.5609999999997</v>
      </c>
      <c r="V2154" s="70">
        <v>6022.8239999999996</v>
      </c>
      <c r="W2154" s="67">
        <v>6083.9120000000003</v>
      </c>
      <c r="X2154" s="70">
        <v>5963.27</v>
      </c>
      <c r="Y2154" s="70">
        <v>5671.6639999999998</v>
      </c>
      <c r="Z2154" s="70">
        <v>5530.2479999999996</v>
      </c>
      <c r="AA2154" s="70">
        <v>5312.5780000000004</v>
      </c>
      <c r="AB2154" s="72">
        <v>124550.442</v>
      </c>
      <c r="AC2154" s="18" t="str">
        <f t="shared" si="66"/>
        <v>ok</v>
      </c>
      <c r="AE2154" s="19">
        <f t="shared" si="67"/>
        <v>16.85899999999674</v>
      </c>
      <c r="AF2154" s="20">
        <v>567.28000000000009</v>
      </c>
      <c r="AG2154" s="21"/>
      <c r="AH2154" s="121"/>
      <c r="AI2154" s="156"/>
      <c r="AJ2154" s="156"/>
    </row>
    <row r="2155" spans="2:36" ht="14.4" thickTop="1" thickBot="1" x14ac:dyDescent="0.3">
      <c r="B2155" s="12">
        <v>41601</v>
      </c>
      <c r="C2155" s="128" t="s">
        <v>15</v>
      </c>
      <c r="D2155" s="70">
        <v>5053.1580000000004</v>
      </c>
      <c r="E2155" s="70">
        <v>4851.8519999999999</v>
      </c>
      <c r="F2155" s="70">
        <v>4727.491</v>
      </c>
      <c r="G2155" s="70">
        <v>4602.6769999999997</v>
      </c>
      <c r="H2155" s="71">
        <v>4578.3609999999999</v>
      </c>
      <c r="I2155" s="89">
        <v>4518.5</v>
      </c>
      <c r="J2155" s="89">
        <v>4489.7250000000004</v>
      </c>
      <c r="K2155" s="89">
        <v>4482.0379999999996</v>
      </c>
      <c r="L2155" s="89">
        <v>4682.7749999999996</v>
      </c>
      <c r="M2155" s="89">
        <v>4892.2340000000004</v>
      </c>
      <c r="N2155" s="89">
        <v>5000.4610000000002</v>
      </c>
      <c r="O2155" s="89">
        <v>5012.9279999999999</v>
      </c>
      <c r="P2155" s="89">
        <v>5058.674</v>
      </c>
      <c r="Q2155" s="89">
        <v>5023.4660000000003</v>
      </c>
      <c r="R2155" s="89">
        <v>4941.058</v>
      </c>
      <c r="S2155" s="89">
        <v>4816.8050000000003</v>
      </c>
      <c r="T2155" s="89">
        <v>4837.9989999999998</v>
      </c>
      <c r="U2155" s="89">
        <v>5101.7179999999998</v>
      </c>
      <c r="V2155" s="66">
        <v>5883.99</v>
      </c>
      <c r="W2155" s="90">
        <v>5675.8</v>
      </c>
      <c r="X2155" s="89">
        <v>5456.88</v>
      </c>
      <c r="Y2155" s="89">
        <v>5379.308</v>
      </c>
      <c r="Z2155" s="89">
        <v>5220.4390000000003</v>
      </c>
      <c r="AA2155" s="89">
        <v>4915.5209999999997</v>
      </c>
      <c r="AB2155" s="72">
        <v>119203.85799999999</v>
      </c>
      <c r="AC2155" s="18" t="str">
        <f t="shared" si="66"/>
        <v>ok</v>
      </c>
      <c r="AE2155" s="19">
        <f t="shared" si="67"/>
        <v>-5346.5840000000026</v>
      </c>
      <c r="AF2155" s="20">
        <v>535.29</v>
      </c>
      <c r="AG2155" s="21"/>
      <c r="AH2155" s="121"/>
      <c r="AI2155" s="156"/>
      <c r="AJ2155" s="156"/>
    </row>
    <row r="2156" spans="2:36" ht="14.4" thickTop="1" thickBot="1" x14ac:dyDescent="0.3">
      <c r="B2156" s="12">
        <v>41602</v>
      </c>
      <c r="C2156" s="128" t="s">
        <v>16</v>
      </c>
      <c r="D2156" s="89">
        <v>4623.9179999999997</v>
      </c>
      <c r="E2156" s="89">
        <v>4388.9949999999999</v>
      </c>
      <c r="F2156" s="89">
        <v>4245.0940000000001</v>
      </c>
      <c r="G2156" s="89">
        <v>4217.4989999999998</v>
      </c>
      <c r="H2156" s="90">
        <v>4184.2740000000003</v>
      </c>
      <c r="I2156" s="89">
        <v>4109.5829999999996</v>
      </c>
      <c r="J2156" s="89">
        <v>4075.5859999999998</v>
      </c>
      <c r="K2156" s="89">
        <v>4054.8409999999999</v>
      </c>
      <c r="L2156" s="89">
        <v>4169.28</v>
      </c>
      <c r="M2156" s="89">
        <v>4271.4219999999996</v>
      </c>
      <c r="N2156" s="89">
        <v>4325</v>
      </c>
      <c r="O2156" s="89">
        <v>4318.3549999999996</v>
      </c>
      <c r="P2156" s="89">
        <v>4299.2740000000003</v>
      </c>
      <c r="Q2156" s="89">
        <v>4368.99</v>
      </c>
      <c r="R2156" s="89">
        <v>4351.241</v>
      </c>
      <c r="S2156" s="89">
        <v>4295.0259999999998</v>
      </c>
      <c r="T2156" s="89">
        <v>4333.4759999999997</v>
      </c>
      <c r="U2156" s="89">
        <v>4641.0309999999999</v>
      </c>
      <c r="V2156" s="89">
        <v>5480.4790000000003</v>
      </c>
      <c r="W2156" s="67">
        <v>5629.7759999999998</v>
      </c>
      <c r="X2156" s="89">
        <v>5550.3810000000003</v>
      </c>
      <c r="Y2156" s="89">
        <v>5276.79</v>
      </c>
      <c r="Z2156" s="89">
        <v>4912.567</v>
      </c>
      <c r="AA2156" s="89">
        <v>4519.0249999999996</v>
      </c>
      <c r="AB2156" s="72">
        <v>108641.90300000001</v>
      </c>
      <c r="AC2156" s="18" t="str">
        <f t="shared" si="66"/>
        <v>ok</v>
      </c>
      <c r="AE2156" s="19">
        <f t="shared" si="67"/>
        <v>-10561.954999999987</v>
      </c>
      <c r="AF2156" s="20">
        <v>492.86</v>
      </c>
      <c r="AG2156" s="21"/>
      <c r="AH2156" s="121"/>
      <c r="AI2156" s="156"/>
      <c r="AJ2156" s="156"/>
    </row>
    <row r="2157" spans="2:36" ht="14.4" thickTop="1" thickBot="1" x14ac:dyDescent="0.3">
      <c r="B2157" s="12">
        <v>41603</v>
      </c>
      <c r="C2157" s="128" t="s">
        <v>17</v>
      </c>
      <c r="D2157" s="89">
        <v>4176.6350000000002</v>
      </c>
      <c r="E2157" s="89">
        <v>4072.6190000000001</v>
      </c>
      <c r="F2157" s="89">
        <v>3953.1729999999998</v>
      </c>
      <c r="G2157" s="89">
        <v>3941.4079999999999</v>
      </c>
      <c r="H2157" s="90">
        <v>3949.5549999999998</v>
      </c>
      <c r="I2157" s="89">
        <v>4127.6030000000001</v>
      </c>
      <c r="J2157" s="89">
        <v>4373.7030000000004</v>
      </c>
      <c r="K2157" s="89">
        <v>4403.7259999999997</v>
      </c>
      <c r="L2157" s="89">
        <v>4553.2820000000002</v>
      </c>
      <c r="M2157" s="89">
        <v>4618.0990000000002</v>
      </c>
      <c r="N2157" s="89">
        <v>4637.5870000000004</v>
      </c>
      <c r="O2157" s="89">
        <v>4751.9859999999999</v>
      </c>
      <c r="P2157" s="89">
        <v>4777.9719999999998</v>
      </c>
      <c r="Q2157" s="89">
        <v>4828.835</v>
      </c>
      <c r="R2157" s="89">
        <v>4870.4740000000002</v>
      </c>
      <c r="S2157" s="89">
        <v>4839.7489999999998</v>
      </c>
      <c r="T2157" s="89">
        <v>4849.348</v>
      </c>
      <c r="U2157" s="89">
        <v>5068.9089999999997</v>
      </c>
      <c r="V2157" s="89">
        <v>5678.29</v>
      </c>
      <c r="W2157" s="67">
        <v>5748.9290000000001</v>
      </c>
      <c r="X2157" s="89">
        <v>5587.4759999999997</v>
      </c>
      <c r="Y2157" s="89">
        <v>5245.6109999999999</v>
      </c>
      <c r="Z2157" s="89">
        <v>4991.567</v>
      </c>
      <c r="AA2157" s="89">
        <v>4677.6419999999998</v>
      </c>
      <c r="AB2157" s="72">
        <v>112724.178</v>
      </c>
      <c r="AC2157" s="18" t="str">
        <f t="shared" si="66"/>
        <v>ok</v>
      </c>
      <c r="AE2157" s="19">
        <f t="shared" si="67"/>
        <v>4082.2749999999942</v>
      </c>
      <c r="AF2157" s="20">
        <v>457.98999999999995</v>
      </c>
      <c r="AG2157" s="21"/>
      <c r="AH2157" s="121"/>
      <c r="AI2157" s="156"/>
      <c r="AJ2157" s="156"/>
    </row>
    <row r="2158" spans="2:36" ht="14.4" thickTop="1" thickBot="1" x14ac:dyDescent="0.3">
      <c r="B2158" s="12">
        <v>41604</v>
      </c>
      <c r="C2158" s="128" t="s">
        <v>11</v>
      </c>
      <c r="D2158" s="70">
        <v>4418.9290000000001</v>
      </c>
      <c r="E2158" s="70">
        <v>4248.8720000000003</v>
      </c>
      <c r="F2158" s="70">
        <v>4139.6130000000003</v>
      </c>
      <c r="G2158" s="70">
        <v>4075.5189999999998</v>
      </c>
      <c r="H2158" s="71">
        <v>4124.24</v>
      </c>
      <c r="I2158" s="70">
        <v>4309.6909999999998</v>
      </c>
      <c r="J2158" s="70">
        <v>4527.3890000000001</v>
      </c>
      <c r="K2158" s="70">
        <v>4471.4740000000002</v>
      </c>
      <c r="L2158" s="70">
        <v>4683.62</v>
      </c>
      <c r="M2158" s="70">
        <v>4730.8950000000004</v>
      </c>
      <c r="N2158" s="70">
        <v>4830.0789999999997</v>
      </c>
      <c r="O2158" s="70">
        <v>4841.6779999999999</v>
      </c>
      <c r="P2158" s="70">
        <v>4932.4709999999995</v>
      </c>
      <c r="Q2158" s="70">
        <v>4920.62</v>
      </c>
      <c r="R2158" s="70">
        <v>4903.1769999999997</v>
      </c>
      <c r="S2158" s="70">
        <v>4873.21</v>
      </c>
      <c r="T2158" s="70">
        <v>4935.4070000000002</v>
      </c>
      <c r="U2158" s="70">
        <v>5151.4889999999996</v>
      </c>
      <c r="V2158" s="70">
        <v>5667.8289999999997</v>
      </c>
      <c r="W2158" s="67">
        <v>5683.37</v>
      </c>
      <c r="X2158" s="70">
        <v>5529.3720000000003</v>
      </c>
      <c r="Y2158" s="70">
        <v>5141.3180000000002</v>
      </c>
      <c r="Z2158" s="70">
        <v>4832.8519999999999</v>
      </c>
      <c r="AA2158" s="70">
        <v>4514.6469999999999</v>
      </c>
      <c r="AB2158" s="72">
        <v>114487.761</v>
      </c>
      <c r="AC2158" s="18" t="str">
        <f t="shared" si="66"/>
        <v>ok</v>
      </c>
      <c r="AE2158" s="19">
        <f t="shared" si="67"/>
        <v>1763.5829999999987</v>
      </c>
      <c r="AF2158" s="20">
        <v>489.35</v>
      </c>
      <c r="AG2158" s="21"/>
      <c r="AH2158" s="121"/>
      <c r="AI2158" s="156"/>
      <c r="AJ2158" s="156"/>
    </row>
    <row r="2159" spans="2:36" ht="14.4" thickTop="1" thickBot="1" x14ac:dyDescent="0.3">
      <c r="B2159" s="12">
        <v>41605</v>
      </c>
      <c r="C2159" s="128" t="s">
        <v>12</v>
      </c>
      <c r="D2159" s="70">
        <v>4293.6589999999997</v>
      </c>
      <c r="E2159" s="70">
        <v>4124.55</v>
      </c>
      <c r="F2159" s="70">
        <v>4061.0729999999999</v>
      </c>
      <c r="G2159" s="70">
        <v>4021.768</v>
      </c>
      <c r="H2159" s="71">
        <v>4073.672</v>
      </c>
      <c r="I2159" s="70">
        <v>4221.8540000000003</v>
      </c>
      <c r="J2159" s="70">
        <v>4496.62</v>
      </c>
      <c r="K2159" s="70">
        <v>4527.9840000000004</v>
      </c>
      <c r="L2159" s="70">
        <v>4558.0540000000001</v>
      </c>
      <c r="M2159" s="70">
        <v>4650.5280000000002</v>
      </c>
      <c r="N2159" s="70">
        <v>4692.6139999999996</v>
      </c>
      <c r="O2159" s="70">
        <v>4773.1819999999998</v>
      </c>
      <c r="P2159" s="70">
        <v>4794.1779999999999</v>
      </c>
      <c r="Q2159" s="70">
        <v>4732.5320000000002</v>
      </c>
      <c r="R2159" s="70">
        <v>4748.6109999999999</v>
      </c>
      <c r="S2159" s="70">
        <v>4767.4369999999999</v>
      </c>
      <c r="T2159" s="70">
        <v>4791.357</v>
      </c>
      <c r="U2159" s="70">
        <v>4960.4629999999997</v>
      </c>
      <c r="V2159" s="70">
        <v>5538.1409999999996</v>
      </c>
      <c r="W2159" s="67">
        <v>5592.6639999999998</v>
      </c>
      <c r="X2159" s="70">
        <v>5362.4620000000004</v>
      </c>
      <c r="Y2159" s="70">
        <v>4994.1869999999999</v>
      </c>
      <c r="Z2159" s="70">
        <v>4721.3720000000003</v>
      </c>
      <c r="AA2159" s="70">
        <v>4441.1289999999999</v>
      </c>
      <c r="AB2159" s="72">
        <v>111940.091</v>
      </c>
      <c r="AC2159" s="18" t="str">
        <f t="shared" si="66"/>
        <v>ok</v>
      </c>
      <c r="AE2159" s="19">
        <f t="shared" si="67"/>
        <v>-2547.6699999999983</v>
      </c>
      <c r="AF2159" s="20">
        <v>441.95</v>
      </c>
      <c r="AG2159" s="21"/>
      <c r="AH2159" s="121"/>
      <c r="AI2159" s="156"/>
      <c r="AJ2159" s="156"/>
    </row>
    <row r="2160" spans="2:36" ht="14.4" thickTop="1" thickBot="1" x14ac:dyDescent="0.3">
      <c r="B2160" s="12">
        <v>41606</v>
      </c>
      <c r="C2160" s="128" t="s">
        <v>13</v>
      </c>
      <c r="D2160" s="70">
        <v>4137.674</v>
      </c>
      <c r="E2160" s="70">
        <v>4021.5340000000001</v>
      </c>
      <c r="F2160" s="70">
        <v>3894.2890000000002</v>
      </c>
      <c r="G2160" s="70">
        <v>3917.34</v>
      </c>
      <c r="H2160" s="71">
        <v>3984.7260000000001</v>
      </c>
      <c r="I2160" s="70">
        <v>4117.6679999999997</v>
      </c>
      <c r="J2160" s="70">
        <v>4341.5839999999998</v>
      </c>
      <c r="K2160" s="70">
        <v>4418.95</v>
      </c>
      <c r="L2160" s="70">
        <v>4472.116</v>
      </c>
      <c r="M2160" s="70">
        <v>4590.9009999999998</v>
      </c>
      <c r="N2160" s="70">
        <v>4622.0659999999998</v>
      </c>
      <c r="O2160" s="70">
        <v>4665.317</v>
      </c>
      <c r="P2160" s="70">
        <v>4705.0439999999999</v>
      </c>
      <c r="Q2160" s="70">
        <v>4726.5010000000002</v>
      </c>
      <c r="R2160" s="70">
        <v>4720.8440000000001</v>
      </c>
      <c r="S2160" s="70">
        <v>4739.47</v>
      </c>
      <c r="T2160" s="70">
        <v>4776.4539999999997</v>
      </c>
      <c r="U2160" s="70">
        <v>5011.92</v>
      </c>
      <c r="V2160" s="70">
        <v>5571.6260000000002</v>
      </c>
      <c r="W2160" s="67">
        <v>5591.3310000000001</v>
      </c>
      <c r="X2160" s="70">
        <v>5361.5780000000004</v>
      </c>
      <c r="Y2160" s="70">
        <v>5007.4250000000002</v>
      </c>
      <c r="Z2160" s="70">
        <v>4764.4120000000003</v>
      </c>
      <c r="AA2160" s="70">
        <v>4454.2929999999997</v>
      </c>
      <c r="AB2160" s="72">
        <v>110615.06299999999</v>
      </c>
      <c r="AC2160" s="18" t="str">
        <f t="shared" si="66"/>
        <v>ok</v>
      </c>
      <c r="AE2160" s="19">
        <f t="shared" si="67"/>
        <v>-1325.0280000000057</v>
      </c>
      <c r="AF2160" s="20">
        <v>423.13</v>
      </c>
      <c r="AG2160" s="21"/>
      <c r="AH2160" s="121"/>
      <c r="AI2160" s="156"/>
      <c r="AJ2160" s="156"/>
    </row>
    <row r="2161" spans="1:36" ht="14.4" thickTop="1" thickBot="1" x14ac:dyDescent="0.3">
      <c r="B2161" s="12">
        <v>41607</v>
      </c>
      <c r="C2161" s="128" t="s">
        <v>14</v>
      </c>
      <c r="D2161" s="70">
        <v>4173.9690000000001</v>
      </c>
      <c r="E2161" s="70">
        <v>4037.4470000000001</v>
      </c>
      <c r="F2161" s="70">
        <v>3977.3180000000002</v>
      </c>
      <c r="G2161" s="70">
        <v>3962.6779999999999</v>
      </c>
      <c r="H2161" s="71">
        <v>3985.7719999999999</v>
      </c>
      <c r="I2161" s="70">
        <v>4136.1660000000002</v>
      </c>
      <c r="J2161" s="70">
        <v>4294.1499999999996</v>
      </c>
      <c r="K2161" s="70">
        <v>4379.38</v>
      </c>
      <c r="L2161" s="70">
        <v>4490.4030000000002</v>
      </c>
      <c r="M2161" s="70">
        <v>4629.3220000000001</v>
      </c>
      <c r="N2161" s="70">
        <v>4713.9579999999996</v>
      </c>
      <c r="O2161" s="70">
        <v>4745.1090000000004</v>
      </c>
      <c r="P2161" s="70">
        <v>4783.5259999999998</v>
      </c>
      <c r="Q2161" s="70">
        <v>4778.7389999999996</v>
      </c>
      <c r="R2161" s="70">
        <v>4760.5339999999997</v>
      </c>
      <c r="S2161" s="70">
        <v>4743.7479999999996</v>
      </c>
      <c r="T2161" s="70">
        <v>4795.3540000000003</v>
      </c>
      <c r="U2161" s="70">
        <v>5015.5320000000002</v>
      </c>
      <c r="V2161" s="70">
        <v>5424.4669999999996</v>
      </c>
      <c r="W2161" s="67">
        <v>5511.7129999999997</v>
      </c>
      <c r="X2161" s="70">
        <v>5330.9840000000004</v>
      </c>
      <c r="Y2161" s="70">
        <v>5000.4279999999999</v>
      </c>
      <c r="Z2161" s="70">
        <v>4733.16</v>
      </c>
      <c r="AA2161" s="70">
        <v>4538.8429999999998</v>
      </c>
      <c r="AB2161" s="72">
        <v>110942.7</v>
      </c>
      <c r="AC2161" s="18" t="str">
        <f t="shared" si="66"/>
        <v>ok</v>
      </c>
      <c r="AE2161" s="19">
        <f t="shared" si="67"/>
        <v>327.63700000000244</v>
      </c>
      <c r="AF2161" s="20">
        <v>450.7000000000001</v>
      </c>
      <c r="AG2161" s="21"/>
      <c r="AH2161" s="121"/>
      <c r="AI2161" s="156"/>
      <c r="AJ2161" s="156"/>
    </row>
    <row r="2162" spans="1:36" ht="14.4" thickTop="1" thickBot="1" x14ac:dyDescent="0.3">
      <c r="B2162" s="12">
        <v>41608</v>
      </c>
      <c r="C2162" s="128" t="s">
        <v>15</v>
      </c>
      <c r="D2162" s="70">
        <v>4312.6859999999997</v>
      </c>
      <c r="E2162" s="70">
        <v>4087.623</v>
      </c>
      <c r="F2162" s="70">
        <v>4020.058</v>
      </c>
      <c r="G2162" s="70">
        <v>3996.018</v>
      </c>
      <c r="H2162" s="71">
        <v>3973.9009999999998</v>
      </c>
      <c r="I2162" s="70">
        <v>4043.105</v>
      </c>
      <c r="J2162" s="70">
        <v>4113.0450000000001</v>
      </c>
      <c r="K2162" s="70">
        <v>4189.6180000000004</v>
      </c>
      <c r="L2162" s="70">
        <v>4383.2280000000001</v>
      </c>
      <c r="M2162" s="70">
        <v>4503.5309999999999</v>
      </c>
      <c r="N2162" s="70">
        <v>4573.0200000000004</v>
      </c>
      <c r="O2162" s="70">
        <v>4603.3459999999995</v>
      </c>
      <c r="P2162" s="70">
        <v>4597.7560000000003</v>
      </c>
      <c r="Q2162" s="70">
        <v>4626.7120000000004</v>
      </c>
      <c r="R2162" s="70">
        <v>4556.5420000000004</v>
      </c>
      <c r="S2162" s="70">
        <v>4543.0370000000003</v>
      </c>
      <c r="T2162" s="70">
        <v>4503.0209999999997</v>
      </c>
      <c r="U2162" s="70">
        <v>4745.82</v>
      </c>
      <c r="V2162" s="66">
        <v>5492.26</v>
      </c>
      <c r="W2162" s="71">
        <v>5326.241</v>
      </c>
      <c r="X2162" s="70">
        <v>5169.6989999999996</v>
      </c>
      <c r="Y2162" s="70">
        <v>5039.1019999999999</v>
      </c>
      <c r="Z2162" s="70">
        <v>4878.5129999999999</v>
      </c>
      <c r="AA2162" s="70">
        <v>4518.643</v>
      </c>
      <c r="AB2162" s="72">
        <v>108796.524</v>
      </c>
      <c r="AC2162" s="18" t="str">
        <f t="shared" si="66"/>
        <v>ok</v>
      </c>
      <c r="AE2162" s="19">
        <f t="shared" si="67"/>
        <v>-2146.1759999999922</v>
      </c>
      <c r="AF2162" s="20">
        <v>456.61999999999995</v>
      </c>
      <c r="AG2162" s="21"/>
      <c r="AH2162" s="121"/>
      <c r="AI2162" s="156"/>
      <c r="AJ2162" s="156"/>
    </row>
    <row r="2163" spans="1:36" ht="14.4" thickTop="1" thickBot="1" x14ac:dyDescent="0.3">
      <c r="A2163" s="11" t="s">
        <v>29</v>
      </c>
      <c r="B2163" s="12">
        <v>41609</v>
      </c>
      <c r="C2163" s="128" t="s">
        <v>16</v>
      </c>
      <c r="D2163" s="153">
        <v>4251.7060000000001</v>
      </c>
      <c r="E2163" s="153">
        <v>4052.5479999999998</v>
      </c>
      <c r="F2163" s="153">
        <v>3946.1129999999998</v>
      </c>
      <c r="G2163" s="153">
        <v>3869.55</v>
      </c>
      <c r="H2163" s="154">
        <v>3854.6570000000002</v>
      </c>
      <c r="I2163" s="153">
        <v>3825.9079999999999</v>
      </c>
      <c r="J2163" s="153">
        <v>3867.8319999999999</v>
      </c>
      <c r="K2163" s="153">
        <v>3804.0369999999998</v>
      </c>
      <c r="L2163" s="153">
        <v>3917.1109999999999</v>
      </c>
      <c r="M2163" s="153">
        <v>4031.777</v>
      </c>
      <c r="N2163" s="153">
        <v>4114.3900000000003</v>
      </c>
      <c r="O2163" s="153">
        <v>4210.6859999999997</v>
      </c>
      <c r="P2163" s="153">
        <v>4180.2939999999999</v>
      </c>
      <c r="Q2163" s="153">
        <v>4211.951</v>
      </c>
      <c r="R2163" s="153">
        <v>4165.4219999999996</v>
      </c>
      <c r="S2163" s="153">
        <v>4152.75</v>
      </c>
      <c r="T2163" s="153">
        <v>4252.5810000000001</v>
      </c>
      <c r="U2163" s="153">
        <v>4504.59</v>
      </c>
      <c r="V2163" s="153">
        <v>5378.09</v>
      </c>
      <c r="W2163" s="67">
        <v>5563.7920000000004</v>
      </c>
      <c r="X2163" s="153">
        <v>5408.5479999999998</v>
      </c>
      <c r="Y2163" s="153">
        <v>5162.2579999999998</v>
      </c>
      <c r="Z2163" s="153">
        <v>4815.2579999999998</v>
      </c>
      <c r="AA2163" s="153">
        <v>4387.6180000000004</v>
      </c>
      <c r="AB2163" s="155">
        <v>103929.467</v>
      </c>
      <c r="AC2163" s="18" t="str">
        <f t="shared" si="66"/>
        <v>ok</v>
      </c>
      <c r="AE2163" s="19">
        <f t="shared" si="67"/>
        <v>-4867.0570000000007</v>
      </c>
      <c r="AF2163" s="20">
        <v>513.84</v>
      </c>
      <c r="AG2163" s="21"/>
      <c r="AH2163" s="121"/>
      <c r="AI2163" s="156"/>
      <c r="AJ2163" s="156"/>
    </row>
    <row r="2164" spans="1:36" ht="14.4" thickTop="1" thickBot="1" x14ac:dyDescent="0.3">
      <c r="B2164" s="12">
        <v>41610</v>
      </c>
      <c r="C2164" s="128" t="s">
        <v>17</v>
      </c>
      <c r="D2164" s="153">
        <v>4095.0360000000001</v>
      </c>
      <c r="E2164" s="153">
        <v>3945.212</v>
      </c>
      <c r="F2164" s="153">
        <v>3909.05</v>
      </c>
      <c r="G2164" s="153">
        <v>3844.6480000000001</v>
      </c>
      <c r="H2164" s="154">
        <v>3882.297</v>
      </c>
      <c r="I2164" s="153">
        <v>4057.2689999999998</v>
      </c>
      <c r="J2164" s="153">
        <v>4358.8010000000004</v>
      </c>
      <c r="K2164" s="153">
        <v>4340.6989999999996</v>
      </c>
      <c r="L2164" s="153">
        <v>4417.5640000000003</v>
      </c>
      <c r="M2164" s="153">
        <v>4548.3969999999999</v>
      </c>
      <c r="N2164" s="153">
        <v>4667.5209999999997</v>
      </c>
      <c r="O2164" s="153">
        <v>4779.4669999999996</v>
      </c>
      <c r="P2164" s="153">
        <v>4788.4430000000002</v>
      </c>
      <c r="Q2164" s="153">
        <v>4843.7340000000004</v>
      </c>
      <c r="R2164" s="153">
        <v>4875.0519999999997</v>
      </c>
      <c r="S2164" s="153">
        <v>4882.1080000000002</v>
      </c>
      <c r="T2164" s="153">
        <v>4859.2920000000004</v>
      </c>
      <c r="U2164" s="153">
        <v>5008.6080000000002</v>
      </c>
      <c r="V2164" s="153">
        <v>5677.5680000000002</v>
      </c>
      <c r="W2164" s="67">
        <v>5786.3720000000003</v>
      </c>
      <c r="X2164" s="153">
        <v>5645.4939999999997</v>
      </c>
      <c r="Y2164" s="153">
        <v>5322.3469999999998</v>
      </c>
      <c r="Z2164" s="153">
        <v>5028.4179999999997</v>
      </c>
      <c r="AA2164" s="153">
        <v>4718.7460000000001</v>
      </c>
      <c r="AB2164" s="155">
        <v>112282.14299999998</v>
      </c>
      <c r="AC2164" s="18" t="str">
        <f t="shared" si="66"/>
        <v>ok</v>
      </c>
      <c r="AE2164" s="19">
        <f t="shared" si="67"/>
        <v>8352.6759999999776</v>
      </c>
      <c r="AF2164" s="20">
        <v>483.59000000000003</v>
      </c>
      <c r="AG2164" s="21"/>
      <c r="AH2164" s="121"/>
      <c r="AI2164" s="156"/>
      <c r="AJ2164" s="156"/>
    </row>
    <row r="2165" spans="1:36" ht="14.4" thickTop="1" thickBot="1" x14ac:dyDescent="0.3">
      <c r="B2165" s="12">
        <v>41611</v>
      </c>
      <c r="C2165" s="128" t="s">
        <v>11</v>
      </c>
      <c r="D2165" s="153">
        <v>4416.7060000000001</v>
      </c>
      <c r="E2165" s="153">
        <v>4198.4070000000002</v>
      </c>
      <c r="F2165" s="153">
        <v>4161.6009999999997</v>
      </c>
      <c r="G2165" s="153">
        <v>4100.0550000000003</v>
      </c>
      <c r="H2165" s="154">
        <v>4135.1369999999997</v>
      </c>
      <c r="I2165" s="153">
        <v>4257.0829999999996</v>
      </c>
      <c r="J2165" s="153">
        <v>4432.1120000000001</v>
      </c>
      <c r="K2165" s="153">
        <v>4468.1289999999999</v>
      </c>
      <c r="L2165" s="153">
        <v>4517.7569999999996</v>
      </c>
      <c r="M2165" s="153">
        <v>4639.3919999999998</v>
      </c>
      <c r="N2165" s="153">
        <v>4777.8239999999996</v>
      </c>
      <c r="O2165" s="153">
        <v>4877.424</v>
      </c>
      <c r="P2165" s="153">
        <v>4951.5069999999996</v>
      </c>
      <c r="Q2165" s="153">
        <v>4961.9269999999997</v>
      </c>
      <c r="R2165" s="153">
        <v>4979.7460000000001</v>
      </c>
      <c r="S2165" s="153">
        <v>4915.201</v>
      </c>
      <c r="T2165" s="153">
        <v>4914.085</v>
      </c>
      <c r="U2165" s="153">
        <v>5021.8680000000004</v>
      </c>
      <c r="V2165" s="153">
        <v>5843.8590000000004</v>
      </c>
      <c r="W2165" s="67">
        <v>5972.5050000000001</v>
      </c>
      <c r="X2165" s="153">
        <v>5814.384</v>
      </c>
      <c r="Y2165" s="153">
        <v>5488.0929999999998</v>
      </c>
      <c r="Z2165" s="153">
        <v>5209.991</v>
      </c>
      <c r="AA2165" s="153">
        <v>4817.0039999999999</v>
      </c>
      <c r="AB2165" s="155">
        <v>115871.79699999999</v>
      </c>
      <c r="AC2165" s="18" t="str">
        <f t="shared" si="66"/>
        <v>ok</v>
      </c>
      <c r="AE2165" s="19">
        <f t="shared" si="67"/>
        <v>3589.6540000000095</v>
      </c>
      <c r="AF2165" s="20">
        <v>512</v>
      </c>
      <c r="AG2165" s="21"/>
      <c r="AH2165" s="121"/>
      <c r="AI2165" s="156"/>
      <c r="AJ2165" s="156"/>
    </row>
    <row r="2166" spans="1:36" ht="14.4" thickTop="1" thickBot="1" x14ac:dyDescent="0.3">
      <c r="B2166" s="12">
        <v>41612</v>
      </c>
      <c r="C2166" s="128" t="s">
        <v>12</v>
      </c>
      <c r="D2166" s="153">
        <v>4544.8410000000003</v>
      </c>
      <c r="E2166" s="153">
        <v>4395.9480000000003</v>
      </c>
      <c r="F2166" s="153">
        <v>4306.7049999999999</v>
      </c>
      <c r="G2166" s="153">
        <v>4230.9179999999997</v>
      </c>
      <c r="H2166" s="154">
        <v>4270.0649999999996</v>
      </c>
      <c r="I2166" s="153">
        <v>4409.482</v>
      </c>
      <c r="J2166" s="153">
        <v>4636.67</v>
      </c>
      <c r="K2166" s="153">
        <v>4599.9309999999996</v>
      </c>
      <c r="L2166" s="153">
        <v>4702.7920000000004</v>
      </c>
      <c r="M2166" s="153">
        <v>4788.701</v>
      </c>
      <c r="N2166" s="153">
        <v>4881.4309999999996</v>
      </c>
      <c r="O2166" s="153">
        <v>4988.1480000000001</v>
      </c>
      <c r="P2166" s="153">
        <v>5051.3559999999998</v>
      </c>
      <c r="Q2166" s="153">
        <v>5124.9290000000001</v>
      </c>
      <c r="R2166" s="153">
        <v>5192.8239999999996</v>
      </c>
      <c r="S2166" s="153">
        <v>5199.4549999999999</v>
      </c>
      <c r="T2166" s="153">
        <v>5277.5259999999998</v>
      </c>
      <c r="U2166" s="153">
        <v>5376.9219999999996</v>
      </c>
      <c r="V2166" s="153">
        <v>6046.8069999999998</v>
      </c>
      <c r="W2166" s="67">
        <v>6151.39</v>
      </c>
      <c r="X2166" s="153">
        <v>6004.1869999999999</v>
      </c>
      <c r="Y2166" s="153">
        <v>5664.8829999999998</v>
      </c>
      <c r="Z2166" s="153">
        <v>5422.1120000000001</v>
      </c>
      <c r="AA2166" s="153">
        <v>5061.6750000000002</v>
      </c>
      <c r="AB2166" s="155">
        <v>120329.698</v>
      </c>
      <c r="AC2166" s="18" t="str">
        <f t="shared" si="66"/>
        <v>ok</v>
      </c>
      <c r="AE2166" s="19">
        <f t="shared" si="67"/>
        <v>4457.9010000000126</v>
      </c>
      <c r="AF2166" s="20">
        <v>530.05000000000007</v>
      </c>
      <c r="AG2166" s="21"/>
      <c r="AH2166" s="121"/>
      <c r="AI2166" s="156"/>
      <c r="AJ2166" s="156"/>
    </row>
    <row r="2167" spans="1:36" ht="14.4" thickTop="1" thickBot="1" x14ac:dyDescent="0.3">
      <c r="B2167" s="12">
        <v>41613</v>
      </c>
      <c r="C2167" s="128" t="s">
        <v>13</v>
      </c>
      <c r="D2167" s="153">
        <v>4756.1570000000002</v>
      </c>
      <c r="E2167" s="153">
        <v>4588.0919999999996</v>
      </c>
      <c r="F2167" s="153">
        <v>4417.4170000000004</v>
      </c>
      <c r="G2167" s="153">
        <v>4390.9089999999997</v>
      </c>
      <c r="H2167" s="154">
        <v>4393.8280000000004</v>
      </c>
      <c r="I2167" s="153">
        <v>4495.8360000000002</v>
      </c>
      <c r="J2167" s="153">
        <v>4716.6729999999998</v>
      </c>
      <c r="K2167" s="153">
        <v>4590.34</v>
      </c>
      <c r="L2167" s="153">
        <v>4612.1570000000002</v>
      </c>
      <c r="M2167" s="153">
        <v>4793.7579999999998</v>
      </c>
      <c r="N2167" s="153">
        <v>4934.2449999999999</v>
      </c>
      <c r="O2167" s="153">
        <v>5046.2430000000004</v>
      </c>
      <c r="P2167" s="153">
        <v>5201.4009999999998</v>
      </c>
      <c r="Q2167" s="153">
        <v>5178.0360000000001</v>
      </c>
      <c r="R2167" s="153">
        <v>5253.1120000000001</v>
      </c>
      <c r="S2167" s="153">
        <v>5245.6859999999997</v>
      </c>
      <c r="T2167" s="153">
        <v>5269.3540000000003</v>
      </c>
      <c r="U2167" s="153">
        <v>5281.393</v>
      </c>
      <c r="V2167" s="153">
        <v>5983.9489999999996</v>
      </c>
      <c r="W2167" s="67">
        <v>6186.6049999999996</v>
      </c>
      <c r="X2167" s="153">
        <v>6072.9920000000002</v>
      </c>
      <c r="Y2167" s="153">
        <v>5736.1850000000004</v>
      </c>
      <c r="Z2167" s="153">
        <v>5428.1220000000003</v>
      </c>
      <c r="AA2167" s="153">
        <v>5154.49</v>
      </c>
      <c r="AB2167" s="155">
        <v>121726.98</v>
      </c>
      <c r="AC2167" s="18" t="str">
        <f t="shared" si="66"/>
        <v>ok</v>
      </c>
      <c r="AE2167" s="19">
        <f t="shared" si="67"/>
        <v>1397.281999999992</v>
      </c>
      <c r="AF2167" s="20">
        <v>518.88</v>
      </c>
      <c r="AG2167" s="21"/>
      <c r="AH2167" s="121"/>
      <c r="AI2167" s="156"/>
      <c r="AJ2167" s="156"/>
    </row>
    <row r="2168" spans="1:36" ht="14.4" thickTop="1" thickBot="1" x14ac:dyDescent="0.3">
      <c r="B2168" s="12">
        <v>41614</v>
      </c>
      <c r="C2168" s="128" t="s">
        <v>14</v>
      </c>
      <c r="D2168" s="153">
        <v>4867.1419999999998</v>
      </c>
      <c r="E2168" s="153">
        <v>4666.6589999999997</v>
      </c>
      <c r="F2168" s="153">
        <v>4555.0339999999997</v>
      </c>
      <c r="G2168" s="153">
        <v>4476.9210000000003</v>
      </c>
      <c r="H2168" s="154">
        <v>4491.7060000000001</v>
      </c>
      <c r="I2168" s="153">
        <v>4581.7780000000002</v>
      </c>
      <c r="J2168" s="153">
        <v>4724.8329999999996</v>
      </c>
      <c r="K2168" s="153">
        <v>4639.0630000000001</v>
      </c>
      <c r="L2168" s="153">
        <v>4743.6360000000004</v>
      </c>
      <c r="M2168" s="153">
        <v>4814.3230000000003</v>
      </c>
      <c r="N2168" s="153">
        <v>5006.0330000000004</v>
      </c>
      <c r="O2168" s="153">
        <v>5094.5519999999997</v>
      </c>
      <c r="P2168" s="153">
        <v>5138.2820000000002</v>
      </c>
      <c r="Q2168" s="153">
        <v>5228.0389999999998</v>
      </c>
      <c r="R2168" s="153">
        <v>5185.3509999999997</v>
      </c>
      <c r="S2168" s="153">
        <v>5129.4589999999998</v>
      </c>
      <c r="T2168" s="153">
        <v>5230.0600000000004</v>
      </c>
      <c r="U2168" s="153">
        <v>5323.3419999999996</v>
      </c>
      <c r="V2168" s="153">
        <v>5927.2539999999999</v>
      </c>
      <c r="W2168" s="67">
        <v>6087.3819999999996</v>
      </c>
      <c r="X2168" s="153">
        <v>5963.6930000000002</v>
      </c>
      <c r="Y2168" s="153">
        <v>5671.3320000000003</v>
      </c>
      <c r="Z2168" s="153">
        <v>5384.3289999999997</v>
      </c>
      <c r="AA2168" s="153">
        <v>5074.817</v>
      </c>
      <c r="AB2168" s="155">
        <v>122005.01999999999</v>
      </c>
      <c r="AC2168" s="18" t="str">
        <f t="shared" si="66"/>
        <v>ok</v>
      </c>
      <c r="AE2168" s="19">
        <f t="shared" si="67"/>
        <v>278.0399999999936</v>
      </c>
      <c r="AF2168" s="20">
        <v>537.90000000000009</v>
      </c>
      <c r="AG2168" s="21"/>
      <c r="AH2168" s="121"/>
      <c r="AI2168" s="156"/>
      <c r="AJ2168" s="156"/>
    </row>
    <row r="2169" spans="1:36" ht="14.4" thickTop="1" thickBot="1" x14ac:dyDescent="0.3">
      <c r="B2169" s="12">
        <v>41615</v>
      </c>
      <c r="C2169" s="128" t="s">
        <v>15</v>
      </c>
      <c r="D2169" s="153">
        <v>4807.3710000000001</v>
      </c>
      <c r="E2169" s="153">
        <v>4601.41</v>
      </c>
      <c r="F2169" s="153">
        <v>4495.63</v>
      </c>
      <c r="G2169" s="153">
        <v>4391.2340000000004</v>
      </c>
      <c r="H2169" s="154">
        <v>4387.5889999999999</v>
      </c>
      <c r="I2169" s="153">
        <v>4453.3689999999997</v>
      </c>
      <c r="J2169" s="153">
        <v>4454.335</v>
      </c>
      <c r="K2169" s="153">
        <v>4387.6589999999997</v>
      </c>
      <c r="L2169" s="153">
        <v>4538.6019999999999</v>
      </c>
      <c r="M2169" s="153">
        <v>4631.1400000000003</v>
      </c>
      <c r="N2169" s="153">
        <v>4722.1400000000003</v>
      </c>
      <c r="O2169" s="153">
        <v>4774.75</v>
      </c>
      <c r="P2169" s="153">
        <v>4875.3689999999997</v>
      </c>
      <c r="Q2169" s="153">
        <v>4835.598</v>
      </c>
      <c r="R2169" s="153">
        <v>4785.9260000000004</v>
      </c>
      <c r="S2169" s="153">
        <v>4727.3059999999996</v>
      </c>
      <c r="T2169" s="153">
        <v>4726.701</v>
      </c>
      <c r="U2169" s="153">
        <v>4943.5559999999996</v>
      </c>
      <c r="V2169" s="66">
        <v>5711.1440000000002</v>
      </c>
      <c r="W2169" s="154">
        <v>5594.4579999999996</v>
      </c>
      <c r="X2169" s="153">
        <v>5456.1840000000002</v>
      </c>
      <c r="Y2169" s="153">
        <v>5407.9870000000001</v>
      </c>
      <c r="Z2169" s="153">
        <v>5213.1009999999997</v>
      </c>
      <c r="AA2169" s="153">
        <v>4826.96</v>
      </c>
      <c r="AB2169" s="155">
        <v>115749.51899999997</v>
      </c>
      <c r="AC2169" s="18" t="str">
        <f t="shared" si="66"/>
        <v>ok</v>
      </c>
      <c r="AE2169" s="19">
        <f t="shared" si="67"/>
        <v>-6255.5010000000184</v>
      </c>
      <c r="AF2169" s="20">
        <v>516.37</v>
      </c>
      <c r="AG2169" s="21"/>
      <c r="AH2169" s="121"/>
      <c r="AI2169" s="156"/>
      <c r="AJ2169" s="156"/>
    </row>
    <row r="2170" spans="1:36" ht="14.4" thickTop="1" thickBot="1" x14ac:dyDescent="0.3">
      <c r="B2170" s="12">
        <v>41616</v>
      </c>
      <c r="C2170" s="128" t="s">
        <v>16</v>
      </c>
      <c r="D2170" s="153">
        <v>4500.5339999999997</v>
      </c>
      <c r="E2170" s="153">
        <v>4287.5200000000004</v>
      </c>
      <c r="F2170" s="153">
        <v>4195.0110000000004</v>
      </c>
      <c r="G2170" s="153">
        <v>4147.6610000000001</v>
      </c>
      <c r="H2170" s="154">
        <v>4129.9309999999996</v>
      </c>
      <c r="I2170" s="153">
        <v>4180.0910000000003</v>
      </c>
      <c r="J2170" s="153">
        <v>4158.7049999999999</v>
      </c>
      <c r="K2170" s="153">
        <v>4038.5419999999999</v>
      </c>
      <c r="L2170" s="153">
        <v>4170.8450000000003</v>
      </c>
      <c r="M2170" s="153">
        <v>4216.6499999999996</v>
      </c>
      <c r="N2170" s="153">
        <v>4312.4539999999997</v>
      </c>
      <c r="O2170" s="153">
        <v>4332.2749999999996</v>
      </c>
      <c r="P2170" s="153">
        <v>4400.3100000000004</v>
      </c>
      <c r="Q2170" s="153">
        <v>4379.8639999999996</v>
      </c>
      <c r="R2170" s="153">
        <v>4295.9449999999997</v>
      </c>
      <c r="S2170" s="153">
        <v>4331.7330000000002</v>
      </c>
      <c r="T2170" s="153">
        <v>4334.1040000000003</v>
      </c>
      <c r="U2170" s="153">
        <v>4593.7520000000004</v>
      </c>
      <c r="V2170" s="153">
        <v>5573.4780000000001</v>
      </c>
      <c r="W2170" s="67">
        <v>5810.63</v>
      </c>
      <c r="X2170" s="153">
        <v>5793.37</v>
      </c>
      <c r="Y2170" s="153">
        <v>5542.4669999999996</v>
      </c>
      <c r="Z2170" s="153">
        <v>5109.0360000000001</v>
      </c>
      <c r="AA2170" s="153">
        <v>4629.3810000000003</v>
      </c>
      <c r="AB2170" s="155">
        <v>109464.28899999999</v>
      </c>
      <c r="AC2170" s="18" t="str">
        <f t="shared" si="66"/>
        <v>ok</v>
      </c>
      <c r="AE2170" s="19">
        <f t="shared" si="67"/>
        <v>-6285.2299999999814</v>
      </c>
      <c r="AF2170" s="20">
        <v>481.86999999999989</v>
      </c>
      <c r="AG2170" s="21"/>
      <c r="AH2170" s="121"/>
      <c r="AI2170" s="156"/>
      <c r="AJ2170" s="156"/>
    </row>
    <row r="2171" spans="1:36" ht="14.4" thickTop="1" thickBot="1" x14ac:dyDescent="0.3">
      <c r="B2171" s="12">
        <v>41617</v>
      </c>
      <c r="C2171" s="128" t="s">
        <v>17</v>
      </c>
      <c r="D2171" s="153">
        <v>4367.18</v>
      </c>
      <c r="E2171" s="153">
        <v>4199.24</v>
      </c>
      <c r="F2171" s="153">
        <v>4121.04</v>
      </c>
      <c r="G2171" s="153">
        <v>4066.5659999999998</v>
      </c>
      <c r="H2171" s="154">
        <v>4070.5210000000002</v>
      </c>
      <c r="I2171" s="153">
        <v>4251.1019999999999</v>
      </c>
      <c r="J2171" s="153">
        <v>4500.3410000000003</v>
      </c>
      <c r="K2171" s="153">
        <v>4497.3900000000003</v>
      </c>
      <c r="L2171" s="153">
        <v>4595.8530000000001</v>
      </c>
      <c r="M2171" s="153">
        <v>4779.384</v>
      </c>
      <c r="N2171" s="153">
        <v>4875.8860000000004</v>
      </c>
      <c r="O2171" s="153">
        <v>4955.5659999999998</v>
      </c>
      <c r="P2171" s="153">
        <v>4994.835</v>
      </c>
      <c r="Q2171" s="153">
        <v>5022.6719999999996</v>
      </c>
      <c r="R2171" s="153">
        <v>5067.5609999999997</v>
      </c>
      <c r="S2171" s="153">
        <v>5075.4679999999998</v>
      </c>
      <c r="T2171" s="153">
        <v>5094.3410000000003</v>
      </c>
      <c r="U2171" s="153">
        <v>5279.0140000000001</v>
      </c>
      <c r="V2171" s="153">
        <v>5862.8019999999997</v>
      </c>
      <c r="W2171" s="67">
        <v>6043.9380000000001</v>
      </c>
      <c r="X2171" s="153">
        <v>5939.4279999999999</v>
      </c>
      <c r="Y2171" s="153">
        <v>5568.549</v>
      </c>
      <c r="Z2171" s="153">
        <v>5349.9520000000002</v>
      </c>
      <c r="AA2171" s="153">
        <v>5020.085</v>
      </c>
      <c r="AB2171" s="155">
        <v>117598.71399999998</v>
      </c>
      <c r="AC2171" s="18" t="str">
        <f t="shared" si="66"/>
        <v>ok</v>
      </c>
      <c r="AE2171" s="19">
        <f t="shared" si="67"/>
        <v>8134.4249999999884</v>
      </c>
      <c r="AF2171" s="20">
        <v>498.31999999999994</v>
      </c>
      <c r="AG2171" s="21"/>
      <c r="AH2171" s="121"/>
      <c r="AI2171" s="156"/>
      <c r="AJ2171" s="156"/>
    </row>
    <row r="2172" spans="1:36" ht="14.4" thickTop="1" thickBot="1" x14ac:dyDescent="0.3">
      <c r="B2172" s="12">
        <v>41618</v>
      </c>
      <c r="C2172" s="128" t="s">
        <v>11</v>
      </c>
      <c r="D2172" s="153">
        <v>4702.5069999999996</v>
      </c>
      <c r="E2172" s="153">
        <v>4501.9030000000002</v>
      </c>
      <c r="F2172" s="153">
        <v>4413.8209999999999</v>
      </c>
      <c r="G2172" s="153">
        <v>4315.6689999999999</v>
      </c>
      <c r="H2172" s="154">
        <v>4358.1570000000002</v>
      </c>
      <c r="I2172" s="153">
        <v>4498.7640000000001</v>
      </c>
      <c r="J2172" s="153">
        <v>4708.2020000000002</v>
      </c>
      <c r="K2172" s="153">
        <v>4683.1329999999998</v>
      </c>
      <c r="L2172" s="153">
        <v>4795.3490000000002</v>
      </c>
      <c r="M2172" s="153">
        <v>4937.3459999999995</v>
      </c>
      <c r="N2172" s="153">
        <v>5021.41</v>
      </c>
      <c r="O2172" s="153">
        <v>5092.6890000000003</v>
      </c>
      <c r="P2172" s="153">
        <v>5108.4790000000003</v>
      </c>
      <c r="Q2172" s="153">
        <v>5127.433</v>
      </c>
      <c r="R2172" s="153">
        <v>5106.5730000000003</v>
      </c>
      <c r="S2172" s="153">
        <v>5117.6419999999998</v>
      </c>
      <c r="T2172" s="153">
        <v>5108.3620000000001</v>
      </c>
      <c r="U2172" s="153">
        <v>5278.0829999999996</v>
      </c>
      <c r="V2172" s="153">
        <v>5873.63</v>
      </c>
      <c r="W2172" s="67">
        <v>5989.4229999999998</v>
      </c>
      <c r="X2172" s="153">
        <v>5814.5280000000002</v>
      </c>
      <c r="Y2172" s="153">
        <v>5477.2780000000002</v>
      </c>
      <c r="Z2172" s="153">
        <v>5226.9009999999998</v>
      </c>
      <c r="AA2172" s="153">
        <v>4934.9170000000004</v>
      </c>
      <c r="AB2172" s="155">
        <v>120192.19899999999</v>
      </c>
      <c r="AC2172" s="18" t="str">
        <f t="shared" si="66"/>
        <v>ok</v>
      </c>
      <c r="AE2172" s="19">
        <f t="shared" si="67"/>
        <v>2593.4850000000151</v>
      </c>
      <c r="AF2172" s="20">
        <v>503.38</v>
      </c>
      <c r="AG2172" s="21"/>
      <c r="AH2172" s="121"/>
      <c r="AI2172" s="156"/>
      <c r="AJ2172" s="156"/>
    </row>
    <row r="2173" spans="1:36" ht="14.4" thickTop="1" thickBot="1" x14ac:dyDescent="0.3">
      <c r="B2173" s="12">
        <v>41619</v>
      </c>
      <c r="C2173" s="128" t="s">
        <v>12</v>
      </c>
      <c r="D2173" s="153">
        <v>4650.5540000000001</v>
      </c>
      <c r="E2173" s="153">
        <v>4490.4840000000004</v>
      </c>
      <c r="F2173" s="153">
        <v>4317.1970000000001</v>
      </c>
      <c r="G2173" s="153">
        <v>4306.7079999999996</v>
      </c>
      <c r="H2173" s="154">
        <v>4325.902</v>
      </c>
      <c r="I2173" s="153">
        <v>4426.6840000000002</v>
      </c>
      <c r="J2173" s="153">
        <v>4676.7839999999997</v>
      </c>
      <c r="K2173" s="153">
        <v>4598.7389999999996</v>
      </c>
      <c r="L2173" s="153">
        <v>4689.9589999999998</v>
      </c>
      <c r="M2173" s="153">
        <v>4776.3549999999996</v>
      </c>
      <c r="N2173" s="153">
        <v>4895.46</v>
      </c>
      <c r="O2173" s="153">
        <v>4952.9960000000001</v>
      </c>
      <c r="P2173" s="153">
        <v>4949.71</v>
      </c>
      <c r="Q2173" s="153">
        <v>5022.366</v>
      </c>
      <c r="R2173" s="153">
        <v>5023.2439999999997</v>
      </c>
      <c r="S2173" s="153">
        <v>4960.857</v>
      </c>
      <c r="T2173" s="153">
        <v>5050.3450000000003</v>
      </c>
      <c r="U2173" s="153">
        <v>5242.5889999999999</v>
      </c>
      <c r="V2173" s="153">
        <v>5814.5140000000001</v>
      </c>
      <c r="W2173" s="67">
        <v>5892.0280000000002</v>
      </c>
      <c r="X2173" s="153">
        <v>5717.7349999999997</v>
      </c>
      <c r="Y2173" s="153">
        <v>5401.41</v>
      </c>
      <c r="Z2173" s="153">
        <v>5189.7719999999999</v>
      </c>
      <c r="AA2173" s="153">
        <v>4969.0439999999999</v>
      </c>
      <c r="AB2173" s="155">
        <v>118341.43600000002</v>
      </c>
      <c r="AC2173" s="18" t="str">
        <f t="shared" si="66"/>
        <v>ok</v>
      </c>
      <c r="AE2173" s="19">
        <f t="shared" si="67"/>
        <v>-1850.7629999999772</v>
      </c>
      <c r="AF2173" s="20">
        <v>470.26999999999992</v>
      </c>
      <c r="AG2173" s="21"/>
      <c r="AH2173" s="121"/>
      <c r="AI2173" s="156"/>
      <c r="AJ2173" s="156"/>
    </row>
    <row r="2174" spans="1:36" ht="14.4" thickTop="1" thickBot="1" x14ac:dyDescent="0.3">
      <c r="B2174" s="12">
        <v>41620</v>
      </c>
      <c r="C2174" s="128" t="s">
        <v>13</v>
      </c>
      <c r="D2174" s="153">
        <v>4696.8969999999999</v>
      </c>
      <c r="E2174" s="153">
        <v>4454.8779999999997</v>
      </c>
      <c r="F2174" s="153">
        <v>4348.9219999999996</v>
      </c>
      <c r="G2174" s="153">
        <v>4279.3429999999998</v>
      </c>
      <c r="H2174" s="154">
        <v>4260.6639999999998</v>
      </c>
      <c r="I2174" s="153">
        <v>4315.2610000000004</v>
      </c>
      <c r="J2174" s="153">
        <v>4458.3270000000002</v>
      </c>
      <c r="K2174" s="153">
        <v>4274.0789999999997</v>
      </c>
      <c r="L2174" s="153">
        <v>4287.3310000000001</v>
      </c>
      <c r="M2174" s="153">
        <v>4408.8249999999998</v>
      </c>
      <c r="N2174" s="153">
        <v>4515.7460000000001</v>
      </c>
      <c r="O2174" s="153">
        <v>4533.9110000000001</v>
      </c>
      <c r="P2174" s="153">
        <v>4573.7349999999997</v>
      </c>
      <c r="Q2174" s="153">
        <v>4517.4620000000004</v>
      </c>
      <c r="R2174" s="153">
        <v>4546.9080000000004</v>
      </c>
      <c r="S2174" s="153">
        <v>4527.1859999999997</v>
      </c>
      <c r="T2174" s="153">
        <v>4526.6880000000001</v>
      </c>
      <c r="U2174" s="153">
        <v>4681.0600000000004</v>
      </c>
      <c r="V2174" s="153">
        <v>5308.7640000000001</v>
      </c>
      <c r="W2174" s="67">
        <v>5419.9110000000001</v>
      </c>
      <c r="X2174" s="153">
        <v>5289.4639999999999</v>
      </c>
      <c r="Y2174" s="153">
        <v>5036.4589999999998</v>
      </c>
      <c r="Z2174" s="153">
        <v>4807.7529999999997</v>
      </c>
      <c r="AA2174" s="153">
        <v>4574.3270000000002</v>
      </c>
      <c r="AB2174" s="155">
        <v>110643.901</v>
      </c>
      <c r="AC2174" s="18" t="str">
        <f t="shared" si="66"/>
        <v>ok</v>
      </c>
      <c r="AE2174" s="19">
        <f t="shared" si="67"/>
        <v>-7697.535000000018</v>
      </c>
      <c r="AF2174" s="20">
        <v>474.4</v>
      </c>
      <c r="AG2174" s="21"/>
      <c r="AH2174" s="121"/>
      <c r="AI2174" s="156"/>
      <c r="AJ2174" s="156"/>
    </row>
    <row r="2175" spans="1:36" ht="14.4" thickTop="1" thickBot="1" x14ac:dyDescent="0.3">
      <c r="B2175" s="12">
        <v>41621</v>
      </c>
      <c r="C2175" s="128" t="s">
        <v>14</v>
      </c>
      <c r="D2175" s="153">
        <v>4297.3090000000002</v>
      </c>
      <c r="E2175" s="153">
        <v>4102.95</v>
      </c>
      <c r="F2175" s="153">
        <v>4057.027</v>
      </c>
      <c r="G2175" s="153">
        <v>4037.8330000000001</v>
      </c>
      <c r="H2175" s="154">
        <v>4004.098</v>
      </c>
      <c r="I2175" s="153">
        <v>4155.4970000000003</v>
      </c>
      <c r="J2175" s="153">
        <v>4464.9210000000003</v>
      </c>
      <c r="K2175" s="153">
        <v>4519.0010000000002</v>
      </c>
      <c r="L2175" s="153">
        <v>4609.2219999999998</v>
      </c>
      <c r="M2175" s="153">
        <v>4786.317</v>
      </c>
      <c r="N2175" s="153">
        <v>4881.8280000000004</v>
      </c>
      <c r="O2175" s="153">
        <v>4946.241</v>
      </c>
      <c r="P2175" s="153">
        <v>4860.17</v>
      </c>
      <c r="Q2175" s="153">
        <v>4992.4679999999998</v>
      </c>
      <c r="R2175" s="153">
        <v>5003.9139999999998</v>
      </c>
      <c r="S2175" s="153">
        <v>4964.1220000000003</v>
      </c>
      <c r="T2175" s="153">
        <v>4923.17</v>
      </c>
      <c r="U2175" s="153">
        <v>5099.0940000000001</v>
      </c>
      <c r="V2175" s="153">
        <v>5697.0609999999997</v>
      </c>
      <c r="W2175" s="67">
        <v>5885.0230000000001</v>
      </c>
      <c r="X2175" s="153">
        <v>5704.2120000000004</v>
      </c>
      <c r="Y2175" s="153">
        <v>5432.8890000000001</v>
      </c>
      <c r="Z2175" s="153">
        <v>5225.7950000000001</v>
      </c>
      <c r="AA2175" s="153">
        <v>4917.0690000000004</v>
      </c>
      <c r="AB2175" s="155">
        <v>115567.231</v>
      </c>
      <c r="AC2175" s="18" t="str">
        <f t="shared" si="66"/>
        <v>ok</v>
      </c>
      <c r="AE2175" s="19">
        <f t="shared" si="67"/>
        <v>4923.3300000000017</v>
      </c>
      <c r="AF2175" s="20">
        <v>489.49999999999994</v>
      </c>
      <c r="AG2175" s="21"/>
      <c r="AH2175" s="121"/>
      <c r="AI2175" s="156"/>
      <c r="AJ2175" s="156"/>
    </row>
    <row r="2176" spans="1:36" ht="14.4" thickTop="1" thickBot="1" x14ac:dyDescent="0.3">
      <c r="B2176" s="12">
        <v>41622</v>
      </c>
      <c r="C2176" s="128" t="s">
        <v>15</v>
      </c>
      <c r="D2176" s="153">
        <v>4536.4880000000003</v>
      </c>
      <c r="E2176" s="153">
        <v>4391.3320000000003</v>
      </c>
      <c r="F2176" s="153">
        <v>4258.8919999999998</v>
      </c>
      <c r="G2176" s="153">
        <v>4181.6729999999998</v>
      </c>
      <c r="H2176" s="154">
        <v>4208.3180000000002</v>
      </c>
      <c r="I2176" s="153">
        <v>4293.2359999999999</v>
      </c>
      <c r="J2176" s="153">
        <v>4383.4759999999997</v>
      </c>
      <c r="K2176" s="153">
        <v>4369.0889999999999</v>
      </c>
      <c r="L2176" s="153">
        <v>4503.0200000000004</v>
      </c>
      <c r="M2176" s="153">
        <v>4661.5789999999997</v>
      </c>
      <c r="N2176" s="153">
        <v>4798.5420000000004</v>
      </c>
      <c r="O2176" s="153">
        <v>4807.6310000000003</v>
      </c>
      <c r="P2176" s="153">
        <v>4862.1549999999997</v>
      </c>
      <c r="Q2176" s="153">
        <v>4924.1660000000002</v>
      </c>
      <c r="R2176" s="153">
        <v>4826.7969999999996</v>
      </c>
      <c r="S2176" s="153">
        <v>4767.0060000000003</v>
      </c>
      <c r="T2176" s="153">
        <v>4791.6909999999998</v>
      </c>
      <c r="U2176" s="153">
        <v>4973.4859999999999</v>
      </c>
      <c r="V2176" s="66">
        <v>5826.1049999999996</v>
      </c>
      <c r="W2176" s="154">
        <v>5736.2110000000002</v>
      </c>
      <c r="X2176" s="153">
        <v>5591.7529999999997</v>
      </c>
      <c r="Y2176" s="153">
        <v>5535.7309999999998</v>
      </c>
      <c r="Z2176" s="153">
        <v>5380.2049999999999</v>
      </c>
      <c r="AA2176" s="153">
        <v>4978.33</v>
      </c>
      <c r="AB2176" s="155">
        <v>115586.912</v>
      </c>
      <c r="AC2176" s="18" t="str">
        <f t="shared" si="66"/>
        <v>ok</v>
      </c>
      <c r="AE2176" s="19">
        <f t="shared" si="67"/>
        <v>19.680999999996857</v>
      </c>
      <c r="AF2176" s="20">
        <v>501.45</v>
      </c>
      <c r="AG2176" s="21"/>
      <c r="AH2176" s="121"/>
      <c r="AI2176" s="156"/>
      <c r="AJ2176" s="156"/>
    </row>
    <row r="2177" spans="2:36" ht="14.4" thickTop="1" thickBot="1" x14ac:dyDescent="0.3">
      <c r="B2177" s="12">
        <v>41623</v>
      </c>
      <c r="C2177" s="128" t="s">
        <v>16</v>
      </c>
      <c r="D2177" s="153">
        <v>4617.8490000000002</v>
      </c>
      <c r="E2177" s="153">
        <v>4415.91</v>
      </c>
      <c r="F2177" s="153">
        <v>4344.4359999999997</v>
      </c>
      <c r="G2177" s="153">
        <v>4265.4219999999996</v>
      </c>
      <c r="H2177" s="154">
        <v>4226.3590000000004</v>
      </c>
      <c r="I2177" s="153">
        <v>4232.6629999999996</v>
      </c>
      <c r="J2177" s="153">
        <v>4241.4579999999996</v>
      </c>
      <c r="K2177" s="153">
        <v>4142.6639999999998</v>
      </c>
      <c r="L2177" s="153">
        <v>4191.3209999999999</v>
      </c>
      <c r="M2177" s="153">
        <v>4278.8419999999996</v>
      </c>
      <c r="N2177" s="153">
        <v>4290.9269999999997</v>
      </c>
      <c r="O2177" s="153">
        <v>4361.6859999999997</v>
      </c>
      <c r="P2177" s="153">
        <v>4350.7879999999996</v>
      </c>
      <c r="Q2177" s="153">
        <v>4295.59</v>
      </c>
      <c r="R2177" s="153">
        <v>4287.3130000000001</v>
      </c>
      <c r="S2177" s="153">
        <v>4276.4520000000002</v>
      </c>
      <c r="T2177" s="153">
        <v>4341.2809999999999</v>
      </c>
      <c r="U2177" s="153">
        <v>4614.768</v>
      </c>
      <c r="V2177" s="153">
        <v>5423.3109999999997</v>
      </c>
      <c r="W2177" s="67">
        <v>5619.28</v>
      </c>
      <c r="X2177" s="153">
        <v>5536.4369999999999</v>
      </c>
      <c r="Y2177" s="153">
        <v>5297.7579999999998</v>
      </c>
      <c r="Z2177" s="153">
        <v>4893.5230000000001</v>
      </c>
      <c r="AA2177" s="153">
        <v>4468.9660000000003</v>
      </c>
      <c r="AB2177" s="155">
        <v>109015.004</v>
      </c>
      <c r="AC2177" s="18" t="str">
        <f t="shared" si="66"/>
        <v>ok</v>
      </c>
      <c r="AE2177" s="19">
        <f t="shared" si="67"/>
        <v>-6571.9079999999958</v>
      </c>
      <c r="AF2177" s="20">
        <v>456.11</v>
      </c>
      <c r="AG2177" s="21"/>
      <c r="AH2177" s="121"/>
      <c r="AI2177" s="156"/>
      <c r="AJ2177" s="156"/>
    </row>
    <row r="2178" spans="2:36" ht="14.4" thickTop="1" thickBot="1" x14ac:dyDescent="0.3">
      <c r="B2178" s="12">
        <v>41624</v>
      </c>
      <c r="C2178" s="128" t="s">
        <v>17</v>
      </c>
      <c r="D2178" s="153">
        <v>4149.741</v>
      </c>
      <c r="E2178" s="153">
        <v>4021.9259999999999</v>
      </c>
      <c r="F2178" s="153">
        <v>3979.1770000000001</v>
      </c>
      <c r="G2178" s="153">
        <v>3950.4650000000001</v>
      </c>
      <c r="H2178" s="154">
        <v>3971.0010000000002</v>
      </c>
      <c r="I2178" s="153">
        <v>4081.683</v>
      </c>
      <c r="J2178" s="153">
        <v>4407.8999999999996</v>
      </c>
      <c r="K2178" s="153">
        <v>4458.6220000000003</v>
      </c>
      <c r="L2178" s="153">
        <v>4480.4979999999996</v>
      </c>
      <c r="M2178" s="153">
        <v>4590.3950000000004</v>
      </c>
      <c r="N2178" s="153">
        <v>4659.2259999999997</v>
      </c>
      <c r="O2178" s="153">
        <v>4755.3950000000004</v>
      </c>
      <c r="P2178" s="153">
        <v>4785.768</v>
      </c>
      <c r="Q2178" s="153">
        <v>4767.4229999999998</v>
      </c>
      <c r="R2178" s="153">
        <v>4788.2070000000003</v>
      </c>
      <c r="S2178" s="153">
        <v>4768.5690000000004</v>
      </c>
      <c r="T2178" s="153">
        <v>4873.8509999999997</v>
      </c>
      <c r="U2178" s="153">
        <v>4977.4059999999999</v>
      </c>
      <c r="V2178" s="153">
        <v>5533.0810000000001</v>
      </c>
      <c r="W2178" s="67">
        <v>5659.2120000000004</v>
      </c>
      <c r="X2178" s="153">
        <v>5530.79</v>
      </c>
      <c r="Y2178" s="153">
        <v>5250.6890000000003</v>
      </c>
      <c r="Z2178" s="153">
        <v>4983.4859999999999</v>
      </c>
      <c r="AA2178" s="153">
        <v>4627.451</v>
      </c>
      <c r="AB2178" s="155">
        <v>112051.962</v>
      </c>
      <c r="AC2178" s="18" t="str">
        <f t="shared" si="66"/>
        <v>ok</v>
      </c>
      <c r="AE2178" s="19">
        <f t="shared" si="67"/>
        <v>3036.9579999999987</v>
      </c>
      <c r="AF2178" s="20">
        <v>454.14</v>
      </c>
      <c r="AG2178" s="21"/>
      <c r="AH2178" s="121"/>
      <c r="AI2178" s="156"/>
      <c r="AJ2178" s="156"/>
    </row>
    <row r="2179" spans="2:36" ht="14.4" thickTop="1" thickBot="1" x14ac:dyDescent="0.3">
      <c r="B2179" s="12">
        <v>41625</v>
      </c>
      <c r="C2179" s="128" t="s">
        <v>11</v>
      </c>
      <c r="D2179" s="153">
        <v>4354.7340000000004</v>
      </c>
      <c r="E2179" s="153">
        <v>4203.192</v>
      </c>
      <c r="F2179" s="153">
        <v>4097.5590000000002</v>
      </c>
      <c r="G2179" s="153">
        <v>4073.7730000000001</v>
      </c>
      <c r="H2179" s="154">
        <v>4077.6460000000002</v>
      </c>
      <c r="I2179" s="153">
        <v>4224.3890000000001</v>
      </c>
      <c r="J2179" s="153">
        <v>4515.9279999999999</v>
      </c>
      <c r="K2179" s="153">
        <v>4529.3770000000004</v>
      </c>
      <c r="L2179" s="153">
        <v>4561.5060000000003</v>
      </c>
      <c r="M2179" s="153">
        <v>4564.0190000000002</v>
      </c>
      <c r="N2179" s="153">
        <v>4678.2669999999998</v>
      </c>
      <c r="O2179" s="153">
        <v>4733.3280000000004</v>
      </c>
      <c r="P2179" s="153">
        <v>4784.0110000000004</v>
      </c>
      <c r="Q2179" s="153">
        <v>4798.4030000000002</v>
      </c>
      <c r="R2179" s="153">
        <v>4747.4579999999996</v>
      </c>
      <c r="S2179" s="153">
        <v>4789.6000000000004</v>
      </c>
      <c r="T2179" s="153">
        <v>4864.5870000000004</v>
      </c>
      <c r="U2179" s="153">
        <v>4963.5389999999998</v>
      </c>
      <c r="V2179" s="153">
        <v>5569.8270000000002</v>
      </c>
      <c r="W2179" s="67">
        <v>5727.616</v>
      </c>
      <c r="X2179" s="153">
        <v>5612.2749999999996</v>
      </c>
      <c r="Y2179" s="153">
        <v>5308.6360000000004</v>
      </c>
      <c r="Z2179" s="153">
        <v>5021.5870000000004</v>
      </c>
      <c r="AA2179" s="153">
        <v>4656.8159999999998</v>
      </c>
      <c r="AB2179" s="155">
        <v>113458.073</v>
      </c>
      <c r="AC2179" s="18" t="str">
        <f t="shared" si="66"/>
        <v>ok</v>
      </c>
      <c r="AE2179" s="19">
        <f t="shared" si="67"/>
        <v>1406.1110000000044</v>
      </c>
      <c r="AF2179" s="20">
        <v>457.56999999999988</v>
      </c>
      <c r="AG2179" s="21"/>
      <c r="AH2179" s="121"/>
      <c r="AI2179" s="156"/>
      <c r="AJ2179" s="156"/>
    </row>
    <row r="2180" spans="2:36" ht="14.4" thickTop="1" thickBot="1" x14ac:dyDescent="0.3">
      <c r="B2180" s="12">
        <v>41626</v>
      </c>
      <c r="C2180" s="128" t="s">
        <v>12</v>
      </c>
      <c r="D2180" s="153">
        <v>4429.4669999999996</v>
      </c>
      <c r="E2180" s="153">
        <v>4258.3500000000004</v>
      </c>
      <c r="F2180" s="153">
        <v>4193.46</v>
      </c>
      <c r="G2180" s="153">
        <v>4127.9780000000001</v>
      </c>
      <c r="H2180" s="154">
        <v>4142.9669999999996</v>
      </c>
      <c r="I2180" s="153">
        <v>4260.165</v>
      </c>
      <c r="J2180" s="153">
        <v>4533.1750000000002</v>
      </c>
      <c r="K2180" s="153">
        <v>4577.7340000000004</v>
      </c>
      <c r="L2180" s="153">
        <v>4679.7809999999999</v>
      </c>
      <c r="M2180" s="153">
        <v>4753.8819999999996</v>
      </c>
      <c r="N2180" s="153">
        <v>4742.7389999999996</v>
      </c>
      <c r="O2180" s="153">
        <v>4796.7169999999996</v>
      </c>
      <c r="P2180" s="153">
        <v>4894.7849999999999</v>
      </c>
      <c r="Q2180" s="153">
        <v>4895.8739999999998</v>
      </c>
      <c r="R2180" s="153">
        <v>4872.8410000000003</v>
      </c>
      <c r="S2180" s="153">
        <v>4829.1440000000002</v>
      </c>
      <c r="T2180" s="153">
        <v>4947.4160000000002</v>
      </c>
      <c r="U2180" s="153">
        <v>5141.6719999999996</v>
      </c>
      <c r="V2180" s="153">
        <v>5588.6409999999996</v>
      </c>
      <c r="W2180" s="67">
        <v>5718.3459999999995</v>
      </c>
      <c r="X2180" s="153">
        <v>5557.1949999999997</v>
      </c>
      <c r="Y2180" s="153">
        <v>5250.2020000000002</v>
      </c>
      <c r="Z2180" s="153">
        <v>5001.8720000000003</v>
      </c>
      <c r="AA2180" s="153">
        <v>4667.5280000000002</v>
      </c>
      <c r="AB2180" s="155">
        <v>114861.93100000001</v>
      </c>
      <c r="AC2180" s="18" t="str">
        <f t="shared" ref="AC2180:AC2243" si="68">IF(D2180-AB2179,"ok","error")</f>
        <v>ok</v>
      </c>
      <c r="AE2180" s="19">
        <f t="shared" ref="AE2180:AE2243" si="69">AB2180-AB2179</f>
        <v>1403.8580000000075</v>
      </c>
      <c r="AF2180" s="20">
        <v>450.71999999999997</v>
      </c>
      <c r="AG2180" s="21"/>
      <c r="AH2180" s="121"/>
      <c r="AI2180" s="156"/>
      <c r="AJ2180" s="156"/>
    </row>
    <row r="2181" spans="2:36" ht="14.4" thickTop="1" thickBot="1" x14ac:dyDescent="0.3">
      <c r="B2181" s="12">
        <v>41627</v>
      </c>
      <c r="C2181" s="128" t="s">
        <v>13</v>
      </c>
      <c r="D2181" s="153">
        <v>4390.6270000000004</v>
      </c>
      <c r="E2181" s="153">
        <v>4257.4459999999999</v>
      </c>
      <c r="F2181" s="153">
        <v>4168.259</v>
      </c>
      <c r="G2181" s="153">
        <v>4105.1949999999997</v>
      </c>
      <c r="H2181" s="154">
        <v>4122.2809999999999</v>
      </c>
      <c r="I2181" s="153">
        <v>4213.9709999999995</v>
      </c>
      <c r="J2181" s="153">
        <v>4422.6279999999997</v>
      </c>
      <c r="K2181" s="153">
        <v>4421.4949999999999</v>
      </c>
      <c r="L2181" s="153">
        <v>4516.5630000000001</v>
      </c>
      <c r="M2181" s="153">
        <v>4714.4399999999996</v>
      </c>
      <c r="N2181" s="153">
        <v>4807.5600000000004</v>
      </c>
      <c r="O2181" s="153">
        <v>4880.5420000000004</v>
      </c>
      <c r="P2181" s="153">
        <v>4970.2</v>
      </c>
      <c r="Q2181" s="153">
        <v>4967.04</v>
      </c>
      <c r="R2181" s="153">
        <v>4901.2619999999997</v>
      </c>
      <c r="S2181" s="153">
        <v>4838.4459999999999</v>
      </c>
      <c r="T2181" s="153">
        <v>4872.9040000000005</v>
      </c>
      <c r="U2181" s="153">
        <v>4963.9979999999996</v>
      </c>
      <c r="V2181" s="153">
        <v>5700.6310000000003</v>
      </c>
      <c r="W2181" s="67">
        <v>5855.4589999999998</v>
      </c>
      <c r="X2181" s="153">
        <v>5688.7240000000002</v>
      </c>
      <c r="Y2181" s="153">
        <v>5411.1559999999999</v>
      </c>
      <c r="Z2181" s="153">
        <v>5149.049</v>
      </c>
      <c r="AA2181" s="153">
        <v>4893.3239999999996</v>
      </c>
      <c r="AB2181" s="155">
        <v>115233.19999999998</v>
      </c>
      <c r="AC2181" s="18" t="str">
        <f t="shared" si="68"/>
        <v>ok</v>
      </c>
      <c r="AE2181" s="19">
        <f t="shared" si="69"/>
        <v>371.26899999997113</v>
      </c>
      <c r="AF2181" s="20">
        <v>482.47</v>
      </c>
      <c r="AG2181" s="21"/>
      <c r="AH2181" s="121"/>
      <c r="AI2181" s="156"/>
      <c r="AJ2181" s="156"/>
    </row>
    <row r="2182" spans="2:36" ht="14.4" thickTop="1" thickBot="1" x14ac:dyDescent="0.3">
      <c r="B2182" s="12">
        <v>41628</v>
      </c>
      <c r="C2182" s="128" t="s">
        <v>14</v>
      </c>
      <c r="D2182" s="153">
        <v>4556.5910000000003</v>
      </c>
      <c r="E2182" s="153">
        <v>4382.2120000000004</v>
      </c>
      <c r="F2182" s="153">
        <v>4279.2120000000004</v>
      </c>
      <c r="G2182" s="153">
        <v>4234.7879999999996</v>
      </c>
      <c r="H2182" s="154">
        <v>4263.54</v>
      </c>
      <c r="I2182" s="153">
        <v>4367.8670000000002</v>
      </c>
      <c r="J2182" s="153">
        <v>4502.7780000000002</v>
      </c>
      <c r="K2182" s="153">
        <v>4450.6419999999998</v>
      </c>
      <c r="L2182" s="153">
        <v>4653.6469999999999</v>
      </c>
      <c r="M2182" s="153">
        <v>4840.2709999999997</v>
      </c>
      <c r="N2182" s="153">
        <v>4982.5919999999996</v>
      </c>
      <c r="O2182" s="153">
        <v>5013.6840000000002</v>
      </c>
      <c r="P2182" s="153">
        <v>5082.3320000000003</v>
      </c>
      <c r="Q2182" s="153">
        <v>5073.4120000000003</v>
      </c>
      <c r="R2182" s="153">
        <v>5049.8159999999998</v>
      </c>
      <c r="S2182" s="153">
        <v>5036.0200000000004</v>
      </c>
      <c r="T2182" s="153">
        <v>4980.9430000000002</v>
      </c>
      <c r="U2182" s="153">
        <v>5075.1490000000003</v>
      </c>
      <c r="V2182" s="153">
        <v>5743.5950000000003</v>
      </c>
      <c r="W2182" s="67">
        <v>5898.3059999999996</v>
      </c>
      <c r="X2182" s="153">
        <v>5761.3580000000002</v>
      </c>
      <c r="Y2182" s="153">
        <v>5512.7529999999997</v>
      </c>
      <c r="Z2182" s="153">
        <v>5296.1589999999997</v>
      </c>
      <c r="AA2182" s="153">
        <v>4956.5529999999999</v>
      </c>
      <c r="AB2182" s="155">
        <v>117994.22</v>
      </c>
      <c r="AC2182" s="18" t="str">
        <f t="shared" si="68"/>
        <v>ok</v>
      </c>
      <c r="AE2182" s="19">
        <f t="shared" si="69"/>
        <v>2761.0200000000186</v>
      </c>
      <c r="AF2182" s="20">
        <v>501.37999999999994</v>
      </c>
      <c r="AG2182" s="21"/>
      <c r="AH2182" s="121"/>
      <c r="AI2182" s="156"/>
      <c r="AJ2182" s="156"/>
    </row>
    <row r="2183" spans="2:36" ht="14.4" thickTop="1" thickBot="1" x14ac:dyDescent="0.3">
      <c r="B2183" s="12">
        <v>41629</v>
      </c>
      <c r="C2183" s="128" t="s">
        <v>15</v>
      </c>
      <c r="D2183" s="153">
        <v>4703.8140000000003</v>
      </c>
      <c r="E2183" s="153">
        <v>4518.7650000000003</v>
      </c>
      <c r="F2183" s="153">
        <v>4367.6710000000003</v>
      </c>
      <c r="G2183" s="153">
        <v>4295.1679999999997</v>
      </c>
      <c r="H2183" s="154">
        <v>4305.0379999999996</v>
      </c>
      <c r="I2183" s="153">
        <v>4366.5249999999996</v>
      </c>
      <c r="J2183" s="153">
        <v>4409.79</v>
      </c>
      <c r="K2183" s="153">
        <v>4395.2359999999999</v>
      </c>
      <c r="L2183" s="153">
        <v>4514.6530000000002</v>
      </c>
      <c r="M2183" s="153">
        <v>4683.9269999999997</v>
      </c>
      <c r="N2183" s="153">
        <v>4792.0200000000004</v>
      </c>
      <c r="O2183" s="153">
        <v>4879.7849999999999</v>
      </c>
      <c r="P2183" s="153">
        <v>4914.7539999999999</v>
      </c>
      <c r="Q2183" s="153">
        <v>4855.9059999999999</v>
      </c>
      <c r="R2183" s="153">
        <v>4845.9809999999998</v>
      </c>
      <c r="S2183" s="153">
        <v>4783.3360000000002</v>
      </c>
      <c r="T2183" s="153">
        <v>4794.2839999999997</v>
      </c>
      <c r="U2183" s="153">
        <v>4912.9489999999996</v>
      </c>
      <c r="V2183" s="66">
        <v>5896.0240000000003</v>
      </c>
      <c r="W2183" s="154">
        <v>5855.1750000000002</v>
      </c>
      <c r="X2183" s="153">
        <v>5691.5619999999999</v>
      </c>
      <c r="Y2183" s="153">
        <v>5679.192</v>
      </c>
      <c r="Z2183" s="153">
        <v>5554.24</v>
      </c>
      <c r="AA2183" s="153">
        <v>5210.192</v>
      </c>
      <c r="AB2183" s="155">
        <v>117225.98700000001</v>
      </c>
      <c r="AC2183" s="18" t="str">
        <f t="shared" si="68"/>
        <v>ok</v>
      </c>
      <c r="AE2183" s="19">
        <f t="shared" si="69"/>
        <v>-768.2329999999929</v>
      </c>
      <c r="AF2183" s="20">
        <v>552.70000000000005</v>
      </c>
      <c r="AG2183" s="21"/>
      <c r="AH2183" s="121"/>
      <c r="AI2183" s="156"/>
      <c r="AJ2183" s="156"/>
    </row>
    <row r="2184" spans="2:36" ht="14.4" thickTop="1" thickBot="1" x14ac:dyDescent="0.3">
      <c r="B2184" s="12">
        <v>41630</v>
      </c>
      <c r="C2184" s="128" t="s">
        <v>16</v>
      </c>
      <c r="D2184" s="153">
        <v>4802.5959999999995</v>
      </c>
      <c r="E2184" s="153">
        <v>4548.326</v>
      </c>
      <c r="F2184" s="153">
        <v>4422.1130000000003</v>
      </c>
      <c r="G2184" s="153">
        <v>4310.7269999999999</v>
      </c>
      <c r="H2184" s="154">
        <v>4258.7240000000002</v>
      </c>
      <c r="I2184" s="153">
        <v>4264.6530000000002</v>
      </c>
      <c r="J2184" s="153">
        <v>4250.3630000000003</v>
      </c>
      <c r="K2184" s="153">
        <v>4077.3739999999998</v>
      </c>
      <c r="L2184" s="153">
        <v>4096.82</v>
      </c>
      <c r="M2184" s="153">
        <v>4263.4610000000002</v>
      </c>
      <c r="N2184" s="153">
        <v>4350.8239999999996</v>
      </c>
      <c r="O2184" s="153">
        <v>4421.6540000000005</v>
      </c>
      <c r="P2184" s="153">
        <v>4555.9610000000002</v>
      </c>
      <c r="Q2184" s="153">
        <v>4585.7809999999999</v>
      </c>
      <c r="R2184" s="153">
        <v>4579.1639999999998</v>
      </c>
      <c r="S2184" s="153">
        <v>4576.8410000000003</v>
      </c>
      <c r="T2184" s="153">
        <v>4577.3980000000001</v>
      </c>
      <c r="U2184" s="153">
        <v>4728.9930000000004</v>
      </c>
      <c r="V2184" s="153">
        <v>5674.0680000000002</v>
      </c>
      <c r="W2184" s="67">
        <v>5961.23</v>
      </c>
      <c r="X2184" s="153">
        <v>5940.4</v>
      </c>
      <c r="Y2184" s="153">
        <v>5766.893</v>
      </c>
      <c r="Z2184" s="153">
        <v>5459.0749999999998</v>
      </c>
      <c r="AA2184" s="153">
        <v>5060.0240000000003</v>
      </c>
      <c r="AB2184" s="155">
        <v>113533.463</v>
      </c>
      <c r="AC2184" s="18" t="str">
        <f t="shared" si="68"/>
        <v>ok</v>
      </c>
      <c r="AE2184" s="19">
        <f t="shared" si="69"/>
        <v>-3692.5240000000049</v>
      </c>
      <c r="AF2184" s="20">
        <v>561.25000000000011</v>
      </c>
      <c r="AG2184" s="21"/>
      <c r="AH2184" s="121"/>
      <c r="AI2184" s="156"/>
      <c r="AJ2184" s="156"/>
    </row>
    <row r="2185" spans="2:36" ht="14.4" thickTop="1" thickBot="1" x14ac:dyDescent="0.3">
      <c r="B2185" s="12">
        <v>41631</v>
      </c>
      <c r="C2185" s="128" t="s">
        <v>17</v>
      </c>
      <c r="D2185" s="153">
        <v>4714.232</v>
      </c>
      <c r="E2185" s="153">
        <v>4453.8440000000001</v>
      </c>
      <c r="F2185" s="153">
        <v>4295.2</v>
      </c>
      <c r="G2185" s="153">
        <v>4203.0200000000004</v>
      </c>
      <c r="H2185" s="154">
        <v>4247.2610000000004</v>
      </c>
      <c r="I2185" s="153">
        <v>4304.0680000000002</v>
      </c>
      <c r="J2185" s="153">
        <v>4412.68</v>
      </c>
      <c r="K2185" s="153">
        <v>4389.8180000000002</v>
      </c>
      <c r="L2185" s="153">
        <v>4570.3739999999998</v>
      </c>
      <c r="M2185" s="153">
        <v>4736.3450000000003</v>
      </c>
      <c r="N2185" s="153">
        <v>4690.6149999999998</v>
      </c>
      <c r="O2185" s="153">
        <v>4801.9889999999996</v>
      </c>
      <c r="P2185" s="153">
        <v>4751.9520000000002</v>
      </c>
      <c r="Q2185" s="153">
        <v>4667.76</v>
      </c>
      <c r="R2185" s="153">
        <v>4767.5209999999997</v>
      </c>
      <c r="S2185" s="153">
        <v>4738.3810000000003</v>
      </c>
      <c r="T2185" s="153">
        <v>4711.2849999999999</v>
      </c>
      <c r="U2185" s="153">
        <v>4968.5510000000004</v>
      </c>
      <c r="V2185" s="153">
        <v>5495.5529999999999</v>
      </c>
      <c r="W2185" s="67">
        <v>5598.4129999999996</v>
      </c>
      <c r="X2185" s="153">
        <v>5409.92</v>
      </c>
      <c r="Y2185" s="153">
        <v>5202.7560000000003</v>
      </c>
      <c r="Z2185" s="153">
        <v>4960.3559999999998</v>
      </c>
      <c r="AA2185" s="153">
        <v>4696.7719999999999</v>
      </c>
      <c r="AB2185" s="155">
        <v>113788.666</v>
      </c>
      <c r="AC2185" s="18" t="str">
        <f t="shared" si="68"/>
        <v>ok</v>
      </c>
      <c r="AE2185" s="19">
        <f t="shared" si="69"/>
        <v>255.20299999999406</v>
      </c>
      <c r="AF2185" s="20">
        <v>498.71000000000009</v>
      </c>
      <c r="AG2185" s="21"/>
      <c r="AH2185" s="121"/>
      <c r="AI2185" s="156"/>
      <c r="AJ2185" s="156"/>
    </row>
    <row r="2186" spans="2:36" ht="14.4" thickTop="1" thickBot="1" x14ac:dyDescent="0.3">
      <c r="B2186" s="12">
        <v>41632</v>
      </c>
      <c r="C2186" s="128" t="s">
        <v>11</v>
      </c>
      <c r="D2186" s="153">
        <v>4392.2839999999997</v>
      </c>
      <c r="E2186" s="153">
        <v>4231.9229999999998</v>
      </c>
      <c r="F2186" s="153">
        <v>4094.0149999999999</v>
      </c>
      <c r="G2186" s="153">
        <v>4047.0520000000001</v>
      </c>
      <c r="H2186" s="154">
        <v>4048.5189999999998</v>
      </c>
      <c r="I2186" s="153">
        <v>4086.837</v>
      </c>
      <c r="J2186" s="153">
        <v>4209.4449999999997</v>
      </c>
      <c r="K2186" s="153">
        <v>4186.9049999999997</v>
      </c>
      <c r="L2186" s="153">
        <v>4339.5069999999996</v>
      </c>
      <c r="M2186" s="153">
        <v>4479.1959999999999</v>
      </c>
      <c r="N2186" s="153">
        <v>4515.0780000000004</v>
      </c>
      <c r="O2186" s="153">
        <v>4476.8789999999999</v>
      </c>
      <c r="P2186" s="153">
        <v>4448.348</v>
      </c>
      <c r="Q2186" s="153">
        <v>4438.82</v>
      </c>
      <c r="R2186" s="153">
        <v>4370.4690000000001</v>
      </c>
      <c r="S2186" s="153">
        <v>4292.5590000000002</v>
      </c>
      <c r="T2186" s="153">
        <v>4276.4080000000004</v>
      </c>
      <c r="U2186" s="153">
        <v>4363.2539999999999</v>
      </c>
      <c r="V2186" s="153">
        <v>5051.6610000000001</v>
      </c>
      <c r="W2186" s="67">
        <v>5213.473</v>
      </c>
      <c r="X2186" s="153">
        <v>4989.7960000000003</v>
      </c>
      <c r="Y2186" s="153">
        <v>4704.6980000000003</v>
      </c>
      <c r="Z2186" s="153">
        <v>4512.3159999999998</v>
      </c>
      <c r="AA2186" s="153">
        <v>4346.1710000000003</v>
      </c>
      <c r="AB2186" s="155">
        <v>106115.613</v>
      </c>
      <c r="AC2186" s="18" t="str">
        <f t="shared" si="68"/>
        <v>ok</v>
      </c>
      <c r="AE2186" s="19">
        <f t="shared" si="69"/>
        <v>-7673.0529999999999</v>
      </c>
      <c r="AF2186" s="20">
        <v>454.80000000000007</v>
      </c>
      <c r="AG2186" s="21"/>
      <c r="AH2186" s="121"/>
      <c r="AI2186" s="156"/>
      <c r="AJ2186" s="156"/>
    </row>
    <row r="2187" spans="2:36" ht="14.4" thickTop="1" thickBot="1" x14ac:dyDescent="0.3">
      <c r="B2187" s="12">
        <v>41633</v>
      </c>
      <c r="C2187" s="128" t="s">
        <v>12</v>
      </c>
      <c r="D2187" s="153">
        <v>4110.3720000000003</v>
      </c>
      <c r="E2187" s="153">
        <v>3929.3409999999999</v>
      </c>
      <c r="F2187" s="153">
        <v>3730.5279999999998</v>
      </c>
      <c r="G2187" s="153">
        <v>3557.1379999999999</v>
      </c>
      <c r="H2187" s="154">
        <v>3519.163</v>
      </c>
      <c r="I2187" s="153">
        <v>3486.2950000000001</v>
      </c>
      <c r="J2187" s="153">
        <v>3468.0129999999999</v>
      </c>
      <c r="K2187" s="153">
        <v>3268.8090000000002</v>
      </c>
      <c r="L2187" s="153">
        <v>3285.0369999999998</v>
      </c>
      <c r="M2187" s="153">
        <v>3401.0039999999999</v>
      </c>
      <c r="N2187" s="153">
        <v>3471.2269999999999</v>
      </c>
      <c r="O2187" s="153">
        <v>3566.645</v>
      </c>
      <c r="P2187" s="153">
        <v>3597.9209999999998</v>
      </c>
      <c r="Q2187" s="153">
        <v>3618.6289999999999</v>
      </c>
      <c r="R2187" s="153">
        <v>3651.6120000000001</v>
      </c>
      <c r="S2187" s="153">
        <v>3680.3429999999998</v>
      </c>
      <c r="T2187" s="153">
        <v>3734.91</v>
      </c>
      <c r="U2187" s="153">
        <v>3985.1860000000001</v>
      </c>
      <c r="V2187" s="153">
        <v>4820.8770000000004</v>
      </c>
      <c r="W2187" s="67">
        <v>5075.4610000000002</v>
      </c>
      <c r="X2187" s="153">
        <v>4990.2740000000003</v>
      </c>
      <c r="Y2187" s="153">
        <v>4792.5280000000002</v>
      </c>
      <c r="Z2187" s="153">
        <v>4458.634</v>
      </c>
      <c r="AA2187" s="153">
        <v>4073.7289999999998</v>
      </c>
      <c r="AB2187" s="155">
        <v>93273.676000000007</v>
      </c>
      <c r="AC2187" s="18" t="str">
        <f t="shared" si="68"/>
        <v>ok</v>
      </c>
      <c r="AE2187" s="19">
        <f t="shared" si="69"/>
        <v>-12841.936999999991</v>
      </c>
      <c r="AF2187" s="20">
        <v>419.13</v>
      </c>
      <c r="AG2187" s="21"/>
      <c r="AH2187" s="121"/>
      <c r="AI2187" s="156"/>
      <c r="AJ2187" s="156"/>
    </row>
    <row r="2188" spans="2:36" ht="14.4" thickTop="1" thickBot="1" x14ac:dyDescent="0.3">
      <c r="B2188" s="12">
        <v>41634</v>
      </c>
      <c r="C2188" s="128" t="s">
        <v>13</v>
      </c>
      <c r="D2188" s="153">
        <v>3869.2820000000002</v>
      </c>
      <c r="E2188" s="153">
        <v>3729.1439999999998</v>
      </c>
      <c r="F2188" s="153">
        <v>3679.4810000000002</v>
      </c>
      <c r="G2188" s="153">
        <v>3650.3649999999998</v>
      </c>
      <c r="H2188" s="154">
        <v>3626.962</v>
      </c>
      <c r="I2188" s="153">
        <v>3682.6489999999999</v>
      </c>
      <c r="J2188" s="153">
        <v>3878.27</v>
      </c>
      <c r="K2188" s="153">
        <v>3943.0450000000001</v>
      </c>
      <c r="L2188" s="153">
        <v>4159.9459999999999</v>
      </c>
      <c r="M2188" s="153">
        <v>4269.8630000000003</v>
      </c>
      <c r="N2188" s="153">
        <v>4475.6229999999996</v>
      </c>
      <c r="O2188" s="153">
        <v>4543.4459999999999</v>
      </c>
      <c r="P2188" s="153">
        <v>4561.0619999999999</v>
      </c>
      <c r="Q2188" s="153">
        <v>4518.991</v>
      </c>
      <c r="R2188" s="153">
        <v>4613.0619999999999</v>
      </c>
      <c r="S2188" s="153">
        <v>4550.4620000000004</v>
      </c>
      <c r="T2188" s="153">
        <v>4620.4979999999996</v>
      </c>
      <c r="U2188" s="153">
        <v>4756.683</v>
      </c>
      <c r="V2188" s="153">
        <v>5367.5349999999999</v>
      </c>
      <c r="W2188" s="67">
        <v>5593.5420000000004</v>
      </c>
      <c r="X2188" s="153">
        <v>5446.8890000000001</v>
      </c>
      <c r="Y2188" s="153">
        <v>5108.5910000000003</v>
      </c>
      <c r="Z2188" s="153">
        <v>4857.8770000000004</v>
      </c>
      <c r="AA2188" s="153">
        <v>4512.8019999999997</v>
      </c>
      <c r="AB2188" s="155">
        <v>106016.07</v>
      </c>
      <c r="AC2188" s="18" t="str">
        <f t="shared" si="68"/>
        <v>ok</v>
      </c>
      <c r="AE2188" s="19">
        <f t="shared" si="69"/>
        <v>12742.394</v>
      </c>
      <c r="AF2188" s="20">
        <v>462.15000000000003</v>
      </c>
      <c r="AG2188" s="21"/>
      <c r="AH2188" s="121"/>
      <c r="AI2188" s="156"/>
      <c r="AJ2188" s="156"/>
    </row>
    <row r="2189" spans="2:36" ht="14.4" thickTop="1" thickBot="1" x14ac:dyDescent="0.3">
      <c r="B2189" s="12">
        <v>41635</v>
      </c>
      <c r="C2189" s="128" t="s">
        <v>14</v>
      </c>
      <c r="D2189" s="153">
        <v>4251.2730000000001</v>
      </c>
      <c r="E2189" s="153">
        <v>4082.2849999999999</v>
      </c>
      <c r="F2189" s="153">
        <v>3944.0909999999999</v>
      </c>
      <c r="G2189" s="153">
        <v>3884.8910000000001</v>
      </c>
      <c r="H2189" s="154">
        <v>3856.873</v>
      </c>
      <c r="I2189" s="153">
        <v>3898.0360000000001</v>
      </c>
      <c r="J2189" s="153">
        <v>3987.9079999999999</v>
      </c>
      <c r="K2189" s="153">
        <v>3985.5140000000001</v>
      </c>
      <c r="L2189" s="153">
        <v>4180.0609999999997</v>
      </c>
      <c r="M2189" s="153">
        <v>4356.1400000000003</v>
      </c>
      <c r="N2189" s="153">
        <v>4447.7269999999999</v>
      </c>
      <c r="O2189" s="153">
        <v>4519.3069999999998</v>
      </c>
      <c r="P2189" s="153">
        <v>4550.1350000000002</v>
      </c>
      <c r="Q2189" s="153">
        <v>4555.9560000000001</v>
      </c>
      <c r="R2189" s="153">
        <v>4593.6989999999996</v>
      </c>
      <c r="S2189" s="153">
        <v>4627.5829999999996</v>
      </c>
      <c r="T2189" s="153">
        <v>4680.6090000000004</v>
      </c>
      <c r="U2189" s="153">
        <v>4791.357</v>
      </c>
      <c r="V2189" s="153">
        <v>5369.9930000000004</v>
      </c>
      <c r="W2189" s="67">
        <v>5547.5810000000001</v>
      </c>
      <c r="X2189" s="153">
        <v>5403.3770000000004</v>
      </c>
      <c r="Y2189" s="153">
        <v>5108.6679999999997</v>
      </c>
      <c r="Z2189" s="153">
        <v>4880.7110000000002</v>
      </c>
      <c r="AA2189" s="153">
        <v>4623.8670000000002</v>
      </c>
      <c r="AB2189" s="155">
        <v>108127.64200000001</v>
      </c>
      <c r="AC2189" s="18" t="str">
        <f t="shared" si="68"/>
        <v>ok</v>
      </c>
      <c r="AE2189" s="19">
        <f t="shared" si="69"/>
        <v>2111.5720000000001</v>
      </c>
      <c r="AF2189" s="20">
        <v>466.56999999999988</v>
      </c>
      <c r="AG2189" s="21"/>
      <c r="AH2189" s="121"/>
      <c r="AI2189" s="156"/>
      <c r="AJ2189" s="156"/>
    </row>
    <row r="2190" spans="2:36" ht="14.4" thickTop="1" thickBot="1" x14ac:dyDescent="0.3">
      <c r="B2190" s="12">
        <v>41636</v>
      </c>
      <c r="C2190" s="128" t="s">
        <v>15</v>
      </c>
      <c r="D2190" s="153">
        <v>4319.0150000000003</v>
      </c>
      <c r="E2190" s="153">
        <v>4048.39</v>
      </c>
      <c r="F2190" s="153">
        <v>4004.91</v>
      </c>
      <c r="G2190" s="153">
        <v>3953.8069999999998</v>
      </c>
      <c r="H2190" s="154">
        <v>3963.5680000000002</v>
      </c>
      <c r="I2190" s="153">
        <v>4025.9459999999999</v>
      </c>
      <c r="J2190" s="153">
        <v>4117.1480000000001</v>
      </c>
      <c r="K2190" s="153">
        <v>4105.6809999999996</v>
      </c>
      <c r="L2190" s="153">
        <v>4240.2870000000003</v>
      </c>
      <c r="M2190" s="153">
        <v>4386.8360000000002</v>
      </c>
      <c r="N2190" s="153">
        <v>4475.616</v>
      </c>
      <c r="O2190" s="153">
        <v>4565.3310000000001</v>
      </c>
      <c r="P2190" s="153">
        <v>4575.83</v>
      </c>
      <c r="Q2190" s="153">
        <v>4550.57</v>
      </c>
      <c r="R2190" s="153">
        <v>4506.384</v>
      </c>
      <c r="S2190" s="153">
        <v>4452.1679999999997</v>
      </c>
      <c r="T2190" s="153">
        <v>4445.6549999999997</v>
      </c>
      <c r="U2190" s="153">
        <v>4592.1620000000003</v>
      </c>
      <c r="V2190" s="66">
        <v>5401.875</v>
      </c>
      <c r="W2190" s="154">
        <v>5419.4639999999999</v>
      </c>
      <c r="X2190" s="153">
        <v>5231.6109999999999</v>
      </c>
      <c r="Y2190" s="153">
        <v>5162.3339999999998</v>
      </c>
      <c r="Z2190" s="153">
        <v>4980.8540000000003</v>
      </c>
      <c r="AA2190" s="153">
        <v>4604.6210000000001</v>
      </c>
      <c r="AB2190" s="155">
        <v>108130.06300000002</v>
      </c>
      <c r="AC2190" s="18" t="str">
        <f t="shared" si="68"/>
        <v>ok</v>
      </c>
      <c r="AE2190" s="19">
        <f t="shared" si="69"/>
        <v>2.4210000000166474</v>
      </c>
      <c r="AF2190" s="20">
        <v>450.50999999999988</v>
      </c>
      <c r="AG2190" s="21"/>
      <c r="AH2190" s="121"/>
      <c r="AI2190" s="156"/>
      <c r="AJ2190" s="156"/>
    </row>
    <row r="2191" spans="2:36" ht="14.4" thickTop="1" thickBot="1" x14ac:dyDescent="0.3">
      <c r="B2191" s="12">
        <v>41637</v>
      </c>
      <c r="C2191" s="128" t="s">
        <v>16</v>
      </c>
      <c r="D2191" s="153">
        <v>4289.0659999999998</v>
      </c>
      <c r="E2191" s="153">
        <v>4081.569</v>
      </c>
      <c r="F2191" s="153">
        <v>3964.8110000000001</v>
      </c>
      <c r="G2191" s="153">
        <v>3909.6010000000001</v>
      </c>
      <c r="H2191" s="154">
        <v>3843.1190000000001</v>
      </c>
      <c r="I2191" s="153">
        <v>3833.4989999999998</v>
      </c>
      <c r="J2191" s="153">
        <v>3888.0949999999998</v>
      </c>
      <c r="K2191" s="153">
        <v>3803.4009999999998</v>
      </c>
      <c r="L2191" s="153">
        <v>3899.4659999999999</v>
      </c>
      <c r="M2191" s="153">
        <v>3971.877</v>
      </c>
      <c r="N2191" s="153">
        <v>4072.63</v>
      </c>
      <c r="O2191" s="153">
        <v>4144.1580000000004</v>
      </c>
      <c r="P2191" s="153">
        <v>4176.6009999999997</v>
      </c>
      <c r="Q2191" s="153">
        <v>4161.8440000000001</v>
      </c>
      <c r="R2191" s="153">
        <v>4172.3119999999999</v>
      </c>
      <c r="S2191" s="153">
        <v>4155.6540000000005</v>
      </c>
      <c r="T2191" s="153">
        <v>4185.1329999999998</v>
      </c>
      <c r="U2191" s="153">
        <v>4347.9030000000002</v>
      </c>
      <c r="V2191" s="153">
        <v>5193.3559999999998</v>
      </c>
      <c r="W2191" s="67">
        <v>5528.5140000000001</v>
      </c>
      <c r="X2191" s="153">
        <v>5406.8710000000001</v>
      </c>
      <c r="Y2191" s="153">
        <v>5276.3860000000004</v>
      </c>
      <c r="Z2191" s="153">
        <v>4897.2430000000004</v>
      </c>
      <c r="AA2191" s="153">
        <v>4501.4639999999999</v>
      </c>
      <c r="AB2191" s="155">
        <v>103704.573</v>
      </c>
      <c r="AC2191" s="18" t="str">
        <f t="shared" si="68"/>
        <v>ok</v>
      </c>
      <c r="AE2191" s="19">
        <f t="shared" si="69"/>
        <v>-4425.4900000000198</v>
      </c>
      <c r="AF2191" s="20">
        <v>461.54999999999995</v>
      </c>
      <c r="AG2191" s="21"/>
      <c r="AH2191" s="121"/>
      <c r="AI2191" s="156"/>
      <c r="AJ2191" s="156"/>
    </row>
    <row r="2192" spans="2:36" ht="14.4" thickTop="1" thickBot="1" x14ac:dyDescent="0.3">
      <c r="B2192" s="12">
        <v>41638</v>
      </c>
      <c r="C2192" s="128" t="s">
        <v>17</v>
      </c>
      <c r="D2192" s="153">
        <v>4121.01</v>
      </c>
      <c r="E2192" s="153">
        <v>3978.0790000000002</v>
      </c>
      <c r="F2192" s="153">
        <v>3889.3739999999998</v>
      </c>
      <c r="G2192" s="153">
        <v>3799.8389999999999</v>
      </c>
      <c r="H2192" s="154">
        <v>3841.54</v>
      </c>
      <c r="I2192" s="153">
        <v>3949.4009999999998</v>
      </c>
      <c r="J2192" s="153">
        <v>4080.663</v>
      </c>
      <c r="K2192" s="153">
        <v>4030.1219999999998</v>
      </c>
      <c r="L2192" s="153">
        <v>4162.45</v>
      </c>
      <c r="M2192" s="153">
        <v>4359.5770000000002</v>
      </c>
      <c r="N2192" s="153">
        <v>4455.2520000000004</v>
      </c>
      <c r="O2192" s="153">
        <v>4592.0770000000002</v>
      </c>
      <c r="P2192" s="153">
        <v>4634.7690000000002</v>
      </c>
      <c r="Q2192" s="153">
        <v>4631.9809999999998</v>
      </c>
      <c r="R2192" s="153">
        <v>4598.9260000000004</v>
      </c>
      <c r="S2192" s="153">
        <v>4645.1049999999996</v>
      </c>
      <c r="T2192" s="153">
        <v>4634.723</v>
      </c>
      <c r="U2192" s="153">
        <v>4734.6639999999998</v>
      </c>
      <c r="V2192" s="153">
        <v>5380.8909999999996</v>
      </c>
      <c r="W2192" s="67">
        <v>5684.9629999999997</v>
      </c>
      <c r="X2192" s="153">
        <v>5558.2749999999996</v>
      </c>
      <c r="Y2192" s="153">
        <v>5316.6540000000005</v>
      </c>
      <c r="Z2192" s="153">
        <v>5095.1620000000003</v>
      </c>
      <c r="AA2192" s="153">
        <v>4744.7259999999997</v>
      </c>
      <c r="AB2192" s="155">
        <v>108920.22299999998</v>
      </c>
      <c r="AC2192" s="18" t="str">
        <f t="shared" si="68"/>
        <v>ok</v>
      </c>
      <c r="AE2192" s="19">
        <f t="shared" si="69"/>
        <v>5215.6499999999796</v>
      </c>
      <c r="AF2192" s="20">
        <v>460.83000000000004</v>
      </c>
      <c r="AG2192" s="21"/>
      <c r="AH2192" s="121"/>
      <c r="AI2192" s="156"/>
      <c r="AJ2192" s="156"/>
    </row>
    <row r="2193" spans="1:36" ht="14.4" thickTop="1" thickBot="1" x14ac:dyDescent="0.3">
      <c r="B2193" s="12">
        <v>41639</v>
      </c>
      <c r="C2193" s="128" t="s">
        <v>11</v>
      </c>
      <c r="D2193" s="153">
        <v>4412.8140000000003</v>
      </c>
      <c r="E2193" s="153">
        <v>4199.4669999999996</v>
      </c>
      <c r="F2193" s="153">
        <v>4053.585</v>
      </c>
      <c r="G2193" s="153">
        <v>3978.1610000000001</v>
      </c>
      <c r="H2193" s="154">
        <v>4000.63</v>
      </c>
      <c r="I2193" s="153">
        <v>4064.8229999999999</v>
      </c>
      <c r="J2193" s="153">
        <v>4213.7359999999999</v>
      </c>
      <c r="K2193" s="153">
        <v>4153.5680000000002</v>
      </c>
      <c r="L2193" s="153">
        <v>4301.4210000000003</v>
      </c>
      <c r="M2193" s="153">
        <v>4432.8879999999999</v>
      </c>
      <c r="N2193" s="153">
        <v>4500.0320000000002</v>
      </c>
      <c r="O2193" s="153">
        <v>4530.3270000000002</v>
      </c>
      <c r="P2193" s="153">
        <v>4524.2259999999997</v>
      </c>
      <c r="Q2193" s="153">
        <v>4441.8879999999999</v>
      </c>
      <c r="R2193" s="153">
        <v>4354.5039999999999</v>
      </c>
      <c r="S2193" s="153">
        <v>4249.143</v>
      </c>
      <c r="T2193" s="153">
        <v>4273.7659999999996</v>
      </c>
      <c r="U2193" s="153">
        <v>4382.5110000000004</v>
      </c>
      <c r="V2193" s="153">
        <v>5048.67</v>
      </c>
      <c r="W2193" s="67">
        <v>5373.5320000000002</v>
      </c>
      <c r="X2193" s="153">
        <v>5162.326</v>
      </c>
      <c r="Y2193" s="153">
        <v>4851.585</v>
      </c>
      <c r="Z2193" s="153">
        <v>4669.0429999999997</v>
      </c>
      <c r="AA2193" s="153">
        <v>4491.7939999999999</v>
      </c>
      <c r="AB2193" s="155">
        <v>106664.44000000002</v>
      </c>
      <c r="AC2193" s="18" t="str">
        <f t="shared" si="68"/>
        <v>ok</v>
      </c>
      <c r="AE2193" s="19">
        <f t="shared" si="69"/>
        <v>-2255.7829999999667</v>
      </c>
      <c r="AF2193" s="20">
        <v>461.14</v>
      </c>
      <c r="AG2193" s="21"/>
      <c r="AH2193" s="121"/>
      <c r="AI2193" s="156"/>
      <c r="AJ2193" s="156"/>
    </row>
    <row r="2194" spans="1:36" ht="14.4" thickTop="1" thickBot="1" x14ac:dyDescent="0.3">
      <c r="A2194" s="11" t="s">
        <v>10</v>
      </c>
      <c r="B2194" s="12">
        <v>41640</v>
      </c>
      <c r="C2194" s="128" t="s">
        <v>12</v>
      </c>
      <c r="D2194" s="168">
        <v>4322.4830000000002</v>
      </c>
      <c r="E2194" s="168">
        <v>4128.6409999999996</v>
      </c>
      <c r="F2194" s="168">
        <v>3884.627</v>
      </c>
      <c r="G2194" s="168">
        <v>3724.8719999999998</v>
      </c>
      <c r="H2194" s="169">
        <v>3619.4430000000002</v>
      </c>
      <c r="I2194" s="168">
        <v>3544.9670000000001</v>
      </c>
      <c r="J2194" s="168">
        <v>3479.1469999999999</v>
      </c>
      <c r="K2194" s="168">
        <v>3231.22</v>
      </c>
      <c r="L2194" s="168">
        <v>3228.6289999999999</v>
      </c>
      <c r="M2194" s="168">
        <v>3367.415</v>
      </c>
      <c r="N2194" s="168">
        <v>3508.2710000000002</v>
      </c>
      <c r="O2194" s="168">
        <v>3553.5030000000002</v>
      </c>
      <c r="P2194" s="168">
        <v>3544.116</v>
      </c>
      <c r="Q2194" s="168">
        <v>3553.0219999999999</v>
      </c>
      <c r="R2194" s="168">
        <v>3598.1819999999998</v>
      </c>
      <c r="S2194" s="168">
        <v>3639.5940000000001</v>
      </c>
      <c r="T2194" s="168">
        <v>3661.0940000000001</v>
      </c>
      <c r="U2194" s="168">
        <v>3864.66</v>
      </c>
      <c r="V2194" s="168">
        <v>4664.3519999999999</v>
      </c>
      <c r="W2194" s="67">
        <v>5071.7420000000002</v>
      </c>
      <c r="X2194" s="168">
        <v>4997.9920000000002</v>
      </c>
      <c r="Y2194" s="168">
        <v>4831.1099999999997</v>
      </c>
      <c r="Z2194" s="168">
        <v>4511.4260000000004</v>
      </c>
      <c r="AA2194" s="168">
        <v>4171.5240000000003</v>
      </c>
      <c r="AB2194" s="170">
        <v>93702.032000000007</v>
      </c>
      <c r="AC2194" s="18" t="str">
        <f t="shared" si="68"/>
        <v>ok</v>
      </c>
      <c r="AE2194" s="19">
        <f t="shared" si="69"/>
        <v>-12962.40800000001</v>
      </c>
      <c r="AF2194" s="20">
        <v>446.17000000000007</v>
      </c>
      <c r="AG2194" s="21"/>
      <c r="AH2194" s="121"/>
      <c r="AI2194" s="156"/>
      <c r="AJ2194" s="156"/>
    </row>
    <row r="2195" spans="1:36" ht="14.4" thickTop="1" thickBot="1" x14ac:dyDescent="0.3">
      <c r="B2195" s="12">
        <v>41641</v>
      </c>
      <c r="C2195" s="128" t="s">
        <v>13</v>
      </c>
      <c r="D2195" s="168">
        <v>3911.9450000000002</v>
      </c>
      <c r="E2195" s="168">
        <v>3689.605</v>
      </c>
      <c r="F2195" s="168">
        <v>3586.5619999999999</v>
      </c>
      <c r="G2195" s="168">
        <v>3529.4549999999999</v>
      </c>
      <c r="H2195" s="169">
        <v>3561.7689999999998</v>
      </c>
      <c r="I2195" s="168">
        <v>3634.4079999999999</v>
      </c>
      <c r="J2195" s="168">
        <v>3810.4549999999999</v>
      </c>
      <c r="K2195" s="168">
        <v>3852.0070000000001</v>
      </c>
      <c r="L2195" s="168">
        <v>4078.674</v>
      </c>
      <c r="M2195" s="168">
        <v>4244.1480000000001</v>
      </c>
      <c r="N2195" s="168">
        <v>4405.53</v>
      </c>
      <c r="O2195" s="168">
        <v>4509.2110000000002</v>
      </c>
      <c r="P2195" s="168">
        <v>4570.6400000000003</v>
      </c>
      <c r="Q2195" s="168">
        <v>4589.5609999999997</v>
      </c>
      <c r="R2195" s="168">
        <v>4593.7169999999996</v>
      </c>
      <c r="S2195" s="168">
        <v>4607.402</v>
      </c>
      <c r="T2195" s="168">
        <v>4628.9679999999998</v>
      </c>
      <c r="U2195" s="168">
        <v>4768.7610000000004</v>
      </c>
      <c r="V2195" s="168">
        <v>5288.7510000000002</v>
      </c>
      <c r="W2195" s="67">
        <v>5600.0029999999997</v>
      </c>
      <c r="X2195" s="168">
        <v>5401.116</v>
      </c>
      <c r="Y2195" s="168">
        <v>5096.4769999999999</v>
      </c>
      <c r="Z2195" s="168">
        <v>4849.8789999999999</v>
      </c>
      <c r="AA2195" s="168">
        <v>4479.93</v>
      </c>
      <c r="AB2195" s="170">
        <v>105288.97399999999</v>
      </c>
      <c r="AC2195" s="18" t="str">
        <f t="shared" si="68"/>
        <v>ok</v>
      </c>
      <c r="AE2195" s="19">
        <f t="shared" si="69"/>
        <v>11586.941999999981</v>
      </c>
      <c r="AF2195" s="20">
        <v>440.79999999999995</v>
      </c>
      <c r="AG2195" s="21"/>
      <c r="AH2195" s="121"/>
      <c r="AI2195" s="156"/>
      <c r="AJ2195" s="156"/>
    </row>
    <row r="2196" spans="1:36" ht="14.4" thickTop="1" thickBot="1" x14ac:dyDescent="0.3">
      <c r="B2196" s="12">
        <v>41642</v>
      </c>
      <c r="C2196" s="128" t="s">
        <v>14</v>
      </c>
      <c r="D2196" s="168">
        <v>4108.482</v>
      </c>
      <c r="E2196" s="168">
        <v>3995.91</v>
      </c>
      <c r="F2196" s="168">
        <v>3897.5810000000001</v>
      </c>
      <c r="G2196" s="168">
        <v>3859.2040000000002</v>
      </c>
      <c r="H2196" s="169">
        <v>3847.703</v>
      </c>
      <c r="I2196" s="168">
        <v>3925.8609999999999</v>
      </c>
      <c r="J2196" s="168">
        <v>4110.473</v>
      </c>
      <c r="K2196" s="168">
        <v>4073.5039999999999</v>
      </c>
      <c r="L2196" s="168">
        <v>4233.3190000000004</v>
      </c>
      <c r="M2196" s="168">
        <v>4403.8429999999998</v>
      </c>
      <c r="N2196" s="168">
        <v>4521.0619999999999</v>
      </c>
      <c r="O2196" s="168">
        <v>4564.3530000000001</v>
      </c>
      <c r="P2196" s="168">
        <v>4630.2669999999998</v>
      </c>
      <c r="Q2196" s="168">
        <v>4611.6149999999998</v>
      </c>
      <c r="R2196" s="168">
        <v>4578.0529999999999</v>
      </c>
      <c r="S2196" s="168">
        <v>4518.3620000000001</v>
      </c>
      <c r="T2196" s="168">
        <v>4563.0159999999996</v>
      </c>
      <c r="U2196" s="168">
        <v>4667.01</v>
      </c>
      <c r="V2196" s="168">
        <v>5188.7160000000003</v>
      </c>
      <c r="W2196" s="67">
        <v>5558.6940000000004</v>
      </c>
      <c r="X2196" s="168">
        <v>5347.7780000000002</v>
      </c>
      <c r="Y2196" s="168">
        <v>5030.1390000000001</v>
      </c>
      <c r="Z2196" s="168">
        <v>4804.8609999999999</v>
      </c>
      <c r="AA2196" s="168">
        <v>4405.509</v>
      </c>
      <c r="AB2196" s="170">
        <v>107445.31500000002</v>
      </c>
      <c r="AC2196" s="18" t="str">
        <f t="shared" si="68"/>
        <v>ok</v>
      </c>
      <c r="AE2196" s="19">
        <f t="shared" si="69"/>
        <v>2156.3410000000295</v>
      </c>
      <c r="AF2196" s="20">
        <v>407.34</v>
      </c>
      <c r="AG2196" s="21"/>
      <c r="AH2196" s="121"/>
      <c r="AI2196" s="156"/>
      <c r="AJ2196" s="156"/>
    </row>
    <row r="2197" spans="1:36" ht="14.4" thickTop="1" thickBot="1" x14ac:dyDescent="0.3">
      <c r="B2197" s="12">
        <v>41643</v>
      </c>
      <c r="C2197" s="128" t="s">
        <v>15</v>
      </c>
      <c r="D2197" s="168">
        <v>4126.1639999999998</v>
      </c>
      <c r="E2197" s="168">
        <v>3967.3429999999998</v>
      </c>
      <c r="F2197" s="168">
        <v>3711.9810000000002</v>
      </c>
      <c r="G2197" s="168">
        <v>3698.7280000000001</v>
      </c>
      <c r="H2197" s="169">
        <v>3845.8270000000002</v>
      </c>
      <c r="I2197" s="168">
        <v>3923.0430000000001</v>
      </c>
      <c r="J2197" s="168">
        <v>4009.3679999999999</v>
      </c>
      <c r="K2197" s="168">
        <v>3984.6869999999999</v>
      </c>
      <c r="L2197" s="168">
        <v>4127.1090000000004</v>
      </c>
      <c r="M2197" s="168">
        <v>4291.8270000000002</v>
      </c>
      <c r="N2197" s="168">
        <v>4401.4560000000001</v>
      </c>
      <c r="O2197" s="168">
        <v>4571.076</v>
      </c>
      <c r="P2197" s="168">
        <v>4567.7449999999999</v>
      </c>
      <c r="Q2197" s="168">
        <v>4577.4870000000001</v>
      </c>
      <c r="R2197" s="168">
        <v>4457.41</v>
      </c>
      <c r="S2197" s="168">
        <v>4511.0860000000002</v>
      </c>
      <c r="T2197" s="168">
        <v>4497.25</v>
      </c>
      <c r="U2197" s="168">
        <v>4576.79</v>
      </c>
      <c r="V2197" s="168">
        <v>5393.9870000000001</v>
      </c>
      <c r="W2197" s="67">
        <v>5468.2089999999998</v>
      </c>
      <c r="X2197" s="168">
        <v>5315.643</v>
      </c>
      <c r="Y2197" s="168">
        <v>5188.5249999999996</v>
      </c>
      <c r="Z2197" s="168">
        <v>4965.8130000000001</v>
      </c>
      <c r="AA2197" s="168">
        <v>4597.3379999999997</v>
      </c>
      <c r="AB2197" s="170">
        <v>106775.89199999998</v>
      </c>
      <c r="AC2197" s="18" t="str">
        <f t="shared" si="68"/>
        <v>ok</v>
      </c>
      <c r="AE2197" s="19">
        <f t="shared" si="69"/>
        <v>-669.42300000003888</v>
      </c>
      <c r="AF2197" s="20">
        <v>414.24999999999994</v>
      </c>
      <c r="AG2197" s="21"/>
      <c r="AH2197" s="121"/>
      <c r="AI2197" s="156"/>
      <c r="AJ2197" s="156"/>
    </row>
    <row r="2198" spans="1:36" ht="14.4" thickTop="1" thickBot="1" x14ac:dyDescent="0.3">
      <c r="B2198" s="12">
        <v>41644</v>
      </c>
      <c r="C2198" s="128" t="s">
        <v>16</v>
      </c>
      <c r="D2198" s="168">
        <v>4315.7529999999997</v>
      </c>
      <c r="E2198" s="168">
        <v>4114.2110000000002</v>
      </c>
      <c r="F2198" s="168">
        <v>3926.8159999999998</v>
      </c>
      <c r="G2198" s="168">
        <v>3898.2510000000002</v>
      </c>
      <c r="H2198" s="169">
        <v>3906.5219999999999</v>
      </c>
      <c r="I2198" s="168">
        <v>3919.2820000000002</v>
      </c>
      <c r="J2198" s="168">
        <v>3963.6370000000002</v>
      </c>
      <c r="K2198" s="168">
        <v>3833.5520000000001</v>
      </c>
      <c r="L2198" s="168">
        <v>3895.6860000000001</v>
      </c>
      <c r="M2198" s="168">
        <v>4028.7689999999998</v>
      </c>
      <c r="N2198" s="168">
        <v>4124.643</v>
      </c>
      <c r="O2198" s="168">
        <v>4199.7669999999998</v>
      </c>
      <c r="P2198" s="168">
        <v>4255.4030000000002</v>
      </c>
      <c r="Q2198" s="168">
        <v>4261.0910000000003</v>
      </c>
      <c r="R2198" s="168">
        <v>4264.7489999999998</v>
      </c>
      <c r="S2198" s="168">
        <v>4246.2370000000001</v>
      </c>
      <c r="T2198" s="168">
        <v>4232.5959999999995</v>
      </c>
      <c r="U2198" s="168">
        <v>4302.0039999999999</v>
      </c>
      <c r="V2198" s="168">
        <v>5242.165</v>
      </c>
      <c r="W2198" s="67">
        <v>5660.317</v>
      </c>
      <c r="X2198" s="168">
        <v>5626.0150000000003</v>
      </c>
      <c r="Y2198" s="168">
        <v>5365.232</v>
      </c>
      <c r="Z2198" s="168">
        <v>4940.8040000000001</v>
      </c>
      <c r="AA2198" s="168">
        <v>4592.76</v>
      </c>
      <c r="AB2198" s="170">
        <v>105116.26199999999</v>
      </c>
      <c r="AC2198" s="18" t="str">
        <f t="shared" si="68"/>
        <v>ok</v>
      </c>
      <c r="AE2198" s="19">
        <f t="shared" si="69"/>
        <v>-1659.6299999999901</v>
      </c>
      <c r="AF2198" s="20">
        <v>443.91</v>
      </c>
      <c r="AG2198" s="21"/>
      <c r="AH2198" s="121"/>
      <c r="AI2198" s="156"/>
      <c r="AJ2198" s="156"/>
    </row>
    <row r="2199" spans="1:36" ht="14.4" thickTop="1" thickBot="1" x14ac:dyDescent="0.3">
      <c r="B2199" s="12">
        <v>41645</v>
      </c>
      <c r="C2199" s="128" t="s">
        <v>17</v>
      </c>
      <c r="D2199" s="168">
        <v>4270.7359999999999</v>
      </c>
      <c r="E2199" s="168">
        <v>4070.1370000000002</v>
      </c>
      <c r="F2199" s="168">
        <v>3965.8339999999998</v>
      </c>
      <c r="G2199" s="168">
        <v>3923.3359999999998</v>
      </c>
      <c r="H2199" s="169">
        <v>3939.7190000000001</v>
      </c>
      <c r="I2199" s="168">
        <v>4058.2370000000001</v>
      </c>
      <c r="J2199" s="168">
        <v>4224.3770000000004</v>
      </c>
      <c r="K2199" s="168">
        <v>4298.973</v>
      </c>
      <c r="L2199" s="168">
        <v>4427.4070000000002</v>
      </c>
      <c r="M2199" s="168">
        <v>4641.6450000000004</v>
      </c>
      <c r="N2199" s="168">
        <v>4763.26</v>
      </c>
      <c r="O2199" s="168">
        <v>4867.0320000000002</v>
      </c>
      <c r="P2199" s="168">
        <v>4933.134</v>
      </c>
      <c r="Q2199" s="168">
        <v>4911.2539999999999</v>
      </c>
      <c r="R2199" s="168">
        <v>4845.9620000000004</v>
      </c>
      <c r="S2199" s="168">
        <v>4844.8530000000001</v>
      </c>
      <c r="T2199" s="168">
        <v>4837.3540000000003</v>
      </c>
      <c r="U2199" s="168">
        <v>4961.4089999999997</v>
      </c>
      <c r="V2199" s="168">
        <v>5277.933</v>
      </c>
      <c r="W2199" s="67">
        <v>5573.134</v>
      </c>
      <c r="X2199" s="168">
        <v>5404.5889999999999</v>
      </c>
      <c r="Y2199" s="168">
        <v>5063.5079999999998</v>
      </c>
      <c r="Z2199" s="168">
        <v>4796.1459999999997</v>
      </c>
      <c r="AA2199" s="168">
        <v>4512.8280000000004</v>
      </c>
      <c r="AB2199" s="170">
        <v>111412.79700000002</v>
      </c>
      <c r="AC2199" s="18" t="str">
        <f t="shared" si="68"/>
        <v>ok</v>
      </c>
      <c r="AE2199" s="19">
        <f t="shared" si="69"/>
        <v>6296.5350000000326</v>
      </c>
      <c r="AF2199" s="20">
        <v>422.34999999999997</v>
      </c>
      <c r="AG2199" s="21"/>
      <c r="AH2199" s="121"/>
      <c r="AI2199" s="156"/>
      <c r="AJ2199" s="156"/>
    </row>
    <row r="2200" spans="1:36" ht="14.4" thickTop="1" thickBot="1" x14ac:dyDescent="0.3">
      <c r="B2200" s="12">
        <v>41646</v>
      </c>
      <c r="C2200" s="128" t="s">
        <v>11</v>
      </c>
      <c r="D2200" s="168">
        <v>4236.7640000000001</v>
      </c>
      <c r="E2200" s="168">
        <v>3996.07</v>
      </c>
      <c r="F2200" s="168">
        <v>4002.1759999999999</v>
      </c>
      <c r="G2200" s="168">
        <v>3953.3220000000001</v>
      </c>
      <c r="H2200" s="169">
        <v>3977.3069999999998</v>
      </c>
      <c r="I2200" s="168">
        <v>4086.2489999999998</v>
      </c>
      <c r="J2200" s="168">
        <v>4380.0680000000002</v>
      </c>
      <c r="K2200" s="168">
        <v>4470.0330000000004</v>
      </c>
      <c r="L2200" s="168">
        <v>4463.1419999999998</v>
      </c>
      <c r="M2200" s="168">
        <v>4580.0820000000003</v>
      </c>
      <c r="N2200" s="168">
        <v>4650.9350000000004</v>
      </c>
      <c r="O2200" s="168">
        <v>4744.3609999999999</v>
      </c>
      <c r="P2200" s="168">
        <v>4775.8459999999995</v>
      </c>
      <c r="Q2200" s="168">
        <v>4747.3220000000001</v>
      </c>
      <c r="R2200" s="168">
        <v>4725.6220000000003</v>
      </c>
      <c r="S2200" s="168">
        <v>4670.4830000000002</v>
      </c>
      <c r="T2200" s="168">
        <v>4773.78</v>
      </c>
      <c r="U2200" s="168">
        <v>4864.2790000000005</v>
      </c>
      <c r="V2200" s="168">
        <v>5281.607</v>
      </c>
      <c r="W2200" s="67">
        <v>5644.2780000000002</v>
      </c>
      <c r="X2200" s="168">
        <v>5487.8829999999998</v>
      </c>
      <c r="Y2200" s="168">
        <v>5098.5339999999997</v>
      </c>
      <c r="Z2200" s="168">
        <v>4843.1679999999997</v>
      </c>
      <c r="AA2200" s="168">
        <v>4451.6589999999997</v>
      </c>
      <c r="AB2200" s="170">
        <v>110904.97</v>
      </c>
      <c r="AC2200" s="18" t="str">
        <f t="shared" si="68"/>
        <v>ok</v>
      </c>
      <c r="AE2200" s="19">
        <f t="shared" si="69"/>
        <v>-507.82700000001932</v>
      </c>
      <c r="AF2200" s="20">
        <v>366.56000000000006</v>
      </c>
      <c r="AG2200" s="21"/>
      <c r="AH2200" s="121"/>
      <c r="AI2200" s="156"/>
      <c r="AJ2200" s="156"/>
    </row>
    <row r="2201" spans="1:36" ht="14.4" thickTop="1" thickBot="1" x14ac:dyDescent="0.3">
      <c r="B2201" s="12">
        <v>41647</v>
      </c>
      <c r="C2201" s="128" t="s">
        <v>12</v>
      </c>
      <c r="D2201" s="168">
        <v>4081.7719999999999</v>
      </c>
      <c r="E2201" s="168">
        <v>3958.7179999999998</v>
      </c>
      <c r="F2201" s="168">
        <v>3912.1370000000002</v>
      </c>
      <c r="G2201" s="168">
        <v>3911.0909999999999</v>
      </c>
      <c r="H2201" s="169">
        <v>3916.72</v>
      </c>
      <c r="I2201" s="168">
        <v>4041.1439999999998</v>
      </c>
      <c r="J2201" s="168">
        <v>4338.4390000000003</v>
      </c>
      <c r="K2201" s="168">
        <v>4392.2529999999997</v>
      </c>
      <c r="L2201" s="168">
        <v>4425.2979999999998</v>
      </c>
      <c r="M2201" s="168">
        <v>4469.1090000000004</v>
      </c>
      <c r="N2201" s="168">
        <v>4522.8029999999999</v>
      </c>
      <c r="O2201" s="168">
        <v>4658.9790000000003</v>
      </c>
      <c r="P2201" s="168">
        <v>4693.4790000000003</v>
      </c>
      <c r="Q2201" s="168">
        <v>4755.866</v>
      </c>
      <c r="R2201" s="168">
        <v>4750.8559999999998</v>
      </c>
      <c r="S2201" s="168">
        <v>4767.1120000000001</v>
      </c>
      <c r="T2201" s="168">
        <v>4769.7250000000004</v>
      </c>
      <c r="U2201" s="168">
        <v>4744.357</v>
      </c>
      <c r="V2201" s="168">
        <v>5258.7030000000004</v>
      </c>
      <c r="W2201" s="67">
        <v>5713.357</v>
      </c>
      <c r="X2201" s="168">
        <v>5557.4970000000003</v>
      </c>
      <c r="Y2201" s="168">
        <v>5179.768</v>
      </c>
      <c r="Z2201" s="168">
        <v>4790.8410000000003</v>
      </c>
      <c r="AA2201" s="168">
        <v>4546.5510000000004</v>
      </c>
      <c r="AB2201" s="170">
        <v>110156.57500000001</v>
      </c>
      <c r="AC2201" s="18" t="str">
        <f t="shared" si="68"/>
        <v>ok</v>
      </c>
      <c r="AE2201" s="19">
        <f t="shared" si="69"/>
        <v>-748.39499999998952</v>
      </c>
      <c r="AF2201" s="20">
        <v>403.52</v>
      </c>
      <c r="AG2201" s="21"/>
      <c r="AH2201" s="121"/>
      <c r="AI2201" s="156"/>
      <c r="AJ2201" s="156"/>
    </row>
    <row r="2202" spans="1:36" ht="14.4" thickTop="1" thickBot="1" x14ac:dyDescent="0.3">
      <c r="B2202" s="12">
        <v>41648</v>
      </c>
      <c r="C2202" s="128" t="s">
        <v>13</v>
      </c>
      <c r="D2202" s="168">
        <v>4201.1869999999999</v>
      </c>
      <c r="E2202" s="168">
        <v>4080.7139999999999</v>
      </c>
      <c r="F2202" s="168">
        <v>3959.107</v>
      </c>
      <c r="G2202" s="168">
        <v>3895.1529999999998</v>
      </c>
      <c r="H2202" s="169">
        <v>3960.1950000000002</v>
      </c>
      <c r="I2202" s="168">
        <v>4109.8519999999999</v>
      </c>
      <c r="J2202" s="168">
        <v>4403.5959999999995</v>
      </c>
      <c r="K2202" s="168">
        <v>4475.7470000000003</v>
      </c>
      <c r="L2202" s="168">
        <v>4445.0720000000001</v>
      </c>
      <c r="M2202" s="168">
        <v>4538.2979999999998</v>
      </c>
      <c r="N2202" s="168">
        <v>4628.7939999999999</v>
      </c>
      <c r="O2202" s="168">
        <v>4695.9219999999996</v>
      </c>
      <c r="P2202" s="168">
        <v>4733.3209999999999</v>
      </c>
      <c r="Q2202" s="168">
        <v>4711.951</v>
      </c>
      <c r="R2202" s="168">
        <v>4738.8069999999998</v>
      </c>
      <c r="S2202" s="168">
        <v>4753.3990000000003</v>
      </c>
      <c r="T2202" s="168">
        <v>4818.4210000000003</v>
      </c>
      <c r="U2202" s="168">
        <v>4857.1670000000004</v>
      </c>
      <c r="V2202" s="168">
        <v>5350.6840000000002</v>
      </c>
      <c r="W2202" s="67">
        <v>5720.6409999999996</v>
      </c>
      <c r="X2202" s="168">
        <v>5574.3450000000003</v>
      </c>
      <c r="Y2202" s="168">
        <v>5218.326</v>
      </c>
      <c r="Z2202" s="168">
        <v>4898.8909999999996</v>
      </c>
      <c r="AA2202" s="168">
        <v>4472.3630000000003</v>
      </c>
      <c r="AB2202" s="170">
        <v>111241.95300000001</v>
      </c>
      <c r="AC2202" s="18" t="str">
        <f t="shared" si="68"/>
        <v>ok</v>
      </c>
      <c r="AE2202" s="19">
        <f t="shared" si="69"/>
        <v>1085.377999999997</v>
      </c>
      <c r="AF2202" s="20">
        <v>419.88</v>
      </c>
      <c r="AG2202" s="21"/>
      <c r="AH2202" s="121"/>
      <c r="AI2202" s="156"/>
      <c r="AJ2202" s="156"/>
    </row>
    <row r="2203" spans="1:36" ht="14.4" thickTop="1" thickBot="1" x14ac:dyDescent="0.3">
      <c r="B2203" s="12">
        <v>41649</v>
      </c>
      <c r="C2203" s="128" t="s">
        <v>14</v>
      </c>
      <c r="D2203" s="168">
        <v>4234.308</v>
      </c>
      <c r="E2203" s="168">
        <v>4026.1</v>
      </c>
      <c r="F2203" s="168">
        <v>3946.7710000000002</v>
      </c>
      <c r="G2203" s="168">
        <v>3987.9070000000002</v>
      </c>
      <c r="H2203" s="169">
        <v>3976.4740000000002</v>
      </c>
      <c r="I2203" s="168">
        <v>4108.6329999999998</v>
      </c>
      <c r="J2203" s="168">
        <v>4350.6549999999997</v>
      </c>
      <c r="K2203" s="168">
        <v>4396.8760000000002</v>
      </c>
      <c r="L2203" s="168">
        <v>4388.6980000000003</v>
      </c>
      <c r="M2203" s="168">
        <v>4543.1530000000002</v>
      </c>
      <c r="N2203" s="168">
        <v>4672.0079999999998</v>
      </c>
      <c r="O2203" s="168">
        <v>4765.42</v>
      </c>
      <c r="P2203" s="168">
        <v>4866.0469999999996</v>
      </c>
      <c r="Q2203" s="168">
        <v>4844.6329999999998</v>
      </c>
      <c r="R2203" s="168">
        <v>4862.4709999999995</v>
      </c>
      <c r="S2203" s="168">
        <v>4867.9669999999996</v>
      </c>
      <c r="T2203" s="168">
        <v>4829.7039999999997</v>
      </c>
      <c r="U2203" s="168">
        <v>4836.4409999999998</v>
      </c>
      <c r="V2203" s="168">
        <v>5333.1509999999998</v>
      </c>
      <c r="W2203" s="67">
        <v>5747.116</v>
      </c>
      <c r="X2203" s="168">
        <v>5613.16</v>
      </c>
      <c r="Y2203" s="168">
        <v>5297.3360000000002</v>
      </c>
      <c r="Z2203" s="168">
        <v>4975.2349999999997</v>
      </c>
      <c r="AA2203" s="168">
        <v>4728.1189999999997</v>
      </c>
      <c r="AB2203" s="170">
        <v>112198.38300000002</v>
      </c>
      <c r="AC2203" s="18" t="str">
        <f t="shared" si="68"/>
        <v>ok</v>
      </c>
      <c r="AE2203" s="19">
        <f t="shared" si="69"/>
        <v>956.43000000000757</v>
      </c>
      <c r="AF2203" s="20">
        <v>457.11</v>
      </c>
      <c r="AG2203" s="21"/>
      <c r="AH2203" s="121"/>
      <c r="AI2203" s="156"/>
      <c r="AJ2203" s="156"/>
    </row>
    <row r="2204" spans="1:36" ht="14.4" thickTop="1" thickBot="1" x14ac:dyDescent="0.3">
      <c r="B2204" s="12">
        <v>41650</v>
      </c>
      <c r="C2204" s="128" t="s">
        <v>15</v>
      </c>
      <c r="D2204" s="168">
        <v>4348.1099999999997</v>
      </c>
      <c r="E2204" s="168">
        <v>4207.2280000000001</v>
      </c>
      <c r="F2204" s="168">
        <v>4126.2139999999999</v>
      </c>
      <c r="G2204" s="168">
        <v>4100.3540000000003</v>
      </c>
      <c r="H2204" s="169">
        <v>4074.3739999999998</v>
      </c>
      <c r="I2204" s="168">
        <v>4187.4290000000001</v>
      </c>
      <c r="J2204" s="168">
        <v>4275.4849999999997</v>
      </c>
      <c r="K2204" s="168">
        <v>4249.4840000000004</v>
      </c>
      <c r="L2204" s="168">
        <v>4421.0450000000001</v>
      </c>
      <c r="M2204" s="168">
        <v>4613.5879999999997</v>
      </c>
      <c r="N2204" s="168">
        <v>4708.5060000000003</v>
      </c>
      <c r="O2204" s="168">
        <v>4884.3239999999996</v>
      </c>
      <c r="P2204" s="168">
        <v>4849.3140000000003</v>
      </c>
      <c r="Q2204" s="168">
        <v>4871.9690000000001</v>
      </c>
      <c r="R2204" s="168">
        <v>4781.83</v>
      </c>
      <c r="S2204" s="168">
        <v>4771.0110000000004</v>
      </c>
      <c r="T2204" s="168">
        <v>4737.192</v>
      </c>
      <c r="U2204" s="168">
        <v>4792.3209999999999</v>
      </c>
      <c r="V2204" s="168">
        <v>5457.7910000000002</v>
      </c>
      <c r="W2204" s="67">
        <v>5587.9570000000003</v>
      </c>
      <c r="X2204" s="168">
        <v>5424.1859999999997</v>
      </c>
      <c r="Y2204" s="168">
        <v>5362.1040000000003</v>
      </c>
      <c r="Z2204" s="168">
        <v>5170.4179999999997</v>
      </c>
      <c r="AA2204" s="168">
        <v>4807.0479999999998</v>
      </c>
      <c r="AB2204" s="170">
        <v>112809.28199999999</v>
      </c>
      <c r="AC2204" s="18" t="str">
        <f t="shared" si="68"/>
        <v>ok</v>
      </c>
      <c r="AE2204" s="19">
        <f t="shared" si="69"/>
        <v>610.89899999997579</v>
      </c>
      <c r="AF2204" s="20">
        <v>464.11999999999995</v>
      </c>
      <c r="AG2204" s="21"/>
      <c r="AH2204" s="121"/>
      <c r="AI2204" s="156"/>
      <c r="AJ2204" s="156"/>
    </row>
    <row r="2205" spans="1:36" ht="14.4" thickTop="1" thickBot="1" x14ac:dyDescent="0.3">
      <c r="B2205" s="12">
        <v>41651</v>
      </c>
      <c r="C2205" s="128" t="s">
        <v>16</v>
      </c>
      <c r="D2205" s="168">
        <v>4430.87</v>
      </c>
      <c r="E2205" s="168">
        <v>4233.4229999999998</v>
      </c>
      <c r="F2205" s="168">
        <v>4145.1580000000004</v>
      </c>
      <c r="G2205" s="168">
        <v>3931.335</v>
      </c>
      <c r="H2205" s="169">
        <v>3882.0010000000002</v>
      </c>
      <c r="I2205" s="168">
        <v>3885.8989999999999</v>
      </c>
      <c r="J2205" s="168">
        <v>3957.5430000000001</v>
      </c>
      <c r="K2205" s="168">
        <v>3880.3049999999998</v>
      </c>
      <c r="L2205" s="168">
        <v>3972.3429999999998</v>
      </c>
      <c r="M2205" s="168">
        <v>4077.623</v>
      </c>
      <c r="N2205" s="168">
        <v>4212.95</v>
      </c>
      <c r="O2205" s="168">
        <v>4235.71</v>
      </c>
      <c r="P2205" s="168">
        <v>4254.4189999999999</v>
      </c>
      <c r="Q2205" s="168">
        <v>4278.3289999999997</v>
      </c>
      <c r="R2205" s="168">
        <v>4286.4089999999997</v>
      </c>
      <c r="S2205" s="168">
        <v>4360.6260000000002</v>
      </c>
      <c r="T2205" s="168">
        <v>4384.8220000000001</v>
      </c>
      <c r="U2205" s="168">
        <v>4444.933</v>
      </c>
      <c r="V2205" s="168">
        <v>5147.8760000000002</v>
      </c>
      <c r="W2205" s="67">
        <v>5687.0050000000001</v>
      </c>
      <c r="X2205" s="168">
        <v>5636.549</v>
      </c>
      <c r="Y2205" s="168">
        <v>5402.73</v>
      </c>
      <c r="Z2205" s="168">
        <v>5032.143</v>
      </c>
      <c r="AA2205" s="168">
        <v>4572.875</v>
      </c>
      <c r="AB2205" s="170">
        <v>106333.876</v>
      </c>
      <c r="AC2205" s="18" t="str">
        <f t="shared" si="68"/>
        <v>ok</v>
      </c>
      <c r="AE2205" s="19">
        <f t="shared" si="69"/>
        <v>-6475.4059999999881</v>
      </c>
      <c r="AF2205" s="20">
        <v>497.39</v>
      </c>
      <c r="AG2205" s="21"/>
      <c r="AH2205" s="121"/>
      <c r="AI2205" s="156"/>
      <c r="AJ2205" s="156"/>
    </row>
    <row r="2206" spans="1:36" ht="14.4" thickTop="1" thickBot="1" x14ac:dyDescent="0.3">
      <c r="B2206" s="12">
        <v>41652</v>
      </c>
      <c r="C2206" s="128" t="s">
        <v>17</v>
      </c>
      <c r="D2206" s="168">
        <v>4236.3140000000003</v>
      </c>
      <c r="E2206" s="168">
        <v>4019.3180000000002</v>
      </c>
      <c r="F2206" s="168">
        <v>3956.6869999999999</v>
      </c>
      <c r="G2206" s="168">
        <v>3927.9940000000001</v>
      </c>
      <c r="H2206" s="169">
        <v>3957.56</v>
      </c>
      <c r="I2206" s="168">
        <v>4082.511</v>
      </c>
      <c r="J2206" s="168">
        <v>4344.5649999999996</v>
      </c>
      <c r="K2206" s="168">
        <v>4458.3450000000003</v>
      </c>
      <c r="L2206" s="168">
        <v>4524.1809999999996</v>
      </c>
      <c r="M2206" s="168">
        <v>4688.0309999999999</v>
      </c>
      <c r="N2206" s="168">
        <v>4815.9030000000002</v>
      </c>
      <c r="O2206" s="168">
        <v>4897.5749999999998</v>
      </c>
      <c r="P2206" s="168">
        <v>4951.3239999999996</v>
      </c>
      <c r="Q2206" s="168">
        <v>5024.058</v>
      </c>
      <c r="R2206" s="168">
        <v>5047.3310000000001</v>
      </c>
      <c r="S2206" s="168">
        <v>5072.8649999999998</v>
      </c>
      <c r="T2206" s="168">
        <v>5022.0360000000001</v>
      </c>
      <c r="U2206" s="168">
        <v>5012.6130000000003</v>
      </c>
      <c r="V2206" s="168">
        <v>5394.25</v>
      </c>
      <c r="W2206" s="67">
        <v>5894.0219999999999</v>
      </c>
      <c r="X2206" s="168">
        <v>5725.1149999999998</v>
      </c>
      <c r="Y2206" s="168">
        <v>5432.24</v>
      </c>
      <c r="Z2206" s="168">
        <v>5154.6580000000004</v>
      </c>
      <c r="AA2206" s="168">
        <v>4819.2700000000004</v>
      </c>
      <c r="AB2206" s="170">
        <v>114458.766</v>
      </c>
      <c r="AC2206" s="18" t="str">
        <f t="shared" si="68"/>
        <v>ok</v>
      </c>
      <c r="AE2206" s="19">
        <f t="shared" si="69"/>
        <v>8124.8899999999994</v>
      </c>
      <c r="AF2206" s="20">
        <v>485.55999999999983</v>
      </c>
      <c r="AG2206" s="21"/>
      <c r="AH2206" s="121"/>
      <c r="AI2206" s="156"/>
      <c r="AJ2206" s="156"/>
    </row>
    <row r="2207" spans="1:36" ht="14.4" thickTop="1" thickBot="1" x14ac:dyDescent="0.3">
      <c r="B2207" s="12">
        <v>41653</v>
      </c>
      <c r="C2207" s="128" t="s">
        <v>11</v>
      </c>
      <c r="D2207" s="168">
        <v>4513.3360000000002</v>
      </c>
      <c r="E2207" s="168">
        <v>4326.4520000000002</v>
      </c>
      <c r="F2207" s="168">
        <v>4249.6980000000003</v>
      </c>
      <c r="G2207" s="168">
        <v>4190.1850000000004</v>
      </c>
      <c r="H2207" s="169">
        <v>4218.598</v>
      </c>
      <c r="I2207" s="168">
        <v>4322.6940000000004</v>
      </c>
      <c r="J2207" s="168">
        <v>4570.8149999999996</v>
      </c>
      <c r="K2207" s="168">
        <v>4627.2569999999996</v>
      </c>
      <c r="L2207" s="168">
        <v>4699.6899999999996</v>
      </c>
      <c r="M2207" s="168">
        <v>4792.5060000000003</v>
      </c>
      <c r="N2207" s="168">
        <v>4876.5240000000003</v>
      </c>
      <c r="O2207" s="168">
        <v>4892.0929999999998</v>
      </c>
      <c r="P2207" s="168">
        <v>4993.1899999999996</v>
      </c>
      <c r="Q2207" s="168">
        <v>4942.6840000000002</v>
      </c>
      <c r="R2207" s="168">
        <v>4972.2839999999997</v>
      </c>
      <c r="S2207" s="168">
        <v>4920.1440000000002</v>
      </c>
      <c r="T2207" s="168">
        <v>4974.3389999999999</v>
      </c>
      <c r="U2207" s="168">
        <v>5002.4489999999996</v>
      </c>
      <c r="V2207" s="168">
        <v>5369.2430000000004</v>
      </c>
      <c r="W2207" s="67">
        <v>5756.0559999999996</v>
      </c>
      <c r="X2207" s="168">
        <v>5678.1719999999996</v>
      </c>
      <c r="Y2207" s="168">
        <v>5354.0690000000004</v>
      </c>
      <c r="Z2207" s="168">
        <v>5034.2299999999996</v>
      </c>
      <c r="AA2207" s="168">
        <v>4676.598</v>
      </c>
      <c r="AB2207" s="170">
        <v>115953.306</v>
      </c>
      <c r="AC2207" s="18" t="str">
        <f t="shared" si="68"/>
        <v>ok</v>
      </c>
      <c r="AE2207" s="19">
        <f t="shared" si="69"/>
        <v>1494.5399999999936</v>
      </c>
      <c r="AF2207" s="20">
        <v>458.99999999999989</v>
      </c>
      <c r="AG2207" s="21"/>
      <c r="AH2207" s="121"/>
      <c r="AI2207" s="156"/>
      <c r="AJ2207" s="156"/>
    </row>
    <row r="2208" spans="1:36" ht="14.4" thickTop="1" thickBot="1" x14ac:dyDescent="0.3">
      <c r="B2208" s="12">
        <v>41654</v>
      </c>
      <c r="C2208" s="128" t="s">
        <v>12</v>
      </c>
      <c r="D2208" s="168">
        <v>4377.6779999999999</v>
      </c>
      <c r="E2208" s="168">
        <v>4195.7359999999999</v>
      </c>
      <c r="F2208" s="168">
        <v>4098.723</v>
      </c>
      <c r="G2208" s="168">
        <v>4104.4880000000003</v>
      </c>
      <c r="H2208" s="169">
        <v>4120.8609999999999</v>
      </c>
      <c r="I2208" s="168">
        <v>4253.8140000000003</v>
      </c>
      <c r="J2208" s="168">
        <v>4575.3810000000003</v>
      </c>
      <c r="K2208" s="168">
        <v>4659.5259999999998</v>
      </c>
      <c r="L2208" s="168">
        <v>4699.3609999999999</v>
      </c>
      <c r="M2208" s="168">
        <v>4693.6409999999996</v>
      </c>
      <c r="N2208" s="168">
        <v>4889.37</v>
      </c>
      <c r="O2208" s="168">
        <v>4958.8190000000004</v>
      </c>
      <c r="P2208" s="168">
        <v>4966.0870000000004</v>
      </c>
      <c r="Q2208" s="168">
        <v>4994.0240000000003</v>
      </c>
      <c r="R2208" s="168">
        <v>4929.6620000000003</v>
      </c>
      <c r="S2208" s="168">
        <v>4941.0969999999998</v>
      </c>
      <c r="T2208" s="168">
        <v>4920.7569999999996</v>
      </c>
      <c r="U2208" s="168">
        <v>4887.4610000000002</v>
      </c>
      <c r="V2208" s="168">
        <v>5275.5010000000002</v>
      </c>
      <c r="W2208" s="67">
        <v>5662.2539999999999</v>
      </c>
      <c r="X2208" s="168">
        <v>5516.6090000000004</v>
      </c>
      <c r="Y2208" s="168">
        <v>5160.1490000000003</v>
      </c>
      <c r="Z2208" s="168">
        <v>4947.2659999999996</v>
      </c>
      <c r="AA2208" s="168">
        <v>4507.2460000000001</v>
      </c>
      <c r="AB2208" s="170">
        <v>114335.511</v>
      </c>
      <c r="AC2208" s="18" t="str">
        <f t="shared" si="68"/>
        <v>ok</v>
      </c>
      <c r="AE2208" s="19">
        <f t="shared" si="69"/>
        <v>-1617.7949999999983</v>
      </c>
      <c r="AF2208" s="20">
        <v>421.01</v>
      </c>
      <c r="AG2208" s="21"/>
      <c r="AH2208" s="121"/>
      <c r="AI2208" s="156"/>
      <c r="AJ2208" s="156"/>
    </row>
    <row r="2209" spans="2:36" ht="14.4" thickTop="1" thickBot="1" x14ac:dyDescent="0.3">
      <c r="B2209" s="12">
        <v>41655</v>
      </c>
      <c r="C2209" s="128" t="s">
        <v>13</v>
      </c>
      <c r="D2209" s="168">
        <v>4264.1369999999997</v>
      </c>
      <c r="E2209" s="168">
        <v>4005.2950000000001</v>
      </c>
      <c r="F2209" s="168">
        <v>3982.7179999999998</v>
      </c>
      <c r="G2209" s="168">
        <v>3936.05</v>
      </c>
      <c r="H2209" s="169">
        <v>3991.3690000000001</v>
      </c>
      <c r="I2209" s="168">
        <v>4128.8729999999996</v>
      </c>
      <c r="J2209" s="168">
        <v>4477.0469999999996</v>
      </c>
      <c r="K2209" s="168">
        <v>4634.8819999999996</v>
      </c>
      <c r="L2209" s="168">
        <v>4658.4870000000001</v>
      </c>
      <c r="M2209" s="168">
        <v>4699.4399999999996</v>
      </c>
      <c r="N2209" s="168">
        <v>4766.5550000000003</v>
      </c>
      <c r="O2209" s="168">
        <v>4776.3710000000001</v>
      </c>
      <c r="P2209" s="168">
        <v>4882.1099999999997</v>
      </c>
      <c r="Q2209" s="168">
        <v>4858.174</v>
      </c>
      <c r="R2209" s="168">
        <v>4862.6930000000002</v>
      </c>
      <c r="S2209" s="168">
        <v>4875.9939999999997</v>
      </c>
      <c r="T2209" s="168">
        <v>4858.4110000000001</v>
      </c>
      <c r="U2209" s="168">
        <v>4873.3370000000004</v>
      </c>
      <c r="V2209" s="168">
        <v>5291.9139999999998</v>
      </c>
      <c r="W2209" s="67">
        <v>5769.8360000000002</v>
      </c>
      <c r="X2209" s="168">
        <v>5580.7889999999998</v>
      </c>
      <c r="Y2209" s="168">
        <v>5220.4470000000001</v>
      </c>
      <c r="Z2209" s="168">
        <v>4968.0240000000003</v>
      </c>
      <c r="AA2209" s="168">
        <v>4542.0780000000004</v>
      </c>
      <c r="AB2209" s="170">
        <v>112905.031</v>
      </c>
      <c r="AC2209" s="18" t="str">
        <f t="shared" si="68"/>
        <v>ok</v>
      </c>
      <c r="AE2209" s="19">
        <f t="shared" si="69"/>
        <v>-1430.4799999999959</v>
      </c>
      <c r="AF2209" s="20">
        <v>387.23</v>
      </c>
      <c r="AG2209" s="21"/>
      <c r="AH2209" s="121"/>
      <c r="AI2209" s="156"/>
      <c r="AJ2209" s="156"/>
    </row>
    <row r="2210" spans="2:36" ht="14.4" thickTop="1" thickBot="1" x14ac:dyDescent="0.3">
      <c r="B2210" s="12">
        <v>41656</v>
      </c>
      <c r="C2210" s="128" t="s">
        <v>14</v>
      </c>
      <c r="D2210" s="168">
        <v>4301.7520000000004</v>
      </c>
      <c r="E2210" s="168">
        <v>4107.8339999999998</v>
      </c>
      <c r="F2210" s="168">
        <v>4010.6089999999999</v>
      </c>
      <c r="G2210" s="168">
        <v>4000.48</v>
      </c>
      <c r="H2210" s="169">
        <v>4007.4859999999999</v>
      </c>
      <c r="I2210" s="168">
        <v>4163.8469999999998</v>
      </c>
      <c r="J2210" s="168">
        <v>4502.125</v>
      </c>
      <c r="K2210" s="168">
        <v>4603.6090000000004</v>
      </c>
      <c r="L2210" s="168">
        <v>4596.5780000000004</v>
      </c>
      <c r="M2210" s="168">
        <v>4681.5519999999997</v>
      </c>
      <c r="N2210" s="168">
        <v>4765.6409999999996</v>
      </c>
      <c r="O2210" s="168">
        <v>4853.5469999999996</v>
      </c>
      <c r="P2210" s="168">
        <v>4892.8019999999997</v>
      </c>
      <c r="Q2210" s="168">
        <v>4877.0069999999996</v>
      </c>
      <c r="R2210" s="168">
        <v>4883.03</v>
      </c>
      <c r="S2210" s="168">
        <v>4678.7659999999996</v>
      </c>
      <c r="T2210" s="168">
        <v>4815.8450000000003</v>
      </c>
      <c r="U2210" s="168">
        <v>4824.1530000000002</v>
      </c>
      <c r="V2210" s="168">
        <v>5196.3819999999996</v>
      </c>
      <c r="W2210" s="67">
        <v>5645.1120000000001</v>
      </c>
      <c r="X2210" s="168">
        <v>5474.1959999999999</v>
      </c>
      <c r="Y2210" s="168">
        <v>5124.9170000000004</v>
      </c>
      <c r="Z2210" s="168">
        <v>4874.3599999999997</v>
      </c>
      <c r="AA2210" s="168">
        <v>4450.5339999999997</v>
      </c>
      <c r="AB2210" s="170">
        <v>112332.164</v>
      </c>
      <c r="AC2210" s="18" t="str">
        <f t="shared" si="68"/>
        <v>ok</v>
      </c>
      <c r="AE2210" s="19">
        <f t="shared" si="69"/>
        <v>-572.86699999999837</v>
      </c>
      <c r="AF2210" s="20">
        <v>405.55000000000013</v>
      </c>
      <c r="AG2210" s="21"/>
      <c r="AH2210" s="121"/>
      <c r="AI2210" s="156"/>
      <c r="AJ2210" s="156"/>
    </row>
    <row r="2211" spans="2:36" ht="14.4" thickTop="1" thickBot="1" x14ac:dyDescent="0.3">
      <c r="B2211" s="12">
        <v>41657</v>
      </c>
      <c r="C2211" s="128" t="s">
        <v>15</v>
      </c>
      <c r="D2211" s="168">
        <v>4199.6840000000002</v>
      </c>
      <c r="E2211" s="168">
        <v>4065.0050000000001</v>
      </c>
      <c r="F2211" s="168">
        <v>3990.1210000000001</v>
      </c>
      <c r="G2211" s="168">
        <v>3982.4810000000002</v>
      </c>
      <c r="H2211" s="169">
        <v>3932.0619999999999</v>
      </c>
      <c r="I2211" s="168">
        <v>4047.1170000000002</v>
      </c>
      <c r="J2211" s="168">
        <v>4194.8109999999997</v>
      </c>
      <c r="K2211" s="168">
        <v>4123.9250000000002</v>
      </c>
      <c r="L2211" s="168">
        <v>4361.5630000000001</v>
      </c>
      <c r="M2211" s="168">
        <v>4458.13</v>
      </c>
      <c r="N2211" s="168">
        <v>4609.7280000000001</v>
      </c>
      <c r="O2211" s="168">
        <v>4612.0609999999997</v>
      </c>
      <c r="P2211" s="168">
        <v>4641.5039999999999</v>
      </c>
      <c r="Q2211" s="168">
        <v>4627.027</v>
      </c>
      <c r="R2211" s="168">
        <v>4516.43</v>
      </c>
      <c r="S2211" s="168">
        <v>4491.7780000000002</v>
      </c>
      <c r="T2211" s="168">
        <v>4518.2340000000004</v>
      </c>
      <c r="U2211" s="168">
        <v>4560.9709999999995</v>
      </c>
      <c r="V2211" s="168">
        <v>5150.4480000000003</v>
      </c>
      <c r="W2211" s="67">
        <v>5430.1220000000003</v>
      </c>
      <c r="X2211" s="168">
        <v>5251.0950000000003</v>
      </c>
      <c r="Y2211" s="168">
        <v>5086.1610000000001</v>
      </c>
      <c r="Z2211" s="168">
        <v>4855.5889999999999</v>
      </c>
      <c r="AA2211" s="168">
        <v>4425.8890000000001</v>
      </c>
      <c r="AB2211" s="170">
        <v>108131.93600000002</v>
      </c>
      <c r="AC2211" s="18" t="str">
        <f t="shared" si="68"/>
        <v>ok</v>
      </c>
      <c r="AE2211" s="19">
        <f t="shared" si="69"/>
        <v>-4200.2279999999882</v>
      </c>
      <c r="AF2211" s="20">
        <v>395.93999999999994</v>
      </c>
      <c r="AG2211" s="21"/>
      <c r="AH2211" s="121"/>
      <c r="AI2211" s="156"/>
      <c r="AJ2211" s="156"/>
    </row>
    <row r="2212" spans="2:36" ht="14.4" thickTop="1" thickBot="1" x14ac:dyDescent="0.3">
      <c r="B2212" s="12">
        <v>41658</v>
      </c>
      <c r="C2212" s="128" t="s">
        <v>16</v>
      </c>
      <c r="D2212" s="168">
        <v>4112.6059999999998</v>
      </c>
      <c r="E2212" s="168">
        <v>3956.616</v>
      </c>
      <c r="F2212" s="168">
        <v>3838.9259999999999</v>
      </c>
      <c r="G2212" s="168">
        <v>3779.2080000000001</v>
      </c>
      <c r="H2212" s="169">
        <v>3772.819</v>
      </c>
      <c r="I2212" s="168">
        <v>3801.0929999999998</v>
      </c>
      <c r="J2212" s="168">
        <v>3873.502</v>
      </c>
      <c r="K2212" s="168">
        <v>3781.2829999999999</v>
      </c>
      <c r="L2212" s="168">
        <v>3904.223</v>
      </c>
      <c r="M2212" s="168">
        <v>4005.0720000000001</v>
      </c>
      <c r="N2212" s="168">
        <v>4103.1350000000002</v>
      </c>
      <c r="O2212" s="168">
        <v>4119.9480000000003</v>
      </c>
      <c r="P2212" s="168">
        <v>4180.1970000000001</v>
      </c>
      <c r="Q2212" s="168">
        <v>4172.6120000000001</v>
      </c>
      <c r="R2212" s="168">
        <v>4153.76</v>
      </c>
      <c r="S2212" s="168">
        <v>4089.1179999999999</v>
      </c>
      <c r="T2212" s="168">
        <v>4200.6189999999997</v>
      </c>
      <c r="U2212" s="168">
        <v>4283.0389999999998</v>
      </c>
      <c r="V2212" s="168">
        <v>5007.0069999999996</v>
      </c>
      <c r="W2212" s="67">
        <v>5560.9260000000004</v>
      </c>
      <c r="X2212" s="168">
        <v>5482.2489999999998</v>
      </c>
      <c r="Y2212" s="168">
        <v>5231.0559999999996</v>
      </c>
      <c r="Z2212" s="168">
        <v>4775.701</v>
      </c>
      <c r="AA2212" s="168">
        <v>4261.5690000000004</v>
      </c>
      <c r="AB2212" s="170">
        <v>102446.28400000001</v>
      </c>
      <c r="AC2212" s="18" t="str">
        <f t="shared" si="68"/>
        <v>ok</v>
      </c>
      <c r="AE2212" s="19">
        <f t="shared" si="69"/>
        <v>-5685.6520000000019</v>
      </c>
      <c r="AF2212" s="20">
        <v>433.03</v>
      </c>
      <c r="AG2212" s="21"/>
      <c r="AH2212" s="121"/>
      <c r="AI2212" s="156"/>
      <c r="AJ2212" s="156"/>
    </row>
    <row r="2213" spans="2:36" ht="14.4" thickTop="1" thickBot="1" x14ac:dyDescent="0.3">
      <c r="B2213" s="12">
        <v>41659</v>
      </c>
      <c r="C2213" s="128" t="s">
        <v>17</v>
      </c>
      <c r="D2213" s="168">
        <v>4005.9940000000001</v>
      </c>
      <c r="E2213" s="168">
        <v>3860.047</v>
      </c>
      <c r="F2213" s="168">
        <v>3777.4960000000001</v>
      </c>
      <c r="G2213" s="168">
        <v>3722.953</v>
      </c>
      <c r="H2213" s="169">
        <v>3746.8789999999999</v>
      </c>
      <c r="I2213" s="168">
        <v>3946.674</v>
      </c>
      <c r="J2213" s="168">
        <v>4304.076</v>
      </c>
      <c r="K2213" s="168">
        <v>4413.6660000000002</v>
      </c>
      <c r="L2213" s="168">
        <v>4455.5649999999996</v>
      </c>
      <c r="M2213" s="168">
        <v>4554.0159999999996</v>
      </c>
      <c r="N2213" s="168">
        <v>4721.6610000000001</v>
      </c>
      <c r="O2213" s="168">
        <v>4767.3100000000004</v>
      </c>
      <c r="P2213" s="168">
        <v>4813.723</v>
      </c>
      <c r="Q2213" s="168">
        <v>4840.0429999999997</v>
      </c>
      <c r="R2213" s="168">
        <v>4846.5820000000003</v>
      </c>
      <c r="S2213" s="168">
        <v>4801.6099999999997</v>
      </c>
      <c r="T2213" s="168">
        <v>4778.7759999999998</v>
      </c>
      <c r="U2213" s="168">
        <v>4743.78</v>
      </c>
      <c r="V2213" s="168">
        <v>5217.1139999999996</v>
      </c>
      <c r="W2213" s="67">
        <v>5758.9889999999996</v>
      </c>
      <c r="X2213" s="168">
        <v>5616.0649999999996</v>
      </c>
      <c r="Y2213" s="168">
        <v>5301.2749999999996</v>
      </c>
      <c r="Z2213" s="168">
        <v>4958.6750000000002</v>
      </c>
      <c r="AA2213" s="168">
        <v>4533.4949999999999</v>
      </c>
      <c r="AB2213" s="170">
        <v>110486.46399999998</v>
      </c>
      <c r="AC2213" s="18" t="str">
        <f t="shared" si="68"/>
        <v>ok</v>
      </c>
      <c r="AE2213" s="19">
        <f t="shared" si="69"/>
        <v>8040.1799999999639</v>
      </c>
      <c r="AF2213" s="20">
        <v>435.12</v>
      </c>
      <c r="AG2213" s="21"/>
      <c r="AH2213" s="121"/>
      <c r="AI2213" s="156"/>
      <c r="AJ2213" s="156"/>
    </row>
    <row r="2214" spans="2:36" ht="14.4" thickTop="1" thickBot="1" x14ac:dyDescent="0.3">
      <c r="B2214" s="12">
        <v>41660</v>
      </c>
      <c r="C2214" s="128" t="s">
        <v>11</v>
      </c>
      <c r="D2214" s="168">
        <v>4196.1549999999997</v>
      </c>
      <c r="E2214" s="168">
        <v>4080.625</v>
      </c>
      <c r="F2214" s="168">
        <v>3958.2089999999998</v>
      </c>
      <c r="G2214" s="168">
        <v>3937.0740000000001</v>
      </c>
      <c r="H2214" s="169">
        <v>3971.9859999999999</v>
      </c>
      <c r="I2214" s="168">
        <v>4115.7460000000001</v>
      </c>
      <c r="J2214" s="168">
        <v>4424.424</v>
      </c>
      <c r="K2214" s="168">
        <v>4431.9279999999999</v>
      </c>
      <c r="L2214" s="168">
        <v>4504.3230000000003</v>
      </c>
      <c r="M2214" s="168">
        <v>4600.2179999999998</v>
      </c>
      <c r="N2214" s="168">
        <v>4701.2190000000001</v>
      </c>
      <c r="O2214" s="168">
        <v>4778.1639999999998</v>
      </c>
      <c r="P2214" s="168">
        <v>4785.451</v>
      </c>
      <c r="Q2214" s="168">
        <v>4840.0240000000003</v>
      </c>
      <c r="R2214" s="168">
        <v>4833.1499999999996</v>
      </c>
      <c r="S2214" s="168">
        <v>4871.7299999999996</v>
      </c>
      <c r="T2214" s="168">
        <v>4890.8450000000003</v>
      </c>
      <c r="U2214" s="168">
        <v>4861.3440000000001</v>
      </c>
      <c r="V2214" s="168">
        <v>5209.7629999999999</v>
      </c>
      <c r="W2214" s="67">
        <v>5756.3069999999998</v>
      </c>
      <c r="X2214" s="168">
        <v>5592.9639999999999</v>
      </c>
      <c r="Y2214" s="168">
        <v>5241.933</v>
      </c>
      <c r="Z2214" s="168">
        <v>4901.5169999999998</v>
      </c>
      <c r="AA2214" s="168">
        <v>4456.7920000000004</v>
      </c>
      <c r="AB2214" s="170">
        <v>111941.89100000002</v>
      </c>
      <c r="AC2214" s="18" t="str">
        <f t="shared" si="68"/>
        <v>ok</v>
      </c>
      <c r="AE2214" s="19">
        <f t="shared" si="69"/>
        <v>1455.4270000000397</v>
      </c>
      <c r="AF2214" s="20">
        <v>442.58999999999992</v>
      </c>
      <c r="AG2214" s="21"/>
      <c r="AH2214" s="121"/>
      <c r="AI2214" s="156"/>
      <c r="AJ2214" s="156"/>
    </row>
    <row r="2215" spans="2:36" ht="14.4" thickTop="1" thickBot="1" x14ac:dyDescent="0.3">
      <c r="B2215" s="12">
        <v>41661</v>
      </c>
      <c r="C2215" s="128" t="s">
        <v>12</v>
      </c>
      <c r="D2215" s="168">
        <v>4180.9949999999999</v>
      </c>
      <c r="E2215" s="168">
        <v>4038.7109999999998</v>
      </c>
      <c r="F2215" s="168">
        <v>3997.123</v>
      </c>
      <c r="G2215" s="168">
        <v>3930.7849999999999</v>
      </c>
      <c r="H2215" s="169">
        <v>4000.3589999999999</v>
      </c>
      <c r="I2215" s="168">
        <v>4149.6099999999997</v>
      </c>
      <c r="J2215" s="168">
        <v>4482.6229999999996</v>
      </c>
      <c r="K2215" s="168">
        <v>4560.3770000000004</v>
      </c>
      <c r="L2215" s="168">
        <v>4517.0029999999997</v>
      </c>
      <c r="M2215" s="168">
        <v>4674.009</v>
      </c>
      <c r="N2215" s="168">
        <v>4681.4870000000001</v>
      </c>
      <c r="O2215" s="168">
        <v>4756.6559999999999</v>
      </c>
      <c r="P2215" s="168">
        <v>4760.4570000000003</v>
      </c>
      <c r="Q2215" s="168">
        <v>4815.4930000000004</v>
      </c>
      <c r="R2215" s="168">
        <v>4826.7529999999997</v>
      </c>
      <c r="S2215" s="168">
        <v>4806.6949999999997</v>
      </c>
      <c r="T2215" s="168">
        <v>4789.3010000000004</v>
      </c>
      <c r="U2215" s="168">
        <v>4762.38</v>
      </c>
      <c r="V2215" s="168">
        <v>5146.9390000000003</v>
      </c>
      <c r="W2215" s="67">
        <v>5769.3370000000004</v>
      </c>
      <c r="X2215" s="168">
        <v>5601.665</v>
      </c>
      <c r="Y2215" s="168">
        <v>5226.3850000000002</v>
      </c>
      <c r="Z2215" s="168">
        <v>4822.3310000000001</v>
      </c>
      <c r="AA2215" s="168">
        <v>4479.4269999999997</v>
      </c>
      <c r="AB2215" s="170">
        <v>111776.901</v>
      </c>
      <c r="AC2215" s="18" t="str">
        <f t="shared" si="68"/>
        <v>ok</v>
      </c>
      <c r="AE2215" s="19">
        <f t="shared" si="69"/>
        <v>-164.99000000001979</v>
      </c>
      <c r="AF2215" s="20">
        <v>408.89000000000004</v>
      </c>
      <c r="AG2215" s="21"/>
      <c r="AH2215" s="121"/>
      <c r="AI2215" s="156"/>
      <c r="AJ2215" s="156"/>
    </row>
    <row r="2216" spans="2:36" ht="14.4" thickTop="1" thickBot="1" x14ac:dyDescent="0.3">
      <c r="B2216" s="12">
        <v>41662</v>
      </c>
      <c r="C2216" s="128" t="s">
        <v>13</v>
      </c>
      <c r="D2216" s="168">
        <v>4161.34</v>
      </c>
      <c r="E2216" s="168">
        <v>4015.011</v>
      </c>
      <c r="F2216" s="168">
        <v>3925.8580000000002</v>
      </c>
      <c r="G2216" s="168">
        <v>3866.857</v>
      </c>
      <c r="H2216" s="169">
        <v>3922.076</v>
      </c>
      <c r="I2216" s="168">
        <v>4083.4630000000002</v>
      </c>
      <c r="J2216" s="168">
        <v>4430.7380000000003</v>
      </c>
      <c r="K2216" s="168">
        <v>4450.7879999999996</v>
      </c>
      <c r="L2216" s="168">
        <v>4464.1180000000004</v>
      </c>
      <c r="M2216" s="168">
        <v>4558.0990000000002</v>
      </c>
      <c r="N2216" s="168">
        <v>4677.835</v>
      </c>
      <c r="O2216" s="168">
        <v>4742.4040000000005</v>
      </c>
      <c r="P2216" s="168">
        <v>4894.8689999999997</v>
      </c>
      <c r="Q2216" s="168">
        <v>4829.6450000000004</v>
      </c>
      <c r="R2216" s="168">
        <v>4849.8959999999997</v>
      </c>
      <c r="S2216" s="168">
        <v>4940.0370000000003</v>
      </c>
      <c r="T2216" s="168">
        <v>4944.8100000000004</v>
      </c>
      <c r="U2216" s="168">
        <v>4878.241</v>
      </c>
      <c r="V2216" s="168">
        <v>5228.2579999999998</v>
      </c>
      <c r="W2216" s="67">
        <v>5902.3689999999997</v>
      </c>
      <c r="X2216" s="168">
        <v>5713.4830000000002</v>
      </c>
      <c r="Y2216" s="168">
        <v>5371.5280000000002</v>
      </c>
      <c r="Z2216" s="168">
        <v>5061.7520000000004</v>
      </c>
      <c r="AA2216" s="168">
        <v>4640.3320000000003</v>
      </c>
      <c r="AB2216" s="170">
        <v>112553.807</v>
      </c>
      <c r="AC2216" s="18" t="str">
        <f t="shared" si="68"/>
        <v>ok</v>
      </c>
      <c r="AE2216" s="19">
        <f t="shared" si="69"/>
        <v>776.90600000000268</v>
      </c>
      <c r="AF2216" s="20">
        <v>451.07000000000005</v>
      </c>
      <c r="AG2216" s="21"/>
      <c r="AH2216" s="121"/>
      <c r="AI2216" s="156"/>
      <c r="AJ2216" s="156"/>
    </row>
    <row r="2217" spans="2:36" ht="14.4" thickTop="1" thickBot="1" x14ac:dyDescent="0.3">
      <c r="B2217" s="12">
        <v>41663</v>
      </c>
      <c r="C2217" s="128" t="s">
        <v>14</v>
      </c>
      <c r="D2217" s="168">
        <v>4358.2259999999997</v>
      </c>
      <c r="E2217" s="168">
        <v>4232.7719999999999</v>
      </c>
      <c r="F2217" s="168">
        <v>4070.2840000000001</v>
      </c>
      <c r="G2217" s="168">
        <v>4118.1289999999999</v>
      </c>
      <c r="H2217" s="169">
        <v>4141.9790000000003</v>
      </c>
      <c r="I2217" s="168">
        <v>4323.7719999999999</v>
      </c>
      <c r="J2217" s="168">
        <v>4597.0829999999996</v>
      </c>
      <c r="K2217" s="168">
        <v>4714.68</v>
      </c>
      <c r="L2217" s="168">
        <v>4774.1750000000002</v>
      </c>
      <c r="M2217" s="168">
        <v>4892.9009999999998</v>
      </c>
      <c r="N2217" s="168">
        <v>4900.4319999999998</v>
      </c>
      <c r="O2217" s="168">
        <v>5003.22</v>
      </c>
      <c r="P2217" s="168">
        <v>4996.3710000000001</v>
      </c>
      <c r="Q2217" s="168">
        <v>5005.2960000000003</v>
      </c>
      <c r="R2217" s="168">
        <v>5028.2250000000004</v>
      </c>
      <c r="S2217" s="168">
        <v>4947.7489999999998</v>
      </c>
      <c r="T2217" s="168">
        <v>4896.1480000000001</v>
      </c>
      <c r="U2217" s="168">
        <v>4925.7560000000003</v>
      </c>
      <c r="V2217" s="168">
        <v>5248.5209999999997</v>
      </c>
      <c r="W2217" s="67">
        <v>5656.4579999999996</v>
      </c>
      <c r="X2217" s="168">
        <v>5499.1710000000003</v>
      </c>
      <c r="Y2217" s="168">
        <v>5192.1559999999999</v>
      </c>
      <c r="Z2217" s="168">
        <v>4949.6540000000005</v>
      </c>
      <c r="AA2217" s="168">
        <v>4660.4139999999998</v>
      </c>
      <c r="AB2217" s="170">
        <v>115133.572</v>
      </c>
      <c r="AC2217" s="18" t="str">
        <f t="shared" si="68"/>
        <v>ok</v>
      </c>
      <c r="AE2217" s="19">
        <f t="shared" si="69"/>
        <v>2579.7649999999994</v>
      </c>
      <c r="AF2217" s="20">
        <v>443.58999999999992</v>
      </c>
      <c r="AG2217" s="21"/>
      <c r="AH2217" s="121"/>
      <c r="AI2217" s="156"/>
      <c r="AJ2217" s="156"/>
    </row>
    <row r="2218" spans="2:36" ht="14.4" thickTop="1" thickBot="1" x14ac:dyDescent="0.3">
      <c r="B2218" s="12">
        <v>41664</v>
      </c>
      <c r="C2218" s="128" t="s">
        <v>15</v>
      </c>
      <c r="D2218" s="168">
        <v>4358.973</v>
      </c>
      <c r="E2218" s="168">
        <v>4111.4790000000003</v>
      </c>
      <c r="F2218" s="168">
        <v>4030.1280000000002</v>
      </c>
      <c r="G2218" s="168">
        <v>3995.2750000000001</v>
      </c>
      <c r="H2218" s="169">
        <v>3978.0140000000001</v>
      </c>
      <c r="I2218" s="168">
        <v>4081.4569999999999</v>
      </c>
      <c r="J2218" s="168">
        <v>4285.5240000000003</v>
      </c>
      <c r="K2218" s="168">
        <v>4267.2370000000001</v>
      </c>
      <c r="L2218" s="168">
        <v>4306.6779999999999</v>
      </c>
      <c r="M2218" s="168">
        <v>4579.4340000000002</v>
      </c>
      <c r="N2218" s="168">
        <v>4750.1260000000002</v>
      </c>
      <c r="O2218" s="168">
        <v>4765.0159999999996</v>
      </c>
      <c r="P2218" s="168">
        <v>4731.4549999999999</v>
      </c>
      <c r="Q2218" s="168">
        <v>4756.607</v>
      </c>
      <c r="R2218" s="168">
        <v>4730.1319999999996</v>
      </c>
      <c r="S2218" s="168">
        <v>4745.5829999999996</v>
      </c>
      <c r="T2218" s="168">
        <v>4577.0450000000001</v>
      </c>
      <c r="U2218" s="168">
        <v>4650.4359999999997</v>
      </c>
      <c r="V2218" s="168">
        <v>5205.4459999999999</v>
      </c>
      <c r="W2218" s="67">
        <v>5417.7259999999997</v>
      </c>
      <c r="X2218" s="168">
        <v>5275.42</v>
      </c>
      <c r="Y2218" s="168">
        <v>5198.1030000000001</v>
      </c>
      <c r="Z2218" s="168">
        <v>5004.9709999999995</v>
      </c>
      <c r="AA2218" s="168">
        <v>4532.3509999999997</v>
      </c>
      <c r="AB2218" s="170">
        <v>110334.61599999999</v>
      </c>
      <c r="AC2218" s="18" t="str">
        <f t="shared" si="68"/>
        <v>ok</v>
      </c>
      <c r="AE2218" s="19">
        <f t="shared" si="69"/>
        <v>-4798.9560000000056</v>
      </c>
      <c r="AF2218" s="20">
        <v>418.50000000000011</v>
      </c>
      <c r="AG2218" s="21"/>
      <c r="AH2218" s="121"/>
      <c r="AI2218" s="156"/>
      <c r="AJ2218" s="156"/>
    </row>
    <row r="2219" spans="2:36" ht="14.4" thickTop="1" thickBot="1" x14ac:dyDescent="0.3">
      <c r="B2219" s="12">
        <v>41665</v>
      </c>
      <c r="C2219" s="128" t="s">
        <v>16</v>
      </c>
      <c r="D2219" s="168">
        <v>4200.473</v>
      </c>
      <c r="E2219" s="168">
        <v>4019.19</v>
      </c>
      <c r="F2219" s="168">
        <v>3901.21</v>
      </c>
      <c r="G2219" s="168">
        <v>3821.7020000000002</v>
      </c>
      <c r="H2219" s="169">
        <v>3839.4549999999999</v>
      </c>
      <c r="I2219" s="168">
        <v>3873.4090000000001</v>
      </c>
      <c r="J2219" s="168">
        <v>3918.3670000000002</v>
      </c>
      <c r="K2219" s="168">
        <v>3870.7220000000002</v>
      </c>
      <c r="L2219" s="168">
        <v>3972.817</v>
      </c>
      <c r="M2219" s="168">
        <v>4117.9260000000004</v>
      </c>
      <c r="N2219" s="168">
        <v>4277.3389999999999</v>
      </c>
      <c r="O2219" s="168">
        <v>4218.8010000000004</v>
      </c>
      <c r="P2219" s="168">
        <v>4259.2120000000004</v>
      </c>
      <c r="Q2219" s="168">
        <v>4364.2389999999996</v>
      </c>
      <c r="R2219" s="168">
        <v>4287.8370000000004</v>
      </c>
      <c r="S2219" s="168">
        <v>4355.8100000000004</v>
      </c>
      <c r="T2219" s="168">
        <v>4307.6019999999999</v>
      </c>
      <c r="U2219" s="168">
        <v>4259.4250000000002</v>
      </c>
      <c r="V2219" s="168">
        <v>4929.1880000000001</v>
      </c>
      <c r="W2219" s="67">
        <v>5546.9669999999996</v>
      </c>
      <c r="X2219" s="168">
        <v>5559.3</v>
      </c>
      <c r="Y2219" s="168">
        <v>5215.7719999999999</v>
      </c>
      <c r="Z2219" s="168">
        <v>4768.509</v>
      </c>
      <c r="AA2219" s="168">
        <v>4345.826</v>
      </c>
      <c r="AB2219" s="170">
        <v>104231.09800000001</v>
      </c>
      <c r="AC2219" s="18" t="str">
        <f t="shared" si="68"/>
        <v>ok</v>
      </c>
      <c r="AE2219" s="19">
        <f t="shared" si="69"/>
        <v>-6103.5179999999818</v>
      </c>
      <c r="AF2219" s="20">
        <v>456.08</v>
      </c>
      <c r="AG2219" s="21"/>
      <c r="AH2219" s="121"/>
      <c r="AI2219" s="156"/>
      <c r="AJ2219" s="156"/>
    </row>
    <row r="2220" spans="2:36" ht="14.4" thickTop="1" thickBot="1" x14ac:dyDescent="0.3">
      <c r="B2220" s="12">
        <v>41666</v>
      </c>
      <c r="C2220" s="128" t="s">
        <v>17</v>
      </c>
      <c r="D2220" s="168">
        <v>4017.1149999999998</v>
      </c>
      <c r="E2220" s="168">
        <v>3916.752</v>
      </c>
      <c r="F2220" s="168">
        <v>3858.654</v>
      </c>
      <c r="G2220" s="168">
        <v>3799.43</v>
      </c>
      <c r="H2220" s="169">
        <v>3812.2109999999998</v>
      </c>
      <c r="I2220" s="168">
        <v>3979.5889999999999</v>
      </c>
      <c r="J2220" s="168">
        <v>4399.2439999999997</v>
      </c>
      <c r="K2220" s="168">
        <v>4434.7030000000004</v>
      </c>
      <c r="L2220" s="168">
        <v>4495.0789999999997</v>
      </c>
      <c r="M2220" s="168">
        <v>4659.2049999999999</v>
      </c>
      <c r="N2220" s="168">
        <v>4666.982</v>
      </c>
      <c r="O2220" s="168">
        <v>4864.2</v>
      </c>
      <c r="P2220" s="168">
        <v>4936.1260000000002</v>
      </c>
      <c r="Q2220" s="168">
        <v>4944.692</v>
      </c>
      <c r="R2220" s="168">
        <v>4991.5630000000001</v>
      </c>
      <c r="S2220" s="168">
        <v>5002.0249999999996</v>
      </c>
      <c r="T2220" s="168">
        <v>4974.54</v>
      </c>
      <c r="U2220" s="168">
        <v>4954.4859999999999</v>
      </c>
      <c r="V2220" s="168">
        <v>5293.0290000000005</v>
      </c>
      <c r="W2220" s="67">
        <v>5874.1229999999996</v>
      </c>
      <c r="X2220" s="168">
        <v>5783.9470000000001</v>
      </c>
      <c r="Y2220" s="168">
        <v>5497.4189999999999</v>
      </c>
      <c r="Z2220" s="168">
        <v>5104.7879999999996</v>
      </c>
      <c r="AA2220" s="168">
        <v>4773.6289999999999</v>
      </c>
      <c r="AB2220" s="170">
        <v>113033.53099999999</v>
      </c>
      <c r="AC2220" s="18" t="str">
        <f t="shared" si="68"/>
        <v>ok</v>
      </c>
      <c r="AE2220" s="19">
        <f t="shared" si="69"/>
        <v>8802.4329999999754</v>
      </c>
      <c r="AF2220" s="20">
        <v>468.21999999999991</v>
      </c>
      <c r="AG2220" s="21"/>
      <c r="AH2220" s="121"/>
      <c r="AI2220" s="156"/>
      <c r="AJ2220" s="156"/>
    </row>
    <row r="2221" spans="2:36" ht="14.4" thickTop="1" thickBot="1" x14ac:dyDescent="0.3">
      <c r="B2221" s="12">
        <v>41667</v>
      </c>
      <c r="C2221" s="128" t="s">
        <v>11</v>
      </c>
      <c r="D2221" s="168">
        <v>4476.5460000000003</v>
      </c>
      <c r="E2221" s="168">
        <v>4298.6270000000004</v>
      </c>
      <c r="F2221" s="168">
        <v>4211.741</v>
      </c>
      <c r="G2221" s="168">
        <v>4141.0839999999998</v>
      </c>
      <c r="H2221" s="169">
        <v>4108.2330000000002</v>
      </c>
      <c r="I2221" s="168">
        <v>4253.0060000000003</v>
      </c>
      <c r="J2221" s="168">
        <v>4619.326</v>
      </c>
      <c r="K2221" s="168">
        <v>4668.7460000000001</v>
      </c>
      <c r="L2221" s="168">
        <v>4675.63</v>
      </c>
      <c r="M2221" s="168">
        <v>4809.0940000000001</v>
      </c>
      <c r="N2221" s="168">
        <v>4941.8149999999996</v>
      </c>
      <c r="O2221" s="168">
        <v>4966.1049999999996</v>
      </c>
      <c r="P2221" s="168">
        <v>5073.3869999999997</v>
      </c>
      <c r="Q2221" s="168">
        <v>5112.4930000000004</v>
      </c>
      <c r="R2221" s="168">
        <v>5153.866</v>
      </c>
      <c r="S2221" s="168">
        <v>5117.0230000000001</v>
      </c>
      <c r="T2221" s="168">
        <v>4988.1840000000002</v>
      </c>
      <c r="U2221" s="168">
        <v>5018.9620000000004</v>
      </c>
      <c r="V2221" s="168">
        <v>5367.02</v>
      </c>
      <c r="W2221" s="67">
        <v>6059.674</v>
      </c>
      <c r="X2221" s="168">
        <v>5859.0730000000003</v>
      </c>
      <c r="Y2221" s="168">
        <v>5567.8190000000004</v>
      </c>
      <c r="Z2221" s="168">
        <v>5150.5910000000003</v>
      </c>
      <c r="AA2221" s="168">
        <v>4769.1239999999998</v>
      </c>
      <c r="AB2221" s="170">
        <v>117407.16899999999</v>
      </c>
      <c r="AC2221" s="18" t="str">
        <f t="shared" si="68"/>
        <v>ok</v>
      </c>
      <c r="AE2221" s="19">
        <f t="shared" si="69"/>
        <v>4373.6380000000063</v>
      </c>
      <c r="AF2221" s="20">
        <v>479.61999999999989</v>
      </c>
      <c r="AG2221" s="21"/>
      <c r="AH2221" s="121"/>
      <c r="AI2221" s="156"/>
      <c r="AJ2221" s="156"/>
    </row>
    <row r="2222" spans="2:36" ht="14.4" thickTop="1" thickBot="1" x14ac:dyDescent="0.3">
      <c r="B2222" s="12">
        <v>41668</v>
      </c>
      <c r="C2222" s="128" t="s">
        <v>12</v>
      </c>
      <c r="D2222" s="168">
        <v>4518.9070000000002</v>
      </c>
      <c r="E2222" s="168">
        <v>4288.049</v>
      </c>
      <c r="F2222" s="168">
        <v>4255.7460000000001</v>
      </c>
      <c r="G2222" s="168">
        <v>4239.9809999999998</v>
      </c>
      <c r="H2222" s="169">
        <v>4231.5330000000004</v>
      </c>
      <c r="I2222" s="168">
        <v>4345.5690000000004</v>
      </c>
      <c r="J2222" s="168">
        <v>4681.5339999999997</v>
      </c>
      <c r="K2222" s="168">
        <v>4816.4459999999999</v>
      </c>
      <c r="L2222" s="168">
        <v>4825.1469999999999</v>
      </c>
      <c r="M2222" s="168">
        <v>4853.6570000000002</v>
      </c>
      <c r="N2222" s="168">
        <v>4918.9560000000001</v>
      </c>
      <c r="O2222" s="168">
        <v>5003.076</v>
      </c>
      <c r="P2222" s="168">
        <v>5045.4930000000004</v>
      </c>
      <c r="Q2222" s="168">
        <v>5035.4979999999996</v>
      </c>
      <c r="R2222" s="168">
        <v>4908.1360000000004</v>
      </c>
      <c r="S2222" s="168">
        <v>4958.0219999999999</v>
      </c>
      <c r="T2222" s="168">
        <v>5027.3739999999998</v>
      </c>
      <c r="U2222" s="168">
        <v>4961.8</v>
      </c>
      <c r="V2222" s="168">
        <v>5196.9449999999997</v>
      </c>
      <c r="W2222" s="67">
        <v>5654.1289999999999</v>
      </c>
      <c r="X2222" s="168">
        <v>5512.27</v>
      </c>
      <c r="Y2222" s="168">
        <v>5203.2690000000002</v>
      </c>
      <c r="Z2222" s="168">
        <v>4835.2070000000003</v>
      </c>
      <c r="AA2222" s="168">
        <v>4487.2879999999996</v>
      </c>
      <c r="AB2222" s="170">
        <v>115804.03200000001</v>
      </c>
      <c r="AC2222" s="18" t="str">
        <f t="shared" si="68"/>
        <v>ok</v>
      </c>
      <c r="AE2222" s="19">
        <f t="shared" si="69"/>
        <v>-1603.1369999999879</v>
      </c>
      <c r="AF2222" s="20">
        <v>424.2600000000001</v>
      </c>
      <c r="AG2222" s="21"/>
      <c r="AH2222" s="121"/>
      <c r="AI2222" s="156"/>
      <c r="AJ2222" s="156"/>
    </row>
    <row r="2223" spans="2:36" ht="14.4" thickTop="1" thickBot="1" x14ac:dyDescent="0.3">
      <c r="B2223" s="12">
        <v>41669</v>
      </c>
      <c r="C2223" s="128" t="s">
        <v>13</v>
      </c>
      <c r="D2223" s="168">
        <v>4205.8149999999996</v>
      </c>
      <c r="E2223" s="168">
        <v>4049.5590000000002</v>
      </c>
      <c r="F2223" s="168">
        <v>3976.3119999999999</v>
      </c>
      <c r="G2223" s="168">
        <v>3970.681</v>
      </c>
      <c r="H2223" s="169">
        <v>3953.9969999999998</v>
      </c>
      <c r="I2223" s="168">
        <v>4146.5690000000004</v>
      </c>
      <c r="J2223" s="168">
        <v>4414.5159999999996</v>
      </c>
      <c r="K2223" s="168">
        <v>4552.4260000000004</v>
      </c>
      <c r="L2223" s="168">
        <v>4628.607</v>
      </c>
      <c r="M2223" s="168">
        <v>4675.5280000000002</v>
      </c>
      <c r="N2223" s="168">
        <v>4804.3119999999999</v>
      </c>
      <c r="O2223" s="168">
        <v>4846.2659999999996</v>
      </c>
      <c r="P2223" s="168">
        <v>4882.8630000000003</v>
      </c>
      <c r="Q2223" s="168">
        <v>4896.8909999999996</v>
      </c>
      <c r="R2223" s="168">
        <v>4810.5020000000004</v>
      </c>
      <c r="S2223" s="168">
        <v>4741.9449999999997</v>
      </c>
      <c r="T2223" s="168">
        <v>4729.8869999999997</v>
      </c>
      <c r="U2223" s="168">
        <v>4693.643</v>
      </c>
      <c r="V2223" s="168">
        <v>4997.9740000000002</v>
      </c>
      <c r="W2223" s="67">
        <v>5783.7619999999997</v>
      </c>
      <c r="X2223" s="168">
        <v>5594.7309999999998</v>
      </c>
      <c r="Y2223" s="168">
        <v>5274.6959999999999</v>
      </c>
      <c r="Z2223" s="168">
        <v>4878.0290000000005</v>
      </c>
      <c r="AA2223" s="168">
        <v>4607.7839999999997</v>
      </c>
      <c r="AB2223" s="170">
        <v>112117.29500000001</v>
      </c>
      <c r="AC2223" s="18" t="str">
        <f t="shared" si="68"/>
        <v>ok</v>
      </c>
      <c r="AE2223" s="19">
        <f t="shared" si="69"/>
        <v>-3686.7369999999937</v>
      </c>
      <c r="AF2223" s="20">
        <v>412.2299999999999</v>
      </c>
      <c r="AG2223" s="21"/>
      <c r="AH2223" s="121"/>
      <c r="AI2223" s="156"/>
      <c r="AJ2223" s="156"/>
    </row>
    <row r="2224" spans="2:36" ht="14.4" thickTop="1" thickBot="1" x14ac:dyDescent="0.3">
      <c r="B2224" s="12">
        <v>41670</v>
      </c>
      <c r="C2224" s="128" t="s">
        <v>14</v>
      </c>
      <c r="D2224" s="168">
        <v>4228.857</v>
      </c>
      <c r="E2224" s="168">
        <v>4137.1009999999997</v>
      </c>
      <c r="F2224" s="168">
        <v>3970.72</v>
      </c>
      <c r="G2224" s="168">
        <v>3996.444</v>
      </c>
      <c r="H2224" s="169">
        <v>3995.76</v>
      </c>
      <c r="I2224" s="168">
        <v>4138.5029999999997</v>
      </c>
      <c r="J2224" s="168">
        <v>4421.8609999999999</v>
      </c>
      <c r="K2224" s="168">
        <v>4450.0860000000002</v>
      </c>
      <c r="L2224" s="168">
        <v>4578.7700000000004</v>
      </c>
      <c r="M2224" s="168">
        <v>4736.2430000000004</v>
      </c>
      <c r="N2224" s="168">
        <v>4869.7070000000003</v>
      </c>
      <c r="O2224" s="168">
        <v>4964.6570000000002</v>
      </c>
      <c r="P2224" s="168">
        <v>5080.5079999999998</v>
      </c>
      <c r="Q2224" s="168">
        <v>4991.0060000000003</v>
      </c>
      <c r="R2224" s="168">
        <v>4982.8440000000001</v>
      </c>
      <c r="S2224" s="168">
        <v>5012.2929999999997</v>
      </c>
      <c r="T2224" s="168">
        <v>4990.518</v>
      </c>
      <c r="U2224" s="168">
        <v>4847.2520000000004</v>
      </c>
      <c r="V2224" s="168">
        <v>5106.4870000000001</v>
      </c>
      <c r="W2224" s="67">
        <v>5760.3069999999998</v>
      </c>
      <c r="X2224" s="168">
        <v>5578.7430000000004</v>
      </c>
      <c r="Y2224" s="168">
        <v>5317.4160000000002</v>
      </c>
      <c r="Z2224" s="168">
        <v>5056.7529999999997</v>
      </c>
      <c r="AA2224" s="168">
        <v>4755.415</v>
      </c>
      <c r="AB2224" s="170">
        <v>113968.25099999999</v>
      </c>
      <c r="AC2224" s="18" t="str">
        <f t="shared" si="68"/>
        <v>ok</v>
      </c>
      <c r="AE2224" s="19">
        <f t="shared" si="69"/>
        <v>1850.9559999999765</v>
      </c>
      <c r="AF2224" s="20">
        <v>458.11</v>
      </c>
      <c r="AG2224" s="21"/>
      <c r="AH2224" s="121"/>
      <c r="AI2224" s="156"/>
      <c r="AJ2224" s="156"/>
    </row>
    <row r="2225" spans="1:36" ht="14.4" thickTop="1" thickBot="1" x14ac:dyDescent="0.3">
      <c r="A2225" s="11" t="s">
        <v>18</v>
      </c>
      <c r="B2225" s="12">
        <v>41671</v>
      </c>
      <c r="C2225" s="128" t="s">
        <v>15</v>
      </c>
      <c r="D2225" s="70">
        <v>4421.0029999999997</v>
      </c>
      <c r="E2225" s="70">
        <v>4194.0550000000003</v>
      </c>
      <c r="F2225" s="70">
        <v>4031.4259999999999</v>
      </c>
      <c r="G2225" s="70">
        <v>4015.393</v>
      </c>
      <c r="H2225" s="71">
        <v>4082.1480000000001</v>
      </c>
      <c r="I2225" s="70">
        <v>4115.4409999999998</v>
      </c>
      <c r="J2225" s="70">
        <v>4325.4610000000002</v>
      </c>
      <c r="K2225" s="70">
        <v>4268.3580000000002</v>
      </c>
      <c r="L2225" s="70">
        <v>4423.8190000000004</v>
      </c>
      <c r="M2225" s="70">
        <v>4523.1419999999998</v>
      </c>
      <c r="N2225" s="70">
        <v>4716.5990000000002</v>
      </c>
      <c r="O2225" s="70">
        <v>4835.7849999999999</v>
      </c>
      <c r="P2225" s="70">
        <v>4877.8379999999997</v>
      </c>
      <c r="Q2225" s="70">
        <v>4855.96</v>
      </c>
      <c r="R2225" s="70">
        <v>4838.3770000000004</v>
      </c>
      <c r="S2225" s="70">
        <v>4794.6869999999999</v>
      </c>
      <c r="T2225" s="70">
        <v>4696.4040000000005</v>
      </c>
      <c r="U2225" s="70">
        <v>4717.4489999999996</v>
      </c>
      <c r="V2225" s="70">
        <v>5206.0870000000004</v>
      </c>
      <c r="W2225" s="67">
        <v>5932.4359999999997</v>
      </c>
      <c r="X2225" s="70">
        <v>5896.4579999999996</v>
      </c>
      <c r="Y2225" s="70">
        <v>5617.2839999999997</v>
      </c>
      <c r="Z2225" s="70">
        <v>5185.0910000000003</v>
      </c>
      <c r="AA2225" s="70">
        <v>4823.4570000000003</v>
      </c>
      <c r="AB2225" s="72">
        <v>113394.158</v>
      </c>
      <c r="AC2225" s="18" t="str">
        <f t="shared" si="68"/>
        <v>ok</v>
      </c>
      <c r="AE2225" s="19">
        <f t="shared" si="69"/>
        <v>-574.09299999999348</v>
      </c>
      <c r="AF2225" s="20">
        <v>467.9</v>
      </c>
      <c r="AG2225" s="21"/>
      <c r="AH2225" s="121"/>
      <c r="AI2225" s="156"/>
      <c r="AJ2225" s="156"/>
    </row>
    <row r="2226" spans="1:36" ht="14.4" thickTop="1" thickBot="1" x14ac:dyDescent="0.3">
      <c r="B2226" s="12">
        <v>41672</v>
      </c>
      <c r="C2226" s="128" t="s">
        <v>16</v>
      </c>
      <c r="D2226" s="70">
        <v>4509.5770000000002</v>
      </c>
      <c r="E2226" s="70">
        <v>4269.3509999999997</v>
      </c>
      <c r="F2226" s="70">
        <v>4135.2960000000003</v>
      </c>
      <c r="G2226" s="70">
        <v>4032.2840000000001</v>
      </c>
      <c r="H2226" s="71">
        <v>4062.8389999999999</v>
      </c>
      <c r="I2226" s="70">
        <v>4040.7710000000002</v>
      </c>
      <c r="J2226" s="70">
        <v>4088.1559999999999</v>
      </c>
      <c r="K2226" s="70">
        <v>3967.5839999999998</v>
      </c>
      <c r="L2226" s="70">
        <v>4036.0540000000001</v>
      </c>
      <c r="M2226" s="70">
        <v>4096.9970000000003</v>
      </c>
      <c r="N2226" s="70">
        <v>4196.4080000000004</v>
      </c>
      <c r="O2226" s="70">
        <v>4246.1220000000003</v>
      </c>
      <c r="P2226" s="70">
        <v>4268</v>
      </c>
      <c r="Q2226" s="70">
        <v>4365.2240000000002</v>
      </c>
      <c r="R2226" s="70">
        <v>4368.0370000000003</v>
      </c>
      <c r="S2226" s="70">
        <v>4353.2879999999996</v>
      </c>
      <c r="T2226" s="70">
        <v>4370.7569999999996</v>
      </c>
      <c r="U2226" s="70">
        <v>4383.9769999999999</v>
      </c>
      <c r="V2226" s="70">
        <v>4959.6229999999996</v>
      </c>
      <c r="W2226" s="67">
        <v>5740.9350000000004</v>
      </c>
      <c r="X2226" s="70">
        <v>5623.268</v>
      </c>
      <c r="Y2226" s="70">
        <v>5467.0460000000003</v>
      </c>
      <c r="Z2226" s="70">
        <v>5127.6369999999997</v>
      </c>
      <c r="AA2226" s="70">
        <v>4719.4780000000001</v>
      </c>
      <c r="AB2226" s="72">
        <v>107428.709</v>
      </c>
      <c r="AC2226" s="18" t="str">
        <f t="shared" si="68"/>
        <v>ok</v>
      </c>
      <c r="AE2226" s="19">
        <f t="shared" si="69"/>
        <v>-5965.4489999999932</v>
      </c>
      <c r="AF2226" s="20">
        <v>503.81999999999988</v>
      </c>
      <c r="AG2226" s="21"/>
      <c r="AH2226" s="121"/>
      <c r="AI2226" s="156"/>
      <c r="AJ2226" s="156"/>
    </row>
    <row r="2227" spans="1:36" ht="14.4" thickTop="1" thickBot="1" x14ac:dyDescent="0.3">
      <c r="B2227" s="12">
        <v>41673</v>
      </c>
      <c r="C2227" s="128" t="s">
        <v>17</v>
      </c>
      <c r="D2227" s="70">
        <v>4394.7569999999996</v>
      </c>
      <c r="E2227" s="70">
        <v>4202.8819999999996</v>
      </c>
      <c r="F2227" s="70">
        <v>4111.6180000000004</v>
      </c>
      <c r="G2227" s="70">
        <v>4025.9879999999998</v>
      </c>
      <c r="H2227" s="71">
        <v>4008.9690000000001</v>
      </c>
      <c r="I2227" s="70">
        <v>4020.8470000000002</v>
      </c>
      <c r="J2227" s="70">
        <v>4110.9160000000002</v>
      </c>
      <c r="K2227" s="70">
        <v>4020.0369999999998</v>
      </c>
      <c r="L2227" s="70">
        <v>4096.2730000000001</v>
      </c>
      <c r="M2227" s="70">
        <v>4275.3370000000004</v>
      </c>
      <c r="N2227" s="70">
        <v>4410.3140000000003</v>
      </c>
      <c r="O2227" s="70">
        <v>4562.2120000000004</v>
      </c>
      <c r="P2227" s="70">
        <v>4602.5529999999999</v>
      </c>
      <c r="Q2227" s="70">
        <v>4615.3190000000004</v>
      </c>
      <c r="R2227" s="70">
        <v>4617.4380000000001</v>
      </c>
      <c r="S2227" s="70">
        <v>4573.5529999999999</v>
      </c>
      <c r="T2227" s="70">
        <v>4560.366</v>
      </c>
      <c r="U2227" s="70">
        <v>4603.2950000000001</v>
      </c>
      <c r="V2227" s="70">
        <v>5200.7439999999997</v>
      </c>
      <c r="W2227" s="67">
        <v>5888.5959999999995</v>
      </c>
      <c r="X2227" s="70">
        <v>5819.2820000000002</v>
      </c>
      <c r="Y2227" s="70">
        <v>5530.19</v>
      </c>
      <c r="Z2227" s="70">
        <v>5106.1469999999999</v>
      </c>
      <c r="AA2227" s="70">
        <v>4512.0770000000002</v>
      </c>
      <c r="AB2227" s="72">
        <v>109869.71</v>
      </c>
      <c r="AC2227" s="18" t="str">
        <f t="shared" si="68"/>
        <v>ok</v>
      </c>
      <c r="AE2227" s="19">
        <f t="shared" si="69"/>
        <v>2441.0010000000038</v>
      </c>
      <c r="AF2227" s="20">
        <v>483.15999999999991</v>
      </c>
      <c r="AG2227" s="21"/>
      <c r="AH2227" s="121"/>
      <c r="AI2227" s="156"/>
      <c r="AJ2227" s="156"/>
    </row>
    <row r="2228" spans="1:36" ht="14.4" thickTop="1" thickBot="1" x14ac:dyDescent="0.3">
      <c r="B2228" s="12">
        <v>41674</v>
      </c>
      <c r="C2228" s="128" t="s">
        <v>11</v>
      </c>
      <c r="D2228" s="70">
        <v>4144.6170000000002</v>
      </c>
      <c r="E2228" s="70">
        <v>4053.5709999999999</v>
      </c>
      <c r="F2228" s="70">
        <v>3969.7739999999999</v>
      </c>
      <c r="G2228" s="70">
        <v>3918.68</v>
      </c>
      <c r="H2228" s="71">
        <v>3937.6350000000002</v>
      </c>
      <c r="I2228" s="70">
        <v>4030.3879999999999</v>
      </c>
      <c r="J2228" s="70">
        <v>4423.1390000000001</v>
      </c>
      <c r="K2228" s="70">
        <v>4472.9399999999996</v>
      </c>
      <c r="L2228" s="70">
        <v>4572.5649999999996</v>
      </c>
      <c r="M2228" s="70">
        <v>4647.9120000000003</v>
      </c>
      <c r="N2228" s="70">
        <v>4767.6629999999996</v>
      </c>
      <c r="O2228" s="70">
        <v>4788.0249999999996</v>
      </c>
      <c r="P2228" s="70">
        <v>4899.8119999999999</v>
      </c>
      <c r="Q2228" s="70">
        <v>5016.0190000000002</v>
      </c>
      <c r="R2228" s="70">
        <v>4989.7479999999996</v>
      </c>
      <c r="S2228" s="70">
        <v>5109.3999999999996</v>
      </c>
      <c r="T2228" s="70">
        <v>5087.7150000000001</v>
      </c>
      <c r="U2228" s="70">
        <v>5018.33</v>
      </c>
      <c r="V2228" s="70">
        <v>5430.3860000000004</v>
      </c>
      <c r="W2228" s="67">
        <v>6019.8519999999999</v>
      </c>
      <c r="X2228" s="70">
        <v>5910.8710000000001</v>
      </c>
      <c r="Y2228" s="70">
        <v>5596.9369999999999</v>
      </c>
      <c r="Z2228" s="70">
        <v>5310.3860000000004</v>
      </c>
      <c r="AA2228" s="70">
        <v>4883.3620000000001</v>
      </c>
      <c r="AB2228" s="72">
        <v>114999.727</v>
      </c>
      <c r="AC2228" s="18" t="str">
        <f t="shared" si="68"/>
        <v>ok</v>
      </c>
      <c r="AE2228" s="19">
        <f t="shared" si="69"/>
        <v>5130.0169999999925</v>
      </c>
      <c r="AF2228" s="20">
        <v>509.60999999999996</v>
      </c>
      <c r="AG2228" s="21"/>
      <c r="AH2228" s="121"/>
      <c r="AI2228" s="156"/>
      <c r="AJ2228" s="156"/>
    </row>
    <row r="2229" spans="1:36" ht="14.4" thickTop="1" thickBot="1" x14ac:dyDescent="0.3">
      <c r="B2229" s="12">
        <v>41675</v>
      </c>
      <c r="C2229" s="128" t="s">
        <v>12</v>
      </c>
      <c r="D2229" s="70">
        <v>4590.9650000000001</v>
      </c>
      <c r="E2229" s="70">
        <v>4398.6729999999998</v>
      </c>
      <c r="F2229" s="70">
        <v>4322.6660000000002</v>
      </c>
      <c r="G2229" s="70">
        <v>4281.4920000000002</v>
      </c>
      <c r="H2229" s="71">
        <v>4248.4949999999999</v>
      </c>
      <c r="I2229" s="70">
        <v>4383.402</v>
      </c>
      <c r="J2229" s="70">
        <v>4671.8119999999999</v>
      </c>
      <c r="K2229" s="70">
        <v>4702.2709999999997</v>
      </c>
      <c r="L2229" s="70">
        <v>4680.4560000000001</v>
      </c>
      <c r="M2229" s="70">
        <v>4793.933</v>
      </c>
      <c r="N2229" s="70">
        <v>4921.2120000000004</v>
      </c>
      <c r="O2229" s="70">
        <v>5019.3370000000004</v>
      </c>
      <c r="P2229" s="70">
        <v>5017.6270000000004</v>
      </c>
      <c r="Q2229" s="70">
        <v>5081.1679999999997</v>
      </c>
      <c r="R2229" s="70">
        <v>5145.4830000000002</v>
      </c>
      <c r="S2229" s="70">
        <v>5071.8379999999997</v>
      </c>
      <c r="T2229" s="70">
        <v>5114.6850000000004</v>
      </c>
      <c r="U2229" s="70">
        <v>5059.7280000000001</v>
      </c>
      <c r="V2229" s="70">
        <v>5570.7</v>
      </c>
      <c r="W2229" s="67">
        <v>5980.1019999999999</v>
      </c>
      <c r="X2229" s="70">
        <v>5766.1580000000004</v>
      </c>
      <c r="Y2229" s="70">
        <v>5483.415</v>
      </c>
      <c r="Z2229" s="70">
        <v>5192.4399999999996</v>
      </c>
      <c r="AA2229" s="70">
        <v>4803.9009999999998</v>
      </c>
      <c r="AB2229" s="72">
        <v>118301.959</v>
      </c>
      <c r="AC2229" s="18" t="str">
        <f t="shared" si="68"/>
        <v>ok</v>
      </c>
      <c r="AE2229" s="19">
        <f t="shared" si="69"/>
        <v>3302.2320000000036</v>
      </c>
      <c r="AF2229" s="20">
        <v>490.68</v>
      </c>
      <c r="AG2229" s="21"/>
      <c r="AH2229" s="121"/>
      <c r="AI2229" s="156"/>
      <c r="AJ2229" s="156"/>
    </row>
    <row r="2230" spans="1:36" ht="14.4" thickTop="1" thickBot="1" x14ac:dyDescent="0.3">
      <c r="B2230" s="12">
        <v>41676</v>
      </c>
      <c r="C2230" s="128" t="s">
        <v>13</v>
      </c>
      <c r="D2230" s="70">
        <v>4488.5079999999998</v>
      </c>
      <c r="E2230" s="70">
        <v>4309.2070000000003</v>
      </c>
      <c r="F2230" s="70">
        <v>4221.1670000000004</v>
      </c>
      <c r="G2230" s="70">
        <v>4164.7550000000001</v>
      </c>
      <c r="H2230" s="71">
        <v>4205.5209999999997</v>
      </c>
      <c r="I2230" s="70">
        <v>4330.192</v>
      </c>
      <c r="J2230" s="70">
        <v>4637.4219999999996</v>
      </c>
      <c r="K2230" s="70">
        <v>4707.6570000000002</v>
      </c>
      <c r="L2230" s="70">
        <v>4763.6220000000003</v>
      </c>
      <c r="M2230" s="70">
        <v>4809.4639999999999</v>
      </c>
      <c r="N2230" s="70">
        <v>4978.4080000000004</v>
      </c>
      <c r="O2230" s="70">
        <v>5037.6400000000003</v>
      </c>
      <c r="P2230" s="70">
        <v>5133.2020000000002</v>
      </c>
      <c r="Q2230" s="70">
        <v>5121.59</v>
      </c>
      <c r="R2230" s="70">
        <v>5149.95</v>
      </c>
      <c r="S2230" s="70">
        <v>5068.2929999999997</v>
      </c>
      <c r="T2230" s="70">
        <v>5074.1710000000003</v>
      </c>
      <c r="U2230" s="70">
        <v>5077.701</v>
      </c>
      <c r="V2230" s="70">
        <v>5497.125</v>
      </c>
      <c r="W2230" s="67">
        <v>5973.8649999999998</v>
      </c>
      <c r="X2230" s="70">
        <v>5822.0259999999998</v>
      </c>
      <c r="Y2230" s="70">
        <v>5461.2150000000001</v>
      </c>
      <c r="Z2230" s="70">
        <v>5239.3580000000002</v>
      </c>
      <c r="AA2230" s="70">
        <v>4780.3680000000004</v>
      </c>
      <c r="AB2230" s="72">
        <v>118052.427</v>
      </c>
      <c r="AC2230" s="18" t="str">
        <f t="shared" si="68"/>
        <v>ok</v>
      </c>
      <c r="AE2230" s="19">
        <f t="shared" si="69"/>
        <v>-249.53200000000652</v>
      </c>
      <c r="AF2230" s="20">
        <v>477.36000000000007</v>
      </c>
      <c r="AG2230" s="21"/>
      <c r="AH2230" s="121"/>
      <c r="AI2230" s="156"/>
      <c r="AJ2230" s="156"/>
    </row>
    <row r="2231" spans="1:36" ht="14.4" thickTop="1" thickBot="1" x14ac:dyDescent="0.3">
      <c r="B2231" s="12">
        <v>41677</v>
      </c>
      <c r="C2231" s="128" t="s">
        <v>14</v>
      </c>
      <c r="D2231" s="70">
        <v>4427.9799999999996</v>
      </c>
      <c r="E2231" s="70">
        <v>4319.1880000000001</v>
      </c>
      <c r="F2231" s="70">
        <v>4181.652</v>
      </c>
      <c r="G2231" s="70">
        <v>4133.9210000000003</v>
      </c>
      <c r="H2231" s="71">
        <v>4170.8410000000003</v>
      </c>
      <c r="I2231" s="70">
        <v>4347.3320000000003</v>
      </c>
      <c r="J2231" s="70">
        <v>4661.3429999999998</v>
      </c>
      <c r="K2231" s="70">
        <v>4730.5870000000004</v>
      </c>
      <c r="L2231" s="70">
        <v>4883.9080000000004</v>
      </c>
      <c r="M2231" s="70">
        <v>4900.3310000000001</v>
      </c>
      <c r="N2231" s="70">
        <v>4988.2669999999998</v>
      </c>
      <c r="O2231" s="70">
        <v>5063.7190000000001</v>
      </c>
      <c r="P2231" s="70">
        <v>5090.1310000000003</v>
      </c>
      <c r="Q2231" s="70">
        <v>5068.5709999999999</v>
      </c>
      <c r="R2231" s="70">
        <v>5062.0789999999997</v>
      </c>
      <c r="S2231" s="70">
        <v>5084.3680000000004</v>
      </c>
      <c r="T2231" s="70">
        <v>5121.7910000000002</v>
      </c>
      <c r="U2231" s="70">
        <v>5064.3329999999996</v>
      </c>
      <c r="V2231" s="70">
        <v>5473.2489999999998</v>
      </c>
      <c r="W2231" s="67">
        <v>5807.7950000000001</v>
      </c>
      <c r="X2231" s="70">
        <v>5692.2489999999998</v>
      </c>
      <c r="Y2231" s="70">
        <v>5372.92</v>
      </c>
      <c r="Z2231" s="70">
        <v>5219.3050000000003</v>
      </c>
      <c r="AA2231" s="70">
        <v>4893.098</v>
      </c>
      <c r="AB2231" s="72">
        <v>117758.958</v>
      </c>
      <c r="AC2231" s="18" t="str">
        <f t="shared" si="68"/>
        <v>ok</v>
      </c>
      <c r="AE2231" s="19">
        <f t="shared" si="69"/>
        <v>-293.46899999999732</v>
      </c>
      <c r="AF2231" s="20">
        <v>465.32999999999981</v>
      </c>
      <c r="AG2231" s="21"/>
      <c r="AH2231" s="121"/>
      <c r="AI2231" s="156"/>
      <c r="AJ2231" s="156"/>
    </row>
    <row r="2232" spans="1:36" ht="14.4" thickTop="1" thickBot="1" x14ac:dyDescent="0.3">
      <c r="B2232" s="12">
        <v>41678</v>
      </c>
      <c r="C2232" s="128" t="s">
        <v>15</v>
      </c>
      <c r="D2232" s="70">
        <v>4543.63</v>
      </c>
      <c r="E2232" s="70">
        <v>4390.9870000000001</v>
      </c>
      <c r="F2232" s="70">
        <v>4272.8580000000002</v>
      </c>
      <c r="G2232" s="70">
        <v>4155.8950000000004</v>
      </c>
      <c r="H2232" s="71">
        <v>4155.9409999999998</v>
      </c>
      <c r="I2232" s="70">
        <v>4215.1000000000004</v>
      </c>
      <c r="J2232" s="70">
        <v>4442.5200000000004</v>
      </c>
      <c r="K2232" s="70">
        <v>4399.8670000000002</v>
      </c>
      <c r="L2232" s="70">
        <v>4623.1629999999996</v>
      </c>
      <c r="M2232" s="70">
        <v>4811.5060000000003</v>
      </c>
      <c r="N2232" s="70">
        <v>4877.134</v>
      </c>
      <c r="O2232" s="70">
        <v>4942.7629999999999</v>
      </c>
      <c r="P2232" s="70">
        <v>4942.8109999999997</v>
      </c>
      <c r="Q2232" s="70">
        <v>4953.5209999999997</v>
      </c>
      <c r="R2232" s="70">
        <v>4832.9589999999998</v>
      </c>
      <c r="S2232" s="70">
        <v>4777.8900000000003</v>
      </c>
      <c r="T2232" s="70">
        <v>4725.3940000000002</v>
      </c>
      <c r="U2232" s="70">
        <v>4755.3450000000003</v>
      </c>
      <c r="V2232" s="70">
        <v>5207.598</v>
      </c>
      <c r="W2232" s="67">
        <v>5827.2330000000002</v>
      </c>
      <c r="X2232" s="70">
        <v>5736.97</v>
      </c>
      <c r="Y2232" s="70">
        <v>5438.0060000000003</v>
      </c>
      <c r="Z2232" s="70">
        <v>5080.6890000000003</v>
      </c>
      <c r="AA2232" s="70">
        <v>4750.7190000000001</v>
      </c>
      <c r="AB2232" s="72">
        <v>114860.499</v>
      </c>
      <c r="AC2232" s="18" t="str">
        <f t="shared" si="68"/>
        <v>ok</v>
      </c>
      <c r="AE2232" s="19">
        <f t="shared" si="69"/>
        <v>-2898.4590000000026</v>
      </c>
      <c r="AF2232" s="20">
        <v>460.36999999999995</v>
      </c>
      <c r="AG2232" s="21"/>
      <c r="AH2232" s="121"/>
      <c r="AI2232" s="156"/>
      <c r="AJ2232" s="156"/>
    </row>
    <row r="2233" spans="1:36" ht="14.4" thickTop="1" thickBot="1" x14ac:dyDescent="0.3">
      <c r="B2233" s="12">
        <v>41679</v>
      </c>
      <c r="C2233" s="128" t="s">
        <v>16</v>
      </c>
      <c r="D2233" s="70">
        <v>4313.4279999999999</v>
      </c>
      <c r="E2233" s="70">
        <v>4145.5200000000004</v>
      </c>
      <c r="F2233" s="70">
        <v>4005.92</v>
      </c>
      <c r="G2233" s="70">
        <v>3971.9879999999998</v>
      </c>
      <c r="H2233" s="71">
        <v>3952.636</v>
      </c>
      <c r="I2233" s="70">
        <v>3990.0129999999999</v>
      </c>
      <c r="J2233" s="70">
        <v>4041.9679999999998</v>
      </c>
      <c r="K2233" s="70">
        <v>3930.18</v>
      </c>
      <c r="L2233" s="70">
        <v>4066.8589999999999</v>
      </c>
      <c r="M2233" s="70">
        <v>4213.5780000000004</v>
      </c>
      <c r="N2233" s="70">
        <v>4284.5749999999998</v>
      </c>
      <c r="O2233" s="70">
        <v>4283.0439999999999</v>
      </c>
      <c r="P2233" s="70">
        <v>4277.8320000000003</v>
      </c>
      <c r="Q2233" s="70">
        <v>4390.5249999999996</v>
      </c>
      <c r="R2233" s="70">
        <v>4406.348</v>
      </c>
      <c r="S2233" s="70">
        <v>4391.76</v>
      </c>
      <c r="T2233" s="70">
        <v>4385.2560000000003</v>
      </c>
      <c r="U2233" s="70">
        <v>4435.0450000000001</v>
      </c>
      <c r="V2233" s="70">
        <v>4899.1750000000002</v>
      </c>
      <c r="W2233" s="71">
        <v>5582.5820000000003</v>
      </c>
      <c r="X2233" s="66">
        <v>5605.1260000000002</v>
      </c>
      <c r="Y2233" s="70">
        <v>5420.4489999999996</v>
      </c>
      <c r="Z2233" s="70">
        <v>5036.6469999999999</v>
      </c>
      <c r="AA2233" s="70">
        <v>4544.4799999999996</v>
      </c>
      <c r="AB2233" s="72">
        <v>106574.93399999999</v>
      </c>
      <c r="AC2233" s="18" t="str">
        <f t="shared" si="68"/>
        <v>ok</v>
      </c>
      <c r="AE2233" s="19">
        <f t="shared" si="69"/>
        <v>-8285.5650000000023</v>
      </c>
      <c r="AF2233" s="20">
        <v>483.28000000000009</v>
      </c>
      <c r="AG2233" s="21"/>
      <c r="AH2233" s="121"/>
      <c r="AI2233" s="156"/>
      <c r="AJ2233" s="156"/>
    </row>
    <row r="2234" spans="1:36" ht="14.4" thickTop="1" thickBot="1" x14ac:dyDescent="0.3">
      <c r="B2234" s="12">
        <v>41680</v>
      </c>
      <c r="C2234" s="128" t="s">
        <v>17</v>
      </c>
      <c r="D2234" s="70">
        <v>4162.7049999999999</v>
      </c>
      <c r="E2234" s="70">
        <v>4005.4580000000001</v>
      </c>
      <c r="F2234" s="70">
        <v>3929.5059999999999</v>
      </c>
      <c r="G2234" s="70">
        <v>3897.817</v>
      </c>
      <c r="H2234" s="71">
        <v>3911.0459999999998</v>
      </c>
      <c r="I2234" s="70">
        <v>4084.7979999999998</v>
      </c>
      <c r="J2234" s="70">
        <v>4433.6570000000002</v>
      </c>
      <c r="K2234" s="70">
        <v>4620.6850000000004</v>
      </c>
      <c r="L2234" s="70">
        <v>4665.4040000000005</v>
      </c>
      <c r="M2234" s="70">
        <v>4798.6210000000001</v>
      </c>
      <c r="N2234" s="70">
        <v>4885.3630000000003</v>
      </c>
      <c r="O2234" s="70">
        <v>5026.3900000000003</v>
      </c>
      <c r="P2234" s="70">
        <v>5108.3389999999999</v>
      </c>
      <c r="Q2234" s="70">
        <v>5160.46</v>
      </c>
      <c r="R2234" s="70">
        <v>5188.76</v>
      </c>
      <c r="S2234" s="70">
        <v>5168.8149999999996</v>
      </c>
      <c r="T2234" s="70">
        <v>5189.1409999999996</v>
      </c>
      <c r="U2234" s="70">
        <v>5179.3119999999999</v>
      </c>
      <c r="V2234" s="70">
        <v>5599.933</v>
      </c>
      <c r="W2234" s="67">
        <v>6084.8649999999998</v>
      </c>
      <c r="X2234" s="70">
        <v>6024.2049999999999</v>
      </c>
      <c r="Y2234" s="70">
        <v>5742.0259999999998</v>
      </c>
      <c r="Z2234" s="70">
        <v>5451.9650000000001</v>
      </c>
      <c r="AA2234" s="70">
        <v>5013.2929999999997</v>
      </c>
      <c r="AB2234" s="72">
        <v>117332.564</v>
      </c>
      <c r="AC2234" s="18" t="str">
        <f t="shared" si="68"/>
        <v>ok</v>
      </c>
      <c r="AE2234" s="19">
        <f t="shared" si="69"/>
        <v>10757.630000000005</v>
      </c>
      <c r="AF2234" s="20">
        <v>488.39</v>
      </c>
      <c r="AG2234" s="21"/>
      <c r="AH2234" s="121"/>
      <c r="AI2234" s="156"/>
      <c r="AJ2234" s="156"/>
    </row>
    <row r="2235" spans="1:36" ht="14.4" thickTop="1" thickBot="1" x14ac:dyDescent="0.3">
      <c r="B2235" s="12">
        <v>41681</v>
      </c>
      <c r="C2235" s="128" t="s">
        <v>11</v>
      </c>
      <c r="D2235" s="70">
        <v>4644.3869999999997</v>
      </c>
      <c r="E2235" s="70">
        <v>4456.259</v>
      </c>
      <c r="F2235" s="70">
        <v>4341.335</v>
      </c>
      <c r="G2235" s="70">
        <v>4317.2569999999996</v>
      </c>
      <c r="H2235" s="71">
        <v>4306.7809999999999</v>
      </c>
      <c r="I2235" s="70">
        <v>4416.43</v>
      </c>
      <c r="J2235" s="70">
        <v>4662.1109999999999</v>
      </c>
      <c r="K2235" s="70">
        <v>4658.0280000000002</v>
      </c>
      <c r="L2235" s="70">
        <v>4796.7160000000003</v>
      </c>
      <c r="M2235" s="70">
        <v>4906.8710000000001</v>
      </c>
      <c r="N2235" s="70">
        <v>4977.8739999999998</v>
      </c>
      <c r="O2235" s="70">
        <v>5077.0309999999999</v>
      </c>
      <c r="P2235" s="70">
        <v>5150.1629999999996</v>
      </c>
      <c r="Q2235" s="70">
        <v>5238.7979999999998</v>
      </c>
      <c r="R2235" s="70">
        <v>5226.5429999999997</v>
      </c>
      <c r="S2235" s="70">
        <v>5252.8590000000004</v>
      </c>
      <c r="T2235" s="70">
        <v>5358.7690000000002</v>
      </c>
      <c r="U2235" s="70">
        <v>5283.7250000000004</v>
      </c>
      <c r="V2235" s="70">
        <v>5677.5010000000002</v>
      </c>
      <c r="W2235" s="67">
        <v>6177.0730000000003</v>
      </c>
      <c r="X2235" s="70">
        <v>6078.0079999999998</v>
      </c>
      <c r="Y2235" s="70">
        <v>5845.1710000000003</v>
      </c>
      <c r="Z2235" s="70">
        <v>5470.5919999999996</v>
      </c>
      <c r="AA2235" s="70">
        <v>5150.1289999999999</v>
      </c>
      <c r="AB2235" s="72">
        <v>121470.41099999999</v>
      </c>
      <c r="AC2235" s="18" t="str">
        <f t="shared" si="68"/>
        <v>ok</v>
      </c>
      <c r="AE2235" s="19">
        <f t="shared" si="69"/>
        <v>4137.8469999999943</v>
      </c>
      <c r="AF2235" s="20">
        <v>510.51000000000005</v>
      </c>
      <c r="AG2235" s="21"/>
      <c r="AH2235" s="121"/>
      <c r="AI2235" s="156"/>
      <c r="AJ2235" s="156"/>
    </row>
    <row r="2236" spans="1:36" ht="14.4" thickTop="1" thickBot="1" x14ac:dyDescent="0.3">
      <c r="B2236" s="12">
        <v>41682</v>
      </c>
      <c r="C2236" s="128" t="s">
        <v>12</v>
      </c>
      <c r="D2236" s="70">
        <v>4814.8900000000003</v>
      </c>
      <c r="E2236" s="70">
        <v>4633.8130000000001</v>
      </c>
      <c r="F2236" s="70">
        <v>4470.174</v>
      </c>
      <c r="G2236" s="70">
        <v>4433.3069999999998</v>
      </c>
      <c r="H2236" s="71">
        <v>4420.2950000000001</v>
      </c>
      <c r="I2236" s="70">
        <v>4563.1719999999996</v>
      </c>
      <c r="J2236" s="70">
        <v>4870.6080000000002</v>
      </c>
      <c r="K2236" s="70">
        <v>4821.4560000000001</v>
      </c>
      <c r="L2236" s="70">
        <v>4784.0600000000004</v>
      </c>
      <c r="M2236" s="70">
        <v>4925.4709999999995</v>
      </c>
      <c r="N2236" s="70">
        <v>5066.2539999999999</v>
      </c>
      <c r="O2236" s="70">
        <v>5085.12</v>
      </c>
      <c r="P2236" s="70">
        <v>5142.63</v>
      </c>
      <c r="Q2236" s="70">
        <v>5155.5720000000001</v>
      </c>
      <c r="R2236" s="70">
        <v>5138.0559999999996</v>
      </c>
      <c r="S2236" s="70">
        <v>5147.33</v>
      </c>
      <c r="T2236" s="70">
        <v>5099.5990000000002</v>
      </c>
      <c r="U2236" s="70">
        <v>5073.3729999999996</v>
      </c>
      <c r="V2236" s="70">
        <v>5447.0519999999997</v>
      </c>
      <c r="W2236" s="67">
        <v>5986.3019999999997</v>
      </c>
      <c r="X2236" s="70">
        <v>5784.3159999999998</v>
      </c>
      <c r="Y2236" s="70">
        <v>5435.5829999999996</v>
      </c>
      <c r="Z2236" s="70">
        <v>5126.5420000000004</v>
      </c>
      <c r="AA2236" s="70">
        <v>4696.1660000000002</v>
      </c>
      <c r="AB2236" s="72">
        <v>120121.141</v>
      </c>
      <c r="AC2236" s="18" t="str">
        <f t="shared" si="68"/>
        <v>ok</v>
      </c>
      <c r="AE2236" s="19">
        <f t="shared" si="69"/>
        <v>-1349.2699999999895</v>
      </c>
      <c r="AF2236" s="20">
        <v>444.11360868972633</v>
      </c>
      <c r="AG2236" s="21"/>
      <c r="AH2236" s="121"/>
      <c r="AI2236" s="156"/>
      <c r="AJ2236" s="156"/>
    </row>
    <row r="2237" spans="1:36" ht="14.4" thickTop="1" thickBot="1" x14ac:dyDescent="0.3">
      <c r="B2237" s="12">
        <v>41683</v>
      </c>
      <c r="C2237" s="128" t="s">
        <v>13</v>
      </c>
      <c r="D2237" s="70">
        <v>4449.9459999999999</v>
      </c>
      <c r="E2237" s="70">
        <v>4232.9650000000001</v>
      </c>
      <c r="F2237" s="70">
        <v>4190.473</v>
      </c>
      <c r="G2237" s="70">
        <v>4156.8469999999998</v>
      </c>
      <c r="H2237" s="71">
        <v>4153.7889999999998</v>
      </c>
      <c r="I2237" s="70">
        <v>4292.4949999999999</v>
      </c>
      <c r="J2237" s="70">
        <v>4697.6509999999998</v>
      </c>
      <c r="K2237" s="70">
        <v>4714.7470000000003</v>
      </c>
      <c r="L2237" s="70">
        <v>4735.933</v>
      </c>
      <c r="M2237" s="70">
        <v>4852.83</v>
      </c>
      <c r="N2237" s="70">
        <v>4932.009</v>
      </c>
      <c r="O2237" s="70">
        <v>4881.4120000000003</v>
      </c>
      <c r="P2237" s="70">
        <v>4968.9319999999998</v>
      </c>
      <c r="Q2237" s="70">
        <v>4922.8180000000002</v>
      </c>
      <c r="R2237" s="70">
        <v>4977.1080000000002</v>
      </c>
      <c r="S2237" s="70">
        <v>4942.7030000000004</v>
      </c>
      <c r="T2237" s="70">
        <v>5025.58</v>
      </c>
      <c r="U2237" s="70">
        <v>4907.8230000000003</v>
      </c>
      <c r="V2237" s="70">
        <v>5362.8590000000004</v>
      </c>
      <c r="W2237" s="67">
        <v>5821.3819999999996</v>
      </c>
      <c r="X2237" s="70">
        <v>5697.0150000000003</v>
      </c>
      <c r="Y2237" s="70">
        <v>5412.9709999999995</v>
      </c>
      <c r="Z2237" s="70">
        <v>5108.4139999999998</v>
      </c>
      <c r="AA2237" s="70">
        <v>4753.625</v>
      </c>
      <c r="AB2237" s="72">
        <v>116192.327</v>
      </c>
      <c r="AC2237" s="18" t="str">
        <f t="shared" si="68"/>
        <v>ok</v>
      </c>
      <c r="AE2237" s="19">
        <f t="shared" si="69"/>
        <v>-3928.8139999999985</v>
      </c>
      <c r="AF2237" s="20">
        <v>446.19738026967468</v>
      </c>
      <c r="AG2237" s="21"/>
      <c r="AH2237" s="121"/>
      <c r="AI2237" s="156"/>
      <c r="AJ2237" s="156"/>
    </row>
    <row r="2238" spans="1:36" ht="14.4" thickTop="1" thickBot="1" x14ac:dyDescent="0.3">
      <c r="B2238" s="12">
        <v>41684</v>
      </c>
      <c r="C2238" s="128" t="s">
        <v>14</v>
      </c>
      <c r="D2238" s="70">
        <v>4523.2089999999998</v>
      </c>
      <c r="E2238" s="70">
        <v>4269.0259999999998</v>
      </c>
      <c r="F2238" s="70">
        <v>4193.2809999999999</v>
      </c>
      <c r="G2238" s="70">
        <v>4170.0529999999999</v>
      </c>
      <c r="H2238" s="71">
        <v>4195.1559999999999</v>
      </c>
      <c r="I2238" s="70">
        <v>4333.1660000000002</v>
      </c>
      <c r="J2238" s="70">
        <v>4694.1670000000004</v>
      </c>
      <c r="K2238" s="70">
        <v>4601.6499999999996</v>
      </c>
      <c r="L2238" s="70">
        <v>4582.7389999999996</v>
      </c>
      <c r="M2238" s="70">
        <v>4728.22</v>
      </c>
      <c r="N2238" s="70">
        <v>4818.6189999999997</v>
      </c>
      <c r="O2238" s="70">
        <v>4923.1139999999996</v>
      </c>
      <c r="P2238" s="70">
        <v>5008.2690000000002</v>
      </c>
      <c r="Q2238" s="70">
        <v>5114.7250000000004</v>
      </c>
      <c r="R2238" s="70">
        <v>5148.9350000000004</v>
      </c>
      <c r="S2238" s="70">
        <v>5136.4570000000003</v>
      </c>
      <c r="T2238" s="70">
        <v>5127.7610000000004</v>
      </c>
      <c r="U2238" s="70">
        <v>5073</v>
      </c>
      <c r="V2238" s="70">
        <v>5439.3829999999998</v>
      </c>
      <c r="W2238" s="67">
        <v>5909.201</v>
      </c>
      <c r="X2238" s="70">
        <v>5777.558</v>
      </c>
      <c r="Y2238" s="70">
        <v>5483.6180000000004</v>
      </c>
      <c r="Z2238" s="70">
        <v>5214.6989999999996</v>
      </c>
      <c r="AA2238" s="70">
        <v>4894.1080000000002</v>
      </c>
      <c r="AB2238" s="72">
        <v>117360.114</v>
      </c>
      <c r="AC2238" s="18" t="str">
        <f t="shared" si="68"/>
        <v>ok</v>
      </c>
      <c r="AE2238" s="19">
        <f t="shared" si="69"/>
        <v>1167.7869999999966</v>
      </c>
      <c r="AF2238" s="20">
        <v>452.03999999999996</v>
      </c>
      <c r="AG2238" s="21"/>
      <c r="AH2238" s="121"/>
      <c r="AI2238" s="156"/>
      <c r="AJ2238" s="156"/>
    </row>
    <row r="2239" spans="1:36" ht="14.4" thickTop="1" thickBot="1" x14ac:dyDescent="0.3">
      <c r="B2239" s="12">
        <v>41685</v>
      </c>
      <c r="C2239" s="128" t="s">
        <v>15</v>
      </c>
      <c r="D2239" s="70">
        <v>4613.5309999999999</v>
      </c>
      <c r="E2239" s="70">
        <v>4484.6099999999997</v>
      </c>
      <c r="F2239" s="70">
        <v>4208.1000000000004</v>
      </c>
      <c r="G2239" s="70">
        <v>4278.5069999999996</v>
      </c>
      <c r="H2239" s="71">
        <v>4262.049</v>
      </c>
      <c r="I2239" s="70">
        <v>4326.223</v>
      </c>
      <c r="J2239" s="70">
        <v>4414.8850000000002</v>
      </c>
      <c r="K2239" s="70">
        <v>4394.0060000000003</v>
      </c>
      <c r="L2239" s="70">
        <v>4575.5060000000003</v>
      </c>
      <c r="M2239" s="70">
        <v>4720.72</v>
      </c>
      <c r="N2239" s="70">
        <v>4813.1540000000005</v>
      </c>
      <c r="O2239" s="70">
        <v>4954.3</v>
      </c>
      <c r="P2239" s="70">
        <v>4980.1139999999996</v>
      </c>
      <c r="Q2239" s="70">
        <v>5026.0200000000004</v>
      </c>
      <c r="R2239" s="70">
        <v>4963.7179999999998</v>
      </c>
      <c r="S2239" s="70">
        <v>4921.277</v>
      </c>
      <c r="T2239" s="70">
        <v>4840.0119999999997</v>
      </c>
      <c r="U2239" s="70">
        <v>4768.9139999999998</v>
      </c>
      <c r="V2239" s="70">
        <v>5217.4560000000001</v>
      </c>
      <c r="W2239" s="67">
        <v>6045.8140000000003</v>
      </c>
      <c r="X2239" s="70">
        <v>5925.9430000000002</v>
      </c>
      <c r="Y2239" s="70">
        <v>5747.0230000000001</v>
      </c>
      <c r="Z2239" s="70">
        <v>5329.2960000000003</v>
      </c>
      <c r="AA2239" s="70">
        <v>5015.777</v>
      </c>
      <c r="AB2239" s="72">
        <v>116826.955</v>
      </c>
      <c r="AC2239" s="18" t="str">
        <f t="shared" si="68"/>
        <v>ok</v>
      </c>
      <c r="AE2239" s="19">
        <f t="shared" si="69"/>
        <v>-533.15899999999965</v>
      </c>
      <c r="AF2239" s="20">
        <v>479.9</v>
      </c>
      <c r="AG2239" s="21"/>
      <c r="AH2239" s="121"/>
      <c r="AI2239" s="156"/>
      <c r="AJ2239" s="156"/>
    </row>
    <row r="2240" spans="1:36" ht="14.4" thickTop="1" thickBot="1" x14ac:dyDescent="0.3">
      <c r="B2240" s="12">
        <v>41686</v>
      </c>
      <c r="C2240" s="128" t="s">
        <v>16</v>
      </c>
      <c r="D2240" s="70">
        <v>4639.9179999999997</v>
      </c>
      <c r="E2240" s="70">
        <v>4411.4309999999996</v>
      </c>
      <c r="F2240" s="70">
        <v>4242.8990000000003</v>
      </c>
      <c r="G2240" s="70">
        <v>4123.9409999999998</v>
      </c>
      <c r="H2240" s="71">
        <v>4134.4350000000004</v>
      </c>
      <c r="I2240" s="70">
        <v>4142.1949999999997</v>
      </c>
      <c r="J2240" s="70">
        <v>4159.5709999999999</v>
      </c>
      <c r="K2240" s="70">
        <v>4041.596</v>
      </c>
      <c r="L2240" s="70">
        <v>4143.6689999999999</v>
      </c>
      <c r="M2240" s="70">
        <v>4179.9309999999996</v>
      </c>
      <c r="N2240" s="70">
        <v>4331.2039999999997</v>
      </c>
      <c r="O2240" s="70">
        <v>4405.2259999999997</v>
      </c>
      <c r="P2240" s="70">
        <v>4440.8879999999999</v>
      </c>
      <c r="Q2240" s="70">
        <v>4494.2520000000004</v>
      </c>
      <c r="R2240" s="70">
        <v>4526.549</v>
      </c>
      <c r="S2240" s="70">
        <v>4530.4740000000002</v>
      </c>
      <c r="T2240" s="70">
        <v>4492.9080000000004</v>
      </c>
      <c r="U2240" s="70">
        <v>4497.0219999999999</v>
      </c>
      <c r="V2240" s="70">
        <v>5004.8360000000002</v>
      </c>
      <c r="W2240" s="71">
        <v>5867.4849999999997</v>
      </c>
      <c r="X2240" s="66">
        <v>5924.91</v>
      </c>
      <c r="Y2240" s="70">
        <v>5720.3540000000003</v>
      </c>
      <c r="Z2240" s="70">
        <v>5324.1850000000004</v>
      </c>
      <c r="AA2240" s="70">
        <v>4824.2610000000004</v>
      </c>
      <c r="AB2240" s="72">
        <v>110604.14</v>
      </c>
      <c r="AC2240" s="18" t="str">
        <f t="shared" si="68"/>
        <v>ok</v>
      </c>
      <c r="AE2240" s="19">
        <f t="shared" si="69"/>
        <v>-6222.8150000000023</v>
      </c>
      <c r="AF2240" s="20">
        <v>490.7600000000001</v>
      </c>
      <c r="AG2240" s="21"/>
      <c r="AH2240" s="121"/>
      <c r="AI2240" s="156"/>
      <c r="AJ2240" s="156"/>
    </row>
    <row r="2241" spans="1:36" ht="14.4" thickTop="1" thickBot="1" x14ac:dyDescent="0.3">
      <c r="B2241" s="12">
        <v>41687</v>
      </c>
      <c r="C2241" s="128" t="s">
        <v>17</v>
      </c>
      <c r="D2241" s="70">
        <v>4425.09</v>
      </c>
      <c r="E2241" s="70">
        <v>4206.55</v>
      </c>
      <c r="F2241" s="70">
        <v>4121.0230000000001</v>
      </c>
      <c r="G2241" s="70">
        <v>4078.6590000000001</v>
      </c>
      <c r="H2241" s="71">
        <v>4053.7719999999999</v>
      </c>
      <c r="I2241" s="70">
        <v>4254.8599999999997</v>
      </c>
      <c r="J2241" s="70">
        <v>4588.0780000000004</v>
      </c>
      <c r="K2241" s="70">
        <v>4567.7640000000001</v>
      </c>
      <c r="L2241" s="70">
        <v>4660.8</v>
      </c>
      <c r="M2241" s="70">
        <v>4847.4809999999998</v>
      </c>
      <c r="N2241" s="70">
        <v>4983.8509999999997</v>
      </c>
      <c r="O2241" s="70">
        <v>5124.8829999999998</v>
      </c>
      <c r="P2241" s="70">
        <v>5139.7969999999996</v>
      </c>
      <c r="Q2241" s="70">
        <v>5227.1779999999999</v>
      </c>
      <c r="R2241" s="70">
        <v>5191.8819999999996</v>
      </c>
      <c r="S2241" s="70">
        <v>5277.0659999999998</v>
      </c>
      <c r="T2241" s="70">
        <v>5209.9799999999996</v>
      </c>
      <c r="U2241" s="70">
        <v>5240.4660000000003</v>
      </c>
      <c r="V2241" s="70">
        <v>5558.5060000000003</v>
      </c>
      <c r="W2241" s="67">
        <v>6141.8410000000003</v>
      </c>
      <c r="X2241" s="70">
        <v>5950.94</v>
      </c>
      <c r="Y2241" s="70">
        <v>5729.0720000000001</v>
      </c>
      <c r="Z2241" s="70">
        <v>5414.2870000000003</v>
      </c>
      <c r="AA2241" s="70">
        <v>5036.3320000000003</v>
      </c>
      <c r="AB2241" s="72">
        <v>119030.158</v>
      </c>
      <c r="AC2241" s="18" t="str">
        <f t="shared" si="68"/>
        <v>ok</v>
      </c>
      <c r="AE2241" s="19">
        <f t="shared" si="69"/>
        <v>8426.0179999999964</v>
      </c>
      <c r="AF2241" s="20">
        <v>469.93999999999994</v>
      </c>
      <c r="AG2241" s="21"/>
      <c r="AH2241" s="121"/>
      <c r="AI2241" s="156"/>
      <c r="AJ2241" s="156"/>
    </row>
    <row r="2242" spans="1:36" ht="14.4" thickTop="1" thickBot="1" x14ac:dyDescent="0.3">
      <c r="B2242" s="12">
        <v>41688</v>
      </c>
      <c r="C2242" s="128" t="s">
        <v>11</v>
      </c>
      <c r="D2242" s="70">
        <v>4733.72</v>
      </c>
      <c r="E2242" s="70">
        <v>4461.3149999999996</v>
      </c>
      <c r="F2242" s="70">
        <v>4331.0640000000003</v>
      </c>
      <c r="G2242" s="70">
        <v>4288.6090000000004</v>
      </c>
      <c r="H2242" s="71">
        <v>4291.0150000000003</v>
      </c>
      <c r="I2242" s="70">
        <v>4419.2439999999997</v>
      </c>
      <c r="J2242" s="70">
        <v>4708.527</v>
      </c>
      <c r="K2242" s="70">
        <v>4706.3739999999998</v>
      </c>
      <c r="L2242" s="70">
        <v>4740.2839999999997</v>
      </c>
      <c r="M2242" s="70">
        <v>4945.0690000000004</v>
      </c>
      <c r="N2242" s="70">
        <v>5079.8980000000001</v>
      </c>
      <c r="O2242" s="70">
        <v>5217.0039999999999</v>
      </c>
      <c r="P2242" s="70">
        <v>5225.2430000000004</v>
      </c>
      <c r="Q2242" s="70">
        <v>5258.2489999999998</v>
      </c>
      <c r="R2242" s="70">
        <v>5341.7950000000001</v>
      </c>
      <c r="S2242" s="70">
        <v>5340.0119999999997</v>
      </c>
      <c r="T2242" s="70">
        <v>5343.9579999999996</v>
      </c>
      <c r="U2242" s="70">
        <v>5208.6880000000001</v>
      </c>
      <c r="V2242" s="70">
        <v>5569.7290000000003</v>
      </c>
      <c r="W2242" s="67">
        <v>6181.9840000000004</v>
      </c>
      <c r="X2242" s="70">
        <v>6050.5709999999999</v>
      </c>
      <c r="Y2242" s="70">
        <v>5702.4040000000005</v>
      </c>
      <c r="Z2242" s="70">
        <v>5427.1289999999999</v>
      </c>
      <c r="AA2242" s="70">
        <v>5125.26</v>
      </c>
      <c r="AB2242" s="72">
        <v>121697.145</v>
      </c>
      <c r="AC2242" s="18" t="str">
        <f t="shared" si="68"/>
        <v>ok</v>
      </c>
      <c r="AE2242" s="19">
        <f t="shared" si="69"/>
        <v>2666.9870000000083</v>
      </c>
      <c r="AF2242" s="20">
        <v>492.3300000000001</v>
      </c>
      <c r="AG2242" s="21"/>
      <c r="AH2242" s="121"/>
      <c r="AI2242" s="156"/>
      <c r="AJ2242" s="156"/>
    </row>
    <row r="2243" spans="1:36" ht="14.4" thickTop="1" thickBot="1" x14ac:dyDescent="0.3">
      <c r="B2243" s="12">
        <v>41689</v>
      </c>
      <c r="C2243" s="128" t="s">
        <v>12</v>
      </c>
      <c r="D2243" s="70">
        <v>4768.741</v>
      </c>
      <c r="E2243" s="70">
        <v>4534.3639999999996</v>
      </c>
      <c r="F2243" s="70">
        <v>4424.7749999999996</v>
      </c>
      <c r="G2243" s="70">
        <v>4357.0169999999998</v>
      </c>
      <c r="H2243" s="71">
        <v>4344.7160000000003</v>
      </c>
      <c r="I2243" s="70">
        <v>4482.2439999999997</v>
      </c>
      <c r="J2243" s="70">
        <v>4757.009</v>
      </c>
      <c r="K2243" s="70">
        <v>4709.2610000000004</v>
      </c>
      <c r="L2243" s="70">
        <v>4781.9229999999998</v>
      </c>
      <c r="M2243" s="70">
        <v>4962.42</v>
      </c>
      <c r="N2243" s="70">
        <v>5060.674</v>
      </c>
      <c r="O2243" s="70">
        <v>5175.4489999999996</v>
      </c>
      <c r="P2243" s="70">
        <v>5209.3249999999998</v>
      </c>
      <c r="Q2243" s="70">
        <v>5220.8289999999997</v>
      </c>
      <c r="R2243" s="70">
        <v>5219.4930000000004</v>
      </c>
      <c r="S2243" s="70">
        <v>5268.8140000000003</v>
      </c>
      <c r="T2243" s="70">
        <v>5256.3190000000004</v>
      </c>
      <c r="U2243" s="70">
        <v>5187.4539999999997</v>
      </c>
      <c r="V2243" s="70">
        <v>5467.4989999999998</v>
      </c>
      <c r="W2243" s="67">
        <v>6184.835</v>
      </c>
      <c r="X2243" s="70">
        <v>6091.3850000000002</v>
      </c>
      <c r="Y2243" s="70">
        <v>5796.4610000000002</v>
      </c>
      <c r="Z2243" s="70">
        <v>5528.2520000000004</v>
      </c>
      <c r="AA2243" s="70">
        <v>5147.8999999999996</v>
      </c>
      <c r="AB2243" s="72">
        <v>121937.159</v>
      </c>
      <c r="AC2243" s="18" t="str">
        <f t="shared" si="68"/>
        <v>ok</v>
      </c>
      <c r="AE2243" s="19">
        <f t="shared" si="69"/>
        <v>240.01399999999558</v>
      </c>
      <c r="AF2243" s="20">
        <v>510.6</v>
      </c>
      <c r="AG2243" s="21"/>
      <c r="AH2243" s="121"/>
      <c r="AI2243" s="156"/>
      <c r="AJ2243" s="156"/>
    </row>
    <row r="2244" spans="1:36" ht="14.4" thickTop="1" thickBot="1" x14ac:dyDescent="0.3">
      <c r="B2244" s="12">
        <v>41690</v>
      </c>
      <c r="C2244" s="128" t="s">
        <v>13</v>
      </c>
      <c r="D2244" s="70">
        <v>4793.8010000000004</v>
      </c>
      <c r="E2244" s="70">
        <v>4520.71</v>
      </c>
      <c r="F2244" s="70">
        <v>4459.9170000000004</v>
      </c>
      <c r="G2244" s="70">
        <v>4354.4960000000001</v>
      </c>
      <c r="H2244" s="71">
        <v>4384.4750000000004</v>
      </c>
      <c r="I2244" s="70">
        <v>4505.9530000000004</v>
      </c>
      <c r="J2244" s="70">
        <v>4718.3450000000003</v>
      </c>
      <c r="K2244" s="70">
        <v>4678.8130000000001</v>
      </c>
      <c r="L2244" s="70">
        <v>4773.9160000000002</v>
      </c>
      <c r="M2244" s="70">
        <v>4897.5290000000005</v>
      </c>
      <c r="N2244" s="70">
        <v>5047.9539999999997</v>
      </c>
      <c r="O2244" s="70">
        <v>5184.3419999999996</v>
      </c>
      <c r="P2244" s="70">
        <v>5276.9939999999997</v>
      </c>
      <c r="Q2244" s="70">
        <v>5369.433</v>
      </c>
      <c r="R2244" s="70">
        <v>5384.7560000000003</v>
      </c>
      <c r="S2244" s="70">
        <v>5361.2020000000002</v>
      </c>
      <c r="T2244" s="70">
        <v>5379.2569999999996</v>
      </c>
      <c r="U2244" s="70">
        <v>5260.1949999999997</v>
      </c>
      <c r="V2244" s="70">
        <v>5546.616</v>
      </c>
      <c r="W2244" s="67">
        <v>6229.8320000000003</v>
      </c>
      <c r="X2244" s="70">
        <v>6147.4219999999996</v>
      </c>
      <c r="Y2244" s="70">
        <v>5897.04</v>
      </c>
      <c r="Z2244" s="70">
        <v>5595.2240000000002</v>
      </c>
      <c r="AA2244" s="70">
        <v>5283.3630000000003</v>
      </c>
      <c r="AB2244" s="72">
        <v>123051.58500000001</v>
      </c>
      <c r="AC2244" s="18" t="str">
        <f t="shared" ref="AC2244:AC2307" si="70">IF(D2244-AB2243,"ok","error")</f>
        <v>ok</v>
      </c>
      <c r="AE2244" s="19">
        <f t="shared" ref="AE2244:AE2307" si="71">AB2244-AB2243</f>
        <v>1114.4260000000068</v>
      </c>
      <c r="AF2244" s="20">
        <v>517.41999999999996</v>
      </c>
      <c r="AG2244" s="21"/>
      <c r="AH2244" s="121"/>
      <c r="AI2244" s="156"/>
      <c r="AJ2244" s="156"/>
    </row>
    <row r="2245" spans="1:36" ht="14.4" thickTop="1" thickBot="1" x14ac:dyDescent="0.3">
      <c r="B2245" s="12">
        <v>41691</v>
      </c>
      <c r="C2245" s="128" t="s">
        <v>14</v>
      </c>
      <c r="D2245" s="70">
        <v>4871.5159999999996</v>
      </c>
      <c r="E2245" s="70">
        <v>4734.1869999999999</v>
      </c>
      <c r="F2245" s="70">
        <v>4619.6809999999996</v>
      </c>
      <c r="G2245" s="70">
        <v>4550.1109999999999</v>
      </c>
      <c r="H2245" s="71">
        <v>4494.32</v>
      </c>
      <c r="I2245" s="70">
        <v>4607.32</v>
      </c>
      <c r="J2245" s="70">
        <v>4771.8720000000003</v>
      </c>
      <c r="K2245" s="70">
        <v>4699.7669999999998</v>
      </c>
      <c r="L2245" s="70">
        <v>4780.2960000000003</v>
      </c>
      <c r="M2245" s="70">
        <v>5048.7219999999998</v>
      </c>
      <c r="N2245" s="70">
        <v>5049.25</v>
      </c>
      <c r="O2245" s="70">
        <v>5223.326</v>
      </c>
      <c r="P2245" s="70">
        <v>5415.732</v>
      </c>
      <c r="Q2245" s="70">
        <v>5384.2749999999996</v>
      </c>
      <c r="R2245" s="70">
        <v>5356.1989999999996</v>
      </c>
      <c r="S2245" s="70">
        <v>5426.8059999999996</v>
      </c>
      <c r="T2245" s="70">
        <v>5386.4</v>
      </c>
      <c r="U2245" s="70">
        <v>5246.6189999999997</v>
      </c>
      <c r="V2245" s="70">
        <v>5621.3710000000001</v>
      </c>
      <c r="W2245" s="67">
        <v>6120.8450000000003</v>
      </c>
      <c r="X2245" s="70">
        <v>6006.22</v>
      </c>
      <c r="Y2245" s="70">
        <v>5723.39</v>
      </c>
      <c r="Z2245" s="70">
        <v>5514.6369999999997</v>
      </c>
      <c r="AA2245" s="70">
        <v>5164.24</v>
      </c>
      <c r="AB2245" s="72">
        <v>123817.102</v>
      </c>
      <c r="AC2245" s="18" t="str">
        <f t="shared" si="70"/>
        <v>ok</v>
      </c>
      <c r="AE2245" s="19">
        <f t="shared" si="71"/>
        <v>765.51699999999255</v>
      </c>
      <c r="AF2245" s="20">
        <v>552.06999999999994</v>
      </c>
      <c r="AG2245" s="21"/>
      <c r="AH2245" s="121"/>
      <c r="AI2245" s="156"/>
      <c r="AJ2245" s="156"/>
    </row>
    <row r="2246" spans="1:36" ht="14.4" thickTop="1" thickBot="1" x14ac:dyDescent="0.3">
      <c r="B2246" s="12">
        <v>41692</v>
      </c>
      <c r="C2246" s="128" t="s">
        <v>15</v>
      </c>
      <c r="D2246" s="70">
        <v>4812.3999999999996</v>
      </c>
      <c r="E2246" s="70">
        <v>4614.8469999999998</v>
      </c>
      <c r="F2246" s="70">
        <v>4501.4939999999997</v>
      </c>
      <c r="G2246" s="70">
        <v>4473.9740000000002</v>
      </c>
      <c r="H2246" s="71">
        <v>4447.6130000000003</v>
      </c>
      <c r="I2246" s="70">
        <v>4503.9679999999998</v>
      </c>
      <c r="J2246" s="70">
        <v>4628.0460000000003</v>
      </c>
      <c r="K2246" s="70">
        <v>4409.6540000000005</v>
      </c>
      <c r="L2246" s="70">
        <v>4645.2179999999998</v>
      </c>
      <c r="M2246" s="70">
        <v>4880.4229999999998</v>
      </c>
      <c r="N2246" s="70">
        <v>4946.7209999999995</v>
      </c>
      <c r="O2246" s="70">
        <v>5007.6679999999997</v>
      </c>
      <c r="P2246" s="70">
        <v>5087.1959999999999</v>
      </c>
      <c r="Q2246" s="70">
        <v>5160.393</v>
      </c>
      <c r="R2246" s="70">
        <v>5086.9849999999997</v>
      </c>
      <c r="S2246" s="70">
        <v>5055.8140000000003</v>
      </c>
      <c r="T2246" s="70">
        <v>5080.5839999999998</v>
      </c>
      <c r="U2246" s="70">
        <v>4876.74</v>
      </c>
      <c r="V2246" s="70">
        <v>5156.9679999999998</v>
      </c>
      <c r="W2246" s="67">
        <v>6112.875</v>
      </c>
      <c r="X2246" s="70">
        <v>6089.4669999999996</v>
      </c>
      <c r="Y2246" s="70">
        <v>5929.8509999999997</v>
      </c>
      <c r="Z2246" s="70">
        <v>5579.6149999999998</v>
      </c>
      <c r="AA2246" s="70">
        <v>5136.9669999999996</v>
      </c>
      <c r="AB2246" s="72">
        <v>120225.481</v>
      </c>
      <c r="AC2246" s="18" t="str">
        <f t="shared" si="70"/>
        <v>ok</v>
      </c>
      <c r="AE2246" s="19">
        <f t="shared" si="71"/>
        <v>-3591.6209999999992</v>
      </c>
      <c r="AF2246" s="20">
        <v>500.83000000000004</v>
      </c>
      <c r="AG2246" s="21"/>
      <c r="AH2246" s="121"/>
      <c r="AI2246" s="156"/>
      <c r="AJ2246" s="156"/>
    </row>
    <row r="2247" spans="1:36" ht="14.4" thickTop="1" thickBot="1" x14ac:dyDescent="0.3">
      <c r="B2247" s="12">
        <v>41693</v>
      </c>
      <c r="C2247" s="128" t="s">
        <v>16</v>
      </c>
      <c r="D2247" s="70">
        <v>4864.277</v>
      </c>
      <c r="E2247" s="70">
        <v>4576.1679999999997</v>
      </c>
      <c r="F2247" s="70">
        <v>4487.2039999999997</v>
      </c>
      <c r="G2247" s="70">
        <v>4391.9549999999999</v>
      </c>
      <c r="H2247" s="71">
        <v>4342.2539999999999</v>
      </c>
      <c r="I2247" s="70">
        <v>4325.6469999999999</v>
      </c>
      <c r="J2247" s="70">
        <v>4267.2</v>
      </c>
      <c r="K2247" s="70">
        <v>4093.6790000000001</v>
      </c>
      <c r="L2247" s="70">
        <v>4215.683</v>
      </c>
      <c r="M2247" s="70">
        <v>4338.098</v>
      </c>
      <c r="N2247" s="70">
        <v>4464.8379999999997</v>
      </c>
      <c r="O2247" s="70">
        <v>4542.4179999999997</v>
      </c>
      <c r="P2247" s="70">
        <v>4592.0969999999998</v>
      </c>
      <c r="Q2247" s="70">
        <v>4653.9570000000003</v>
      </c>
      <c r="R2247" s="70">
        <v>4633.1989999999996</v>
      </c>
      <c r="S2247" s="70">
        <v>4640.5770000000002</v>
      </c>
      <c r="T2247" s="70">
        <v>4652.3</v>
      </c>
      <c r="U2247" s="70">
        <v>4653.9560000000001</v>
      </c>
      <c r="V2247" s="70">
        <v>5089.6639999999998</v>
      </c>
      <c r="W2247" s="67">
        <v>6035.9160000000002</v>
      </c>
      <c r="X2247" s="70">
        <v>6053.8969999999999</v>
      </c>
      <c r="Y2247" s="70">
        <v>5907.3689999999997</v>
      </c>
      <c r="Z2247" s="70">
        <v>5588.3490000000002</v>
      </c>
      <c r="AA2247" s="70">
        <v>5088.7449999999999</v>
      </c>
      <c r="AB2247" s="72">
        <v>114499.447</v>
      </c>
      <c r="AC2247" s="18" t="str">
        <f t="shared" si="70"/>
        <v>ok</v>
      </c>
      <c r="AE2247" s="19">
        <f t="shared" si="71"/>
        <v>-5726.0339999999997</v>
      </c>
      <c r="AF2247" s="20">
        <v>537.40000000000009</v>
      </c>
      <c r="AG2247" s="21"/>
      <c r="AH2247" s="121"/>
      <c r="AI2247" s="156"/>
      <c r="AJ2247" s="156"/>
    </row>
    <row r="2248" spans="1:36" ht="14.4" thickTop="1" thickBot="1" x14ac:dyDescent="0.3">
      <c r="B2248" s="12">
        <v>41694</v>
      </c>
      <c r="C2248" s="128" t="s">
        <v>17</v>
      </c>
      <c r="D2248" s="70">
        <v>4721.8950000000004</v>
      </c>
      <c r="E2248" s="70">
        <v>4528.7510000000002</v>
      </c>
      <c r="F2248" s="70">
        <v>4446.4570000000003</v>
      </c>
      <c r="G2248" s="70">
        <v>4376.6419999999998</v>
      </c>
      <c r="H2248" s="71">
        <v>4347.9440000000004</v>
      </c>
      <c r="I2248" s="70">
        <v>4455.5190000000002</v>
      </c>
      <c r="J2248" s="70">
        <v>4679.1189999999997</v>
      </c>
      <c r="K2248" s="70">
        <v>4689.9279999999999</v>
      </c>
      <c r="L2248" s="70">
        <v>4667.5529999999999</v>
      </c>
      <c r="M2248" s="70">
        <v>4980.1660000000002</v>
      </c>
      <c r="N2248" s="70">
        <v>5074.143</v>
      </c>
      <c r="O2248" s="70">
        <v>5242.277</v>
      </c>
      <c r="P2248" s="70">
        <v>5411.39</v>
      </c>
      <c r="Q2248" s="70">
        <v>5336.65</v>
      </c>
      <c r="R2248" s="70">
        <v>5433.8969999999999</v>
      </c>
      <c r="S2248" s="70">
        <v>5377.7860000000001</v>
      </c>
      <c r="T2248" s="70">
        <v>5370.5540000000001</v>
      </c>
      <c r="U2248" s="70">
        <v>5302.982</v>
      </c>
      <c r="V2248" s="70">
        <v>5578.1239999999998</v>
      </c>
      <c r="W2248" s="67">
        <v>6228.6</v>
      </c>
      <c r="X2248" s="70">
        <v>6161.0119999999997</v>
      </c>
      <c r="Y2248" s="70">
        <v>5917.5330000000004</v>
      </c>
      <c r="Z2248" s="70">
        <v>5615.4409999999998</v>
      </c>
      <c r="AA2248" s="70">
        <v>5280.8549999999996</v>
      </c>
      <c r="AB2248" s="72">
        <v>123225.21799999999</v>
      </c>
      <c r="AC2248" s="18" t="str">
        <f t="shared" si="70"/>
        <v>ok</v>
      </c>
      <c r="AE2248" s="19">
        <f t="shared" si="71"/>
        <v>8725.7709999999934</v>
      </c>
      <c r="AF2248" s="20">
        <v>546.00000000000011</v>
      </c>
      <c r="AG2248" s="21"/>
      <c r="AH2248" s="121"/>
      <c r="AI2248" s="156"/>
      <c r="AJ2248" s="156"/>
    </row>
    <row r="2249" spans="1:36" ht="14.4" thickTop="1" thickBot="1" x14ac:dyDescent="0.3">
      <c r="B2249" s="12">
        <v>41695</v>
      </c>
      <c r="C2249" s="128" t="s">
        <v>11</v>
      </c>
      <c r="D2249" s="70">
        <v>4935.2529999999997</v>
      </c>
      <c r="E2249" s="70">
        <v>4758.9229999999998</v>
      </c>
      <c r="F2249" s="70">
        <v>4638.5510000000004</v>
      </c>
      <c r="G2249" s="70">
        <v>4576.9049999999997</v>
      </c>
      <c r="H2249" s="71">
        <v>4541.183</v>
      </c>
      <c r="I2249" s="70">
        <v>4619.6239999999998</v>
      </c>
      <c r="J2249" s="70">
        <v>4898.9170000000004</v>
      </c>
      <c r="K2249" s="70">
        <v>4860.9889999999996</v>
      </c>
      <c r="L2249" s="70">
        <v>4918.1710000000003</v>
      </c>
      <c r="M2249" s="70">
        <v>5145.6170000000002</v>
      </c>
      <c r="N2249" s="70">
        <v>5224.6629999999996</v>
      </c>
      <c r="O2249" s="70">
        <v>5272.4480000000003</v>
      </c>
      <c r="P2249" s="70">
        <v>5390.9769999999999</v>
      </c>
      <c r="Q2249" s="70">
        <v>5394.348</v>
      </c>
      <c r="R2249" s="70">
        <v>5418.3130000000001</v>
      </c>
      <c r="S2249" s="70">
        <v>5416.09</v>
      </c>
      <c r="T2249" s="70">
        <v>5411.8789999999999</v>
      </c>
      <c r="U2249" s="70">
        <v>5340.6419999999998</v>
      </c>
      <c r="V2249" s="70">
        <v>5644.2929999999997</v>
      </c>
      <c r="W2249" s="67">
        <v>6324.518</v>
      </c>
      <c r="X2249" s="70">
        <v>6238.9769999999999</v>
      </c>
      <c r="Y2249" s="70">
        <v>5965.5110000000004</v>
      </c>
      <c r="Z2249" s="70">
        <v>5680.0510000000004</v>
      </c>
      <c r="AA2249" s="70">
        <v>5314.2749999999996</v>
      </c>
      <c r="AB2249" s="72">
        <v>125931.118</v>
      </c>
      <c r="AC2249" s="18" t="str">
        <f t="shared" si="70"/>
        <v>ok</v>
      </c>
      <c r="AE2249" s="19">
        <f t="shared" si="71"/>
        <v>2705.9000000000087</v>
      </c>
      <c r="AF2249" s="20">
        <v>547.74</v>
      </c>
      <c r="AG2249" s="21"/>
      <c r="AH2249" s="121"/>
      <c r="AI2249" s="156"/>
      <c r="AJ2249" s="156"/>
    </row>
    <row r="2250" spans="1:36" ht="14.4" thickTop="1" thickBot="1" x14ac:dyDescent="0.3">
      <c r="B2250" s="12">
        <v>41696</v>
      </c>
      <c r="C2250" s="128" t="s">
        <v>12</v>
      </c>
      <c r="D2250" s="70">
        <v>4982.4489999999996</v>
      </c>
      <c r="E2250" s="70">
        <v>4755.0219999999999</v>
      </c>
      <c r="F2250" s="70">
        <v>4631.3729999999996</v>
      </c>
      <c r="G2250" s="70">
        <v>4534.0379999999996</v>
      </c>
      <c r="H2250" s="71">
        <v>4434.1869999999999</v>
      </c>
      <c r="I2250" s="70">
        <v>4566.5219999999999</v>
      </c>
      <c r="J2250" s="70">
        <v>4855.4470000000001</v>
      </c>
      <c r="K2250" s="70">
        <v>4843.68</v>
      </c>
      <c r="L2250" s="70">
        <v>4908.8689999999997</v>
      </c>
      <c r="M2250" s="70">
        <v>5083.9780000000001</v>
      </c>
      <c r="N2250" s="70">
        <v>5169.973</v>
      </c>
      <c r="O2250" s="70">
        <v>5311.2060000000001</v>
      </c>
      <c r="P2250" s="70">
        <v>5427.5429999999997</v>
      </c>
      <c r="Q2250" s="70">
        <v>5506.2240000000002</v>
      </c>
      <c r="R2250" s="70">
        <v>5435.2030000000004</v>
      </c>
      <c r="S2250" s="70">
        <v>5518.2619999999997</v>
      </c>
      <c r="T2250" s="70">
        <v>5497.8649999999998</v>
      </c>
      <c r="U2250" s="70">
        <v>5488.0060000000003</v>
      </c>
      <c r="V2250" s="70">
        <v>5702.116</v>
      </c>
      <c r="W2250" s="67">
        <v>6322.4459999999999</v>
      </c>
      <c r="X2250" s="70">
        <v>6254.7870000000003</v>
      </c>
      <c r="Y2250" s="70">
        <v>5956.93</v>
      </c>
      <c r="Z2250" s="70">
        <v>5749.01</v>
      </c>
      <c r="AA2250" s="70">
        <v>5332.5190000000002</v>
      </c>
      <c r="AB2250" s="72">
        <v>126267.655</v>
      </c>
      <c r="AC2250" s="18" t="str">
        <f t="shared" si="70"/>
        <v>ok</v>
      </c>
      <c r="AE2250" s="19">
        <f t="shared" si="71"/>
        <v>336.53699999999662</v>
      </c>
      <c r="AF2250" s="20">
        <v>538.76</v>
      </c>
      <c r="AG2250" s="21"/>
      <c r="AH2250" s="121"/>
      <c r="AI2250" s="156"/>
      <c r="AJ2250" s="156"/>
    </row>
    <row r="2251" spans="1:36" ht="14.4" thickTop="1" thickBot="1" x14ac:dyDescent="0.3">
      <c r="B2251" s="12">
        <v>41697</v>
      </c>
      <c r="C2251" s="128" t="s">
        <v>13</v>
      </c>
      <c r="D2251" s="70">
        <v>5021.71</v>
      </c>
      <c r="E2251" s="70">
        <v>4807.7709999999997</v>
      </c>
      <c r="F2251" s="70">
        <v>4675.5969999999998</v>
      </c>
      <c r="G2251" s="70">
        <v>4591.2740000000003</v>
      </c>
      <c r="H2251" s="71">
        <v>4559.4489999999996</v>
      </c>
      <c r="I2251" s="70">
        <v>4667.4750000000004</v>
      </c>
      <c r="J2251" s="70">
        <v>4890.826</v>
      </c>
      <c r="K2251" s="70">
        <v>4901.8620000000001</v>
      </c>
      <c r="L2251" s="70">
        <v>4947.0879999999997</v>
      </c>
      <c r="M2251" s="70">
        <v>5080.9830000000002</v>
      </c>
      <c r="N2251" s="70">
        <v>5131.5990000000002</v>
      </c>
      <c r="O2251" s="89">
        <v>5219.25</v>
      </c>
      <c r="P2251" s="89">
        <v>5293.7650000000003</v>
      </c>
      <c r="Q2251" s="89">
        <v>5315.3440000000001</v>
      </c>
      <c r="R2251" s="89">
        <v>5290.5649999999996</v>
      </c>
      <c r="S2251" s="89">
        <v>5294.8090000000002</v>
      </c>
      <c r="T2251" s="89">
        <v>5263.0079999999998</v>
      </c>
      <c r="U2251" s="89">
        <v>5223.4949999999999</v>
      </c>
      <c r="V2251" s="89">
        <v>5511.1379999999999</v>
      </c>
      <c r="W2251" s="67">
        <v>5966.4880000000003</v>
      </c>
      <c r="X2251" s="89">
        <v>5858.5389999999998</v>
      </c>
      <c r="Y2251" s="89">
        <v>5556.8029999999999</v>
      </c>
      <c r="Z2251" s="89">
        <v>5359.777</v>
      </c>
      <c r="AA2251" s="89">
        <v>5040.652</v>
      </c>
      <c r="AB2251" s="72">
        <v>123469.26700000001</v>
      </c>
      <c r="AC2251" s="18" t="str">
        <f t="shared" si="70"/>
        <v>ok</v>
      </c>
      <c r="AE2251" s="19">
        <f t="shared" si="71"/>
        <v>-2798.3879999999917</v>
      </c>
      <c r="AF2251" s="20">
        <v>508.12000000000006</v>
      </c>
      <c r="AG2251" s="21"/>
      <c r="AH2251" s="121"/>
      <c r="AI2251" s="156"/>
      <c r="AJ2251" s="156"/>
    </row>
    <row r="2252" spans="1:36" ht="14.4" thickTop="1" thickBot="1" x14ac:dyDescent="0.3">
      <c r="B2252" s="12">
        <v>41698</v>
      </c>
      <c r="C2252" s="128" t="s">
        <v>14</v>
      </c>
      <c r="D2252" s="89">
        <v>4628.9939999999997</v>
      </c>
      <c r="E2252" s="89">
        <v>4451.0330000000004</v>
      </c>
      <c r="F2252" s="89">
        <v>4331.5190000000002</v>
      </c>
      <c r="G2252" s="89">
        <v>4310.8320000000003</v>
      </c>
      <c r="H2252" s="90">
        <v>4334.5140000000001</v>
      </c>
      <c r="I2252" s="89">
        <v>4382.5749999999998</v>
      </c>
      <c r="J2252" s="89">
        <v>4618.1989999999996</v>
      </c>
      <c r="K2252" s="89">
        <v>4546.0609999999997</v>
      </c>
      <c r="L2252" s="89">
        <v>4735.1769999999997</v>
      </c>
      <c r="M2252" s="89">
        <v>4927.0219999999999</v>
      </c>
      <c r="N2252" s="89">
        <v>5079.7479999999996</v>
      </c>
      <c r="O2252" s="89">
        <v>5228.5640000000003</v>
      </c>
      <c r="P2252" s="89">
        <v>5223.7830000000004</v>
      </c>
      <c r="Q2252" s="89">
        <v>5191.0910000000003</v>
      </c>
      <c r="R2252" s="89">
        <v>5169.9390000000003</v>
      </c>
      <c r="S2252" s="89">
        <v>5147.8609999999999</v>
      </c>
      <c r="T2252" s="89">
        <v>5113.3969999999999</v>
      </c>
      <c r="U2252" s="89">
        <v>5106.6660000000002</v>
      </c>
      <c r="V2252" s="89">
        <v>5399.7820000000002</v>
      </c>
      <c r="W2252" s="67">
        <v>5976.866</v>
      </c>
      <c r="X2252" s="89">
        <v>5936.8639999999996</v>
      </c>
      <c r="Y2252" s="89">
        <v>5700.1239999999998</v>
      </c>
      <c r="Z2252" s="70">
        <v>5519.0770000000002</v>
      </c>
      <c r="AA2252" s="70">
        <v>5111.7349999999997</v>
      </c>
      <c r="AB2252" s="72">
        <v>120171.423</v>
      </c>
      <c r="AC2252" s="18" t="str">
        <f t="shared" si="70"/>
        <v>ok</v>
      </c>
      <c r="AE2252" s="19">
        <f t="shared" si="71"/>
        <v>-3297.8440000000119</v>
      </c>
      <c r="AF2252" s="20">
        <v>489.86</v>
      </c>
      <c r="AG2252" s="21"/>
      <c r="AH2252" s="121"/>
      <c r="AI2252" s="156"/>
      <c r="AJ2252" s="156"/>
    </row>
    <row r="2253" spans="1:36" ht="14.4" thickTop="1" thickBot="1" x14ac:dyDescent="0.3">
      <c r="A2253" s="11" t="s">
        <v>19</v>
      </c>
      <c r="B2253" s="12">
        <v>41699</v>
      </c>
      <c r="C2253" s="128" t="s">
        <v>15</v>
      </c>
      <c r="D2253" s="153">
        <v>4704.9989999999998</v>
      </c>
      <c r="E2253" s="153">
        <v>4615.9589999999998</v>
      </c>
      <c r="F2253" s="153">
        <v>4519.6189999999997</v>
      </c>
      <c r="G2253" s="153">
        <v>4399.9799999999996</v>
      </c>
      <c r="H2253" s="154">
        <v>4423.6440000000002</v>
      </c>
      <c r="I2253" s="153">
        <v>4440.45</v>
      </c>
      <c r="J2253" s="153">
        <v>4432.1530000000002</v>
      </c>
      <c r="K2253" s="153">
        <v>4426.8360000000002</v>
      </c>
      <c r="L2253" s="153">
        <v>4668.0140000000001</v>
      </c>
      <c r="M2253" s="153">
        <v>4861.9430000000002</v>
      </c>
      <c r="N2253" s="153">
        <v>4993.9179999999997</v>
      </c>
      <c r="O2253" s="153">
        <v>5148.6009999999997</v>
      </c>
      <c r="P2253" s="153">
        <v>5240.0590000000002</v>
      </c>
      <c r="Q2253" s="153">
        <v>5202.6189999999997</v>
      </c>
      <c r="R2253" s="153">
        <v>5180</v>
      </c>
      <c r="S2253" s="153">
        <v>5160.28</v>
      </c>
      <c r="T2253" s="153">
        <v>5065.4260000000004</v>
      </c>
      <c r="U2253" s="153">
        <v>4965.4970000000003</v>
      </c>
      <c r="V2253" s="153">
        <v>5350.5050000000001</v>
      </c>
      <c r="W2253" s="154">
        <v>6244.058</v>
      </c>
      <c r="X2253" s="66">
        <v>6234.6610000000001</v>
      </c>
      <c r="Y2253" s="153">
        <v>6035.5510000000004</v>
      </c>
      <c r="Z2253" s="153">
        <v>5731.8850000000002</v>
      </c>
      <c r="AA2253" s="153">
        <v>5435.7920000000004</v>
      </c>
      <c r="AB2253" s="155">
        <v>121482.44899999999</v>
      </c>
      <c r="AC2253" s="18" t="str">
        <f t="shared" si="70"/>
        <v>ok</v>
      </c>
      <c r="AE2253" s="19">
        <f t="shared" si="71"/>
        <v>1311.025999999998</v>
      </c>
      <c r="AF2253" s="20">
        <v>532.42000000000007</v>
      </c>
      <c r="AG2253" s="21"/>
      <c r="AH2253" s="121"/>
      <c r="AI2253" s="156"/>
      <c r="AJ2253" s="156"/>
    </row>
    <row r="2254" spans="1:36" ht="14.4" thickTop="1" thickBot="1" x14ac:dyDescent="0.3">
      <c r="B2254" s="12">
        <v>41700</v>
      </c>
      <c r="C2254" s="128" t="s">
        <v>16</v>
      </c>
      <c r="D2254" s="153">
        <v>5107.8739999999998</v>
      </c>
      <c r="E2254" s="153">
        <v>4742.8019999999997</v>
      </c>
      <c r="F2254" s="153">
        <v>4599.6109999999999</v>
      </c>
      <c r="G2254" s="153">
        <v>4478.0510000000004</v>
      </c>
      <c r="H2254" s="154">
        <v>4499.6009999999997</v>
      </c>
      <c r="I2254" s="153">
        <v>4441.6390000000001</v>
      </c>
      <c r="J2254" s="153">
        <v>4360.6419999999998</v>
      </c>
      <c r="K2254" s="153">
        <v>4229.174</v>
      </c>
      <c r="L2254" s="153">
        <v>4379.8509999999997</v>
      </c>
      <c r="M2254" s="153">
        <v>4472.1729999999998</v>
      </c>
      <c r="N2254" s="153">
        <v>4613.3109999999997</v>
      </c>
      <c r="O2254" s="153">
        <v>4670.991</v>
      </c>
      <c r="P2254" s="153">
        <v>4727.1989999999996</v>
      </c>
      <c r="Q2254" s="153">
        <v>4705.5150000000003</v>
      </c>
      <c r="R2254" s="153">
        <v>4715.0240000000003</v>
      </c>
      <c r="S2254" s="153">
        <v>4666.3339999999998</v>
      </c>
      <c r="T2254" s="153">
        <v>4714.6729999999998</v>
      </c>
      <c r="U2254" s="153">
        <v>4706.1530000000002</v>
      </c>
      <c r="V2254" s="153">
        <v>5098.9719999999998</v>
      </c>
      <c r="W2254" s="154">
        <v>6070.0249999999996</v>
      </c>
      <c r="X2254" s="66">
        <v>6148.6589999999997</v>
      </c>
      <c r="Y2254" s="153">
        <v>6037.0479999999998</v>
      </c>
      <c r="Z2254" s="153">
        <v>5614.6580000000004</v>
      </c>
      <c r="AA2254" s="153">
        <v>5213.7640000000001</v>
      </c>
      <c r="AB2254" s="155">
        <v>117013.74400000001</v>
      </c>
      <c r="AC2254" s="18" t="str">
        <f t="shared" si="70"/>
        <v>ok</v>
      </c>
      <c r="AE2254" s="19">
        <f t="shared" si="71"/>
        <v>-4468.7049999999872</v>
      </c>
      <c r="AF2254" s="20">
        <v>562.96</v>
      </c>
      <c r="AG2254" s="21"/>
      <c r="AH2254" s="121"/>
      <c r="AI2254" s="156"/>
      <c r="AJ2254" s="156"/>
    </row>
    <row r="2255" spans="1:36" ht="14.4" thickTop="1" thickBot="1" x14ac:dyDescent="0.3">
      <c r="B2255" s="12">
        <v>41701</v>
      </c>
      <c r="C2255" s="128" t="s">
        <v>17</v>
      </c>
      <c r="D2255" s="153">
        <v>4859.7839999999997</v>
      </c>
      <c r="E2255" s="153">
        <v>4635.665</v>
      </c>
      <c r="F2255" s="153">
        <v>4486.5590000000002</v>
      </c>
      <c r="G2255" s="153">
        <v>4362.1959999999999</v>
      </c>
      <c r="H2255" s="154">
        <v>4339.3419999999996</v>
      </c>
      <c r="I2255" s="153">
        <v>4423.0280000000002</v>
      </c>
      <c r="J2255" s="153">
        <v>4542.97</v>
      </c>
      <c r="K2255" s="153">
        <v>4525.8720000000003</v>
      </c>
      <c r="L2255" s="153">
        <v>4655.3770000000004</v>
      </c>
      <c r="M2255" s="153">
        <v>4859.6940000000004</v>
      </c>
      <c r="N2255" s="153">
        <v>5053.96</v>
      </c>
      <c r="O2255" s="153">
        <v>5241.9210000000003</v>
      </c>
      <c r="P2255" s="153">
        <v>5184.9589999999998</v>
      </c>
      <c r="Q2255" s="153">
        <v>5212.21</v>
      </c>
      <c r="R2255" s="153">
        <v>5273.7269999999999</v>
      </c>
      <c r="S2255" s="153">
        <v>5266.3119999999999</v>
      </c>
      <c r="T2255" s="153">
        <v>5324.6360000000004</v>
      </c>
      <c r="U2255" s="153">
        <v>5279.8190000000004</v>
      </c>
      <c r="V2255" s="153">
        <v>5553.7049999999999</v>
      </c>
      <c r="W2255" s="67">
        <v>6146.415</v>
      </c>
      <c r="X2255" s="153">
        <v>6057.2690000000002</v>
      </c>
      <c r="Y2255" s="153">
        <v>5825.7820000000002</v>
      </c>
      <c r="Z2255" s="153">
        <v>5558.933</v>
      </c>
      <c r="AA2255" s="153">
        <v>5113.759</v>
      </c>
      <c r="AB2255" s="155">
        <v>121783.894</v>
      </c>
      <c r="AC2255" s="18" t="str">
        <f t="shared" si="70"/>
        <v>ok</v>
      </c>
      <c r="AE2255" s="19">
        <f t="shared" si="71"/>
        <v>4770.1499999999942</v>
      </c>
      <c r="AF2255" s="20">
        <v>529.55999999999995</v>
      </c>
      <c r="AG2255" s="21"/>
      <c r="AH2255" s="121"/>
      <c r="AI2255" s="156"/>
      <c r="AJ2255" s="156"/>
    </row>
    <row r="2256" spans="1:36" ht="14.4" thickTop="1" thickBot="1" x14ac:dyDescent="0.3">
      <c r="B2256" s="12">
        <v>41702</v>
      </c>
      <c r="C2256" s="128" t="s">
        <v>11</v>
      </c>
      <c r="D2256" s="153">
        <v>4793.1610000000001</v>
      </c>
      <c r="E2256" s="153">
        <v>4585.5190000000002</v>
      </c>
      <c r="F2256" s="153">
        <v>4406.9570000000003</v>
      </c>
      <c r="G2256" s="153">
        <v>4358.2150000000001</v>
      </c>
      <c r="H2256" s="154">
        <v>4351.2030000000004</v>
      </c>
      <c r="I2256" s="153">
        <v>4444.6880000000001</v>
      </c>
      <c r="J2256" s="153">
        <v>4667.0529999999999</v>
      </c>
      <c r="K2256" s="153">
        <v>4669.7839999999997</v>
      </c>
      <c r="L2256" s="153">
        <v>4765.0469999999996</v>
      </c>
      <c r="M2256" s="153">
        <v>4859.4570000000003</v>
      </c>
      <c r="N2256" s="89">
        <v>4962.8909999999996</v>
      </c>
      <c r="O2256" s="89">
        <v>5040.3440000000001</v>
      </c>
      <c r="P2256" s="89">
        <v>5010.0209999999997</v>
      </c>
      <c r="Q2256" s="89">
        <v>5083.6270000000004</v>
      </c>
      <c r="R2256" s="89">
        <v>5082.0029999999997</v>
      </c>
      <c r="S2256" s="89">
        <v>5100.7560000000003</v>
      </c>
      <c r="T2256" s="89">
        <v>5068.0770000000002</v>
      </c>
      <c r="U2256" s="89">
        <v>5071.7340000000004</v>
      </c>
      <c r="V2256" s="89">
        <v>5274.5649999999996</v>
      </c>
      <c r="W2256" s="67">
        <v>5937.6109999999999</v>
      </c>
      <c r="X2256" s="89">
        <v>5870.6419999999998</v>
      </c>
      <c r="Y2256" s="89">
        <v>5600.8289999999997</v>
      </c>
      <c r="Z2256" s="89">
        <v>5264.4750000000004</v>
      </c>
      <c r="AA2256" s="89">
        <v>4894.0259999999998</v>
      </c>
      <c r="AB2256" s="155">
        <v>119162.685</v>
      </c>
      <c r="AC2256" s="18" t="str">
        <f t="shared" si="70"/>
        <v>ok</v>
      </c>
      <c r="AE2256" s="19">
        <f t="shared" si="71"/>
        <v>-2621.2090000000026</v>
      </c>
      <c r="AF2256" s="20">
        <v>490.40000000000009</v>
      </c>
      <c r="AG2256" s="21"/>
      <c r="AH2256" s="121"/>
      <c r="AI2256" s="156"/>
      <c r="AJ2256" s="156"/>
    </row>
    <row r="2257" spans="2:36" ht="14.4" thickTop="1" thickBot="1" x14ac:dyDescent="0.3">
      <c r="B2257" s="12">
        <v>41703</v>
      </c>
      <c r="C2257" s="128" t="s">
        <v>12</v>
      </c>
      <c r="D2257" s="89">
        <v>4598.6040000000003</v>
      </c>
      <c r="E2257" s="89">
        <v>4484.3329999999996</v>
      </c>
      <c r="F2257" s="153">
        <v>4319.0420000000004</v>
      </c>
      <c r="G2257" s="153">
        <v>4400.5010000000002</v>
      </c>
      <c r="H2257" s="154">
        <v>4398.9459999999999</v>
      </c>
      <c r="I2257" s="153">
        <v>4491.5050000000001</v>
      </c>
      <c r="J2257" s="153">
        <v>4762.5069999999996</v>
      </c>
      <c r="K2257" s="153">
        <v>4778.4489999999996</v>
      </c>
      <c r="L2257" s="153">
        <v>4910.6970000000001</v>
      </c>
      <c r="M2257" s="153">
        <v>4999.9070000000002</v>
      </c>
      <c r="N2257" s="153">
        <v>5053.5820000000003</v>
      </c>
      <c r="O2257" s="153">
        <v>5110.1149999999998</v>
      </c>
      <c r="P2257" s="153">
        <v>5179.8019999999997</v>
      </c>
      <c r="Q2257" s="153">
        <v>5184.8829999999998</v>
      </c>
      <c r="R2257" s="153">
        <v>5243.2669999999998</v>
      </c>
      <c r="S2257" s="153">
        <v>5282.8209999999999</v>
      </c>
      <c r="T2257" s="153">
        <v>5222.9040000000005</v>
      </c>
      <c r="U2257" s="153">
        <v>5244.3810000000003</v>
      </c>
      <c r="V2257" s="153">
        <v>5483.2359999999999</v>
      </c>
      <c r="W2257" s="67">
        <v>6039.0209999999997</v>
      </c>
      <c r="X2257" s="153">
        <v>5981.4880000000003</v>
      </c>
      <c r="Y2257" s="153">
        <v>5763.6469999999999</v>
      </c>
      <c r="Z2257" s="153">
        <v>5444.9639999999999</v>
      </c>
      <c r="AA2257" s="153">
        <v>5105.4830000000002</v>
      </c>
      <c r="AB2257" s="155">
        <v>121484.08500000001</v>
      </c>
      <c r="AC2257" s="18" t="str">
        <f t="shared" si="70"/>
        <v>ok</v>
      </c>
      <c r="AE2257" s="19">
        <f t="shared" si="71"/>
        <v>2321.4000000000087</v>
      </c>
      <c r="AF2257" s="20">
        <v>490.59</v>
      </c>
      <c r="AG2257" s="21"/>
      <c r="AH2257" s="121"/>
      <c r="AI2257" s="156"/>
      <c r="AJ2257" s="156"/>
    </row>
    <row r="2258" spans="2:36" ht="14.4" thickTop="1" thickBot="1" x14ac:dyDescent="0.3">
      <c r="B2258" s="12">
        <v>41704</v>
      </c>
      <c r="C2258" s="128" t="s">
        <v>13</v>
      </c>
      <c r="D2258" s="153">
        <v>4837.0590000000002</v>
      </c>
      <c r="E2258" s="153">
        <v>4630.2259999999997</v>
      </c>
      <c r="F2258" s="153">
        <v>4517.4570000000003</v>
      </c>
      <c r="G2258" s="153">
        <v>4460.125</v>
      </c>
      <c r="H2258" s="154">
        <v>4453.9849999999997</v>
      </c>
      <c r="I2258" s="153">
        <v>4532.6440000000002</v>
      </c>
      <c r="J2258" s="153">
        <v>4806.4059999999999</v>
      </c>
      <c r="K2258" s="153">
        <v>4758.857</v>
      </c>
      <c r="L2258" s="153">
        <v>4902.3609999999999</v>
      </c>
      <c r="M2258" s="153">
        <v>5013.8339999999998</v>
      </c>
      <c r="N2258" s="153">
        <v>5116.2489999999998</v>
      </c>
      <c r="O2258" s="153">
        <v>5149.4059999999999</v>
      </c>
      <c r="P2258" s="153">
        <v>5203.9560000000001</v>
      </c>
      <c r="Q2258" s="153">
        <v>5234.2690000000002</v>
      </c>
      <c r="R2258" s="153">
        <v>5234.902</v>
      </c>
      <c r="S2258" s="153">
        <v>5181.9369999999999</v>
      </c>
      <c r="T2258" s="153">
        <v>5265.4589999999998</v>
      </c>
      <c r="U2258" s="153">
        <v>5294.933</v>
      </c>
      <c r="V2258" s="153">
        <v>5542.6760000000004</v>
      </c>
      <c r="W2258" s="67">
        <v>5975.4830000000002</v>
      </c>
      <c r="X2258" s="153">
        <v>5886.2619999999997</v>
      </c>
      <c r="Y2258" s="153">
        <v>5556.1660000000002</v>
      </c>
      <c r="Z2258" s="153">
        <v>5238.058</v>
      </c>
      <c r="AA2258" s="153">
        <v>4930.7160000000003</v>
      </c>
      <c r="AB2258" s="155">
        <v>121723.42600000001</v>
      </c>
      <c r="AC2258" s="18" t="str">
        <f t="shared" si="70"/>
        <v>ok</v>
      </c>
      <c r="AE2258" s="19">
        <f t="shared" si="71"/>
        <v>239.34100000000035</v>
      </c>
      <c r="AF2258" s="20">
        <v>490.8</v>
      </c>
      <c r="AG2258" s="21"/>
      <c r="AH2258" s="121"/>
      <c r="AI2258" s="156"/>
      <c r="AJ2258" s="156"/>
    </row>
    <row r="2259" spans="2:36" ht="14.4" thickTop="1" thickBot="1" x14ac:dyDescent="0.3">
      <c r="B2259" s="12">
        <v>41705</v>
      </c>
      <c r="C2259" s="128" t="s">
        <v>14</v>
      </c>
      <c r="D2259" s="153">
        <v>4669.0460000000003</v>
      </c>
      <c r="E2259" s="153">
        <v>4526.0429999999997</v>
      </c>
      <c r="F2259" s="153">
        <v>4376.2820000000002</v>
      </c>
      <c r="G2259" s="153">
        <v>4308.7529999999997</v>
      </c>
      <c r="H2259" s="154">
        <v>4340.7870000000003</v>
      </c>
      <c r="I2259" s="153">
        <v>4452.1589999999997</v>
      </c>
      <c r="J2259" s="153">
        <v>4776.97</v>
      </c>
      <c r="K2259" s="153">
        <v>4785.6090000000004</v>
      </c>
      <c r="L2259" s="153">
        <v>4844.0709999999999</v>
      </c>
      <c r="M2259" s="153">
        <v>4943.9610000000002</v>
      </c>
      <c r="N2259" s="153">
        <v>5055.4120000000003</v>
      </c>
      <c r="O2259" s="153">
        <v>5167.125</v>
      </c>
      <c r="P2259" s="153">
        <v>5212.2539999999999</v>
      </c>
      <c r="Q2259" s="153">
        <v>5145.8760000000002</v>
      </c>
      <c r="R2259" s="153">
        <v>5251.07</v>
      </c>
      <c r="S2259" s="153">
        <v>5203.223</v>
      </c>
      <c r="T2259" s="153">
        <v>5232.2849999999999</v>
      </c>
      <c r="U2259" s="153">
        <v>5208.5200000000004</v>
      </c>
      <c r="V2259" s="153">
        <v>5451.7619999999997</v>
      </c>
      <c r="W2259" s="67">
        <v>6014.0339999999997</v>
      </c>
      <c r="X2259" s="153">
        <v>5881.5569999999998</v>
      </c>
      <c r="Y2259" s="153">
        <v>5582.7190000000001</v>
      </c>
      <c r="Z2259" s="153">
        <v>5367.1869999999999</v>
      </c>
      <c r="AA2259" s="153">
        <v>4982.8239999999996</v>
      </c>
      <c r="AB2259" s="155">
        <v>120779.52899999999</v>
      </c>
      <c r="AC2259" s="18" t="str">
        <f t="shared" si="70"/>
        <v>ok</v>
      </c>
      <c r="AE2259" s="19">
        <f t="shared" si="71"/>
        <v>-943.89700000001176</v>
      </c>
      <c r="AF2259" s="20">
        <v>497.3</v>
      </c>
      <c r="AG2259" s="21"/>
      <c r="AH2259" s="121"/>
      <c r="AI2259" s="156"/>
      <c r="AJ2259" s="156"/>
    </row>
    <row r="2260" spans="2:36" ht="14.4" thickTop="1" thickBot="1" x14ac:dyDescent="0.3">
      <c r="B2260" s="12">
        <v>41706</v>
      </c>
      <c r="C2260" s="128" t="s">
        <v>15</v>
      </c>
      <c r="D2260" s="153">
        <v>4681.1289999999999</v>
      </c>
      <c r="E2260" s="153">
        <v>4555.6850000000004</v>
      </c>
      <c r="F2260" s="153">
        <v>4447.4679999999998</v>
      </c>
      <c r="G2260" s="153">
        <v>4364.6080000000002</v>
      </c>
      <c r="H2260" s="154">
        <v>4340.8190000000004</v>
      </c>
      <c r="I2260" s="153">
        <v>4401.0860000000002</v>
      </c>
      <c r="J2260" s="153">
        <v>4483.9939999999997</v>
      </c>
      <c r="K2260" s="153">
        <v>4507.6989999999996</v>
      </c>
      <c r="L2260" s="153">
        <v>4694.4179999999997</v>
      </c>
      <c r="M2260" s="153">
        <v>4902.8459999999995</v>
      </c>
      <c r="N2260" s="153">
        <v>5042.1329999999998</v>
      </c>
      <c r="O2260" s="153">
        <v>5134.2359999999999</v>
      </c>
      <c r="P2260" s="153">
        <v>5251.1970000000001</v>
      </c>
      <c r="Q2260" s="153">
        <v>5199.1040000000003</v>
      </c>
      <c r="R2260" s="153">
        <v>5138.5379999999996</v>
      </c>
      <c r="S2260" s="153">
        <v>5018.7939999999999</v>
      </c>
      <c r="T2260" s="153">
        <v>4977.5379999999996</v>
      </c>
      <c r="U2260" s="153">
        <v>5031.3559999999998</v>
      </c>
      <c r="V2260" s="153">
        <v>5361.4229999999998</v>
      </c>
      <c r="W2260" s="67">
        <v>6202.9719999999998</v>
      </c>
      <c r="X2260" s="153">
        <v>6171.4830000000002</v>
      </c>
      <c r="Y2260" s="153">
        <v>5970.625</v>
      </c>
      <c r="Z2260" s="153">
        <v>5666.848</v>
      </c>
      <c r="AA2260" s="153">
        <v>5291.9009999999998</v>
      </c>
      <c r="AB2260" s="155">
        <v>120837.9</v>
      </c>
      <c r="AC2260" s="18" t="str">
        <f t="shared" si="70"/>
        <v>ok</v>
      </c>
      <c r="AE2260" s="19">
        <f t="shared" si="71"/>
        <v>58.370999999999185</v>
      </c>
      <c r="AF2260" s="20">
        <v>538.5</v>
      </c>
      <c r="AG2260" s="21"/>
      <c r="AH2260" s="121"/>
      <c r="AI2260" s="156"/>
      <c r="AJ2260" s="156"/>
    </row>
    <row r="2261" spans="2:36" ht="14.4" thickTop="1" thickBot="1" x14ac:dyDescent="0.3">
      <c r="B2261" s="12">
        <v>41707</v>
      </c>
      <c r="C2261" s="128" t="s">
        <v>16</v>
      </c>
      <c r="D2261" s="153">
        <v>4882.8680000000004</v>
      </c>
      <c r="E2261" s="153">
        <v>4664.6019999999999</v>
      </c>
      <c r="F2261" s="153">
        <v>4428.7889999999998</v>
      </c>
      <c r="G2261" s="153">
        <v>4369.4229999999998</v>
      </c>
      <c r="H2261" s="154">
        <v>4306.692</v>
      </c>
      <c r="I2261" s="153">
        <v>4300.9279999999999</v>
      </c>
      <c r="J2261" s="153">
        <v>4232.3100000000004</v>
      </c>
      <c r="K2261" s="153">
        <v>4094.26</v>
      </c>
      <c r="L2261" s="153">
        <v>4217.7449999999999</v>
      </c>
      <c r="M2261" s="153">
        <v>4286.8900000000003</v>
      </c>
      <c r="N2261" s="153">
        <v>4436.9380000000001</v>
      </c>
      <c r="O2261" s="153">
        <v>4406.768</v>
      </c>
      <c r="P2261" s="153">
        <v>4490.9570000000003</v>
      </c>
      <c r="Q2261" s="153">
        <v>4598.5600000000004</v>
      </c>
      <c r="R2261" s="153">
        <v>4559.3130000000001</v>
      </c>
      <c r="S2261" s="153">
        <v>4558.4870000000001</v>
      </c>
      <c r="T2261" s="153">
        <v>4544.8789999999999</v>
      </c>
      <c r="U2261" s="153">
        <v>4635.3649999999998</v>
      </c>
      <c r="V2261" s="153">
        <v>5034.2349999999997</v>
      </c>
      <c r="W2261" s="154">
        <v>5871.2460000000001</v>
      </c>
      <c r="X2261" s="66">
        <v>5869.192</v>
      </c>
      <c r="Y2261" s="153">
        <v>5703.61</v>
      </c>
      <c r="Z2261" s="153">
        <v>5247.1880000000001</v>
      </c>
      <c r="AA2261" s="153">
        <v>4798.4040000000005</v>
      </c>
      <c r="AB2261" s="155">
        <v>112539.649</v>
      </c>
      <c r="AC2261" s="18" t="str">
        <f t="shared" si="70"/>
        <v>ok</v>
      </c>
      <c r="AE2261" s="19">
        <f t="shared" si="71"/>
        <v>-8298.2509999999893</v>
      </c>
      <c r="AF2261" s="20">
        <v>548.16999999999996</v>
      </c>
      <c r="AG2261" s="21"/>
      <c r="AH2261" s="121"/>
      <c r="AI2261" s="156"/>
      <c r="AJ2261" s="156"/>
    </row>
    <row r="2262" spans="2:36" ht="14.4" thickTop="1" thickBot="1" x14ac:dyDescent="0.3">
      <c r="B2262" s="12">
        <v>41708</v>
      </c>
      <c r="C2262" s="128" t="s">
        <v>17</v>
      </c>
      <c r="D2262" s="153">
        <v>4536.8329999999996</v>
      </c>
      <c r="E2262" s="153">
        <v>4341.808</v>
      </c>
      <c r="F2262" s="153">
        <v>4240.4690000000001</v>
      </c>
      <c r="G2262" s="153">
        <v>4229.5370000000003</v>
      </c>
      <c r="H2262" s="154">
        <v>4245.8329999999996</v>
      </c>
      <c r="I2262" s="153">
        <v>4351.634</v>
      </c>
      <c r="J2262" s="153">
        <v>4634.2290000000003</v>
      </c>
      <c r="K2262" s="153">
        <v>4657.1099999999997</v>
      </c>
      <c r="L2262" s="153">
        <v>4695.6729999999998</v>
      </c>
      <c r="M2262" s="153">
        <v>4847.8609999999999</v>
      </c>
      <c r="N2262" s="153">
        <v>5067.9070000000002</v>
      </c>
      <c r="O2262" s="153">
        <v>5174.5129999999999</v>
      </c>
      <c r="P2262" s="153">
        <v>5220.9970000000003</v>
      </c>
      <c r="Q2262" s="153">
        <v>5269.1049999999996</v>
      </c>
      <c r="R2262" s="153">
        <v>5304.9589999999998</v>
      </c>
      <c r="S2262" s="153">
        <v>5287.5439999999999</v>
      </c>
      <c r="T2262" s="153">
        <v>5210.9920000000002</v>
      </c>
      <c r="U2262" s="153">
        <v>5267.384</v>
      </c>
      <c r="V2262" s="153">
        <v>5469.1170000000002</v>
      </c>
      <c r="W2262" s="67">
        <v>6127.7030000000004</v>
      </c>
      <c r="X2262" s="153">
        <v>6077.2209999999995</v>
      </c>
      <c r="Y2262" s="153">
        <v>5787.4960000000001</v>
      </c>
      <c r="Z2262" s="153">
        <v>5499.4409999999998</v>
      </c>
      <c r="AA2262" s="153">
        <v>5112.8410000000003</v>
      </c>
      <c r="AB2262" s="155">
        <v>120658.20699999999</v>
      </c>
      <c r="AC2262" s="18" t="str">
        <f t="shared" si="70"/>
        <v>ok</v>
      </c>
      <c r="AE2262" s="19">
        <f t="shared" si="71"/>
        <v>8118.55799999999</v>
      </c>
      <c r="AF2262" s="20">
        <v>499.92999999999989</v>
      </c>
      <c r="AG2262" s="21"/>
      <c r="AH2262" s="121"/>
      <c r="AI2262" s="156"/>
      <c r="AJ2262" s="156"/>
    </row>
    <row r="2263" spans="2:36" ht="14.4" thickTop="1" thickBot="1" x14ac:dyDescent="0.3">
      <c r="B2263" s="12">
        <v>41709</v>
      </c>
      <c r="C2263" s="128" t="s">
        <v>11</v>
      </c>
      <c r="D2263" s="153">
        <v>4755.2939999999999</v>
      </c>
      <c r="E2263" s="153">
        <v>4556.9290000000001</v>
      </c>
      <c r="F2263" s="153">
        <v>4498.7020000000002</v>
      </c>
      <c r="G2263" s="153">
        <v>4466.0039999999999</v>
      </c>
      <c r="H2263" s="154">
        <v>4470.7299999999996</v>
      </c>
      <c r="I2263" s="153">
        <v>4610.1549999999997</v>
      </c>
      <c r="J2263" s="153">
        <v>4774.518</v>
      </c>
      <c r="K2263" s="153">
        <v>4743.7619999999997</v>
      </c>
      <c r="L2263" s="153">
        <v>4876.2790000000005</v>
      </c>
      <c r="M2263" s="153">
        <v>5064.1499999999996</v>
      </c>
      <c r="N2263" s="153">
        <v>5158.732</v>
      </c>
      <c r="O2263" s="153">
        <v>5213.1440000000002</v>
      </c>
      <c r="P2263" s="153">
        <v>5174.8639999999996</v>
      </c>
      <c r="Q2263" s="153">
        <v>5270.3379999999997</v>
      </c>
      <c r="R2263" s="153">
        <v>5367.6589999999997</v>
      </c>
      <c r="S2263" s="153">
        <v>5337.5739999999996</v>
      </c>
      <c r="T2263" s="153">
        <v>5266.3969999999999</v>
      </c>
      <c r="U2263" s="153">
        <v>5271.2169999999996</v>
      </c>
      <c r="V2263" s="153">
        <v>5519.8590000000004</v>
      </c>
      <c r="W2263" s="154">
        <v>6047.3190000000004</v>
      </c>
      <c r="X2263" s="66">
        <v>6168.6369999999997</v>
      </c>
      <c r="Y2263" s="153">
        <v>5973.8789999999999</v>
      </c>
      <c r="Z2263" s="153">
        <v>5620.2129999999997</v>
      </c>
      <c r="AA2263" s="153">
        <v>5148.076</v>
      </c>
      <c r="AB2263" s="155">
        <v>123354.431</v>
      </c>
      <c r="AC2263" s="18" t="str">
        <f t="shared" si="70"/>
        <v>ok</v>
      </c>
      <c r="AE2263" s="19">
        <f t="shared" si="71"/>
        <v>2696.224000000002</v>
      </c>
      <c r="AF2263" s="20">
        <v>516.6400000000001</v>
      </c>
      <c r="AG2263" s="21"/>
      <c r="AH2263" s="121"/>
      <c r="AI2263" s="156"/>
      <c r="AJ2263" s="156"/>
    </row>
    <row r="2264" spans="2:36" ht="14.4" thickTop="1" thickBot="1" x14ac:dyDescent="0.3">
      <c r="B2264" s="12">
        <v>41710</v>
      </c>
      <c r="C2264" s="128" t="s">
        <v>12</v>
      </c>
      <c r="D2264" s="153">
        <v>4860.33</v>
      </c>
      <c r="E2264" s="153">
        <v>4718.5450000000001</v>
      </c>
      <c r="F2264" s="153">
        <v>4644.7139999999999</v>
      </c>
      <c r="G2264" s="153">
        <v>4587.5559999999996</v>
      </c>
      <c r="H2264" s="154">
        <v>4587.8890000000001</v>
      </c>
      <c r="I2264" s="153">
        <v>4648.2179999999998</v>
      </c>
      <c r="J2264" s="153">
        <v>4787.6710000000003</v>
      </c>
      <c r="K2264" s="153">
        <v>4722.7179999999998</v>
      </c>
      <c r="L2264" s="153">
        <v>4794.4719999999998</v>
      </c>
      <c r="M2264" s="153">
        <v>5003.4189999999999</v>
      </c>
      <c r="N2264" s="153">
        <v>5158.058</v>
      </c>
      <c r="O2264" s="153">
        <v>5298.0290000000005</v>
      </c>
      <c r="P2264" s="153">
        <v>5404.9960000000001</v>
      </c>
      <c r="Q2264" s="153">
        <v>5422.9679999999998</v>
      </c>
      <c r="R2264" s="153">
        <v>5514.1170000000002</v>
      </c>
      <c r="S2264" s="153">
        <v>5491.8109999999997</v>
      </c>
      <c r="T2264" s="153">
        <v>5441.5929999999998</v>
      </c>
      <c r="U2264" s="153">
        <v>5412.9489999999996</v>
      </c>
      <c r="V2264" s="153">
        <v>5585.2529999999997</v>
      </c>
      <c r="W2264" s="67">
        <v>6201.7929999999997</v>
      </c>
      <c r="X2264" s="66">
        <v>6197.1279999999997</v>
      </c>
      <c r="Y2264" s="153">
        <v>5962.3190000000004</v>
      </c>
      <c r="Z2264" s="153">
        <v>5658.2839999999997</v>
      </c>
      <c r="AA2264" s="153">
        <v>5247.4589999999998</v>
      </c>
      <c r="AB2264" s="155">
        <v>125352.289</v>
      </c>
      <c r="AC2264" s="18" t="str">
        <f t="shared" si="70"/>
        <v>ok</v>
      </c>
      <c r="AE2264" s="19">
        <f t="shared" si="71"/>
        <v>1997.8580000000075</v>
      </c>
      <c r="AF2264" s="20">
        <v>535.31999999999994</v>
      </c>
      <c r="AG2264" s="21"/>
      <c r="AH2264" s="121"/>
      <c r="AI2264" s="156"/>
      <c r="AJ2264" s="156"/>
    </row>
    <row r="2265" spans="2:36" ht="14.4" thickTop="1" thickBot="1" x14ac:dyDescent="0.3">
      <c r="B2265" s="12">
        <v>41711</v>
      </c>
      <c r="C2265" s="128" t="s">
        <v>13</v>
      </c>
      <c r="D2265" s="153">
        <v>4952.8950000000004</v>
      </c>
      <c r="E2265" s="153">
        <v>4655.4709999999995</v>
      </c>
      <c r="F2265" s="153">
        <v>4568.1639999999998</v>
      </c>
      <c r="G2265" s="153">
        <v>4530.951</v>
      </c>
      <c r="H2265" s="154">
        <v>4500.3010000000004</v>
      </c>
      <c r="I2265" s="153">
        <v>4584.4449999999997</v>
      </c>
      <c r="J2265" s="153">
        <v>4775.5709999999999</v>
      </c>
      <c r="K2265" s="153">
        <v>4743.8419999999996</v>
      </c>
      <c r="L2265" s="153">
        <v>4984.1880000000001</v>
      </c>
      <c r="M2265" s="153">
        <v>4985.0780000000004</v>
      </c>
      <c r="N2265" s="89">
        <v>5135.902</v>
      </c>
      <c r="O2265" s="89">
        <v>5238.9399999999996</v>
      </c>
      <c r="P2265" s="89">
        <v>5260.098</v>
      </c>
      <c r="Q2265" s="89">
        <v>5243.1779999999999</v>
      </c>
      <c r="R2265" s="89">
        <v>5171.9470000000001</v>
      </c>
      <c r="S2265" s="89">
        <v>5225.7139999999999</v>
      </c>
      <c r="T2265" s="89">
        <v>5226.9120000000003</v>
      </c>
      <c r="U2265" s="89">
        <v>5248.3239999999996</v>
      </c>
      <c r="V2265" s="89">
        <v>5444.91</v>
      </c>
      <c r="W2265" s="90">
        <v>5866.68</v>
      </c>
      <c r="X2265" s="66">
        <v>5965.06</v>
      </c>
      <c r="Y2265" s="89">
        <v>5617.317</v>
      </c>
      <c r="Z2265" s="89">
        <v>5398.0910000000003</v>
      </c>
      <c r="AA2265" s="89">
        <v>5028.683</v>
      </c>
      <c r="AB2265" s="155">
        <v>122352.662</v>
      </c>
      <c r="AC2265" s="18" t="str">
        <f t="shared" si="70"/>
        <v>ok</v>
      </c>
      <c r="AE2265" s="19">
        <f t="shared" si="71"/>
        <v>-2999.6270000000077</v>
      </c>
      <c r="AF2265" s="20">
        <v>498.33</v>
      </c>
      <c r="AG2265" s="21"/>
      <c r="AH2265" s="121"/>
      <c r="AI2265" s="156"/>
      <c r="AJ2265" s="156"/>
    </row>
    <row r="2266" spans="2:36" ht="14.4" thickTop="1" thickBot="1" x14ac:dyDescent="0.3">
      <c r="B2266" s="12">
        <v>41712</v>
      </c>
      <c r="C2266" s="128" t="s">
        <v>14</v>
      </c>
      <c r="D2266" s="89">
        <v>4776.0659999999998</v>
      </c>
      <c r="E2266" s="89">
        <v>4510.1480000000001</v>
      </c>
      <c r="F2266" s="89">
        <v>4388.8270000000002</v>
      </c>
      <c r="G2266" s="89">
        <v>4361.8530000000001</v>
      </c>
      <c r="H2266" s="90">
        <v>4337.9610000000002</v>
      </c>
      <c r="I2266" s="89">
        <v>4454.0439999999999</v>
      </c>
      <c r="J2266" s="89">
        <v>4653.848</v>
      </c>
      <c r="K2266" s="153">
        <v>4680.3559999999998</v>
      </c>
      <c r="L2266" s="153">
        <v>4747.5290000000005</v>
      </c>
      <c r="M2266" s="153">
        <v>4971.1769999999997</v>
      </c>
      <c r="N2266" s="153">
        <v>5054.1729999999998</v>
      </c>
      <c r="O2266" s="153">
        <v>5196.8710000000001</v>
      </c>
      <c r="P2266" s="153">
        <v>5257.701</v>
      </c>
      <c r="Q2266" s="153">
        <v>5306.7809999999999</v>
      </c>
      <c r="R2266" s="153">
        <v>5328.3280000000004</v>
      </c>
      <c r="S2266" s="153">
        <v>5358.3729999999996</v>
      </c>
      <c r="T2266" s="153">
        <v>5407.7790000000005</v>
      </c>
      <c r="U2266" s="153">
        <v>5264.4409999999998</v>
      </c>
      <c r="V2266" s="153">
        <v>5447.0150000000003</v>
      </c>
      <c r="W2266" s="67">
        <v>6057.0190000000002</v>
      </c>
      <c r="X2266" s="153">
        <v>5993.491</v>
      </c>
      <c r="Y2266" s="153">
        <v>5705.3230000000003</v>
      </c>
      <c r="Z2266" s="153">
        <v>5457.68</v>
      </c>
      <c r="AA2266" s="153">
        <v>5073.9960000000001</v>
      </c>
      <c r="AB2266" s="155">
        <v>121790.78</v>
      </c>
      <c r="AC2266" s="18" t="str">
        <f t="shared" si="70"/>
        <v>ok</v>
      </c>
      <c r="AE2266" s="19">
        <f t="shared" si="71"/>
        <v>-561.88199999999779</v>
      </c>
      <c r="AF2266" s="20">
        <v>499.83000000000004</v>
      </c>
      <c r="AG2266" s="21"/>
      <c r="AH2266" s="121"/>
      <c r="AI2266" s="156"/>
      <c r="AJ2266" s="156"/>
    </row>
    <row r="2267" spans="2:36" ht="14.4" thickTop="1" thickBot="1" x14ac:dyDescent="0.3">
      <c r="B2267" s="12">
        <v>41713</v>
      </c>
      <c r="C2267" s="128" t="s">
        <v>15</v>
      </c>
      <c r="D2267" s="153">
        <v>4862.2610000000004</v>
      </c>
      <c r="E2267" s="153">
        <v>4598.3729999999996</v>
      </c>
      <c r="F2267" s="153">
        <v>4527.0259999999998</v>
      </c>
      <c r="G2267" s="153">
        <v>4450.4859999999999</v>
      </c>
      <c r="H2267" s="154">
        <v>4451.8339999999998</v>
      </c>
      <c r="I2267" s="153">
        <v>4539.0990000000002</v>
      </c>
      <c r="J2267" s="153">
        <v>4518.5010000000002</v>
      </c>
      <c r="K2267" s="153">
        <v>4468.93</v>
      </c>
      <c r="L2267" s="153">
        <v>4632.4520000000002</v>
      </c>
      <c r="M2267" s="153">
        <v>4869.9970000000003</v>
      </c>
      <c r="N2267" s="153">
        <v>5051.9089999999997</v>
      </c>
      <c r="O2267" s="153">
        <v>5138.6040000000003</v>
      </c>
      <c r="P2267" s="153">
        <v>5233.2340000000004</v>
      </c>
      <c r="Q2267" s="153">
        <v>5174.5349999999999</v>
      </c>
      <c r="R2267" s="153">
        <v>5111.9179999999997</v>
      </c>
      <c r="S2267" s="153">
        <v>5113.2449999999999</v>
      </c>
      <c r="T2267" s="153">
        <v>5091.5709999999999</v>
      </c>
      <c r="U2267" s="153">
        <v>4996.4030000000002</v>
      </c>
      <c r="V2267" s="153">
        <v>5339.683</v>
      </c>
      <c r="W2267" s="154">
        <v>6140.1809999999996</v>
      </c>
      <c r="X2267" s="66">
        <v>6136.0770000000002</v>
      </c>
      <c r="Y2267" s="153">
        <v>5980.7790000000005</v>
      </c>
      <c r="Z2267" s="153">
        <v>5682.7209999999995</v>
      </c>
      <c r="AA2267" s="153">
        <v>5270.3649999999998</v>
      </c>
      <c r="AB2267" s="155">
        <v>121380.18399999999</v>
      </c>
      <c r="AC2267" s="18" t="str">
        <f t="shared" si="70"/>
        <v>ok</v>
      </c>
      <c r="AE2267" s="19">
        <f t="shared" si="71"/>
        <v>-410.59600000000501</v>
      </c>
      <c r="AF2267" s="20">
        <v>542.17000000000007</v>
      </c>
      <c r="AG2267" s="21"/>
      <c r="AH2267" s="121"/>
      <c r="AI2267" s="156"/>
      <c r="AJ2267" s="156"/>
    </row>
    <row r="2268" spans="2:36" ht="14.4" thickTop="1" thickBot="1" x14ac:dyDescent="0.3">
      <c r="B2268" s="12">
        <v>41714</v>
      </c>
      <c r="C2268" s="128" t="s">
        <v>16</v>
      </c>
      <c r="D2268" s="153">
        <v>5003.3710000000001</v>
      </c>
      <c r="E2268" s="153">
        <v>4754.84</v>
      </c>
      <c r="F2268" s="153">
        <v>4611.3879999999999</v>
      </c>
      <c r="G2268" s="153">
        <v>4482.6099999999997</v>
      </c>
      <c r="H2268" s="154">
        <v>4431.96</v>
      </c>
      <c r="I2268" s="153">
        <v>4388.7550000000001</v>
      </c>
      <c r="J2268" s="153">
        <v>4311.5990000000002</v>
      </c>
      <c r="K2268" s="153">
        <v>4224.7510000000002</v>
      </c>
      <c r="L2268" s="153">
        <v>4334.3100000000004</v>
      </c>
      <c r="M2268" s="153">
        <v>4438.165</v>
      </c>
      <c r="N2268" s="153">
        <v>4527.2070000000003</v>
      </c>
      <c r="O2268" s="153">
        <v>4479.2280000000001</v>
      </c>
      <c r="P2268" s="153">
        <v>4548.4409999999998</v>
      </c>
      <c r="Q2268" s="153">
        <v>4635.5119999999997</v>
      </c>
      <c r="R2268" s="153">
        <v>4591.6310000000003</v>
      </c>
      <c r="S2268" s="153">
        <v>4618.6890000000003</v>
      </c>
      <c r="T2268" s="153">
        <v>4615.57</v>
      </c>
      <c r="U2268" s="153">
        <v>4676.4639999999999</v>
      </c>
      <c r="V2268" s="153">
        <v>5042.8760000000002</v>
      </c>
      <c r="W2268" s="154">
        <v>5963.99</v>
      </c>
      <c r="X2268" s="66">
        <v>6090.6629999999996</v>
      </c>
      <c r="Y2268" s="153">
        <v>5900.9920000000002</v>
      </c>
      <c r="Z2268" s="153">
        <v>5636.1620000000003</v>
      </c>
      <c r="AA2268" s="153">
        <v>5232.1980000000003</v>
      </c>
      <c r="AB2268" s="155">
        <v>115541.372</v>
      </c>
      <c r="AC2268" s="18" t="str">
        <f t="shared" si="70"/>
        <v>ok</v>
      </c>
      <c r="AE2268" s="19">
        <f t="shared" si="71"/>
        <v>-5838.8119999999908</v>
      </c>
      <c r="AF2268" s="20">
        <v>590.87</v>
      </c>
      <c r="AG2268" s="21"/>
      <c r="AH2268" s="121"/>
      <c r="AI2268" s="156"/>
      <c r="AJ2268" s="156"/>
    </row>
    <row r="2269" spans="2:36" ht="14.4" thickTop="1" thickBot="1" x14ac:dyDescent="0.3">
      <c r="B2269" s="12">
        <v>41715</v>
      </c>
      <c r="C2269" s="128" t="s">
        <v>17</v>
      </c>
      <c r="D2269" s="153">
        <v>4810.0209999999997</v>
      </c>
      <c r="E2269" s="153">
        <v>4612.3879999999999</v>
      </c>
      <c r="F2269" s="153">
        <v>4412.3230000000003</v>
      </c>
      <c r="G2269" s="153">
        <v>4371.09</v>
      </c>
      <c r="H2269" s="154">
        <v>4292.16</v>
      </c>
      <c r="I2269" s="153">
        <v>4268.3509999999997</v>
      </c>
      <c r="J2269" s="153">
        <v>4127.5619999999999</v>
      </c>
      <c r="K2269" s="153">
        <v>4143.2129999999997</v>
      </c>
      <c r="L2269" s="153">
        <v>4298.5410000000002</v>
      </c>
      <c r="M2269" s="153">
        <v>4467.1059999999998</v>
      </c>
      <c r="N2269" s="153">
        <v>4530.9250000000002</v>
      </c>
      <c r="O2269" s="153">
        <v>4631.0609999999997</v>
      </c>
      <c r="P2269" s="153">
        <v>4656.5659999999998</v>
      </c>
      <c r="Q2269" s="153">
        <v>4614.2550000000001</v>
      </c>
      <c r="R2269" s="89">
        <v>4572.5990000000002</v>
      </c>
      <c r="S2269" s="89">
        <v>4565.5550000000003</v>
      </c>
      <c r="T2269" s="89">
        <v>4561.4250000000002</v>
      </c>
      <c r="U2269" s="89">
        <v>4571.5349999999999</v>
      </c>
      <c r="V2269" s="89">
        <v>4892.6170000000002</v>
      </c>
      <c r="W2269" s="90">
        <v>5687.8069999999998</v>
      </c>
      <c r="X2269" s="66">
        <v>5689.3180000000002</v>
      </c>
      <c r="Y2269" s="89">
        <v>5377.3940000000002</v>
      </c>
      <c r="Z2269" s="89">
        <v>4970.78</v>
      </c>
      <c r="AA2269" s="89">
        <v>4465.4340000000002</v>
      </c>
      <c r="AB2269" s="155">
        <v>111590.026</v>
      </c>
      <c r="AC2269" s="18" t="str">
        <f t="shared" si="70"/>
        <v>ok</v>
      </c>
      <c r="AE2269" s="19">
        <f t="shared" si="71"/>
        <v>-3951.346000000005</v>
      </c>
      <c r="AF2269" s="20">
        <v>482.45999999999987</v>
      </c>
      <c r="AG2269" s="21"/>
      <c r="AH2269" s="121"/>
      <c r="AI2269" s="156"/>
      <c r="AJ2269" s="156"/>
    </row>
    <row r="2270" spans="2:36" ht="14.4" thickTop="1" thickBot="1" x14ac:dyDescent="0.3">
      <c r="B2270" s="12">
        <v>41716</v>
      </c>
      <c r="C2270" s="128" t="s">
        <v>11</v>
      </c>
      <c r="D2270" s="89">
        <v>4162.1729999999998</v>
      </c>
      <c r="E2270" s="89">
        <v>3986.6179999999999</v>
      </c>
      <c r="F2270" s="89">
        <v>3935.4920000000002</v>
      </c>
      <c r="G2270" s="89">
        <v>3896.0039999999999</v>
      </c>
      <c r="H2270" s="90">
        <v>3929.8420000000001</v>
      </c>
      <c r="I2270" s="89">
        <v>4077.1039999999998</v>
      </c>
      <c r="J2270" s="153">
        <v>4325.4080000000004</v>
      </c>
      <c r="K2270" s="153">
        <v>4389.2610000000004</v>
      </c>
      <c r="L2270" s="153">
        <v>4537.4089999999997</v>
      </c>
      <c r="M2270" s="153">
        <v>4725.5820000000003</v>
      </c>
      <c r="N2270" s="153">
        <v>4881.7910000000002</v>
      </c>
      <c r="O2270" s="153">
        <v>5054.3890000000001</v>
      </c>
      <c r="P2270" s="153">
        <v>5044.8549999999996</v>
      </c>
      <c r="Q2270" s="153">
        <v>5076.7929999999997</v>
      </c>
      <c r="R2270" s="153">
        <v>5077.7939999999999</v>
      </c>
      <c r="S2270" s="153">
        <v>5140.7979999999998</v>
      </c>
      <c r="T2270" s="153">
        <v>5161.567</v>
      </c>
      <c r="U2270" s="153">
        <v>5066.7070000000003</v>
      </c>
      <c r="V2270" s="153">
        <v>5295.0420000000004</v>
      </c>
      <c r="W2270" s="67">
        <v>5988.6909999999998</v>
      </c>
      <c r="X2270" s="153">
        <v>5973.6319999999996</v>
      </c>
      <c r="Y2270" s="153">
        <v>5720.9629999999997</v>
      </c>
      <c r="Z2270" s="153">
        <v>5339.2470000000003</v>
      </c>
      <c r="AA2270" s="153">
        <v>4999.7110000000002</v>
      </c>
      <c r="AB2270" s="155">
        <v>115786.87300000001</v>
      </c>
      <c r="AC2270" s="18" t="str">
        <f t="shared" si="70"/>
        <v>ok</v>
      </c>
      <c r="AE2270" s="19">
        <f t="shared" si="71"/>
        <v>4196.8470000000088</v>
      </c>
      <c r="AF2270" s="20">
        <v>465.04</v>
      </c>
      <c r="AG2270" s="21"/>
      <c r="AH2270" s="121"/>
      <c r="AI2270" s="156"/>
      <c r="AJ2270" s="156"/>
    </row>
    <row r="2271" spans="2:36" ht="14.4" thickTop="1" thickBot="1" x14ac:dyDescent="0.3">
      <c r="B2271" s="12">
        <v>41717</v>
      </c>
      <c r="C2271" s="128" t="s">
        <v>12</v>
      </c>
      <c r="D2271" s="153">
        <v>4675.5360000000001</v>
      </c>
      <c r="E2271" s="153">
        <v>4600.8909999999996</v>
      </c>
      <c r="F2271" s="153">
        <v>4363.7060000000001</v>
      </c>
      <c r="G2271" s="153">
        <v>4339.433</v>
      </c>
      <c r="H2271" s="154">
        <v>4351.66</v>
      </c>
      <c r="I2271" s="153">
        <v>4466.8980000000001</v>
      </c>
      <c r="J2271" s="153">
        <v>4604.1790000000001</v>
      </c>
      <c r="K2271" s="153">
        <v>4646.1130000000003</v>
      </c>
      <c r="L2271" s="153">
        <v>5008.7889999999998</v>
      </c>
      <c r="M2271" s="153">
        <v>5028.933</v>
      </c>
      <c r="N2271" s="153">
        <v>5144.9769999999999</v>
      </c>
      <c r="O2271" s="153">
        <v>5277.1859999999997</v>
      </c>
      <c r="P2271" s="153">
        <v>5364.3159999999998</v>
      </c>
      <c r="Q2271" s="153">
        <v>5413.4780000000001</v>
      </c>
      <c r="R2271" s="153">
        <v>5452.9949999999999</v>
      </c>
      <c r="S2271" s="153">
        <v>5401.35</v>
      </c>
      <c r="T2271" s="153">
        <v>5432.4530000000004</v>
      </c>
      <c r="U2271" s="153">
        <v>5398.5870000000004</v>
      </c>
      <c r="V2271" s="153">
        <v>5578.701</v>
      </c>
      <c r="W2271" s="67">
        <v>6267.7079999999996</v>
      </c>
      <c r="X2271" s="153">
        <v>6264.2169999999996</v>
      </c>
      <c r="Y2271" s="153">
        <v>6059.1930000000002</v>
      </c>
      <c r="Z2271" s="153">
        <v>5790.0349999999999</v>
      </c>
      <c r="AA2271" s="153">
        <v>5357.3440000000001</v>
      </c>
      <c r="AB2271" s="155">
        <v>124288.678</v>
      </c>
      <c r="AC2271" s="18" t="str">
        <f t="shared" si="70"/>
        <v>ok</v>
      </c>
      <c r="AE2271" s="19">
        <f t="shared" si="71"/>
        <v>8501.804999999993</v>
      </c>
      <c r="AF2271" s="20">
        <v>552.19000000000005</v>
      </c>
      <c r="AG2271" s="21"/>
      <c r="AH2271" s="121"/>
      <c r="AI2271" s="156"/>
      <c r="AJ2271" s="156"/>
    </row>
    <row r="2272" spans="2:36" ht="14.4" thickTop="1" thickBot="1" x14ac:dyDescent="0.3">
      <c r="B2272" s="12">
        <v>41718</v>
      </c>
      <c r="C2272" s="128" t="s">
        <v>13</v>
      </c>
      <c r="D2272" s="153">
        <v>5192.0349999999999</v>
      </c>
      <c r="E2272" s="153">
        <v>4732.8180000000002</v>
      </c>
      <c r="F2272" s="153">
        <v>4653.63</v>
      </c>
      <c r="G2272" s="153">
        <v>4600.5349999999999</v>
      </c>
      <c r="H2272" s="154">
        <v>4644.8590000000004</v>
      </c>
      <c r="I2272" s="153">
        <v>4694.2349999999997</v>
      </c>
      <c r="J2272" s="153">
        <v>4856.3649999999998</v>
      </c>
      <c r="K2272" s="153">
        <v>4856.2269999999999</v>
      </c>
      <c r="L2272" s="153">
        <v>5084.4809999999998</v>
      </c>
      <c r="M2272" s="153">
        <v>5260.8609999999999</v>
      </c>
      <c r="N2272" s="153">
        <v>5346.8019999999997</v>
      </c>
      <c r="O2272" s="153">
        <v>5463.8379999999997</v>
      </c>
      <c r="P2272" s="153">
        <v>5509.9139999999998</v>
      </c>
      <c r="Q2272" s="153">
        <v>5550.6360000000004</v>
      </c>
      <c r="R2272" s="153">
        <v>5586.9179999999997</v>
      </c>
      <c r="S2272" s="153">
        <v>5587.6589999999997</v>
      </c>
      <c r="T2272" s="153">
        <v>5604.4170000000004</v>
      </c>
      <c r="U2272" s="153">
        <v>5556.74</v>
      </c>
      <c r="V2272" s="153">
        <v>5808.683</v>
      </c>
      <c r="W2272" s="154">
        <v>6289.9740000000002</v>
      </c>
      <c r="X2272" s="66">
        <v>6271.0630000000001</v>
      </c>
      <c r="Y2272" s="153">
        <v>6047.9449999999997</v>
      </c>
      <c r="Z2272" s="153">
        <v>5843.4679999999998</v>
      </c>
      <c r="AA2272" s="153">
        <v>5443.9920000000002</v>
      </c>
      <c r="AB2272" s="155">
        <v>128488.095</v>
      </c>
      <c r="AC2272" s="18" t="str">
        <f t="shared" si="70"/>
        <v>ok</v>
      </c>
      <c r="AE2272" s="19">
        <f t="shared" si="71"/>
        <v>4199.4170000000013</v>
      </c>
      <c r="AF2272" s="20">
        <v>560.58000000000004</v>
      </c>
      <c r="AG2272" s="21"/>
      <c r="AH2272" s="121"/>
      <c r="AI2272" s="156"/>
      <c r="AJ2272" s="156"/>
    </row>
    <row r="2273" spans="1:36" ht="14.4" thickTop="1" thickBot="1" x14ac:dyDescent="0.3">
      <c r="B2273" s="12">
        <v>41719</v>
      </c>
      <c r="C2273" s="128" t="s">
        <v>14</v>
      </c>
      <c r="D2273" s="153">
        <v>5139.2700000000004</v>
      </c>
      <c r="E2273" s="153">
        <v>4877.7979999999998</v>
      </c>
      <c r="F2273" s="153">
        <v>4749.8109999999997</v>
      </c>
      <c r="G2273" s="153">
        <v>4668.1149999999998</v>
      </c>
      <c r="H2273" s="154">
        <v>4684.3029999999999</v>
      </c>
      <c r="I2273" s="153">
        <v>4760.28</v>
      </c>
      <c r="J2273" s="153">
        <v>4794.4620000000004</v>
      </c>
      <c r="K2273" s="153">
        <v>4838.3459999999995</v>
      </c>
      <c r="L2273" s="153">
        <v>5037.442</v>
      </c>
      <c r="M2273" s="153">
        <v>5162.4939999999997</v>
      </c>
      <c r="N2273" s="153">
        <v>5296.1360000000004</v>
      </c>
      <c r="O2273" s="153">
        <v>5514.7089999999998</v>
      </c>
      <c r="P2273" s="153">
        <v>5609.6629999999996</v>
      </c>
      <c r="Q2273" s="153">
        <v>5671.9040000000005</v>
      </c>
      <c r="R2273" s="153">
        <v>5651.3310000000001</v>
      </c>
      <c r="S2273" s="153">
        <v>5719.6729999999998</v>
      </c>
      <c r="T2273" s="153">
        <v>5704.0929999999998</v>
      </c>
      <c r="U2273" s="153">
        <v>5637.5339999999997</v>
      </c>
      <c r="V2273" s="153">
        <v>5813.2550000000001</v>
      </c>
      <c r="W2273" s="67">
        <v>6369.96</v>
      </c>
      <c r="X2273" s="153">
        <v>6275.027</v>
      </c>
      <c r="Y2273" s="153">
        <v>6012.174</v>
      </c>
      <c r="Z2273" s="153">
        <v>5842.7550000000001</v>
      </c>
      <c r="AA2273" s="153">
        <v>5576.3419999999996</v>
      </c>
      <c r="AB2273" s="155">
        <v>129406.87699999999</v>
      </c>
      <c r="AC2273" s="18" t="str">
        <f t="shared" si="70"/>
        <v>ok</v>
      </c>
      <c r="AE2273" s="19">
        <f t="shared" si="71"/>
        <v>918.78199999999197</v>
      </c>
      <c r="AF2273" s="20">
        <v>570.61</v>
      </c>
      <c r="AG2273" s="21"/>
      <c r="AH2273" s="121"/>
      <c r="AI2273" s="156"/>
      <c r="AJ2273" s="156"/>
    </row>
    <row r="2274" spans="1:36" ht="14.4" thickTop="1" thickBot="1" x14ac:dyDescent="0.3">
      <c r="B2274" s="12">
        <v>41720</v>
      </c>
      <c r="C2274" s="128" t="s">
        <v>15</v>
      </c>
      <c r="D2274" s="153">
        <v>5229.53</v>
      </c>
      <c r="E2274" s="153">
        <v>5040.116</v>
      </c>
      <c r="F2274" s="153">
        <v>4850.6369999999997</v>
      </c>
      <c r="G2274" s="153">
        <v>4746.4430000000002</v>
      </c>
      <c r="H2274" s="154">
        <v>4700.21</v>
      </c>
      <c r="I2274" s="153">
        <v>4707.768</v>
      </c>
      <c r="J2274" s="153">
        <v>4645.8739999999998</v>
      </c>
      <c r="K2274" s="153">
        <v>4669.4129999999996</v>
      </c>
      <c r="L2274" s="153">
        <v>4886.1139999999996</v>
      </c>
      <c r="M2274" s="153">
        <v>5158.268</v>
      </c>
      <c r="N2274" s="153">
        <v>5291.0429999999997</v>
      </c>
      <c r="O2274" s="153">
        <v>5403.8310000000001</v>
      </c>
      <c r="P2274" s="153">
        <v>5464.0039999999999</v>
      </c>
      <c r="Q2274" s="153">
        <v>5496.3429999999998</v>
      </c>
      <c r="R2274" s="153">
        <v>5364.2610000000004</v>
      </c>
      <c r="S2274" s="153">
        <v>5296.6279999999997</v>
      </c>
      <c r="T2274" s="153">
        <v>5309.299</v>
      </c>
      <c r="U2274" s="153">
        <v>5265.9309999999996</v>
      </c>
      <c r="V2274" s="153">
        <v>5533.3130000000001</v>
      </c>
      <c r="W2274" s="67">
        <v>6496.0420000000004</v>
      </c>
      <c r="X2274" s="153">
        <v>6446.152</v>
      </c>
      <c r="Y2274" s="153">
        <v>6334.6210000000001</v>
      </c>
      <c r="Z2274" s="153">
        <v>6005.1379999999999</v>
      </c>
      <c r="AA2274" s="153">
        <v>5624.0119999999997</v>
      </c>
      <c r="AB2274" s="155">
        <v>127964.99099999999</v>
      </c>
      <c r="AC2274" s="18" t="str">
        <f t="shared" si="70"/>
        <v>ok</v>
      </c>
      <c r="AE2274" s="19">
        <f t="shared" si="71"/>
        <v>-1441.8859999999986</v>
      </c>
      <c r="AF2274" s="20">
        <v>566.84</v>
      </c>
      <c r="AG2274" s="21"/>
      <c r="AH2274" s="121"/>
      <c r="AI2274" s="156"/>
      <c r="AJ2274" s="156"/>
    </row>
    <row r="2275" spans="1:36" ht="14.4" thickTop="1" thickBot="1" x14ac:dyDescent="0.3">
      <c r="B2275" s="12">
        <v>41721</v>
      </c>
      <c r="C2275" s="128" t="s">
        <v>16</v>
      </c>
      <c r="D2275" s="153">
        <v>5303.3680000000004</v>
      </c>
      <c r="E2275" s="153">
        <v>5033.3209999999999</v>
      </c>
      <c r="F2275" s="153">
        <v>4849.6289999999999</v>
      </c>
      <c r="G2275" s="153">
        <v>4740.9110000000001</v>
      </c>
      <c r="H2275" s="154">
        <v>4641.277</v>
      </c>
      <c r="I2275" s="153">
        <v>4578.7129999999997</v>
      </c>
      <c r="J2275" s="153">
        <v>4446.3050000000003</v>
      </c>
      <c r="K2275" s="153">
        <v>4337.442</v>
      </c>
      <c r="L2275" s="153">
        <v>4512.09</v>
      </c>
      <c r="M2275" s="153">
        <v>4659.2470000000003</v>
      </c>
      <c r="N2275" s="153">
        <v>4753.3609999999999</v>
      </c>
      <c r="O2275" s="153">
        <v>4817.317</v>
      </c>
      <c r="P2275" s="153">
        <v>4924.0029999999997</v>
      </c>
      <c r="Q2275" s="153">
        <v>4989.991</v>
      </c>
      <c r="R2275" s="153">
        <v>5047.3779999999997</v>
      </c>
      <c r="S2275" s="153">
        <v>5002.8869999999997</v>
      </c>
      <c r="T2275" s="153">
        <v>4954.2089999999998</v>
      </c>
      <c r="U2275" s="153">
        <v>4928.4830000000002</v>
      </c>
      <c r="V2275" s="153">
        <v>5215.8270000000002</v>
      </c>
      <c r="W2275" s="154">
        <v>6188.9960000000001</v>
      </c>
      <c r="X2275" s="66">
        <v>6347.4859999999999</v>
      </c>
      <c r="Y2275" s="153">
        <v>6208.9660000000003</v>
      </c>
      <c r="Z2275" s="153">
        <v>5906.6139999999996</v>
      </c>
      <c r="AA2275" s="153">
        <v>5520.37</v>
      </c>
      <c r="AB2275" s="155">
        <v>121908.19100000001</v>
      </c>
      <c r="AC2275" s="18" t="str">
        <f t="shared" si="70"/>
        <v>ok</v>
      </c>
      <c r="AE2275" s="19">
        <f t="shared" si="71"/>
        <v>-6056.7999999999884</v>
      </c>
      <c r="AF2275" s="20">
        <v>615.23</v>
      </c>
      <c r="AG2275" s="21"/>
      <c r="AH2275" s="121"/>
      <c r="AI2275" s="156"/>
      <c r="AJ2275" s="156"/>
    </row>
    <row r="2276" spans="1:36" ht="14.4" thickTop="1" thickBot="1" x14ac:dyDescent="0.3">
      <c r="B2276" s="12">
        <v>41722</v>
      </c>
      <c r="C2276" s="128" t="s">
        <v>17</v>
      </c>
      <c r="D2276" s="153">
        <v>5163.3410000000003</v>
      </c>
      <c r="E2276" s="153">
        <v>4963.1750000000002</v>
      </c>
      <c r="F2276" s="153">
        <v>4823.99</v>
      </c>
      <c r="G2276" s="153">
        <v>4706.9709999999995</v>
      </c>
      <c r="H2276" s="154">
        <v>4590.07</v>
      </c>
      <c r="I2276" s="153">
        <v>4653.9179999999997</v>
      </c>
      <c r="J2276" s="153">
        <v>4789.2619999999997</v>
      </c>
      <c r="K2276" s="153">
        <v>4822.25</v>
      </c>
      <c r="L2276" s="153">
        <v>5016.4120000000003</v>
      </c>
      <c r="M2276" s="153">
        <v>5171.8549999999996</v>
      </c>
      <c r="N2276" s="153">
        <v>5418.84</v>
      </c>
      <c r="O2276" s="153">
        <v>5478.4160000000002</v>
      </c>
      <c r="P2276" s="153">
        <v>5573.3580000000002</v>
      </c>
      <c r="Q2276" s="153">
        <v>5638.0680000000002</v>
      </c>
      <c r="R2276" s="153">
        <v>5732.8689999999997</v>
      </c>
      <c r="S2276" s="153">
        <v>5766.6049999999996</v>
      </c>
      <c r="T2276" s="153">
        <v>5750.625</v>
      </c>
      <c r="U2276" s="153">
        <v>5683.4939999999997</v>
      </c>
      <c r="V2276" s="153">
        <v>5790.3530000000001</v>
      </c>
      <c r="W2276" s="154">
        <v>6455.8310000000001</v>
      </c>
      <c r="X2276" s="66">
        <v>6511.0389999999998</v>
      </c>
      <c r="Y2276" s="153">
        <v>6260.3280000000004</v>
      </c>
      <c r="Z2276" s="153">
        <v>5983.4639999999999</v>
      </c>
      <c r="AA2276" s="153">
        <v>5559.8040000000001</v>
      </c>
      <c r="AB2276" s="155">
        <v>130304.338</v>
      </c>
      <c r="AC2276" s="18" t="str">
        <f t="shared" si="70"/>
        <v>ok</v>
      </c>
      <c r="AE2276" s="19">
        <f t="shared" si="71"/>
        <v>8396.1469999999972</v>
      </c>
      <c r="AF2276" s="20">
        <v>592.91</v>
      </c>
      <c r="AG2276" s="21"/>
      <c r="AH2276" s="121"/>
      <c r="AI2276" s="156"/>
      <c r="AJ2276" s="156"/>
    </row>
    <row r="2277" spans="1:36" ht="14.4" thickTop="1" thickBot="1" x14ac:dyDescent="0.3">
      <c r="B2277" s="12">
        <v>41723</v>
      </c>
      <c r="C2277" s="128" t="s">
        <v>11</v>
      </c>
      <c r="D2277" s="153">
        <v>5236.2309999999998</v>
      </c>
      <c r="E2277" s="153">
        <v>5077.29</v>
      </c>
      <c r="F2277" s="153">
        <v>4868.6779999999999</v>
      </c>
      <c r="G2277" s="153">
        <v>4702.0190000000002</v>
      </c>
      <c r="H2277" s="154">
        <v>4698.7529999999997</v>
      </c>
      <c r="I2277" s="153">
        <v>4768.4250000000002</v>
      </c>
      <c r="J2277" s="153">
        <v>4854.2430000000004</v>
      </c>
      <c r="K2277" s="153">
        <v>4847.4369999999999</v>
      </c>
      <c r="L2277" s="153">
        <v>4985.5590000000002</v>
      </c>
      <c r="M2277" s="153">
        <v>5167.692</v>
      </c>
      <c r="N2277" s="153">
        <v>5297.125</v>
      </c>
      <c r="O2277" s="153">
        <v>5389.0879999999997</v>
      </c>
      <c r="P2277" s="153">
        <v>5400.2039999999997</v>
      </c>
      <c r="Q2277" s="153">
        <v>5537.1949999999997</v>
      </c>
      <c r="R2277" s="153">
        <v>5541.0410000000002</v>
      </c>
      <c r="S2277" s="153">
        <v>5611.2780000000002</v>
      </c>
      <c r="T2277" s="153">
        <v>5645.4139999999998</v>
      </c>
      <c r="U2277" s="153">
        <v>5608.41</v>
      </c>
      <c r="V2277" s="153">
        <v>5761.3249999999998</v>
      </c>
      <c r="W2277" s="154">
        <v>6275.88</v>
      </c>
      <c r="X2277" s="66">
        <v>6294.55</v>
      </c>
      <c r="Y2277" s="153">
        <v>6052.0039999999999</v>
      </c>
      <c r="Z2277" s="153">
        <v>5771.1940000000004</v>
      </c>
      <c r="AA2277" s="153">
        <v>5418.4480000000003</v>
      </c>
      <c r="AB2277" s="155">
        <v>128809.48299999999</v>
      </c>
      <c r="AC2277" s="18" t="str">
        <f t="shared" si="70"/>
        <v>ok</v>
      </c>
      <c r="AE2277" s="19">
        <f t="shared" si="71"/>
        <v>-1494.8550000000105</v>
      </c>
      <c r="AF2277" s="20">
        <v>530.33999999999992</v>
      </c>
      <c r="AG2277" s="21"/>
      <c r="AH2277" s="121"/>
      <c r="AI2277" s="156"/>
      <c r="AJ2277" s="156"/>
    </row>
    <row r="2278" spans="1:36" ht="14.4" thickTop="1" thickBot="1" x14ac:dyDescent="0.3">
      <c r="B2278" s="12">
        <v>41724</v>
      </c>
      <c r="C2278" s="128" t="s">
        <v>12</v>
      </c>
      <c r="D2278" s="153">
        <v>5112.4809999999998</v>
      </c>
      <c r="E2278" s="153">
        <v>4922.9340000000002</v>
      </c>
      <c r="F2278" s="153">
        <v>4752.3959999999997</v>
      </c>
      <c r="G2278" s="153">
        <v>4730.5140000000001</v>
      </c>
      <c r="H2278" s="154">
        <v>4673.3980000000001</v>
      </c>
      <c r="I2278" s="153">
        <v>4733.598</v>
      </c>
      <c r="J2278" s="153">
        <v>4811.1949999999997</v>
      </c>
      <c r="K2278" s="153">
        <v>4910.5910000000003</v>
      </c>
      <c r="L2278" s="153">
        <v>4944.7510000000002</v>
      </c>
      <c r="M2278" s="153">
        <v>5138.1289999999999</v>
      </c>
      <c r="N2278" s="153">
        <v>5268.9970000000003</v>
      </c>
      <c r="O2278" s="153">
        <v>5394.415</v>
      </c>
      <c r="P2278" s="153">
        <v>5480.8950000000004</v>
      </c>
      <c r="Q2278" s="153">
        <v>5511.5870000000004</v>
      </c>
      <c r="R2278" s="153">
        <v>5571.46</v>
      </c>
      <c r="S2278" s="153">
        <v>5608.4629999999997</v>
      </c>
      <c r="T2278" s="153">
        <v>5598.9449999999997</v>
      </c>
      <c r="U2278" s="153">
        <v>5574.26</v>
      </c>
      <c r="V2278" s="153">
        <v>5681.7179999999998</v>
      </c>
      <c r="W2278" s="154">
        <v>6379.5460000000003</v>
      </c>
      <c r="X2278" s="66">
        <v>6408.9279999999999</v>
      </c>
      <c r="Y2278" s="153">
        <v>6144.66</v>
      </c>
      <c r="Z2278" s="153">
        <v>5891.63</v>
      </c>
      <c r="AA2278" s="153">
        <v>5496.0050000000001</v>
      </c>
      <c r="AB2278" s="155">
        <v>128741.496</v>
      </c>
      <c r="AC2278" s="18" t="str">
        <f t="shared" si="70"/>
        <v>ok</v>
      </c>
      <c r="AE2278" s="19">
        <f t="shared" si="71"/>
        <v>-67.986999999993714</v>
      </c>
      <c r="AF2278" s="20">
        <v>553.37</v>
      </c>
      <c r="AG2278" s="21"/>
      <c r="AH2278" s="121"/>
      <c r="AI2278" s="156"/>
      <c r="AJ2278" s="156"/>
    </row>
    <row r="2279" spans="1:36" ht="14.4" thickTop="1" thickBot="1" x14ac:dyDescent="0.3">
      <c r="B2279" s="12">
        <v>41725</v>
      </c>
      <c r="C2279" s="128" t="s">
        <v>13</v>
      </c>
      <c r="D2279" s="153">
        <v>5079.7139999999999</v>
      </c>
      <c r="E2279" s="153">
        <v>4934.8940000000002</v>
      </c>
      <c r="F2279" s="153">
        <v>4752.4070000000002</v>
      </c>
      <c r="G2279" s="153">
        <v>4653.3119999999999</v>
      </c>
      <c r="H2279" s="154">
        <v>4648.0320000000002</v>
      </c>
      <c r="I2279" s="153">
        <v>4794.6909999999998</v>
      </c>
      <c r="J2279" s="153">
        <v>4781.9399999999996</v>
      </c>
      <c r="K2279" s="153">
        <v>4745.1729999999998</v>
      </c>
      <c r="L2279" s="153">
        <v>5053.25</v>
      </c>
      <c r="M2279" s="153">
        <v>5187.2</v>
      </c>
      <c r="N2279" s="153">
        <v>5329.0569999999998</v>
      </c>
      <c r="O2279" s="153">
        <v>5300.84</v>
      </c>
      <c r="P2279" s="153">
        <v>5330.683</v>
      </c>
      <c r="Q2279" s="153">
        <v>5614.0370000000003</v>
      </c>
      <c r="R2279" s="153">
        <v>5680.9120000000003</v>
      </c>
      <c r="S2279" s="153">
        <v>5765.9440000000004</v>
      </c>
      <c r="T2279" s="153">
        <v>5855.366</v>
      </c>
      <c r="U2279" s="153">
        <v>5725.4430000000002</v>
      </c>
      <c r="V2279" s="153">
        <v>5837.6130000000003</v>
      </c>
      <c r="W2279" s="154">
        <v>6538.32</v>
      </c>
      <c r="X2279" s="66">
        <v>6534.58</v>
      </c>
      <c r="Y2279" s="153">
        <v>6347.8710000000001</v>
      </c>
      <c r="Z2279" s="153">
        <v>6109.1989999999996</v>
      </c>
      <c r="AA2279" s="153">
        <v>5779.54</v>
      </c>
      <c r="AB2279" s="155">
        <v>130380.018</v>
      </c>
      <c r="AC2279" s="18" t="str">
        <f t="shared" si="70"/>
        <v>ok</v>
      </c>
      <c r="AE2279" s="19">
        <f t="shared" si="71"/>
        <v>1638.5219999999972</v>
      </c>
      <c r="AF2279" s="20">
        <v>586.54999999999984</v>
      </c>
      <c r="AG2279" s="21"/>
      <c r="AH2279" s="121"/>
      <c r="AI2279" s="156"/>
      <c r="AJ2279" s="156"/>
    </row>
    <row r="2280" spans="1:36" ht="14.4" thickTop="1" thickBot="1" x14ac:dyDescent="0.3">
      <c r="B2280" s="12">
        <v>41726</v>
      </c>
      <c r="C2280" s="128" t="s">
        <v>14</v>
      </c>
      <c r="D2280" s="153">
        <v>5430.02</v>
      </c>
      <c r="E2280" s="153">
        <v>5231.8559999999998</v>
      </c>
      <c r="F2280" s="153">
        <v>5024.7889999999998</v>
      </c>
      <c r="G2280" s="153">
        <v>4929.3850000000002</v>
      </c>
      <c r="H2280" s="154">
        <v>4890.0659999999998</v>
      </c>
      <c r="I2280" s="153">
        <v>4952.183</v>
      </c>
      <c r="J2280" s="153">
        <v>4866.0659999999998</v>
      </c>
      <c r="K2280" s="153">
        <v>4904.0320000000002</v>
      </c>
      <c r="L2280" s="153">
        <v>5164.3429999999998</v>
      </c>
      <c r="M2280" s="153">
        <v>5394.2219999999998</v>
      </c>
      <c r="N2280" s="153">
        <v>5633.6279999999997</v>
      </c>
      <c r="O2280" s="153">
        <v>5729.6719999999996</v>
      </c>
      <c r="P2280" s="153">
        <v>5740.2759999999998</v>
      </c>
      <c r="Q2280" s="153">
        <v>5926.3509999999997</v>
      </c>
      <c r="R2280" s="153">
        <v>5880.26</v>
      </c>
      <c r="S2280" s="153">
        <v>5869.66</v>
      </c>
      <c r="T2280" s="153">
        <v>5923.951</v>
      </c>
      <c r="U2280" s="153">
        <v>5816.4309999999996</v>
      </c>
      <c r="V2280" s="153">
        <v>5928.6289999999999</v>
      </c>
      <c r="W2280" s="67">
        <v>6551.826</v>
      </c>
      <c r="X2280" s="153">
        <v>6524.8729999999996</v>
      </c>
      <c r="Y2280" s="153">
        <v>6341</v>
      </c>
      <c r="Z2280" s="153">
        <v>6137.4459999999999</v>
      </c>
      <c r="AA2280" s="153">
        <v>5822.8109999999997</v>
      </c>
      <c r="AB2280" s="155">
        <v>134613.77600000001</v>
      </c>
      <c r="AC2280" s="18" t="str">
        <f t="shared" si="70"/>
        <v>ok</v>
      </c>
      <c r="AE2280" s="19">
        <f t="shared" si="71"/>
        <v>4233.7580000000162</v>
      </c>
      <c r="AF2280" s="20">
        <v>583.07000000000005</v>
      </c>
      <c r="AG2280" s="21"/>
      <c r="AH2280" s="121"/>
      <c r="AI2280" s="156"/>
      <c r="AJ2280" s="156"/>
    </row>
    <row r="2281" spans="1:36" ht="14.4" thickTop="1" thickBot="1" x14ac:dyDescent="0.3">
      <c r="B2281" s="12">
        <v>41727</v>
      </c>
      <c r="C2281" s="128" t="s">
        <v>15</v>
      </c>
      <c r="D2281" s="153">
        <v>5575.1670000000004</v>
      </c>
      <c r="E2281" s="153">
        <v>5316.7389999999996</v>
      </c>
      <c r="F2281" s="153">
        <v>5158.451</v>
      </c>
      <c r="G2281" s="153">
        <v>4993.0820000000003</v>
      </c>
      <c r="H2281" s="154">
        <v>4966.1959999999999</v>
      </c>
      <c r="I2281" s="153">
        <v>4950.4260000000004</v>
      </c>
      <c r="J2281" s="153">
        <v>4807.4690000000001</v>
      </c>
      <c r="K2281" s="153">
        <v>4758.0659999999998</v>
      </c>
      <c r="L2281" s="153">
        <v>4998.0969999999998</v>
      </c>
      <c r="M2281" s="153">
        <v>5219.7479999999996</v>
      </c>
      <c r="N2281" s="153">
        <v>5378.0029999999997</v>
      </c>
      <c r="O2281" s="153">
        <v>5517.1629999999996</v>
      </c>
      <c r="P2281" s="153">
        <v>5582.7280000000001</v>
      </c>
      <c r="Q2281" s="153">
        <v>5555.5029999999997</v>
      </c>
      <c r="R2281" s="153">
        <v>5405.1719999999996</v>
      </c>
      <c r="S2281" s="153">
        <v>5341.4009999999998</v>
      </c>
      <c r="T2281" s="153">
        <v>5294.192</v>
      </c>
      <c r="U2281" s="153">
        <v>5309.1819999999998</v>
      </c>
      <c r="V2281" s="153">
        <v>5505.701</v>
      </c>
      <c r="W2281" s="154">
        <v>6352.5540000000001</v>
      </c>
      <c r="X2281" s="66">
        <v>6392.16</v>
      </c>
      <c r="Y2281" s="153">
        <v>6244.2790000000005</v>
      </c>
      <c r="Z2281" s="153">
        <v>6036.8289999999997</v>
      </c>
      <c r="AA2281" s="153">
        <v>5607.634</v>
      </c>
      <c r="AB2281" s="155">
        <v>130265.942</v>
      </c>
      <c r="AC2281" s="18" t="str">
        <f t="shared" si="70"/>
        <v>ok</v>
      </c>
      <c r="AE2281" s="19">
        <f t="shared" si="71"/>
        <v>-4347.8340000000171</v>
      </c>
      <c r="AF2281" s="20">
        <v>590.42999999999995</v>
      </c>
      <c r="AG2281" s="21"/>
      <c r="AH2281" s="121"/>
      <c r="AI2281" s="156"/>
      <c r="AJ2281" s="156"/>
    </row>
    <row r="2282" spans="1:36" ht="14.4" thickTop="1" thickBot="1" x14ac:dyDescent="0.3">
      <c r="B2282" s="12">
        <v>41728</v>
      </c>
      <c r="C2282" s="128" t="s">
        <v>16</v>
      </c>
      <c r="D2282" s="153">
        <v>5260.6</v>
      </c>
      <c r="E2282" s="153">
        <v>5102.4570000000003</v>
      </c>
      <c r="F2282" s="153">
        <v>4964.9790000000003</v>
      </c>
      <c r="G2282" s="153">
        <v>4785.7820000000002</v>
      </c>
      <c r="H2282" s="154">
        <v>4806.8590000000004</v>
      </c>
      <c r="I2282" s="153">
        <v>4729.2939999999999</v>
      </c>
      <c r="J2282" s="153">
        <v>4587.7449999999999</v>
      </c>
      <c r="K2282" s="153">
        <v>4464.0709999999999</v>
      </c>
      <c r="L2282" s="153">
        <v>4604.8149999999996</v>
      </c>
      <c r="M2282" s="153">
        <v>4626.9589999999998</v>
      </c>
      <c r="N2282" s="153">
        <v>4722.8190000000004</v>
      </c>
      <c r="O2282" s="153">
        <v>4744.5460000000003</v>
      </c>
      <c r="P2282" s="153">
        <v>4834.87</v>
      </c>
      <c r="Q2282" s="153">
        <v>4846.7129999999997</v>
      </c>
      <c r="R2282" s="89">
        <v>4819.5749999999998</v>
      </c>
      <c r="S2282" s="89">
        <v>4759.3900000000003</v>
      </c>
      <c r="T2282" s="89">
        <v>4735.2539999999999</v>
      </c>
      <c r="U2282" s="89">
        <v>4806.6369999999997</v>
      </c>
      <c r="V2282" s="89">
        <v>5136.6090000000004</v>
      </c>
      <c r="W2282" s="90">
        <v>5977.3760000000002</v>
      </c>
      <c r="X2282" s="66">
        <v>6096.6009999999997</v>
      </c>
      <c r="Y2282" s="89">
        <v>5846.674</v>
      </c>
      <c r="Z2282" s="89">
        <v>5497.1459999999997</v>
      </c>
      <c r="AA2282" s="89">
        <v>5191.03</v>
      </c>
      <c r="AB2282" s="155">
        <v>119948.80100000001</v>
      </c>
      <c r="AC2282" s="18" t="str">
        <f t="shared" si="70"/>
        <v>ok</v>
      </c>
      <c r="AE2282" s="19">
        <f t="shared" si="71"/>
        <v>-10317.140999999989</v>
      </c>
      <c r="AF2282" s="20">
        <v>568.16</v>
      </c>
      <c r="AG2282" s="21"/>
      <c r="AH2282" s="121"/>
      <c r="AI2282" s="156"/>
      <c r="AJ2282" s="156"/>
    </row>
    <row r="2283" spans="1:36" ht="14.4" thickTop="1" thickBot="1" x14ac:dyDescent="0.3">
      <c r="B2283" s="12">
        <v>41729</v>
      </c>
      <c r="C2283" s="128" t="s">
        <v>17</v>
      </c>
      <c r="D2283" s="89">
        <v>4890.3379999999997</v>
      </c>
      <c r="E2283" s="89">
        <v>4714.8540000000003</v>
      </c>
      <c r="F2283" s="89">
        <v>4480.1610000000001</v>
      </c>
      <c r="G2283" s="89">
        <v>4430.7120000000004</v>
      </c>
      <c r="H2283" s="90">
        <v>4329.7430000000004</v>
      </c>
      <c r="I2283" s="153">
        <v>4443.8860000000004</v>
      </c>
      <c r="J2283" s="153">
        <v>4633.0680000000002</v>
      </c>
      <c r="K2283" s="153">
        <v>4717.1629999999996</v>
      </c>
      <c r="L2283" s="153">
        <v>4893.741</v>
      </c>
      <c r="M2283" s="153">
        <v>5133.6289999999999</v>
      </c>
      <c r="N2283" s="153">
        <v>5343.8779999999997</v>
      </c>
      <c r="O2283" s="153">
        <v>5412.473</v>
      </c>
      <c r="P2283" s="153">
        <v>5562.6930000000002</v>
      </c>
      <c r="Q2283" s="153">
        <v>5596.0630000000001</v>
      </c>
      <c r="R2283" s="153">
        <v>5652.8689999999997</v>
      </c>
      <c r="S2283" s="153">
        <v>5683.0709999999999</v>
      </c>
      <c r="T2283" s="153">
        <v>5383.2860000000001</v>
      </c>
      <c r="U2283" s="153">
        <v>5582.8159999999998</v>
      </c>
      <c r="V2283" s="153">
        <v>5709.674</v>
      </c>
      <c r="W2283" s="67">
        <v>6417.2269999999999</v>
      </c>
      <c r="X2283" s="153">
        <v>6414.174</v>
      </c>
      <c r="Y2283" s="153">
        <v>6196.3209999999999</v>
      </c>
      <c r="Z2283" s="153">
        <v>5971.9740000000002</v>
      </c>
      <c r="AA2283" s="153">
        <v>5434.7449999999999</v>
      </c>
      <c r="AB2283" s="155">
        <v>127028.55899999999</v>
      </c>
      <c r="AC2283" s="18" t="str">
        <f t="shared" si="70"/>
        <v>ok</v>
      </c>
      <c r="AE2283" s="19">
        <f t="shared" si="71"/>
        <v>7079.7579999999871</v>
      </c>
      <c r="AF2283" s="20">
        <v>578.71999999999991</v>
      </c>
      <c r="AG2283" s="21"/>
      <c r="AH2283" s="121"/>
      <c r="AI2283" s="156"/>
      <c r="AJ2283" s="156"/>
    </row>
    <row r="2284" spans="1:36" ht="14.4" thickTop="1" thickBot="1" x14ac:dyDescent="0.3">
      <c r="A2284" s="11" t="s">
        <v>20</v>
      </c>
      <c r="B2284" s="12">
        <v>41730</v>
      </c>
      <c r="C2284" s="128" t="s">
        <v>11</v>
      </c>
      <c r="D2284" s="18">
        <v>5167.5690000000004</v>
      </c>
      <c r="E2284" s="18">
        <v>5030.1139999999996</v>
      </c>
      <c r="F2284" s="18">
        <v>4902.9769999999999</v>
      </c>
      <c r="G2284" s="18">
        <v>4805.5079999999998</v>
      </c>
      <c r="H2284" s="129">
        <v>4763.6080000000002</v>
      </c>
      <c r="I2284" s="18">
        <v>4857.4870000000001</v>
      </c>
      <c r="J2284" s="18">
        <v>4830.348</v>
      </c>
      <c r="K2284" s="18">
        <v>4890.1779999999999</v>
      </c>
      <c r="L2284" s="18">
        <v>5042.4369999999999</v>
      </c>
      <c r="M2284" s="18">
        <v>5263.2520000000004</v>
      </c>
      <c r="N2284" s="18">
        <v>5459.4690000000001</v>
      </c>
      <c r="O2284" s="18">
        <v>5574.0339999999997</v>
      </c>
      <c r="P2284" s="18">
        <v>5677.0879999999997</v>
      </c>
      <c r="Q2284" s="18">
        <v>5724.1580000000004</v>
      </c>
      <c r="R2284" s="18">
        <v>5754.8469999999998</v>
      </c>
      <c r="S2284" s="18">
        <v>5802.027</v>
      </c>
      <c r="T2284" s="18">
        <v>5800.9560000000001</v>
      </c>
      <c r="U2284" s="18">
        <v>5732.2929999999997</v>
      </c>
      <c r="V2284" s="18">
        <v>5899.1329999999998</v>
      </c>
      <c r="W2284" s="129">
        <v>6466.3180000000002</v>
      </c>
      <c r="X2284" s="66">
        <v>6522.2719999999999</v>
      </c>
      <c r="Y2284" s="18">
        <v>6328.9840000000004</v>
      </c>
      <c r="Z2284" s="18">
        <v>6157.3490000000002</v>
      </c>
      <c r="AA2284" s="18">
        <v>5661.5339999999997</v>
      </c>
      <c r="AB2284" s="130">
        <v>132113.94</v>
      </c>
      <c r="AC2284" s="18" t="str">
        <f t="shared" si="70"/>
        <v>ok</v>
      </c>
      <c r="AE2284" s="19">
        <f t="shared" si="71"/>
        <v>5085.3810000000085</v>
      </c>
      <c r="AF2284" s="20">
        <v>592.92999999999984</v>
      </c>
      <c r="AG2284" s="21"/>
      <c r="AH2284" s="121"/>
      <c r="AI2284" s="156"/>
      <c r="AJ2284" s="156"/>
    </row>
    <row r="2285" spans="1:36" ht="14.4" thickTop="1" thickBot="1" x14ac:dyDescent="0.3">
      <c r="B2285" s="12">
        <v>41731</v>
      </c>
      <c r="C2285" s="128" t="s">
        <v>12</v>
      </c>
      <c r="D2285" s="18">
        <v>5400.5559999999996</v>
      </c>
      <c r="E2285" s="18">
        <v>5199.53</v>
      </c>
      <c r="F2285" s="18">
        <v>5028.6859999999997</v>
      </c>
      <c r="G2285" s="18">
        <v>4946.9170000000004</v>
      </c>
      <c r="H2285" s="129">
        <v>4896.1970000000001</v>
      </c>
      <c r="I2285" s="18">
        <v>4979.07</v>
      </c>
      <c r="J2285" s="18">
        <v>4929.7629999999999</v>
      </c>
      <c r="K2285" s="18">
        <v>4985.8789999999999</v>
      </c>
      <c r="L2285" s="18">
        <v>5130.8469999999998</v>
      </c>
      <c r="M2285" s="18">
        <v>5267.1790000000001</v>
      </c>
      <c r="N2285" s="18">
        <v>5472.1850000000004</v>
      </c>
      <c r="O2285" s="18">
        <v>5604.6570000000002</v>
      </c>
      <c r="P2285" s="18">
        <v>5703.2619999999997</v>
      </c>
      <c r="Q2285" s="18">
        <v>5758.9939999999997</v>
      </c>
      <c r="R2285" s="18">
        <v>5837.2929999999997</v>
      </c>
      <c r="S2285" s="18">
        <v>5882.6049999999996</v>
      </c>
      <c r="T2285" s="18">
        <v>5883.1229999999996</v>
      </c>
      <c r="U2285" s="18">
        <v>5777.6329999999998</v>
      </c>
      <c r="V2285" s="18">
        <v>5927.2470000000003</v>
      </c>
      <c r="W2285" s="129">
        <v>6546.1559999999999</v>
      </c>
      <c r="X2285" s="66">
        <v>6626.4089999999997</v>
      </c>
      <c r="Y2285" s="18">
        <v>6466.6679999999997</v>
      </c>
      <c r="Z2285" s="18">
        <v>6189.4610000000002</v>
      </c>
      <c r="AA2285" s="18">
        <v>5880.7420000000002</v>
      </c>
      <c r="AB2285" s="130">
        <v>134321.05900000001</v>
      </c>
      <c r="AC2285" s="18" t="str">
        <f t="shared" si="70"/>
        <v>ok</v>
      </c>
      <c r="AE2285" s="19">
        <f t="shared" si="71"/>
        <v>2207.1190000000061</v>
      </c>
      <c r="AF2285" s="20">
        <v>583.5</v>
      </c>
      <c r="AG2285" s="21"/>
      <c r="AH2285" s="121"/>
      <c r="AI2285" s="156"/>
      <c r="AJ2285" s="156"/>
    </row>
    <row r="2286" spans="1:36" ht="14.4" thickTop="1" thickBot="1" x14ac:dyDescent="0.3">
      <c r="B2286" s="12">
        <v>41732</v>
      </c>
      <c r="C2286" s="128" t="s">
        <v>13</v>
      </c>
      <c r="D2286" s="18">
        <v>5555.1620000000003</v>
      </c>
      <c r="E2286" s="18">
        <v>5323.0540000000001</v>
      </c>
      <c r="F2286" s="18">
        <v>5074.7529999999997</v>
      </c>
      <c r="G2286" s="18">
        <v>5097.4520000000002</v>
      </c>
      <c r="H2286" s="129">
        <v>4996.3389999999999</v>
      </c>
      <c r="I2286" s="18">
        <v>5095.9009999999998</v>
      </c>
      <c r="J2286" s="18">
        <v>4972.3680000000004</v>
      </c>
      <c r="K2286" s="18">
        <v>5008.5119999999997</v>
      </c>
      <c r="L2286" s="18">
        <v>5179.7790000000005</v>
      </c>
      <c r="M2286" s="18">
        <v>5428.6570000000002</v>
      </c>
      <c r="N2286" s="18">
        <v>5523.8209999999999</v>
      </c>
      <c r="O2286" s="18">
        <v>5700.15</v>
      </c>
      <c r="P2286" s="18">
        <v>5724.9120000000003</v>
      </c>
      <c r="Q2286" s="18">
        <v>5821.7389999999996</v>
      </c>
      <c r="R2286" s="18">
        <v>5826.9129999999996</v>
      </c>
      <c r="S2286" s="18">
        <v>5930.8410000000003</v>
      </c>
      <c r="T2286" s="18">
        <v>5940.4589999999998</v>
      </c>
      <c r="U2286" s="18">
        <v>5842.0050000000001</v>
      </c>
      <c r="V2286" s="18">
        <v>5990.6220000000003</v>
      </c>
      <c r="W2286" s="129">
        <v>6581.6459999999997</v>
      </c>
      <c r="X2286" s="66">
        <v>6676.0129999999999</v>
      </c>
      <c r="Y2286" s="18">
        <v>6522.0060000000003</v>
      </c>
      <c r="Z2286" s="18">
        <v>6253.94</v>
      </c>
      <c r="AA2286" s="18">
        <v>5984.902</v>
      </c>
      <c r="AB2286" s="130">
        <v>136051.946</v>
      </c>
      <c r="AC2286" s="18" t="str">
        <f t="shared" si="70"/>
        <v>ok</v>
      </c>
      <c r="AE2286" s="19">
        <f t="shared" si="71"/>
        <v>1730.8869999999879</v>
      </c>
      <c r="AF2286" s="20">
        <v>629.01999999999987</v>
      </c>
      <c r="AG2286" s="21"/>
      <c r="AH2286" s="121"/>
      <c r="AI2286" s="156"/>
      <c r="AJ2286" s="156"/>
    </row>
    <row r="2287" spans="1:36" ht="14.4" thickTop="1" thickBot="1" x14ac:dyDescent="0.3">
      <c r="B2287" s="12">
        <v>41733</v>
      </c>
      <c r="C2287" s="128" t="s">
        <v>14</v>
      </c>
      <c r="D2287" s="18">
        <v>5627.1440000000002</v>
      </c>
      <c r="E2287" s="18">
        <v>5378.5230000000001</v>
      </c>
      <c r="F2287" s="18">
        <v>5253.6679999999997</v>
      </c>
      <c r="G2287" s="18">
        <v>5094.6769999999997</v>
      </c>
      <c r="H2287" s="129">
        <v>5131.37</v>
      </c>
      <c r="I2287" s="18">
        <v>5134.7190000000001</v>
      </c>
      <c r="J2287" s="18">
        <v>5044.2780000000002</v>
      </c>
      <c r="K2287" s="18">
        <v>5020.8530000000001</v>
      </c>
      <c r="L2287" s="18">
        <v>5235.2240000000002</v>
      </c>
      <c r="M2287" s="18">
        <v>5493.674</v>
      </c>
      <c r="N2287" s="18">
        <v>5687.7560000000003</v>
      </c>
      <c r="O2287" s="18">
        <v>5958.0420000000004</v>
      </c>
      <c r="P2287" s="18">
        <v>5951.1390000000001</v>
      </c>
      <c r="Q2287" s="18">
        <v>5969.8789999999999</v>
      </c>
      <c r="R2287" s="18">
        <v>6000.335</v>
      </c>
      <c r="S2287" s="18">
        <v>6067.37</v>
      </c>
      <c r="T2287" s="18">
        <v>5951.8670000000002</v>
      </c>
      <c r="U2287" s="18">
        <v>5845.75</v>
      </c>
      <c r="V2287" s="18">
        <v>6042.5519999999997</v>
      </c>
      <c r="W2287" s="129">
        <v>6556.6989999999996</v>
      </c>
      <c r="X2287" s="66">
        <v>6608.0129999999999</v>
      </c>
      <c r="Y2287" s="18">
        <v>6413.0460000000003</v>
      </c>
      <c r="Z2287" s="18">
        <v>6273.5680000000002</v>
      </c>
      <c r="AA2287" s="18">
        <v>5936.7849999999999</v>
      </c>
      <c r="AB2287" s="130">
        <v>137676.93100000001</v>
      </c>
      <c r="AC2287" s="18" t="str">
        <f t="shared" si="70"/>
        <v>ok</v>
      </c>
      <c r="AE2287" s="19">
        <f t="shared" si="71"/>
        <v>1624.9850000000151</v>
      </c>
      <c r="AF2287" s="20">
        <v>632.74999999999989</v>
      </c>
      <c r="AG2287" s="21"/>
      <c r="AH2287" s="121"/>
      <c r="AI2287" s="156"/>
      <c r="AJ2287" s="156"/>
    </row>
    <row r="2288" spans="1:36" ht="14.4" thickTop="1" thickBot="1" x14ac:dyDescent="0.3">
      <c r="A2288" s="11" t="s">
        <v>20</v>
      </c>
      <c r="B2288" s="12">
        <v>41734</v>
      </c>
      <c r="C2288" s="128" t="s">
        <v>15</v>
      </c>
      <c r="D2288" s="18">
        <v>5642.518</v>
      </c>
      <c r="E2288" s="18">
        <v>5414.3469999999998</v>
      </c>
      <c r="F2288" s="18">
        <v>5265.442</v>
      </c>
      <c r="G2288" s="18">
        <v>5189.491</v>
      </c>
      <c r="H2288" s="129">
        <v>5174.2730000000001</v>
      </c>
      <c r="I2288" s="18">
        <v>5152.3829999999998</v>
      </c>
      <c r="J2288" s="18">
        <v>5012.7049999999999</v>
      </c>
      <c r="K2288" s="18">
        <v>4972.8519999999999</v>
      </c>
      <c r="L2288" s="18">
        <v>5026.9359999999997</v>
      </c>
      <c r="M2288" s="18">
        <v>5246.6329999999998</v>
      </c>
      <c r="N2288" s="18">
        <v>5455.3370000000004</v>
      </c>
      <c r="O2288" s="18">
        <v>5507.3760000000002</v>
      </c>
      <c r="P2288" s="18">
        <v>5677.0450000000001</v>
      </c>
      <c r="Q2288" s="18">
        <v>5556.3249999999998</v>
      </c>
      <c r="R2288" s="18">
        <v>5576.7489999999998</v>
      </c>
      <c r="S2288" s="18">
        <v>5535.1369999999997</v>
      </c>
      <c r="T2288" s="18">
        <v>5479.7060000000001</v>
      </c>
      <c r="U2288" s="18">
        <v>5358.86</v>
      </c>
      <c r="V2288" s="18">
        <v>5595.1279999999997</v>
      </c>
      <c r="W2288" s="129">
        <v>6469.9870000000001</v>
      </c>
      <c r="X2288" s="66">
        <v>6616.7370000000001</v>
      </c>
      <c r="Y2288" s="18">
        <v>6519.7039999999997</v>
      </c>
      <c r="Z2288" s="18">
        <v>6196.41</v>
      </c>
      <c r="AA2288" s="18">
        <v>5733.63</v>
      </c>
      <c r="AB2288" s="130">
        <v>133375.71100000001</v>
      </c>
      <c r="AC2288" s="18" t="str">
        <f t="shared" si="70"/>
        <v>ok</v>
      </c>
      <c r="AE2288" s="58">
        <f t="shared" si="71"/>
        <v>-4301.2200000000012</v>
      </c>
      <c r="AF2288" s="20">
        <v>585.83999999999992</v>
      </c>
      <c r="AG2288" s="21"/>
      <c r="AH2288" s="121"/>
      <c r="AI2288" s="156"/>
      <c r="AJ2288" s="156"/>
    </row>
    <row r="2289" spans="2:36" ht="14.4" thickTop="1" thickBot="1" x14ac:dyDescent="0.3">
      <c r="B2289" s="12">
        <v>41735</v>
      </c>
      <c r="C2289" s="128" t="s">
        <v>16</v>
      </c>
      <c r="D2289" s="18">
        <v>5474.6480000000001</v>
      </c>
      <c r="E2289" s="162">
        <v>5335.6440000000002</v>
      </c>
      <c r="F2289" s="18">
        <v>5196.6400000000003</v>
      </c>
      <c r="G2289" s="18">
        <v>5157.3789999999999</v>
      </c>
      <c r="H2289" s="129">
        <v>5043.5339999999997</v>
      </c>
      <c r="I2289" s="18">
        <v>4970.7139999999999</v>
      </c>
      <c r="J2289" s="18">
        <v>4947.7870000000003</v>
      </c>
      <c r="K2289" s="18">
        <v>4712.5460000000003</v>
      </c>
      <c r="L2289" s="18">
        <v>4738.165</v>
      </c>
      <c r="M2289" s="18">
        <v>4656.1610000000001</v>
      </c>
      <c r="N2289" s="18">
        <v>4781.8140000000003</v>
      </c>
      <c r="O2289" s="18">
        <v>4884.2669999999998</v>
      </c>
      <c r="P2289" s="18">
        <v>4976.3810000000003</v>
      </c>
      <c r="Q2289" s="18">
        <v>5054.54</v>
      </c>
      <c r="R2289" s="18">
        <v>5054.5060000000003</v>
      </c>
      <c r="S2289" s="18">
        <v>5069.0569999999998</v>
      </c>
      <c r="T2289" s="18">
        <v>5059.1440000000002</v>
      </c>
      <c r="U2289" s="18">
        <v>5021.3959999999997</v>
      </c>
      <c r="V2289" s="18">
        <v>5034.8819999999996</v>
      </c>
      <c r="W2289" s="129">
        <v>5314.3149999999996</v>
      </c>
      <c r="X2289" s="18">
        <v>6351.4390000000003</v>
      </c>
      <c r="Y2289" s="66">
        <v>6521.8890000000001</v>
      </c>
      <c r="Z2289" s="18">
        <v>6404.1040000000003</v>
      </c>
      <c r="AA2289" s="18">
        <v>5897.5659999999998</v>
      </c>
      <c r="AB2289" s="130">
        <v>120322.874</v>
      </c>
      <c r="AC2289" s="18" t="str">
        <f t="shared" si="70"/>
        <v>ok</v>
      </c>
      <c r="AE2289" s="58">
        <f t="shared" si="71"/>
        <v>-13052.837000000014</v>
      </c>
      <c r="AF2289" s="20">
        <v>626.86</v>
      </c>
      <c r="AG2289" s="21"/>
      <c r="AH2289" s="121"/>
      <c r="AI2289" s="156"/>
      <c r="AJ2289" s="156"/>
    </row>
    <row r="2290" spans="2:36" ht="14.4" thickTop="1" thickBot="1" x14ac:dyDescent="0.3">
      <c r="B2290" s="12">
        <v>41736</v>
      </c>
      <c r="C2290" s="128" t="s">
        <v>17</v>
      </c>
      <c r="D2290" s="18">
        <v>5543.2150000000001</v>
      </c>
      <c r="E2290" s="18">
        <v>5259.82</v>
      </c>
      <c r="F2290" s="18">
        <v>5131.607</v>
      </c>
      <c r="G2290" s="18">
        <v>4999.7120000000004</v>
      </c>
      <c r="H2290" s="129">
        <v>4957.1350000000002</v>
      </c>
      <c r="I2290" s="18">
        <v>4956.3559999999998</v>
      </c>
      <c r="J2290" s="18">
        <v>5078.7330000000002</v>
      </c>
      <c r="K2290" s="18">
        <v>5034.3879999999999</v>
      </c>
      <c r="L2290" s="18">
        <v>5069.8069999999998</v>
      </c>
      <c r="M2290" s="18">
        <v>5303.2910000000002</v>
      </c>
      <c r="N2290" s="18">
        <v>5507.3450000000003</v>
      </c>
      <c r="O2290" s="18">
        <v>5655.9350000000004</v>
      </c>
      <c r="P2290" s="18">
        <v>5675.04</v>
      </c>
      <c r="Q2290" s="18">
        <v>5773.9369999999999</v>
      </c>
      <c r="R2290" s="18">
        <v>5756.125</v>
      </c>
      <c r="S2290" s="18">
        <v>5763.835</v>
      </c>
      <c r="T2290" s="18">
        <v>5855.6469999999999</v>
      </c>
      <c r="U2290" s="18">
        <v>5693.44</v>
      </c>
      <c r="V2290" s="18">
        <v>5554.0209999999997</v>
      </c>
      <c r="W2290" s="129">
        <v>5798.9480000000003</v>
      </c>
      <c r="X2290" s="18">
        <v>6388.165</v>
      </c>
      <c r="Y2290" s="66">
        <v>6406.7240000000002</v>
      </c>
      <c r="Z2290" s="18">
        <v>6252.28</v>
      </c>
      <c r="AA2290" s="18">
        <v>5840.92</v>
      </c>
      <c r="AB2290" s="130">
        <v>133256.42600000001</v>
      </c>
      <c r="AC2290" s="18" t="str">
        <f t="shared" si="70"/>
        <v>ok</v>
      </c>
      <c r="AE2290" s="19">
        <f t="shared" si="71"/>
        <v>12933.552000000011</v>
      </c>
      <c r="AF2290" s="20">
        <v>614.41999999999996</v>
      </c>
      <c r="AG2290" s="21"/>
      <c r="AH2290" s="121"/>
      <c r="AI2290" s="156"/>
      <c r="AJ2290" s="156"/>
    </row>
    <row r="2291" spans="2:36" ht="14.4" thickTop="1" thickBot="1" x14ac:dyDescent="0.3">
      <c r="B2291" s="12">
        <v>41737</v>
      </c>
      <c r="C2291" s="128" t="s">
        <v>11</v>
      </c>
      <c r="D2291" s="18">
        <v>5584.7070000000003</v>
      </c>
      <c r="E2291" s="18">
        <v>5414.0129999999999</v>
      </c>
      <c r="F2291" s="18">
        <v>5290.1270000000004</v>
      </c>
      <c r="G2291" s="18">
        <v>5206.4989999999998</v>
      </c>
      <c r="H2291" s="129">
        <v>5120.6719999999996</v>
      </c>
      <c r="I2291" s="18">
        <v>5105.4849999999997</v>
      </c>
      <c r="J2291" s="18">
        <v>5225.1469999999999</v>
      </c>
      <c r="K2291" s="18">
        <v>5227.4340000000002</v>
      </c>
      <c r="L2291" s="18">
        <v>5233.2269999999999</v>
      </c>
      <c r="M2291" s="18">
        <v>5269.5860000000002</v>
      </c>
      <c r="N2291" s="18">
        <v>5387.4790000000003</v>
      </c>
      <c r="O2291" s="18">
        <v>5440.8360000000002</v>
      </c>
      <c r="P2291" s="89">
        <v>5352.0370000000003</v>
      </c>
      <c r="Q2291" s="89">
        <v>5313.9920000000002</v>
      </c>
      <c r="R2291" s="89">
        <v>5271.6149999999998</v>
      </c>
      <c r="S2291" s="89">
        <v>5372.9709999999995</v>
      </c>
      <c r="T2291" s="89">
        <v>4833.8980000000001</v>
      </c>
      <c r="U2291" s="89">
        <v>5229.1180000000004</v>
      </c>
      <c r="V2291" s="89">
        <v>5171.6419999999998</v>
      </c>
      <c r="W2291" s="90">
        <v>5285.9359999999997</v>
      </c>
      <c r="X2291" s="66">
        <v>5893.5379999999996</v>
      </c>
      <c r="Y2291" s="89">
        <v>5770.2219999999998</v>
      </c>
      <c r="Z2291" s="89">
        <v>5575.683</v>
      </c>
      <c r="AA2291" s="89">
        <v>5176.7629999999999</v>
      </c>
      <c r="AB2291" s="130">
        <v>127752.62699999999</v>
      </c>
      <c r="AC2291" s="18" t="str">
        <f t="shared" si="70"/>
        <v>ok</v>
      </c>
      <c r="AE2291" s="19">
        <f t="shared" si="71"/>
        <v>-5503.7990000000136</v>
      </c>
      <c r="AF2291" s="20">
        <v>546.16999999999996</v>
      </c>
      <c r="AG2291" s="21"/>
      <c r="AH2291" s="121"/>
      <c r="AI2291" s="156"/>
      <c r="AJ2291" s="156"/>
    </row>
    <row r="2292" spans="2:36" ht="14.4" thickTop="1" thickBot="1" x14ac:dyDescent="0.3">
      <c r="B2292" s="12">
        <v>41738</v>
      </c>
      <c r="C2292" s="128" t="s">
        <v>12</v>
      </c>
      <c r="D2292" s="89">
        <v>4846.018</v>
      </c>
      <c r="E2292" s="89">
        <v>4649.4040000000005</v>
      </c>
      <c r="F2292" s="89">
        <v>4522.6030000000001</v>
      </c>
      <c r="G2292" s="89">
        <v>4435.1229999999996</v>
      </c>
      <c r="H2292" s="90">
        <v>4425.3590000000004</v>
      </c>
      <c r="I2292" s="89">
        <v>4497.6400000000003</v>
      </c>
      <c r="J2292" s="89">
        <v>4698.201</v>
      </c>
      <c r="K2292" s="89">
        <v>4725.991</v>
      </c>
      <c r="L2292" s="18">
        <v>4735.7120000000004</v>
      </c>
      <c r="M2292" s="18">
        <v>4814.7380000000003</v>
      </c>
      <c r="N2292" s="18">
        <v>4951.1620000000003</v>
      </c>
      <c r="O2292" s="18">
        <v>5057.5410000000002</v>
      </c>
      <c r="P2292" s="18">
        <v>5153.4520000000002</v>
      </c>
      <c r="Q2292" s="18">
        <v>5198.0320000000002</v>
      </c>
      <c r="R2292" s="18">
        <v>5279.326</v>
      </c>
      <c r="S2292" s="18">
        <v>5322.835</v>
      </c>
      <c r="T2292" s="18">
        <v>5317.8050000000003</v>
      </c>
      <c r="U2292" s="18">
        <v>5237.3370000000004</v>
      </c>
      <c r="V2292" s="18">
        <v>5141.2250000000004</v>
      </c>
      <c r="W2292" s="129">
        <v>5226.3609999999999</v>
      </c>
      <c r="X2292" s="66">
        <v>5947.7470000000003</v>
      </c>
      <c r="Y2292" s="18">
        <v>5910.5680000000002</v>
      </c>
      <c r="Z2292" s="18">
        <v>5682.3190000000004</v>
      </c>
      <c r="AA2292" s="18">
        <v>5181.5749999999998</v>
      </c>
      <c r="AB2292" s="130">
        <v>120958.07399999999</v>
      </c>
      <c r="AC2292" s="18" t="str">
        <f t="shared" si="70"/>
        <v>ok</v>
      </c>
      <c r="AE2292" s="19">
        <f t="shared" si="71"/>
        <v>-6794.5529999999999</v>
      </c>
      <c r="AF2292" s="20">
        <v>504.53999999999991</v>
      </c>
      <c r="AG2292" s="21"/>
      <c r="AH2292" s="121"/>
      <c r="AI2292" s="156"/>
      <c r="AJ2292" s="156"/>
    </row>
    <row r="2293" spans="2:36" ht="14.4" thickTop="1" thickBot="1" x14ac:dyDescent="0.3">
      <c r="B2293" s="12">
        <v>41739</v>
      </c>
      <c r="C2293" s="128" t="s">
        <v>13</v>
      </c>
      <c r="D2293" s="18">
        <v>4825.46</v>
      </c>
      <c r="E2293" s="18">
        <v>4619.9740000000002</v>
      </c>
      <c r="F2293" s="18">
        <v>4537.8190000000004</v>
      </c>
      <c r="G2293" s="18">
        <v>4428.3</v>
      </c>
      <c r="H2293" s="129">
        <v>4433.0479999999998</v>
      </c>
      <c r="I2293" s="18">
        <v>4520.0609999999997</v>
      </c>
      <c r="J2293" s="18">
        <v>4763.3999999999996</v>
      </c>
      <c r="K2293" s="18">
        <v>4737.9309999999996</v>
      </c>
      <c r="L2293" s="18">
        <v>4776.6130000000003</v>
      </c>
      <c r="M2293" s="18">
        <v>4960.1890000000003</v>
      </c>
      <c r="N2293" s="18">
        <v>5146.4790000000003</v>
      </c>
      <c r="O2293" s="18">
        <v>5219.9939999999997</v>
      </c>
      <c r="P2293" s="18">
        <v>5344.5690000000004</v>
      </c>
      <c r="Q2293" s="18">
        <v>5340.9059999999999</v>
      </c>
      <c r="R2293" s="18">
        <v>5419.3760000000002</v>
      </c>
      <c r="S2293" s="18">
        <v>5402.3590000000004</v>
      </c>
      <c r="T2293" s="18">
        <v>5538.3050000000003</v>
      </c>
      <c r="U2293" s="18">
        <v>5463.0320000000002</v>
      </c>
      <c r="V2293" s="18">
        <v>5276.0929999999998</v>
      </c>
      <c r="W2293" s="129">
        <v>5410.9440000000004</v>
      </c>
      <c r="X2293" s="66">
        <v>5984.4939999999997</v>
      </c>
      <c r="Y2293" s="18">
        <v>5942.9480000000003</v>
      </c>
      <c r="Z2293" s="18">
        <v>5811.5680000000002</v>
      </c>
      <c r="AA2293" s="18">
        <v>5406.1229999999996</v>
      </c>
      <c r="AB2293" s="130">
        <v>123309.985</v>
      </c>
      <c r="AC2293" s="18" t="str">
        <f t="shared" si="70"/>
        <v>ok</v>
      </c>
      <c r="AE2293" s="19">
        <f t="shared" si="71"/>
        <v>2351.9110000000073</v>
      </c>
      <c r="AF2293" s="20">
        <v>534.57000000000005</v>
      </c>
      <c r="AG2293" s="21"/>
      <c r="AH2293" s="121"/>
      <c r="AI2293" s="156"/>
      <c r="AJ2293" s="156"/>
    </row>
    <row r="2294" spans="2:36" ht="14.4" thickTop="1" thickBot="1" x14ac:dyDescent="0.3">
      <c r="B2294" s="12">
        <v>41740</v>
      </c>
      <c r="C2294" s="128" t="s">
        <v>14</v>
      </c>
      <c r="D2294" s="18">
        <v>4900.3379999999997</v>
      </c>
      <c r="E2294" s="18">
        <v>4725.6239999999998</v>
      </c>
      <c r="F2294" s="18">
        <v>4572.5129999999999</v>
      </c>
      <c r="G2294" s="18">
        <v>4483.2659999999996</v>
      </c>
      <c r="H2294" s="129">
        <v>4425.22</v>
      </c>
      <c r="I2294" s="18">
        <v>4529.8440000000001</v>
      </c>
      <c r="J2294" s="18">
        <v>4851.1869999999999</v>
      </c>
      <c r="K2294" s="18">
        <v>4865.3860000000004</v>
      </c>
      <c r="L2294" s="18">
        <v>4828.4629999999997</v>
      </c>
      <c r="M2294" s="18">
        <v>5026.308</v>
      </c>
      <c r="N2294" s="18">
        <v>5106.7730000000001</v>
      </c>
      <c r="O2294" s="18">
        <v>5281.5</v>
      </c>
      <c r="P2294" s="18">
        <v>5396.41</v>
      </c>
      <c r="Q2294" s="18">
        <v>5413.442</v>
      </c>
      <c r="R2294" s="18">
        <v>5465.1559999999999</v>
      </c>
      <c r="S2294" s="18">
        <v>5551.6040000000003</v>
      </c>
      <c r="T2294" s="18">
        <v>5534.63</v>
      </c>
      <c r="U2294" s="18">
        <v>5445.3490000000002</v>
      </c>
      <c r="V2294" s="18">
        <v>5370.3620000000001</v>
      </c>
      <c r="W2294" s="129">
        <v>5498.6809999999996</v>
      </c>
      <c r="X2294" s="66">
        <v>6080.732</v>
      </c>
      <c r="Y2294" s="18">
        <v>6028.4459999999999</v>
      </c>
      <c r="Z2294" s="18">
        <v>5876.1980000000003</v>
      </c>
      <c r="AA2294" s="18">
        <v>5549.2079999999996</v>
      </c>
      <c r="AB2294" s="130">
        <v>124806.64</v>
      </c>
      <c r="AC2294" s="18" t="str">
        <f t="shared" si="70"/>
        <v>ok</v>
      </c>
      <c r="AE2294" s="19">
        <f t="shared" si="71"/>
        <v>1496.6549999999988</v>
      </c>
      <c r="AF2294" s="20">
        <v>554.99</v>
      </c>
      <c r="AG2294" s="21"/>
      <c r="AH2294" s="121"/>
      <c r="AI2294" s="156"/>
      <c r="AJ2294" s="156"/>
    </row>
    <row r="2295" spans="2:36" ht="14.4" thickTop="1" thickBot="1" x14ac:dyDescent="0.3">
      <c r="B2295" s="12">
        <v>41741</v>
      </c>
      <c r="C2295" s="128" t="s">
        <v>15</v>
      </c>
      <c r="D2295" s="18">
        <v>5208.348</v>
      </c>
      <c r="E2295" s="18">
        <v>4937.3149999999996</v>
      </c>
      <c r="F2295" s="18">
        <v>4786.0810000000001</v>
      </c>
      <c r="G2295" s="18">
        <v>4737.9229999999998</v>
      </c>
      <c r="H2295" s="129">
        <v>4663.9440000000004</v>
      </c>
      <c r="I2295" s="18">
        <v>4682.107</v>
      </c>
      <c r="J2295" s="18">
        <v>4782.4570000000003</v>
      </c>
      <c r="K2295" s="18">
        <v>4709.0389999999998</v>
      </c>
      <c r="L2295" s="18">
        <v>4752.2110000000002</v>
      </c>
      <c r="M2295" s="18">
        <v>4982.78</v>
      </c>
      <c r="N2295" s="18">
        <v>5083.259</v>
      </c>
      <c r="O2295" s="18">
        <v>5262.4870000000001</v>
      </c>
      <c r="P2295" s="18">
        <v>5365.7690000000002</v>
      </c>
      <c r="Q2295" s="18">
        <v>5324.6220000000003</v>
      </c>
      <c r="R2295" s="18">
        <v>5267.3710000000001</v>
      </c>
      <c r="S2295" s="18">
        <v>5177.8450000000003</v>
      </c>
      <c r="T2295" s="18">
        <v>5174.0140000000001</v>
      </c>
      <c r="U2295" s="18">
        <v>5175.1949999999997</v>
      </c>
      <c r="V2295" s="18">
        <v>5113.54</v>
      </c>
      <c r="W2295" s="129">
        <v>5341.0050000000001</v>
      </c>
      <c r="X2295" s="18">
        <v>6332.4129999999996</v>
      </c>
      <c r="Y2295" s="66">
        <v>6357.1760000000004</v>
      </c>
      <c r="Z2295" s="18">
        <v>6129.6440000000002</v>
      </c>
      <c r="AA2295" s="18">
        <v>5807.25</v>
      </c>
      <c r="AB2295" s="130">
        <v>125153.795</v>
      </c>
      <c r="AC2295" s="18" t="str">
        <f t="shared" si="70"/>
        <v>ok</v>
      </c>
      <c r="AE2295" s="19">
        <f t="shared" si="71"/>
        <v>347.15499999999884</v>
      </c>
      <c r="AF2295" s="20">
        <v>572.01</v>
      </c>
      <c r="AG2295" s="21"/>
      <c r="AH2295" s="121"/>
      <c r="AI2295" s="156"/>
      <c r="AJ2295" s="156"/>
    </row>
    <row r="2296" spans="2:36" ht="14.4" thickTop="1" thickBot="1" x14ac:dyDescent="0.3">
      <c r="B2296" s="12">
        <v>41742</v>
      </c>
      <c r="C2296" s="128" t="s">
        <v>16</v>
      </c>
      <c r="D2296" s="18">
        <v>5441.4319999999998</v>
      </c>
      <c r="E2296" s="18">
        <v>5112.9179999999997</v>
      </c>
      <c r="F2296" s="18">
        <v>4897.5730000000003</v>
      </c>
      <c r="G2296" s="18">
        <v>4755.3649999999998</v>
      </c>
      <c r="H2296" s="129">
        <v>4675.34</v>
      </c>
      <c r="I2296" s="18">
        <v>4606.4849999999997</v>
      </c>
      <c r="J2296" s="18">
        <v>4589.0159999999996</v>
      </c>
      <c r="K2296" s="18">
        <v>4392.5050000000001</v>
      </c>
      <c r="L2296" s="18">
        <v>4444.2560000000003</v>
      </c>
      <c r="M2296" s="18">
        <v>4474.9110000000001</v>
      </c>
      <c r="N2296" s="18">
        <v>4673.2299999999996</v>
      </c>
      <c r="O2296" s="18">
        <v>4734.7889999999998</v>
      </c>
      <c r="P2296" s="18">
        <v>4786.835</v>
      </c>
      <c r="Q2296" s="18">
        <v>4837.3779999999997</v>
      </c>
      <c r="R2296" s="18">
        <v>4863.0150000000003</v>
      </c>
      <c r="S2296" s="18">
        <v>4945.152</v>
      </c>
      <c r="T2296" s="18">
        <v>4988.2849999999999</v>
      </c>
      <c r="U2296" s="18">
        <v>4909.8729999999996</v>
      </c>
      <c r="V2296" s="18">
        <v>4857.0249999999996</v>
      </c>
      <c r="W2296" s="129">
        <v>5059.6710000000003</v>
      </c>
      <c r="X2296" s="18">
        <v>6100.8810000000003</v>
      </c>
      <c r="Y2296" s="66">
        <v>6286.9219999999996</v>
      </c>
      <c r="Z2296" s="18">
        <v>6086.375</v>
      </c>
      <c r="AA2296" s="18">
        <v>5712.0659999999998</v>
      </c>
      <c r="AB2296" s="130">
        <v>120231.298</v>
      </c>
      <c r="AC2296" s="18" t="str">
        <f t="shared" si="70"/>
        <v>ok</v>
      </c>
      <c r="AE2296" s="19">
        <f t="shared" si="71"/>
        <v>-4922.497000000003</v>
      </c>
      <c r="AF2296" s="20">
        <v>590.02</v>
      </c>
      <c r="AG2296" s="21"/>
      <c r="AH2296" s="121"/>
      <c r="AI2296" s="121"/>
      <c r="AJ2296" s="156"/>
    </row>
    <row r="2297" spans="2:36" ht="14.4" thickTop="1" thickBot="1" x14ac:dyDescent="0.3">
      <c r="B2297" s="12">
        <v>41743</v>
      </c>
      <c r="C2297" s="128" t="s">
        <v>17</v>
      </c>
      <c r="D2297" s="18">
        <v>5353.3879999999999</v>
      </c>
      <c r="E2297" s="18">
        <v>5089.8069999999998</v>
      </c>
      <c r="F2297" s="18">
        <v>4953.8950000000004</v>
      </c>
      <c r="G2297" s="18">
        <v>4859.0969999999998</v>
      </c>
      <c r="H2297" s="129">
        <v>4772.4679999999998</v>
      </c>
      <c r="I2297" s="18">
        <v>4788.2370000000001</v>
      </c>
      <c r="J2297" s="18">
        <v>4923.473</v>
      </c>
      <c r="K2297" s="18">
        <v>4822.9359999999997</v>
      </c>
      <c r="L2297" s="18">
        <v>5009.1729999999998</v>
      </c>
      <c r="M2297" s="18">
        <v>5311.2110000000002</v>
      </c>
      <c r="N2297" s="18">
        <v>5381.8109999999997</v>
      </c>
      <c r="O2297" s="18">
        <v>5540.0720000000001</v>
      </c>
      <c r="P2297" s="18">
        <v>5605.3990000000003</v>
      </c>
      <c r="Q2297" s="18">
        <v>5729.4489999999996</v>
      </c>
      <c r="R2297" s="18">
        <v>5813.7740000000003</v>
      </c>
      <c r="S2297" s="18">
        <v>5761.95</v>
      </c>
      <c r="T2297" s="18">
        <v>5853.1170000000002</v>
      </c>
      <c r="U2297" s="18">
        <v>5811.0990000000002</v>
      </c>
      <c r="V2297" s="18">
        <v>5666.8909999999996</v>
      </c>
      <c r="W2297" s="129">
        <v>5843.33</v>
      </c>
      <c r="X2297" s="18">
        <v>6321.8689999999997</v>
      </c>
      <c r="Y2297" s="66">
        <v>6403.1229999999996</v>
      </c>
      <c r="Z2297" s="18">
        <v>6285.3069999999998</v>
      </c>
      <c r="AA2297" s="18">
        <v>5968.232</v>
      </c>
      <c r="AB2297" s="130">
        <v>131869.10800000001</v>
      </c>
      <c r="AC2297" s="18" t="str">
        <f t="shared" si="70"/>
        <v>ok</v>
      </c>
      <c r="AE2297" s="19">
        <f t="shared" si="71"/>
        <v>11637.810000000012</v>
      </c>
      <c r="AF2297" s="20">
        <v>646.90000000000009</v>
      </c>
      <c r="AG2297" s="21"/>
      <c r="AH2297" s="121"/>
      <c r="AI2297" s="156"/>
      <c r="AJ2297" s="156"/>
    </row>
    <row r="2298" spans="2:36" ht="14.4" thickTop="1" thickBot="1" x14ac:dyDescent="0.3">
      <c r="B2298" s="12">
        <v>41744</v>
      </c>
      <c r="C2298" s="128" t="s">
        <v>11</v>
      </c>
      <c r="D2298" s="18">
        <v>5586.3220000000001</v>
      </c>
      <c r="E2298" s="18">
        <v>5403.1580000000004</v>
      </c>
      <c r="F2298" s="18">
        <v>5284.1660000000002</v>
      </c>
      <c r="G2298" s="18">
        <v>5132.9319999999998</v>
      </c>
      <c r="H2298" s="129">
        <v>5053.1490000000003</v>
      </c>
      <c r="I2298" s="18">
        <v>5000.1049999999996</v>
      </c>
      <c r="J2298" s="18">
        <v>5026.241</v>
      </c>
      <c r="K2298" s="18">
        <v>4898.3530000000001</v>
      </c>
      <c r="L2298" s="18">
        <v>5136.5190000000002</v>
      </c>
      <c r="M2298" s="18">
        <v>5262.1189999999997</v>
      </c>
      <c r="N2298" s="18">
        <v>5375.9660000000003</v>
      </c>
      <c r="O2298" s="89">
        <v>5317.72</v>
      </c>
      <c r="P2298" s="89">
        <v>5404.7979999999998</v>
      </c>
      <c r="Q2298" s="89">
        <v>5403.7550000000001</v>
      </c>
      <c r="R2298" s="89">
        <v>5376.3770000000004</v>
      </c>
      <c r="S2298" s="89">
        <v>5346.5219999999999</v>
      </c>
      <c r="T2298" s="89">
        <v>5295.8509999999997</v>
      </c>
      <c r="U2298" s="89">
        <v>5276.5940000000001</v>
      </c>
      <c r="V2298" s="89">
        <v>5159.3900000000003</v>
      </c>
      <c r="W2298" s="90">
        <v>5362.63</v>
      </c>
      <c r="X2298" s="66">
        <v>5675.2070000000003</v>
      </c>
      <c r="Y2298" s="89">
        <v>5562.3010000000004</v>
      </c>
      <c r="Z2298" s="89">
        <v>5370.134</v>
      </c>
      <c r="AA2298" s="89">
        <v>4989.7960000000003</v>
      </c>
      <c r="AB2298" s="130">
        <v>126700.105</v>
      </c>
      <c r="AC2298" s="18" t="str">
        <f t="shared" si="70"/>
        <v>ok</v>
      </c>
      <c r="AE2298" s="19">
        <f t="shared" si="71"/>
        <v>-5169.0030000000115</v>
      </c>
      <c r="AF2298" s="20">
        <v>538.68000000000006</v>
      </c>
      <c r="AG2298" s="21"/>
      <c r="AH2298" s="121"/>
      <c r="AI2298" s="156"/>
      <c r="AJ2298" s="156"/>
    </row>
    <row r="2299" spans="2:36" ht="14.4" thickTop="1" thickBot="1" x14ac:dyDescent="0.3">
      <c r="B2299" s="12">
        <v>41745</v>
      </c>
      <c r="C2299" s="128" t="s">
        <v>12</v>
      </c>
      <c r="D2299" s="89">
        <v>4620.3919999999998</v>
      </c>
      <c r="E2299" s="89">
        <v>4543.1509999999998</v>
      </c>
      <c r="F2299" s="89">
        <v>4427.6790000000001</v>
      </c>
      <c r="G2299" s="89">
        <v>4335.2809999999999</v>
      </c>
      <c r="H2299" s="90">
        <v>4317.03</v>
      </c>
      <c r="I2299" s="89">
        <v>4340.357</v>
      </c>
      <c r="J2299" s="89">
        <v>4592.1530000000002</v>
      </c>
      <c r="K2299" s="89">
        <v>4551.201</v>
      </c>
      <c r="L2299" s="89">
        <v>4712.4970000000003</v>
      </c>
      <c r="M2299" s="89">
        <v>4927.6719999999996</v>
      </c>
      <c r="N2299" s="89">
        <v>5001.116</v>
      </c>
      <c r="O2299" s="89">
        <v>5058.0479999999998</v>
      </c>
      <c r="P2299" s="89">
        <v>5180.192</v>
      </c>
      <c r="Q2299" s="89">
        <v>5140.1819999999998</v>
      </c>
      <c r="R2299" s="89">
        <v>5166.9979999999996</v>
      </c>
      <c r="S2299" s="89">
        <v>5126.3360000000002</v>
      </c>
      <c r="T2299" s="89">
        <v>5135.6949999999997</v>
      </c>
      <c r="U2299" s="89">
        <v>5077.1570000000002</v>
      </c>
      <c r="V2299" s="89">
        <v>5088.3500000000004</v>
      </c>
      <c r="W2299" s="90">
        <v>5287.3490000000002</v>
      </c>
      <c r="X2299" s="66">
        <v>5809.2470000000003</v>
      </c>
      <c r="Y2299" s="89">
        <v>5681.9629999999997</v>
      </c>
      <c r="Z2299" s="89">
        <v>5571.0389999999998</v>
      </c>
      <c r="AA2299" s="89">
        <v>5294.442</v>
      </c>
      <c r="AB2299" s="130">
        <v>118985.527</v>
      </c>
      <c r="AC2299" s="18" t="str">
        <f t="shared" si="70"/>
        <v>ok</v>
      </c>
      <c r="AE2299" s="19">
        <f t="shared" si="71"/>
        <v>-7714.5779999999941</v>
      </c>
      <c r="AF2299" s="20">
        <v>496.65000000000009</v>
      </c>
      <c r="AG2299" s="21"/>
      <c r="AH2299" s="121"/>
      <c r="AI2299" s="156"/>
      <c r="AJ2299" s="156"/>
    </row>
    <row r="2300" spans="2:36" ht="14.4" thickTop="1" thickBot="1" x14ac:dyDescent="0.3">
      <c r="B2300" s="12">
        <v>41746</v>
      </c>
      <c r="C2300" s="128" t="s">
        <v>13</v>
      </c>
      <c r="D2300" s="18">
        <v>4834.12</v>
      </c>
      <c r="E2300" s="18">
        <v>4689.2860000000001</v>
      </c>
      <c r="F2300" s="18">
        <v>4484.9189999999999</v>
      </c>
      <c r="G2300" s="18">
        <v>4386.1379999999999</v>
      </c>
      <c r="H2300" s="129">
        <v>4414.9399999999996</v>
      </c>
      <c r="I2300" s="18">
        <v>4398.0730000000003</v>
      </c>
      <c r="J2300" s="18">
        <v>4521.9790000000003</v>
      </c>
      <c r="K2300" s="18">
        <v>4373.2169999999996</v>
      </c>
      <c r="L2300" s="18">
        <v>4479.0820000000003</v>
      </c>
      <c r="M2300" s="18">
        <v>4629.2830000000004</v>
      </c>
      <c r="N2300" s="18">
        <v>4835.6899999999996</v>
      </c>
      <c r="O2300" s="18">
        <v>4873.96</v>
      </c>
      <c r="P2300" s="18">
        <v>4993.7349999999997</v>
      </c>
      <c r="Q2300" s="18">
        <v>5003.9930000000004</v>
      </c>
      <c r="R2300" s="18">
        <v>4965.4359999999997</v>
      </c>
      <c r="S2300" s="18">
        <v>4961.9669999999996</v>
      </c>
      <c r="T2300" s="18">
        <v>4987.8</v>
      </c>
      <c r="U2300" s="18">
        <v>4958.2979999999998</v>
      </c>
      <c r="V2300" s="18">
        <v>4950.759</v>
      </c>
      <c r="W2300" s="129">
        <v>5145.3220000000001</v>
      </c>
      <c r="X2300" s="66">
        <v>5752.54</v>
      </c>
      <c r="Y2300" s="18">
        <v>5738.2830000000004</v>
      </c>
      <c r="Z2300" s="18">
        <v>5762.5519999999997</v>
      </c>
      <c r="AA2300" s="18">
        <v>5495.3940000000002</v>
      </c>
      <c r="AB2300" s="130">
        <v>117636.766</v>
      </c>
      <c r="AC2300" s="18" t="str">
        <f t="shared" si="70"/>
        <v>ok</v>
      </c>
      <c r="AE2300" s="19">
        <f t="shared" si="71"/>
        <v>-1348.7609999999986</v>
      </c>
      <c r="AF2300" s="20">
        <v>507.52</v>
      </c>
      <c r="AG2300" s="21"/>
      <c r="AH2300" s="121"/>
      <c r="AI2300" s="156"/>
      <c r="AJ2300" s="156"/>
    </row>
    <row r="2301" spans="2:36" ht="14.4" thickTop="1" thickBot="1" x14ac:dyDescent="0.3">
      <c r="B2301" s="12">
        <v>41747</v>
      </c>
      <c r="C2301" s="128" t="s">
        <v>14</v>
      </c>
      <c r="D2301" s="18">
        <v>5073.107</v>
      </c>
      <c r="E2301" s="18">
        <v>4772.6639999999998</v>
      </c>
      <c r="F2301" s="18">
        <v>4613.9390000000003</v>
      </c>
      <c r="G2301" s="18">
        <v>4516.7179999999998</v>
      </c>
      <c r="H2301" s="129">
        <v>4451.4170000000004</v>
      </c>
      <c r="I2301" s="18">
        <v>4396.8549999999996</v>
      </c>
      <c r="J2301" s="18">
        <v>4304.5309999999999</v>
      </c>
      <c r="K2301" s="18">
        <v>4098.0929999999998</v>
      </c>
      <c r="L2301" s="18">
        <v>4113.0969999999998</v>
      </c>
      <c r="M2301" s="18">
        <v>4022.2669999999998</v>
      </c>
      <c r="N2301" s="18">
        <v>4190.3549999999996</v>
      </c>
      <c r="O2301" s="18">
        <v>4277.4279999999999</v>
      </c>
      <c r="P2301" s="18">
        <v>4266.3190000000004</v>
      </c>
      <c r="Q2301" s="18">
        <v>4398.085</v>
      </c>
      <c r="R2301" s="18">
        <v>4419.0290000000005</v>
      </c>
      <c r="S2301" s="18">
        <v>4484.4719999999998</v>
      </c>
      <c r="T2301" s="18">
        <v>4468.0249999999996</v>
      </c>
      <c r="U2301" s="18">
        <v>4480.6809999999996</v>
      </c>
      <c r="V2301" s="18">
        <v>4524.3</v>
      </c>
      <c r="W2301" s="129">
        <v>4842.5510000000004</v>
      </c>
      <c r="X2301" s="18">
        <v>5354.2619999999997</v>
      </c>
      <c r="Y2301" s="66">
        <v>5426.2219999999998</v>
      </c>
      <c r="Z2301" s="18">
        <v>5329.6989999999996</v>
      </c>
      <c r="AA2301" s="18">
        <v>5003.7910000000002</v>
      </c>
      <c r="AB2301" s="130">
        <v>109827.90700000001</v>
      </c>
      <c r="AC2301" s="18" t="str">
        <f t="shared" si="70"/>
        <v>ok</v>
      </c>
      <c r="AE2301" s="19">
        <f t="shared" si="71"/>
        <v>-7808.8589999999967</v>
      </c>
      <c r="AF2301" s="20">
        <v>575.33999999999992</v>
      </c>
      <c r="AG2301" s="21"/>
      <c r="AH2301" s="121"/>
      <c r="AI2301" s="156"/>
      <c r="AJ2301" s="156"/>
    </row>
    <row r="2302" spans="2:36" ht="14.4" thickTop="1" thickBot="1" x14ac:dyDescent="0.3">
      <c r="B2302" s="12">
        <v>41748</v>
      </c>
      <c r="C2302" s="128" t="s">
        <v>15</v>
      </c>
      <c r="D2302" s="18">
        <v>4495.4719999999998</v>
      </c>
      <c r="E2302" s="18">
        <v>4332.3630000000003</v>
      </c>
      <c r="F2302" s="18">
        <v>4219.3249999999998</v>
      </c>
      <c r="G2302" s="18">
        <v>4180.5370000000003</v>
      </c>
      <c r="H2302" s="129">
        <v>4116.1229999999996</v>
      </c>
      <c r="I2302" s="18">
        <v>4176.9669999999996</v>
      </c>
      <c r="J2302" s="18">
        <v>4326.5460000000003</v>
      </c>
      <c r="K2302" s="18">
        <v>4186.6450000000004</v>
      </c>
      <c r="L2302" s="18">
        <v>4317.8580000000002</v>
      </c>
      <c r="M2302" s="18">
        <v>4559.2349999999997</v>
      </c>
      <c r="N2302" s="18">
        <v>4595.9889999999996</v>
      </c>
      <c r="O2302" s="18">
        <v>4678.3959999999997</v>
      </c>
      <c r="P2302" s="18">
        <v>4729.1989999999996</v>
      </c>
      <c r="Q2302" s="18">
        <v>4714.518</v>
      </c>
      <c r="R2302" s="18">
        <v>4724.4120000000003</v>
      </c>
      <c r="S2302" s="18">
        <v>4650.2610000000004</v>
      </c>
      <c r="T2302" s="18">
        <v>4658.63</v>
      </c>
      <c r="U2302" s="18">
        <v>4660.085</v>
      </c>
      <c r="V2302" s="18">
        <v>4706.1180000000004</v>
      </c>
      <c r="W2302" s="129">
        <v>4963.6220000000003</v>
      </c>
      <c r="X2302" s="18">
        <v>5808.1139999999996</v>
      </c>
      <c r="Y2302" s="66">
        <v>5812.2539999999999</v>
      </c>
      <c r="Z2302" s="18">
        <v>5663.7489999999998</v>
      </c>
      <c r="AA2302" s="18">
        <v>5359.183</v>
      </c>
      <c r="AB2302" s="130">
        <v>112635.601</v>
      </c>
      <c r="AC2302" s="18" t="str">
        <f t="shared" si="70"/>
        <v>ok</v>
      </c>
      <c r="AE2302" s="19">
        <f t="shared" si="71"/>
        <v>2807.6939999999886</v>
      </c>
      <c r="AF2302" s="20">
        <v>586.96</v>
      </c>
      <c r="AG2302" s="21"/>
      <c r="AH2302" s="121"/>
      <c r="AI2302" s="156"/>
      <c r="AJ2302" s="156"/>
    </row>
    <row r="2303" spans="2:36" ht="14.4" thickTop="1" thickBot="1" x14ac:dyDescent="0.3">
      <c r="B2303" s="12">
        <v>41749</v>
      </c>
      <c r="C2303" s="128" t="s">
        <v>16</v>
      </c>
      <c r="D2303" s="18">
        <v>4997.5460000000003</v>
      </c>
      <c r="E2303" s="18">
        <v>4754.3879999999999</v>
      </c>
      <c r="F2303" s="18">
        <v>4580.9030000000002</v>
      </c>
      <c r="G2303" s="18">
        <v>4486.8530000000001</v>
      </c>
      <c r="H2303" s="129">
        <v>4434.4290000000001</v>
      </c>
      <c r="I2303" s="18">
        <v>4411.8710000000001</v>
      </c>
      <c r="J2303" s="18">
        <v>4448.0309999999999</v>
      </c>
      <c r="K2303" s="18">
        <v>4290.1909999999998</v>
      </c>
      <c r="L2303" s="18">
        <v>4291.3670000000002</v>
      </c>
      <c r="M2303" s="18">
        <v>4386.1809999999996</v>
      </c>
      <c r="N2303" s="18">
        <v>4483.0969999999998</v>
      </c>
      <c r="O2303" s="18">
        <v>4581.9480000000003</v>
      </c>
      <c r="P2303" s="18">
        <v>4607.3509999999997</v>
      </c>
      <c r="Q2303" s="18">
        <v>4660.6239999999998</v>
      </c>
      <c r="R2303" s="18">
        <v>4657.0940000000001</v>
      </c>
      <c r="S2303" s="18">
        <v>4673.7879999999996</v>
      </c>
      <c r="T2303" s="18">
        <v>4652.2529999999997</v>
      </c>
      <c r="U2303" s="18">
        <v>4631.0249999999996</v>
      </c>
      <c r="V2303" s="18">
        <v>4607.8819999999996</v>
      </c>
      <c r="W2303" s="129">
        <v>4872.277</v>
      </c>
      <c r="X2303" s="66">
        <v>5896.0219999999999</v>
      </c>
      <c r="Y2303" s="18">
        <v>5889.7120000000004</v>
      </c>
      <c r="Z2303" s="18">
        <v>5791.973</v>
      </c>
      <c r="AA2303" s="18">
        <v>5471.3720000000003</v>
      </c>
      <c r="AB2303" s="130">
        <v>114558.178</v>
      </c>
      <c r="AC2303" s="18" t="str">
        <f t="shared" si="70"/>
        <v>ok</v>
      </c>
      <c r="AE2303" s="19">
        <f t="shared" si="71"/>
        <v>1922.5770000000048</v>
      </c>
      <c r="AF2303" s="20">
        <v>587.61999999999989</v>
      </c>
      <c r="AG2303" s="21"/>
      <c r="AH2303" s="121"/>
      <c r="AI2303" s="156"/>
      <c r="AJ2303" s="156"/>
    </row>
    <row r="2304" spans="2:36" ht="14.4" thickTop="1" thickBot="1" x14ac:dyDescent="0.3">
      <c r="B2304" s="12">
        <v>41750</v>
      </c>
      <c r="C2304" s="128" t="s">
        <v>17</v>
      </c>
      <c r="D2304" s="18">
        <v>5059.2529999999997</v>
      </c>
      <c r="E2304" s="18">
        <v>4829.2790000000005</v>
      </c>
      <c r="F2304" s="18">
        <v>4692.4870000000001</v>
      </c>
      <c r="G2304" s="18">
        <v>4587.1980000000003</v>
      </c>
      <c r="H2304" s="129">
        <v>4558.9610000000002</v>
      </c>
      <c r="I2304" s="18">
        <v>4576.3680000000004</v>
      </c>
      <c r="J2304" s="18">
        <v>4737.5190000000002</v>
      </c>
      <c r="K2304" s="18">
        <v>4757.6270000000004</v>
      </c>
      <c r="L2304" s="18">
        <v>5024.6059999999998</v>
      </c>
      <c r="M2304" s="18">
        <v>5208.5</v>
      </c>
      <c r="N2304" s="18">
        <v>5327.4870000000001</v>
      </c>
      <c r="O2304" s="18">
        <v>5435.05</v>
      </c>
      <c r="P2304" s="18">
        <v>5507.826</v>
      </c>
      <c r="Q2304" s="18">
        <v>5646.4139999999998</v>
      </c>
      <c r="R2304" s="18">
        <v>5675.88</v>
      </c>
      <c r="S2304" s="18">
        <v>5688.6459999999997</v>
      </c>
      <c r="T2304" s="18">
        <v>5710.8990000000003</v>
      </c>
      <c r="U2304" s="18">
        <v>5682.2489999999998</v>
      </c>
      <c r="V2304" s="18">
        <v>5588.0810000000001</v>
      </c>
      <c r="W2304" s="129">
        <v>5711.0929999999998</v>
      </c>
      <c r="X2304" s="66">
        <v>6327.5519999999997</v>
      </c>
      <c r="Y2304" s="18">
        <v>6313.2139999999999</v>
      </c>
      <c r="Z2304" s="18">
        <v>6165.5150000000003</v>
      </c>
      <c r="AA2304" s="18">
        <v>5917.7259999999997</v>
      </c>
      <c r="AB2304" s="130">
        <v>128729.43</v>
      </c>
      <c r="AC2304" s="18" t="str">
        <f t="shared" si="70"/>
        <v>ok</v>
      </c>
      <c r="AE2304" s="19">
        <f t="shared" si="71"/>
        <v>14171.251999999993</v>
      </c>
      <c r="AF2304" s="20">
        <v>598.5999999999998</v>
      </c>
      <c r="AG2304" s="21"/>
      <c r="AH2304" s="121"/>
      <c r="AI2304" s="156"/>
      <c r="AJ2304" s="156"/>
    </row>
    <row r="2305" spans="1:36" ht="14.4" thickTop="1" thickBot="1" x14ac:dyDescent="0.3">
      <c r="B2305" s="12">
        <v>41751</v>
      </c>
      <c r="C2305" s="128" t="s">
        <v>11</v>
      </c>
      <c r="D2305" s="18">
        <v>5577.9260000000004</v>
      </c>
      <c r="E2305" s="18">
        <v>5324.2439999999997</v>
      </c>
      <c r="F2305" s="18">
        <v>5149.1570000000002</v>
      </c>
      <c r="G2305" s="18">
        <v>5026.8329999999996</v>
      </c>
      <c r="H2305" s="129">
        <v>4998.8310000000001</v>
      </c>
      <c r="I2305" s="18">
        <v>5001.3590000000004</v>
      </c>
      <c r="J2305" s="18">
        <v>5159.9269999999997</v>
      </c>
      <c r="K2305" s="18">
        <v>5037.3760000000002</v>
      </c>
      <c r="L2305" s="18">
        <v>5190.8339999999998</v>
      </c>
      <c r="M2305" s="18">
        <v>5407.259</v>
      </c>
      <c r="N2305" s="18">
        <v>5517.3119999999999</v>
      </c>
      <c r="O2305" s="18">
        <v>5613.884</v>
      </c>
      <c r="P2305" s="18">
        <v>5725.1130000000003</v>
      </c>
      <c r="Q2305" s="18">
        <v>5750.59</v>
      </c>
      <c r="R2305" s="18">
        <v>5755.3779999999997</v>
      </c>
      <c r="S2305" s="18">
        <v>5733.7160000000003</v>
      </c>
      <c r="T2305" s="18">
        <v>5731.3029999999999</v>
      </c>
      <c r="U2305" s="18">
        <v>5677.2820000000002</v>
      </c>
      <c r="V2305" s="18">
        <v>5614.6329999999998</v>
      </c>
      <c r="W2305" s="129">
        <v>5713.5129999999999</v>
      </c>
      <c r="X2305" s="18">
        <v>6174.5209999999997</v>
      </c>
      <c r="Y2305" s="66">
        <v>6196.3530000000001</v>
      </c>
      <c r="Z2305" s="18">
        <v>6125.6310000000003</v>
      </c>
      <c r="AA2305" s="18">
        <v>5706.8239999999996</v>
      </c>
      <c r="AB2305" s="130">
        <v>132909.799</v>
      </c>
      <c r="AC2305" s="18" t="str">
        <f t="shared" si="70"/>
        <v>ok</v>
      </c>
      <c r="AE2305" s="19">
        <f t="shared" si="71"/>
        <v>4180.3690000000061</v>
      </c>
      <c r="AF2305" s="20">
        <v>578.4799999999999</v>
      </c>
      <c r="AG2305" s="21"/>
      <c r="AH2305" s="121"/>
      <c r="AI2305" s="156"/>
      <c r="AJ2305" s="156"/>
    </row>
    <row r="2306" spans="1:36" ht="14.4" thickTop="1" thickBot="1" x14ac:dyDescent="0.3">
      <c r="B2306" s="12">
        <v>41752</v>
      </c>
      <c r="C2306" s="128" t="s">
        <v>12</v>
      </c>
      <c r="D2306" s="18">
        <v>5348.3249999999998</v>
      </c>
      <c r="E2306" s="18">
        <v>5185.1909999999998</v>
      </c>
      <c r="F2306" s="18">
        <v>5049.8429999999998</v>
      </c>
      <c r="G2306" s="18">
        <v>4990.7179999999998</v>
      </c>
      <c r="H2306" s="129">
        <v>4944.3119999999999</v>
      </c>
      <c r="I2306" s="18">
        <v>4925.9660000000003</v>
      </c>
      <c r="J2306" s="18">
        <v>5100.83</v>
      </c>
      <c r="K2306" s="18">
        <v>4985.7700000000004</v>
      </c>
      <c r="L2306" s="18">
        <v>5190.6670000000004</v>
      </c>
      <c r="M2306" s="18">
        <v>5379.741</v>
      </c>
      <c r="N2306" s="18">
        <v>5511.1540000000005</v>
      </c>
      <c r="O2306" s="18">
        <v>5583.5659999999998</v>
      </c>
      <c r="P2306" s="18">
        <v>5649.0590000000002</v>
      </c>
      <c r="Q2306" s="18">
        <v>5697.5739999999996</v>
      </c>
      <c r="R2306" s="18">
        <v>5707.3029999999999</v>
      </c>
      <c r="S2306" s="18">
        <v>5754.0919999999996</v>
      </c>
      <c r="T2306" s="18">
        <v>5727.7219999999998</v>
      </c>
      <c r="U2306" s="18">
        <v>5632.6270000000004</v>
      </c>
      <c r="V2306" s="18">
        <v>5537.84</v>
      </c>
      <c r="W2306" s="129">
        <v>5695.2619999999997</v>
      </c>
      <c r="X2306" s="18">
        <v>6202.9719999999998</v>
      </c>
      <c r="Y2306" s="66">
        <v>6203.9260000000004</v>
      </c>
      <c r="Z2306" s="18">
        <v>6141.9470000000001</v>
      </c>
      <c r="AA2306" s="18">
        <v>5851.8810000000003</v>
      </c>
      <c r="AB2306" s="130">
        <v>131998.288</v>
      </c>
      <c r="AC2306" s="18" t="str">
        <f t="shared" si="70"/>
        <v>ok</v>
      </c>
      <c r="AE2306" s="19">
        <f t="shared" si="71"/>
        <v>-911.5109999999986</v>
      </c>
      <c r="AF2306" s="20">
        <v>518.14</v>
      </c>
      <c r="AG2306" s="21"/>
      <c r="AH2306" s="121"/>
      <c r="AI2306" s="156"/>
      <c r="AJ2306" s="156"/>
    </row>
    <row r="2307" spans="1:36" ht="14.4" thickTop="1" thickBot="1" x14ac:dyDescent="0.3">
      <c r="B2307" s="12">
        <v>41753</v>
      </c>
      <c r="C2307" s="128" t="s">
        <v>13</v>
      </c>
      <c r="D2307" s="18">
        <v>5464.5680000000002</v>
      </c>
      <c r="E2307" s="18">
        <v>5279.567</v>
      </c>
      <c r="F2307" s="18">
        <v>5131.1570000000002</v>
      </c>
      <c r="G2307" s="18">
        <v>5042.2950000000001</v>
      </c>
      <c r="H2307" s="129">
        <v>4962.3069999999998</v>
      </c>
      <c r="I2307" s="18">
        <v>4989.4409999999998</v>
      </c>
      <c r="J2307" s="18">
        <v>5087.2879999999996</v>
      </c>
      <c r="K2307" s="18">
        <v>4958.7489999999998</v>
      </c>
      <c r="L2307" s="18">
        <v>5132.1670000000004</v>
      </c>
      <c r="M2307" s="18">
        <v>5330.8710000000001</v>
      </c>
      <c r="N2307" s="18">
        <v>5479.9</v>
      </c>
      <c r="O2307" s="18">
        <v>5567.125</v>
      </c>
      <c r="P2307" s="18">
        <v>5660.1440000000002</v>
      </c>
      <c r="Q2307" s="18">
        <v>5782.7790000000005</v>
      </c>
      <c r="R2307" s="18">
        <v>5797.9459999999999</v>
      </c>
      <c r="S2307" s="18">
        <v>5821.982</v>
      </c>
      <c r="T2307" s="18">
        <v>5912.2579999999998</v>
      </c>
      <c r="U2307" s="18">
        <v>5808.6859999999997</v>
      </c>
      <c r="V2307" s="18">
        <v>5739.8270000000002</v>
      </c>
      <c r="W2307" s="129">
        <v>5846.7169999999996</v>
      </c>
      <c r="X2307" s="18">
        <v>6395.2389999999996</v>
      </c>
      <c r="Y2307" s="66">
        <v>6398.1750000000002</v>
      </c>
      <c r="Z2307" s="18">
        <v>6348.8230000000003</v>
      </c>
      <c r="AA2307" s="18">
        <v>6082.8729999999996</v>
      </c>
      <c r="AB2307" s="130">
        <v>134020.88399999999</v>
      </c>
      <c r="AC2307" s="18" t="str">
        <f t="shared" si="70"/>
        <v>ok</v>
      </c>
      <c r="AE2307" s="19">
        <f t="shared" si="71"/>
        <v>2022.5959999999905</v>
      </c>
      <c r="AF2307" s="20">
        <v>432.30999999999995</v>
      </c>
      <c r="AG2307" s="21"/>
      <c r="AH2307" s="121"/>
      <c r="AI2307" s="156"/>
      <c r="AJ2307" s="156"/>
    </row>
    <row r="2308" spans="1:36" ht="14.4" thickTop="1" thickBot="1" x14ac:dyDescent="0.3">
      <c r="B2308" s="12">
        <v>41754</v>
      </c>
      <c r="C2308" s="128" t="s">
        <v>14</v>
      </c>
      <c r="D2308" s="18">
        <v>5704.2340000000004</v>
      </c>
      <c r="E2308" s="18">
        <v>5436.5460000000003</v>
      </c>
      <c r="F2308" s="18">
        <v>5188.4340000000002</v>
      </c>
      <c r="G2308" s="18">
        <v>5144.4650000000001</v>
      </c>
      <c r="H2308" s="129">
        <v>5112.116</v>
      </c>
      <c r="I2308" s="18">
        <v>5103.6260000000002</v>
      </c>
      <c r="J2308" s="18">
        <v>5163.68</v>
      </c>
      <c r="K2308" s="18">
        <v>5077.1589999999997</v>
      </c>
      <c r="L2308" s="18">
        <v>5259.5889999999999</v>
      </c>
      <c r="M2308" s="18">
        <v>5382.7879999999996</v>
      </c>
      <c r="N2308" s="18">
        <v>5558.7520000000004</v>
      </c>
      <c r="O2308" s="18">
        <v>5625.1949999999997</v>
      </c>
      <c r="P2308" s="18">
        <v>5733.2979999999998</v>
      </c>
      <c r="Q2308" s="18">
        <v>5814.3310000000001</v>
      </c>
      <c r="R2308" s="18">
        <v>5822.4549999999999</v>
      </c>
      <c r="S2308" s="18">
        <v>5874.6409999999996</v>
      </c>
      <c r="T2308" s="18">
        <v>5893.8469999999998</v>
      </c>
      <c r="U2308" s="18">
        <v>5787.0309999999999</v>
      </c>
      <c r="V2308" s="18">
        <v>5712.6989999999996</v>
      </c>
      <c r="W2308" s="129">
        <v>5863.5770000000002</v>
      </c>
      <c r="X2308" s="66">
        <v>6380.2439999999997</v>
      </c>
      <c r="Y2308" s="18">
        <v>6327.9549999999999</v>
      </c>
      <c r="Z2308" s="18">
        <v>6328.2960000000003</v>
      </c>
      <c r="AA2308" s="18">
        <v>6071.1080000000002</v>
      </c>
      <c r="AB2308" s="130">
        <v>135366.06599999999</v>
      </c>
      <c r="AC2308" s="18" t="str">
        <f t="shared" ref="AC2308:AC2371" si="72">IF(D2308-AB2307,"ok","error")</f>
        <v>ok</v>
      </c>
      <c r="AE2308" s="19">
        <f t="shared" ref="AE2308:AE2371" si="73">AB2308-AB2307</f>
        <v>1345.1820000000007</v>
      </c>
      <c r="AF2308" s="20">
        <v>610.98</v>
      </c>
      <c r="AG2308" s="21"/>
      <c r="AH2308" s="121"/>
      <c r="AI2308" s="156"/>
      <c r="AJ2308" s="156"/>
    </row>
    <row r="2309" spans="1:36" ht="14.4" thickTop="1" thickBot="1" x14ac:dyDescent="0.3">
      <c r="B2309" s="12">
        <v>41755</v>
      </c>
      <c r="C2309" s="128" t="s">
        <v>15</v>
      </c>
      <c r="D2309" s="18">
        <v>5785.9889999999996</v>
      </c>
      <c r="E2309" s="18">
        <v>5532.7120000000004</v>
      </c>
      <c r="F2309" s="18">
        <v>5341.0219999999999</v>
      </c>
      <c r="G2309" s="18">
        <v>5214.6369999999997</v>
      </c>
      <c r="H2309" s="129">
        <v>5169.5349999999999</v>
      </c>
      <c r="I2309" s="18">
        <v>5161.9629999999997</v>
      </c>
      <c r="J2309" s="18">
        <v>5146.1080000000002</v>
      </c>
      <c r="K2309" s="18">
        <v>4952.5069999999996</v>
      </c>
      <c r="L2309" s="18">
        <v>5131.3760000000002</v>
      </c>
      <c r="M2309" s="18">
        <v>5280.7650000000003</v>
      </c>
      <c r="N2309" s="18">
        <v>5386.4669999999996</v>
      </c>
      <c r="O2309" s="18">
        <v>5485.72</v>
      </c>
      <c r="P2309" s="18">
        <v>5590.2690000000002</v>
      </c>
      <c r="Q2309" s="18">
        <v>5588.4949999999999</v>
      </c>
      <c r="R2309" s="18">
        <v>5562.7280000000001</v>
      </c>
      <c r="S2309" s="18">
        <v>5526.7259999999997</v>
      </c>
      <c r="T2309" s="18">
        <v>5539.1559999999999</v>
      </c>
      <c r="U2309" s="18">
        <v>5496.6850000000004</v>
      </c>
      <c r="V2309" s="18">
        <v>5473.9120000000003</v>
      </c>
      <c r="W2309" s="129">
        <v>5651.9979999999996</v>
      </c>
      <c r="X2309" s="18">
        <v>6463.598</v>
      </c>
      <c r="Y2309" s="66">
        <v>6529.8</v>
      </c>
      <c r="Z2309" s="18">
        <v>6410.7439999999997</v>
      </c>
      <c r="AA2309" s="18">
        <v>6060.7179999999998</v>
      </c>
      <c r="AB2309" s="130">
        <v>133483.63</v>
      </c>
      <c r="AC2309" s="18" t="str">
        <f t="shared" si="72"/>
        <v>ok</v>
      </c>
      <c r="AE2309" s="19">
        <f t="shared" si="73"/>
        <v>-1882.435999999987</v>
      </c>
      <c r="AF2309" s="20">
        <v>357.78999999999991</v>
      </c>
      <c r="AG2309" s="21"/>
      <c r="AH2309" s="121"/>
      <c r="AI2309" s="156"/>
      <c r="AJ2309" s="156"/>
    </row>
    <row r="2310" spans="1:36" ht="14.4" thickTop="1" thickBot="1" x14ac:dyDescent="0.3">
      <c r="B2310" s="12">
        <v>41756</v>
      </c>
      <c r="C2310" s="128" t="s">
        <v>16</v>
      </c>
      <c r="D2310" s="18">
        <v>5758.4470000000001</v>
      </c>
      <c r="E2310" s="18">
        <v>5490.1080000000002</v>
      </c>
      <c r="F2310" s="18">
        <v>5289.44</v>
      </c>
      <c r="G2310" s="18">
        <v>5173.6049999999996</v>
      </c>
      <c r="H2310" s="129">
        <v>5093.634</v>
      </c>
      <c r="I2310" s="18">
        <v>5038.5259999999998</v>
      </c>
      <c r="J2310" s="18">
        <v>4949.7349999999997</v>
      </c>
      <c r="K2310" s="18">
        <v>4675.8630000000003</v>
      </c>
      <c r="L2310" s="18">
        <v>4732.6660000000002</v>
      </c>
      <c r="M2310" s="18">
        <v>4880.125</v>
      </c>
      <c r="N2310" s="18">
        <v>4954.7700000000004</v>
      </c>
      <c r="O2310" s="18">
        <v>5024.9740000000002</v>
      </c>
      <c r="P2310" s="18">
        <v>5033.1419999999998</v>
      </c>
      <c r="Q2310" s="18">
        <v>5170.6570000000002</v>
      </c>
      <c r="R2310" s="18">
        <v>5172.2190000000001</v>
      </c>
      <c r="S2310" s="18">
        <v>5178.6019999999999</v>
      </c>
      <c r="T2310" s="18">
        <v>5199.2520000000004</v>
      </c>
      <c r="U2310" s="18">
        <v>5176.2079999999996</v>
      </c>
      <c r="V2310" s="18">
        <v>5139.616</v>
      </c>
      <c r="W2310" s="129">
        <v>5387.7</v>
      </c>
      <c r="X2310" s="18">
        <v>6279.1090000000004</v>
      </c>
      <c r="Y2310" s="66">
        <v>6597.076</v>
      </c>
      <c r="Z2310" s="18">
        <v>6411.1509999999998</v>
      </c>
      <c r="AA2310" s="18">
        <v>5997.1360000000004</v>
      </c>
      <c r="AB2310" s="130">
        <v>127803.761</v>
      </c>
      <c r="AC2310" s="18" t="str">
        <f t="shared" si="72"/>
        <v>ok</v>
      </c>
      <c r="AE2310" s="19">
        <f t="shared" si="73"/>
        <v>-5679.8690000000061</v>
      </c>
      <c r="AF2310" s="20">
        <v>399.42999999999995</v>
      </c>
      <c r="AG2310" s="21"/>
      <c r="AH2310" s="121"/>
      <c r="AI2310" s="156"/>
      <c r="AJ2310" s="156"/>
    </row>
    <row r="2311" spans="1:36" ht="14.4" thickTop="1" thickBot="1" x14ac:dyDescent="0.3">
      <c r="B2311" s="12">
        <v>41757</v>
      </c>
      <c r="C2311" s="128" t="s">
        <v>17</v>
      </c>
      <c r="D2311" s="18">
        <v>5536.3180000000002</v>
      </c>
      <c r="E2311" s="18">
        <v>5382.6130000000003</v>
      </c>
      <c r="F2311" s="18">
        <v>5183.848</v>
      </c>
      <c r="G2311" s="18">
        <v>5034.0339999999997</v>
      </c>
      <c r="H2311" s="129">
        <v>5012.2139999999999</v>
      </c>
      <c r="I2311" s="18">
        <v>5067.5550000000003</v>
      </c>
      <c r="J2311" s="18">
        <v>5246.9629999999997</v>
      </c>
      <c r="K2311" s="18">
        <v>5108.6580000000004</v>
      </c>
      <c r="L2311" s="18">
        <v>5208.72</v>
      </c>
      <c r="M2311" s="18">
        <v>5462.348</v>
      </c>
      <c r="N2311" s="18">
        <v>5606.7969999999996</v>
      </c>
      <c r="O2311" s="18">
        <v>5719.6170000000002</v>
      </c>
      <c r="P2311" s="18">
        <v>5852.4369999999999</v>
      </c>
      <c r="Q2311" s="18">
        <v>5947.1090000000004</v>
      </c>
      <c r="R2311" s="18">
        <v>6014.5680000000002</v>
      </c>
      <c r="S2311" s="18">
        <v>6129.5529999999999</v>
      </c>
      <c r="T2311" s="18">
        <v>6191.2079999999996</v>
      </c>
      <c r="U2311" s="18">
        <v>6099.9340000000002</v>
      </c>
      <c r="V2311" s="18">
        <v>5878.5569999999998</v>
      </c>
      <c r="W2311" s="129">
        <v>6044.5320000000002</v>
      </c>
      <c r="X2311" s="18">
        <v>6652.8810000000003</v>
      </c>
      <c r="Y2311" s="93">
        <v>6767.1859999999997</v>
      </c>
      <c r="Z2311" s="18">
        <v>6623.152</v>
      </c>
      <c r="AA2311" s="18">
        <v>6328.1450000000004</v>
      </c>
      <c r="AB2311" s="130">
        <v>138098.94699999999</v>
      </c>
      <c r="AC2311" s="18" t="str">
        <f t="shared" si="72"/>
        <v>ok</v>
      </c>
      <c r="AE2311" s="19">
        <f t="shared" si="73"/>
        <v>10295.185999999987</v>
      </c>
      <c r="AF2311" s="20">
        <v>489.64818181818197</v>
      </c>
      <c r="AG2311" s="21"/>
      <c r="AH2311" s="121"/>
      <c r="AI2311" s="156"/>
      <c r="AJ2311" s="156"/>
    </row>
    <row r="2312" spans="1:36" ht="15.75" customHeight="1" thickTop="1" thickBot="1" x14ac:dyDescent="0.3">
      <c r="B2312" s="12">
        <v>41758</v>
      </c>
      <c r="C2312" s="128" t="s">
        <v>11</v>
      </c>
      <c r="D2312" s="18">
        <v>5941.2809999999999</v>
      </c>
      <c r="E2312" s="18">
        <v>5728.9449999999997</v>
      </c>
      <c r="F2312" s="18">
        <v>5569.5479999999998</v>
      </c>
      <c r="G2312" s="18">
        <v>5458.1229999999996</v>
      </c>
      <c r="H2312" s="129">
        <v>5374.3770000000004</v>
      </c>
      <c r="I2312" s="18">
        <v>5298.4579999999996</v>
      </c>
      <c r="J2312" s="18">
        <v>5514.2280000000001</v>
      </c>
      <c r="K2312" s="18">
        <v>5295.0959999999995</v>
      </c>
      <c r="L2312" s="18">
        <v>5397.152</v>
      </c>
      <c r="M2312" s="18">
        <v>5601.6779999999999</v>
      </c>
      <c r="N2312" s="18">
        <v>5756.2120000000004</v>
      </c>
      <c r="O2312" s="18">
        <v>5821.018</v>
      </c>
      <c r="P2312" s="18">
        <v>5912.9949999999999</v>
      </c>
      <c r="Q2312" s="18">
        <v>6027.3130000000001</v>
      </c>
      <c r="R2312" s="18">
        <v>6107.1570000000002</v>
      </c>
      <c r="S2312" s="18">
        <v>6221.0749999999998</v>
      </c>
      <c r="T2312" s="18">
        <v>6191.8220000000001</v>
      </c>
      <c r="U2312" s="18">
        <v>6117.1769999999997</v>
      </c>
      <c r="V2312" s="18">
        <v>5996.1229999999996</v>
      </c>
      <c r="W2312" s="129">
        <v>6063.6580000000004</v>
      </c>
      <c r="X2312" s="18">
        <v>6629.6509999999998</v>
      </c>
      <c r="Y2312" s="66">
        <v>6663.3990000000003</v>
      </c>
      <c r="Z2312" s="18">
        <v>6596.7939999999999</v>
      </c>
      <c r="AA2312" s="18">
        <v>6352.2870000000003</v>
      </c>
      <c r="AB2312" s="130">
        <v>141635.56700000001</v>
      </c>
      <c r="AC2312" s="18" t="str">
        <f t="shared" si="72"/>
        <v>ok</v>
      </c>
      <c r="AE2312" s="19">
        <f t="shared" si="73"/>
        <v>3536.6200000000244</v>
      </c>
      <c r="AF2312" s="20">
        <v>522.52</v>
      </c>
      <c r="AG2312" s="21"/>
      <c r="AH2312" s="121"/>
      <c r="AI2312" s="156"/>
      <c r="AJ2312" s="156"/>
    </row>
    <row r="2313" spans="1:36" ht="14.4" thickTop="1" thickBot="1" x14ac:dyDescent="0.3">
      <c r="B2313" s="12">
        <v>41759</v>
      </c>
      <c r="C2313" s="128" t="s">
        <v>12</v>
      </c>
      <c r="D2313" s="18">
        <v>5895.1229999999996</v>
      </c>
      <c r="E2313" s="18">
        <v>5695.9719999999998</v>
      </c>
      <c r="F2313" s="18">
        <v>5565.2560000000003</v>
      </c>
      <c r="G2313" s="18">
        <v>5469.616</v>
      </c>
      <c r="H2313" s="129">
        <v>5404.2659999999996</v>
      </c>
      <c r="I2313" s="18">
        <v>5436.7269999999999</v>
      </c>
      <c r="J2313" s="18">
        <v>5534.2489999999998</v>
      </c>
      <c r="K2313" s="18">
        <v>5384.7929999999997</v>
      </c>
      <c r="L2313" s="18">
        <v>5372.0569999999998</v>
      </c>
      <c r="M2313" s="18">
        <v>5518.9780000000001</v>
      </c>
      <c r="N2313" s="18">
        <v>5555.299</v>
      </c>
      <c r="O2313" s="18">
        <v>5710.8819999999996</v>
      </c>
      <c r="P2313" s="18">
        <v>5770.6570000000002</v>
      </c>
      <c r="Q2313" s="18">
        <v>5865.2780000000002</v>
      </c>
      <c r="R2313" s="18">
        <v>5926.973</v>
      </c>
      <c r="S2313" s="18">
        <v>5821.1329999999998</v>
      </c>
      <c r="T2313" s="18">
        <v>5793.8410000000003</v>
      </c>
      <c r="U2313" s="18">
        <v>5650.1189999999997</v>
      </c>
      <c r="V2313" s="18">
        <v>5608.09</v>
      </c>
      <c r="W2313" s="129">
        <v>5680.7129999999997</v>
      </c>
      <c r="X2313" s="18">
        <v>6204.8630000000003</v>
      </c>
      <c r="Y2313" s="66">
        <v>6234.3119999999999</v>
      </c>
      <c r="Z2313" s="18">
        <v>6102.5640000000003</v>
      </c>
      <c r="AA2313" s="18">
        <v>5775.45</v>
      </c>
      <c r="AB2313" s="130">
        <v>136977.21100000001</v>
      </c>
      <c r="AC2313" s="18" t="str">
        <f t="shared" si="72"/>
        <v>ok</v>
      </c>
      <c r="AE2313" s="19">
        <f t="shared" si="73"/>
        <v>-4658.3559999999998</v>
      </c>
      <c r="AF2313" s="20">
        <v>433.04</v>
      </c>
      <c r="AG2313" s="21"/>
      <c r="AH2313" s="121"/>
      <c r="AI2313" s="156"/>
      <c r="AJ2313" s="156"/>
    </row>
    <row r="2314" spans="1:36" ht="14.4" thickTop="1" thickBot="1" x14ac:dyDescent="0.3">
      <c r="A2314" s="11" t="s">
        <v>21</v>
      </c>
      <c r="B2314" s="12">
        <v>41760</v>
      </c>
      <c r="C2314" s="128" t="s">
        <v>13</v>
      </c>
      <c r="D2314" s="153">
        <v>5438.5749999999998</v>
      </c>
      <c r="E2314" s="153">
        <v>5167.759</v>
      </c>
      <c r="F2314" s="153">
        <v>4995.26</v>
      </c>
      <c r="G2314" s="153">
        <v>4851.7830000000004</v>
      </c>
      <c r="H2314" s="154">
        <v>4699.558</v>
      </c>
      <c r="I2314" s="153">
        <v>4606.4520000000002</v>
      </c>
      <c r="J2314" s="153">
        <v>4594.0749999999998</v>
      </c>
      <c r="K2314" s="153">
        <v>4431.0119999999997</v>
      </c>
      <c r="L2314" s="153">
        <v>4442.1610000000001</v>
      </c>
      <c r="M2314" s="153">
        <v>4534.3220000000001</v>
      </c>
      <c r="N2314" s="153">
        <v>4600.0190000000002</v>
      </c>
      <c r="O2314" s="153">
        <v>4623.674</v>
      </c>
      <c r="P2314" s="153">
        <v>4692.9399999999996</v>
      </c>
      <c r="Q2314" s="153">
        <v>4740.7489999999998</v>
      </c>
      <c r="R2314" s="153">
        <v>4727.57</v>
      </c>
      <c r="S2314" s="153">
        <v>4756.57</v>
      </c>
      <c r="T2314" s="153">
        <v>4748.3729999999996</v>
      </c>
      <c r="U2314" s="153">
        <v>4701.9170000000004</v>
      </c>
      <c r="V2314" s="153">
        <v>4727.6769999999997</v>
      </c>
      <c r="W2314" s="154">
        <v>5007.5039999999999</v>
      </c>
      <c r="X2314" s="153">
        <v>5786.777</v>
      </c>
      <c r="Y2314" s="66">
        <v>5870.8019999999997</v>
      </c>
      <c r="Z2314" s="153">
        <v>5627.4539999999997</v>
      </c>
      <c r="AA2314" s="153">
        <v>5211.799</v>
      </c>
      <c r="AB2314" s="155">
        <v>117584.78200000001</v>
      </c>
      <c r="AC2314" s="18" t="str">
        <f t="shared" si="72"/>
        <v>ok</v>
      </c>
      <c r="AE2314" s="19">
        <f t="shared" si="73"/>
        <v>-19392.429000000004</v>
      </c>
      <c r="AF2314" s="20">
        <v>487.88</v>
      </c>
      <c r="AG2314" s="21"/>
      <c r="AH2314" s="121"/>
      <c r="AI2314" s="156"/>
      <c r="AJ2314" s="156"/>
    </row>
    <row r="2315" spans="1:36" ht="14.4" thickTop="1" thickBot="1" x14ac:dyDescent="0.3">
      <c r="B2315" s="12">
        <v>41761</v>
      </c>
      <c r="C2315" s="128" t="s">
        <v>14</v>
      </c>
      <c r="D2315" s="153">
        <v>4816.9369999999999</v>
      </c>
      <c r="E2315" s="153">
        <v>4596.7110000000002</v>
      </c>
      <c r="F2315" s="153">
        <v>4423.558</v>
      </c>
      <c r="G2315" s="153">
        <v>4367.7370000000001</v>
      </c>
      <c r="H2315" s="154">
        <v>4318.4160000000002</v>
      </c>
      <c r="I2315" s="153">
        <v>4439.8770000000004</v>
      </c>
      <c r="J2315" s="153">
        <v>4676.9250000000002</v>
      </c>
      <c r="K2315" s="153">
        <v>4584.43</v>
      </c>
      <c r="L2315" s="153">
        <v>4852.8500000000004</v>
      </c>
      <c r="M2315" s="153">
        <v>5047.3869999999997</v>
      </c>
      <c r="N2315" s="153">
        <v>5144.1620000000003</v>
      </c>
      <c r="O2315" s="153">
        <v>5265.1850000000004</v>
      </c>
      <c r="P2315" s="153">
        <v>5315.3879999999999</v>
      </c>
      <c r="Q2315" s="153">
        <v>5295.9709999999995</v>
      </c>
      <c r="R2315" s="153">
        <v>5287.4110000000001</v>
      </c>
      <c r="S2315" s="153">
        <v>5334.94</v>
      </c>
      <c r="T2315" s="153">
        <v>5407.92</v>
      </c>
      <c r="U2315" s="153">
        <v>5314.5190000000002</v>
      </c>
      <c r="V2315" s="153">
        <v>5256.9120000000003</v>
      </c>
      <c r="W2315" s="154">
        <v>5406.232</v>
      </c>
      <c r="X2315" s="153">
        <v>5835.46</v>
      </c>
      <c r="Y2315" s="66">
        <v>5858.1440000000002</v>
      </c>
      <c r="Z2315" s="153">
        <v>5736.1530000000002</v>
      </c>
      <c r="AA2315" s="153">
        <v>5423.8310000000001</v>
      </c>
      <c r="AB2315" s="155">
        <v>122007.056</v>
      </c>
      <c r="AC2315" s="18" t="str">
        <f t="shared" si="72"/>
        <v>ok</v>
      </c>
      <c r="AE2315" s="19">
        <f t="shared" si="73"/>
        <v>4422.2739999999903</v>
      </c>
      <c r="AF2315" s="20">
        <v>549.37</v>
      </c>
      <c r="AG2315" s="21"/>
      <c r="AH2315" s="121"/>
      <c r="AI2315" s="156"/>
      <c r="AJ2315" s="156"/>
    </row>
    <row r="2316" spans="1:36" ht="13.5" customHeight="1" thickTop="1" thickBot="1" x14ac:dyDescent="0.3">
      <c r="B2316" s="12">
        <v>41762</v>
      </c>
      <c r="C2316" s="128" t="s">
        <v>15</v>
      </c>
      <c r="D2316" s="153">
        <v>5147.6080000000002</v>
      </c>
      <c r="E2316" s="153">
        <v>4879.5209999999997</v>
      </c>
      <c r="F2316" s="153">
        <v>4764.3850000000002</v>
      </c>
      <c r="G2316" s="153">
        <v>4571.5159999999996</v>
      </c>
      <c r="H2316" s="154">
        <v>4558.2539999999999</v>
      </c>
      <c r="I2316" s="153">
        <v>4613.0540000000001</v>
      </c>
      <c r="J2316" s="153">
        <v>4780.5559999999996</v>
      </c>
      <c r="K2316" s="153">
        <v>4694.5860000000002</v>
      </c>
      <c r="L2316" s="153">
        <v>4786.4260000000004</v>
      </c>
      <c r="M2316" s="153">
        <v>4909.6779999999999</v>
      </c>
      <c r="N2316" s="153">
        <v>4998.4539999999997</v>
      </c>
      <c r="O2316" s="153">
        <v>5063.5559999999996</v>
      </c>
      <c r="P2316" s="153">
        <v>5062.1719999999996</v>
      </c>
      <c r="Q2316" s="153">
        <v>5040.09</v>
      </c>
      <c r="R2316" s="153">
        <v>4971.2870000000003</v>
      </c>
      <c r="S2316" s="153">
        <v>4929.4440000000004</v>
      </c>
      <c r="T2316" s="153">
        <v>4884.91</v>
      </c>
      <c r="U2316" s="153">
        <v>4874.5540000000001</v>
      </c>
      <c r="V2316" s="153">
        <v>4901.0060000000003</v>
      </c>
      <c r="W2316" s="154">
        <v>5107.3019999999997</v>
      </c>
      <c r="X2316" s="153">
        <v>5825.9719999999998</v>
      </c>
      <c r="Y2316" s="66">
        <v>5825.8720000000003</v>
      </c>
      <c r="Z2316" s="153">
        <v>5653.75</v>
      </c>
      <c r="AA2316" s="153">
        <v>5246.8289999999997</v>
      </c>
      <c r="AB2316" s="155">
        <v>120090.78200000001</v>
      </c>
      <c r="AC2316" s="18" t="str">
        <f t="shared" si="72"/>
        <v>ok</v>
      </c>
      <c r="AE2316" s="19">
        <f t="shared" si="73"/>
        <v>-1916.2739999999903</v>
      </c>
      <c r="AF2316" s="20">
        <v>531.41999999999996</v>
      </c>
      <c r="AG2316" s="21"/>
      <c r="AH2316" s="121"/>
      <c r="AI2316" s="156"/>
      <c r="AJ2316" s="156"/>
    </row>
    <row r="2317" spans="1:36" ht="13.5" customHeight="1" thickTop="1" thickBot="1" x14ac:dyDescent="0.3">
      <c r="B2317" s="12">
        <v>41763</v>
      </c>
      <c r="C2317" s="128" t="s">
        <v>16</v>
      </c>
      <c r="D2317" s="153">
        <v>4925.4719999999998</v>
      </c>
      <c r="E2317" s="153">
        <v>4576.9290000000001</v>
      </c>
      <c r="F2317" s="153">
        <v>4504.0379999999996</v>
      </c>
      <c r="G2317" s="153">
        <v>4409.3450000000003</v>
      </c>
      <c r="H2317" s="154">
        <v>4362.5720000000001</v>
      </c>
      <c r="I2317" s="153">
        <v>4351.4669999999996</v>
      </c>
      <c r="J2317" s="153">
        <v>4392.1750000000002</v>
      </c>
      <c r="K2317" s="153">
        <v>4197.7449999999999</v>
      </c>
      <c r="L2317" s="153">
        <v>4303.0249999999996</v>
      </c>
      <c r="M2317" s="153">
        <v>4397.7169999999996</v>
      </c>
      <c r="N2317" s="153">
        <v>4510.3869999999997</v>
      </c>
      <c r="O2317" s="153">
        <v>4608.0290000000005</v>
      </c>
      <c r="P2317" s="153">
        <v>4631.4849999999997</v>
      </c>
      <c r="Q2317" s="153">
        <v>4656.7529999999997</v>
      </c>
      <c r="R2317" s="153">
        <v>4647.0460000000003</v>
      </c>
      <c r="S2317" s="153">
        <v>4653.6369999999997</v>
      </c>
      <c r="T2317" s="153">
        <v>4645.9210000000003</v>
      </c>
      <c r="U2317" s="153">
        <v>4655.0600000000004</v>
      </c>
      <c r="V2317" s="153">
        <v>4685.491</v>
      </c>
      <c r="W2317" s="154">
        <v>4898.5969999999998</v>
      </c>
      <c r="X2317" s="153">
        <v>5662.2389999999996</v>
      </c>
      <c r="Y2317" s="66">
        <v>5838.0709999999999</v>
      </c>
      <c r="Z2317" s="153">
        <v>5512.5730000000003</v>
      </c>
      <c r="AA2317" s="153">
        <v>5157.134</v>
      </c>
      <c r="AB2317" s="155">
        <v>113182.908</v>
      </c>
      <c r="AC2317" s="18" t="str">
        <f t="shared" si="72"/>
        <v>ok</v>
      </c>
      <c r="AE2317" s="19">
        <f t="shared" si="73"/>
        <v>-6907.8740000000107</v>
      </c>
      <c r="AF2317" s="20">
        <v>538.39</v>
      </c>
      <c r="AG2317" s="21"/>
      <c r="AH2317" s="121"/>
      <c r="AI2317" s="156"/>
      <c r="AJ2317" s="156"/>
    </row>
    <row r="2318" spans="1:36" ht="14.4" thickTop="1" thickBot="1" x14ac:dyDescent="0.3">
      <c r="B2318" s="12">
        <v>41764</v>
      </c>
      <c r="C2318" s="128" t="s">
        <v>17</v>
      </c>
      <c r="D2318" s="153">
        <v>4769.5190000000002</v>
      </c>
      <c r="E2318" s="153">
        <v>4558.0420000000004</v>
      </c>
      <c r="F2318" s="153">
        <v>4350.9260000000004</v>
      </c>
      <c r="G2318" s="153">
        <v>4210.3919999999998</v>
      </c>
      <c r="H2318" s="154">
        <v>4237.451</v>
      </c>
      <c r="I2318" s="153">
        <v>4329.7839999999997</v>
      </c>
      <c r="J2318" s="153">
        <v>4397.8580000000002</v>
      </c>
      <c r="K2318" s="153">
        <v>4399.2349999999997</v>
      </c>
      <c r="L2318" s="153">
        <v>4564.308</v>
      </c>
      <c r="M2318" s="153">
        <v>4851.634</v>
      </c>
      <c r="N2318" s="153">
        <v>4994.9380000000001</v>
      </c>
      <c r="O2318" s="153">
        <v>5172.7709999999997</v>
      </c>
      <c r="P2318" s="153">
        <v>5237.1779999999999</v>
      </c>
      <c r="Q2318" s="153">
        <v>5293.06</v>
      </c>
      <c r="R2318" s="153">
        <v>5302.0159999999996</v>
      </c>
      <c r="S2318" s="153">
        <v>5331.1210000000001</v>
      </c>
      <c r="T2318" s="153">
        <v>5314.3580000000002</v>
      </c>
      <c r="U2318" s="153">
        <v>5362.2569999999996</v>
      </c>
      <c r="V2318" s="153">
        <v>5239.3770000000004</v>
      </c>
      <c r="W2318" s="154">
        <v>5393.933</v>
      </c>
      <c r="X2318" s="153">
        <v>5900.1509999999998</v>
      </c>
      <c r="Y2318" s="66">
        <v>6044.027</v>
      </c>
      <c r="Z2318" s="153">
        <v>5896.8040000000001</v>
      </c>
      <c r="AA2318" s="153">
        <v>5578.73</v>
      </c>
      <c r="AB2318" s="155">
        <v>120729.87</v>
      </c>
      <c r="AC2318" s="18" t="str">
        <f t="shared" si="72"/>
        <v>ok</v>
      </c>
      <c r="AE2318" s="19">
        <f t="shared" si="73"/>
        <v>7546.9619999999995</v>
      </c>
      <c r="AF2318" s="20">
        <v>559.4799999999999</v>
      </c>
      <c r="AG2318" s="21"/>
      <c r="AH2318" s="121"/>
      <c r="AI2318" s="156"/>
      <c r="AJ2318" s="156"/>
    </row>
    <row r="2319" spans="1:36" ht="14.4" thickTop="1" thickBot="1" x14ac:dyDescent="0.3">
      <c r="B2319" s="12">
        <v>41765</v>
      </c>
      <c r="C2319" s="128" t="s">
        <v>11</v>
      </c>
      <c r="D2319" s="153">
        <v>5217.7520000000004</v>
      </c>
      <c r="E2319" s="153">
        <v>4970.1540000000005</v>
      </c>
      <c r="F2319" s="153">
        <v>4792.6980000000003</v>
      </c>
      <c r="G2319" s="153">
        <v>4690.4970000000003</v>
      </c>
      <c r="H2319" s="154">
        <v>4661.6639999999998</v>
      </c>
      <c r="I2319" s="153">
        <v>4649.0839999999998</v>
      </c>
      <c r="J2319" s="153">
        <v>4931.1030000000001</v>
      </c>
      <c r="K2319" s="153">
        <v>4883.3100000000004</v>
      </c>
      <c r="L2319" s="153">
        <v>4969.29</v>
      </c>
      <c r="M2319" s="153">
        <v>5157.4530000000004</v>
      </c>
      <c r="N2319" s="153">
        <v>5350.1419999999998</v>
      </c>
      <c r="O2319" s="153">
        <v>5495.5119999999997</v>
      </c>
      <c r="P2319" s="153">
        <v>5595.192</v>
      </c>
      <c r="Q2319" s="153">
        <v>5690.7780000000002</v>
      </c>
      <c r="R2319" s="153">
        <v>5768.0519999999997</v>
      </c>
      <c r="S2319" s="153">
        <v>5763.1940000000004</v>
      </c>
      <c r="T2319" s="153">
        <v>5799.66</v>
      </c>
      <c r="U2319" s="153">
        <v>5805.0870000000004</v>
      </c>
      <c r="V2319" s="153">
        <v>5662.1589999999997</v>
      </c>
      <c r="W2319" s="154">
        <v>5774.3190000000004</v>
      </c>
      <c r="X2319" s="153">
        <v>6334.6779999999999</v>
      </c>
      <c r="Y2319" s="66">
        <v>6423.2370000000001</v>
      </c>
      <c r="Z2319" s="153">
        <v>6315.3950000000004</v>
      </c>
      <c r="AA2319" s="153">
        <v>5945.2529999999997</v>
      </c>
      <c r="AB2319" s="155">
        <v>130645.663</v>
      </c>
      <c r="AC2319" s="18" t="str">
        <f t="shared" si="72"/>
        <v>ok</v>
      </c>
      <c r="AE2319" s="19">
        <f t="shared" si="73"/>
        <v>9915.7930000000051</v>
      </c>
      <c r="AF2319" s="20">
        <v>585.39</v>
      </c>
      <c r="AG2319" s="21"/>
      <c r="AH2319" s="121"/>
      <c r="AI2319" s="156"/>
      <c r="AJ2319" s="156"/>
    </row>
    <row r="2320" spans="1:36" ht="15" customHeight="1" thickTop="1" thickBot="1" x14ac:dyDescent="0.3">
      <c r="B2320" s="12">
        <v>41766</v>
      </c>
      <c r="C2320" s="128" t="s">
        <v>12</v>
      </c>
      <c r="D2320" s="153">
        <v>5500.9979999999996</v>
      </c>
      <c r="E2320" s="153">
        <v>5361.3320000000003</v>
      </c>
      <c r="F2320" s="153">
        <v>5246.4579999999996</v>
      </c>
      <c r="G2320" s="153">
        <v>5087.4110000000001</v>
      </c>
      <c r="H2320" s="154">
        <v>5005.1450000000004</v>
      </c>
      <c r="I2320" s="153">
        <v>5042.4620000000004</v>
      </c>
      <c r="J2320" s="153">
        <v>5255.5349999999999</v>
      </c>
      <c r="K2320" s="153">
        <v>5169.6109999999999</v>
      </c>
      <c r="L2320" s="153">
        <v>5259.4669999999996</v>
      </c>
      <c r="M2320" s="153">
        <v>5465.1120000000001</v>
      </c>
      <c r="N2320" s="153">
        <v>5519.3549999999996</v>
      </c>
      <c r="O2320" s="153">
        <v>5666.6390000000001</v>
      </c>
      <c r="P2320" s="153">
        <v>5778.1189999999997</v>
      </c>
      <c r="Q2320" s="153">
        <v>5837.7129999999997</v>
      </c>
      <c r="R2320" s="153">
        <v>5944.9040000000005</v>
      </c>
      <c r="S2320" s="153">
        <v>5914.2520000000004</v>
      </c>
      <c r="T2320" s="153">
        <v>5978.2370000000001</v>
      </c>
      <c r="U2320" s="153">
        <v>5918.3909999999996</v>
      </c>
      <c r="V2320" s="153">
        <v>5811.4250000000002</v>
      </c>
      <c r="W2320" s="154">
        <v>5983.8580000000002</v>
      </c>
      <c r="X2320" s="153">
        <v>6474.2479999999996</v>
      </c>
      <c r="Y2320" s="66">
        <v>6572.6080000000002</v>
      </c>
      <c r="Z2320" s="153">
        <v>6500.0519999999997</v>
      </c>
      <c r="AA2320" s="153">
        <v>6183.4179999999997</v>
      </c>
      <c r="AB2320" s="155">
        <v>136476.75</v>
      </c>
      <c r="AC2320" s="18" t="str">
        <f t="shared" si="72"/>
        <v>ok</v>
      </c>
      <c r="AE2320" s="19">
        <f t="shared" si="73"/>
        <v>5831.0869999999995</v>
      </c>
      <c r="AF2320" s="20">
        <v>613.29000000000008</v>
      </c>
      <c r="AG2320" s="21"/>
      <c r="AH2320" s="121"/>
      <c r="AI2320" s="156"/>
      <c r="AJ2320" s="156"/>
    </row>
    <row r="2321" spans="2:36" ht="14.4" thickTop="1" thickBot="1" x14ac:dyDescent="0.3">
      <c r="B2321" s="12">
        <v>41767</v>
      </c>
      <c r="C2321" s="128" t="s">
        <v>13</v>
      </c>
      <c r="D2321" s="153">
        <v>5791.91</v>
      </c>
      <c r="E2321" s="153">
        <v>5512.0640000000003</v>
      </c>
      <c r="F2321" s="153">
        <v>5375.2650000000003</v>
      </c>
      <c r="G2321" s="153">
        <v>5231.0360000000001</v>
      </c>
      <c r="H2321" s="154">
        <v>5186.1260000000002</v>
      </c>
      <c r="I2321" s="153">
        <v>5164.616</v>
      </c>
      <c r="J2321" s="153">
        <v>5271.2610000000004</v>
      </c>
      <c r="K2321" s="153">
        <v>5210.0450000000001</v>
      </c>
      <c r="L2321" s="153">
        <v>5168.0060000000003</v>
      </c>
      <c r="M2321" s="153">
        <v>5378.4160000000002</v>
      </c>
      <c r="N2321" s="153">
        <v>5531.4939999999997</v>
      </c>
      <c r="O2321" s="153">
        <v>5626.0709999999999</v>
      </c>
      <c r="P2321" s="153">
        <v>5609.7529999999997</v>
      </c>
      <c r="Q2321" s="153">
        <v>5776.5940000000001</v>
      </c>
      <c r="R2321" s="153">
        <v>5773.9539999999997</v>
      </c>
      <c r="S2321" s="153">
        <v>5850.5969999999998</v>
      </c>
      <c r="T2321" s="153">
        <v>5818.2809999999999</v>
      </c>
      <c r="U2321" s="153">
        <v>5757.4970000000003</v>
      </c>
      <c r="V2321" s="153">
        <v>5695.7359999999999</v>
      </c>
      <c r="W2321" s="154">
        <v>5858.6480000000001</v>
      </c>
      <c r="X2321" s="153">
        <v>6301.7820000000002</v>
      </c>
      <c r="Y2321" s="66">
        <v>6369.8130000000001</v>
      </c>
      <c r="Z2321" s="153">
        <v>6201.5169999999998</v>
      </c>
      <c r="AA2321" s="153">
        <v>5995.4579999999996</v>
      </c>
      <c r="AB2321" s="155">
        <v>135455.94</v>
      </c>
      <c r="AC2321" s="18" t="str">
        <f t="shared" si="72"/>
        <v>ok</v>
      </c>
      <c r="AE2321" s="19">
        <f t="shared" si="73"/>
        <v>-1020.8099999999977</v>
      </c>
      <c r="AF2321" s="20">
        <v>596.85</v>
      </c>
      <c r="AG2321" s="21"/>
      <c r="AH2321" s="121"/>
      <c r="AI2321" s="156"/>
      <c r="AJ2321" s="156"/>
    </row>
    <row r="2322" spans="2:36" ht="14.4" thickTop="1" thickBot="1" x14ac:dyDescent="0.3">
      <c r="B2322" s="12">
        <v>41768</v>
      </c>
      <c r="C2322" s="128" t="s">
        <v>14</v>
      </c>
      <c r="D2322" s="153">
        <v>5565.1149999999998</v>
      </c>
      <c r="E2322" s="153">
        <v>5321.2690000000002</v>
      </c>
      <c r="F2322" s="153">
        <v>5300.0529999999999</v>
      </c>
      <c r="G2322" s="153">
        <v>5081.7259999999997</v>
      </c>
      <c r="H2322" s="154">
        <v>5025.2479999999996</v>
      </c>
      <c r="I2322" s="153">
        <v>5031.4189999999999</v>
      </c>
      <c r="J2322" s="153">
        <v>5176.5789999999997</v>
      </c>
      <c r="K2322" s="153">
        <v>5133.5739999999996</v>
      </c>
      <c r="L2322" s="153">
        <v>5201.7939999999999</v>
      </c>
      <c r="M2322" s="153">
        <v>5287.2489999999998</v>
      </c>
      <c r="N2322" s="153">
        <v>5315.8469999999998</v>
      </c>
      <c r="O2322" s="153">
        <v>5394.2640000000001</v>
      </c>
      <c r="P2322" s="153">
        <v>5681.78</v>
      </c>
      <c r="Q2322" s="153">
        <v>5727.4589999999998</v>
      </c>
      <c r="R2322" s="153">
        <v>5800.4639999999999</v>
      </c>
      <c r="S2322" s="153">
        <v>5831.0910000000003</v>
      </c>
      <c r="T2322" s="153">
        <v>5851.683</v>
      </c>
      <c r="U2322" s="153">
        <v>5743.84</v>
      </c>
      <c r="V2322" s="153">
        <v>5556.6</v>
      </c>
      <c r="W2322" s="154">
        <v>5644.41</v>
      </c>
      <c r="X2322" s="153">
        <v>6343.232</v>
      </c>
      <c r="Y2322" s="66">
        <v>6391.915</v>
      </c>
      <c r="Z2322" s="153">
        <v>6373.0169999999998</v>
      </c>
      <c r="AA2322" s="153">
        <v>6135.7030000000004</v>
      </c>
      <c r="AB2322" s="155">
        <v>133915.33100000001</v>
      </c>
      <c r="AC2322" s="18" t="str">
        <f t="shared" si="72"/>
        <v>ok</v>
      </c>
      <c r="AE2322" s="19">
        <f t="shared" si="73"/>
        <v>-1540.6089999999967</v>
      </c>
      <c r="AF2322" s="20">
        <v>604.96</v>
      </c>
      <c r="AG2322" s="21"/>
      <c r="AH2322" s="121"/>
      <c r="AI2322" s="156"/>
      <c r="AJ2322" s="156"/>
    </row>
    <row r="2323" spans="2:36" ht="14.4" thickTop="1" thickBot="1" x14ac:dyDescent="0.3">
      <c r="B2323" s="12">
        <v>41769</v>
      </c>
      <c r="C2323" s="128" t="s">
        <v>15</v>
      </c>
      <c r="D2323" s="153">
        <v>5730.4030000000002</v>
      </c>
      <c r="E2323" s="153">
        <v>5479.9260000000004</v>
      </c>
      <c r="F2323" s="153">
        <v>5353.95</v>
      </c>
      <c r="G2323" s="153">
        <v>5216.777</v>
      </c>
      <c r="H2323" s="154">
        <v>5216.2709999999997</v>
      </c>
      <c r="I2323" s="153">
        <v>5184.5320000000002</v>
      </c>
      <c r="J2323" s="153">
        <v>5161.6149999999998</v>
      </c>
      <c r="K2323" s="153">
        <v>4939.3980000000001</v>
      </c>
      <c r="L2323" s="153">
        <v>4999.317</v>
      </c>
      <c r="M2323" s="153">
        <v>5117.2219999999998</v>
      </c>
      <c r="N2323" s="153">
        <v>5218.9260000000004</v>
      </c>
      <c r="O2323" s="153">
        <v>5325.7759999999998</v>
      </c>
      <c r="P2323" s="153">
        <v>5339.4830000000002</v>
      </c>
      <c r="Q2323" s="153">
        <v>5245.9780000000001</v>
      </c>
      <c r="R2323" s="153">
        <v>5225.17</v>
      </c>
      <c r="S2323" s="153">
        <v>5183.1319999999996</v>
      </c>
      <c r="T2323" s="153">
        <v>5154.6980000000003</v>
      </c>
      <c r="U2323" s="153">
        <v>5156.299</v>
      </c>
      <c r="V2323" s="153">
        <v>5140.7269999999999</v>
      </c>
      <c r="W2323" s="154">
        <v>5311.125</v>
      </c>
      <c r="X2323" s="153">
        <v>6032.5550000000003</v>
      </c>
      <c r="Y2323" s="66">
        <v>6191.1559999999999</v>
      </c>
      <c r="Z2323" s="153">
        <v>6055.1459999999997</v>
      </c>
      <c r="AA2323" s="153">
        <v>5706.3559999999998</v>
      </c>
      <c r="AB2323" s="155">
        <v>128685.93799999999</v>
      </c>
      <c r="AC2323" s="18" t="str">
        <f t="shared" si="72"/>
        <v>ok</v>
      </c>
      <c r="AE2323" s="19">
        <f t="shared" si="73"/>
        <v>-5229.3930000000109</v>
      </c>
      <c r="AF2323" s="20">
        <v>630.92999999999995</v>
      </c>
      <c r="AG2323" s="21"/>
      <c r="AH2323" s="121"/>
      <c r="AI2323" s="156"/>
      <c r="AJ2323" s="156"/>
    </row>
    <row r="2324" spans="2:36" ht="14.4" thickTop="1" thickBot="1" x14ac:dyDescent="0.3">
      <c r="B2324" s="12">
        <v>41770</v>
      </c>
      <c r="C2324" s="128" t="s">
        <v>16</v>
      </c>
      <c r="D2324" s="153">
        <v>5469.6909999999998</v>
      </c>
      <c r="E2324" s="153">
        <v>5241.4260000000004</v>
      </c>
      <c r="F2324" s="153">
        <v>5070.2150000000001</v>
      </c>
      <c r="G2324" s="153">
        <v>4971.7889999999998</v>
      </c>
      <c r="H2324" s="154">
        <v>4841.5420000000004</v>
      </c>
      <c r="I2324" s="153">
        <v>4788.4110000000001</v>
      </c>
      <c r="J2324" s="153">
        <v>4764.8090000000002</v>
      </c>
      <c r="K2324" s="153">
        <v>4564.2489999999998</v>
      </c>
      <c r="L2324" s="153">
        <v>4664.7709999999997</v>
      </c>
      <c r="M2324" s="153">
        <v>4654.9769999999999</v>
      </c>
      <c r="N2324" s="153">
        <v>4691.2539999999999</v>
      </c>
      <c r="O2324" s="153">
        <v>4783.0630000000001</v>
      </c>
      <c r="P2324" s="153">
        <v>4856.6459999999997</v>
      </c>
      <c r="Q2324" s="153">
        <v>4946.9970000000003</v>
      </c>
      <c r="R2324" s="153">
        <v>4958.3090000000002</v>
      </c>
      <c r="S2324" s="153">
        <v>4979.9409999999998</v>
      </c>
      <c r="T2324" s="153">
        <v>4947.0110000000004</v>
      </c>
      <c r="U2324" s="153">
        <v>4940.05</v>
      </c>
      <c r="V2324" s="153">
        <v>4958.3590000000004</v>
      </c>
      <c r="W2324" s="154">
        <v>5265.5110000000004</v>
      </c>
      <c r="X2324" s="153">
        <v>6151.232</v>
      </c>
      <c r="Y2324" s="66">
        <v>6388.5519999999997</v>
      </c>
      <c r="Z2324" s="153">
        <v>6296.1790000000001</v>
      </c>
      <c r="AA2324" s="153">
        <v>5854.0529999999999</v>
      </c>
      <c r="AB2324" s="155">
        <v>123049.037</v>
      </c>
      <c r="AC2324" s="18" t="str">
        <f t="shared" si="72"/>
        <v>ok</v>
      </c>
      <c r="AE2324" s="19">
        <f t="shared" si="73"/>
        <v>-5636.900999999998</v>
      </c>
      <c r="AF2324" s="20">
        <v>635.30999999999995</v>
      </c>
      <c r="AG2324" s="21"/>
      <c r="AH2324" s="121"/>
      <c r="AI2324" s="156"/>
      <c r="AJ2324" s="156"/>
    </row>
    <row r="2325" spans="2:36" ht="14.4" thickTop="1" thickBot="1" x14ac:dyDescent="0.3">
      <c r="B2325" s="12">
        <v>41771</v>
      </c>
      <c r="C2325" s="128" t="s">
        <v>17</v>
      </c>
      <c r="D2325" s="153">
        <v>5407.4449999999997</v>
      </c>
      <c r="E2325" s="153">
        <v>5256.3419999999996</v>
      </c>
      <c r="F2325" s="153">
        <v>5087.6930000000002</v>
      </c>
      <c r="G2325" s="153">
        <v>5021.7129999999997</v>
      </c>
      <c r="H2325" s="154">
        <v>4962.8909999999996</v>
      </c>
      <c r="I2325" s="153">
        <v>4989.1989999999996</v>
      </c>
      <c r="J2325" s="153">
        <v>5041.8109999999997</v>
      </c>
      <c r="K2325" s="153">
        <v>5043.6419999999998</v>
      </c>
      <c r="L2325" s="153">
        <v>5114.7389999999996</v>
      </c>
      <c r="M2325" s="153">
        <v>5358.7370000000001</v>
      </c>
      <c r="N2325" s="153">
        <v>5536.7079999999996</v>
      </c>
      <c r="O2325" s="153">
        <v>5632.8689999999997</v>
      </c>
      <c r="P2325" s="153">
        <v>5776.4589999999998</v>
      </c>
      <c r="Q2325" s="153">
        <v>5816.7529999999997</v>
      </c>
      <c r="R2325" s="153">
        <v>5871.1729999999998</v>
      </c>
      <c r="S2325" s="153">
        <v>5922.2579999999998</v>
      </c>
      <c r="T2325" s="153">
        <v>6013.1149999999998</v>
      </c>
      <c r="U2325" s="153">
        <v>5877.866</v>
      </c>
      <c r="V2325" s="153">
        <v>5818.4809999999998</v>
      </c>
      <c r="W2325" s="154">
        <v>6005.6660000000002</v>
      </c>
      <c r="X2325" s="153">
        <v>6518.9340000000002</v>
      </c>
      <c r="Y2325" s="66">
        <v>6538.5190000000002</v>
      </c>
      <c r="Z2325" s="153">
        <v>6409.3770000000004</v>
      </c>
      <c r="AA2325" s="153">
        <v>5997.1469999999999</v>
      </c>
      <c r="AB2325" s="155">
        <v>135019.53700000001</v>
      </c>
      <c r="AC2325" s="18" t="str">
        <f t="shared" si="72"/>
        <v>ok</v>
      </c>
      <c r="AE2325" s="19">
        <f t="shared" si="73"/>
        <v>11970.500000000015</v>
      </c>
      <c r="AF2325" s="20">
        <v>628.44000000000005</v>
      </c>
      <c r="AG2325" s="21"/>
      <c r="AH2325" s="121"/>
      <c r="AI2325" s="156"/>
      <c r="AJ2325" s="156"/>
    </row>
    <row r="2326" spans="2:36" ht="14.4" thickTop="1" thickBot="1" x14ac:dyDescent="0.3">
      <c r="B2326" s="12">
        <v>41772</v>
      </c>
      <c r="C2326" s="128" t="s">
        <v>11</v>
      </c>
      <c r="D2326" s="153">
        <v>5736.6639999999998</v>
      </c>
      <c r="E2326" s="153">
        <v>5542.9449999999997</v>
      </c>
      <c r="F2326" s="153">
        <v>5359.7929999999997</v>
      </c>
      <c r="G2326" s="153">
        <v>5247.6180000000004</v>
      </c>
      <c r="H2326" s="154">
        <v>5171.5889999999999</v>
      </c>
      <c r="I2326" s="153">
        <v>5163.2240000000002</v>
      </c>
      <c r="J2326" s="153">
        <v>5321.0659999999998</v>
      </c>
      <c r="K2326" s="153">
        <v>5181.4409999999998</v>
      </c>
      <c r="L2326" s="153">
        <v>5253.982</v>
      </c>
      <c r="M2326" s="153">
        <v>5404.942</v>
      </c>
      <c r="N2326" s="153">
        <v>5504.7560000000003</v>
      </c>
      <c r="O2326" s="153">
        <v>5633.2839999999997</v>
      </c>
      <c r="P2326" s="153">
        <v>5670.5749999999998</v>
      </c>
      <c r="Q2326" s="153">
        <v>5805.0910000000003</v>
      </c>
      <c r="R2326" s="153">
        <v>5884.4570000000003</v>
      </c>
      <c r="S2326" s="153">
        <v>5950.7830000000004</v>
      </c>
      <c r="T2326" s="153">
        <v>5970.0569999999998</v>
      </c>
      <c r="U2326" s="153">
        <v>5891.0709999999999</v>
      </c>
      <c r="V2326" s="153">
        <v>5847.6629999999996</v>
      </c>
      <c r="W2326" s="154">
        <v>5944.3760000000002</v>
      </c>
      <c r="X2326" s="153">
        <v>6402.7120000000004</v>
      </c>
      <c r="Y2326" s="66">
        <v>6470.5240000000003</v>
      </c>
      <c r="Z2326" s="153">
        <v>6334.28</v>
      </c>
      <c r="AA2326" s="153">
        <v>5966.2349999999997</v>
      </c>
      <c r="AB2326" s="155">
        <v>136659.128</v>
      </c>
      <c r="AC2326" s="18" t="str">
        <f t="shared" si="72"/>
        <v>ok</v>
      </c>
      <c r="AE2326" s="19">
        <f t="shared" si="73"/>
        <v>1639.5909999999858</v>
      </c>
      <c r="AF2326" s="20">
        <v>602.0200000000001</v>
      </c>
      <c r="AG2326" s="21"/>
      <c r="AH2326" s="121"/>
      <c r="AI2326" s="156"/>
      <c r="AJ2326" s="156"/>
    </row>
    <row r="2327" spans="2:36" ht="14.4" thickTop="1" thickBot="1" x14ac:dyDescent="0.3">
      <c r="B2327" s="12">
        <v>41773</v>
      </c>
      <c r="C2327" s="128" t="s">
        <v>12</v>
      </c>
      <c r="D2327" s="153">
        <v>5615.8029999999999</v>
      </c>
      <c r="E2327" s="153">
        <v>5401.1130000000003</v>
      </c>
      <c r="F2327" s="153">
        <v>5189.5829999999996</v>
      </c>
      <c r="G2327" s="153">
        <v>5048.1530000000002</v>
      </c>
      <c r="H2327" s="154">
        <v>4991.3810000000003</v>
      </c>
      <c r="I2327" s="153">
        <v>4965.0690000000004</v>
      </c>
      <c r="J2327" s="89">
        <v>5090.1949999999997</v>
      </c>
      <c r="K2327" s="89">
        <v>5017.7179999999998</v>
      </c>
      <c r="L2327" s="89">
        <v>5080.8130000000001</v>
      </c>
      <c r="M2327" s="89">
        <v>5205.7049999999999</v>
      </c>
      <c r="N2327" s="89">
        <v>5219.6859999999997</v>
      </c>
      <c r="O2327" s="89">
        <v>5288.07</v>
      </c>
      <c r="P2327" s="89">
        <v>5356.45</v>
      </c>
      <c r="Q2327" s="89">
        <v>5365.7870000000003</v>
      </c>
      <c r="R2327" s="89">
        <v>5393.3339999999998</v>
      </c>
      <c r="S2327" s="89">
        <v>5403.098</v>
      </c>
      <c r="T2327" s="89">
        <v>5307.4</v>
      </c>
      <c r="U2327" s="89">
        <v>5274.0240000000003</v>
      </c>
      <c r="V2327" s="89">
        <v>5200.6779999999999</v>
      </c>
      <c r="W2327" s="90">
        <v>5303.8909999999996</v>
      </c>
      <c r="X2327" s="89">
        <v>5754.9409999999998</v>
      </c>
      <c r="Y2327" s="66">
        <v>5788.9489999999996</v>
      </c>
      <c r="Z2327" s="89">
        <v>5581.4989999999998</v>
      </c>
      <c r="AA2327" s="89">
        <v>5251.8649999999998</v>
      </c>
      <c r="AB2327" s="155">
        <v>127095.205</v>
      </c>
      <c r="AC2327" s="18" t="str">
        <f t="shared" si="72"/>
        <v>ok</v>
      </c>
      <c r="AE2327" s="19">
        <f t="shared" si="73"/>
        <v>-9563.9229999999952</v>
      </c>
      <c r="AF2327" s="20">
        <v>549.34999999999991</v>
      </c>
      <c r="AG2327" s="21"/>
      <c r="AH2327" s="121"/>
      <c r="AI2327" s="156"/>
      <c r="AJ2327" s="156"/>
    </row>
    <row r="2328" spans="2:36" ht="14.4" thickTop="1" thickBot="1" x14ac:dyDescent="0.3">
      <c r="B2328" s="12">
        <v>41774</v>
      </c>
      <c r="C2328" s="128" t="s">
        <v>13</v>
      </c>
      <c r="D2328" s="89">
        <v>4970.7219999999998</v>
      </c>
      <c r="E2328" s="89">
        <v>4704.9780000000001</v>
      </c>
      <c r="F2328" s="89">
        <v>4589.9480000000003</v>
      </c>
      <c r="G2328" s="89">
        <v>4500.7470000000003</v>
      </c>
      <c r="H2328" s="90">
        <v>4493.87</v>
      </c>
      <c r="I2328" s="89">
        <v>4533.701</v>
      </c>
      <c r="J2328" s="89">
        <v>4627.4610000000002</v>
      </c>
      <c r="K2328" s="89">
        <v>4621.7860000000001</v>
      </c>
      <c r="L2328" s="89">
        <v>4776.8869999999997</v>
      </c>
      <c r="M2328" s="89">
        <v>4949.1769999999997</v>
      </c>
      <c r="N2328" s="89">
        <v>4993.7209999999995</v>
      </c>
      <c r="O2328" s="89">
        <v>5100.2240000000002</v>
      </c>
      <c r="P2328" s="89">
        <v>5194.3919999999998</v>
      </c>
      <c r="Q2328" s="89">
        <v>5131.3109999999997</v>
      </c>
      <c r="R2328" s="89">
        <v>5136.7089999999998</v>
      </c>
      <c r="S2328" s="89">
        <v>5068.2349999999997</v>
      </c>
      <c r="T2328" s="89">
        <v>5026.9930000000004</v>
      </c>
      <c r="U2328" s="89">
        <v>5021.2420000000002</v>
      </c>
      <c r="V2328" s="89">
        <v>4962.3100000000004</v>
      </c>
      <c r="W2328" s="90">
        <v>5041.3329999999996</v>
      </c>
      <c r="X2328" s="89">
        <v>5526.183</v>
      </c>
      <c r="Y2328" s="66">
        <v>5548.1819999999998</v>
      </c>
      <c r="Z2328" s="89">
        <v>5298.8040000000001</v>
      </c>
      <c r="AA2328" s="89">
        <v>5009.8789999999999</v>
      </c>
      <c r="AB2328" s="155">
        <v>118828.795</v>
      </c>
      <c r="AC2328" s="18" t="str">
        <f t="shared" si="72"/>
        <v>ok</v>
      </c>
      <c r="AE2328" s="19">
        <f t="shared" si="73"/>
        <v>-8266.4100000000035</v>
      </c>
      <c r="AF2328" s="20">
        <v>519.6</v>
      </c>
      <c r="AG2328" s="21"/>
      <c r="AH2328" s="121"/>
      <c r="AI2328" s="156"/>
      <c r="AJ2328" s="156"/>
    </row>
    <row r="2329" spans="2:36" ht="13.5" customHeight="1" thickTop="1" thickBot="1" x14ac:dyDescent="0.3">
      <c r="B2329" s="12">
        <v>41775</v>
      </c>
      <c r="C2329" s="128" t="s">
        <v>14</v>
      </c>
      <c r="D2329" s="89">
        <v>4665.8069999999998</v>
      </c>
      <c r="E2329" s="89">
        <v>4438.1559999999999</v>
      </c>
      <c r="F2329" s="89">
        <v>4427.7020000000002</v>
      </c>
      <c r="G2329" s="89">
        <v>4374.2349999999997</v>
      </c>
      <c r="H2329" s="90">
        <v>4344.9009999999998</v>
      </c>
      <c r="I2329" s="89">
        <v>4391.2209999999995</v>
      </c>
      <c r="J2329" s="89">
        <v>4608.9769999999999</v>
      </c>
      <c r="K2329" s="153">
        <v>4573.125</v>
      </c>
      <c r="L2329" s="153">
        <v>4740.8919999999998</v>
      </c>
      <c r="M2329" s="153">
        <v>4855.076</v>
      </c>
      <c r="N2329" s="153">
        <v>5043.0649999999996</v>
      </c>
      <c r="O2329" s="153">
        <v>5054.9880000000003</v>
      </c>
      <c r="P2329" s="153">
        <v>5131.3810000000003</v>
      </c>
      <c r="Q2329" s="153">
        <v>5139.8029999999999</v>
      </c>
      <c r="R2329" s="153">
        <v>5127.2579999999998</v>
      </c>
      <c r="S2329" s="153">
        <v>5124.3969999999999</v>
      </c>
      <c r="T2329" s="153">
        <v>5162.4219999999996</v>
      </c>
      <c r="U2329" s="153">
        <v>5124.6589999999997</v>
      </c>
      <c r="V2329" s="153">
        <v>5074.5140000000001</v>
      </c>
      <c r="W2329" s="154">
        <v>5109.7039999999997</v>
      </c>
      <c r="X2329" s="153">
        <v>5568.3270000000002</v>
      </c>
      <c r="Y2329" s="66">
        <v>5620.2169999999996</v>
      </c>
      <c r="Z2329" s="153">
        <v>5418.7120000000004</v>
      </c>
      <c r="AA2329" s="153">
        <v>5150.5919999999996</v>
      </c>
      <c r="AB2329" s="155">
        <v>118270.13099999999</v>
      </c>
      <c r="AC2329" s="18" t="str">
        <f t="shared" si="72"/>
        <v>ok</v>
      </c>
      <c r="AE2329" s="19">
        <f t="shared" si="73"/>
        <v>-558.66400000000431</v>
      </c>
      <c r="AF2329" s="20">
        <v>503.86999999999995</v>
      </c>
      <c r="AG2329" s="21"/>
      <c r="AH2329" s="121"/>
      <c r="AI2329" s="156"/>
      <c r="AJ2329" s="156"/>
    </row>
    <row r="2330" spans="2:36" ht="14.4" thickTop="1" thickBot="1" x14ac:dyDescent="0.3">
      <c r="B2330" s="12">
        <v>41776</v>
      </c>
      <c r="C2330" s="128" t="s">
        <v>15</v>
      </c>
      <c r="D2330" s="153">
        <v>4867.8680000000004</v>
      </c>
      <c r="E2330" s="153">
        <v>4599.5050000000001</v>
      </c>
      <c r="F2330" s="153">
        <v>4511.799</v>
      </c>
      <c r="G2330" s="153">
        <v>4451.5360000000001</v>
      </c>
      <c r="H2330" s="154">
        <v>4392.9530000000004</v>
      </c>
      <c r="I2330" s="153">
        <v>4432.9939999999997</v>
      </c>
      <c r="J2330" s="153">
        <v>4498.5709999999999</v>
      </c>
      <c r="K2330" s="153">
        <v>4381.4210000000003</v>
      </c>
      <c r="L2330" s="153">
        <v>4599.1289999999999</v>
      </c>
      <c r="M2330" s="153">
        <v>4844.4560000000001</v>
      </c>
      <c r="N2330" s="153">
        <v>4946.1559999999999</v>
      </c>
      <c r="O2330" s="153">
        <v>5041.3500000000004</v>
      </c>
      <c r="P2330" s="153">
        <v>5101.9080000000004</v>
      </c>
      <c r="Q2330" s="153">
        <v>5080.5410000000002</v>
      </c>
      <c r="R2330" s="153">
        <v>5042.7529999999997</v>
      </c>
      <c r="S2330" s="153">
        <v>4992.674</v>
      </c>
      <c r="T2330" s="153">
        <v>4882.1419999999998</v>
      </c>
      <c r="U2330" s="153">
        <v>4912.2569999999996</v>
      </c>
      <c r="V2330" s="153">
        <v>4826.6459999999997</v>
      </c>
      <c r="W2330" s="154">
        <v>5041.4530000000004</v>
      </c>
      <c r="X2330" s="153">
        <v>5761.3670000000002</v>
      </c>
      <c r="Y2330" s="66">
        <v>5899.973</v>
      </c>
      <c r="Z2330" s="153">
        <v>5624.9089999999997</v>
      </c>
      <c r="AA2330" s="153">
        <v>5271.4949999999999</v>
      </c>
      <c r="AB2330" s="155">
        <v>118005.856</v>
      </c>
      <c r="AC2330" s="18" t="str">
        <f t="shared" si="72"/>
        <v>ok</v>
      </c>
      <c r="AE2330" s="19">
        <f t="shared" si="73"/>
        <v>-264.27499999999418</v>
      </c>
      <c r="AF2330" s="20">
        <v>529.38000000000011</v>
      </c>
      <c r="AG2330" s="21"/>
      <c r="AH2330" s="121"/>
      <c r="AI2330" s="156"/>
      <c r="AJ2330" s="156"/>
    </row>
    <row r="2331" spans="2:36" ht="14.4" thickTop="1" thickBot="1" x14ac:dyDescent="0.3">
      <c r="B2331" s="12">
        <v>41777</v>
      </c>
      <c r="C2331" s="128" t="s">
        <v>16</v>
      </c>
      <c r="D2331" s="153">
        <v>5011.1480000000001</v>
      </c>
      <c r="E2331" s="153">
        <v>4741.4380000000001</v>
      </c>
      <c r="F2331" s="153">
        <v>4526.3310000000001</v>
      </c>
      <c r="G2331" s="153">
        <v>4458.7349999999997</v>
      </c>
      <c r="H2331" s="154">
        <v>4413.8220000000001</v>
      </c>
      <c r="I2331" s="153">
        <v>4386.2349999999997</v>
      </c>
      <c r="J2331" s="153">
        <v>4362.0230000000001</v>
      </c>
      <c r="K2331" s="153">
        <v>4121.8209999999999</v>
      </c>
      <c r="L2331" s="153">
        <v>4192.1970000000001</v>
      </c>
      <c r="M2331" s="153">
        <v>4370.8860000000004</v>
      </c>
      <c r="N2331" s="153">
        <v>4474.9459999999999</v>
      </c>
      <c r="O2331" s="153">
        <v>4581.1689999999999</v>
      </c>
      <c r="P2331" s="153">
        <v>4623.2259999999997</v>
      </c>
      <c r="Q2331" s="153">
        <v>4688.9799999999996</v>
      </c>
      <c r="R2331" s="153">
        <v>4735.2709999999997</v>
      </c>
      <c r="S2331" s="153">
        <v>4708.8829999999998</v>
      </c>
      <c r="T2331" s="153">
        <v>4693.5320000000002</v>
      </c>
      <c r="U2331" s="153">
        <v>4755.6450000000004</v>
      </c>
      <c r="V2331" s="153">
        <v>4700.9399999999996</v>
      </c>
      <c r="W2331" s="154">
        <v>4944.393</v>
      </c>
      <c r="X2331" s="153">
        <v>5806.0429999999997</v>
      </c>
      <c r="Y2331" s="66">
        <v>6087.2809999999999</v>
      </c>
      <c r="Z2331" s="153">
        <v>5797.94</v>
      </c>
      <c r="AA2331" s="153">
        <v>5326.4210000000003</v>
      </c>
      <c r="AB2331" s="155">
        <v>114509.306</v>
      </c>
      <c r="AC2331" s="18" t="str">
        <f t="shared" si="72"/>
        <v>ok</v>
      </c>
      <c r="AE2331" s="19">
        <f t="shared" si="73"/>
        <v>-3496.5500000000029</v>
      </c>
      <c r="AF2331" s="20">
        <v>568.56000000000006</v>
      </c>
      <c r="AG2331" s="21"/>
      <c r="AH2331" s="121"/>
      <c r="AI2331" s="156"/>
      <c r="AJ2331" s="156"/>
    </row>
    <row r="2332" spans="2:36" ht="14.4" thickTop="1" thickBot="1" x14ac:dyDescent="0.3">
      <c r="B2332" s="12">
        <v>41778</v>
      </c>
      <c r="C2332" s="128" t="s">
        <v>17</v>
      </c>
      <c r="D2332" s="153">
        <v>4952.9210000000003</v>
      </c>
      <c r="E2332" s="153">
        <v>4694.1019999999999</v>
      </c>
      <c r="F2332" s="153">
        <v>4571.165</v>
      </c>
      <c r="G2332" s="153">
        <v>4529.0550000000003</v>
      </c>
      <c r="H2332" s="154">
        <v>4468.9139999999998</v>
      </c>
      <c r="I2332" s="153">
        <v>4568.32</v>
      </c>
      <c r="J2332" s="153">
        <v>4784.1379999999999</v>
      </c>
      <c r="K2332" s="153">
        <v>4752.5720000000001</v>
      </c>
      <c r="L2332" s="153">
        <v>4858.2449999999999</v>
      </c>
      <c r="M2332" s="153">
        <v>5067.067</v>
      </c>
      <c r="N2332" s="153">
        <v>5170.0510000000004</v>
      </c>
      <c r="O2332" s="153">
        <v>5290.0450000000001</v>
      </c>
      <c r="P2332" s="153">
        <v>5353.2839999999997</v>
      </c>
      <c r="Q2332" s="153">
        <v>5391.8509999999997</v>
      </c>
      <c r="R2332" s="153">
        <v>5387.585</v>
      </c>
      <c r="S2332" s="153">
        <v>5445.0209999999997</v>
      </c>
      <c r="T2332" s="153">
        <v>5511.55</v>
      </c>
      <c r="U2332" s="153">
        <v>5412.4960000000001</v>
      </c>
      <c r="V2332" s="153">
        <v>5295.6049999999996</v>
      </c>
      <c r="W2332" s="154">
        <v>5451.5379999999996</v>
      </c>
      <c r="X2332" s="153">
        <v>6031.6859999999997</v>
      </c>
      <c r="Y2332" s="66">
        <v>6173.4049999999997</v>
      </c>
      <c r="Z2332" s="153">
        <v>5931.0889999999999</v>
      </c>
      <c r="AA2332" s="153">
        <v>5541.9570000000003</v>
      </c>
      <c r="AB2332" s="155">
        <v>124633.662</v>
      </c>
      <c r="AC2332" s="18" t="str">
        <f t="shared" si="72"/>
        <v>ok</v>
      </c>
      <c r="AE2332" s="19">
        <f t="shared" si="73"/>
        <v>10124.356</v>
      </c>
      <c r="AF2332" s="20">
        <v>570.77</v>
      </c>
      <c r="AG2332" s="21"/>
      <c r="AH2332" s="121"/>
      <c r="AI2332" s="156"/>
      <c r="AJ2332" s="156"/>
    </row>
    <row r="2333" spans="2:36" ht="14.4" thickTop="1" thickBot="1" x14ac:dyDescent="0.3">
      <c r="B2333" s="12">
        <v>41779</v>
      </c>
      <c r="C2333" s="128" t="s">
        <v>11</v>
      </c>
      <c r="D2333" s="153">
        <v>5195.3620000000001</v>
      </c>
      <c r="E2333" s="153">
        <v>5017.7079999999996</v>
      </c>
      <c r="F2333" s="153">
        <v>4883.7820000000002</v>
      </c>
      <c r="G2333" s="153">
        <v>4805.3440000000001</v>
      </c>
      <c r="H2333" s="154">
        <v>4743.9570000000003</v>
      </c>
      <c r="I2333" s="153">
        <v>4794.384</v>
      </c>
      <c r="J2333" s="153">
        <v>4936.88</v>
      </c>
      <c r="K2333" s="153">
        <v>4844.4740000000002</v>
      </c>
      <c r="L2333" s="153">
        <v>5030.1710000000003</v>
      </c>
      <c r="M2333" s="153">
        <v>5219.1710000000003</v>
      </c>
      <c r="N2333" s="153">
        <v>5364.4520000000002</v>
      </c>
      <c r="O2333" s="153">
        <v>5455.5860000000002</v>
      </c>
      <c r="P2333" s="153">
        <v>5590.0789999999997</v>
      </c>
      <c r="Q2333" s="153">
        <v>5651.9449999999997</v>
      </c>
      <c r="R2333" s="153">
        <v>5738.4009999999998</v>
      </c>
      <c r="S2333" s="153">
        <v>5704.8149999999996</v>
      </c>
      <c r="T2333" s="153">
        <v>5798.0540000000001</v>
      </c>
      <c r="U2333" s="153">
        <v>5673.5640000000003</v>
      </c>
      <c r="V2333" s="153">
        <v>5531.4030000000002</v>
      </c>
      <c r="W2333" s="154">
        <v>5529.8459999999995</v>
      </c>
      <c r="X2333" s="153">
        <v>6190.5410000000002</v>
      </c>
      <c r="Y2333" s="66">
        <v>6408.1949999999997</v>
      </c>
      <c r="Z2333" s="153">
        <v>6262.7550000000001</v>
      </c>
      <c r="AA2333" s="153">
        <v>5943.3209999999999</v>
      </c>
      <c r="AB2333" s="155">
        <v>130314.19</v>
      </c>
      <c r="AC2333" s="18" t="str">
        <f t="shared" si="72"/>
        <v>ok</v>
      </c>
      <c r="AE2333" s="19">
        <f t="shared" si="73"/>
        <v>5680.5280000000057</v>
      </c>
      <c r="AF2333" s="20">
        <v>589.06999999999982</v>
      </c>
      <c r="AG2333" s="21"/>
      <c r="AH2333" s="121"/>
      <c r="AI2333" s="156"/>
      <c r="AJ2333" s="156"/>
    </row>
    <row r="2334" spans="2:36" ht="14.4" thickTop="1" thickBot="1" x14ac:dyDescent="0.3">
      <c r="B2334" s="12">
        <v>41780</v>
      </c>
      <c r="C2334" s="128" t="s">
        <v>12</v>
      </c>
      <c r="D2334" s="153">
        <v>5542.2539999999999</v>
      </c>
      <c r="E2334" s="153">
        <v>5340.2290000000003</v>
      </c>
      <c r="F2334" s="153">
        <v>5157.7849999999999</v>
      </c>
      <c r="G2334" s="153">
        <v>5039.8680000000004</v>
      </c>
      <c r="H2334" s="154">
        <v>4957.9059999999999</v>
      </c>
      <c r="I2334" s="153">
        <v>5005.88</v>
      </c>
      <c r="J2334" s="153">
        <v>5162.2979999999998</v>
      </c>
      <c r="K2334" s="153">
        <v>5037.0820000000003</v>
      </c>
      <c r="L2334" s="153">
        <v>5161.7579999999998</v>
      </c>
      <c r="M2334" s="153">
        <v>5401.683</v>
      </c>
      <c r="N2334" s="153">
        <v>5456.2020000000002</v>
      </c>
      <c r="O2334" s="153">
        <v>5529.1670000000004</v>
      </c>
      <c r="P2334" s="153">
        <v>5627.9539999999997</v>
      </c>
      <c r="Q2334" s="153">
        <v>5700.3429999999998</v>
      </c>
      <c r="R2334" s="153">
        <v>5673.2240000000002</v>
      </c>
      <c r="S2334" s="153">
        <v>5741.7740000000003</v>
      </c>
      <c r="T2334" s="153">
        <v>5733.0159999999996</v>
      </c>
      <c r="U2334" s="153">
        <v>5667.6040000000003</v>
      </c>
      <c r="V2334" s="153">
        <v>5610.42</v>
      </c>
      <c r="W2334" s="154">
        <v>5675.0870000000004</v>
      </c>
      <c r="X2334" s="153">
        <v>6157.6689999999999</v>
      </c>
      <c r="Y2334" s="66">
        <v>6259.1239999999998</v>
      </c>
      <c r="Z2334" s="153">
        <v>6177.2479999999996</v>
      </c>
      <c r="AA2334" s="153">
        <v>5898.2120000000004</v>
      </c>
      <c r="AB2334" s="155">
        <v>132713.78700000001</v>
      </c>
      <c r="AC2334" s="18" t="str">
        <f t="shared" si="72"/>
        <v>ok</v>
      </c>
      <c r="AE2334" s="19">
        <f t="shared" si="73"/>
        <v>2399.5970000000088</v>
      </c>
      <c r="AF2334" s="20">
        <v>590.7299999999999</v>
      </c>
      <c r="AG2334" s="21"/>
      <c r="AH2334" s="121"/>
      <c r="AI2334" s="156"/>
      <c r="AJ2334" s="156"/>
    </row>
    <row r="2335" spans="2:36" ht="14.4" thickTop="1" thickBot="1" x14ac:dyDescent="0.3">
      <c r="B2335" s="12">
        <v>41781</v>
      </c>
      <c r="C2335" s="128" t="s">
        <v>13</v>
      </c>
      <c r="D2335" s="153">
        <v>5398.3940000000002</v>
      </c>
      <c r="E2335" s="153">
        <v>5200.0330000000004</v>
      </c>
      <c r="F2335" s="153">
        <v>5091.8379999999997</v>
      </c>
      <c r="G2335" s="153">
        <v>5041.6319999999996</v>
      </c>
      <c r="H2335" s="154">
        <v>4896.6130000000003</v>
      </c>
      <c r="I2335" s="153">
        <v>4994.6540000000005</v>
      </c>
      <c r="J2335" s="153">
        <v>5155.8869999999997</v>
      </c>
      <c r="K2335" s="153">
        <v>5104.8440000000001</v>
      </c>
      <c r="L2335" s="153">
        <v>5201.5140000000001</v>
      </c>
      <c r="M2335" s="153">
        <v>5406.7650000000003</v>
      </c>
      <c r="N2335" s="153">
        <v>5565.6940000000004</v>
      </c>
      <c r="O2335" s="153">
        <v>5635.78</v>
      </c>
      <c r="P2335" s="153">
        <v>5744.6729999999998</v>
      </c>
      <c r="Q2335" s="153">
        <v>5784.4750000000004</v>
      </c>
      <c r="R2335" s="153">
        <v>5842.4120000000003</v>
      </c>
      <c r="S2335" s="153">
        <v>5923.0590000000002</v>
      </c>
      <c r="T2335" s="153">
        <v>5768.3410000000003</v>
      </c>
      <c r="U2335" s="153">
        <v>5744.3220000000001</v>
      </c>
      <c r="V2335" s="153">
        <v>5577.6270000000004</v>
      </c>
      <c r="W2335" s="154">
        <v>5698.1890000000003</v>
      </c>
      <c r="X2335" s="153">
        <v>6159.8789999999999</v>
      </c>
      <c r="Y2335" s="66">
        <v>6300.1369999999997</v>
      </c>
      <c r="Z2335" s="153">
        <v>6174.0190000000002</v>
      </c>
      <c r="AA2335" s="153">
        <v>5860.0889999999999</v>
      </c>
      <c r="AB2335" s="155">
        <v>133270.87</v>
      </c>
      <c r="AC2335" s="18" t="str">
        <f t="shared" si="72"/>
        <v>ok</v>
      </c>
      <c r="AE2335" s="19">
        <f t="shared" si="73"/>
        <v>557.08299999998417</v>
      </c>
      <c r="AF2335" s="20">
        <v>587.88</v>
      </c>
      <c r="AG2335" s="21"/>
      <c r="AH2335" s="121"/>
      <c r="AI2335" s="156"/>
      <c r="AJ2335" s="156"/>
    </row>
    <row r="2336" spans="2:36" ht="14.4" thickTop="1" thickBot="1" x14ac:dyDescent="0.3">
      <c r="B2336" s="12">
        <v>41782</v>
      </c>
      <c r="C2336" s="128" t="s">
        <v>14</v>
      </c>
      <c r="D2336" s="153">
        <v>5478.5320000000002</v>
      </c>
      <c r="E2336" s="153">
        <v>5227.8609999999999</v>
      </c>
      <c r="F2336" s="153">
        <v>4970.6149999999998</v>
      </c>
      <c r="G2336" s="153">
        <v>4910.5889999999999</v>
      </c>
      <c r="H2336" s="154">
        <v>4858.8810000000003</v>
      </c>
      <c r="I2336" s="153">
        <v>4935.5519999999997</v>
      </c>
      <c r="J2336" s="153">
        <v>5058.5860000000002</v>
      </c>
      <c r="K2336" s="153">
        <v>5069.7920000000004</v>
      </c>
      <c r="L2336" s="153">
        <v>5222.8119999999999</v>
      </c>
      <c r="M2336" s="153">
        <v>5513.067</v>
      </c>
      <c r="N2336" s="153">
        <v>5564.1289999999999</v>
      </c>
      <c r="O2336" s="153">
        <v>5675.1059999999998</v>
      </c>
      <c r="P2336" s="153">
        <v>5781.2730000000001</v>
      </c>
      <c r="Q2336" s="153">
        <v>5769.3159999999998</v>
      </c>
      <c r="R2336" s="153">
        <v>5581.7070000000003</v>
      </c>
      <c r="S2336" s="153">
        <v>5770.9</v>
      </c>
      <c r="T2336" s="153">
        <v>5767.2629999999999</v>
      </c>
      <c r="U2336" s="153">
        <v>5746.1260000000002</v>
      </c>
      <c r="V2336" s="153">
        <v>5676.7889999999998</v>
      </c>
      <c r="W2336" s="154">
        <v>5648.0389999999998</v>
      </c>
      <c r="X2336" s="153">
        <v>6103.433</v>
      </c>
      <c r="Y2336" s="66">
        <v>6232.2969999999996</v>
      </c>
      <c r="Z2336" s="153">
        <v>6161.1840000000002</v>
      </c>
      <c r="AA2336" s="153">
        <v>5963.85</v>
      </c>
      <c r="AB2336" s="155">
        <v>132687.69899999999</v>
      </c>
      <c r="AC2336" s="18" t="str">
        <f t="shared" si="72"/>
        <v>ok</v>
      </c>
      <c r="AE2336" s="19">
        <f t="shared" si="73"/>
        <v>-583.1710000000021</v>
      </c>
      <c r="AF2336" s="20">
        <v>587.2700000000001</v>
      </c>
      <c r="AG2336" s="21"/>
      <c r="AH2336" s="121"/>
      <c r="AI2336" s="156"/>
      <c r="AJ2336" s="156"/>
    </row>
    <row r="2337" spans="1:36" ht="14.4" thickTop="1" thickBot="1" x14ac:dyDescent="0.3">
      <c r="B2337" s="12">
        <v>41783</v>
      </c>
      <c r="C2337" s="128" t="s">
        <v>15</v>
      </c>
      <c r="D2337" s="153">
        <v>5622.8019999999997</v>
      </c>
      <c r="E2337" s="153">
        <v>5376.4849999999997</v>
      </c>
      <c r="F2337" s="153">
        <v>5166.8339999999998</v>
      </c>
      <c r="G2337" s="153">
        <v>5020.9920000000002</v>
      </c>
      <c r="H2337" s="154">
        <v>4990.9219999999996</v>
      </c>
      <c r="I2337" s="153">
        <v>5006.5379999999996</v>
      </c>
      <c r="J2337" s="153">
        <v>5005.5330000000004</v>
      </c>
      <c r="K2337" s="153">
        <v>4919.1469999999999</v>
      </c>
      <c r="L2337" s="153">
        <v>5081.7150000000001</v>
      </c>
      <c r="M2337" s="153">
        <v>5262.5540000000001</v>
      </c>
      <c r="N2337" s="153">
        <v>5396.8810000000003</v>
      </c>
      <c r="O2337" s="153">
        <v>5400.366</v>
      </c>
      <c r="P2337" s="153">
        <v>5536.3530000000001</v>
      </c>
      <c r="Q2337" s="153">
        <v>5549.5780000000004</v>
      </c>
      <c r="R2337" s="153">
        <v>5530.4639999999999</v>
      </c>
      <c r="S2337" s="153">
        <v>5455.5429999999997</v>
      </c>
      <c r="T2337" s="153">
        <v>5433.5870000000004</v>
      </c>
      <c r="U2337" s="153">
        <v>5312.4889999999996</v>
      </c>
      <c r="V2337" s="153">
        <v>5324.5569999999998</v>
      </c>
      <c r="W2337" s="154">
        <v>5463.2</v>
      </c>
      <c r="X2337" s="153">
        <v>6311.3249999999998</v>
      </c>
      <c r="Y2337" s="66">
        <v>6403.5839999999998</v>
      </c>
      <c r="Z2337" s="153">
        <v>6131.1360000000004</v>
      </c>
      <c r="AA2337" s="153">
        <v>5703.6009999999997</v>
      </c>
      <c r="AB2337" s="155">
        <v>130406.186</v>
      </c>
      <c r="AC2337" s="18" t="str">
        <f t="shared" si="72"/>
        <v>ok</v>
      </c>
      <c r="AE2337" s="19">
        <f t="shared" si="73"/>
        <v>-2281.5129999999917</v>
      </c>
      <c r="AF2337" s="20">
        <v>590.27</v>
      </c>
      <c r="AG2337" s="21"/>
      <c r="AH2337" s="121"/>
      <c r="AI2337" s="156"/>
      <c r="AJ2337" s="156"/>
    </row>
    <row r="2338" spans="1:36" ht="14.4" thickTop="1" thickBot="1" x14ac:dyDescent="0.3">
      <c r="B2338" s="12">
        <v>41784</v>
      </c>
      <c r="C2338" s="128" t="s">
        <v>16</v>
      </c>
      <c r="D2338" s="153">
        <v>5421.1549999999997</v>
      </c>
      <c r="E2338" s="153">
        <v>5138.5020000000004</v>
      </c>
      <c r="F2338" s="153">
        <v>4999.8379999999997</v>
      </c>
      <c r="G2338" s="153">
        <v>4934.5829999999996</v>
      </c>
      <c r="H2338" s="154">
        <v>4865.7380000000003</v>
      </c>
      <c r="I2338" s="153">
        <v>4837.3890000000001</v>
      </c>
      <c r="J2338" s="153">
        <v>4757.8829999999998</v>
      </c>
      <c r="K2338" s="153">
        <v>4595.3779999999997</v>
      </c>
      <c r="L2338" s="153">
        <v>4644.0280000000002</v>
      </c>
      <c r="M2338" s="153">
        <v>4713.5770000000002</v>
      </c>
      <c r="N2338" s="153">
        <v>4769.1329999999998</v>
      </c>
      <c r="O2338" s="153">
        <v>4777.4880000000003</v>
      </c>
      <c r="P2338" s="153">
        <v>4823.5590000000002</v>
      </c>
      <c r="Q2338" s="153">
        <v>4891.9660000000003</v>
      </c>
      <c r="R2338" s="153">
        <v>4911.1930000000002</v>
      </c>
      <c r="S2338" s="153">
        <v>4969.0230000000001</v>
      </c>
      <c r="T2338" s="153">
        <v>4983.3410000000003</v>
      </c>
      <c r="U2338" s="153">
        <v>4905.2299999999996</v>
      </c>
      <c r="V2338" s="153">
        <v>4942.1289999999999</v>
      </c>
      <c r="W2338" s="154">
        <v>5171.3239999999996</v>
      </c>
      <c r="X2338" s="153">
        <v>6088.9620000000004</v>
      </c>
      <c r="Y2338" s="66">
        <v>6300.3180000000002</v>
      </c>
      <c r="Z2338" s="153">
        <v>6104.835</v>
      </c>
      <c r="AA2338" s="153">
        <v>5616.6809999999996</v>
      </c>
      <c r="AB2338" s="155">
        <v>122163.253</v>
      </c>
      <c r="AC2338" s="18" t="str">
        <f t="shared" si="72"/>
        <v>ok</v>
      </c>
      <c r="AE2338" s="19">
        <f t="shared" si="73"/>
        <v>-8242.9330000000045</v>
      </c>
      <c r="AF2338" s="20">
        <v>582.2600000000001</v>
      </c>
      <c r="AG2338" s="21"/>
      <c r="AH2338" s="121"/>
      <c r="AI2338" s="156"/>
      <c r="AJ2338" s="156"/>
    </row>
    <row r="2339" spans="1:36" ht="14.4" thickTop="1" thickBot="1" x14ac:dyDescent="0.3">
      <c r="B2339" s="12">
        <v>41785</v>
      </c>
      <c r="C2339" s="128" t="s">
        <v>17</v>
      </c>
      <c r="D2339" s="153">
        <v>5310.8339999999998</v>
      </c>
      <c r="E2339" s="153">
        <v>5124.2380000000003</v>
      </c>
      <c r="F2339" s="153">
        <v>5068.9440000000004</v>
      </c>
      <c r="G2339" s="153">
        <v>4938.902</v>
      </c>
      <c r="H2339" s="154">
        <v>4866.2449999999999</v>
      </c>
      <c r="I2339" s="153">
        <v>4852.6729999999998</v>
      </c>
      <c r="J2339" s="153">
        <v>5056.3509999999997</v>
      </c>
      <c r="K2339" s="153">
        <v>4964.933</v>
      </c>
      <c r="L2339" s="153">
        <v>5108.79</v>
      </c>
      <c r="M2339" s="153">
        <v>5317.268</v>
      </c>
      <c r="N2339" s="153">
        <v>5392.2219999999998</v>
      </c>
      <c r="O2339" s="153">
        <v>5531.25</v>
      </c>
      <c r="P2339" s="153">
        <v>5622.692</v>
      </c>
      <c r="Q2339" s="153">
        <v>5720.2569999999996</v>
      </c>
      <c r="R2339" s="153">
        <v>5747.893</v>
      </c>
      <c r="S2339" s="153">
        <v>5852.8739999999998</v>
      </c>
      <c r="T2339" s="153">
        <v>5854.5020000000004</v>
      </c>
      <c r="U2339" s="153">
        <v>5742.8239999999996</v>
      </c>
      <c r="V2339" s="153">
        <v>5672.1019999999999</v>
      </c>
      <c r="W2339" s="154">
        <v>5774.9780000000001</v>
      </c>
      <c r="X2339" s="153">
        <v>6352.6750000000002</v>
      </c>
      <c r="Y2339" s="66">
        <v>6471.4780000000001</v>
      </c>
      <c r="Z2339" s="153">
        <v>6345.8490000000002</v>
      </c>
      <c r="AA2339" s="153">
        <v>5899.7790000000005</v>
      </c>
      <c r="AB2339" s="155">
        <v>132590.55300000001</v>
      </c>
      <c r="AC2339" s="18" t="str">
        <f t="shared" si="72"/>
        <v>ok</v>
      </c>
      <c r="AE2339" s="19">
        <f t="shared" si="73"/>
        <v>10427.300000000017</v>
      </c>
      <c r="AF2339" s="20">
        <v>594.35</v>
      </c>
      <c r="AG2339" s="21"/>
      <c r="AH2339" s="121"/>
      <c r="AI2339" s="156"/>
      <c r="AJ2339" s="156"/>
    </row>
    <row r="2340" spans="1:36" ht="15" customHeight="1" thickTop="1" thickBot="1" x14ac:dyDescent="0.3">
      <c r="B2340" s="12">
        <v>41786</v>
      </c>
      <c r="C2340" s="128" t="s">
        <v>11</v>
      </c>
      <c r="D2340" s="153">
        <v>5597.0950000000003</v>
      </c>
      <c r="E2340" s="153">
        <v>5392.2039999999997</v>
      </c>
      <c r="F2340" s="153">
        <v>5244.165</v>
      </c>
      <c r="G2340" s="153">
        <v>5170.82</v>
      </c>
      <c r="H2340" s="154">
        <v>5126.7020000000002</v>
      </c>
      <c r="I2340" s="153">
        <v>5132.37</v>
      </c>
      <c r="J2340" s="153">
        <v>5252.6859999999997</v>
      </c>
      <c r="K2340" s="153">
        <v>5097.3559999999998</v>
      </c>
      <c r="L2340" s="153">
        <v>5215.9179999999997</v>
      </c>
      <c r="M2340" s="153">
        <v>5392.5140000000001</v>
      </c>
      <c r="N2340" s="153">
        <v>5538.4409999999998</v>
      </c>
      <c r="O2340" s="153">
        <v>5614.9430000000002</v>
      </c>
      <c r="P2340" s="153">
        <v>5664.0069999999996</v>
      </c>
      <c r="Q2340" s="153">
        <v>5659.33</v>
      </c>
      <c r="R2340" s="153">
        <v>5806.0510000000004</v>
      </c>
      <c r="S2340" s="153">
        <v>5912.4960000000001</v>
      </c>
      <c r="T2340" s="153">
        <v>5953.2669999999998</v>
      </c>
      <c r="U2340" s="153">
        <v>5893.4849999999997</v>
      </c>
      <c r="V2340" s="153">
        <v>5697.4340000000002</v>
      </c>
      <c r="W2340" s="154">
        <v>5844.5709999999999</v>
      </c>
      <c r="X2340" s="153">
        <v>6343.7129999999997</v>
      </c>
      <c r="Y2340" s="66">
        <v>6523.3410000000003</v>
      </c>
      <c r="Z2340" s="153">
        <v>6372.6409999999996</v>
      </c>
      <c r="AA2340" s="153">
        <v>5994.4740000000002</v>
      </c>
      <c r="AB2340" s="155">
        <v>135440.024</v>
      </c>
      <c r="AC2340" s="18" t="str">
        <f t="shared" si="72"/>
        <v>ok</v>
      </c>
      <c r="AE2340" s="19">
        <f t="shared" si="73"/>
        <v>2849.4709999999905</v>
      </c>
      <c r="AF2340" s="20">
        <v>597.59888793997447</v>
      </c>
      <c r="AG2340" s="21"/>
      <c r="AH2340" s="121"/>
      <c r="AI2340" s="156"/>
      <c r="AJ2340" s="156"/>
    </row>
    <row r="2341" spans="1:36" ht="14.4" thickTop="1" thickBot="1" x14ac:dyDescent="0.3">
      <c r="B2341" s="12">
        <v>41787</v>
      </c>
      <c r="C2341" s="128" t="s">
        <v>12</v>
      </c>
      <c r="D2341" s="153">
        <v>5560</v>
      </c>
      <c r="E2341" s="153">
        <v>5416.2150000000001</v>
      </c>
      <c r="F2341" s="153">
        <v>5341.2610000000004</v>
      </c>
      <c r="G2341" s="153">
        <v>5196.8289999999997</v>
      </c>
      <c r="H2341" s="154">
        <v>5163.1049999999996</v>
      </c>
      <c r="I2341" s="153">
        <v>5138.741</v>
      </c>
      <c r="J2341" s="153">
        <v>5195.7250000000004</v>
      </c>
      <c r="K2341" s="153">
        <v>5134.3879999999999</v>
      </c>
      <c r="L2341" s="153">
        <v>5156.107</v>
      </c>
      <c r="M2341" s="153">
        <v>5318.4269999999997</v>
      </c>
      <c r="N2341" s="153">
        <v>5407.8959999999997</v>
      </c>
      <c r="O2341" s="153">
        <v>5536.9560000000001</v>
      </c>
      <c r="P2341" s="153">
        <v>5636.8230000000003</v>
      </c>
      <c r="Q2341" s="153">
        <v>5661.2740000000003</v>
      </c>
      <c r="R2341" s="153">
        <v>5759.5150000000003</v>
      </c>
      <c r="S2341" s="153">
        <v>5811.28</v>
      </c>
      <c r="T2341" s="153">
        <v>5857.4790000000003</v>
      </c>
      <c r="U2341" s="153">
        <v>5756.5140000000001</v>
      </c>
      <c r="V2341" s="153">
        <v>5677.8680000000004</v>
      </c>
      <c r="W2341" s="154">
        <v>5764.5649999999996</v>
      </c>
      <c r="X2341" s="153">
        <v>6356.6049999999996</v>
      </c>
      <c r="Y2341" s="66">
        <v>6483.2259999999997</v>
      </c>
      <c r="Z2341" s="153">
        <v>6261.0140000000001</v>
      </c>
      <c r="AA2341" s="153">
        <v>5860.4870000000001</v>
      </c>
      <c r="AB2341" s="155">
        <v>134452.29999999999</v>
      </c>
      <c r="AC2341" s="18" t="str">
        <f t="shared" si="72"/>
        <v>ok</v>
      </c>
      <c r="AE2341" s="19">
        <f t="shared" si="73"/>
        <v>-987.72400000001653</v>
      </c>
      <c r="AF2341" s="20">
        <v>595.49512437436772</v>
      </c>
      <c r="AG2341" s="21"/>
      <c r="AH2341" s="121"/>
      <c r="AI2341" s="156"/>
      <c r="AJ2341" s="156"/>
    </row>
    <row r="2342" spans="1:36" ht="14.4" thickTop="1" thickBot="1" x14ac:dyDescent="0.3">
      <c r="B2342" s="12">
        <v>41788</v>
      </c>
      <c r="C2342" s="128" t="s">
        <v>13</v>
      </c>
      <c r="D2342" s="153">
        <v>5502.3379999999997</v>
      </c>
      <c r="E2342" s="153">
        <v>5242.3590000000004</v>
      </c>
      <c r="F2342" s="153">
        <v>5186.3509999999997</v>
      </c>
      <c r="G2342" s="153">
        <v>5070.4049999999997</v>
      </c>
      <c r="H2342" s="154">
        <v>5024.1880000000001</v>
      </c>
      <c r="I2342" s="153">
        <v>5016.192</v>
      </c>
      <c r="J2342" s="153">
        <v>5135.6530000000002</v>
      </c>
      <c r="K2342" s="153">
        <v>5041.4110000000001</v>
      </c>
      <c r="L2342" s="153">
        <v>5145.2619999999997</v>
      </c>
      <c r="M2342" s="153">
        <v>5233.768</v>
      </c>
      <c r="N2342" s="153">
        <v>5342.7830000000004</v>
      </c>
      <c r="O2342" s="153">
        <v>5446.5140000000001</v>
      </c>
      <c r="P2342" s="153">
        <v>5564.09</v>
      </c>
      <c r="Q2342" s="153">
        <v>5655.951</v>
      </c>
      <c r="R2342" s="153">
        <v>5730.1549999999997</v>
      </c>
      <c r="S2342" s="153">
        <v>5792.26</v>
      </c>
      <c r="T2342" s="153">
        <v>5839.35</v>
      </c>
      <c r="U2342" s="153">
        <v>5745.2349999999997</v>
      </c>
      <c r="V2342" s="153">
        <v>5570.8739999999998</v>
      </c>
      <c r="W2342" s="154">
        <v>5732.4489999999996</v>
      </c>
      <c r="X2342" s="153">
        <v>6262.134</v>
      </c>
      <c r="Y2342" s="66">
        <v>6356.1970000000001</v>
      </c>
      <c r="Z2342" s="153">
        <v>6221.99</v>
      </c>
      <c r="AA2342" s="153">
        <v>5880.4620000000004</v>
      </c>
      <c r="AB2342" s="155">
        <v>132738.37100000001</v>
      </c>
      <c r="AC2342" s="18" t="str">
        <f t="shared" si="72"/>
        <v>ok</v>
      </c>
      <c r="AE2342" s="19">
        <f t="shared" si="73"/>
        <v>-1713.9289999999746</v>
      </c>
      <c r="AF2342" s="20">
        <v>596.77</v>
      </c>
      <c r="AG2342" s="21"/>
      <c r="AH2342" s="121"/>
      <c r="AI2342" s="156"/>
      <c r="AJ2342" s="156"/>
    </row>
    <row r="2343" spans="1:36" ht="14.4" thickTop="1" thickBot="1" x14ac:dyDescent="0.3">
      <c r="B2343" s="12">
        <v>41789</v>
      </c>
      <c r="C2343" s="128" t="s">
        <v>14</v>
      </c>
      <c r="D2343" s="153">
        <v>5569.0230000000001</v>
      </c>
      <c r="E2343" s="153">
        <v>5283.0429999999997</v>
      </c>
      <c r="F2343" s="153">
        <v>5144.7790000000005</v>
      </c>
      <c r="G2343" s="153">
        <v>5080.6480000000001</v>
      </c>
      <c r="H2343" s="154">
        <v>4999.9930000000004</v>
      </c>
      <c r="I2343" s="153">
        <v>5008.3459999999995</v>
      </c>
      <c r="J2343" s="153">
        <v>5131.4629999999997</v>
      </c>
      <c r="K2343" s="153">
        <v>5039.5140000000001</v>
      </c>
      <c r="L2343" s="153">
        <v>5121.0950000000003</v>
      </c>
      <c r="M2343" s="153">
        <v>5356.857</v>
      </c>
      <c r="N2343" s="153">
        <v>5489.4219999999996</v>
      </c>
      <c r="O2343" s="153">
        <v>5564.0720000000001</v>
      </c>
      <c r="P2343" s="153">
        <v>5668.27</v>
      </c>
      <c r="Q2343" s="153">
        <v>5706.0959999999995</v>
      </c>
      <c r="R2343" s="153">
        <v>5711.0950000000003</v>
      </c>
      <c r="S2343" s="153">
        <v>5687.0590000000002</v>
      </c>
      <c r="T2343" s="153">
        <v>5704.7370000000001</v>
      </c>
      <c r="U2343" s="153">
        <v>5583.8029999999999</v>
      </c>
      <c r="V2343" s="153">
        <v>5551.5159999999996</v>
      </c>
      <c r="W2343" s="154">
        <v>5780.1369999999997</v>
      </c>
      <c r="X2343" s="153">
        <v>6123.799</v>
      </c>
      <c r="Y2343" s="66">
        <v>6261.2389999999996</v>
      </c>
      <c r="Z2343" s="153">
        <v>6131.9319999999998</v>
      </c>
      <c r="AA2343" s="153">
        <v>5893.4350000000004</v>
      </c>
      <c r="AB2343" s="155">
        <v>132591.37299999999</v>
      </c>
      <c r="AC2343" s="18" t="str">
        <f t="shared" si="72"/>
        <v>ok</v>
      </c>
      <c r="AE2343" s="19">
        <f t="shared" si="73"/>
        <v>-146.99800000002142</v>
      </c>
      <c r="AF2343" s="20">
        <v>592.03</v>
      </c>
      <c r="AG2343" s="21"/>
      <c r="AH2343" s="121"/>
      <c r="AI2343" s="156"/>
      <c r="AJ2343" s="156"/>
    </row>
    <row r="2344" spans="1:36" ht="14.4" thickTop="1" thickBot="1" x14ac:dyDescent="0.3">
      <c r="B2344" s="12">
        <v>41790</v>
      </c>
      <c r="C2344" s="128" t="s">
        <v>15</v>
      </c>
      <c r="D2344" s="153">
        <v>5533.7820000000002</v>
      </c>
      <c r="E2344" s="153">
        <v>5286.3320000000003</v>
      </c>
      <c r="F2344" s="153">
        <v>5129.6809999999996</v>
      </c>
      <c r="G2344" s="153">
        <v>5026.4009999999998</v>
      </c>
      <c r="H2344" s="154">
        <v>4968.3040000000001</v>
      </c>
      <c r="I2344" s="153">
        <v>4970.8339999999998</v>
      </c>
      <c r="J2344" s="153">
        <v>4948.1679999999997</v>
      </c>
      <c r="K2344" s="153">
        <v>4846.3100000000004</v>
      </c>
      <c r="L2344" s="153">
        <v>4917.3040000000001</v>
      </c>
      <c r="M2344" s="153">
        <v>5123.54</v>
      </c>
      <c r="N2344" s="153">
        <v>5087.1909999999998</v>
      </c>
      <c r="O2344" s="153">
        <v>5092.9260000000004</v>
      </c>
      <c r="P2344" s="153">
        <v>5155.2049999999999</v>
      </c>
      <c r="Q2344" s="153">
        <v>5158.3549999999996</v>
      </c>
      <c r="R2344" s="153">
        <v>5184.9440000000004</v>
      </c>
      <c r="S2344" s="153">
        <v>5128.82</v>
      </c>
      <c r="T2344" s="153">
        <v>5105.91</v>
      </c>
      <c r="U2344" s="153">
        <v>5085.13</v>
      </c>
      <c r="V2344" s="153">
        <v>5045.5119999999997</v>
      </c>
      <c r="W2344" s="154">
        <v>5268.9030000000002</v>
      </c>
      <c r="X2344" s="153">
        <v>6034.7020000000002</v>
      </c>
      <c r="Y2344" s="66">
        <v>6162.5150000000003</v>
      </c>
      <c r="Z2344" s="153">
        <v>5994.7550000000001</v>
      </c>
      <c r="AA2344" s="153">
        <v>5658.0010000000002</v>
      </c>
      <c r="AB2344" s="155">
        <v>125913.52499999999</v>
      </c>
      <c r="AC2344" s="18" t="str">
        <f t="shared" si="72"/>
        <v>ok</v>
      </c>
      <c r="AE2344" s="19">
        <f t="shared" si="73"/>
        <v>-6677.8479999999981</v>
      </c>
      <c r="AF2344" s="20">
        <v>567.68999999999994</v>
      </c>
      <c r="AG2344" s="21"/>
      <c r="AH2344" s="121"/>
      <c r="AI2344" s="156"/>
      <c r="AJ2344" s="156"/>
    </row>
    <row r="2345" spans="1:36" ht="14.4" thickTop="1" thickBot="1" x14ac:dyDescent="0.3">
      <c r="A2345" s="11" t="s">
        <v>22</v>
      </c>
      <c r="B2345" s="12">
        <v>41791</v>
      </c>
      <c r="C2345" s="128" t="s">
        <v>16</v>
      </c>
      <c r="D2345" s="70">
        <v>5206.2830000000004</v>
      </c>
      <c r="E2345" s="70">
        <v>4962.8919999999998</v>
      </c>
      <c r="F2345" s="70">
        <v>4769.2619999999997</v>
      </c>
      <c r="G2345" s="70">
        <v>4671.9070000000002</v>
      </c>
      <c r="H2345" s="71">
        <v>4677.0110000000004</v>
      </c>
      <c r="I2345" s="70">
        <v>4603.5249999999996</v>
      </c>
      <c r="J2345" s="70">
        <v>4522.9340000000002</v>
      </c>
      <c r="K2345" s="70">
        <v>4304.424</v>
      </c>
      <c r="L2345" s="70">
        <v>4402.0360000000001</v>
      </c>
      <c r="M2345" s="70">
        <v>4509.0780000000004</v>
      </c>
      <c r="N2345" s="70">
        <v>4567.7719999999999</v>
      </c>
      <c r="O2345" s="70">
        <v>4612.5839999999998</v>
      </c>
      <c r="P2345" s="70">
        <v>4646.71</v>
      </c>
      <c r="Q2345" s="70">
        <v>4721.9930000000004</v>
      </c>
      <c r="R2345" s="70">
        <v>4732.9960000000001</v>
      </c>
      <c r="S2345" s="70">
        <v>4715.3770000000004</v>
      </c>
      <c r="T2345" s="70">
        <v>4717.3540000000003</v>
      </c>
      <c r="U2345" s="70">
        <v>4713.4170000000004</v>
      </c>
      <c r="V2345" s="70">
        <v>4720.2749999999996</v>
      </c>
      <c r="W2345" s="71">
        <v>4991.268</v>
      </c>
      <c r="X2345" s="70">
        <v>5669.3109999999997</v>
      </c>
      <c r="Y2345" s="66">
        <v>6070.8149999999996</v>
      </c>
      <c r="Z2345" s="70">
        <v>5807.8950000000004</v>
      </c>
      <c r="AA2345" s="70">
        <v>5416.558</v>
      </c>
      <c r="AB2345" s="72">
        <v>116733.677</v>
      </c>
      <c r="AC2345" s="18" t="str">
        <f t="shared" si="72"/>
        <v>ok</v>
      </c>
      <c r="AE2345" s="19">
        <f t="shared" si="73"/>
        <v>-9179.8479999999981</v>
      </c>
      <c r="AF2345" s="20">
        <v>552.31999999999994</v>
      </c>
      <c r="AG2345" s="21"/>
      <c r="AH2345" s="121"/>
      <c r="AI2345" s="156"/>
      <c r="AJ2345" s="156"/>
    </row>
    <row r="2346" spans="1:36" ht="14.4" thickTop="1" thickBot="1" x14ac:dyDescent="0.3">
      <c r="B2346" s="12">
        <v>41792</v>
      </c>
      <c r="C2346" s="128" t="s">
        <v>17</v>
      </c>
      <c r="D2346" s="70">
        <v>5086.3509999999997</v>
      </c>
      <c r="E2346" s="70">
        <v>4838.1540000000005</v>
      </c>
      <c r="F2346" s="70">
        <v>4627.3770000000004</v>
      </c>
      <c r="G2346" s="70">
        <v>4612.1580000000004</v>
      </c>
      <c r="H2346" s="71">
        <v>4543.6189999999997</v>
      </c>
      <c r="I2346" s="70">
        <v>4561.768</v>
      </c>
      <c r="J2346" s="70">
        <v>4793.567</v>
      </c>
      <c r="K2346" s="70">
        <v>4760.4920000000002</v>
      </c>
      <c r="L2346" s="70">
        <v>4881.7759999999998</v>
      </c>
      <c r="M2346" s="70">
        <v>5134.8760000000002</v>
      </c>
      <c r="N2346" s="70">
        <v>5260.4610000000002</v>
      </c>
      <c r="O2346" s="70">
        <v>5285.0630000000001</v>
      </c>
      <c r="P2346" s="70">
        <v>5306.3649999999998</v>
      </c>
      <c r="Q2346" s="70">
        <v>5313.6329999999998</v>
      </c>
      <c r="R2346" s="70">
        <v>5409.7039999999997</v>
      </c>
      <c r="S2346" s="70">
        <v>5429.8190000000004</v>
      </c>
      <c r="T2346" s="70">
        <v>5449.7929999999997</v>
      </c>
      <c r="U2346" s="70">
        <v>5443.9849999999997</v>
      </c>
      <c r="V2346" s="70">
        <v>5359.5190000000002</v>
      </c>
      <c r="W2346" s="71">
        <v>5399.0510000000004</v>
      </c>
      <c r="X2346" s="70">
        <v>5879.41</v>
      </c>
      <c r="Y2346" s="66">
        <v>6200.0519999999997</v>
      </c>
      <c r="Z2346" s="70">
        <v>6035.4979999999996</v>
      </c>
      <c r="AA2346" s="70">
        <v>5591.09</v>
      </c>
      <c r="AB2346" s="72">
        <v>125203.58100000001</v>
      </c>
      <c r="AC2346" s="18" t="str">
        <f t="shared" si="72"/>
        <v>ok</v>
      </c>
      <c r="AE2346" s="19">
        <f t="shared" si="73"/>
        <v>8469.9040000000095</v>
      </c>
      <c r="AF2346" s="20">
        <v>569.51</v>
      </c>
      <c r="AG2346" s="21"/>
      <c r="AH2346" s="121"/>
      <c r="AI2346" s="156"/>
      <c r="AJ2346" s="156"/>
    </row>
    <row r="2347" spans="1:36" ht="14.4" thickTop="1" thickBot="1" x14ac:dyDescent="0.3">
      <c r="B2347" s="12">
        <v>41793</v>
      </c>
      <c r="C2347" s="128" t="s">
        <v>11</v>
      </c>
      <c r="D2347" s="70">
        <v>5050.817</v>
      </c>
      <c r="E2347" s="70">
        <v>4869.5450000000001</v>
      </c>
      <c r="F2347" s="70">
        <v>4771.5780000000004</v>
      </c>
      <c r="G2347" s="70">
        <v>4683.2020000000002</v>
      </c>
      <c r="H2347" s="71">
        <v>4668.2709999999997</v>
      </c>
      <c r="I2347" s="70">
        <v>4780.0479999999998</v>
      </c>
      <c r="J2347" s="70">
        <v>4952.817</v>
      </c>
      <c r="K2347" s="70">
        <v>4872.5420000000004</v>
      </c>
      <c r="L2347" s="70">
        <v>5034.5559999999996</v>
      </c>
      <c r="M2347" s="70">
        <v>5170.1400000000003</v>
      </c>
      <c r="N2347" s="70">
        <v>5303.2430000000004</v>
      </c>
      <c r="O2347" s="70">
        <v>5358.0150000000003</v>
      </c>
      <c r="P2347" s="70">
        <v>5414.8990000000003</v>
      </c>
      <c r="Q2347" s="70">
        <v>5394.07</v>
      </c>
      <c r="R2347" s="70">
        <v>5469.558</v>
      </c>
      <c r="S2347" s="70">
        <v>5542.5209999999997</v>
      </c>
      <c r="T2347" s="70">
        <v>5563.1760000000004</v>
      </c>
      <c r="U2347" s="70">
        <v>5522.598</v>
      </c>
      <c r="V2347" s="70">
        <v>5373.6779999999999</v>
      </c>
      <c r="W2347" s="71">
        <v>5516.4309999999996</v>
      </c>
      <c r="X2347" s="70">
        <v>5909.7560000000003</v>
      </c>
      <c r="Y2347" s="66">
        <v>6063.817</v>
      </c>
      <c r="Z2347" s="70">
        <v>5835.1729999999998</v>
      </c>
      <c r="AA2347" s="70">
        <v>5479.9260000000004</v>
      </c>
      <c r="AB2347" s="72">
        <v>126600.37699999999</v>
      </c>
      <c r="AC2347" s="18" t="str">
        <f t="shared" si="72"/>
        <v>ok</v>
      </c>
      <c r="AE2347" s="19">
        <f t="shared" si="73"/>
        <v>1396.7959999999875</v>
      </c>
      <c r="AF2347" s="20">
        <v>561.23000000000013</v>
      </c>
      <c r="AG2347" s="21"/>
      <c r="AH2347" s="121"/>
      <c r="AI2347" s="156"/>
      <c r="AJ2347" s="156"/>
    </row>
    <row r="2348" spans="1:36" ht="14.4" thickTop="1" thickBot="1" x14ac:dyDescent="0.3">
      <c r="B2348" s="12">
        <v>41794</v>
      </c>
      <c r="C2348" s="128" t="s">
        <v>12</v>
      </c>
      <c r="D2348" s="70">
        <v>5186.0619999999999</v>
      </c>
      <c r="E2348" s="70">
        <v>4919.2169999999996</v>
      </c>
      <c r="F2348" s="70">
        <v>4744.8509999999997</v>
      </c>
      <c r="G2348" s="70">
        <v>4552.7340000000004</v>
      </c>
      <c r="H2348" s="71">
        <v>4640.7420000000002</v>
      </c>
      <c r="I2348" s="70">
        <v>4708.2299999999996</v>
      </c>
      <c r="J2348" s="70">
        <v>4961.7449999999999</v>
      </c>
      <c r="K2348" s="70">
        <v>4947.8530000000001</v>
      </c>
      <c r="L2348" s="70">
        <v>5105.3280000000004</v>
      </c>
      <c r="M2348" s="70">
        <v>5213.3239999999996</v>
      </c>
      <c r="N2348" s="70">
        <v>5299.1859999999997</v>
      </c>
      <c r="O2348" s="70">
        <v>5346.29</v>
      </c>
      <c r="P2348" s="70">
        <v>5430.7650000000003</v>
      </c>
      <c r="Q2348" s="70">
        <v>5476.5619999999999</v>
      </c>
      <c r="R2348" s="70">
        <v>5539.0330000000004</v>
      </c>
      <c r="S2348" s="70">
        <v>5434.6930000000002</v>
      </c>
      <c r="T2348" s="70">
        <v>5469.0860000000002</v>
      </c>
      <c r="U2348" s="70">
        <v>5434.1660000000002</v>
      </c>
      <c r="V2348" s="70">
        <v>5402.0050000000001</v>
      </c>
      <c r="W2348" s="71">
        <v>5461.7809999999999</v>
      </c>
      <c r="X2348" s="70">
        <v>5883.5169999999998</v>
      </c>
      <c r="Y2348" s="66">
        <v>6004.81</v>
      </c>
      <c r="Z2348" s="70">
        <v>5799.527</v>
      </c>
      <c r="AA2348" s="70">
        <v>5477.81</v>
      </c>
      <c r="AB2348" s="72">
        <v>126439.317</v>
      </c>
      <c r="AC2348" s="18" t="str">
        <f t="shared" si="72"/>
        <v>ok</v>
      </c>
      <c r="AE2348" s="19">
        <f t="shared" si="73"/>
        <v>-161.05999999999767</v>
      </c>
      <c r="AF2348" s="20">
        <v>568.39999999999986</v>
      </c>
      <c r="AG2348" s="21"/>
      <c r="AH2348" s="121"/>
      <c r="AI2348" s="156"/>
      <c r="AJ2348" s="156"/>
    </row>
    <row r="2349" spans="1:36" ht="14.4" thickTop="1" thickBot="1" x14ac:dyDescent="0.3">
      <c r="B2349" s="12">
        <v>41795</v>
      </c>
      <c r="C2349" s="128" t="s">
        <v>13</v>
      </c>
      <c r="D2349" s="70">
        <v>5066.2780000000002</v>
      </c>
      <c r="E2349" s="70">
        <v>4904.63</v>
      </c>
      <c r="F2349" s="70">
        <v>4753.1469999999999</v>
      </c>
      <c r="G2349" s="70">
        <v>4626.9430000000002</v>
      </c>
      <c r="H2349" s="71">
        <v>4582.9260000000004</v>
      </c>
      <c r="I2349" s="70">
        <v>4650.1229999999996</v>
      </c>
      <c r="J2349" s="70">
        <v>4887.5349999999999</v>
      </c>
      <c r="K2349" s="70">
        <v>4877.2190000000001</v>
      </c>
      <c r="L2349" s="70">
        <v>4946.8239999999996</v>
      </c>
      <c r="M2349" s="70">
        <v>5174.4709999999995</v>
      </c>
      <c r="N2349" s="70">
        <v>5297.152</v>
      </c>
      <c r="O2349" s="70">
        <v>5401.0860000000002</v>
      </c>
      <c r="P2349" s="70">
        <v>5464.1779999999999</v>
      </c>
      <c r="Q2349" s="70">
        <v>5478.4139999999998</v>
      </c>
      <c r="R2349" s="70">
        <v>5487.6750000000002</v>
      </c>
      <c r="S2349" s="70">
        <v>5488.143</v>
      </c>
      <c r="T2349" s="70">
        <v>5514.8379999999997</v>
      </c>
      <c r="U2349" s="70">
        <v>5500.3490000000002</v>
      </c>
      <c r="V2349" s="70">
        <v>5458.2709999999997</v>
      </c>
      <c r="W2349" s="71">
        <v>5566.0839999999998</v>
      </c>
      <c r="X2349" s="70">
        <v>5939.317</v>
      </c>
      <c r="Y2349" s="66">
        <v>5967.67</v>
      </c>
      <c r="Z2349" s="70">
        <v>5770.442</v>
      </c>
      <c r="AA2349" s="70">
        <v>5423.4269999999997</v>
      </c>
      <c r="AB2349" s="72">
        <v>126227.14200000001</v>
      </c>
      <c r="AC2349" s="18" t="str">
        <f t="shared" si="72"/>
        <v>ok</v>
      </c>
      <c r="AE2349" s="19">
        <f t="shared" si="73"/>
        <v>-212.17499999998836</v>
      </c>
      <c r="AF2349" s="20">
        <v>555.31999999999994</v>
      </c>
      <c r="AG2349" s="21"/>
      <c r="AH2349" s="121"/>
      <c r="AI2349" s="156"/>
      <c r="AJ2349" s="156"/>
    </row>
    <row r="2350" spans="1:36" ht="15" customHeight="1" thickTop="1" thickBot="1" x14ac:dyDescent="0.3">
      <c r="B2350" s="12">
        <v>41796</v>
      </c>
      <c r="C2350" s="128" t="s">
        <v>14</v>
      </c>
      <c r="D2350" s="70">
        <v>5127.5110000000004</v>
      </c>
      <c r="E2350" s="70">
        <v>4891.0569999999998</v>
      </c>
      <c r="F2350" s="70">
        <v>4650.268</v>
      </c>
      <c r="G2350" s="70">
        <v>4640.741</v>
      </c>
      <c r="H2350" s="71">
        <v>4616.3040000000001</v>
      </c>
      <c r="I2350" s="70">
        <v>4663.027</v>
      </c>
      <c r="J2350" s="70">
        <v>4937.6729999999998</v>
      </c>
      <c r="K2350" s="70">
        <v>4924.1809999999996</v>
      </c>
      <c r="L2350" s="70">
        <v>5034.04</v>
      </c>
      <c r="M2350" s="70">
        <v>5153.7960000000003</v>
      </c>
      <c r="N2350" s="70">
        <v>5277.6989999999996</v>
      </c>
      <c r="O2350" s="70">
        <v>5366.4290000000001</v>
      </c>
      <c r="P2350" s="70">
        <v>5453.2640000000001</v>
      </c>
      <c r="Q2350" s="70">
        <v>5492.4930000000004</v>
      </c>
      <c r="R2350" s="70">
        <v>5532.3239999999996</v>
      </c>
      <c r="S2350" s="70">
        <v>5486.47</v>
      </c>
      <c r="T2350" s="70">
        <v>5598.3270000000002</v>
      </c>
      <c r="U2350" s="70">
        <v>5415.1440000000002</v>
      </c>
      <c r="V2350" s="70">
        <v>5434.991</v>
      </c>
      <c r="W2350" s="71">
        <v>5522.2759999999998</v>
      </c>
      <c r="X2350" s="70">
        <v>5795.2690000000002</v>
      </c>
      <c r="Y2350" s="66">
        <v>5850.3980000000001</v>
      </c>
      <c r="Z2350" s="70">
        <v>5612.0190000000002</v>
      </c>
      <c r="AA2350" s="70">
        <v>5266.1030000000001</v>
      </c>
      <c r="AB2350" s="72">
        <v>125741.804</v>
      </c>
      <c r="AC2350" s="18" t="str">
        <f t="shared" si="72"/>
        <v>ok</v>
      </c>
      <c r="AE2350" s="19">
        <f t="shared" si="73"/>
        <v>-485.33800000000338</v>
      </c>
      <c r="AF2350" s="20">
        <v>556.79999999999995</v>
      </c>
      <c r="AG2350" s="21"/>
      <c r="AH2350" s="121"/>
      <c r="AI2350" s="156"/>
      <c r="AJ2350" s="156"/>
    </row>
    <row r="2351" spans="1:36" ht="14.4" thickTop="1" thickBot="1" x14ac:dyDescent="0.3">
      <c r="B2351" s="12">
        <v>41797</v>
      </c>
      <c r="C2351" s="128" t="s">
        <v>15</v>
      </c>
      <c r="D2351" s="70">
        <v>5010.1469999999999</v>
      </c>
      <c r="E2351" s="70">
        <v>4710.3410000000003</v>
      </c>
      <c r="F2351" s="70">
        <v>4537.4129999999996</v>
      </c>
      <c r="G2351" s="70">
        <v>4542.951</v>
      </c>
      <c r="H2351" s="71">
        <v>4525.9409999999998</v>
      </c>
      <c r="I2351" s="70">
        <v>4579.4549999999999</v>
      </c>
      <c r="J2351" s="70">
        <v>4635.6909999999998</v>
      </c>
      <c r="K2351" s="70">
        <v>4624.4949999999999</v>
      </c>
      <c r="L2351" s="70">
        <v>4767.1610000000001</v>
      </c>
      <c r="M2351" s="70">
        <v>4927.7979999999998</v>
      </c>
      <c r="N2351" s="70">
        <v>5060.4780000000001</v>
      </c>
      <c r="O2351" s="70">
        <v>5103.5649999999996</v>
      </c>
      <c r="P2351" s="70">
        <v>5139.2280000000001</v>
      </c>
      <c r="Q2351" s="70">
        <v>5125.5460000000003</v>
      </c>
      <c r="R2351" s="70">
        <v>5140.8140000000003</v>
      </c>
      <c r="S2351" s="70">
        <v>4999.3540000000003</v>
      </c>
      <c r="T2351" s="70">
        <v>5047.5709999999999</v>
      </c>
      <c r="U2351" s="70">
        <v>5045.9939999999997</v>
      </c>
      <c r="V2351" s="70">
        <v>5102.9080000000004</v>
      </c>
      <c r="W2351" s="71">
        <v>5274.9989999999998</v>
      </c>
      <c r="X2351" s="70">
        <v>5795.5410000000002</v>
      </c>
      <c r="Y2351" s="66">
        <v>5831.9229999999998</v>
      </c>
      <c r="Z2351" s="70">
        <v>5601.6239999999998</v>
      </c>
      <c r="AA2351" s="70">
        <v>5311.3450000000003</v>
      </c>
      <c r="AB2351" s="72">
        <v>120442.283</v>
      </c>
      <c r="AC2351" s="18" t="str">
        <f t="shared" si="72"/>
        <v>ok</v>
      </c>
      <c r="AE2351" s="19">
        <f t="shared" si="73"/>
        <v>-5299.5210000000079</v>
      </c>
      <c r="AF2351" s="20">
        <v>559.89</v>
      </c>
      <c r="AG2351" s="21"/>
      <c r="AH2351" s="121"/>
      <c r="AI2351" s="156"/>
      <c r="AJ2351" s="156"/>
    </row>
    <row r="2352" spans="1:36" ht="14.4" thickTop="1" thickBot="1" x14ac:dyDescent="0.3">
      <c r="B2352" s="12">
        <v>41798</v>
      </c>
      <c r="C2352" s="128" t="s">
        <v>16</v>
      </c>
      <c r="D2352" s="70">
        <v>4922.6620000000003</v>
      </c>
      <c r="E2352" s="70">
        <v>4686.4430000000002</v>
      </c>
      <c r="F2352" s="70">
        <v>4537.6660000000002</v>
      </c>
      <c r="G2352" s="70">
        <v>4430.3760000000002</v>
      </c>
      <c r="H2352" s="71">
        <v>4393.3869999999997</v>
      </c>
      <c r="I2352" s="70">
        <v>4370.0330000000004</v>
      </c>
      <c r="J2352" s="70">
        <v>4409.9120000000003</v>
      </c>
      <c r="K2352" s="70">
        <v>4191.2349999999997</v>
      </c>
      <c r="L2352" s="70">
        <v>4309.8630000000003</v>
      </c>
      <c r="M2352" s="70">
        <v>4378.3609999999999</v>
      </c>
      <c r="N2352" s="70">
        <v>4475.1379999999999</v>
      </c>
      <c r="O2352" s="70">
        <v>4549.3950000000004</v>
      </c>
      <c r="P2352" s="70">
        <v>4542.3810000000003</v>
      </c>
      <c r="Q2352" s="70">
        <v>4637.808</v>
      </c>
      <c r="R2352" s="70">
        <v>4636.46</v>
      </c>
      <c r="S2352" s="70">
        <v>4581.8620000000001</v>
      </c>
      <c r="T2352" s="70">
        <v>4627.05</v>
      </c>
      <c r="U2352" s="70">
        <v>4683.2749999999996</v>
      </c>
      <c r="V2352" s="70">
        <v>4748.5770000000002</v>
      </c>
      <c r="W2352" s="71">
        <v>4970.5569999999998</v>
      </c>
      <c r="X2352" s="70">
        <v>5727.8710000000001</v>
      </c>
      <c r="Y2352" s="66">
        <v>6035.4260000000004</v>
      </c>
      <c r="Z2352" s="70">
        <v>5752.3760000000002</v>
      </c>
      <c r="AA2352" s="70">
        <v>5308.2950000000001</v>
      </c>
      <c r="AB2352" s="72">
        <v>113906.409</v>
      </c>
      <c r="AC2352" s="18" t="str">
        <f t="shared" si="72"/>
        <v>ok</v>
      </c>
      <c r="AE2352" s="19">
        <f t="shared" si="73"/>
        <v>-6535.8739999999962</v>
      </c>
      <c r="AF2352" s="20">
        <v>552.86</v>
      </c>
      <c r="AG2352" s="21"/>
      <c r="AH2352" s="121"/>
      <c r="AI2352" s="156"/>
      <c r="AJ2352" s="156"/>
    </row>
    <row r="2353" spans="1:36" ht="14.4" thickTop="1" thickBot="1" x14ac:dyDescent="0.3">
      <c r="B2353" s="12">
        <v>41799</v>
      </c>
      <c r="C2353" s="128" t="s">
        <v>17</v>
      </c>
      <c r="D2353" s="70">
        <v>4977.0110000000004</v>
      </c>
      <c r="E2353" s="70">
        <v>4706.7690000000002</v>
      </c>
      <c r="F2353" s="70">
        <v>4586.8100000000004</v>
      </c>
      <c r="G2353" s="70">
        <v>4453.4669999999996</v>
      </c>
      <c r="H2353" s="71">
        <v>4475.8109999999997</v>
      </c>
      <c r="I2353" s="70">
        <v>4527.5929999999998</v>
      </c>
      <c r="J2353" s="70">
        <v>4697.4859999999999</v>
      </c>
      <c r="K2353" s="70">
        <v>4808.8590000000004</v>
      </c>
      <c r="L2353" s="70">
        <v>4892.3190000000004</v>
      </c>
      <c r="M2353" s="70">
        <v>5149.5379999999996</v>
      </c>
      <c r="N2353" s="70">
        <v>5277.7160000000003</v>
      </c>
      <c r="O2353" s="70">
        <v>5407.5969999999998</v>
      </c>
      <c r="P2353" s="70">
        <v>5463.6180000000004</v>
      </c>
      <c r="Q2353" s="70">
        <v>5570.5159999999996</v>
      </c>
      <c r="R2353" s="70">
        <v>5579.9049999999997</v>
      </c>
      <c r="S2353" s="70">
        <v>5597.38</v>
      </c>
      <c r="T2353" s="70">
        <v>5635.5469999999996</v>
      </c>
      <c r="U2353" s="70">
        <v>5629.192</v>
      </c>
      <c r="V2353" s="70">
        <v>5558.8549999999996</v>
      </c>
      <c r="W2353" s="71">
        <v>5567.5379999999996</v>
      </c>
      <c r="X2353" s="70">
        <v>6079.9170000000004</v>
      </c>
      <c r="Y2353" s="66">
        <v>6291.71</v>
      </c>
      <c r="Z2353" s="70">
        <v>6025.6139999999996</v>
      </c>
      <c r="AA2353" s="70">
        <v>5603.0739999999996</v>
      </c>
      <c r="AB2353" s="72">
        <v>126563.842</v>
      </c>
      <c r="AC2353" s="18" t="str">
        <f t="shared" si="72"/>
        <v>ok</v>
      </c>
      <c r="AE2353" s="19">
        <f t="shared" si="73"/>
        <v>12657.433000000005</v>
      </c>
      <c r="AF2353" s="20">
        <v>601.39</v>
      </c>
      <c r="AG2353" s="21"/>
      <c r="AH2353" s="121"/>
      <c r="AI2353" s="156"/>
      <c r="AJ2353" s="156"/>
    </row>
    <row r="2354" spans="1:36" ht="14.4" thickTop="1" thickBot="1" x14ac:dyDescent="0.3">
      <c r="B2354" s="12">
        <v>41800</v>
      </c>
      <c r="C2354" s="128" t="s">
        <v>11</v>
      </c>
      <c r="D2354" s="70">
        <v>5306.3</v>
      </c>
      <c r="E2354" s="70">
        <v>5084.3149999999996</v>
      </c>
      <c r="F2354" s="70">
        <v>5031.0420000000004</v>
      </c>
      <c r="G2354" s="70">
        <v>4825.6970000000001</v>
      </c>
      <c r="H2354" s="71">
        <v>4808.9759999999997</v>
      </c>
      <c r="I2354" s="70">
        <v>4852.2219999999998</v>
      </c>
      <c r="J2354" s="70">
        <v>5052.9679999999998</v>
      </c>
      <c r="K2354" s="70">
        <v>4945.7619999999997</v>
      </c>
      <c r="L2354" s="70">
        <v>5101.7349999999997</v>
      </c>
      <c r="M2354" s="70">
        <v>5319.6369999999997</v>
      </c>
      <c r="N2354" s="70">
        <v>5292.8530000000001</v>
      </c>
      <c r="O2354" s="70">
        <v>5492.34</v>
      </c>
      <c r="P2354" s="70">
        <v>5564.5609999999997</v>
      </c>
      <c r="Q2354" s="70">
        <v>5591.7370000000001</v>
      </c>
      <c r="R2354" s="70">
        <v>5708.866</v>
      </c>
      <c r="S2354" s="70">
        <v>5722.643</v>
      </c>
      <c r="T2354" s="70">
        <v>5803.0309999999999</v>
      </c>
      <c r="U2354" s="70">
        <v>5742.0529999999999</v>
      </c>
      <c r="V2354" s="70">
        <v>5636.8559999999998</v>
      </c>
      <c r="W2354" s="71">
        <v>5666.5420000000004</v>
      </c>
      <c r="X2354" s="70">
        <v>6149.8320000000003</v>
      </c>
      <c r="Y2354" s="66">
        <v>6338.4629999999997</v>
      </c>
      <c r="Z2354" s="70">
        <v>6160.9319999999998</v>
      </c>
      <c r="AA2354" s="70">
        <v>5688.9319999999998</v>
      </c>
      <c r="AB2354" s="72">
        <v>130888.295</v>
      </c>
      <c r="AC2354" s="18" t="str">
        <f t="shared" si="72"/>
        <v>ok</v>
      </c>
      <c r="AE2354" s="19">
        <f t="shared" si="73"/>
        <v>4324.4529999999941</v>
      </c>
      <c r="AF2354" s="20">
        <v>599.49</v>
      </c>
      <c r="AG2354" s="21"/>
      <c r="AH2354" s="121"/>
      <c r="AI2354" s="156"/>
      <c r="AJ2354" s="156"/>
    </row>
    <row r="2355" spans="1:36" ht="14.4" thickTop="1" thickBot="1" x14ac:dyDescent="0.3">
      <c r="B2355" s="12">
        <v>41801</v>
      </c>
      <c r="C2355" s="128" t="s">
        <v>12</v>
      </c>
      <c r="D2355" s="70">
        <v>5510.5060000000003</v>
      </c>
      <c r="E2355" s="70">
        <v>5365.0190000000002</v>
      </c>
      <c r="F2355" s="70">
        <v>5094.63</v>
      </c>
      <c r="G2355" s="70">
        <v>4996.2020000000002</v>
      </c>
      <c r="H2355" s="71">
        <v>4919.9040000000005</v>
      </c>
      <c r="I2355" s="70">
        <v>4999.0410000000002</v>
      </c>
      <c r="J2355" s="70">
        <v>5153.4740000000002</v>
      </c>
      <c r="K2355" s="70">
        <v>5114.6180000000004</v>
      </c>
      <c r="L2355" s="70">
        <v>5213.7640000000001</v>
      </c>
      <c r="M2355" s="70">
        <v>5294.4520000000002</v>
      </c>
      <c r="N2355" s="70">
        <v>5513.51</v>
      </c>
      <c r="O2355" s="70">
        <v>5394.509</v>
      </c>
      <c r="P2355" s="70">
        <v>5483.5370000000003</v>
      </c>
      <c r="Q2355" s="70">
        <v>5695.88</v>
      </c>
      <c r="R2355" s="70">
        <v>5755.2219999999998</v>
      </c>
      <c r="S2355" s="70">
        <v>5858.8969999999999</v>
      </c>
      <c r="T2355" s="70">
        <v>5886.6350000000002</v>
      </c>
      <c r="U2355" s="70">
        <v>5750.3990000000003</v>
      </c>
      <c r="V2355" s="70">
        <v>5588.91</v>
      </c>
      <c r="W2355" s="71">
        <v>5693.0829999999996</v>
      </c>
      <c r="X2355" s="70">
        <v>6158.39</v>
      </c>
      <c r="Y2355" s="66">
        <v>6398.6210000000001</v>
      </c>
      <c r="Z2355" s="70">
        <v>6208.49</v>
      </c>
      <c r="AA2355" s="70">
        <v>5922.79</v>
      </c>
      <c r="AB2355" s="72">
        <v>132970.48300000001</v>
      </c>
      <c r="AC2355" s="18" t="str">
        <f t="shared" si="72"/>
        <v>ok</v>
      </c>
      <c r="AE2355" s="19">
        <f t="shared" si="73"/>
        <v>2082.1880000000092</v>
      </c>
      <c r="AF2355" s="20">
        <v>593.78999999999985</v>
      </c>
      <c r="AG2355" s="21"/>
      <c r="AH2355" s="121"/>
      <c r="AI2355" s="156"/>
      <c r="AJ2355" s="156"/>
    </row>
    <row r="2356" spans="1:36" ht="14.4" thickTop="1" thickBot="1" x14ac:dyDescent="0.3">
      <c r="B2356" s="12">
        <v>41802</v>
      </c>
      <c r="C2356" s="128" t="s">
        <v>13</v>
      </c>
      <c r="D2356" s="70">
        <v>5526.8329999999996</v>
      </c>
      <c r="E2356" s="70">
        <v>5337.3860000000004</v>
      </c>
      <c r="F2356" s="70">
        <v>5217.7349999999997</v>
      </c>
      <c r="G2356" s="70">
        <v>5065.2460000000001</v>
      </c>
      <c r="H2356" s="71">
        <v>4988.0290000000005</v>
      </c>
      <c r="I2356" s="70">
        <v>5008.857</v>
      </c>
      <c r="J2356" s="70">
        <v>5245.8469999999998</v>
      </c>
      <c r="K2356" s="70">
        <v>5141.4309999999996</v>
      </c>
      <c r="L2356" s="70">
        <v>5228.9319999999998</v>
      </c>
      <c r="M2356" s="70">
        <v>5493.165</v>
      </c>
      <c r="N2356" s="70">
        <v>5573.5249999999996</v>
      </c>
      <c r="O2356" s="70">
        <v>5730.2910000000002</v>
      </c>
      <c r="P2356" s="70">
        <v>5817.72</v>
      </c>
      <c r="Q2356" s="70">
        <v>5916.2619999999997</v>
      </c>
      <c r="R2356" s="70">
        <v>5968.9</v>
      </c>
      <c r="S2356" s="70">
        <v>6070.4989999999998</v>
      </c>
      <c r="T2356" s="70">
        <v>6021.0720000000001</v>
      </c>
      <c r="U2356" s="70">
        <v>5905.5680000000002</v>
      </c>
      <c r="V2356" s="70">
        <v>5741.5810000000001</v>
      </c>
      <c r="W2356" s="71">
        <v>5727.6239999999998</v>
      </c>
      <c r="X2356" s="70">
        <v>6230.0290000000005</v>
      </c>
      <c r="Y2356" s="66">
        <v>6464.0320000000002</v>
      </c>
      <c r="Z2356" s="70">
        <v>6413.6120000000001</v>
      </c>
      <c r="AA2356" s="70">
        <v>6102.93</v>
      </c>
      <c r="AB2356" s="72">
        <v>135937.106</v>
      </c>
      <c r="AC2356" s="18" t="str">
        <f t="shared" si="72"/>
        <v>ok</v>
      </c>
      <c r="AE2356" s="19">
        <f t="shared" si="73"/>
        <v>2966.6229999999923</v>
      </c>
      <c r="AF2356" s="20">
        <v>608.50999999999988</v>
      </c>
      <c r="AG2356" s="21"/>
      <c r="AH2356" s="121"/>
      <c r="AI2356" s="156"/>
      <c r="AJ2356" s="156"/>
    </row>
    <row r="2357" spans="1:36" ht="14.4" thickTop="1" thickBot="1" x14ac:dyDescent="0.3">
      <c r="B2357" s="12">
        <v>41803</v>
      </c>
      <c r="C2357" s="128" t="s">
        <v>14</v>
      </c>
      <c r="D2357" s="70">
        <v>5776.3339999999998</v>
      </c>
      <c r="E2357" s="70">
        <v>5500.5519999999997</v>
      </c>
      <c r="F2357" s="70">
        <v>5356.2690000000002</v>
      </c>
      <c r="G2357" s="70">
        <v>5164.97</v>
      </c>
      <c r="H2357" s="71">
        <v>5076.6610000000001</v>
      </c>
      <c r="I2357" s="70">
        <v>5070.942</v>
      </c>
      <c r="J2357" s="70">
        <v>5280.2439999999997</v>
      </c>
      <c r="K2357" s="70">
        <v>5137.8590000000004</v>
      </c>
      <c r="L2357" s="70">
        <v>5329.9830000000002</v>
      </c>
      <c r="M2357" s="70">
        <v>5487.0249999999996</v>
      </c>
      <c r="N2357" s="70">
        <v>5558.192</v>
      </c>
      <c r="O2357" s="70">
        <v>5745.116</v>
      </c>
      <c r="P2357" s="70">
        <v>5790.6279999999997</v>
      </c>
      <c r="Q2357" s="70">
        <v>5836.3140000000003</v>
      </c>
      <c r="R2357" s="70">
        <v>5818.17</v>
      </c>
      <c r="S2357" s="70">
        <v>5891.277</v>
      </c>
      <c r="T2357" s="70">
        <v>5889.1220000000003</v>
      </c>
      <c r="U2357" s="70">
        <v>5832.134</v>
      </c>
      <c r="V2357" s="70">
        <v>5605.62</v>
      </c>
      <c r="W2357" s="71">
        <v>5623.59</v>
      </c>
      <c r="X2357" s="70">
        <v>6064.8209999999999</v>
      </c>
      <c r="Y2357" s="66">
        <v>6411.2809999999999</v>
      </c>
      <c r="Z2357" s="70">
        <v>6354.5720000000001</v>
      </c>
      <c r="AA2357" s="70">
        <v>6095.674</v>
      </c>
      <c r="AB2357" s="72">
        <v>135697.35</v>
      </c>
      <c r="AC2357" s="18" t="str">
        <f t="shared" si="72"/>
        <v>ok</v>
      </c>
      <c r="AE2357" s="19">
        <f t="shared" si="73"/>
        <v>-239.75599999999395</v>
      </c>
      <c r="AF2357" s="20">
        <v>608.88</v>
      </c>
      <c r="AG2357" s="21"/>
      <c r="AH2357" s="121"/>
      <c r="AI2357" s="156"/>
      <c r="AJ2357" s="156"/>
    </row>
    <row r="2358" spans="1:36" ht="14.4" thickTop="1" thickBot="1" x14ac:dyDescent="0.3">
      <c r="B2358" s="12">
        <v>41804</v>
      </c>
      <c r="C2358" s="128" t="s">
        <v>15</v>
      </c>
      <c r="D2358" s="70">
        <v>5721.2520000000004</v>
      </c>
      <c r="E2358" s="70">
        <v>5536.4380000000001</v>
      </c>
      <c r="F2358" s="70">
        <v>5388.1350000000002</v>
      </c>
      <c r="G2358" s="70">
        <v>5195.1930000000002</v>
      </c>
      <c r="H2358" s="71">
        <v>5073.2640000000001</v>
      </c>
      <c r="I2358" s="70">
        <v>5104.6099999999997</v>
      </c>
      <c r="J2358" s="70">
        <v>5025.7299999999996</v>
      </c>
      <c r="K2358" s="70">
        <v>4894.7700000000004</v>
      </c>
      <c r="L2358" s="70">
        <v>5115.1610000000001</v>
      </c>
      <c r="M2358" s="70">
        <v>5292.2820000000002</v>
      </c>
      <c r="N2358" s="70">
        <v>5389.884</v>
      </c>
      <c r="O2358" s="70">
        <v>5483.3519999999999</v>
      </c>
      <c r="P2358" s="70">
        <v>5525.6549999999997</v>
      </c>
      <c r="Q2358" s="70">
        <v>5563.3230000000003</v>
      </c>
      <c r="R2358" s="70">
        <v>5544.38</v>
      </c>
      <c r="S2358" s="70">
        <v>5488.5240000000003</v>
      </c>
      <c r="T2358" s="70">
        <v>5395.2129999999997</v>
      </c>
      <c r="U2358" s="70">
        <v>5367.0039999999999</v>
      </c>
      <c r="V2358" s="70">
        <v>5267.8140000000003</v>
      </c>
      <c r="W2358" s="71">
        <v>5249.7049999999999</v>
      </c>
      <c r="X2358" s="70">
        <v>6045.5140000000001</v>
      </c>
      <c r="Y2358" s="66">
        <v>6467.0709999999999</v>
      </c>
      <c r="Z2358" s="70">
        <v>6264.6660000000002</v>
      </c>
      <c r="AA2358" s="70">
        <v>5918.7569999999996</v>
      </c>
      <c r="AB2358" s="72">
        <v>131317.69699999999</v>
      </c>
      <c r="AC2358" s="18" t="str">
        <f t="shared" si="72"/>
        <v>ok</v>
      </c>
      <c r="AE2358" s="19">
        <f t="shared" si="73"/>
        <v>-4379.6530000000203</v>
      </c>
      <c r="AF2358" s="20">
        <v>620.51999999999987</v>
      </c>
      <c r="AG2358" s="21"/>
      <c r="AH2358" s="121"/>
      <c r="AI2358" s="156"/>
      <c r="AJ2358" s="156"/>
    </row>
    <row r="2359" spans="1:36" ht="14.4" thickTop="1" thickBot="1" x14ac:dyDescent="0.3">
      <c r="B2359" s="12">
        <v>41805</v>
      </c>
      <c r="C2359" s="128" t="s">
        <v>16</v>
      </c>
      <c r="D2359" s="70">
        <v>5603.1850000000004</v>
      </c>
      <c r="E2359" s="70">
        <v>5218.4840000000004</v>
      </c>
      <c r="F2359" s="70">
        <v>5110.8540000000003</v>
      </c>
      <c r="G2359" s="70">
        <v>4983.9319999999998</v>
      </c>
      <c r="H2359" s="71">
        <v>4878.6369999999997</v>
      </c>
      <c r="I2359" s="70">
        <v>4830.1850000000004</v>
      </c>
      <c r="J2359" s="70">
        <v>4796.5829999999996</v>
      </c>
      <c r="K2359" s="70">
        <v>4500.6959999999999</v>
      </c>
      <c r="L2359" s="70">
        <v>4612.3680000000004</v>
      </c>
      <c r="M2359" s="70">
        <v>4611.183</v>
      </c>
      <c r="N2359" s="70">
        <v>4713.9570000000003</v>
      </c>
      <c r="O2359" s="70">
        <v>4762.4979999999996</v>
      </c>
      <c r="P2359" s="70">
        <v>4886.5950000000003</v>
      </c>
      <c r="Q2359" s="70">
        <v>4946.5240000000003</v>
      </c>
      <c r="R2359" s="70">
        <v>4998.93</v>
      </c>
      <c r="S2359" s="70">
        <v>4997.3230000000003</v>
      </c>
      <c r="T2359" s="70">
        <v>4959.0290000000005</v>
      </c>
      <c r="U2359" s="70">
        <v>4971.2190000000001</v>
      </c>
      <c r="V2359" s="70">
        <v>4969.6360000000004</v>
      </c>
      <c r="W2359" s="71">
        <v>5125.0870000000004</v>
      </c>
      <c r="X2359" s="70">
        <v>5919.2129999999997</v>
      </c>
      <c r="Y2359" s="66">
        <v>6397.8630000000003</v>
      </c>
      <c r="Z2359" s="70">
        <v>6145.0460000000003</v>
      </c>
      <c r="AA2359" s="70">
        <v>5803.2190000000001</v>
      </c>
      <c r="AB2359" s="72">
        <v>122742.246</v>
      </c>
      <c r="AC2359" s="18" t="str">
        <f t="shared" si="72"/>
        <v>ok</v>
      </c>
      <c r="AE2359" s="19">
        <f t="shared" si="73"/>
        <v>-8575.4509999999864</v>
      </c>
      <c r="AF2359" s="20">
        <v>610.08999999999992</v>
      </c>
      <c r="AG2359" s="21"/>
      <c r="AH2359" s="121"/>
      <c r="AI2359" s="156"/>
      <c r="AJ2359" s="156"/>
    </row>
    <row r="2360" spans="1:36" ht="14.4" thickTop="1" thickBot="1" x14ac:dyDescent="0.3">
      <c r="B2360" s="12">
        <v>41806</v>
      </c>
      <c r="C2360" s="128" t="s">
        <v>17</v>
      </c>
      <c r="D2360" s="70">
        <v>5477.6869999999999</v>
      </c>
      <c r="E2360" s="70">
        <v>5208.6329999999998</v>
      </c>
      <c r="F2360" s="70">
        <v>5061.2370000000001</v>
      </c>
      <c r="G2360" s="70">
        <v>4886.7879999999996</v>
      </c>
      <c r="H2360" s="71">
        <v>4806.9350000000004</v>
      </c>
      <c r="I2360" s="70">
        <v>4810.9660000000003</v>
      </c>
      <c r="J2360" s="70">
        <v>5016.402</v>
      </c>
      <c r="K2360" s="70">
        <v>4914.8850000000002</v>
      </c>
      <c r="L2360" s="70">
        <v>5025.9229999999998</v>
      </c>
      <c r="M2360" s="70">
        <v>5244.634</v>
      </c>
      <c r="N2360" s="70">
        <v>5406.826</v>
      </c>
      <c r="O2360" s="70">
        <v>5644.78</v>
      </c>
      <c r="P2360" s="70">
        <v>5752.4139999999998</v>
      </c>
      <c r="Q2360" s="70">
        <v>5771.1760000000004</v>
      </c>
      <c r="R2360" s="70">
        <v>5804.9530000000004</v>
      </c>
      <c r="S2360" s="70">
        <v>5838.7659999999996</v>
      </c>
      <c r="T2360" s="70">
        <v>5858.0420000000004</v>
      </c>
      <c r="U2360" s="70">
        <v>5786.0389999999998</v>
      </c>
      <c r="V2360" s="70">
        <v>5598.915</v>
      </c>
      <c r="W2360" s="71">
        <v>5614.7740000000003</v>
      </c>
      <c r="X2360" s="70">
        <v>6067.7209999999995</v>
      </c>
      <c r="Y2360" s="66">
        <v>6407.299</v>
      </c>
      <c r="Z2360" s="70">
        <v>6231.1610000000001</v>
      </c>
      <c r="AA2360" s="70">
        <v>5863.84</v>
      </c>
      <c r="AB2360" s="72">
        <v>132100.796</v>
      </c>
      <c r="AC2360" s="18" t="str">
        <f t="shared" si="72"/>
        <v>ok</v>
      </c>
      <c r="AE2360" s="19">
        <f t="shared" si="73"/>
        <v>9358.5500000000029</v>
      </c>
      <c r="AF2360" s="20">
        <v>600.46999999999991</v>
      </c>
      <c r="AG2360" s="21"/>
      <c r="AH2360" s="121"/>
      <c r="AI2360" s="156"/>
      <c r="AJ2360" s="156"/>
    </row>
    <row r="2361" spans="1:36" ht="14.4" thickTop="1" thickBot="1" x14ac:dyDescent="0.3">
      <c r="B2361" s="12">
        <v>41807</v>
      </c>
      <c r="C2361" s="128" t="s">
        <v>11</v>
      </c>
      <c r="D2361" s="70">
        <v>5604.62</v>
      </c>
      <c r="E2361" s="70">
        <v>5343.7730000000001</v>
      </c>
      <c r="F2361" s="70">
        <v>5207.3329999999996</v>
      </c>
      <c r="G2361" s="70">
        <v>5079.7349999999997</v>
      </c>
      <c r="H2361" s="71">
        <v>4936.973</v>
      </c>
      <c r="I2361" s="70">
        <v>4983.1080000000002</v>
      </c>
      <c r="J2361" s="70">
        <v>5097.567</v>
      </c>
      <c r="K2361" s="70">
        <v>5061.7950000000001</v>
      </c>
      <c r="L2361" s="70">
        <v>5185.6329999999998</v>
      </c>
      <c r="M2361" s="70">
        <v>5383.3559999999998</v>
      </c>
      <c r="N2361" s="70">
        <v>5494.0889999999999</v>
      </c>
      <c r="O2361" s="70">
        <v>5603.5140000000001</v>
      </c>
      <c r="P2361" s="70">
        <v>5783.8440000000001</v>
      </c>
      <c r="Q2361" s="70">
        <v>5904.3639999999996</v>
      </c>
      <c r="R2361" s="70">
        <v>5783.4049999999997</v>
      </c>
      <c r="S2361" s="70">
        <v>5711.1289999999999</v>
      </c>
      <c r="T2361" s="70">
        <v>5759.4009999999998</v>
      </c>
      <c r="U2361" s="70">
        <v>5725.9740000000002</v>
      </c>
      <c r="V2361" s="70">
        <v>5560.3239999999996</v>
      </c>
      <c r="W2361" s="71">
        <v>5526.9669999999996</v>
      </c>
      <c r="X2361" s="70">
        <v>6056.66</v>
      </c>
      <c r="Y2361" s="66">
        <v>6396.933</v>
      </c>
      <c r="Z2361" s="70">
        <v>6222.7870000000003</v>
      </c>
      <c r="AA2361" s="70">
        <v>5918.2619999999997</v>
      </c>
      <c r="AB2361" s="72">
        <v>133331.546</v>
      </c>
      <c r="AC2361" s="18" t="str">
        <f t="shared" si="72"/>
        <v>ok</v>
      </c>
      <c r="AE2361" s="19">
        <f t="shared" si="73"/>
        <v>1230.75</v>
      </c>
      <c r="AF2361" s="20">
        <v>604.03</v>
      </c>
      <c r="AG2361" s="21"/>
      <c r="AH2361" s="121"/>
      <c r="AI2361" s="156"/>
      <c r="AJ2361" s="156"/>
    </row>
    <row r="2362" spans="1:36" ht="14.4" thickTop="1" thickBot="1" x14ac:dyDescent="0.3">
      <c r="B2362" s="12">
        <v>41808</v>
      </c>
      <c r="C2362" s="128" t="s">
        <v>12</v>
      </c>
      <c r="D2362" s="70">
        <v>5619.9579999999996</v>
      </c>
      <c r="E2362" s="70">
        <v>5266.7690000000002</v>
      </c>
      <c r="F2362" s="70">
        <v>5240.982</v>
      </c>
      <c r="G2362" s="70">
        <v>5067.7169999999996</v>
      </c>
      <c r="H2362" s="71">
        <v>4944.12</v>
      </c>
      <c r="I2362" s="70">
        <v>5076.09</v>
      </c>
      <c r="J2362" s="70">
        <v>5221.9059999999999</v>
      </c>
      <c r="K2362" s="70">
        <v>5113.51</v>
      </c>
      <c r="L2362" s="70">
        <v>5274.9269999999997</v>
      </c>
      <c r="M2362" s="70">
        <v>5453.3370000000004</v>
      </c>
      <c r="N2362" s="70">
        <v>5584.5370000000003</v>
      </c>
      <c r="O2362" s="70">
        <v>5742.8909999999996</v>
      </c>
      <c r="P2362" s="70">
        <v>5815.9709999999995</v>
      </c>
      <c r="Q2362" s="70">
        <v>5861.152</v>
      </c>
      <c r="R2362" s="70">
        <v>5946.9290000000001</v>
      </c>
      <c r="S2362" s="70">
        <v>5977.5320000000002</v>
      </c>
      <c r="T2362" s="70">
        <v>5950.0879999999997</v>
      </c>
      <c r="U2362" s="70">
        <v>5934.9809999999998</v>
      </c>
      <c r="V2362" s="70">
        <v>5712.5879999999997</v>
      </c>
      <c r="W2362" s="71">
        <v>5672.1459999999997</v>
      </c>
      <c r="X2362" s="70">
        <v>6120.585</v>
      </c>
      <c r="Y2362" s="66">
        <v>6469.31</v>
      </c>
      <c r="Z2362" s="70">
        <v>6368.2669999999998</v>
      </c>
      <c r="AA2362" s="70">
        <v>6032.2060000000001</v>
      </c>
      <c r="AB2362" s="72">
        <v>135468.49900000001</v>
      </c>
      <c r="AC2362" s="18" t="str">
        <f t="shared" si="72"/>
        <v>ok</v>
      </c>
      <c r="AE2362" s="19">
        <f t="shared" si="73"/>
        <v>2136.9530000000086</v>
      </c>
      <c r="AF2362" s="20">
        <v>594.06000000000006</v>
      </c>
      <c r="AG2362" s="21"/>
      <c r="AH2362" s="121"/>
      <c r="AI2362" s="156"/>
      <c r="AJ2362" s="156"/>
    </row>
    <row r="2363" spans="1:36" ht="14.4" thickTop="1" thickBot="1" x14ac:dyDescent="0.3">
      <c r="B2363" s="12">
        <v>41809</v>
      </c>
      <c r="C2363" s="128" t="s">
        <v>13</v>
      </c>
      <c r="D2363" s="70">
        <v>5681.6279999999997</v>
      </c>
      <c r="E2363" s="70">
        <v>5412.3180000000002</v>
      </c>
      <c r="F2363" s="70">
        <v>5304.9840000000004</v>
      </c>
      <c r="G2363" s="70">
        <v>5155.4229999999998</v>
      </c>
      <c r="H2363" s="71">
        <v>5048.8010000000004</v>
      </c>
      <c r="I2363" s="70">
        <v>5073.5050000000001</v>
      </c>
      <c r="J2363" s="70">
        <v>5254.8620000000001</v>
      </c>
      <c r="K2363" s="70">
        <v>5153.5219999999999</v>
      </c>
      <c r="L2363" s="70">
        <v>5254.1930000000002</v>
      </c>
      <c r="M2363" s="70">
        <v>5407.8360000000002</v>
      </c>
      <c r="N2363" s="70">
        <v>5588.58</v>
      </c>
      <c r="O2363" s="70">
        <v>5723.674</v>
      </c>
      <c r="P2363" s="70">
        <v>5773.6989999999996</v>
      </c>
      <c r="Q2363" s="70">
        <v>5797.8549999999996</v>
      </c>
      <c r="R2363" s="70">
        <v>5840.0870000000004</v>
      </c>
      <c r="S2363" s="70">
        <v>5944.2330000000002</v>
      </c>
      <c r="T2363" s="70">
        <v>5985.79</v>
      </c>
      <c r="U2363" s="70">
        <v>5930.44</v>
      </c>
      <c r="V2363" s="70">
        <v>5680.42</v>
      </c>
      <c r="W2363" s="71">
        <v>5775.6289999999999</v>
      </c>
      <c r="X2363" s="70">
        <v>6183.9129999999996</v>
      </c>
      <c r="Y2363" s="66">
        <v>6423.3329999999996</v>
      </c>
      <c r="Z2363" s="70">
        <v>6365.9750000000004</v>
      </c>
      <c r="AA2363" s="70">
        <v>6080.5429999999997</v>
      </c>
      <c r="AB2363" s="72">
        <v>135841.24299999999</v>
      </c>
      <c r="AC2363" s="18" t="str">
        <f t="shared" si="72"/>
        <v>ok</v>
      </c>
      <c r="AE2363" s="19">
        <f t="shared" si="73"/>
        <v>372.74399999997695</v>
      </c>
      <c r="AF2363" s="20">
        <v>591.03000000000009</v>
      </c>
      <c r="AG2363" s="21"/>
      <c r="AH2363" s="121"/>
      <c r="AI2363" s="156"/>
      <c r="AJ2363" s="156"/>
    </row>
    <row r="2364" spans="1:36" ht="14.4" thickTop="1" thickBot="1" x14ac:dyDescent="0.3">
      <c r="B2364" s="12">
        <v>41810</v>
      </c>
      <c r="C2364" s="128" t="s">
        <v>14</v>
      </c>
      <c r="D2364" s="70">
        <v>5704.3239999999996</v>
      </c>
      <c r="E2364" s="70">
        <v>5480.259</v>
      </c>
      <c r="F2364" s="70">
        <v>5292.9309999999996</v>
      </c>
      <c r="G2364" s="70">
        <v>5211.0119999999997</v>
      </c>
      <c r="H2364" s="71">
        <v>5135.5529999999999</v>
      </c>
      <c r="I2364" s="70">
        <v>5159.8100000000004</v>
      </c>
      <c r="J2364" s="70">
        <v>5243.6109999999999</v>
      </c>
      <c r="K2364" s="70">
        <v>5164</v>
      </c>
      <c r="L2364" s="70">
        <v>5174.2219999999998</v>
      </c>
      <c r="M2364" s="70">
        <v>5401.7950000000001</v>
      </c>
      <c r="N2364" s="70">
        <v>5493.1189999999997</v>
      </c>
      <c r="O2364" s="70">
        <v>5587.3819999999996</v>
      </c>
      <c r="P2364" s="70">
        <v>5659.0929999999998</v>
      </c>
      <c r="Q2364" s="70">
        <v>5766.3429999999998</v>
      </c>
      <c r="R2364" s="70">
        <v>5756.9669999999996</v>
      </c>
      <c r="S2364" s="70">
        <v>5914.7780000000002</v>
      </c>
      <c r="T2364" s="70">
        <v>5893.2349999999997</v>
      </c>
      <c r="U2364" s="70">
        <v>5875.152</v>
      </c>
      <c r="V2364" s="70">
        <v>5698.777</v>
      </c>
      <c r="W2364" s="71">
        <v>5703.5969999999998</v>
      </c>
      <c r="X2364" s="70">
        <v>6122.1139999999996</v>
      </c>
      <c r="Y2364" s="66">
        <v>6310.415</v>
      </c>
      <c r="Z2364" s="70">
        <v>6242.8190000000004</v>
      </c>
      <c r="AA2364" s="70">
        <v>5931.1540000000005</v>
      </c>
      <c r="AB2364" s="72">
        <v>134922.462</v>
      </c>
      <c r="AC2364" s="18" t="str">
        <f t="shared" si="72"/>
        <v>ok</v>
      </c>
      <c r="AE2364" s="19">
        <f t="shared" si="73"/>
        <v>-918.78099999998813</v>
      </c>
      <c r="AF2364" s="20">
        <v>592.66999999999996</v>
      </c>
      <c r="AG2364" s="21"/>
      <c r="AH2364" s="121"/>
      <c r="AI2364" s="156"/>
      <c r="AJ2364" s="156"/>
    </row>
    <row r="2365" spans="1:36" ht="14.4" thickTop="1" thickBot="1" x14ac:dyDescent="0.3">
      <c r="B2365" s="12">
        <v>41811</v>
      </c>
      <c r="C2365" s="128" t="s">
        <v>15</v>
      </c>
      <c r="D2365" s="70">
        <v>5627.3249999999998</v>
      </c>
      <c r="E2365" s="70">
        <v>5471.5810000000001</v>
      </c>
      <c r="F2365" s="70">
        <v>5260.1710000000003</v>
      </c>
      <c r="G2365" s="70">
        <v>5163.75</v>
      </c>
      <c r="H2365" s="71">
        <v>5076.2430000000004</v>
      </c>
      <c r="I2365" s="70">
        <v>5043.2120000000004</v>
      </c>
      <c r="J2365" s="70">
        <v>5034.4170000000004</v>
      </c>
      <c r="K2365" s="70">
        <v>4882.6750000000002</v>
      </c>
      <c r="L2365" s="70">
        <v>5013.5230000000001</v>
      </c>
      <c r="M2365" s="70">
        <v>5114.0410000000002</v>
      </c>
      <c r="N2365" s="70">
        <v>5256.5069999999996</v>
      </c>
      <c r="O2365" s="70">
        <v>5328.4520000000002</v>
      </c>
      <c r="P2365" s="70">
        <v>5472.7070000000003</v>
      </c>
      <c r="Q2365" s="70">
        <v>5444.3419999999996</v>
      </c>
      <c r="R2365" s="70">
        <v>5414.9170000000004</v>
      </c>
      <c r="S2365" s="70">
        <v>5376.9979999999996</v>
      </c>
      <c r="T2365" s="70">
        <v>5333.1040000000003</v>
      </c>
      <c r="U2365" s="70">
        <v>5329.884</v>
      </c>
      <c r="V2365" s="70">
        <v>5293.4070000000002</v>
      </c>
      <c r="W2365" s="71">
        <v>5449.7259999999997</v>
      </c>
      <c r="X2365" s="70">
        <v>6123.5150000000003</v>
      </c>
      <c r="Y2365" s="66">
        <v>6485.3680000000004</v>
      </c>
      <c r="Z2365" s="70">
        <v>6211.7709999999997</v>
      </c>
      <c r="AA2365" s="70">
        <v>5933.942</v>
      </c>
      <c r="AB2365" s="72">
        <v>130141.57799999999</v>
      </c>
      <c r="AC2365" s="18" t="str">
        <f t="shared" si="72"/>
        <v>ok</v>
      </c>
      <c r="AE2365" s="19">
        <f t="shared" si="73"/>
        <v>-4780.8840000000055</v>
      </c>
      <c r="AF2365" s="20">
        <v>595.29000000000008</v>
      </c>
      <c r="AG2365" s="21"/>
      <c r="AH2365" s="121"/>
      <c r="AI2365" s="156"/>
      <c r="AJ2365" s="156"/>
    </row>
    <row r="2366" spans="1:36" ht="14.4" thickTop="1" thickBot="1" x14ac:dyDescent="0.3">
      <c r="A2366" s="22" t="s">
        <v>30</v>
      </c>
      <c r="B2366" s="12">
        <v>41812</v>
      </c>
      <c r="C2366" s="128" t="s">
        <v>16</v>
      </c>
      <c r="D2366" s="70">
        <v>5594.5990000000002</v>
      </c>
      <c r="E2366" s="70">
        <v>5189.1549999999997</v>
      </c>
      <c r="F2366" s="70">
        <v>5057.5609999999997</v>
      </c>
      <c r="G2366" s="70">
        <v>4994.6379999999999</v>
      </c>
      <c r="H2366" s="71">
        <v>4915.4520000000002</v>
      </c>
      <c r="I2366" s="70">
        <v>4863.0249999999996</v>
      </c>
      <c r="J2366" s="70">
        <v>4789.5659999999998</v>
      </c>
      <c r="K2366" s="70">
        <v>4504.1679999999997</v>
      </c>
      <c r="L2366" s="70">
        <v>4583.7160000000003</v>
      </c>
      <c r="M2366" s="70">
        <v>4669.8280000000004</v>
      </c>
      <c r="N2366" s="70">
        <v>4699.3760000000002</v>
      </c>
      <c r="O2366" s="70">
        <v>4773.5119999999997</v>
      </c>
      <c r="P2366" s="70">
        <v>4807.5879999999997</v>
      </c>
      <c r="Q2366" s="70">
        <v>4899.6499999999996</v>
      </c>
      <c r="R2366" s="70">
        <v>4947.24</v>
      </c>
      <c r="S2366" s="70">
        <v>4998.5680000000002</v>
      </c>
      <c r="T2366" s="70">
        <v>5036.0709999999999</v>
      </c>
      <c r="U2366" s="70">
        <v>5062.125</v>
      </c>
      <c r="V2366" s="70">
        <v>5055.4399999999996</v>
      </c>
      <c r="W2366" s="71">
        <v>5196.4790000000003</v>
      </c>
      <c r="X2366" s="70">
        <v>6231.4269999999997</v>
      </c>
      <c r="Y2366" s="66">
        <v>6451.4210000000003</v>
      </c>
      <c r="Z2366" s="70">
        <v>6261.8239999999996</v>
      </c>
      <c r="AA2366" s="70">
        <v>5823.5330000000004</v>
      </c>
      <c r="AB2366" s="72">
        <v>123405.962</v>
      </c>
      <c r="AC2366" s="18" t="str">
        <f t="shared" si="72"/>
        <v>ok</v>
      </c>
      <c r="AE2366" s="19">
        <f t="shared" si="73"/>
        <v>-6735.6159999999945</v>
      </c>
      <c r="AF2366" s="20">
        <v>593.2299999999999</v>
      </c>
      <c r="AG2366" s="21"/>
      <c r="AH2366" s="121"/>
      <c r="AI2366" s="156"/>
      <c r="AJ2366" s="156"/>
    </row>
    <row r="2367" spans="1:36" ht="14.4" thickTop="1" thickBot="1" x14ac:dyDescent="0.3">
      <c r="B2367" s="12">
        <v>41813</v>
      </c>
      <c r="C2367" s="128" t="s">
        <v>17</v>
      </c>
      <c r="D2367" s="70">
        <v>5495.1049999999996</v>
      </c>
      <c r="E2367" s="70">
        <v>5196.9179999999997</v>
      </c>
      <c r="F2367" s="70">
        <v>5033.01</v>
      </c>
      <c r="G2367" s="70">
        <v>4937.5919999999996</v>
      </c>
      <c r="H2367" s="71">
        <v>4868.3779999999997</v>
      </c>
      <c r="I2367" s="70">
        <v>4904.3100000000004</v>
      </c>
      <c r="J2367" s="70">
        <v>5033.6719999999996</v>
      </c>
      <c r="K2367" s="70">
        <v>5015.616</v>
      </c>
      <c r="L2367" s="70">
        <v>5135.848</v>
      </c>
      <c r="M2367" s="70">
        <v>5296.9170000000004</v>
      </c>
      <c r="N2367" s="70">
        <v>5423.4970000000003</v>
      </c>
      <c r="O2367" s="70">
        <v>5639.48</v>
      </c>
      <c r="P2367" s="70">
        <v>5710.0889999999999</v>
      </c>
      <c r="Q2367" s="70">
        <v>5774.0280000000002</v>
      </c>
      <c r="R2367" s="70">
        <v>5833.3050000000003</v>
      </c>
      <c r="S2367" s="70">
        <v>5855.0039999999999</v>
      </c>
      <c r="T2367" s="70">
        <v>5874.9030000000002</v>
      </c>
      <c r="U2367" s="70">
        <v>5851.424</v>
      </c>
      <c r="V2367" s="70">
        <v>5721.3059999999996</v>
      </c>
      <c r="W2367" s="71">
        <v>5754.6239999999998</v>
      </c>
      <c r="X2367" s="70">
        <v>6236.43</v>
      </c>
      <c r="Y2367" s="66">
        <v>6504.7579999999998</v>
      </c>
      <c r="Z2367" s="70">
        <v>6250.4880000000003</v>
      </c>
      <c r="AA2367" s="70">
        <v>6001.518</v>
      </c>
      <c r="AB2367" s="72">
        <v>133348.22</v>
      </c>
      <c r="AC2367" s="18" t="str">
        <f t="shared" si="72"/>
        <v>ok</v>
      </c>
      <c r="AE2367" s="19">
        <f t="shared" si="73"/>
        <v>9942.2580000000016</v>
      </c>
      <c r="AF2367" s="20">
        <v>592.80999999999995</v>
      </c>
      <c r="AG2367" s="21"/>
      <c r="AH2367" s="121"/>
      <c r="AI2367" s="156"/>
      <c r="AJ2367" s="156"/>
    </row>
    <row r="2368" spans="1:36" ht="14.4" thickTop="1" thickBot="1" x14ac:dyDescent="0.3">
      <c r="B2368" s="12">
        <v>41814</v>
      </c>
      <c r="C2368" s="128" t="s">
        <v>11</v>
      </c>
      <c r="D2368" s="70">
        <v>5653.6980000000003</v>
      </c>
      <c r="E2368" s="70">
        <v>5461.7849999999999</v>
      </c>
      <c r="F2368" s="70">
        <v>5265.6379999999999</v>
      </c>
      <c r="G2368" s="70">
        <v>5093.3059999999996</v>
      </c>
      <c r="H2368" s="71">
        <v>5057.8019999999997</v>
      </c>
      <c r="I2368" s="70">
        <v>5065.9359999999997</v>
      </c>
      <c r="J2368" s="70">
        <v>5144.268</v>
      </c>
      <c r="K2368" s="70">
        <v>5126.8879999999999</v>
      </c>
      <c r="L2368" s="70">
        <v>5228.299</v>
      </c>
      <c r="M2368" s="70">
        <v>5334.13</v>
      </c>
      <c r="N2368" s="70">
        <v>5411.268</v>
      </c>
      <c r="O2368" s="70">
        <v>5621.2529999999997</v>
      </c>
      <c r="P2368" s="70">
        <v>5635.1490000000003</v>
      </c>
      <c r="Q2368" s="70">
        <v>5757.7960000000003</v>
      </c>
      <c r="R2368" s="70">
        <v>5812.9780000000001</v>
      </c>
      <c r="S2368" s="70">
        <v>5835.7060000000001</v>
      </c>
      <c r="T2368" s="70">
        <v>5888.3810000000003</v>
      </c>
      <c r="U2368" s="70">
        <v>5851.4049999999997</v>
      </c>
      <c r="V2368" s="70">
        <v>5692.1080000000002</v>
      </c>
      <c r="W2368" s="71">
        <v>5755.4390000000003</v>
      </c>
      <c r="X2368" s="70">
        <v>6287.5330000000004</v>
      </c>
      <c r="Y2368" s="66">
        <v>6429.0770000000002</v>
      </c>
      <c r="Z2368" s="70">
        <v>6297.5020000000004</v>
      </c>
      <c r="AA2368" s="70">
        <v>5949.8149999999996</v>
      </c>
      <c r="AB2368" s="72">
        <v>134657.16</v>
      </c>
      <c r="AC2368" s="18" t="str">
        <f t="shared" si="72"/>
        <v>ok</v>
      </c>
      <c r="AE2368" s="19">
        <f t="shared" si="73"/>
        <v>1308.9400000000023</v>
      </c>
      <c r="AF2368" s="20">
        <v>593.76</v>
      </c>
      <c r="AG2368" s="21"/>
      <c r="AH2368" s="121"/>
      <c r="AI2368" s="156"/>
      <c r="AJ2368" s="156"/>
    </row>
    <row r="2369" spans="1:36" ht="14.4" thickTop="1" thickBot="1" x14ac:dyDescent="0.3">
      <c r="B2369" s="12">
        <v>41815</v>
      </c>
      <c r="C2369" s="128" t="s">
        <v>12</v>
      </c>
      <c r="D2369" s="70">
        <v>5607.7730000000001</v>
      </c>
      <c r="E2369" s="70">
        <v>5375.5280000000002</v>
      </c>
      <c r="F2369" s="70">
        <v>5195.9669999999996</v>
      </c>
      <c r="G2369" s="70">
        <v>5044.4309999999996</v>
      </c>
      <c r="H2369" s="71">
        <v>4984.3879999999999</v>
      </c>
      <c r="I2369" s="70">
        <v>4911.9129999999996</v>
      </c>
      <c r="J2369" s="70">
        <v>5101.384</v>
      </c>
      <c r="K2369" s="70">
        <v>5001.0510000000004</v>
      </c>
      <c r="L2369" s="70">
        <v>5089.5680000000002</v>
      </c>
      <c r="M2369" s="70">
        <v>5281.07</v>
      </c>
      <c r="N2369" s="70">
        <v>5333.4229999999998</v>
      </c>
      <c r="O2369" s="70">
        <v>5463.518</v>
      </c>
      <c r="P2369" s="70">
        <v>5523.585</v>
      </c>
      <c r="Q2369" s="70">
        <v>5567.2079999999996</v>
      </c>
      <c r="R2369" s="70">
        <v>5598.9939999999997</v>
      </c>
      <c r="S2369" s="70">
        <v>5620.0959999999995</v>
      </c>
      <c r="T2369" s="70">
        <v>5584.5709999999999</v>
      </c>
      <c r="U2369" s="70">
        <v>5534.4269999999997</v>
      </c>
      <c r="V2369" s="70">
        <v>5452.5839999999998</v>
      </c>
      <c r="W2369" s="71">
        <v>5545.2929999999997</v>
      </c>
      <c r="X2369" s="70">
        <v>6108.7169999999996</v>
      </c>
      <c r="Y2369" s="66">
        <v>6345.2569999999996</v>
      </c>
      <c r="Z2369" s="70">
        <v>6137.241</v>
      </c>
      <c r="AA2369" s="70">
        <v>5809.8469999999998</v>
      </c>
      <c r="AB2369" s="72">
        <v>131217.834</v>
      </c>
      <c r="AC2369" s="18" t="str">
        <f t="shared" si="72"/>
        <v>ok</v>
      </c>
      <c r="AE2369" s="19">
        <f t="shared" si="73"/>
        <v>-3439.3260000000009</v>
      </c>
      <c r="AF2369" s="20">
        <v>577.17000000000007</v>
      </c>
      <c r="AG2369" s="21"/>
      <c r="AH2369" s="121"/>
      <c r="AI2369" s="156"/>
      <c r="AJ2369" s="156"/>
    </row>
    <row r="2370" spans="1:36" ht="14.25" customHeight="1" thickTop="1" thickBot="1" x14ac:dyDescent="0.3">
      <c r="B2370" s="12">
        <v>41816</v>
      </c>
      <c r="C2370" s="128" t="s">
        <v>13</v>
      </c>
      <c r="D2370" s="70">
        <v>5500.45</v>
      </c>
      <c r="E2370" s="70">
        <v>5256.4120000000003</v>
      </c>
      <c r="F2370" s="70">
        <v>5120.55</v>
      </c>
      <c r="G2370" s="70">
        <v>5000.2290000000003</v>
      </c>
      <c r="H2370" s="71">
        <v>4936.24</v>
      </c>
      <c r="I2370" s="70">
        <v>4957.652</v>
      </c>
      <c r="J2370" s="70">
        <v>5049.107</v>
      </c>
      <c r="K2370" s="70">
        <v>5037.6490000000003</v>
      </c>
      <c r="L2370" s="70">
        <v>5053.8649999999998</v>
      </c>
      <c r="M2370" s="70">
        <v>5277.9809999999998</v>
      </c>
      <c r="N2370" s="70">
        <v>5363.4170000000004</v>
      </c>
      <c r="O2370" s="70">
        <v>5519</v>
      </c>
      <c r="P2370" s="70">
        <v>5570.723</v>
      </c>
      <c r="Q2370" s="70">
        <v>5700.558</v>
      </c>
      <c r="R2370" s="70">
        <v>5678.6030000000001</v>
      </c>
      <c r="S2370" s="70">
        <v>5727.7790000000005</v>
      </c>
      <c r="T2370" s="70">
        <v>5830.2359999999999</v>
      </c>
      <c r="U2370" s="70">
        <v>5766.7460000000001</v>
      </c>
      <c r="V2370" s="70">
        <v>5670.5810000000001</v>
      </c>
      <c r="W2370" s="71">
        <v>5700.8249999999998</v>
      </c>
      <c r="X2370" s="70">
        <v>6142.8620000000001</v>
      </c>
      <c r="Y2370" s="66">
        <v>6354.9359999999997</v>
      </c>
      <c r="Z2370" s="70">
        <v>6223.9870000000001</v>
      </c>
      <c r="AA2370" s="70">
        <v>5921.4059999999999</v>
      </c>
      <c r="AB2370" s="72">
        <v>132361.79399999999</v>
      </c>
      <c r="AC2370" s="18" t="str">
        <f t="shared" si="72"/>
        <v>ok</v>
      </c>
      <c r="AE2370" s="19">
        <f t="shared" si="73"/>
        <v>1143.9599999999919</v>
      </c>
      <c r="AF2370" s="20">
        <v>589.59</v>
      </c>
      <c r="AG2370" s="21"/>
      <c r="AH2370" s="121"/>
      <c r="AI2370" s="156"/>
      <c r="AJ2370" s="156"/>
    </row>
    <row r="2371" spans="1:36" ht="14.4" thickTop="1" thickBot="1" x14ac:dyDescent="0.3">
      <c r="B2371" s="12">
        <v>41817</v>
      </c>
      <c r="C2371" s="128" t="s">
        <v>14</v>
      </c>
      <c r="D2371" s="70">
        <v>5526.0929999999998</v>
      </c>
      <c r="E2371" s="70">
        <v>5325.2250000000004</v>
      </c>
      <c r="F2371" s="70">
        <v>5148.8940000000002</v>
      </c>
      <c r="G2371" s="70">
        <v>5031.8100000000004</v>
      </c>
      <c r="H2371" s="71">
        <v>4983.7820000000002</v>
      </c>
      <c r="I2371" s="70">
        <v>4955.509</v>
      </c>
      <c r="J2371" s="70">
        <v>5041.0550000000003</v>
      </c>
      <c r="K2371" s="70">
        <v>4955.0919999999996</v>
      </c>
      <c r="L2371" s="70">
        <v>5138.3329999999996</v>
      </c>
      <c r="M2371" s="70">
        <v>5292.0230000000001</v>
      </c>
      <c r="N2371" s="70">
        <v>5465.6120000000001</v>
      </c>
      <c r="O2371" s="70">
        <v>5524.4189999999999</v>
      </c>
      <c r="P2371" s="70">
        <v>5642.8869999999997</v>
      </c>
      <c r="Q2371" s="70">
        <v>5706.3389999999999</v>
      </c>
      <c r="R2371" s="70">
        <v>5777.0339999999997</v>
      </c>
      <c r="S2371" s="70">
        <v>5721.1440000000002</v>
      </c>
      <c r="T2371" s="70">
        <v>5832.6750000000002</v>
      </c>
      <c r="U2371" s="70">
        <v>5767.3140000000003</v>
      </c>
      <c r="V2371" s="70">
        <v>5642.6729999999998</v>
      </c>
      <c r="W2371" s="71">
        <v>5662.4539999999997</v>
      </c>
      <c r="X2371" s="70">
        <v>6115.4170000000004</v>
      </c>
      <c r="Y2371" s="66">
        <v>6421.6080000000002</v>
      </c>
      <c r="Z2371" s="70">
        <v>6281.7039999999997</v>
      </c>
      <c r="AA2371" s="70">
        <v>6082.1850000000004</v>
      </c>
      <c r="AB2371" s="72">
        <v>133041.28099999999</v>
      </c>
      <c r="AC2371" s="18" t="str">
        <f t="shared" si="72"/>
        <v>ok</v>
      </c>
      <c r="AE2371" s="19">
        <f t="shared" si="73"/>
        <v>679.48699999999371</v>
      </c>
      <c r="AF2371" s="20">
        <v>600.32000000000005</v>
      </c>
      <c r="AG2371" s="21"/>
      <c r="AH2371" s="121"/>
      <c r="AI2371" s="156"/>
      <c r="AJ2371" s="156"/>
    </row>
    <row r="2372" spans="1:36" ht="14.4" thickTop="1" thickBot="1" x14ac:dyDescent="0.3">
      <c r="B2372" s="12">
        <v>41818</v>
      </c>
      <c r="C2372" s="128" t="s">
        <v>15</v>
      </c>
      <c r="D2372" s="70">
        <v>5641.808</v>
      </c>
      <c r="E2372" s="70">
        <v>5389.1779999999999</v>
      </c>
      <c r="F2372" s="70">
        <v>5165.7089999999998</v>
      </c>
      <c r="G2372" s="70">
        <v>5091.8050000000003</v>
      </c>
      <c r="H2372" s="71">
        <v>4988.0010000000002</v>
      </c>
      <c r="I2372" s="70">
        <v>4947.7340000000004</v>
      </c>
      <c r="J2372" s="70">
        <v>4979.75</v>
      </c>
      <c r="K2372" s="70">
        <v>4858.4849999999997</v>
      </c>
      <c r="L2372" s="70">
        <v>4973.1059999999998</v>
      </c>
      <c r="M2372" s="70">
        <v>5119.9859999999999</v>
      </c>
      <c r="N2372" s="70">
        <v>5261.3890000000001</v>
      </c>
      <c r="O2372" s="70">
        <v>5420.5280000000002</v>
      </c>
      <c r="P2372" s="70">
        <v>5542.0720000000001</v>
      </c>
      <c r="Q2372" s="70">
        <v>5521.509</v>
      </c>
      <c r="R2372" s="70">
        <v>5430.91</v>
      </c>
      <c r="S2372" s="70">
        <v>5440.7269999999999</v>
      </c>
      <c r="T2372" s="70">
        <v>5474.0870000000004</v>
      </c>
      <c r="U2372" s="70">
        <v>5430.0739999999996</v>
      </c>
      <c r="V2372" s="70">
        <v>5373.5460000000003</v>
      </c>
      <c r="W2372" s="71">
        <v>5588.44</v>
      </c>
      <c r="X2372" s="70">
        <v>6212.3810000000003</v>
      </c>
      <c r="Y2372" s="66">
        <v>6491.3019999999997</v>
      </c>
      <c r="Z2372" s="70">
        <v>6226.3140000000003</v>
      </c>
      <c r="AA2372" s="70">
        <v>5843.21</v>
      </c>
      <c r="AB2372" s="72">
        <v>130412.05100000001</v>
      </c>
      <c r="AC2372" s="18" t="str">
        <f t="shared" ref="AC2372:AC2435" si="74">IF(D2372-AB2371,"ok","error")</f>
        <v>ok</v>
      </c>
      <c r="AE2372" s="19">
        <f t="shared" ref="AE2372:AE2435" si="75">AB2372-AB2371</f>
        <v>-2629.2299999999814</v>
      </c>
      <c r="AF2372" s="20">
        <v>614.09</v>
      </c>
      <c r="AG2372" s="21"/>
      <c r="AH2372" s="121"/>
      <c r="AI2372" s="156"/>
      <c r="AJ2372" s="156"/>
    </row>
    <row r="2373" spans="1:36" ht="14.4" thickTop="1" thickBot="1" x14ac:dyDescent="0.3">
      <c r="B2373" s="12">
        <v>41819</v>
      </c>
      <c r="C2373" s="128" t="s">
        <v>16</v>
      </c>
      <c r="D2373" s="70">
        <v>5539.4229999999998</v>
      </c>
      <c r="E2373" s="70">
        <v>5273.6530000000002</v>
      </c>
      <c r="F2373" s="70">
        <v>5131.3419999999996</v>
      </c>
      <c r="G2373" s="70">
        <v>4942.5349999999999</v>
      </c>
      <c r="H2373" s="71">
        <v>4894.2529999999997</v>
      </c>
      <c r="I2373" s="70">
        <v>4748.143</v>
      </c>
      <c r="J2373" s="70">
        <v>4712.2110000000002</v>
      </c>
      <c r="K2373" s="70">
        <v>4440.8230000000003</v>
      </c>
      <c r="L2373" s="70">
        <v>4467.8980000000001</v>
      </c>
      <c r="M2373" s="70">
        <v>4536.3289999999997</v>
      </c>
      <c r="N2373" s="70">
        <v>4751.165</v>
      </c>
      <c r="O2373" s="70">
        <v>4780.0609999999997</v>
      </c>
      <c r="P2373" s="70">
        <v>4862.1059999999998</v>
      </c>
      <c r="Q2373" s="70">
        <v>4816.3419999999996</v>
      </c>
      <c r="R2373" s="70">
        <v>4829.9979999999996</v>
      </c>
      <c r="S2373" s="70">
        <v>4781.8419999999996</v>
      </c>
      <c r="T2373" s="70">
        <v>4837.5730000000003</v>
      </c>
      <c r="U2373" s="70">
        <v>4865.95</v>
      </c>
      <c r="V2373" s="70">
        <v>4890.009</v>
      </c>
      <c r="W2373" s="71">
        <v>5165.0389999999998</v>
      </c>
      <c r="X2373" s="70">
        <v>5933.01</v>
      </c>
      <c r="Y2373" s="66">
        <v>6123.1409999999996</v>
      </c>
      <c r="Z2373" s="70">
        <v>5831.97</v>
      </c>
      <c r="AA2373" s="70">
        <v>5509.7529999999997</v>
      </c>
      <c r="AB2373" s="72">
        <v>120664.569</v>
      </c>
      <c r="AC2373" s="18" t="str">
        <f t="shared" si="74"/>
        <v>ok</v>
      </c>
      <c r="AE2373" s="19">
        <f t="shared" si="75"/>
        <v>-9747.4820000000036</v>
      </c>
      <c r="AF2373" s="20">
        <v>599</v>
      </c>
      <c r="AG2373" s="21"/>
      <c r="AH2373" s="121"/>
      <c r="AI2373" s="156"/>
      <c r="AJ2373" s="156"/>
    </row>
    <row r="2374" spans="1:36" ht="14.4" thickTop="1" thickBot="1" x14ac:dyDescent="0.3">
      <c r="B2374" s="12">
        <v>41820</v>
      </c>
      <c r="C2374" s="128" t="s">
        <v>17</v>
      </c>
      <c r="D2374" s="70">
        <v>5104.549</v>
      </c>
      <c r="E2374" s="70">
        <v>4912.8109999999997</v>
      </c>
      <c r="F2374" s="70">
        <v>4796.3</v>
      </c>
      <c r="G2374" s="70">
        <v>4649.3180000000002</v>
      </c>
      <c r="H2374" s="71">
        <v>4614.683</v>
      </c>
      <c r="I2374" s="70">
        <v>4616.8500000000004</v>
      </c>
      <c r="J2374" s="70">
        <v>4735.0680000000002</v>
      </c>
      <c r="K2374" s="70">
        <v>4778.1369999999997</v>
      </c>
      <c r="L2374" s="70">
        <v>4948.6210000000001</v>
      </c>
      <c r="M2374" s="70">
        <v>5063.567</v>
      </c>
      <c r="N2374" s="70">
        <v>5168.2150000000001</v>
      </c>
      <c r="O2374" s="70">
        <v>5253.3059999999996</v>
      </c>
      <c r="P2374" s="70">
        <v>5378.6270000000004</v>
      </c>
      <c r="Q2374" s="70">
        <v>5399.0919999999996</v>
      </c>
      <c r="R2374" s="70">
        <v>5446.665</v>
      </c>
      <c r="S2374" s="70">
        <v>5380.1660000000002</v>
      </c>
      <c r="T2374" s="70">
        <v>5497.5820000000003</v>
      </c>
      <c r="U2374" s="70">
        <v>5377.9660000000003</v>
      </c>
      <c r="V2374" s="70">
        <v>5270.473</v>
      </c>
      <c r="W2374" s="71">
        <v>5429.1329999999998</v>
      </c>
      <c r="X2374" s="70">
        <v>5813.7870000000003</v>
      </c>
      <c r="Y2374" s="66">
        <v>6043.2610000000004</v>
      </c>
      <c r="Z2374" s="70">
        <v>5886.2110000000002</v>
      </c>
      <c r="AA2374" s="70">
        <v>5460.1390000000001</v>
      </c>
      <c r="AB2374" s="72">
        <v>125024.527</v>
      </c>
      <c r="AC2374" s="18" t="str">
        <f t="shared" si="74"/>
        <v>ok</v>
      </c>
      <c r="AE2374" s="19">
        <f t="shared" si="75"/>
        <v>4359.9579999999987</v>
      </c>
      <c r="AF2374" s="20">
        <v>555.37</v>
      </c>
      <c r="AG2374" s="21"/>
      <c r="AH2374" s="121"/>
      <c r="AI2374" s="156"/>
      <c r="AJ2374" s="156"/>
    </row>
    <row r="2375" spans="1:36" ht="14.4" thickTop="1" thickBot="1" x14ac:dyDescent="0.3">
      <c r="A2375" s="11" t="s">
        <v>23</v>
      </c>
      <c r="B2375" s="12">
        <v>41821</v>
      </c>
      <c r="C2375" s="128" t="s">
        <v>11</v>
      </c>
      <c r="D2375" s="74">
        <v>5071.3320000000003</v>
      </c>
      <c r="E2375" s="74">
        <v>4846.75</v>
      </c>
      <c r="F2375" s="74">
        <v>4731.7860000000001</v>
      </c>
      <c r="G2375" s="74">
        <v>4646.7240000000002</v>
      </c>
      <c r="H2375" s="75">
        <v>4577.5460000000003</v>
      </c>
      <c r="I2375" s="74">
        <v>4576.2889999999998</v>
      </c>
      <c r="J2375" s="74">
        <v>4752.5029999999997</v>
      </c>
      <c r="K2375" s="74">
        <v>4757.5290000000005</v>
      </c>
      <c r="L2375" s="74">
        <v>4807.7700000000004</v>
      </c>
      <c r="M2375" s="74">
        <v>4914.1689999999999</v>
      </c>
      <c r="N2375" s="74">
        <v>5000.5479999999998</v>
      </c>
      <c r="O2375" s="74">
        <v>5121.1989999999996</v>
      </c>
      <c r="P2375" s="74">
        <v>5181.2669999999998</v>
      </c>
      <c r="Q2375" s="74">
        <v>5236.558</v>
      </c>
      <c r="R2375" s="74">
        <v>5239.95</v>
      </c>
      <c r="S2375" s="74">
        <v>5274.933</v>
      </c>
      <c r="T2375" s="74">
        <v>5321.3109999999997</v>
      </c>
      <c r="U2375" s="74">
        <v>5272.2089999999998</v>
      </c>
      <c r="V2375" s="74">
        <v>5223.3180000000002</v>
      </c>
      <c r="W2375" s="75">
        <v>5310.9359999999997</v>
      </c>
      <c r="X2375" s="74">
        <v>5826.6210000000001</v>
      </c>
      <c r="Y2375" s="66">
        <v>6070.7849999999999</v>
      </c>
      <c r="Z2375" s="74">
        <v>5874.6869999999999</v>
      </c>
      <c r="AA2375" s="74">
        <v>5495.0410000000002</v>
      </c>
      <c r="AB2375" s="76">
        <v>123131.761</v>
      </c>
      <c r="AC2375" s="18" t="str">
        <f t="shared" si="74"/>
        <v>ok</v>
      </c>
      <c r="AE2375" s="19">
        <f t="shared" si="75"/>
        <v>-1892.7660000000033</v>
      </c>
      <c r="AF2375" s="20">
        <v>555.65</v>
      </c>
      <c r="AG2375" s="21"/>
      <c r="AH2375" s="121"/>
      <c r="AI2375" s="156"/>
      <c r="AJ2375" s="156"/>
    </row>
    <row r="2376" spans="1:36" ht="14.4" thickTop="1" thickBot="1" x14ac:dyDescent="0.3">
      <c r="B2376" s="12">
        <v>41822</v>
      </c>
      <c r="C2376" s="128" t="s">
        <v>12</v>
      </c>
      <c r="D2376" s="74">
        <v>5183.4430000000002</v>
      </c>
      <c r="E2376" s="74">
        <v>4966.51</v>
      </c>
      <c r="F2376" s="74">
        <v>4833.13</v>
      </c>
      <c r="G2376" s="74">
        <v>4765.1019999999999</v>
      </c>
      <c r="H2376" s="75">
        <v>4673.8689999999997</v>
      </c>
      <c r="I2376" s="74">
        <v>4695.9610000000002</v>
      </c>
      <c r="J2376" s="74">
        <v>4868.0110000000004</v>
      </c>
      <c r="K2376" s="74">
        <v>4875.1660000000002</v>
      </c>
      <c r="L2376" s="74">
        <v>4933.4610000000002</v>
      </c>
      <c r="M2376" s="74">
        <v>5094.2070000000003</v>
      </c>
      <c r="N2376" s="74">
        <v>5150.2969999999996</v>
      </c>
      <c r="O2376" s="74">
        <v>5250.4369999999999</v>
      </c>
      <c r="P2376" s="74">
        <v>5358.9250000000002</v>
      </c>
      <c r="Q2376" s="74">
        <v>5405.9070000000002</v>
      </c>
      <c r="R2376" s="74">
        <v>5558.5339999999997</v>
      </c>
      <c r="S2376" s="74">
        <v>5563.0519999999997</v>
      </c>
      <c r="T2376" s="74">
        <v>5613.6180000000004</v>
      </c>
      <c r="U2376" s="74">
        <v>5598.2389999999996</v>
      </c>
      <c r="V2376" s="74">
        <v>5505.5720000000001</v>
      </c>
      <c r="W2376" s="75">
        <v>5590.0209999999997</v>
      </c>
      <c r="X2376" s="74">
        <v>5996.5540000000001</v>
      </c>
      <c r="Y2376" s="66">
        <v>6212.0280000000002</v>
      </c>
      <c r="Z2376" s="74">
        <v>5990.7629999999999</v>
      </c>
      <c r="AA2376" s="74">
        <v>5616.6769999999997</v>
      </c>
      <c r="AB2376" s="76">
        <v>127299.484</v>
      </c>
      <c r="AC2376" s="18" t="str">
        <f t="shared" si="74"/>
        <v>ok</v>
      </c>
      <c r="AE2376" s="19">
        <f t="shared" si="75"/>
        <v>4167.7229999999981</v>
      </c>
      <c r="AF2376" s="20">
        <v>576.36</v>
      </c>
      <c r="AG2376" s="21"/>
      <c r="AH2376" s="121"/>
      <c r="AI2376" s="156"/>
      <c r="AJ2376" s="156"/>
    </row>
    <row r="2377" spans="1:36" ht="14.4" thickTop="1" thickBot="1" x14ac:dyDescent="0.3">
      <c r="B2377" s="12">
        <v>41823</v>
      </c>
      <c r="C2377" s="128" t="s">
        <v>13</v>
      </c>
      <c r="D2377" s="74">
        <v>5250.99</v>
      </c>
      <c r="E2377" s="74">
        <v>5093.0609999999997</v>
      </c>
      <c r="F2377" s="74">
        <v>4952.5720000000001</v>
      </c>
      <c r="G2377" s="74">
        <v>4805.7309999999998</v>
      </c>
      <c r="H2377" s="75">
        <v>4762.91</v>
      </c>
      <c r="I2377" s="74">
        <v>4752.1059999999998</v>
      </c>
      <c r="J2377" s="74">
        <v>4892.0140000000001</v>
      </c>
      <c r="K2377" s="74">
        <v>4909.1580000000004</v>
      </c>
      <c r="L2377" s="74">
        <v>4974.8969999999999</v>
      </c>
      <c r="M2377" s="74">
        <v>5044.4780000000001</v>
      </c>
      <c r="N2377" s="74">
        <v>5105.6229999999996</v>
      </c>
      <c r="O2377" s="74">
        <v>5292.268</v>
      </c>
      <c r="P2377" s="74">
        <v>5358.3549999999996</v>
      </c>
      <c r="Q2377" s="74">
        <v>5377.1710000000003</v>
      </c>
      <c r="R2377" s="74">
        <v>5367.8710000000001</v>
      </c>
      <c r="S2377" s="74">
        <v>5497.1769999999997</v>
      </c>
      <c r="T2377" s="74">
        <v>5554.835</v>
      </c>
      <c r="U2377" s="74">
        <v>5435.9369999999999</v>
      </c>
      <c r="V2377" s="74">
        <v>5411.759</v>
      </c>
      <c r="W2377" s="75">
        <v>5398.6059999999998</v>
      </c>
      <c r="X2377" s="74">
        <v>5854.6660000000002</v>
      </c>
      <c r="Y2377" s="66">
        <v>6170.7920000000004</v>
      </c>
      <c r="Z2377" s="74">
        <v>6049.335</v>
      </c>
      <c r="AA2377" s="74">
        <v>5632.5469999999996</v>
      </c>
      <c r="AB2377" s="76">
        <v>126944.859</v>
      </c>
      <c r="AC2377" s="18" t="str">
        <f t="shared" si="74"/>
        <v>ok</v>
      </c>
      <c r="AE2377" s="19">
        <f t="shared" si="75"/>
        <v>-354.625</v>
      </c>
      <c r="AF2377" s="20">
        <v>547.12000000000012</v>
      </c>
      <c r="AG2377" s="21"/>
      <c r="AH2377" s="121"/>
      <c r="AI2377" s="156"/>
      <c r="AJ2377" s="156"/>
    </row>
    <row r="2378" spans="1:36" ht="14.4" thickTop="1" thickBot="1" x14ac:dyDescent="0.3">
      <c r="B2378" s="12">
        <v>41824</v>
      </c>
      <c r="C2378" s="128" t="s">
        <v>14</v>
      </c>
      <c r="D2378" s="74">
        <v>5277.4620000000004</v>
      </c>
      <c r="E2378" s="74">
        <v>5137.0010000000002</v>
      </c>
      <c r="F2378" s="74">
        <v>5010.3310000000001</v>
      </c>
      <c r="G2378" s="74">
        <v>4921.2280000000001</v>
      </c>
      <c r="H2378" s="75">
        <v>4837.74</v>
      </c>
      <c r="I2378" s="74">
        <v>4916.46</v>
      </c>
      <c r="J2378" s="74">
        <v>5082.4809999999998</v>
      </c>
      <c r="K2378" s="74">
        <v>5038.2960000000003</v>
      </c>
      <c r="L2378" s="74">
        <v>5220.4030000000002</v>
      </c>
      <c r="M2378" s="74">
        <v>5260.6189999999997</v>
      </c>
      <c r="N2378" s="74">
        <v>5214.3919999999998</v>
      </c>
      <c r="O2378" s="74">
        <v>5348.6189999999997</v>
      </c>
      <c r="P2378" s="74">
        <v>5390.8130000000001</v>
      </c>
      <c r="Q2378" s="74">
        <v>5498.9229999999998</v>
      </c>
      <c r="R2378" s="74">
        <v>5499.5110000000004</v>
      </c>
      <c r="S2378" s="74">
        <v>5556.4269999999997</v>
      </c>
      <c r="T2378" s="74">
        <v>5466.8019999999997</v>
      </c>
      <c r="U2378" s="74">
        <v>5445.4189999999999</v>
      </c>
      <c r="V2378" s="74">
        <v>5338.2309999999998</v>
      </c>
      <c r="W2378" s="75">
        <v>5427.0609999999997</v>
      </c>
      <c r="X2378" s="74">
        <v>5683.1059999999998</v>
      </c>
      <c r="Y2378" s="66">
        <v>5871.9350000000004</v>
      </c>
      <c r="Z2378" s="74">
        <v>5741.848</v>
      </c>
      <c r="AA2378" s="74">
        <v>5378.35</v>
      </c>
      <c r="AB2378" s="76">
        <v>127563.458</v>
      </c>
      <c r="AC2378" s="18" t="str">
        <f t="shared" si="74"/>
        <v>ok</v>
      </c>
      <c r="AE2378" s="19">
        <f t="shared" si="75"/>
        <v>618.59900000000198</v>
      </c>
      <c r="AF2378" s="20">
        <v>545.99999999999989</v>
      </c>
      <c r="AG2378" s="21"/>
      <c r="AH2378" s="121"/>
      <c r="AI2378" s="156"/>
      <c r="AJ2378" s="156"/>
    </row>
    <row r="2379" spans="1:36" ht="14.4" thickTop="1" thickBot="1" x14ac:dyDescent="0.3">
      <c r="B2379" s="12">
        <v>41825</v>
      </c>
      <c r="C2379" s="128" t="s">
        <v>15</v>
      </c>
      <c r="D2379" s="74">
        <v>5120.5780000000004</v>
      </c>
      <c r="E2379" s="74">
        <v>4900.9979999999996</v>
      </c>
      <c r="F2379" s="74">
        <v>4756.5619999999999</v>
      </c>
      <c r="G2379" s="74">
        <v>4590.4359999999997</v>
      </c>
      <c r="H2379" s="75">
        <v>4555.0209999999997</v>
      </c>
      <c r="I2379" s="74">
        <v>4616.924</v>
      </c>
      <c r="J2379" s="74">
        <v>4715.7349999999997</v>
      </c>
      <c r="K2379" s="74">
        <v>4575.0259999999998</v>
      </c>
      <c r="L2379" s="74">
        <v>4738.5919999999996</v>
      </c>
      <c r="M2379" s="74">
        <v>4931.6580000000004</v>
      </c>
      <c r="N2379" s="74">
        <v>5042.4179999999997</v>
      </c>
      <c r="O2379" s="74">
        <v>5138.2820000000002</v>
      </c>
      <c r="P2379" s="74">
        <v>5215.2669999999998</v>
      </c>
      <c r="Q2379" s="74">
        <v>5208.3450000000003</v>
      </c>
      <c r="R2379" s="74">
        <v>5099.2669999999998</v>
      </c>
      <c r="S2379" s="74">
        <v>5011.125</v>
      </c>
      <c r="T2379" s="74">
        <v>5018.3710000000001</v>
      </c>
      <c r="U2379" s="74">
        <v>4983.5150000000003</v>
      </c>
      <c r="V2379" s="74">
        <v>4860.4160000000002</v>
      </c>
      <c r="W2379" s="75">
        <v>5112.2619999999997</v>
      </c>
      <c r="X2379" s="74">
        <v>5808.0879999999997</v>
      </c>
      <c r="Y2379" s="66">
        <v>6027.1329999999998</v>
      </c>
      <c r="Z2379" s="74">
        <v>5808.2380000000003</v>
      </c>
      <c r="AA2379" s="74">
        <v>5431.924</v>
      </c>
      <c r="AB2379" s="76">
        <v>121266.181</v>
      </c>
      <c r="AC2379" s="18" t="str">
        <f t="shared" si="74"/>
        <v>ok</v>
      </c>
      <c r="AE2379" s="19">
        <f t="shared" si="75"/>
        <v>-6297.2770000000019</v>
      </c>
      <c r="AF2379" s="20">
        <v>544.69000000000005</v>
      </c>
      <c r="AG2379" s="21"/>
      <c r="AH2379" s="121"/>
      <c r="AI2379" s="156"/>
      <c r="AJ2379" s="156"/>
    </row>
    <row r="2380" spans="1:36" ht="14.4" thickTop="1" thickBot="1" x14ac:dyDescent="0.3">
      <c r="B2380" s="12">
        <v>41826</v>
      </c>
      <c r="C2380" s="128" t="s">
        <v>16</v>
      </c>
      <c r="D2380" s="74">
        <v>5148.326</v>
      </c>
      <c r="E2380" s="74">
        <v>4887.1509999999998</v>
      </c>
      <c r="F2380" s="74">
        <v>4710.3940000000002</v>
      </c>
      <c r="G2380" s="74">
        <v>4631.0479999999998</v>
      </c>
      <c r="H2380" s="75">
        <v>4509.1629999999996</v>
      </c>
      <c r="I2380" s="74">
        <v>4441.1729999999998</v>
      </c>
      <c r="J2380" s="74">
        <v>4463.3540000000003</v>
      </c>
      <c r="K2380" s="74">
        <v>4280.8059999999996</v>
      </c>
      <c r="L2380" s="74">
        <v>4353.2830000000004</v>
      </c>
      <c r="M2380" s="74">
        <v>4420.2169999999996</v>
      </c>
      <c r="N2380" s="74">
        <v>4548.59</v>
      </c>
      <c r="O2380" s="74">
        <v>4555.5370000000003</v>
      </c>
      <c r="P2380" s="74">
        <v>4580.0249999999996</v>
      </c>
      <c r="Q2380" s="74">
        <v>4670.1850000000004</v>
      </c>
      <c r="R2380" s="74">
        <v>4598.0330000000004</v>
      </c>
      <c r="S2380" s="74">
        <v>4556.8389999999999</v>
      </c>
      <c r="T2380" s="74">
        <v>4648.1229999999996</v>
      </c>
      <c r="U2380" s="74">
        <v>4630.8329999999996</v>
      </c>
      <c r="V2380" s="74">
        <v>4740.2870000000003</v>
      </c>
      <c r="W2380" s="75">
        <v>4956.8289999999997</v>
      </c>
      <c r="X2380" s="74">
        <v>5597.5969999999998</v>
      </c>
      <c r="Y2380" s="66">
        <v>5975.7470000000003</v>
      </c>
      <c r="Z2380" s="74">
        <v>5660.6189999999997</v>
      </c>
      <c r="AA2380" s="74">
        <v>5343.5879999999997</v>
      </c>
      <c r="AB2380" s="76">
        <v>114907.747</v>
      </c>
      <c r="AC2380" s="18" t="str">
        <f t="shared" si="74"/>
        <v>ok</v>
      </c>
      <c r="AE2380" s="19">
        <f t="shared" si="75"/>
        <v>-6358.4339999999938</v>
      </c>
      <c r="AF2380" s="20">
        <v>561.79000000000008</v>
      </c>
      <c r="AG2380" s="21"/>
      <c r="AH2380" s="121"/>
      <c r="AI2380" s="156"/>
      <c r="AJ2380" s="156"/>
    </row>
    <row r="2381" spans="1:36" ht="14.4" thickTop="1" thickBot="1" x14ac:dyDescent="0.3">
      <c r="B2381" s="12">
        <v>41827</v>
      </c>
      <c r="C2381" s="128" t="s">
        <v>17</v>
      </c>
      <c r="D2381" s="74">
        <v>4954.4309999999996</v>
      </c>
      <c r="E2381" s="74">
        <v>4727.5519999999997</v>
      </c>
      <c r="F2381" s="74">
        <v>4622.2309999999998</v>
      </c>
      <c r="G2381" s="74">
        <v>4506.1459999999997</v>
      </c>
      <c r="H2381" s="75">
        <v>4480.8670000000002</v>
      </c>
      <c r="I2381" s="74">
        <v>4555.2389999999996</v>
      </c>
      <c r="J2381" s="74">
        <v>4707.424</v>
      </c>
      <c r="K2381" s="74">
        <v>4777.4430000000002</v>
      </c>
      <c r="L2381" s="74">
        <v>4912.8770000000004</v>
      </c>
      <c r="M2381" s="74">
        <v>5045</v>
      </c>
      <c r="N2381" s="74">
        <v>5194.7669999999998</v>
      </c>
      <c r="O2381" s="74">
        <v>5218.8130000000001</v>
      </c>
      <c r="P2381" s="74">
        <v>5408.098</v>
      </c>
      <c r="Q2381" s="74">
        <v>5448.5460000000003</v>
      </c>
      <c r="R2381" s="74">
        <v>5522.25</v>
      </c>
      <c r="S2381" s="74">
        <v>5531.3140000000003</v>
      </c>
      <c r="T2381" s="74">
        <v>5587.3590000000004</v>
      </c>
      <c r="U2381" s="74">
        <v>5523.43</v>
      </c>
      <c r="V2381" s="74">
        <v>5422.9040000000005</v>
      </c>
      <c r="W2381" s="75">
        <v>5410.9970000000003</v>
      </c>
      <c r="X2381" s="74">
        <v>6034.6279999999997</v>
      </c>
      <c r="Y2381" s="66">
        <v>6212.4309999999996</v>
      </c>
      <c r="Z2381" s="74">
        <v>6084.2030000000004</v>
      </c>
      <c r="AA2381" s="74">
        <v>5651.99</v>
      </c>
      <c r="AB2381" s="76">
        <v>125540.94</v>
      </c>
      <c r="AC2381" s="18" t="str">
        <f t="shared" si="74"/>
        <v>ok</v>
      </c>
      <c r="AE2381" s="19">
        <f t="shared" si="75"/>
        <v>10633.192999999999</v>
      </c>
      <c r="AF2381" s="20">
        <v>566.14999999999986</v>
      </c>
      <c r="AG2381" s="21"/>
      <c r="AH2381" s="121"/>
      <c r="AI2381" s="156"/>
      <c r="AJ2381" s="156"/>
    </row>
    <row r="2382" spans="1:36" ht="14.4" thickTop="1" thickBot="1" x14ac:dyDescent="0.3">
      <c r="B2382" s="12">
        <v>41828</v>
      </c>
      <c r="C2382" s="128" t="s">
        <v>11</v>
      </c>
      <c r="D2382" s="74">
        <v>5270.79</v>
      </c>
      <c r="E2382" s="74">
        <v>5061.1149999999998</v>
      </c>
      <c r="F2382" s="74">
        <v>4908.9520000000002</v>
      </c>
      <c r="G2382" s="74">
        <v>4768.6360000000004</v>
      </c>
      <c r="H2382" s="75">
        <v>4698.116</v>
      </c>
      <c r="I2382" s="74">
        <v>4748.7929999999997</v>
      </c>
      <c r="J2382" s="74">
        <v>4923.7510000000002</v>
      </c>
      <c r="K2382" s="74">
        <v>4839.54</v>
      </c>
      <c r="L2382" s="74">
        <v>4924.8389999999999</v>
      </c>
      <c r="M2382" s="74">
        <v>5098.1360000000004</v>
      </c>
      <c r="N2382" s="74">
        <v>5271.8969999999999</v>
      </c>
      <c r="O2382" s="74">
        <v>5404.5630000000001</v>
      </c>
      <c r="P2382" s="74">
        <v>5445.652</v>
      </c>
      <c r="Q2382" s="74">
        <v>5498.9210000000003</v>
      </c>
      <c r="R2382" s="74">
        <v>5580.3270000000002</v>
      </c>
      <c r="S2382" s="74">
        <v>5603.0150000000003</v>
      </c>
      <c r="T2382" s="74">
        <v>5691.5020000000004</v>
      </c>
      <c r="U2382" s="74">
        <v>5460.9570000000003</v>
      </c>
      <c r="V2382" s="74">
        <v>5379.4520000000002</v>
      </c>
      <c r="W2382" s="75">
        <v>5480.6679999999997</v>
      </c>
      <c r="X2382" s="74">
        <v>5991.2160000000003</v>
      </c>
      <c r="Y2382" s="66">
        <v>6273.82</v>
      </c>
      <c r="Z2382" s="74">
        <v>6148.8879999999999</v>
      </c>
      <c r="AA2382" s="74">
        <v>5844.6450000000004</v>
      </c>
      <c r="AB2382" s="76">
        <v>128318.19100000001</v>
      </c>
      <c r="AC2382" s="18" t="str">
        <f t="shared" si="74"/>
        <v>ok</v>
      </c>
      <c r="AE2382" s="19">
        <f t="shared" si="75"/>
        <v>2777.2510000000038</v>
      </c>
      <c r="AF2382" s="20">
        <v>581.24999999999989</v>
      </c>
      <c r="AG2382" s="21"/>
      <c r="AH2382" s="121"/>
      <c r="AI2382" s="156"/>
      <c r="AJ2382" s="156"/>
    </row>
    <row r="2383" spans="1:36" ht="14.4" thickTop="1" thickBot="1" x14ac:dyDescent="0.3">
      <c r="B2383" s="12">
        <v>41829</v>
      </c>
      <c r="C2383" s="128" t="s">
        <v>12</v>
      </c>
      <c r="D2383" s="74">
        <v>5488.6769999999997</v>
      </c>
      <c r="E2383" s="74">
        <v>5301.884</v>
      </c>
      <c r="F2383" s="74">
        <v>5154.9530000000004</v>
      </c>
      <c r="G2383" s="74">
        <v>5064.2449999999999</v>
      </c>
      <c r="H2383" s="75">
        <v>4982.6790000000001</v>
      </c>
      <c r="I2383" s="74">
        <v>4986.567</v>
      </c>
      <c r="J2383" s="74">
        <v>5137.4549999999999</v>
      </c>
      <c r="K2383" s="74">
        <v>5067.9539999999997</v>
      </c>
      <c r="L2383" s="74">
        <v>5255.3130000000001</v>
      </c>
      <c r="M2383" s="74">
        <v>5381.4409999999998</v>
      </c>
      <c r="N2383" s="74">
        <v>5491.232</v>
      </c>
      <c r="O2383" s="74">
        <v>5615.3549999999996</v>
      </c>
      <c r="P2383" s="74">
        <v>5669.5870000000004</v>
      </c>
      <c r="Q2383" s="74">
        <v>5846.3909999999996</v>
      </c>
      <c r="R2383" s="74">
        <v>5872.174</v>
      </c>
      <c r="S2383" s="74">
        <v>5992.4440000000004</v>
      </c>
      <c r="T2383" s="74">
        <v>6015.8980000000001</v>
      </c>
      <c r="U2383" s="74">
        <v>5875.2790000000005</v>
      </c>
      <c r="V2383" s="74">
        <v>5682.4889999999996</v>
      </c>
      <c r="W2383" s="75">
        <v>5672.8090000000002</v>
      </c>
      <c r="X2383" s="74">
        <v>6173.674</v>
      </c>
      <c r="Y2383" s="66">
        <v>6408.02</v>
      </c>
      <c r="Z2383" s="74">
        <v>6324.2209999999995</v>
      </c>
      <c r="AA2383" s="74">
        <v>6100.8320000000003</v>
      </c>
      <c r="AB2383" s="76">
        <v>134561.573</v>
      </c>
      <c r="AC2383" s="18" t="str">
        <f t="shared" si="74"/>
        <v>ok</v>
      </c>
      <c r="AE2383" s="19">
        <f t="shared" si="75"/>
        <v>6243.3819999999978</v>
      </c>
      <c r="AF2383" s="20">
        <v>598.17000000000007</v>
      </c>
      <c r="AG2383" s="21"/>
      <c r="AH2383" s="121"/>
      <c r="AI2383" s="156"/>
      <c r="AJ2383" s="156"/>
    </row>
    <row r="2384" spans="1:36" ht="14.4" thickTop="1" thickBot="1" x14ac:dyDescent="0.3">
      <c r="B2384" s="12">
        <v>41830</v>
      </c>
      <c r="C2384" s="128" t="s">
        <v>13</v>
      </c>
      <c r="D2384" s="74">
        <v>5706.6019999999999</v>
      </c>
      <c r="E2384" s="74">
        <v>5351.3469999999998</v>
      </c>
      <c r="F2384" s="74">
        <v>5250.8890000000001</v>
      </c>
      <c r="G2384" s="74">
        <v>5098.7290000000003</v>
      </c>
      <c r="H2384" s="75">
        <v>4972.1310000000003</v>
      </c>
      <c r="I2384" s="74">
        <v>5058.7280000000001</v>
      </c>
      <c r="J2384" s="74">
        <v>5225.1120000000001</v>
      </c>
      <c r="K2384" s="74">
        <v>5128.5919999999996</v>
      </c>
      <c r="L2384" s="74">
        <v>5287.8680000000004</v>
      </c>
      <c r="M2384" s="74">
        <v>5422.1660000000002</v>
      </c>
      <c r="N2384" s="74">
        <v>5458.9269999999997</v>
      </c>
      <c r="O2384" s="74">
        <v>5600.6329999999998</v>
      </c>
      <c r="P2384" s="74">
        <v>5651.3329999999996</v>
      </c>
      <c r="Q2384" s="74">
        <v>5748.35</v>
      </c>
      <c r="R2384" s="74">
        <v>5690.7529999999997</v>
      </c>
      <c r="S2384" s="74">
        <v>5761.076</v>
      </c>
      <c r="T2384" s="74">
        <v>5772.2759999999998</v>
      </c>
      <c r="U2384" s="74">
        <v>5666.665</v>
      </c>
      <c r="V2384" s="74">
        <v>5466.23</v>
      </c>
      <c r="W2384" s="75">
        <v>5534.0780000000004</v>
      </c>
      <c r="X2384" s="74">
        <v>6017.6949999999997</v>
      </c>
      <c r="Y2384" s="66">
        <v>6343.0879999999997</v>
      </c>
      <c r="Z2384" s="74">
        <v>6252.23</v>
      </c>
      <c r="AA2384" s="74">
        <v>6018.5820000000003</v>
      </c>
      <c r="AB2384" s="76">
        <v>133484.07999999999</v>
      </c>
      <c r="AC2384" s="18" t="str">
        <f t="shared" si="74"/>
        <v>ok</v>
      </c>
      <c r="AE2384" s="19">
        <f t="shared" si="75"/>
        <v>-1077.4930000000168</v>
      </c>
      <c r="AF2384" s="20">
        <v>578.52</v>
      </c>
      <c r="AG2384" s="21"/>
      <c r="AH2384" s="121"/>
      <c r="AI2384" s="156"/>
      <c r="AJ2384" s="156"/>
    </row>
    <row r="2385" spans="2:36" ht="14.4" thickTop="1" thickBot="1" x14ac:dyDescent="0.3">
      <c r="B2385" s="12">
        <v>41831</v>
      </c>
      <c r="C2385" s="128" t="s">
        <v>14</v>
      </c>
      <c r="D2385" s="74">
        <v>5617.8789999999999</v>
      </c>
      <c r="E2385" s="74">
        <v>5431.0050000000001</v>
      </c>
      <c r="F2385" s="74">
        <v>5272.4120000000003</v>
      </c>
      <c r="G2385" s="74">
        <v>5163.6329999999998</v>
      </c>
      <c r="H2385" s="75">
        <v>5083.2219999999998</v>
      </c>
      <c r="I2385" s="74">
        <v>5074.4750000000004</v>
      </c>
      <c r="J2385" s="74">
        <v>5235.7079999999996</v>
      </c>
      <c r="K2385" s="74">
        <v>5168.6930000000002</v>
      </c>
      <c r="L2385" s="74">
        <v>5187.7979999999998</v>
      </c>
      <c r="M2385" s="74">
        <v>5351.1329999999998</v>
      </c>
      <c r="N2385" s="74">
        <v>5480.71</v>
      </c>
      <c r="O2385" s="74">
        <v>5571.4319999999998</v>
      </c>
      <c r="P2385" s="74">
        <v>5604.1710000000003</v>
      </c>
      <c r="Q2385" s="74">
        <v>5751.1779999999999</v>
      </c>
      <c r="R2385" s="74">
        <v>5679.5209999999997</v>
      </c>
      <c r="S2385" s="74">
        <v>5740.0929999999998</v>
      </c>
      <c r="T2385" s="74">
        <v>5782.9639999999999</v>
      </c>
      <c r="U2385" s="74">
        <v>5632.0529999999999</v>
      </c>
      <c r="V2385" s="74">
        <v>5478.5690000000004</v>
      </c>
      <c r="W2385" s="75">
        <v>5435.0780000000004</v>
      </c>
      <c r="X2385" s="74">
        <v>5965.42</v>
      </c>
      <c r="Y2385" s="66">
        <v>6236.183</v>
      </c>
      <c r="Z2385" s="74">
        <v>6143.0320000000002</v>
      </c>
      <c r="AA2385" s="74">
        <v>5748.8159999999998</v>
      </c>
      <c r="AB2385" s="76">
        <v>132835.17800000001</v>
      </c>
      <c r="AC2385" s="18" t="str">
        <f t="shared" si="74"/>
        <v>ok</v>
      </c>
      <c r="AE2385" s="19">
        <f t="shared" si="75"/>
        <v>-648.90199999997276</v>
      </c>
      <c r="AF2385" s="20">
        <v>607.42999999999984</v>
      </c>
      <c r="AG2385" s="21"/>
      <c r="AH2385" s="121"/>
      <c r="AI2385" s="156"/>
      <c r="AJ2385" s="156"/>
    </row>
    <row r="2386" spans="2:36" ht="14.4" thickTop="1" thickBot="1" x14ac:dyDescent="0.3">
      <c r="B2386" s="12">
        <v>41832</v>
      </c>
      <c r="C2386" s="128" t="s">
        <v>15</v>
      </c>
      <c r="D2386" s="74">
        <v>5509.7529999999997</v>
      </c>
      <c r="E2386" s="74">
        <v>5348.7820000000002</v>
      </c>
      <c r="F2386" s="74">
        <v>5141.1009999999997</v>
      </c>
      <c r="G2386" s="74">
        <v>5068.442</v>
      </c>
      <c r="H2386" s="75">
        <v>4976.2730000000001</v>
      </c>
      <c r="I2386" s="74">
        <v>4986.0190000000002</v>
      </c>
      <c r="J2386" s="74">
        <v>4997.46</v>
      </c>
      <c r="K2386" s="74">
        <v>4876.5860000000002</v>
      </c>
      <c r="L2386" s="74">
        <v>5002.8190000000004</v>
      </c>
      <c r="M2386" s="74">
        <v>5123.5559999999996</v>
      </c>
      <c r="N2386" s="74">
        <v>5186.5659999999998</v>
      </c>
      <c r="O2386" s="74">
        <v>5213.2929999999997</v>
      </c>
      <c r="P2386" s="74">
        <v>5280.8680000000004</v>
      </c>
      <c r="Q2386" s="74">
        <v>5277.9870000000001</v>
      </c>
      <c r="R2386" s="74">
        <v>5202.1549999999997</v>
      </c>
      <c r="S2386" s="74">
        <v>5179.2389999999996</v>
      </c>
      <c r="T2386" s="74">
        <v>5187.91</v>
      </c>
      <c r="U2386" s="74">
        <v>5132.2420000000002</v>
      </c>
      <c r="V2386" s="74">
        <v>5140.2879999999996</v>
      </c>
      <c r="W2386" s="75">
        <v>5227.6419999999998</v>
      </c>
      <c r="X2386" s="74">
        <v>5926.6710000000003</v>
      </c>
      <c r="Y2386" s="66">
        <v>6325.81</v>
      </c>
      <c r="Z2386" s="74">
        <v>6087.723</v>
      </c>
      <c r="AA2386" s="74">
        <v>5705.28</v>
      </c>
      <c r="AB2386" s="76">
        <v>127104.465</v>
      </c>
      <c r="AC2386" s="18" t="str">
        <f t="shared" si="74"/>
        <v>ok</v>
      </c>
      <c r="AE2386" s="19">
        <f t="shared" si="75"/>
        <v>-5730.7130000000179</v>
      </c>
      <c r="AF2386" s="20">
        <v>586.54000000000008</v>
      </c>
      <c r="AG2386" s="21"/>
      <c r="AH2386" s="121"/>
      <c r="AI2386" s="156"/>
      <c r="AJ2386" s="156"/>
    </row>
    <row r="2387" spans="2:36" ht="14.4" thickTop="1" thickBot="1" x14ac:dyDescent="0.3">
      <c r="B2387" s="12">
        <v>41833</v>
      </c>
      <c r="C2387" s="128" t="s">
        <v>16</v>
      </c>
      <c r="D2387" s="74">
        <v>5291.4870000000001</v>
      </c>
      <c r="E2387" s="74">
        <v>4993.1030000000001</v>
      </c>
      <c r="F2387" s="74">
        <v>4867.2269999999999</v>
      </c>
      <c r="G2387" s="74">
        <v>4692.326</v>
      </c>
      <c r="H2387" s="75">
        <v>4634.451</v>
      </c>
      <c r="I2387" s="74">
        <v>4613.2020000000002</v>
      </c>
      <c r="J2387" s="74">
        <v>4563.8909999999996</v>
      </c>
      <c r="K2387" s="74">
        <v>4315.2979999999998</v>
      </c>
      <c r="L2387" s="74">
        <v>4471.2539999999999</v>
      </c>
      <c r="M2387" s="74">
        <v>4501.2160000000003</v>
      </c>
      <c r="N2387" s="74">
        <v>4585.1220000000003</v>
      </c>
      <c r="O2387" s="74">
        <v>4655.8999999999996</v>
      </c>
      <c r="P2387" s="74">
        <v>4722.5469999999996</v>
      </c>
      <c r="Q2387" s="74">
        <v>4833.5889999999999</v>
      </c>
      <c r="R2387" s="74">
        <v>4934.018</v>
      </c>
      <c r="S2387" s="74">
        <v>4974.2479999999996</v>
      </c>
      <c r="T2387" s="74">
        <v>4943.8720000000003</v>
      </c>
      <c r="U2387" s="74">
        <v>4888.4430000000002</v>
      </c>
      <c r="V2387" s="74">
        <v>4865.4120000000003</v>
      </c>
      <c r="W2387" s="75">
        <v>4998.1450000000004</v>
      </c>
      <c r="X2387" s="74">
        <v>5634.8720000000003</v>
      </c>
      <c r="Y2387" s="66">
        <v>6147.59</v>
      </c>
      <c r="Z2387" s="74">
        <v>5904.9549999999999</v>
      </c>
      <c r="AA2387" s="74">
        <v>5420.1719999999996</v>
      </c>
      <c r="AB2387" s="76">
        <v>118452.34</v>
      </c>
      <c r="AC2387" s="18" t="str">
        <f t="shared" si="74"/>
        <v>ok</v>
      </c>
      <c r="AE2387" s="19">
        <f t="shared" si="75"/>
        <v>-8652.125</v>
      </c>
      <c r="AF2387" s="20">
        <v>557.39999999999986</v>
      </c>
      <c r="AG2387" s="21"/>
      <c r="AH2387" s="121"/>
      <c r="AI2387" s="156"/>
      <c r="AJ2387" s="156"/>
    </row>
    <row r="2388" spans="2:36" ht="14.4" thickTop="1" thickBot="1" x14ac:dyDescent="0.3">
      <c r="B2388" s="12">
        <v>41834</v>
      </c>
      <c r="C2388" s="128" t="s">
        <v>17</v>
      </c>
      <c r="D2388" s="74">
        <v>5076.366</v>
      </c>
      <c r="E2388" s="74">
        <v>4845.4399999999996</v>
      </c>
      <c r="F2388" s="74">
        <v>4692.0810000000001</v>
      </c>
      <c r="G2388" s="74">
        <v>4588.1210000000001</v>
      </c>
      <c r="H2388" s="75">
        <v>4540.7749999999996</v>
      </c>
      <c r="I2388" s="74">
        <v>4555.8630000000003</v>
      </c>
      <c r="J2388" s="74">
        <v>4783.4849999999997</v>
      </c>
      <c r="K2388" s="74">
        <v>4707.5559999999996</v>
      </c>
      <c r="L2388" s="74">
        <v>4880.5870000000004</v>
      </c>
      <c r="M2388" s="74">
        <v>5023.0780000000004</v>
      </c>
      <c r="N2388" s="74">
        <v>5163.2969999999996</v>
      </c>
      <c r="O2388" s="74">
        <v>5331.8180000000002</v>
      </c>
      <c r="P2388" s="74">
        <v>5450.3980000000001</v>
      </c>
      <c r="Q2388" s="74">
        <v>5508.3549999999996</v>
      </c>
      <c r="R2388" s="74">
        <v>5527.17</v>
      </c>
      <c r="S2388" s="74">
        <v>5451.9340000000002</v>
      </c>
      <c r="T2388" s="74">
        <v>5504.2759999999998</v>
      </c>
      <c r="U2388" s="74">
        <v>5417.5079999999998</v>
      </c>
      <c r="V2388" s="74">
        <v>5286.9170000000004</v>
      </c>
      <c r="W2388" s="75">
        <v>5349.89</v>
      </c>
      <c r="X2388" s="74">
        <v>5800.1869999999999</v>
      </c>
      <c r="Y2388" s="66">
        <v>6198.41</v>
      </c>
      <c r="Z2388" s="74">
        <v>6022.0569999999998</v>
      </c>
      <c r="AA2388" s="74">
        <v>5799.5150000000003</v>
      </c>
      <c r="AB2388" s="76">
        <v>125505.084</v>
      </c>
      <c r="AC2388" s="18" t="str">
        <f t="shared" si="74"/>
        <v>ok</v>
      </c>
      <c r="AE2388" s="19">
        <f t="shared" si="75"/>
        <v>7052.7440000000061</v>
      </c>
      <c r="AF2388" s="20">
        <v>565.63000000000011</v>
      </c>
      <c r="AG2388" s="21"/>
      <c r="AH2388" s="121"/>
      <c r="AI2388" s="156"/>
      <c r="AJ2388" s="156"/>
    </row>
    <row r="2389" spans="2:36" ht="14.4" thickTop="1" thickBot="1" x14ac:dyDescent="0.3">
      <c r="B2389" s="12">
        <v>41835</v>
      </c>
      <c r="C2389" s="128" t="s">
        <v>11</v>
      </c>
      <c r="D2389" s="74">
        <v>5340.009</v>
      </c>
      <c r="E2389" s="74">
        <v>5119.4089999999997</v>
      </c>
      <c r="F2389" s="74">
        <v>4910.6310000000003</v>
      </c>
      <c r="G2389" s="74">
        <v>4834.9709999999995</v>
      </c>
      <c r="H2389" s="75">
        <v>4791.63</v>
      </c>
      <c r="I2389" s="74">
        <v>4832.6130000000003</v>
      </c>
      <c r="J2389" s="74">
        <v>4958.0600000000004</v>
      </c>
      <c r="K2389" s="74">
        <v>4930.1509999999998</v>
      </c>
      <c r="L2389" s="74">
        <v>5068.8969999999999</v>
      </c>
      <c r="M2389" s="74">
        <v>5244.5129999999999</v>
      </c>
      <c r="N2389" s="74">
        <v>5288.8339999999998</v>
      </c>
      <c r="O2389" s="74">
        <v>5399.0169999999998</v>
      </c>
      <c r="P2389" s="74">
        <v>5526.7929999999997</v>
      </c>
      <c r="Q2389" s="74">
        <v>5517.07</v>
      </c>
      <c r="R2389" s="74">
        <v>5594.8620000000001</v>
      </c>
      <c r="S2389" s="74">
        <v>5590.5649999999996</v>
      </c>
      <c r="T2389" s="74">
        <v>5674.1949999999997</v>
      </c>
      <c r="U2389" s="74">
        <v>5514.4030000000002</v>
      </c>
      <c r="V2389" s="74">
        <v>5394.5829999999996</v>
      </c>
      <c r="W2389" s="75">
        <v>5347.1229999999996</v>
      </c>
      <c r="X2389" s="74">
        <v>5907.7330000000002</v>
      </c>
      <c r="Y2389" s="66">
        <v>6207.9750000000004</v>
      </c>
      <c r="Z2389" s="74">
        <v>6123.759</v>
      </c>
      <c r="AA2389" s="74">
        <v>5660.5940000000001</v>
      </c>
      <c r="AB2389" s="76">
        <v>128778.39</v>
      </c>
      <c r="AC2389" s="18" t="str">
        <f t="shared" si="74"/>
        <v>ok</v>
      </c>
      <c r="AE2389" s="19">
        <f t="shared" si="75"/>
        <v>3273.3059999999969</v>
      </c>
      <c r="AF2389" s="20">
        <v>574.90999999999985</v>
      </c>
      <c r="AG2389" s="21"/>
      <c r="AH2389" s="121"/>
      <c r="AI2389" s="156"/>
      <c r="AJ2389" s="156"/>
    </row>
    <row r="2390" spans="2:36" ht="14.4" thickTop="1" thickBot="1" x14ac:dyDescent="0.3">
      <c r="B2390" s="12">
        <v>41836</v>
      </c>
      <c r="C2390" s="128" t="s">
        <v>12</v>
      </c>
      <c r="D2390" s="74">
        <v>5448.5429999999997</v>
      </c>
      <c r="E2390" s="74">
        <v>5252.9629999999997</v>
      </c>
      <c r="F2390" s="74">
        <v>5006.5290000000005</v>
      </c>
      <c r="G2390" s="74">
        <v>4885.9750000000004</v>
      </c>
      <c r="H2390" s="75">
        <v>4856.2079999999996</v>
      </c>
      <c r="I2390" s="74">
        <v>4840.8090000000002</v>
      </c>
      <c r="J2390" s="74">
        <v>4928.3029999999999</v>
      </c>
      <c r="K2390" s="74">
        <v>4843.8860000000004</v>
      </c>
      <c r="L2390" s="74">
        <v>5081.54</v>
      </c>
      <c r="M2390" s="74">
        <v>5223.1469999999999</v>
      </c>
      <c r="N2390" s="74">
        <v>5381.4679999999998</v>
      </c>
      <c r="O2390" s="74">
        <v>5431.5050000000001</v>
      </c>
      <c r="P2390" s="74">
        <v>5623.3180000000002</v>
      </c>
      <c r="Q2390" s="74">
        <v>5735.1189999999997</v>
      </c>
      <c r="R2390" s="74">
        <v>5698.1540000000005</v>
      </c>
      <c r="S2390" s="74">
        <v>5699.924</v>
      </c>
      <c r="T2390" s="74">
        <v>5647.1</v>
      </c>
      <c r="U2390" s="74">
        <v>5664.2060000000001</v>
      </c>
      <c r="V2390" s="74">
        <v>5567.1980000000003</v>
      </c>
      <c r="W2390" s="75">
        <v>5558.9</v>
      </c>
      <c r="X2390" s="74">
        <v>6087.5929999999998</v>
      </c>
      <c r="Y2390" s="66">
        <v>6277.4939999999997</v>
      </c>
      <c r="Z2390" s="74">
        <v>6221.4359999999997</v>
      </c>
      <c r="AA2390" s="74">
        <v>5955.6139999999996</v>
      </c>
      <c r="AB2390" s="76">
        <v>130916.932</v>
      </c>
      <c r="AC2390" s="18" t="str">
        <f t="shared" si="74"/>
        <v>ok</v>
      </c>
      <c r="AE2390" s="19">
        <f t="shared" si="75"/>
        <v>2138.5420000000013</v>
      </c>
      <c r="AF2390" s="20">
        <v>594.33000000000004</v>
      </c>
      <c r="AG2390" s="21"/>
      <c r="AH2390" s="121"/>
      <c r="AI2390" s="156"/>
      <c r="AJ2390" s="156"/>
    </row>
    <row r="2391" spans="2:36" ht="14.4" thickTop="1" thickBot="1" x14ac:dyDescent="0.3">
      <c r="B2391" s="12">
        <v>41837</v>
      </c>
      <c r="C2391" s="128" t="s">
        <v>13</v>
      </c>
      <c r="D2391" s="74">
        <v>5639.9380000000001</v>
      </c>
      <c r="E2391" s="74">
        <v>5334.6819999999998</v>
      </c>
      <c r="F2391" s="74">
        <v>5150.91</v>
      </c>
      <c r="G2391" s="74">
        <v>4969.0820000000003</v>
      </c>
      <c r="H2391" s="75">
        <v>5005.8879999999999</v>
      </c>
      <c r="I2391" s="74">
        <v>5006.7209999999995</v>
      </c>
      <c r="J2391" s="74">
        <v>5078.3320000000003</v>
      </c>
      <c r="K2391" s="74">
        <v>4965.16</v>
      </c>
      <c r="L2391" s="74">
        <v>5134.6260000000002</v>
      </c>
      <c r="M2391" s="74">
        <v>5365.8549999999996</v>
      </c>
      <c r="N2391" s="74">
        <v>5502.3419999999996</v>
      </c>
      <c r="O2391" s="74">
        <v>5562.3940000000002</v>
      </c>
      <c r="P2391" s="74">
        <v>5743.1620000000003</v>
      </c>
      <c r="Q2391" s="74">
        <v>5773.17</v>
      </c>
      <c r="R2391" s="74">
        <v>5782.0510000000004</v>
      </c>
      <c r="S2391" s="74">
        <v>5860.0039999999999</v>
      </c>
      <c r="T2391" s="74">
        <v>5841.2020000000002</v>
      </c>
      <c r="U2391" s="74">
        <v>5835.3360000000002</v>
      </c>
      <c r="V2391" s="74">
        <v>5705.7690000000002</v>
      </c>
      <c r="W2391" s="75">
        <v>5669.1440000000002</v>
      </c>
      <c r="X2391" s="74">
        <v>6194.4260000000004</v>
      </c>
      <c r="Y2391" s="66">
        <v>6561.7780000000002</v>
      </c>
      <c r="Z2391" s="74">
        <v>6483.7190000000001</v>
      </c>
      <c r="AA2391" s="74">
        <v>6151.9709999999995</v>
      </c>
      <c r="AB2391" s="76">
        <v>134317.66200000001</v>
      </c>
      <c r="AC2391" s="18" t="str">
        <f t="shared" si="74"/>
        <v>ok</v>
      </c>
      <c r="AE2391" s="19">
        <f t="shared" si="75"/>
        <v>3400.7300000000105</v>
      </c>
      <c r="AF2391" s="20">
        <v>609.04999999999984</v>
      </c>
      <c r="AG2391" s="21"/>
      <c r="AH2391" s="121"/>
      <c r="AI2391" s="156"/>
      <c r="AJ2391" s="156"/>
    </row>
    <row r="2392" spans="2:36" ht="14.4" thickTop="1" thickBot="1" x14ac:dyDescent="0.3">
      <c r="B2392" s="12">
        <v>41838</v>
      </c>
      <c r="C2392" s="128" t="s">
        <v>14</v>
      </c>
      <c r="D2392" s="74">
        <v>5817.16</v>
      </c>
      <c r="E2392" s="74">
        <v>5579.4870000000001</v>
      </c>
      <c r="F2392" s="74">
        <v>5471.2550000000001</v>
      </c>
      <c r="G2392" s="74">
        <v>5343.25</v>
      </c>
      <c r="H2392" s="75">
        <v>5148.7089999999998</v>
      </c>
      <c r="I2392" s="74">
        <v>5132.4440000000004</v>
      </c>
      <c r="J2392" s="74">
        <v>5150.4939999999997</v>
      </c>
      <c r="K2392" s="74">
        <v>5073.2030000000004</v>
      </c>
      <c r="L2392" s="74">
        <v>5205.8860000000004</v>
      </c>
      <c r="M2392" s="74">
        <v>5399.6329999999998</v>
      </c>
      <c r="N2392" s="74">
        <v>5629.8959999999997</v>
      </c>
      <c r="O2392" s="74">
        <v>5739.8289999999997</v>
      </c>
      <c r="P2392" s="74">
        <v>5855.7250000000004</v>
      </c>
      <c r="Q2392" s="74">
        <v>5972.2809999999999</v>
      </c>
      <c r="R2392" s="74">
        <v>5906.9269999999997</v>
      </c>
      <c r="S2392" s="74">
        <v>5945.5820000000003</v>
      </c>
      <c r="T2392" s="74">
        <v>5897.049</v>
      </c>
      <c r="U2392" s="74">
        <v>5830.7749999999996</v>
      </c>
      <c r="V2392" s="74">
        <v>5755.1360000000004</v>
      </c>
      <c r="W2392" s="75">
        <v>5744.3019999999997</v>
      </c>
      <c r="X2392" s="74">
        <v>6306.8919999999998</v>
      </c>
      <c r="Y2392" s="66">
        <v>6583.8739999999998</v>
      </c>
      <c r="Z2392" s="74">
        <v>6430.9210000000003</v>
      </c>
      <c r="AA2392" s="74">
        <v>6123.232</v>
      </c>
      <c r="AB2392" s="76">
        <v>137043.94200000001</v>
      </c>
      <c r="AC2392" s="18" t="str">
        <f t="shared" si="74"/>
        <v>ok</v>
      </c>
      <c r="AE2392" s="19">
        <f t="shared" si="75"/>
        <v>2726.2799999999988</v>
      </c>
      <c r="AF2392" s="20">
        <v>628.51</v>
      </c>
      <c r="AG2392" s="21"/>
      <c r="AH2392" s="121"/>
      <c r="AI2392" s="156"/>
      <c r="AJ2392" s="156"/>
    </row>
    <row r="2393" spans="2:36" ht="14.4" thickTop="1" thickBot="1" x14ac:dyDescent="0.3">
      <c r="B2393" s="12">
        <v>41839</v>
      </c>
      <c r="C2393" s="128" t="s">
        <v>15</v>
      </c>
      <c r="D2393" s="74">
        <v>5939.9179999999997</v>
      </c>
      <c r="E2393" s="74">
        <v>5684.6390000000001</v>
      </c>
      <c r="F2393" s="74">
        <v>5401.5619999999999</v>
      </c>
      <c r="G2393" s="74">
        <v>5299.2259999999997</v>
      </c>
      <c r="H2393" s="75">
        <v>5256.0029999999997</v>
      </c>
      <c r="I2393" s="74">
        <v>5177.9129999999996</v>
      </c>
      <c r="J2393" s="74">
        <v>5200.0219999999999</v>
      </c>
      <c r="K2393" s="74">
        <v>5031.66</v>
      </c>
      <c r="L2393" s="74">
        <v>5155.7889999999998</v>
      </c>
      <c r="M2393" s="74">
        <v>5339.0450000000001</v>
      </c>
      <c r="N2393" s="74">
        <v>5407.1819999999998</v>
      </c>
      <c r="O2393" s="74">
        <v>5578.9269999999997</v>
      </c>
      <c r="P2393" s="74">
        <v>5599.2719999999999</v>
      </c>
      <c r="Q2393" s="74">
        <v>5525.1170000000002</v>
      </c>
      <c r="R2393" s="74">
        <v>5501.63</v>
      </c>
      <c r="S2393" s="74">
        <v>5425.1009999999997</v>
      </c>
      <c r="T2393" s="74">
        <v>5469.0709999999999</v>
      </c>
      <c r="U2393" s="74">
        <v>5478.4840000000004</v>
      </c>
      <c r="V2393" s="74">
        <v>5426.3410000000003</v>
      </c>
      <c r="W2393" s="75">
        <v>5479.4740000000002</v>
      </c>
      <c r="X2393" s="74">
        <v>6269.85</v>
      </c>
      <c r="Y2393" s="66">
        <v>6587.5379999999996</v>
      </c>
      <c r="Z2393" s="74">
        <v>6474.7849999999999</v>
      </c>
      <c r="AA2393" s="74">
        <v>6135.8320000000003</v>
      </c>
      <c r="AB2393" s="76">
        <v>133844.38099999999</v>
      </c>
      <c r="AC2393" s="18" t="str">
        <f t="shared" si="74"/>
        <v>ok</v>
      </c>
      <c r="AE2393" s="19">
        <f t="shared" si="75"/>
        <v>-3199.5610000000161</v>
      </c>
      <c r="AF2393" s="20">
        <v>634.99</v>
      </c>
      <c r="AG2393" s="21"/>
      <c r="AH2393" s="121"/>
      <c r="AI2393" s="156"/>
      <c r="AJ2393" s="156"/>
    </row>
    <row r="2394" spans="2:36" ht="14.4" thickTop="1" thickBot="1" x14ac:dyDescent="0.3">
      <c r="B2394" s="12">
        <v>41840</v>
      </c>
      <c r="C2394" s="128" t="s">
        <v>16</v>
      </c>
      <c r="D2394" s="74">
        <v>5778.2969999999996</v>
      </c>
      <c r="E2394" s="74">
        <v>5487.1120000000001</v>
      </c>
      <c r="F2394" s="74">
        <v>5356.0159999999996</v>
      </c>
      <c r="G2394" s="74">
        <v>5193.3280000000004</v>
      </c>
      <c r="H2394" s="75">
        <v>5065.03</v>
      </c>
      <c r="I2394" s="74">
        <v>5018.3819999999996</v>
      </c>
      <c r="J2394" s="74">
        <v>4917.567</v>
      </c>
      <c r="K2394" s="74">
        <v>4632.2460000000001</v>
      </c>
      <c r="L2394" s="74">
        <v>4775.5600000000004</v>
      </c>
      <c r="M2394" s="74">
        <v>4800.8100000000004</v>
      </c>
      <c r="N2394" s="74">
        <v>4931.9790000000003</v>
      </c>
      <c r="O2394" s="74">
        <v>4981.2299999999996</v>
      </c>
      <c r="P2394" s="74">
        <v>5060.7790000000005</v>
      </c>
      <c r="Q2394" s="74">
        <v>5082.9709999999995</v>
      </c>
      <c r="R2394" s="74">
        <v>5107.1769999999997</v>
      </c>
      <c r="S2394" s="74">
        <v>5135.6409999999996</v>
      </c>
      <c r="T2394" s="74">
        <v>5060.29</v>
      </c>
      <c r="U2394" s="74">
        <v>5102.848</v>
      </c>
      <c r="V2394" s="74">
        <v>5108.6790000000001</v>
      </c>
      <c r="W2394" s="75">
        <v>5175.2269999999999</v>
      </c>
      <c r="X2394" s="74">
        <v>6013.2380000000003</v>
      </c>
      <c r="Y2394" s="66">
        <v>6489.1210000000001</v>
      </c>
      <c r="Z2394" s="74">
        <v>6363.2529999999997</v>
      </c>
      <c r="AA2394" s="74">
        <v>5963.9949999999999</v>
      </c>
      <c r="AB2394" s="76">
        <v>126600.776</v>
      </c>
      <c r="AC2394" s="18" t="str">
        <f t="shared" si="74"/>
        <v>ok</v>
      </c>
      <c r="AE2394" s="19">
        <f t="shared" si="75"/>
        <v>-7243.6049999999959</v>
      </c>
      <c r="AF2394" s="20">
        <v>623.08000000000015</v>
      </c>
      <c r="AG2394" s="21"/>
      <c r="AH2394" s="121"/>
      <c r="AI2394" s="156"/>
      <c r="AJ2394" s="156"/>
    </row>
    <row r="2395" spans="2:36" ht="14.4" thickTop="1" thickBot="1" x14ac:dyDescent="0.3">
      <c r="B2395" s="12">
        <v>41841</v>
      </c>
      <c r="C2395" s="128" t="s">
        <v>17</v>
      </c>
      <c r="D2395" s="74">
        <v>5688.2160000000003</v>
      </c>
      <c r="E2395" s="74">
        <v>5302.6710000000003</v>
      </c>
      <c r="F2395" s="74">
        <v>5166.1109999999999</v>
      </c>
      <c r="G2395" s="74">
        <v>5057.8729999999996</v>
      </c>
      <c r="H2395" s="75">
        <v>5025.0619999999999</v>
      </c>
      <c r="I2395" s="74">
        <v>5074.3549999999996</v>
      </c>
      <c r="J2395" s="74">
        <v>5152.7</v>
      </c>
      <c r="K2395" s="74">
        <v>5003.6279999999997</v>
      </c>
      <c r="L2395" s="74">
        <v>5220.3180000000002</v>
      </c>
      <c r="M2395" s="74">
        <v>5552.1379999999999</v>
      </c>
      <c r="N2395" s="74">
        <v>5611.915</v>
      </c>
      <c r="O2395" s="74">
        <v>5682.5540000000001</v>
      </c>
      <c r="P2395" s="74">
        <v>5799.3320000000003</v>
      </c>
      <c r="Q2395" s="74">
        <v>5861.9390000000003</v>
      </c>
      <c r="R2395" s="74">
        <v>5907.9210000000003</v>
      </c>
      <c r="S2395" s="74">
        <v>5933.57</v>
      </c>
      <c r="T2395" s="74">
        <v>5962.9679999999998</v>
      </c>
      <c r="U2395" s="74">
        <v>5895.3559999999998</v>
      </c>
      <c r="V2395" s="74">
        <v>5728.4009999999998</v>
      </c>
      <c r="W2395" s="75">
        <v>5598.9219999999996</v>
      </c>
      <c r="X2395" s="74">
        <v>6168.6440000000002</v>
      </c>
      <c r="Y2395" s="66">
        <v>6677.473</v>
      </c>
      <c r="Z2395" s="74">
        <v>6542.8109999999997</v>
      </c>
      <c r="AA2395" s="74">
        <v>6198.6289999999999</v>
      </c>
      <c r="AB2395" s="76">
        <v>135813.50700000001</v>
      </c>
      <c r="AC2395" s="18" t="str">
        <f t="shared" si="74"/>
        <v>ok</v>
      </c>
      <c r="AE2395" s="19">
        <f t="shared" si="75"/>
        <v>9212.7310000000143</v>
      </c>
      <c r="AF2395" s="20">
        <v>632.71999999999991</v>
      </c>
      <c r="AG2395" s="21"/>
      <c r="AH2395" s="121"/>
      <c r="AI2395" s="156"/>
      <c r="AJ2395" s="156"/>
    </row>
    <row r="2396" spans="2:36" ht="14.4" thickTop="1" thickBot="1" x14ac:dyDescent="0.3">
      <c r="B2396" s="12">
        <v>41842</v>
      </c>
      <c r="C2396" s="128" t="s">
        <v>11</v>
      </c>
      <c r="D2396" s="74">
        <v>5878.893</v>
      </c>
      <c r="E2396" s="74">
        <v>5559.4040000000005</v>
      </c>
      <c r="F2396" s="74">
        <v>5469.5389999999998</v>
      </c>
      <c r="G2396" s="74">
        <v>5313.4070000000002</v>
      </c>
      <c r="H2396" s="75">
        <v>5226.8549999999996</v>
      </c>
      <c r="I2396" s="74">
        <v>5270.8440000000001</v>
      </c>
      <c r="J2396" s="74">
        <v>5267.2240000000002</v>
      </c>
      <c r="K2396" s="74">
        <v>5114.2299999999996</v>
      </c>
      <c r="L2396" s="74">
        <v>5353.6769999999997</v>
      </c>
      <c r="M2396" s="74">
        <v>5452.893</v>
      </c>
      <c r="N2396" s="74">
        <v>5647.6149999999998</v>
      </c>
      <c r="O2396" s="74">
        <v>5714.848</v>
      </c>
      <c r="P2396" s="74">
        <v>5853.4560000000001</v>
      </c>
      <c r="Q2396" s="74">
        <v>5955.0540000000001</v>
      </c>
      <c r="R2396" s="74">
        <v>6026.5940000000001</v>
      </c>
      <c r="S2396" s="74">
        <v>5980.01</v>
      </c>
      <c r="T2396" s="74">
        <v>6145.3779999999997</v>
      </c>
      <c r="U2396" s="74">
        <v>5995.0690000000004</v>
      </c>
      <c r="V2396" s="74">
        <v>5905.8360000000002</v>
      </c>
      <c r="W2396" s="75">
        <v>5717.19</v>
      </c>
      <c r="X2396" s="74">
        <v>6250.9960000000001</v>
      </c>
      <c r="Y2396" s="66">
        <v>6654.5140000000001</v>
      </c>
      <c r="Z2396" s="74">
        <v>6556.1769999999997</v>
      </c>
      <c r="AA2396" s="74">
        <v>6315.7740000000003</v>
      </c>
      <c r="AB2396" s="76">
        <v>138625.47700000001</v>
      </c>
      <c r="AC2396" s="18" t="str">
        <f t="shared" si="74"/>
        <v>ok</v>
      </c>
      <c r="AE2396" s="19">
        <f t="shared" si="75"/>
        <v>2811.9700000000012</v>
      </c>
      <c r="AF2396" s="20">
        <v>620.59</v>
      </c>
      <c r="AG2396" s="21"/>
      <c r="AH2396" s="121"/>
      <c r="AI2396" s="156"/>
      <c r="AJ2396" s="156"/>
    </row>
    <row r="2397" spans="2:36" ht="14.4" thickTop="1" thickBot="1" x14ac:dyDescent="0.3">
      <c r="B2397" s="12">
        <v>41843</v>
      </c>
      <c r="C2397" s="128" t="s">
        <v>12</v>
      </c>
      <c r="D2397" s="74">
        <v>5980.9769999999999</v>
      </c>
      <c r="E2397" s="74">
        <v>5602.58</v>
      </c>
      <c r="F2397" s="74">
        <v>5407.9110000000001</v>
      </c>
      <c r="G2397" s="74">
        <v>5275.7049999999999</v>
      </c>
      <c r="H2397" s="75">
        <v>5194.0010000000002</v>
      </c>
      <c r="I2397" s="74">
        <v>5167.9350000000004</v>
      </c>
      <c r="J2397" s="74">
        <v>5243.18</v>
      </c>
      <c r="K2397" s="74">
        <v>5115.22</v>
      </c>
      <c r="L2397" s="74">
        <v>5305.6329999999998</v>
      </c>
      <c r="M2397" s="74">
        <v>5454.4939999999997</v>
      </c>
      <c r="N2397" s="74">
        <v>5648.4070000000002</v>
      </c>
      <c r="O2397" s="74">
        <v>5728.1980000000003</v>
      </c>
      <c r="P2397" s="74">
        <v>5895.5169999999998</v>
      </c>
      <c r="Q2397" s="74">
        <v>5872.8339999999998</v>
      </c>
      <c r="R2397" s="74">
        <v>5925.0410000000002</v>
      </c>
      <c r="S2397" s="74">
        <v>6011.4880000000003</v>
      </c>
      <c r="T2397" s="74">
        <v>6039.866</v>
      </c>
      <c r="U2397" s="74">
        <v>5896.7749999999996</v>
      </c>
      <c r="V2397" s="74">
        <v>5813.0959999999995</v>
      </c>
      <c r="W2397" s="75">
        <v>5795.5550000000003</v>
      </c>
      <c r="X2397" s="74">
        <v>6226.8429999999998</v>
      </c>
      <c r="Y2397" s="66">
        <v>6492.9889999999996</v>
      </c>
      <c r="Z2397" s="74">
        <v>6363.4520000000002</v>
      </c>
      <c r="AA2397" s="74">
        <v>6031.01</v>
      </c>
      <c r="AB2397" s="76">
        <v>137488.70699999999</v>
      </c>
      <c r="AC2397" s="18" t="str">
        <f t="shared" si="74"/>
        <v>ok</v>
      </c>
      <c r="AE2397" s="19">
        <f t="shared" si="75"/>
        <v>-1136.7700000000186</v>
      </c>
      <c r="AF2397" s="20">
        <v>586.95000000000005</v>
      </c>
      <c r="AG2397" s="21"/>
      <c r="AH2397" s="121"/>
      <c r="AI2397" s="156"/>
      <c r="AJ2397" s="156"/>
    </row>
    <row r="2398" spans="2:36" ht="14.4" thickTop="1" thickBot="1" x14ac:dyDescent="0.3">
      <c r="B2398" s="12">
        <v>41844</v>
      </c>
      <c r="C2398" s="128" t="s">
        <v>13</v>
      </c>
      <c r="D2398" s="74">
        <v>5659.7910000000002</v>
      </c>
      <c r="E2398" s="74">
        <v>5303.027</v>
      </c>
      <c r="F2398" s="74">
        <v>5260.2060000000001</v>
      </c>
      <c r="G2398" s="74">
        <v>5137.7700000000004</v>
      </c>
      <c r="H2398" s="75">
        <v>5028.8509999999997</v>
      </c>
      <c r="I2398" s="74">
        <v>4977.4380000000001</v>
      </c>
      <c r="J2398" s="74">
        <v>5123.4279999999999</v>
      </c>
      <c r="K2398" s="74">
        <v>4982.8729999999996</v>
      </c>
      <c r="L2398" s="74">
        <v>5162.5280000000002</v>
      </c>
      <c r="M2398" s="74">
        <v>5258.616</v>
      </c>
      <c r="N2398" s="74">
        <v>5382.5460000000003</v>
      </c>
      <c r="O2398" s="74">
        <v>5467.8389999999999</v>
      </c>
      <c r="P2398" s="74">
        <v>5571.7640000000001</v>
      </c>
      <c r="Q2398" s="74">
        <v>5657.7889999999998</v>
      </c>
      <c r="R2398" s="74">
        <v>5715.9629999999997</v>
      </c>
      <c r="S2398" s="74">
        <v>5697.1930000000002</v>
      </c>
      <c r="T2398" s="74">
        <v>5771.125</v>
      </c>
      <c r="U2398" s="74">
        <v>5752.4059999999999</v>
      </c>
      <c r="V2398" s="74">
        <v>5547.0839999999998</v>
      </c>
      <c r="W2398" s="75">
        <v>5595.1210000000001</v>
      </c>
      <c r="X2398" s="74">
        <v>6113.7190000000001</v>
      </c>
      <c r="Y2398" s="66">
        <v>6406.7780000000002</v>
      </c>
      <c r="Z2398" s="74">
        <v>6334.5739999999996</v>
      </c>
      <c r="AA2398" s="74">
        <v>6129.4290000000001</v>
      </c>
      <c r="AB2398" s="76">
        <v>133037.85800000001</v>
      </c>
      <c r="AC2398" s="18" t="str">
        <f t="shared" si="74"/>
        <v>ok</v>
      </c>
      <c r="AE2398" s="19">
        <f t="shared" si="75"/>
        <v>-4450.8489999999874</v>
      </c>
      <c r="AF2398" s="20">
        <v>583.42999999999995</v>
      </c>
      <c r="AG2398" s="21"/>
      <c r="AH2398" s="121"/>
      <c r="AI2398" s="156"/>
      <c r="AJ2398" s="156"/>
    </row>
    <row r="2399" spans="2:36" ht="14.4" thickTop="1" thickBot="1" x14ac:dyDescent="0.3">
      <c r="B2399" s="12">
        <v>41845</v>
      </c>
      <c r="C2399" s="128" t="s">
        <v>14</v>
      </c>
      <c r="D2399" s="74">
        <v>5714.65</v>
      </c>
      <c r="E2399" s="74">
        <v>5447.3829999999998</v>
      </c>
      <c r="F2399" s="74">
        <v>5287.1620000000003</v>
      </c>
      <c r="G2399" s="74">
        <v>5211.4709999999995</v>
      </c>
      <c r="H2399" s="75">
        <v>5137.6360000000004</v>
      </c>
      <c r="I2399" s="74">
        <v>5113.8119999999999</v>
      </c>
      <c r="J2399" s="74">
        <v>5130.9170000000004</v>
      </c>
      <c r="K2399" s="74">
        <v>5007.4160000000002</v>
      </c>
      <c r="L2399" s="74">
        <v>5149.0860000000002</v>
      </c>
      <c r="M2399" s="74">
        <v>5329.674</v>
      </c>
      <c r="N2399" s="74">
        <v>5484.24</v>
      </c>
      <c r="O2399" s="74">
        <v>5580.9769999999999</v>
      </c>
      <c r="P2399" s="74">
        <v>5752.1019999999999</v>
      </c>
      <c r="Q2399" s="74">
        <v>5745.5240000000003</v>
      </c>
      <c r="R2399" s="74">
        <v>5814.2380000000003</v>
      </c>
      <c r="S2399" s="74">
        <v>5840.6790000000001</v>
      </c>
      <c r="T2399" s="74">
        <v>5895.34</v>
      </c>
      <c r="U2399" s="74">
        <v>5796.4570000000003</v>
      </c>
      <c r="V2399" s="74">
        <v>5612.3950000000004</v>
      </c>
      <c r="W2399" s="75">
        <v>5576.81</v>
      </c>
      <c r="X2399" s="74">
        <v>6087.1229999999996</v>
      </c>
      <c r="Y2399" s="66">
        <v>6403.79</v>
      </c>
      <c r="Z2399" s="74">
        <v>6351.8609999999999</v>
      </c>
      <c r="AA2399" s="74">
        <v>6100.59</v>
      </c>
      <c r="AB2399" s="76">
        <v>134571.33300000001</v>
      </c>
      <c r="AC2399" s="18" t="str">
        <f t="shared" si="74"/>
        <v>ok</v>
      </c>
      <c r="AE2399" s="19">
        <f t="shared" si="75"/>
        <v>1533.4750000000058</v>
      </c>
      <c r="AF2399" s="20">
        <v>600.04</v>
      </c>
      <c r="AG2399" s="21"/>
      <c r="AH2399" s="121"/>
      <c r="AI2399" s="156"/>
      <c r="AJ2399" s="156"/>
    </row>
    <row r="2400" spans="2:36" ht="14.4" thickTop="1" thickBot="1" x14ac:dyDescent="0.3">
      <c r="B2400" s="12">
        <v>41846</v>
      </c>
      <c r="C2400" s="128" t="s">
        <v>15</v>
      </c>
      <c r="D2400" s="74">
        <v>5662.18</v>
      </c>
      <c r="E2400" s="74">
        <v>5449.2039999999997</v>
      </c>
      <c r="F2400" s="74">
        <v>5285.0749999999998</v>
      </c>
      <c r="G2400" s="74">
        <v>5094.9949999999999</v>
      </c>
      <c r="H2400" s="75">
        <v>5116.9750000000004</v>
      </c>
      <c r="I2400" s="74">
        <v>5048.9809999999998</v>
      </c>
      <c r="J2400" s="74">
        <v>5125.8459999999995</v>
      </c>
      <c r="K2400" s="74">
        <v>4905.9470000000001</v>
      </c>
      <c r="L2400" s="74">
        <v>5025.5339999999997</v>
      </c>
      <c r="M2400" s="74">
        <v>5207.2479999999996</v>
      </c>
      <c r="N2400" s="74">
        <v>5357.8379999999997</v>
      </c>
      <c r="O2400" s="74">
        <v>5450.8270000000002</v>
      </c>
      <c r="P2400" s="74">
        <v>5566.3429999999998</v>
      </c>
      <c r="Q2400" s="74">
        <v>5463.9269999999997</v>
      </c>
      <c r="R2400" s="74">
        <v>5512.2910000000002</v>
      </c>
      <c r="S2400" s="74">
        <v>5430.4589999999998</v>
      </c>
      <c r="T2400" s="74">
        <v>5431.674</v>
      </c>
      <c r="U2400" s="74">
        <v>5342.1350000000002</v>
      </c>
      <c r="V2400" s="74">
        <v>5336.2619999999997</v>
      </c>
      <c r="W2400" s="75">
        <v>5370.8580000000002</v>
      </c>
      <c r="X2400" s="74">
        <v>6193.1109999999999</v>
      </c>
      <c r="Y2400" s="66">
        <v>6521.7439999999997</v>
      </c>
      <c r="Z2400" s="74">
        <v>6405.402</v>
      </c>
      <c r="AA2400" s="74">
        <v>6069.3819999999996</v>
      </c>
      <c r="AB2400" s="76">
        <v>131374.23800000001</v>
      </c>
      <c r="AC2400" s="18" t="str">
        <f t="shared" si="74"/>
        <v>ok</v>
      </c>
      <c r="AE2400" s="19">
        <f t="shared" si="75"/>
        <v>-3197.0950000000012</v>
      </c>
      <c r="AF2400" s="20">
        <v>614.82000000000005</v>
      </c>
      <c r="AG2400" s="21"/>
      <c r="AH2400" s="121"/>
      <c r="AI2400" s="156"/>
      <c r="AJ2400" s="156"/>
    </row>
    <row r="2401" spans="1:36" ht="14.4" thickTop="1" thickBot="1" x14ac:dyDescent="0.3">
      <c r="B2401" s="12">
        <v>41847</v>
      </c>
      <c r="C2401" s="128" t="s">
        <v>16</v>
      </c>
      <c r="D2401" s="74">
        <v>5656.6239999999998</v>
      </c>
      <c r="E2401" s="74">
        <v>5437.8429999999998</v>
      </c>
      <c r="F2401" s="74">
        <v>5245.4650000000001</v>
      </c>
      <c r="G2401" s="74">
        <v>5182.1080000000002</v>
      </c>
      <c r="H2401" s="75">
        <v>5037.4620000000004</v>
      </c>
      <c r="I2401" s="74">
        <v>4973.7380000000003</v>
      </c>
      <c r="J2401" s="74">
        <v>4924.5280000000002</v>
      </c>
      <c r="K2401" s="74">
        <v>4594.4650000000001</v>
      </c>
      <c r="L2401" s="74">
        <v>4641.2380000000003</v>
      </c>
      <c r="M2401" s="74">
        <v>4698.5450000000001</v>
      </c>
      <c r="N2401" s="74">
        <v>4810.9139999999998</v>
      </c>
      <c r="O2401" s="74">
        <v>4879.9120000000003</v>
      </c>
      <c r="P2401" s="74">
        <v>4972.2849999999999</v>
      </c>
      <c r="Q2401" s="74">
        <v>5032.607</v>
      </c>
      <c r="R2401" s="74">
        <v>5044.4930000000004</v>
      </c>
      <c r="S2401" s="74">
        <v>5052.82</v>
      </c>
      <c r="T2401" s="74">
        <v>5069.9269999999997</v>
      </c>
      <c r="U2401" s="74">
        <v>5009.0630000000001</v>
      </c>
      <c r="V2401" s="74">
        <v>5050.3810000000003</v>
      </c>
      <c r="W2401" s="75">
        <v>5205.9570000000003</v>
      </c>
      <c r="X2401" s="74">
        <v>6039.8</v>
      </c>
      <c r="Y2401" s="66">
        <v>6398.3180000000002</v>
      </c>
      <c r="Z2401" s="74">
        <v>6204.4809999999998</v>
      </c>
      <c r="AA2401" s="74">
        <v>5797.9250000000002</v>
      </c>
      <c r="AB2401" s="76">
        <v>124960.899</v>
      </c>
      <c r="AC2401" s="18" t="str">
        <f t="shared" si="74"/>
        <v>ok</v>
      </c>
      <c r="AE2401" s="19">
        <f t="shared" si="75"/>
        <v>-6413.3390000000072</v>
      </c>
      <c r="AF2401" s="20">
        <v>625.61000000000013</v>
      </c>
      <c r="AG2401" s="21"/>
      <c r="AH2401" s="121"/>
      <c r="AI2401" s="156"/>
      <c r="AJ2401" s="156"/>
    </row>
    <row r="2402" spans="1:36" ht="14.4" thickTop="1" thickBot="1" x14ac:dyDescent="0.3">
      <c r="B2402" s="12">
        <v>41848</v>
      </c>
      <c r="C2402" s="128" t="s">
        <v>17</v>
      </c>
      <c r="D2402" s="74">
        <v>5449.5410000000002</v>
      </c>
      <c r="E2402" s="74">
        <v>5232.7749999999996</v>
      </c>
      <c r="F2402" s="74">
        <v>5109.55</v>
      </c>
      <c r="G2402" s="74">
        <v>5016.2389999999996</v>
      </c>
      <c r="H2402" s="75">
        <v>4897.2629999999999</v>
      </c>
      <c r="I2402" s="74">
        <v>4799.9979999999996</v>
      </c>
      <c r="J2402" s="74">
        <v>4981.0460000000003</v>
      </c>
      <c r="K2402" s="74">
        <v>4923.84</v>
      </c>
      <c r="L2402" s="74">
        <v>5038.45</v>
      </c>
      <c r="M2402" s="74">
        <v>5271.4009999999998</v>
      </c>
      <c r="N2402" s="74">
        <v>5447.5060000000003</v>
      </c>
      <c r="O2402" s="74">
        <v>5560.442</v>
      </c>
      <c r="P2402" s="74">
        <v>5699.3630000000003</v>
      </c>
      <c r="Q2402" s="74">
        <v>5691.4359999999997</v>
      </c>
      <c r="R2402" s="74">
        <v>5674.7659999999996</v>
      </c>
      <c r="S2402" s="74">
        <v>5637.8370000000004</v>
      </c>
      <c r="T2402" s="74">
        <v>5573.5230000000001</v>
      </c>
      <c r="U2402" s="74">
        <v>5651.8429999999998</v>
      </c>
      <c r="V2402" s="74">
        <v>5545.9120000000003</v>
      </c>
      <c r="W2402" s="75">
        <v>5614.23</v>
      </c>
      <c r="X2402" s="74">
        <v>6119.3109999999997</v>
      </c>
      <c r="Y2402" s="66">
        <v>6287.4769999999999</v>
      </c>
      <c r="Z2402" s="74">
        <v>6177.9179999999997</v>
      </c>
      <c r="AA2402" s="74">
        <v>5920.2209999999995</v>
      </c>
      <c r="AB2402" s="76">
        <v>131321.88800000001</v>
      </c>
      <c r="AC2402" s="18" t="str">
        <f t="shared" si="74"/>
        <v>ok</v>
      </c>
      <c r="AE2402" s="19">
        <f t="shared" si="75"/>
        <v>6360.9890000000014</v>
      </c>
      <c r="AF2402" s="20">
        <v>600.01</v>
      </c>
      <c r="AG2402" s="21"/>
      <c r="AH2402" s="121"/>
      <c r="AI2402" s="156"/>
      <c r="AJ2402" s="156"/>
    </row>
    <row r="2403" spans="1:36" ht="14.4" thickTop="1" thickBot="1" x14ac:dyDescent="0.3">
      <c r="B2403" s="12">
        <v>41849</v>
      </c>
      <c r="C2403" s="128" t="s">
        <v>11</v>
      </c>
      <c r="D2403" s="74">
        <v>5566.5230000000001</v>
      </c>
      <c r="E2403" s="74">
        <v>5389.067</v>
      </c>
      <c r="F2403" s="74">
        <v>5168.7849999999999</v>
      </c>
      <c r="G2403" s="74">
        <v>5011.3770000000004</v>
      </c>
      <c r="H2403" s="75">
        <v>4884.6660000000002</v>
      </c>
      <c r="I2403" s="74">
        <v>4895.6840000000002</v>
      </c>
      <c r="J2403" s="74">
        <v>5067.723</v>
      </c>
      <c r="K2403" s="74">
        <v>4923.5249999999996</v>
      </c>
      <c r="L2403" s="74">
        <v>5113.8779999999997</v>
      </c>
      <c r="M2403" s="74">
        <v>5319.0450000000001</v>
      </c>
      <c r="N2403" s="74">
        <v>5413.7389999999996</v>
      </c>
      <c r="O2403" s="74">
        <v>5567.3440000000001</v>
      </c>
      <c r="P2403" s="74">
        <v>5638.6949999999997</v>
      </c>
      <c r="Q2403" s="74">
        <v>5714.0110000000004</v>
      </c>
      <c r="R2403" s="74">
        <v>5722.3919999999998</v>
      </c>
      <c r="S2403" s="74">
        <v>5800.1570000000002</v>
      </c>
      <c r="T2403" s="74">
        <v>5700.3140000000003</v>
      </c>
      <c r="U2403" s="74">
        <v>5705.2529999999997</v>
      </c>
      <c r="V2403" s="74">
        <v>5510.424</v>
      </c>
      <c r="W2403" s="75">
        <v>5582.1540000000005</v>
      </c>
      <c r="X2403" s="74">
        <v>6157.8230000000003</v>
      </c>
      <c r="Y2403" s="66">
        <v>6312.7370000000001</v>
      </c>
      <c r="Z2403" s="74">
        <v>6160.4229999999998</v>
      </c>
      <c r="AA2403" s="74">
        <v>5933.9350000000004</v>
      </c>
      <c r="AB2403" s="76">
        <v>132259.674</v>
      </c>
      <c r="AC2403" s="18" t="str">
        <f t="shared" si="74"/>
        <v>ok</v>
      </c>
      <c r="AE2403" s="19">
        <f t="shared" si="75"/>
        <v>937.78599999999278</v>
      </c>
      <c r="AF2403" s="20">
        <v>582.38000000000011</v>
      </c>
      <c r="AG2403" s="21"/>
      <c r="AH2403" s="121"/>
      <c r="AI2403" s="156"/>
      <c r="AJ2403" s="156"/>
    </row>
    <row r="2404" spans="1:36" ht="14.4" thickTop="1" thickBot="1" x14ac:dyDescent="0.3">
      <c r="B2404" s="12">
        <v>41850</v>
      </c>
      <c r="C2404" s="128" t="s">
        <v>12</v>
      </c>
      <c r="D2404" s="74">
        <v>5513.0519999999997</v>
      </c>
      <c r="E2404" s="74">
        <v>5372.3239999999996</v>
      </c>
      <c r="F2404" s="74">
        <v>5197.5429999999997</v>
      </c>
      <c r="G2404" s="74">
        <v>5048.5739999999996</v>
      </c>
      <c r="H2404" s="75">
        <v>4986.6869999999999</v>
      </c>
      <c r="I2404" s="74">
        <v>4969.8959999999997</v>
      </c>
      <c r="J2404" s="74">
        <v>5060.3459999999995</v>
      </c>
      <c r="K2404" s="74">
        <v>4994.04</v>
      </c>
      <c r="L2404" s="74">
        <v>5209.0590000000002</v>
      </c>
      <c r="M2404" s="74">
        <v>5350.857</v>
      </c>
      <c r="N2404" s="74">
        <v>5447.76</v>
      </c>
      <c r="O2404" s="74">
        <v>5565.8689999999997</v>
      </c>
      <c r="P2404" s="74">
        <v>5665.8379999999997</v>
      </c>
      <c r="Q2404" s="74">
        <v>5762.7250000000004</v>
      </c>
      <c r="R2404" s="74">
        <v>5740.9610000000002</v>
      </c>
      <c r="S2404" s="74">
        <v>5782.5320000000002</v>
      </c>
      <c r="T2404" s="74">
        <v>5724.8969999999999</v>
      </c>
      <c r="U2404" s="74">
        <v>5758.8980000000001</v>
      </c>
      <c r="V2404" s="74">
        <v>5463.7659999999996</v>
      </c>
      <c r="W2404" s="75">
        <v>5447.6869999999999</v>
      </c>
      <c r="X2404" s="74">
        <v>6155.6819999999998</v>
      </c>
      <c r="Y2404" s="66">
        <v>6466.4369999999999</v>
      </c>
      <c r="Z2404" s="74">
        <v>6334.6090000000004</v>
      </c>
      <c r="AA2404" s="74">
        <v>6092.9279999999999</v>
      </c>
      <c r="AB2404" s="76">
        <v>133112.967</v>
      </c>
      <c r="AC2404" s="18" t="str">
        <f t="shared" si="74"/>
        <v>ok</v>
      </c>
      <c r="AE2404" s="19">
        <f t="shared" si="75"/>
        <v>853.29300000000512</v>
      </c>
      <c r="AF2404" s="20">
        <v>596.28</v>
      </c>
      <c r="AG2404" s="21"/>
      <c r="AH2404" s="121"/>
      <c r="AI2404" s="156"/>
      <c r="AJ2404" s="156"/>
    </row>
    <row r="2405" spans="1:36" ht="14.4" thickTop="1" thickBot="1" x14ac:dyDescent="0.3">
      <c r="B2405" s="12">
        <v>41851</v>
      </c>
      <c r="C2405" s="128" t="s">
        <v>13</v>
      </c>
      <c r="D2405" s="74">
        <v>5767.3890000000001</v>
      </c>
      <c r="E2405" s="74">
        <v>5474.3379999999997</v>
      </c>
      <c r="F2405" s="74">
        <v>5301.8410000000003</v>
      </c>
      <c r="G2405" s="74">
        <v>5196.6329999999998</v>
      </c>
      <c r="H2405" s="75">
        <v>5069.5929999999998</v>
      </c>
      <c r="I2405" s="74">
        <v>5032.0720000000001</v>
      </c>
      <c r="J2405" s="74">
        <v>5176.9170000000004</v>
      </c>
      <c r="K2405" s="74">
        <v>4980.0789999999997</v>
      </c>
      <c r="L2405" s="74">
        <v>5180.5879999999997</v>
      </c>
      <c r="M2405" s="74">
        <v>5396.741</v>
      </c>
      <c r="N2405" s="74">
        <v>5555.6279999999997</v>
      </c>
      <c r="O2405" s="74">
        <v>5703.317</v>
      </c>
      <c r="P2405" s="74">
        <v>5777.2579999999998</v>
      </c>
      <c r="Q2405" s="74">
        <v>5896.549</v>
      </c>
      <c r="R2405" s="74">
        <v>5863.8680000000004</v>
      </c>
      <c r="S2405" s="74">
        <v>5963.5609999999997</v>
      </c>
      <c r="T2405" s="74">
        <v>5906.7830000000004</v>
      </c>
      <c r="U2405" s="74">
        <v>5880.3389999999999</v>
      </c>
      <c r="V2405" s="74">
        <v>5612.1620000000003</v>
      </c>
      <c r="W2405" s="75">
        <v>5605.393</v>
      </c>
      <c r="X2405" s="74">
        <v>6260.451</v>
      </c>
      <c r="Y2405" s="66">
        <v>6549.6989999999996</v>
      </c>
      <c r="Z2405" s="74">
        <v>6447.8879999999999</v>
      </c>
      <c r="AA2405" s="74">
        <v>6187.6210000000001</v>
      </c>
      <c r="AB2405" s="76">
        <v>135786.70800000001</v>
      </c>
      <c r="AC2405" s="18" t="str">
        <f t="shared" si="74"/>
        <v>ok</v>
      </c>
      <c r="AE2405" s="19">
        <f t="shared" si="75"/>
        <v>2673.7410000000091</v>
      </c>
      <c r="AF2405" s="20">
        <v>610.17999999999995</v>
      </c>
      <c r="AG2405" s="21"/>
      <c r="AH2405" s="121"/>
      <c r="AI2405" s="156"/>
      <c r="AJ2405" s="156"/>
    </row>
    <row r="2406" spans="1:36" ht="14.4" thickTop="1" thickBot="1" x14ac:dyDescent="0.3">
      <c r="A2406" s="11" t="s">
        <v>24</v>
      </c>
      <c r="B2406" s="12">
        <v>41852</v>
      </c>
      <c r="C2406" s="128" t="s">
        <v>14</v>
      </c>
      <c r="D2406" s="171">
        <v>5785.7380000000003</v>
      </c>
      <c r="E2406" s="171">
        <v>5464.335</v>
      </c>
      <c r="F2406" s="171">
        <v>5386.893</v>
      </c>
      <c r="G2406" s="171">
        <v>5182.9359999999997</v>
      </c>
      <c r="H2406" s="172">
        <v>5069.8549999999996</v>
      </c>
      <c r="I2406" s="171">
        <v>5081.0569999999998</v>
      </c>
      <c r="J2406" s="171">
        <v>5180.7780000000002</v>
      </c>
      <c r="K2406" s="171">
        <v>5020.1229999999996</v>
      </c>
      <c r="L2406" s="171">
        <v>5172.3879999999999</v>
      </c>
      <c r="M2406" s="171">
        <v>5380.7089999999998</v>
      </c>
      <c r="N2406" s="171">
        <v>5472.5990000000002</v>
      </c>
      <c r="O2406" s="171">
        <v>5602.3530000000001</v>
      </c>
      <c r="P2406" s="171">
        <v>5723.0640000000003</v>
      </c>
      <c r="Q2406" s="171">
        <v>5897.4040000000005</v>
      </c>
      <c r="R2406" s="171">
        <v>5853.2719999999999</v>
      </c>
      <c r="S2406" s="171">
        <v>5865.2380000000003</v>
      </c>
      <c r="T2406" s="171">
        <v>5860.6620000000003</v>
      </c>
      <c r="U2406" s="171">
        <v>5682.9489999999996</v>
      </c>
      <c r="V2406" s="171">
        <v>5498.9830000000002</v>
      </c>
      <c r="W2406" s="172">
        <v>5339.9269999999997</v>
      </c>
      <c r="X2406" s="171">
        <v>6147.2240000000002</v>
      </c>
      <c r="Y2406" s="66">
        <v>6422.3959999999997</v>
      </c>
      <c r="Z2406" s="171">
        <v>6353.1869999999999</v>
      </c>
      <c r="AA2406" s="171">
        <v>6063.7290000000003</v>
      </c>
      <c r="AB2406" s="173">
        <v>134507.799</v>
      </c>
      <c r="AC2406" s="18" t="str">
        <f t="shared" si="74"/>
        <v>ok</v>
      </c>
      <c r="AE2406" s="19">
        <f t="shared" si="75"/>
        <v>-1278.9090000000142</v>
      </c>
      <c r="AF2406" s="20">
        <v>622.28000000000009</v>
      </c>
      <c r="AG2406" s="21"/>
      <c r="AH2406" s="121"/>
      <c r="AI2406" s="156"/>
      <c r="AJ2406" s="156"/>
    </row>
    <row r="2407" spans="1:36" ht="14.4" thickTop="1" thickBot="1" x14ac:dyDescent="0.3">
      <c r="B2407" s="12">
        <v>41853</v>
      </c>
      <c r="C2407" s="128" t="s">
        <v>15</v>
      </c>
      <c r="D2407" s="171">
        <v>5830.7640000000001</v>
      </c>
      <c r="E2407" s="171">
        <v>5634.6270000000004</v>
      </c>
      <c r="F2407" s="171">
        <v>5377.56</v>
      </c>
      <c r="G2407" s="171">
        <v>5239.0690000000004</v>
      </c>
      <c r="H2407" s="172">
        <v>5097.1379999999999</v>
      </c>
      <c r="I2407" s="171">
        <v>5033.8459999999995</v>
      </c>
      <c r="J2407" s="171">
        <v>5097.59</v>
      </c>
      <c r="K2407" s="171">
        <v>4886.8879999999999</v>
      </c>
      <c r="L2407" s="171">
        <v>4996.143</v>
      </c>
      <c r="M2407" s="171">
        <v>5242.3410000000003</v>
      </c>
      <c r="N2407" s="171">
        <v>5337.6689999999999</v>
      </c>
      <c r="O2407" s="171">
        <v>5396.5</v>
      </c>
      <c r="P2407" s="171">
        <v>5482.6909999999998</v>
      </c>
      <c r="Q2407" s="171">
        <v>5544.223</v>
      </c>
      <c r="R2407" s="171">
        <v>5468.7870000000003</v>
      </c>
      <c r="S2407" s="171">
        <v>5436.6080000000002</v>
      </c>
      <c r="T2407" s="171">
        <v>5372.17</v>
      </c>
      <c r="U2407" s="171">
        <v>5321.6180000000004</v>
      </c>
      <c r="V2407" s="171">
        <v>5313.4059999999999</v>
      </c>
      <c r="W2407" s="172">
        <v>5484.4110000000001</v>
      </c>
      <c r="X2407" s="171">
        <v>6293.0649999999996</v>
      </c>
      <c r="Y2407" s="66">
        <v>6575.9620000000004</v>
      </c>
      <c r="Z2407" s="171">
        <v>6275.857</v>
      </c>
      <c r="AA2407" s="171">
        <v>5970.2839999999997</v>
      </c>
      <c r="AB2407" s="173">
        <v>131709.217</v>
      </c>
      <c r="AC2407" s="18" t="str">
        <f t="shared" si="74"/>
        <v>ok</v>
      </c>
      <c r="AE2407" s="19">
        <f t="shared" si="75"/>
        <v>-2798.5819999999949</v>
      </c>
      <c r="AF2407" s="20">
        <v>621.81999999999994</v>
      </c>
      <c r="AG2407" s="21"/>
      <c r="AH2407" s="121"/>
      <c r="AI2407" s="156"/>
      <c r="AJ2407" s="156"/>
    </row>
    <row r="2408" spans="1:36" ht="14.4" thickTop="1" thickBot="1" x14ac:dyDescent="0.3">
      <c r="B2408" s="12">
        <v>41854</v>
      </c>
      <c r="C2408" s="128" t="s">
        <v>16</v>
      </c>
      <c r="D2408" s="171">
        <v>5576.3329999999996</v>
      </c>
      <c r="E2408" s="171">
        <v>5417.8860000000004</v>
      </c>
      <c r="F2408" s="171">
        <v>5246.835</v>
      </c>
      <c r="G2408" s="171">
        <v>5083.16</v>
      </c>
      <c r="H2408" s="172">
        <v>5018.6409999999996</v>
      </c>
      <c r="I2408" s="171">
        <v>4924.32</v>
      </c>
      <c r="J2408" s="171">
        <v>4861.2129999999997</v>
      </c>
      <c r="K2408" s="171">
        <v>4583.9799999999996</v>
      </c>
      <c r="L2408" s="171">
        <v>4588.6440000000002</v>
      </c>
      <c r="M2408" s="171">
        <v>4705.7020000000002</v>
      </c>
      <c r="N2408" s="171">
        <v>4758.0410000000002</v>
      </c>
      <c r="O2408" s="171">
        <v>4795.2560000000003</v>
      </c>
      <c r="P2408" s="171">
        <v>4858.5820000000003</v>
      </c>
      <c r="Q2408" s="171">
        <v>4945.8580000000002</v>
      </c>
      <c r="R2408" s="171">
        <v>4973.7129999999997</v>
      </c>
      <c r="S2408" s="171">
        <v>4955.6239999999998</v>
      </c>
      <c r="T2408" s="171">
        <v>4982.4870000000001</v>
      </c>
      <c r="U2408" s="171">
        <v>4937.0540000000001</v>
      </c>
      <c r="V2408" s="171">
        <v>4967.259</v>
      </c>
      <c r="W2408" s="172">
        <v>5113.3850000000002</v>
      </c>
      <c r="X2408" s="171">
        <v>5975.11</v>
      </c>
      <c r="Y2408" s="66">
        <v>6349.6559999999999</v>
      </c>
      <c r="Z2408" s="171">
        <v>6077.5659999999998</v>
      </c>
      <c r="AA2408" s="171">
        <v>5709.4059999999999</v>
      </c>
      <c r="AB2408" s="173">
        <v>123405.711</v>
      </c>
      <c r="AC2408" s="18" t="str">
        <f t="shared" si="74"/>
        <v>ok</v>
      </c>
      <c r="AE2408" s="19">
        <f t="shared" si="75"/>
        <v>-8303.5060000000085</v>
      </c>
      <c r="AF2408" s="20">
        <v>594.88999999999987</v>
      </c>
      <c r="AG2408" s="21"/>
      <c r="AH2408" s="121"/>
      <c r="AI2408" s="156"/>
      <c r="AJ2408" s="156"/>
    </row>
    <row r="2409" spans="1:36" ht="14.4" thickTop="1" thickBot="1" x14ac:dyDescent="0.3">
      <c r="B2409" s="12">
        <v>41855</v>
      </c>
      <c r="C2409" s="128" t="s">
        <v>17</v>
      </c>
      <c r="D2409" s="171">
        <v>5320.2060000000001</v>
      </c>
      <c r="E2409" s="171">
        <v>5161.183</v>
      </c>
      <c r="F2409" s="171">
        <v>4989.9260000000004</v>
      </c>
      <c r="G2409" s="171">
        <v>4876.2669999999998</v>
      </c>
      <c r="H2409" s="172">
        <v>4747.4530000000004</v>
      </c>
      <c r="I2409" s="171">
        <v>4765.4279999999999</v>
      </c>
      <c r="J2409" s="171">
        <v>4920.7349999999997</v>
      </c>
      <c r="K2409" s="171">
        <v>4832.6000000000004</v>
      </c>
      <c r="L2409" s="171">
        <v>5066.2529999999997</v>
      </c>
      <c r="M2409" s="171">
        <v>5236.4040000000005</v>
      </c>
      <c r="N2409" s="171">
        <v>5448.4570000000003</v>
      </c>
      <c r="O2409" s="171">
        <v>5585.4679999999998</v>
      </c>
      <c r="P2409" s="171">
        <v>5697.0209999999997</v>
      </c>
      <c r="Q2409" s="171">
        <v>5761.9009999999998</v>
      </c>
      <c r="R2409" s="171">
        <v>5790.9679999999998</v>
      </c>
      <c r="S2409" s="171">
        <v>5821.1009999999997</v>
      </c>
      <c r="T2409" s="171">
        <v>5782.848</v>
      </c>
      <c r="U2409" s="171">
        <v>5724.1959999999999</v>
      </c>
      <c r="V2409" s="171">
        <v>5527.8639999999996</v>
      </c>
      <c r="W2409" s="172">
        <v>5384.4229999999998</v>
      </c>
      <c r="X2409" s="171">
        <v>6167.87</v>
      </c>
      <c r="Y2409" s="66">
        <v>6391.6109999999999</v>
      </c>
      <c r="Z2409" s="171">
        <v>6203.3810000000003</v>
      </c>
      <c r="AA2409" s="171">
        <v>5887.3329999999996</v>
      </c>
      <c r="AB2409" s="173">
        <v>131090.897</v>
      </c>
      <c r="AC2409" s="18" t="str">
        <f t="shared" si="74"/>
        <v>ok</v>
      </c>
      <c r="AE2409" s="19">
        <f t="shared" si="75"/>
        <v>7685.1860000000015</v>
      </c>
      <c r="AF2409" s="20">
        <v>583.85</v>
      </c>
      <c r="AG2409" s="21"/>
      <c r="AH2409" s="121"/>
      <c r="AI2409" s="156"/>
      <c r="AJ2409" s="156"/>
    </row>
    <row r="2410" spans="1:36" ht="14.4" thickTop="1" thickBot="1" x14ac:dyDescent="0.3">
      <c r="B2410" s="12">
        <v>41856</v>
      </c>
      <c r="C2410" s="128" t="s">
        <v>11</v>
      </c>
      <c r="D2410" s="171">
        <v>5557.6639999999998</v>
      </c>
      <c r="E2410" s="171">
        <v>5403.7879999999996</v>
      </c>
      <c r="F2410" s="171">
        <v>5258.5990000000002</v>
      </c>
      <c r="G2410" s="171">
        <v>5143.491</v>
      </c>
      <c r="H2410" s="172">
        <v>5063.6279999999997</v>
      </c>
      <c r="I2410" s="171">
        <v>5056.7780000000002</v>
      </c>
      <c r="J2410" s="171">
        <v>5146.3770000000004</v>
      </c>
      <c r="K2410" s="171">
        <v>5100.0060000000003</v>
      </c>
      <c r="L2410" s="171">
        <v>5189.7920000000004</v>
      </c>
      <c r="M2410" s="171">
        <v>5457.7860000000001</v>
      </c>
      <c r="N2410" s="171">
        <v>5678.82</v>
      </c>
      <c r="O2410" s="171">
        <v>5721.6350000000002</v>
      </c>
      <c r="P2410" s="171">
        <v>5725.4210000000003</v>
      </c>
      <c r="Q2410" s="171">
        <v>5799.8019999999997</v>
      </c>
      <c r="R2410" s="171">
        <v>5831.835</v>
      </c>
      <c r="S2410" s="171">
        <v>5831.0879999999997</v>
      </c>
      <c r="T2410" s="171">
        <v>5833.4459999999999</v>
      </c>
      <c r="U2410" s="171">
        <v>5771.3630000000003</v>
      </c>
      <c r="V2410" s="171">
        <v>5673.3950000000004</v>
      </c>
      <c r="W2410" s="172">
        <v>5444.8029999999999</v>
      </c>
      <c r="X2410" s="171">
        <v>6224.6030000000001</v>
      </c>
      <c r="Y2410" s="66">
        <v>6432.1139999999996</v>
      </c>
      <c r="Z2410" s="171">
        <v>6280.0889999999999</v>
      </c>
      <c r="AA2410" s="171">
        <v>5984.7510000000002</v>
      </c>
      <c r="AB2410" s="173">
        <v>134611.07399999999</v>
      </c>
      <c r="AC2410" s="18" t="str">
        <f t="shared" si="74"/>
        <v>ok</v>
      </c>
      <c r="AE2410" s="19">
        <f t="shared" si="75"/>
        <v>3520.176999999996</v>
      </c>
      <c r="AF2410" s="20">
        <v>599.15999999999985</v>
      </c>
      <c r="AG2410" s="21"/>
      <c r="AH2410" s="121"/>
      <c r="AI2410" s="156"/>
      <c r="AJ2410" s="156"/>
    </row>
    <row r="2411" spans="1:36" ht="14.4" thickTop="1" thickBot="1" x14ac:dyDescent="0.3">
      <c r="B2411" s="12">
        <v>41857</v>
      </c>
      <c r="C2411" s="128" t="s">
        <v>12</v>
      </c>
      <c r="D2411" s="171">
        <v>5606.23</v>
      </c>
      <c r="E2411" s="171">
        <v>5361.5720000000001</v>
      </c>
      <c r="F2411" s="171">
        <v>5248.0420000000004</v>
      </c>
      <c r="G2411" s="171">
        <v>5127.9740000000002</v>
      </c>
      <c r="H2411" s="172">
        <v>5020.1570000000002</v>
      </c>
      <c r="I2411" s="171">
        <v>5052.0420000000004</v>
      </c>
      <c r="J2411" s="171">
        <v>5144.1899999999996</v>
      </c>
      <c r="K2411" s="171">
        <v>5072.7669999999998</v>
      </c>
      <c r="L2411" s="171">
        <v>5255.7790000000005</v>
      </c>
      <c r="M2411" s="171">
        <v>5459.7209999999995</v>
      </c>
      <c r="N2411" s="171">
        <v>5568.5969999999998</v>
      </c>
      <c r="O2411" s="171">
        <v>5655.4059999999999</v>
      </c>
      <c r="P2411" s="171">
        <v>5843.5770000000002</v>
      </c>
      <c r="Q2411" s="171">
        <v>5874.4920000000002</v>
      </c>
      <c r="R2411" s="171">
        <v>5881.0479999999998</v>
      </c>
      <c r="S2411" s="171">
        <v>5869.94</v>
      </c>
      <c r="T2411" s="171">
        <v>5912.4279999999999</v>
      </c>
      <c r="U2411" s="171">
        <v>5771.3869999999997</v>
      </c>
      <c r="V2411" s="171">
        <v>5615.8909999999996</v>
      </c>
      <c r="W2411" s="172">
        <v>5460.8469999999998</v>
      </c>
      <c r="X2411" s="171">
        <v>6231.0379999999996</v>
      </c>
      <c r="Y2411" s="66">
        <v>6393.5219999999999</v>
      </c>
      <c r="Z2411" s="171">
        <v>6358.8710000000001</v>
      </c>
      <c r="AA2411" s="171">
        <v>6081.6040000000003</v>
      </c>
      <c r="AB2411" s="173">
        <v>134867.122</v>
      </c>
      <c r="AC2411" s="18" t="str">
        <f t="shared" si="74"/>
        <v>ok</v>
      </c>
      <c r="AE2411" s="19">
        <f t="shared" si="75"/>
        <v>256.04800000000978</v>
      </c>
      <c r="AF2411" s="20">
        <v>588.4899999999999</v>
      </c>
      <c r="AG2411" s="21"/>
      <c r="AH2411" s="121"/>
      <c r="AI2411" s="156"/>
      <c r="AJ2411" s="156"/>
    </row>
    <row r="2412" spans="1:36" ht="14.4" thickTop="1" thickBot="1" x14ac:dyDescent="0.3">
      <c r="B2412" s="12">
        <v>41858</v>
      </c>
      <c r="C2412" s="128" t="s">
        <v>13</v>
      </c>
      <c r="D2412" s="171">
        <v>5634.9210000000003</v>
      </c>
      <c r="E2412" s="171">
        <v>5342.89</v>
      </c>
      <c r="F2412" s="171">
        <v>5147.2939999999999</v>
      </c>
      <c r="G2412" s="171">
        <v>5120.58</v>
      </c>
      <c r="H2412" s="172">
        <v>4995.5150000000003</v>
      </c>
      <c r="I2412" s="171">
        <v>5028.0619999999999</v>
      </c>
      <c r="J2412" s="171">
        <v>5072.7479999999996</v>
      </c>
      <c r="K2412" s="171">
        <v>5004.3540000000003</v>
      </c>
      <c r="L2412" s="171">
        <v>5144.8850000000002</v>
      </c>
      <c r="M2412" s="171">
        <v>5385.0169999999998</v>
      </c>
      <c r="N2412" s="171">
        <v>5488.1130000000003</v>
      </c>
      <c r="O2412" s="171">
        <v>5640.4709999999995</v>
      </c>
      <c r="P2412" s="171">
        <v>5705.98</v>
      </c>
      <c r="Q2412" s="171">
        <v>5736.402</v>
      </c>
      <c r="R2412" s="171">
        <v>5873.1970000000001</v>
      </c>
      <c r="S2412" s="171">
        <v>5881.3379999999997</v>
      </c>
      <c r="T2412" s="171">
        <v>5892.0789999999997</v>
      </c>
      <c r="U2412" s="171">
        <v>5913.076</v>
      </c>
      <c r="V2412" s="171">
        <v>5635.3050000000003</v>
      </c>
      <c r="W2412" s="172">
        <v>5423.2579999999998</v>
      </c>
      <c r="X2412" s="171">
        <v>6166.1170000000002</v>
      </c>
      <c r="Y2412" s="66">
        <v>6323.723</v>
      </c>
      <c r="Z2412" s="171">
        <v>6265.1880000000001</v>
      </c>
      <c r="AA2412" s="171">
        <v>5995.15</v>
      </c>
      <c r="AB2412" s="173">
        <v>133815.663</v>
      </c>
      <c r="AC2412" s="18" t="str">
        <f t="shared" si="74"/>
        <v>ok</v>
      </c>
      <c r="AE2412" s="19">
        <f t="shared" si="75"/>
        <v>-1051.4590000000026</v>
      </c>
      <c r="AF2412" s="20">
        <v>596.46</v>
      </c>
      <c r="AG2412" s="21"/>
      <c r="AH2412" s="121"/>
      <c r="AI2412" s="156"/>
      <c r="AJ2412" s="156"/>
    </row>
    <row r="2413" spans="1:36" ht="14.4" thickTop="1" thickBot="1" x14ac:dyDescent="0.3">
      <c r="B2413" s="12">
        <v>41859</v>
      </c>
      <c r="C2413" s="128" t="s">
        <v>14</v>
      </c>
      <c r="D2413" s="171">
        <v>5712.2969999999996</v>
      </c>
      <c r="E2413" s="171">
        <v>5384.0619999999999</v>
      </c>
      <c r="F2413" s="171">
        <v>5269.2849999999999</v>
      </c>
      <c r="G2413" s="171">
        <v>5183.5919999999996</v>
      </c>
      <c r="H2413" s="172">
        <v>5108.6629999999996</v>
      </c>
      <c r="I2413" s="171">
        <v>5145.6099999999997</v>
      </c>
      <c r="J2413" s="171">
        <v>5175.8180000000002</v>
      </c>
      <c r="K2413" s="171">
        <v>5039.5839999999998</v>
      </c>
      <c r="L2413" s="171">
        <v>5278.1930000000002</v>
      </c>
      <c r="M2413" s="171">
        <v>5441.7569999999996</v>
      </c>
      <c r="N2413" s="171">
        <v>5574.69</v>
      </c>
      <c r="O2413" s="171">
        <v>5619.6360000000004</v>
      </c>
      <c r="P2413" s="171">
        <v>5741.9350000000004</v>
      </c>
      <c r="Q2413" s="171">
        <v>5792.7759999999998</v>
      </c>
      <c r="R2413" s="171">
        <v>5771.93</v>
      </c>
      <c r="S2413" s="171">
        <v>5786.51</v>
      </c>
      <c r="T2413" s="171">
        <v>5834.308</v>
      </c>
      <c r="U2413" s="171">
        <v>5697.5309999999999</v>
      </c>
      <c r="V2413" s="171">
        <v>5465.9859999999999</v>
      </c>
      <c r="W2413" s="172">
        <v>5371.5429999999997</v>
      </c>
      <c r="X2413" s="171">
        <v>6247.1719999999996</v>
      </c>
      <c r="Y2413" s="66">
        <v>6456.0079999999998</v>
      </c>
      <c r="Z2413" s="171">
        <v>6344.2520000000004</v>
      </c>
      <c r="AA2413" s="171">
        <v>6117.5410000000002</v>
      </c>
      <c r="AB2413" s="173">
        <v>134560.679</v>
      </c>
      <c r="AC2413" s="18" t="str">
        <f t="shared" si="74"/>
        <v>ok</v>
      </c>
      <c r="AE2413" s="19">
        <f t="shared" si="75"/>
        <v>745.01600000000326</v>
      </c>
      <c r="AF2413" s="20">
        <v>614.59</v>
      </c>
      <c r="AG2413" s="21"/>
      <c r="AH2413" s="121"/>
      <c r="AI2413" s="156"/>
      <c r="AJ2413" s="156"/>
    </row>
    <row r="2414" spans="1:36" ht="14.4" thickTop="1" thickBot="1" x14ac:dyDescent="0.3">
      <c r="B2414" s="12">
        <v>41860</v>
      </c>
      <c r="C2414" s="128" t="s">
        <v>15</v>
      </c>
      <c r="D2414" s="171">
        <v>5745.5039999999999</v>
      </c>
      <c r="E2414" s="171">
        <v>5567.8810000000003</v>
      </c>
      <c r="F2414" s="171">
        <v>5407.8779999999997</v>
      </c>
      <c r="G2414" s="171">
        <v>5261.4409999999998</v>
      </c>
      <c r="H2414" s="172">
        <v>5164.6109999999999</v>
      </c>
      <c r="I2414" s="171">
        <v>5183.2929999999997</v>
      </c>
      <c r="J2414" s="171">
        <v>5134.2460000000001</v>
      </c>
      <c r="K2414" s="171">
        <v>5033.9409999999998</v>
      </c>
      <c r="L2414" s="171">
        <v>5056.5540000000001</v>
      </c>
      <c r="M2414" s="171">
        <v>5232.4970000000003</v>
      </c>
      <c r="N2414" s="171">
        <v>5368.058</v>
      </c>
      <c r="O2414" s="171">
        <v>5405.9639999999999</v>
      </c>
      <c r="P2414" s="171">
        <v>5561.2939999999999</v>
      </c>
      <c r="Q2414" s="171">
        <v>5540.7049999999999</v>
      </c>
      <c r="R2414" s="171">
        <v>5420.7420000000002</v>
      </c>
      <c r="S2414" s="171">
        <v>5463.7560000000003</v>
      </c>
      <c r="T2414" s="171">
        <v>5475.47</v>
      </c>
      <c r="U2414" s="171">
        <v>5431.326</v>
      </c>
      <c r="V2414" s="171">
        <v>5351.9840000000004</v>
      </c>
      <c r="W2414" s="172">
        <v>5556.1459999999997</v>
      </c>
      <c r="X2414" s="171">
        <v>6333.6469999999999</v>
      </c>
      <c r="Y2414" s="66">
        <v>6557.4359999999997</v>
      </c>
      <c r="Z2414" s="171">
        <v>6305.268</v>
      </c>
      <c r="AA2414" s="171">
        <v>5979.93</v>
      </c>
      <c r="AB2414" s="173">
        <v>132539.57199999999</v>
      </c>
      <c r="AC2414" s="18" t="str">
        <f t="shared" si="74"/>
        <v>ok</v>
      </c>
      <c r="AE2414" s="19">
        <f t="shared" si="75"/>
        <v>-2021.1070000000182</v>
      </c>
      <c r="AF2414" s="20">
        <v>619.05000000000007</v>
      </c>
      <c r="AG2414" s="21"/>
      <c r="AH2414" s="121"/>
      <c r="AI2414" s="156"/>
      <c r="AJ2414" s="156"/>
    </row>
    <row r="2415" spans="1:36" ht="14.4" thickTop="1" thickBot="1" x14ac:dyDescent="0.3">
      <c r="B2415" s="12">
        <v>41861</v>
      </c>
      <c r="C2415" s="128" t="s">
        <v>16</v>
      </c>
      <c r="D2415" s="171">
        <v>5621.0950000000003</v>
      </c>
      <c r="E2415" s="171">
        <v>5324.7860000000001</v>
      </c>
      <c r="F2415" s="171">
        <v>5097.2460000000001</v>
      </c>
      <c r="G2415" s="171">
        <v>5055.9769999999999</v>
      </c>
      <c r="H2415" s="172">
        <v>5032.2120000000004</v>
      </c>
      <c r="I2415" s="171">
        <v>4992.9110000000001</v>
      </c>
      <c r="J2415" s="171">
        <v>4895.7349999999997</v>
      </c>
      <c r="K2415" s="171">
        <v>4674.4129999999996</v>
      </c>
      <c r="L2415" s="171">
        <v>4696.4120000000003</v>
      </c>
      <c r="M2415" s="171">
        <v>4768.8689999999997</v>
      </c>
      <c r="N2415" s="171">
        <v>4747.9279999999999</v>
      </c>
      <c r="O2415" s="171">
        <v>4891.6549999999997</v>
      </c>
      <c r="P2415" s="171">
        <v>4858.4629999999997</v>
      </c>
      <c r="Q2415" s="171">
        <v>4919.3810000000003</v>
      </c>
      <c r="R2415" s="171">
        <v>4938.192</v>
      </c>
      <c r="S2415" s="171">
        <v>4956.6000000000004</v>
      </c>
      <c r="T2415" s="171">
        <v>4949.8050000000003</v>
      </c>
      <c r="U2415" s="171">
        <v>4992.1909999999998</v>
      </c>
      <c r="V2415" s="171">
        <v>4979.8280000000004</v>
      </c>
      <c r="W2415" s="172">
        <v>5055.143</v>
      </c>
      <c r="X2415" s="171">
        <v>6116.652</v>
      </c>
      <c r="Y2415" s="66">
        <v>6283.8280000000004</v>
      </c>
      <c r="Z2415" s="171">
        <v>6001.7879999999996</v>
      </c>
      <c r="AA2415" s="171">
        <v>5588.0860000000002</v>
      </c>
      <c r="AB2415" s="173">
        <v>123439.196</v>
      </c>
      <c r="AC2415" s="18" t="str">
        <f t="shared" si="74"/>
        <v>ok</v>
      </c>
      <c r="AE2415" s="19">
        <f t="shared" si="75"/>
        <v>-9100.3759999999893</v>
      </c>
      <c r="AF2415" s="20">
        <v>608.6</v>
      </c>
      <c r="AG2415" s="21"/>
      <c r="AH2415" s="121"/>
      <c r="AI2415" s="156"/>
      <c r="AJ2415" s="156"/>
    </row>
    <row r="2416" spans="1:36" ht="14.4" thickTop="1" thickBot="1" x14ac:dyDescent="0.3">
      <c r="B2416" s="12">
        <v>41862</v>
      </c>
      <c r="C2416" s="128" t="s">
        <v>17</v>
      </c>
      <c r="D2416" s="171">
        <v>5248.826</v>
      </c>
      <c r="E2416" s="171">
        <v>4904.5959999999995</v>
      </c>
      <c r="F2416" s="171">
        <v>4731.4470000000001</v>
      </c>
      <c r="G2416" s="171">
        <v>4615.8370000000004</v>
      </c>
      <c r="H2416" s="172">
        <v>4573.88</v>
      </c>
      <c r="I2416" s="171">
        <v>4605.0360000000001</v>
      </c>
      <c r="J2416" s="171">
        <v>4863.5280000000002</v>
      </c>
      <c r="K2416" s="171">
        <v>4841.78</v>
      </c>
      <c r="L2416" s="171">
        <v>4962.8559999999998</v>
      </c>
      <c r="M2416" s="171">
        <v>5255.3090000000002</v>
      </c>
      <c r="N2416" s="171">
        <v>5425.0860000000002</v>
      </c>
      <c r="O2416" s="171">
        <v>5520.3980000000001</v>
      </c>
      <c r="P2416" s="171">
        <v>5586.6710000000003</v>
      </c>
      <c r="Q2416" s="171">
        <v>5684.79</v>
      </c>
      <c r="R2416" s="171">
        <v>5597.9960000000001</v>
      </c>
      <c r="S2416" s="171">
        <v>5615.5789999999997</v>
      </c>
      <c r="T2416" s="171">
        <v>5580.71</v>
      </c>
      <c r="U2416" s="171">
        <v>5688.3810000000003</v>
      </c>
      <c r="V2416" s="171">
        <v>5503.58</v>
      </c>
      <c r="W2416" s="172">
        <v>5326.7849999999999</v>
      </c>
      <c r="X2416" s="171">
        <v>5995.6120000000001</v>
      </c>
      <c r="Y2416" s="66">
        <v>6117.54</v>
      </c>
      <c r="Z2416" s="171">
        <v>5974.7120000000004</v>
      </c>
      <c r="AA2416" s="171">
        <v>5683.0910000000003</v>
      </c>
      <c r="AB2416" s="173">
        <v>127904.026</v>
      </c>
      <c r="AC2416" s="18" t="str">
        <f t="shared" si="74"/>
        <v>ok</v>
      </c>
      <c r="AE2416" s="19">
        <f t="shared" si="75"/>
        <v>4464.8300000000017</v>
      </c>
      <c r="AF2416" s="20">
        <v>571.74000000000012</v>
      </c>
      <c r="AG2416" s="21"/>
      <c r="AH2416" s="121"/>
      <c r="AI2416" s="156"/>
      <c r="AJ2416" s="156"/>
    </row>
    <row r="2417" spans="2:34" ht="14.4" thickTop="1" thickBot="1" x14ac:dyDescent="0.3">
      <c r="B2417" s="12">
        <v>41863</v>
      </c>
      <c r="C2417" s="128" t="s">
        <v>11</v>
      </c>
      <c r="D2417" s="171">
        <v>5307.299</v>
      </c>
      <c r="E2417" s="171">
        <v>5124.6130000000003</v>
      </c>
      <c r="F2417" s="171">
        <v>4912.8329999999996</v>
      </c>
      <c r="G2417" s="171">
        <v>4771.26</v>
      </c>
      <c r="H2417" s="172">
        <v>4722.2120000000004</v>
      </c>
      <c r="I2417" s="171">
        <v>4690.5</v>
      </c>
      <c r="J2417" s="171">
        <v>4894.1049999999996</v>
      </c>
      <c r="K2417" s="171">
        <v>4850.3109999999997</v>
      </c>
      <c r="L2417" s="171">
        <v>5019.5479999999998</v>
      </c>
      <c r="M2417" s="171">
        <v>5129.1660000000002</v>
      </c>
      <c r="N2417" s="171">
        <v>5216.1779999999999</v>
      </c>
      <c r="O2417" s="171">
        <v>5327</v>
      </c>
      <c r="P2417" s="171">
        <v>5493.442</v>
      </c>
      <c r="Q2417" s="171">
        <v>5554.0630000000001</v>
      </c>
      <c r="R2417" s="171">
        <v>5582.1980000000003</v>
      </c>
      <c r="S2417" s="171">
        <v>5546.9489999999996</v>
      </c>
      <c r="T2417" s="171">
        <v>5555.8339999999998</v>
      </c>
      <c r="U2417" s="171">
        <v>5475.2269999999999</v>
      </c>
      <c r="V2417" s="171">
        <v>5415.5230000000001</v>
      </c>
      <c r="W2417" s="172">
        <v>5329.6679999999997</v>
      </c>
      <c r="X2417" s="171">
        <v>6098.9340000000002</v>
      </c>
      <c r="Y2417" s="66">
        <v>6236.59</v>
      </c>
      <c r="Z2417" s="171">
        <v>6162.3239999999996</v>
      </c>
      <c r="AA2417" s="171">
        <v>5699.8770000000004</v>
      </c>
      <c r="AB2417" s="173">
        <v>128115.65399999999</v>
      </c>
      <c r="AC2417" s="18" t="str">
        <f t="shared" si="74"/>
        <v>ok</v>
      </c>
      <c r="AE2417" s="19">
        <f t="shared" si="75"/>
        <v>211.62799999999697</v>
      </c>
      <c r="AF2417" s="20">
        <v>561.20999999999981</v>
      </c>
      <c r="AG2417" s="21"/>
      <c r="AH2417" s="121"/>
    </row>
    <row r="2418" spans="2:34" ht="14.4" thickTop="1" thickBot="1" x14ac:dyDescent="0.3">
      <c r="B2418" s="12">
        <v>41864</v>
      </c>
      <c r="C2418" s="128" t="s">
        <v>12</v>
      </c>
      <c r="D2418" s="171">
        <v>5311.1819999999998</v>
      </c>
      <c r="E2418" s="171">
        <v>5077.2489999999998</v>
      </c>
      <c r="F2418" s="171">
        <v>4909.8689999999997</v>
      </c>
      <c r="G2418" s="171">
        <v>4780.4040000000005</v>
      </c>
      <c r="H2418" s="172">
        <v>4770.2280000000001</v>
      </c>
      <c r="I2418" s="171">
        <v>4807.4939999999997</v>
      </c>
      <c r="J2418" s="171">
        <v>4887.3119999999999</v>
      </c>
      <c r="K2418" s="171">
        <v>4855.9719999999998</v>
      </c>
      <c r="L2418" s="171">
        <v>4927.808</v>
      </c>
      <c r="M2418" s="171">
        <v>5078.308</v>
      </c>
      <c r="N2418" s="171">
        <v>5319.37</v>
      </c>
      <c r="O2418" s="171">
        <v>5456.1040000000003</v>
      </c>
      <c r="P2418" s="171">
        <v>5537.5569999999998</v>
      </c>
      <c r="Q2418" s="171">
        <v>5595.5410000000002</v>
      </c>
      <c r="R2418" s="171">
        <v>5641.2719999999999</v>
      </c>
      <c r="S2418" s="171">
        <v>5612.8190000000004</v>
      </c>
      <c r="T2418" s="171">
        <v>5640.3959999999997</v>
      </c>
      <c r="U2418" s="171">
        <v>5621.2139999999999</v>
      </c>
      <c r="V2418" s="171">
        <v>5477.9070000000002</v>
      </c>
      <c r="W2418" s="172">
        <v>5386.8159999999998</v>
      </c>
      <c r="X2418" s="171">
        <v>6086.6779999999999</v>
      </c>
      <c r="Y2418" s="66">
        <v>6191.7619999999997</v>
      </c>
      <c r="Z2418" s="171">
        <v>6142.4579999999996</v>
      </c>
      <c r="AA2418" s="171">
        <v>5890.5559999999996</v>
      </c>
      <c r="AB2418" s="173">
        <v>129006.276</v>
      </c>
      <c r="AC2418" s="18" t="str">
        <f t="shared" si="74"/>
        <v>ok</v>
      </c>
      <c r="AE2418" s="19">
        <f t="shared" si="75"/>
        <v>890.62200000000303</v>
      </c>
      <c r="AF2418" s="20">
        <v>563.29</v>
      </c>
      <c r="AG2418" s="21"/>
      <c r="AH2418" s="121"/>
    </row>
    <row r="2419" spans="2:34" ht="14.4" thickTop="1" thickBot="1" x14ac:dyDescent="0.3">
      <c r="B2419" s="12">
        <v>41865</v>
      </c>
      <c r="C2419" s="128" t="s">
        <v>13</v>
      </c>
      <c r="D2419" s="171">
        <v>5458.48</v>
      </c>
      <c r="E2419" s="171">
        <v>5162.5110000000004</v>
      </c>
      <c r="F2419" s="171">
        <v>4990.884</v>
      </c>
      <c r="G2419" s="171">
        <v>4868.5420000000004</v>
      </c>
      <c r="H2419" s="172">
        <v>4829.7640000000001</v>
      </c>
      <c r="I2419" s="171">
        <v>4821.4709999999995</v>
      </c>
      <c r="J2419" s="171">
        <v>5013.7950000000001</v>
      </c>
      <c r="K2419" s="171">
        <v>4875.5640000000003</v>
      </c>
      <c r="L2419" s="171">
        <v>5103.808</v>
      </c>
      <c r="M2419" s="171">
        <v>5286.1809999999996</v>
      </c>
      <c r="N2419" s="171">
        <v>5357.4449999999997</v>
      </c>
      <c r="O2419" s="171">
        <v>5520.8959999999997</v>
      </c>
      <c r="P2419" s="171">
        <v>5627.4859999999999</v>
      </c>
      <c r="Q2419" s="171">
        <v>5640.7370000000001</v>
      </c>
      <c r="R2419" s="171">
        <v>5626.0240000000003</v>
      </c>
      <c r="S2419" s="171">
        <v>5633.61</v>
      </c>
      <c r="T2419" s="171">
        <v>5728.5029999999997</v>
      </c>
      <c r="U2419" s="171">
        <v>5710.76</v>
      </c>
      <c r="V2419" s="171">
        <v>5506.6350000000002</v>
      </c>
      <c r="W2419" s="172">
        <v>5254.1440000000002</v>
      </c>
      <c r="X2419" s="171">
        <v>6177.45</v>
      </c>
      <c r="Y2419" s="66">
        <v>6296.53</v>
      </c>
      <c r="Z2419" s="171">
        <v>6246.2979999999998</v>
      </c>
      <c r="AA2419" s="171">
        <v>5996.4080000000004</v>
      </c>
      <c r="AB2419" s="173">
        <v>130733.92600000001</v>
      </c>
      <c r="AC2419" s="18" t="str">
        <f t="shared" si="74"/>
        <v>ok</v>
      </c>
      <c r="AE2419" s="19">
        <f t="shared" si="75"/>
        <v>1727.6500000000087</v>
      </c>
      <c r="AF2419" s="20">
        <v>583.80999999999995</v>
      </c>
      <c r="AG2419" s="21"/>
      <c r="AH2419" s="121"/>
    </row>
    <row r="2420" spans="2:34" ht="14.4" thickTop="1" thickBot="1" x14ac:dyDescent="0.3">
      <c r="B2420" s="12">
        <v>41866</v>
      </c>
      <c r="C2420" s="128" t="s">
        <v>14</v>
      </c>
      <c r="D2420" s="171">
        <v>5579.4430000000002</v>
      </c>
      <c r="E2420" s="171">
        <v>5298.16</v>
      </c>
      <c r="F2420" s="171">
        <v>5070.8490000000002</v>
      </c>
      <c r="G2420" s="171">
        <v>4973.5969999999998</v>
      </c>
      <c r="H2420" s="172">
        <v>4894.92</v>
      </c>
      <c r="I2420" s="171">
        <v>4928.5529999999999</v>
      </c>
      <c r="J2420" s="171">
        <v>5040.3739999999998</v>
      </c>
      <c r="K2420" s="171">
        <v>4933.2629999999999</v>
      </c>
      <c r="L2420" s="171">
        <v>5095.134</v>
      </c>
      <c r="M2420" s="171">
        <v>5189.7089999999998</v>
      </c>
      <c r="N2420" s="171">
        <v>5380.9359999999997</v>
      </c>
      <c r="O2420" s="171">
        <v>5528.8289999999997</v>
      </c>
      <c r="P2420" s="171">
        <v>5660.0630000000001</v>
      </c>
      <c r="Q2420" s="171">
        <v>5712.3050000000003</v>
      </c>
      <c r="R2420" s="171">
        <v>5746.7359999999999</v>
      </c>
      <c r="S2420" s="171">
        <v>5688.9939999999997</v>
      </c>
      <c r="T2420" s="171">
        <v>5753.6570000000002</v>
      </c>
      <c r="U2420" s="171">
        <v>5679.232</v>
      </c>
      <c r="V2420" s="171">
        <v>5482.2839999999997</v>
      </c>
      <c r="W2420" s="172">
        <v>5323.54</v>
      </c>
      <c r="X2420" s="171">
        <v>6025.88</v>
      </c>
      <c r="Y2420" s="66">
        <v>6150.7730000000001</v>
      </c>
      <c r="Z2420" s="171">
        <v>6130.567</v>
      </c>
      <c r="AA2420" s="171">
        <v>5900.7259999999997</v>
      </c>
      <c r="AB2420" s="173">
        <v>131168.524</v>
      </c>
      <c r="AC2420" s="18" t="str">
        <f t="shared" si="74"/>
        <v>ok</v>
      </c>
      <c r="AE2420" s="19">
        <f t="shared" si="75"/>
        <v>434.59799999999814</v>
      </c>
      <c r="AF2420" s="20">
        <v>605.02</v>
      </c>
      <c r="AG2420" s="21"/>
      <c r="AH2420" s="121"/>
    </row>
    <row r="2421" spans="2:34" ht="14.4" thickTop="1" thickBot="1" x14ac:dyDescent="0.3">
      <c r="B2421" s="12">
        <v>41867</v>
      </c>
      <c r="C2421" s="128" t="s">
        <v>15</v>
      </c>
      <c r="D2421" s="171">
        <v>5646.7079999999996</v>
      </c>
      <c r="E2421" s="171">
        <v>5353.8609999999999</v>
      </c>
      <c r="F2421" s="171">
        <v>5156.1970000000001</v>
      </c>
      <c r="G2421" s="171">
        <v>5028.616</v>
      </c>
      <c r="H2421" s="172">
        <v>4986.7619999999997</v>
      </c>
      <c r="I2421" s="171">
        <v>4956.5789999999997</v>
      </c>
      <c r="J2421" s="171">
        <v>4986.9489999999996</v>
      </c>
      <c r="K2421" s="171">
        <v>4830.51</v>
      </c>
      <c r="L2421" s="171">
        <v>4842.1930000000002</v>
      </c>
      <c r="M2421" s="171">
        <v>5095.6859999999997</v>
      </c>
      <c r="N2421" s="171">
        <v>5287.3320000000003</v>
      </c>
      <c r="O2421" s="171">
        <v>5354.768</v>
      </c>
      <c r="P2421" s="171">
        <v>5360.49</v>
      </c>
      <c r="Q2421" s="171">
        <v>5350.4380000000001</v>
      </c>
      <c r="R2421" s="171">
        <v>5347.5140000000001</v>
      </c>
      <c r="S2421" s="171">
        <v>5293.5959999999995</v>
      </c>
      <c r="T2421" s="171">
        <v>5290.1350000000002</v>
      </c>
      <c r="U2421" s="171">
        <v>5241.3180000000002</v>
      </c>
      <c r="V2421" s="171">
        <v>5244.5630000000001</v>
      </c>
      <c r="W2421" s="172">
        <v>5400.4009999999998</v>
      </c>
      <c r="X2421" s="171">
        <v>6307.3249999999998</v>
      </c>
      <c r="Y2421" s="66">
        <v>6415.1850000000004</v>
      </c>
      <c r="Z2421" s="171">
        <v>6343.4949999999999</v>
      </c>
      <c r="AA2421" s="171">
        <v>5942.5420000000004</v>
      </c>
      <c r="AB2421" s="173">
        <v>129063.163</v>
      </c>
      <c r="AC2421" s="18" t="str">
        <f t="shared" si="74"/>
        <v>ok</v>
      </c>
      <c r="AE2421" s="19">
        <f t="shared" si="75"/>
        <v>-2105.3610000000044</v>
      </c>
      <c r="AF2421" s="20">
        <v>599.41</v>
      </c>
      <c r="AG2421" s="21"/>
      <c r="AH2421" s="121"/>
    </row>
    <row r="2422" spans="2:34" ht="14.4" thickTop="1" thickBot="1" x14ac:dyDescent="0.3">
      <c r="B2422" s="12">
        <v>41868</v>
      </c>
      <c r="C2422" s="128" t="s">
        <v>16</v>
      </c>
      <c r="D2422" s="171">
        <v>5592.433</v>
      </c>
      <c r="E2422" s="171">
        <v>5267.87</v>
      </c>
      <c r="F2422" s="171">
        <v>5078.6490000000003</v>
      </c>
      <c r="G2422" s="171">
        <v>5015.1480000000001</v>
      </c>
      <c r="H2422" s="172">
        <v>4880.5780000000004</v>
      </c>
      <c r="I2422" s="171">
        <v>4841.3689999999997</v>
      </c>
      <c r="J2422" s="171">
        <v>4814.741</v>
      </c>
      <c r="K2422" s="171">
        <v>4622.4070000000002</v>
      </c>
      <c r="L2422" s="171">
        <v>4515.6660000000002</v>
      </c>
      <c r="M2422" s="171">
        <v>4666.9939999999997</v>
      </c>
      <c r="N2422" s="171">
        <v>4733.6379999999999</v>
      </c>
      <c r="O2422" s="171">
        <v>4844.893</v>
      </c>
      <c r="P2422" s="171">
        <v>4859.0290000000005</v>
      </c>
      <c r="Q2422" s="171">
        <v>4925.4620000000004</v>
      </c>
      <c r="R2422" s="171">
        <v>4941.2969999999996</v>
      </c>
      <c r="S2422" s="171">
        <v>4962.2</v>
      </c>
      <c r="T2422" s="171">
        <v>4990.6629999999996</v>
      </c>
      <c r="U2422" s="171">
        <v>4949.4669999999996</v>
      </c>
      <c r="V2422" s="171">
        <v>4992.9660000000003</v>
      </c>
      <c r="W2422" s="172">
        <v>5251.4459999999999</v>
      </c>
      <c r="X2422" s="171">
        <v>6209.7340000000004</v>
      </c>
      <c r="Y2422" s="66">
        <v>6452.3540000000003</v>
      </c>
      <c r="Z2422" s="171">
        <v>6201.2560000000003</v>
      </c>
      <c r="AA2422" s="171">
        <v>5734.8109999999997</v>
      </c>
      <c r="AB2422" s="173">
        <v>123345.071</v>
      </c>
      <c r="AC2422" s="18" t="str">
        <f t="shared" si="74"/>
        <v>ok</v>
      </c>
      <c r="AE2422" s="19">
        <f t="shared" si="75"/>
        <v>-5718.0920000000042</v>
      </c>
      <c r="AF2422" s="20">
        <v>590.94999999999982</v>
      </c>
      <c r="AG2422" s="21"/>
      <c r="AH2422" s="121"/>
    </row>
    <row r="2423" spans="2:34" ht="14.4" thickTop="1" thickBot="1" x14ac:dyDescent="0.3">
      <c r="B2423" s="12">
        <v>41869</v>
      </c>
      <c r="C2423" s="128" t="s">
        <v>17</v>
      </c>
      <c r="D2423" s="171">
        <v>5334.4840000000004</v>
      </c>
      <c r="E2423" s="171">
        <v>5110.7539999999999</v>
      </c>
      <c r="F2423" s="171">
        <v>4997.3310000000001</v>
      </c>
      <c r="G2423" s="171">
        <v>4858.4040000000005</v>
      </c>
      <c r="H2423" s="172">
        <v>4803.3360000000002</v>
      </c>
      <c r="I2423" s="171">
        <v>4817.951</v>
      </c>
      <c r="J2423" s="171">
        <v>5079.6149999999998</v>
      </c>
      <c r="K2423" s="171">
        <v>4965.1189999999997</v>
      </c>
      <c r="L2423" s="171">
        <v>4899.0119999999997</v>
      </c>
      <c r="M2423" s="171">
        <v>5101.5330000000004</v>
      </c>
      <c r="N2423" s="171">
        <v>5262.2749999999996</v>
      </c>
      <c r="O2423" s="171">
        <v>5407.7</v>
      </c>
      <c r="P2423" s="171">
        <v>5453.1379999999999</v>
      </c>
      <c r="Q2423" s="171">
        <v>5528.9059999999999</v>
      </c>
      <c r="R2423" s="171">
        <v>5564.8810000000003</v>
      </c>
      <c r="S2423" s="171">
        <v>5614.7790000000005</v>
      </c>
      <c r="T2423" s="171">
        <v>5668.63</v>
      </c>
      <c r="U2423" s="171">
        <v>5601.7139999999999</v>
      </c>
      <c r="V2423" s="171">
        <v>5485.4219999999996</v>
      </c>
      <c r="W2423" s="172">
        <v>5389.3010000000004</v>
      </c>
      <c r="X2423" s="171">
        <v>6283.8360000000002</v>
      </c>
      <c r="Y2423" s="66">
        <v>6341.4030000000002</v>
      </c>
      <c r="Z2423" s="171">
        <v>6212.1949999999997</v>
      </c>
      <c r="AA2423" s="171">
        <v>5737.1949999999997</v>
      </c>
      <c r="AB2423" s="173">
        <v>129518.914</v>
      </c>
      <c r="AC2423" s="18" t="str">
        <f t="shared" si="74"/>
        <v>ok</v>
      </c>
      <c r="AE2423" s="19">
        <f t="shared" si="75"/>
        <v>6173.843000000008</v>
      </c>
      <c r="AF2423" s="20">
        <v>585.2399999999999</v>
      </c>
      <c r="AG2423" s="21"/>
      <c r="AH2423" s="121"/>
    </row>
    <row r="2424" spans="2:34" ht="14.4" thickTop="1" thickBot="1" x14ac:dyDescent="0.3">
      <c r="B2424" s="12">
        <v>41870</v>
      </c>
      <c r="C2424" s="128" t="s">
        <v>11</v>
      </c>
      <c r="D2424" s="171">
        <v>5467.3040000000001</v>
      </c>
      <c r="E2424" s="171">
        <v>5326.1719999999996</v>
      </c>
      <c r="F2424" s="171">
        <v>5150.223</v>
      </c>
      <c r="G2424" s="171">
        <v>5064.027</v>
      </c>
      <c r="H2424" s="172">
        <v>4992.3459999999995</v>
      </c>
      <c r="I2424" s="171">
        <v>5017.2669999999998</v>
      </c>
      <c r="J2424" s="171">
        <v>5183.08</v>
      </c>
      <c r="K2424" s="171">
        <v>5116.9269999999997</v>
      </c>
      <c r="L2424" s="171">
        <v>5091.9549999999999</v>
      </c>
      <c r="M2424" s="171">
        <v>5259.7950000000001</v>
      </c>
      <c r="N2424" s="171">
        <v>5372.21</v>
      </c>
      <c r="O2424" s="171">
        <v>5540.9390000000003</v>
      </c>
      <c r="P2424" s="171">
        <v>5587.4639999999999</v>
      </c>
      <c r="Q2424" s="171">
        <v>5651.2719999999999</v>
      </c>
      <c r="R2424" s="171">
        <v>5744.8770000000004</v>
      </c>
      <c r="S2424" s="171">
        <v>5826.5879999999997</v>
      </c>
      <c r="T2424" s="171">
        <v>5917.5450000000001</v>
      </c>
      <c r="U2424" s="171">
        <v>5807.3329999999996</v>
      </c>
      <c r="V2424" s="171">
        <v>5628.6589999999997</v>
      </c>
      <c r="W2424" s="172">
        <v>5518.1180000000004</v>
      </c>
      <c r="X2424" s="171">
        <v>6470.1859999999997</v>
      </c>
      <c r="Y2424" s="66">
        <v>6546.6139999999996</v>
      </c>
      <c r="Z2424" s="171">
        <v>6396.4520000000002</v>
      </c>
      <c r="AA2424" s="171">
        <v>6019.7209999999995</v>
      </c>
      <c r="AB2424" s="173">
        <v>133697.07399999999</v>
      </c>
      <c r="AC2424" s="18" t="str">
        <f t="shared" si="74"/>
        <v>ok</v>
      </c>
      <c r="AE2424" s="19">
        <f t="shared" si="75"/>
        <v>4178.1599999999889</v>
      </c>
      <c r="AF2424" s="20">
        <v>596.1099999999999</v>
      </c>
      <c r="AG2424" s="21"/>
      <c r="AH2424" s="121"/>
    </row>
    <row r="2425" spans="2:34" ht="14.4" thickTop="1" thickBot="1" x14ac:dyDescent="0.3">
      <c r="B2425" s="12">
        <v>41871</v>
      </c>
      <c r="C2425" s="128" t="s">
        <v>12</v>
      </c>
      <c r="D2425" s="171">
        <v>5599.6480000000001</v>
      </c>
      <c r="E2425" s="171">
        <v>5435.1469999999999</v>
      </c>
      <c r="F2425" s="171">
        <v>5232.4930000000004</v>
      </c>
      <c r="G2425" s="171">
        <v>5153.1980000000003</v>
      </c>
      <c r="H2425" s="172">
        <v>5146.4350000000004</v>
      </c>
      <c r="I2425" s="171">
        <v>5026.2309999999998</v>
      </c>
      <c r="J2425" s="171">
        <v>5224.6679999999997</v>
      </c>
      <c r="K2425" s="171">
        <v>5125.4139999999998</v>
      </c>
      <c r="L2425" s="171">
        <v>5068.8599999999997</v>
      </c>
      <c r="M2425" s="171">
        <v>5329.6779999999999</v>
      </c>
      <c r="N2425" s="171">
        <v>5434.5469999999996</v>
      </c>
      <c r="O2425" s="171">
        <v>5542.2380000000003</v>
      </c>
      <c r="P2425" s="171">
        <v>5588.009</v>
      </c>
      <c r="Q2425" s="171">
        <v>5644.7529999999997</v>
      </c>
      <c r="R2425" s="171">
        <v>5610.8680000000004</v>
      </c>
      <c r="S2425" s="171">
        <v>5722.4350000000004</v>
      </c>
      <c r="T2425" s="171">
        <v>5772.2219999999998</v>
      </c>
      <c r="U2425" s="171">
        <v>5672.8779999999997</v>
      </c>
      <c r="V2425" s="171">
        <v>5521.6130000000003</v>
      </c>
      <c r="W2425" s="172">
        <v>5483.1670000000004</v>
      </c>
      <c r="X2425" s="171">
        <v>6370.9309999999996</v>
      </c>
      <c r="Y2425" s="66">
        <v>6425.16</v>
      </c>
      <c r="Z2425" s="171">
        <v>6265.1610000000001</v>
      </c>
      <c r="AA2425" s="171">
        <v>5933.4040000000005</v>
      </c>
      <c r="AB2425" s="173">
        <v>133329.158</v>
      </c>
      <c r="AC2425" s="18" t="str">
        <f t="shared" si="74"/>
        <v>ok</v>
      </c>
      <c r="AE2425" s="19">
        <f t="shared" si="75"/>
        <v>-367.91599999999744</v>
      </c>
      <c r="AF2425" s="20">
        <v>596.46999999999991</v>
      </c>
      <c r="AG2425" s="21"/>
      <c r="AH2425" s="121"/>
    </row>
    <row r="2426" spans="2:34" ht="14.4" thickTop="1" thickBot="1" x14ac:dyDescent="0.3">
      <c r="B2426" s="12">
        <v>41872</v>
      </c>
      <c r="C2426" s="128" t="s">
        <v>13</v>
      </c>
      <c r="D2426" s="171">
        <v>5540.0150000000003</v>
      </c>
      <c r="E2426" s="171">
        <v>5323.0590000000002</v>
      </c>
      <c r="F2426" s="171">
        <v>5135.0529999999999</v>
      </c>
      <c r="G2426" s="171">
        <v>5025.4750000000004</v>
      </c>
      <c r="H2426" s="172">
        <v>4974.5129999999999</v>
      </c>
      <c r="I2426" s="171">
        <v>4993.6180000000004</v>
      </c>
      <c r="J2426" s="171">
        <v>5209.7529999999997</v>
      </c>
      <c r="K2426" s="171">
        <v>5077.3940000000002</v>
      </c>
      <c r="L2426" s="171">
        <v>5080.5389999999998</v>
      </c>
      <c r="M2426" s="171">
        <v>5186.3040000000001</v>
      </c>
      <c r="N2426" s="171">
        <v>5267.4040000000005</v>
      </c>
      <c r="O2426" s="171">
        <v>5468.3909999999996</v>
      </c>
      <c r="P2426" s="171">
        <v>5490.3109999999997</v>
      </c>
      <c r="Q2426" s="171">
        <v>5534.3670000000002</v>
      </c>
      <c r="R2426" s="171">
        <v>5641.7969999999996</v>
      </c>
      <c r="S2426" s="171">
        <v>5590.183</v>
      </c>
      <c r="T2426" s="171">
        <v>5639.6210000000001</v>
      </c>
      <c r="U2426" s="171">
        <v>5623.268</v>
      </c>
      <c r="V2426" s="171">
        <v>5462.0039999999999</v>
      </c>
      <c r="W2426" s="172">
        <v>5504.5829999999996</v>
      </c>
      <c r="X2426" s="171">
        <v>6308.7169999999996</v>
      </c>
      <c r="Y2426" s="66">
        <v>6320.0060000000003</v>
      </c>
      <c r="Z2426" s="171">
        <v>6132.14</v>
      </c>
      <c r="AA2426" s="171">
        <v>5820.6719999999996</v>
      </c>
      <c r="AB2426" s="173">
        <v>131349.18700000001</v>
      </c>
      <c r="AC2426" s="18" t="str">
        <f t="shared" si="74"/>
        <v>ok</v>
      </c>
      <c r="AE2426" s="19">
        <f t="shared" si="75"/>
        <v>-1979.9709999999905</v>
      </c>
      <c r="AF2426" s="20">
        <v>574.46000000000015</v>
      </c>
      <c r="AG2426" s="21"/>
      <c r="AH2426" s="121"/>
    </row>
    <row r="2427" spans="2:34" ht="14.4" thickTop="1" thickBot="1" x14ac:dyDescent="0.3">
      <c r="B2427" s="12">
        <v>41873</v>
      </c>
      <c r="C2427" s="128" t="s">
        <v>14</v>
      </c>
      <c r="D2427" s="171">
        <v>5450.38</v>
      </c>
      <c r="E2427" s="171">
        <v>5225.38</v>
      </c>
      <c r="F2427" s="171">
        <v>5126.8980000000001</v>
      </c>
      <c r="G2427" s="171">
        <v>4958.5910000000003</v>
      </c>
      <c r="H2427" s="172">
        <v>4832.0439999999999</v>
      </c>
      <c r="I2427" s="171">
        <v>4846.2139999999999</v>
      </c>
      <c r="J2427" s="171">
        <v>5073.51</v>
      </c>
      <c r="K2427" s="171">
        <v>4972.0680000000002</v>
      </c>
      <c r="L2427" s="171">
        <v>4987.2520000000004</v>
      </c>
      <c r="M2427" s="171">
        <v>5108.3590000000004</v>
      </c>
      <c r="N2427" s="171">
        <v>5252.1019999999999</v>
      </c>
      <c r="O2427" s="171">
        <v>5333.2690000000002</v>
      </c>
      <c r="P2427" s="171">
        <v>5407.0460000000003</v>
      </c>
      <c r="Q2427" s="171">
        <v>5472.0379999999996</v>
      </c>
      <c r="R2427" s="171">
        <v>5494.2809999999999</v>
      </c>
      <c r="S2427" s="171">
        <v>5506.567</v>
      </c>
      <c r="T2427" s="171">
        <v>5567.2610000000004</v>
      </c>
      <c r="U2427" s="171">
        <v>5478.2020000000002</v>
      </c>
      <c r="V2427" s="171">
        <v>5369.2359999999999</v>
      </c>
      <c r="W2427" s="172">
        <v>5321.5349999999999</v>
      </c>
      <c r="X2427" s="171">
        <v>6173.402</v>
      </c>
      <c r="Y2427" s="66">
        <v>6174.8339999999998</v>
      </c>
      <c r="Z2427" s="171">
        <v>6038.5039999999999</v>
      </c>
      <c r="AA2427" s="171">
        <v>5756.0060000000003</v>
      </c>
      <c r="AB2427" s="173">
        <v>128924.97900000001</v>
      </c>
      <c r="AC2427" s="18" t="str">
        <f t="shared" si="74"/>
        <v>ok</v>
      </c>
      <c r="AE2427" s="19">
        <f t="shared" si="75"/>
        <v>-2424.2079999999987</v>
      </c>
      <c r="AF2427" s="20">
        <v>559.97</v>
      </c>
      <c r="AG2427" s="21"/>
      <c r="AH2427" s="121"/>
    </row>
    <row r="2428" spans="2:34" ht="14.4" thickTop="1" thickBot="1" x14ac:dyDescent="0.3">
      <c r="B2428" s="12">
        <v>41874</v>
      </c>
      <c r="C2428" s="128" t="s">
        <v>15</v>
      </c>
      <c r="D2428" s="171">
        <v>5450.915</v>
      </c>
      <c r="E2428" s="171">
        <v>5132.3760000000002</v>
      </c>
      <c r="F2428" s="171">
        <v>5047.5200000000004</v>
      </c>
      <c r="G2428" s="171">
        <v>4856.4070000000002</v>
      </c>
      <c r="H2428" s="172">
        <v>4808.1220000000003</v>
      </c>
      <c r="I2428" s="171">
        <v>4881.1090000000004</v>
      </c>
      <c r="J2428" s="171">
        <v>4935.9120000000003</v>
      </c>
      <c r="K2428" s="171">
        <v>4835.47</v>
      </c>
      <c r="L2428" s="171">
        <v>4892.598</v>
      </c>
      <c r="M2428" s="171">
        <v>5093.652</v>
      </c>
      <c r="N2428" s="171">
        <v>5185.7879999999996</v>
      </c>
      <c r="O2428" s="171">
        <v>5247.9350000000004</v>
      </c>
      <c r="P2428" s="171">
        <v>5319.3140000000003</v>
      </c>
      <c r="Q2428" s="171">
        <v>5352.6580000000004</v>
      </c>
      <c r="R2428" s="171">
        <v>5314.1480000000001</v>
      </c>
      <c r="S2428" s="171">
        <v>5238.8029999999999</v>
      </c>
      <c r="T2428" s="171">
        <v>5240.4669999999996</v>
      </c>
      <c r="U2428" s="171">
        <v>5202.7089999999998</v>
      </c>
      <c r="V2428" s="171">
        <v>5212.7439999999997</v>
      </c>
      <c r="W2428" s="172">
        <v>5495.05</v>
      </c>
      <c r="X2428" s="66">
        <v>6334.7030000000004</v>
      </c>
      <c r="Y2428" s="171">
        <v>6297.4570000000003</v>
      </c>
      <c r="Z2428" s="171">
        <v>5946.0680000000002</v>
      </c>
      <c r="AA2428" s="171">
        <v>5599.9790000000003</v>
      </c>
      <c r="AB2428" s="173">
        <v>126921.90399999999</v>
      </c>
      <c r="AC2428" s="18" t="str">
        <f t="shared" si="74"/>
        <v>ok</v>
      </c>
      <c r="AE2428" s="19">
        <f t="shared" si="75"/>
        <v>-2003.0750000000116</v>
      </c>
      <c r="AF2428" s="20">
        <v>569.75</v>
      </c>
      <c r="AG2428" s="21"/>
      <c r="AH2428" s="121"/>
    </row>
    <row r="2429" spans="2:34" ht="14.4" thickTop="1" thickBot="1" x14ac:dyDescent="0.3">
      <c r="B2429" s="12">
        <v>41875</v>
      </c>
      <c r="C2429" s="128" t="s">
        <v>16</v>
      </c>
      <c r="D2429" s="171">
        <v>5281.9350000000004</v>
      </c>
      <c r="E2429" s="171">
        <v>5053.7380000000003</v>
      </c>
      <c r="F2429" s="171">
        <v>4820.1459999999997</v>
      </c>
      <c r="G2429" s="171">
        <v>4742.0860000000002</v>
      </c>
      <c r="H2429" s="172">
        <v>4716.9409999999998</v>
      </c>
      <c r="I2429" s="171">
        <v>4663.3940000000002</v>
      </c>
      <c r="J2429" s="171">
        <v>4643.2780000000002</v>
      </c>
      <c r="K2429" s="171">
        <v>4494.9040000000005</v>
      </c>
      <c r="L2429" s="171">
        <v>4488.0190000000002</v>
      </c>
      <c r="M2429" s="171">
        <v>4648.308</v>
      </c>
      <c r="N2429" s="171">
        <v>4695.6490000000003</v>
      </c>
      <c r="O2429" s="171">
        <v>4744.3980000000001</v>
      </c>
      <c r="P2429" s="171">
        <v>4801.9880000000003</v>
      </c>
      <c r="Q2429" s="171">
        <v>4865.0200000000004</v>
      </c>
      <c r="R2429" s="171">
        <v>4856.1710000000003</v>
      </c>
      <c r="S2429" s="171">
        <v>4904.9440000000004</v>
      </c>
      <c r="T2429" s="171">
        <v>4901.5169999999998</v>
      </c>
      <c r="U2429" s="171">
        <v>4855.13</v>
      </c>
      <c r="V2429" s="171">
        <v>4883.027</v>
      </c>
      <c r="W2429" s="172">
        <v>5173.3010000000004</v>
      </c>
      <c r="X2429" s="171">
        <v>6235.5190000000002</v>
      </c>
      <c r="Y2429" s="66">
        <v>6289.64</v>
      </c>
      <c r="Z2429" s="171">
        <v>6049.8029999999999</v>
      </c>
      <c r="AA2429" s="171">
        <v>5569.9250000000002</v>
      </c>
      <c r="AB2429" s="173">
        <v>120378.781</v>
      </c>
      <c r="AC2429" s="18" t="str">
        <f t="shared" si="74"/>
        <v>ok</v>
      </c>
      <c r="AE2429" s="19">
        <f t="shared" si="75"/>
        <v>-6543.1229999999923</v>
      </c>
      <c r="AF2429" s="20">
        <v>570.29999999999995</v>
      </c>
      <c r="AG2429" s="21"/>
      <c r="AH2429" s="121"/>
    </row>
    <row r="2430" spans="2:34" ht="14.4" thickTop="1" thickBot="1" x14ac:dyDescent="0.3">
      <c r="B2430" s="12">
        <v>41876</v>
      </c>
      <c r="C2430" s="128" t="s">
        <v>17</v>
      </c>
      <c r="D2430" s="171">
        <v>5258.6779999999999</v>
      </c>
      <c r="E2430" s="171">
        <v>5052.8869999999997</v>
      </c>
      <c r="F2430" s="171">
        <v>4927.8329999999996</v>
      </c>
      <c r="G2430" s="171">
        <v>4822.4809999999998</v>
      </c>
      <c r="H2430" s="172">
        <v>4756.9290000000001</v>
      </c>
      <c r="I2430" s="171">
        <v>4792.4290000000001</v>
      </c>
      <c r="J2430" s="171">
        <v>5007.1859999999997</v>
      </c>
      <c r="K2430" s="171">
        <v>4983.7619999999997</v>
      </c>
      <c r="L2430" s="171">
        <v>4994.2479999999996</v>
      </c>
      <c r="M2430" s="171">
        <v>5173.5519999999997</v>
      </c>
      <c r="N2430" s="171">
        <v>5348.0649999999996</v>
      </c>
      <c r="O2430" s="171">
        <v>5424.8230000000003</v>
      </c>
      <c r="P2430" s="171">
        <v>5544.9229999999998</v>
      </c>
      <c r="Q2430" s="171">
        <v>5590.5249999999996</v>
      </c>
      <c r="R2430" s="171">
        <v>5645.02</v>
      </c>
      <c r="S2430" s="171">
        <v>5722.0630000000001</v>
      </c>
      <c r="T2430" s="171">
        <v>5745.0879999999997</v>
      </c>
      <c r="U2430" s="171">
        <v>5717.6059999999998</v>
      </c>
      <c r="V2430" s="171">
        <v>5596.8760000000002</v>
      </c>
      <c r="W2430" s="172">
        <v>5534.64</v>
      </c>
      <c r="X2430" s="66">
        <v>6403.7460000000001</v>
      </c>
      <c r="Y2430" s="171">
        <v>6394.2250000000004</v>
      </c>
      <c r="Z2430" s="171">
        <v>6215.4260000000004</v>
      </c>
      <c r="AA2430" s="171">
        <v>5928.973</v>
      </c>
      <c r="AB2430" s="173">
        <v>130581.984</v>
      </c>
      <c r="AC2430" s="18" t="str">
        <f t="shared" si="74"/>
        <v>ok</v>
      </c>
      <c r="AE2430" s="19">
        <f t="shared" si="75"/>
        <v>10203.202999999994</v>
      </c>
      <c r="AF2430" s="20">
        <v>589.95999999999992</v>
      </c>
      <c r="AG2430" s="21"/>
      <c r="AH2430" s="121"/>
    </row>
    <row r="2431" spans="2:34" ht="14.4" thickTop="1" thickBot="1" x14ac:dyDescent="0.3">
      <c r="B2431" s="12">
        <v>41877</v>
      </c>
      <c r="C2431" s="128" t="s">
        <v>11</v>
      </c>
      <c r="D2431" s="171">
        <v>5616.0550000000003</v>
      </c>
      <c r="E2431" s="171">
        <v>5398.808</v>
      </c>
      <c r="F2431" s="171">
        <v>5186.4840000000004</v>
      </c>
      <c r="G2431" s="171">
        <v>5090.6790000000001</v>
      </c>
      <c r="H2431" s="172">
        <v>5042.1149999999998</v>
      </c>
      <c r="I2431" s="171">
        <v>5068.7740000000003</v>
      </c>
      <c r="J2431" s="171">
        <v>5275.1530000000002</v>
      </c>
      <c r="K2431" s="171">
        <v>5134.8040000000001</v>
      </c>
      <c r="L2431" s="171">
        <v>5103.018</v>
      </c>
      <c r="M2431" s="171">
        <v>5305.17</v>
      </c>
      <c r="N2431" s="171">
        <v>5425.2550000000001</v>
      </c>
      <c r="O2431" s="171">
        <v>5522.7730000000001</v>
      </c>
      <c r="P2431" s="171">
        <v>5607.0919999999996</v>
      </c>
      <c r="Q2431" s="171">
        <v>5732.8149999999996</v>
      </c>
      <c r="R2431" s="171">
        <v>5743.7740000000003</v>
      </c>
      <c r="S2431" s="171">
        <v>5798.2089999999998</v>
      </c>
      <c r="T2431" s="171">
        <v>5862.665</v>
      </c>
      <c r="U2431" s="171">
        <v>5820.826</v>
      </c>
      <c r="V2431" s="171">
        <v>5555.7579999999998</v>
      </c>
      <c r="W2431" s="172">
        <v>5528.4930000000004</v>
      </c>
      <c r="X2431" s="171">
        <v>6436.4219999999996</v>
      </c>
      <c r="Y2431" s="66">
        <v>6518.6909999999998</v>
      </c>
      <c r="Z2431" s="171">
        <v>6351.5370000000003</v>
      </c>
      <c r="AA2431" s="171">
        <v>6011.7280000000001</v>
      </c>
      <c r="AB2431" s="173">
        <v>134137.098</v>
      </c>
      <c r="AC2431" s="18" t="str">
        <f t="shared" si="74"/>
        <v>ok</v>
      </c>
      <c r="AE2431" s="19">
        <f t="shared" si="75"/>
        <v>3555.1140000000014</v>
      </c>
      <c r="AF2431" s="20">
        <v>591.80999999999995</v>
      </c>
      <c r="AG2431" s="21"/>
      <c r="AH2431" s="121"/>
    </row>
    <row r="2432" spans="2:34" ht="14.4" thickTop="1" thickBot="1" x14ac:dyDescent="0.3">
      <c r="B2432" s="12">
        <v>41878</v>
      </c>
      <c r="C2432" s="128" t="s">
        <v>12</v>
      </c>
      <c r="D2432" s="171">
        <v>5583.1319999999996</v>
      </c>
      <c r="E2432" s="171">
        <v>5429.5730000000003</v>
      </c>
      <c r="F2432" s="171">
        <v>5271.5389999999998</v>
      </c>
      <c r="G2432" s="171">
        <v>5188.683</v>
      </c>
      <c r="H2432" s="172">
        <v>5105.3320000000003</v>
      </c>
      <c r="I2432" s="171">
        <v>5137.0959999999995</v>
      </c>
      <c r="J2432" s="171">
        <v>5378.0969999999998</v>
      </c>
      <c r="K2432" s="171">
        <v>5241.8639999999996</v>
      </c>
      <c r="L2432" s="171">
        <v>5202.9009999999998</v>
      </c>
      <c r="M2432" s="171">
        <v>5365.7280000000001</v>
      </c>
      <c r="N2432" s="171">
        <v>5427.4589999999998</v>
      </c>
      <c r="O2432" s="171">
        <v>5643.902</v>
      </c>
      <c r="P2432" s="171">
        <v>5696.2690000000002</v>
      </c>
      <c r="Q2432" s="171">
        <v>5773.4049999999997</v>
      </c>
      <c r="R2432" s="171">
        <v>5776.3680000000004</v>
      </c>
      <c r="S2432" s="171">
        <v>5881.1170000000002</v>
      </c>
      <c r="T2432" s="171">
        <v>5853.4080000000004</v>
      </c>
      <c r="U2432" s="171">
        <v>5704.482</v>
      </c>
      <c r="V2432" s="171">
        <v>5636.0020000000004</v>
      </c>
      <c r="W2432" s="172">
        <v>5530.2809999999999</v>
      </c>
      <c r="X2432" s="171">
        <v>6504.0810000000001</v>
      </c>
      <c r="Y2432" s="66">
        <v>6547.5330000000004</v>
      </c>
      <c r="Z2432" s="171">
        <v>6341.4049999999997</v>
      </c>
      <c r="AA2432" s="171">
        <v>6014.8450000000003</v>
      </c>
      <c r="AB2432" s="173">
        <v>135234.50200000001</v>
      </c>
      <c r="AC2432" s="18" t="str">
        <f t="shared" si="74"/>
        <v>ok</v>
      </c>
      <c r="AE2432" s="19">
        <f t="shared" si="75"/>
        <v>1097.4040000000095</v>
      </c>
      <c r="AF2432" s="20">
        <v>596.21999999999991</v>
      </c>
      <c r="AG2432" s="21"/>
      <c r="AH2432" s="121"/>
    </row>
    <row r="2433" spans="1:34" ht="14.4" thickTop="1" thickBot="1" x14ac:dyDescent="0.3">
      <c r="B2433" s="12">
        <v>41879</v>
      </c>
      <c r="C2433" s="128" t="s">
        <v>13</v>
      </c>
      <c r="D2433" s="171">
        <v>5587.7179999999998</v>
      </c>
      <c r="E2433" s="171">
        <v>5494.8190000000004</v>
      </c>
      <c r="F2433" s="171">
        <v>5301.9059999999999</v>
      </c>
      <c r="G2433" s="171">
        <v>5211.2920000000004</v>
      </c>
      <c r="H2433" s="172">
        <v>5127.7950000000001</v>
      </c>
      <c r="I2433" s="171">
        <v>5140.866</v>
      </c>
      <c r="J2433" s="171">
        <v>5322.0739999999996</v>
      </c>
      <c r="K2433" s="171">
        <v>5214.875</v>
      </c>
      <c r="L2433" s="171">
        <v>5255.7290000000003</v>
      </c>
      <c r="M2433" s="171">
        <v>5361.527</v>
      </c>
      <c r="N2433" s="171">
        <v>5506.6239999999998</v>
      </c>
      <c r="O2433" s="171">
        <v>5608.7</v>
      </c>
      <c r="P2433" s="171">
        <v>5636.2730000000001</v>
      </c>
      <c r="Q2433" s="171">
        <v>5770.4369999999999</v>
      </c>
      <c r="R2433" s="171">
        <v>5872.7389999999996</v>
      </c>
      <c r="S2433" s="171">
        <v>5854.42</v>
      </c>
      <c r="T2433" s="171">
        <v>5856.9620000000004</v>
      </c>
      <c r="U2433" s="171">
        <v>5892.6639999999998</v>
      </c>
      <c r="V2433" s="171">
        <v>5677.0630000000001</v>
      </c>
      <c r="W2433" s="172">
        <v>5521.07</v>
      </c>
      <c r="X2433" s="171">
        <v>6427.808</v>
      </c>
      <c r="Y2433" s="66">
        <v>6500.8779999999997</v>
      </c>
      <c r="Z2433" s="171">
        <v>6412.2719999999999</v>
      </c>
      <c r="AA2433" s="171">
        <v>6121.6890000000003</v>
      </c>
      <c r="AB2433" s="173">
        <v>135678.20000000001</v>
      </c>
      <c r="AC2433" s="18" t="str">
        <f t="shared" si="74"/>
        <v>ok</v>
      </c>
      <c r="AE2433" s="19">
        <f t="shared" si="75"/>
        <v>443.69800000000396</v>
      </c>
      <c r="AF2433" s="20">
        <v>612.09</v>
      </c>
      <c r="AG2433" s="21"/>
      <c r="AH2433" s="121"/>
    </row>
    <row r="2434" spans="1:34" ht="14.4" thickTop="1" thickBot="1" x14ac:dyDescent="0.3">
      <c r="B2434" s="12">
        <v>41880</v>
      </c>
      <c r="C2434" s="128" t="s">
        <v>14</v>
      </c>
      <c r="D2434" s="171">
        <v>5719.4279999999999</v>
      </c>
      <c r="E2434" s="171">
        <v>5497.06</v>
      </c>
      <c r="F2434" s="171">
        <v>5338.7030000000004</v>
      </c>
      <c r="G2434" s="171">
        <v>5210.1469999999999</v>
      </c>
      <c r="H2434" s="172">
        <v>5125.2389999999996</v>
      </c>
      <c r="I2434" s="171">
        <v>5116.1989999999996</v>
      </c>
      <c r="J2434" s="171">
        <v>5330.2550000000001</v>
      </c>
      <c r="K2434" s="171">
        <v>5252.3919999999998</v>
      </c>
      <c r="L2434" s="171">
        <v>5205.3429999999998</v>
      </c>
      <c r="M2434" s="171">
        <v>5276.1369999999997</v>
      </c>
      <c r="N2434" s="171">
        <v>5441.3289999999997</v>
      </c>
      <c r="O2434" s="171">
        <v>5596.7049999999999</v>
      </c>
      <c r="P2434" s="171">
        <v>5692.8230000000003</v>
      </c>
      <c r="Q2434" s="171">
        <v>5749.2830000000004</v>
      </c>
      <c r="R2434" s="171">
        <v>5780.8969999999999</v>
      </c>
      <c r="S2434" s="171">
        <v>5859.7860000000001</v>
      </c>
      <c r="T2434" s="171">
        <v>5865.549</v>
      </c>
      <c r="U2434" s="171">
        <v>5787.4849999999997</v>
      </c>
      <c r="V2434" s="171">
        <v>5614.8670000000002</v>
      </c>
      <c r="W2434" s="172">
        <v>5582.5749999999998</v>
      </c>
      <c r="X2434" s="171">
        <v>6218.4809999999998</v>
      </c>
      <c r="Y2434" s="66">
        <v>6246.3310000000001</v>
      </c>
      <c r="Z2434" s="171">
        <v>6101.4250000000002</v>
      </c>
      <c r="AA2434" s="171">
        <v>5843.06</v>
      </c>
      <c r="AB2434" s="173">
        <v>134451.49900000001</v>
      </c>
      <c r="AC2434" s="18" t="str">
        <f t="shared" si="74"/>
        <v>ok</v>
      </c>
      <c r="AE2434" s="19">
        <f t="shared" si="75"/>
        <v>-1226.7010000000009</v>
      </c>
      <c r="AF2434" s="20">
        <v>603.58000000000015</v>
      </c>
      <c r="AG2434" s="21"/>
      <c r="AH2434" s="121"/>
    </row>
    <row r="2435" spans="1:34" ht="14.4" thickTop="1" thickBot="1" x14ac:dyDescent="0.3">
      <c r="B2435" s="12">
        <v>41881</v>
      </c>
      <c r="C2435" s="128" t="s">
        <v>15</v>
      </c>
      <c r="D2435" s="171">
        <v>5473.66</v>
      </c>
      <c r="E2435" s="171">
        <v>5184.9880000000003</v>
      </c>
      <c r="F2435" s="171">
        <v>5019.8100000000004</v>
      </c>
      <c r="G2435" s="171">
        <v>5008.3469999999998</v>
      </c>
      <c r="H2435" s="172">
        <v>4927.5159999999996</v>
      </c>
      <c r="I2435" s="171">
        <v>4917.9520000000002</v>
      </c>
      <c r="J2435" s="171">
        <v>4942.6970000000001</v>
      </c>
      <c r="K2435" s="171">
        <v>4817.6239999999998</v>
      </c>
      <c r="L2435" s="171">
        <v>4895.4009999999998</v>
      </c>
      <c r="M2435" s="171">
        <v>4940.5209999999997</v>
      </c>
      <c r="N2435" s="171">
        <v>5116.1620000000003</v>
      </c>
      <c r="O2435" s="171">
        <v>5279.4380000000001</v>
      </c>
      <c r="P2435" s="171">
        <v>5283.6509999999998</v>
      </c>
      <c r="Q2435" s="171">
        <v>5289.4319999999998</v>
      </c>
      <c r="R2435" s="171">
        <v>5198.2539999999999</v>
      </c>
      <c r="S2435" s="171">
        <v>5254.6170000000002</v>
      </c>
      <c r="T2435" s="171">
        <v>5275.7430000000004</v>
      </c>
      <c r="U2435" s="171">
        <v>5226.3770000000004</v>
      </c>
      <c r="V2435" s="171">
        <v>5284.5069999999996</v>
      </c>
      <c r="W2435" s="172">
        <v>5511.7539999999999</v>
      </c>
      <c r="X2435" s="66">
        <v>6284.116</v>
      </c>
      <c r="Y2435" s="171">
        <v>6253.4669999999996</v>
      </c>
      <c r="Z2435" s="171">
        <v>6023.1009999999997</v>
      </c>
      <c r="AA2435" s="171">
        <v>5671.7889999999998</v>
      </c>
      <c r="AB2435" s="173">
        <v>127080.924</v>
      </c>
      <c r="AC2435" s="18" t="str">
        <f t="shared" si="74"/>
        <v>ok</v>
      </c>
      <c r="AE2435" s="19">
        <f t="shared" si="75"/>
        <v>-7370.5750000000116</v>
      </c>
      <c r="AF2435" s="20">
        <v>584.87</v>
      </c>
      <c r="AG2435" s="21"/>
      <c r="AH2435" s="121"/>
    </row>
    <row r="2436" spans="1:34" ht="14.4" thickTop="1" thickBot="1" x14ac:dyDescent="0.3">
      <c r="B2436" s="12">
        <v>41882</v>
      </c>
      <c r="C2436" s="128" t="s">
        <v>16</v>
      </c>
      <c r="D2436" s="171">
        <v>5316.2740000000003</v>
      </c>
      <c r="E2436" s="171">
        <v>5041.6080000000002</v>
      </c>
      <c r="F2436" s="171">
        <v>4876.2380000000003</v>
      </c>
      <c r="G2436" s="171">
        <v>4784.7179999999998</v>
      </c>
      <c r="H2436" s="172">
        <v>4689.683</v>
      </c>
      <c r="I2436" s="171">
        <v>4658.5680000000002</v>
      </c>
      <c r="J2436" s="171">
        <v>4639.3109999999997</v>
      </c>
      <c r="K2436" s="171">
        <v>4468.491</v>
      </c>
      <c r="L2436" s="171">
        <v>4449.5540000000001</v>
      </c>
      <c r="M2436" s="171">
        <v>4513.3909999999996</v>
      </c>
      <c r="N2436" s="171">
        <v>4557.009</v>
      </c>
      <c r="O2436" s="171">
        <v>4639.3149999999996</v>
      </c>
      <c r="P2436" s="171">
        <v>4712.9470000000001</v>
      </c>
      <c r="Q2436" s="171">
        <v>4776.8789999999999</v>
      </c>
      <c r="R2436" s="171">
        <v>4796.2969999999996</v>
      </c>
      <c r="S2436" s="171">
        <v>4812.12</v>
      </c>
      <c r="T2436" s="171">
        <v>4831.8590000000004</v>
      </c>
      <c r="U2436" s="171">
        <v>4881.0159999999996</v>
      </c>
      <c r="V2436" s="171">
        <v>4923.6379999999999</v>
      </c>
      <c r="W2436" s="172">
        <v>5261.0940000000001</v>
      </c>
      <c r="X2436" s="171">
        <v>6137.4030000000002</v>
      </c>
      <c r="Y2436" s="66">
        <v>6188.4269999999997</v>
      </c>
      <c r="Z2436" s="171">
        <v>5901.009</v>
      </c>
      <c r="AA2436" s="171">
        <v>5355.51</v>
      </c>
      <c r="AB2436" s="173">
        <v>119212.359</v>
      </c>
      <c r="AC2436" s="18" t="str">
        <f t="shared" ref="AC2436:AC2499" si="76">IF(D2436-AB2435,"ok","error")</f>
        <v>ok</v>
      </c>
      <c r="AE2436" s="19">
        <f t="shared" ref="AE2436:AE2499" si="77">AB2436-AB2435</f>
        <v>-7868.5650000000023</v>
      </c>
      <c r="AF2436" s="20">
        <v>586.87999999999988</v>
      </c>
      <c r="AG2436" s="21"/>
      <c r="AH2436" s="121"/>
    </row>
    <row r="2437" spans="1:34" ht="14.4" thickTop="1" thickBot="1" x14ac:dyDescent="0.3">
      <c r="A2437" s="11" t="s">
        <v>25</v>
      </c>
      <c r="B2437" s="12">
        <v>41883</v>
      </c>
      <c r="C2437" s="128" t="s">
        <v>17</v>
      </c>
      <c r="D2437" s="149">
        <v>5041.0550000000003</v>
      </c>
      <c r="E2437" s="149">
        <v>4798.5519999999997</v>
      </c>
      <c r="F2437" s="149">
        <v>4711.5249999999996</v>
      </c>
      <c r="G2437" s="149">
        <v>4555.1220000000003</v>
      </c>
      <c r="H2437" s="150">
        <v>4542.6989999999996</v>
      </c>
      <c r="I2437" s="149">
        <v>4619.9110000000001</v>
      </c>
      <c r="J2437" s="149">
        <v>4843.4809999999998</v>
      </c>
      <c r="K2437" s="149">
        <v>4911.7969999999996</v>
      </c>
      <c r="L2437" s="149">
        <v>4978.9840000000004</v>
      </c>
      <c r="M2437" s="149">
        <v>5065.5119999999997</v>
      </c>
      <c r="N2437" s="149">
        <v>5171.8440000000001</v>
      </c>
      <c r="O2437" s="149">
        <v>5308.8029999999999</v>
      </c>
      <c r="P2437" s="149">
        <v>5340.4830000000002</v>
      </c>
      <c r="Q2437" s="149">
        <v>5371.4260000000004</v>
      </c>
      <c r="R2437" s="149">
        <v>5396.3549999999996</v>
      </c>
      <c r="S2437" s="149">
        <v>5426.9089999999997</v>
      </c>
      <c r="T2437" s="149">
        <v>5402.558</v>
      </c>
      <c r="U2437" s="149">
        <v>5414.0739999999996</v>
      </c>
      <c r="V2437" s="149">
        <v>5392.665</v>
      </c>
      <c r="W2437" s="150">
        <v>5521.6769999999997</v>
      </c>
      <c r="X2437" s="66">
        <v>6190.0510000000004</v>
      </c>
      <c r="Y2437" s="149">
        <v>6076.3130000000001</v>
      </c>
      <c r="Z2437" s="149">
        <v>5775.7</v>
      </c>
      <c r="AA2437" s="149">
        <v>5449.6170000000002</v>
      </c>
      <c r="AB2437" s="151">
        <v>125307.113</v>
      </c>
      <c r="AC2437" s="18" t="str">
        <f t="shared" si="76"/>
        <v>ok</v>
      </c>
      <c r="AE2437" s="19">
        <f t="shared" si="77"/>
        <v>6094.7540000000008</v>
      </c>
      <c r="AF2437" s="20">
        <v>573.6099999999999</v>
      </c>
      <c r="AG2437" s="21"/>
      <c r="AH2437" s="121"/>
    </row>
    <row r="2438" spans="1:34" ht="14.4" thickTop="1" thickBot="1" x14ac:dyDescent="0.3">
      <c r="B2438" s="12">
        <v>41884</v>
      </c>
      <c r="C2438" s="128" t="s">
        <v>11</v>
      </c>
      <c r="D2438" s="149">
        <v>5100.5910000000003</v>
      </c>
      <c r="E2438" s="149">
        <v>4891.9059999999999</v>
      </c>
      <c r="F2438" s="149">
        <v>4775.3959999999997</v>
      </c>
      <c r="G2438" s="149">
        <v>4654.0969999999998</v>
      </c>
      <c r="H2438" s="150">
        <v>4629.2330000000002</v>
      </c>
      <c r="I2438" s="149">
        <v>4669.59</v>
      </c>
      <c r="J2438" s="149">
        <v>4900.0709999999999</v>
      </c>
      <c r="K2438" s="149">
        <v>5062.2659999999996</v>
      </c>
      <c r="L2438" s="149">
        <v>4991.28</v>
      </c>
      <c r="M2438" s="149">
        <v>5019.058</v>
      </c>
      <c r="N2438" s="149">
        <v>5056.2610000000004</v>
      </c>
      <c r="O2438" s="149">
        <v>5188.5540000000001</v>
      </c>
      <c r="P2438" s="149">
        <v>5179.3310000000001</v>
      </c>
      <c r="Q2438" s="149">
        <v>5206.4769999999999</v>
      </c>
      <c r="R2438" s="149">
        <v>5288.3580000000002</v>
      </c>
      <c r="S2438" s="149">
        <v>5256.3159999999998</v>
      </c>
      <c r="T2438" s="149">
        <v>5387.1310000000003</v>
      </c>
      <c r="U2438" s="149">
        <v>5293.3440000000001</v>
      </c>
      <c r="V2438" s="149">
        <v>5289.5619999999999</v>
      </c>
      <c r="W2438" s="150">
        <v>5346.4709999999995</v>
      </c>
      <c r="X2438" s="66">
        <v>6190.308</v>
      </c>
      <c r="Y2438" s="149">
        <v>6129.9210000000003</v>
      </c>
      <c r="Z2438" s="149">
        <v>5988.0940000000001</v>
      </c>
      <c r="AA2438" s="149">
        <v>5505.0069999999996</v>
      </c>
      <c r="AB2438" s="151">
        <v>124998.62300000001</v>
      </c>
      <c r="AC2438" s="18" t="str">
        <f t="shared" si="76"/>
        <v>ok</v>
      </c>
      <c r="AE2438" s="19">
        <f t="shared" si="77"/>
        <v>-308.48999999999069</v>
      </c>
      <c r="AF2438" s="20">
        <v>575.73</v>
      </c>
      <c r="AG2438" s="21"/>
      <c r="AH2438" s="121"/>
    </row>
    <row r="2439" spans="1:34" ht="14.4" thickTop="1" thickBot="1" x14ac:dyDescent="0.3">
      <c r="B2439" s="12">
        <v>41885</v>
      </c>
      <c r="C2439" s="128" t="s">
        <v>12</v>
      </c>
      <c r="D2439" s="149">
        <v>5138.3760000000002</v>
      </c>
      <c r="E2439" s="149">
        <v>4989.13</v>
      </c>
      <c r="F2439" s="149">
        <v>4832.9179999999997</v>
      </c>
      <c r="G2439" s="149">
        <v>4712.4840000000004</v>
      </c>
      <c r="H2439" s="150">
        <v>4701.6850000000004</v>
      </c>
      <c r="I2439" s="149">
        <v>4794.0129999999999</v>
      </c>
      <c r="J2439" s="149">
        <v>4931.826</v>
      </c>
      <c r="K2439" s="149">
        <v>4944.3689999999997</v>
      </c>
      <c r="L2439" s="149">
        <v>5029.3729999999996</v>
      </c>
      <c r="M2439" s="149">
        <v>5218.9110000000001</v>
      </c>
      <c r="N2439" s="149">
        <v>5194.3720000000003</v>
      </c>
      <c r="O2439" s="149">
        <v>5432.2209999999995</v>
      </c>
      <c r="P2439" s="149">
        <v>5430.7759999999998</v>
      </c>
      <c r="Q2439" s="149">
        <v>5542.05</v>
      </c>
      <c r="R2439" s="149">
        <v>5598.9539999999997</v>
      </c>
      <c r="S2439" s="149">
        <v>5588.4059999999999</v>
      </c>
      <c r="T2439" s="149">
        <v>5664.2879999999996</v>
      </c>
      <c r="U2439" s="149">
        <v>5622.19</v>
      </c>
      <c r="V2439" s="149">
        <v>5534.8370000000004</v>
      </c>
      <c r="W2439" s="150">
        <v>5653.2280000000001</v>
      </c>
      <c r="X2439" s="66">
        <v>6390.6469999999999</v>
      </c>
      <c r="Y2439" s="149">
        <v>6337.9459999999999</v>
      </c>
      <c r="Z2439" s="149">
        <v>6131.4769999999999</v>
      </c>
      <c r="AA2439" s="149">
        <v>5789.1080000000002</v>
      </c>
      <c r="AB2439" s="151">
        <v>129203.58500000001</v>
      </c>
      <c r="AC2439" s="18" t="str">
        <f t="shared" si="76"/>
        <v>ok</v>
      </c>
      <c r="AE2439" s="19">
        <f t="shared" si="77"/>
        <v>4204.9619999999995</v>
      </c>
      <c r="AF2439" s="20">
        <v>580.54</v>
      </c>
      <c r="AG2439" s="21"/>
      <c r="AH2439" s="121"/>
    </row>
    <row r="2440" spans="1:34" ht="14.4" thickTop="1" thickBot="1" x14ac:dyDescent="0.3">
      <c r="B2440" s="12">
        <v>41886</v>
      </c>
      <c r="C2440" s="128" t="s">
        <v>13</v>
      </c>
      <c r="D2440" s="149">
        <v>5434.7309999999998</v>
      </c>
      <c r="E2440" s="149">
        <v>5228.0789999999997</v>
      </c>
      <c r="F2440" s="149">
        <v>5080.9799999999996</v>
      </c>
      <c r="G2440" s="149">
        <v>5038.9750000000004</v>
      </c>
      <c r="H2440" s="150">
        <v>4957.268</v>
      </c>
      <c r="I2440" s="149">
        <v>4970.6400000000003</v>
      </c>
      <c r="J2440" s="149">
        <v>5132.0529999999999</v>
      </c>
      <c r="K2440" s="149">
        <v>5094.2879999999996</v>
      </c>
      <c r="L2440" s="149">
        <v>5083.09</v>
      </c>
      <c r="M2440" s="149">
        <v>5183.991</v>
      </c>
      <c r="N2440" s="149">
        <v>5283.8280000000004</v>
      </c>
      <c r="O2440" s="149">
        <v>5368.91</v>
      </c>
      <c r="P2440" s="149">
        <v>5463.05</v>
      </c>
      <c r="Q2440" s="149">
        <v>5567.0870000000004</v>
      </c>
      <c r="R2440" s="149">
        <v>5669.4059999999999</v>
      </c>
      <c r="S2440" s="149">
        <v>5682.875</v>
      </c>
      <c r="T2440" s="149">
        <v>5786.759</v>
      </c>
      <c r="U2440" s="149">
        <v>5737.2380000000003</v>
      </c>
      <c r="V2440" s="149">
        <v>5587.3760000000002</v>
      </c>
      <c r="W2440" s="150">
        <v>5605.9</v>
      </c>
      <c r="X2440" s="66">
        <v>6408.1949999999997</v>
      </c>
      <c r="Y2440" s="149">
        <v>6365.7139999999999</v>
      </c>
      <c r="Z2440" s="149">
        <v>6182.5990000000002</v>
      </c>
      <c r="AA2440" s="149">
        <v>5902.9780000000001</v>
      </c>
      <c r="AB2440" s="151">
        <v>131816.01</v>
      </c>
      <c r="AC2440" s="18" t="str">
        <f t="shared" si="76"/>
        <v>ok</v>
      </c>
      <c r="AE2440" s="19">
        <f t="shared" si="77"/>
        <v>2612.4250000000029</v>
      </c>
      <c r="AF2440" s="20">
        <v>597.78</v>
      </c>
      <c r="AG2440" s="21"/>
      <c r="AH2440" s="121"/>
    </row>
    <row r="2441" spans="1:34" ht="14.4" thickTop="1" thickBot="1" x14ac:dyDescent="0.3">
      <c r="B2441" s="12">
        <v>41887</v>
      </c>
      <c r="C2441" s="128" t="s">
        <v>14</v>
      </c>
      <c r="D2441" s="149">
        <v>5583.3339999999998</v>
      </c>
      <c r="E2441" s="149">
        <v>5365.9009999999998</v>
      </c>
      <c r="F2441" s="149">
        <v>5217.1930000000002</v>
      </c>
      <c r="G2441" s="149">
        <v>5114.7330000000002</v>
      </c>
      <c r="H2441" s="150">
        <v>5032.0330000000004</v>
      </c>
      <c r="I2441" s="149">
        <v>5060.058</v>
      </c>
      <c r="J2441" s="149">
        <v>5247.3280000000004</v>
      </c>
      <c r="K2441" s="149">
        <v>5251.7389999999996</v>
      </c>
      <c r="L2441" s="149">
        <v>5131.87</v>
      </c>
      <c r="M2441" s="149">
        <v>5259.2809999999999</v>
      </c>
      <c r="N2441" s="149">
        <v>5342.107</v>
      </c>
      <c r="O2441" s="149">
        <v>5482.3720000000003</v>
      </c>
      <c r="P2441" s="149">
        <v>5470.6040000000003</v>
      </c>
      <c r="Q2441" s="149">
        <v>5624.4769999999999</v>
      </c>
      <c r="R2441" s="149">
        <v>5621.1629999999996</v>
      </c>
      <c r="S2441" s="149">
        <v>5659.2780000000002</v>
      </c>
      <c r="T2441" s="149">
        <v>5697.0069999999996</v>
      </c>
      <c r="U2441" s="149">
        <v>5545.3469999999998</v>
      </c>
      <c r="V2441" s="149">
        <v>5451.991</v>
      </c>
      <c r="W2441" s="150">
        <v>5462.259</v>
      </c>
      <c r="X2441" s="66">
        <v>6266.2479999999996</v>
      </c>
      <c r="Y2441" s="149">
        <v>6221.201</v>
      </c>
      <c r="Z2441" s="149">
        <v>6024.6030000000001</v>
      </c>
      <c r="AA2441" s="149">
        <v>5813.1639999999998</v>
      </c>
      <c r="AB2441" s="151">
        <v>131945.291</v>
      </c>
      <c r="AC2441" s="18" t="str">
        <f t="shared" si="76"/>
        <v>ok</v>
      </c>
      <c r="AE2441" s="19">
        <f t="shared" si="77"/>
        <v>129.28099999998813</v>
      </c>
      <c r="AF2441" s="20">
        <v>586.65</v>
      </c>
      <c r="AG2441" s="21"/>
      <c r="AH2441" s="121"/>
    </row>
    <row r="2442" spans="1:34" ht="14.4" thickTop="1" thickBot="1" x14ac:dyDescent="0.3">
      <c r="B2442" s="12">
        <v>41888</v>
      </c>
      <c r="C2442" s="128" t="s">
        <v>15</v>
      </c>
      <c r="D2442" s="149">
        <v>5486.5240000000003</v>
      </c>
      <c r="E2442" s="149">
        <v>5292.7870000000003</v>
      </c>
      <c r="F2442" s="149">
        <v>5125.8159999999998</v>
      </c>
      <c r="G2442" s="149">
        <v>4974.8850000000002</v>
      </c>
      <c r="H2442" s="150">
        <v>4908.7079999999996</v>
      </c>
      <c r="I2442" s="149">
        <v>4889.5110000000004</v>
      </c>
      <c r="J2442" s="149">
        <v>4932.0600000000004</v>
      </c>
      <c r="K2442" s="149">
        <v>4852.8450000000003</v>
      </c>
      <c r="L2442" s="149">
        <v>4904.1109999999999</v>
      </c>
      <c r="M2442" s="149">
        <v>5087.1540000000005</v>
      </c>
      <c r="N2442" s="149">
        <v>5177.7629999999999</v>
      </c>
      <c r="O2442" s="149">
        <v>5247.3029999999999</v>
      </c>
      <c r="P2442" s="149">
        <v>5319.1880000000001</v>
      </c>
      <c r="Q2442" s="149">
        <v>5356.4359999999997</v>
      </c>
      <c r="R2442" s="149">
        <v>5311.634</v>
      </c>
      <c r="S2442" s="149">
        <v>5237.527</v>
      </c>
      <c r="T2442" s="149">
        <v>5217.6139999999996</v>
      </c>
      <c r="U2442" s="149">
        <v>5094.7259999999997</v>
      </c>
      <c r="V2442" s="149">
        <v>5074.3109999999997</v>
      </c>
      <c r="W2442" s="150">
        <v>5441.3829999999998</v>
      </c>
      <c r="X2442" s="149">
        <v>6052.6850000000004</v>
      </c>
      <c r="Y2442" s="66">
        <v>6143.509</v>
      </c>
      <c r="Z2442" s="149">
        <v>5854.3630000000003</v>
      </c>
      <c r="AA2442" s="149">
        <v>5542.9809999999998</v>
      </c>
      <c r="AB2442" s="151">
        <v>126525.82399999999</v>
      </c>
      <c r="AC2442" s="18" t="str">
        <f t="shared" si="76"/>
        <v>ok</v>
      </c>
      <c r="AE2442" s="19">
        <f t="shared" si="77"/>
        <v>-5419.4670000000042</v>
      </c>
      <c r="AF2442" s="20">
        <v>576.72</v>
      </c>
      <c r="AG2442" s="21"/>
      <c r="AH2442" s="121"/>
    </row>
    <row r="2443" spans="1:34" ht="14.4" thickTop="1" thickBot="1" x14ac:dyDescent="0.3">
      <c r="B2443" s="12">
        <v>41889</v>
      </c>
      <c r="C2443" s="128" t="s">
        <v>16</v>
      </c>
      <c r="D2443" s="149">
        <v>5155.1239999999998</v>
      </c>
      <c r="E2443" s="149">
        <v>4866.0749999999998</v>
      </c>
      <c r="F2443" s="149">
        <v>4733.3950000000004</v>
      </c>
      <c r="G2443" s="149">
        <v>4686.5680000000002</v>
      </c>
      <c r="H2443" s="150">
        <v>4601.6400000000003</v>
      </c>
      <c r="I2443" s="149">
        <v>4527.1419999999998</v>
      </c>
      <c r="J2443" s="149">
        <v>4597.1289999999999</v>
      </c>
      <c r="K2443" s="149">
        <v>4426.299</v>
      </c>
      <c r="L2443" s="149">
        <v>4401.5110000000004</v>
      </c>
      <c r="M2443" s="149">
        <v>4467.7359999999999</v>
      </c>
      <c r="N2443" s="149">
        <v>4572.009</v>
      </c>
      <c r="O2443" s="149">
        <v>4605.6540000000005</v>
      </c>
      <c r="P2443" s="149">
        <v>4651.2380000000003</v>
      </c>
      <c r="Q2443" s="149">
        <v>4670.8829999999998</v>
      </c>
      <c r="R2443" s="149">
        <v>4678.0129999999999</v>
      </c>
      <c r="S2443" s="149">
        <v>4690.28</v>
      </c>
      <c r="T2443" s="149">
        <v>4735.8609999999999</v>
      </c>
      <c r="U2443" s="149">
        <v>4758.6109999999999</v>
      </c>
      <c r="V2443" s="149">
        <v>4844.8050000000003</v>
      </c>
      <c r="W2443" s="150">
        <v>5291.7389999999996</v>
      </c>
      <c r="X2443" s="66">
        <v>6078.616</v>
      </c>
      <c r="Y2443" s="149">
        <v>6068.5559999999996</v>
      </c>
      <c r="Z2443" s="149">
        <v>5720.5110000000004</v>
      </c>
      <c r="AA2443" s="149">
        <v>5302.9449999999997</v>
      </c>
      <c r="AB2443" s="151">
        <v>117132.34</v>
      </c>
      <c r="AC2443" s="18" t="str">
        <f t="shared" si="76"/>
        <v>ok</v>
      </c>
      <c r="AE2443" s="19">
        <f t="shared" si="77"/>
        <v>-9393.4839999999967</v>
      </c>
      <c r="AF2443" s="20">
        <v>556.37</v>
      </c>
      <c r="AG2443" s="21"/>
      <c r="AH2443" s="121"/>
    </row>
    <row r="2444" spans="1:34" ht="14.4" thickTop="1" thickBot="1" x14ac:dyDescent="0.3">
      <c r="B2444" s="12">
        <v>41890</v>
      </c>
      <c r="C2444" s="128" t="s">
        <v>17</v>
      </c>
      <c r="D2444" s="149">
        <v>4893.5569999999998</v>
      </c>
      <c r="E2444" s="149">
        <v>4668.9970000000003</v>
      </c>
      <c r="F2444" s="149">
        <v>4553.6329999999998</v>
      </c>
      <c r="G2444" s="149">
        <v>4506.1419999999998</v>
      </c>
      <c r="H2444" s="150">
        <v>4456.192</v>
      </c>
      <c r="I2444" s="149">
        <v>4517.6049999999996</v>
      </c>
      <c r="J2444" s="149">
        <v>4797.8180000000002</v>
      </c>
      <c r="K2444" s="149">
        <v>4847.3249999999998</v>
      </c>
      <c r="L2444" s="149">
        <v>4874.6499999999996</v>
      </c>
      <c r="M2444" s="149">
        <v>4953.5910000000003</v>
      </c>
      <c r="N2444" s="149">
        <v>5093.6490000000003</v>
      </c>
      <c r="O2444" s="149">
        <v>5119.9139999999998</v>
      </c>
      <c r="P2444" s="149">
        <v>5143.62</v>
      </c>
      <c r="Q2444" s="149">
        <v>5211.8069999999998</v>
      </c>
      <c r="R2444" s="149">
        <v>5261.0129999999999</v>
      </c>
      <c r="S2444" s="149">
        <v>5318.03</v>
      </c>
      <c r="T2444" s="149">
        <v>5379.6080000000002</v>
      </c>
      <c r="U2444" s="149">
        <v>5322.2520000000004</v>
      </c>
      <c r="V2444" s="149">
        <v>5263.8789999999999</v>
      </c>
      <c r="W2444" s="150">
        <v>5443.4809999999998</v>
      </c>
      <c r="X2444" s="66">
        <v>6059.5190000000002</v>
      </c>
      <c r="Y2444" s="149">
        <v>5949.3739999999998</v>
      </c>
      <c r="Z2444" s="149">
        <v>5692.335</v>
      </c>
      <c r="AA2444" s="149">
        <v>5378.8829999999998</v>
      </c>
      <c r="AB2444" s="151">
        <v>122706.874</v>
      </c>
      <c r="AC2444" s="18" t="str">
        <f t="shared" si="76"/>
        <v>ok</v>
      </c>
      <c r="AE2444" s="19">
        <f t="shared" si="77"/>
        <v>5574.5339999999997</v>
      </c>
      <c r="AF2444" s="20">
        <v>559.84999999999991</v>
      </c>
      <c r="AG2444" s="21"/>
      <c r="AH2444" s="121"/>
    </row>
    <row r="2445" spans="1:34" ht="14.4" thickTop="1" thickBot="1" x14ac:dyDescent="0.3">
      <c r="B2445" s="12">
        <v>41891</v>
      </c>
      <c r="C2445" s="128" t="s">
        <v>11</v>
      </c>
      <c r="D2445" s="149">
        <v>5023.4530000000004</v>
      </c>
      <c r="E2445" s="149">
        <v>4917.5659999999998</v>
      </c>
      <c r="F2445" s="149">
        <v>4744.5609999999997</v>
      </c>
      <c r="G2445" s="149">
        <v>4673.2929999999997</v>
      </c>
      <c r="H2445" s="150">
        <v>4689.7809999999999</v>
      </c>
      <c r="I2445" s="149">
        <v>4748.1170000000002</v>
      </c>
      <c r="J2445" s="149">
        <v>4986.1030000000001</v>
      </c>
      <c r="K2445" s="149">
        <v>4993.326</v>
      </c>
      <c r="L2445" s="149">
        <v>4982.1000000000004</v>
      </c>
      <c r="M2445" s="149">
        <v>5029.7489999999998</v>
      </c>
      <c r="N2445" s="149">
        <v>5165.7849999999999</v>
      </c>
      <c r="O2445" s="149">
        <v>5282.9750000000004</v>
      </c>
      <c r="P2445" s="149">
        <v>5337.3940000000002</v>
      </c>
      <c r="Q2445" s="149">
        <v>5358.22</v>
      </c>
      <c r="R2445" s="149">
        <v>5416.6509999999998</v>
      </c>
      <c r="S2445" s="149">
        <v>5451.9480000000003</v>
      </c>
      <c r="T2445" s="149">
        <v>5479.7439999999997</v>
      </c>
      <c r="U2445" s="149">
        <v>5380.2060000000001</v>
      </c>
      <c r="V2445" s="149">
        <v>5337.7550000000001</v>
      </c>
      <c r="W2445" s="150">
        <v>5573.2120000000004</v>
      </c>
      <c r="X2445" s="66">
        <v>6226.8429999999998</v>
      </c>
      <c r="Y2445" s="149">
        <v>6172.5429999999997</v>
      </c>
      <c r="Z2445" s="149">
        <v>5963.8310000000001</v>
      </c>
      <c r="AA2445" s="149">
        <v>5595.0919999999996</v>
      </c>
      <c r="AB2445" s="151">
        <v>126530.24800000001</v>
      </c>
      <c r="AC2445" s="18" t="str">
        <f t="shared" si="76"/>
        <v>ok</v>
      </c>
      <c r="AE2445" s="19">
        <f t="shared" si="77"/>
        <v>3823.3740000000107</v>
      </c>
      <c r="AF2445" s="20">
        <v>579.89</v>
      </c>
      <c r="AG2445" s="21"/>
      <c r="AH2445" s="121"/>
    </row>
    <row r="2446" spans="1:34" ht="14.4" thickTop="1" thickBot="1" x14ac:dyDescent="0.3">
      <c r="B2446" s="12">
        <v>41892</v>
      </c>
      <c r="C2446" s="128" t="s">
        <v>12</v>
      </c>
      <c r="D2446" s="149">
        <v>5240.7439999999997</v>
      </c>
      <c r="E2446" s="149">
        <v>5007.5479999999998</v>
      </c>
      <c r="F2446" s="149">
        <v>4896.1409999999996</v>
      </c>
      <c r="G2446" s="149">
        <v>4758.7619999999997</v>
      </c>
      <c r="H2446" s="150">
        <v>4759.4949999999999</v>
      </c>
      <c r="I2446" s="149">
        <v>4828.6419999999998</v>
      </c>
      <c r="J2446" s="149">
        <v>4972.1499999999996</v>
      </c>
      <c r="K2446" s="149">
        <v>5096.3720000000003</v>
      </c>
      <c r="L2446" s="149">
        <v>5017.7129999999997</v>
      </c>
      <c r="M2446" s="149">
        <v>5189.5169999999998</v>
      </c>
      <c r="N2446" s="149">
        <v>5223.1440000000002</v>
      </c>
      <c r="O2446" s="149">
        <v>5340.0190000000002</v>
      </c>
      <c r="P2446" s="149">
        <v>5403.0150000000003</v>
      </c>
      <c r="Q2446" s="149">
        <v>5460.2290000000003</v>
      </c>
      <c r="R2446" s="149">
        <v>5362.9340000000002</v>
      </c>
      <c r="S2446" s="149">
        <v>5551.3890000000001</v>
      </c>
      <c r="T2446" s="149">
        <v>5499.6009999999997</v>
      </c>
      <c r="U2446" s="149">
        <v>5417.0559999999996</v>
      </c>
      <c r="V2446" s="149">
        <v>5370.1440000000002</v>
      </c>
      <c r="W2446" s="150">
        <v>5568.9840000000004</v>
      </c>
      <c r="X2446" s="66">
        <v>6251.1610000000001</v>
      </c>
      <c r="Y2446" s="149">
        <v>6046.2939999999999</v>
      </c>
      <c r="Z2446" s="149">
        <v>5937.3639999999996</v>
      </c>
      <c r="AA2446" s="149">
        <v>5545.7209999999995</v>
      </c>
      <c r="AB2446" s="151">
        <v>127744.139</v>
      </c>
      <c r="AC2446" s="18" t="str">
        <f t="shared" si="76"/>
        <v>ok</v>
      </c>
      <c r="AE2446" s="19">
        <f t="shared" si="77"/>
        <v>1213.8909999999887</v>
      </c>
      <c r="AF2446" s="20">
        <v>579.4100000000002</v>
      </c>
      <c r="AG2446" s="21"/>
      <c r="AH2446" s="121"/>
    </row>
    <row r="2447" spans="1:34" ht="14.4" thickTop="1" thickBot="1" x14ac:dyDescent="0.3">
      <c r="B2447" s="12">
        <v>41893</v>
      </c>
      <c r="C2447" s="128" t="s">
        <v>13</v>
      </c>
      <c r="D2447" s="149">
        <v>5262.9449999999997</v>
      </c>
      <c r="E2447" s="149">
        <v>5030.049</v>
      </c>
      <c r="F2447" s="149">
        <v>4907.6260000000002</v>
      </c>
      <c r="G2447" s="149">
        <v>4781.3090000000002</v>
      </c>
      <c r="H2447" s="150">
        <v>4808.0360000000001</v>
      </c>
      <c r="I2447" s="149">
        <v>4834.0349999999999</v>
      </c>
      <c r="J2447" s="149">
        <v>5092.7389999999996</v>
      </c>
      <c r="K2447" s="149">
        <v>5155.7309999999998</v>
      </c>
      <c r="L2447" s="149">
        <v>4985.5680000000002</v>
      </c>
      <c r="M2447" s="149">
        <v>5186.0460000000003</v>
      </c>
      <c r="N2447" s="149">
        <v>5228.4939999999997</v>
      </c>
      <c r="O2447" s="149">
        <v>5316.5990000000002</v>
      </c>
      <c r="P2447" s="149">
        <v>5463.89</v>
      </c>
      <c r="Q2447" s="149">
        <v>5425.1080000000002</v>
      </c>
      <c r="R2447" s="149">
        <v>5483.5640000000003</v>
      </c>
      <c r="S2447" s="149">
        <v>5506.9970000000003</v>
      </c>
      <c r="T2447" s="149">
        <v>5556.3280000000004</v>
      </c>
      <c r="U2447" s="149">
        <v>5489.6710000000003</v>
      </c>
      <c r="V2447" s="149">
        <v>5444.89</v>
      </c>
      <c r="W2447" s="150">
        <v>5561.6270000000004</v>
      </c>
      <c r="X2447" s="66">
        <v>6175.2049999999999</v>
      </c>
      <c r="Y2447" s="149">
        <v>6015.54</v>
      </c>
      <c r="Z2447" s="149">
        <v>5737.3370000000004</v>
      </c>
      <c r="AA2447" s="149">
        <v>5302.0860000000002</v>
      </c>
      <c r="AB2447" s="151">
        <v>127751.42</v>
      </c>
      <c r="AC2447" s="18" t="str">
        <f t="shared" si="76"/>
        <v>ok</v>
      </c>
      <c r="AE2447" s="19">
        <f t="shared" si="77"/>
        <v>7.2810000000026776</v>
      </c>
      <c r="AF2447" s="20">
        <v>573.54000000000008</v>
      </c>
      <c r="AG2447" s="21"/>
      <c r="AH2447" s="121"/>
    </row>
    <row r="2448" spans="1:34" ht="14.4" thickTop="1" thickBot="1" x14ac:dyDescent="0.3">
      <c r="B2448" s="12">
        <v>41894</v>
      </c>
      <c r="C2448" s="128" t="s">
        <v>14</v>
      </c>
      <c r="D2448" s="149">
        <v>5025.4660000000003</v>
      </c>
      <c r="E2448" s="149">
        <v>4918.4129999999996</v>
      </c>
      <c r="F2448" s="149">
        <v>4766.607</v>
      </c>
      <c r="G2448" s="149">
        <v>4705.7730000000001</v>
      </c>
      <c r="H2448" s="150">
        <v>4679.8670000000002</v>
      </c>
      <c r="I2448" s="149">
        <v>4682.5649999999996</v>
      </c>
      <c r="J2448" s="149">
        <v>4960.4260000000004</v>
      </c>
      <c r="K2448" s="149">
        <v>4939.3010000000004</v>
      </c>
      <c r="L2448" s="149">
        <v>4938.5640000000003</v>
      </c>
      <c r="M2448" s="149">
        <v>5035.7460000000001</v>
      </c>
      <c r="N2448" s="149">
        <v>5151.5829999999996</v>
      </c>
      <c r="O2448" s="149">
        <v>5240.1220000000003</v>
      </c>
      <c r="P2448" s="149">
        <v>5365.1440000000002</v>
      </c>
      <c r="Q2448" s="149">
        <v>5307.8869999999997</v>
      </c>
      <c r="R2448" s="149">
        <v>5371.1819999999998</v>
      </c>
      <c r="S2448" s="149">
        <v>5368.9970000000003</v>
      </c>
      <c r="T2448" s="149">
        <v>5379.674</v>
      </c>
      <c r="U2448" s="149">
        <v>5373.2879999999996</v>
      </c>
      <c r="V2448" s="149">
        <v>5274.049</v>
      </c>
      <c r="W2448" s="150">
        <v>5421.62</v>
      </c>
      <c r="X2448" s="66">
        <v>6089.0119999999997</v>
      </c>
      <c r="Y2448" s="149">
        <v>5875.518</v>
      </c>
      <c r="Z2448" s="149">
        <v>5662.5309999999999</v>
      </c>
      <c r="AA2448" s="149">
        <v>5423.4030000000002</v>
      </c>
      <c r="AB2448" s="151">
        <v>124956.738</v>
      </c>
      <c r="AC2448" s="18" t="str">
        <f t="shared" si="76"/>
        <v>ok</v>
      </c>
      <c r="AE2448" s="19">
        <f t="shared" si="77"/>
        <v>-2794.6820000000007</v>
      </c>
      <c r="AF2448" s="20">
        <v>567.13999999999987</v>
      </c>
      <c r="AG2448" s="21"/>
      <c r="AH2448" s="121"/>
    </row>
    <row r="2449" spans="2:34" ht="14.4" thickTop="1" thickBot="1" x14ac:dyDescent="0.3">
      <c r="B2449" s="12">
        <v>41895</v>
      </c>
      <c r="C2449" s="128" t="s">
        <v>15</v>
      </c>
      <c r="D2449" s="149">
        <v>5083.0240000000003</v>
      </c>
      <c r="E2449" s="149">
        <v>4930.83</v>
      </c>
      <c r="F2449" s="149">
        <v>4763.9520000000002</v>
      </c>
      <c r="G2449" s="149">
        <v>4707.5129999999999</v>
      </c>
      <c r="H2449" s="150">
        <v>4632.9139999999998</v>
      </c>
      <c r="I2449" s="149">
        <v>4671.3900000000003</v>
      </c>
      <c r="J2449" s="149">
        <v>4782.1760000000004</v>
      </c>
      <c r="K2449" s="149">
        <v>4691.2259999999997</v>
      </c>
      <c r="L2449" s="149">
        <v>4774.6949999999997</v>
      </c>
      <c r="M2449" s="149">
        <v>4910.5810000000001</v>
      </c>
      <c r="N2449" s="149">
        <v>4973.1379999999999</v>
      </c>
      <c r="O2449" s="149">
        <v>5076.95</v>
      </c>
      <c r="P2449" s="149">
        <v>5141.6030000000001</v>
      </c>
      <c r="Q2449" s="149">
        <v>5230.5870000000004</v>
      </c>
      <c r="R2449" s="149">
        <v>5138.9719999999998</v>
      </c>
      <c r="S2449" s="149">
        <v>5085.0360000000001</v>
      </c>
      <c r="T2449" s="149">
        <v>5113.6279999999997</v>
      </c>
      <c r="U2449" s="149">
        <v>5091.68</v>
      </c>
      <c r="V2449" s="149">
        <v>5094.95</v>
      </c>
      <c r="W2449" s="150">
        <v>5609.86</v>
      </c>
      <c r="X2449" s="66">
        <v>6215.643</v>
      </c>
      <c r="Y2449" s="149">
        <v>6117.4110000000001</v>
      </c>
      <c r="Z2449" s="149">
        <v>5877.25</v>
      </c>
      <c r="AA2449" s="149">
        <v>5491.4080000000004</v>
      </c>
      <c r="AB2449" s="151">
        <v>123206.417</v>
      </c>
      <c r="AC2449" s="18" t="str">
        <f t="shared" si="76"/>
        <v>ok</v>
      </c>
      <c r="AE2449" s="19">
        <f t="shared" si="77"/>
        <v>-1750.3209999999963</v>
      </c>
      <c r="AF2449" s="20">
        <v>551.86</v>
      </c>
      <c r="AG2449" s="21"/>
      <c r="AH2449" s="121"/>
    </row>
    <row r="2450" spans="2:34" ht="14.4" thickTop="1" thickBot="1" x14ac:dyDescent="0.3">
      <c r="B2450" s="12">
        <v>41896</v>
      </c>
      <c r="C2450" s="128" t="s">
        <v>16</v>
      </c>
      <c r="D2450" s="149">
        <v>5153.3410000000003</v>
      </c>
      <c r="E2450" s="149">
        <v>4885.2839999999997</v>
      </c>
      <c r="F2450" s="149">
        <v>4726.8959999999997</v>
      </c>
      <c r="G2450" s="149">
        <v>4636.5879999999997</v>
      </c>
      <c r="H2450" s="150">
        <v>4606.3990000000003</v>
      </c>
      <c r="I2450" s="149">
        <v>4580.8540000000003</v>
      </c>
      <c r="J2450" s="149">
        <v>4586.3980000000001</v>
      </c>
      <c r="K2450" s="149">
        <v>4477.6260000000002</v>
      </c>
      <c r="L2450" s="149">
        <v>4435.0460000000003</v>
      </c>
      <c r="M2450" s="149">
        <v>4565.6379999999999</v>
      </c>
      <c r="N2450" s="149">
        <v>4638.1009999999997</v>
      </c>
      <c r="O2450" s="149">
        <v>4640.4830000000002</v>
      </c>
      <c r="P2450" s="149">
        <v>4708.6729999999998</v>
      </c>
      <c r="Q2450" s="149">
        <v>4694.3860000000004</v>
      </c>
      <c r="R2450" s="149">
        <v>4733.9219999999996</v>
      </c>
      <c r="S2450" s="149">
        <v>4720.4089999999997</v>
      </c>
      <c r="T2450" s="149">
        <v>4745.2839999999997</v>
      </c>
      <c r="U2450" s="149">
        <v>4769.7860000000001</v>
      </c>
      <c r="V2450" s="149">
        <v>4797.8069999999998</v>
      </c>
      <c r="W2450" s="150">
        <v>5373.3919999999998</v>
      </c>
      <c r="X2450" s="66">
        <v>6075.3360000000002</v>
      </c>
      <c r="Y2450" s="149">
        <v>6066.8670000000002</v>
      </c>
      <c r="Z2450" s="149">
        <v>5730.1040000000003</v>
      </c>
      <c r="AA2450" s="149">
        <v>5294.5339999999997</v>
      </c>
      <c r="AB2450" s="151">
        <v>117643.15399999999</v>
      </c>
      <c r="AC2450" s="18" t="str">
        <f t="shared" si="76"/>
        <v>ok</v>
      </c>
      <c r="AE2450" s="19">
        <f t="shared" si="77"/>
        <v>-5563.2630000000063</v>
      </c>
      <c r="AF2450" s="20">
        <v>583.6400000000001</v>
      </c>
      <c r="AG2450" s="21"/>
      <c r="AH2450" s="121"/>
    </row>
    <row r="2451" spans="2:34" ht="14.4" thickTop="1" thickBot="1" x14ac:dyDescent="0.3">
      <c r="B2451" s="12">
        <v>41897</v>
      </c>
      <c r="C2451" s="128" t="s">
        <v>17</v>
      </c>
      <c r="D2451" s="149">
        <v>4895.88</v>
      </c>
      <c r="E2451" s="149">
        <v>4686.08</v>
      </c>
      <c r="F2451" s="149">
        <v>4515.1710000000003</v>
      </c>
      <c r="G2451" s="149">
        <v>4418.2730000000001</v>
      </c>
      <c r="H2451" s="150">
        <v>4390.1000000000004</v>
      </c>
      <c r="I2451" s="149">
        <v>4413.9769999999999</v>
      </c>
      <c r="J2451" s="149">
        <v>4628.2190000000001</v>
      </c>
      <c r="K2451" s="149">
        <v>4593.5020000000004</v>
      </c>
      <c r="L2451" s="149">
        <v>4646.5659999999998</v>
      </c>
      <c r="M2451" s="149">
        <v>4786.259</v>
      </c>
      <c r="N2451" s="149">
        <v>4841.2179999999998</v>
      </c>
      <c r="O2451" s="149">
        <v>4895.741</v>
      </c>
      <c r="P2451" s="149">
        <v>4982.3729999999996</v>
      </c>
      <c r="Q2451" s="149">
        <v>4998.0889999999999</v>
      </c>
      <c r="R2451" s="149">
        <v>5035.0879999999997</v>
      </c>
      <c r="S2451" s="149">
        <v>5078.7910000000002</v>
      </c>
      <c r="T2451" s="149">
        <v>5090.6769999999997</v>
      </c>
      <c r="U2451" s="149">
        <v>5057.9970000000003</v>
      </c>
      <c r="V2451" s="149">
        <v>4955.7449999999999</v>
      </c>
      <c r="W2451" s="150">
        <v>5258.9040000000005</v>
      </c>
      <c r="X2451" s="66">
        <v>5745.7290000000003</v>
      </c>
      <c r="Y2451" s="149">
        <v>5473.9309999999996</v>
      </c>
      <c r="Z2451" s="149">
        <v>5127.9790000000003</v>
      </c>
      <c r="AA2451" s="149">
        <v>4949.8379999999997</v>
      </c>
      <c r="AB2451" s="151">
        <v>117466.12699999999</v>
      </c>
      <c r="AC2451" s="18" t="str">
        <f t="shared" si="76"/>
        <v>ok</v>
      </c>
      <c r="AE2451" s="19">
        <f t="shared" si="77"/>
        <v>-177.02700000000186</v>
      </c>
      <c r="AF2451" s="20">
        <v>573.1400000000001</v>
      </c>
      <c r="AG2451" s="21"/>
      <c r="AH2451" s="121"/>
    </row>
    <row r="2452" spans="2:34" ht="14.4" thickTop="1" thickBot="1" x14ac:dyDescent="0.3">
      <c r="B2452" s="12">
        <v>41898</v>
      </c>
      <c r="C2452" s="128" t="s">
        <v>11</v>
      </c>
      <c r="D2452" s="149">
        <v>4742.6040000000003</v>
      </c>
      <c r="E2452" s="149">
        <v>4554.0439999999999</v>
      </c>
      <c r="F2452" s="149">
        <v>4389.2709999999997</v>
      </c>
      <c r="G2452" s="149">
        <v>4257.848</v>
      </c>
      <c r="H2452" s="150">
        <v>4182.6790000000001</v>
      </c>
      <c r="I2452" s="149">
        <v>4198.0780000000004</v>
      </c>
      <c r="J2452" s="149">
        <v>4272.0169999999998</v>
      </c>
      <c r="K2452" s="149">
        <v>4261.1790000000001</v>
      </c>
      <c r="L2452" s="149">
        <v>4182.3370000000004</v>
      </c>
      <c r="M2452" s="149">
        <v>4188.9690000000001</v>
      </c>
      <c r="N2452" s="149">
        <v>4178.2950000000001</v>
      </c>
      <c r="O2452" s="149">
        <v>4289.0029999999997</v>
      </c>
      <c r="P2452" s="149">
        <v>4365.3360000000002</v>
      </c>
      <c r="Q2452" s="149">
        <v>4321.5219999999999</v>
      </c>
      <c r="R2452" s="149">
        <v>4304.0969999999998</v>
      </c>
      <c r="S2452" s="149">
        <v>4368.87</v>
      </c>
      <c r="T2452" s="149">
        <v>4343.0169999999998</v>
      </c>
      <c r="U2452" s="149">
        <v>4476.4219999999996</v>
      </c>
      <c r="V2452" s="149">
        <v>4572.0469999999996</v>
      </c>
      <c r="W2452" s="150">
        <v>5181.4059999999999</v>
      </c>
      <c r="X2452" s="66">
        <v>5769.4750000000004</v>
      </c>
      <c r="Y2452" s="149">
        <v>5625.4350000000004</v>
      </c>
      <c r="Z2452" s="149">
        <v>5307.1859999999997</v>
      </c>
      <c r="AA2452" s="149">
        <v>4789.1660000000002</v>
      </c>
      <c r="AB2452" s="151">
        <v>109120.303</v>
      </c>
      <c r="AC2452" s="18" t="str">
        <f t="shared" si="76"/>
        <v>ok</v>
      </c>
      <c r="AE2452" s="19">
        <f t="shared" si="77"/>
        <v>-8345.8239999999932</v>
      </c>
      <c r="AF2452" s="20">
        <v>564.18999999999994</v>
      </c>
      <c r="AG2452" s="21"/>
      <c r="AH2452" s="121"/>
    </row>
    <row r="2453" spans="2:34" ht="14.4" thickTop="1" thickBot="1" x14ac:dyDescent="0.3">
      <c r="B2453" s="12">
        <v>41899</v>
      </c>
      <c r="C2453" s="128" t="s">
        <v>12</v>
      </c>
      <c r="D2453" s="149">
        <v>4463.0410000000002</v>
      </c>
      <c r="E2453" s="149">
        <v>4363.6989999999996</v>
      </c>
      <c r="F2453" s="149">
        <v>4257.232</v>
      </c>
      <c r="G2453" s="149">
        <v>4195.4260000000004</v>
      </c>
      <c r="H2453" s="150">
        <v>4189.9960000000001</v>
      </c>
      <c r="I2453" s="149">
        <v>4273.68</v>
      </c>
      <c r="J2453" s="149">
        <v>4552.7650000000003</v>
      </c>
      <c r="K2453" s="149">
        <v>4685.8850000000002</v>
      </c>
      <c r="L2453" s="149">
        <v>4608.0119999999997</v>
      </c>
      <c r="M2453" s="149">
        <v>4744.9719999999998</v>
      </c>
      <c r="N2453" s="149">
        <v>4874.2389999999996</v>
      </c>
      <c r="O2453" s="149">
        <v>4995.6329999999998</v>
      </c>
      <c r="P2453" s="149">
        <v>5109.9740000000002</v>
      </c>
      <c r="Q2453" s="149">
        <v>5162.54</v>
      </c>
      <c r="R2453" s="149">
        <v>5224.933</v>
      </c>
      <c r="S2453" s="149">
        <v>5282.5420000000004</v>
      </c>
      <c r="T2453" s="149">
        <v>5341.8140000000003</v>
      </c>
      <c r="U2453" s="149">
        <v>5335.991</v>
      </c>
      <c r="V2453" s="149">
        <v>5192.5959999999995</v>
      </c>
      <c r="W2453" s="150">
        <v>5429.4669999999996</v>
      </c>
      <c r="X2453" s="66">
        <v>6189.9660000000003</v>
      </c>
      <c r="Y2453" s="149">
        <v>6073.2460000000001</v>
      </c>
      <c r="Z2453" s="149">
        <v>5876.8149999999996</v>
      </c>
      <c r="AA2453" s="149">
        <v>5468.7889999999998</v>
      </c>
      <c r="AB2453" s="151">
        <v>119893.253</v>
      </c>
      <c r="AC2453" s="18" t="str">
        <f t="shared" si="76"/>
        <v>ok</v>
      </c>
      <c r="AE2453" s="19">
        <f t="shared" si="77"/>
        <v>10772.949999999997</v>
      </c>
      <c r="AF2453" s="20">
        <v>589.49999999999977</v>
      </c>
      <c r="AG2453" s="21"/>
      <c r="AH2453" s="121"/>
    </row>
    <row r="2454" spans="2:34" ht="14.4" thickTop="1" thickBot="1" x14ac:dyDescent="0.3">
      <c r="B2454" s="12">
        <v>41900</v>
      </c>
      <c r="C2454" s="128" t="s">
        <v>13</v>
      </c>
      <c r="D2454" s="149">
        <v>5040.0029999999997</v>
      </c>
      <c r="E2454" s="149">
        <v>4925.2169999999996</v>
      </c>
      <c r="F2454" s="149">
        <v>4769.9219999999996</v>
      </c>
      <c r="G2454" s="149">
        <v>4672.7169999999996</v>
      </c>
      <c r="H2454" s="150">
        <v>4634.2960000000003</v>
      </c>
      <c r="I2454" s="149">
        <v>4750.6899999999996</v>
      </c>
      <c r="J2454" s="149">
        <v>4920.1589999999997</v>
      </c>
      <c r="K2454" s="149">
        <v>4971.9449999999997</v>
      </c>
      <c r="L2454" s="149">
        <v>4884.9629999999997</v>
      </c>
      <c r="M2454" s="149">
        <v>5050.6369999999997</v>
      </c>
      <c r="N2454" s="149">
        <v>5240.0559999999996</v>
      </c>
      <c r="O2454" s="149">
        <v>5261.2330000000002</v>
      </c>
      <c r="P2454" s="149">
        <v>5373.3180000000002</v>
      </c>
      <c r="Q2454" s="149">
        <v>5457.8069999999998</v>
      </c>
      <c r="R2454" s="149">
        <v>5483.9759999999997</v>
      </c>
      <c r="S2454" s="149">
        <v>5592.3190000000004</v>
      </c>
      <c r="T2454" s="149">
        <v>5630.8069999999998</v>
      </c>
      <c r="U2454" s="149">
        <v>5606.0780000000004</v>
      </c>
      <c r="V2454" s="149">
        <v>5501.1880000000001</v>
      </c>
      <c r="W2454" s="150">
        <v>5684.5410000000002</v>
      </c>
      <c r="X2454" s="66">
        <v>6443.5659999999998</v>
      </c>
      <c r="Y2454" s="149">
        <v>6351.2510000000002</v>
      </c>
      <c r="Z2454" s="149">
        <v>6188.2569999999996</v>
      </c>
      <c r="AA2454" s="149">
        <v>5747.5559999999996</v>
      </c>
      <c r="AB2454" s="151">
        <v>128182.50199999999</v>
      </c>
      <c r="AC2454" s="18" t="str">
        <f t="shared" si="76"/>
        <v>ok</v>
      </c>
      <c r="AE2454" s="19">
        <f t="shared" si="77"/>
        <v>8289.2489999999962</v>
      </c>
      <c r="AF2454" s="20">
        <v>621.74000000000012</v>
      </c>
      <c r="AG2454" s="21"/>
      <c r="AH2454" s="121"/>
    </row>
    <row r="2455" spans="2:34" ht="14.4" thickTop="1" thickBot="1" x14ac:dyDescent="0.3">
      <c r="B2455" s="12">
        <v>41901</v>
      </c>
      <c r="C2455" s="128" t="s">
        <v>14</v>
      </c>
      <c r="D2455" s="149">
        <v>5471.07</v>
      </c>
      <c r="E2455" s="149">
        <v>5203.5029999999997</v>
      </c>
      <c r="F2455" s="149">
        <v>5061.3</v>
      </c>
      <c r="G2455" s="149">
        <v>4885.4459999999999</v>
      </c>
      <c r="H2455" s="150">
        <v>4886.7759999999998</v>
      </c>
      <c r="I2455" s="149">
        <v>4886.6779999999999</v>
      </c>
      <c r="J2455" s="149">
        <v>5105.25</v>
      </c>
      <c r="K2455" s="149">
        <v>5101.8909999999996</v>
      </c>
      <c r="L2455" s="149">
        <v>5067.4870000000001</v>
      </c>
      <c r="M2455" s="149">
        <v>5355.3810000000003</v>
      </c>
      <c r="N2455" s="149">
        <v>5399.03</v>
      </c>
      <c r="O2455" s="149">
        <v>5502.0360000000001</v>
      </c>
      <c r="P2455" s="149">
        <v>5612.2120000000004</v>
      </c>
      <c r="Q2455" s="149">
        <v>5588.0190000000002</v>
      </c>
      <c r="R2455" s="149">
        <v>5700.7489999999998</v>
      </c>
      <c r="S2455" s="149">
        <v>5729.6009999999997</v>
      </c>
      <c r="T2455" s="149">
        <v>5787.9430000000002</v>
      </c>
      <c r="U2455" s="149">
        <v>5770.2089999999998</v>
      </c>
      <c r="V2455" s="149">
        <v>5683.35</v>
      </c>
      <c r="W2455" s="150">
        <v>5834.4229999999998</v>
      </c>
      <c r="X2455" s="66">
        <v>6409.7889999999998</v>
      </c>
      <c r="Y2455" s="149">
        <v>6260.7669999999998</v>
      </c>
      <c r="Z2455" s="149">
        <v>6067.17</v>
      </c>
      <c r="AA2455" s="149">
        <v>5812.3050000000003</v>
      </c>
      <c r="AB2455" s="151">
        <v>132182.38500000001</v>
      </c>
      <c r="AC2455" s="18" t="str">
        <f t="shared" si="76"/>
        <v>ok</v>
      </c>
      <c r="AE2455" s="19">
        <f t="shared" si="77"/>
        <v>3999.8830000000162</v>
      </c>
      <c r="AF2455" s="20">
        <v>630.36</v>
      </c>
      <c r="AG2455" s="21"/>
      <c r="AH2455" s="121"/>
    </row>
    <row r="2456" spans="2:34" ht="14.4" thickTop="1" thickBot="1" x14ac:dyDescent="0.3">
      <c r="B2456" s="12">
        <v>41902</v>
      </c>
      <c r="C2456" s="128" t="s">
        <v>15</v>
      </c>
      <c r="D2456" s="149">
        <v>5463.7510000000002</v>
      </c>
      <c r="E2456" s="149">
        <v>5330.652</v>
      </c>
      <c r="F2456" s="149">
        <v>5105.585</v>
      </c>
      <c r="G2456" s="149">
        <v>5007.1099999999997</v>
      </c>
      <c r="H2456" s="150">
        <v>4974.759</v>
      </c>
      <c r="I2456" s="149">
        <v>4946.0389999999998</v>
      </c>
      <c r="J2456" s="149">
        <v>5003.6289999999999</v>
      </c>
      <c r="K2456" s="149">
        <v>4800.5169999999998</v>
      </c>
      <c r="L2456" s="149">
        <v>4883.2299999999996</v>
      </c>
      <c r="M2456" s="149">
        <v>5099.9639999999999</v>
      </c>
      <c r="N2456" s="149">
        <v>5217.9399999999996</v>
      </c>
      <c r="O2456" s="149">
        <v>5310.0029999999997</v>
      </c>
      <c r="P2456" s="149">
        <v>5389.9089999999997</v>
      </c>
      <c r="Q2456" s="149">
        <v>5402.973</v>
      </c>
      <c r="R2456" s="149">
        <v>5338.6629999999996</v>
      </c>
      <c r="S2456" s="149">
        <v>5270.1620000000003</v>
      </c>
      <c r="T2456" s="149">
        <v>5281.2430000000004</v>
      </c>
      <c r="U2456" s="149">
        <v>5293.96</v>
      </c>
      <c r="V2456" s="149">
        <v>5284.8059999999996</v>
      </c>
      <c r="W2456" s="150">
        <v>5867.326</v>
      </c>
      <c r="X2456" s="66">
        <v>6495.4449999999997</v>
      </c>
      <c r="Y2456" s="149">
        <v>6332.7709999999997</v>
      </c>
      <c r="Z2456" s="149">
        <v>6115.0860000000002</v>
      </c>
      <c r="AA2456" s="149">
        <v>5817.9949999999999</v>
      </c>
      <c r="AB2456" s="151">
        <v>129033.518</v>
      </c>
      <c r="AC2456" s="18" t="str">
        <f t="shared" si="76"/>
        <v>ok</v>
      </c>
      <c r="AE2456" s="19">
        <f t="shared" si="77"/>
        <v>-3148.8670000000129</v>
      </c>
      <c r="AF2456" s="20">
        <v>615.72</v>
      </c>
      <c r="AG2456" s="21"/>
      <c r="AH2456" s="121"/>
    </row>
    <row r="2457" spans="2:34" ht="14.4" thickTop="1" thickBot="1" x14ac:dyDescent="0.3">
      <c r="B2457" s="12">
        <v>41903</v>
      </c>
      <c r="C2457" s="128" t="s">
        <v>16</v>
      </c>
      <c r="D2457" s="149">
        <v>5291.3689999999997</v>
      </c>
      <c r="E2457" s="149">
        <v>5157.0280000000002</v>
      </c>
      <c r="F2457" s="149">
        <v>4950.24</v>
      </c>
      <c r="G2457" s="149">
        <v>4822.7730000000001</v>
      </c>
      <c r="H2457" s="150">
        <v>4752.857</v>
      </c>
      <c r="I2457" s="149">
        <v>4678.7219999999998</v>
      </c>
      <c r="J2457" s="149">
        <v>4680.3649999999998</v>
      </c>
      <c r="K2457" s="149">
        <v>4533.2950000000001</v>
      </c>
      <c r="L2457" s="149">
        <v>4482.8050000000003</v>
      </c>
      <c r="M2457" s="149">
        <v>4524.8879999999999</v>
      </c>
      <c r="N2457" s="149">
        <v>4642.674</v>
      </c>
      <c r="O2457" s="149">
        <v>4732.1369999999997</v>
      </c>
      <c r="P2457" s="149">
        <v>4749.7</v>
      </c>
      <c r="Q2457" s="149">
        <v>4810.9799999999996</v>
      </c>
      <c r="R2457" s="149">
        <v>4831.3239999999996</v>
      </c>
      <c r="S2457" s="149">
        <v>4814.7510000000002</v>
      </c>
      <c r="T2457" s="149">
        <v>4823.0479999999998</v>
      </c>
      <c r="U2457" s="149">
        <v>4874.1139999999996</v>
      </c>
      <c r="V2457" s="149">
        <v>4958.03</v>
      </c>
      <c r="W2457" s="150">
        <v>5487.5820000000003</v>
      </c>
      <c r="X2457" s="66">
        <v>6064.8549999999996</v>
      </c>
      <c r="Y2457" s="149">
        <v>6148.2250000000004</v>
      </c>
      <c r="Z2457" s="149">
        <v>5835.2359999999999</v>
      </c>
      <c r="AA2457" s="149">
        <v>5363.415</v>
      </c>
      <c r="AB2457" s="151">
        <v>120010.413</v>
      </c>
      <c r="AC2457" s="18" t="str">
        <f t="shared" si="76"/>
        <v>ok</v>
      </c>
      <c r="AE2457" s="19">
        <f t="shared" si="77"/>
        <v>-9023.1049999999959</v>
      </c>
      <c r="AF2457" s="20">
        <v>603.42999999999995</v>
      </c>
      <c r="AG2457" s="21"/>
      <c r="AH2457" s="121"/>
    </row>
    <row r="2458" spans="2:34" ht="14.4" thickTop="1" thickBot="1" x14ac:dyDescent="0.3">
      <c r="B2458" s="12">
        <v>41904</v>
      </c>
      <c r="C2458" s="128" t="s">
        <v>17</v>
      </c>
      <c r="D2458" s="149">
        <v>4965.6009999999997</v>
      </c>
      <c r="E2458" s="149">
        <v>4709.1289999999999</v>
      </c>
      <c r="F2458" s="149">
        <v>4609.03</v>
      </c>
      <c r="G2458" s="149">
        <v>4539.8729999999996</v>
      </c>
      <c r="H2458" s="150">
        <v>4460.1790000000001</v>
      </c>
      <c r="I2458" s="149">
        <v>4526.4830000000002</v>
      </c>
      <c r="J2458" s="149">
        <v>4711.9219999999996</v>
      </c>
      <c r="K2458" s="149">
        <v>4867.241</v>
      </c>
      <c r="L2458" s="149">
        <v>4804.6360000000004</v>
      </c>
      <c r="M2458" s="149">
        <v>4940.2439999999997</v>
      </c>
      <c r="N2458" s="149">
        <v>5114.0389999999998</v>
      </c>
      <c r="O2458" s="149">
        <v>5196.8310000000001</v>
      </c>
      <c r="P2458" s="149">
        <v>5295.4859999999999</v>
      </c>
      <c r="Q2458" s="149">
        <v>5336.4290000000001</v>
      </c>
      <c r="R2458" s="149">
        <v>5345.8320000000003</v>
      </c>
      <c r="S2458" s="149">
        <v>5446.3339999999998</v>
      </c>
      <c r="T2458" s="149">
        <v>5440.9549999999999</v>
      </c>
      <c r="U2458" s="149">
        <v>5424.1120000000001</v>
      </c>
      <c r="V2458" s="149">
        <v>5376.9340000000002</v>
      </c>
      <c r="W2458" s="150">
        <v>5752.527</v>
      </c>
      <c r="X2458" s="66">
        <v>6330.9979999999996</v>
      </c>
      <c r="Y2458" s="149">
        <v>6169.3940000000002</v>
      </c>
      <c r="Z2458" s="149">
        <v>5800.2179999999998</v>
      </c>
      <c r="AA2458" s="149">
        <v>5489.1790000000001</v>
      </c>
      <c r="AB2458" s="151">
        <v>124653.606</v>
      </c>
      <c r="AC2458" s="18" t="str">
        <f t="shared" si="76"/>
        <v>ok</v>
      </c>
      <c r="AE2458" s="19">
        <f t="shared" si="77"/>
        <v>4643.1929999999993</v>
      </c>
      <c r="AF2458" s="20">
        <v>580.36</v>
      </c>
      <c r="AG2458" s="21"/>
      <c r="AH2458" s="121"/>
    </row>
    <row r="2459" spans="2:34" ht="14.4" thickTop="1" thickBot="1" x14ac:dyDescent="0.3">
      <c r="B2459" s="12">
        <v>41905</v>
      </c>
      <c r="C2459" s="128" t="s">
        <v>11</v>
      </c>
      <c r="D2459" s="149">
        <v>5096.3370000000004</v>
      </c>
      <c r="E2459" s="149">
        <v>4843.5839999999998</v>
      </c>
      <c r="F2459" s="149">
        <v>4787.7539999999999</v>
      </c>
      <c r="G2459" s="149">
        <v>4677.4539999999997</v>
      </c>
      <c r="H2459" s="150">
        <v>4618.5749999999998</v>
      </c>
      <c r="I2459" s="149">
        <v>4669.067</v>
      </c>
      <c r="J2459" s="149">
        <v>4856.2879999999996</v>
      </c>
      <c r="K2459" s="149">
        <v>4915.0360000000001</v>
      </c>
      <c r="L2459" s="149">
        <v>4903.5640000000003</v>
      </c>
      <c r="M2459" s="149">
        <v>5051.0169999999998</v>
      </c>
      <c r="N2459" s="149">
        <v>5209.5839999999998</v>
      </c>
      <c r="O2459" s="149">
        <v>5198.2439999999997</v>
      </c>
      <c r="P2459" s="149">
        <v>5351.0079999999998</v>
      </c>
      <c r="Q2459" s="149">
        <v>5382.7209999999995</v>
      </c>
      <c r="R2459" s="149">
        <v>5417.4359999999997</v>
      </c>
      <c r="S2459" s="149">
        <v>5520.6310000000003</v>
      </c>
      <c r="T2459" s="149">
        <v>5515.3410000000003</v>
      </c>
      <c r="U2459" s="149">
        <v>5471.518</v>
      </c>
      <c r="V2459" s="149">
        <v>5438.2439999999997</v>
      </c>
      <c r="W2459" s="150">
        <v>5739.5690000000004</v>
      </c>
      <c r="X2459" s="66">
        <v>6280.0990000000002</v>
      </c>
      <c r="Y2459" s="149">
        <v>6171.5559999999996</v>
      </c>
      <c r="Z2459" s="149">
        <v>5858.3490000000002</v>
      </c>
      <c r="AA2459" s="149">
        <v>5533.52</v>
      </c>
      <c r="AB2459" s="151">
        <v>126506.496</v>
      </c>
      <c r="AC2459" s="18" t="str">
        <f t="shared" si="76"/>
        <v>ok</v>
      </c>
      <c r="AE2459" s="19">
        <f t="shared" si="77"/>
        <v>1852.8899999999994</v>
      </c>
      <c r="AF2459" s="20">
        <v>570.16999999999996</v>
      </c>
      <c r="AG2459" s="21"/>
      <c r="AH2459" s="121"/>
    </row>
    <row r="2460" spans="2:34" ht="14.4" thickTop="1" thickBot="1" x14ac:dyDescent="0.3">
      <c r="B2460" s="12">
        <v>41906</v>
      </c>
      <c r="C2460" s="128" t="s">
        <v>12</v>
      </c>
      <c r="D2460" s="149">
        <v>5188.1540000000005</v>
      </c>
      <c r="E2460" s="149">
        <v>4959.4489999999996</v>
      </c>
      <c r="F2460" s="149">
        <v>4782.8890000000001</v>
      </c>
      <c r="G2460" s="149">
        <v>4730.82</v>
      </c>
      <c r="H2460" s="150">
        <v>4656.9709999999995</v>
      </c>
      <c r="I2460" s="149">
        <v>4732.826</v>
      </c>
      <c r="J2460" s="149">
        <v>4907.2920000000004</v>
      </c>
      <c r="K2460" s="149">
        <v>5011.1729999999998</v>
      </c>
      <c r="L2460" s="149">
        <v>4928.241</v>
      </c>
      <c r="M2460" s="149">
        <v>5043.1049999999996</v>
      </c>
      <c r="N2460" s="149">
        <v>5158.8580000000002</v>
      </c>
      <c r="O2460" s="149">
        <v>5161.2969999999996</v>
      </c>
      <c r="P2460" s="149">
        <v>5269.3370000000004</v>
      </c>
      <c r="Q2460" s="149">
        <v>5331.8339999999998</v>
      </c>
      <c r="R2460" s="149">
        <v>5338.57</v>
      </c>
      <c r="S2460" s="149">
        <v>5424.7120000000004</v>
      </c>
      <c r="T2460" s="149">
        <v>5482.6120000000001</v>
      </c>
      <c r="U2460" s="149">
        <v>5428.6589999999997</v>
      </c>
      <c r="V2460" s="149">
        <v>5368.0919999999996</v>
      </c>
      <c r="W2460" s="150">
        <v>5698.8270000000002</v>
      </c>
      <c r="X2460" s="66">
        <v>6254.424</v>
      </c>
      <c r="Y2460" s="149">
        <v>6200.0969999999998</v>
      </c>
      <c r="Z2460" s="149">
        <v>5868.75</v>
      </c>
      <c r="AA2460" s="149">
        <v>5471.79</v>
      </c>
      <c r="AB2460" s="151">
        <v>126398.77899999999</v>
      </c>
      <c r="AC2460" s="18" t="str">
        <f t="shared" si="76"/>
        <v>ok</v>
      </c>
      <c r="AE2460" s="19">
        <f t="shared" si="77"/>
        <v>-107.71700000000419</v>
      </c>
      <c r="AF2460" s="20">
        <v>577.79999999999995</v>
      </c>
      <c r="AG2460" s="21"/>
      <c r="AH2460" s="121"/>
    </row>
    <row r="2461" spans="2:34" ht="14.4" thickTop="1" thickBot="1" x14ac:dyDescent="0.3">
      <c r="B2461" s="12">
        <v>41907</v>
      </c>
      <c r="C2461" s="128" t="s">
        <v>13</v>
      </c>
      <c r="D2461" s="149">
        <v>5124.4219999999996</v>
      </c>
      <c r="E2461" s="149">
        <v>4913.1360000000004</v>
      </c>
      <c r="F2461" s="149">
        <v>4733.924</v>
      </c>
      <c r="G2461" s="149">
        <v>4683.4139999999998</v>
      </c>
      <c r="H2461" s="150">
        <v>4673.5540000000001</v>
      </c>
      <c r="I2461" s="149">
        <v>4761.4539999999997</v>
      </c>
      <c r="J2461" s="149">
        <v>4990.616</v>
      </c>
      <c r="K2461" s="149">
        <v>5040.0720000000001</v>
      </c>
      <c r="L2461" s="149">
        <v>5004.1379999999999</v>
      </c>
      <c r="M2461" s="149">
        <v>5075.9579999999996</v>
      </c>
      <c r="N2461" s="149">
        <v>5170.3360000000002</v>
      </c>
      <c r="O2461" s="149">
        <v>5352.1949999999997</v>
      </c>
      <c r="P2461" s="149">
        <v>5387.0680000000002</v>
      </c>
      <c r="Q2461" s="149">
        <v>5445.393</v>
      </c>
      <c r="R2461" s="149">
        <v>5521.0249999999996</v>
      </c>
      <c r="S2461" s="149">
        <v>5534.8829999999998</v>
      </c>
      <c r="T2461" s="149">
        <v>5517.2550000000001</v>
      </c>
      <c r="U2461" s="149">
        <v>5340.0259999999998</v>
      </c>
      <c r="V2461" s="149">
        <v>5378.6009999999997</v>
      </c>
      <c r="W2461" s="150">
        <v>5726.9290000000001</v>
      </c>
      <c r="X2461" s="66">
        <v>6315.1949999999997</v>
      </c>
      <c r="Y2461" s="149">
        <v>6107.2809999999999</v>
      </c>
      <c r="Z2461" s="149">
        <v>5863.0619999999999</v>
      </c>
      <c r="AA2461" s="149">
        <v>5560.5140000000001</v>
      </c>
      <c r="AB2461" s="151">
        <v>127220.451</v>
      </c>
      <c r="AC2461" s="18" t="str">
        <f t="shared" si="76"/>
        <v>ok</v>
      </c>
      <c r="AE2461" s="19">
        <f t="shared" si="77"/>
        <v>821.67200000000594</v>
      </c>
      <c r="AF2461" s="20">
        <v>570.19000000000005</v>
      </c>
      <c r="AG2461" s="21"/>
      <c r="AH2461" s="121"/>
    </row>
    <row r="2462" spans="2:34" ht="14.4" thickTop="1" thickBot="1" x14ac:dyDescent="0.3">
      <c r="B2462" s="12">
        <v>41908</v>
      </c>
      <c r="C2462" s="128" t="s">
        <v>14</v>
      </c>
      <c r="D2462" s="149">
        <v>5033.8119999999999</v>
      </c>
      <c r="E2462" s="149">
        <v>4911.4539999999997</v>
      </c>
      <c r="F2462" s="149">
        <v>4790.8029999999999</v>
      </c>
      <c r="G2462" s="149">
        <v>4625.6769999999997</v>
      </c>
      <c r="H2462" s="150">
        <v>4628.3530000000001</v>
      </c>
      <c r="I2462" s="149">
        <v>4641.5810000000001</v>
      </c>
      <c r="J2462" s="149">
        <v>4828.4799999999996</v>
      </c>
      <c r="K2462" s="149">
        <v>4890.3370000000004</v>
      </c>
      <c r="L2462" s="149">
        <v>4939.009</v>
      </c>
      <c r="M2462" s="149">
        <v>5074.92</v>
      </c>
      <c r="N2462" s="149">
        <v>5210.7550000000001</v>
      </c>
      <c r="O2462" s="149">
        <v>5264.7839999999997</v>
      </c>
      <c r="P2462" s="149">
        <v>5321.5550000000003</v>
      </c>
      <c r="Q2462" s="149">
        <v>5353.8990000000003</v>
      </c>
      <c r="R2462" s="149">
        <v>5385.3339999999998</v>
      </c>
      <c r="S2462" s="149">
        <v>5387.2759999999998</v>
      </c>
      <c r="T2462" s="149">
        <v>5418.84</v>
      </c>
      <c r="U2462" s="149">
        <v>5384.46</v>
      </c>
      <c r="V2462" s="149">
        <v>5413.2860000000001</v>
      </c>
      <c r="W2462" s="150">
        <v>5756.5690000000004</v>
      </c>
      <c r="X2462" s="66">
        <v>6179.4250000000002</v>
      </c>
      <c r="Y2462" s="149">
        <v>6015.9840000000004</v>
      </c>
      <c r="Z2462" s="149">
        <v>5754.8</v>
      </c>
      <c r="AA2462" s="149">
        <v>5441.1959999999999</v>
      </c>
      <c r="AB2462" s="151">
        <v>125652.58900000001</v>
      </c>
      <c r="AC2462" s="18" t="str">
        <f t="shared" si="76"/>
        <v>ok</v>
      </c>
      <c r="AE2462" s="19">
        <f t="shared" si="77"/>
        <v>-1567.8619999999937</v>
      </c>
      <c r="AF2462" s="20">
        <v>568.55999999999995</v>
      </c>
      <c r="AG2462" s="21"/>
      <c r="AH2462" s="121"/>
    </row>
    <row r="2463" spans="2:34" ht="14.4" thickTop="1" thickBot="1" x14ac:dyDescent="0.3">
      <c r="B2463" s="12">
        <v>41909</v>
      </c>
      <c r="C2463" s="128" t="s">
        <v>15</v>
      </c>
      <c r="D2463" s="149">
        <v>5171.8320000000003</v>
      </c>
      <c r="E2463" s="149">
        <v>4977.848</v>
      </c>
      <c r="F2463" s="149">
        <v>4955.68</v>
      </c>
      <c r="G2463" s="149">
        <v>4799.0150000000003</v>
      </c>
      <c r="H2463" s="150">
        <v>4782.7929999999997</v>
      </c>
      <c r="I2463" s="149">
        <v>4740.5559999999996</v>
      </c>
      <c r="J2463" s="149">
        <v>4841.2640000000001</v>
      </c>
      <c r="K2463" s="149">
        <v>4799.37</v>
      </c>
      <c r="L2463" s="149">
        <v>4835.9470000000001</v>
      </c>
      <c r="M2463" s="149">
        <v>4945.6710000000003</v>
      </c>
      <c r="N2463" s="149">
        <v>5033.0460000000003</v>
      </c>
      <c r="O2463" s="149">
        <v>5159.0739999999996</v>
      </c>
      <c r="P2463" s="149">
        <v>5209.076</v>
      </c>
      <c r="Q2463" s="149">
        <v>5235.1660000000002</v>
      </c>
      <c r="R2463" s="149">
        <v>5189.268</v>
      </c>
      <c r="S2463" s="149">
        <v>5155.8149999999996</v>
      </c>
      <c r="T2463" s="149">
        <v>5126.0569999999998</v>
      </c>
      <c r="U2463" s="149">
        <v>5138.3410000000003</v>
      </c>
      <c r="V2463" s="149">
        <v>5222.37</v>
      </c>
      <c r="W2463" s="150">
        <v>5852.7240000000002</v>
      </c>
      <c r="X2463" s="66">
        <v>6330.1130000000003</v>
      </c>
      <c r="Y2463" s="149">
        <v>6131.9430000000002</v>
      </c>
      <c r="Z2463" s="149">
        <v>5823.8450000000003</v>
      </c>
      <c r="AA2463" s="149">
        <v>5550.0969999999998</v>
      </c>
      <c r="AB2463" s="151">
        <v>125006.91099999999</v>
      </c>
      <c r="AC2463" s="18" t="str">
        <f t="shared" si="76"/>
        <v>ok</v>
      </c>
      <c r="AE2463" s="19">
        <f t="shared" si="77"/>
        <v>-645.67800000001444</v>
      </c>
      <c r="AF2463" s="20">
        <v>575.07000000000005</v>
      </c>
      <c r="AG2463" s="21"/>
      <c r="AH2463" s="121"/>
    </row>
    <row r="2464" spans="2:34" ht="14.4" thickTop="1" thickBot="1" x14ac:dyDescent="0.3">
      <c r="B2464" s="12">
        <v>41910</v>
      </c>
      <c r="C2464" s="128" t="s">
        <v>16</v>
      </c>
      <c r="D2464" s="149">
        <v>5248.6059999999998</v>
      </c>
      <c r="E2464" s="149">
        <v>4872.3</v>
      </c>
      <c r="F2464" s="149">
        <v>4701.3440000000001</v>
      </c>
      <c r="G2464" s="149">
        <v>4645.4960000000001</v>
      </c>
      <c r="H2464" s="150">
        <v>4607.3810000000003</v>
      </c>
      <c r="I2464" s="149">
        <v>4579.8040000000001</v>
      </c>
      <c r="J2464" s="149">
        <v>4572.1080000000002</v>
      </c>
      <c r="K2464" s="149">
        <v>4539.5770000000002</v>
      </c>
      <c r="L2464" s="149">
        <v>4514.902</v>
      </c>
      <c r="M2464" s="149">
        <v>4533.2969999999996</v>
      </c>
      <c r="N2464" s="149">
        <v>4539.933</v>
      </c>
      <c r="O2464" s="149">
        <v>4633.9870000000001</v>
      </c>
      <c r="P2464" s="149">
        <v>4683.1869999999999</v>
      </c>
      <c r="Q2464" s="149">
        <v>4642.66</v>
      </c>
      <c r="R2464" s="149">
        <v>4730.7309999999998</v>
      </c>
      <c r="S2464" s="149">
        <v>4711.1319999999996</v>
      </c>
      <c r="T2464" s="149">
        <v>4691.79</v>
      </c>
      <c r="U2464" s="149">
        <v>4798.9949999999999</v>
      </c>
      <c r="V2464" s="149">
        <v>4908.3770000000004</v>
      </c>
      <c r="W2464" s="150">
        <v>5583.5910000000003</v>
      </c>
      <c r="X2464" s="66">
        <v>6156.92</v>
      </c>
      <c r="Y2464" s="149">
        <v>5996.8630000000003</v>
      </c>
      <c r="Z2464" s="149">
        <v>5800.9560000000001</v>
      </c>
      <c r="AA2464" s="149">
        <v>5265.6610000000001</v>
      </c>
      <c r="AB2464" s="151">
        <v>117959.598</v>
      </c>
      <c r="AC2464" s="18" t="str">
        <f t="shared" si="76"/>
        <v>ok</v>
      </c>
      <c r="AE2464" s="19">
        <f t="shared" si="77"/>
        <v>-7047.3129999999946</v>
      </c>
      <c r="AF2464" s="20">
        <v>562</v>
      </c>
      <c r="AG2464" s="21"/>
      <c r="AH2464" s="121"/>
    </row>
    <row r="2465" spans="1:34" ht="14.4" thickTop="1" thickBot="1" x14ac:dyDescent="0.3">
      <c r="B2465" s="12">
        <v>41911</v>
      </c>
      <c r="C2465" s="128" t="s">
        <v>17</v>
      </c>
      <c r="D2465" s="149">
        <v>4910.6139999999996</v>
      </c>
      <c r="E2465" s="149">
        <v>4705.8620000000001</v>
      </c>
      <c r="F2465" s="149">
        <v>4598.6329999999998</v>
      </c>
      <c r="G2465" s="149">
        <v>4510.2370000000001</v>
      </c>
      <c r="H2465" s="150">
        <v>4480.7669999999998</v>
      </c>
      <c r="I2465" s="149">
        <v>4555.6329999999998</v>
      </c>
      <c r="J2465" s="149">
        <v>4795.4639999999999</v>
      </c>
      <c r="K2465" s="149">
        <v>4979.7439999999997</v>
      </c>
      <c r="L2465" s="149">
        <v>4894.3360000000002</v>
      </c>
      <c r="M2465" s="149">
        <v>4990.8999999999996</v>
      </c>
      <c r="N2465" s="149">
        <v>5089.5659999999998</v>
      </c>
      <c r="O2465" s="149">
        <v>5185.1620000000003</v>
      </c>
      <c r="P2465" s="149">
        <v>5243.857</v>
      </c>
      <c r="Q2465" s="149">
        <v>5197.9269999999997</v>
      </c>
      <c r="R2465" s="149">
        <v>5274.951</v>
      </c>
      <c r="S2465" s="149">
        <v>5254.1729999999998</v>
      </c>
      <c r="T2465" s="149">
        <v>5298.7790000000005</v>
      </c>
      <c r="U2465" s="149">
        <v>5363.8670000000002</v>
      </c>
      <c r="V2465" s="149">
        <v>5343.2150000000001</v>
      </c>
      <c r="W2465" s="150">
        <v>5657.8310000000001</v>
      </c>
      <c r="X2465" s="66">
        <v>6098.5720000000001</v>
      </c>
      <c r="Y2465" s="149">
        <v>5938.7780000000002</v>
      </c>
      <c r="Z2465" s="149">
        <v>5700.2690000000002</v>
      </c>
      <c r="AA2465" s="149">
        <v>5339.9790000000003</v>
      </c>
      <c r="AB2465" s="151">
        <v>123409.11599999999</v>
      </c>
      <c r="AC2465" s="18" t="str">
        <f t="shared" si="76"/>
        <v>ok</v>
      </c>
      <c r="AE2465" s="19">
        <f t="shared" si="77"/>
        <v>5449.5179999999964</v>
      </c>
      <c r="AF2465" s="20">
        <v>566.26999999999987</v>
      </c>
      <c r="AG2465" s="21"/>
      <c r="AH2465" s="121"/>
    </row>
    <row r="2466" spans="1:34" ht="14.4" thickTop="1" thickBot="1" x14ac:dyDescent="0.3">
      <c r="B2466" s="12">
        <v>41912</v>
      </c>
      <c r="C2466" s="128" t="s">
        <v>11</v>
      </c>
      <c r="D2466" s="149">
        <v>5077.799</v>
      </c>
      <c r="E2466" s="149">
        <v>4889.5360000000001</v>
      </c>
      <c r="F2466" s="149">
        <v>4794.9530000000004</v>
      </c>
      <c r="G2466" s="149">
        <v>4665.9740000000002</v>
      </c>
      <c r="H2466" s="150">
        <v>4633.2659999999996</v>
      </c>
      <c r="I2466" s="149">
        <v>4671.8990000000003</v>
      </c>
      <c r="J2466" s="149">
        <v>4953.1930000000002</v>
      </c>
      <c r="K2466" s="149">
        <v>4978.5609999999997</v>
      </c>
      <c r="L2466" s="149">
        <v>4817.9179999999997</v>
      </c>
      <c r="M2466" s="149">
        <v>4938.9709999999995</v>
      </c>
      <c r="N2466" s="149">
        <v>5082.0640000000003</v>
      </c>
      <c r="O2466" s="149">
        <v>5186.0879999999997</v>
      </c>
      <c r="P2466" s="149">
        <v>5325.902</v>
      </c>
      <c r="Q2466" s="149">
        <v>5307.3980000000001</v>
      </c>
      <c r="R2466" s="149">
        <v>5407.92</v>
      </c>
      <c r="S2466" s="149">
        <v>5467.3950000000004</v>
      </c>
      <c r="T2466" s="149">
        <v>5503.616</v>
      </c>
      <c r="U2466" s="149">
        <v>5460.2470000000003</v>
      </c>
      <c r="V2466" s="149">
        <v>5472.6689999999999</v>
      </c>
      <c r="W2466" s="150">
        <v>5816.8339999999998</v>
      </c>
      <c r="X2466" s="149">
        <v>6219.2240000000002</v>
      </c>
      <c r="Y2466" s="66">
        <v>6233.9949999999999</v>
      </c>
      <c r="Z2466" s="149">
        <v>5901.491</v>
      </c>
      <c r="AA2466" s="149">
        <v>5576.4650000000001</v>
      </c>
      <c r="AB2466" s="151">
        <v>126383.378</v>
      </c>
      <c r="AC2466" s="18" t="str">
        <f t="shared" si="76"/>
        <v>ok</v>
      </c>
      <c r="AE2466" s="19">
        <f t="shared" si="77"/>
        <v>2974.2620000000024</v>
      </c>
      <c r="AF2466" s="20">
        <v>567.06999999999994</v>
      </c>
      <c r="AG2466" s="21"/>
      <c r="AH2466" s="121"/>
    </row>
    <row r="2467" spans="1:34" ht="14.4" thickTop="1" thickBot="1" x14ac:dyDescent="0.3">
      <c r="A2467" s="11" t="s">
        <v>26</v>
      </c>
      <c r="B2467" s="12">
        <v>41913</v>
      </c>
      <c r="C2467" s="128" t="s">
        <v>12</v>
      </c>
      <c r="D2467" s="165">
        <v>5210.6189999999997</v>
      </c>
      <c r="E2467" s="165">
        <v>5034.6189999999997</v>
      </c>
      <c r="F2467" s="165">
        <v>4830.2929999999997</v>
      </c>
      <c r="G2467" s="165">
        <v>4757.0349999999999</v>
      </c>
      <c r="H2467" s="166">
        <v>4719.8230000000003</v>
      </c>
      <c r="I2467" s="165">
        <v>4730.7489999999998</v>
      </c>
      <c r="J2467" s="165">
        <v>4887.2139999999999</v>
      </c>
      <c r="K2467" s="165">
        <v>4971.0389999999998</v>
      </c>
      <c r="L2467" s="165">
        <v>4815.3289999999997</v>
      </c>
      <c r="M2467" s="165">
        <v>4949.5209999999997</v>
      </c>
      <c r="N2467" s="165">
        <v>5000.8590000000004</v>
      </c>
      <c r="O2467" s="165">
        <v>5217.7820000000002</v>
      </c>
      <c r="P2467" s="165">
        <v>5286.3869999999997</v>
      </c>
      <c r="Q2467" s="165">
        <v>5296.1570000000002</v>
      </c>
      <c r="R2467" s="165">
        <v>5342.4570000000003</v>
      </c>
      <c r="S2467" s="165">
        <v>5396.5720000000001</v>
      </c>
      <c r="T2467" s="165">
        <v>5388.7619999999997</v>
      </c>
      <c r="U2467" s="165">
        <v>5368.8</v>
      </c>
      <c r="V2467" s="165">
        <v>5316.7389999999996</v>
      </c>
      <c r="W2467" s="166">
        <v>5857.3829999999998</v>
      </c>
      <c r="X2467" s="165">
        <v>6292.1869999999999</v>
      </c>
      <c r="Y2467" s="66">
        <v>6331.2830000000004</v>
      </c>
      <c r="Z2467" s="165">
        <v>5850.4290000000001</v>
      </c>
      <c r="AA2467" s="165">
        <v>5569.5140000000001</v>
      </c>
      <c r="AB2467" s="167">
        <v>126421.552</v>
      </c>
      <c r="AC2467" s="18" t="str">
        <f t="shared" si="76"/>
        <v>ok</v>
      </c>
      <c r="AE2467" s="19">
        <f t="shared" si="77"/>
        <v>38.173999999999069</v>
      </c>
      <c r="AF2467" s="20">
        <v>578.52</v>
      </c>
      <c r="AG2467" s="21"/>
      <c r="AH2467" s="121"/>
    </row>
    <row r="2468" spans="1:34" ht="14.4" thickTop="1" thickBot="1" x14ac:dyDescent="0.3">
      <c r="B2468" s="12">
        <v>41914</v>
      </c>
      <c r="C2468" s="128" t="s">
        <v>13</v>
      </c>
      <c r="D2468" s="165">
        <v>5153.55</v>
      </c>
      <c r="E2468" s="165">
        <v>4954.0559999999996</v>
      </c>
      <c r="F2468" s="165">
        <v>4875.0609999999997</v>
      </c>
      <c r="G2468" s="165">
        <v>4732.8280000000004</v>
      </c>
      <c r="H2468" s="166">
        <v>4740.1710000000003</v>
      </c>
      <c r="I2468" s="165">
        <v>4759.4610000000002</v>
      </c>
      <c r="J2468" s="165">
        <v>5060.0370000000003</v>
      </c>
      <c r="K2468" s="165">
        <v>5037.4849999999997</v>
      </c>
      <c r="L2468" s="165">
        <v>4928.3100000000004</v>
      </c>
      <c r="M2468" s="165">
        <v>5059.1790000000001</v>
      </c>
      <c r="N2468" s="165">
        <v>5167.4049999999997</v>
      </c>
      <c r="O2468" s="165">
        <v>5227.3220000000001</v>
      </c>
      <c r="P2468" s="165">
        <v>5420.5559999999996</v>
      </c>
      <c r="Q2468" s="165">
        <v>5422.2709999999997</v>
      </c>
      <c r="R2468" s="165">
        <v>5473.67</v>
      </c>
      <c r="S2468" s="165">
        <v>5524.2049999999999</v>
      </c>
      <c r="T2468" s="165">
        <v>5584.6120000000001</v>
      </c>
      <c r="U2468" s="165">
        <v>5577.6419999999998</v>
      </c>
      <c r="V2468" s="165">
        <v>5568.85</v>
      </c>
      <c r="W2468" s="166">
        <v>5970.9470000000001</v>
      </c>
      <c r="X2468" s="66">
        <v>6471.7089999999998</v>
      </c>
      <c r="Y2468" s="165">
        <v>6329.0550000000003</v>
      </c>
      <c r="Z2468" s="165">
        <v>6124.4719999999998</v>
      </c>
      <c r="AA2468" s="165">
        <v>5723.9870000000001</v>
      </c>
      <c r="AB2468" s="167">
        <v>128886.841</v>
      </c>
      <c r="AC2468" s="18" t="str">
        <f t="shared" si="76"/>
        <v>ok</v>
      </c>
      <c r="AE2468" s="19">
        <f t="shared" si="77"/>
        <v>2465.2890000000043</v>
      </c>
      <c r="AF2468" s="20">
        <v>582.31000000000006</v>
      </c>
      <c r="AG2468" s="21"/>
      <c r="AH2468" s="121"/>
    </row>
    <row r="2469" spans="1:34" ht="14.4" thickTop="1" thickBot="1" x14ac:dyDescent="0.3">
      <c r="B2469" s="12">
        <v>41915</v>
      </c>
      <c r="C2469" s="128" t="s">
        <v>14</v>
      </c>
      <c r="D2469" s="165">
        <v>5396.5870000000004</v>
      </c>
      <c r="E2469" s="165">
        <v>5215.3829999999998</v>
      </c>
      <c r="F2469" s="165">
        <v>5064.491</v>
      </c>
      <c r="G2469" s="165">
        <v>4992.4790000000003</v>
      </c>
      <c r="H2469" s="166">
        <v>4932.8789999999999</v>
      </c>
      <c r="I2469" s="165">
        <v>4959.24</v>
      </c>
      <c r="J2469" s="165">
        <v>5191.1210000000001</v>
      </c>
      <c r="K2469" s="165">
        <v>5159.5919999999996</v>
      </c>
      <c r="L2469" s="165">
        <v>5069.5439999999999</v>
      </c>
      <c r="M2469" s="165">
        <v>5172.951</v>
      </c>
      <c r="N2469" s="165">
        <v>5358.1310000000003</v>
      </c>
      <c r="O2469" s="165">
        <v>5434.9840000000004</v>
      </c>
      <c r="P2469" s="165">
        <v>5552.2910000000002</v>
      </c>
      <c r="Q2469" s="165">
        <v>5587.9179999999997</v>
      </c>
      <c r="R2469" s="165">
        <v>5664.116</v>
      </c>
      <c r="S2469" s="165">
        <v>5694.33</v>
      </c>
      <c r="T2469" s="165">
        <v>5749.2529999999997</v>
      </c>
      <c r="U2469" s="165">
        <v>5682.34</v>
      </c>
      <c r="V2469" s="165">
        <v>5582.7889999999998</v>
      </c>
      <c r="W2469" s="166">
        <v>6060.8059999999996</v>
      </c>
      <c r="X2469" s="66">
        <v>6450.7389999999996</v>
      </c>
      <c r="Y2469" s="165">
        <v>6298.4170000000004</v>
      </c>
      <c r="Z2469" s="165">
        <v>6122.1009999999997</v>
      </c>
      <c r="AA2469" s="165">
        <v>5839.2439999999997</v>
      </c>
      <c r="AB2469" s="167">
        <v>132231.726</v>
      </c>
      <c r="AC2469" s="18" t="str">
        <f t="shared" si="76"/>
        <v>ok</v>
      </c>
      <c r="AE2469" s="19">
        <f t="shared" si="77"/>
        <v>3344.8849999999948</v>
      </c>
      <c r="AF2469" s="20">
        <v>602.54000000000008</v>
      </c>
      <c r="AG2469" s="21"/>
      <c r="AH2469" s="121"/>
    </row>
    <row r="2470" spans="1:34" ht="14.4" thickTop="1" thickBot="1" x14ac:dyDescent="0.3">
      <c r="B2470" s="12">
        <v>41916</v>
      </c>
      <c r="C2470" s="128" t="s">
        <v>15</v>
      </c>
      <c r="D2470" s="165">
        <v>5448.3289999999997</v>
      </c>
      <c r="E2470" s="165">
        <v>5290.9219999999996</v>
      </c>
      <c r="F2470" s="165">
        <v>5076.6090000000004</v>
      </c>
      <c r="G2470" s="165">
        <v>5016.6440000000002</v>
      </c>
      <c r="H2470" s="166">
        <v>4969.5619999999999</v>
      </c>
      <c r="I2470" s="165">
        <v>4891.76</v>
      </c>
      <c r="J2470" s="165">
        <v>4937.6679999999997</v>
      </c>
      <c r="K2470" s="165">
        <v>4900.9129999999996</v>
      </c>
      <c r="L2470" s="165">
        <v>4902.7700000000004</v>
      </c>
      <c r="M2470" s="165">
        <v>5100.8270000000002</v>
      </c>
      <c r="N2470" s="165">
        <v>5227.1279999999997</v>
      </c>
      <c r="O2470" s="165">
        <v>5172.3770000000004</v>
      </c>
      <c r="P2470" s="165">
        <v>5284.8770000000004</v>
      </c>
      <c r="Q2470" s="165">
        <v>5315.5</v>
      </c>
      <c r="R2470" s="165">
        <v>5221.8729999999996</v>
      </c>
      <c r="S2470" s="165">
        <v>5247.35</v>
      </c>
      <c r="T2470" s="165">
        <v>5198.6080000000002</v>
      </c>
      <c r="U2470" s="165">
        <v>5266.826</v>
      </c>
      <c r="V2470" s="165">
        <v>5274.393</v>
      </c>
      <c r="W2470" s="166">
        <v>5808.0240000000003</v>
      </c>
      <c r="X2470" s="66">
        <v>6441.7290000000003</v>
      </c>
      <c r="Y2470" s="165">
        <v>6272.607</v>
      </c>
      <c r="Z2470" s="165">
        <v>5999.482</v>
      </c>
      <c r="AA2470" s="165">
        <v>5684.0879999999997</v>
      </c>
      <c r="AB2470" s="167">
        <v>127950.86599999999</v>
      </c>
      <c r="AC2470" s="18" t="str">
        <f t="shared" si="76"/>
        <v>ok</v>
      </c>
      <c r="AE2470" s="19">
        <f t="shared" si="77"/>
        <v>-4280.8600000000006</v>
      </c>
      <c r="AF2470" s="20">
        <v>594.24</v>
      </c>
      <c r="AG2470" s="21"/>
      <c r="AH2470" s="121"/>
    </row>
    <row r="2471" spans="1:34" ht="14.4" thickTop="1" thickBot="1" x14ac:dyDescent="0.3">
      <c r="B2471" s="12">
        <v>41917</v>
      </c>
      <c r="C2471" s="128" t="s">
        <v>16</v>
      </c>
      <c r="D2471" s="165">
        <v>5342.9189999999999</v>
      </c>
      <c r="E2471" s="165">
        <v>5105.5029999999997</v>
      </c>
      <c r="F2471" s="165">
        <v>4871.16</v>
      </c>
      <c r="G2471" s="165">
        <v>4771.8879999999999</v>
      </c>
      <c r="H2471" s="166">
        <v>4657.3440000000001</v>
      </c>
      <c r="I2471" s="165">
        <v>4637.9369999999999</v>
      </c>
      <c r="J2471" s="165">
        <v>4598.683</v>
      </c>
      <c r="K2471" s="165">
        <v>4417.4759999999997</v>
      </c>
      <c r="L2471" s="165">
        <v>4454.4830000000002</v>
      </c>
      <c r="M2471" s="165">
        <v>4521.2550000000001</v>
      </c>
      <c r="N2471" s="165">
        <v>4605.1009999999997</v>
      </c>
      <c r="O2471" s="165">
        <v>4693.8779999999997</v>
      </c>
      <c r="P2471" s="165">
        <v>4708.5240000000003</v>
      </c>
      <c r="Q2471" s="165">
        <v>4782.2340000000004</v>
      </c>
      <c r="R2471" s="165">
        <v>4803.4589999999998</v>
      </c>
      <c r="S2471" s="165">
        <v>4825.68</v>
      </c>
      <c r="T2471" s="165">
        <v>4822.201</v>
      </c>
      <c r="U2471" s="165">
        <v>4871.7759999999998</v>
      </c>
      <c r="V2471" s="165">
        <v>4981.3729999999996</v>
      </c>
      <c r="W2471" s="166">
        <v>5666.3590000000004</v>
      </c>
      <c r="X2471" s="165">
        <v>6208.6549999999997</v>
      </c>
      <c r="Y2471" s="66">
        <v>6222.66</v>
      </c>
      <c r="Z2471" s="165">
        <v>6015.9189999999999</v>
      </c>
      <c r="AA2471" s="165">
        <v>5504.2479999999996</v>
      </c>
      <c r="AB2471" s="167">
        <v>120090.715</v>
      </c>
      <c r="AC2471" s="18" t="str">
        <f t="shared" si="76"/>
        <v>ok</v>
      </c>
      <c r="AE2471" s="19">
        <f t="shared" si="77"/>
        <v>-7860.150999999998</v>
      </c>
      <c r="AF2471" s="20">
        <v>584.7299999999999</v>
      </c>
      <c r="AG2471" s="21"/>
      <c r="AH2471" s="121"/>
    </row>
    <row r="2472" spans="1:34" ht="14.4" thickTop="1" thickBot="1" x14ac:dyDescent="0.3">
      <c r="B2472" s="12">
        <v>41918</v>
      </c>
      <c r="C2472" s="128" t="s">
        <v>17</v>
      </c>
      <c r="D2472" s="165">
        <v>5172.0129999999999</v>
      </c>
      <c r="E2472" s="165">
        <v>4950.6279999999997</v>
      </c>
      <c r="F2472" s="165">
        <v>4861.6989999999996</v>
      </c>
      <c r="G2472" s="165">
        <v>4755.549</v>
      </c>
      <c r="H2472" s="166">
        <v>4719.4759999999997</v>
      </c>
      <c r="I2472" s="165">
        <v>4734.3209999999999</v>
      </c>
      <c r="J2472" s="165">
        <v>4934.7349999999997</v>
      </c>
      <c r="K2472" s="165">
        <v>5052.7740000000003</v>
      </c>
      <c r="L2472" s="165">
        <v>4988.5259999999998</v>
      </c>
      <c r="M2472" s="165">
        <v>5200.6760000000004</v>
      </c>
      <c r="N2472" s="165">
        <v>5350.232</v>
      </c>
      <c r="O2472" s="165">
        <v>5402.9380000000001</v>
      </c>
      <c r="P2472" s="165">
        <v>5524.3190000000004</v>
      </c>
      <c r="Q2472" s="165">
        <v>5563.4629999999997</v>
      </c>
      <c r="R2472" s="165">
        <v>5535.6769999999997</v>
      </c>
      <c r="S2472" s="165">
        <v>5656.3370000000004</v>
      </c>
      <c r="T2472" s="165">
        <v>5656.4009999999998</v>
      </c>
      <c r="U2472" s="165">
        <v>5627.0590000000002</v>
      </c>
      <c r="V2472" s="165">
        <v>5632.1030000000001</v>
      </c>
      <c r="W2472" s="166">
        <v>6022.8029999999999</v>
      </c>
      <c r="X2472" s="66">
        <v>6470.7219999999998</v>
      </c>
      <c r="Y2472" s="165">
        <v>6377.0150000000003</v>
      </c>
      <c r="Z2472" s="165">
        <v>6151.6130000000003</v>
      </c>
      <c r="AA2472" s="165">
        <v>5826.7309999999998</v>
      </c>
      <c r="AB2472" s="167">
        <v>130167.81</v>
      </c>
      <c r="AC2472" s="18" t="str">
        <f t="shared" si="76"/>
        <v>ok</v>
      </c>
      <c r="AE2472" s="19">
        <f t="shared" si="77"/>
        <v>10077.095000000001</v>
      </c>
      <c r="AF2472" s="20">
        <v>580.77</v>
      </c>
      <c r="AG2472" s="21"/>
      <c r="AH2472" s="121"/>
    </row>
    <row r="2473" spans="1:34" ht="14.4" thickTop="1" thickBot="1" x14ac:dyDescent="0.3">
      <c r="B2473" s="12">
        <v>41919</v>
      </c>
      <c r="C2473" s="128" t="s">
        <v>11</v>
      </c>
      <c r="D2473" s="165">
        <v>5466.4440000000004</v>
      </c>
      <c r="E2473" s="165">
        <v>5280.2290000000003</v>
      </c>
      <c r="F2473" s="165">
        <v>5166.6869999999999</v>
      </c>
      <c r="G2473" s="165">
        <v>5065.4459999999999</v>
      </c>
      <c r="H2473" s="166">
        <v>4967.0219999999999</v>
      </c>
      <c r="I2473" s="165">
        <v>5026.3019999999997</v>
      </c>
      <c r="J2473" s="165">
        <v>5254.3270000000002</v>
      </c>
      <c r="K2473" s="165">
        <v>5163.9210000000003</v>
      </c>
      <c r="L2473" s="165">
        <v>5100.4989999999998</v>
      </c>
      <c r="M2473" s="165">
        <v>5225.75</v>
      </c>
      <c r="N2473" s="165">
        <v>5373.701</v>
      </c>
      <c r="O2473" s="165">
        <v>5522.7359999999999</v>
      </c>
      <c r="P2473" s="165">
        <v>5585.3689999999997</v>
      </c>
      <c r="Q2473" s="165">
        <v>5608.6710000000003</v>
      </c>
      <c r="R2473" s="165">
        <v>5634.56</v>
      </c>
      <c r="S2473" s="165">
        <v>5653.7120000000004</v>
      </c>
      <c r="T2473" s="165">
        <v>5632.0159999999996</v>
      </c>
      <c r="U2473" s="165">
        <v>5589.39</v>
      </c>
      <c r="V2473" s="165">
        <v>5518.3429999999998</v>
      </c>
      <c r="W2473" s="166">
        <v>5968.3010000000004</v>
      </c>
      <c r="X2473" s="66">
        <v>6365.8379999999997</v>
      </c>
      <c r="Y2473" s="165">
        <v>6218.6639999999998</v>
      </c>
      <c r="Z2473" s="165">
        <v>5988.98</v>
      </c>
      <c r="AA2473" s="165">
        <v>5624.1260000000002</v>
      </c>
      <c r="AB2473" s="167">
        <v>132001.03400000001</v>
      </c>
      <c r="AC2473" s="18" t="str">
        <f t="shared" si="76"/>
        <v>ok</v>
      </c>
      <c r="AE2473" s="19">
        <f t="shared" si="77"/>
        <v>1833.2240000000165</v>
      </c>
      <c r="AF2473" s="20">
        <v>580.89</v>
      </c>
      <c r="AG2473" s="21"/>
      <c r="AH2473" s="121"/>
    </row>
    <row r="2474" spans="1:34" ht="14.4" thickTop="1" thickBot="1" x14ac:dyDescent="0.3">
      <c r="B2474" s="12">
        <v>41920</v>
      </c>
      <c r="C2474" s="128" t="s">
        <v>12</v>
      </c>
      <c r="D2474" s="165">
        <v>5316.0780000000004</v>
      </c>
      <c r="E2474" s="165">
        <v>5075.7889999999998</v>
      </c>
      <c r="F2474" s="165">
        <v>4932.8829999999998</v>
      </c>
      <c r="G2474" s="165">
        <v>4830.7349999999997</v>
      </c>
      <c r="H2474" s="166">
        <v>4803.0140000000001</v>
      </c>
      <c r="I2474" s="165">
        <v>4834.71</v>
      </c>
      <c r="J2474" s="165">
        <v>5101.009</v>
      </c>
      <c r="K2474" s="165">
        <v>5090.5959999999995</v>
      </c>
      <c r="L2474" s="165">
        <v>4988.7150000000001</v>
      </c>
      <c r="M2474" s="165">
        <v>5084.57</v>
      </c>
      <c r="N2474" s="165">
        <v>5205.8720000000003</v>
      </c>
      <c r="O2474" s="165">
        <v>5266.7780000000002</v>
      </c>
      <c r="P2474" s="165">
        <v>5466.0879999999997</v>
      </c>
      <c r="Q2474" s="165">
        <v>5453.241</v>
      </c>
      <c r="R2474" s="165">
        <v>5526.2529999999997</v>
      </c>
      <c r="S2474" s="165">
        <v>5664.607</v>
      </c>
      <c r="T2474" s="165">
        <v>5660.5749999999998</v>
      </c>
      <c r="U2474" s="165">
        <v>5578.6809999999996</v>
      </c>
      <c r="V2474" s="165">
        <v>5551.7479999999996</v>
      </c>
      <c r="W2474" s="166">
        <v>5918.0649999999996</v>
      </c>
      <c r="X2474" s="66">
        <v>6286.8429999999998</v>
      </c>
      <c r="Y2474" s="165">
        <v>6123.3789999999999</v>
      </c>
      <c r="Z2474" s="165">
        <v>5800.9790000000003</v>
      </c>
      <c r="AA2474" s="165">
        <v>5558.0889999999999</v>
      </c>
      <c r="AB2474" s="167">
        <v>129119.29700000001</v>
      </c>
      <c r="AC2474" s="18" t="str">
        <f t="shared" si="76"/>
        <v>ok</v>
      </c>
      <c r="AE2474" s="19">
        <f t="shared" si="77"/>
        <v>-2881.7370000000083</v>
      </c>
      <c r="AF2474" s="20">
        <v>553.15000000000009</v>
      </c>
      <c r="AG2474" s="21"/>
      <c r="AH2474" s="121"/>
    </row>
    <row r="2475" spans="1:34" ht="14.4" thickTop="1" thickBot="1" x14ac:dyDescent="0.3">
      <c r="B2475" s="12">
        <v>41921</v>
      </c>
      <c r="C2475" s="128" t="s">
        <v>13</v>
      </c>
      <c r="D2475" s="165">
        <v>5205.2309999999998</v>
      </c>
      <c r="E2475" s="165">
        <v>5043.5969999999998</v>
      </c>
      <c r="F2475" s="165">
        <v>4893.1139999999996</v>
      </c>
      <c r="G2475" s="165">
        <v>4826.2340000000004</v>
      </c>
      <c r="H2475" s="166">
        <v>4723.6419999999998</v>
      </c>
      <c r="I2475" s="165">
        <v>4757.8320000000003</v>
      </c>
      <c r="J2475" s="165">
        <v>4980.2389999999996</v>
      </c>
      <c r="K2475" s="165">
        <v>5050.2150000000001</v>
      </c>
      <c r="L2475" s="165">
        <v>5001.5780000000004</v>
      </c>
      <c r="M2475" s="165">
        <v>5092.5259999999998</v>
      </c>
      <c r="N2475" s="165">
        <v>5187.78</v>
      </c>
      <c r="O2475" s="165">
        <v>5320.8620000000001</v>
      </c>
      <c r="P2475" s="165">
        <v>5402.9</v>
      </c>
      <c r="Q2475" s="165">
        <v>5455.4589999999998</v>
      </c>
      <c r="R2475" s="165">
        <v>5608.4369999999999</v>
      </c>
      <c r="S2475" s="165">
        <v>5619.8969999999999</v>
      </c>
      <c r="T2475" s="165">
        <v>5668.902</v>
      </c>
      <c r="U2475" s="165">
        <v>5551.5889999999999</v>
      </c>
      <c r="V2475" s="165">
        <v>5585.4620000000004</v>
      </c>
      <c r="W2475" s="166">
        <v>6007.2150000000001</v>
      </c>
      <c r="X2475" s="66">
        <v>6338.6760000000004</v>
      </c>
      <c r="Y2475" s="165">
        <v>6229.9880000000003</v>
      </c>
      <c r="Z2475" s="165">
        <v>5977.9350000000004</v>
      </c>
      <c r="AA2475" s="165">
        <v>5698.7349999999997</v>
      </c>
      <c r="AB2475" s="167">
        <v>129228.045</v>
      </c>
      <c r="AC2475" s="18" t="str">
        <f t="shared" si="76"/>
        <v>ok</v>
      </c>
      <c r="AE2475" s="19">
        <f t="shared" si="77"/>
        <v>108.74799999999232</v>
      </c>
      <c r="AF2475" s="20">
        <v>577.20999999999981</v>
      </c>
      <c r="AG2475" s="21"/>
      <c r="AH2475" s="121"/>
    </row>
    <row r="2476" spans="1:34" ht="14.4" thickTop="1" thickBot="1" x14ac:dyDescent="0.3">
      <c r="B2476" s="12">
        <v>41922</v>
      </c>
      <c r="C2476" s="128" t="s">
        <v>14</v>
      </c>
      <c r="D2476" s="165">
        <v>5427.6130000000003</v>
      </c>
      <c r="E2476" s="165">
        <v>5127.2</v>
      </c>
      <c r="F2476" s="165">
        <v>5030.4840000000004</v>
      </c>
      <c r="G2476" s="165">
        <v>4866.6310000000003</v>
      </c>
      <c r="H2476" s="166">
        <v>4844.5780000000004</v>
      </c>
      <c r="I2476" s="165">
        <v>4889.9290000000001</v>
      </c>
      <c r="J2476" s="165">
        <v>5087.299</v>
      </c>
      <c r="K2476" s="165">
        <v>5073.7969999999996</v>
      </c>
      <c r="L2476" s="165">
        <v>5074.1409999999996</v>
      </c>
      <c r="M2476" s="165">
        <v>5197.866</v>
      </c>
      <c r="N2476" s="165">
        <v>5293.9189999999999</v>
      </c>
      <c r="O2476" s="165">
        <v>5523.0010000000002</v>
      </c>
      <c r="P2476" s="165">
        <v>5502.0770000000002</v>
      </c>
      <c r="Q2476" s="165">
        <v>5565.0020000000004</v>
      </c>
      <c r="R2476" s="165">
        <v>5672.3379999999997</v>
      </c>
      <c r="S2476" s="165">
        <v>5590.5680000000002</v>
      </c>
      <c r="T2476" s="165">
        <v>5654.5780000000004</v>
      </c>
      <c r="U2476" s="165">
        <v>5572.018</v>
      </c>
      <c r="V2476" s="165">
        <v>5497.5370000000003</v>
      </c>
      <c r="W2476" s="166">
        <v>5944.5969999999998</v>
      </c>
      <c r="X2476" s="66">
        <v>6185.4179999999997</v>
      </c>
      <c r="Y2476" s="165">
        <v>6073.049</v>
      </c>
      <c r="Z2476" s="165">
        <v>5950.4709999999995</v>
      </c>
      <c r="AA2476" s="165">
        <v>5704.5349999999999</v>
      </c>
      <c r="AB2476" s="167">
        <v>130348.64599999999</v>
      </c>
      <c r="AC2476" s="18" t="str">
        <f t="shared" si="76"/>
        <v>ok</v>
      </c>
      <c r="AE2476" s="19">
        <f t="shared" si="77"/>
        <v>1120.6009999999951</v>
      </c>
      <c r="AF2476" s="20">
        <v>572.27</v>
      </c>
      <c r="AG2476" s="21"/>
      <c r="AH2476" s="121"/>
    </row>
    <row r="2477" spans="1:34" ht="14.4" thickTop="1" thickBot="1" x14ac:dyDescent="0.3">
      <c r="B2477" s="12">
        <v>41923</v>
      </c>
      <c r="C2477" s="128" t="s">
        <v>15</v>
      </c>
      <c r="D2477" s="165">
        <v>5319.3620000000001</v>
      </c>
      <c r="E2477" s="165">
        <v>5109.63</v>
      </c>
      <c r="F2477" s="165">
        <v>4935.6260000000002</v>
      </c>
      <c r="G2477" s="165">
        <v>4875.1880000000001</v>
      </c>
      <c r="H2477" s="166">
        <v>4828.5709999999999</v>
      </c>
      <c r="I2477" s="165">
        <v>4782.3639999999996</v>
      </c>
      <c r="J2477" s="165">
        <v>4739.5820000000003</v>
      </c>
      <c r="K2477" s="165">
        <v>4949.9660000000003</v>
      </c>
      <c r="L2477" s="165">
        <v>4849.9459999999999</v>
      </c>
      <c r="M2477" s="165">
        <v>5023.95</v>
      </c>
      <c r="N2477" s="165">
        <v>5128.8850000000002</v>
      </c>
      <c r="O2477" s="165">
        <v>5232.2070000000003</v>
      </c>
      <c r="P2477" s="165">
        <v>5280.4480000000003</v>
      </c>
      <c r="Q2477" s="165">
        <v>5245.3280000000004</v>
      </c>
      <c r="R2477" s="165">
        <v>5274.6940000000004</v>
      </c>
      <c r="S2477" s="165">
        <v>5236.09</v>
      </c>
      <c r="T2477" s="165">
        <v>5156.2719999999999</v>
      </c>
      <c r="U2477" s="165">
        <v>5196.0519999999997</v>
      </c>
      <c r="V2477" s="165">
        <v>5304.018</v>
      </c>
      <c r="W2477" s="166">
        <v>6076.6689999999999</v>
      </c>
      <c r="X2477" s="66">
        <v>6448.4570000000003</v>
      </c>
      <c r="Y2477" s="165">
        <v>6294.6989999999996</v>
      </c>
      <c r="Z2477" s="165">
        <v>6031.8559999999998</v>
      </c>
      <c r="AA2477" s="165">
        <v>5629.2790000000005</v>
      </c>
      <c r="AB2477" s="167">
        <v>126949.139</v>
      </c>
      <c r="AC2477" s="18" t="str">
        <f t="shared" si="76"/>
        <v>ok</v>
      </c>
      <c r="AE2477" s="19">
        <f t="shared" si="77"/>
        <v>-3399.5069999999978</v>
      </c>
      <c r="AF2477" s="20">
        <v>566.09999999999991</v>
      </c>
      <c r="AG2477" s="21"/>
      <c r="AH2477" s="121"/>
    </row>
    <row r="2478" spans="1:34" ht="14.4" thickTop="1" thickBot="1" x14ac:dyDescent="0.3">
      <c r="B2478" s="12">
        <v>41924</v>
      </c>
      <c r="C2478" s="128" t="s">
        <v>16</v>
      </c>
      <c r="D2478" s="165">
        <v>5314.2579999999998</v>
      </c>
      <c r="E2478" s="165">
        <v>4996.9040000000005</v>
      </c>
      <c r="F2478" s="165">
        <v>4882.8639999999996</v>
      </c>
      <c r="G2478" s="165">
        <v>4747.1779999999999</v>
      </c>
      <c r="H2478" s="166">
        <v>4743.3739999999998</v>
      </c>
      <c r="I2478" s="165">
        <v>4663.7569999999996</v>
      </c>
      <c r="J2478" s="165">
        <v>4672.2340000000004</v>
      </c>
      <c r="K2478" s="165">
        <v>4615.3329999999996</v>
      </c>
      <c r="L2478" s="165">
        <v>4533.3410000000003</v>
      </c>
      <c r="M2478" s="165">
        <v>4631.9930000000004</v>
      </c>
      <c r="N2478" s="165">
        <v>4655.0370000000003</v>
      </c>
      <c r="O2478" s="165">
        <v>4703.5280000000002</v>
      </c>
      <c r="P2478" s="165">
        <v>4805.0230000000001</v>
      </c>
      <c r="Q2478" s="165">
        <v>4821.8519999999999</v>
      </c>
      <c r="R2478" s="165">
        <v>4903.2070000000003</v>
      </c>
      <c r="S2478" s="165">
        <v>5007.0839999999998</v>
      </c>
      <c r="T2478" s="165">
        <v>4944.8729999999996</v>
      </c>
      <c r="U2478" s="165">
        <v>4974.424</v>
      </c>
      <c r="V2478" s="165">
        <v>5081.0290000000005</v>
      </c>
      <c r="W2478" s="166">
        <v>5963.4960000000001</v>
      </c>
      <c r="X2478" s="66">
        <v>6397.5290000000005</v>
      </c>
      <c r="Y2478" s="165">
        <v>6311.6779999999999</v>
      </c>
      <c r="Z2478" s="165">
        <v>5925.6289999999999</v>
      </c>
      <c r="AA2478" s="165">
        <v>5435.2219999999998</v>
      </c>
      <c r="AB2478" s="167">
        <v>121730.84699999999</v>
      </c>
      <c r="AC2478" s="18" t="str">
        <f t="shared" si="76"/>
        <v>ok</v>
      </c>
      <c r="AE2478" s="19">
        <f t="shared" si="77"/>
        <v>-5218.2920000000013</v>
      </c>
      <c r="AF2478" s="20">
        <v>585.06999999999994</v>
      </c>
      <c r="AG2478" s="21"/>
      <c r="AH2478" s="121"/>
    </row>
    <row r="2479" spans="1:34" ht="14.4" thickTop="1" thickBot="1" x14ac:dyDescent="0.3">
      <c r="B2479" s="12">
        <v>41925</v>
      </c>
      <c r="C2479" s="128" t="s">
        <v>17</v>
      </c>
      <c r="D2479" s="165">
        <v>5091.8230000000003</v>
      </c>
      <c r="E2479" s="165">
        <v>4946.2380000000003</v>
      </c>
      <c r="F2479" s="165">
        <v>4808.4040000000005</v>
      </c>
      <c r="G2479" s="165">
        <v>4627.518</v>
      </c>
      <c r="H2479" s="166">
        <v>4556.0950000000003</v>
      </c>
      <c r="I2479" s="165">
        <v>4727.3789999999999</v>
      </c>
      <c r="J2479" s="165">
        <v>4977.991</v>
      </c>
      <c r="K2479" s="165">
        <v>5074.8990000000003</v>
      </c>
      <c r="L2479" s="165">
        <v>5028.7039999999997</v>
      </c>
      <c r="M2479" s="165">
        <v>5234.2120000000004</v>
      </c>
      <c r="N2479" s="165">
        <v>5282.2240000000002</v>
      </c>
      <c r="O2479" s="165">
        <v>5407.18</v>
      </c>
      <c r="P2479" s="165">
        <v>5532.4679999999998</v>
      </c>
      <c r="Q2479" s="165">
        <v>5557.625</v>
      </c>
      <c r="R2479" s="165">
        <v>5607.9620000000004</v>
      </c>
      <c r="S2479" s="165">
        <v>5695.9070000000002</v>
      </c>
      <c r="T2479" s="165">
        <v>5745.4229999999998</v>
      </c>
      <c r="U2479" s="165">
        <v>5662.4290000000001</v>
      </c>
      <c r="V2479" s="165">
        <v>5555.3549999999996</v>
      </c>
      <c r="W2479" s="166">
        <v>6096.9840000000004</v>
      </c>
      <c r="X2479" s="66">
        <v>6484.8130000000001</v>
      </c>
      <c r="Y2479" s="165">
        <v>6374.0540000000001</v>
      </c>
      <c r="Z2479" s="165">
        <v>6141.6390000000001</v>
      </c>
      <c r="AA2479" s="165">
        <v>5727.3829999999998</v>
      </c>
      <c r="AB2479" s="167">
        <v>129944.709</v>
      </c>
      <c r="AC2479" s="18" t="str">
        <f t="shared" si="76"/>
        <v>ok</v>
      </c>
      <c r="AE2479" s="19">
        <f t="shared" si="77"/>
        <v>8213.8620000000083</v>
      </c>
      <c r="AF2479" s="20">
        <v>581.21999999999991</v>
      </c>
      <c r="AG2479" s="21"/>
      <c r="AH2479" s="121"/>
    </row>
    <row r="2480" spans="1:34" ht="14.4" thickTop="1" thickBot="1" x14ac:dyDescent="0.3">
      <c r="A2480" s="22" t="s">
        <v>33</v>
      </c>
      <c r="B2480" s="12">
        <v>41926</v>
      </c>
      <c r="C2480" s="128" t="s">
        <v>11</v>
      </c>
      <c r="D2480" s="165">
        <v>5477.0110000000004</v>
      </c>
      <c r="E2480" s="165">
        <v>5296.4480000000003</v>
      </c>
      <c r="F2480" s="165">
        <v>5161.0360000000001</v>
      </c>
      <c r="G2480" s="165">
        <v>5017.7629999999999</v>
      </c>
      <c r="H2480" s="166">
        <v>4974.9449999999997</v>
      </c>
      <c r="I2480" s="165">
        <v>5030.1099999999997</v>
      </c>
      <c r="J2480" s="165">
        <v>5184.93</v>
      </c>
      <c r="K2480" s="165">
        <v>5228.3109999999997</v>
      </c>
      <c r="L2480" s="165">
        <v>5103.357</v>
      </c>
      <c r="M2480" s="165">
        <v>5287.2669999999998</v>
      </c>
      <c r="N2480" s="165">
        <v>5255.7209999999995</v>
      </c>
      <c r="O2480" s="89">
        <v>5425.259</v>
      </c>
      <c r="P2480" s="89">
        <v>5422.8329999999996</v>
      </c>
      <c r="Q2480" s="89">
        <v>5378.4219999999996</v>
      </c>
      <c r="R2480" s="89">
        <v>5428.0569999999998</v>
      </c>
      <c r="S2480" s="89">
        <v>5481.3429999999998</v>
      </c>
      <c r="T2480" s="89">
        <v>5426.4040000000005</v>
      </c>
      <c r="U2480" s="89">
        <v>5443.7569999999996</v>
      </c>
      <c r="V2480" s="89">
        <v>5419.9309999999996</v>
      </c>
      <c r="W2480" s="90">
        <v>5842.4920000000002</v>
      </c>
      <c r="X2480" s="66">
        <v>6184.7340000000004</v>
      </c>
      <c r="Y2480" s="89">
        <v>5883.4960000000001</v>
      </c>
      <c r="Z2480" s="89">
        <v>5542.9</v>
      </c>
      <c r="AA2480" s="89">
        <v>5242.0990000000002</v>
      </c>
      <c r="AB2480" s="167">
        <v>129138.626</v>
      </c>
      <c r="AC2480" s="18" t="str">
        <f t="shared" si="76"/>
        <v>ok</v>
      </c>
      <c r="AE2480" s="19">
        <f t="shared" si="77"/>
        <v>-806.08299999999872</v>
      </c>
      <c r="AF2480" s="20">
        <v>550.37999999999988</v>
      </c>
      <c r="AG2480" s="21"/>
      <c r="AH2480" s="121"/>
    </row>
    <row r="2481" spans="2:34" ht="14.4" thickTop="1" thickBot="1" x14ac:dyDescent="0.3">
      <c r="B2481" s="12">
        <v>41927</v>
      </c>
      <c r="C2481" s="128" t="s">
        <v>12</v>
      </c>
      <c r="D2481" s="89">
        <v>4898.3050000000003</v>
      </c>
      <c r="E2481" s="89">
        <v>4796.7830000000004</v>
      </c>
      <c r="F2481" s="89">
        <v>4740.8509999999997</v>
      </c>
      <c r="G2481" s="89">
        <v>4649.7020000000002</v>
      </c>
      <c r="H2481" s="90">
        <v>4575.5360000000001</v>
      </c>
      <c r="I2481" s="89">
        <v>4685.7860000000001</v>
      </c>
      <c r="J2481" s="89">
        <v>4901.299</v>
      </c>
      <c r="K2481" s="89">
        <v>5097.9880000000003</v>
      </c>
      <c r="L2481" s="89">
        <v>5055.2120000000004</v>
      </c>
      <c r="M2481" s="89">
        <v>5168.1210000000001</v>
      </c>
      <c r="N2481" s="89">
        <v>5086.2870000000003</v>
      </c>
      <c r="O2481" s="89">
        <v>5229.5950000000003</v>
      </c>
      <c r="P2481" s="89">
        <v>5166.9250000000002</v>
      </c>
      <c r="Q2481" s="89">
        <v>5168.75</v>
      </c>
      <c r="R2481" s="89">
        <v>5187.5770000000002</v>
      </c>
      <c r="S2481" s="89">
        <v>5173.4260000000004</v>
      </c>
      <c r="T2481" s="89">
        <v>5084.3019999999997</v>
      </c>
      <c r="U2481" s="89">
        <v>5106.7120000000004</v>
      </c>
      <c r="V2481" s="89">
        <v>5230.6210000000001</v>
      </c>
      <c r="W2481" s="90">
        <v>5646.67</v>
      </c>
      <c r="X2481" s="66">
        <v>5950.6019999999999</v>
      </c>
      <c r="Y2481" s="89">
        <v>5724.0680000000002</v>
      </c>
      <c r="Z2481" s="89">
        <v>5449.9709999999995</v>
      </c>
      <c r="AA2481" s="89">
        <v>5115.5529999999999</v>
      </c>
      <c r="AB2481" s="167">
        <v>122890.64200000001</v>
      </c>
      <c r="AC2481" s="18" t="str">
        <f t="shared" si="76"/>
        <v>ok</v>
      </c>
      <c r="AE2481" s="19">
        <f t="shared" si="77"/>
        <v>-6247.9839999999967</v>
      </c>
      <c r="AF2481" s="20">
        <v>516.17999999999995</v>
      </c>
      <c r="AG2481" s="21"/>
      <c r="AH2481" s="121"/>
    </row>
    <row r="2482" spans="2:34" ht="14.4" thickTop="1" thickBot="1" x14ac:dyDescent="0.3">
      <c r="B2482" s="12">
        <v>41928</v>
      </c>
      <c r="C2482" s="128" t="s">
        <v>13</v>
      </c>
      <c r="D2482" s="89">
        <v>4790.857</v>
      </c>
      <c r="E2482" s="89">
        <v>4674.4430000000002</v>
      </c>
      <c r="F2482" s="89">
        <v>4650.451</v>
      </c>
      <c r="G2482" s="89">
        <v>4548.6360000000004</v>
      </c>
      <c r="H2482" s="90">
        <v>4501.1400000000003</v>
      </c>
      <c r="I2482" s="89">
        <v>4572.6620000000003</v>
      </c>
      <c r="J2482" s="89">
        <v>4858.2849999999999</v>
      </c>
      <c r="K2482" s="89">
        <v>5032.5320000000002</v>
      </c>
      <c r="L2482" s="89">
        <v>4905.1540000000005</v>
      </c>
      <c r="M2482" s="89">
        <v>4970.4589999999998</v>
      </c>
      <c r="N2482" s="89">
        <v>5033.6580000000004</v>
      </c>
      <c r="O2482" s="89">
        <v>5063.1360000000004</v>
      </c>
      <c r="P2482" s="89">
        <v>5095.674</v>
      </c>
      <c r="Q2482" s="89">
        <v>5050.808</v>
      </c>
      <c r="R2482" s="89">
        <v>5081.768</v>
      </c>
      <c r="S2482" s="89">
        <v>5060.58</v>
      </c>
      <c r="T2482" s="89">
        <v>5084.1009999999997</v>
      </c>
      <c r="U2482" s="89">
        <v>5100.2349999999997</v>
      </c>
      <c r="V2482" s="89">
        <v>5238.9650000000001</v>
      </c>
      <c r="W2482" s="90">
        <v>5601.8649999999998</v>
      </c>
      <c r="X2482" s="66">
        <v>5805.866</v>
      </c>
      <c r="Y2482" s="89">
        <v>5532.9780000000001</v>
      </c>
      <c r="Z2482" s="89">
        <v>5267.4309999999996</v>
      </c>
      <c r="AA2482" s="89">
        <v>4878.4309999999996</v>
      </c>
      <c r="AB2482" s="167">
        <v>120400.11500000001</v>
      </c>
      <c r="AC2482" s="18" t="str">
        <f t="shared" si="76"/>
        <v>ok</v>
      </c>
      <c r="AE2482" s="19">
        <f t="shared" si="77"/>
        <v>-2490.5270000000019</v>
      </c>
      <c r="AF2482" s="20">
        <v>506.19000000000011</v>
      </c>
      <c r="AG2482" s="21"/>
      <c r="AH2482" s="121"/>
    </row>
    <row r="2483" spans="2:34" ht="14.4" thickTop="1" thickBot="1" x14ac:dyDescent="0.3">
      <c r="B2483" s="12">
        <v>41929</v>
      </c>
      <c r="C2483" s="128" t="s">
        <v>14</v>
      </c>
      <c r="D2483" s="89">
        <v>4619.1099999999997</v>
      </c>
      <c r="E2483" s="89">
        <v>4406.2740000000003</v>
      </c>
      <c r="F2483" s="89">
        <v>4331.6019999999999</v>
      </c>
      <c r="G2483" s="89">
        <v>4281.67</v>
      </c>
      <c r="H2483" s="90">
        <v>4299.9669999999996</v>
      </c>
      <c r="I2483" s="89">
        <v>4430.7330000000002</v>
      </c>
      <c r="J2483" s="89">
        <v>4726.7219999999998</v>
      </c>
      <c r="K2483" s="89">
        <v>4900.107</v>
      </c>
      <c r="L2483" s="165">
        <v>4793.59</v>
      </c>
      <c r="M2483" s="165">
        <v>4845.5280000000002</v>
      </c>
      <c r="N2483" s="165">
        <v>4943.8829999999998</v>
      </c>
      <c r="O2483" s="165">
        <v>5000.1440000000002</v>
      </c>
      <c r="P2483" s="165">
        <v>5066.8720000000003</v>
      </c>
      <c r="Q2483" s="165">
        <v>5114.3829999999998</v>
      </c>
      <c r="R2483" s="165">
        <v>5155.7060000000001</v>
      </c>
      <c r="S2483" s="165">
        <v>5169.5450000000001</v>
      </c>
      <c r="T2483" s="165">
        <v>5150.0020000000004</v>
      </c>
      <c r="U2483" s="165">
        <v>5201.933</v>
      </c>
      <c r="V2483" s="165">
        <v>5330.53</v>
      </c>
      <c r="W2483" s="166">
        <v>5886.3919999999998</v>
      </c>
      <c r="X2483" s="66">
        <v>5924.2830000000004</v>
      </c>
      <c r="Y2483" s="165">
        <v>5743.61</v>
      </c>
      <c r="Z2483" s="165">
        <v>5495.6880000000001</v>
      </c>
      <c r="AA2483" s="165">
        <v>5124.2939999999999</v>
      </c>
      <c r="AB2483" s="167">
        <v>119942.568</v>
      </c>
      <c r="AC2483" s="18" t="str">
        <f t="shared" si="76"/>
        <v>ok</v>
      </c>
      <c r="AE2483" s="19">
        <f t="shared" si="77"/>
        <v>-457.54700000000594</v>
      </c>
      <c r="AF2483" s="20">
        <v>526.73</v>
      </c>
      <c r="AG2483" s="21"/>
      <c r="AH2483" s="121"/>
    </row>
    <row r="2484" spans="2:34" ht="14.4" thickTop="1" thickBot="1" x14ac:dyDescent="0.3">
      <c r="B2484" s="12">
        <v>41930</v>
      </c>
      <c r="C2484" s="128" t="s">
        <v>15</v>
      </c>
      <c r="D2484" s="165">
        <v>4847.3540000000003</v>
      </c>
      <c r="E2484" s="165">
        <v>4732.7560000000003</v>
      </c>
      <c r="F2484" s="165">
        <v>4656.0540000000001</v>
      </c>
      <c r="G2484" s="165">
        <v>4576.91</v>
      </c>
      <c r="H2484" s="166">
        <v>4581.067</v>
      </c>
      <c r="I2484" s="165">
        <v>4559.8469999999998</v>
      </c>
      <c r="J2484" s="165">
        <v>4669.6689999999999</v>
      </c>
      <c r="K2484" s="165">
        <v>4720.7820000000002</v>
      </c>
      <c r="L2484" s="165">
        <v>4843.9579999999996</v>
      </c>
      <c r="M2484" s="165">
        <v>5032.991</v>
      </c>
      <c r="N2484" s="165">
        <v>4982.1710000000003</v>
      </c>
      <c r="O2484" s="165">
        <v>5059.4579999999996</v>
      </c>
      <c r="P2484" s="165">
        <v>5119.692</v>
      </c>
      <c r="Q2484" s="165">
        <v>5072.1880000000001</v>
      </c>
      <c r="R2484" s="165">
        <v>4975.018</v>
      </c>
      <c r="S2484" s="165">
        <v>4882.7349999999997</v>
      </c>
      <c r="T2484" s="165">
        <v>4861.4740000000002</v>
      </c>
      <c r="U2484" s="165">
        <v>4931.5940000000001</v>
      </c>
      <c r="V2484" s="165">
        <v>5151.2920000000004</v>
      </c>
      <c r="W2484" s="166">
        <v>5878.9840000000004</v>
      </c>
      <c r="X2484" s="66">
        <v>6024.49</v>
      </c>
      <c r="Y2484" s="165">
        <v>5830.4690000000001</v>
      </c>
      <c r="Z2484" s="165">
        <v>5527.8649999999998</v>
      </c>
      <c r="AA2484" s="165">
        <v>5129.8059999999996</v>
      </c>
      <c r="AB2484" s="167">
        <v>120648.624</v>
      </c>
      <c r="AC2484" s="18" t="str">
        <f t="shared" si="76"/>
        <v>ok</v>
      </c>
      <c r="AE2484" s="19">
        <f t="shared" si="77"/>
        <v>706.05599999999686</v>
      </c>
      <c r="AF2484" s="20">
        <v>541.78</v>
      </c>
      <c r="AG2484" s="21"/>
      <c r="AH2484" s="121"/>
    </row>
    <row r="2485" spans="2:34" ht="14.4" thickTop="1" thickBot="1" x14ac:dyDescent="0.3">
      <c r="B2485" s="12">
        <v>41931</v>
      </c>
      <c r="C2485" s="128" t="s">
        <v>16</v>
      </c>
      <c r="D2485" s="165">
        <v>4786.7790000000005</v>
      </c>
      <c r="E2485" s="165">
        <v>4680.3410000000003</v>
      </c>
      <c r="F2485" s="165">
        <v>4503.915</v>
      </c>
      <c r="G2485" s="165">
        <v>4439.8729999999996</v>
      </c>
      <c r="H2485" s="166">
        <v>4390.009</v>
      </c>
      <c r="I2485" s="165">
        <v>4370.8680000000004</v>
      </c>
      <c r="J2485" s="165">
        <v>4404.3109999999997</v>
      </c>
      <c r="K2485" s="165">
        <v>4393.3059999999996</v>
      </c>
      <c r="L2485" s="165">
        <v>4362.3119999999999</v>
      </c>
      <c r="M2485" s="165">
        <v>4490.491</v>
      </c>
      <c r="N2485" s="165">
        <v>4531.9750000000004</v>
      </c>
      <c r="O2485" s="165">
        <v>4482.9480000000003</v>
      </c>
      <c r="P2485" s="165">
        <v>4487.0159999999996</v>
      </c>
      <c r="Q2485" s="165">
        <v>4538.0770000000002</v>
      </c>
      <c r="R2485" s="165">
        <v>4581.7070000000003</v>
      </c>
      <c r="S2485" s="165">
        <v>4579.04</v>
      </c>
      <c r="T2485" s="165">
        <v>4598.3959999999997</v>
      </c>
      <c r="U2485" s="165">
        <v>4652.0529999999999</v>
      </c>
      <c r="V2485" s="165">
        <v>4882.74</v>
      </c>
      <c r="W2485" s="166">
        <v>5803.4080000000004</v>
      </c>
      <c r="X2485" s="66">
        <v>5861.5569999999998</v>
      </c>
      <c r="Y2485" s="165">
        <v>5689.2359999999999</v>
      </c>
      <c r="Z2485" s="165">
        <v>5319.223</v>
      </c>
      <c r="AA2485" s="165">
        <v>4877.0450000000001</v>
      </c>
      <c r="AB2485" s="167">
        <v>113706.626</v>
      </c>
      <c r="AC2485" s="18" t="str">
        <f t="shared" si="76"/>
        <v>ok</v>
      </c>
      <c r="AE2485" s="19">
        <f t="shared" si="77"/>
        <v>-6941.9979999999923</v>
      </c>
      <c r="AF2485" s="20">
        <v>532.8499999999998</v>
      </c>
      <c r="AG2485" s="21"/>
      <c r="AH2485" s="121"/>
    </row>
    <row r="2486" spans="2:34" ht="14.4" thickTop="1" thickBot="1" x14ac:dyDescent="0.3">
      <c r="B2486" s="12">
        <v>41932</v>
      </c>
      <c r="C2486" s="128" t="s">
        <v>17</v>
      </c>
      <c r="D2486" s="165">
        <v>4554.4520000000002</v>
      </c>
      <c r="E2486" s="165">
        <v>4450.25</v>
      </c>
      <c r="F2486" s="165">
        <v>4336.7240000000002</v>
      </c>
      <c r="G2486" s="165">
        <v>4272.134</v>
      </c>
      <c r="H2486" s="166">
        <v>4250.8990000000003</v>
      </c>
      <c r="I2486" s="165">
        <v>4371.0110000000004</v>
      </c>
      <c r="J2486" s="165">
        <v>4706.741</v>
      </c>
      <c r="K2486" s="165">
        <v>4802.0050000000001</v>
      </c>
      <c r="L2486" s="165">
        <v>4836.7129999999997</v>
      </c>
      <c r="M2486" s="165">
        <v>4920.0060000000003</v>
      </c>
      <c r="N2486" s="165">
        <v>4969.1360000000004</v>
      </c>
      <c r="O2486" s="165">
        <v>5002.3969999999999</v>
      </c>
      <c r="P2486" s="165">
        <v>5074.0820000000003</v>
      </c>
      <c r="Q2486" s="165">
        <v>5117.9340000000002</v>
      </c>
      <c r="R2486" s="165">
        <v>5069.7830000000004</v>
      </c>
      <c r="S2486" s="165">
        <v>5132.6170000000002</v>
      </c>
      <c r="T2486" s="165">
        <v>5151.3869999999997</v>
      </c>
      <c r="U2486" s="165">
        <v>5207.7330000000002</v>
      </c>
      <c r="V2486" s="165">
        <v>5302.1750000000002</v>
      </c>
      <c r="W2486" s="166">
        <v>5845.1570000000002</v>
      </c>
      <c r="X2486" s="66">
        <v>5920.9520000000002</v>
      </c>
      <c r="Y2486" s="165">
        <v>5702.8959999999997</v>
      </c>
      <c r="Z2486" s="165">
        <v>5393.7139999999999</v>
      </c>
      <c r="AA2486" s="165">
        <v>5031.9920000000002</v>
      </c>
      <c r="AB2486" s="167">
        <v>119422.89</v>
      </c>
      <c r="AC2486" s="18" t="str">
        <f t="shared" si="76"/>
        <v>ok</v>
      </c>
      <c r="AE2486" s="19">
        <f t="shared" si="77"/>
        <v>5716.2639999999956</v>
      </c>
      <c r="AF2486" s="20">
        <v>532.29000000000008</v>
      </c>
      <c r="AG2486" s="21"/>
      <c r="AH2486" s="121"/>
    </row>
    <row r="2487" spans="2:34" ht="14.4" thickTop="1" thickBot="1" x14ac:dyDescent="0.3">
      <c r="B2487" s="12">
        <v>41933</v>
      </c>
      <c r="C2487" s="128" t="s">
        <v>11</v>
      </c>
      <c r="D2487" s="165">
        <v>4721.7569999999996</v>
      </c>
      <c r="E2487" s="165">
        <v>4557.1710000000003</v>
      </c>
      <c r="F2487" s="165">
        <v>4469.634</v>
      </c>
      <c r="G2487" s="165">
        <v>4449.8140000000003</v>
      </c>
      <c r="H2487" s="166">
        <v>4398.6409999999996</v>
      </c>
      <c r="I2487" s="165">
        <v>4546.7979999999998</v>
      </c>
      <c r="J2487" s="165">
        <v>4773.0020000000004</v>
      </c>
      <c r="K2487" s="165">
        <v>4941.2</v>
      </c>
      <c r="L2487" s="165">
        <v>4861.7150000000001</v>
      </c>
      <c r="M2487" s="165">
        <v>5016.92</v>
      </c>
      <c r="N2487" s="165">
        <v>4959.375</v>
      </c>
      <c r="O2487" s="165">
        <v>5160.1549999999997</v>
      </c>
      <c r="P2487" s="165">
        <v>5120.3389999999999</v>
      </c>
      <c r="Q2487" s="165">
        <v>5176.3900000000003</v>
      </c>
      <c r="R2487" s="165">
        <v>5097.7709999999997</v>
      </c>
      <c r="S2487" s="165">
        <v>5093.9089999999997</v>
      </c>
      <c r="T2487" s="165">
        <v>5154.9639999999999</v>
      </c>
      <c r="U2487" s="165">
        <v>5115.8360000000002</v>
      </c>
      <c r="V2487" s="165">
        <v>5191.1559999999999</v>
      </c>
      <c r="W2487" s="166">
        <v>5771.2740000000003</v>
      </c>
      <c r="X2487" s="66">
        <v>5938.2349999999997</v>
      </c>
      <c r="Y2487" s="165">
        <v>5682.4880000000003</v>
      </c>
      <c r="Z2487" s="165">
        <v>5331.4139999999998</v>
      </c>
      <c r="AA2487" s="165">
        <v>4980.8860000000004</v>
      </c>
      <c r="AB2487" s="167">
        <v>120510.844</v>
      </c>
      <c r="AC2487" s="18" t="str">
        <f t="shared" si="76"/>
        <v>ok</v>
      </c>
      <c r="AE2487" s="19">
        <f t="shared" si="77"/>
        <v>1087.9539999999979</v>
      </c>
      <c r="AF2487" s="20">
        <v>539.12000000000012</v>
      </c>
      <c r="AG2487" s="21"/>
      <c r="AH2487" s="121"/>
    </row>
    <row r="2488" spans="2:34" ht="14.4" thickTop="1" thickBot="1" x14ac:dyDescent="0.3">
      <c r="B2488" s="12">
        <v>41934</v>
      </c>
      <c r="C2488" s="128" t="s">
        <v>12</v>
      </c>
      <c r="D2488" s="165">
        <v>4702.1019999999999</v>
      </c>
      <c r="E2488" s="165">
        <v>4479.0730000000003</v>
      </c>
      <c r="F2488" s="165">
        <v>4368.8090000000002</v>
      </c>
      <c r="G2488" s="165">
        <v>4365.5919999999996</v>
      </c>
      <c r="H2488" s="166">
        <v>4352.4679999999998</v>
      </c>
      <c r="I2488" s="165">
        <v>4485.6660000000002</v>
      </c>
      <c r="J2488" s="165">
        <v>4770.8149999999996</v>
      </c>
      <c r="K2488" s="165">
        <v>4870.9340000000002</v>
      </c>
      <c r="L2488" s="165">
        <v>4880.0540000000001</v>
      </c>
      <c r="M2488" s="165">
        <v>4952.2659999999996</v>
      </c>
      <c r="N2488" s="165">
        <v>5054.473</v>
      </c>
      <c r="O2488" s="165">
        <v>5070.0159999999996</v>
      </c>
      <c r="P2488" s="165">
        <v>5157.1899999999996</v>
      </c>
      <c r="Q2488" s="165">
        <v>5096.2060000000001</v>
      </c>
      <c r="R2488" s="165">
        <v>5150.57</v>
      </c>
      <c r="S2488" s="165">
        <v>5222.982</v>
      </c>
      <c r="T2488" s="165">
        <v>5221.1149999999998</v>
      </c>
      <c r="U2488" s="165">
        <v>5206.241</v>
      </c>
      <c r="V2488" s="165">
        <v>5237.3509999999997</v>
      </c>
      <c r="W2488" s="166">
        <v>5781.4229999999998</v>
      </c>
      <c r="X2488" s="66">
        <v>5960.1040000000003</v>
      </c>
      <c r="Y2488" s="165">
        <v>5661.2489999999998</v>
      </c>
      <c r="Z2488" s="165">
        <v>5465.0510000000004</v>
      </c>
      <c r="AA2488" s="165">
        <v>5035.607</v>
      </c>
      <c r="AB2488" s="167">
        <v>120547.357</v>
      </c>
      <c r="AC2488" s="18" t="str">
        <f t="shared" si="76"/>
        <v>ok</v>
      </c>
      <c r="AE2488" s="19">
        <f t="shared" si="77"/>
        <v>36.513000000006286</v>
      </c>
      <c r="AF2488" s="20">
        <v>541.67999999999995</v>
      </c>
      <c r="AG2488" s="21"/>
      <c r="AH2488" s="121"/>
    </row>
    <row r="2489" spans="2:34" ht="14.4" thickTop="1" thickBot="1" x14ac:dyDescent="0.3">
      <c r="B2489" s="12">
        <v>41935</v>
      </c>
      <c r="C2489" s="128" t="s">
        <v>13</v>
      </c>
      <c r="D2489" s="165">
        <v>4747.335</v>
      </c>
      <c r="E2489" s="165">
        <v>4574.8130000000001</v>
      </c>
      <c r="F2489" s="165">
        <v>4449.5569999999998</v>
      </c>
      <c r="G2489" s="165">
        <v>4403.4949999999999</v>
      </c>
      <c r="H2489" s="166">
        <v>4402.223</v>
      </c>
      <c r="I2489" s="165">
        <v>4518.4309999999996</v>
      </c>
      <c r="J2489" s="165">
        <v>4791.7569999999996</v>
      </c>
      <c r="K2489" s="165">
        <v>4950.2520000000004</v>
      </c>
      <c r="L2489" s="165">
        <v>4853.1980000000003</v>
      </c>
      <c r="M2489" s="165">
        <v>4977.223</v>
      </c>
      <c r="N2489" s="165">
        <v>5033.3680000000004</v>
      </c>
      <c r="O2489" s="165">
        <v>5069.3389999999999</v>
      </c>
      <c r="P2489" s="165">
        <v>5105.0550000000003</v>
      </c>
      <c r="Q2489" s="165">
        <v>5153.0410000000002</v>
      </c>
      <c r="R2489" s="165">
        <v>5151.7129999999997</v>
      </c>
      <c r="S2489" s="165">
        <v>5240.4740000000002</v>
      </c>
      <c r="T2489" s="165">
        <v>5268.6019999999999</v>
      </c>
      <c r="U2489" s="165">
        <v>5165.4970000000003</v>
      </c>
      <c r="V2489" s="165">
        <v>5274.2669999999998</v>
      </c>
      <c r="W2489" s="166">
        <v>5824.97</v>
      </c>
      <c r="X2489" s="66">
        <v>5901.55</v>
      </c>
      <c r="Y2489" s="165">
        <v>5708.0739999999996</v>
      </c>
      <c r="Z2489" s="165">
        <v>5488.4610000000002</v>
      </c>
      <c r="AA2489" s="165">
        <v>5191.6540000000005</v>
      </c>
      <c r="AB2489" s="167">
        <v>121244.349</v>
      </c>
      <c r="AC2489" s="18" t="str">
        <f t="shared" si="76"/>
        <v>ok</v>
      </c>
      <c r="AE2489" s="19">
        <f t="shared" si="77"/>
        <v>696.99199999999837</v>
      </c>
      <c r="AF2489" s="20">
        <v>543.7700000000001</v>
      </c>
      <c r="AG2489" s="21"/>
      <c r="AH2489" s="121"/>
    </row>
    <row r="2490" spans="2:34" ht="14.4" thickTop="1" thickBot="1" x14ac:dyDescent="0.3">
      <c r="B2490" s="12">
        <v>41936</v>
      </c>
      <c r="C2490" s="128" t="s">
        <v>14</v>
      </c>
      <c r="D2490" s="165">
        <v>4830.0330000000004</v>
      </c>
      <c r="E2490" s="165">
        <v>4674.6059999999998</v>
      </c>
      <c r="F2490" s="165">
        <v>4496.6959999999999</v>
      </c>
      <c r="G2490" s="165">
        <v>4421.4579999999996</v>
      </c>
      <c r="H2490" s="166">
        <v>4477.0839999999998</v>
      </c>
      <c r="I2490" s="165">
        <v>4585.951</v>
      </c>
      <c r="J2490" s="165">
        <v>4863.5550000000003</v>
      </c>
      <c r="K2490" s="165">
        <v>4931.1239999999998</v>
      </c>
      <c r="L2490" s="165">
        <v>4915.701</v>
      </c>
      <c r="M2490" s="165">
        <v>4957.9369999999999</v>
      </c>
      <c r="N2490" s="165">
        <v>5096.6570000000002</v>
      </c>
      <c r="O2490" s="165">
        <v>5208.1670000000004</v>
      </c>
      <c r="P2490" s="165">
        <v>5215.4889999999996</v>
      </c>
      <c r="Q2490" s="165">
        <v>5176.9660000000003</v>
      </c>
      <c r="R2490" s="165">
        <v>5154.3379999999997</v>
      </c>
      <c r="S2490" s="165">
        <v>5216.067</v>
      </c>
      <c r="T2490" s="165">
        <v>5219.7929999999997</v>
      </c>
      <c r="U2490" s="165">
        <v>5182.527</v>
      </c>
      <c r="V2490" s="165">
        <v>5222.7579999999998</v>
      </c>
      <c r="W2490" s="166">
        <v>5683.8440000000001</v>
      </c>
      <c r="X2490" s="66">
        <v>5817.9009999999998</v>
      </c>
      <c r="Y2490" s="165">
        <v>5512.7449999999999</v>
      </c>
      <c r="Z2490" s="165">
        <v>5342.3710000000001</v>
      </c>
      <c r="AA2490" s="165">
        <v>5114.5789999999997</v>
      </c>
      <c r="AB2490" s="167">
        <v>121318.34699999999</v>
      </c>
      <c r="AC2490" s="18" t="str">
        <f t="shared" si="76"/>
        <v>ok</v>
      </c>
      <c r="AE2490" s="19">
        <f t="shared" si="77"/>
        <v>73.997999999992317</v>
      </c>
      <c r="AF2490" s="20">
        <v>538.9</v>
      </c>
      <c r="AG2490" s="21"/>
      <c r="AH2490" s="121"/>
    </row>
    <row r="2491" spans="2:34" ht="14.4" thickTop="1" thickBot="1" x14ac:dyDescent="0.3">
      <c r="B2491" s="12">
        <v>41937</v>
      </c>
      <c r="C2491" s="128" t="s">
        <v>15</v>
      </c>
      <c r="D2491" s="165">
        <v>4807.2860000000001</v>
      </c>
      <c r="E2491" s="165">
        <v>4597.6540000000005</v>
      </c>
      <c r="F2491" s="165">
        <v>4474.0069999999996</v>
      </c>
      <c r="G2491" s="165">
        <v>4358.741</v>
      </c>
      <c r="H2491" s="166">
        <v>4289.0529999999999</v>
      </c>
      <c r="I2491" s="165">
        <v>4285.6480000000001</v>
      </c>
      <c r="J2491" s="165">
        <v>4456.0029999999997</v>
      </c>
      <c r="K2491" s="165">
        <v>4605.2219999999998</v>
      </c>
      <c r="L2491" s="165">
        <v>4565.9719999999998</v>
      </c>
      <c r="M2491" s="165">
        <v>4748.0330000000004</v>
      </c>
      <c r="N2491" s="165">
        <v>4837.9589999999998</v>
      </c>
      <c r="O2491" s="165">
        <v>4909.951</v>
      </c>
      <c r="P2491" s="165">
        <v>5003.9380000000001</v>
      </c>
      <c r="Q2491" s="165">
        <v>5019.3680000000004</v>
      </c>
      <c r="R2491" s="165">
        <v>4904.442</v>
      </c>
      <c r="S2491" s="165">
        <v>4836.96</v>
      </c>
      <c r="T2491" s="165">
        <v>4843.2039999999997</v>
      </c>
      <c r="U2491" s="165">
        <v>4776.6490000000003</v>
      </c>
      <c r="V2491" s="165">
        <v>4869.0860000000002</v>
      </c>
      <c r="W2491" s="166">
        <v>5612.4679999999998</v>
      </c>
      <c r="X2491" s="66">
        <v>5831.99</v>
      </c>
      <c r="Y2491" s="165">
        <v>5719.1239999999998</v>
      </c>
      <c r="Z2491" s="165">
        <v>5405.52</v>
      </c>
      <c r="AA2491" s="165">
        <v>5079.7259999999997</v>
      </c>
      <c r="AB2491" s="167">
        <v>116838.004</v>
      </c>
      <c r="AC2491" s="18" t="str">
        <f t="shared" si="76"/>
        <v>ok</v>
      </c>
      <c r="AE2491" s="19">
        <f t="shared" si="77"/>
        <v>-4480.3429999999935</v>
      </c>
      <c r="AF2491" s="20">
        <v>534.33000000000004</v>
      </c>
      <c r="AG2491" s="21"/>
      <c r="AH2491" s="121"/>
    </row>
    <row r="2492" spans="2:34" ht="14.4" thickTop="1" thickBot="1" x14ac:dyDescent="0.3">
      <c r="B2492" s="12">
        <v>41938</v>
      </c>
      <c r="C2492" s="128" t="s">
        <v>16</v>
      </c>
      <c r="D2492" s="165">
        <v>4566.3440000000001</v>
      </c>
      <c r="E2492" s="66">
        <v>4226.2915000000003</v>
      </c>
      <c r="F2492" s="165">
        <v>4273.223</v>
      </c>
      <c r="G2492" s="165">
        <v>4172.5950000000003</v>
      </c>
      <c r="H2492" s="166">
        <v>4161.6940000000004</v>
      </c>
      <c r="I2492" s="165">
        <v>4149.1809999999996</v>
      </c>
      <c r="J2492" s="165">
        <v>4121.4579999999996</v>
      </c>
      <c r="K2492" s="165">
        <v>4040.0549999999998</v>
      </c>
      <c r="L2492" s="165">
        <v>4268.5929999999998</v>
      </c>
      <c r="M2492" s="165">
        <v>4281.4669999999996</v>
      </c>
      <c r="N2492" s="165">
        <v>4361.6419999999998</v>
      </c>
      <c r="O2492" s="165">
        <v>4419.5010000000002</v>
      </c>
      <c r="P2492" s="165">
        <v>4476.1949999999997</v>
      </c>
      <c r="Q2492" s="165">
        <v>4452.2619999999997</v>
      </c>
      <c r="R2492" s="165">
        <v>4546.2920000000004</v>
      </c>
      <c r="S2492" s="165">
        <v>4502.7160000000003</v>
      </c>
      <c r="T2492" s="165">
        <v>4474.3329999999996</v>
      </c>
      <c r="U2492" s="165">
        <v>4572.0460000000003</v>
      </c>
      <c r="V2492" s="165">
        <v>5349.7849999999999</v>
      </c>
      <c r="W2492" s="67">
        <v>5657.1030000000001</v>
      </c>
      <c r="X2492" s="165">
        <v>5596.4319999999998</v>
      </c>
      <c r="Y2492" s="165">
        <v>5383.0420000000004</v>
      </c>
      <c r="Z2492" s="165">
        <v>5007.6180000000004</v>
      </c>
      <c r="AA2492" s="165">
        <v>4616.8789999999999</v>
      </c>
      <c r="AB2492" s="167">
        <v>113903.039</v>
      </c>
      <c r="AC2492" s="18" t="str">
        <f t="shared" si="76"/>
        <v>ok</v>
      </c>
      <c r="AE2492" s="19">
        <f t="shared" si="77"/>
        <v>-2934.9649999999965</v>
      </c>
      <c r="AF2492" s="20">
        <v>530.22</v>
      </c>
      <c r="AG2492" s="21"/>
      <c r="AH2492" s="121"/>
    </row>
    <row r="2493" spans="2:34" ht="14.4" thickTop="1" thickBot="1" x14ac:dyDescent="0.3">
      <c r="B2493" s="12">
        <v>41939</v>
      </c>
      <c r="C2493" s="128" t="s">
        <v>17</v>
      </c>
      <c r="D2493" s="165">
        <v>4335.7730000000001</v>
      </c>
      <c r="E2493" s="165">
        <v>4193.924</v>
      </c>
      <c r="F2493" s="165">
        <v>4117.1239999999998</v>
      </c>
      <c r="G2493" s="165">
        <v>4073.8820000000001</v>
      </c>
      <c r="H2493" s="166">
        <v>4098.0129999999999</v>
      </c>
      <c r="I2493" s="165">
        <v>4317.6310000000003</v>
      </c>
      <c r="J2493" s="165">
        <v>4423.4750000000004</v>
      </c>
      <c r="K2493" s="165">
        <v>4493.3630000000003</v>
      </c>
      <c r="L2493" s="165">
        <v>4608.9750000000004</v>
      </c>
      <c r="M2493" s="165">
        <v>4833.5829999999996</v>
      </c>
      <c r="N2493" s="165">
        <v>4943.1660000000002</v>
      </c>
      <c r="O2493" s="165">
        <v>5058.549</v>
      </c>
      <c r="P2493" s="165">
        <v>5134.13</v>
      </c>
      <c r="Q2493" s="165">
        <v>5151.8440000000001</v>
      </c>
      <c r="R2493" s="165">
        <v>5207.4129999999996</v>
      </c>
      <c r="S2493" s="165">
        <v>5147.9949999999999</v>
      </c>
      <c r="T2493" s="165">
        <v>5111.4089999999997</v>
      </c>
      <c r="U2493" s="165">
        <v>5146.0209999999997</v>
      </c>
      <c r="V2493" s="165">
        <v>5698.9380000000001</v>
      </c>
      <c r="W2493" s="67">
        <v>5967.8180000000002</v>
      </c>
      <c r="X2493" s="165">
        <v>5785.2150000000001</v>
      </c>
      <c r="Y2493" s="165">
        <v>5461.0559999999996</v>
      </c>
      <c r="Z2493" s="165">
        <v>5153.0339999999997</v>
      </c>
      <c r="AA2493" s="165">
        <v>4871.7359999999999</v>
      </c>
      <c r="AB2493" s="167">
        <v>117334.067</v>
      </c>
      <c r="AC2493" s="18" t="str">
        <f t="shared" si="76"/>
        <v>ok</v>
      </c>
      <c r="AE2493" s="19">
        <f t="shared" si="77"/>
        <v>3431.0279999999912</v>
      </c>
      <c r="AF2493" s="20">
        <v>519.05000000000007</v>
      </c>
      <c r="AG2493" s="21"/>
      <c r="AH2493" s="121"/>
    </row>
    <row r="2494" spans="2:34" ht="14.4" thickTop="1" thickBot="1" x14ac:dyDescent="0.3">
      <c r="B2494" s="12">
        <v>41940</v>
      </c>
      <c r="C2494" s="128" t="s">
        <v>11</v>
      </c>
      <c r="D2494" s="165">
        <v>4563.5290000000005</v>
      </c>
      <c r="E2494" s="165">
        <v>4394.4449999999997</v>
      </c>
      <c r="F2494" s="165">
        <v>4268.9639999999999</v>
      </c>
      <c r="G2494" s="165">
        <v>4253.04</v>
      </c>
      <c r="H2494" s="166">
        <v>4290.96</v>
      </c>
      <c r="I2494" s="165">
        <v>4454.28</v>
      </c>
      <c r="J2494" s="165">
        <v>4568.1379999999999</v>
      </c>
      <c r="K2494" s="165">
        <v>4518.2079999999996</v>
      </c>
      <c r="L2494" s="165">
        <v>4693.665</v>
      </c>
      <c r="M2494" s="165">
        <v>4795.848</v>
      </c>
      <c r="N2494" s="165">
        <v>4929.1379999999999</v>
      </c>
      <c r="O2494" s="165">
        <v>5040.5940000000001</v>
      </c>
      <c r="P2494" s="165">
        <v>5122.3559999999998</v>
      </c>
      <c r="Q2494" s="165">
        <v>5110.2889999999998</v>
      </c>
      <c r="R2494" s="165">
        <v>5140.4480000000003</v>
      </c>
      <c r="S2494" s="165">
        <v>5213.9290000000001</v>
      </c>
      <c r="T2494" s="165">
        <v>5170.277</v>
      </c>
      <c r="U2494" s="165">
        <v>5244.8540000000003</v>
      </c>
      <c r="V2494" s="165">
        <v>5829.1149999999998</v>
      </c>
      <c r="W2494" s="67">
        <v>6024.6090000000004</v>
      </c>
      <c r="X2494" s="165">
        <v>5952.393</v>
      </c>
      <c r="Y2494" s="165">
        <v>5645.9530000000004</v>
      </c>
      <c r="Z2494" s="165">
        <v>5363.7449999999999</v>
      </c>
      <c r="AA2494" s="165">
        <v>5082.1710000000003</v>
      </c>
      <c r="AB2494" s="167">
        <v>119670.948</v>
      </c>
      <c r="AC2494" s="18" t="str">
        <f t="shared" si="76"/>
        <v>ok</v>
      </c>
      <c r="AE2494" s="19">
        <f t="shared" si="77"/>
        <v>2336.8810000000085</v>
      </c>
      <c r="AF2494" s="20">
        <v>545.87000000000012</v>
      </c>
      <c r="AG2494" s="21"/>
      <c r="AH2494" s="121"/>
    </row>
    <row r="2495" spans="2:34" ht="14.4" thickTop="1" thickBot="1" x14ac:dyDescent="0.3">
      <c r="B2495" s="12">
        <v>41941</v>
      </c>
      <c r="C2495" s="128" t="s">
        <v>12</v>
      </c>
      <c r="D2495" s="165">
        <v>4729.2879999999996</v>
      </c>
      <c r="E2495" s="165">
        <v>4580.2179999999998</v>
      </c>
      <c r="F2495" s="165">
        <v>4421.3389999999999</v>
      </c>
      <c r="G2495" s="165">
        <v>4374.5969999999998</v>
      </c>
      <c r="H2495" s="166">
        <v>4404.6809999999996</v>
      </c>
      <c r="I2495" s="165">
        <v>4613.0219999999999</v>
      </c>
      <c r="J2495" s="165">
        <v>4708.1859999999997</v>
      </c>
      <c r="K2495" s="165">
        <v>4582.3289999999997</v>
      </c>
      <c r="L2495" s="165">
        <v>4796.848</v>
      </c>
      <c r="M2495" s="165">
        <v>4988.7870000000003</v>
      </c>
      <c r="N2495" s="165">
        <v>5070.3059999999996</v>
      </c>
      <c r="O2495" s="165">
        <v>5120.2079999999996</v>
      </c>
      <c r="P2495" s="165">
        <v>5158.049</v>
      </c>
      <c r="Q2495" s="165">
        <v>5250.1869999999999</v>
      </c>
      <c r="R2495" s="165">
        <v>5276.4610000000002</v>
      </c>
      <c r="S2495" s="165">
        <v>5302.9560000000001</v>
      </c>
      <c r="T2495" s="165">
        <v>5285.4939999999997</v>
      </c>
      <c r="U2495" s="165">
        <v>5321.902</v>
      </c>
      <c r="V2495" s="165">
        <v>5957.4390000000003</v>
      </c>
      <c r="W2495" s="67">
        <v>6102.3419999999996</v>
      </c>
      <c r="X2495" s="165">
        <v>6000.7510000000002</v>
      </c>
      <c r="Y2495" s="165">
        <v>5747.3310000000001</v>
      </c>
      <c r="Z2495" s="165">
        <v>5443.9480000000003</v>
      </c>
      <c r="AA2495" s="165">
        <v>5182.6459999999997</v>
      </c>
      <c r="AB2495" s="167">
        <v>122419.315</v>
      </c>
      <c r="AC2495" s="18" t="str">
        <f t="shared" si="76"/>
        <v>ok</v>
      </c>
      <c r="AE2495" s="19">
        <f t="shared" si="77"/>
        <v>2748.3669999999984</v>
      </c>
      <c r="AF2495" s="20">
        <v>525.5</v>
      </c>
      <c r="AG2495" s="21"/>
      <c r="AH2495" s="121"/>
    </row>
    <row r="2496" spans="2:34" ht="14.4" thickTop="1" thickBot="1" x14ac:dyDescent="0.3">
      <c r="B2496" s="12">
        <v>41942</v>
      </c>
      <c r="C2496" s="128" t="s">
        <v>13</v>
      </c>
      <c r="D2496" s="165">
        <v>4753.9080000000004</v>
      </c>
      <c r="E2496" s="165">
        <v>4653.2060000000001</v>
      </c>
      <c r="F2496" s="165">
        <v>4598.4399999999996</v>
      </c>
      <c r="G2496" s="165">
        <v>4526.1440000000002</v>
      </c>
      <c r="H2496" s="166">
        <v>4482.268</v>
      </c>
      <c r="I2496" s="165">
        <v>4601.1450000000004</v>
      </c>
      <c r="J2496" s="165">
        <v>4786.3649999999998</v>
      </c>
      <c r="K2496" s="165">
        <v>4736.9960000000001</v>
      </c>
      <c r="L2496" s="165">
        <v>4882.46</v>
      </c>
      <c r="M2496" s="165">
        <v>5007.5069999999996</v>
      </c>
      <c r="N2496" s="165">
        <v>5108.634</v>
      </c>
      <c r="O2496" s="165">
        <v>5167.5029999999997</v>
      </c>
      <c r="P2496" s="165">
        <v>5224.116</v>
      </c>
      <c r="Q2496" s="165">
        <v>5251.5119999999997</v>
      </c>
      <c r="R2496" s="165">
        <v>5237.6940000000004</v>
      </c>
      <c r="S2496" s="165">
        <v>5224.1509999999998</v>
      </c>
      <c r="T2496" s="165">
        <v>5232.6080000000002</v>
      </c>
      <c r="U2496" s="165">
        <v>5349.2839999999997</v>
      </c>
      <c r="V2496" s="165">
        <v>5882.085</v>
      </c>
      <c r="W2496" s="67">
        <v>6005.1509999999998</v>
      </c>
      <c r="X2496" s="165">
        <v>5931.6059999999998</v>
      </c>
      <c r="Y2496" s="165">
        <v>5622.2889999999998</v>
      </c>
      <c r="Z2496" s="165">
        <v>5399.6769999999997</v>
      </c>
      <c r="AA2496" s="165">
        <v>5173.9859999999999</v>
      </c>
      <c r="AB2496" s="167">
        <v>122838.735</v>
      </c>
      <c r="AC2496" s="18" t="str">
        <f t="shared" si="76"/>
        <v>ok</v>
      </c>
      <c r="AE2496" s="19">
        <f t="shared" si="77"/>
        <v>419.41999999999825</v>
      </c>
      <c r="AF2496" s="20">
        <v>531.13999999999987</v>
      </c>
      <c r="AG2496" s="21"/>
      <c r="AH2496" s="121"/>
    </row>
    <row r="2497" spans="1:34" ht="14.4" thickTop="1" thickBot="1" x14ac:dyDescent="0.3">
      <c r="B2497" s="12">
        <v>41943</v>
      </c>
      <c r="C2497" s="128" t="s">
        <v>14</v>
      </c>
      <c r="D2497" s="165">
        <v>4842.643</v>
      </c>
      <c r="E2497" s="165">
        <v>4669.8999999999996</v>
      </c>
      <c r="F2497" s="165">
        <v>4593.1350000000002</v>
      </c>
      <c r="G2497" s="165">
        <v>4547.6229999999996</v>
      </c>
      <c r="H2497" s="166">
        <v>4539.5410000000002</v>
      </c>
      <c r="I2497" s="165">
        <v>4634.1769999999997</v>
      </c>
      <c r="J2497" s="165">
        <v>4754.0110000000004</v>
      </c>
      <c r="K2497" s="165">
        <v>4661.4629999999997</v>
      </c>
      <c r="L2497" s="165">
        <v>4853.4250000000002</v>
      </c>
      <c r="M2497" s="165">
        <v>5161.2309999999998</v>
      </c>
      <c r="N2497" s="165">
        <v>5224.2430000000004</v>
      </c>
      <c r="O2497" s="165">
        <v>5243.4780000000001</v>
      </c>
      <c r="P2497" s="165">
        <v>5296.9830000000002</v>
      </c>
      <c r="Q2497" s="165">
        <v>5316.3339999999998</v>
      </c>
      <c r="R2497" s="165">
        <v>5258.16</v>
      </c>
      <c r="S2497" s="165">
        <v>5240.9359999999997</v>
      </c>
      <c r="T2497" s="165">
        <v>5199.8580000000002</v>
      </c>
      <c r="U2497" s="165">
        <v>5244.8360000000002</v>
      </c>
      <c r="V2497" s="165">
        <v>5762.1790000000001</v>
      </c>
      <c r="W2497" s="67">
        <v>5938.2709999999997</v>
      </c>
      <c r="X2497" s="165">
        <v>5717.5540000000001</v>
      </c>
      <c r="Y2497" s="165">
        <v>5435.8909999999996</v>
      </c>
      <c r="Z2497" s="165">
        <v>5174.1480000000001</v>
      </c>
      <c r="AA2497" s="165">
        <v>4877.598</v>
      </c>
      <c r="AB2497" s="167">
        <v>122187.618</v>
      </c>
      <c r="AC2497" s="18" t="str">
        <f t="shared" si="76"/>
        <v>ok</v>
      </c>
      <c r="AE2497" s="19">
        <f t="shared" si="77"/>
        <v>-651.11699999999837</v>
      </c>
      <c r="AF2497" s="20">
        <v>515.13</v>
      </c>
      <c r="AG2497" s="21"/>
      <c r="AH2497" s="121"/>
    </row>
    <row r="2498" spans="1:34" ht="14.4" thickTop="1" thickBot="1" x14ac:dyDescent="0.3">
      <c r="A2498" s="11" t="s">
        <v>28</v>
      </c>
      <c r="B2498" s="12">
        <v>41944</v>
      </c>
      <c r="C2498" s="128" t="s">
        <v>15</v>
      </c>
      <c r="D2498" s="70">
        <v>4606.4520000000002</v>
      </c>
      <c r="E2498" s="70">
        <v>4484.0320000000002</v>
      </c>
      <c r="F2498" s="70">
        <v>4444.7240000000002</v>
      </c>
      <c r="G2498" s="70">
        <v>4359.0609999999997</v>
      </c>
      <c r="H2498" s="71">
        <v>4362.2579999999998</v>
      </c>
      <c r="I2498" s="70">
        <v>4444.3720000000003</v>
      </c>
      <c r="J2498" s="70">
        <v>4421.2079999999996</v>
      </c>
      <c r="K2498" s="70">
        <v>4457.6049999999996</v>
      </c>
      <c r="L2498" s="70">
        <v>4533.3130000000001</v>
      </c>
      <c r="M2498" s="70">
        <v>4709.8469999999998</v>
      </c>
      <c r="N2498" s="70">
        <v>4760.8</v>
      </c>
      <c r="O2498" s="70">
        <v>4896.9290000000001</v>
      </c>
      <c r="P2498" s="70">
        <v>4899.6120000000001</v>
      </c>
      <c r="Q2498" s="70">
        <v>4883.9089999999997</v>
      </c>
      <c r="R2498" s="70">
        <v>4854.4769999999999</v>
      </c>
      <c r="S2498" s="70">
        <v>4725.4080000000004</v>
      </c>
      <c r="T2498" s="70">
        <v>4745.3040000000001</v>
      </c>
      <c r="U2498" s="70">
        <v>4854.0929999999998</v>
      </c>
      <c r="V2498" s="66">
        <v>5622.3860000000004</v>
      </c>
      <c r="W2498" s="71">
        <v>5552.2849999999999</v>
      </c>
      <c r="X2498" s="70">
        <v>5316.4210000000003</v>
      </c>
      <c r="Y2498" s="70">
        <v>5210.1189999999997</v>
      </c>
      <c r="Z2498" s="70">
        <v>5032.1220000000003</v>
      </c>
      <c r="AA2498" s="70">
        <v>4629.3779999999997</v>
      </c>
      <c r="AB2498" s="72">
        <v>114806.11500000001</v>
      </c>
      <c r="AC2498" s="18" t="str">
        <f t="shared" si="76"/>
        <v>ok</v>
      </c>
      <c r="AE2498" s="19">
        <f t="shared" si="77"/>
        <v>-7381.502999999997</v>
      </c>
      <c r="AF2498" s="20">
        <v>499.46</v>
      </c>
      <c r="AG2498" s="21"/>
      <c r="AH2498" s="121"/>
    </row>
    <row r="2499" spans="1:34" ht="14.4" thickTop="1" thickBot="1" x14ac:dyDescent="0.3">
      <c r="B2499" s="12">
        <v>41945</v>
      </c>
      <c r="C2499" s="128" t="s">
        <v>16</v>
      </c>
      <c r="D2499" s="70">
        <v>4470.4170000000004</v>
      </c>
      <c r="E2499" s="70">
        <v>4277.116</v>
      </c>
      <c r="F2499" s="70">
        <v>4211.9560000000001</v>
      </c>
      <c r="G2499" s="70">
        <v>4135.2150000000001</v>
      </c>
      <c r="H2499" s="71">
        <v>4046.538</v>
      </c>
      <c r="I2499" s="70">
        <v>4048.5050000000001</v>
      </c>
      <c r="J2499" s="70">
        <v>4043.2539999999999</v>
      </c>
      <c r="K2499" s="70">
        <v>3882.4760000000001</v>
      </c>
      <c r="L2499" s="70">
        <v>3995.8209999999999</v>
      </c>
      <c r="M2499" s="70">
        <v>4126.1099999999997</v>
      </c>
      <c r="N2499" s="70">
        <v>4153.4840000000004</v>
      </c>
      <c r="O2499" s="70">
        <v>4249.2020000000002</v>
      </c>
      <c r="P2499" s="70">
        <v>4272.7049999999999</v>
      </c>
      <c r="Q2499" s="70">
        <v>4231.5730000000003</v>
      </c>
      <c r="R2499" s="70">
        <v>4279.723</v>
      </c>
      <c r="S2499" s="70">
        <v>4263.5889999999999</v>
      </c>
      <c r="T2499" s="70">
        <v>4280.5060000000003</v>
      </c>
      <c r="U2499" s="70">
        <v>4485.12</v>
      </c>
      <c r="V2499" s="70">
        <v>5358.2929999999997</v>
      </c>
      <c r="W2499" s="67">
        <v>5577.192</v>
      </c>
      <c r="X2499" s="70">
        <v>5555.0709999999999</v>
      </c>
      <c r="Y2499" s="70">
        <v>5332.7190000000001</v>
      </c>
      <c r="Z2499" s="70">
        <v>4982.8999999999996</v>
      </c>
      <c r="AA2499" s="70">
        <v>4449.4750000000004</v>
      </c>
      <c r="AB2499" s="72">
        <v>106708.96</v>
      </c>
      <c r="AC2499" s="18" t="str">
        <f t="shared" si="76"/>
        <v>ok</v>
      </c>
      <c r="AE2499" s="19">
        <f t="shared" si="77"/>
        <v>-8097.1549999999988</v>
      </c>
      <c r="AF2499" s="20">
        <v>505.85999999999996</v>
      </c>
      <c r="AG2499" s="21"/>
      <c r="AH2499" s="121"/>
    </row>
    <row r="2500" spans="1:34" ht="14.4" thickTop="1" thickBot="1" x14ac:dyDescent="0.3">
      <c r="B2500" s="12">
        <v>41946</v>
      </c>
      <c r="C2500" s="128" t="s">
        <v>17</v>
      </c>
      <c r="D2500" s="70">
        <v>4330.6400000000003</v>
      </c>
      <c r="E2500" s="70">
        <v>4082.6779999999999</v>
      </c>
      <c r="F2500" s="70">
        <v>4051.7440000000001</v>
      </c>
      <c r="G2500" s="70">
        <v>3999.203</v>
      </c>
      <c r="H2500" s="71">
        <v>4036.116</v>
      </c>
      <c r="I2500" s="70">
        <v>4175.5010000000002</v>
      </c>
      <c r="J2500" s="70">
        <v>4346.009</v>
      </c>
      <c r="K2500" s="70">
        <v>4390.8140000000003</v>
      </c>
      <c r="L2500" s="70">
        <v>4631.4920000000002</v>
      </c>
      <c r="M2500" s="70">
        <v>4770.8649999999998</v>
      </c>
      <c r="N2500" s="70">
        <v>4991.6840000000002</v>
      </c>
      <c r="O2500" s="70">
        <v>5064.8360000000002</v>
      </c>
      <c r="P2500" s="70">
        <v>5110.259</v>
      </c>
      <c r="Q2500" s="70">
        <v>5133.6170000000002</v>
      </c>
      <c r="R2500" s="70">
        <v>5109.0259999999998</v>
      </c>
      <c r="S2500" s="70">
        <v>5088.1059999999998</v>
      </c>
      <c r="T2500" s="70">
        <v>5132.8459999999995</v>
      </c>
      <c r="U2500" s="70">
        <v>5147.2160000000003</v>
      </c>
      <c r="V2500" s="70">
        <v>5841.5280000000002</v>
      </c>
      <c r="W2500" s="67">
        <v>5853.558</v>
      </c>
      <c r="X2500" s="70">
        <v>5736.3980000000001</v>
      </c>
      <c r="Y2500" s="70">
        <v>5430.6030000000001</v>
      </c>
      <c r="Z2500" s="70">
        <v>5060.4780000000001</v>
      </c>
      <c r="AA2500" s="70">
        <v>4748.0619999999999</v>
      </c>
      <c r="AB2500" s="72">
        <v>116263.27899999999</v>
      </c>
      <c r="AC2500" s="18" t="str">
        <f t="shared" ref="AC2500:AC2563" si="78">IF(D2500-AB2499,"ok","error")</f>
        <v>ok</v>
      </c>
      <c r="AE2500" s="19">
        <f t="shared" ref="AE2500:AE2563" si="79">AB2500-AB2499</f>
        <v>9554.3189999999886</v>
      </c>
      <c r="AF2500" s="20">
        <v>509.24</v>
      </c>
      <c r="AG2500" s="21"/>
      <c r="AH2500" s="121"/>
    </row>
    <row r="2501" spans="1:34" ht="14.4" thickTop="1" thickBot="1" x14ac:dyDescent="0.3">
      <c r="B2501" s="12">
        <v>41947</v>
      </c>
      <c r="C2501" s="128" t="s">
        <v>11</v>
      </c>
      <c r="D2501" s="70">
        <v>4455.4530000000004</v>
      </c>
      <c r="E2501" s="70">
        <v>4312</v>
      </c>
      <c r="F2501" s="70">
        <v>4248.143</v>
      </c>
      <c r="G2501" s="70">
        <v>4149.4740000000002</v>
      </c>
      <c r="H2501" s="71">
        <v>4169.232</v>
      </c>
      <c r="I2501" s="70">
        <v>4315.5330000000004</v>
      </c>
      <c r="J2501" s="70">
        <v>4481.1390000000001</v>
      </c>
      <c r="K2501" s="70">
        <v>4477.3890000000001</v>
      </c>
      <c r="L2501" s="70">
        <v>4597.1549999999997</v>
      </c>
      <c r="M2501" s="70">
        <v>4863.7479999999996</v>
      </c>
      <c r="N2501" s="70">
        <v>4912.0259999999998</v>
      </c>
      <c r="O2501" s="70">
        <v>5006.174</v>
      </c>
      <c r="P2501" s="70">
        <v>5124.1779999999999</v>
      </c>
      <c r="Q2501" s="70">
        <v>5073.2579999999998</v>
      </c>
      <c r="R2501" s="70">
        <v>5076.1329999999998</v>
      </c>
      <c r="S2501" s="70">
        <v>5101.6629999999996</v>
      </c>
      <c r="T2501" s="70">
        <v>5016.8590000000004</v>
      </c>
      <c r="U2501" s="70">
        <v>5230.21</v>
      </c>
      <c r="V2501" s="70">
        <v>5912.5280000000002</v>
      </c>
      <c r="W2501" s="67">
        <v>6046.86</v>
      </c>
      <c r="X2501" s="70">
        <v>5928.2860000000001</v>
      </c>
      <c r="Y2501" s="70">
        <v>5609.24</v>
      </c>
      <c r="Z2501" s="70">
        <v>5281.875</v>
      </c>
      <c r="AA2501" s="70">
        <v>4846.6689999999999</v>
      </c>
      <c r="AB2501" s="72">
        <v>118235.22500000001</v>
      </c>
      <c r="AC2501" s="18" t="str">
        <f t="shared" si="78"/>
        <v>ok</v>
      </c>
      <c r="AE2501" s="19">
        <f t="shared" si="79"/>
        <v>1971.9460000000108</v>
      </c>
      <c r="AF2501" s="20">
        <v>520.9899999999999</v>
      </c>
      <c r="AG2501" s="21"/>
      <c r="AH2501" s="121"/>
    </row>
    <row r="2502" spans="1:34" ht="14.4" thickTop="1" thickBot="1" x14ac:dyDescent="0.3">
      <c r="B2502" s="12">
        <v>41948</v>
      </c>
      <c r="C2502" s="128" t="s">
        <v>12</v>
      </c>
      <c r="D2502" s="70">
        <v>4610.9690000000001</v>
      </c>
      <c r="E2502" s="70">
        <v>4401.6260000000002</v>
      </c>
      <c r="F2502" s="70">
        <v>4332.5950000000003</v>
      </c>
      <c r="G2502" s="70">
        <v>4288.768</v>
      </c>
      <c r="H2502" s="71">
        <v>4316.174</v>
      </c>
      <c r="I2502" s="70">
        <v>4454.5879999999997</v>
      </c>
      <c r="J2502" s="70">
        <v>4517.0770000000002</v>
      </c>
      <c r="K2502" s="70">
        <v>4567.2120000000004</v>
      </c>
      <c r="L2502" s="70">
        <v>4699.7669999999998</v>
      </c>
      <c r="M2502" s="70">
        <v>4911.6549999999997</v>
      </c>
      <c r="N2502" s="70">
        <v>4961.0140000000001</v>
      </c>
      <c r="O2502" s="70">
        <v>5081.5550000000003</v>
      </c>
      <c r="P2502" s="70">
        <v>5177.9059999999999</v>
      </c>
      <c r="Q2502" s="70">
        <v>5202.1790000000001</v>
      </c>
      <c r="R2502" s="70">
        <v>5235.1130000000003</v>
      </c>
      <c r="S2502" s="70">
        <v>5257.598</v>
      </c>
      <c r="T2502" s="70">
        <v>5228.067</v>
      </c>
      <c r="U2502" s="70">
        <v>5327.3990000000003</v>
      </c>
      <c r="V2502" s="70">
        <v>6097.6859999999997</v>
      </c>
      <c r="W2502" s="67">
        <v>6160.4350000000004</v>
      </c>
      <c r="X2502" s="70">
        <v>6078.1809999999996</v>
      </c>
      <c r="Y2502" s="70">
        <v>5753.1009999999997</v>
      </c>
      <c r="Z2502" s="70">
        <v>5451.652</v>
      </c>
      <c r="AA2502" s="70">
        <v>5057.1859999999997</v>
      </c>
      <c r="AB2502" s="72">
        <v>121169.503</v>
      </c>
      <c r="AC2502" s="18" t="str">
        <f t="shared" si="78"/>
        <v>ok</v>
      </c>
      <c r="AE2502" s="19">
        <f t="shared" si="79"/>
        <v>2934.2779999999912</v>
      </c>
      <c r="AF2502" s="20">
        <v>522.54</v>
      </c>
      <c r="AG2502" s="21"/>
      <c r="AH2502" s="121"/>
    </row>
    <row r="2503" spans="1:34" ht="14.4" thickTop="1" thickBot="1" x14ac:dyDescent="0.3">
      <c r="B2503" s="12">
        <v>41949</v>
      </c>
      <c r="C2503" s="128" t="s">
        <v>13</v>
      </c>
      <c r="D2503" s="70">
        <v>4796.7039999999997</v>
      </c>
      <c r="E2503" s="70">
        <v>4657.45</v>
      </c>
      <c r="F2503" s="70">
        <v>4574.1409999999996</v>
      </c>
      <c r="G2503" s="70">
        <v>4512.1139999999996</v>
      </c>
      <c r="H2503" s="71">
        <v>4515.3379999999997</v>
      </c>
      <c r="I2503" s="70">
        <v>4660.5119999999997</v>
      </c>
      <c r="J2503" s="70">
        <v>4792.82</v>
      </c>
      <c r="K2503" s="70">
        <v>4816.08</v>
      </c>
      <c r="L2503" s="70">
        <v>4881.4229999999998</v>
      </c>
      <c r="M2503" s="70">
        <v>5054.8950000000004</v>
      </c>
      <c r="N2503" s="70">
        <v>5131.2659999999996</v>
      </c>
      <c r="O2503" s="70">
        <v>5251.4049999999997</v>
      </c>
      <c r="P2503" s="70">
        <v>5326.3180000000002</v>
      </c>
      <c r="Q2503" s="70">
        <v>5347.74</v>
      </c>
      <c r="R2503" s="70">
        <v>5375.93</v>
      </c>
      <c r="S2503" s="70">
        <v>5387.9719999999998</v>
      </c>
      <c r="T2503" s="70">
        <v>5401.6869999999999</v>
      </c>
      <c r="U2503" s="70">
        <v>5462.3909999999996</v>
      </c>
      <c r="V2503" s="70">
        <v>6195.4949999999999</v>
      </c>
      <c r="W2503" s="67">
        <v>6271.2969999999996</v>
      </c>
      <c r="X2503" s="70">
        <v>6097.7120000000004</v>
      </c>
      <c r="Y2503" s="70">
        <v>5719.3339999999998</v>
      </c>
      <c r="Z2503" s="70">
        <v>5454.0290000000005</v>
      </c>
      <c r="AA2503" s="70">
        <v>5187.8029999999999</v>
      </c>
      <c r="AB2503" s="72">
        <v>124871.856</v>
      </c>
      <c r="AC2503" s="18" t="str">
        <f t="shared" si="78"/>
        <v>ok</v>
      </c>
      <c r="AE2503" s="19">
        <f t="shared" si="79"/>
        <v>3702.3530000000028</v>
      </c>
      <c r="AF2503" s="20">
        <v>546.69999999999993</v>
      </c>
      <c r="AG2503" s="21"/>
      <c r="AH2503" s="121"/>
    </row>
    <row r="2504" spans="1:34" ht="14.4" thickTop="1" thickBot="1" x14ac:dyDescent="0.3">
      <c r="B2504" s="12">
        <v>41950</v>
      </c>
      <c r="C2504" s="128" t="s">
        <v>14</v>
      </c>
      <c r="D2504" s="70">
        <v>4823.7809999999999</v>
      </c>
      <c r="E2504" s="70">
        <v>4724.4359999999997</v>
      </c>
      <c r="F2504" s="70">
        <v>4604.0649999999996</v>
      </c>
      <c r="G2504" s="70">
        <v>4542.5839999999998</v>
      </c>
      <c r="H2504" s="71">
        <v>4561.0150000000003</v>
      </c>
      <c r="I2504" s="70">
        <v>4667.5370000000003</v>
      </c>
      <c r="J2504" s="70">
        <v>4791.3109999999997</v>
      </c>
      <c r="K2504" s="70">
        <v>4782.2920000000004</v>
      </c>
      <c r="L2504" s="70">
        <v>4947.9009999999998</v>
      </c>
      <c r="M2504" s="70">
        <v>5073.8710000000001</v>
      </c>
      <c r="N2504" s="70">
        <v>5154.8549999999996</v>
      </c>
      <c r="O2504" s="70">
        <v>5239.0290000000005</v>
      </c>
      <c r="P2504" s="70">
        <v>5308.1009999999997</v>
      </c>
      <c r="Q2504" s="70">
        <v>5231.2420000000002</v>
      </c>
      <c r="R2504" s="70">
        <v>5226.5600000000004</v>
      </c>
      <c r="S2504" s="70">
        <v>5191.3410000000003</v>
      </c>
      <c r="T2504" s="70">
        <v>5232.1390000000001</v>
      </c>
      <c r="U2504" s="70">
        <v>5289.4930000000004</v>
      </c>
      <c r="V2504" s="70">
        <v>5946.4269999999997</v>
      </c>
      <c r="W2504" s="67">
        <v>6003.9570000000003</v>
      </c>
      <c r="X2504" s="70">
        <v>5824.7929999999997</v>
      </c>
      <c r="Y2504" s="70">
        <v>5535.585</v>
      </c>
      <c r="Z2504" s="70">
        <v>5336.7929999999997</v>
      </c>
      <c r="AA2504" s="70">
        <v>5014.9629999999997</v>
      </c>
      <c r="AB2504" s="72">
        <v>123054.071</v>
      </c>
      <c r="AC2504" s="18" t="str">
        <f t="shared" si="78"/>
        <v>ok</v>
      </c>
      <c r="AE2504" s="19">
        <f t="shared" si="79"/>
        <v>-1817.7850000000035</v>
      </c>
      <c r="AF2504" s="20">
        <v>529.66999999999985</v>
      </c>
      <c r="AG2504" s="21"/>
      <c r="AH2504" s="121"/>
    </row>
    <row r="2505" spans="1:34" ht="14.4" thickTop="1" thickBot="1" x14ac:dyDescent="0.3">
      <c r="B2505" s="12">
        <v>41951</v>
      </c>
      <c r="C2505" s="128" t="s">
        <v>15</v>
      </c>
      <c r="D2505" s="70">
        <v>4711.5</v>
      </c>
      <c r="E2505" s="70">
        <v>4537.0590000000002</v>
      </c>
      <c r="F2505" s="70">
        <v>4473.08</v>
      </c>
      <c r="G2505" s="70">
        <v>4426.0150000000003</v>
      </c>
      <c r="H2505" s="71">
        <v>4387.5529999999999</v>
      </c>
      <c r="I2505" s="70">
        <v>4457.3710000000001</v>
      </c>
      <c r="J2505" s="70">
        <v>4461.558</v>
      </c>
      <c r="K2505" s="70">
        <v>4439.7430000000004</v>
      </c>
      <c r="L2505" s="70">
        <v>4734.4740000000002</v>
      </c>
      <c r="M2505" s="70">
        <v>4876.8620000000001</v>
      </c>
      <c r="N2505" s="70">
        <v>4939.3999999999996</v>
      </c>
      <c r="O2505" s="70">
        <v>5013.0219999999999</v>
      </c>
      <c r="P2505" s="70">
        <v>5067.4059999999999</v>
      </c>
      <c r="Q2505" s="70">
        <v>5120.1980000000003</v>
      </c>
      <c r="R2505" s="70">
        <v>4986.1059999999998</v>
      </c>
      <c r="S2505" s="70">
        <v>4909.2790000000005</v>
      </c>
      <c r="T2505" s="70">
        <v>4920.1009999999997</v>
      </c>
      <c r="U2505" s="70">
        <v>5073.607</v>
      </c>
      <c r="V2505" s="66">
        <v>5946.8670000000002</v>
      </c>
      <c r="W2505" s="71">
        <v>5786.9579999999996</v>
      </c>
      <c r="X2505" s="70">
        <v>5562.1030000000001</v>
      </c>
      <c r="Y2505" s="70">
        <v>5411.9449999999997</v>
      </c>
      <c r="Z2505" s="70">
        <v>5304.549</v>
      </c>
      <c r="AA2505" s="70">
        <v>4936.0330000000004</v>
      </c>
      <c r="AB2505" s="72">
        <v>118482.789</v>
      </c>
      <c r="AC2505" s="18" t="str">
        <f t="shared" si="78"/>
        <v>ok</v>
      </c>
      <c r="AE2505" s="19">
        <f t="shared" si="79"/>
        <v>-4571.281999999992</v>
      </c>
      <c r="AF2505" s="20">
        <v>521.01</v>
      </c>
      <c r="AG2505" s="21"/>
      <c r="AH2505" s="121"/>
    </row>
    <row r="2506" spans="1:34" ht="14.4" thickTop="1" thickBot="1" x14ac:dyDescent="0.3">
      <c r="B2506" s="12">
        <v>41952</v>
      </c>
      <c r="C2506" s="128" t="s">
        <v>16</v>
      </c>
      <c r="D2506" s="70">
        <v>4643.8739999999998</v>
      </c>
      <c r="E2506" s="70">
        <v>4442.2690000000002</v>
      </c>
      <c r="F2506" s="70">
        <v>4327.1760000000004</v>
      </c>
      <c r="G2506" s="70">
        <v>4247.7070000000003</v>
      </c>
      <c r="H2506" s="71">
        <v>4214.0730000000003</v>
      </c>
      <c r="I2506" s="70">
        <v>4267.8410000000003</v>
      </c>
      <c r="J2506" s="70">
        <v>4164.7920000000004</v>
      </c>
      <c r="K2506" s="70">
        <v>4144.6180000000004</v>
      </c>
      <c r="L2506" s="70">
        <v>4299.848</v>
      </c>
      <c r="M2506" s="70">
        <v>4401.2359999999999</v>
      </c>
      <c r="N2506" s="70">
        <v>4428.3980000000001</v>
      </c>
      <c r="O2506" s="70">
        <v>4478.57</v>
      </c>
      <c r="P2506" s="70">
        <v>4480.6220000000003</v>
      </c>
      <c r="Q2506" s="70">
        <v>4521.6610000000001</v>
      </c>
      <c r="R2506" s="70">
        <v>4494.018</v>
      </c>
      <c r="S2506" s="70">
        <v>4454.1980000000003</v>
      </c>
      <c r="T2506" s="70">
        <v>4472.2470000000003</v>
      </c>
      <c r="U2506" s="70">
        <v>4733.9390000000003</v>
      </c>
      <c r="V2506" s="70">
        <v>5599.2349999999997</v>
      </c>
      <c r="W2506" s="67">
        <v>5718.4629999999997</v>
      </c>
      <c r="X2506" s="70">
        <v>5630.0640000000003</v>
      </c>
      <c r="Y2506" s="70">
        <v>5357.9660000000003</v>
      </c>
      <c r="Z2506" s="70">
        <v>4973.1130000000003</v>
      </c>
      <c r="AA2506" s="70">
        <v>4507.3090000000002</v>
      </c>
      <c r="AB2506" s="72">
        <v>111003.23699999999</v>
      </c>
      <c r="AC2506" s="18" t="str">
        <f t="shared" si="78"/>
        <v>ok</v>
      </c>
      <c r="AE2506" s="19">
        <f t="shared" si="79"/>
        <v>-7479.5520000000106</v>
      </c>
      <c r="AF2506" s="20">
        <v>495.78</v>
      </c>
      <c r="AG2506" s="21"/>
      <c r="AH2506" s="121"/>
    </row>
    <row r="2507" spans="1:34" ht="14.4" thickTop="1" thickBot="1" x14ac:dyDescent="0.3">
      <c r="B2507" s="12">
        <v>41953</v>
      </c>
      <c r="C2507" s="128" t="s">
        <v>17</v>
      </c>
      <c r="D2507" s="70">
        <v>4218.9679999999998</v>
      </c>
      <c r="E2507" s="70">
        <v>4155.5140000000001</v>
      </c>
      <c r="F2507" s="70">
        <v>4042.431</v>
      </c>
      <c r="G2507" s="70">
        <v>4036.0619999999999</v>
      </c>
      <c r="H2507" s="71">
        <v>4055.6190000000001</v>
      </c>
      <c r="I2507" s="70">
        <v>4252.826</v>
      </c>
      <c r="J2507" s="70">
        <v>4427.4979999999996</v>
      </c>
      <c r="K2507" s="70">
        <v>4454.4539999999997</v>
      </c>
      <c r="L2507" s="70">
        <v>4596.1459999999997</v>
      </c>
      <c r="M2507" s="70">
        <v>4726.8140000000003</v>
      </c>
      <c r="N2507" s="70">
        <v>4870.2309999999998</v>
      </c>
      <c r="O2507" s="70">
        <v>4986.2839999999997</v>
      </c>
      <c r="P2507" s="70">
        <v>5058.5209999999997</v>
      </c>
      <c r="Q2507" s="70">
        <v>5087.7439999999997</v>
      </c>
      <c r="R2507" s="70">
        <v>5066.3770000000004</v>
      </c>
      <c r="S2507" s="70">
        <v>5039.3950000000004</v>
      </c>
      <c r="T2507" s="70">
        <v>5090.817</v>
      </c>
      <c r="U2507" s="70">
        <v>5222.5940000000001</v>
      </c>
      <c r="V2507" s="70">
        <v>5810.7740000000003</v>
      </c>
      <c r="W2507" s="67">
        <v>5966.3310000000001</v>
      </c>
      <c r="X2507" s="70">
        <v>5804.1080000000002</v>
      </c>
      <c r="Y2507" s="70">
        <v>5477.2569999999996</v>
      </c>
      <c r="Z2507" s="70">
        <v>5118.9549999999999</v>
      </c>
      <c r="AA2507" s="70">
        <v>4732.7669999999998</v>
      </c>
      <c r="AB2507" s="72">
        <v>116298.48699999999</v>
      </c>
      <c r="AC2507" s="18" t="str">
        <f t="shared" si="78"/>
        <v>ok</v>
      </c>
      <c r="AE2507" s="19">
        <f t="shared" si="79"/>
        <v>5295.25</v>
      </c>
      <c r="AF2507" s="20">
        <v>505.03</v>
      </c>
      <c r="AG2507" s="21"/>
      <c r="AH2507" s="121"/>
    </row>
    <row r="2508" spans="1:34" ht="14.4" thickTop="1" thickBot="1" x14ac:dyDescent="0.3">
      <c r="B2508" s="12">
        <v>41954</v>
      </c>
      <c r="C2508" s="128" t="s">
        <v>11</v>
      </c>
      <c r="D2508" s="70">
        <v>4430.3819999999996</v>
      </c>
      <c r="E2508" s="70">
        <v>4433.4089999999997</v>
      </c>
      <c r="F2508" s="70">
        <v>4341.6170000000002</v>
      </c>
      <c r="G2508" s="70">
        <v>4304.1580000000004</v>
      </c>
      <c r="H2508" s="71">
        <v>4312.3519999999999</v>
      </c>
      <c r="I2508" s="70">
        <v>4471.6289999999999</v>
      </c>
      <c r="J2508" s="70">
        <v>4613.5569999999998</v>
      </c>
      <c r="K2508" s="70">
        <v>4636.9459999999999</v>
      </c>
      <c r="L2508" s="70">
        <v>4764.2110000000002</v>
      </c>
      <c r="M2508" s="70">
        <v>4911.4960000000001</v>
      </c>
      <c r="N2508" s="70">
        <v>4997.6809999999996</v>
      </c>
      <c r="O2508" s="70">
        <v>5097.2380000000003</v>
      </c>
      <c r="P2508" s="70">
        <v>5138.2120000000004</v>
      </c>
      <c r="Q2508" s="70">
        <v>5269.6970000000001</v>
      </c>
      <c r="R2508" s="70">
        <v>5268.2359999999999</v>
      </c>
      <c r="S2508" s="70">
        <v>5302.41</v>
      </c>
      <c r="T2508" s="70">
        <v>5303.0680000000002</v>
      </c>
      <c r="U2508" s="70">
        <v>5443.3370000000004</v>
      </c>
      <c r="V2508" s="70">
        <v>6037.1809999999996</v>
      </c>
      <c r="W2508" s="67">
        <v>6164.08</v>
      </c>
      <c r="X2508" s="70">
        <v>6061.3739999999998</v>
      </c>
      <c r="Y2508" s="70">
        <v>5679.433</v>
      </c>
      <c r="Z2508" s="70">
        <v>5400.0050000000001</v>
      </c>
      <c r="AA2508" s="70">
        <v>5105.8159999999998</v>
      </c>
      <c r="AB2508" s="72">
        <v>121487.52499999999</v>
      </c>
      <c r="AC2508" s="18" t="str">
        <f t="shared" si="78"/>
        <v>ok</v>
      </c>
      <c r="AE2508" s="19">
        <f t="shared" si="79"/>
        <v>5189.0380000000005</v>
      </c>
      <c r="AF2508" s="20">
        <v>526.09</v>
      </c>
      <c r="AG2508" s="21"/>
      <c r="AH2508" s="121"/>
    </row>
    <row r="2509" spans="1:34" ht="14.4" thickTop="1" thickBot="1" x14ac:dyDescent="0.3">
      <c r="B2509" s="12">
        <v>41955</v>
      </c>
      <c r="C2509" s="128" t="s">
        <v>12</v>
      </c>
      <c r="D2509" s="70">
        <v>4781.1840000000002</v>
      </c>
      <c r="E2509" s="70">
        <v>4685.8019999999997</v>
      </c>
      <c r="F2509" s="70">
        <v>4619.8829999999998</v>
      </c>
      <c r="G2509" s="70">
        <v>4553.0349999999999</v>
      </c>
      <c r="H2509" s="71">
        <v>4560.7809999999999</v>
      </c>
      <c r="I2509" s="70">
        <v>4659.38</v>
      </c>
      <c r="J2509" s="70">
        <v>4851.9870000000001</v>
      </c>
      <c r="K2509" s="70">
        <v>4840.8019999999997</v>
      </c>
      <c r="L2509" s="70">
        <v>4892.5140000000001</v>
      </c>
      <c r="M2509" s="70">
        <v>4925.37</v>
      </c>
      <c r="N2509" s="70">
        <v>5102.2690000000002</v>
      </c>
      <c r="O2509" s="70">
        <v>5211.4319999999998</v>
      </c>
      <c r="P2509" s="70">
        <v>5295.0510000000004</v>
      </c>
      <c r="Q2509" s="70">
        <v>5246.5389999999998</v>
      </c>
      <c r="R2509" s="70">
        <v>5343.0870000000004</v>
      </c>
      <c r="S2509" s="70">
        <v>5350.1509999999998</v>
      </c>
      <c r="T2509" s="70">
        <v>5354.3149999999996</v>
      </c>
      <c r="U2509" s="70">
        <v>5507.6679999999997</v>
      </c>
      <c r="V2509" s="70">
        <v>6072.4970000000003</v>
      </c>
      <c r="W2509" s="67">
        <v>6187.5330000000004</v>
      </c>
      <c r="X2509" s="70">
        <v>6033.4229999999998</v>
      </c>
      <c r="Y2509" s="70">
        <v>5769.9930000000004</v>
      </c>
      <c r="Z2509" s="70">
        <v>5358.6869999999999</v>
      </c>
      <c r="AA2509" s="70">
        <v>5161.5010000000002</v>
      </c>
      <c r="AB2509" s="72">
        <v>124364.88400000001</v>
      </c>
      <c r="AC2509" s="18" t="str">
        <f t="shared" si="78"/>
        <v>ok</v>
      </c>
      <c r="AE2509" s="19">
        <f t="shared" si="79"/>
        <v>2877.3590000000113</v>
      </c>
      <c r="AF2509" s="20">
        <v>532.8900000000001</v>
      </c>
      <c r="AG2509" s="21"/>
      <c r="AH2509" s="121"/>
    </row>
    <row r="2510" spans="1:34" ht="14.4" thickTop="1" thickBot="1" x14ac:dyDescent="0.3">
      <c r="B2510" s="12">
        <v>41956</v>
      </c>
      <c r="C2510" s="128" t="s">
        <v>13</v>
      </c>
      <c r="D2510" s="70">
        <v>4837.9799999999996</v>
      </c>
      <c r="E2510" s="70">
        <v>4694.2030000000004</v>
      </c>
      <c r="F2510" s="70">
        <v>4512.8040000000001</v>
      </c>
      <c r="G2510" s="70">
        <v>4425.0619999999999</v>
      </c>
      <c r="H2510" s="71">
        <v>4479.9269999999997</v>
      </c>
      <c r="I2510" s="70">
        <v>4611.0410000000002</v>
      </c>
      <c r="J2510" s="70">
        <v>4806.3680000000004</v>
      </c>
      <c r="K2510" s="70">
        <v>4788.9570000000003</v>
      </c>
      <c r="L2510" s="70">
        <v>4911.777</v>
      </c>
      <c r="M2510" s="70">
        <v>5057.7449999999999</v>
      </c>
      <c r="N2510" s="70">
        <v>5083.0129999999999</v>
      </c>
      <c r="O2510" s="70">
        <v>5205.0469999999996</v>
      </c>
      <c r="P2510" s="89">
        <v>5198.7709999999997</v>
      </c>
      <c r="Q2510" s="89">
        <v>5204.9390000000003</v>
      </c>
      <c r="R2510" s="89">
        <v>5165.3500000000004</v>
      </c>
      <c r="S2510" s="89">
        <v>5194.4319999999998</v>
      </c>
      <c r="T2510" s="89">
        <v>5239.799</v>
      </c>
      <c r="U2510" s="89">
        <v>5414.2529999999997</v>
      </c>
      <c r="V2510" s="89">
        <v>5851.1450000000004</v>
      </c>
      <c r="W2510" s="67">
        <v>5873.3869999999997</v>
      </c>
      <c r="X2510" s="89">
        <v>5732.3819999999996</v>
      </c>
      <c r="Y2510" s="89">
        <v>5357.3639999999996</v>
      </c>
      <c r="Z2510" s="89">
        <v>5036.4620000000004</v>
      </c>
      <c r="AA2510" s="89">
        <v>4758.8639999999996</v>
      </c>
      <c r="AB2510" s="72">
        <v>121441.072</v>
      </c>
      <c r="AC2510" s="18" t="str">
        <f t="shared" si="78"/>
        <v>ok</v>
      </c>
      <c r="AE2510" s="19">
        <f t="shared" si="79"/>
        <v>-2923.8120000000054</v>
      </c>
      <c r="AF2510" s="20">
        <v>482.3900000000001</v>
      </c>
      <c r="AG2510" s="21"/>
      <c r="AH2510" s="121"/>
    </row>
    <row r="2511" spans="1:34" ht="14.4" thickTop="1" thickBot="1" x14ac:dyDescent="0.3">
      <c r="B2511" s="12">
        <v>41957</v>
      </c>
      <c r="C2511" s="128" t="s">
        <v>14</v>
      </c>
      <c r="D2511" s="89">
        <v>4526.68</v>
      </c>
      <c r="E2511" s="89">
        <v>4355.7219999999998</v>
      </c>
      <c r="F2511" s="89">
        <v>4227.57</v>
      </c>
      <c r="G2511" s="89">
        <v>4216.509</v>
      </c>
      <c r="H2511" s="90">
        <v>4180.7640000000001</v>
      </c>
      <c r="I2511" s="89">
        <v>4288.7139999999999</v>
      </c>
      <c r="J2511" s="89">
        <v>4582.7470000000003</v>
      </c>
      <c r="K2511" s="89">
        <v>4638.8540000000003</v>
      </c>
      <c r="L2511" s="89">
        <v>4716.1790000000001</v>
      </c>
      <c r="M2511" s="89">
        <v>4796.5770000000002</v>
      </c>
      <c r="N2511" s="89">
        <v>4938.7049999999999</v>
      </c>
      <c r="O2511" s="89">
        <v>4966.4219999999996</v>
      </c>
      <c r="P2511" s="89">
        <v>5033.9549999999999</v>
      </c>
      <c r="Q2511" s="89">
        <v>4979.6120000000001</v>
      </c>
      <c r="R2511" s="89">
        <v>4993.473</v>
      </c>
      <c r="S2511" s="89">
        <v>4969.442</v>
      </c>
      <c r="T2511" s="89">
        <v>4999.7830000000004</v>
      </c>
      <c r="U2511" s="89">
        <v>5240.6589999999997</v>
      </c>
      <c r="V2511" s="66">
        <v>5679.1959999999999</v>
      </c>
      <c r="W2511" s="90">
        <v>5643.4549999999999</v>
      </c>
      <c r="X2511" s="89">
        <v>5415.8680000000004</v>
      </c>
      <c r="Y2511" s="89">
        <v>5172.9430000000002</v>
      </c>
      <c r="Z2511" s="89">
        <v>4906.3770000000004</v>
      </c>
      <c r="AA2511" s="89">
        <v>4661.4409999999998</v>
      </c>
      <c r="AB2511" s="72">
        <v>116131.647</v>
      </c>
      <c r="AC2511" s="18" t="str">
        <f t="shared" si="78"/>
        <v>ok</v>
      </c>
      <c r="AE2511" s="19">
        <f t="shared" si="79"/>
        <v>-5309.4250000000029</v>
      </c>
      <c r="AF2511" s="20">
        <v>465.92999999999989</v>
      </c>
      <c r="AG2511" s="21"/>
      <c r="AH2511" s="121"/>
    </row>
    <row r="2512" spans="1:34" ht="14.4" thickTop="1" thickBot="1" x14ac:dyDescent="0.3">
      <c r="B2512" s="12">
        <v>41958</v>
      </c>
      <c r="C2512" s="128" t="s">
        <v>15</v>
      </c>
      <c r="D2512" s="89">
        <v>4400.7030000000004</v>
      </c>
      <c r="E2512" s="89">
        <v>4342.902</v>
      </c>
      <c r="F2512" s="89">
        <v>4133.3320000000003</v>
      </c>
      <c r="G2512" s="89">
        <v>4162.1459999999997</v>
      </c>
      <c r="H2512" s="90">
        <v>4190.0590000000002</v>
      </c>
      <c r="I2512" s="89">
        <v>4289.201</v>
      </c>
      <c r="J2512" s="89">
        <v>4316.8050000000003</v>
      </c>
      <c r="K2512" s="89">
        <v>4330.665</v>
      </c>
      <c r="L2512" s="89">
        <v>4561.0209999999997</v>
      </c>
      <c r="M2512" s="89">
        <v>4724.7150000000001</v>
      </c>
      <c r="N2512" s="89">
        <v>4811.2460000000001</v>
      </c>
      <c r="O2512" s="89">
        <v>4925.0460000000003</v>
      </c>
      <c r="P2512" s="89">
        <v>4908.4960000000001</v>
      </c>
      <c r="Q2512" s="89">
        <v>4952.9859999999999</v>
      </c>
      <c r="R2512" s="89">
        <v>4847.5460000000003</v>
      </c>
      <c r="S2512" s="89">
        <v>4795.0730000000003</v>
      </c>
      <c r="T2512" s="89">
        <v>4778.8019999999997</v>
      </c>
      <c r="U2512" s="89">
        <v>4939.174</v>
      </c>
      <c r="V2512" s="66">
        <v>5708.973</v>
      </c>
      <c r="W2512" s="90">
        <v>5612.5709999999999</v>
      </c>
      <c r="X2512" s="89">
        <v>5415.3829999999998</v>
      </c>
      <c r="Y2512" s="89">
        <v>5348.4880000000003</v>
      </c>
      <c r="Z2512" s="89">
        <v>5160.17</v>
      </c>
      <c r="AA2512" s="89">
        <v>4855.5929999999998</v>
      </c>
      <c r="AB2512" s="72">
        <v>114511.09600000001</v>
      </c>
      <c r="AC2512" s="18" t="str">
        <f t="shared" si="78"/>
        <v>ok</v>
      </c>
      <c r="AE2512" s="19">
        <f t="shared" si="79"/>
        <v>-1620.5509999999922</v>
      </c>
      <c r="AF2512" s="20">
        <v>494.57000000000005</v>
      </c>
      <c r="AG2512" s="21"/>
      <c r="AH2512" s="121"/>
    </row>
    <row r="2513" spans="1:34" ht="14.4" thickTop="1" thickBot="1" x14ac:dyDescent="0.3">
      <c r="B2513" s="12">
        <v>41959</v>
      </c>
      <c r="C2513" s="128" t="s">
        <v>16</v>
      </c>
      <c r="D2513" s="89">
        <v>4569.0219999999999</v>
      </c>
      <c r="E2513" s="89">
        <v>4382.5820000000003</v>
      </c>
      <c r="F2513" s="89">
        <v>4192.0749999999998</v>
      </c>
      <c r="G2513" s="89">
        <v>4138.5370000000003</v>
      </c>
      <c r="H2513" s="90">
        <v>4121.9380000000001</v>
      </c>
      <c r="I2513" s="89">
        <v>4135.7160000000003</v>
      </c>
      <c r="J2513" s="89">
        <v>4083.7440000000001</v>
      </c>
      <c r="K2513" s="89">
        <v>4000.259</v>
      </c>
      <c r="L2513" s="89">
        <v>4186.9690000000001</v>
      </c>
      <c r="M2513" s="89">
        <v>4236.68</v>
      </c>
      <c r="N2513" s="89">
        <v>4292.2359999999999</v>
      </c>
      <c r="O2513" s="89">
        <v>4347.5919999999996</v>
      </c>
      <c r="P2513" s="89">
        <v>4382.7719999999999</v>
      </c>
      <c r="Q2513" s="89">
        <v>4398.2060000000001</v>
      </c>
      <c r="R2513" s="89">
        <v>4381.9030000000002</v>
      </c>
      <c r="S2513" s="89">
        <v>4383.808</v>
      </c>
      <c r="T2513" s="89">
        <v>4426.8249999999998</v>
      </c>
      <c r="U2513" s="89">
        <v>4513.8959999999997</v>
      </c>
      <c r="V2513" s="89">
        <v>5604.9709999999995</v>
      </c>
      <c r="W2513" s="67">
        <v>5665.9139999999998</v>
      </c>
      <c r="X2513" s="89">
        <v>5661.9219999999996</v>
      </c>
      <c r="Y2513" s="89">
        <v>5395.04</v>
      </c>
      <c r="Z2513" s="89">
        <v>5143.13</v>
      </c>
      <c r="AA2513" s="89">
        <v>4809.6360000000004</v>
      </c>
      <c r="AB2513" s="72">
        <v>109455.37300000001</v>
      </c>
      <c r="AC2513" s="18" t="str">
        <f t="shared" si="78"/>
        <v>ok</v>
      </c>
      <c r="AE2513" s="19">
        <f t="shared" si="79"/>
        <v>-5055.7229999999981</v>
      </c>
      <c r="AF2513" s="20">
        <v>525.29</v>
      </c>
      <c r="AG2513" s="21"/>
      <c r="AH2513" s="121"/>
    </row>
    <row r="2514" spans="1:34" ht="14.4" thickTop="1" thickBot="1" x14ac:dyDescent="0.3">
      <c r="B2514" s="12">
        <v>41960</v>
      </c>
      <c r="C2514" s="128" t="s">
        <v>17</v>
      </c>
      <c r="D2514" s="89">
        <v>4545.5349999999999</v>
      </c>
      <c r="E2514" s="89">
        <v>4283.4930000000004</v>
      </c>
      <c r="F2514" s="89">
        <v>4209.57</v>
      </c>
      <c r="G2514" s="89">
        <v>4119.9560000000001</v>
      </c>
      <c r="H2514" s="90">
        <v>4123.3019999999997</v>
      </c>
      <c r="I2514" s="89">
        <v>4158.2060000000001</v>
      </c>
      <c r="J2514" s="89">
        <v>4156.7889999999998</v>
      </c>
      <c r="K2514" s="89">
        <v>4121.2539999999999</v>
      </c>
      <c r="L2514" s="89">
        <v>4314.723</v>
      </c>
      <c r="M2514" s="89">
        <v>4566.4759999999997</v>
      </c>
      <c r="N2514" s="89">
        <v>4604.1329999999998</v>
      </c>
      <c r="O2514" s="89">
        <v>4716.6859999999997</v>
      </c>
      <c r="P2514" s="89">
        <v>4758.1139999999996</v>
      </c>
      <c r="Q2514" s="89">
        <v>4813.027</v>
      </c>
      <c r="R2514" s="89">
        <v>4744.9369999999999</v>
      </c>
      <c r="S2514" s="89">
        <v>4709.7839999999997</v>
      </c>
      <c r="T2514" s="89">
        <v>4683.1279999999997</v>
      </c>
      <c r="U2514" s="89">
        <v>4884.4709999999995</v>
      </c>
      <c r="V2514" s="89">
        <v>5837.6329999999998</v>
      </c>
      <c r="W2514" s="67">
        <v>5980.5889999999999</v>
      </c>
      <c r="X2514" s="89">
        <v>5873.3140000000003</v>
      </c>
      <c r="Y2514" s="89">
        <v>5586.0420000000004</v>
      </c>
      <c r="Z2514" s="89">
        <v>5149.0820000000003</v>
      </c>
      <c r="AA2514" s="89">
        <v>4702.0029999999997</v>
      </c>
      <c r="AB2514" s="72">
        <v>113642.247</v>
      </c>
      <c r="AC2514" s="18" t="str">
        <f t="shared" si="78"/>
        <v>ok</v>
      </c>
      <c r="AE2514" s="19">
        <f t="shared" si="79"/>
        <v>4186.8739999999962</v>
      </c>
      <c r="AF2514" s="20">
        <v>516.66</v>
      </c>
      <c r="AG2514" s="21"/>
      <c r="AH2514" s="121"/>
    </row>
    <row r="2515" spans="1:34" ht="14.4" thickTop="1" thickBot="1" x14ac:dyDescent="0.3">
      <c r="B2515" s="12">
        <v>41961</v>
      </c>
      <c r="C2515" s="128" t="s">
        <v>11</v>
      </c>
      <c r="D2515" s="89">
        <v>4370.9279999999999</v>
      </c>
      <c r="E2515" s="89">
        <v>4200.1329999999998</v>
      </c>
      <c r="F2515" s="89">
        <v>4113.6350000000002</v>
      </c>
      <c r="G2515" s="89">
        <v>4054.86</v>
      </c>
      <c r="H2515" s="90">
        <v>4063.431</v>
      </c>
      <c r="I2515" s="89">
        <v>4143.3909999999996</v>
      </c>
      <c r="J2515" s="89">
        <v>4451.0559999999996</v>
      </c>
      <c r="K2515" s="89">
        <v>4390.933</v>
      </c>
      <c r="L2515" s="89">
        <v>4599.9530000000004</v>
      </c>
      <c r="M2515" s="89">
        <v>4703.6940000000004</v>
      </c>
      <c r="N2515" s="89">
        <v>4798.268</v>
      </c>
      <c r="O2515" s="89">
        <v>4913.7139999999999</v>
      </c>
      <c r="P2515" s="89">
        <v>4935.1639999999998</v>
      </c>
      <c r="Q2515" s="89">
        <v>4926.5730000000003</v>
      </c>
      <c r="R2515" s="89">
        <v>4910.1989999999996</v>
      </c>
      <c r="S2515" s="89">
        <v>4925.7839999999997</v>
      </c>
      <c r="T2515" s="89">
        <v>4936.3289999999997</v>
      </c>
      <c r="U2515" s="89">
        <v>5133.41</v>
      </c>
      <c r="V2515" s="89">
        <v>5664.491</v>
      </c>
      <c r="W2515" s="67">
        <v>5703.6369999999997</v>
      </c>
      <c r="X2515" s="89">
        <v>5540.2290000000003</v>
      </c>
      <c r="Y2515" s="89">
        <v>5154.366</v>
      </c>
      <c r="Z2515" s="89">
        <v>4822.4930000000004</v>
      </c>
      <c r="AA2515" s="89">
        <v>4573.3559999999998</v>
      </c>
      <c r="AB2515" s="72">
        <v>114030.027</v>
      </c>
      <c r="AC2515" s="18" t="str">
        <f t="shared" si="78"/>
        <v>ok</v>
      </c>
      <c r="AE2515" s="19">
        <f t="shared" si="79"/>
        <v>387.77999999999884</v>
      </c>
      <c r="AF2515" s="20">
        <v>466.78999999999996</v>
      </c>
      <c r="AG2515" s="21"/>
      <c r="AH2515" s="121"/>
    </row>
    <row r="2516" spans="1:34" ht="14.4" thickTop="1" thickBot="1" x14ac:dyDescent="0.3">
      <c r="B2516" s="12">
        <v>41962</v>
      </c>
      <c r="C2516" s="128" t="s">
        <v>12</v>
      </c>
      <c r="D2516" s="89">
        <v>4257.97</v>
      </c>
      <c r="E2516" s="89">
        <v>4111.25</v>
      </c>
      <c r="F2516" s="89">
        <v>4069.2280000000001</v>
      </c>
      <c r="G2516" s="89">
        <v>4048.837</v>
      </c>
      <c r="H2516" s="90">
        <v>4099.4340000000002</v>
      </c>
      <c r="I2516" s="70">
        <v>4264.549</v>
      </c>
      <c r="J2516" s="70">
        <v>4516.1189999999997</v>
      </c>
      <c r="K2516" s="70">
        <v>4607.7020000000002</v>
      </c>
      <c r="L2516" s="70">
        <v>4597.9210000000003</v>
      </c>
      <c r="M2516" s="70">
        <v>4767.3710000000001</v>
      </c>
      <c r="N2516" s="70">
        <v>4719.8959999999997</v>
      </c>
      <c r="O2516" s="70">
        <v>4993.41</v>
      </c>
      <c r="P2516" s="70">
        <v>5042.1499999999996</v>
      </c>
      <c r="Q2516" s="70">
        <v>4997.4740000000002</v>
      </c>
      <c r="R2516" s="70">
        <v>4895.4049999999997</v>
      </c>
      <c r="S2516" s="70">
        <v>4927.6949999999997</v>
      </c>
      <c r="T2516" s="70">
        <v>4945.28</v>
      </c>
      <c r="U2516" s="70">
        <v>5175.3029999999999</v>
      </c>
      <c r="V2516" s="66">
        <v>5810.6220000000003</v>
      </c>
      <c r="W2516" s="71">
        <v>5808.3969999999999</v>
      </c>
      <c r="X2516" s="70">
        <v>5567.0510000000004</v>
      </c>
      <c r="Y2516" s="70">
        <v>5241.692</v>
      </c>
      <c r="Z2516" s="70">
        <v>4844.902</v>
      </c>
      <c r="AA2516" s="70">
        <v>4561.62</v>
      </c>
      <c r="AB2516" s="72">
        <v>114871.27800000001</v>
      </c>
      <c r="AC2516" s="18" t="str">
        <f t="shared" si="78"/>
        <v>ok</v>
      </c>
      <c r="AE2516" s="19">
        <f t="shared" si="79"/>
        <v>841.25100000000384</v>
      </c>
      <c r="AF2516" s="20">
        <v>455.08999999999992</v>
      </c>
      <c r="AG2516" s="21"/>
      <c r="AH2516" s="121"/>
    </row>
    <row r="2517" spans="1:34" ht="14.4" thickTop="1" thickBot="1" x14ac:dyDescent="0.3">
      <c r="B2517" s="12">
        <v>41963</v>
      </c>
      <c r="C2517" s="128" t="s">
        <v>13</v>
      </c>
      <c r="D2517" s="70">
        <v>4319.2299999999996</v>
      </c>
      <c r="E2517" s="70">
        <v>4158.9080000000004</v>
      </c>
      <c r="F2517" s="70">
        <v>4060.7379999999998</v>
      </c>
      <c r="G2517" s="70">
        <v>4083.2060000000001</v>
      </c>
      <c r="H2517" s="71">
        <v>4125.6400000000003</v>
      </c>
      <c r="I2517" s="70">
        <v>4273.5820000000003</v>
      </c>
      <c r="J2517" s="70">
        <v>4511.5469999999996</v>
      </c>
      <c r="K2517" s="70">
        <v>4372.3209999999999</v>
      </c>
      <c r="L2517" s="70">
        <v>4578.0379999999996</v>
      </c>
      <c r="M2517" s="70">
        <v>4706.6629999999996</v>
      </c>
      <c r="N2517" s="70">
        <v>4832.8450000000003</v>
      </c>
      <c r="O2517" s="70">
        <v>4891.1679999999997</v>
      </c>
      <c r="P2517" s="70">
        <v>4981.6440000000002</v>
      </c>
      <c r="Q2517" s="70">
        <v>4972.1260000000002</v>
      </c>
      <c r="R2517" s="70">
        <v>4992.9769999999999</v>
      </c>
      <c r="S2517" s="70">
        <v>5076.6139999999996</v>
      </c>
      <c r="T2517" s="70">
        <v>5135.0110000000004</v>
      </c>
      <c r="U2517" s="70">
        <v>5243.8149999999996</v>
      </c>
      <c r="V2517" s="70">
        <v>5769.9359999999997</v>
      </c>
      <c r="W2517" s="67">
        <v>5860.0349999999999</v>
      </c>
      <c r="X2517" s="70">
        <v>5640.92</v>
      </c>
      <c r="Y2517" s="70">
        <v>5325.433</v>
      </c>
      <c r="Z2517" s="70">
        <v>5000.0309999999999</v>
      </c>
      <c r="AA2517" s="70">
        <v>4806.0360000000001</v>
      </c>
      <c r="AB2517" s="72">
        <v>115718.46400000001</v>
      </c>
      <c r="AC2517" s="18" t="str">
        <f t="shared" si="78"/>
        <v>ok</v>
      </c>
      <c r="AE2517" s="19">
        <f t="shared" si="79"/>
        <v>847.18600000000151</v>
      </c>
      <c r="AF2517" s="20">
        <v>484.08</v>
      </c>
      <c r="AG2517" s="21"/>
      <c r="AH2517" s="121"/>
    </row>
    <row r="2518" spans="1:34" ht="14.4" thickTop="1" thickBot="1" x14ac:dyDescent="0.3">
      <c r="B2518" s="12">
        <v>41964</v>
      </c>
      <c r="C2518" s="128" t="s">
        <v>14</v>
      </c>
      <c r="D2518" s="70">
        <v>4497.9040000000005</v>
      </c>
      <c r="E2518" s="70">
        <v>4375.4690000000001</v>
      </c>
      <c r="F2518" s="70">
        <v>4276.6419999999998</v>
      </c>
      <c r="G2518" s="70">
        <v>4257.4049999999997</v>
      </c>
      <c r="H2518" s="71">
        <v>4275.1859999999997</v>
      </c>
      <c r="I2518" s="70">
        <v>4450.1639999999998</v>
      </c>
      <c r="J2518" s="70">
        <v>4631.7759999999998</v>
      </c>
      <c r="K2518" s="70">
        <v>4517.9309999999996</v>
      </c>
      <c r="L2518" s="70">
        <v>4777.6589999999997</v>
      </c>
      <c r="M2518" s="70">
        <v>4952.7169999999996</v>
      </c>
      <c r="N2518" s="70">
        <v>5150.5029999999997</v>
      </c>
      <c r="O2518" s="70">
        <v>5173.34</v>
      </c>
      <c r="P2518" s="70">
        <v>5237.5839999999998</v>
      </c>
      <c r="Q2518" s="70">
        <v>5259.77</v>
      </c>
      <c r="R2518" s="70">
        <v>5311.47</v>
      </c>
      <c r="S2518" s="70">
        <v>5284.9979999999996</v>
      </c>
      <c r="T2518" s="70">
        <v>5273.0550000000003</v>
      </c>
      <c r="U2518" s="70">
        <v>5445.4520000000002</v>
      </c>
      <c r="V2518" s="70">
        <v>5910.6480000000001</v>
      </c>
      <c r="W2518" s="67">
        <v>5944.7420000000002</v>
      </c>
      <c r="X2518" s="70">
        <v>5782.8280000000004</v>
      </c>
      <c r="Y2518" s="70">
        <v>5485.1450000000004</v>
      </c>
      <c r="Z2518" s="70">
        <v>5175.2070000000003</v>
      </c>
      <c r="AA2518" s="70">
        <v>4987.4610000000002</v>
      </c>
      <c r="AB2518" s="72">
        <v>120435.056</v>
      </c>
      <c r="AC2518" s="18" t="str">
        <f t="shared" si="78"/>
        <v>ok</v>
      </c>
      <c r="AE2518" s="19">
        <f t="shared" si="79"/>
        <v>4716.5919999999896</v>
      </c>
      <c r="AF2518" s="20">
        <v>505.58</v>
      </c>
      <c r="AG2518" s="21"/>
      <c r="AH2518" s="121"/>
    </row>
    <row r="2519" spans="1:34" ht="14.4" thickTop="1" thickBot="1" x14ac:dyDescent="0.3">
      <c r="B2519" s="12">
        <v>41965</v>
      </c>
      <c r="C2519" s="128" t="s">
        <v>15</v>
      </c>
      <c r="D2519" s="70">
        <v>4682.5420000000004</v>
      </c>
      <c r="E2519" s="70">
        <v>4537.6090000000004</v>
      </c>
      <c r="F2519" s="70">
        <v>4459.1149999999998</v>
      </c>
      <c r="G2519" s="70">
        <v>4419.4170000000004</v>
      </c>
      <c r="H2519" s="71">
        <v>4388.0690000000004</v>
      </c>
      <c r="I2519" s="70">
        <v>4492.6719999999996</v>
      </c>
      <c r="J2519" s="70">
        <v>4490.2389999999996</v>
      </c>
      <c r="K2519" s="70">
        <v>4480.0029999999997</v>
      </c>
      <c r="L2519" s="70">
        <v>4654.6930000000002</v>
      </c>
      <c r="M2519" s="70">
        <v>4821.9380000000001</v>
      </c>
      <c r="N2519" s="70">
        <v>4906.1390000000001</v>
      </c>
      <c r="O2519" s="70">
        <v>4993.1750000000002</v>
      </c>
      <c r="P2519" s="70">
        <v>5037.0860000000002</v>
      </c>
      <c r="Q2519" s="70">
        <v>5103.857</v>
      </c>
      <c r="R2519" s="70">
        <v>4999.0010000000002</v>
      </c>
      <c r="S2519" s="70">
        <v>4931.0770000000002</v>
      </c>
      <c r="T2519" s="70">
        <v>4912.7299999999996</v>
      </c>
      <c r="U2519" s="70">
        <v>5051.6530000000002</v>
      </c>
      <c r="V2519" s="66">
        <v>5967.7619999999997</v>
      </c>
      <c r="W2519" s="71">
        <v>5809.6270000000004</v>
      </c>
      <c r="X2519" s="70">
        <v>5641.6409999999996</v>
      </c>
      <c r="Y2519" s="70">
        <v>5549.3339999999998</v>
      </c>
      <c r="Z2519" s="70">
        <v>5422.8130000000001</v>
      </c>
      <c r="AA2519" s="70">
        <v>5096.2619999999997</v>
      </c>
      <c r="AB2519" s="72">
        <v>118848.454</v>
      </c>
      <c r="AC2519" s="18" t="str">
        <f t="shared" si="78"/>
        <v>ok</v>
      </c>
      <c r="AE2519" s="19">
        <f t="shared" si="79"/>
        <v>-1586.601999999999</v>
      </c>
      <c r="AF2519" s="20">
        <v>531.5</v>
      </c>
      <c r="AG2519" s="21"/>
      <c r="AH2519" s="121"/>
    </row>
    <row r="2520" spans="1:34" ht="14.4" thickTop="1" thickBot="1" x14ac:dyDescent="0.3">
      <c r="B2520" s="12">
        <v>41966</v>
      </c>
      <c r="C2520" s="128" t="s">
        <v>16</v>
      </c>
      <c r="D2520" s="70">
        <v>4795.3100000000004</v>
      </c>
      <c r="E2520" s="70">
        <v>4564.558</v>
      </c>
      <c r="F2520" s="70">
        <v>4421.6239999999998</v>
      </c>
      <c r="G2520" s="70">
        <v>4332</v>
      </c>
      <c r="H2520" s="71">
        <v>4257.7389999999996</v>
      </c>
      <c r="I2520" s="70">
        <v>4276.9690000000001</v>
      </c>
      <c r="J2520" s="70">
        <v>4216.3459999999995</v>
      </c>
      <c r="K2520" s="70">
        <v>4129.2969999999996</v>
      </c>
      <c r="L2520" s="70">
        <v>4247.5720000000001</v>
      </c>
      <c r="M2520" s="70">
        <v>4360.7730000000001</v>
      </c>
      <c r="N2520" s="70">
        <v>4436.0079999999998</v>
      </c>
      <c r="O2520" s="70">
        <v>4528.84</v>
      </c>
      <c r="P2520" s="70">
        <v>4635.7299999999996</v>
      </c>
      <c r="Q2520" s="70">
        <v>4752.6729999999998</v>
      </c>
      <c r="R2520" s="70">
        <v>4750.9059999999999</v>
      </c>
      <c r="S2520" s="70">
        <v>4750.67</v>
      </c>
      <c r="T2520" s="70">
        <v>4757.5829999999996</v>
      </c>
      <c r="U2520" s="70">
        <v>4891.442</v>
      </c>
      <c r="V2520" s="70">
        <v>5886.0039999999999</v>
      </c>
      <c r="W2520" s="67">
        <v>6146.0529999999999</v>
      </c>
      <c r="X2520" s="70">
        <v>6073.2640000000001</v>
      </c>
      <c r="Y2520" s="70">
        <v>5906.5290000000005</v>
      </c>
      <c r="Z2520" s="70">
        <v>5479.2520000000004</v>
      </c>
      <c r="AA2520" s="70">
        <v>5067.4709999999995</v>
      </c>
      <c r="AB2520" s="72">
        <v>115664.613</v>
      </c>
      <c r="AC2520" s="18" t="str">
        <f t="shared" si="78"/>
        <v>ok</v>
      </c>
      <c r="AE2520" s="19">
        <f t="shared" si="79"/>
        <v>-3183.8410000000003</v>
      </c>
      <c r="AF2520" s="20">
        <v>548.52</v>
      </c>
      <c r="AG2520" s="21"/>
      <c r="AH2520" s="121"/>
    </row>
    <row r="2521" spans="1:34" ht="14.4" thickTop="1" thickBot="1" x14ac:dyDescent="0.3">
      <c r="B2521" s="12">
        <v>41967</v>
      </c>
      <c r="C2521" s="128" t="s">
        <v>17</v>
      </c>
      <c r="D2521" s="70">
        <v>4713.5460000000003</v>
      </c>
      <c r="E2521" s="70">
        <v>4564.6459999999997</v>
      </c>
      <c r="F2521" s="70">
        <v>4465.0709999999999</v>
      </c>
      <c r="G2521" s="70">
        <v>4412.13</v>
      </c>
      <c r="H2521" s="71">
        <v>4415.8950000000004</v>
      </c>
      <c r="I2521" s="70">
        <v>4561.6379999999999</v>
      </c>
      <c r="J2521" s="70">
        <v>4744.5770000000002</v>
      </c>
      <c r="K2521" s="70">
        <v>4691.2839999999997</v>
      </c>
      <c r="L2521" s="70">
        <v>4785.07</v>
      </c>
      <c r="M2521" s="70">
        <v>5011.6210000000001</v>
      </c>
      <c r="N2521" s="70">
        <v>5199.21</v>
      </c>
      <c r="O2521" s="70">
        <v>5093.9669999999996</v>
      </c>
      <c r="P2521" s="70">
        <v>5380.6940000000004</v>
      </c>
      <c r="Q2521" s="70">
        <v>5425.9009999999998</v>
      </c>
      <c r="R2521" s="70">
        <v>5444.6040000000003</v>
      </c>
      <c r="S2521" s="70">
        <v>5492.0959999999995</v>
      </c>
      <c r="T2521" s="70">
        <v>5385.2629999999999</v>
      </c>
      <c r="U2521" s="70">
        <v>5553.3890000000001</v>
      </c>
      <c r="V2521" s="70">
        <v>6113.9589999999998</v>
      </c>
      <c r="W2521" s="67">
        <v>6254.5389999999998</v>
      </c>
      <c r="X2521" s="70">
        <v>6141.6019999999999</v>
      </c>
      <c r="Y2521" s="70">
        <v>5828.9709999999995</v>
      </c>
      <c r="Z2521" s="70">
        <v>5526.2449999999999</v>
      </c>
      <c r="AA2521" s="70">
        <v>5180.7160000000003</v>
      </c>
      <c r="AB2521" s="72">
        <v>124386.63400000001</v>
      </c>
      <c r="AC2521" s="18" t="str">
        <f t="shared" si="78"/>
        <v>ok</v>
      </c>
      <c r="AE2521" s="19">
        <f t="shared" si="79"/>
        <v>8722.0210000000079</v>
      </c>
      <c r="AF2521" s="20">
        <v>531.67999999999995</v>
      </c>
      <c r="AG2521" s="21"/>
      <c r="AH2521" s="121"/>
    </row>
    <row r="2522" spans="1:34" ht="14.4" thickTop="1" thickBot="1" x14ac:dyDescent="0.3">
      <c r="B2522" s="12">
        <v>41968</v>
      </c>
      <c r="C2522" s="128" t="s">
        <v>11</v>
      </c>
      <c r="D2522" s="70">
        <v>4871.973</v>
      </c>
      <c r="E2522" s="70">
        <v>4718.335</v>
      </c>
      <c r="F2522" s="70">
        <v>4664.8010000000004</v>
      </c>
      <c r="G2522" s="70">
        <v>4550.1149999999998</v>
      </c>
      <c r="H2522" s="71">
        <v>4534.6379999999999</v>
      </c>
      <c r="I2522" s="70">
        <v>4669.973</v>
      </c>
      <c r="J2522" s="70">
        <v>4843.2340000000004</v>
      </c>
      <c r="K2522" s="70">
        <v>4828.0259999999998</v>
      </c>
      <c r="L2522" s="70">
        <v>4964.7190000000001</v>
      </c>
      <c r="M2522" s="70">
        <v>5087.8190000000004</v>
      </c>
      <c r="N2522" s="70">
        <v>5090.2060000000001</v>
      </c>
      <c r="O2522" s="89">
        <v>5194.116</v>
      </c>
      <c r="P2522" s="89">
        <v>5160.9650000000001</v>
      </c>
      <c r="Q2522" s="89">
        <v>5186.4160000000002</v>
      </c>
      <c r="R2522" s="89">
        <v>5197.5450000000001</v>
      </c>
      <c r="S2522" s="89">
        <v>5208.6490000000003</v>
      </c>
      <c r="T2522" s="89">
        <v>5251.0780000000004</v>
      </c>
      <c r="U2522" s="89">
        <v>5417</v>
      </c>
      <c r="V2522" s="89">
        <v>5882.1319999999996</v>
      </c>
      <c r="W2522" s="67">
        <v>5927.8860000000004</v>
      </c>
      <c r="X2522" s="89">
        <v>5761.8469999999998</v>
      </c>
      <c r="Y2522" s="89">
        <v>5343.6419999999998</v>
      </c>
      <c r="Z2522" s="89">
        <v>5020.5020000000004</v>
      </c>
      <c r="AA2522" s="89">
        <v>4806.9589999999998</v>
      </c>
      <c r="AB2522" s="72">
        <v>122182.576</v>
      </c>
      <c r="AC2522" s="18" t="str">
        <f t="shared" si="78"/>
        <v>ok</v>
      </c>
      <c r="AE2522" s="19">
        <f t="shared" si="79"/>
        <v>-2204.0580000000045</v>
      </c>
      <c r="AF2522" s="20">
        <v>512.82000000000005</v>
      </c>
      <c r="AG2522" s="21"/>
      <c r="AH2522" s="121"/>
    </row>
    <row r="2523" spans="1:34" ht="14.4" thickTop="1" thickBot="1" x14ac:dyDescent="0.3">
      <c r="B2523" s="12">
        <v>41969</v>
      </c>
      <c r="C2523" s="128" t="s">
        <v>12</v>
      </c>
      <c r="D2523" s="89">
        <v>4543.3639999999996</v>
      </c>
      <c r="E2523" s="89">
        <v>4359.8429999999998</v>
      </c>
      <c r="F2523" s="89">
        <v>4263.1120000000001</v>
      </c>
      <c r="G2523" s="89">
        <v>4206.9750000000004</v>
      </c>
      <c r="H2523" s="90">
        <v>4237.8580000000002</v>
      </c>
      <c r="I2523" s="89">
        <v>4368.4859999999999</v>
      </c>
      <c r="J2523" s="89">
        <v>4660.1689999999999</v>
      </c>
      <c r="K2523" s="89">
        <v>4648.6210000000001</v>
      </c>
      <c r="L2523" s="89">
        <v>4764.5370000000003</v>
      </c>
      <c r="M2523" s="89">
        <v>4903.2870000000003</v>
      </c>
      <c r="N2523" s="89">
        <v>4889.7250000000004</v>
      </c>
      <c r="O2523" s="89">
        <v>4919.5619999999999</v>
      </c>
      <c r="P2523" s="89">
        <v>4907.0110000000004</v>
      </c>
      <c r="Q2523" s="89">
        <v>4872.317</v>
      </c>
      <c r="R2523" s="89">
        <v>4960.3590000000004</v>
      </c>
      <c r="S2523" s="89">
        <v>4874.6499999999996</v>
      </c>
      <c r="T2523" s="89">
        <v>4960.5550000000003</v>
      </c>
      <c r="U2523" s="89">
        <v>5102.7960000000003</v>
      </c>
      <c r="V2523" s="89">
        <v>5657.4059999999999</v>
      </c>
      <c r="W2523" s="67">
        <v>5719.0780000000004</v>
      </c>
      <c r="X2523" s="89">
        <v>5556.1710000000003</v>
      </c>
      <c r="Y2523" s="89">
        <v>5220.5749999999998</v>
      </c>
      <c r="Z2523" s="89">
        <v>4823.63</v>
      </c>
      <c r="AA2523" s="89">
        <v>4622.47</v>
      </c>
      <c r="AB2523" s="72">
        <v>116042.557</v>
      </c>
      <c r="AC2523" s="18" t="str">
        <f t="shared" si="78"/>
        <v>ok</v>
      </c>
      <c r="AE2523" s="19">
        <f t="shared" si="79"/>
        <v>-6140.0190000000002</v>
      </c>
      <c r="AF2523" s="20">
        <v>471.95999999999987</v>
      </c>
      <c r="AG2523" s="21"/>
      <c r="AH2523" s="121"/>
    </row>
    <row r="2524" spans="1:34" ht="14.4" thickTop="1" thickBot="1" x14ac:dyDescent="0.3">
      <c r="B2524" s="12">
        <v>41970</v>
      </c>
      <c r="C2524" s="128" t="s">
        <v>13</v>
      </c>
      <c r="D2524" s="89">
        <v>4314.1769999999997</v>
      </c>
      <c r="E2524" s="89">
        <v>4219.9399999999996</v>
      </c>
      <c r="F2524" s="89">
        <v>4175.9080000000004</v>
      </c>
      <c r="G2524" s="89">
        <v>4062.5929999999998</v>
      </c>
      <c r="H2524" s="90">
        <v>4139.7160000000003</v>
      </c>
      <c r="I2524" s="89">
        <v>4307.634</v>
      </c>
      <c r="J2524" s="89">
        <v>4546.6400000000003</v>
      </c>
      <c r="K2524" s="89">
        <v>4512.0320000000002</v>
      </c>
      <c r="L2524" s="89">
        <v>4641.1880000000001</v>
      </c>
      <c r="M2524" s="89">
        <v>4674.585</v>
      </c>
      <c r="N2524" s="70">
        <v>4699.6809999999996</v>
      </c>
      <c r="O2524" s="70">
        <v>4796.0280000000002</v>
      </c>
      <c r="P2524" s="70">
        <v>4914.4709999999995</v>
      </c>
      <c r="Q2524" s="70">
        <v>4911.6360000000004</v>
      </c>
      <c r="R2524" s="70">
        <v>4926.3440000000001</v>
      </c>
      <c r="S2524" s="70">
        <v>4923.2380000000003</v>
      </c>
      <c r="T2524" s="70">
        <v>5006.33</v>
      </c>
      <c r="U2524" s="70">
        <v>5085.2730000000001</v>
      </c>
      <c r="V2524" s="70">
        <v>5663.6139999999996</v>
      </c>
      <c r="W2524" s="67">
        <v>5661.7830000000004</v>
      </c>
      <c r="X2524" s="70">
        <v>5483.5720000000001</v>
      </c>
      <c r="Y2524" s="70">
        <v>5164.4690000000001</v>
      </c>
      <c r="Z2524" s="70">
        <v>4886.3019999999997</v>
      </c>
      <c r="AA2524" s="70">
        <v>4673.8450000000003</v>
      </c>
      <c r="AB2524" s="72">
        <v>114390.999</v>
      </c>
      <c r="AC2524" s="18" t="str">
        <f t="shared" si="78"/>
        <v>ok</v>
      </c>
      <c r="AE2524" s="19">
        <f t="shared" si="79"/>
        <v>-1651.5580000000045</v>
      </c>
      <c r="AF2524" s="20">
        <v>430.15999999999997</v>
      </c>
      <c r="AG2524" s="21"/>
      <c r="AH2524" s="121"/>
    </row>
    <row r="2525" spans="1:34" ht="14.4" thickTop="1" thickBot="1" x14ac:dyDescent="0.3">
      <c r="B2525" s="12">
        <v>41971</v>
      </c>
      <c r="C2525" s="128" t="s">
        <v>14</v>
      </c>
      <c r="D2525" s="70">
        <v>4324.6090000000004</v>
      </c>
      <c r="E2525" s="70">
        <v>4263.4650000000001</v>
      </c>
      <c r="F2525" s="70">
        <v>4091.1280000000002</v>
      </c>
      <c r="G2525" s="70">
        <v>4146.2669999999998</v>
      </c>
      <c r="H2525" s="71">
        <v>4195.8270000000002</v>
      </c>
      <c r="I2525" s="70">
        <v>4324.3999999999996</v>
      </c>
      <c r="J2525" s="70">
        <v>4480.4269999999997</v>
      </c>
      <c r="K2525" s="70">
        <v>4553.3130000000001</v>
      </c>
      <c r="L2525" s="70">
        <v>4650.6229999999996</v>
      </c>
      <c r="M2525" s="70">
        <v>4853.9059999999999</v>
      </c>
      <c r="N2525" s="70">
        <v>4925.54</v>
      </c>
      <c r="O2525" s="70">
        <v>4924.41</v>
      </c>
      <c r="P2525" s="70">
        <v>4948.4920000000002</v>
      </c>
      <c r="Q2525" s="70">
        <v>5003.567</v>
      </c>
      <c r="R2525" s="70">
        <v>4926.6220000000003</v>
      </c>
      <c r="S2525" s="70">
        <v>4981.9160000000002</v>
      </c>
      <c r="T2525" s="70">
        <v>4990.1319999999996</v>
      </c>
      <c r="U2525" s="70">
        <v>5106.1279999999997</v>
      </c>
      <c r="V2525" s="70">
        <v>5556.4409999999998</v>
      </c>
      <c r="W2525" s="67">
        <v>5601.83</v>
      </c>
      <c r="X2525" s="70">
        <v>5426.74</v>
      </c>
      <c r="Y2525" s="70">
        <v>5128.4639999999999</v>
      </c>
      <c r="Z2525" s="70">
        <v>4852.4939999999997</v>
      </c>
      <c r="AA2525" s="70">
        <v>4607.6469999999999</v>
      </c>
      <c r="AB2525" s="72">
        <v>114864.38800000001</v>
      </c>
      <c r="AC2525" s="18" t="str">
        <f t="shared" si="78"/>
        <v>ok</v>
      </c>
      <c r="AE2525" s="19">
        <f t="shared" si="79"/>
        <v>473.38900000001013</v>
      </c>
      <c r="AF2525" s="20">
        <v>426.65</v>
      </c>
      <c r="AG2525" s="21"/>
      <c r="AH2525" s="121"/>
    </row>
    <row r="2526" spans="1:34" ht="14.4" thickTop="1" thickBot="1" x14ac:dyDescent="0.3">
      <c r="B2526" s="12">
        <v>41972</v>
      </c>
      <c r="C2526" s="128" t="s">
        <v>15</v>
      </c>
      <c r="D2526" s="70">
        <v>4403.9290000000001</v>
      </c>
      <c r="E2526" s="70">
        <v>4250.9530000000004</v>
      </c>
      <c r="F2526" s="70">
        <v>4167.2839999999997</v>
      </c>
      <c r="G2526" s="70">
        <v>4146.7939999999999</v>
      </c>
      <c r="H2526" s="71">
        <v>4215.018</v>
      </c>
      <c r="I2526" s="70">
        <v>4283.3450000000003</v>
      </c>
      <c r="J2526" s="70">
        <v>4373.6469999999999</v>
      </c>
      <c r="K2526" s="70">
        <v>4386.3689999999997</v>
      </c>
      <c r="L2526" s="70">
        <v>4575.7460000000001</v>
      </c>
      <c r="M2526" s="70">
        <v>4766.5739999999996</v>
      </c>
      <c r="N2526" s="70">
        <v>4849.0029999999997</v>
      </c>
      <c r="O2526" s="70">
        <v>4948.7849999999999</v>
      </c>
      <c r="P2526" s="70">
        <v>4946.8580000000002</v>
      </c>
      <c r="Q2526" s="70">
        <v>4889.835</v>
      </c>
      <c r="R2526" s="70">
        <v>4817.6220000000003</v>
      </c>
      <c r="S2526" s="70">
        <v>4722.3249999999998</v>
      </c>
      <c r="T2526" s="70">
        <v>4682.7749999999996</v>
      </c>
      <c r="U2526" s="70">
        <v>4906.0190000000002</v>
      </c>
      <c r="V2526" s="66">
        <v>5809.7160000000003</v>
      </c>
      <c r="W2526" s="71">
        <v>5639.5360000000001</v>
      </c>
      <c r="X2526" s="70">
        <v>5374.973</v>
      </c>
      <c r="Y2526" s="70">
        <v>5229.49</v>
      </c>
      <c r="Z2526" s="70">
        <v>5024.817</v>
      </c>
      <c r="AA2526" s="70">
        <v>4682.7749999999996</v>
      </c>
      <c r="AB2526" s="72">
        <v>114094.18799999999</v>
      </c>
      <c r="AC2526" s="18" t="str">
        <f t="shared" si="78"/>
        <v>ok</v>
      </c>
      <c r="AE2526" s="19">
        <f t="shared" si="79"/>
        <v>-770.20000000001164</v>
      </c>
      <c r="AF2526" s="20">
        <v>464.35</v>
      </c>
      <c r="AG2526" s="21"/>
      <c r="AH2526" s="121"/>
    </row>
    <row r="2527" spans="1:34" ht="14.4" thickTop="1" thickBot="1" x14ac:dyDescent="0.3">
      <c r="B2527" s="12">
        <v>41973</v>
      </c>
      <c r="C2527" s="128" t="s">
        <v>16</v>
      </c>
      <c r="D2527" s="70">
        <v>4415.59</v>
      </c>
      <c r="E2527" s="70">
        <v>4229.4889999999996</v>
      </c>
      <c r="F2527" s="70">
        <v>4135.2870000000003</v>
      </c>
      <c r="G2527" s="70">
        <v>4013.982</v>
      </c>
      <c r="H2527" s="71">
        <v>4077.779</v>
      </c>
      <c r="I2527" s="70">
        <v>4116.5770000000002</v>
      </c>
      <c r="J2527" s="70">
        <v>4121.3519999999999</v>
      </c>
      <c r="K2527" s="70">
        <v>4033.9780000000001</v>
      </c>
      <c r="L2527" s="70">
        <v>4212.7690000000002</v>
      </c>
      <c r="M2527" s="70">
        <v>4339.2960000000003</v>
      </c>
      <c r="N2527" s="70">
        <v>4365.1499999999996</v>
      </c>
      <c r="O2527" s="70">
        <v>4485.808</v>
      </c>
      <c r="P2527" s="70">
        <v>4498.4369999999999</v>
      </c>
      <c r="Q2527" s="70">
        <v>4471.6679999999997</v>
      </c>
      <c r="R2527" s="70">
        <v>4473.4040000000005</v>
      </c>
      <c r="S2527" s="70">
        <v>4458.277</v>
      </c>
      <c r="T2527" s="70">
        <v>4452.5870000000004</v>
      </c>
      <c r="U2527" s="70">
        <v>4676.2839999999997</v>
      </c>
      <c r="V2527" s="70">
        <v>5544.6750000000002</v>
      </c>
      <c r="W2527" s="67">
        <v>5688.9449999999997</v>
      </c>
      <c r="X2527" s="70">
        <v>5622.9440000000004</v>
      </c>
      <c r="Y2527" s="70">
        <v>5409.0050000000001</v>
      </c>
      <c r="Z2527" s="70">
        <v>4983.7759999999998</v>
      </c>
      <c r="AA2527" s="70">
        <v>4611.8829999999998</v>
      </c>
      <c r="AB2527" s="72">
        <v>109438.942</v>
      </c>
      <c r="AC2527" s="18" t="str">
        <f t="shared" si="78"/>
        <v>ok</v>
      </c>
      <c r="AE2527" s="19">
        <f t="shared" si="79"/>
        <v>-4655.2459999999992</v>
      </c>
      <c r="AF2527" s="20">
        <v>487.37</v>
      </c>
      <c r="AG2527" s="21"/>
      <c r="AH2527" s="121"/>
    </row>
    <row r="2528" spans="1:34" ht="14.4" thickTop="1" thickBot="1" x14ac:dyDescent="0.3">
      <c r="A2528" s="11" t="s">
        <v>29</v>
      </c>
      <c r="B2528" s="12">
        <v>41974</v>
      </c>
      <c r="C2528" s="128" t="s">
        <v>17</v>
      </c>
      <c r="D2528" s="62">
        <v>4354.7179999999998</v>
      </c>
      <c r="E2528" s="62">
        <v>4161.8320000000003</v>
      </c>
      <c r="F2528" s="62">
        <v>4083.7240000000002</v>
      </c>
      <c r="G2528" s="62">
        <v>4100.4750000000004</v>
      </c>
      <c r="H2528" s="63">
        <v>4083.2869999999998</v>
      </c>
      <c r="I2528" s="62">
        <v>4295.0349999999999</v>
      </c>
      <c r="J2528" s="62">
        <v>4545.5630000000001</v>
      </c>
      <c r="K2528" s="62">
        <v>4664.3639999999996</v>
      </c>
      <c r="L2528" s="62">
        <v>4714.5519999999997</v>
      </c>
      <c r="M2528" s="62">
        <v>4815.8109999999997</v>
      </c>
      <c r="N2528" s="62">
        <v>4942.1909999999998</v>
      </c>
      <c r="O2528" s="62">
        <v>5045.0320000000002</v>
      </c>
      <c r="P2528" s="62">
        <v>5161.8180000000002</v>
      </c>
      <c r="Q2528" s="62">
        <v>5109.3090000000002</v>
      </c>
      <c r="R2528" s="62">
        <v>5146.3770000000004</v>
      </c>
      <c r="S2528" s="62">
        <v>5108.3429999999998</v>
      </c>
      <c r="T2528" s="62">
        <v>5115.2529999999997</v>
      </c>
      <c r="U2528" s="62">
        <v>5290.8320000000003</v>
      </c>
      <c r="V2528" s="62">
        <v>5865.8</v>
      </c>
      <c r="W2528" s="67">
        <v>5876.2449999999999</v>
      </c>
      <c r="X2528" s="62">
        <v>5752.8230000000003</v>
      </c>
      <c r="Y2528" s="62">
        <v>5430.19</v>
      </c>
      <c r="Z2528" s="62">
        <v>5078.5240000000003</v>
      </c>
      <c r="AA2528" s="62">
        <v>4831.1469999999999</v>
      </c>
      <c r="AB2528" s="64">
        <v>117573.245</v>
      </c>
      <c r="AC2528" s="18" t="str">
        <f t="shared" si="78"/>
        <v>ok</v>
      </c>
      <c r="AE2528" s="19">
        <f t="shared" si="79"/>
        <v>8134.3029999999999</v>
      </c>
      <c r="AF2528" s="20">
        <v>508.90999999999991</v>
      </c>
      <c r="AG2528" s="21"/>
      <c r="AH2528" s="121"/>
    </row>
    <row r="2529" spans="2:34" ht="14.4" thickTop="1" thickBot="1" x14ac:dyDescent="0.3">
      <c r="B2529" s="12">
        <v>41975</v>
      </c>
      <c r="C2529" s="128" t="s">
        <v>11</v>
      </c>
      <c r="D2529" s="62">
        <v>4537.0559999999996</v>
      </c>
      <c r="E2529" s="62">
        <v>4408.9350000000004</v>
      </c>
      <c r="F2529" s="62">
        <v>4315.0129999999999</v>
      </c>
      <c r="G2529" s="62">
        <v>4241.2929999999997</v>
      </c>
      <c r="H2529" s="63">
        <v>4247.3280000000004</v>
      </c>
      <c r="I2529" s="62">
        <v>4439.491</v>
      </c>
      <c r="J2529" s="62">
        <v>4644.0190000000002</v>
      </c>
      <c r="K2529" s="62">
        <v>4663.893</v>
      </c>
      <c r="L2529" s="62">
        <v>4755.5559999999996</v>
      </c>
      <c r="M2529" s="62">
        <v>4815.415</v>
      </c>
      <c r="N2529" s="62">
        <v>4979.165</v>
      </c>
      <c r="O2529" s="62">
        <v>4991.143</v>
      </c>
      <c r="P2529" s="62">
        <v>5110.6790000000001</v>
      </c>
      <c r="Q2529" s="62">
        <v>5079.3490000000002</v>
      </c>
      <c r="R2529" s="62">
        <v>5114.527</v>
      </c>
      <c r="S2529" s="62">
        <v>5091.652</v>
      </c>
      <c r="T2529" s="62">
        <v>5151.518</v>
      </c>
      <c r="U2529" s="62">
        <v>5131.183</v>
      </c>
      <c r="V2529" s="62">
        <v>5903.3220000000001</v>
      </c>
      <c r="W2529" s="67">
        <v>5918.0990000000002</v>
      </c>
      <c r="X2529" s="62">
        <v>5757.0690000000004</v>
      </c>
      <c r="Y2529" s="62">
        <v>5428.0379999999996</v>
      </c>
      <c r="Z2529" s="62">
        <v>5072.5860000000002</v>
      </c>
      <c r="AA2529" s="62">
        <v>4800.6000000000004</v>
      </c>
      <c r="AB2529" s="64">
        <v>118596.929</v>
      </c>
      <c r="AC2529" s="18" t="str">
        <f t="shared" si="78"/>
        <v>ok</v>
      </c>
      <c r="AE2529" s="19">
        <f t="shared" si="79"/>
        <v>1023.6840000000084</v>
      </c>
      <c r="AF2529" s="20">
        <v>493.70000000000005</v>
      </c>
      <c r="AG2529" s="21"/>
      <c r="AH2529" s="121"/>
    </row>
    <row r="2530" spans="2:34" ht="14.4" thickTop="1" thickBot="1" x14ac:dyDescent="0.3">
      <c r="B2530" s="12">
        <v>41976</v>
      </c>
      <c r="C2530" s="128" t="s">
        <v>12</v>
      </c>
      <c r="D2530" s="62">
        <v>4536.9489999999996</v>
      </c>
      <c r="E2530" s="62">
        <v>4324.0219999999999</v>
      </c>
      <c r="F2530" s="62">
        <v>4325.4179999999997</v>
      </c>
      <c r="G2530" s="62">
        <v>4289.2579999999998</v>
      </c>
      <c r="H2530" s="63">
        <v>4298.6289999999999</v>
      </c>
      <c r="I2530" s="62">
        <v>4481.7489999999998</v>
      </c>
      <c r="J2530" s="62">
        <v>4685.5919999999996</v>
      </c>
      <c r="K2530" s="62">
        <v>4718.3</v>
      </c>
      <c r="L2530" s="62">
        <v>4746.3599999999997</v>
      </c>
      <c r="M2530" s="62">
        <v>4895.8860000000004</v>
      </c>
      <c r="N2530" s="62">
        <v>4947.7709999999997</v>
      </c>
      <c r="O2530" s="62">
        <v>5063.5839999999998</v>
      </c>
      <c r="P2530" s="62">
        <v>5114.2049999999999</v>
      </c>
      <c r="Q2530" s="62">
        <v>5118.2879999999996</v>
      </c>
      <c r="R2530" s="62">
        <v>5090.585</v>
      </c>
      <c r="S2530" s="62">
        <v>5100.6260000000002</v>
      </c>
      <c r="T2530" s="62">
        <v>5153.8289999999997</v>
      </c>
      <c r="U2530" s="62">
        <v>5278.6130000000003</v>
      </c>
      <c r="V2530" s="62">
        <v>5854.1890000000003</v>
      </c>
      <c r="W2530" s="67">
        <v>5931.4719999999998</v>
      </c>
      <c r="X2530" s="62">
        <v>5793.02</v>
      </c>
      <c r="Y2530" s="62">
        <v>5402.107</v>
      </c>
      <c r="Z2530" s="62">
        <v>5118.2079999999996</v>
      </c>
      <c r="AA2530" s="62">
        <v>4832.2879999999996</v>
      </c>
      <c r="AB2530" s="64">
        <v>119100.948</v>
      </c>
      <c r="AC2530" s="18" t="str">
        <f t="shared" si="78"/>
        <v>ok</v>
      </c>
      <c r="AE2530" s="19">
        <f t="shared" si="79"/>
        <v>504.01900000000023</v>
      </c>
      <c r="AF2530" s="20">
        <v>473.45</v>
      </c>
      <c r="AG2530" s="21"/>
      <c r="AH2530" s="121"/>
    </row>
    <row r="2531" spans="2:34" ht="14.4" thickTop="1" thickBot="1" x14ac:dyDescent="0.3">
      <c r="B2531" s="12">
        <v>41977</v>
      </c>
      <c r="C2531" s="128" t="s">
        <v>13</v>
      </c>
      <c r="D2531" s="62">
        <v>4619.6480000000001</v>
      </c>
      <c r="E2531" s="62">
        <v>4482.683</v>
      </c>
      <c r="F2531" s="62">
        <v>4316.3320000000003</v>
      </c>
      <c r="G2531" s="62">
        <v>4288.3069999999998</v>
      </c>
      <c r="H2531" s="63">
        <v>4324.4979999999996</v>
      </c>
      <c r="I2531" s="62">
        <v>4461.5219999999999</v>
      </c>
      <c r="J2531" s="62">
        <v>4712.2870000000003</v>
      </c>
      <c r="K2531" s="62">
        <v>4684.3879999999999</v>
      </c>
      <c r="L2531" s="62">
        <v>4723.7659999999996</v>
      </c>
      <c r="M2531" s="62">
        <v>4913.9480000000003</v>
      </c>
      <c r="N2531" s="62">
        <v>5009.9430000000002</v>
      </c>
      <c r="O2531" s="62">
        <v>5089.7809999999999</v>
      </c>
      <c r="P2531" s="62">
        <v>5133.43</v>
      </c>
      <c r="Q2531" s="62">
        <v>5170.0370000000003</v>
      </c>
      <c r="R2531" s="62">
        <v>5222.415</v>
      </c>
      <c r="S2531" s="62">
        <v>5215.5060000000003</v>
      </c>
      <c r="T2531" s="62">
        <v>5213.2700000000004</v>
      </c>
      <c r="U2531" s="62">
        <v>5319.5609999999997</v>
      </c>
      <c r="V2531" s="62">
        <v>5899.5569999999998</v>
      </c>
      <c r="W2531" s="67">
        <v>6030.232</v>
      </c>
      <c r="X2531" s="62">
        <v>5887.0079999999998</v>
      </c>
      <c r="Y2531" s="62">
        <v>5499.4620000000004</v>
      </c>
      <c r="Z2531" s="62">
        <v>5304.8609999999999</v>
      </c>
      <c r="AA2531" s="62">
        <v>5000.7259999999997</v>
      </c>
      <c r="AB2531" s="64">
        <v>120523.16800000001</v>
      </c>
      <c r="AC2531" s="18" t="str">
        <f t="shared" si="78"/>
        <v>ok</v>
      </c>
      <c r="AE2531" s="19">
        <f t="shared" si="79"/>
        <v>1422.2200000000012</v>
      </c>
      <c r="AF2531" s="20">
        <v>470.1</v>
      </c>
      <c r="AG2531" s="21"/>
      <c r="AH2531" s="121"/>
    </row>
    <row r="2532" spans="2:34" ht="14.4" thickTop="1" thickBot="1" x14ac:dyDescent="0.3">
      <c r="B2532" s="12">
        <v>41978</v>
      </c>
      <c r="C2532" s="128" t="s">
        <v>14</v>
      </c>
      <c r="D2532" s="62">
        <v>4710.0190000000002</v>
      </c>
      <c r="E2532" s="62">
        <v>4555.0129999999999</v>
      </c>
      <c r="F2532" s="62">
        <v>4425.0439999999999</v>
      </c>
      <c r="G2532" s="62">
        <v>4386.3419999999996</v>
      </c>
      <c r="H2532" s="63">
        <v>4403.1009999999997</v>
      </c>
      <c r="I2532" s="62">
        <v>4526.0429999999997</v>
      </c>
      <c r="J2532" s="62">
        <v>4767.7539999999999</v>
      </c>
      <c r="K2532" s="62">
        <v>4782.8829999999998</v>
      </c>
      <c r="L2532" s="62">
        <v>4791.0119999999997</v>
      </c>
      <c r="M2532" s="62">
        <v>4932.4769999999999</v>
      </c>
      <c r="N2532" s="62">
        <v>5115.6710000000003</v>
      </c>
      <c r="O2532" s="62">
        <v>5260.8389999999999</v>
      </c>
      <c r="P2532" s="62">
        <v>5277.6490000000003</v>
      </c>
      <c r="Q2532" s="62">
        <v>5241.5389999999998</v>
      </c>
      <c r="R2532" s="62">
        <v>5294.9359999999997</v>
      </c>
      <c r="S2532" s="62">
        <v>5273.4120000000003</v>
      </c>
      <c r="T2532" s="62">
        <v>5280.9870000000001</v>
      </c>
      <c r="U2532" s="62">
        <v>5288.5330000000004</v>
      </c>
      <c r="V2532" s="62">
        <v>5865.576</v>
      </c>
      <c r="W2532" s="67">
        <v>5938.2820000000002</v>
      </c>
      <c r="X2532" s="62">
        <v>5774.25</v>
      </c>
      <c r="Y2532" s="62">
        <v>5512.6869999999999</v>
      </c>
      <c r="Z2532" s="62">
        <v>5191.1419999999998</v>
      </c>
      <c r="AA2532" s="62">
        <v>4932.1899999999996</v>
      </c>
      <c r="AB2532" s="64">
        <v>121527.38099999999</v>
      </c>
      <c r="AC2532" s="18" t="str">
        <f t="shared" si="78"/>
        <v>ok</v>
      </c>
      <c r="AE2532" s="19">
        <f t="shared" si="79"/>
        <v>1004.2129999999888</v>
      </c>
      <c r="AF2532" s="20">
        <v>490.7600000000001</v>
      </c>
      <c r="AG2532" s="21"/>
      <c r="AH2532" s="121"/>
    </row>
    <row r="2533" spans="2:34" ht="14.4" thickTop="1" thickBot="1" x14ac:dyDescent="0.3">
      <c r="B2533" s="12">
        <v>41979</v>
      </c>
      <c r="C2533" s="128" t="s">
        <v>15</v>
      </c>
      <c r="D2533" s="62">
        <v>4712.2489999999998</v>
      </c>
      <c r="E2533" s="62">
        <v>4473.8029999999999</v>
      </c>
      <c r="F2533" s="62">
        <v>4402.6360000000004</v>
      </c>
      <c r="G2533" s="62">
        <v>4286.7569999999996</v>
      </c>
      <c r="H2533" s="63">
        <v>4283.4920000000002</v>
      </c>
      <c r="I2533" s="62">
        <v>4365.8860000000004</v>
      </c>
      <c r="J2533" s="62">
        <v>4536.857</v>
      </c>
      <c r="K2533" s="62">
        <v>4513.5150000000003</v>
      </c>
      <c r="L2533" s="62">
        <v>4653.18</v>
      </c>
      <c r="M2533" s="62">
        <v>4791.076</v>
      </c>
      <c r="N2533" s="62">
        <v>4916.6949999999997</v>
      </c>
      <c r="O2533" s="62">
        <v>4972.5110000000004</v>
      </c>
      <c r="P2533" s="62">
        <v>5090.777</v>
      </c>
      <c r="Q2533" s="62">
        <v>5064.009</v>
      </c>
      <c r="R2533" s="62">
        <v>5002.33</v>
      </c>
      <c r="S2533" s="62">
        <v>4904.7340000000004</v>
      </c>
      <c r="T2533" s="62">
        <v>4950.4430000000002</v>
      </c>
      <c r="U2533" s="62">
        <v>5067.1549999999997</v>
      </c>
      <c r="V2533" s="66">
        <v>6051.9219999999996</v>
      </c>
      <c r="W2533" s="63">
        <v>5790.241</v>
      </c>
      <c r="X2533" s="62">
        <v>5550.7389999999996</v>
      </c>
      <c r="Y2533" s="62">
        <v>5465.9070000000002</v>
      </c>
      <c r="Z2533" s="62">
        <v>5390.5320000000002</v>
      </c>
      <c r="AA2533" s="62">
        <v>5062.2479999999996</v>
      </c>
      <c r="AB2533" s="64">
        <v>118299.694</v>
      </c>
      <c r="AC2533" s="18" t="str">
        <f t="shared" si="78"/>
        <v>ok</v>
      </c>
      <c r="AE2533" s="19">
        <f t="shared" si="79"/>
        <v>-3227.6869999999908</v>
      </c>
      <c r="AF2533" s="20">
        <v>502.28999999999991</v>
      </c>
      <c r="AG2533" s="21"/>
      <c r="AH2533" s="121"/>
    </row>
    <row r="2534" spans="2:34" ht="14.4" thickTop="1" thickBot="1" x14ac:dyDescent="0.3">
      <c r="B2534" s="12">
        <v>41980</v>
      </c>
      <c r="C2534" s="128" t="s">
        <v>16</v>
      </c>
      <c r="D2534" s="62">
        <v>4705.2039999999997</v>
      </c>
      <c r="E2534" s="62">
        <v>4534.9480000000003</v>
      </c>
      <c r="F2534" s="62">
        <v>4368.9059999999999</v>
      </c>
      <c r="G2534" s="62">
        <v>4238.5259999999998</v>
      </c>
      <c r="H2534" s="63">
        <v>4256.4229999999998</v>
      </c>
      <c r="I2534" s="62">
        <v>4272.826</v>
      </c>
      <c r="J2534" s="62">
        <v>4296.3239999999996</v>
      </c>
      <c r="K2534" s="62">
        <v>4187.4639999999999</v>
      </c>
      <c r="L2534" s="62">
        <v>4266.8789999999999</v>
      </c>
      <c r="M2534" s="62">
        <v>4440.6940000000004</v>
      </c>
      <c r="N2534" s="62">
        <v>4475.9269999999997</v>
      </c>
      <c r="O2534" s="62">
        <v>4585.1350000000002</v>
      </c>
      <c r="P2534" s="62">
        <v>4626.55</v>
      </c>
      <c r="Q2534" s="62">
        <v>4623.2</v>
      </c>
      <c r="R2534" s="62">
        <v>4579.2449999999999</v>
      </c>
      <c r="S2534" s="62">
        <v>4581.0020000000004</v>
      </c>
      <c r="T2534" s="62">
        <v>4610.3670000000002</v>
      </c>
      <c r="U2534" s="62">
        <v>4804.8149999999996</v>
      </c>
      <c r="V2534" s="62">
        <v>5709.2709999999997</v>
      </c>
      <c r="W2534" s="67">
        <v>5961.7929999999997</v>
      </c>
      <c r="X2534" s="62">
        <v>5848.0749999999998</v>
      </c>
      <c r="Y2534" s="62">
        <v>5596.6049999999996</v>
      </c>
      <c r="Z2534" s="62">
        <v>5193.8429999999998</v>
      </c>
      <c r="AA2534" s="62">
        <v>4737.8739999999998</v>
      </c>
      <c r="AB2534" s="64">
        <v>113501.89599999999</v>
      </c>
      <c r="AC2534" s="18" t="str">
        <f t="shared" si="78"/>
        <v>ok</v>
      </c>
      <c r="AE2534" s="19">
        <f t="shared" si="79"/>
        <v>-4797.7980000000098</v>
      </c>
      <c r="AF2534" s="20">
        <v>489.86</v>
      </c>
      <c r="AG2534" s="21"/>
      <c r="AH2534" s="121"/>
    </row>
    <row r="2535" spans="2:34" ht="14.4" thickTop="1" thickBot="1" x14ac:dyDescent="0.3">
      <c r="B2535" s="12">
        <v>41981</v>
      </c>
      <c r="C2535" s="128" t="s">
        <v>17</v>
      </c>
      <c r="D2535" s="62">
        <v>4449.9440000000004</v>
      </c>
      <c r="E2535" s="62">
        <v>4188.4049999999997</v>
      </c>
      <c r="F2535" s="62">
        <v>4139.3289999999997</v>
      </c>
      <c r="G2535" s="62">
        <v>4149.4570000000003</v>
      </c>
      <c r="H2535" s="63">
        <v>4158.0290000000005</v>
      </c>
      <c r="I2535" s="62">
        <v>4311.6729999999998</v>
      </c>
      <c r="J2535" s="62">
        <v>4505.9979999999996</v>
      </c>
      <c r="K2535" s="62">
        <v>4569.3580000000002</v>
      </c>
      <c r="L2535" s="62">
        <v>4730.4369999999999</v>
      </c>
      <c r="M2535" s="62">
        <v>4877.6819999999998</v>
      </c>
      <c r="N2535" s="62">
        <v>4919.6329999999998</v>
      </c>
      <c r="O2535" s="62">
        <v>5059.049</v>
      </c>
      <c r="P2535" s="62">
        <v>5097.8530000000001</v>
      </c>
      <c r="Q2535" s="62">
        <v>5100.3509999999997</v>
      </c>
      <c r="R2535" s="62">
        <v>5168.5569999999998</v>
      </c>
      <c r="S2535" s="62">
        <v>5074.0060000000003</v>
      </c>
      <c r="T2535" s="62">
        <v>5126.3509999999997</v>
      </c>
      <c r="U2535" s="62">
        <v>5190.7079999999996</v>
      </c>
      <c r="V2535" s="62">
        <v>5764.8370000000004</v>
      </c>
      <c r="W2535" s="67">
        <v>5922.9269999999997</v>
      </c>
      <c r="X2535" s="62">
        <v>5755.0010000000002</v>
      </c>
      <c r="Y2535" s="62">
        <v>5371.8519999999999</v>
      </c>
      <c r="Z2535" s="62">
        <v>5086.7870000000003</v>
      </c>
      <c r="AA2535" s="62">
        <v>4797.7879999999996</v>
      </c>
      <c r="AB2535" s="64">
        <v>117516.012</v>
      </c>
      <c r="AC2535" s="18" t="str">
        <f t="shared" si="78"/>
        <v>ok</v>
      </c>
      <c r="AE2535" s="19">
        <f t="shared" si="79"/>
        <v>4014.1160000000091</v>
      </c>
      <c r="AF2535" s="20">
        <v>482.09000000000003</v>
      </c>
      <c r="AG2535" s="21"/>
      <c r="AH2535" s="121"/>
    </row>
    <row r="2536" spans="2:34" ht="14.4" thickTop="1" thickBot="1" x14ac:dyDescent="0.3">
      <c r="B2536" s="12">
        <v>41982</v>
      </c>
      <c r="C2536" s="128" t="s">
        <v>11</v>
      </c>
      <c r="D2536" s="62">
        <v>4558.902</v>
      </c>
      <c r="E2536" s="62">
        <v>4405.0540000000001</v>
      </c>
      <c r="F2536" s="62">
        <v>4342.6310000000003</v>
      </c>
      <c r="G2536" s="62">
        <v>4251.6540000000005</v>
      </c>
      <c r="H2536" s="63">
        <v>4225.0259999999998</v>
      </c>
      <c r="I2536" s="62">
        <v>4428.6890000000003</v>
      </c>
      <c r="J2536" s="62">
        <v>4705.7889999999998</v>
      </c>
      <c r="K2536" s="62">
        <v>4721.9840000000004</v>
      </c>
      <c r="L2536" s="62">
        <v>4736.1499999999996</v>
      </c>
      <c r="M2536" s="62">
        <v>4939.9840000000004</v>
      </c>
      <c r="N2536" s="62">
        <v>5016.1689999999999</v>
      </c>
      <c r="O2536" s="62">
        <v>5111.0060000000003</v>
      </c>
      <c r="P2536" s="62">
        <v>5099.3360000000002</v>
      </c>
      <c r="Q2536" s="62">
        <v>5128.2809999999999</v>
      </c>
      <c r="R2536" s="62">
        <v>5136.2759999999998</v>
      </c>
      <c r="S2536" s="62">
        <v>5126.8090000000002</v>
      </c>
      <c r="T2536" s="62">
        <v>5187.2889999999998</v>
      </c>
      <c r="U2536" s="62">
        <v>5242.3850000000002</v>
      </c>
      <c r="V2536" s="62">
        <v>5768.09</v>
      </c>
      <c r="W2536" s="67">
        <v>5926.5929999999998</v>
      </c>
      <c r="X2536" s="62">
        <v>5760.4350000000004</v>
      </c>
      <c r="Y2536" s="62">
        <v>5426.9880000000003</v>
      </c>
      <c r="Z2536" s="62">
        <v>5042.0600000000004</v>
      </c>
      <c r="AA2536" s="62">
        <v>4776.1750000000002</v>
      </c>
      <c r="AB2536" s="64">
        <v>119063.755</v>
      </c>
      <c r="AC2536" s="18" t="str">
        <f t="shared" si="78"/>
        <v>ok</v>
      </c>
      <c r="AE2536" s="19">
        <f t="shared" si="79"/>
        <v>1547.7430000000022</v>
      </c>
      <c r="AF2536" s="20">
        <v>458.11</v>
      </c>
      <c r="AG2536" s="21"/>
      <c r="AH2536" s="121"/>
    </row>
    <row r="2537" spans="2:34" ht="14.4" thickTop="1" thickBot="1" x14ac:dyDescent="0.3">
      <c r="B2537" s="12">
        <v>41983</v>
      </c>
      <c r="C2537" s="128" t="s">
        <v>12</v>
      </c>
      <c r="D2537" s="62">
        <v>4593.5159999999996</v>
      </c>
      <c r="E2537" s="62">
        <v>4303.1719999999996</v>
      </c>
      <c r="F2537" s="62">
        <v>4314.4049999999997</v>
      </c>
      <c r="G2537" s="62">
        <v>4226.2640000000001</v>
      </c>
      <c r="H2537" s="63">
        <v>4208.6809999999996</v>
      </c>
      <c r="I2537" s="62">
        <v>4388.5010000000002</v>
      </c>
      <c r="J2537" s="62">
        <v>4676.4620000000004</v>
      </c>
      <c r="K2537" s="62">
        <v>4723.3040000000001</v>
      </c>
      <c r="L2537" s="62">
        <v>4802.6139999999996</v>
      </c>
      <c r="M2537" s="62">
        <v>4890.6909999999998</v>
      </c>
      <c r="N2537" s="62">
        <v>4984.4880000000003</v>
      </c>
      <c r="O2537" s="62">
        <v>5037.0770000000002</v>
      </c>
      <c r="P2537" s="62">
        <v>5039.7169999999996</v>
      </c>
      <c r="Q2537" s="62">
        <v>5027.9920000000002</v>
      </c>
      <c r="R2537" s="62">
        <v>5066.277</v>
      </c>
      <c r="S2537" s="62">
        <v>4986.6819999999998</v>
      </c>
      <c r="T2537" s="62">
        <v>5002.3239999999996</v>
      </c>
      <c r="U2537" s="62">
        <v>5173.058</v>
      </c>
      <c r="V2537" s="62">
        <v>5797.2309999999998</v>
      </c>
      <c r="W2537" s="67">
        <v>5909.6819999999998</v>
      </c>
      <c r="X2537" s="62">
        <v>5777.5159999999996</v>
      </c>
      <c r="Y2537" s="62">
        <v>5433.5320000000002</v>
      </c>
      <c r="Z2537" s="62">
        <v>5109.0619999999999</v>
      </c>
      <c r="AA2537" s="62">
        <v>4778.26</v>
      </c>
      <c r="AB2537" s="64">
        <v>118250.508</v>
      </c>
      <c r="AC2537" s="18" t="str">
        <f t="shared" si="78"/>
        <v>ok</v>
      </c>
      <c r="AE2537" s="19">
        <f t="shared" si="79"/>
        <v>-813.24700000000303</v>
      </c>
      <c r="AF2537" s="20">
        <v>457.27</v>
      </c>
      <c r="AG2537" s="21"/>
      <c r="AH2537" s="121"/>
    </row>
    <row r="2538" spans="2:34" ht="14.4" thickTop="1" thickBot="1" x14ac:dyDescent="0.3">
      <c r="B2538" s="12">
        <v>41984</v>
      </c>
      <c r="C2538" s="128" t="s">
        <v>13</v>
      </c>
      <c r="D2538" s="62">
        <v>4454.348</v>
      </c>
      <c r="E2538" s="62">
        <v>4311.3940000000002</v>
      </c>
      <c r="F2538" s="62">
        <v>4168.7439999999997</v>
      </c>
      <c r="G2538" s="62">
        <v>4130.9179999999997</v>
      </c>
      <c r="H2538" s="63">
        <v>4161.4920000000002</v>
      </c>
      <c r="I2538" s="62">
        <v>4309.3140000000003</v>
      </c>
      <c r="J2538" s="62">
        <v>4537.1210000000001</v>
      </c>
      <c r="K2538" s="62">
        <v>4569.9719999999998</v>
      </c>
      <c r="L2538" s="62">
        <v>4613.7960000000003</v>
      </c>
      <c r="M2538" s="62">
        <v>4732.9250000000002</v>
      </c>
      <c r="N2538" s="62">
        <v>4856.8370000000004</v>
      </c>
      <c r="O2538" s="62">
        <v>4913.6719999999996</v>
      </c>
      <c r="P2538" s="62">
        <v>4970.3130000000001</v>
      </c>
      <c r="Q2538" s="62">
        <v>4909.7430000000004</v>
      </c>
      <c r="R2538" s="62">
        <v>4930.6440000000002</v>
      </c>
      <c r="S2538" s="62">
        <v>4904.2610000000004</v>
      </c>
      <c r="T2538" s="62">
        <v>4952.1570000000002</v>
      </c>
      <c r="U2538" s="62">
        <v>5086.3360000000002</v>
      </c>
      <c r="V2538" s="62">
        <v>5697.4260000000004</v>
      </c>
      <c r="W2538" s="67">
        <v>5810.5169999999998</v>
      </c>
      <c r="X2538" s="62">
        <v>5704.3029999999999</v>
      </c>
      <c r="Y2538" s="62">
        <v>5329.9840000000004</v>
      </c>
      <c r="Z2538" s="62">
        <v>5080.7510000000002</v>
      </c>
      <c r="AA2538" s="62">
        <v>4782.1689999999999</v>
      </c>
      <c r="AB2538" s="64">
        <v>115919.137</v>
      </c>
      <c r="AC2538" s="18" t="str">
        <f t="shared" si="78"/>
        <v>ok</v>
      </c>
      <c r="AE2538" s="19">
        <f t="shared" si="79"/>
        <v>-2331.3709999999992</v>
      </c>
      <c r="AF2538" s="20">
        <v>458.06000000000006</v>
      </c>
      <c r="AG2538" s="21"/>
      <c r="AH2538" s="121"/>
    </row>
    <row r="2539" spans="2:34" ht="14.4" thickTop="1" thickBot="1" x14ac:dyDescent="0.3">
      <c r="B2539" s="12">
        <v>41985</v>
      </c>
      <c r="C2539" s="128" t="s">
        <v>14</v>
      </c>
      <c r="D2539" s="62">
        <v>4495.4859999999999</v>
      </c>
      <c r="E2539" s="62">
        <v>4251.7309999999998</v>
      </c>
      <c r="F2539" s="62">
        <v>4160.7240000000002</v>
      </c>
      <c r="G2539" s="62">
        <v>4025.2269999999999</v>
      </c>
      <c r="H2539" s="63">
        <v>4042.828</v>
      </c>
      <c r="I2539" s="62">
        <v>4095.22</v>
      </c>
      <c r="J2539" s="62">
        <v>4096.9669999999996</v>
      </c>
      <c r="K2539" s="62">
        <v>4151.84</v>
      </c>
      <c r="L2539" s="62">
        <v>4140.2420000000002</v>
      </c>
      <c r="M2539" s="62">
        <v>4234.88</v>
      </c>
      <c r="N2539" s="62">
        <v>4394.8500000000004</v>
      </c>
      <c r="O2539" s="62">
        <v>4484.7910000000002</v>
      </c>
      <c r="P2539" s="62">
        <v>4484.4650000000001</v>
      </c>
      <c r="Q2539" s="62">
        <v>4447.6779999999999</v>
      </c>
      <c r="R2539" s="62">
        <v>4418.6679999999997</v>
      </c>
      <c r="S2539" s="62">
        <v>4429.7579999999998</v>
      </c>
      <c r="T2539" s="62">
        <v>4475.951</v>
      </c>
      <c r="U2539" s="62">
        <v>4685.4110000000001</v>
      </c>
      <c r="V2539" s="62">
        <v>5209.0540000000001</v>
      </c>
      <c r="W2539" s="67">
        <v>5367.9480000000003</v>
      </c>
      <c r="X2539" s="62">
        <v>5226.9489999999996</v>
      </c>
      <c r="Y2539" s="62">
        <v>4990.6239999999998</v>
      </c>
      <c r="Z2539" s="62">
        <v>4765.4210000000003</v>
      </c>
      <c r="AA2539" s="62">
        <v>4523.59</v>
      </c>
      <c r="AB2539" s="64">
        <v>107600.303</v>
      </c>
      <c r="AC2539" s="18" t="str">
        <f t="shared" si="78"/>
        <v>ok</v>
      </c>
      <c r="AE2539" s="19">
        <f t="shared" si="79"/>
        <v>-8318.8340000000026</v>
      </c>
      <c r="AF2539" s="20">
        <v>475.67000000000007</v>
      </c>
      <c r="AG2539" s="21"/>
      <c r="AH2539" s="121"/>
    </row>
    <row r="2540" spans="2:34" ht="14.4" thickTop="1" thickBot="1" x14ac:dyDescent="0.3">
      <c r="B2540" s="12">
        <v>41986</v>
      </c>
      <c r="C2540" s="128" t="s">
        <v>15</v>
      </c>
      <c r="D2540" s="62">
        <v>4255.3440000000001</v>
      </c>
      <c r="E2540" s="62">
        <v>4113.4790000000003</v>
      </c>
      <c r="F2540" s="62">
        <v>4046.6170000000002</v>
      </c>
      <c r="G2540" s="62">
        <v>3971.5239999999999</v>
      </c>
      <c r="H2540" s="63">
        <v>3966.3090000000002</v>
      </c>
      <c r="I2540" s="62">
        <v>4033.9319999999998</v>
      </c>
      <c r="J2540" s="62">
        <v>4177.3819999999996</v>
      </c>
      <c r="K2540" s="62">
        <v>4259.2359999999999</v>
      </c>
      <c r="L2540" s="62">
        <v>4509.8230000000003</v>
      </c>
      <c r="M2540" s="62">
        <v>4595.6959999999999</v>
      </c>
      <c r="N2540" s="62">
        <v>4695.527</v>
      </c>
      <c r="O2540" s="62">
        <v>4761.0510000000004</v>
      </c>
      <c r="P2540" s="62">
        <v>4784.9520000000002</v>
      </c>
      <c r="Q2540" s="62">
        <v>4803.7939999999999</v>
      </c>
      <c r="R2540" s="62">
        <v>4751.607</v>
      </c>
      <c r="S2540" s="62">
        <v>4627.6049999999996</v>
      </c>
      <c r="T2540" s="62">
        <v>4656.7889999999998</v>
      </c>
      <c r="U2540" s="62">
        <v>4821.2389999999996</v>
      </c>
      <c r="V2540" s="66">
        <v>5747.5889999999999</v>
      </c>
      <c r="W2540" s="63">
        <v>5635.5379999999996</v>
      </c>
      <c r="X2540" s="62">
        <v>5458.3459999999995</v>
      </c>
      <c r="Y2540" s="62">
        <v>5309.6049999999996</v>
      </c>
      <c r="Z2540" s="62">
        <v>5210.4369999999999</v>
      </c>
      <c r="AA2540" s="62">
        <v>4799.62</v>
      </c>
      <c r="AB2540" s="64">
        <v>111993.041</v>
      </c>
      <c r="AC2540" s="18" t="str">
        <f t="shared" si="78"/>
        <v>ok</v>
      </c>
      <c r="AE2540" s="19">
        <f t="shared" si="79"/>
        <v>4392.7379999999976</v>
      </c>
      <c r="AF2540" s="20">
        <v>479.90000000000015</v>
      </c>
      <c r="AG2540" s="21"/>
      <c r="AH2540" s="121"/>
    </row>
    <row r="2541" spans="2:34" ht="14.4" thickTop="1" thickBot="1" x14ac:dyDescent="0.3">
      <c r="B2541" s="12">
        <v>41987</v>
      </c>
      <c r="C2541" s="128" t="s">
        <v>16</v>
      </c>
      <c r="D2541" s="62">
        <v>4486.1679999999997</v>
      </c>
      <c r="E2541" s="62">
        <v>4326.5950000000003</v>
      </c>
      <c r="F2541" s="62">
        <v>4221.9629999999997</v>
      </c>
      <c r="G2541" s="62">
        <v>4103.01</v>
      </c>
      <c r="H2541" s="63">
        <v>4110.8850000000002</v>
      </c>
      <c r="I2541" s="62">
        <v>4151.0950000000003</v>
      </c>
      <c r="J2541" s="62">
        <v>4146.027</v>
      </c>
      <c r="K2541" s="62">
        <v>4077.076</v>
      </c>
      <c r="L2541" s="62">
        <v>4148.8</v>
      </c>
      <c r="M2541" s="62">
        <v>4333.7719999999999</v>
      </c>
      <c r="N2541" s="62">
        <v>4379.3360000000002</v>
      </c>
      <c r="O2541" s="62">
        <v>4411.3429999999998</v>
      </c>
      <c r="P2541" s="62">
        <v>4412.3540000000003</v>
      </c>
      <c r="Q2541" s="62">
        <v>4422.1509999999998</v>
      </c>
      <c r="R2541" s="62">
        <v>4438.1689999999999</v>
      </c>
      <c r="S2541" s="62">
        <v>4456.3609999999999</v>
      </c>
      <c r="T2541" s="62">
        <v>4428.6019999999999</v>
      </c>
      <c r="U2541" s="62">
        <v>4651.7740000000003</v>
      </c>
      <c r="V2541" s="62">
        <v>5643.6139999999996</v>
      </c>
      <c r="W2541" s="67">
        <v>5911.8680000000004</v>
      </c>
      <c r="X2541" s="62">
        <v>5731.1729999999998</v>
      </c>
      <c r="Y2541" s="62">
        <v>5591.3519999999999</v>
      </c>
      <c r="Z2541" s="62">
        <v>5070.4369999999999</v>
      </c>
      <c r="AA2541" s="62">
        <v>4672.9889999999996</v>
      </c>
      <c r="AB2541" s="64">
        <v>110326.914</v>
      </c>
      <c r="AC2541" s="18" t="str">
        <f t="shared" si="78"/>
        <v>ok</v>
      </c>
      <c r="AE2541" s="19">
        <f t="shared" si="79"/>
        <v>-1666.1269999999931</v>
      </c>
      <c r="AF2541" s="20">
        <v>483.42</v>
      </c>
      <c r="AG2541" s="21"/>
      <c r="AH2541" s="121"/>
    </row>
    <row r="2542" spans="2:34" ht="14.4" thickTop="1" thickBot="1" x14ac:dyDescent="0.3">
      <c r="B2542" s="12">
        <v>41988</v>
      </c>
      <c r="C2542" s="128" t="s">
        <v>17</v>
      </c>
      <c r="D2542" s="62">
        <v>4312.8410000000003</v>
      </c>
      <c r="E2542" s="62">
        <v>4165.0519999999997</v>
      </c>
      <c r="F2542" s="62">
        <v>4106.9229999999998</v>
      </c>
      <c r="G2542" s="62">
        <v>4061.4169999999999</v>
      </c>
      <c r="H2542" s="63">
        <v>4097.49</v>
      </c>
      <c r="I2542" s="62">
        <v>4226.9979999999996</v>
      </c>
      <c r="J2542" s="62">
        <v>4530.6570000000002</v>
      </c>
      <c r="K2542" s="62">
        <v>4541.143</v>
      </c>
      <c r="L2542" s="62">
        <v>4541.4780000000001</v>
      </c>
      <c r="M2542" s="62">
        <v>4699.7470000000003</v>
      </c>
      <c r="N2542" s="62">
        <v>4850.152</v>
      </c>
      <c r="O2542" s="62">
        <v>4870.4489999999996</v>
      </c>
      <c r="P2542" s="62">
        <v>5055.0870000000004</v>
      </c>
      <c r="Q2542" s="62">
        <v>5038.2870000000003</v>
      </c>
      <c r="R2542" s="62">
        <v>5021.9840000000004</v>
      </c>
      <c r="S2542" s="62">
        <v>5125.7960000000003</v>
      </c>
      <c r="T2542" s="62">
        <v>5115.92</v>
      </c>
      <c r="U2542" s="62">
        <v>5219.6549999999997</v>
      </c>
      <c r="V2542" s="62">
        <v>5840.0020000000004</v>
      </c>
      <c r="W2542" s="67">
        <v>6001.2190000000001</v>
      </c>
      <c r="X2542" s="62">
        <v>5887.4089999999997</v>
      </c>
      <c r="Y2542" s="62">
        <v>5603.2470000000003</v>
      </c>
      <c r="Z2542" s="62">
        <v>5288.098</v>
      </c>
      <c r="AA2542" s="62">
        <v>4953.942</v>
      </c>
      <c r="AB2542" s="64">
        <v>117154.993</v>
      </c>
      <c r="AC2542" s="18" t="str">
        <f t="shared" si="78"/>
        <v>ok</v>
      </c>
      <c r="AE2542" s="19">
        <f t="shared" si="79"/>
        <v>6828.0789999999979</v>
      </c>
      <c r="AF2542" s="20">
        <v>478.88</v>
      </c>
      <c r="AG2542" s="21"/>
      <c r="AH2542" s="121"/>
    </row>
    <row r="2543" spans="2:34" ht="14.4" thickTop="1" thickBot="1" x14ac:dyDescent="0.3">
      <c r="B2543" s="12">
        <v>41989</v>
      </c>
      <c r="C2543" s="128" t="s">
        <v>11</v>
      </c>
      <c r="D2543" s="62">
        <v>4554.8140000000003</v>
      </c>
      <c r="E2543" s="62">
        <v>4496.0690000000004</v>
      </c>
      <c r="F2543" s="62">
        <v>4338.0219999999999</v>
      </c>
      <c r="G2543" s="62">
        <v>4371.9139999999998</v>
      </c>
      <c r="H2543" s="63">
        <v>4349.2790000000005</v>
      </c>
      <c r="I2543" s="62">
        <v>4468.4719999999998</v>
      </c>
      <c r="J2543" s="62">
        <v>4733.4070000000002</v>
      </c>
      <c r="K2543" s="62">
        <v>4697.5410000000002</v>
      </c>
      <c r="L2543" s="62">
        <v>4736.7690000000002</v>
      </c>
      <c r="M2543" s="62">
        <v>4866.7380000000003</v>
      </c>
      <c r="N2543" s="62">
        <v>4993.1419999999998</v>
      </c>
      <c r="O2543" s="62">
        <v>5077.6490000000003</v>
      </c>
      <c r="P2543" s="62">
        <v>5141.8680000000004</v>
      </c>
      <c r="Q2543" s="62">
        <v>5170.8919999999998</v>
      </c>
      <c r="R2543" s="62">
        <v>5173.0230000000001</v>
      </c>
      <c r="S2543" s="62">
        <v>5182.1009999999997</v>
      </c>
      <c r="T2543" s="62">
        <v>5105.5569999999998</v>
      </c>
      <c r="U2543" s="62">
        <v>5270.0479999999998</v>
      </c>
      <c r="V2543" s="62">
        <v>5871.7479999999996</v>
      </c>
      <c r="W2543" s="67">
        <v>6021.0519999999997</v>
      </c>
      <c r="X2543" s="62">
        <v>5901.7910000000002</v>
      </c>
      <c r="Y2543" s="62">
        <v>5592.1589999999997</v>
      </c>
      <c r="Z2543" s="62">
        <v>5264.0519999999997</v>
      </c>
      <c r="AA2543" s="62">
        <v>4861.0649999999996</v>
      </c>
      <c r="AB2543" s="64">
        <v>120239.17200000001</v>
      </c>
      <c r="AC2543" s="18" t="str">
        <f t="shared" si="78"/>
        <v>ok</v>
      </c>
      <c r="AE2543" s="19">
        <f t="shared" si="79"/>
        <v>3084.1790000000037</v>
      </c>
      <c r="AF2543" s="20">
        <v>498.59999999999997</v>
      </c>
      <c r="AG2543" s="21"/>
      <c r="AH2543" s="121"/>
    </row>
    <row r="2544" spans="2:34" ht="14.4" thickTop="1" thickBot="1" x14ac:dyDescent="0.3">
      <c r="B2544" s="12">
        <v>41990</v>
      </c>
      <c r="C2544" s="128" t="s">
        <v>12</v>
      </c>
      <c r="D2544" s="62">
        <v>4592.29</v>
      </c>
      <c r="E2544" s="62">
        <v>4525.8230000000003</v>
      </c>
      <c r="F2544" s="62">
        <v>4346.6629999999996</v>
      </c>
      <c r="G2544" s="62">
        <v>4308.4809999999998</v>
      </c>
      <c r="H2544" s="63">
        <v>4326.0020000000004</v>
      </c>
      <c r="I2544" s="62">
        <v>4412.4350000000004</v>
      </c>
      <c r="J2544" s="62">
        <v>4657.5659999999998</v>
      </c>
      <c r="K2544" s="62">
        <v>4649.9889999999996</v>
      </c>
      <c r="L2544" s="62">
        <v>4778.5870000000004</v>
      </c>
      <c r="M2544" s="62">
        <v>4872.5249999999996</v>
      </c>
      <c r="N2544" s="62">
        <v>4943.07</v>
      </c>
      <c r="O2544" s="62">
        <v>5067.5079999999998</v>
      </c>
      <c r="P2544" s="62">
        <v>5177.6549999999997</v>
      </c>
      <c r="Q2544" s="62">
        <v>5175.2020000000002</v>
      </c>
      <c r="R2544" s="62">
        <v>5150.165</v>
      </c>
      <c r="S2544" s="62">
        <v>5181.0169999999998</v>
      </c>
      <c r="T2544" s="62">
        <v>5124.34</v>
      </c>
      <c r="U2544" s="62">
        <v>5185.9359999999997</v>
      </c>
      <c r="V2544" s="62">
        <v>5783.0119999999997</v>
      </c>
      <c r="W2544" s="67">
        <v>6007.2969999999996</v>
      </c>
      <c r="X2544" s="62">
        <v>5862.87</v>
      </c>
      <c r="Y2544" s="62">
        <v>5603.6639999999998</v>
      </c>
      <c r="Z2544" s="62">
        <v>5232.5550000000003</v>
      </c>
      <c r="AA2544" s="62">
        <v>4972.1049999999996</v>
      </c>
      <c r="AB2544" s="64">
        <v>119936.757</v>
      </c>
      <c r="AC2544" s="18" t="str">
        <f t="shared" si="78"/>
        <v>ok</v>
      </c>
      <c r="AE2544" s="19">
        <f t="shared" si="79"/>
        <v>-302.41500000000815</v>
      </c>
      <c r="AF2544" s="20">
        <v>482.63</v>
      </c>
      <c r="AG2544" s="21"/>
      <c r="AH2544" s="121"/>
    </row>
    <row r="2545" spans="1:34" ht="14.4" thickTop="1" thickBot="1" x14ac:dyDescent="0.3">
      <c r="B2545" s="12">
        <v>41991</v>
      </c>
      <c r="C2545" s="128" t="s">
        <v>13</v>
      </c>
      <c r="D2545" s="62">
        <v>4668.18</v>
      </c>
      <c r="E2545" s="62">
        <v>4498.3829999999998</v>
      </c>
      <c r="F2545" s="62">
        <v>4341.53</v>
      </c>
      <c r="G2545" s="62">
        <v>4346.24</v>
      </c>
      <c r="H2545" s="63">
        <v>4367.6170000000002</v>
      </c>
      <c r="I2545" s="62">
        <v>4479.192</v>
      </c>
      <c r="J2545" s="62">
        <v>4688.4870000000001</v>
      </c>
      <c r="K2545" s="62">
        <v>4667.799</v>
      </c>
      <c r="L2545" s="62">
        <v>4737.268</v>
      </c>
      <c r="M2545" s="62">
        <v>4907.59</v>
      </c>
      <c r="N2545" s="62">
        <v>4964.63</v>
      </c>
      <c r="O2545" s="62">
        <v>5020.4889999999996</v>
      </c>
      <c r="P2545" s="62">
        <v>5194.5379999999996</v>
      </c>
      <c r="Q2545" s="62">
        <v>5112.424</v>
      </c>
      <c r="R2545" s="62">
        <v>5124.3639999999996</v>
      </c>
      <c r="S2545" s="62">
        <v>5119.7219999999998</v>
      </c>
      <c r="T2545" s="62">
        <v>5154.0280000000002</v>
      </c>
      <c r="U2545" s="62">
        <v>5193.4080000000004</v>
      </c>
      <c r="V2545" s="62">
        <v>5831.4790000000003</v>
      </c>
      <c r="W2545" s="67">
        <v>5992.8760000000002</v>
      </c>
      <c r="X2545" s="62">
        <v>5876.3040000000001</v>
      </c>
      <c r="Y2545" s="62">
        <v>5602.8280000000004</v>
      </c>
      <c r="Z2545" s="62">
        <v>5279.5469999999996</v>
      </c>
      <c r="AA2545" s="62">
        <v>5050.3130000000001</v>
      </c>
      <c r="AB2545" s="64">
        <v>120219.236</v>
      </c>
      <c r="AC2545" s="18" t="str">
        <f t="shared" si="78"/>
        <v>ok</v>
      </c>
      <c r="AE2545" s="19">
        <f t="shared" si="79"/>
        <v>282.47900000000664</v>
      </c>
      <c r="AF2545" s="20">
        <v>491.04999999999995</v>
      </c>
      <c r="AG2545" s="21"/>
      <c r="AH2545" s="121"/>
    </row>
    <row r="2546" spans="1:34" ht="14.4" thickTop="1" thickBot="1" x14ac:dyDescent="0.3">
      <c r="B2546" s="12">
        <v>41992</v>
      </c>
      <c r="C2546" s="128" t="s">
        <v>14</v>
      </c>
      <c r="D2546" s="62">
        <v>4704.9579999999996</v>
      </c>
      <c r="E2546" s="62">
        <v>4586.0559999999996</v>
      </c>
      <c r="F2546" s="62">
        <v>4477.0479999999998</v>
      </c>
      <c r="G2546" s="62">
        <v>4403.424</v>
      </c>
      <c r="H2546" s="63">
        <v>4442.4030000000002</v>
      </c>
      <c r="I2546" s="62">
        <v>4516.6270000000004</v>
      </c>
      <c r="J2546" s="62">
        <v>4705.1450000000004</v>
      </c>
      <c r="K2546" s="62">
        <v>4606.8519999999999</v>
      </c>
      <c r="L2546" s="62">
        <v>4809.9129999999996</v>
      </c>
      <c r="M2546" s="62">
        <v>4953.009</v>
      </c>
      <c r="N2546" s="62">
        <v>5034.6719999999996</v>
      </c>
      <c r="O2546" s="62">
        <v>5178.2780000000002</v>
      </c>
      <c r="P2546" s="62">
        <v>5221.4660000000003</v>
      </c>
      <c r="Q2546" s="62">
        <v>5192.0839999999998</v>
      </c>
      <c r="R2546" s="62">
        <v>5205.3429999999998</v>
      </c>
      <c r="S2546" s="62">
        <v>5165.1379999999999</v>
      </c>
      <c r="T2546" s="62">
        <v>5145.076</v>
      </c>
      <c r="U2546" s="62">
        <v>5176.0870000000004</v>
      </c>
      <c r="V2546" s="62">
        <v>5829.8810000000003</v>
      </c>
      <c r="W2546" s="67">
        <v>5979.5619999999999</v>
      </c>
      <c r="X2546" s="62">
        <v>5825.0609999999997</v>
      </c>
      <c r="Y2546" s="62">
        <v>5571.7920000000004</v>
      </c>
      <c r="Z2546" s="62">
        <v>5260.116</v>
      </c>
      <c r="AA2546" s="62">
        <v>5088.1080000000002</v>
      </c>
      <c r="AB2546" s="64">
        <v>121078.099</v>
      </c>
      <c r="AC2546" s="18" t="str">
        <f t="shared" si="78"/>
        <v>ok</v>
      </c>
      <c r="AE2546" s="19">
        <f t="shared" si="79"/>
        <v>858.86299999999756</v>
      </c>
      <c r="AF2546" s="20">
        <v>504.51</v>
      </c>
      <c r="AG2546" s="21"/>
      <c r="AH2546" s="121"/>
    </row>
    <row r="2547" spans="1:34" ht="14.4" thickTop="1" thickBot="1" x14ac:dyDescent="0.3">
      <c r="B2547" s="12">
        <v>41993</v>
      </c>
      <c r="C2547" s="128" t="s">
        <v>15</v>
      </c>
      <c r="D2547" s="62">
        <v>4803.2939999999999</v>
      </c>
      <c r="E2547" s="62">
        <v>4522.9780000000001</v>
      </c>
      <c r="F2547" s="62">
        <v>4439.99</v>
      </c>
      <c r="G2547" s="62">
        <v>4445.6030000000001</v>
      </c>
      <c r="H2547" s="63">
        <v>4474.5630000000001</v>
      </c>
      <c r="I2547" s="62">
        <v>4522.1930000000002</v>
      </c>
      <c r="J2547" s="62">
        <v>4629.991</v>
      </c>
      <c r="K2547" s="62">
        <v>4545.058</v>
      </c>
      <c r="L2547" s="62">
        <v>4698.1639999999998</v>
      </c>
      <c r="M2547" s="62">
        <v>4861.9589999999998</v>
      </c>
      <c r="N2547" s="62">
        <v>4977.4319999999998</v>
      </c>
      <c r="O2547" s="62">
        <v>4981.6239999999998</v>
      </c>
      <c r="P2547" s="62">
        <v>5056.0379999999996</v>
      </c>
      <c r="Q2547" s="62">
        <v>4966.92</v>
      </c>
      <c r="R2547" s="62">
        <v>4952.8649999999998</v>
      </c>
      <c r="S2547" s="62">
        <v>4859.2640000000001</v>
      </c>
      <c r="T2547" s="62">
        <v>4878.25</v>
      </c>
      <c r="U2547" s="62">
        <v>4968.2120000000004</v>
      </c>
      <c r="V2547" s="66">
        <v>5879.009</v>
      </c>
      <c r="W2547" s="63">
        <v>5798.2920000000004</v>
      </c>
      <c r="X2547" s="62">
        <v>5606.2240000000002</v>
      </c>
      <c r="Y2547" s="62">
        <v>5544.7929999999997</v>
      </c>
      <c r="Z2547" s="62">
        <v>5363.1310000000003</v>
      </c>
      <c r="AA2547" s="62">
        <v>4931.1639999999998</v>
      </c>
      <c r="AB2547" s="64">
        <v>118707.011</v>
      </c>
      <c r="AC2547" s="18" t="str">
        <f t="shared" si="78"/>
        <v>ok</v>
      </c>
      <c r="AE2547" s="19">
        <f t="shared" si="79"/>
        <v>-2371.0880000000034</v>
      </c>
      <c r="AF2547" s="20">
        <v>488.21999999999997</v>
      </c>
      <c r="AG2547" s="21"/>
      <c r="AH2547" s="121"/>
    </row>
    <row r="2548" spans="1:34" ht="14.4" thickTop="1" thickBot="1" x14ac:dyDescent="0.3">
      <c r="B2548" s="12">
        <v>41994</v>
      </c>
      <c r="C2548" s="128" t="s">
        <v>16</v>
      </c>
      <c r="D2548" s="62">
        <v>4649.1310000000003</v>
      </c>
      <c r="E2548" s="62">
        <v>4398.6400000000003</v>
      </c>
      <c r="F2548" s="62">
        <v>4329.6350000000002</v>
      </c>
      <c r="G2548" s="62">
        <v>4207.116</v>
      </c>
      <c r="H2548" s="63">
        <v>4232.7610000000004</v>
      </c>
      <c r="I2548" s="62">
        <v>4226.6660000000002</v>
      </c>
      <c r="J2548" s="62">
        <v>4265.18</v>
      </c>
      <c r="K2548" s="62">
        <v>4150.4129999999996</v>
      </c>
      <c r="L2548" s="62">
        <v>4214.7089999999998</v>
      </c>
      <c r="M2548" s="62">
        <v>4403.8990000000003</v>
      </c>
      <c r="N2548" s="62">
        <v>4471.4380000000001</v>
      </c>
      <c r="O2548" s="62">
        <v>4515.8329999999996</v>
      </c>
      <c r="P2548" s="62">
        <v>4559.3999999999996</v>
      </c>
      <c r="Q2548" s="62">
        <v>4528.7139999999999</v>
      </c>
      <c r="R2548" s="62">
        <v>4551.7709999999997</v>
      </c>
      <c r="S2548" s="62">
        <v>4488.5460000000003</v>
      </c>
      <c r="T2548" s="62">
        <v>4453.6009999999997</v>
      </c>
      <c r="U2548" s="62">
        <v>4661.835</v>
      </c>
      <c r="V2548" s="62">
        <v>5546.5820000000003</v>
      </c>
      <c r="W2548" s="67">
        <v>5872.8429999999998</v>
      </c>
      <c r="X2548" s="62">
        <v>5834.2079999999996</v>
      </c>
      <c r="Y2548" s="62">
        <v>5616.4459999999999</v>
      </c>
      <c r="Z2548" s="62">
        <v>5263.366</v>
      </c>
      <c r="AA2548" s="62">
        <v>4772.8239999999996</v>
      </c>
      <c r="AB2548" s="64">
        <v>112215.557</v>
      </c>
      <c r="AC2548" s="18" t="str">
        <f t="shared" si="78"/>
        <v>ok</v>
      </c>
      <c r="AE2548" s="19">
        <f t="shared" si="79"/>
        <v>-6491.4539999999979</v>
      </c>
      <c r="AF2548" s="20">
        <v>483.24</v>
      </c>
      <c r="AG2548" s="21"/>
      <c r="AH2548" s="121"/>
    </row>
    <row r="2549" spans="1:34" ht="14.4" thickTop="1" thickBot="1" x14ac:dyDescent="0.3">
      <c r="B2549" s="12">
        <v>41995</v>
      </c>
      <c r="C2549" s="128" t="s">
        <v>17</v>
      </c>
      <c r="D2549" s="62">
        <v>4549.38</v>
      </c>
      <c r="E2549" s="62">
        <v>4407.7669999999998</v>
      </c>
      <c r="F2549" s="62">
        <v>4335.33</v>
      </c>
      <c r="G2549" s="62">
        <v>4228.8609999999999</v>
      </c>
      <c r="H2549" s="63">
        <v>4247.826</v>
      </c>
      <c r="I2549" s="62">
        <v>4364.7529999999997</v>
      </c>
      <c r="J2549" s="62">
        <v>4429.9480000000003</v>
      </c>
      <c r="K2549" s="62">
        <v>4454.9859999999999</v>
      </c>
      <c r="L2549" s="62">
        <v>4636.9309999999996</v>
      </c>
      <c r="M2549" s="62">
        <v>4845.866</v>
      </c>
      <c r="N2549" s="62">
        <v>4887.2160000000003</v>
      </c>
      <c r="O2549" s="62">
        <v>5028.5349999999999</v>
      </c>
      <c r="P2549" s="62">
        <v>5011.5309999999999</v>
      </c>
      <c r="Q2549" s="62">
        <v>5008.3119999999999</v>
      </c>
      <c r="R2549" s="62">
        <v>5040.1639999999998</v>
      </c>
      <c r="S2549" s="62">
        <v>5084.5460000000003</v>
      </c>
      <c r="T2549" s="62">
        <v>5042.1719999999996</v>
      </c>
      <c r="U2549" s="62">
        <v>5202.5469999999996</v>
      </c>
      <c r="V2549" s="62">
        <v>5816.4</v>
      </c>
      <c r="W2549" s="67">
        <v>5940.7079999999996</v>
      </c>
      <c r="X2549" s="62">
        <v>5839.0770000000002</v>
      </c>
      <c r="Y2549" s="62">
        <v>5594.9930000000004</v>
      </c>
      <c r="Z2549" s="62">
        <v>5321.4189999999999</v>
      </c>
      <c r="AA2549" s="62">
        <v>5063.1540000000005</v>
      </c>
      <c r="AB2549" s="64">
        <v>118382.42200000001</v>
      </c>
      <c r="AC2549" s="18" t="str">
        <f t="shared" si="78"/>
        <v>ok</v>
      </c>
      <c r="AD2549" s="18">
        <f>AB2549-AB2548</f>
        <v>6166.8650000000052</v>
      </c>
      <c r="AE2549" s="19">
        <f t="shared" si="79"/>
        <v>6166.8650000000052</v>
      </c>
      <c r="AF2549" s="20">
        <v>491.41</v>
      </c>
      <c r="AG2549" s="21"/>
      <c r="AH2549" s="121"/>
    </row>
    <row r="2550" spans="1:34" ht="14.4" thickTop="1" thickBot="1" x14ac:dyDescent="0.3">
      <c r="B2550" s="12">
        <v>41996</v>
      </c>
      <c r="C2550" s="128" t="s">
        <v>11</v>
      </c>
      <c r="D2550" s="62">
        <v>4745.5889999999999</v>
      </c>
      <c r="E2550" s="62">
        <v>4552.2389999999996</v>
      </c>
      <c r="F2550" s="62">
        <v>4405.7629999999999</v>
      </c>
      <c r="G2550" s="62">
        <v>4422.2179999999998</v>
      </c>
      <c r="H2550" s="63">
        <v>4382.71</v>
      </c>
      <c r="I2550" s="62">
        <v>4436.5510000000004</v>
      </c>
      <c r="J2550" s="62">
        <v>4591.7839999999997</v>
      </c>
      <c r="K2550" s="62">
        <v>4555.5690000000004</v>
      </c>
      <c r="L2550" s="62">
        <v>4677.9170000000004</v>
      </c>
      <c r="M2550" s="62">
        <v>4853.3419999999996</v>
      </c>
      <c r="N2550" s="62">
        <v>4867.33</v>
      </c>
      <c r="O2550" s="62">
        <v>4979.6469999999999</v>
      </c>
      <c r="P2550" s="62">
        <v>5032.9080000000004</v>
      </c>
      <c r="Q2550" s="62">
        <v>5017.5559999999996</v>
      </c>
      <c r="R2550" s="62">
        <v>5028.5079999999998</v>
      </c>
      <c r="S2550" s="62">
        <v>5024.9660000000003</v>
      </c>
      <c r="T2550" s="62">
        <v>5101.5860000000002</v>
      </c>
      <c r="U2550" s="62">
        <v>5246.5010000000002</v>
      </c>
      <c r="V2550" s="62">
        <v>5802.7420000000002</v>
      </c>
      <c r="W2550" s="67">
        <v>5930.8019999999997</v>
      </c>
      <c r="X2550" s="62">
        <v>5796.1909999999998</v>
      </c>
      <c r="Y2550" s="62">
        <v>5580.9639999999999</v>
      </c>
      <c r="Z2550" s="62">
        <v>5388.7569999999996</v>
      </c>
      <c r="AA2550" s="62">
        <v>5153.6350000000002</v>
      </c>
      <c r="AB2550" s="64">
        <v>119575.77499999999</v>
      </c>
      <c r="AC2550" s="18" t="str">
        <f t="shared" si="78"/>
        <v>ok</v>
      </c>
      <c r="AE2550" s="19">
        <f t="shared" si="79"/>
        <v>1193.3529999999882</v>
      </c>
      <c r="AF2550" s="20">
        <v>496.64000000000004</v>
      </c>
      <c r="AG2550" s="21"/>
      <c r="AH2550" s="121"/>
    </row>
    <row r="2551" spans="1:34" ht="14.4" thickTop="1" thickBot="1" x14ac:dyDescent="0.3">
      <c r="B2551" s="12">
        <v>41997</v>
      </c>
      <c r="C2551" s="128" t="s">
        <v>12</v>
      </c>
      <c r="D2551" s="62">
        <v>4823.0640000000003</v>
      </c>
      <c r="E2551" s="62">
        <v>4624.5219999999999</v>
      </c>
      <c r="F2551" s="62">
        <v>4572.6589999999997</v>
      </c>
      <c r="G2551" s="62">
        <v>4453.5550000000003</v>
      </c>
      <c r="H2551" s="63">
        <v>4428.24</v>
      </c>
      <c r="I2551" s="62">
        <v>4492.9430000000002</v>
      </c>
      <c r="J2551" s="62">
        <v>4609.1059999999998</v>
      </c>
      <c r="K2551" s="62">
        <v>4552.5159999999996</v>
      </c>
      <c r="L2551" s="62">
        <v>4701.3130000000001</v>
      </c>
      <c r="M2551" s="62">
        <v>4735.8739999999998</v>
      </c>
      <c r="N2551" s="62">
        <v>4848.4129999999996</v>
      </c>
      <c r="O2551" s="62">
        <v>4811.4369999999999</v>
      </c>
      <c r="P2551" s="62">
        <v>4817.4430000000002</v>
      </c>
      <c r="Q2551" s="62">
        <v>4724.335</v>
      </c>
      <c r="R2551" s="62">
        <v>4612.7129999999997</v>
      </c>
      <c r="S2551" s="62">
        <v>4534.7340000000004</v>
      </c>
      <c r="T2551" s="62">
        <v>4538.8940000000002</v>
      </c>
      <c r="U2551" s="62">
        <v>4671.1959999999999</v>
      </c>
      <c r="V2551" s="62">
        <v>5264.6289999999999</v>
      </c>
      <c r="W2551" s="67">
        <v>5301.6279999999997</v>
      </c>
      <c r="X2551" s="62">
        <v>5023.0749999999998</v>
      </c>
      <c r="Y2551" s="62">
        <v>4781.3490000000002</v>
      </c>
      <c r="Z2551" s="62">
        <v>4540.1120000000001</v>
      </c>
      <c r="AA2551" s="62">
        <v>4354.4629999999997</v>
      </c>
      <c r="AB2551" s="64">
        <v>112818.213</v>
      </c>
      <c r="AC2551" s="18" t="str">
        <f t="shared" si="78"/>
        <v>ok</v>
      </c>
      <c r="AE2551" s="19">
        <f t="shared" si="79"/>
        <v>-6757.5619999999908</v>
      </c>
      <c r="AF2551" s="20">
        <v>435.43000000000006</v>
      </c>
      <c r="AG2551" s="21"/>
      <c r="AH2551" s="121"/>
    </row>
    <row r="2552" spans="1:34" ht="14.4" thickTop="1" thickBot="1" x14ac:dyDescent="0.3">
      <c r="B2552" s="12">
        <v>41998</v>
      </c>
      <c r="C2552" s="128" t="s">
        <v>13</v>
      </c>
      <c r="D2552" s="62">
        <v>4214.63</v>
      </c>
      <c r="E2552" s="62">
        <v>3860.2069999999999</v>
      </c>
      <c r="F2552" s="62">
        <v>3698.8139999999999</v>
      </c>
      <c r="G2552" s="62">
        <v>3679.8809999999999</v>
      </c>
      <c r="H2552" s="63">
        <v>3540.0010000000002</v>
      </c>
      <c r="I2552" s="62">
        <v>3573.2080000000001</v>
      </c>
      <c r="J2552" s="62">
        <v>3501.7759999999998</v>
      </c>
      <c r="K2552" s="62">
        <v>3295.1680000000001</v>
      </c>
      <c r="L2552" s="62">
        <v>3315.7339999999999</v>
      </c>
      <c r="M2552" s="62">
        <v>3538.819</v>
      </c>
      <c r="N2552" s="62">
        <v>3585.9369999999999</v>
      </c>
      <c r="O2552" s="62">
        <v>3627.1309999999999</v>
      </c>
      <c r="P2552" s="62">
        <v>3662.9079999999999</v>
      </c>
      <c r="Q2552" s="62">
        <v>3646.105</v>
      </c>
      <c r="R2552" s="62">
        <v>3663.0970000000002</v>
      </c>
      <c r="S2552" s="62">
        <v>3646.3789999999999</v>
      </c>
      <c r="T2552" s="62">
        <v>3706.52</v>
      </c>
      <c r="U2552" s="62">
        <v>3907.893</v>
      </c>
      <c r="V2552" s="62">
        <v>4798.0010000000002</v>
      </c>
      <c r="W2552" s="67">
        <v>5092.8429999999998</v>
      </c>
      <c r="X2552" s="62">
        <v>4966.5169999999998</v>
      </c>
      <c r="Y2552" s="62">
        <v>4735.6589999999997</v>
      </c>
      <c r="Z2552" s="62">
        <v>4497.5069999999996</v>
      </c>
      <c r="AA2552" s="62">
        <v>4069.7550000000001</v>
      </c>
      <c r="AB2552" s="64">
        <v>93824.49</v>
      </c>
      <c r="AC2552" s="18" t="str">
        <f t="shared" si="78"/>
        <v>ok</v>
      </c>
      <c r="AE2552" s="19">
        <f t="shared" si="79"/>
        <v>-18993.722999999998</v>
      </c>
      <c r="AF2552" s="20">
        <v>408.59</v>
      </c>
      <c r="AG2552" s="21"/>
      <c r="AH2552" s="121"/>
    </row>
    <row r="2553" spans="1:34" ht="14.4" thickTop="1" thickBot="1" x14ac:dyDescent="0.3">
      <c r="B2553" s="12">
        <v>41999</v>
      </c>
      <c r="C2553" s="128" t="s">
        <v>14</v>
      </c>
      <c r="D2553" s="62">
        <v>3822.75</v>
      </c>
      <c r="E2553" s="62">
        <v>3668.5720000000001</v>
      </c>
      <c r="F2553" s="62">
        <v>3634.828</v>
      </c>
      <c r="G2553" s="62">
        <v>3606.125</v>
      </c>
      <c r="H2553" s="63">
        <v>3602.5680000000002</v>
      </c>
      <c r="I2553" s="62">
        <v>3775.2979999999998</v>
      </c>
      <c r="J2553" s="62">
        <v>3936.6329999999998</v>
      </c>
      <c r="K2553" s="62">
        <v>3994.8240000000001</v>
      </c>
      <c r="L2553" s="62">
        <v>4170.7619999999997</v>
      </c>
      <c r="M2553" s="62">
        <v>4340.5450000000001</v>
      </c>
      <c r="N2553" s="62">
        <v>4512.97</v>
      </c>
      <c r="O2553" s="62">
        <v>4608.4769999999999</v>
      </c>
      <c r="P2553" s="62">
        <v>4641.2169999999996</v>
      </c>
      <c r="Q2553" s="62">
        <v>4693.8270000000002</v>
      </c>
      <c r="R2553" s="62">
        <v>4666.1970000000001</v>
      </c>
      <c r="S2553" s="62">
        <v>4653.6840000000002</v>
      </c>
      <c r="T2553" s="62">
        <v>4658.1040000000003</v>
      </c>
      <c r="U2553" s="62">
        <v>4714.7560000000003</v>
      </c>
      <c r="V2553" s="62">
        <v>5371.7020000000002</v>
      </c>
      <c r="W2553" s="67">
        <v>5642.2939999999999</v>
      </c>
      <c r="X2553" s="62">
        <v>5470.4350000000004</v>
      </c>
      <c r="Y2553" s="62">
        <v>5175.1390000000001</v>
      </c>
      <c r="Z2553" s="62">
        <v>4949.74</v>
      </c>
      <c r="AA2553" s="62">
        <v>4692.1090000000004</v>
      </c>
      <c r="AB2553" s="64">
        <v>107003.556</v>
      </c>
      <c r="AC2553" s="18" t="str">
        <f t="shared" si="78"/>
        <v>ok</v>
      </c>
      <c r="AE2553" s="19">
        <f t="shared" si="79"/>
        <v>13179.065999999992</v>
      </c>
      <c r="AF2553" s="20">
        <v>457.97000000000008</v>
      </c>
      <c r="AG2553" s="21"/>
      <c r="AH2553" s="121"/>
    </row>
    <row r="2554" spans="1:34" ht="14.4" thickTop="1" thickBot="1" x14ac:dyDescent="0.3">
      <c r="B2554" s="12">
        <v>42000</v>
      </c>
      <c r="C2554" s="128" t="s">
        <v>15</v>
      </c>
      <c r="D2554" s="62">
        <v>4344.1279999999997</v>
      </c>
      <c r="E2554" s="62">
        <v>4172.83</v>
      </c>
      <c r="F2554" s="62">
        <v>3963.154</v>
      </c>
      <c r="G2554" s="62">
        <v>3989.66</v>
      </c>
      <c r="H2554" s="63">
        <v>3978.0140000000001</v>
      </c>
      <c r="I2554" s="62">
        <v>4055.5859999999998</v>
      </c>
      <c r="J2554" s="62">
        <v>4124.91</v>
      </c>
      <c r="K2554" s="62">
        <v>4072.4720000000002</v>
      </c>
      <c r="L2554" s="62">
        <v>4218.2569999999996</v>
      </c>
      <c r="M2554" s="62">
        <v>4363.6880000000001</v>
      </c>
      <c r="N2554" s="62">
        <v>4463.9229999999998</v>
      </c>
      <c r="O2554" s="62">
        <v>4605.5870000000004</v>
      </c>
      <c r="P2554" s="62">
        <v>4620.2439999999997</v>
      </c>
      <c r="Q2554" s="62">
        <v>4670.0839999999998</v>
      </c>
      <c r="R2554" s="62">
        <v>4621.4930000000004</v>
      </c>
      <c r="S2554" s="62">
        <v>4601.0259999999998</v>
      </c>
      <c r="T2554" s="62">
        <v>4597.1620000000003</v>
      </c>
      <c r="U2554" s="62">
        <v>4668.4380000000001</v>
      </c>
      <c r="V2554" s="66">
        <v>5712.5069999999996</v>
      </c>
      <c r="W2554" s="63">
        <v>5631.9949999999999</v>
      </c>
      <c r="X2554" s="62">
        <v>5463.7939999999999</v>
      </c>
      <c r="Y2554" s="62">
        <v>5359.5649999999996</v>
      </c>
      <c r="Z2554" s="62">
        <v>5132.3999999999996</v>
      </c>
      <c r="AA2554" s="62">
        <v>4844.1329999999998</v>
      </c>
      <c r="AB2554" s="64">
        <v>110275.05</v>
      </c>
      <c r="AC2554" s="18" t="str">
        <f t="shared" si="78"/>
        <v>ok</v>
      </c>
      <c r="AE2554" s="19">
        <f t="shared" si="79"/>
        <v>3271.4940000000061</v>
      </c>
      <c r="AF2554" s="20">
        <v>496.09000000000003</v>
      </c>
      <c r="AG2554" s="21"/>
      <c r="AH2554" s="121"/>
    </row>
    <row r="2555" spans="1:34" ht="14.4" thickTop="1" thickBot="1" x14ac:dyDescent="0.3">
      <c r="B2555" s="12">
        <v>42001</v>
      </c>
      <c r="C2555" s="128" t="s">
        <v>16</v>
      </c>
      <c r="D2555" s="62">
        <v>4498.0209999999997</v>
      </c>
      <c r="E2555" s="62">
        <v>4333.0569999999998</v>
      </c>
      <c r="F2555" s="62">
        <v>4191.92</v>
      </c>
      <c r="G2555" s="62">
        <v>4127.5039999999999</v>
      </c>
      <c r="H2555" s="63">
        <v>4123.2340000000004</v>
      </c>
      <c r="I2555" s="62">
        <v>4133.5209999999997</v>
      </c>
      <c r="J2555" s="62">
        <v>4200.93</v>
      </c>
      <c r="K2555" s="62">
        <v>4044.3310000000001</v>
      </c>
      <c r="L2555" s="62">
        <v>4128.5619999999999</v>
      </c>
      <c r="M2555" s="62">
        <v>4196.2889999999998</v>
      </c>
      <c r="N2555" s="62">
        <v>4342.0110000000004</v>
      </c>
      <c r="O2555" s="62">
        <v>4452.223</v>
      </c>
      <c r="P2555" s="62">
        <v>4453.4489999999996</v>
      </c>
      <c r="Q2555" s="62">
        <v>4431.1009999999997</v>
      </c>
      <c r="R2555" s="62">
        <v>4463.7049999999999</v>
      </c>
      <c r="S2555" s="62">
        <v>4451.3459999999995</v>
      </c>
      <c r="T2555" s="62">
        <v>4404.2340000000004</v>
      </c>
      <c r="U2555" s="62">
        <v>4541.9690000000001</v>
      </c>
      <c r="V2555" s="62">
        <v>5371.6369999999997</v>
      </c>
      <c r="W2555" s="67">
        <v>5717.4059999999999</v>
      </c>
      <c r="X2555" s="62">
        <v>5704.8639999999996</v>
      </c>
      <c r="Y2555" s="62">
        <v>5449.4780000000001</v>
      </c>
      <c r="Z2555" s="62">
        <v>5003.8540000000003</v>
      </c>
      <c r="AA2555" s="62">
        <v>4653.0929999999998</v>
      </c>
      <c r="AB2555" s="64">
        <v>109417.739</v>
      </c>
      <c r="AC2555" s="18" t="str">
        <f t="shared" si="78"/>
        <v>ok</v>
      </c>
      <c r="AE2555" s="19">
        <f t="shared" si="79"/>
        <v>-857.31100000000151</v>
      </c>
      <c r="AF2555" s="20">
        <v>452.60999999999996</v>
      </c>
      <c r="AG2555" s="21"/>
      <c r="AH2555" s="121">
        <f>AB2555-AB2554</f>
        <v>-857.31100000000151</v>
      </c>
    </row>
    <row r="2556" spans="1:34" ht="14.4" thickTop="1" thickBot="1" x14ac:dyDescent="0.3">
      <c r="B2556" s="12">
        <v>42002</v>
      </c>
      <c r="C2556" s="128" t="s">
        <v>17</v>
      </c>
      <c r="D2556" s="62">
        <v>4362.4589999999998</v>
      </c>
      <c r="E2556" s="62">
        <v>4161.8969999999999</v>
      </c>
      <c r="F2556" s="62">
        <v>4046.2379999999998</v>
      </c>
      <c r="G2556" s="62">
        <v>4017.4119999999998</v>
      </c>
      <c r="H2556" s="63">
        <v>4021.942</v>
      </c>
      <c r="I2556" s="62">
        <v>4090.0920000000001</v>
      </c>
      <c r="J2556" s="62">
        <v>4147.9920000000002</v>
      </c>
      <c r="K2556" s="62">
        <v>4194.0230000000001</v>
      </c>
      <c r="L2556" s="62">
        <v>4361.0590000000002</v>
      </c>
      <c r="M2556" s="62">
        <v>4490.3239999999996</v>
      </c>
      <c r="N2556" s="62">
        <v>4670.4470000000001</v>
      </c>
      <c r="O2556" s="62">
        <v>4744.0150000000003</v>
      </c>
      <c r="P2556" s="62">
        <v>4806.2870000000003</v>
      </c>
      <c r="Q2556" s="62">
        <v>4752.9219999999996</v>
      </c>
      <c r="R2556" s="62">
        <v>4792.3100000000004</v>
      </c>
      <c r="S2556" s="62">
        <v>4728.3270000000002</v>
      </c>
      <c r="T2556" s="62">
        <v>4808.5339999999997</v>
      </c>
      <c r="U2556" s="62">
        <v>4862.6610000000001</v>
      </c>
      <c r="V2556" s="62">
        <v>5475.018</v>
      </c>
      <c r="W2556" s="67">
        <v>5771.7979999999998</v>
      </c>
      <c r="X2556" s="62">
        <v>5656.8339999999998</v>
      </c>
      <c r="Y2556" s="62">
        <v>5376.8310000000001</v>
      </c>
      <c r="Z2556" s="62">
        <v>5092.6400000000003</v>
      </c>
      <c r="AA2556" s="62">
        <v>4787.7089999999998</v>
      </c>
      <c r="AB2556" s="64">
        <v>112219.77099999999</v>
      </c>
      <c r="AC2556" s="18" t="str">
        <f t="shared" si="78"/>
        <v>ok</v>
      </c>
      <c r="AE2556" s="19">
        <f t="shared" si="79"/>
        <v>2802.031999999992</v>
      </c>
      <c r="AF2556" s="20">
        <v>495.13999999999993</v>
      </c>
      <c r="AG2556" s="21"/>
      <c r="AH2556" s="121"/>
    </row>
    <row r="2557" spans="1:34" ht="14.4" thickTop="1" thickBot="1" x14ac:dyDescent="0.3">
      <c r="B2557" s="12">
        <v>42003</v>
      </c>
      <c r="C2557" s="128" t="s">
        <v>11</v>
      </c>
      <c r="D2557" s="62">
        <v>4522.152</v>
      </c>
      <c r="E2557" s="62">
        <v>4301.1819999999998</v>
      </c>
      <c r="F2557" s="62">
        <v>4215.7349999999997</v>
      </c>
      <c r="G2557" s="62">
        <v>4135.4399999999996</v>
      </c>
      <c r="H2557" s="63">
        <v>4186.6480000000001</v>
      </c>
      <c r="I2557" s="62">
        <v>4248.9880000000003</v>
      </c>
      <c r="J2557" s="62">
        <v>4413.0929999999998</v>
      </c>
      <c r="K2557" s="62">
        <v>4351.9030000000002</v>
      </c>
      <c r="L2557" s="62">
        <v>4529.4080000000004</v>
      </c>
      <c r="M2557" s="62">
        <v>4642.7439999999997</v>
      </c>
      <c r="N2557" s="62">
        <v>4829.3</v>
      </c>
      <c r="O2557" s="62">
        <v>4867.5429999999997</v>
      </c>
      <c r="P2557" s="62">
        <v>4897.2820000000002</v>
      </c>
      <c r="Q2557" s="62">
        <v>4944.3530000000001</v>
      </c>
      <c r="R2557" s="62">
        <v>4873.875</v>
      </c>
      <c r="S2557" s="62">
        <v>4916.692</v>
      </c>
      <c r="T2557" s="62">
        <v>4920.6779999999999</v>
      </c>
      <c r="U2557" s="62">
        <v>4975.799</v>
      </c>
      <c r="V2557" s="62">
        <v>5361.2979999999998</v>
      </c>
      <c r="W2557" s="63">
        <v>5615.8019999999997</v>
      </c>
      <c r="X2557" s="66">
        <v>5725.34</v>
      </c>
      <c r="Y2557" s="62">
        <v>5461.732</v>
      </c>
      <c r="Z2557" s="62">
        <v>5267.5559999999996</v>
      </c>
      <c r="AA2557" s="62">
        <v>4896.2939999999999</v>
      </c>
      <c r="AB2557" s="64">
        <v>115100.837</v>
      </c>
      <c r="AC2557" s="18" t="str">
        <f t="shared" si="78"/>
        <v>ok</v>
      </c>
      <c r="AE2557" s="19">
        <f t="shared" si="79"/>
        <v>2881.0660000000062</v>
      </c>
      <c r="AF2557" s="20">
        <v>516.15</v>
      </c>
      <c r="AG2557" s="21"/>
      <c r="AH2557" s="121"/>
    </row>
    <row r="2558" spans="1:34" ht="14.4" thickTop="1" thickBot="1" x14ac:dyDescent="0.3">
      <c r="B2558" s="12">
        <v>42004</v>
      </c>
      <c r="C2558" s="128" t="s">
        <v>12</v>
      </c>
      <c r="D2558" s="62">
        <v>4540.9080000000004</v>
      </c>
      <c r="E2558" s="62">
        <v>4330.5559999999996</v>
      </c>
      <c r="F2558" s="62">
        <v>4200.3289999999997</v>
      </c>
      <c r="G2558" s="62">
        <v>4163.0559999999996</v>
      </c>
      <c r="H2558" s="63">
        <v>4160.2120000000004</v>
      </c>
      <c r="I2558" s="62">
        <v>4248.0060000000003</v>
      </c>
      <c r="J2558" s="62">
        <v>4385.5309999999999</v>
      </c>
      <c r="K2558" s="62">
        <v>4305.9530000000004</v>
      </c>
      <c r="L2558" s="62">
        <v>4409.0550000000003</v>
      </c>
      <c r="M2558" s="62">
        <v>4570.4790000000003</v>
      </c>
      <c r="N2558" s="62">
        <v>4629.0889999999999</v>
      </c>
      <c r="O2558" s="62">
        <v>4650.1760000000004</v>
      </c>
      <c r="P2558" s="62">
        <v>4703.7070000000003</v>
      </c>
      <c r="Q2558" s="62">
        <v>4667.1940000000004</v>
      </c>
      <c r="R2558" s="62">
        <v>4633.6750000000002</v>
      </c>
      <c r="S2558" s="62">
        <v>4576.3519999999999</v>
      </c>
      <c r="T2558" s="62">
        <v>4575.2610000000004</v>
      </c>
      <c r="U2558" s="62">
        <v>4612.8379999999997</v>
      </c>
      <c r="V2558" s="62">
        <v>5331.3019999999997</v>
      </c>
      <c r="W2558" s="67">
        <v>5676.9610000000002</v>
      </c>
      <c r="X2558" s="62">
        <v>5423.7070000000003</v>
      </c>
      <c r="Y2558" s="62">
        <v>5140.8720000000003</v>
      </c>
      <c r="Z2558" s="62">
        <v>4894.1139999999996</v>
      </c>
      <c r="AA2558" s="62">
        <v>4684.8490000000002</v>
      </c>
      <c r="AB2558" s="64">
        <v>111514.182</v>
      </c>
      <c r="AC2558" s="18" t="str">
        <f t="shared" si="78"/>
        <v>ok</v>
      </c>
      <c r="AE2558" s="19">
        <f t="shared" si="79"/>
        <v>-3586.6549999999988</v>
      </c>
      <c r="AF2558" s="20">
        <v>558.08000000000004</v>
      </c>
      <c r="AG2558" s="21"/>
      <c r="AH2558" s="121"/>
    </row>
    <row r="2559" spans="1:34" ht="14.4" thickTop="1" thickBot="1" x14ac:dyDescent="0.3">
      <c r="A2559" s="11" t="s">
        <v>10</v>
      </c>
      <c r="B2559" s="12">
        <v>42005</v>
      </c>
      <c r="C2559" s="128" t="s">
        <v>13</v>
      </c>
      <c r="D2559" s="168">
        <v>4479.2460000000001</v>
      </c>
      <c r="E2559" s="168">
        <v>4344.482</v>
      </c>
      <c r="F2559" s="168">
        <v>4193.7860000000001</v>
      </c>
      <c r="G2559" s="168">
        <v>3995.8870000000002</v>
      </c>
      <c r="H2559" s="169">
        <v>3856.5590000000002</v>
      </c>
      <c r="I2559" s="168">
        <v>3804.5680000000002</v>
      </c>
      <c r="J2559" s="168">
        <v>3701.8710000000001</v>
      </c>
      <c r="K2559" s="168">
        <v>3507.163</v>
      </c>
      <c r="L2559" s="168">
        <v>3444.2109999999998</v>
      </c>
      <c r="M2559" s="168">
        <v>3525.6379999999999</v>
      </c>
      <c r="N2559" s="168">
        <v>3621.37</v>
      </c>
      <c r="O2559" s="168">
        <v>3721.3</v>
      </c>
      <c r="P2559" s="168">
        <v>3745.1819999999998</v>
      </c>
      <c r="Q2559" s="168">
        <v>3763.0529999999999</v>
      </c>
      <c r="R2559" s="168">
        <v>3776.7579999999998</v>
      </c>
      <c r="S2559" s="168">
        <v>3787.9349999999999</v>
      </c>
      <c r="T2559" s="168">
        <v>3795.7939999999999</v>
      </c>
      <c r="U2559" s="168">
        <v>3928.8409999999999</v>
      </c>
      <c r="V2559" s="168">
        <v>4665.0429999999997</v>
      </c>
      <c r="W2559" s="67">
        <v>5119.9690000000001</v>
      </c>
      <c r="X2559" s="168">
        <v>5105.1729999999998</v>
      </c>
      <c r="Y2559" s="168">
        <v>4922.8059999999996</v>
      </c>
      <c r="Z2559" s="168">
        <v>4612.7420000000002</v>
      </c>
      <c r="AA2559" s="168">
        <v>4292.5910000000003</v>
      </c>
      <c r="AB2559" s="170">
        <v>97711.967999999993</v>
      </c>
      <c r="AC2559" s="18" t="str">
        <f t="shared" si="78"/>
        <v>ok</v>
      </c>
      <c r="AE2559" s="19">
        <f t="shared" si="79"/>
        <v>-13802.214000000007</v>
      </c>
      <c r="AF2559" s="20">
        <v>491.37</v>
      </c>
      <c r="AG2559" s="21"/>
      <c r="AH2559" s="121"/>
    </row>
    <row r="2560" spans="1:34" ht="14.4" thickTop="1" thickBot="1" x14ac:dyDescent="0.3">
      <c r="B2560" s="12">
        <v>42006</v>
      </c>
      <c r="C2560" s="128" t="s">
        <v>14</v>
      </c>
      <c r="D2560" s="168">
        <v>4073.5830000000001</v>
      </c>
      <c r="E2560" s="168">
        <v>3879.2260000000001</v>
      </c>
      <c r="F2560" s="168">
        <v>3770.5369999999998</v>
      </c>
      <c r="G2560" s="168">
        <v>3733.4690000000001</v>
      </c>
      <c r="H2560" s="169">
        <v>3742.5650000000001</v>
      </c>
      <c r="I2560" s="168">
        <v>3886.4360000000001</v>
      </c>
      <c r="J2560" s="168">
        <v>4023.2759999999998</v>
      </c>
      <c r="K2560" s="168">
        <v>4012.7629999999999</v>
      </c>
      <c r="L2560" s="168">
        <v>4164.42</v>
      </c>
      <c r="M2560" s="168">
        <v>4458.5739999999996</v>
      </c>
      <c r="N2560" s="168">
        <v>4556.2020000000002</v>
      </c>
      <c r="O2560" s="168">
        <v>4693.6149999999998</v>
      </c>
      <c r="P2560" s="168">
        <v>4733.32</v>
      </c>
      <c r="Q2560" s="168">
        <v>4810.848</v>
      </c>
      <c r="R2560" s="168">
        <v>4799.5609999999997</v>
      </c>
      <c r="S2560" s="168">
        <v>4777.0709999999999</v>
      </c>
      <c r="T2560" s="168">
        <v>4766.67</v>
      </c>
      <c r="U2560" s="168">
        <v>4803.3940000000002</v>
      </c>
      <c r="V2560" s="168">
        <v>5393.0860000000002</v>
      </c>
      <c r="W2560" s="67">
        <v>5785.3010000000004</v>
      </c>
      <c r="X2560" s="168">
        <v>5651.482</v>
      </c>
      <c r="Y2560" s="168">
        <v>5397.95</v>
      </c>
      <c r="Z2560" s="168">
        <v>5137.6689999999999</v>
      </c>
      <c r="AA2560" s="168">
        <v>4898.1909999999998</v>
      </c>
      <c r="AB2560" s="170">
        <v>109949.209</v>
      </c>
      <c r="AC2560" s="18" t="str">
        <f t="shared" si="78"/>
        <v>ok</v>
      </c>
      <c r="AE2560" s="19">
        <f t="shared" si="79"/>
        <v>12237.241000000009</v>
      </c>
      <c r="AF2560" s="20">
        <v>484.79999999999995</v>
      </c>
      <c r="AG2560" s="21"/>
      <c r="AH2560" s="121"/>
    </row>
    <row r="2561" spans="1:61" ht="14.4" thickTop="1" thickBot="1" x14ac:dyDescent="0.3">
      <c r="B2561" s="12">
        <v>42007</v>
      </c>
      <c r="C2561" s="128" t="s">
        <v>15</v>
      </c>
      <c r="D2561" s="168">
        <v>4509.2209999999995</v>
      </c>
      <c r="E2561" s="168">
        <v>4340.2700000000004</v>
      </c>
      <c r="F2561" s="168">
        <v>4218.6710000000003</v>
      </c>
      <c r="G2561" s="168">
        <v>4200.1850000000004</v>
      </c>
      <c r="H2561" s="169">
        <v>4182.22</v>
      </c>
      <c r="I2561" s="168">
        <v>4231.7030000000004</v>
      </c>
      <c r="J2561" s="168">
        <v>4336.4210000000003</v>
      </c>
      <c r="K2561" s="168">
        <v>4246.5540000000001</v>
      </c>
      <c r="L2561" s="168">
        <v>4358.4719999999998</v>
      </c>
      <c r="M2561" s="168">
        <v>4535.2030000000004</v>
      </c>
      <c r="N2561" s="168">
        <v>4732.8689999999997</v>
      </c>
      <c r="O2561" s="168">
        <v>4843.6369999999997</v>
      </c>
      <c r="P2561" s="168">
        <v>4875.4390000000003</v>
      </c>
      <c r="Q2561" s="168">
        <v>4851.7910000000002</v>
      </c>
      <c r="R2561" s="168">
        <v>4748.8990000000003</v>
      </c>
      <c r="S2561" s="168">
        <v>4739.7860000000001</v>
      </c>
      <c r="T2561" s="168">
        <v>4691.4989999999998</v>
      </c>
      <c r="U2561" s="168">
        <v>4775.6779999999999</v>
      </c>
      <c r="V2561" s="168">
        <v>5649.5929999999998</v>
      </c>
      <c r="W2561" s="67">
        <v>5796.1719999999996</v>
      </c>
      <c r="X2561" s="168">
        <v>5611.585</v>
      </c>
      <c r="Y2561" s="168">
        <v>5521.5039999999999</v>
      </c>
      <c r="Z2561" s="168">
        <v>5323.7280000000001</v>
      </c>
      <c r="AA2561" s="168">
        <v>5030.4970000000003</v>
      </c>
      <c r="AB2561" s="170">
        <v>114351.59699999999</v>
      </c>
      <c r="AC2561" s="18" t="str">
        <f t="shared" si="78"/>
        <v>ok</v>
      </c>
      <c r="AE2561" s="19">
        <f t="shared" si="79"/>
        <v>4402.3879999999917</v>
      </c>
      <c r="AF2561" s="20">
        <v>480.18</v>
      </c>
      <c r="AG2561" s="21"/>
      <c r="AH2561" s="121"/>
    </row>
    <row r="2562" spans="1:61" ht="14.4" thickTop="1" thickBot="1" x14ac:dyDescent="0.3">
      <c r="B2562" s="12">
        <v>42008</v>
      </c>
      <c r="C2562" s="128" t="s">
        <v>16</v>
      </c>
      <c r="D2562" s="168">
        <v>4650.549</v>
      </c>
      <c r="E2562" s="168">
        <v>4521.49</v>
      </c>
      <c r="F2562" s="168">
        <v>4374.7550000000001</v>
      </c>
      <c r="G2562" s="168">
        <v>4307.0529999999999</v>
      </c>
      <c r="H2562" s="169">
        <v>4253.2669999999998</v>
      </c>
      <c r="I2562" s="168">
        <v>4246.3329999999996</v>
      </c>
      <c r="J2562" s="168">
        <v>4262.4920000000002</v>
      </c>
      <c r="K2562" s="168">
        <v>4136.0959999999995</v>
      </c>
      <c r="L2562" s="168">
        <v>4215.8469999999998</v>
      </c>
      <c r="M2562" s="168">
        <v>4251.4110000000001</v>
      </c>
      <c r="N2562" s="168">
        <v>4467.9399999999996</v>
      </c>
      <c r="O2562" s="168">
        <v>4463.7340000000004</v>
      </c>
      <c r="P2562" s="168">
        <v>4490.5230000000001</v>
      </c>
      <c r="Q2562" s="168">
        <v>4497.1869999999999</v>
      </c>
      <c r="R2562" s="168">
        <v>4469.6130000000003</v>
      </c>
      <c r="S2562" s="168">
        <v>4473.076</v>
      </c>
      <c r="T2562" s="168">
        <v>4513.491</v>
      </c>
      <c r="U2562" s="168">
        <v>4611.8429999999998</v>
      </c>
      <c r="V2562" s="168">
        <v>5477.7330000000002</v>
      </c>
      <c r="W2562" s="67">
        <v>5809.8620000000001</v>
      </c>
      <c r="X2562" s="168">
        <v>5682.3190000000004</v>
      </c>
      <c r="Y2562" s="168">
        <v>5451.5029999999997</v>
      </c>
      <c r="Z2562" s="168">
        <v>5007.5460000000003</v>
      </c>
      <c r="AA2562" s="168">
        <v>4744.6049999999996</v>
      </c>
      <c r="AB2562" s="170">
        <v>111380.268</v>
      </c>
      <c r="AC2562" s="18" t="str">
        <f t="shared" si="78"/>
        <v>ok</v>
      </c>
      <c r="AE2562" s="19">
        <f t="shared" si="79"/>
        <v>-2971.3289999999979</v>
      </c>
      <c r="AF2562" s="20">
        <v>483.78</v>
      </c>
      <c r="AG2562" s="21"/>
      <c r="AH2562" s="121"/>
    </row>
    <row r="2563" spans="1:61" ht="14.4" thickTop="1" thickBot="1" x14ac:dyDescent="0.3">
      <c r="B2563" s="12">
        <v>42009</v>
      </c>
      <c r="C2563" s="128" t="s">
        <v>17</v>
      </c>
      <c r="D2563" s="168">
        <v>4440.3450000000003</v>
      </c>
      <c r="E2563" s="168">
        <v>4176.7489999999998</v>
      </c>
      <c r="F2563" s="168">
        <v>4163.0829999999996</v>
      </c>
      <c r="G2563" s="168">
        <v>4036.7289999999998</v>
      </c>
      <c r="H2563" s="169">
        <v>4028.6950000000002</v>
      </c>
      <c r="I2563" s="168">
        <v>4121.9459999999999</v>
      </c>
      <c r="J2563" s="168">
        <v>4263.8379999999997</v>
      </c>
      <c r="K2563" s="168">
        <v>4297.2269999999999</v>
      </c>
      <c r="L2563" s="168">
        <v>4474.1419999999998</v>
      </c>
      <c r="M2563" s="168">
        <v>4657.3370000000004</v>
      </c>
      <c r="N2563" s="168">
        <v>4829.4639999999999</v>
      </c>
      <c r="O2563" s="168">
        <v>4947.0320000000002</v>
      </c>
      <c r="P2563" s="89">
        <v>4966.3329999999996</v>
      </c>
      <c r="Q2563" s="89">
        <v>5001.6989999999996</v>
      </c>
      <c r="R2563" s="89">
        <v>4974.0680000000002</v>
      </c>
      <c r="S2563" s="89">
        <v>4970.509</v>
      </c>
      <c r="T2563" s="89">
        <v>4997.7340000000004</v>
      </c>
      <c r="U2563" s="89">
        <v>5135.08</v>
      </c>
      <c r="V2563" s="89">
        <v>5418.7</v>
      </c>
      <c r="W2563" s="67">
        <v>5606.6279999999997</v>
      </c>
      <c r="X2563" s="89">
        <v>5493.1779999999999</v>
      </c>
      <c r="Y2563" s="89">
        <v>5205.3249999999998</v>
      </c>
      <c r="Z2563" s="89">
        <v>4942.0010000000002</v>
      </c>
      <c r="AA2563" s="89">
        <v>4779.8639999999996</v>
      </c>
      <c r="AB2563" s="170">
        <v>113927.70600000001</v>
      </c>
      <c r="AC2563" s="18" t="str">
        <f t="shared" si="78"/>
        <v>ok</v>
      </c>
      <c r="AE2563" s="19">
        <f t="shared" si="79"/>
        <v>2547.4380000000092</v>
      </c>
      <c r="AF2563" s="20">
        <v>444.6</v>
      </c>
      <c r="AG2563" s="21"/>
      <c r="AH2563" s="121"/>
    </row>
    <row r="2564" spans="1:61" ht="14.4" thickTop="1" thickBot="1" x14ac:dyDescent="0.3">
      <c r="B2564" s="12">
        <v>42010</v>
      </c>
      <c r="C2564" s="128" t="s">
        <v>11</v>
      </c>
      <c r="D2564" s="89">
        <v>4416.6189999999997</v>
      </c>
      <c r="E2564" s="89">
        <v>4310.7560000000003</v>
      </c>
      <c r="F2564" s="89">
        <v>4220.2969999999996</v>
      </c>
      <c r="G2564" s="89">
        <v>4162.1729999999998</v>
      </c>
      <c r="H2564" s="169">
        <v>4168.9750000000004</v>
      </c>
      <c r="I2564" s="168">
        <v>4234.1210000000001</v>
      </c>
      <c r="J2564" s="168">
        <v>4396.67</v>
      </c>
      <c r="K2564" s="168">
        <v>4416.3109999999997</v>
      </c>
      <c r="L2564" s="168">
        <v>4569.9449999999997</v>
      </c>
      <c r="M2564" s="168">
        <v>4759.9390000000003</v>
      </c>
      <c r="N2564" s="168">
        <v>4832</v>
      </c>
      <c r="O2564" s="168">
        <v>4915.5680000000002</v>
      </c>
      <c r="P2564" s="168">
        <v>5001.1750000000002</v>
      </c>
      <c r="Q2564" s="168">
        <v>4999.9560000000001</v>
      </c>
      <c r="R2564" s="168">
        <v>4991.5780000000004</v>
      </c>
      <c r="S2564" s="168">
        <v>4944.9799999999996</v>
      </c>
      <c r="T2564" s="168">
        <v>4965.5860000000002</v>
      </c>
      <c r="U2564" s="168">
        <v>5055.5479999999998</v>
      </c>
      <c r="V2564" s="168">
        <v>5434.1629999999996</v>
      </c>
      <c r="W2564" s="67">
        <v>5674.1310000000003</v>
      </c>
      <c r="X2564" s="168">
        <v>5540.1409999999996</v>
      </c>
      <c r="Y2564" s="168">
        <v>5241.058</v>
      </c>
      <c r="Z2564" s="168">
        <v>4990.6540000000005</v>
      </c>
      <c r="AA2564" s="168">
        <v>4694.49</v>
      </c>
      <c r="AB2564" s="170">
        <v>114936.834</v>
      </c>
      <c r="AC2564" s="18" t="str">
        <f t="shared" ref="AC2564:AC2627" si="80">IF(D2564-AB2563,"ok","error")</f>
        <v>ok</v>
      </c>
      <c r="AE2564" s="19">
        <f t="shared" ref="AE2564:AE2627" si="81">AB2564-AB2563</f>
        <v>1009.127999999997</v>
      </c>
      <c r="AF2564" s="20">
        <v>441.77000000000004</v>
      </c>
      <c r="AG2564" s="21"/>
      <c r="AH2564" s="121"/>
    </row>
    <row r="2565" spans="1:61" ht="14.4" thickTop="1" thickBot="1" x14ac:dyDescent="0.3">
      <c r="B2565" s="12">
        <v>42011</v>
      </c>
      <c r="C2565" s="128" t="s">
        <v>12</v>
      </c>
      <c r="D2565" s="168">
        <v>4424.3119999999999</v>
      </c>
      <c r="E2565" s="168">
        <v>4267.8090000000002</v>
      </c>
      <c r="F2565" s="168">
        <v>4215.7960000000003</v>
      </c>
      <c r="G2565" s="168">
        <v>4114.5559999999996</v>
      </c>
      <c r="H2565" s="169">
        <v>4152.5460000000003</v>
      </c>
      <c r="I2565" s="168">
        <v>4293.4549999999999</v>
      </c>
      <c r="J2565" s="168">
        <v>4654.2709999999997</v>
      </c>
      <c r="K2565" s="168">
        <v>4667.3789999999999</v>
      </c>
      <c r="L2565" s="168">
        <v>4702.2309999999998</v>
      </c>
      <c r="M2565" s="168">
        <v>4742.7389999999996</v>
      </c>
      <c r="N2565" s="168">
        <v>4888.5410000000002</v>
      </c>
      <c r="O2565" s="168">
        <v>5032.1750000000002</v>
      </c>
      <c r="P2565" s="168">
        <v>5043.9179999999997</v>
      </c>
      <c r="Q2565" s="168">
        <v>5046.7290000000003</v>
      </c>
      <c r="R2565" s="168">
        <v>5063.7650000000003</v>
      </c>
      <c r="S2565" s="168">
        <v>5048.0039999999999</v>
      </c>
      <c r="T2565" s="168">
        <v>5078.3710000000001</v>
      </c>
      <c r="U2565" s="168">
        <v>5098.8969999999999</v>
      </c>
      <c r="V2565" s="168">
        <v>5540.7619999999997</v>
      </c>
      <c r="W2565" s="67">
        <v>5854.9750000000004</v>
      </c>
      <c r="X2565" s="168">
        <v>5671.4949999999999</v>
      </c>
      <c r="Y2565" s="168">
        <v>5345.3959999999997</v>
      </c>
      <c r="Z2565" s="168">
        <v>5118.9160000000002</v>
      </c>
      <c r="AA2565" s="168">
        <v>4817.3490000000002</v>
      </c>
      <c r="AB2565" s="170">
        <v>116884.387</v>
      </c>
      <c r="AC2565" s="18" t="str">
        <f t="shared" si="80"/>
        <v>ok</v>
      </c>
      <c r="AE2565" s="19">
        <f t="shared" si="81"/>
        <v>1947.5529999999999</v>
      </c>
      <c r="AF2565" s="20">
        <v>495.07</v>
      </c>
      <c r="AG2565" s="21"/>
      <c r="AH2565" s="121"/>
    </row>
    <row r="2566" spans="1:61" ht="14.4" thickTop="1" thickBot="1" x14ac:dyDescent="0.3">
      <c r="B2566" s="12">
        <v>42012</v>
      </c>
      <c r="C2566" s="128" t="s">
        <v>13</v>
      </c>
      <c r="D2566" s="168">
        <v>4512.6170000000002</v>
      </c>
      <c r="E2566" s="168">
        <v>4360.4009999999998</v>
      </c>
      <c r="F2566" s="168">
        <v>4282.7430000000004</v>
      </c>
      <c r="G2566" s="168">
        <v>4209.8050000000003</v>
      </c>
      <c r="H2566" s="169">
        <v>4268.826</v>
      </c>
      <c r="I2566" s="168">
        <v>4332.973</v>
      </c>
      <c r="J2566" s="168">
        <v>4636.3450000000003</v>
      </c>
      <c r="K2566" s="168">
        <v>4702.1459999999997</v>
      </c>
      <c r="L2566" s="168">
        <v>4765.5720000000001</v>
      </c>
      <c r="M2566" s="168">
        <v>4891.8059999999996</v>
      </c>
      <c r="N2566" s="168">
        <v>4898.192</v>
      </c>
      <c r="O2566" s="168">
        <v>5017.1689999999999</v>
      </c>
      <c r="P2566" s="168">
        <v>5061.5820000000003</v>
      </c>
      <c r="Q2566" s="168">
        <v>5019.8519999999999</v>
      </c>
      <c r="R2566" s="168">
        <v>4998.2539999999999</v>
      </c>
      <c r="S2566" s="89">
        <v>4992.5529999999999</v>
      </c>
      <c r="T2566" s="89">
        <v>5027.29</v>
      </c>
      <c r="U2566" s="89">
        <v>5067.8339999999998</v>
      </c>
      <c r="V2566" s="89">
        <v>5457.25</v>
      </c>
      <c r="W2566" s="67">
        <v>5735.8459999999995</v>
      </c>
      <c r="X2566" s="89">
        <v>5574.3190000000004</v>
      </c>
      <c r="Y2566" s="89">
        <v>5216.4750000000004</v>
      </c>
      <c r="Z2566" s="89">
        <v>4937.1319999999996</v>
      </c>
      <c r="AA2566" s="89">
        <v>4570.9639999999999</v>
      </c>
      <c r="AB2566" s="170">
        <v>116537.946</v>
      </c>
      <c r="AC2566" s="18" t="str">
        <f t="shared" si="80"/>
        <v>ok</v>
      </c>
      <c r="AE2566" s="19">
        <f t="shared" si="81"/>
        <v>-346.44100000000617</v>
      </c>
      <c r="AF2566" s="20">
        <v>429.93999999999994</v>
      </c>
      <c r="AG2566" s="21"/>
      <c r="AH2566" s="121"/>
    </row>
    <row r="2567" spans="1:61" ht="14.4" thickTop="1" thickBot="1" x14ac:dyDescent="0.3">
      <c r="B2567" s="12">
        <v>42013</v>
      </c>
      <c r="C2567" s="128" t="s">
        <v>14</v>
      </c>
      <c r="D2567" s="89">
        <v>4398.76</v>
      </c>
      <c r="E2567" s="89">
        <v>4194.9539999999997</v>
      </c>
      <c r="F2567" s="89">
        <v>4144.3829999999998</v>
      </c>
      <c r="G2567" s="89">
        <v>4088.3690000000001</v>
      </c>
      <c r="H2567" s="90">
        <v>4120.9539999999997</v>
      </c>
      <c r="I2567" s="168">
        <v>4273.5249999999996</v>
      </c>
      <c r="J2567" s="168">
        <v>4539.8320000000003</v>
      </c>
      <c r="K2567" s="168">
        <v>4632.8069999999998</v>
      </c>
      <c r="L2567" s="168">
        <v>4637.9139999999998</v>
      </c>
      <c r="M2567" s="168">
        <v>4794.4709999999995</v>
      </c>
      <c r="N2567" s="168">
        <v>4836.2719999999999</v>
      </c>
      <c r="O2567" s="168">
        <v>4903.8980000000001</v>
      </c>
      <c r="P2567" s="168">
        <v>4952.1220000000003</v>
      </c>
      <c r="Q2567" s="168">
        <v>4896.2380000000003</v>
      </c>
      <c r="R2567" s="168">
        <v>4890.5290000000005</v>
      </c>
      <c r="S2567" s="168">
        <v>4861.4849999999997</v>
      </c>
      <c r="T2567" s="168">
        <v>4928.4459999999999</v>
      </c>
      <c r="U2567" s="168">
        <v>5021.4979999999996</v>
      </c>
      <c r="V2567" s="168">
        <v>5378.86</v>
      </c>
      <c r="W2567" s="67">
        <v>5642.5460000000003</v>
      </c>
      <c r="X2567" s="168">
        <v>5487.8050000000003</v>
      </c>
      <c r="Y2567" s="168">
        <v>5188.91</v>
      </c>
      <c r="Z2567" s="168">
        <v>4873.5460000000003</v>
      </c>
      <c r="AA2567" s="168">
        <v>4611.2160000000003</v>
      </c>
      <c r="AB2567" s="170">
        <v>114299.34</v>
      </c>
      <c r="AC2567" s="18" t="str">
        <f t="shared" si="80"/>
        <v>ok</v>
      </c>
      <c r="AE2567" s="19">
        <f t="shared" si="81"/>
        <v>-2238.6059999999998</v>
      </c>
      <c r="AF2567" s="20">
        <v>420.69000000000011</v>
      </c>
      <c r="AG2567" s="21"/>
      <c r="AH2567" s="121"/>
    </row>
    <row r="2568" spans="1:61" ht="14.4" thickTop="1" thickBot="1" x14ac:dyDescent="0.3">
      <c r="A2568" s="174"/>
      <c r="B2568" s="175">
        <v>42014</v>
      </c>
      <c r="C2568" s="65" t="s">
        <v>15</v>
      </c>
      <c r="D2568" s="66">
        <v>4333.4660000000003</v>
      </c>
      <c r="E2568" s="66">
        <v>4153.93</v>
      </c>
      <c r="F2568" s="66">
        <v>4091.8139999999999</v>
      </c>
      <c r="G2568" s="66">
        <v>4074.4569999999999</v>
      </c>
      <c r="H2568" s="67">
        <v>4069.7579999999998</v>
      </c>
      <c r="I2568" s="66">
        <v>4144.7359999999999</v>
      </c>
      <c r="J2568" s="66">
        <v>4326.7910000000002</v>
      </c>
      <c r="K2568" s="66">
        <v>4332.6319999999996</v>
      </c>
      <c r="L2568" s="66">
        <v>4405.634</v>
      </c>
      <c r="M2568" s="66">
        <v>4673.7929999999997</v>
      </c>
      <c r="N2568" s="66">
        <v>4699.49</v>
      </c>
      <c r="O2568" s="66">
        <v>4782.9930000000004</v>
      </c>
      <c r="P2568" s="66">
        <v>4797.8119999999999</v>
      </c>
      <c r="Q2568" s="66">
        <v>4727.2449999999999</v>
      </c>
      <c r="R2568" s="66">
        <v>4696.1149999999998</v>
      </c>
      <c r="S2568" s="66">
        <v>4637.384</v>
      </c>
      <c r="T2568" s="66">
        <v>4635.6729999999998</v>
      </c>
      <c r="U2568" s="66">
        <v>4778.4089999999997</v>
      </c>
      <c r="V2568" s="66">
        <v>5313.57</v>
      </c>
      <c r="W2568" s="67">
        <v>5479.4790000000003</v>
      </c>
      <c r="X2568" s="66">
        <v>5304.4210000000003</v>
      </c>
      <c r="Y2568" s="66">
        <v>5164.5379999999996</v>
      </c>
      <c r="Z2568" s="66">
        <v>4929.1099999999997</v>
      </c>
      <c r="AA2568" s="66">
        <v>4565.2979999999998</v>
      </c>
      <c r="AB2568" s="68">
        <v>111118.548</v>
      </c>
      <c r="AC2568" s="18" t="str">
        <f t="shared" si="80"/>
        <v>ok</v>
      </c>
      <c r="AD2568" s="176"/>
      <c r="AE2568" s="177">
        <f t="shared" si="81"/>
        <v>-3180.7920000000013</v>
      </c>
      <c r="AF2568" s="178">
        <v>429.76</v>
      </c>
      <c r="AG2568" s="21"/>
      <c r="AH2568" s="121"/>
      <c r="BI2568" s="98"/>
    </row>
    <row r="2569" spans="1:61" ht="14.4" thickTop="1" thickBot="1" x14ac:dyDescent="0.3">
      <c r="B2569" s="12">
        <v>42015</v>
      </c>
      <c r="C2569" s="128" t="s">
        <v>16</v>
      </c>
      <c r="D2569" s="168">
        <v>4275.18</v>
      </c>
      <c r="E2569" s="168">
        <v>4022.5790000000002</v>
      </c>
      <c r="F2569" s="168">
        <v>4007.703</v>
      </c>
      <c r="G2569" s="168">
        <v>3915.2930000000001</v>
      </c>
      <c r="H2569" s="169">
        <v>3892.1239999999998</v>
      </c>
      <c r="I2569" s="168">
        <v>3957.3870000000002</v>
      </c>
      <c r="J2569" s="168">
        <v>4009.8139999999999</v>
      </c>
      <c r="K2569" s="168">
        <v>3921.3249999999998</v>
      </c>
      <c r="L2569" s="168">
        <v>3988.9810000000002</v>
      </c>
      <c r="M2569" s="168">
        <v>4176.8810000000003</v>
      </c>
      <c r="N2569" s="168">
        <v>4197.7470000000003</v>
      </c>
      <c r="O2569" s="168">
        <v>4243.308</v>
      </c>
      <c r="P2569" s="168">
        <v>4235.4250000000002</v>
      </c>
      <c r="Q2569" s="168">
        <v>4350.1850000000004</v>
      </c>
      <c r="R2569" s="168">
        <v>4218.4340000000002</v>
      </c>
      <c r="S2569" s="168">
        <v>4231.7259999999997</v>
      </c>
      <c r="T2569" s="168">
        <v>4212.2219999999998</v>
      </c>
      <c r="U2569" s="168">
        <v>4406.6170000000002</v>
      </c>
      <c r="V2569" s="168">
        <v>5100.9040000000005</v>
      </c>
      <c r="W2569" s="67">
        <v>5535.6189999999997</v>
      </c>
      <c r="X2569" s="168">
        <v>5481.2820000000002</v>
      </c>
      <c r="Y2569" s="168">
        <v>5242.902</v>
      </c>
      <c r="Z2569" s="168">
        <v>4779.134</v>
      </c>
      <c r="AA2569" s="168">
        <v>4378.4139999999998</v>
      </c>
      <c r="AB2569" s="170">
        <v>104781.186</v>
      </c>
      <c r="AC2569" s="18" t="str">
        <f t="shared" si="80"/>
        <v>ok</v>
      </c>
      <c r="AE2569" s="19">
        <f t="shared" si="81"/>
        <v>-6337.3619999999937</v>
      </c>
      <c r="AF2569" s="20">
        <v>434.95</v>
      </c>
      <c r="AG2569" s="21"/>
      <c r="AH2569" s="121"/>
    </row>
    <row r="2570" spans="1:61" ht="14.4" thickTop="1" thickBot="1" x14ac:dyDescent="0.3">
      <c r="B2570" s="12">
        <v>42016</v>
      </c>
      <c r="C2570" s="128" t="s">
        <v>17</v>
      </c>
      <c r="D2570" s="168">
        <v>4086.502</v>
      </c>
      <c r="E2570" s="168">
        <v>3988.6689999999999</v>
      </c>
      <c r="F2570" s="168">
        <v>3916.636</v>
      </c>
      <c r="G2570" s="168">
        <v>3901.799</v>
      </c>
      <c r="H2570" s="169">
        <v>3961.6909999999998</v>
      </c>
      <c r="I2570" s="168">
        <v>4098.4449999999997</v>
      </c>
      <c r="J2570" s="168">
        <v>4380.3519999999999</v>
      </c>
      <c r="K2570" s="168">
        <v>4444.3109999999997</v>
      </c>
      <c r="L2570" s="168">
        <v>4533.3500000000004</v>
      </c>
      <c r="M2570" s="168">
        <v>4743.4629999999997</v>
      </c>
      <c r="N2570" s="168">
        <v>4858.7240000000002</v>
      </c>
      <c r="O2570" s="168">
        <v>4875.4260000000004</v>
      </c>
      <c r="P2570" s="168">
        <v>4947.6760000000004</v>
      </c>
      <c r="Q2570" s="168">
        <v>4938.7110000000002</v>
      </c>
      <c r="R2570" s="168">
        <v>4999.3590000000004</v>
      </c>
      <c r="S2570" s="168">
        <v>4880.7950000000001</v>
      </c>
      <c r="T2570" s="168">
        <v>4908.7520000000004</v>
      </c>
      <c r="U2570" s="168">
        <v>4907.4080000000004</v>
      </c>
      <c r="V2570" s="168">
        <v>5321.38</v>
      </c>
      <c r="W2570" s="67">
        <v>5757.5860000000002</v>
      </c>
      <c r="X2570" s="168">
        <v>5728.3549999999996</v>
      </c>
      <c r="Y2570" s="168">
        <v>5325.2150000000001</v>
      </c>
      <c r="Z2570" s="168">
        <v>4969.8469999999998</v>
      </c>
      <c r="AA2570" s="168">
        <v>4684.9750000000004</v>
      </c>
      <c r="AB2570" s="170">
        <v>113159.427</v>
      </c>
      <c r="AC2570" s="18" t="str">
        <f t="shared" si="80"/>
        <v>ok</v>
      </c>
      <c r="AE2570" s="19">
        <f t="shared" si="81"/>
        <v>8378.2409999999945</v>
      </c>
      <c r="AF2570" s="20">
        <v>442.31999999999994</v>
      </c>
      <c r="AG2570" s="21"/>
      <c r="AH2570" s="121"/>
    </row>
    <row r="2571" spans="1:61" ht="14.4" thickTop="1" thickBot="1" x14ac:dyDescent="0.3">
      <c r="B2571" s="12">
        <v>42017</v>
      </c>
      <c r="C2571" s="128" t="s">
        <v>11</v>
      </c>
      <c r="D2571" s="168">
        <v>4365.8609999999999</v>
      </c>
      <c r="E2571" s="168">
        <v>4215.7129999999997</v>
      </c>
      <c r="F2571" s="168">
        <v>4153.7259999999997</v>
      </c>
      <c r="G2571" s="168">
        <v>4163.6589999999997</v>
      </c>
      <c r="H2571" s="169">
        <v>4180.8829999999998</v>
      </c>
      <c r="I2571" s="168">
        <v>4343.3580000000002</v>
      </c>
      <c r="J2571" s="168">
        <v>4658.4979999999996</v>
      </c>
      <c r="K2571" s="168">
        <v>4726.9449999999997</v>
      </c>
      <c r="L2571" s="168">
        <v>4792.7839999999997</v>
      </c>
      <c r="M2571" s="168">
        <v>4828.7430000000004</v>
      </c>
      <c r="N2571" s="168">
        <v>4945.7420000000002</v>
      </c>
      <c r="O2571" s="168">
        <v>4982.9160000000002</v>
      </c>
      <c r="P2571" s="168">
        <v>5024.558</v>
      </c>
      <c r="Q2571" s="168">
        <v>5072.1639999999998</v>
      </c>
      <c r="R2571" s="168">
        <v>5093.2460000000001</v>
      </c>
      <c r="S2571" s="168">
        <v>5068.6670000000004</v>
      </c>
      <c r="T2571" s="168">
        <v>5106.45</v>
      </c>
      <c r="U2571" s="168">
        <v>5171.0680000000002</v>
      </c>
      <c r="V2571" s="168">
        <v>5479.5569999999998</v>
      </c>
      <c r="W2571" s="67">
        <v>5850.9110000000001</v>
      </c>
      <c r="X2571" s="168">
        <v>5707.0060000000003</v>
      </c>
      <c r="Y2571" s="168">
        <v>5340.3140000000003</v>
      </c>
      <c r="Z2571" s="168">
        <v>4963.1279999999997</v>
      </c>
      <c r="AA2571" s="168">
        <v>4694.3689999999997</v>
      </c>
      <c r="AB2571" s="170">
        <v>116930.266</v>
      </c>
      <c r="AC2571" s="18" t="str">
        <f t="shared" si="80"/>
        <v>ok</v>
      </c>
      <c r="AE2571" s="19">
        <f t="shared" si="81"/>
        <v>3770.8390000000072</v>
      </c>
      <c r="AF2571" s="20">
        <v>454.24999999999994</v>
      </c>
      <c r="AG2571" s="21"/>
      <c r="AH2571" s="121"/>
    </row>
    <row r="2572" spans="1:61" ht="14.4" thickTop="1" thickBot="1" x14ac:dyDescent="0.3">
      <c r="B2572" s="12">
        <v>42018</v>
      </c>
      <c r="C2572" s="128" t="s">
        <v>12</v>
      </c>
      <c r="D2572" s="168">
        <v>4387.09</v>
      </c>
      <c r="E2572" s="168">
        <v>4283.7700000000004</v>
      </c>
      <c r="F2572" s="168">
        <v>4217.28</v>
      </c>
      <c r="G2572" s="168">
        <v>4138.2169999999996</v>
      </c>
      <c r="H2572" s="169">
        <v>4172.4380000000001</v>
      </c>
      <c r="I2572" s="168">
        <v>4372.8180000000002</v>
      </c>
      <c r="J2572" s="168">
        <v>4645.6459999999997</v>
      </c>
      <c r="K2572" s="168">
        <v>4688.1719999999996</v>
      </c>
      <c r="L2572" s="168">
        <v>4697.4269999999997</v>
      </c>
      <c r="M2572" s="168">
        <v>4829.116</v>
      </c>
      <c r="N2572" s="168">
        <v>4897.4979999999996</v>
      </c>
      <c r="O2572" s="168">
        <v>4974.5829999999996</v>
      </c>
      <c r="P2572" s="168">
        <v>5023.1819999999998</v>
      </c>
      <c r="Q2572" s="168">
        <v>5044.6170000000002</v>
      </c>
      <c r="R2572" s="168">
        <v>5038.9030000000002</v>
      </c>
      <c r="S2572" s="168">
        <v>4917.5330000000004</v>
      </c>
      <c r="T2572" s="168">
        <v>4930.9629999999997</v>
      </c>
      <c r="U2572" s="168">
        <v>4947.3459999999995</v>
      </c>
      <c r="V2572" s="168">
        <v>5463.9539999999997</v>
      </c>
      <c r="W2572" s="67">
        <v>5778.8639999999996</v>
      </c>
      <c r="X2572" s="168">
        <v>5693.6840000000002</v>
      </c>
      <c r="Y2572" s="168">
        <v>5362.7449999999999</v>
      </c>
      <c r="Z2572" s="168">
        <v>4872.598</v>
      </c>
      <c r="AA2572" s="168">
        <v>4682.8900000000003</v>
      </c>
      <c r="AB2572" s="170">
        <v>116061.334</v>
      </c>
      <c r="AC2572" s="18" t="str">
        <f t="shared" si="80"/>
        <v>ok</v>
      </c>
      <c r="AE2572" s="19">
        <f t="shared" si="81"/>
        <v>-868.9320000000007</v>
      </c>
      <c r="AF2572" s="20">
        <v>453.46999999999991</v>
      </c>
      <c r="AG2572" s="21"/>
      <c r="AH2572" s="121"/>
    </row>
    <row r="2573" spans="1:61" ht="14.4" thickTop="1" thickBot="1" x14ac:dyDescent="0.3">
      <c r="B2573" s="12">
        <v>42019</v>
      </c>
      <c r="C2573" s="128" t="s">
        <v>13</v>
      </c>
      <c r="D2573" s="168">
        <v>4395.692</v>
      </c>
      <c r="E2573" s="168">
        <v>4258.0929999999998</v>
      </c>
      <c r="F2573" s="168">
        <v>4158.99</v>
      </c>
      <c r="G2573" s="168">
        <v>4147.3710000000001</v>
      </c>
      <c r="H2573" s="169">
        <v>4177.384</v>
      </c>
      <c r="I2573" s="168">
        <v>4339.768</v>
      </c>
      <c r="J2573" s="168">
        <v>4533.1949999999997</v>
      </c>
      <c r="K2573" s="168">
        <v>4636.8040000000001</v>
      </c>
      <c r="L2573" s="168">
        <v>4503.7420000000002</v>
      </c>
      <c r="M2573" s="168">
        <v>4736.8739999999998</v>
      </c>
      <c r="N2573" s="168">
        <v>4877.3230000000003</v>
      </c>
      <c r="O2573" s="168">
        <v>4962.1970000000001</v>
      </c>
      <c r="P2573" s="168">
        <v>5028.9449999999997</v>
      </c>
      <c r="Q2573" s="168">
        <v>5029.8980000000001</v>
      </c>
      <c r="R2573" s="168">
        <v>5032.4520000000002</v>
      </c>
      <c r="S2573" s="168">
        <v>4984.5780000000004</v>
      </c>
      <c r="T2573" s="168">
        <v>5018.6019999999999</v>
      </c>
      <c r="U2573" s="168">
        <v>5110.9650000000001</v>
      </c>
      <c r="V2573" s="168">
        <v>5364.0029999999997</v>
      </c>
      <c r="W2573" s="67">
        <v>5714.3770000000004</v>
      </c>
      <c r="X2573" s="168">
        <v>5595.3209999999999</v>
      </c>
      <c r="Y2573" s="168">
        <v>5284.2070000000003</v>
      </c>
      <c r="Z2573" s="168">
        <v>4985.4189999999999</v>
      </c>
      <c r="AA2573" s="168">
        <v>4644.9949999999999</v>
      </c>
      <c r="AB2573" s="170">
        <v>115521.19500000001</v>
      </c>
      <c r="AC2573" s="18" t="str">
        <f t="shared" si="80"/>
        <v>ok</v>
      </c>
      <c r="AE2573" s="19">
        <f t="shared" si="81"/>
        <v>-540.13899999999558</v>
      </c>
      <c r="AF2573" s="20">
        <v>444.67</v>
      </c>
      <c r="AG2573" s="21"/>
      <c r="AH2573" s="121"/>
    </row>
    <row r="2574" spans="1:61" ht="14.4" thickTop="1" thickBot="1" x14ac:dyDescent="0.3">
      <c r="B2574" s="12">
        <v>42020</v>
      </c>
      <c r="C2574" s="128" t="s">
        <v>14</v>
      </c>
      <c r="D2574" s="168">
        <v>4369.8119999999999</v>
      </c>
      <c r="E2574" s="168">
        <v>4292.0789999999997</v>
      </c>
      <c r="F2574" s="168">
        <v>4202.1790000000001</v>
      </c>
      <c r="G2574" s="168">
        <v>4119.9930000000004</v>
      </c>
      <c r="H2574" s="169">
        <v>4157.91</v>
      </c>
      <c r="I2574" s="168">
        <v>4307.183</v>
      </c>
      <c r="J2574" s="168">
        <v>4563.1909999999998</v>
      </c>
      <c r="K2574" s="168">
        <v>4648.0320000000002</v>
      </c>
      <c r="L2574" s="168">
        <v>4672.0249999999996</v>
      </c>
      <c r="M2574" s="168">
        <v>4798.9870000000001</v>
      </c>
      <c r="N2574" s="168">
        <v>4890.5479999999998</v>
      </c>
      <c r="O2574" s="168">
        <v>4886.8280000000004</v>
      </c>
      <c r="P2574" s="168">
        <v>4913.9620000000004</v>
      </c>
      <c r="Q2574" s="168">
        <v>4930.2330000000002</v>
      </c>
      <c r="R2574" s="168">
        <v>4913.9520000000002</v>
      </c>
      <c r="S2574" s="168">
        <v>4946.7420000000002</v>
      </c>
      <c r="T2574" s="168">
        <v>5023.0510000000004</v>
      </c>
      <c r="U2574" s="168">
        <v>5032.4840000000004</v>
      </c>
      <c r="V2574" s="168">
        <v>5338.4309999999996</v>
      </c>
      <c r="W2574" s="67">
        <v>5599.835</v>
      </c>
      <c r="X2574" s="168">
        <v>5465.2439999999997</v>
      </c>
      <c r="Y2574" s="168">
        <v>5156.7420000000002</v>
      </c>
      <c r="Z2574" s="168">
        <v>4928.8109999999997</v>
      </c>
      <c r="AA2574" s="168">
        <v>4755.3059999999996</v>
      </c>
      <c r="AB2574" s="170">
        <v>114913.56</v>
      </c>
      <c r="AC2574" s="18" t="str">
        <f t="shared" si="80"/>
        <v>ok</v>
      </c>
      <c r="AE2574" s="19">
        <f t="shared" si="81"/>
        <v>-607.63500000000931</v>
      </c>
      <c r="AF2574" s="20">
        <v>426.18000000000006</v>
      </c>
      <c r="AG2574" s="21"/>
      <c r="AH2574" s="121"/>
    </row>
    <row r="2575" spans="1:61" ht="14.4" thickTop="1" thickBot="1" x14ac:dyDescent="0.3">
      <c r="B2575" s="12">
        <v>42021</v>
      </c>
      <c r="C2575" s="128" t="s">
        <v>15</v>
      </c>
      <c r="D2575" s="168">
        <v>4417.2</v>
      </c>
      <c r="E2575" s="168">
        <v>4303.54</v>
      </c>
      <c r="F2575" s="168">
        <v>4096.24</v>
      </c>
      <c r="G2575" s="168">
        <v>4110.0169999999998</v>
      </c>
      <c r="H2575" s="169">
        <v>4134.1859999999997</v>
      </c>
      <c r="I2575" s="168">
        <v>4178.0469999999996</v>
      </c>
      <c r="J2575" s="168">
        <v>4332.723</v>
      </c>
      <c r="K2575" s="168">
        <v>4318.6809999999996</v>
      </c>
      <c r="L2575" s="168">
        <v>4495.915</v>
      </c>
      <c r="M2575" s="168">
        <v>4658.49</v>
      </c>
      <c r="N2575" s="168">
        <v>4729.1620000000003</v>
      </c>
      <c r="O2575" s="168">
        <v>4809.4260000000004</v>
      </c>
      <c r="P2575" s="168">
        <v>4802.2420000000002</v>
      </c>
      <c r="Q2575" s="168">
        <v>4842.8530000000001</v>
      </c>
      <c r="R2575" s="168">
        <v>4737.299</v>
      </c>
      <c r="S2575" s="168">
        <v>4642.1970000000001</v>
      </c>
      <c r="T2575" s="168">
        <v>4641.049</v>
      </c>
      <c r="U2575" s="168">
        <v>4718.8280000000004</v>
      </c>
      <c r="V2575" s="168">
        <v>5328.5190000000002</v>
      </c>
      <c r="W2575" s="67">
        <v>5560.2359999999999</v>
      </c>
      <c r="X2575" s="168">
        <v>5313.7309999999998</v>
      </c>
      <c r="Y2575" s="168">
        <v>5192.4049999999997</v>
      </c>
      <c r="Z2575" s="168">
        <v>5005.7389999999996</v>
      </c>
      <c r="AA2575" s="168">
        <v>4660.5219999999999</v>
      </c>
      <c r="AB2575" s="170">
        <v>112029.247</v>
      </c>
      <c r="AC2575" s="18" t="str">
        <f t="shared" si="80"/>
        <v>ok</v>
      </c>
      <c r="AE2575" s="19">
        <f t="shared" si="81"/>
        <v>-2884.3129999999946</v>
      </c>
      <c r="AF2575" s="20">
        <v>440.87999999999994</v>
      </c>
      <c r="AG2575" s="21"/>
      <c r="AH2575" s="121"/>
    </row>
    <row r="2576" spans="1:61" ht="14.4" thickTop="1" thickBot="1" x14ac:dyDescent="0.3">
      <c r="B2576" s="12">
        <v>42022</v>
      </c>
      <c r="C2576" s="128" t="s">
        <v>16</v>
      </c>
      <c r="D2576" s="168">
        <v>4333.518</v>
      </c>
      <c r="E2576" s="168">
        <v>4124.1409999999996</v>
      </c>
      <c r="F2576" s="168">
        <v>4017.779</v>
      </c>
      <c r="G2576" s="168">
        <v>3957.8980000000001</v>
      </c>
      <c r="H2576" s="169">
        <v>3992.9250000000002</v>
      </c>
      <c r="I2576" s="168">
        <v>3982.8739999999998</v>
      </c>
      <c r="J2576" s="168">
        <v>4092.19</v>
      </c>
      <c r="K2576" s="168">
        <v>3944.3180000000002</v>
      </c>
      <c r="L2576" s="168">
        <v>4094.4639999999999</v>
      </c>
      <c r="M2576" s="168">
        <v>4263.2380000000003</v>
      </c>
      <c r="N2576" s="168">
        <v>4305.9610000000002</v>
      </c>
      <c r="O2576" s="168">
        <v>4334.366</v>
      </c>
      <c r="P2576" s="168">
        <v>4371.9539999999997</v>
      </c>
      <c r="Q2576" s="168">
        <v>4400.5140000000001</v>
      </c>
      <c r="R2576" s="168">
        <v>4346.5929999999998</v>
      </c>
      <c r="S2576" s="168">
        <v>4297.9489999999996</v>
      </c>
      <c r="T2576" s="168">
        <v>4332.2129999999997</v>
      </c>
      <c r="U2576" s="168">
        <v>4407.0519999999997</v>
      </c>
      <c r="V2576" s="168">
        <v>5077.8509999999997</v>
      </c>
      <c r="W2576" s="67">
        <v>5577.0559999999996</v>
      </c>
      <c r="X2576" s="168">
        <v>5540.1729999999998</v>
      </c>
      <c r="Y2576" s="168">
        <v>5217.5339999999997</v>
      </c>
      <c r="Z2576" s="168">
        <v>4824.1970000000001</v>
      </c>
      <c r="AA2576" s="168">
        <v>4434.0619999999999</v>
      </c>
      <c r="AB2576" s="170">
        <v>106270.82</v>
      </c>
      <c r="AC2576" s="18" t="str">
        <f t="shared" si="80"/>
        <v>ok</v>
      </c>
      <c r="AE2576" s="19">
        <f t="shared" si="81"/>
        <v>-5758.426999999996</v>
      </c>
      <c r="AF2576" s="20">
        <v>466.17999999999989</v>
      </c>
      <c r="AG2576" s="21"/>
      <c r="AH2576" s="121"/>
    </row>
    <row r="2577" spans="1:34" ht="14.4" thickTop="1" thickBot="1" x14ac:dyDescent="0.3">
      <c r="B2577" s="12">
        <v>42023</v>
      </c>
      <c r="C2577" s="128" t="s">
        <v>17</v>
      </c>
      <c r="D2577" s="168">
        <v>4117.0159999999996</v>
      </c>
      <c r="E2577" s="168">
        <v>3998.77</v>
      </c>
      <c r="F2577" s="168">
        <v>3910.616</v>
      </c>
      <c r="G2577" s="168">
        <v>3887.9319999999998</v>
      </c>
      <c r="H2577" s="169">
        <v>3894.1990000000001</v>
      </c>
      <c r="I2577" s="168">
        <v>4032.4259999999999</v>
      </c>
      <c r="J2577" s="168">
        <v>4386.0810000000001</v>
      </c>
      <c r="K2577" s="168">
        <v>4503.4610000000002</v>
      </c>
      <c r="L2577" s="168">
        <v>4540.6180000000004</v>
      </c>
      <c r="M2577" s="168">
        <v>4633.366</v>
      </c>
      <c r="N2577" s="168">
        <v>4826.933</v>
      </c>
      <c r="O2577" s="168">
        <v>4871.5190000000002</v>
      </c>
      <c r="P2577" s="168">
        <v>4809.3519999999999</v>
      </c>
      <c r="Q2577" s="168">
        <v>4831.415</v>
      </c>
      <c r="R2577" s="168">
        <v>4893.3819999999996</v>
      </c>
      <c r="S2577" s="168">
        <v>4796.8950000000004</v>
      </c>
      <c r="T2577" s="168">
        <v>4857.6080000000002</v>
      </c>
      <c r="U2577" s="168">
        <v>4801.0079999999998</v>
      </c>
      <c r="V2577" s="168">
        <v>5242.9949999999999</v>
      </c>
      <c r="W2577" s="67">
        <v>5752.4920000000002</v>
      </c>
      <c r="X2577" s="168">
        <v>5539.8519999999999</v>
      </c>
      <c r="Y2577" s="168">
        <v>5257.5119999999997</v>
      </c>
      <c r="Z2577" s="168">
        <v>4822.2299999999996</v>
      </c>
      <c r="AA2577" s="168">
        <v>4619.1289999999999</v>
      </c>
      <c r="AB2577" s="170">
        <v>111826.807</v>
      </c>
      <c r="AC2577" s="18" t="str">
        <f t="shared" si="80"/>
        <v>ok</v>
      </c>
      <c r="AE2577" s="19">
        <f t="shared" si="81"/>
        <v>5555.9869999999937</v>
      </c>
      <c r="AF2577" s="20">
        <v>460.68000000000006</v>
      </c>
      <c r="AG2577" s="21"/>
      <c r="AH2577" s="121"/>
    </row>
    <row r="2578" spans="1:34" ht="14.4" thickTop="1" thickBot="1" x14ac:dyDescent="0.3">
      <c r="B2578" s="12">
        <v>42024</v>
      </c>
      <c r="C2578" s="128" t="s">
        <v>11</v>
      </c>
      <c r="D2578" s="168">
        <v>4284.3379999999997</v>
      </c>
      <c r="E2578" s="168">
        <v>4141.3990000000003</v>
      </c>
      <c r="F2578" s="168">
        <v>4123.2070000000003</v>
      </c>
      <c r="G2578" s="168">
        <v>4041.317</v>
      </c>
      <c r="H2578" s="169">
        <v>4117.009</v>
      </c>
      <c r="I2578" s="168">
        <v>4259.7299999999996</v>
      </c>
      <c r="J2578" s="168">
        <v>4503.2380000000003</v>
      </c>
      <c r="K2578" s="168">
        <v>4631.5360000000001</v>
      </c>
      <c r="L2578" s="168">
        <v>4669.7280000000001</v>
      </c>
      <c r="M2578" s="168">
        <v>4773.8940000000002</v>
      </c>
      <c r="N2578" s="168">
        <v>4835.6049999999996</v>
      </c>
      <c r="O2578" s="168">
        <v>4903.4430000000002</v>
      </c>
      <c r="P2578" s="168">
        <v>4938.6260000000002</v>
      </c>
      <c r="Q2578" s="168">
        <v>4980.7979999999998</v>
      </c>
      <c r="R2578" s="168">
        <v>5039.3879999999999</v>
      </c>
      <c r="S2578" s="168">
        <v>5017.3090000000002</v>
      </c>
      <c r="T2578" s="168">
        <v>4975.2430000000004</v>
      </c>
      <c r="U2578" s="168">
        <v>4861.268</v>
      </c>
      <c r="V2578" s="168">
        <v>5201.1090000000004</v>
      </c>
      <c r="W2578" s="67">
        <v>5881.6019999999999</v>
      </c>
      <c r="X2578" s="168">
        <v>5708.7250000000004</v>
      </c>
      <c r="Y2578" s="168">
        <v>5350.7359999999999</v>
      </c>
      <c r="Z2578" s="168">
        <v>5023.5969999999998</v>
      </c>
      <c r="AA2578" s="168">
        <v>4727.1639999999998</v>
      </c>
      <c r="AB2578" s="170">
        <v>114990.00900000001</v>
      </c>
      <c r="AC2578" s="18" t="str">
        <f t="shared" si="80"/>
        <v>ok</v>
      </c>
      <c r="AE2578" s="19">
        <f t="shared" si="81"/>
        <v>3163.2020000000048</v>
      </c>
      <c r="AF2578" s="20">
        <v>485.88</v>
      </c>
      <c r="AG2578" s="21"/>
      <c r="AH2578" s="121"/>
    </row>
    <row r="2579" spans="1:34" ht="14.4" thickTop="1" thickBot="1" x14ac:dyDescent="0.3">
      <c r="B2579" s="12">
        <v>42025</v>
      </c>
      <c r="C2579" s="128" t="s">
        <v>12</v>
      </c>
      <c r="D2579" s="168">
        <v>4412.03</v>
      </c>
      <c r="E2579" s="168">
        <v>4219.5879999999997</v>
      </c>
      <c r="F2579" s="168">
        <v>4141.451</v>
      </c>
      <c r="G2579" s="168">
        <v>4203.6819999999998</v>
      </c>
      <c r="H2579" s="169">
        <v>4189.3440000000001</v>
      </c>
      <c r="I2579" s="168">
        <v>4370.7420000000002</v>
      </c>
      <c r="J2579" s="168">
        <v>4733.527</v>
      </c>
      <c r="K2579" s="168">
        <v>4574.3270000000002</v>
      </c>
      <c r="L2579" s="168">
        <v>4739.4669999999996</v>
      </c>
      <c r="M2579" s="168">
        <v>4862.1750000000002</v>
      </c>
      <c r="N2579" s="168">
        <v>4949.8339999999998</v>
      </c>
      <c r="O2579" s="168">
        <v>5026.5730000000003</v>
      </c>
      <c r="P2579" s="168">
        <v>5071.0519999999997</v>
      </c>
      <c r="Q2579" s="168">
        <v>4946.5860000000002</v>
      </c>
      <c r="R2579" s="168">
        <v>5027.2529999999997</v>
      </c>
      <c r="S2579" s="168">
        <v>5017.982</v>
      </c>
      <c r="T2579" s="168">
        <v>5006.848</v>
      </c>
      <c r="U2579" s="168">
        <v>5027.2809999999999</v>
      </c>
      <c r="V2579" s="168">
        <v>5304.6180000000004</v>
      </c>
      <c r="W2579" s="67">
        <v>5881.6779999999999</v>
      </c>
      <c r="X2579" s="168">
        <v>5760.0429999999997</v>
      </c>
      <c r="Y2579" s="168">
        <v>5464.1909999999998</v>
      </c>
      <c r="Z2579" s="168">
        <v>5059.201</v>
      </c>
      <c r="AA2579" s="168">
        <v>4680.7579999999998</v>
      </c>
      <c r="AB2579" s="170">
        <v>116670.231</v>
      </c>
      <c r="AC2579" s="18" t="str">
        <f t="shared" si="80"/>
        <v>ok</v>
      </c>
      <c r="AE2579" s="19">
        <f t="shared" si="81"/>
        <v>1680.2219999999943</v>
      </c>
      <c r="AF2579" s="20">
        <v>494.08</v>
      </c>
      <c r="AG2579" s="21"/>
      <c r="AH2579" s="121"/>
    </row>
    <row r="2580" spans="1:34" ht="14.4" thickTop="1" thickBot="1" x14ac:dyDescent="0.3">
      <c r="B2580" s="12">
        <v>42026</v>
      </c>
      <c r="C2580" s="128" t="s">
        <v>13</v>
      </c>
      <c r="D2580" s="168">
        <v>4431.9449999999997</v>
      </c>
      <c r="E2580" s="168">
        <v>4271.348</v>
      </c>
      <c r="F2580" s="168">
        <v>4286.5619999999999</v>
      </c>
      <c r="G2580" s="168">
        <v>4193.8900000000003</v>
      </c>
      <c r="H2580" s="169">
        <v>4169.9129999999996</v>
      </c>
      <c r="I2580" s="168">
        <v>4401.3010000000004</v>
      </c>
      <c r="J2580" s="168">
        <v>4709.8509999999997</v>
      </c>
      <c r="K2580" s="168">
        <v>4718.7460000000001</v>
      </c>
      <c r="L2580" s="168">
        <v>4775.5590000000002</v>
      </c>
      <c r="M2580" s="168">
        <v>4920.2280000000001</v>
      </c>
      <c r="N2580" s="168">
        <v>4978.9639999999999</v>
      </c>
      <c r="O2580" s="168">
        <v>5082.4859999999999</v>
      </c>
      <c r="P2580" s="168">
        <v>5125.34</v>
      </c>
      <c r="Q2580" s="168">
        <v>5072.97</v>
      </c>
      <c r="R2580" s="168">
        <v>5140.4780000000001</v>
      </c>
      <c r="S2580" s="168">
        <v>5145.4309999999996</v>
      </c>
      <c r="T2580" s="168">
        <v>5157.0119999999997</v>
      </c>
      <c r="U2580" s="168">
        <v>5084.6840000000002</v>
      </c>
      <c r="V2580" s="168">
        <v>5352.9960000000001</v>
      </c>
      <c r="W2580" s="67">
        <v>6080.3720000000003</v>
      </c>
      <c r="X2580" s="168">
        <v>5923.5240000000003</v>
      </c>
      <c r="Y2580" s="168">
        <v>5604.5870000000004</v>
      </c>
      <c r="Z2580" s="168">
        <v>5118.6310000000003</v>
      </c>
      <c r="AA2580" s="168">
        <v>4843.2640000000001</v>
      </c>
      <c r="AB2580" s="170">
        <v>118590.08199999999</v>
      </c>
      <c r="AC2580" s="18" t="str">
        <f t="shared" si="80"/>
        <v>ok</v>
      </c>
      <c r="AE2580" s="19">
        <f t="shared" si="81"/>
        <v>1919.8509999999951</v>
      </c>
      <c r="AF2580" s="20">
        <v>494.95000000000005</v>
      </c>
      <c r="AG2580" s="21"/>
      <c r="AH2580" s="121"/>
    </row>
    <row r="2581" spans="1:34" ht="14.4" thickTop="1" thickBot="1" x14ac:dyDescent="0.3">
      <c r="B2581" s="12">
        <v>42027</v>
      </c>
      <c r="C2581" s="128" t="s">
        <v>14</v>
      </c>
      <c r="D2581" s="168">
        <v>4517.0119999999997</v>
      </c>
      <c r="E2581" s="168">
        <v>4432.5450000000001</v>
      </c>
      <c r="F2581" s="168">
        <v>4301.0860000000002</v>
      </c>
      <c r="G2581" s="168">
        <v>4331.3869999999997</v>
      </c>
      <c r="H2581" s="169">
        <v>4338.5540000000001</v>
      </c>
      <c r="I2581" s="168">
        <v>4534.6899999999996</v>
      </c>
      <c r="J2581" s="168">
        <v>4739.0659999999998</v>
      </c>
      <c r="K2581" s="168">
        <v>4845.5780000000004</v>
      </c>
      <c r="L2581" s="168">
        <v>4824.8010000000004</v>
      </c>
      <c r="M2581" s="168">
        <v>5003.1509999999998</v>
      </c>
      <c r="N2581" s="168">
        <v>5046.0990000000002</v>
      </c>
      <c r="O2581" s="168">
        <v>5159.6689999999999</v>
      </c>
      <c r="P2581" s="168">
        <v>5187.1360000000004</v>
      </c>
      <c r="Q2581" s="89">
        <v>5164.6360000000004</v>
      </c>
      <c r="R2581" s="89">
        <v>5186.7510000000002</v>
      </c>
      <c r="S2581" s="89">
        <v>5024.701</v>
      </c>
      <c r="T2581" s="89">
        <v>5094.9070000000002</v>
      </c>
      <c r="U2581" s="89">
        <v>5126.6310000000003</v>
      </c>
      <c r="V2581" s="89">
        <v>5359.3959999999997</v>
      </c>
      <c r="W2581" s="67">
        <v>5829.1379999999999</v>
      </c>
      <c r="X2581" s="89">
        <v>5551.9669999999996</v>
      </c>
      <c r="Y2581" s="89">
        <v>5291.08</v>
      </c>
      <c r="Z2581" s="89">
        <v>5046.9790000000003</v>
      </c>
      <c r="AA2581" s="89">
        <v>4758.9589999999998</v>
      </c>
      <c r="AB2581" s="170">
        <v>118695.91899999999</v>
      </c>
      <c r="AC2581" s="18" t="str">
        <f t="shared" si="80"/>
        <v>ok</v>
      </c>
      <c r="AE2581" s="19">
        <f t="shared" si="81"/>
        <v>105.83699999999953</v>
      </c>
      <c r="AF2581" s="20">
        <v>459.28</v>
      </c>
      <c r="AG2581" s="21"/>
      <c r="AH2581" s="121"/>
    </row>
    <row r="2582" spans="1:34" ht="14.4" thickTop="1" thickBot="1" x14ac:dyDescent="0.3">
      <c r="B2582" s="12">
        <v>42028</v>
      </c>
      <c r="C2582" s="128" t="s">
        <v>15</v>
      </c>
      <c r="D2582" s="89">
        <v>4425.549</v>
      </c>
      <c r="E2582" s="89">
        <v>4271.634</v>
      </c>
      <c r="F2582" s="89">
        <v>4146.4579999999996</v>
      </c>
      <c r="G2582" s="89">
        <v>4142.5129999999999</v>
      </c>
      <c r="H2582" s="90">
        <v>4117.4799999999996</v>
      </c>
      <c r="I2582" s="89">
        <v>4183.2709999999997</v>
      </c>
      <c r="J2582" s="89">
        <v>4342.2870000000003</v>
      </c>
      <c r="K2582" s="89">
        <v>4350.3419999999996</v>
      </c>
      <c r="L2582" s="89">
        <v>4593.2439999999997</v>
      </c>
      <c r="M2582" s="89">
        <v>4729.3819999999996</v>
      </c>
      <c r="N2582" s="89">
        <v>4786.0559999999996</v>
      </c>
      <c r="O2582" s="89">
        <v>4775.7550000000001</v>
      </c>
      <c r="P2582" s="89">
        <v>4848.2280000000001</v>
      </c>
      <c r="Q2582" s="89">
        <v>4759.2709999999997</v>
      </c>
      <c r="R2582" s="89">
        <v>4656.3339999999998</v>
      </c>
      <c r="S2582" s="89">
        <v>4586.2879999999996</v>
      </c>
      <c r="T2582" s="89">
        <v>4588.835</v>
      </c>
      <c r="U2582" s="89">
        <v>4789.4870000000001</v>
      </c>
      <c r="V2582" s="89">
        <v>5228.9780000000001</v>
      </c>
      <c r="W2582" s="67">
        <v>5498.049</v>
      </c>
      <c r="X2582" s="89">
        <v>5319.1959999999999</v>
      </c>
      <c r="Y2582" s="89">
        <v>5079.9859999999999</v>
      </c>
      <c r="Z2582" s="89">
        <v>4898.8519999999999</v>
      </c>
      <c r="AA2582" s="89">
        <v>4492.5439999999999</v>
      </c>
      <c r="AB2582" s="170">
        <v>111610.019</v>
      </c>
      <c r="AC2582" s="18" t="str">
        <f t="shared" si="80"/>
        <v>ok</v>
      </c>
      <c r="AE2582" s="19">
        <f t="shared" si="81"/>
        <v>-7085.8999999999942</v>
      </c>
      <c r="AF2582" s="20">
        <v>423.95999999999992</v>
      </c>
      <c r="AG2582" s="21"/>
      <c r="AH2582" s="121"/>
    </row>
    <row r="2583" spans="1:34" ht="14.4" thickTop="1" thickBot="1" x14ac:dyDescent="0.3">
      <c r="B2583" s="12">
        <v>42029</v>
      </c>
      <c r="C2583" s="128" t="s">
        <v>16</v>
      </c>
      <c r="D2583" s="89">
        <v>4265.3459999999995</v>
      </c>
      <c r="E2583" s="89">
        <v>4119.55</v>
      </c>
      <c r="F2583" s="89">
        <v>3968.027</v>
      </c>
      <c r="G2583" s="89">
        <v>3906.7260000000001</v>
      </c>
      <c r="H2583" s="90">
        <v>3922.1909999999998</v>
      </c>
      <c r="I2583" s="89">
        <v>3921.0079999999998</v>
      </c>
      <c r="J2583" s="89">
        <v>3999.0259999999998</v>
      </c>
      <c r="K2583" s="89">
        <v>3944.41</v>
      </c>
      <c r="L2583" s="89">
        <v>4044.569</v>
      </c>
      <c r="M2583" s="89">
        <v>4127.1750000000002</v>
      </c>
      <c r="N2583" s="89">
        <v>4179.4110000000001</v>
      </c>
      <c r="O2583" s="168">
        <v>4320.5069999999996</v>
      </c>
      <c r="P2583" s="168">
        <v>4350.9970000000003</v>
      </c>
      <c r="Q2583" s="168">
        <v>4379.2619999999997</v>
      </c>
      <c r="R2583" s="168">
        <v>4339.0990000000002</v>
      </c>
      <c r="S2583" s="168">
        <v>4289.8580000000002</v>
      </c>
      <c r="T2583" s="168">
        <v>4271.1620000000003</v>
      </c>
      <c r="U2583" s="168">
        <v>4417.1040000000003</v>
      </c>
      <c r="V2583" s="168">
        <v>5029.817</v>
      </c>
      <c r="W2583" s="67">
        <v>5521.8530000000001</v>
      </c>
      <c r="X2583" s="168">
        <v>5442.3370000000004</v>
      </c>
      <c r="Y2583" s="168">
        <v>5206.9139999999998</v>
      </c>
      <c r="Z2583" s="168">
        <v>4756.8419999999996</v>
      </c>
      <c r="AA2583" s="168">
        <v>4328.53</v>
      </c>
      <c r="AB2583" s="170">
        <v>105051.72100000001</v>
      </c>
      <c r="AC2583" s="18" t="str">
        <f t="shared" si="80"/>
        <v>ok</v>
      </c>
      <c r="AE2583" s="19">
        <f t="shared" si="81"/>
        <v>-6558.2979999999952</v>
      </c>
      <c r="AF2583" s="20">
        <v>427.00000000000006</v>
      </c>
      <c r="AG2583" s="21"/>
      <c r="AH2583" s="121"/>
    </row>
    <row r="2584" spans="1:34" ht="14.4" thickTop="1" thickBot="1" x14ac:dyDescent="0.3">
      <c r="B2584" s="12">
        <v>42030</v>
      </c>
      <c r="C2584" s="128" t="s">
        <v>17</v>
      </c>
      <c r="D2584" s="168">
        <v>4079.893</v>
      </c>
      <c r="E2584" s="168">
        <v>3998.386</v>
      </c>
      <c r="F2584" s="168">
        <v>3911.8560000000002</v>
      </c>
      <c r="G2584" s="168">
        <v>3874.2530000000002</v>
      </c>
      <c r="H2584" s="169">
        <v>3929.9560000000001</v>
      </c>
      <c r="I2584" s="168">
        <v>4020.319</v>
      </c>
      <c r="J2584" s="168">
        <v>4401.8999999999996</v>
      </c>
      <c r="K2584" s="168">
        <v>4635.0839999999998</v>
      </c>
      <c r="L2584" s="168">
        <v>4577.2849999999999</v>
      </c>
      <c r="M2584" s="168">
        <v>4782.9809999999998</v>
      </c>
      <c r="N2584" s="168">
        <v>4789.4290000000001</v>
      </c>
      <c r="O2584" s="168">
        <v>4881.4690000000001</v>
      </c>
      <c r="P2584" s="168">
        <v>4853.0959999999995</v>
      </c>
      <c r="Q2584" s="168">
        <v>4873.4679999999998</v>
      </c>
      <c r="R2584" s="168">
        <v>4958.357</v>
      </c>
      <c r="S2584" s="168">
        <v>4916.0209999999997</v>
      </c>
      <c r="T2584" s="168">
        <v>4889.6180000000004</v>
      </c>
      <c r="U2584" s="168">
        <v>4914.2569999999996</v>
      </c>
      <c r="V2584" s="168">
        <v>5154.951</v>
      </c>
      <c r="W2584" s="67">
        <v>5692.8109999999997</v>
      </c>
      <c r="X2584" s="168">
        <v>5616.4880000000003</v>
      </c>
      <c r="Y2584" s="168">
        <v>5212.0680000000002</v>
      </c>
      <c r="Z2584" s="168">
        <v>4916.7299999999996</v>
      </c>
      <c r="AA2584" s="168">
        <v>4561.6959999999999</v>
      </c>
      <c r="AB2584" s="170">
        <v>112442.372</v>
      </c>
      <c r="AC2584" s="18" t="str">
        <f t="shared" si="80"/>
        <v>ok</v>
      </c>
      <c r="AE2584" s="19">
        <f t="shared" si="81"/>
        <v>7390.650999999998</v>
      </c>
      <c r="AF2584" s="20">
        <v>453.04000000000013</v>
      </c>
      <c r="AG2584" s="21"/>
      <c r="AH2584" s="121"/>
    </row>
    <row r="2585" spans="1:34" ht="14.4" thickTop="1" thickBot="1" x14ac:dyDescent="0.3">
      <c r="B2585" s="12">
        <v>42031</v>
      </c>
      <c r="C2585" s="128" t="s">
        <v>11</v>
      </c>
      <c r="D2585" s="168">
        <v>4225.509</v>
      </c>
      <c r="E2585" s="168">
        <v>4236.3419999999996</v>
      </c>
      <c r="F2585" s="168">
        <v>4041.4520000000002</v>
      </c>
      <c r="G2585" s="168">
        <v>4034.0740000000001</v>
      </c>
      <c r="H2585" s="169">
        <v>4128.027</v>
      </c>
      <c r="I2585" s="168">
        <v>4224.0559999999996</v>
      </c>
      <c r="J2585" s="168">
        <v>4650.22</v>
      </c>
      <c r="K2585" s="168">
        <v>4628.5810000000001</v>
      </c>
      <c r="L2585" s="168">
        <v>4667.5950000000003</v>
      </c>
      <c r="M2585" s="168">
        <v>4756.9830000000002</v>
      </c>
      <c r="N2585" s="168">
        <v>4758.8289999999997</v>
      </c>
      <c r="O2585" s="168">
        <v>4928.8519999999999</v>
      </c>
      <c r="P2585" s="168">
        <v>5002.1660000000002</v>
      </c>
      <c r="Q2585" s="168">
        <v>4962.6790000000001</v>
      </c>
      <c r="R2585" s="168">
        <v>4974.3059999999996</v>
      </c>
      <c r="S2585" s="168">
        <v>4966.9279999999999</v>
      </c>
      <c r="T2585" s="168">
        <v>4961.5529999999999</v>
      </c>
      <c r="U2585" s="168">
        <v>5021.8329999999996</v>
      </c>
      <c r="V2585" s="168">
        <v>5113.085</v>
      </c>
      <c r="W2585" s="67">
        <v>5855.098</v>
      </c>
      <c r="X2585" s="168">
        <v>5644.9459999999999</v>
      </c>
      <c r="Y2585" s="168">
        <v>5285.8630000000003</v>
      </c>
      <c r="Z2585" s="168">
        <v>4972.558</v>
      </c>
      <c r="AA2585" s="168">
        <v>4490.2240000000002</v>
      </c>
      <c r="AB2585" s="170">
        <v>114531.75900000001</v>
      </c>
      <c r="AC2585" s="18" t="str">
        <f t="shared" si="80"/>
        <v>ok</v>
      </c>
      <c r="AE2585" s="19">
        <f t="shared" si="81"/>
        <v>2089.3870000000024</v>
      </c>
      <c r="AF2585" s="20">
        <v>451.6</v>
      </c>
      <c r="AG2585" s="21"/>
      <c r="AH2585" s="121"/>
    </row>
    <row r="2586" spans="1:34" ht="14.4" thickTop="1" thickBot="1" x14ac:dyDescent="0.3">
      <c r="B2586" s="12">
        <v>42032</v>
      </c>
      <c r="C2586" s="128" t="s">
        <v>12</v>
      </c>
      <c r="D2586" s="168">
        <v>4189.7839999999997</v>
      </c>
      <c r="E2586" s="168">
        <v>4112.1629999999996</v>
      </c>
      <c r="F2586" s="168">
        <v>3949.4409999999998</v>
      </c>
      <c r="G2586" s="168">
        <v>3972.4780000000001</v>
      </c>
      <c r="H2586" s="169">
        <v>4070.634</v>
      </c>
      <c r="I2586" s="168">
        <v>4164.3069999999998</v>
      </c>
      <c r="J2586" s="168">
        <v>4541.2039999999997</v>
      </c>
      <c r="K2586" s="168">
        <v>4488.5309999999999</v>
      </c>
      <c r="L2586" s="168">
        <v>4443.0559999999996</v>
      </c>
      <c r="M2586" s="168">
        <v>4394.768</v>
      </c>
      <c r="N2586" s="168">
        <v>4556.6509999999998</v>
      </c>
      <c r="O2586" s="168">
        <v>4660.53</v>
      </c>
      <c r="P2586" s="168">
        <v>4688.3720000000003</v>
      </c>
      <c r="Q2586" s="168">
        <v>4636.8639999999996</v>
      </c>
      <c r="R2586" s="168">
        <v>4670.41</v>
      </c>
      <c r="S2586" s="168">
        <v>4748.7759999999998</v>
      </c>
      <c r="T2586" s="168">
        <v>4808.8450000000003</v>
      </c>
      <c r="U2586" s="168">
        <v>4780.366</v>
      </c>
      <c r="V2586" s="168">
        <v>5204.4409999999998</v>
      </c>
      <c r="W2586" s="67">
        <v>5904.3140000000003</v>
      </c>
      <c r="X2586" s="168">
        <v>5672.7359999999999</v>
      </c>
      <c r="Y2586" s="168">
        <v>5319.759</v>
      </c>
      <c r="Z2586" s="168">
        <v>4977.6350000000002</v>
      </c>
      <c r="AA2586" s="168">
        <v>4498.6629999999996</v>
      </c>
      <c r="AB2586" s="170">
        <v>111454.728</v>
      </c>
      <c r="AC2586" s="18" t="str">
        <f t="shared" si="80"/>
        <v>ok</v>
      </c>
      <c r="AE2586" s="19">
        <f t="shared" si="81"/>
        <v>-3077.0310000000027</v>
      </c>
      <c r="AF2586" s="20">
        <v>447.44000000000005</v>
      </c>
      <c r="AG2586" s="21"/>
      <c r="AH2586" s="121"/>
    </row>
    <row r="2587" spans="1:34" ht="14.4" thickTop="1" thickBot="1" x14ac:dyDescent="0.3">
      <c r="B2587" s="12">
        <v>42033</v>
      </c>
      <c r="C2587" s="128" t="s">
        <v>13</v>
      </c>
      <c r="D2587" s="168">
        <v>4224.3649999999998</v>
      </c>
      <c r="E2587" s="168">
        <v>4198.0659999999998</v>
      </c>
      <c r="F2587" s="168">
        <v>4039.174</v>
      </c>
      <c r="G2587" s="168">
        <v>4029.71</v>
      </c>
      <c r="H2587" s="169">
        <v>4118.2740000000003</v>
      </c>
      <c r="I2587" s="168">
        <v>4236.8940000000002</v>
      </c>
      <c r="J2587" s="168">
        <v>4540.2470000000003</v>
      </c>
      <c r="K2587" s="168">
        <v>4581.9570000000003</v>
      </c>
      <c r="L2587" s="168">
        <v>4650.3159999999998</v>
      </c>
      <c r="M2587" s="168">
        <v>4650.72</v>
      </c>
      <c r="N2587" s="168">
        <v>4806.9840000000004</v>
      </c>
      <c r="O2587" s="168">
        <v>4906.1040000000003</v>
      </c>
      <c r="P2587" s="168">
        <v>4925.1580000000004</v>
      </c>
      <c r="Q2587" s="168">
        <v>4952.433</v>
      </c>
      <c r="R2587" s="168">
        <v>4943.0600000000004</v>
      </c>
      <c r="S2587" s="168">
        <v>4954.78</v>
      </c>
      <c r="T2587" s="168">
        <v>4973.1239999999998</v>
      </c>
      <c r="U2587" s="168">
        <v>4937.9129999999996</v>
      </c>
      <c r="V2587" s="168">
        <v>5324.4470000000001</v>
      </c>
      <c r="W2587" s="67">
        <v>5868.91</v>
      </c>
      <c r="X2587" s="168">
        <v>5739.366</v>
      </c>
      <c r="Y2587" s="168">
        <v>5421.2030000000004</v>
      </c>
      <c r="Z2587" s="168">
        <v>5124.5169999999998</v>
      </c>
      <c r="AA2587" s="168">
        <v>4664.8909999999996</v>
      </c>
      <c r="AB2587" s="170">
        <v>114812.613</v>
      </c>
      <c r="AC2587" s="18" t="str">
        <f t="shared" si="80"/>
        <v>ok</v>
      </c>
      <c r="AE2587" s="19">
        <f t="shared" si="81"/>
        <v>3357.8849999999948</v>
      </c>
      <c r="AF2587" s="20">
        <v>456.21999999999997</v>
      </c>
      <c r="AG2587" s="21"/>
      <c r="AH2587" s="121"/>
    </row>
    <row r="2588" spans="1:34" ht="14.4" thickTop="1" thickBot="1" x14ac:dyDescent="0.3">
      <c r="B2588" s="12">
        <v>42034</v>
      </c>
      <c r="C2588" s="128" t="s">
        <v>14</v>
      </c>
      <c r="D2588" s="168">
        <v>4225.6769999999997</v>
      </c>
      <c r="E2588" s="168">
        <v>4203.9009999999998</v>
      </c>
      <c r="F2588" s="168">
        <v>4168.8860000000004</v>
      </c>
      <c r="G2588" s="168">
        <v>4107.78</v>
      </c>
      <c r="H2588" s="169">
        <v>4114.143</v>
      </c>
      <c r="I2588" s="168">
        <v>4193.8630000000003</v>
      </c>
      <c r="J2588" s="168">
        <v>4453.009</v>
      </c>
      <c r="K2588" s="168">
        <v>4463.1880000000001</v>
      </c>
      <c r="L2588" s="168">
        <v>4687.0150000000003</v>
      </c>
      <c r="M2588" s="168">
        <v>4760.8090000000002</v>
      </c>
      <c r="N2588" s="168">
        <v>4843.8959999999997</v>
      </c>
      <c r="O2588" s="168">
        <v>4919.5559999999996</v>
      </c>
      <c r="P2588" s="168">
        <v>5045.8329999999996</v>
      </c>
      <c r="Q2588" s="168">
        <v>5025.0609999999997</v>
      </c>
      <c r="R2588" s="168">
        <v>4988.1049999999996</v>
      </c>
      <c r="S2588" s="168">
        <v>4891.8320000000003</v>
      </c>
      <c r="T2588" s="168">
        <v>4968.5690000000004</v>
      </c>
      <c r="U2588" s="168">
        <v>4990.2380000000003</v>
      </c>
      <c r="V2588" s="168">
        <v>5246.7640000000001</v>
      </c>
      <c r="W2588" s="67">
        <v>5709.393</v>
      </c>
      <c r="X2588" s="168">
        <v>5593.2020000000002</v>
      </c>
      <c r="Y2588" s="168">
        <v>5295.6660000000002</v>
      </c>
      <c r="Z2588" s="168">
        <v>5017.9799999999996</v>
      </c>
      <c r="AA2588" s="168">
        <v>4700.29</v>
      </c>
      <c r="AB2588" s="170">
        <v>114614.656</v>
      </c>
      <c r="AC2588" s="18" t="str">
        <f t="shared" si="80"/>
        <v>ok</v>
      </c>
      <c r="AE2588" s="19">
        <f t="shared" si="81"/>
        <v>-197.95699999999488</v>
      </c>
      <c r="AF2588" s="20">
        <v>448.45</v>
      </c>
      <c r="AG2588" s="21"/>
      <c r="AH2588" s="121"/>
    </row>
    <row r="2589" spans="1:34" ht="14.4" thickTop="1" thickBot="1" x14ac:dyDescent="0.3">
      <c r="B2589" s="12">
        <v>42035</v>
      </c>
      <c r="C2589" s="128" t="s">
        <v>15</v>
      </c>
      <c r="D2589" s="168">
        <v>4359.8950000000004</v>
      </c>
      <c r="E2589" s="168">
        <v>4135.7129999999997</v>
      </c>
      <c r="F2589" s="168">
        <v>4108.6289999999999</v>
      </c>
      <c r="G2589" s="168">
        <v>4137.62</v>
      </c>
      <c r="H2589" s="169">
        <v>4104.9399999999996</v>
      </c>
      <c r="I2589" s="168">
        <v>4205.482</v>
      </c>
      <c r="J2589" s="168">
        <v>4252.9369999999999</v>
      </c>
      <c r="K2589" s="168">
        <v>4249.3220000000001</v>
      </c>
      <c r="L2589" s="168">
        <v>4438.7619999999997</v>
      </c>
      <c r="M2589" s="168">
        <v>4670.1030000000001</v>
      </c>
      <c r="N2589" s="168">
        <v>4789.5309999999999</v>
      </c>
      <c r="O2589" s="168">
        <v>4778.732</v>
      </c>
      <c r="P2589" s="168">
        <v>4812.7889999999998</v>
      </c>
      <c r="Q2589" s="168">
        <v>4876.8410000000003</v>
      </c>
      <c r="R2589" s="168">
        <v>4737.7420000000002</v>
      </c>
      <c r="S2589" s="168">
        <v>4673.66</v>
      </c>
      <c r="T2589" s="168">
        <v>4637.7700000000004</v>
      </c>
      <c r="U2589" s="168">
        <v>4627.2290000000003</v>
      </c>
      <c r="V2589" s="168">
        <v>5246.4430000000002</v>
      </c>
      <c r="W2589" s="67">
        <v>5738.5780000000004</v>
      </c>
      <c r="X2589" s="168">
        <v>5519.1859999999997</v>
      </c>
      <c r="Y2589" s="168">
        <v>5481.7539999999999</v>
      </c>
      <c r="Z2589" s="168">
        <v>5249.0640000000003</v>
      </c>
      <c r="AA2589" s="168">
        <v>4584.0640000000003</v>
      </c>
      <c r="AB2589" s="170">
        <v>112416.78599999999</v>
      </c>
      <c r="AC2589" s="18" t="str">
        <f t="shared" si="80"/>
        <v>ok</v>
      </c>
      <c r="AE2589" s="19">
        <f t="shared" si="81"/>
        <v>-2197.8700000000099</v>
      </c>
      <c r="AF2589" s="20">
        <v>438.63999999999993</v>
      </c>
      <c r="AG2589" s="21"/>
      <c r="AH2589" s="121"/>
    </row>
    <row r="2590" spans="1:34" ht="14.4" thickTop="1" thickBot="1" x14ac:dyDescent="0.3">
      <c r="A2590" s="11" t="s">
        <v>18</v>
      </c>
      <c r="B2590" s="12">
        <v>42036</v>
      </c>
      <c r="C2590" s="128" t="s">
        <v>16</v>
      </c>
      <c r="D2590" s="70">
        <v>4201.7550000000001</v>
      </c>
      <c r="E2590" s="70">
        <v>4074.1289999999999</v>
      </c>
      <c r="F2590" s="70">
        <v>3998.7739999999999</v>
      </c>
      <c r="G2590" s="70">
        <v>3948.049</v>
      </c>
      <c r="H2590" s="71">
        <v>3989.6109999999999</v>
      </c>
      <c r="I2590" s="70">
        <v>3987.5320000000002</v>
      </c>
      <c r="J2590" s="70">
        <v>4008.982</v>
      </c>
      <c r="K2590" s="70">
        <v>3890.8110000000001</v>
      </c>
      <c r="L2590" s="70">
        <v>4055.991</v>
      </c>
      <c r="M2590" s="70">
        <v>4211.366</v>
      </c>
      <c r="N2590" s="70">
        <v>4342.0789999999997</v>
      </c>
      <c r="O2590" s="70">
        <v>4360.1440000000002</v>
      </c>
      <c r="P2590" s="70">
        <v>4415.71</v>
      </c>
      <c r="Q2590" s="70">
        <v>4482.6530000000002</v>
      </c>
      <c r="R2590" s="70">
        <v>4427.4849999999997</v>
      </c>
      <c r="S2590" s="70">
        <v>4342.107</v>
      </c>
      <c r="T2590" s="70">
        <v>4304.3670000000002</v>
      </c>
      <c r="U2590" s="70">
        <v>4395.8149999999996</v>
      </c>
      <c r="V2590" s="70">
        <v>4994.6719999999996</v>
      </c>
      <c r="W2590" s="67">
        <v>5735.6189999999997</v>
      </c>
      <c r="X2590" s="70">
        <v>5613.7129999999997</v>
      </c>
      <c r="Y2590" s="70">
        <v>5337.0290000000005</v>
      </c>
      <c r="Z2590" s="70">
        <v>4995.8580000000002</v>
      </c>
      <c r="AA2590" s="70">
        <v>4421.1289999999999</v>
      </c>
      <c r="AB2590" s="72">
        <v>106535.38</v>
      </c>
      <c r="AC2590" s="18" t="str">
        <f t="shared" si="80"/>
        <v>ok</v>
      </c>
      <c r="AE2590" s="19">
        <f t="shared" si="81"/>
        <v>-5881.4059999999881</v>
      </c>
      <c r="AF2590" s="20">
        <v>460.53</v>
      </c>
      <c r="AG2590" s="21"/>
      <c r="AH2590" s="121"/>
    </row>
    <row r="2591" spans="1:34" ht="14.4" thickTop="1" thickBot="1" x14ac:dyDescent="0.3">
      <c r="B2591" s="12">
        <v>42037</v>
      </c>
      <c r="C2591" s="128" t="s">
        <v>17</v>
      </c>
      <c r="D2591" s="70">
        <v>4268.4650000000001</v>
      </c>
      <c r="E2591" s="70">
        <v>4071.8980000000001</v>
      </c>
      <c r="F2591" s="70">
        <v>3976.2330000000002</v>
      </c>
      <c r="G2591" s="70">
        <v>3911.7359999999999</v>
      </c>
      <c r="H2591" s="71">
        <v>3879.393</v>
      </c>
      <c r="I2591" s="70">
        <v>3993.5160000000001</v>
      </c>
      <c r="J2591" s="70">
        <v>4129.5349999999999</v>
      </c>
      <c r="K2591" s="70">
        <v>4033.5169999999998</v>
      </c>
      <c r="L2591" s="70">
        <v>4134.9650000000001</v>
      </c>
      <c r="M2591" s="70">
        <v>4334.7690000000002</v>
      </c>
      <c r="N2591" s="70">
        <v>4448.893</v>
      </c>
      <c r="O2591" s="70">
        <v>4549.6130000000003</v>
      </c>
      <c r="P2591" s="70">
        <v>4586.82</v>
      </c>
      <c r="Q2591" s="70">
        <v>4540.1390000000001</v>
      </c>
      <c r="R2591" s="70">
        <v>4570.7259999999997</v>
      </c>
      <c r="S2591" s="70">
        <v>4534.7060000000001</v>
      </c>
      <c r="T2591" s="70">
        <v>4539.17</v>
      </c>
      <c r="U2591" s="70">
        <v>4575.6679999999997</v>
      </c>
      <c r="V2591" s="70">
        <v>5182.6059999999998</v>
      </c>
      <c r="W2591" s="67">
        <v>5692.9920000000002</v>
      </c>
      <c r="X2591" s="70">
        <v>5604.4530000000004</v>
      </c>
      <c r="Y2591" s="70">
        <v>5364.8890000000001</v>
      </c>
      <c r="Z2591" s="70">
        <v>4937.3140000000003</v>
      </c>
      <c r="AA2591" s="70">
        <v>4343.5339999999997</v>
      </c>
      <c r="AB2591" s="72">
        <v>108205.55</v>
      </c>
      <c r="AC2591" s="18" t="str">
        <f t="shared" si="80"/>
        <v>ok</v>
      </c>
      <c r="AE2591" s="19">
        <f t="shared" si="81"/>
        <v>1670.1699999999983</v>
      </c>
      <c r="AF2591" s="20">
        <v>467.27999999999992</v>
      </c>
      <c r="AG2591" s="21"/>
      <c r="AH2591" s="121"/>
    </row>
    <row r="2592" spans="1:34" ht="14.4" thickTop="1" thickBot="1" x14ac:dyDescent="0.3">
      <c r="B2592" s="12">
        <v>42038</v>
      </c>
      <c r="C2592" s="128" t="s">
        <v>11</v>
      </c>
      <c r="D2592" s="70">
        <v>4104.3999999999996</v>
      </c>
      <c r="E2592" s="70">
        <v>4056.4879999999998</v>
      </c>
      <c r="F2592" s="70">
        <v>4044.0230000000001</v>
      </c>
      <c r="G2592" s="70">
        <v>3987.2179999999998</v>
      </c>
      <c r="H2592" s="71">
        <v>4020.9079999999999</v>
      </c>
      <c r="I2592" s="70">
        <v>4199.8580000000002</v>
      </c>
      <c r="J2592" s="70">
        <v>4522.2380000000003</v>
      </c>
      <c r="K2592" s="70">
        <v>4702.4740000000002</v>
      </c>
      <c r="L2592" s="70">
        <v>4705.5709999999999</v>
      </c>
      <c r="M2592" s="70">
        <v>4898.0169999999998</v>
      </c>
      <c r="N2592" s="70">
        <v>4870.8620000000001</v>
      </c>
      <c r="O2592" s="70">
        <v>4866.7700000000004</v>
      </c>
      <c r="P2592" s="70">
        <v>4946.8969999999999</v>
      </c>
      <c r="Q2592" s="70">
        <v>4960.6000000000004</v>
      </c>
      <c r="R2592" s="70">
        <v>5012.6189999999997</v>
      </c>
      <c r="S2592" s="70">
        <v>4985.2049999999999</v>
      </c>
      <c r="T2592" s="70">
        <v>5061.1409999999996</v>
      </c>
      <c r="U2592" s="70">
        <v>5155.0810000000001</v>
      </c>
      <c r="V2592" s="70">
        <v>5591.91</v>
      </c>
      <c r="W2592" s="67">
        <v>5978.4830000000002</v>
      </c>
      <c r="X2592" s="70">
        <v>5700.5</v>
      </c>
      <c r="Y2592" s="70">
        <v>5237.9719999999998</v>
      </c>
      <c r="Z2592" s="70">
        <v>4912.2209999999995</v>
      </c>
      <c r="AA2592" s="70">
        <v>4596.0420000000004</v>
      </c>
      <c r="AB2592" s="72">
        <v>115117.49800000001</v>
      </c>
      <c r="AC2592" s="18" t="str">
        <f t="shared" si="80"/>
        <v>ok</v>
      </c>
      <c r="AE2592" s="19">
        <f t="shared" si="81"/>
        <v>6911.948000000004</v>
      </c>
      <c r="AF2592" s="20">
        <v>447.24</v>
      </c>
      <c r="AG2592" s="21"/>
      <c r="AH2592" s="121"/>
    </row>
    <row r="2593" spans="1:34" ht="14.4" thickTop="1" thickBot="1" x14ac:dyDescent="0.3">
      <c r="B2593" s="12">
        <v>42039</v>
      </c>
      <c r="C2593" s="128" t="s">
        <v>12</v>
      </c>
      <c r="D2593" s="70">
        <v>4274.7</v>
      </c>
      <c r="E2593" s="70">
        <v>4195.8059999999996</v>
      </c>
      <c r="F2593" s="70">
        <v>4058.5479999999998</v>
      </c>
      <c r="G2593" s="70">
        <v>4079.259</v>
      </c>
      <c r="H2593" s="71">
        <v>4133.7060000000001</v>
      </c>
      <c r="I2593" s="70">
        <v>4336.9009999999998</v>
      </c>
      <c r="J2593" s="70">
        <v>4678.5119999999997</v>
      </c>
      <c r="K2593" s="70">
        <v>4664.7479999999996</v>
      </c>
      <c r="L2593" s="70">
        <v>4701.7870000000003</v>
      </c>
      <c r="M2593" s="70">
        <v>4780.9889999999996</v>
      </c>
      <c r="N2593" s="70">
        <v>4836.0730000000003</v>
      </c>
      <c r="O2593" s="70">
        <v>4948.6000000000004</v>
      </c>
      <c r="P2593" s="70">
        <v>4967.3050000000003</v>
      </c>
      <c r="Q2593" s="70">
        <v>4940.9120000000003</v>
      </c>
      <c r="R2593" s="70">
        <v>4716.6729999999998</v>
      </c>
      <c r="S2593" s="70">
        <v>4837.9709999999995</v>
      </c>
      <c r="T2593" s="70">
        <v>4992.049</v>
      </c>
      <c r="U2593" s="70">
        <v>5019.183</v>
      </c>
      <c r="V2593" s="70">
        <v>5463.4970000000003</v>
      </c>
      <c r="W2593" s="67">
        <v>5940.3720000000003</v>
      </c>
      <c r="X2593" s="70">
        <v>5612.098</v>
      </c>
      <c r="Y2593" s="70">
        <v>5389.0640000000003</v>
      </c>
      <c r="Z2593" s="70">
        <v>4978.8599999999997</v>
      </c>
      <c r="AA2593" s="70">
        <v>4720.652</v>
      </c>
      <c r="AB2593" s="72">
        <v>115268.265</v>
      </c>
      <c r="AC2593" s="18" t="str">
        <f t="shared" si="80"/>
        <v>ok</v>
      </c>
      <c r="AE2593" s="19">
        <f t="shared" si="81"/>
        <v>150.76699999999255</v>
      </c>
      <c r="AF2593" s="20">
        <v>459.49999999999994</v>
      </c>
      <c r="AG2593" s="21"/>
      <c r="AH2593" s="121"/>
    </row>
    <row r="2594" spans="1:34" ht="14.4" thickTop="1" thickBot="1" x14ac:dyDescent="0.3">
      <c r="B2594" s="12">
        <v>42040</v>
      </c>
      <c r="C2594" s="128" t="s">
        <v>13</v>
      </c>
      <c r="D2594" s="70">
        <v>4336.7169999999996</v>
      </c>
      <c r="E2594" s="70">
        <v>4248.1639999999998</v>
      </c>
      <c r="F2594" s="70">
        <v>4052.183</v>
      </c>
      <c r="G2594" s="70">
        <v>4094.6819999999998</v>
      </c>
      <c r="H2594" s="71">
        <v>4084.26</v>
      </c>
      <c r="I2594" s="70">
        <v>4357.7179999999998</v>
      </c>
      <c r="J2594" s="70">
        <v>4630.03</v>
      </c>
      <c r="K2594" s="70">
        <v>4719.2420000000002</v>
      </c>
      <c r="L2594" s="70">
        <v>4722.165</v>
      </c>
      <c r="M2594" s="70">
        <v>4768.4799999999996</v>
      </c>
      <c r="N2594" s="70">
        <v>4808.1350000000002</v>
      </c>
      <c r="O2594" s="70">
        <v>4885.1840000000002</v>
      </c>
      <c r="P2594" s="70">
        <v>4945.3190000000004</v>
      </c>
      <c r="Q2594" s="70">
        <v>4901.7669999999998</v>
      </c>
      <c r="R2594" s="70">
        <v>4918.8590000000004</v>
      </c>
      <c r="S2594" s="70">
        <v>4945.6099999999997</v>
      </c>
      <c r="T2594" s="70">
        <v>4944.8540000000003</v>
      </c>
      <c r="U2594" s="70">
        <v>4928.326</v>
      </c>
      <c r="V2594" s="70">
        <v>5319.11</v>
      </c>
      <c r="W2594" s="67">
        <v>5836.0029999999997</v>
      </c>
      <c r="X2594" s="70">
        <v>5629.6530000000002</v>
      </c>
      <c r="Y2594" s="70">
        <v>5345.0429999999997</v>
      </c>
      <c r="Z2594" s="70">
        <v>5061.6229999999996</v>
      </c>
      <c r="AA2594" s="70">
        <v>4566.7979999999998</v>
      </c>
      <c r="AB2594" s="72">
        <v>115049.925</v>
      </c>
      <c r="AC2594" s="18" t="str">
        <f t="shared" si="80"/>
        <v>ok</v>
      </c>
      <c r="AE2594" s="19">
        <f t="shared" si="81"/>
        <v>-218.33999999999651</v>
      </c>
      <c r="AF2594" s="20">
        <v>461.78999999999996</v>
      </c>
      <c r="AG2594" s="21"/>
      <c r="AH2594" s="121"/>
    </row>
    <row r="2595" spans="1:34" ht="14.4" thickTop="1" thickBot="1" x14ac:dyDescent="0.3">
      <c r="B2595" s="12">
        <v>42041</v>
      </c>
      <c r="C2595" s="128" t="s">
        <v>14</v>
      </c>
      <c r="D2595" s="70">
        <v>4160.2389999999996</v>
      </c>
      <c r="E2595" s="70">
        <v>4100.9639999999999</v>
      </c>
      <c r="F2595" s="70">
        <v>4093.7919999999999</v>
      </c>
      <c r="G2595" s="70">
        <v>4070.2310000000002</v>
      </c>
      <c r="H2595" s="71">
        <v>4125.1959999999999</v>
      </c>
      <c r="I2595" s="70">
        <v>4265.7629999999999</v>
      </c>
      <c r="J2595" s="70">
        <v>4578.4059999999999</v>
      </c>
      <c r="K2595" s="70">
        <v>4612.6949999999997</v>
      </c>
      <c r="L2595" s="70">
        <v>4663.0749999999998</v>
      </c>
      <c r="M2595" s="70">
        <v>4852.0529999999999</v>
      </c>
      <c r="N2595" s="70">
        <v>4882.4979999999996</v>
      </c>
      <c r="O2595" s="70">
        <v>4953.6869999999999</v>
      </c>
      <c r="P2595" s="70">
        <v>5016.8190000000004</v>
      </c>
      <c r="Q2595" s="70">
        <v>4963.6629999999996</v>
      </c>
      <c r="R2595" s="70">
        <v>4992.4449999999997</v>
      </c>
      <c r="S2595" s="70">
        <v>5048.8689999999997</v>
      </c>
      <c r="T2595" s="70">
        <v>5007.8450000000003</v>
      </c>
      <c r="U2595" s="70">
        <v>4980.6980000000003</v>
      </c>
      <c r="V2595" s="70">
        <v>5422.0919999999996</v>
      </c>
      <c r="W2595" s="67">
        <v>5875.8860000000004</v>
      </c>
      <c r="X2595" s="70">
        <v>5754.42</v>
      </c>
      <c r="Y2595" s="70">
        <v>5332.5889999999999</v>
      </c>
      <c r="Z2595" s="70">
        <v>5095.6109999999999</v>
      </c>
      <c r="AA2595" s="70">
        <v>4721.3019999999997</v>
      </c>
      <c r="AB2595" s="72">
        <v>115570.838</v>
      </c>
      <c r="AC2595" s="18" t="str">
        <f t="shared" si="80"/>
        <v>ok</v>
      </c>
      <c r="AE2595" s="19">
        <f t="shared" si="81"/>
        <v>520.91300000000047</v>
      </c>
      <c r="AF2595" s="20">
        <v>442.2</v>
      </c>
      <c r="AG2595" s="21"/>
      <c r="AH2595" s="121"/>
    </row>
    <row r="2596" spans="1:34" ht="14.4" thickTop="1" thickBot="1" x14ac:dyDescent="0.3">
      <c r="B2596" s="12">
        <v>42042</v>
      </c>
      <c r="C2596" s="128" t="s">
        <v>15</v>
      </c>
      <c r="D2596" s="70">
        <v>4440.5770000000002</v>
      </c>
      <c r="E2596" s="70">
        <v>4264.4409999999998</v>
      </c>
      <c r="F2596" s="70">
        <v>4151.808</v>
      </c>
      <c r="G2596" s="70">
        <v>4054.46</v>
      </c>
      <c r="H2596" s="71">
        <v>4112.95</v>
      </c>
      <c r="I2596" s="70">
        <v>4242.7349999999997</v>
      </c>
      <c r="J2596" s="70">
        <v>4369.3389999999999</v>
      </c>
      <c r="K2596" s="70">
        <v>4355.0330000000004</v>
      </c>
      <c r="L2596" s="70">
        <v>4486.1019999999999</v>
      </c>
      <c r="M2596" s="70">
        <v>4798.92</v>
      </c>
      <c r="N2596" s="70">
        <v>4834.49</v>
      </c>
      <c r="O2596" s="70">
        <v>4977.134</v>
      </c>
      <c r="P2596" s="70">
        <v>4970.5389999999998</v>
      </c>
      <c r="Q2596" s="70">
        <v>4936.5619999999999</v>
      </c>
      <c r="R2596" s="70">
        <v>4878.8609999999999</v>
      </c>
      <c r="S2596" s="70">
        <v>4712.2460000000001</v>
      </c>
      <c r="T2596" s="70">
        <v>4770.7219999999998</v>
      </c>
      <c r="U2596" s="70">
        <v>4606.5050000000001</v>
      </c>
      <c r="V2596" s="70">
        <v>5102.0079999999998</v>
      </c>
      <c r="W2596" s="67">
        <v>6037.5339999999997</v>
      </c>
      <c r="X2596" s="70">
        <v>5856.4359999999997</v>
      </c>
      <c r="Y2596" s="70">
        <v>5558.0230000000001</v>
      </c>
      <c r="Z2596" s="70">
        <v>5065.7070000000003</v>
      </c>
      <c r="AA2596" s="70">
        <v>4564.2039999999997</v>
      </c>
      <c r="AB2596" s="72">
        <v>114147.336</v>
      </c>
      <c r="AC2596" s="18" t="str">
        <f t="shared" si="80"/>
        <v>ok</v>
      </c>
      <c r="AE2596" s="19">
        <f t="shared" si="81"/>
        <v>-1423.5020000000077</v>
      </c>
      <c r="AF2596" s="20">
        <v>434.09</v>
      </c>
      <c r="AG2596" s="21"/>
      <c r="AH2596" s="121"/>
    </row>
    <row r="2597" spans="1:34" ht="14.4" thickTop="1" thickBot="1" x14ac:dyDescent="0.3">
      <c r="A2597" s="22" t="s">
        <v>30</v>
      </c>
      <c r="B2597" s="12">
        <v>42043</v>
      </c>
      <c r="C2597" s="128" t="s">
        <v>16</v>
      </c>
      <c r="D2597" s="70">
        <v>4287.1440000000002</v>
      </c>
      <c r="E2597" s="70">
        <v>4014.6030000000001</v>
      </c>
      <c r="F2597" s="70">
        <v>3891.3580000000002</v>
      </c>
      <c r="G2597" s="70">
        <v>3926.1640000000002</v>
      </c>
      <c r="H2597" s="71">
        <v>3923.3710000000001</v>
      </c>
      <c r="I2597" s="70">
        <v>3916.4169999999999</v>
      </c>
      <c r="J2597" s="70">
        <v>3954.8539999999998</v>
      </c>
      <c r="K2597" s="70">
        <v>3906.75</v>
      </c>
      <c r="L2597" s="70">
        <v>4000.538</v>
      </c>
      <c r="M2597" s="70">
        <v>4104.3410000000003</v>
      </c>
      <c r="N2597" s="70">
        <v>4257.9189999999999</v>
      </c>
      <c r="O2597" s="70">
        <v>4266.2560000000003</v>
      </c>
      <c r="P2597" s="70">
        <v>4302</v>
      </c>
      <c r="Q2597" s="70">
        <v>4298.4189999999999</v>
      </c>
      <c r="R2597" s="70">
        <v>4333.8940000000002</v>
      </c>
      <c r="S2597" s="70">
        <v>4354.634</v>
      </c>
      <c r="T2597" s="70">
        <v>4321.3770000000004</v>
      </c>
      <c r="U2597" s="70">
        <v>4350.7749999999996</v>
      </c>
      <c r="V2597" s="70">
        <v>4806.1549999999997</v>
      </c>
      <c r="W2597" s="67">
        <v>5787.2139999999999</v>
      </c>
      <c r="X2597" s="70">
        <v>5603.2780000000002</v>
      </c>
      <c r="Y2597" s="70">
        <v>5380.5590000000002</v>
      </c>
      <c r="Z2597" s="70">
        <v>4916.9740000000002</v>
      </c>
      <c r="AA2597" s="70">
        <v>4277.3490000000002</v>
      </c>
      <c r="AB2597" s="72">
        <v>105182.34299999999</v>
      </c>
      <c r="AC2597" s="18" t="str">
        <f t="shared" si="80"/>
        <v>ok</v>
      </c>
      <c r="AE2597" s="19">
        <f t="shared" si="81"/>
        <v>-8964.9930000000022</v>
      </c>
      <c r="AF2597" s="20">
        <v>448.68</v>
      </c>
      <c r="AG2597" s="21"/>
      <c r="AH2597" s="121"/>
    </row>
    <row r="2598" spans="1:34" ht="14.4" thickTop="1" thickBot="1" x14ac:dyDescent="0.3">
      <c r="B2598" s="12">
        <v>42044</v>
      </c>
      <c r="C2598" s="128" t="s">
        <v>17</v>
      </c>
      <c r="D2598" s="70">
        <v>4022.056</v>
      </c>
      <c r="E2598" s="70">
        <v>3918.3009999999999</v>
      </c>
      <c r="F2598" s="70">
        <v>3947.0410000000002</v>
      </c>
      <c r="G2598" s="70">
        <v>3944.3229999999999</v>
      </c>
      <c r="H2598" s="71">
        <v>3929.6979999999999</v>
      </c>
      <c r="I2598" s="70">
        <v>4091.1779999999999</v>
      </c>
      <c r="J2598" s="70">
        <v>4444.5439999999999</v>
      </c>
      <c r="K2598" s="70">
        <v>4535.009</v>
      </c>
      <c r="L2598" s="70">
        <v>4543.2479999999996</v>
      </c>
      <c r="M2598" s="70">
        <v>4692.3779999999997</v>
      </c>
      <c r="N2598" s="70">
        <v>4899.3919999999998</v>
      </c>
      <c r="O2598" s="70">
        <v>4875.5730000000003</v>
      </c>
      <c r="P2598" s="70">
        <v>4939.3320000000003</v>
      </c>
      <c r="Q2598" s="70">
        <v>5018.5</v>
      </c>
      <c r="R2598" s="70">
        <v>5115.9579999999996</v>
      </c>
      <c r="S2598" s="70">
        <v>5104.3999999999996</v>
      </c>
      <c r="T2598" s="70">
        <v>5058.2709999999997</v>
      </c>
      <c r="U2598" s="70">
        <v>4998.9589999999998</v>
      </c>
      <c r="V2598" s="70">
        <v>5315.3890000000001</v>
      </c>
      <c r="W2598" s="67">
        <v>5895.6450000000004</v>
      </c>
      <c r="X2598" s="70">
        <v>5734.1189999999997</v>
      </c>
      <c r="Y2598" s="70">
        <v>5434.9740000000002</v>
      </c>
      <c r="Z2598" s="70">
        <v>5050.835</v>
      </c>
      <c r="AA2598" s="70">
        <v>4519.857</v>
      </c>
      <c r="AB2598" s="72">
        <v>114028.98</v>
      </c>
      <c r="AC2598" s="18" t="str">
        <f t="shared" si="80"/>
        <v>ok</v>
      </c>
      <c r="AE2598" s="19">
        <f t="shared" si="81"/>
        <v>8846.6370000000024</v>
      </c>
      <c r="AF2598" s="20">
        <v>463.7</v>
      </c>
      <c r="AG2598" s="21"/>
      <c r="AH2598" s="121"/>
    </row>
    <row r="2599" spans="1:34" ht="14.4" thickTop="1" thickBot="1" x14ac:dyDescent="0.3">
      <c r="B2599" s="12">
        <v>42045</v>
      </c>
      <c r="C2599" s="128" t="s">
        <v>11</v>
      </c>
      <c r="D2599" s="70">
        <v>4234.8230000000003</v>
      </c>
      <c r="E2599" s="70">
        <v>4117.8590000000004</v>
      </c>
      <c r="F2599" s="70">
        <v>4030.8780000000002</v>
      </c>
      <c r="G2599" s="70">
        <v>4039.76</v>
      </c>
      <c r="H2599" s="71">
        <v>4068.33</v>
      </c>
      <c r="I2599" s="70">
        <v>4167.2889999999998</v>
      </c>
      <c r="J2599" s="70">
        <v>4515.9470000000001</v>
      </c>
      <c r="K2599" s="70">
        <v>4508.5910000000003</v>
      </c>
      <c r="L2599" s="70">
        <v>4587.8779999999997</v>
      </c>
      <c r="M2599" s="70">
        <v>4703.8230000000003</v>
      </c>
      <c r="N2599" s="70">
        <v>4762.165</v>
      </c>
      <c r="O2599" s="70">
        <v>4855.1059999999998</v>
      </c>
      <c r="P2599" s="70">
        <v>4981.7079999999996</v>
      </c>
      <c r="Q2599" s="70">
        <v>4957.8490000000002</v>
      </c>
      <c r="R2599" s="70">
        <v>4984.4790000000003</v>
      </c>
      <c r="S2599" s="70">
        <v>5022.0659999999998</v>
      </c>
      <c r="T2599" s="70">
        <v>4928.2879999999996</v>
      </c>
      <c r="U2599" s="70">
        <v>4873.55</v>
      </c>
      <c r="V2599" s="70">
        <v>5375.9790000000003</v>
      </c>
      <c r="W2599" s="67">
        <v>5910.5029999999997</v>
      </c>
      <c r="X2599" s="70">
        <v>5748.0910000000003</v>
      </c>
      <c r="Y2599" s="70">
        <v>5481.6059999999998</v>
      </c>
      <c r="Z2599" s="70">
        <v>5121.8969999999999</v>
      </c>
      <c r="AA2599" s="70">
        <v>4625.1540000000005</v>
      </c>
      <c r="AB2599" s="72">
        <v>114603.61900000001</v>
      </c>
      <c r="AC2599" s="18" t="str">
        <f t="shared" si="80"/>
        <v>ok</v>
      </c>
      <c r="AE2599" s="19">
        <f t="shared" si="81"/>
        <v>574.63900000001013</v>
      </c>
      <c r="AF2599" s="20">
        <v>460.51999999999992</v>
      </c>
      <c r="AG2599" s="21"/>
      <c r="AH2599" s="121"/>
    </row>
    <row r="2600" spans="1:34" ht="14.4" thickTop="1" thickBot="1" x14ac:dyDescent="0.3">
      <c r="B2600" s="12">
        <v>42046</v>
      </c>
      <c r="C2600" s="128" t="s">
        <v>12</v>
      </c>
      <c r="D2600" s="70">
        <v>4237.9629999999997</v>
      </c>
      <c r="E2600" s="70">
        <v>4207.4549999999999</v>
      </c>
      <c r="F2600" s="70">
        <v>4154.567</v>
      </c>
      <c r="G2600" s="70">
        <v>4197.3779999999997</v>
      </c>
      <c r="H2600" s="71">
        <v>4144.4179999999997</v>
      </c>
      <c r="I2600" s="70">
        <v>4344.2860000000001</v>
      </c>
      <c r="J2600" s="70">
        <v>4651.6949999999997</v>
      </c>
      <c r="K2600" s="70">
        <v>4649.4620000000004</v>
      </c>
      <c r="L2600" s="70">
        <v>4562.665</v>
      </c>
      <c r="M2600" s="70">
        <v>4802.4759999999997</v>
      </c>
      <c r="N2600" s="70">
        <v>4901.375</v>
      </c>
      <c r="O2600" s="70">
        <v>5013.799</v>
      </c>
      <c r="P2600" s="70">
        <v>5010.59</v>
      </c>
      <c r="Q2600" s="70">
        <v>4986.8019999999997</v>
      </c>
      <c r="R2600" s="70">
        <v>5050.9290000000001</v>
      </c>
      <c r="S2600" s="70">
        <v>5062.1099999999997</v>
      </c>
      <c r="T2600" s="70">
        <v>4987.3310000000001</v>
      </c>
      <c r="U2600" s="70">
        <v>4863.9229999999998</v>
      </c>
      <c r="V2600" s="70">
        <v>5367.107</v>
      </c>
      <c r="W2600" s="67">
        <v>5858.78</v>
      </c>
      <c r="X2600" s="70">
        <v>5814.1959999999999</v>
      </c>
      <c r="Y2600" s="70">
        <v>5463.4269999999997</v>
      </c>
      <c r="Z2600" s="70">
        <v>5057.7510000000002</v>
      </c>
      <c r="AA2600" s="70">
        <v>4706.1629999999996</v>
      </c>
      <c r="AB2600" s="72">
        <v>116096.648</v>
      </c>
      <c r="AC2600" s="18" t="str">
        <f t="shared" si="80"/>
        <v>ok</v>
      </c>
      <c r="AE2600" s="19">
        <f t="shared" si="81"/>
        <v>1493.028999999995</v>
      </c>
      <c r="AF2600" s="20">
        <v>461.10999999999996</v>
      </c>
      <c r="AG2600" s="21"/>
      <c r="AH2600" s="121"/>
    </row>
    <row r="2601" spans="1:34" ht="14.4" thickTop="1" thickBot="1" x14ac:dyDescent="0.3">
      <c r="B2601" s="12">
        <v>42047</v>
      </c>
      <c r="C2601" s="128" t="s">
        <v>13</v>
      </c>
      <c r="D2601" s="70">
        <v>4339.7659999999996</v>
      </c>
      <c r="E2601" s="70">
        <v>4206.0259999999998</v>
      </c>
      <c r="F2601" s="70">
        <v>4158.42</v>
      </c>
      <c r="G2601" s="70">
        <v>4157.1059999999998</v>
      </c>
      <c r="H2601" s="71">
        <v>4180.991</v>
      </c>
      <c r="I2601" s="70">
        <v>4333.4549999999999</v>
      </c>
      <c r="J2601" s="70">
        <v>4684.4009999999998</v>
      </c>
      <c r="K2601" s="70">
        <v>4674.8190000000004</v>
      </c>
      <c r="L2601" s="70">
        <v>4647.2619999999997</v>
      </c>
      <c r="M2601" s="70">
        <v>4783.7529999999997</v>
      </c>
      <c r="N2601" s="70">
        <v>4944.7139999999999</v>
      </c>
      <c r="O2601" s="70">
        <v>5022.6080000000002</v>
      </c>
      <c r="P2601" s="70">
        <v>5091.8069999999998</v>
      </c>
      <c r="Q2601" s="70">
        <v>5062.4620000000004</v>
      </c>
      <c r="R2601" s="70">
        <v>5076.268</v>
      </c>
      <c r="S2601" s="70">
        <v>5086.1009999999997</v>
      </c>
      <c r="T2601" s="70">
        <v>5132.0540000000001</v>
      </c>
      <c r="U2601" s="70">
        <v>5147.6809999999996</v>
      </c>
      <c r="V2601" s="70">
        <v>5479.4009999999998</v>
      </c>
      <c r="W2601" s="67">
        <v>5940.9070000000002</v>
      </c>
      <c r="X2601" s="70">
        <v>5714.5439999999999</v>
      </c>
      <c r="Y2601" s="70">
        <v>5473.4759999999997</v>
      </c>
      <c r="Z2601" s="70">
        <v>5051.1000000000004</v>
      </c>
      <c r="AA2601" s="70">
        <v>4669.6109999999999</v>
      </c>
      <c r="AB2601" s="72">
        <v>117058.73299999999</v>
      </c>
      <c r="AC2601" s="18" t="str">
        <f t="shared" si="80"/>
        <v>ok</v>
      </c>
      <c r="AE2601" s="19">
        <f t="shared" si="81"/>
        <v>962.08499999999185</v>
      </c>
      <c r="AF2601" s="20">
        <v>471.32000000000005</v>
      </c>
      <c r="AG2601" s="21"/>
      <c r="AH2601" s="121"/>
    </row>
    <row r="2602" spans="1:34" ht="14.4" thickTop="1" thickBot="1" x14ac:dyDescent="0.3">
      <c r="B2602" s="12">
        <v>42048</v>
      </c>
      <c r="C2602" s="128" t="s">
        <v>14</v>
      </c>
      <c r="D2602" s="70">
        <v>4476.8249999999998</v>
      </c>
      <c r="E2602" s="70">
        <v>4279.4210000000003</v>
      </c>
      <c r="F2602" s="70">
        <v>4174.76</v>
      </c>
      <c r="G2602" s="70">
        <v>4163.6210000000001</v>
      </c>
      <c r="H2602" s="71">
        <v>4227.0360000000001</v>
      </c>
      <c r="I2602" s="70">
        <v>4358.3090000000002</v>
      </c>
      <c r="J2602" s="70">
        <v>4707.7039999999997</v>
      </c>
      <c r="K2602" s="70">
        <v>4767.3220000000001</v>
      </c>
      <c r="L2602" s="70">
        <v>4758.0879999999997</v>
      </c>
      <c r="M2602" s="70">
        <v>4788.7299999999996</v>
      </c>
      <c r="N2602" s="70">
        <v>4952.5879999999997</v>
      </c>
      <c r="O2602" s="70">
        <v>5001.6750000000002</v>
      </c>
      <c r="P2602" s="70">
        <v>5080.3720000000003</v>
      </c>
      <c r="Q2602" s="70">
        <v>5029.7759999999998</v>
      </c>
      <c r="R2602" s="70">
        <v>4934.1710000000003</v>
      </c>
      <c r="S2602" s="70">
        <v>4977.75</v>
      </c>
      <c r="T2602" s="70">
        <v>4983.3739999999998</v>
      </c>
      <c r="U2602" s="70">
        <v>4955.933</v>
      </c>
      <c r="V2602" s="70">
        <v>5286.8519999999999</v>
      </c>
      <c r="W2602" s="67">
        <v>5794.4260000000004</v>
      </c>
      <c r="X2602" s="70">
        <v>5609.4560000000001</v>
      </c>
      <c r="Y2602" s="70">
        <v>5371.3019999999997</v>
      </c>
      <c r="Z2602" s="70">
        <v>5131.8819999999996</v>
      </c>
      <c r="AA2602" s="70">
        <v>4868.8980000000001</v>
      </c>
      <c r="AB2602" s="72">
        <v>116680.27099999999</v>
      </c>
      <c r="AC2602" s="18" t="str">
        <f t="shared" si="80"/>
        <v>ok</v>
      </c>
      <c r="AE2602" s="19">
        <f t="shared" si="81"/>
        <v>-378.46199999999953</v>
      </c>
      <c r="AF2602" s="20">
        <v>449.63</v>
      </c>
      <c r="AG2602" s="21"/>
      <c r="AH2602" s="121"/>
    </row>
    <row r="2603" spans="1:34" ht="14.4" thickTop="1" thickBot="1" x14ac:dyDescent="0.3">
      <c r="B2603" s="12">
        <v>42049</v>
      </c>
      <c r="C2603" s="128" t="s">
        <v>15</v>
      </c>
      <c r="D2603" s="70">
        <v>4428.0789999999997</v>
      </c>
      <c r="E2603" s="70">
        <v>4265.973</v>
      </c>
      <c r="F2603" s="70">
        <v>4185.6120000000001</v>
      </c>
      <c r="G2603" s="70">
        <v>4138.9290000000001</v>
      </c>
      <c r="H2603" s="71">
        <v>4112.4939999999997</v>
      </c>
      <c r="I2603" s="70">
        <v>4283.8549999999996</v>
      </c>
      <c r="J2603" s="70">
        <v>4410.1379999999999</v>
      </c>
      <c r="K2603" s="70">
        <v>4402.8559999999998</v>
      </c>
      <c r="L2603" s="70">
        <v>4585.268</v>
      </c>
      <c r="M2603" s="70">
        <v>4778.2030000000004</v>
      </c>
      <c r="N2603" s="70">
        <v>4631.4409999999998</v>
      </c>
      <c r="O2603" s="70">
        <v>4874.4790000000003</v>
      </c>
      <c r="P2603" s="70">
        <v>5055.0860000000002</v>
      </c>
      <c r="Q2603" s="70">
        <v>4723.9660000000003</v>
      </c>
      <c r="R2603" s="70">
        <v>4820.5370000000003</v>
      </c>
      <c r="S2603" s="70">
        <v>4808.5609999999997</v>
      </c>
      <c r="T2603" s="70">
        <v>4817.4790000000003</v>
      </c>
      <c r="U2603" s="70">
        <v>4855.0479999999998</v>
      </c>
      <c r="V2603" s="70">
        <v>5210.5249999999996</v>
      </c>
      <c r="W2603" s="67">
        <v>5896.3289999999997</v>
      </c>
      <c r="X2603" s="70">
        <v>5916.848</v>
      </c>
      <c r="Y2603" s="70">
        <v>5574.9549999999999</v>
      </c>
      <c r="Z2603" s="70">
        <v>5105.9930000000004</v>
      </c>
      <c r="AA2603" s="70">
        <v>4782.6019999999999</v>
      </c>
      <c r="AB2603" s="72">
        <v>114665.25599999999</v>
      </c>
      <c r="AC2603" s="18" t="str">
        <f t="shared" si="80"/>
        <v>ok</v>
      </c>
      <c r="AE2603" s="19">
        <f t="shared" si="81"/>
        <v>-2015.0149999999994</v>
      </c>
      <c r="AF2603" s="20">
        <v>459.39999999999992</v>
      </c>
      <c r="AG2603" s="21"/>
      <c r="AH2603" s="121"/>
    </row>
    <row r="2604" spans="1:34" ht="14.4" thickTop="1" thickBot="1" x14ac:dyDescent="0.3">
      <c r="B2604" s="12">
        <v>42050</v>
      </c>
      <c r="C2604" s="128" t="s">
        <v>16</v>
      </c>
      <c r="D2604" s="70">
        <v>4427.2700000000004</v>
      </c>
      <c r="E2604" s="70">
        <v>4210.21</v>
      </c>
      <c r="F2604" s="70">
        <v>4223.4260000000004</v>
      </c>
      <c r="G2604" s="70">
        <v>4183.2380000000003</v>
      </c>
      <c r="H2604" s="71">
        <v>4098.96</v>
      </c>
      <c r="I2604" s="70">
        <v>4033.8620000000001</v>
      </c>
      <c r="J2604" s="70">
        <v>4174.317</v>
      </c>
      <c r="K2604" s="70">
        <v>4069.8960000000002</v>
      </c>
      <c r="L2604" s="70">
        <v>4137.8860000000004</v>
      </c>
      <c r="M2604" s="70">
        <v>4094.5239999999999</v>
      </c>
      <c r="N2604" s="70">
        <v>4281.7640000000001</v>
      </c>
      <c r="O2604" s="70">
        <v>4308.6210000000001</v>
      </c>
      <c r="P2604" s="70">
        <v>4335.6850000000004</v>
      </c>
      <c r="Q2604" s="70">
        <v>4310.2079999999996</v>
      </c>
      <c r="R2604" s="70">
        <v>4372.8689999999997</v>
      </c>
      <c r="S2604" s="70">
        <v>4343.0330000000004</v>
      </c>
      <c r="T2604" s="70">
        <v>4399.3519999999999</v>
      </c>
      <c r="U2604" s="70">
        <v>4512.1390000000001</v>
      </c>
      <c r="V2604" s="70">
        <v>4477.2820000000002</v>
      </c>
      <c r="W2604" s="67">
        <v>5691.6030000000001</v>
      </c>
      <c r="X2604" s="70">
        <v>5679.4740000000002</v>
      </c>
      <c r="Y2604" s="70">
        <v>5464.9309999999996</v>
      </c>
      <c r="Z2604" s="70">
        <v>5063.0360000000001</v>
      </c>
      <c r="AA2604" s="70">
        <v>4510.6450000000004</v>
      </c>
      <c r="AB2604" s="72">
        <v>107404.231</v>
      </c>
      <c r="AC2604" s="18" t="str">
        <f t="shared" si="80"/>
        <v>ok</v>
      </c>
      <c r="AE2604" s="19">
        <f t="shared" si="81"/>
        <v>-7261.0249999999942</v>
      </c>
      <c r="AF2604" s="20">
        <v>471.51000000000005</v>
      </c>
      <c r="AG2604" s="21"/>
      <c r="AH2604" s="121"/>
    </row>
    <row r="2605" spans="1:34" ht="14.4" thickTop="1" thickBot="1" x14ac:dyDescent="0.3">
      <c r="B2605" s="12">
        <v>42051</v>
      </c>
      <c r="C2605" s="128" t="s">
        <v>17</v>
      </c>
      <c r="D2605" s="70">
        <v>4285.1660000000002</v>
      </c>
      <c r="E2605" s="70">
        <v>4055.1680000000001</v>
      </c>
      <c r="F2605" s="70">
        <v>3971.5709999999999</v>
      </c>
      <c r="G2605" s="70">
        <v>3965.6640000000002</v>
      </c>
      <c r="H2605" s="71">
        <v>3963.85</v>
      </c>
      <c r="I2605" s="70">
        <v>4195.5200000000004</v>
      </c>
      <c r="J2605" s="70">
        <v>4451.8159999999998</v>
      </c>
      <c r="K2605" s="70">
        <v>4423.1480000000001</v>
      </c>
      <c r="L2605" s="70">
        <v>4428.2860000000001</v>
      </c>
      <c r="M2605" s="70">
        <v>4691.7709999999997</v>
      </c>
      <c r="N2605" s="70">
        <v>4852.3220000000001</v>
      </c>
      <c r="O2605" s="70">
        <v>4944.2870000000003</v>
      </c>
      <c r="P2605" s="70">
        <v>5028.5659999999998</v>
      </c>
      <c r="Q2605" s="70">
        <v>5076.5730000000003</v>
      </c>
      <c r="R2605" s="70">
        <v>5087.442</v>
      </c>
      <c r="S2605" s="70">
        <v>5140.0870000000004</v>
      </c>
      <c r="T2605" s="70">
        <v>5173.875</v>
      </c>
      <c r="U2605" s="70">
        <v>5156.6030000000001</v>
      </c>
      <c r="V2605" s="70">
        <v>5298.6260000000002</v>
      </c>
      <c r="W2605" s="67">
        <v>6052.9849999999997</v>
      </c>
      <c r="X2605" s="70">
        <v>5902.0169999999998</v>
      </c>
      <c r="Y2605" s="70">
        <v>5608.9030000000002</v>
      </c>
      <c r="Z2605" s="70">
        <v>5189.607</v>
      </c>
      <c r="AA2605" s="70">
        <v>4825.0339999999997</v>
      </c>
      <c r="AB2605" s="72">
        <v>115768.887</v>
      </c>
      <c r="AC2605" s="18" t="str">
        <f t="shared" si="80"/>
        <v>ok</v>
      </c>
      <c r="AE2605" s="19">
        <f t="shared" si="81"/>
        <v>8364.6560000000027</v>
      </c>
      <c r="AF2605" s="20">
        <v>493.6699999999999</v>
      </c>
      <c r="AG2605" s="21"/>
      <c r="AH2605" s="121"/>
    </row>
    <row r="2606" spans="1:34" ht="14.4" thickTop="1" thickBot="1" x14ac:dyDescent="0.3">
      <c r="B2606" s="12">
        <v>42052</v>
      </c>
      <c r="C2606" s="128" t="s">
        <v>11</v>
      </c>
      <c r="D2606" s="70">
        <v>4486.99</v>
      </c>
      <c r="E2606" s="70">
        <v>4361.9269999999997</v>
      </c>
      <c r="F2606" s="70">
        <v>4258.3280000000004</v>
      </c>
      <c r="G2606" s="70">
        <v>4244.674</v>
      </c>
      <c r="H2606" s="71">
        <v>4249.4840000000004</v>
      </c>
      <c r="I2606" s="70">
        <v>4382.741</v>
      </c>
      <c r="J2606" s="70">
        <v>4642.9430000000002</v>
      </c>
      <c r="K2606" s="70">
        <v>4642.0069999999996</v>
      </c>
      <c r="L2606" s="70">
        <v>4693.0320000000002</v>
      </c>
      <c r="M2606" s="70">
        <v>4803.5649999999996</v>
      </c>
      <c r="N2606" s="70">
        <v>4966.2910000000002</v>
      </c>
      <c r="O2606" s="70">
        <v>5066.2659999999996</v>
      </c>
      <c r="P2606" s="70">
        <v>5137.5469999999996</v>
      </c>
      <c r="Q2606" s="70">
        <v>5163.6459999999997</v>
      </c>
      <c r="R2606" s="70">
        <v>5184.5150000000003</v>
      </c>
      <c r="S2606" s="70">
        <v>5170.3639999999996</v>
      </c>
      <c r="T2606" s="70">
        <v>5186.4179999999997</v>
      </c>
      <c r="U2606" s="70">
        <v>5227.4440000000004</v>
      </c>
      <c r="V2606" s="70">
        <v>5457.7969999999996</v>
      </c>
      <c r="W2606" s="67">
        <v>5922.8670000000002</v>
      </c>
      <c r="X2606" s="70">
        <v>5919.8819999999996</v>
      </c>
      <c r="Y2606" s="70">
        <v>5528.9989999999998</v>
      </c>
      <c r="Z2606" s="70">
        <v>5241.8729999999996</v>
      </c>
      <c r="AA2606" s="70">
        <v>4999.4790000000003</v>
      </c>
      <c r="AB2606" s="72">
        <v>118939.079</v>
      </c>
      <c r="AC2606" s="18" t="str">
        <f t="shared" si="80"/>
        <v>ok</v>
      </c>
      <c r="AE2606" s="19">
        <f t="shared" si="81"/>
        <v>3170.1919999999955</v>
      </c>
      <c r="AF2606" s="20">
        <v>491.55999999999989</v>
      </c>
      <c r="AG2606" s="21"/>
      <c r="AH2606" s="121"/>
    </row>
    <row r="2607" spans="1:34" ht="14.4" thickTop="1" thickBot="1" x14ac:dyDescent="0.3">
      <c r="B2607" s="12">
        <v>42053</v>
      </c>
      <c r="C2607" s="128" t="s">
        <v>12</v>
      </c>
      <c r="D2607" s="70">
        <v>4620.2870000000003</v>
      </c>
      <c r="E2607" s="70">
        <v>4467.9669999999996</v>
      </c>
      <c r="F2607" s="70">
        <v>4407.0010000000002</v>
      </c>
      <c r="G2607" s="70">
        <v>4367.6970000000001</v>
      </c>
      <c r="H2607" s="71">
        <v>4374.6030000000001</v>
      </c>
      <c r="I2607" s="70">
        <v>4579.3580000000002</v>
      </c>
      <c r="J2607" s="70">
        <v>4756.9780000000001</v>
      </c>
      <c r="K2607" s="70">
        <v>4738.82</v>
      </c>
      <c r="L2607" s="70">
        <v>4933.0519999999997</v>
      </c>
      <c r="M2607" s="70">
        <v>5116.0649999999996</v>
      </c>
      <c r="N2607" s="70">
        <v>5096.8149999999996</v>
      </c>
      <c r="O2607" s="70">
        <v>5104.6940000000004</v>
      </c>
      <c r="P2607" s="70">
        <v>5148.8329999999996</v>
      </c>
      <c r="Q2607" s="89">
        <v>5073.009</v>
      </c>
      <c r="R2607" s="89">
        <v>5156.2879999999996</v>
      </c>
      <c r="S2607" s="89">
        <v>5108.5460000000003</v>
      </c>
      <c r="T2607" s="89">
        <v>5129.3109999999997</v>
      </c>
      <c r="U2607" s="89">
        <v>5154.53</v>
      </c>
      <c r="V2607" s="89">
        <v>5465.9610000000002</v>
      </c>
      <c r="W2607" s="67">
        <v>5780.5370000000003</v>
      </c>
      <c r="X2607" s="89">
        <v>5654.0540000000001</v>
      </c>
      <c r="Y2607" s="89">
        <v>5331.34</v>
      </c>
      <c r="Z2607" s="89">
        <v>5005.0379999999996</v>
      </c>
      <c r="AA2607" s="89">
        <v>4632.6959999999999</v>
      </c>
      <c r="AB2607" s="72">
        <v>119203.48</v>
      </c>
      <c r="AC2607" s="18" t="str">
        <f t="shared" si="80"/>
        <v>ok</v>
      </c>
      <c r="AE2607" s="19">
        <f t="shared" si="81"/>
        <v>264.40099999999802</v>
      </c>
      <c r="AF2607" s="20">
        <v>461.61</v>
      </c>
      <c r="AG2607" s="21"/>
      <c r="AH2607" s="121"/>
    </row>
    <row r="2608" spans="1:34" ht="14.4" thickTop="1" thickBot="1" x14ac:dyDescent="0.3">
      <c r="B2608" s="12">
        <v>42054</v>
      </c>
      <c r="C2608" s="128" t="s">
        <v>13</v>
      </c>
      <c r="D2608" s="89">
        <v>4379.3819999999996</v>
      </c>
      <c r="E2608" s="89">
        <v>4216.0860000000002</v>
      </c>
      <c r="F2608" s="89">
        <v>4170.7740000000003</v>
      </c>
      <c r="G2608" s="89">
        <v>4132.8829999999998</v>
      </c>
      <c r="H2608" s="90">
        <v>4129.7330000000002</v>
      </c>
      <c r="I2608" s="89">
        <v>4334.924</v>
      </c>
      <c r="J2608" s="70">
        <v>4642.1220000000003</v>
      </c>
      <c r="K2608" s="70">
        <v>4658.8419999999996</v>
      </c>
      <c r="L2608" s="70">
        <v>4745.1329999999998</v>
      </c>
      <c r="M2608" s="70">
        <v>4861.5990000000002</v>
      </c>
      <c r="N2608" s="70">
        <v>4871.5469999999996</v>
      </c>
      <c r="O2608" s="70">
        <v>4944.1229999999996</v>
      </c>
      <c r="P2608" s="70">
        <v>4912.4369999999999</v>
      </c>
      <c r="Q2608" s="70">
        <v>4912.3040000000001</v>
      </c>
      <c r="R2608" s="70">
        <v>4982.5219999999999</v>
      </c>
      <c r="S2608" s="70">
        <v>5002.6660000000002</v>
      </c>
      <c r="T2608" s="70">
        <v>5020.2809999999999</v>
      </c>
      <c r="U2608" s="70">
        <v>5044.4290000000001</v>
      </c>
      <c r="V2608" s="70">
        <v>5397.5389999999998</v>
      </c>
      <c r="W2608" s="67">
        <v>5831.6670000000004</v>
      </c>
      <c r="X2608" s="70">
        <v>5691</v>
      </c>
      <c r="Y2608" s="70">
        <v>5346.0860000000002</v>
      </c>
      <c r="Z2608" s="70">
        <v>5038.74</v>
      </c>
      <c r="AA2608" s="70">
        <v>4675.21</v>
      </c>
      <c r="AB2608" s="72">
        <v>115942.02899999999</v>
      </c>
      <c r="AC2608" s="18" t="str">
        <f t="shared" si="80"/>
        <v>ok</v>
      </c>
      <c r="AE2608" s="19">
        <f t="shared" si="81"/>
        <v>-3261.4510000000009</v>
      </c>
      <c r="AF2608" s="20">
        <v>451.43000000000012</v>
      </c>
      <c r="AG2608" s="21"/>
      <c r="AH2608" s="121"/>
    </row>
    <row r="2609" spans="1:34" ht="14.4" thickTop="1" thickBot="1" x14ac:dyDescent="0.3">
      <c r="B2609" s="12">
        <v>42055</v>
      </c>
      <c r="C2609" s="128" t="s">
        <v>14</v>
      </c>
      <c r="D2609" s="70">
        <v>4324.884</v>
      </c>
      <c r="E2609" s="70">
        <v>4172.6620000000003</v>
      </c>
      <c r="F2609" s="70">
        <v>4084.2930000000001</v>
      </c>
      <c r="G2609" s="70">
        <v>4085.6</v>
      </c>
      <c r="H2609" s="71">
        <v>4114.0330000000004</v>
      </c>
      <c r="I2609" s="70">
        <v>4282.0479999999998</v>
      </c>
      <c r="J2609" s="70">
        <v>4546.8900000000003</v>
      </c>
      <c r="K2609" s="70">
        <v>4610.0929999999998</v>
      </c>
      <c r="L2609" s="70">
        <v>4681.8159999999998</v>
      </c>
      <c r="M2609" s="70">
        <v>4821.5529999999999</v>
      </c>
      <c r="N2609" s="70">
        <v>4887.2370000000001</v>
      </c>
      <c r="O2609" s="70">
        <v>4998.317</v>
      </c>
      <c r="P2609" s="70">
        <v>5066.78</v>
      </c>
      <c r="Q2609" s="70">
        <v>5003.2809999999999</v>
      </c>
      <c r="R2609" s="70">
        <v>5037.8469999999998</v>
      </c>
      <c r="S2609" s="70">
        <v>4983.9309999999996</v>
      </c>
      <c r="T2609" s="70">
        <v>5044.21</v>
      </c>
      <c r="U2609" s="70">
        <v>4990.3370000000004</v>
      </c>
      <c r="V2609" s="70">
        <v>5354.8019999999997</v>
      </c>
      <c r="W2609" s="67">
        <v>5799.1809999999996</v>
      </c>
      <c r="X2609" s="70">
        <v>5713.1049999999996</v>
      </c>
      <c r="Y2609" s="70">
        <v>5383.6930000000002</v>
      </c>
      <c r="Z2609" s="70">
        <v>5094.1589999999997</v>
      </c>
      <c r="AA2609" s="70">
        <v>4787.2879999999996</v>
      </c>
      <c r="AB2609" s="72">
        <v>115868.04</v>
      </c>
      <c r="AC2609" s="18" t="str">
        <f t="shared" si="80"/>
        <v>ok</v>
      </c>
      <c r="AE2609" s="19">
        <f t="shared" si="81"/>
        <v>-73.989000000001397</v>
      </c>
      <c r="AF2609" s="20">
        <v>474.83</v>
      </c>
      <c r="AG2609" s="21"/>
      <c r="AH2609" s="121"/>
    </row>
    <row r="2610" spans="1:34" ht="14.4" thickTop="1" thickBot="1" x14ac:dyDescent="0.3">
      <c r="B2610" s="12">
        <v>42056</v>
      </c>
      <c r="C2610" s="128" t="s">
        <v>15</v>
      </c>
      <c r="D2610" s="70">
        <v>4474.9319999999998</v>
      </c>
      <c r="E2610" s="70">
        <v>4307.259</v>
      </c>
      <c r="F2610" s="70">
        <v>4215.5379999999996</v>
      </c>
      <c r="G2610" s="70">
        <v>4218.5219999999999</v>
      </c>
      <c r="H2610" s="71">
        <v>4202.7610000000004</v>
      </c>
      <c r="I2610" s="70">
        <v>4263.0479999999998</v>
      </c>
      <c r="J2610" s="70">
        <v>4376.8860000000004</v>
      </c>
      <c r="K2610" s="70">
        <v>4382.4449999999997</v>
      </c>
      <c r="L2610" s="70">
        <v>4544.0140000000001</v>
      </c>
      <c r="M2610" s="70">
        <v>4781.91</v>
      </c>
      <c r="N2610" s="70">
        <v>4835.3810000000003</v>
      </c>
      <c r="O2610" s="70">
        <v>4902.4399999999996</v>
      </c>
      <c r="P2610" s="70">
        <v>4916.8209999999999</v>
      </c>
      <c r="Q2610" s="70">
        <v>4939.9269999999997</v>
      </c>
      <c r="R2610" s="70">
        <v>4922.4279999999999</v>
      </c>
      <c r="S2610" s="70">
        <v>4900.1000000000004</v>
      </c>
      <c r="T2610" s="70">
        <v>4864.3410000000003</v>
      </c>
      <c r="U2610" s="70">
        <v>4817.6409999999996</v>
      </c>
      <c r="V2610" s="70">
        <v>5185.3770000000004</v>
      </c>
      <c r="W2610" s="67">
        <v>5974.2349999999997</v>
      </c>
      <c r="X2610" s="70">
        <v>5961.57</v>
      </c>
      <c r="Y2610" s="70">
        <v>5718.3220000000001</v>
      </c>
      <c r="Z2610" s="70">
        <v>5329.5739999999996</v>
      </c>
      <c r="AA2610" s="70">
        <v>4925.9080000000004</v>
      </c>
      <c r="AB2610" s="72">
        <v>115961.38</v>
      </c>
      <c r="AC2610" s="18" t="str">
        <f t="shared" si="80"/>
        <v>ok</v>
      </c>
      <c r="AE2610" s="19">
        <f t="shared" si="81"/>
        <v>93.340000000011059</v>
      </c>
      <c r="AF2610" s="20">
        <v>509.13000000000011</v>
      </c>
      <c r="AG2610" s="21"/>
      <c r="AH2610" s="121"/>
    </row>
    <row r="2611" spans="1:34" ht="14.4" thickTop="1" thickBot="1" x14ac:dyDescent="0.3">
      <c r="B2611" s="12">
        <v>42057</v>
      </c>
      <c r="C2611" s="128" t="s">
        <v>16</v>
      </c>
      <c r="D2611" s="70">
        <v>4596.6260000000002</v>
      </c>
      <c r="E2611" s="70">
        <v>4389.8590000000004</v>
      </c>
      <c r="F2611" s="70">
        <v>4241.26</v>
      </c>
      <c r="G2611" s="70">
        <v>4184.5680000000002</v>
      </c>
      <c r="H2611" s="71">
        <v>4113.8040000000001</v>
      </c>
      <c r="I2611" s="70">
        <v>4116.9520000000002</v>
      </c>
      <c r="J2611" s="70">
        <v>4115.625</v>
      </c>
      <c r="K2611" s="70">
        <v>4016.5920000000001</v>
      </c>
      <c r="L2611" s="70">
        <v>4094.5039999999999</v>
      </c>
      <c r="M2611" s="70">
        <v>4260.24</v>
      </c>
      <c r="N2611" s="70">
        <v>4338.1679999999997</v>
      </c>
      <c r="O2611" s="70">
        <v>4440.9260000000004</v>
      </c>
      <c r="P2611" s="70">
        <v>4534.4110000000001</v>
      </c>
      <c r="Q2611" s="70">
        <v>4595.1130000000003</v>
      </c>
      <c r="R2611" s="70">
        <v>4559.1670000000004</v>
      </c>
      <c r="S2611" s="70">
        <v>4589.0209999999997</v>
      </c>
      <c r="T2611" s="70">
        <v>4559.9799999999996</v>
      </c>
      <c r="U2611" s="70">
        <v>4578.9669999999996</v>
      </c>
      <c r="V2611" s="70">
        <v>4948.5569999999998</v>
      </c>
      <c r="W2611" s="71">
        <v>5854.817</v>
      </c>
      <c r="X2611" s="66">
        <v>5894.9549999999999</v>
      </c>
      <c r="Y2611" s="70">
        <v>5715.0450000000001</v>
      </c>
      <c r="Z2611" s="70">
        <v>5287.1930000000002</v>
      </c>
      <c r="AA2611" s="70">
        <v>4819.4989999999998</v>
      </c>
      <c r="AB2611" s="72">
        <v>110845.849</v>
      </c>
      <c r="AC2611" s="18" t="str">
        <f t="shared" si="80"/>
        <v>ok</v>
      </c>
      <c r="AE2611" s="19">
        <f t="shared" si="81"/>
        <v>-5115.5310000000027</v>
      </c>
      <c r="AF2611" s="20">
        <v>518.1400000000001</v>
      </c>
      <c r="AG2611" s="21"/>
      <c r="AH2611" s="121"/>
    </row>
    <row r="2612" spans="1:34" ht="14.4" thickTop="1" thickBot="1" x14ac:dyDescent="0.3">
      <c r="B2612" s="12">
        <v>42058</v>
      </c>
      <c r="C2612" s="128" t="s">
        <v>17</v>
      </c>
      <c r="D2612" s="70">
        <v>4547.7079999999996</v>
      </c>
      <c r="E2612" s="70">
        <v>4367.7340000000004</v>
      </c>
      <c r="F2612" s="70">
        <v>4271.299</v>
      </c>
      <c r="G2612" s="70">
        <v>4219.9989999999998</v>
      </c>
      <c r="H2612" s="71">
        <v>4209.3879999999999</v>
      </c>
      <c r="I2612" s="70">
        <v>4366.9629999999997</v>
      </c>
      <c r="J2612" s="70">
        <v>4617.51</v>
      </c>
      <c r="K2612" s="70">
        <v>4669.7309999999998</v>
      </c>
      <c r="L2612" s="70">
        <v>4764.6419999999998</v>
      </c>
      <c r="M2612" s="70">
        <v>4923.3980000000001</v>
      </c>
      <c r="N2612" s="70">
        <v>5127.6899999999996</v>
      </c>
      <c r="O2612" s="70">
        <v>5215.2049999999999</v>
      </c>
      <c r="P2612" s="70">
        <v>5275.4430000000002</v>
      </c>
      <c r="Q2612" s="70">
        <v>5331.7719999999999</v>
      </c>
      <c r="R2612" s="70">
        <v>5322.183</v>
      </c>
      <c r="S2612" s="70">
        <v>5312.3919999999998</v>
      </c>
      <c r="T2612" s="70">
        <v>5284.6030000000001</v>
      </c>
      <c r="U2612" s="70">
        <v>5223.2839999999997</v>
      </c>
      <c r="V2612" s="70">
        <v>5538.4080000000004</v>
      </c>
      <c r="W2612" s="67">
        <v>6192.1289999999999</v>
      </c>
      <c r="X2612" s="70">
        <v>6100.7960000000003</v>
      </c>
      <c r="Y2612" s="70">
        <v>5782.7920000000004</v>
      </c>
      <c r="Z2612" s="70">
        <v>5391.0379999999996</v>
      </c>
      <c r="AA2612" s="70">
        <v>4961.2359999999999</v>
      </c>
      <c r="AB2612" s="72">
        <v>121017.34299999999</v>
      </c>
      <c r="AC2612" s="18" t="str">
        <f t="shared" si="80"/>
        <v>ok</v>
      </c>
      <c r="AE2612" s="19">
        <f t="shared" si="81"/>
        <v>10171.493999999992</v>
      </c>
      <c r="AF2612" s="20">
        <v>523.79</v>
      </c>
      <c r="AG2612" s="21"/>
      <c r="AH2612" s="121"/>
    </row>
    <row r="2613" spans="1:34" ht="14.4" thickTop="1" thickBot="1" x14ac:dyDescent="0.3">
      <c r="B2613" s="12">
        <v>42059</v>
      </c>
      <c r="C2613" s="128" t="s">
        <v>11</v>
      </c>
      <c r="D2613" s="70">
        <v>4700.9160000000002</v>
      </c>
      <c r="E2613" s="70">
        <v>4562.0389999999998</v>
      </c>
      <c r="F2613" s="70">
        <v>4437.4250000000002</v>
      </c>
      <c r="G2613" s="70">
        <v>4361.0609999999997</v>
      </c>
      <c r="H2613" s="71">
        <v>4366.4690000000001</v>
      </c>
      <c r="I2613" s="70">
        <v>4451.34</v>
      </c>
      <c r="J2613" s="70">
        <v>4689.2700000000004</v>
      </c>
      <c r="K2613" s="70">
        <v>4699.2550000000001</v>
      </c>
      <c r="L2613" s="70">
        <v>4767.9759999999997</v>
      </c>
      <c r="M2613" s="70">
        <v>4843.991</v>
      </c>
      <c r="N2613" s="89">
        <v>4963.4279999999999</v>
      </c>
      <c r="O2613" s="89">
        <v>5074.0969999999998</v>
      </c>
      <c r="P2613" s="89">
        <v>5137.1310000000003</v>
      </c>
      <c r="Q2613" s="89">
        <v>5115.4930000000004</v>
      </c>
      <c r="R2613" s="89">
        <v>5174.2070000000003</v>
      </c>
      <c r="S2613" s="89">
        <v>5167.8509999999997</v>
      </c>
      <c r="T2613" s="89">
        <v>5146.634</v>
      </c>
      <c r="U2613" s="89">
        <v>5147.9059999999999</v>
      </c>
      <c r="V2613" s="89">
        <v>5446.4170000000004</v>
      </c>
      <c r="W2613" s="67">
        <v>6085.5969999999998</v>
      </c>
      <c r="X2613" s="89">
        <v>5927.6559999999999</v>
      </c>
      <c r="Y2613" s="89">
        <v>5655.0429999999997</v>
      </c>
      <c r="Z2613" s="89">
        <v>5326.6149999999998</v>
      </c>
      <c r="AA2613" s="89">
        <v>4834.1530000000002</v>
      </c>
      <c r="AB2613" s="72">
        <v>120081.97</v>
      </c>
      <c r="AC2613" s="18" t="str">
        <f t="shared" si="80"/>
        <v>ok</v>
      </c>
      <c r="AE2613" s="19">
        <f t="shared" si="81"/>
        <v>-935.37299999999232</v>
      </c>
      <c r="AF2613" s="20">
        <v>518.02</v>
      </c>
      <c r="AG2613" s="21"/>
      <c r="AH2613" s="121"/>
    </row>
    <row r="2614" spans="1:34" ht="14.4" thickTop="1" thickBot="1" x14ac:dyDescent="0.3">
      <c r="B2614" s="12">
        <v>42060</v>
      </c>
      <c r="C2614" s="128" t="s">
        <v>12</v>
      </c>
      <c r="D2614" s="89">
        <v>4619.1440000000002</v>
      </c>
      <c r="E2614" s="89">
        <v>4478.7150000000001</v>
      </c>
      <c r="F2614" s="89">
        <v>4298.3890000000001</v>
      </c>
      <c r="G2614" s="89">
        <v>4281.6360000000004</v>
      </c>
      <c r="H2614" s="90">
        <v>4324.8289999999997</v>
      </c>
      <c r="I2614" s="89">
        <v>4518.51</v>
      </c>
      <c r="J2614" s="70">
        <v>4788.8729999999996</v>
      </c>
      <c r="K2614" s="70">
        <v>4676.848</v>
      </c>
      <c r="L2614" s="70">
        <v>4750.6310000000003</v>
      </c>
      <c r="M2614" s="70">
        <v>4899.2110000000002</v>
      </c>
      <c r="N2614" s="70">
        <v>5020.9290000000001</v>
      </c>
      <c r="O2614" s="70">
        <v>5142.4930000000004</v>
      </c>
      <c r="P2614" s="70">
        <v>5261.3530000000001</v>
      </c>
      <c r="Q2614" s="70">
        <v>5282.51</v>
      </c>
      <c r="R2614" s="70">
        <v>5316.3590000000004</v>
      </c>
      <c r="S2614" s="70">
        <v>5341.7640000000001</v>
      </c>
      <c r="T2614" s="70">
        <v>5274.2569999999996</v>
      </c>
      <c r="U2614" s="70">
        <v>5191.8010000000004</v>
      </c>
      <c r="V2614" s="70">
        <v>5528.232</v>
      </c>
      <c r="W2614" s="67">
        <v>6169.1210000000001</v>
      </c>
      <c r="X2614" s="70">
        <v>6052.3119999999999</v>
      </c>
      <c r="Y2614" s="70">
        <v>5716.4309999999996</v>
      </c>
      <c r="Z2614" s="70">
        <v>5367.3069999999998</v>
      </c>
      <c r="AA2614" s="70">
        <v>5128.6379999999999</v>
      </c>
      <c r="AB2614" s="72">
        <v>121430.29300000001</v>
      </c>
      <c r="AC2614" s="18" t="str">
        <f t="shared" si="80"/>
        <v>ok</v>
      </c>
      <c r="AE2614" s="19">
        <f t="shared" si="81"/>
        <v>1348.323000000004</v>
      </c>
      <c r="AF2614" s="20">
        <v>518.80000000000007</v>
      </c>
      <c r="AG2614" s="21"/>
      <c r="AH2614" s="121"/>
    </row>
    <row r="2615" spans="1:34" ht="14.4" thickTop="1" thickBot="1" x14ac:dyDescent="0.3">
      <c r="B2615" s="12">
        <v>42061</v>
      </c>
      <c r="C2615" s="128" t="s">
        <v>13</v>
      </c>
      <c r="D2615" s="70">
        <v>4806.5169999999998</v>
      </c>
      <c r="E2615" s="70">
        <v>4714.0789999999997</v>
      </c>
      <c r="F2615" s="70">
        <v>4587.1459999999997</v>
      </c>
      <c r="G2615" s="70">
        <v>4579.6729999999998</v>
      </c>
      <c r="H2615" s="71">
        <v>4596.9690000000001</v>
      </c>
      <c r="I2615" s="70">
        <v>4682.835</v>
      </c>
      <c r="J2615" s="70">
        <v>4866.4769999999999</v>
      </c>
      <c r="K2615" s="70">
        <v>4745.8609999999999</v>
      </c>
      <c r="L2615" s="70">
        <v>4854.0339999999997</v>
      </c>
      <c r="M2615" s="70">
        <v>4966.95</v>
      </c>
      <c r="N2615" s="70">
        <v>5055.7309999999998</v>
      </c>
      <c r="O2615" s="89">
        <v>5088.8140000000003</v>
      </c>
      <c r="P2615" s="89">
        <v>5148.3059999999996</v>
      </c>
      <c r="Q2615" s="89">
        <v>5154.9350000000004</v>
      </c>
      <c r="R2615" s="89">
        <v>5179.1750000000002</v>
      </c>
      <c r="S2615" s="89">
        <v>5139.6459999999997</v>
      </c>
      <c r="T2615" s="89">
        <v>5126.5680000000002</v>
      </c>
      <c r="U2615" s="89">
        <v>5077.5389999999998</v>
      </c>
      <c r="V2615" s="89">
        <v>5444.4179999999997</v>
      </c>
      <c r="W2615" s="67">
        <v>6067.4589999999998</v>
      </c>
      <c r="X2615" s="89">
        <v>5838.8329999999996</v>
      </c>
      <c r="Y2615" s="89">
        <v>5617.3990000000003</v>
      </c>
      <c r="Z2615" s="89">
        <v>5258.5410000000002</v>
      </c>
      <c r="AA2615" s="89">
        <v>4890.3540000000003</v>
      </c>
      <c r="AB2615" s="72">
        <v>121488.25900000001</v>
      </c>
      <c r="AC2615" s="18" t="str">
        <f t="shared" si="80"/>
        <v>ok</v>
      </c>
      <c r="AE2615" s="19">
        <f t="shared" si="81"/>
        <v>57.966000000000349</v>
      </c>
      <c r="AF2615" s="20">
        <v>497.18999999999994</v>
      </c>
      <c r="AG2615" s="21"/>
      <c r="AH2615" s="121"/>
    </row>
    <row r="2616" spans="1:34" ht="14.4" thickTop="1" thickBot="1" x14ac:dyDescent="0.3">
      <c r="B2616" s="12">
        <v>42062</v>
      </c>
      <c r="C2616" s="128" t="s">
        <v>14</v>
      </c>
      <c r="D2616" s="89">
        <v>4661.0209999999997</v>
      </c>
      <c r="E2616" s="89">
        <v>4614.5349999999999</v>
      </c>
      <c r="F2616" s="89">
        <v>4448.3</v>
      </c>
      <c r="G2616" s="89">
        <v>4303.6279999999997</v>
      </c>
      <c r="H2616" s="90">
        <v>4313.7309999999998</v>
      </c>
      <c r="I2616" s="89">
        <v>4452.5519999999997</v>
      </c>
      <c r="J2616" s="70">
        <v>4655.4620000000004</v>
      </c>
      <c r="K2616" s="70">
        <v>4678.3440000000001</v>
      </c>
      <c r="L2616" s="70">
        <v>4888.8770000000004</v>
      </c>
      <c r="M2616" s="70">
        <v>4961.2700000000004</v>
      </c>
      <c r="N2616" s="70">
        <v>5085.9449999999997</v>
      </c>
      <c r="O2616" s="70">
        <v>5122.7669999999998</v>
      </c>
      <c r="P2616" s="70">
        <v>5057.93</v>
      </c>
      <c r="Q2616" s="70">
        <v>5130.7749999999996</v>
      </c>
      <c r="R2616" s="70">
        <v>5106.8069999999998</v>
      </c>
      <c r="S2616" s="70">
        <v>5029.4210000000003</v>
      </c>
      <c r="T2616" s="70">
        <v>5075.7269999999999</v>
      </c>
      <c r="U2616" s="70">
        <v>5062.7969999999996</v>
      </c>
      <c r="V2616" s="70">
        <v>5304.7690000000002</v>
      </c>
      <c r="W2616" s="67">
        <v>5869.43</v>
      </c>
      <c r="X2616" s="70">
        <v>5724.6379999999999</v>
      </c>
      <c r="Y2616" s="70">
        <v>5384.6260000000002</v>
      </c>
      <c r="Z2616" s="70">
        <v>5063.4009999999998</v>
      </c>
      <c r="AA2616" s="70">
        <v>4894.3540000000003</v>
      </c>
      <c r="AB2616" s="72">
        <v>118891.107</v>
      </c>
      <c r="AC2616" s="18" t="str">
        <f t="shared" si="80"/>
        <v>ok</v>
      </c>
      <c r="AE2616" s="19">
        <f t="shared" si="81"/>
        <v>-2597.1520000000019</v>
      </c>
      <c r="AF2616" s="20">
        <v>467.23999999999995</v>
      </c>
      <c r="AG2616" s="21"/>
      <c r="AH2616" s="121"/>
    </row>
    <row r="2617" spans="1:34" ht="14.4" thickTop="1" thickBot="1" x14ac:dyDescent="0.3">
      <c r="B2617" s="12">
        <v>42063</v>
      </c>
      <c r="C2617" s="128" t="s">
        <v>15</v>
      </c>
      <c r="D2617" s="70">
        <v>4488.4449999999997</v>
      </c>
      <c r="E2617" s="70">
        <v>4327.6719999999996</v>
      </c>
      <c r="F2617" s="70">
        <v>4248.6689999999999</v>
      </c>
      <c r="G2617" s="70">
        <v>4183.3270000000002</v>
      </c>
      <c r="H2617" s="71">
        <v>4220.375</v>
      </c>
      <c r="I2617" s="70">
        <v>4253.97</v>
      </c>
      <c r="J2617" s="70">
        <v>4442.7849999999999</v>
      </c>
      <c r="K2617" s="70">
        <v>4406.2759999999998</v>
      </c>
      <c r="L2617" s="70">
        <v>4565.2070000000003</v>
      </c>
      <c r="M2617" s="70">
        <v>4825.1019999999999</v>
      </c>
      <c r="N2617" s="70">
        <v>4943.2749999999996</v>
      </c>
      <c r="O2617" s="70">
        <v>4966.6350000000002</v>
      </c>
      <c r="P2617" s="70">
        <v>5040.0810000000001</v>
      </c>
      <c r="Q2617" s="70">
        <v>4988.8379999999997</v>
      </c>
      <c r="R2617" s="70">
        <v>4912.0219999999999</v>
      </c>
      <c r="S2617" s="70">
        <v>4825.8990000000003</v>
      </c>
      <c r="T2617" s="70">
        <v>4773.05</v>
      </c>
      <c r="U2617" s="70">
        <v>4720.1540000000005</v>
      </c>
      <c r="V2617" s="70">
        <v>5125.0079999999998</v>
      </c>
      <c r="W2617" s="67">
        <v>5894.1130000000003</v>
      </c>
      <c r="X2617" s="70">
        <v>5770.9920000000002</v>
      </c>
      <c r="Y2617" s="70">
        <v>5544.4139999999998</v>
      </c>
      <c r="Z2617" s="70">
        <v>5197.241</v>
      </c>
      <c r="AA2617" s="70">
        <v>4728.6490000000003</v>
      </c>
      <c r="AB2617" s="72">
        <v>115392.19899999999</v>
      </c>
      <c r="AC2617" s="18" t="str">
        <f t="shared" si="80"/>
        <v>ok</v>
      </c>
      <c r="AE2617" s="19">
        <f t="shared" si="81"/>
        <v>-3498.9080000000104</v>
      </c>
      <c r="AF2617" s="20">
        <v>479.67999999999995</v>
      </c>
      <c r="AG2617" s="21"/>
      <c r="AH2617" s="121"/>
    </row>
    <row r="2618" spans="1:34" ht="14.4" thickTop="1" thickBot="1" x14ac:dyDescent="0.3">
      <c r="A2618" s="11" t="s">
        <v>19</v>
      </c>
      <c r="B2618" s="12">
        <v>42064</v>
      </c>
      <c r="C2618" s="128" t="s">
        <v>16</v>
      </c>
      <c r="D2618" s="74">
        <v>4459.1850000000004</v>
      </c>
      <c r="E2618" s="74">
        <v>4242.3379999999997</v>
      </c>
      <c r="F2618" s="74">
        <v>4151.6790000000001</v>
      </c>
      <c r="G2618" s="74">
        <v>4022.364</v>
      </c>
      <c r="H2618" s="75">
        <v>3957.2330000000002</v>
      </c>
      <c r="I2618" s="74">
        <v>4024.9920000000002</v>
      </c>
      <c r="J2618" s="74">
        <v>4110.2669999999998</v>
      </c>
      <c r="K2618" s="74">
        <v>3998.518</v>
      </c>
      <c r="L2618" s="74">
        <v>4108.9650000000001</v>
      </c>
      <c r="M2618" s="74">
        <v>4259.0550000000003</v>
      </c>
      <c r="N2618" s="74">
        <v>4304.74</v>
      </c>
      <c r="O2618" s="74">
        <v>4306.518</v>
      </c>
      <c r="P2618" s="74">
        <v>4398.893</v>
      </c>
      <c r="Q2618" s="74">
        <v>4459.902</v>
      </c>
      <c r="R2618" s="74">
        <v>4466.9350000000004</v>
      </c>
      <c r="S2618" s="74">
        <v>4422.4799999999996</v>
      </c>
      <c r="T2618" s="74">
        <v>4384.7269999999999</v>
      </c>
      <c r="U2618" s="74">
        <v>4501.5990000000002</v>
      </c>
      <c r="V2618" s="74">
        <v>4820.7330000000002</v>
      </c>
      <c r="W2618" s="75">
        <v>5645.8429999999998</v>
      </c>
      <c r="X2618" s="66">
        <v>5772.6059999999998</v>
      </c>
      <c r="Y2618" s="74">
        <v>5536.9530000000004</v>
      </c>
      <c r="Z2618" s="74">
        <v>5166.1459999999997</v>
      </c>
      <c r="AA2618" s="74">
        <v>4653.2730000000001</v>
      </c>
      <c r="AB2618" s="76">
        <v>108175.944</v>
      </c>
      <c r="AC2618" s="18" t="str">
        <f t="shared" si="80"/>
        <v>ok</v>
      </c>
      <c r="AE2618" s="19">
        <f t="shared" si="81"/>
        <v>-7216.2549999999901</v>
      </c>
      <c r="AF2618" s="20">
        <v>498.12</v>
      </c>
      <c r="AG2618" s="21"/>
      <c r="AH2618" s="121"/>
    </row>
    <row r="2619" spans="1:34" ht="14.4" thickTop="1" thickBot="1" x14ac:dyDescent="0.3">
      <c r="B2619" s="12">
        <v>42065</v>
      </c>
      <c r="C2619" s="128" t="s">
        <v>17</v>
      </c>
      <c r="D2619" s="74">
        <v>4355.5479999999998</v>
      </c>
      <c r="E2619" s="74">
        <v>4163.1440000000002</v>
      </c>
      <c r="F2619" s="74">
        <v>4091.3040000000001</v>
      </c>
      <c r="G2619" s="74">
        <v>4029.498</v>
      </c>
      <c r="H2619" s="75">
        <v>4030.895</v>
      </c>
      <c r="I2619" s="74">
        <v>4186.83</v>
      </c>
      <c r="J2619" s="74">
        <v>4524.45</v>
      </c>
      <c r="K2619" s="74">
        <v>4502.4799999999996</v>
      </c>
      <c r="L2619" s="74">
        <v>4592.4859999999999</v>
      </c>
      <c r="M2619" s="74">
        <v>4788.2879999999996</v>
      </c>
      <c r="N2619" s="74">
        <v>4963.4650000000001</v>
      </c>
      <c r="O2619" s="74">
        <v>5073.6490000000003</v>
      </c>
      <c r="P2619" s="74">
        <v>5133.6840000000002</v>
      </c>
      <c r="Q2619" s="74">
        <v>5166.8310000000001</v>
      </c>
      <c r="R2619" s="74">
        <v>5203.1890000000003</v>
      </c>
      <c r="S2619" s="74">
        <v>5191.5129999999999</v>
      </c>
      <c r="T2619" s="74">
        <v>5224.4769999999999</v>
      </c>
      <c r="U2619" s="74">
        <v>5154.9319999999998</v>
      </c>
      <c r="V2619" s="74">
        <v>5448.768</v>
      </c>
      <c r="W2619" s="67">
        <v>6174.1670000000004</v>
      </c>
      <c r="X2619" s="74">
        <v>6042.4459999999999</v>
      </c>
      <c r="Y2619" s="74">
        <v>5786.0950000000003</v>
      </c>
      <c r="Z2619" s="74">
        <v>5435.4669999999996</v>
      </c>
      <c r="AA2619" s="74">
        <v>5039.45</v>
      </c>
      <c r="AB2619" s="76">
        <v>118303.056</v>
      </c>
      <c r="AC2619" s="18" t="str">
        <f t="shared" si="80"/>
        <v>ok</v>
      </c>
      <c r="AE2619" s="19">
        <f t="shared" si="81"/>
        <v>10127.111999999994</v>
      </c>
      <c r="AF2619" s="20">
        <v>540.56927693571276</v>
      </c>
      <c r="AG2619" s="21"/>
      <c r="AH2619" s="121"/>
    </row>
    <row r="2620" spans="1:34" ht="14.4" thickTop="1" thickBot="1" x14ac:dyDescent="0.3">
      <c r="B2620" s="12">
        <v>42066</v>
      </c>
      <c r="C2620" s="128" t="s">
        <v>11</v>
      </c>
      <c r="D2620" s="74">
        <v>4741.2370000000001</v>
      </c>
      <c r="E2620" s="74">
        <v>4574.9740000000002</v>
      </c>
      <c r="F2620" s="74">
        <v>4476.2420000000002</v>
      </c>
      <c r="G2620" s="74">
        <v>4396.9189999999999</v>
      </c>
      <c r="H2620" s="75">
        <v>4415.3320000000003</v>
      </c>
      <c r="I2620" s="74">
        <v>4519.1450000000004</v>
      </c>
      <c r="J2620" s="74">
        <v>4799.1419999999998</v>
      </c>
      <c r="K2620" s="74">
        <v>4775.9350000000004</v>
      </c>
      <c r="L2620" s="74">
        <v>4836.1570000000002</v>
      </c>
      <c r="M2620" s="74">
        <v>4974.6120000000001</v>
      </c>
      <c r="N2620" s="74">
        <v>5090.9059999999999</v>
      </c>
      <c r="O2620" s="74">
        <v>5091.8280000000004</v>
      </c>
      <c r="P2620" s="74">
        <v>5306.9269999999997</v>
      </c>
      <c r="Q2620" s="74">
        <v>5293.2120000000004</v>
      </c>
      <c r="R2620" s="74">
        <v>5403.2669999999998</v>
      </c>
      <c r="S2620" s="74">
        <v>5399.9049999999997</v>
      </c>
      <c r="T2620" s="74">
        <v>5372.4809999999998</v>
      </c>
      <c r="U2620" s="74">
        <v>5307.7259999999997</v>
      </c>
      <c r="V2620" s="74">
        <v>5528.1329999999998</v>
      </c>
      <c r="W2620" s="67">
        <v>6288.8860000000004</v>
      </c>
      <c r="X2620" s="74">
        <v>6196.3270000000002</v>
      </c>
      <c r="Y2620" s="74">
        <v>5889.8069999999998</v>
      </c>
      <c r="Z2620" s="74">
        <v>5627.7610000000004</v>
      </c>
      <c r="AA2620" s="74">
        <v>5262.7089999999998</v>
      </c>
      <c r="AB2620" s="76">
        <v>123569.57</v>
      </c>
      <c r="AC2620" s="18" t="str">
        <f t="shared" si="80"/>
        <v>ok</v>
      </c>
      <c r="AE2620" s="19">
        <f t="shared" si="81"/>
        <v>5266.5140000000101</v>
      </c>
      <c r="AF2620" s="20">
        <v>518.26254646460245</v>
      </c>
      <c r="AG2620" s="21"/>
      <c r="AH2620" s="121"/>
    </row>
    <row r="2621" spans="1:34" ht="14.4" thickTop="1" thickBot="1" x14ac:dyDescent="0.3">
      <c r="B2621" s="12">
        <v>42067</v>
      </c>
      <c r="C2621" s="128" t="s">
        <v>12</v>
      </c>
      <c r="D2621" s="74">
        <v>4965.62</v>
      </c>
      <c r="E2621" s="74">
        <v>4808.607</v>
      </c>
      <c r="F2621" s="74">
        <v>4661.6949999999997</v>
      </c>
      <c r="G2621" s="74">
        <v>4575.5240000000003</v>
      </c>
      <c r="H2621" s="75">
        <v>4581.1559999999999</v>
      </c>
      <c r="I2621" s="74">
        <v>4691.6279999999997</v>
      </c>
      <c r="J2621" s="74">
        <v>4984.8159999999998</v>
      </c>
      <c r="K2621" s="74">
        <v>4876.0940000000001</v>
      </c>
      <c r="L2621" s="74">
        <v>5089.7830000000004</v>
      </c>
      <c r="M2621" s="74">
        <v>5183.0559999999996</v>
      </c>
      <c r="N2621" s="74">
        <v>5296.5870000000004</v>
      </c>
      <c r="O2621" s="74">
        <v>5476.6509999999998</v>
      </c>
      <c r="P2621" s="74">
        <v>5535.2579999999998</v>
      </c>
      <c r="Q2621" s="74">
        <v>5571.9380000000001</v>
      </c>
      <c r="R2621" s="74">
        <v>5645.1419999999998</v>
      </c>
      <c r="S2621" s="74">
        <v>5714.0029999999997</v>
      </c>
      <c r="T2621" s="74">
        <v>5717.058</v>
      </c>
      <c r="U2621" s="74">
        <v>5548.5739999999996</v>
      </c>
      <c r="V2621" s="74">
        <v>5749.2030000000004</v>
      </c>
      <c r="W2621" s="67">
        <v>6372.7969999999996</v>
      </c>
      <c r="X2621" s="74">
        <v>6300.2259999999997</v>
      </c>
      <c r="Y2621" s="74">
        <v>6061.1710000000003</v>
      </c>
      <c r="Z2621" s="74">
        <v>5732.607</v>
      </c>
      <c r="AA2621" s="74">
        <v>5409.9049999999997</v>
      </c>
      <c r="AB2621" s="76">
        <v>128549.099</v>
      </c>
      <c r="AC2621" s="18" t="str">
        <f t="shared" si="80"/>
        <v>ok</v>
      </c>
      <c r="AE2621" s="19">
        <f t="shared" si="81"/>
        <v>4979.528999999995</v>
      </c>
      <c r="AF2621" s="20">
        <v>532.64</v>
      </c>
      <c r="AG2621" s="21"/>
      <c r="AH2621" s="121"/>
    </row>
    <row r="2622" spans="1:34" ht="14.4" thickTop="1" thickBot="1" x14ac:dyDescent="0.3">
      <c r="B2622" s="12">
        <v>42068</v>
      </c>
      <c r="C2622" s="128" t="s">
        <v>13</v>
      </c>
      <c r="D2622" s="74">
        <v>5101.7529999999997</v>
      </c>
      <c r="E2622" s="74">
        <v>4971.8419999999996</v>
      </c>
      <c r="F2622" s="74">
        <v>4861.6049999999996</v>
      </c>
      <c r="G2622" s="74">
        <v>4726.2349999999997</v>
      </c>
      <c r="H2622" s="75">
        <v>4626.3940000000002</v>
      </c>
      <c r="I2622" s="74">
        <v>4752.8159999999998</v>
      </c>
      <c r="J2622" s="74">
        <v>4986.5739999999996</v>
      </c>
      <c r="K2622" s="74">
        <v>4828.6480000000001</v>
      </c>
      <c r="L2622" s="74">
        <v>5003.2740000000003</v>
      </c>
      <c r="M2622" s="74">
        <v>5231.6909999999998</v>
      </c>
      <c r="N2622" s="74">
        <v>5323.5680000000002</v>
      </c>
      <c r="O2622" s="74">
        <v>5480.9709999999995</v>
      </c>
      <c r="P2622" s="89">
        <v>5561.8630000000003</v>
      </c>
      <c r="Q2622" s="89">
        <v>5514.6869999999999</v>
      </c>
      <c r="R2622" s="89">
        <v>5548.473</v>
      </c>
      <c r="S2622" s="89">
        <v>5583.4110000000001</v>
      </c>
      <c r="T2622" s="89">
        <v>5454.3220000000001</v>
      </c>
      <c r="U2622" s="89">
        <v>5405.5349999999999</v>
      </c>
      <c r="V2622" s="89">
        <v>5637.6850000000004</v>
      </c>
      <c r="W2622" s="67">
        <v>6106.4070000000002</v>
      </c>
      <c r="X2622" s="89">
        <v>5989.884</v>
      </c>
      <c r="Y2622" s="89">
        <v>5701.527</v>
      </c>
      <c r="Z2622" s="89">
        <v>5327.8220000000001</v>
      </c>
      <c r="AA2622" s="89">
        <v>4981.491</v>
      </c>
      <c r="AB2622" s="76">
        <v>126708.478</v>
      </c>
      <c r="AC2622" s="18" t="str">
        <f t="shared" si="80"/>
        <v>ok</v>
      </c>
      <c r="AE2622" s="19">
        <f t="shared" si="81"/>
        <v>-1840.6209999999992</v>
      </c>
      <c r="AF2622" s="20">
        <v>527.07999999999993</v>
      </c>
      <c r="AG2622" s="21"/>
      <c r="AH2622" s="121"/>
    </row>
    <row r="2623" spans="1:34" ht="14.4" thickTop="1" thickBot="1" x14ac:dyDescent="0.3">
      <c r="B2623" s="12">
        <v>42069</v>
      </c>
      <c r="C2623" s="128" t="s">
        <v>14</v>
      </c>
      <c r="D2623" s="89">
        <v>4624.4589999999998</v>
      </c>
      <c r="E2623" s="89">
        <v>4558.2860000000001</v>
      </c>
      <c r="F2623" s="89">
        <v>4433.8770000000004</v>
      </c>
      <c r="G2623" s="89">
        <v>4439.8450000000003</v>
      </c>
      <c r="H2623" s="90">
        <v>4460.3639999999996</v>
      </c>
      <c r="I2623" s="89">
        <v>4599.7669999999998</v>
      </c>
      <c r="J2623" s="89">
        <v>4782.5789999999997</v>
      </c>
      <c r="K2623" s="89">
        <v>4782.1580000000004</v>
      </c>
      <c r="L2623" s="89">
        <v>4854.5630000000001</v>
      </c>
      <c r="M2623" s="89">
        <v>5076.335</v>
      </c>
      <c r="N2623" s="89">
        <v>5096.0479999999998</v>
      </c>
      <c r="O2623" s="89">
        <v>5177.2809999999999</v>
      </c>
      <c r="P2623" s="89">
        <v>5116.01</v>
      </c>
      <c r="Q2623" s="89">
        <v>5144.1899999999996</v>
      </c>
      <c r="R2623" s="89">
        <v>5143.1360000000004</v>
      </c>
      <c r="S2623" s="89">
        <v>5169.8</v>
      </c>
      <c r="T2623" s="89">
        <v>5111.1409999999996</v>
      </c>
      <c r="U2623" s="89">
        <v>5050.9719999999998</v>
      </c>
      <c r="V2623" s="89">
        <v>5275.6469999999999</v>
      </c>
      <c r="W2623" s="67">
        <v>5701.692</v>
      </c>
      <c r="X2623" s="89">
        <v>5585.6909999999998</v>
      </c>
      <c r="Y2623" s="89">
        <v>5263.509</v>
      </c>
      <c r="Z2623" s="89">
        <v>4884.7780000000002</v>
      </c>
      <c r="AA2623" s="89">
        <v>4740.4120000000003</v>
      </c>
      <c r="AB2623" s="76">
        <v>119072.54</v>
      </c>
      <c r="AC2623" s="18" t="str">
        <f t="shared" si="80"/>
        <v>ok</v>
      </c>
      <c r="AE2623" s="19">
        <f t="shared" si="81"/>
        <v>-7635.9380000000092</v>
      </c>
      <c r="AF2623" s="20">
        <v>435.65000000000003</v>
      </c>
      <c r="AG2623" s="21"/>
      <c r="AH2623" s="121"/>
    </row>
    <row r="2624" spans="1:34" ht="14.4" thickTop="1" thickBot="1" x14ac:dyDescent="0.3">
      <c r="B2624" s="12">
        <v>42070</v>
      </c>
      <c r="C2624" s="128" t="s">
        <v>15</v>
      </c>
      <c r="D2624" s="89">
        <v>4346.2780000000002</v>
      </c>
      <c r="E2624" s="89">
        <v>4281.8609999999999</v>
      </c>
      <c r="F2624" s="89">
        <v>4143.3819999999996</v>
      </c>
      <c r="G2624" s="89">
        <v>4119.1350000000002</v>
      </c>
      <c r="H2624" s="90">
        <v>4187.3029999999999</v>
      </c>
      <c r="I2624" s="89">
        <v>4196.2790000000005</v>
      </c>
      <c r="J2624" s="89">
        <v>4354.3450000000003</v>
      </c>
      <c r="K2624" s="89">
        <v>4380.7550000000001</v>
      </c>
      <c r="L2624" s="89">
        <v>4590.42</v>
      </c>
      <c r="M2624" s="74">
        <v>4816.9960000000001</v>
      </c>
      <c r="N2624" s="74">
        <v>4920.451</v>
      </c>
      <c r="O2624" s="74">
        <v>4983.4440000000004</v>
      </c>
      <c r="P2624" s="74">
        <v>5028.9390000000003</v>
      </c>
      <c r="Q2624" s="74">
        <v>4990.0039999999999</v>
      </c>
      <c r="R2624" s="74">
        <v>4856.2730000000001</v>
      </c>
      <c r="S2624" s="74">
        <v>4736.076</v>
      </c>
      <c r="T2624" s="74">
        <v>4773.6350000000002</v>
      </c>
      <c r="U2624" s="74">
        <v>4794.2299999999996</v>
      </c>
      <c r="V2624" s="74">
        <v>5096.9309999999996</v>
      </c>
      <c r="W2624" s="67">
        <v>5934.6080000000002</v>
      </c>
      <c r="X2624" s="74">
        <v>5688.5709999999999</v>
      </c>
      <c r="Y2624" s="74">
        <v>5393.6509999999998</v>
      </c>
      <c r="Z2624" s="74">
        <v>5026.1769999999997</v>
      </c>
      <c r="AA2624" s="74">
        <v>4623.2039999999997</v>
      </c>
      <c r="AB2624" s="76">
        <v>114262.948</v>
      </c>
      <c r="AC2624" s="18" t="str">
        <f t="shared" si="80"/>
        <v>ok</v>
      </c>
      <c r="AE2624" s="19">
        <f t="shared" si="81"/>
        <v>-4809.5919999999896</v>
      </c>
      <c r="AF2624" s="20">
        <v>436.22</v>
      </c>
      <c r="AG2624" s="21"/>
      <c r="AH2624" s="121"/>
    </row>
    <row r="2625" spans="2:34" ht="14.4" thickTop="1" thickBot="1" x14ac:dyDescent="0.3">
      <c r="B2625" s="12">
        <v>42071</v>
      </c>
      <c r="C2625" s="128" t="s">
        <v>16</v>
      </c>
      <c r="D2625" s="74">
        <v>4341.4179999999997</v>
      </c>
      <c r="E2625" s="74">
        <v>4066.404</v>
      </c>
      <c r="F2625" s="74">
        <v>4025.3719999999998</v>
      </c>
      <c r="G2625" s="74">
        <v>3955.6889999999999</v>
      </c>
      <c r="H2625" s="75">
        <v>3912.3209999999999</v>
      </c>
      <c r="I2625" s="74">
        <v>3960.308</v>
      </c>
      <c r="J2625" s="74">
        <v>3892.9470000000001</v>
      </c>
      <c r="K2625" s="74">
        <v>3830.3980000000001</v>
      </c>
      <c r="L2625" s="74">
        <v>4082.4009999999998</v>
      </c>
      <c r="M2625" s="74">
        <v>4242.7060000000001</v>
      </c>
      <c r="N2625" s="74">
        <v>4315.9359999999997</v>
      </c>
      <c r="O2625" s="74">
        <v>4353.21</v>
      </c>
      <c r="P2625" s="74">
        <v>4368.7610000000004</v>
      </c>
      <c r="Q2625" s="74">
        <v>4384.0159999999996</v>
      </c>
      <c r="R2625" s="74">
        <v>4370.3670000000002</v>
      </c>
      <c r="S2625" s="74">
        <v>4339.5320000000002</v>
      </c>
      <c r="T2625" s="74">
        <v>4321.82</v>
      </c>
      <c r="U2625" s="74">
        <v>4413.3739999999998</v>
      </c>
      <c r="V2625" s="74">
        <v>4743.0630000000001</v>
      </c>
      <c r="W2625" s="67">
        <v>5678.5940000000001</v>
      </c>
      <c r="X2625" s="74">
        <v>5592.1610000000001</v>
      </c>
      <c r="Y2625" s="74">
        <v>5401.7640000000001</v>
      </c>
      <c r="Z2625" s="74">
        <v>4914.3109999999997</v>
      </c>
      <c r="AA2625" s="74">
        <v>4394.0630000000001</v>
      </c>
      <c r="AB2625" s="76">
        <v>105900.936</v>
      </c>
      <c r="AC2625" s="18" t="str">
        <f t="shared" si="80"/>
        <v>ok</v>
      </c>
      <c r="AE2625" s="19">
        <f t="shared" si="81"/>
        <v>-8362.0120000000024</v>
      </c>
      <c r="AF2625" s="20">
        <v>465.23</v>
      </c>
      <c r="AG2625" s="21"/>
      <c r="AH2625" s="121"/>
    </row>
    <row r="2626" spans="2:34" ht="14.4" thickTop="1" thickBot="1" x14ac:dyDescent="0.3">
      <c r="B2626" s="12">
        <v>42072</v>
      </c>
      <c r="C2626" s="128" t="s">
        <v>17</v>
      </c>
      <c r="D2626" s="74">
        <v>4201.8720000000003</v>
      </c>
      <c r="E2626" s="74">
        <v>4068.4740000000002</v>
      </c>
      <c r="F2626" s="74">
        <v>4019.5889999999999</v>
      </c>
      <c r="G2626" s="74">
        <v>4017.2750000000001</v>
      </c>
      <c r="H2626" s="75">
        <v>4016.0279999999998</v>
      </c>
      <c r="I2626" s="74">
        <v>4222.8530000000001</v>
      </c>
      <c r="J2626" s="74">
        <v>4487.9059999999999</v>
      </c>
      <c r="K2626" s="74">
        <v>4576.3940000000002</v>
      </c>
      <c r="L2626" s="74">
        <v>4651.9129999999996</v>
      </c>
      <c r="M2626" s="74">
        <v>4890.5630000000001</v>
      </c>
      <c r="N2626" s="74">
        <v>4977.4989999999998</v>
      </c>
      <c r="O2626" s="74">
        <v>5029.9380000000001</v>
      </c>
      <c r="P2626" s="74">
        <v>5073.3680000000004</v>
      </c>
      <c r="Q2626" s="74">
        <v>5126.08</v>
      </c>
      <c r="R2626" s="74">
        <v>5171.2979999999998</v>
      </c>
      <c r="S2626" s="74">
        <v>5199.2669999999998</v>
      </c>
      <c r="T2626" s="74">
        <v>5163.7209999999995</v>
      </c>
      <c r="U2626" s="74">
        <v>5101.8519999999999</v>
      </c>
      <c r="V2626" s="74">
        <v>5310.3029999999999</v>
      </c>
      <c r="W2626" s="67">
        <v>6021.2370000000001</v>
      </c>
      <c r="X2626" s="74">
        <v>5908.4139999999998</v>
      </c>
      <c r="Y2626" s="74">
        <v>5607.9309999999996</v>
      </c>
      <c r="Z2626" s="74">
        <v>5247.0379999999996</v>
      </c>
      <c r="AA2626" s="74">
        <v>4902.7849999999999</v>
      </c>
      <c r="AB2626" s="76">
        <v>116993.598</v>
      </c>
      <c r="AC2626" s="18" t="str">
        <f t="shared" si="80"/>
        <v>ok</v>
      </c>
      <c r="AE2626" s="19">
        <f t="shared" si="81"/>
        <v>11092.661999999997</v>
      </c>
      <c r="AF2626" s="20">
        <v>493.20000000000005</v>
      </c>
      <c r="AG2626" s="21"/>
      <c r="AH2626" s="121"/>
    </row>
    <row r="2627" spans="2:34" ht="14.4" thickTop="1" thickBot="1" x14ac:dyDescent="0.3">
      <c r="B2627" s="12">
        <v>42073</v>
      </c>
      <c r="C2627" s="128" t="s">
        <v>11</v>
      </c>
      <c r="D2627" s="74">
        <v>4537.4390000000003</v>
      </c>
      <c r="E2627" s="74">
        <v>4456.5749999999998</v>
      </c>
      <c r="F2627" s="74">
        <v>4356.777</v>
      </c>
      <c r="G2627" s="74">
        <v>4297.0910000000003</v>
      </c>
      <c r="H2627" s="75">
        <v>4301.2190000000001</v>
      </c>
      <c r="I2627" s="74">
        <v>4456.3680000000004</v>
      </c>
      <c r="J2627" s="74">
        <v>4682.8819999999996</v>
      </c>
      <c r="K2627" s="74">
        <v>4705.366</v>
      </c>
      <c r="L2627" s="74">
        <v>4848.6390000000001</v>
      </c>
      <c r="M2627" s="74">
        <v>4964.3180000000002</v>
      </c>
      <c r="N2627" s="74">
        <v>5060.0230000000001</v>
      </c>
      <c r="O2627" s="74">
        <v>5122.6030000000001</v>
      </c>
      <c r="P2627" s="74">
        <v>5168.8519999999999</v>
      </c>
      <c r="Q2627" s="74">
        <v>5258.8469999999998</v>
      </c>
      <c r="R2627" s="74">
        <v>5264.61</v>
      </c>
      <c r="S2627" s="74">
        <v>5300.6530000000002</v>
      </c>
      <c r="T2627" s="74">
        <v>5336.116</v>
      </c>
      <c r="U2627" s="74">
        <v>5284.576</v>
      </c>
      <c r="V2627" s="74">
        <v>5572.3530000000001</v>
      </c>
      <c r="W2627" s="67">
        <v>6078.4560000000001</v>
      </c>
      <c r="X2627" s="74">
        <v>5990.1949999999997</v>
      </c>
      <c r="Y2627" s="74">
        <v>5629.5559999999996</v>
      </c>
      <c r="Z2627" s="74">
        <v>5400.8360000000002</v>
      </c>
      <c r="AA2627" s="74">
        <v>5089.125</v>
      </c>
      <c r="AB2627" s="76">
        <v>121163.47500000001</v>
      </c>
      <c r="AC2627" s="18" t="str">
        <f t="shared" si="80"/>
        <v>ok</v>
      </c>
      <c r="AE2627" s="19">
        <f t="shared" si="81"/>
        <v>4169.8770000000077</v>
      </c>
      <c r="AF2627" s="20">
        <v>506.38</v>
      </c>
      <c r="AG2627" s="21"/>
      <c r="AH2627" s="121"/>
    </row>
    <row r="2628" spans="2:34" ht="14.4" thickTop="1" thickBot="1" x14ac:dyDescent="0.3">
      <c r="B2628" s="12">
        <v>42074</v>
      </c>
      <c r="C2628" s="128" t="s">
        <v>12</v>
      </c>
      <c r="D2628" s="74">
        <v>4724.6120000000001</v>
      </c>
      <c r="E2628" s="74">
        <v>4596.8370000000004</v>
      </c>
      <c r="F2628" s="74">
        <v>4509.8230000000003</v>
      </c>
      <c r="G2628" s="74">
        <v>4495.5280000000002</v>
      </c>
      <c r="H2628" s="75">
        <v>4508.9110000000001</v>
      </c>
      <c r="I2628" s="74">
        <v>4680.1090000000004</v>
      </c>
      <c r="J2628" s="74">
        <v>4790.5190000000002</v>
      </c>
      <c r="K2628" s="74">
        <v>4811.7089999999998</v>
      </c>
      <c r="L2628" s="74">
        <v>5010.701</v>
      </c>
      <c r="M2628" s="74">
        <v>5180.2790000000005</v>
      </c>
      <c r="N2628" s="74">
        <v>5242.04</v>
      </c>
      <c r="O2628" s="74">
        <v>5261.4709999999995</v>
      </c>
      <c r="P2628" s="74">
        <v>5337.6989999999996</v>
      </c>
      <c r="Q2628" s="74">
        <v>5352.9989999999998</v>
      </c>
      <c r="R2628" s="74">
        <v>5392.2209999999995</v>
      </c>
      <c r="S2628" s="74">
        <v>5380.0169999999998</v>
      </c>
      <c r="T2628" s="74">
        <v>5309.7070000000003</v>
      </c>
      <c r="U2628" s="74">
        <v>5335.0370000000003</v>
      </c>
      <c r="V2628" s="74">
        <v>5693.0110000000004</v>
      </c>
      <c r="W2628" s="67">
        <v>5975.7269999999999</v>
      </c>
      <c r="X2628" s="74">
        <v>5843.6610000000001</v>
      </c>
      <c r="Y2628" s="74">
        <v>5547.14</v>
      </c>
      <c r="Z2628" s="74">
        <v>5155.5069999999996</v>
      </c>
      <c r="AA2628" s="74">
        <v>4954.3209999999999</v>
      </c>
      <c r="AB2628" s="76">
        <v>123089.586</v>
      </c>
      <c r="AC2628" s="18" t="str">
        <f t="shared" ref="AC2628:AC2691" si="82">IF(D2628-AB2627,"ok","error")</f>
        <v>ok</v>
      </c>
      <c r="AE2628" s="19">
        <f t="shared" ref="AE2628:AE2691" si="83">AB2628-AB2627</f>
        <v>1926.1109999999899</v>
      </c>
      <c r="AF2628" s="20">
        <v>476.34</v>
      </c>
      <c r="AG2628" s="21"/>
      <c r="AH2628" s="121"/>
    </row>
    <row r="2629" spans="2:34" ht="14.4" thickTop="1" thickBot="1" x14ac:dyDescent="0.3">
      <c r="B2629" s="12">
        <v>42075</v>
      </c>
      <c r="C2629" s="128" t="s">
        <v>13</v>
      </c>
      <c r="D2629" s="74">
        <v>4650.0839999999998</v>
      </c>
      <c r="E2629" s="74">
        <v>4490.4949999999999</v>
      </c>
      <c r="F2629" s="74">
        <v>4404.143</v>
      </c>
      <c r="G2629" s="74">
        <v>4377.2150000000001</v>
      </c>
      <c r="H2629" s="75">
        <v>4376.585</v>
      </c>
      <c r="I2629" s="74">
        <v>4567.7939999999999</v>
      </c>
      <c r="J2629" s="74">
        <v>4807.2359999999999</v>
      </c>
      <c r="K2629" s="74">
        <v>4757.3329999999996</v>
      </c>
      <c r="L2629" s="74">
        <v>5005.88</v>
      </c>
      <c r="M2629" s="74">
        <v>5053.7849999999999</v>
      </c>
      <c r="N2629" s="89">
        <v>5081.9120000000003</v>
      </c>
      <c r="O2629" s="89">
        <v>5149.6450000000004</v>
      </c>
      <c r="P2629" s="89">
        <v>5058.6350000000002</v>
      </c>
      <c r="Q2629" s="89">
        <v>5040.2529999999997</v>
      </c>
      <c r="R2629" s="89">
        <v>5076.5200000000004</v>
      </c>
      <c r="S2629" s="89">
        <v>5089.6689999999999</v>
      </c>
      <c r="T2629" s="89">
        <v>5065.7619999999997</v>
      </c>
      <c r="U2629" s="89">
        <v>5056.6440000000002</v>
      </c>
      <c r="V2629" s="89">
        <v>5343.03</v>
      </c>
      <c r="W2629" s="67">
        <v>5804.8069999999998</v>
      </c>
      <c r="X2629" s="89">
        <v>5691.9690000000001</v>
      </c>
      <c r="Y2629" s="89">
        <v>5315.085</v>
      </c>
      <c r="Z2629" s="89">
        <v>5051.7560000000003</v>
      </c>
      <c r="AA2629" s="89">
        <v>4696.8490000000002</v>
      </c>
      <c r="AB2629" s="76">
        <v>119013.086</v>
      </c>
      <c r="AC2629" s="18" t="str">
        <f t="shared" si="82"/>
        <v>ok</v>
      </c>
      <c r="AE2629" s="19">
        <f t="shared" si="83"/>
        <v>-4076.5</v>
      </c>
      <c r="AF2629" s="20">
        <v>435.90999999999991</v>
      </c>
      <c r="AG2629" s="21"/>
      <c r="AH2629" s="121"/>
    </row>
    <row r="2630" spans="2:34" ht="14.4" thickTop="1" thickBot="1" x14ac:dyDescent="0.3">
      <c r="B2630" s="12">
        <v>42076</v>
      </c>
      <c r="C2630" s="128" t="s">
        <v>14</v>
      </c>
      <c r="D2630" s="89">
        <v>4393.5659999999998</v>
      </c>
      <c r="E2630" s="89">
        <v>4337.8670000000002</v>
      </c>
      <c r="F2630" s="89">
        <v>4235.0940000000001</v>
      </c>
      <c r="G2630" s="89">
        <v>4198.6710000000003</v>
      </c>
      <c r="H2630" s="90">
        <v>4237.433</v>
      </c>
      <c r="I2630" s="89">
        <v>4384.0690000000004</v>
      </c>
      <c r="J2630" s="89">
        <v>4623.3500000000004</v>
      </c>
      <c r="K2630" s="89">
        <v>4665.9089999999997</v>
      </c>
      <c r="L2630" s="74">
        <v>4774.6689999999999</v>
      </c>
      <c r="M2630" s="74">
        <v>4899.0379999999996</v>
      </c>
      <c r="N2630" s="74">
        <v>5022.7420000000002</v>
      </c>
      <c r="O2630" s="74">
        <v>5146.027</v>
      </c>
      <c r="P2630" s="74">
        <v>5155.57</v>
      </c>
      <c r="Q2630" s="74">
        <v>5151.4110000000001</v>
      </c>
      <c r="R2630" s="74">
        <v>5135.9350000000004</v>
      </c>
      <c r="S2630" s="74">
        <v>5037.9189999999999</v>
      </c>
      <c r="T2630" s="74">
        <v>5102.6369999999997</v>
      </c>
      <c r="U2630" s="74">
        <v>5088.18</v>
      </c>
      <c r="V2630" s="74">
        <v>5351.8940000000002</v>
      </c>
      <c r="W2630" s="67">
        <v>5747.8670000000002</v>
      </c>
      <c r="X2630" s="74">
        <v>5691.5460000000003</v>
      </c>
      <c r="Y2630" s="74">
        <v>5412.71</v>
      </c>
      <c r="Z2630" s="74">
        <v>5181.5879999999997</v>
      </c>
      <c r="AA2630" s="74">
        <v>4897.2</v>
      </c>
      <c r="AB2630" s="76">
        <v>117872.89200000001</v>
      </c>
      <c r="AC2630" s="18" t="str">
        <f t="shared" si="82"/>
        <v>ok</v>
      </c>
      <c r="AE2630" s="19">
        <f t="shared" si="83"/>
        <v>-1140.1939999999886</v>
      </c>
      <c r="AF2630" s="20">
        <v>461.75000000000017</v>
      </c>
      <c r="AG2630" s="21"/>
      <c r="AH2630" s="121"/>
    </row>
    <row r="2631" spans="2:34" ht="14.4" thickTop="1" thickBot="1" x14ac:dyDescent="0.3">
      <c r="B2631" s="12">
        <v>42077</v>
      </c>
      <c r="C2631" s="128" t="s">
        <v>15</v>
      </c>
      <c r="D2631" s="74">
        <v>4641.8649999999998</v>
      </c>
      <c r="E2631" s="74">
        <v>4461.3459999999995</v>
      </c>
      <c r="F2631" s="74">
        <v>4353.8549999999996</v>
      </c>
      <c r="G2631" s="74">
        <v>4304.8159999999998</v>
      </c>
      <c r="H2631" s="75">
        <v>4302.1379999999999</v>
      </c>
      <c r="I2631" s="74">
        <v>4402.1589999999997</v>
      </c>
      <c r="J2631" s="74">
        <v>4465.9219999999996</v>
      </c>
      <c r="K2631" s="74">
        <v>4481.067</v>
      </c>
      <c r="L2631" s="74">
        <v>4693.0450000000001</v>
      </c>
      <c r="M2631" s="74">
        <v>4854.5479999999998</v>
      </c>
      <c r="N2631" s="74">
        <v>5000.076</v>
      </c>
      <c r="O2631" s="74">
        <v>5043.2449999999999</v>
      </c>
      <c r="P2631" s="74">
        <v>5102.799</v>
      </c>
      <c r="Q2631" s="74">
        <v>5114.1369999999997</v>
      </c>
      <c r="R2631" s="74">
        <v>5050.9269999999997</v>
      </c>
      <c r="S2631" s="74">
        <v>4977.9340000000002</v>
      </c>
      <c r="T2631" s="74">
        <v>4939.3620000000001</v>
      </c>
      <c r="U2631" s="74">
        <v>4965.2089999999998</v>
      </c>
      <c r="V2631" s="74">
        <v>5371.6530000000002</v>
      </c>
      <c r="W2631" s="75">
        <v>5876.8639999999996</v>
      </c>
      <c r="X2631" s="66">
        <v>5945.3339999999998</v>
      </c>
      <c r="Y2631" s="74">
        <v>5744.866</v>
      </c>
      <c r="Z2631" s="74">
        <v>5325.6779999999999</v>
      </c>
      <c r="AA2631" s="74">
        <v>4984.9129999999996</v>
      </c>
      <c r="AB2631" s="76">
        <v>118403.758</v>
      </c>
      <c r="AC2631" s="18" t="str">
        <f t="shared" si="82"/>
        <v>ok</v>
      </c>
      <c r="AE2631" s="19">
        <f t="shared" si="83"/>
        <v>530.86599999999453</v>
      </c>
      <c r="AF2631" s="20">
        <v>484.13</v>
      </c>
      <c r="AG2631" s="21"/>
      <c r="AH2631" s="121"/>
    </row>
    <row r="2632" spans="2:34" ht="14.4" thickTop="1" thickBot="1" x14ac:dyDescent="0.3">
      <c r="B2632" s="12">
        <v>42078</v>
      </c>
      <c r="C2632" s="128" t="s">
        <v>16</v>
      </c>
      <c r="D2632" s="74">
        <v>4684.8</v>
      </c>
      <c r="E2632" s="74">
        <v>4437.5249999999996</v>
      </c>
      <c r="F2632" s="74">
        <v>4227.6959999999999</v>
      </c>
      <c r="G2632" s="74">
        <v>4208.6049999999996</v>
      </c>
      <c r="H2632" s="75">
        <v>4209.1099999999997</v>
      </c>
      <c r="I2632" s="74">
        <v>4186.6850000000004</v>
      </c>
      <c r="J2632" s="74">
        <v>4206.7669999999998</v>
      </c>
      <c r="K2632" s="74">
        <v>4178.5559999999996</v>
      </c>
      <c r="L2632" s="74">
        <v>4296.4639999999999</v>
      </c>
      <c r="M2632" s="74">
        <v>4352.924</v>
      </c>
      <c r="N2632" s="74">
        <v>4438.326</v>
      </c>
      <c r="O2632" s="74">
        <v>4448.6260000000002</v>
      </c>
      <c r="P2632" s="74">
        <v>4442.6270000000004</v>
      </c>
      <c r="Q2632" s="74">
        <v>4418.808</v>
      </c>
      <c r="R2632" s="74">
        <v>4443.2479999999996</v>
      </c>
      <c r="S2632" s="74">
        <v>4386.4809999999998</v>
      </c>
      <c r="T2632" s="74">
        <v>4440.1859999999997</v>
      </c>
      <c r="U2632" s="74">
        <v>4508.3590000000004</v>
      </c>
      <c r="V2632" s="74">
        <v>4881.3410000000003</v>
      </c>
      <c r="W2632" s="75">
        <v>5366.6049999999996</v>
      </c>
      <c r="X2632" s="66">
        <v>5438.2070000000003</v>
      </c>
      <c r="Y2632" s="74">
        <v>5199.8450000000003</v>
      </c>
      <c r="Z2632" s="74">
        <v>4875.7190000000001</v>
      </c>
      <c r="AA2632" s="74">
        <v>4657.5</v>
      </c>
      <c r="AB2632" s="76">
        <v>108935.01</v>
      </c>
      <c r="AC2632" s="18" t="str">
        <f t="shared" si="82"/>
        <v>ok</v>
      </c>
      <c r="AE2632" s="19">
        <f t="shared" si="83"/>
        <v>-9468.7480000000069</v>
      </c>
      <c r="AF2632" s="20">
        <v>470.62999999999994</v>
      </c>
      <c r="AG2632" s="21"/>
      <c r="AH2632" s="121"/>
    </row>
    <row r="2633" spans="2:34" ht="14.4" thickTop="1" thickBot="1" x14ac:dyDescent="0.3">
      <c r="B2633" s="12">
        <v>42079</v>
      </c>
      <c r="C2633" s="128" t="s">
        <v>17</v>
      </c>
      <c r="D2633" s="74">
        <v>4203.2309999999998</v>
      </c>
      <c r="E2633" s="74">
        <v>4025.7979999999998</v>
      </c>
      <c r="F2633" s="74">
        <v>3924.53</v>
      </c>
      <c r="G2633" s="74">
        <v>3859.1759999999999</v>
      </c>
      <c r="H2633" s="75">
        <v>3855.25</v>
      </c>
      <c r="I2633" s="74">
        <v>3902.1129999999998</v>
      </c>
      <c r="J2633" s="74">
        <v>3970.7710000000002</v>
      </c>
      <c r="K2633" s="74">
        <v>3998.0160000000001</v>
      </c>
      <c r="L2633" s="74">
        <v>4166.22</v>
      </c>
      <c r="M2633" s="74">
        <v>4305.2380000000003</v>
      </c>
      <c r="N2633" s="74">
        <v>4480.2610000000004</v>
      </c>
      <c r="O2633" s="74">
        <v>4558.55</v>
      </c>
      <c r="P2633" s="74">
        <v>4636.9040000000005</v>
      </c>
      <c r="Q2633" s="74">
        <v>4605.8180000000002</v>
      </c>
      <c r="R2633" s="74">
        <v>4599.875</v>
      </c>
      <c r="S2633" s="74">
        <v>4618.0889999999999</v>
      </c>
      <c r="T2633" s="74">
        <v>4623.9520000000002</v>
      </c>
      <c r="U2633" s="74">
        <v>4635.067</v>
      </c>
      <c r="V2633" s="74">
        <v>5003.2460000000001</v>
      </c>
      <c r="W2633" s="75">
        <v>5722.3469999999998</v>
      </c>
      <c r="X2633" s="66">
        <v>5745.3580000000002</v>
      </c>
      <c r="Y2633" s="74">
        <v>5566.1980000000003</v>
      </c>
      <c r="Z2633" s="74">
        <v>5076.8109999999997</v>
      </c>
      <c r="AA2633" s="74">
        <v>4574.5240000000003</v>
      </c>
      <c r="AB2633" s="76">
        <v>108657.34299999999</v>
      </c>
      <c r="AC2633" s="18" t="str">
        <f t="shared" si="82"/>
        <v>ok</v>
      </c>
      <c r="AE2633" s="19">
        <f t="shared" si="83"/>
        <v>-277.66700000000128</v>
      </c>
      <c r="AF2633" s="20">
        <v>484.81</v>
      </c>
      <c r="AG2633" s="21"/>
      <c r="AH2633" s="121"/>
    </row>
    <row r="2634" spans="2:34" ht="14.4" thickTop="1" thickBot="1" x14ac:dyDescent="0.3">
      <c r="B2634" s="12">
        <v>42080</v>
      </c>
      <c r="C2634" s="128" t="s">
        <v>11</v>
      </c>
      <c r="D2634" s="74">
        <v>4236.0469999999996</v>
      </c>
      <c r="E2634" s="74">
        <v>4097.7610000000004</v>
      </c>
      <c r="F2634" s="74">
        <v>4018.752</v>
      </c>
      <c r="G2634" s="74">
        <v>3971.826</v>
      </c>
      <c r="H2634" s="75">
        <v>3979.442</v>
      </c>
      <c r="I2634" s="74">
        <v>4135.6260000000002</v>
      </c>
      <c r="J2634" s="74">
        <v>4415.0649999999996</v>
      </c>
      <c r="K2634" s="74">
        <v>4496.2879999999996</v>
      </c>
      <c r="L2634" s="74">
        <v>4597.7179999999998</v>
      </c>
      <c r="M2634" s="74">
        <v>4726.7</v>
      </c>
      <c r="N2634" s="74">
        <v>4866.2830000000004</v>
      </c>
      <c r="O2634" s="74">
        <v>4957.3010000000004</v>
      </c>
      <c r="P2634" s="74">
        <v>5018.6549999999997</v>
      </c>
      <c r="Q2634" s="74">
        <v>5048.527</v>
      </c>
      <c r="R2634" s="74">
        <v>5091.8710000000001</v>
      </c>
      <c r="S2634" s="74">
        <v>5090.7030000000004</v>
      </c>
      <c r="T2634" s="74">
        <v>5130.68</v>
      </c>
      <c r="U2634" s="74">
        <v>5045.0749999999998</v>
      </c>
      <c r="V2634" s="74">
        <v>5315.0379999999996</v>
      </c>
      <c r="W2634" s="67">
        <v>5992.6710000000003</v>
      </c>
      <c r="X2634" s="74">
        <v>5900.3720000000003</v>
      </c>
      <c r="Y2634" s="74">
        <v>5628.5550000000003</v>
      </c>
      <c r="Z2634" s="74">
        <v>5279.4319999999998</v>
      </c>
      <c r="AA2634" s="74">
        <v>4957.3249999999998</v>
      </c>
      <c r="AB2634" s="76">
        <v>115997.713</v>
      </c>
      <c r="AC2634" s="18" t="str">
        <f t="shared" si="82"/>
        <v>ok</v>
      </c>
      <c r="AE2634" s="19">
        <f t="shared" si="83"/>
        <v>7340.3700000000099</v>
      </c>
      <c r="AF2634" s="20">
        <v>501.13</v>
      </c>
      <c r="AG2634" s="21"/>
      <c r="AH2634" s="121"/>
    </row>
    <row r="2635" spans="2:34" ht="14.4" thickTop="1" thickBot="1" x14ac:dyDescent="0.3">
      <c r="B2635" s="12">
        <v>42081</v>
      </c>
      <c r="C2635" s="128" t="s">
        <v>12</v>
      </c>
      <c r="D2635" s="74">
        <v>4663.5169999999998</v>
      </c>
      <c r="E2635" s="74">
        <v>4469.8419999999996</v>
      </c>
      <c r="F2635" s="74">
        <v>4390.1660000000002</v>
      </c>
      <c r="G2635" s="74">
        <v>4345.9579999999996</v>
      </c>
      <c r="H2635" s="75">
        <v>4337.8</v>
      </c>
      <c r="I2635" s="74">
        <v>4484.5469999999996</v>
      </c>
      <c r="J2635" s="74">
        <v>4679.1750000000002</v>
      </c>
      <c r="K2635" s="74">
        <v>4695.2299999999996</v>
      </c>
      <c r="L2635" s="74">
        <v>4785.1459999999997</v>
      </c>
      <c r="M2635" s="74">
        <v>4862.0159999999996</v>
      </c>
      <c r="N2635" s="74">
        <v>5046.9639999999999</v>
      </c>
      <c r="O2635" s="74">
        <v>5140.6210000000001</v>
      </c>
      <c r="P2635" s="74">
        <v>5164.3860000000004</v>
      </c>
      <c r="Q2635" s="74">
        <v>5199.3270000000002</v>
      </c>
      <c r="R2635" s="74">
        <v>5276.4610000000002</v>
      </c>
      <c r="S2635" s="74">
        <v>5277.7560000000003</v>
      </c>
      <c r="T2635" s="74">
        <v>5293.8010000000004</v>
      </c>
      <c r="U2635" s="74">
        <v>5249.4870000000001</v>
      </c>
      <c r="V2635" s="74">
        <v>5471.3280000000004</v>
      </c>
      <c r="W2635" s="67">
        <v>6117.3580000000002</v>
      </c>
      <c r="X2635" s="74">
        <v>6027.5330000000004</v>
      </c>
      <c r="Y2635" s="74">
        <v>5745.768</v>
      </c>
      <c r="Z2635" s="74">
        <v>5411.1130000000003</v>
      </c>
      <c r="AA2635" s="74">
        <v>5067.6899999999996</v>
      </c>
      <c r="AB2635" s="76">
        <v>121202.99</v>
      </c>
      <c r="AC2635" s="18" t="str">
        <f t="shared" si="82"/>
        <v>ok</v>
      </c>
      <c r="AE2635" s="19">
        <f t="shared" si="83"/>
        <v>5205.2770000000019</v>
      </c>
      <c r="AF2635" s="20">
        <v>519.40999999999985</v>
      </c>
      <c r="AG2635" s="21"/>
      <c r="AH2635" s="121"/>
    </row>
    <row r="2636" spans="2:34" ht="14.4" thickTop="1" thickBot="1" x14ac:dyDescent="0.3">
      <c r="B2636" s="12">
        <v>42082</v>
      </c>
      <c r="C2636" s="128" t="s">
        <v>13</v>
      </c>
      <c r="D2636" s="74">
        <v>4699.125</v>
      </c>
      <c r="E2636" s="74">
        <v>4570.21</v>
      </c>
      <c r="F2636" s="74">
        <v>4442.4589999999998</v>
      </c>
      <c r="G2636" s="74">
        <v>4444.4350000000004</v>
      </c>
      <c r="H2636" s="75">
        <v>4432.0540000000001</v>
      </c>
      <c r="I2636" s="74">
        <v>4562.6580000000004</v>
      </c>
      <c r="J2636" s="74">
        <v>4791.8159999999998</v>
      </c>
      <c r="K2636" s="74">
        <v>4693.05</v>
      </c>
      <c r="L2636" s="74">
        <v>4791.0330000000004</v>
      </c>
      <c r="M2636" s="74">
        <v>5005.915</v>
      </c>
      <c r="N2636" s="74">
        <v>5081.2479999999996</v>
      </c>
      <c r="O2636" s="74">
        <v>5189.3980000000001</v>
      </c>
      <c r="P2636" s="74">
        <v>5194.1139999999996</v>
      </c>
      <c r="Q2636" s="74">
        <v>5325.0029999999997</v>
      </c>
      <c r="R2636" s="74">
        <v>5367.2889999999998</v>
      </c>
      <c r="S2636" s="74">
        <v>5391.8010000000004</v>
      </c>
      <c r="T2636" s="74">
        <v>5391.9859999999999</v>
      </c>
      <c r="U2636" s="74">
        <v>5329.5739999999996</v>
      </c>
      <c r="V2636" s="74">
        <v>5636.2640000000001</v>
      </c>
      <c r="W2636" s="67">
        <v>6159.0559999999996</v>
      </c>
      <c r="X2636" s="74">
        <v>6148.4780000000001</v>
      </c>
      <c r="Y2636" s="74">
        <v>5801.7629999999999</v>
      </c>
      <c r="Z2636" s="74">
        <v>5600.5569999999998</v>
      </c>
      <c r="AA2636" s="74">
        <v>5210.6239999999998</v>
      </c>
      <c r="AB2636" s="76">
        <v>123259.91</v>
      </c>
      <c r="AC2636" s="18" t="str">
        <f t="shared" si="82"/>
        <v>ok</v>
      </c>
      <c r="AE2636" s="19">
        <f t="shared" si="83"/>
        <v>2056.9199999999983</v>
      </c>
      <c r="AF2636" s="20">
        <v>534.65</v>
      </c>
      <c r="AG2636" s="21"/>
      <c r="AH2636" s="121"/>
    </row>
    <row r="2637" spans="2:34" ht="14.4" thickTop="1" thickBot="1" x14ac:dyDescent="0.3">
      <c r="B2637" s="12">
        <v>42083</v>
      </c>
      <c r="C2637" s="128" t="s">
        <v>14</v>
      </c>
      <c r="D2637" s="74">
        <v>4935.8630000000003</v>
      </c>
      <c r="E2637" s="74">
        <v>4751.6580000000004</v>
      </c>
      <c r="F2637" s="74">
        <v>4670.5190000000002</v>
      </c>
      <c r="G2637" s="74">
        <v>4603.41</v>
      </c>
      <c r="H2637" s="75">
        <v>4559.152</v>
      </c>
      <c r="I2637" s="74">
        <v>4692.6329999999998</v>
      </c>
      <c r="J2637" s="74">
        <v>4846.5169999999998</v>
      </c>
      <c r="K2637" s="74">
        <v>4790.5429999999997</v>
      </c>
      <c r="L2637" s="74">
        <v>4902.3509999999997</v>
      </c>
      <c r="M2637" s="74">
        <v>5097.8249999999998</v>
      </c>
      <c r="N2637" s="74">
        <v>5217.7700000000004</v>
      </c>
      <c r="O2637" s="74">
        <v>5337.027</v>
      </c>
      <c r="P2637" s="74">
        <v>5402.97</v>
      </c>
      <c r="Q2637" s="74">
        <v>5460.366</v>
      </c>
      <c r="R2637" s="74">
        <v>5520.3909999999996</v>
      </c>
      <c r="S2637" s="74">
        <v>5495.7569999999996</v>
      </c>
      <c r="T2637" s="74">
        <v>5446.0569999999998</v>
      </c>
      <c r="U2637" s="74">
        <v>5417.4059999999999</v>
      </c>
      <c r="V2637" s="74">
        <v>5638.5990000000002</v>
      </c>
      <c r="W2637" s="67">
        <v>6220.5839999999998</v>
      </c>
      <c r="X2637" s="74">
        <v>6168.2330000000002</v>
      </c>
      <c r="Y2637" s="74">
        <v>5966.6620000000003</v>
      </c>
      <c r="Z2637" s="74">
        <v>5739.3680000000004</v>
      </c>
      <c r="AA2637" s="74">
        <v>5410.0969999999998</v>
      </c>
      <c r="AB2637" s="76">
        <v>126291.758</v>
      </c>
      <c r="AC2637" s="18" t="str">
        <f t="shared" si="82"/>
        <v>ok</v>
      </c>
      <c r="AE2637" s="19">
        <f t="shared" si="83"/>
        <v>3031.8479999999981</v>
      </c>
      <c r="AF2637" s="20">
        <v>543.24</v>
      </c>
      <c r="AG2637" s="21"/>
      <c r="AH2637" s="121"/>
    </row>
    <row r="2638" spans="2:34" ht="14.4" thickTop="1" thickBot="1" x14ac:dyDescent="0.3">
      <c r="B2638" s="12">
        <v>42084</v>
      </c>
      <c r="C2638" s="128" t="s">
        <v>15</v>
      </c>
      <c r="D2638" s="74">
        <v>5120.72</v>
      </c>
      <c r="E2638" s="74">
        <v>4844.3950000000004</v>
      </c>
      <c r="F2638" s="74">
        <v>4748.652</v>
      </c>
      <c r="G2638" s="74">
        <v>4694.4210000000003</v>
      </c>
      <c r="H2638" s="75">
        <v>4674.0709999999999</v>
      </c>
      <c r="I2638" s="74">
        <v>4691.7719999999999</v>
      </c>
      <c r="J2638" s="74">
        <v>4680.0789999999997</v>
      </c>
      <c r="K2638" s="74">
        <v>4690.7709999999997</v>
      </c>
      <c r="L2638" s="74">
        <v>4893.0110000000004</v>
      </c>
      <c r="M2638" s="74">
        <v>5104.3770000000004</v>
      </c>
      <c r="N2638" s="74">
        <v>5221.1369999999997</v>
      </c>
      <c r="O2638" s="74">
        <v>5303.9390000000003</v>
      </c>
      <c r="P2638" s="74">
        <v>5356.5159999999996</v>
      </c>
      <c r="Q2638" s="74">
        <v>5349.0789999999997</v>
      </c>
      <c r="R2638" s="74">
        <v>5288.2939999999999</v>
      </c>
      <c r="S2638" s="74">
        <v>5188.2299999999996</v>
      </c>
      <c r="T2638" s="74">
        <v>5117.8459999999995</v>
      </c>
      <c r="U2638" s="74">
        <v>5124.393</v>
      </c>
      <c r="V2638" s="74">
        <v>5442.1409999999996</v>
      </c>
      <c r="W2638" s="75">
        <v>6226.1509999999998</v>
      </c>
      <c r="X2638" s="66">
        <v>6239.5360000000001</v>
      </c>
      <c r="Y2638" s="74">
        <v>6046.51</v>
      </c>
      <c r="Z2638" s="74">
        <v>5769.7259999999997</v>
      </c>
      <c r="AA2638" s="74">
        <v>5323.0159999999996</v>
      </c>
      <c r="AB2638" s="76">
        <v>125138.783</v>
      </c>
      <c r="AC2638" s="18" t="str">
        <f t="shared" si="82"/>
        <v>ok</v>
      </c>
      <c r="AE2638" s="19">
        <f t="shared" si="83"/>
        <v>-1152.9750000000058</v>
      </c>
      <c r="AF2638" s="20">
        <v>547.46</v>
      </c>
      <c r="AG2638" s="21"/>
      <c r="AH2638" s="121"/>
    </row>
    <row r="2639" spans="2:34" ht="14.4" thickTop="1" thickBot="1" x14ac:dyDescent="0.3">
      <c r="B2639" s="12">
        <v>42085</v>
      </c>
      <c r="C2639" s="128" t="s">
        <v>16</v>
      </c>
      <c r="D2639" s="74">
        <v>4961.9179999999997</v>
      </c>
      <c r="E2639" s="74">
        <v>4795.26</v>
      </c>
      <c r="F2639" s="74">
        <v>4622.1109999999999</v>
      </c>
      <c r="G2639" s="74">
        <v>4576.0709999999999</v>
      </c>
      <c r="H2639" s="75">
        <v>4472.6549999999997</v>
      </c>
      <c r="I2639" s="74">
        <v>4502.5119999999997</v>
      </c>
      <c r="J2639" s="74">
        <v>4453.79</v>
      </c>
      <c r="K2639" s="74">
        <v>4311.5529999999999</v>
      </c>
      <c r="L2639" s="74">
        <v>4430.7619999999997</v>
      </c>
      <c r="M2639" s="74">
        <v>4617.5680000000002</v>
      </c>
      <c r="N2639" s="74">
        <v>4595.5540000000001</v>
      </c>
      <c r="O2639" s="74">
        <v>4674.5290000000005</v>
      </c>
      <c r="P2639" s="74">
        <v>4790.5879999999997</v>
      </c>
      <c r="Q2639" s="74">
        <v>4797.1719999999996</v>
      </c>
      <c r="R2639" s="74">
        <v>4813.0259999999998</v>
      </c>
      <c r="S2639" s="74">
        <v>4796.5110000000004</v>
      </c>
      <c r="T2639" s="74">
        <v>4783.4799999999996</v>
      </c>
      <c r="U2639" s="74">
        <v>4818.16</v>
      </c>
      <c r="V2639" s="74">
        <v>5216.3050000000003</v>
      </c>
      <c r="W2639" s="75">
        <v>6086.3940000000002</v>
      </c>
      <c r="X2639" s="66">
        <v>6125.7</v>
      </c>
      <c r="Y2639" s="74">
        <v>5964.67</v>
      </c>
      <c r="Z2639" s="74">
        <v>5597.9870000000001</v>
      </c>
      <c r="AA2639" s="74">
        <v>5124.4210000000003</v>
      </c>
      <c r="AB2639" s="76">
        <v>117928.697</v>
      </c>
      <c r="AC2639" s="18" t="str">
        <f t="shared" si="82"/>
        <v>ok</v>
      </c>
      <c r="AE2639" s="19">
        <f t="shared" si="83"/>
        <v>-7210.0859999999957</v>
      </c>
      <c r="AF2639" s="20">
        <v>544.04</v>
      </c>
      <c r="AG2639" s="21"/>
      <c r="AH2639" s="121"/>
    </row>
    <row r="2640" spans="2:34" ht="14.4" thickTop="1" thickBot="1" x14ac:dyDescent="0.3">
      <c r="B2640" s="12">
        <v>42086</v>
      </c>
      <c r="C2640" s="128" t="s">
        <v>17</v>
      </c>
      <c r="D2640" s="74">
        <v>4788.433</v>
      </c>
      <c r="E2640" s="74">
        <v>4621.375</v>
      </c>
      <c r="F2640" s="74">
        <v>4478.6090000000004</v>
      </c>
      <c r="G2640" s="74">
        <v>4397.3280000000004</v>
      </c>
      <c r="H2640" s="75">
        <v>4401.5370000000003</v>
      </c>
      <c r="I2640" s="74">
        <v>4504.701</v>
      </c>
      <c r="J2640" s="74">
        <v>4753.6390000000001</v>
      </c>
      <c r="K2640" s="74">
        <v>4733.1750000000002</v>
      </c>
      <c r="L2640" s="74">
        <v>4857.4709999999995</v>
      </c>
      <c r="M2640" s="74">
        <v>5092.99</v>
      </c>
      <c r="N2640" s="74">
        <v>5271.1030000000001</v>
      </c>
      <c r="O2640" s="74">
        <v>5336.5429999999997</v>
      </c>
      <c r="P2640" s="74">
        <v>5419.07</v>
      </c>
      <c r="Q2640" s="74">
        <v>5440.85</v>
      </c>
      <c r="R2640" s="74">
        <v>5511.4210000000003</v>
      </c>
      <c r="S2640" s="74">
        <v>5562.2569999999996</v>
      </c>
      <c r="T2640" s="74">
        <v>5519.11</v>
      </c>
      <c r="U2640" s="74">
        <v>5505.107</v>
      </c>
      <c r="V2640" s="74">
        <v>5720.63</v>
      </c>
      <c r="W2640" s="67">
        <v>6211.1970000000001</v>
      </c>
      <c r="X2640" s="74">
        <v>6162.4390000000003</v>
      </c>
      <c r="Y2640" s="74">
        <v>5903.4530000000004</v>
      </c>
      <c r="Z2640" s="74">
        <v>5512.7290000000003</v>
      </c>
      <c r="AA2640" s="74">
        <v>5094.9120000000003</v>
      </c>
      <c r="AB2640" s="76">
        <v>124800.079</v>
      </c>
      <c r="AC2640" s="18" t="str">
        <f t="shared" si="82"/>
        <v>ok</v>
      </c>
      <c r="AE2640" s="19">
        <f t="shared" si="83"/>
        <v>6871.3819999999978</v>
      </c>
      <c r="AF2640" s="20">
        <v>542.22</v>
      </c>
      <c r="AG2640" s="21"/>
      <c r="AH2640" s="121"/>
    </row>
    <row r="2641" spans="1:34" ht="14.4" thickTop="1" thickBot="1" x14ac:dyDescent="0.3">
      <c r="B2641" s="12">
        <v>42087</v>
      </c>
      <c r="C2641" s="128" t="s">
        <v>11</v>
      </c>
      <c r="D2641" s="74">
        <v>4790.866</v>
      </c>
      <c r="E2641" s="74">
        <v>4641.9089999999997</v>
      </c>
      <c r="F2641" s="74">
        <v>4570.2449999999999</v>
      </c>
      <c r="G2641" s="74">
        <v>4516.375</v>
      </c>
      <c r="H2641" s="75">
        <v>4527.1499999999996</v>
      </c>
      <c r="I2641" s="74">
        <v>4578.28</v>
      </c>
      <c r="J2641" s="74">
        <v>4772.67</v>
      </c>
      <c r="K2641" s="74">
        <v>4777.1949999999997</v>
      </c>
      <c r="L2641" s="74">
        <v>4920.098</v>
      </c>
      <c r="M2641" s="74">
        <v>5015.2820000000002</v>
      </c>
      <c r="N2641" s="74">
        <v>5210.848</v>
      </c>
      <c r="O2641" s="74">
        <v>5208.0519999999997</v>
      </c>
      <c r="P2641" s="74">
        <v>5343.1289999999999</v>
      </c>
      <c r="Q2641" s="74">
        <v>5267.5630000000001</v>
      </c>
      <c r="R2641" s="74">
        <v>5379.7790000000005</v>
      </c>
      <c r="S2641" s="74">
        <v>5418.7060000000001</v>
      </c>
      <c r="T2641" s="74">
        <v>5430.9530000000004</v>
      </c>
      <c r="U2641" s="74">
        <v>5399.2659999999996</v>
      </c>
      <c r="V2641" s="74">
        <v>5665.4830000000002</v>
      </c>
      <c r="W2641" s="67">
        <v>6242.8410000000003</v>
      </c>
      <c r="X2641" s="74">
        <v>6232.4309999999996</v>
      </c>
      <c r="Y2641" s="74">
        <v>5984.2389999999996</v>
      </c>
      <c r="Z2641" s="74">
        <v>5670.8950000000004</v>
      </c>
      <c r="AA2641" s="74">
        <v>5383.4790000000003</v>
      </c>
      <c r="AB2641" s="76">
        <v>124947.734</v>
      </c>
      <c r="AC2641" s="18" t="str">
        <f t="shared" si="82"/>
        <v>ok</v>
      </c>
      <c r="AE2641" s="19">
        <f t="shared" si="83"/>
        <v>147.65499999999884</v>
      </c>
      <c r="AF2641" s="20">
        <v>538.83000000000004</v>
      </c>
      <c r="AG2641" s="21"/>
      <c r="AH2641" s="121"/>
    </row>
    <row r="2642" spans="1:34" ht="14.4" thickTop="1" thickBot="1" x14ac:dyDescent="0.3">
      <c r="B2642" s="12">
        <v>42088</v>
      </c>
      <c r="C2642" s="128" t="s">
        <v>12</v>
      </c>
      <c r="D2642" s="74">
        <v>4967.1549999999997</v>
      </c>
      <c r="E2642" s="74">
        <v>4799.1880000000001</v>
      </c>
      <c r="F2642" s="74">
        <v>4724.0150000000003</v>
      </c>
      <c r="G2642" s="74">
        <v>4643.7470000000003</v>
      </c>
      <c r="H2642" s="75">
        <v>4674.4390000000003</v>
      </c>
      <c r="I2642" s="74">
        <v>4769.7539999999999</v>
      </c>
      <c r="J2642" s="74">
        <v>4884.1790000000001</v>
      </c>
      <c r="K2642" s="74">
        <v>4845.7349999999997</v>
      </c>
      <c r="L2642" s="74">
        <v>4977.835</v>
      </c>
      <c r="M2642" s="74">
        <v>5240.9840000000004</v>
      </c>
      <c r="N2642" s="74">
        <v>5303.2860000000001</v>
      </c>
      <c r="O2642" s="74">
        <v>5409.1620000000003</v>
      </c>
      <c r="P2642" s="74">
        <v>5533.0330000000004</v>
      </c>
      <c r="Q2642" s="74">
        <v>5540.0240000000003</v>
      </c>
      <c r="R2642" s="74">
        <v>5607.924</v>
      </c>
      <c r="S2642" s="74">
        <v>5592.4030000000002</v>
      </c>
      <c r="T2642" s="74">
        <v>5642.6750000000002</v>
      </c>
      <c r="U2642" s="74">
        <v>5579.9549999999999</v>
      </c>
      <c r="V2642" s="74">
        <v>5777.17</v>
      </c>
      <c r="W2642" s="67">
        <v>6326.1</v>
      </c>
      <c r="X2642" s="74">
        <v>6319.625</v>
      </c>
      <c r="Y2642" s="74">
        <v>6106.3310000000001</v>
      </c>
      <c r="Z2642" s="74">
        <v>5832.7120000000004</v>
      </c>
      <c r="AA2642" s="74">
        <v>5487.91</v>
      </c>
      <c r="AB2642" s="76">
        <v>128585.341</v>
      </c>
      <c r="AC2642" s="18" t="str">
        <f t="shared" si="82"/>
        <v>ok</v>
      </c>
      <c r="AE2642" s="19">
        <f t="shared" si="83"/>
        <v>3637.6070000000036</v>
      </c>
      <c r="AF2642" s="20">
        <v>557.22</v>
      </c>
      <c r="AG2642" s="21"/>
      <c r="AH2642" s="121"/>
    </row>
    <row r="2643" spans="1:34" ht="14.4" thickTop="1" thickBot="1" x14ac:dyDescent="0.3">
      <c r="B2643" s="12">
        <v>42089</v>
      </c>
      <c r="C2643" s="128" t="s">
        <v>13</v>
      </c>
      <c r="D2643" s="74">
        <v>5113.2950000000001</v>
      </c>
      <c r="E2643" s="74">
        <v>5017.8950000000004</v>
      </c>
      <c r="F2643" s="74">
        <v>4952.6580000000004</v>
      </c>
      <c r="G2643" s="74">
        <v>4871.5879999999997</v>
      </c>
      <c r="H2643" s="75">
        <v>4822.8249999999998</v>
      </c>
      <c r="I2643" s="74">
        <v>4876.5339999999997</v>
      </c>
      <c r="J2643" s="74">
        <v>4909.0450000000001</v>
      </c>
      <c r="K2643" s="74">
        <v>4841.9319999999998</v>
      </c>
      <c r="L2643" s="74">
        <v>5000.6750000000002</v>
      </c>
      <c r="M2643" s="74">
        <v>5229.7610000000004</v>
      </c>
      <c r="N2643" s="74">
        <v>5334.1019999999999</v>
      </c>
      <c r="O2643" s="74">
        <v>5510.5450000000001</v>
      </c>
      <c r="P2643" s="74">
        <v>5609.58</v>
      </c>
      <c r="Q2643" s="74">
        <v>5665.259</v>
      </c>
      <c r="R2643" s="74">
        <v>5729.3789999999999</v>
      </c>
      <c r="S2643" s="74">
        <v>5766.6660000000002</v>
      </c>
      <c r="T2643" s="74">
        <v>5753.9579999999996</v>
      </c>
      <c r="U2643" s="74">
        <v>5628.7939999999999</v>
      </c>
      <c r="V2643" s="74">
        <v>5828.1729999999998</v>
      </c>
      <c r="W2643" s="75">
        <v>6338.7950000000001</v>
      </c>
      <c r="X2643" s="66">
        <v>6364.1049999999996</v>
      </c>
      <c r="Y2643" s="74">
        <v>6145.2380000000003</v>
      </c>
      <c r="Z2643" s="74">
        <v>5971.9790000000003</v>
      </c>
      <c r="AA2643" s="74">
        <v>5496.277</v>
      </c>
      <c r="AB2643" s="76">
        <v>130779.058</v>
      </c>
      <c r="AC2643" s="18" t="str">
        <f t="shared" si="82"/>
        <v>ok</v>
      </c>
      <c r="AE2643" s="19">
        <f t="shared" si="83"/>
        <v>2193.7170000000042</v>
      </c>
      <c r="AF2643" s="20">
        <v>574</v>
      </c>
      <c r="AG2643" s="21"/>
      <c r="AH2643" s="121"/>
    </row>
    <row r="2644" spans="1:34" ht="14.4" thickTop="1" thickBot="1" x14ac:dyDescent="0.3">
      <c r="B2644" s="12">
        <v>42090</v>
      </c>
      <c r="C2644" s="128" t="s">
        <v>14</v>
      </c>
      <c r="D2644" s="74">
        <v>5385.1170000000002</v>
      </c>
      <c r="E2644" s="74">
        <v>5256.57</v>
      </c>
      <c r="F2644" s="74">
        <v>5056.9229999999998</v>
      </c>
      <c r="G2644" s="74">
        <v>4947.9059999999999</v>
      </c>
      <c r="H2644" s="75">
        <v>4933.3419999999996</v>
      </c>
      <c r="I2644" s="74">
        <v>4923.6120000000001</v>
      </c>
      <c r="J2644" s="74">
        <v>4969.1329999999998</v>
      </c>
      <c r="K2644" s="74">
        <v>4847.3379999999997</v>
      </c>
      <c r="L2644" s="74">
        <v>5015.8320000000003</v>
      </c>
      <c r="M2644" s="74">
        <v>5161.9030000000002</v>
      </c>
      <c r="N2644" s="74">
        <v>5295.6620000000003</v>
      </c>
      <c r="O2644" s="89">
        <v>5262.1940000000004</v>
      </c>
      <c r="P2644" s="89">
        <v>5291.38</v>
      </c>
      <c r="Q2644" s="89">
        <v>5306.0540000000001</v>
      </c>
      <c r="R2644" s="89">
        <v>5250.8029999999999</v>
      </c>
      <c r="S2644" s="89">
        <v>5179.759</v>
      </c>
      <c r="T2644" s="89">
        <v>5182.4219999999996</v>
      </c>
      <c r="U2644" s="89">
        <v>5151.8599999999997</v>
      </c>
      <c r="V2644" s="89">
        <v>5416.0540000000001</v>
      </c>
      <c r="W2644" s="67">
        <v>5752.0309999999999</v>
      </c>
      <c r="X2644" s="89">
        <v>5660.4120000000003</v>
      </c>
      <c r="Y2644" s="89">
        <v>5354.3519999999999</v>
      </c>
      <c r="Z2644" s="89">
        <v>5158.6670000000004</v>
      </c>
      <c r="AA2644" s="89">
        <v>4887.3069999999998</v>
      </c>
      <c r="AB2644" s="76">
        <v>124646.633</v>
      </c>
      <c r="AC2644" s="18" t="str">
        <f t="shared" si="82"/>
        <v>ok</v>
      </c>
      <c r="AE2644" s="19">
        <f t="shared" si="83"/>
        <v>-6132.4250000000029</v>
      </c>
      <c r="AF2644" s="20">
        <v>515.75</v>
      </c>
      <c r="AG2644" s="21"/>
      <c r="AH2644" s="121"/>
    </row>
    <row r="2645" spans="1:34" ht="14.4" thickTop="1" thickBot="1" x14ac:dyDescent="0.3">
      <c r="B2645" s="12">
        <v>42091</v>
      </c>
      <c r="C2645" s="128" t="s">
        <v>15</v>
      </c>
      <c r="D2645" s="89">
        <v>4593.201</v>
      </c>
      <c r="E2645" s="89">
        <v>4469.6139999999996</v>
      </c>
      <c r="F2645" s="89">
        <v>4309.2259999999997</v>
      </c>
      <c r="G2645" s="89">
        <v>4297.951</v>
      </c>
      <c r="H2645" s="90">
        <v>4289.8909999999996</v>
      </c>
      <c r="I2645" s="89">
        <v>4379.0940000000001</v>
      </c>
      <c r="J2645" s="89">
        <v>4385.3180000000002</v>
      </c>
      <c r="K2645" s="89">
        <v>4382.3119999999999</v>
      </c>
      <c r="L2645" s="89">
        <v>4618.4589999999998</v>
      </c>
      <c r="M2645" s="89">
        <v>4806.4210000000003</v>
      </c>
      <c r="N2645" s="89">
        <v>4874.4639999999999</v>
      </c>
      <c r="O2645" s="89">
        <v>4983.6869999999999</v>
      </c>
      <c r="P2645" s="89">
        <v>5047.4520000000002</v>
      </c>
      <c r="Q2645" s="89">
        <v>5002.3519999999999</v>
      </c>
      <c r="R2645" s="89">
        <v>4972.0079999999998</v>
      </c>
      <c r="S2645" s="89">
        <v>4911.5510000000004</v>
      </c>
      <c r="T2645" s="89">
        <v>4893.91</v>
      </c>
      <c r="U2645" s="89">
        <v>4842.4880000000003</v>
      </c>
      <c r="V2645" s="89">
        <v>5133.451</v>
      </c>
      <c r="W2645" s="67">
        <v>5930.2470000000003</v>
      </c>
      <c r="X2645" s="89">
        <v>5837.0159999999996</v>
      </c>
      <c r="Y2645" s="89">
        <v>5568.2510000000002</v>
      </c>
      <c r="Z2645" s="89">
        <v>5140.0569999999998</v>
      </c>
      <c r="AA2645" s="89">
        <v>4775.3040000000001</v>
      </c>
      <c r="AB2645" s="76">
        <v>116443.72500000001</v>
      </c>
      <c r="AC2645" s="18" t="str">
        <f t="shared" si="82"/>
        <v>ok</v>
      </c>
      <c r="AE2645" s="19">
        <f t="shared" si="83"/>
        <v>-8202.9079999999958</v>
      </c>
      <c r="AF2645" s="20">
        <v>496.66</v>
      </c>
      <c r="AG2645" s="21"/>
      <c r="AH2645" s="121"/>
    </row>
    <row r="2646" spans="1:34" ht="14.4" thickTop="1" thickBot="1" x14ac:dyDescent="0.3">
      <c r="B2646" s="12">
        <v>42092</v>
      </c>
      <c r="C2646" s="128" t="s">
        <v>16</v>
      </c>
      <c r="D2646" s="89">
        <v>4452.6369999999997</v>
      </c>
      <c r="E2646" s="89">
        <v>4273.8119999999999</v>
      </c>
      <c r="F2646" s="89">
        <v>4173.3990000000003</v>
      </c>
      <c r="G2646" s="89">
        <v>4123.4279999999999</v>
      </c>
      <c r="H2646" s="90">
        <v>4047.9490000000001</v>
      </c>
      <c r="I2646" s="89">
        <v>4073.52</v>
      </c>
      <c r="J2646" s="89">
        <v>4011.5990000000002</v>
      </c>
      <c r="K2646" s="89">
        <v>3969.5079999999998</v>
      </c>
      <c r="L2646" s="89">
        <v>4105.5609999999997</v>
      </c>
      <c r="M2646" s="89">
        <v>4272.3230000000003</v>
      </c>
      <c r="N2646" s="89">
        <v>4361.5950000000003</v>
      </c>
      <c r="O2646" s="89">
        <v>4384.03</v>
      </c>
      <c r="P2646" s="89">
        <v>4459.8029999999999</v>
      </c>
      <c r="Q2646" s="89">
        <v>4444.4059999999999</v>
      </c>
      <c r="R2646" s="89">
        <v>4503.7470000000003</v>
      </c>
      <c r="S2646" s="89">
        <v>4472.826</v>
      </c>
      <c r="T2646" s="89">
        <v>4431.549</v>
      </c>
      <c r="U2646" s="89">
        <v>4419.58</v>
      </c>
      <c r="V2646" s="89">
        <v>4703.3130000000001</v>
      </c>
      <c r="W2646" s="90">
        <v>5516.2250000000004</v>
      </c>
      <c r="X2646" s="66">
        <v>5610.7309999999998</v>
      </c>
      <c r="Y2646" s="89">
        <v>5372.3230000000003</v>
      </c>
      <c r="Z2646" s="89">
        <v>5159.4530000000004</v>
      </c>
      <c r="AA2646" s="89">
        <v>4772.0479999999998</v>
      </c>
      <c r="AB2646" s="76">
        <v>108115.36500000001</v>
      </c>
      <c r="AC2646" s="18" t="str">
        <f t="shared" si="82"/>
        <v>ok</v>
      </c>
      <c r="AE2646" s="19">
        <f t="shared" si="83"/>
        <v>-8328.36</v>
      </c>
      <c r="AF2646" s="20">
        <v>514.07999999999993</v>
      </c>
      <c r="AG2646" s="21"/>
      <c r="AH2646" s="121"/>
    </row>
    <row r="2647" spans="1:34" ht="14.4" thickTop="1" thickBot="1" x14ac:dyDescent="0.3">
      <c r="B2647" s="12">
        <v>42093</v>
      </c>
      <c r="C2647" s="128" t="s">
        <v>17</v>
      </c>
      <c r="D2647" s="89">
        <v>4444.415</v>
      </c>
      <c r="E2647" s="89">
        <v>4223.7910000000002</v>
      </c>
      <c r="F2647" s="89">
        <v>4080.518</v>
      </c>
      <c r="G2647" s="89">
        <v>4046.6779999999999</v>
      </c>
      <c r="H2647" s="90">
        <v>4064.0929999999998</v>
      </c>
      <c r="I2647" s="89">
        <v>4194.0150000000003</v>
      </c>
      <c r="J2647" s="89">
        <v>4211.3149999999996</v>
      </c>
      <c r="K2647" s="89">
        <v>4338.9070000000002</v>
      </c>
      <c r="L2647" s="74">
        <v>4646.0690000000004</v>
      </c>
      <c r="M2647" s="74">
        <v>4856.1220000000003</v>
      </c>
      <c r="N2647" s="74">
        <v>4980.6229999999996</v>
      </c>
      <c r="O2647" s="74">
        <v>5082.3540000000003</v>
      </c>
      <c r="P2647" s="74">
        <v>5149.2070000000003</v>
      </c>
      <c r="Q2647" s="74">
        <v>5229.5839999999998</v>
      </c>
      <c r="R2647" s="74">
        <v>5249.9430000000002</v>
      </c>
      <c r="S2647" s="74">
        <v>5244.3490000000002</v>
      </c>
      <c r="T2647" s="74">
        <v>5134.34</v>
      </c>
      <c r="U2647" s="74">
        <v>5106.6760000000004</v>
      </c>
      <c r="V2647" s="74">
        <v>5246.7669999999998</v>
      </c>
      <c r="W2647" s="67">
        <v>5996.6909999999998</v>
      </c>
      <c r="X2647" s="74">
        <v>5990.4139999999998</v>
      </c>
      <c r="Y2647" s="74">
        <v>5757.0810000000001</v>
      </c>
      <c r="Z2647" s="74">
        <v>5369.6220000000003</v>
      </c>
      <c r="AA2647" s="74">
        <v>5102.7879999999996</v>
      </c>
      <c r="AB2647" s="76">
        <v>117746.36199999999</v>
      </c>
      <c r="AC2647" s="18" t="str">
        <f t="shared" si="82"/>
        <v>ok</v>
      </c>
      <c r="AE2647" s="19">
        <f t="shared" si="83"/>
        <v>9630.9969999999885</v>
      </c>
      <c r="AF2647" s="20">
        <v>521.64</v>
      </c>
      <c r="AG2647" s="21"/>
      <c r="AH2647" s="121"/>
    </row>
    <row r="2648" spans="1:34" ht="14.4" thickTop="1" thickBot="1" x14ac:dyDescent="0.3">
      <c r="B2648" s="12">
        <v>42094</v>
      </c>
      <c r="C2648" s="128" t="s">
        <v>11</v>
      </c>
      <c r="D2648" s="74">
        <v>4762.4189999999999</v>
      </c>
      <c r="E2648" s="74">
        <v>4506.1189999999997</v>
      </c>
      <c r="F2648" s="74">
        <v>4456.982</v>
      </c>
      <c r="G2648" s="74">
        <v>4380.1549999999997</v>
      </c>
      <c r="H2648" s="75">
        <v>4356.0739999999996</v>
      </c>
      <c r="I2648" s="74">
        <v>4365.7979999999998</v>
      </c>
      <c r="J2648" s="74">
        <v>4406.6329999999998</v>
      </c>
      <c r="K2648" s="74">
        <v>4411.884</v>
      </c>
      <c r="L2648" s="74">
        <v>4633.3469999999998</v>
      </c>
      <c r="M2648" s="74">
        <v>4875.6049999999996</v>
      </c>
      <c r="N2648" s="74">
        <v>5008.9809999999998</v>
      </c>
      <c r="O2648" s="74">
        <v>5099.7579999999998</v>
      </c>
      <c r="P2648" s="74">
        <v>5210.1750000000002</v>
      </c>
      <c r="Q2648" s="74">
        <v>5267.8509999999997</v>
      </c>
      <c r="R2648" s="74">
        <v>5314.7979999999998</v>
      </c>
      <c r="S2648" s="74">
        <v>5288.6530000000002</v>
      </c>
      <c r="T2648" s="74">
        <v>5336.0110000000004</v>
      </c>
      <c r="U2648" s="74">
        <v>5214.3739999999998</v>
      </c>
      <c r="V2648" s="74">
        <v>5309.68</v>
      </c>
      <c r="W2648" s="75">
        <v>6120.7240000000002</v>
      </c>
      <c r="X2648" s="66">
        <v>6124.7820000000002</v>
      </c>
      <c r="Y2648" s="74">
        <v>5831.5770000000002</v>
      </c>
      <c r="Z2648" s="74">
        <v>5526.34</v>
      </c>
      <c r="AA2648" s="74">
        <v>5214.7929999999997</v>
      </c>
      <c r="AB2648" s="76">
        <v>121023.51300000001</v>
      </c>
      <c r="AC2648" s="18" t="str">
        <f t="shared" si="82"/>
        <v>ok</v>
      </c>
      <c r="AE2648" s="19">
        <f t="shared" si="83"/>
        <v>3277.1510000000126</v>
      </c>
      <c r="AF2648" s="20">
        <v>539.99</v>
      </c>
      <c r="AG2648" s="21"/>
      <c r="AH2648" s="121"/>
    </row>
    <row r="2649" spans="1:34" ht="14.4" thickTop="1" thickBot="1" x14ac:dyDescent="0.3">
      <c r="A2649" s="11" t="s">
        <v>20</v>
      </c>
      <c r="B2649" s="12">
        <v>42095</v>
      </c>
      <c r="C2649" s="128" t="s">
        <v>12</v>
      </c>
      <c r="D2649" s="70">
        <v>4944.1610000000001</v>
      </c>
      <c r="E2649" s="70">
        <v>4624.8670000000002</v>
      </c>
      <c r="F2649" s="70">
        <v>4595.2979999999998</v>
      </c>
      <c r="G2649" s="70">
        <v>4532.3379999999997</v>
      </c>
      <c r="H2649" s="71">
        <v>4492.2619999999997</v>
      </c>
      <c r="I2649" s="70">
        <v>4593.13</v>
      </c>
      <c r="J2649" s="70">
        <v>4483.9560000000001</v>
      </c>
      <c r="K2649" s="70">
        <v>4472.259</v>
      </c>
      <c r="L2649" s="70">
        <v>4743.2240000000002</v>
      </c>
      <c r="M2649" s="70">
        <v>4908.4960000000001</v>
      </c>
      <c r="N2649" s="70">
        <v>5060.0569999999998</v>
      </c>
      <c r="O2649" s="70">
        <v>5153.0940000000001</v>
      </c>
      <c r="P2649" s="70">
        <v>5272.7060000000001</v>
      </c>
      <c r="Q2649" s="70">
        <v>5377.875</v>
      </c>
      <c r="R2649" s="70">
        <v>5413.3209999999999</v>
      </c>
      <c r="S2649" s="70">
        <v>5407.4480000000003</v>
      </c>
      <c r="T2649" s="70">
        <v>5420.1289999999999</v>
      </c>
      <c r="U2649" s="70">
        <v>5257.7079999999996</v>
      </c>
      <c r="V2649" s="70">
        <v>5470.22</v>
      </c>
      <c r="W2649" s="71">
        <v>6168.6989999999996</v>
      </c>
      <c r="X2649" s="66">
        <v>6173.8890000000001</v>
      </c>
      <c r="Y2649" s="70">
        <v>5969.9139999999998</v>
      </c>
      <c r="Z2649" s="70">
        <v>5763.8029999999999</v>
      </c>
      <c r="AA2649" s="70">
        <v>5498.9589999999998</v>
      </c>
      <c r="AB2649" s="72">
        <v>123797.81299999999</v>
      </c>
      <c r="AC2649" s="18" t="str">
        <f t="shared" si="82"/>
        <v>ok</v>
      </c>
      <c r="AE2649" s="19">
        <f t="shared" si="83"/>
        <v>2774.2999999999884</v>
      </c>
      <c r="AF2649" s="20">
        <v>559.9</v>
      </c>
      <c r="AG2649" s="21"/>
      <c r="AH2649" s="121"/>
    </row>
    <row r="2650" spans="1:34" ht="14.4" thickTop="1" thickBot="1" x14ac:dyDescent="0.3">
      <c r="B2650" s="12">
        <v>42096</v>
      </c>
      <c r="C2650" s="128" t="s">
        <v>13</v>
      </c>
      <c r="D2650" s="70">
        <v>5089.6490000000003</v>
      </c>
      <c r="E2650" s="70">
        <v>4877.8329999999996</v>
      </c>
      <c r="F2650" s="70">
        <v>4662.116</v>
      </c>
      <c r="G2650" s="70">
        <v>4605.0379999999996</v>
      </c>
      <c r="H2650" s="71">
        <v>4592.3090000000002</v>
      </c>
      <c r="I2650" s="70">
        <v>4629.1530000000002</v>
      </c>
      <c r="J2650" s="70">
        <v>4538.8100000000004</v>
      </c>
      <c r="K2650" s="70">
        <v>4480.1480000000001</v>
      </c>
      <c r="L2650" s="70">
        <v>4712.9219999999996</v>
      </c>
      <c r="M2650" s="70">
        <v>4858.9960000000001</v>
      </c>
      <c r="N2650" s="70">
        <v>5010.4960000000001</v>
      </c>
      <c r="O2650" s="70">
        <v>5030.8919999999998</v>
      </c>
      <c r="P2650" s="70">
        <v>5157.42</v>
      </c>
      <c r="Q2650" s="70">
        <v>5156.1760000000004</v>
      </c>
      <c r="R2650" s="70">
        <v>5141.5339999999997</v>
      </c>
      <c r="S2650" s="70">
        <v>5131.76</v>
      </c>
      <c r="T2650" s="70">
        <v>5058.3140000000003</v>
      </c>
      <c r="U2650" s="70">
        <v>5031.8519999999999</v>
      </c>
      <c r="V2650" s="70">
        <v>5277.9340000000002</v>
      </c>
      <c r="W2650" s="71">
        <v>5955.982</v>
      </c>
      <c r="X2650" s="66">
        <v>5961.5959999999995</v>
      </c>
      <c r="Y2650" s="70">
        <v>5731.0950000000003</v>
      </c>
      <c r="Z2650" s="70">
        <v>5614.7790000000005</v>
      </c>
      <c r="AA2650" s="70">
        <v>5385.902</v>
      </c>
      <c r="AB2650" s="72">
        <v>121692.70600000001</v>
      </c>
      <c r="AC2650" s="18" t="str">
        <f t="shared" si="82"/>
        <v>ok</v>
      </c>
      <c r="AE2650" s="19">
        <f t="shared" si="83"/>
        <v>-2105.1069999999891</v>
      </c>
      <c r="AF2650" s="20">
        <v>563.25999999999988</v>
      </c>
      <c r="AG2650" s="21"/>
      <c r="AH2650" s="121"/>
    </row>
    <row r="2651" spans="1:34" ht="14.4" thickTop="1" thickBot="1" x14ac:dyDescent="0.3">
      <c r="B2651" s="12">
        <v>42097</v>
      </c>
      <c r="C2651" s="128" t="s">
        <v>14</v>
      </c>
      <c r="D2651" s="70">
        <v>5069.8739999999998</v>
      </c>
      <c r="E2651" s="70">
        <v>4841.1019999999999</v>
      </c>
      <c r="F2651" s="70">
        <v>4725.5529999999999</v>
      </c>
      <c r="G2651" s="70">
        <v>4637.335</v>
      </c>
      <c r="H2651" s="71">
        <v>4564.1890000000003</v>
      </c>
      <c r="I2651" s="70">
        <v>4517.482</v>
      </c>
      <c r="J2651" s="70">
        <v>4337.0910000000003</v>
      </c>
      <c r="K2651" s="70">
        <v>4161.4629999999997</v>
      </c>
      <c r="L2651" s="70">
        <v>4323.1670000000004</v>
      </c>
      <c r="M2651" s="70">
        <v>4357.6080000000002</v>
      </c>
      <c r="N2651" s="70">
        <v>4433.1980000000003</v>
      </c>
      <c r="O2651" s="70">
        <v>4454.3040000000001</v>
      </c>
      <c r="P2651" s="70">
        <v>4517.768</v>
      </c>
      <c r="Q2651" s="70">
        <v>4605.4709999999995</v>
      </c>
      <c r="R2651" s="70">
        <v>4633.5709999999999</v>
      </c>
      <c r="S2651" s="70">
        <v>4632.8180000000002</v>
      </c>
      <c r="T2651" s="70">
        <v>4668.4889999999996</v>
      </c>
      <c r="U2651" s="70">
        <v>4616.3419999999996</v>
      </c>
      <c r="V2651" s="70">
        <v>4808.6610000000001</v>
      </c>
      <c r="W2651" s="71">
        <v>5557.3729999999996</v>
      </c>
      <c r="X2651" s="66">
        <v>5668.8540000000003</v>
      </c>
      <c r="Y2651" s="70">
        <v>5586.2839999999997</v>
      </c>
      <c r="Z2651" s="70">
        <v>5438.8519999999999</v>
      </c>
      <c r="AA2651" s="70">
        <v>5197.3040000000001</v>
      </c>
      <c r="AB2651" s="72">
        <v>114354.15300000001</v>
      </c>
      <c r="AC2651" s="18" t="str">
        <f t="shared" si="82"/>
        <v>ok</v>
      </c>
      <c r="AE2651" s="19">
        <f t="shared" si="83"/>
        <v>-7338.5529999999999</v>
      </c>
      <c r="AF2651" s="20">
        <v>584.57999999999993</v>
      </c>
      <c r="AG2651" s="21"/>
      <c r="AH2651" s="121"/>
    </row>
    <row r="2652" spans="1:34" ht="14.4" thickTop="1" thickBot="1" x14ac:dyDescent="0.3">
      <c r="A2652" s="11" t="s">
        <v>20</v>
      </c>
      <c r="B2652" s="12">
        <v>42098</v>
      </c>
      <c r="C2652" s="128" t="s">
        <v>15</v>
      </c>
      <c r="D2652" s="70">
        <v>4944.74</v>
      </c>
      <c r="E2652" s="70">
        <v>4707.9369999999999</v>
      </c>
      <c r="F2652" s="70">
        <v>4415.7209999999995</v>
      </c>
      <c r="G2652" s="70">
        <v>4584.192</v>
      </c>
      <c r="H2652" s="71">
        <v>4345.12</v>
      </c>
      <c r="I2652" s="70">
        <v>4408.6729999999998</v>
      </c>
      <c r="J2652" s="70">
        <v>4325.4170000000004</v>
      </c>
      <c r="K2652" s="70">
        <v>4223.3090000000002</v>
      </c>
      <c r="L2652" s="70">
        <v>4422.7790000000005</v>
      </c>
      <c r="M2652" s="70">
        <v>4600.3959999999997</v>
      </c>
      <c r="N2652" s="70">
        <v>4680.5360000000001</v>
      </c>
      <c r="O2652" s="70">
        <v>4707.5730000000003</v>
      </c>
      <c r="P2652" s="70">
        <v>4760.0079999999998</v>
      </c>
      <c r="Q2652" s="70">
        <v>4748.9859999999999</v>
      </c>
      <c r="R2652" s="70">
        <v>4737.174</v>
      </c>
      <c r="S2652" s="70">
        <v>4709.625</v>
      </c>
      <c r="T2652" s="70">
        <v>4691.3720000000003</v>
      </c>
      <c r="U2652" s="70">
        <v>4734.1509999999998</v>
      </c>
      <c r="V2652" s="70">
        <v>5024.9390000000003</v>
      </c>
      <c r="W2652" s="67">
        <v>5943.8620000000001</v>
      </c>
      <c r="X2652" s="70">
        <v>5945.31</v>
      </c>
      <c r="Y2652" s="70">
        <v>5755.5050000000001</v>
      </c>
      <c r="Z2652" s="70">
        <v>5490.4219999999996</v>
      </c>
      <c r="AA2652" s="70">
        <v>5171.5479999999998</v>
      </c>
      <c r="AB2652" s="72">
        <v>116079.295</v>
      </c>
      <c r="AC2652" s="18" t="str">
        <f t="shared" si="82"/>
        <v>ok</v>
      </c>
      <c r="AE2652" s="58">
        <f t="shared" si="83"/>
        <v>1725.1419999999925</v>
      </c>
      <c r="AF2652" s="20">
        <v>574.9</v>
      </c>
      <c r="AG2652" s="21"/>
      <c r="AH2652" s="121"/>
    </row>
    <row r="2653" spans="1:34" ht="14.4" thickTop="1" thickBot="1" x14ac:dyDescent="0.3">
      <c r="B2653" s="12">
        <v>42099</v>
      </c>
      <c r="C2653" s="128" t="s">
        <v>16</v>
      </c>
      <c r="D2653" s="70">
        <v>4926.8090000000002</v>
      </c>
      <c r="E2653" s="66">
        <v>0</v>
      </c>
      <c r="F2653" s="70">
        <v>4713.2070000000003</v>
      </c>
      <c r="G2653" s="70">
        <v>4552.1139999999996</v>
      </c>
      <c r="H2653" s="71">
        <v>4482.0600000000004</v>
      </c>
      <c r="I2653" s="70">
        <v>4405.3389999999999</v>
      </c>
      <c r="J2653" s="70">
        <v>4414.9799999999996</v>
      </c>
      <c r="K2653" s="70">
        <v>4243.6130000000003</v>
      </c>
      <c r="L2653" s="70">
        <v>4155.134</v>
      </c>
      <c r="M2653" s="70">
        <v>4300.0829999999996</v>
      </c>
      <c r="N2653" s="70">
        <v>4421.6469999999999</v>
      </c>
      <c r="O2653" s="70">
        <v>4531.4440000000004</v>
      </c>
      <c r="P2653" s="70">
        <v>4473.2860000000001</v>
      </c>
      <c r="Q2653" s="70">
        <v>4568.5460000000003</v>
      </c>
      <c r="R2653" s="70">
        <v>4612.7610000000004</v>
      </c>
      <c r="S2653" s="70">
        <v>4589.4210000000003</v>
      </c>
      <c r="T2653" s="70">
        <v>4565.8540000000003</v>
      </c>
      <c r="U2653" s="70">
        <v>4560.8389999999999</v>
      </c>
      <c r="V2653" s="70">
        <v>4607.9430000000002</v>
      </c>
      <c r="W2653" s="71">
        <v>4814.4470000000001</v>
      </c>
      <c r="X2653" s="70">
        <v>5860.9189999999999</v>
      </c>
      <c r="Y2653" s="66">
        <v>5950.8469999999998</v>
      </c>
      <c r="Z2653" s="70">
        <v>5737.7730000000001</v>
      </c>
      <c r="AA2653" s="70">
        <v>5426.4669999999996</v>
      </c>
      <c r="AB2653" s="72">
        <v>108915.533</v>
      </c>
      <c r="AC2653" s="18" t="str">
        <f t="shared" si="82"/>
        <v>ok</v>
      </c>
      <c r="AE2653" s="58">
        <f t="shared" si="83"/>
        <v>-7163.7620000000024</v>
      </c>
      <c r="AF2653" s="20">
        <v>556.32000000000005</v>
      </c>
      <c r="AG2653" s="21"/>
      <c r="AH2653" s="121"/>
    </row>
    <row r="2654" spans="1:34" ht="14.4" thickTop="1" thickBot="1" x14ac:dyDescent="0.3">
      <c r="B2654" s="12">
        <v>42100</v>
      </c>
      <c r="C2654" s="128" t="s">
        <v>17</v>
      </c>
      <c r="D2654" s="70">
        <v>4945.9040000000005</v>
      </c>
      <c r="E2654" s="70">
        <v>4695.8</v>
      </c>
      <c r="F2654" s="70">
        <v>4627.866</v>
      </c>
      <c r="G2654" s="70">
        <v>4492.3280000000004</v>
      </c>
      <c r="H2654" s="71">
        <v>4455.1450000000004</v>
      </c>
      <c r="I2654" s="70">
        <v>4499.5169999999998</v>
      </c>
      <c r="J2654" s="70">
        <v>4725.473</v>
      </c>
      <c r="K2654" s="70">
        <v>4709.0919999999996</v>
      </c>
      <c r="L2654" s="70">
        <v>4879.4110000000001</v>
      </c>
      <c r="M2654" s="70">
        <v>5190.2129999999997</v>
      </c>
      <c r="N2654" s="70">
        <v>5263.5119999999997</v>
      </c>
      <c r="O2654" s="70">
        <v>5416.8230000000003</v>
      </c>
      <c r="P2654" s="70">
        <v>5501.3779999999997</v>
      </c>
      <c r="Q2654" s="70">
        <v>5547.3379999999997</v>
      </c>
      <c r="R2654" s="70">
        <v>5584.4160000000002</v>
      </c>
      <c r="S2654" s="70">
        <v>5569.0940000000001</v>
      </c>
      <c r="T2654" s="70">
        <v>5553.9139999999998</v>
      </c>
      <c r="U2654" s="70">
        <v>5531.7190000000001</v>
      </c>
      <c r="V2654" s="70">
        <v>5402.1229999999996</v>
      </c>
      <c r="W2654" s="71">
        <v>5575.8959999999997</v>
      </c>
      <c r="X2654" s="66">
        <v>6250.817</v>
      </c>
      <c r="Y2654" s="70">
        <v>6235.4530000000004</v>
      </c>
      <c r="Z2654" s="70">
        <v>5985.2030000000004</v>
      </c>
      <c r="AA2654" s="70">
        <v>5643.8029999999999</v>
      </c>
      <c r="AB2654" s="72">
        <v>126282.238</v>
      </c>
      <c r="AC2654" s="18" t="str">
        <f t="shared" si="82"/>
        <v>ok</v>
      </c>
      <c r="AE2654" s="19">
        <f t="shared" si="83"/>
        <v>17366.705000000002</v>
      </c>
      <c r="AF2654" s="20">
        <v>565</v>
      </c>
      <c r="AG2654" s="21"/>
      <c r="AH2654" s="121"/>
    </row>
    <row r="2655" spans="1:34" ht="14.4" thickTop="1" thickBot="1" x14ac:dyDescent="0.3">
      <c r="B2655" s="12">
        <v>42101</v>
      </c>
      <c r="C2655" s="128" t="s">
        <v>11</v>
      </c>
      <c r="D2655" s="70">
        <v>5191.1469999999999</v>
      </c>
      <c r="E2655" s="70">
        <v>5067.3209999999999</v>
      </c>
      <c r="F2655" s="70">
        <v>4959.4549999999999</v>
      </c>
      <c r="G2655" s="70">
        <v>4829.0630000000001</v>
      </c>
      <c r="H2655" s="71">
        <v>4722.6869999999999</v>
      </c>
      <c r="I2655" s="70">
        <v>4726.7759999999998</v>
      </c>
      <c r="J2655" s="70">
        <v>4799.4830000000002</v>
      </c>
      <c r="K2655" s="70">
        <v>4809.9160000000002</v>
      </c>
      <c r="L2655" s="70">
        <v>4900.0169999999998</v>
      </c>
      <c r="M2655" s="70">
        <v>5161.4629999999997</v>
      </c>
      <c r="N2655" s="70">
        <v>5284.65</v>
      </c>
      <c r="O2655" s="70">
        <v>5346.6660000000002</v>
      </c>
      <c r="P2655" s="70">
        <v>5469.9949999999999</v>
      </c>
      <c r="Q2655" s="70">
        <v>5527.0230000000001</v>
      </c>
      <c r="R2655" s="70">
        <v>5591.5780000000004</v>
      </c>
      <c r="S2655" s="70">
        <v>5586.2139999999999</v>
      </c>
      <c r="T2655" s="70">
        <v>5682.4740000000002</v>
      </c>
      <c r="U2655" s="70">
        <v>5571.9939999999997</v>
      </c>
      <c r="V2655" s="70">
        <v>5530.8590000000004</v>
      </c>
      <c r="W2655" s="71">
        <v>5621.8239999999996</v>
      </c>
      <c r="X2655" s="66">
        <v>6342.0230000000001</v>
      </c>
      <c r="Y2655" s="70">
        <v>6338.9009999999998</v>
      </c>
      <c r="Z2655" s="70">
        <v>6142.7389999999996</v>
      </c>
      <c r="AA2655" s="70">
        <v>5971.3860000000004</v>
      </c>
      <c r="AB2655" s="72">
        <v>129175.65399999999</v>
      </c>
      <c r="AC2655" s="18" t="str">
        <f t="shared" si="82"/>
        <v>ok</v>
      </c>
      <c r="AE2655" s="19">
        <f t="shared" si="83"/>
        <v>2893.4159999999974</v>
      </c>
      <c r="AF2655" s="20">
        <v>573.83000000000004</v>
      </c>
      <c r="AG2655" s="21"/>
      <c r="AH2655" s="121"/>
    </row>
    <row r="2656" spans="1:34" ht="14.4" thickTop="1" thickBot="1" x14ac:dyDescent="0.3">
      <c r="B2656" s="12">
        <v>42102</v>
      </c>
      <c r="C2656" s="128" t="s">
        <v>12</v>
      </c>
      <c r="D2656" s="70">
        <v>5604.9859999999999</v>
      </c>
      <c r="E2656" s="70">
        <v>5265.7179999999998</v>
      </c>
      <c r="F2656" s="70">
        <v>5125.3540000000003</v>
      </c>
      <c r="G2656" s="70">
        <v>5093.808</v>
      </c>
      <c r="H2656" s="71">
        <v>5006.9979999999996</v>
      </c>
      <c r="I2656" s="70">
        <v>5022.4539999999997</v>
      </c>
      <c r="J2656" s="70">
        <v>5229.9790000000003</v>
      </c>
      <c r="K2656" s="70">
        <v>5052.1509999999998</v>
      </c>
      <c r="L2656" s="70">
        <v>5220.8509999999997</v>
      </c>
      <c r="M2656" s="70">
        <v>5449.4260000000004</v>
      </c>
      <c r="N2656" s="70">
        <v>5576.0330000000004</v>
      </c>
      <c r="O2656" s="70">
        <v>5717.3710000000001</v>
      </c>
      <c r="P2656" s="70">
        <v>5844.3230000000003</v>
      </c>
      <c r="Q2656" s="70">
        <v>5826.308</v>
      </c>
      <c r="R2656" s="70">
        <v>5872.7849999999999</v>
      </c>
      <c r="S2656" s="70">
        <v>5880.06</v>
      </c>
      <c r="T2656" s="70">
        <v>5844.4070000000002</v>
      </c>
      <c r="U2656" s="70">
        <v>5826.5259999999998</v>
      </c>
      <c r="V2656" s="70">
        <v>5650.2030000000004</v>
      </c>
      <c r="W2656" s="71">
        <v>5756.6409999999996</v>
      </c>
      <c r="X2656" s="70">
        <v>6351.4210000000003</v>
      </c>
      <c r="Y2656" s="66">
        <v>6439.0360000000001</v>
      </c>
      <c r="Z2656" s="70">
        <v>6257.4409999999998</v>
      </c>
      <c r="AA2656" s="70">
        <v>6044.0230000000001</v>
      </c>
      <c r="AB2656" s="72">
        <v>134958.30300000001</v>
      </c>
      <c r="AC2656" s="18" t="str">
        <f t="shared" si="82"/>
        <v>ok</v>
      </c>
      <c r="AE2656" s="19">
        <f t="shared" si="83"/>
        <v>5782.6490000000194</v>
      </c>
      <c r="AF2656" s="20">
        <v>579.84</v>
      </c>
      <c r="AG2656" s="21"/>
      <c r="AH2656" s="121"/>
    </row>
    <row r="2657" spans="2:34" ht="14.4" thickTop="1" thickBot="1" x14ac:dyDescent="0.3">
      <c r="B2657" s="12">
        <v>42103</v>
      </c>
      <c r="C2657" s="128" t="s">
        <v>13</v>
      </c>
      <c r="D2657" s="70">
        <v>5647.6809999999996</v>
      </c>
      <c r="E2657" s="70">
        <v>5333.2089999999998</v>
      </c>
      <c r="F2657" s="70">
        <v>5241.5810000000001</v>
      </c>
      <c r="G2657" s="70">
        <v>5135.1440000000002</v>
      </c>
      <c r="H2657" s="71">
        <v>5062.326</v>
      </c>
      <c r="I2657" s="70">
        <v>5127.5079999999998</v>
      </c>
      <c r="J2657" s="70">
        <v>5212.1679999999997</v>
      </c>
      <c r="K2657" s="70">
        <v>5105.8900000000003</v>
      </c>
      <c r="L2657" s="70">
        <v>5215.4189999999999</v>
      </c>
      <c r="M2657" s="70">
        <v>5353.3010000000004</v>
      </c>
      <c r="N2657" s="70">
        <v>5614.3109999999997</v>
      </c>
      <c r="O2657" s="70">
        <v>5684.6019999999999</v>
      </c>
      <c r="P2657" s="70">
        <v>5786.0050000000001</v>
      </c>
      <c r="Q2657" s="70">
        <v>5807.6180000000004</v>
      </c>
      <c r="R2657" s="70">
        <v>5862.5370000000003</v>
      </c>
      <c r="S2657" s="70">
        <v>5802.5020000000004</v>
      </c>
      <c r="T2657" s="70">
        <v>5923.7479999999996</v>
      </c>
      <c r="U2657" s="70">
        <v>5836.7330000000002</v>
      </c>
      <c r="V2657" s="70">
        <v>5690.0320000000002</v>
      </c>
      <c r="W2657" s="71">
        <v>5832.0829999999996</v>
      </c>
      <c r="X2657" s="70">
        <v>6409.6170000000002</v>
      </c>
      <c r="Y2657" s="66">
        <v>6442.0259999999998</v>
      </c>
      <c r="Z2657" s="70">
        <v>6391.8770000000004</v>
      </c>
      <c r="AA2657" s="70">
        <v>6042.96</v>
      </c>
      <c r="AB2657" s="72">
        <v>135560.878</v>
      </c>
      <c r="AC2657" s="18" t="str">
        <f t="shared" si="82"/>
        <v>ok</v>
      </c>
      <c r="AE2657" s="19">
        <f t="shared" si="83"/>
        <v>602.57499999998254</v>
      </c>
      <c r="AF2657" s="20">
        <v>585.47</v>
      </c>
      <c r="AG2657" s="21"/>
      <c r="AH2657" s="121"/>
    </row>
    <row r="2658" spans="2:34" ht="14.4" thickTop="1" thickBot="1" x14ac:dyDescent="0.3">
      <c r="B2658" s="12">
        <v>42104</v>
      </c>
      <c r="C2658" s="128" t="s">
        <v>14</v>
      </c>
      <c r="D2658" s="70">
        <v>5727.1270000000004</v>
      </c>
      <c r="E2658" s="70">
        <v>5455.5879999999997</v>
      </c>
      <c r="F2658" s="70">
        <v>5258.92</v>
      </c>
      <c r="G2658" s="70">
        <v>5126.9309999999996</v>
      </c>
      <c r="H2658" s="71">
        <v>5055.473</v>
      </c>
      <c r="I2658" s="70">
        <v>5089.1180000000004</v>
      </c>
      <c r="J2658" s="70">
        <v>5241.4809999999998</v>
      </c>
      <c r="K2658" s="70">
        <v>5181.085</v>
      </c>
      <c r="L2658" s="70">
        <v>5347.3559999999998</v>
      </c>
      <c r="M2658" s="70">
        <v>5494.759</v>
      </c>
      <c r="N2658" s="70">
        <v>5667.7539999999999</v>
      </c>
      <c r="O2658" s="70">
        <v>5755.17</v>
      </c>
      <c r="P2658" s="70">
        <v>5858.0630000000001</v>
      </c>
      <c r="Q2658" s="70">
        <v>5933.7079999999996</v>
      </c>
      <c r="R2658" s="70">
        <v>5962.2349999999997</v>
      </c>
      <c r="S2658" s="70">
        <v>5909.3</v>
      </c>
      <c r="T2658" s="70">
        <v>5945.4660000000003</v>
      </c>
      <c r="U2658" s="70">
        <v>5903.5230000000001</v>
      </c>
      <c r="V2658" s="70">
        <v>5788.9849999999997</v>
      </c>
      <c r="W2658" s="71">
        <v>5835.7520000000004</v>
      </c>
      <c r="X2658" s="66">
        <v>6334.1729999999998</v>
      </c>
      <c r="Y2658" s="70">
        <v>6370.7439999999997</v>
      </c>
      <c r="Z2658" s="70">
        <v>6289.7619999999997</v>
      </c>
      <c r="AA2658" s="70">
        <v>6047.652</v>
      </c>
      <c r="AB2658" s="72">
        <v>136580.125</v>
      </c>
      <c r="AC2658" s="18" t="str">
        <f t="shared" si="82"/>
        <v>ok</v>
      </c>
      <c r="AE2658" s="19">
        <f t="shared" si="83"/>
        <v>1019.247000000003</v>
      </c>
      <c r="AF2658" s="20">
        <v>569.4899999999999</v>
      </c>
      <c r="AG2658" s="21"/>
      <c r="AH2658" s="121"/>
    </row>
    <row r="2659" spans="2:34" ht="14.4" thickTop="1" thickBot="1" x14ac:dyDescent="0.3">
      <c r="B2659" s="12">
        <v>42105</v>
      </c>
      <c r="C2659" s="128" t="s">
        <v>15</v>
      </c>
      <c r="D2659" s="70">
        <v>5818.1229999999996</v>
      </c>
      <c r="E2659" s="70">
        <v>5493.0550000000003</v>
      </c>
      <c r="F2659" s="70">
        <v>5323.1750000000002</v>
      </c>
      <c r="G2659" s="70">
        <v>5183.6570000000002</v>
      </c>
      <c r="H2659" s="71">
        <v>5161.0349999999999</v>
      </c>
      <c r="I2659" s="70">
        <v>5105.96</v>
      </c>
      <c r="J2659" s="70">
        <v>5202.8999999999996</v>
      </c>
      <c r="K2659" s="70">
        <v>5099.625</v>
      </c>
      <c r="L2659" s="70">
        <v>5010.0929999999998</v>
      </c>
      <c r="M2659" s="70">
        <v>5279.8540000000003</v>
      </c>
      <c r="N2659" s="70">
        <v>5460.817</v>
      </c>
      <c r="O2659" s="70">
        <v>5510.4219999999996</v>
      </c>
      <c r="P2659" s="70">
        <v>5556.77</v>
      </c>
      <c r="Q2659" s="70">
        <v>5642.5739999999996</v>
      </c>
      <c r="R2659" s="70">
        <v>5557.36</v>
      </c>
      <c r="S2659" s="70">
        <v>5515.9369999999999</v>
      </c>
      <c r="T2659" s="70">
        <v>5478.25</v>
      </c>
      <c r="U2659" s="70">
        <v>5418.8159999999998</v>
      </c>
      <c r="V2659" s="70">
        <v>5391.9359999999997</v>
      </c>
      <c r="W2659" s="71">
        <v>5610.9279999999999</v>
      </c>
      <c r="X2659" s="70">
        <v>6467.4960000000001</v>
      </c>
      <c r="Y2659" s="66">
        <v>6543.91</v>
      </c>
      <c r="Z2659" s="70">
        <v>6286.5630000000001</v>
      </c>
      <c r="AA2659" s="70">
        <v>6005.8530000000001</v>
      </c>
      <c r="AB2659" s="72">
        <v>133125.109</v>
      </c>
      <c r="AC2659" s="18" t="str">
        <f t="shared" si="82"/>
        <v>ok</v>
      </c>
      <c r="AE2659" s="19">
        <f t="shared" si="83"/>
        <v>-3455.0160000000033</v>
      </c>
      <c r="AF2659" s="20">
        <v>577.46999999999991</v>
      </c>
      <c r="AG2659" s="21"/>
      <c r="AH2659" s="121"/>
    </row>
    <row r="2660" spans="2:34" ht="14.4" thickTop="1" thickBot="1" x14ac:dyDescent="0.3">
      <c r="B2660" s="12">
        <v>42106</v>
      </c>
      <c r="C2660" s="128" t="s">
        <v>16</v>
      </c>
      <c r="D2660" s="70">
        <v>5603.9949999999999</v>
      </c>
      <c r="E2660" s="70">
        <v>5293.6850000000004</v>
      </c>
      <c r="F2660" s="70">
        <v>5131.5119999999997</v>
      </c>
      <c r="G2660" s="70">
        <v>5110.8450000000003</v>
      </c>
      <c r="H2660" s="71">
        <v>5058.326</v>
      </c>
      <c r="I2660" s="70">
        <v>5005.8050000000003</v>
      </c>
      <c r="J2660" s="70">
        <v>5015.1959999999999</v>
      </c>
      <c r="K2660" s="70">
        <v>4840.57</v>
      </c>
      <c r="L2660" s="70">
        <v>4670.8010000000004</v>
      </c>
      <c r="M2660" s="70">
        <v>4807.7740000000003</v>
      </c>
      <c r="N2660" s="70">
        <v>4899.4399999999996</v>
      </c>
      <c r="O2660" s="70">
        <v>4963.0730000000003</v>
      </c>
      <c r="P2660" s="70">
        <v>4990.7669999999998</v>
      </c>
      <c r="Q2660" s="70">
        <v>5056.2619999999997</v>
      </c>
      <c r="R2660" s="70">
        <v>5037.7179999999998</v>
      </c>
      <c r="S2660" s="70">
        <v>5099.57</v>
      </c>
      <c r="T2660" s="70">
        <v>5109.6570000000002</v>
      </c>
      <c r="U2660" s="70">
        <v>5122.0770000000002</v>
      </c>
      <c r="V2660" s="70">
        <v>5150.3040000000001</v>
      </c>
      <c r="W2660" s="71">
        <v>5531.0649999999996</v>
      </c>
      <c r="X2660" s="70">
        <v>6458.0069999999996</v>
      </c>
      <c r="Y2660" s="66">
        <v>6564.8530000000001</v>
      </c>
      <c r="Z2660" s="70">
        <v>6210.9120000000003</v>
      </c>
      <c r="AA2660" s="70">
        <v>5793.5630000000001</v>
      </c>
      <c r="AB2660" s="72">
        <v>126525.777</v>
      </c>
      <c r="AC2660" s="18" t="str">
        <f t="shared" si="82"/>
        <v>ok</v>
      </c>
      <c r="AE2660" s="19">
        <f t="shared" si="83"/>
        <v>-6599.3319999999949</v>
      </c>
      <c r="AF2660" s="20">
        <v>592.38999999999976</v>
      </c>
      <c r="AG2660" s="21"/>
      <c r="AH2660" s="121"/>
    </row>
    <row r="2661" spans="2:34" ht="14.4" thickTop="1" thickBot="1" x14ac:dyDescent="0.3">
      <c r="B2661" s="12">
        <v>42107</v>
      </c>
      <c r="C2661" s="128" t="s">
        <v>17</v>
      </c>
      <c r="D2661" s="70">
        <v>5436.2650000000003</v>
      </c>
      <c r="E2661" s="70">
        <v>5288.1930000000002</v>
      </c>
      <c r="F2661" s="70">
        <v>5181.134</v>
      </c>
      <c r="G2661" s="70">
        <v>5029.7920000000004</v>
      </c>
      <c r="H2661" s="71">
        <v>4992.8090000000002</v>
      </c>
      <c r="I2661" s="70">
        <v>5017.7659999999996</v>
      </c>
      <c r="J2661" s="70">
        <v>5175.4930000000004</v>
      </c>
      <c r="K2661" s="70">
        <v>5266.6360000000004</v>
      </c>
      <c r="L2661" s="70">
        <v>5267.2489999999998</v>
      </c>
      <c r="M2661" s="70">
        <v>5489.8909999999996</v>
      </c>
      <c r="N2661" s="70">
        <v>5653.6949999999997</v>
      </c>
      <c r="O2661" s="70">
        <v>5738.7809999999999</v>
      </c>
      <c r="P2661" s="70">
        <v>5819.7039999999997</v>
      </c>
      <c r="Q2661" s="70">
        <v>5888.0460000000003</v>
      </c>
      <c r="R2661" s="70">
        <v>5956.875</v>
      </c>
      <c r="S2661" s="70">
        <v>6034.6030000000001</v>
      </c>
      <c r="T2661" s="70">
        <v>6089.6930000000002</v>
      </c>
      <c r="U2661" s="70">
        <v>5995.6779999999999</v>
      </c>
      <c r="V2661" s="70">
        <v>5829.674</v>
      </c>
      <c r="W2661" s="71">
        <v>5972.9560000000001</v>
      </c>
      <c r="X2661" s="70">
        <v>6563.9480000000003</v>
      </c>
      <c r="Y2661" s="66">
        <v>6567.1949999999997</v>
      </c>
      <c r="Z2661" s="70">
        <v>6447.7950000000001</v>
      </c>
      <c r="AA2661" s="70">
        <v>6079.3310000000001</v>
      </c>
      <c r="AB2661" s="72">
        <v>136783.20199999999</v>
      </c>
      <c r="AC2661" s="18" t="str">
        <f t="shared" si="82"/>
        <v>ok</v>
      </c>
      <c r="AE2661" s="19">
        <f t="shared" si="83"/>
        <v>10257.424999999988</v>
      </c>
      <c r="AF2661" s="20">
        <v>598.9</v>
      </c>
      <c r="AG2661" s="21"/>
      <c r="AH2661" s="121"/>
    </row>
    <row r="2662" spans="2:34" ht="14.4" thickTop="1" thickBot="1" x14ac:dyDescent="0.3">
      <c r="B2662" s="12">
        <v>42108</v>
      </c>
      <c r="C2662" s="128" t="s">
        <v>11</v>
      </c>
      <c r="D2662" s="70">
        <v>5636.835</v>
      </c>
      <c r="E2662" s="70">
        <v>5364.3720000000003</v>
      </c>
      <c r="F2662" s="70">
        <v>5385.1540000000005</v>
      </c>
      <c r="G2662" s="70">
        <v>5218.9269999999997</v>
      </c>
      <c r="H2662" s="71">
        <v>5207.6149999999998</v>
      </c>
      <c r="I2662" s="70">
        <v>5223.134</v>
      </c>
      <c r="J2662" s="70">
        <v>5492.9269999999997</v>
      </c>
      <c r="K2662" s="70">
        <v>5399.8010000000004</v>
      </c>
      <c r="L2662" s="70">
        <v>5313.549</v>
      </c>
      <c r="M2662" s="70">
        <v>5627.76</v>
      </c>
      <c r="N2662" s="70">
        <v>5725.2659999999996</v>
      </c>
      <c r="O2662" s="70">
        <v>5757.393</v>
      </c>
      <c r="P2662" s="70">
        <v>5875.0619999999999</v>
      </c>
      <c r="Q2662" s="70">
        <v>5913.7470000000003</v>
      </c>
      <c r="R2662" s="70">
        <v>5989.4269999999997</v>
      </c>
      <c r="S2662" s="70">
        <v>6090.1149999999998</v>
      </c>
      <c r="T2662" s="70">
        <v>6040.5469999999996</v>
      </c>
      <c r="U2662" s="70">
        <v>5944.384</v>
      </c>
      <c r="V2662" s="70">
        <v>5754.6270000000004</v>
      </c>
      <c r="W2662" s="71">
        <v>5844.4690000000001</v>
      </c>
      <c r="X2662" s="66">
        <v>6734.8819999999996</v>
      </c>
      <c r="Y2662" s="70">
        <v>6630.2</v>
      </c>
      <c r="Z2662" s="70">
        <v>6520.6980000000003</v>
      </c>
      <c r="AA2662" s="70">
        <v>6277.232</v>
      </c>
      <c r="AB2662" s="72">
        <v>138968.12299999999</v>
      </c>
      <c r="AC2662" s="18" t="str">
        <f t="shared" si="82"/>
        <v>ok</v>
      </c>
      <c r="AE2662" s="19">
        <f t="shared" si="83"/>
        <v>2184.9210000000021</v>
      </c>
      <c r="AF2662" s="20">
        <v>601.64</v>
      </c>
      <c r="AG2662" s="21"/>
      <c r="AH2662" s="121"/>
    </row>
    <row r="2663" spans="2:34" ht="14.4" thickTop="1" thickBot="1" x14ac:dyDescent="0.3">
      <c r="B2663" s="12">
        <v>42109</v>
      </c>
      <c r="C2663" s="128" t="s">
        <v>12</v>
      </c>
      <c r="D2663" s="70">
        <v>5941.5330000000004</v>
      </c>
      <c r="E2663" s="70">
        <v>5681.01</v>
      </c>
      <c r="F2663" s="70">
        <v>5584.366</v>
      </c>
      <c r="G2663" s="70">
        <v>5413.2879999999996</v>
      </c>
      <c r="H2663" s="71">
        <v>5306.6710000000003</v>
      </c>
      <c r="I2663" s="70">
        <v>5279.2719999999999</v>
      </c>
      <c r="J2663" s="70">
        <v>5556.44</v>
      </c>
      <c r="K2663" s="70">
        <v>5475.69</v>
      </c>
      <c r="L2663" s="70">
        <v>5383.8</v>
      </c>
      <c r="M2663" s="70">
        <v>5465.049</v>
      </c>
      <c r="N2663" s="70">
        <v>5611.9340000000002</v>
      </c>
      <c r="O2663" s="89">
        <v>5690.241</v>
      </c>
      <c r="P2663" s="89">
        <v>5694.4229999999998</v>
      </c>
      <c r="Q2663" s="89">
        <v>5749.4120000000003</v>
      </c>
      <c r="R2663" s="89">
        <v>5792.4920000000002</v>
      </c>
      <c r="S2663" s="89">
        <v>5811.576</v>
      </c>
      <c r="T2663" s="89">
        <v>5839.2929999999997</v>
      </c>
      <c r="U2663" s="89">
        <v>5818.8950000000004</v>
      </c>
      <c r="V2663" s="89">
        <v>5645.6180000000004</v>
      </c>
      <c r="W2663" s="90">
        <v>5782.1980000000003</v>
      </c>
      <c r="X2663" s="89">
        <v>6472.0410000000002</v>
      </c>
      <c r="Y2663" s="66">
        <v>6527.9369999999999</v>
      </c>
      <c r="Z2663" s="89">
        <v>6386.8760000000002</v>
      </c>
      <c r="AA2663" s="89">
        <v>6038.8459999999995</v>
      </c>
      <c r="AB2663" s="72">
        <v>137948.90100000001</v>
      </c>
      <c r="AC2663" s="18" t="str">
        <f t="shared" si="82"/>
        <v>ok</v>
      </c>
      <c r="AE2663" s="19">
        <f t="shared" si="83"/>
        <v>-1019.2219999999797</v>
      </c>
      <c r="AF2663" s="20">
        <v>590.82000000000005</v>
      </c>
      <c r="AG2663" s="21"/>
      <c r="AH2663" s="121"/>
    </row>
    <row r="2664" spans="2:34" ht="14.4" thickTop="1" thickBot="1" x14ac:dyDescent="0.3">
      <c r="B2664" s="12">
        <v>42110</v>
      </c>
      <c r="C2664" s="128" t="s">
        <v>13</v>
      </c>
      <c r="D2664" s="89">
        <v>5635.5029999999997</v>
      </c>
      <c r="E2664" s="89">
        <v>5398.9229999999998</v>
      </c>
      <c r="F2664" s="89">
        <v>5314.49</v>
      </c>
      <c r="G2664" s="89">
        <v>5210.4059999999999</v>
      </c>
      <c r="H2664" s="71">
        <v>5156.4409999999998</v>
      </c>
      <c r="I2664" s="70">
        <v>5204.3909999999996</v>
      </c>
      <c r="J2664" s="70">
        <v>5343.7569999999996</v>
      </c>
      <c r="K2664" s="70">
        <v>5294.6210000000001</v>
      </c>
      <c r="L2664" s="70">
        <v>5272.27</v>
      </c>
      <c r="M2664" s="70">
        <v>5463.7280000000001</v>
      </c>
      <c r="N2664" s="70">
        <v>5579.2960000000003</v>
      </c>
      <c r="O2664" s="70">
        <v>5690.85</v>
      </c>
      <c r="P2664" s="70">
        <v>5780.4620000000004</v>
      </c>
      <c r="Q2664" s="70">
        <v>5868.2219999999998</v>
      </c>
      <c r="R2664" s="70">
        <v>5923.692</v>
      </c>
      <c r="S2664" s="70">
        <v>5988.22</v>
      </c>
      <c r="T2664" s="70">
        <v>5958.8990000000003</v>
      </c>
      <c r="U2664" s="70">
        <v>5887.3549999999996</v>
      </c>
      <c r="V2664" s="70">
        <v>5766.924</v>
      </c>
      <c r="W2664" s="71">
        <v>5860.07</v>
      </c>
      <c r="X2664" s="70">
        <v>6528.3090000000002</v>
      </c>
      <c r="Y2664" s="66">
        <v>6605.2640000000001</v>
      </c>
      <c r="Z2664" s="70">
        <v>6550.1350000000002</v>
      </c>
      <c r="AA2664" s="70">
        <v>6172.1</v>
      </c>
      <c r="AB2664" s="72">
        <v>137454.32800000001</v>
      </c>
      <c r="AC2664" s="18" t="str">
        <f t="shared" si="82"/>
        <v>ok</v>
      </c>
      <c r="AE2664" s="19">
        <f t="shared" si="83"/>
        <v>-494.57300000000396</v>
      </c>
      <c r="AF2664" s="20">
        <v>588.92999999999995</v>
      </c>
      <c r="AG2664" s="21"/>
      <c r="AH2664" s="121"/>
    </row>
    <row r="2665" spans="2:34" ht="14.4" thickTop="1" thickBot="1" x14ac:dyDescent="0.3">
      <c r="B2665" s="12">
        <v>42111</v>
      </c>
      <c r="C2665" s="128" t="s">
        <v>14</v>
      </c>
      <c r="D2665" s="70">
        <v>5761.96</v>
      </c>
      <c r="E2665" s="70">
        <v>5611.4139999999998</v>
      </c>
      <c r="F2665" s="70">
        <v>5487.7529999999997</v>
      </c>
      <c r="G2665" s="70">
        <v>5347.6459999999997</v>
      </c>
      <c r="H2665" s="71">
        <v>5218.8289999999997</v>
      </c>
      <c r="I2665" s="70">
        <v>5296.5439999999999</v>
      </c>
      <c r="J2665" s="70">
        <v>5442.8310000000001</v>
      </c>
      <c r="K2665" s="70">
        <v>5366.0320000000002</v>
      </c>
      <c r="L2665" s="70">
        <v>5353.5249999999996</v>
      </c>
      <c r="M2665" s="70">
        <v>5359.6149999999998</v>
      </c>
      <c r="N2665" s="70">
        <v>5620.7749999999996</v>
      </c>
      <c r="O2665" s="70">
        <v>5776.4589999999998</v>
      </c>
      <c r="P2665" s="70">
        <v>5917.1589999999997</v>
      </c>
      <c r="Q2665" s="70">
        <v>5978.4380000000001</v>
      </c>
      <c r="R2665" s="70">
        <v>6005.299</v>
      </c>
      <c r="S2665" s="70">
        <v>6142.8190000000004</v>
      </c>
      <c r="T2665" s="70">
        <v>6106.741</v>
      </c>
      <c r="U2665" s="70">
        <v>6039.5990000000002</v>
      </c>
      <c r="V2665" s="70">
        <v>5860.4110000000001</v>
      </c>
      <c r="W2665" s="71">
        <v>5843.634</v>
      </c>
      <c r="X2665" s="70">
        <v>6516.0410000000002</v>
      </c>
      <c r="Y2665" s="66">
        <v>6581.442</v>
      </c>
      <c r="Z2665" s="70">
        <v>6447.1139999999996</v>
      </c>
      <c r="AA2665" s="70">
        <v>6291.5119999999997</v>
      </c>
      <c r="AB2665" s="72">
        <v>139373.592</v>
      </c>
      <c r="AC2665" s="18" t="str">
        <f t="shared" si="82"/>
        <v>ok</v>
      </c>
      <c r="AE2665" s="19">
        <f t="shared" si="83"/>
        <v>1919.2639999999956</v>
      </c>
      <c r="AF2665" s="20">
        <v>617.81999999999994</v>
      </c>
      <c r="AG2665" s="21"/>
      <c r="AH2665" s="121"/>
    </row>
    <row r="2666" spans="2:34" ht="14.4" thickTop="1" thickBot="1" x14ac:dyDescent="0.3">
      <c r="B2666" s="12">
        <v>42112</v>
      </c>
      <c r="C2666" s="128" t="s">
        <v>15</v>
      </c>
      <c r="D2666" s="70">
        <v>5840.018</v>
      </c>
      <c r="E2666" s="70">
        <v>5637.9719999999998</v>
      </c>
      <c r="F2666" s="70">
        <v>5346.2780000000002</v>
      </c>
      <c r="G2666" s="70">
        <v>5436.5150000000003</v>
      </c>
      <c r="H2666" s="71">
        <v>5398.6040000000003</v>
      </c>
      <c r="I2666" s="70">
        <v>5321.0529999999999</v>
      </c>
      <c r="J2666" s="70">
        <v>5350.4170000000004</v>
      </c>
      <c r="K2666" s="70">
        <v>5194.3029999999999</v>
      </c>
      <c r="L2666" s="70">
        <v>5236.97</v>
      </c>
      <c r="M2666" s="70">
        <v>5442.4489999999996</v>
      </c>
      <c r="N2666" s="70">
        <v>5507.7820000000002</v>
      </c>
      <c r="O2666" s="70">
        <v>5633.527</v>
      </c>
      <c r="P2666" s="70">
        <v>5816.1270000000004</v>
      </c>
      <c r="Q2666" s="70">
        <v>5700.098</v>
      </c>
      <c r="R2666" s="70">
        <v>5666.5810000000001</v>
      </c>
      <c r="S2666" s="70">
        <v>5586.77</v>
      </c>
      <c r="T2666" s="70">
        <v>5620.3969999999999</v>
      </c>
      <c r="U2666" s="70">
        <v>5634.9780000000001</v>
      </c>
      <c r="V2666" s="70">
        <v>5523.4129999999996</v>
      </c>
      <c r="W2666" s="71">
        <v>5775.6620000000003</v>
      </c>
      <c r="X2666" s="70">
        <v>6564.165</v>
      </c>
      <c r="Y2666" s="66">
        <v>6639.7380000000003</v>
      </c>
      <c r="Z2666" s="70">
        <v>6318.7290000000003</v>
      </c>
      <c r="AA2666" s="70">
        <v>6069.6049999999996</v>
      </c>
      <c r="AB2666" s="72">
        <v>136262.15100000001</v>
      </c>
      <c r="AC2666" s="18" t="str">
        <f t="shared" si="82"/>
        <v>ok</v>
      </c>
      <c r="AE2666" s="19">
        <f t="shared" si="83"/>
        <v>-3111.4409999999916</v>
      </c>
      <c r="AF2666" s="20">
        <v>620.42999999999995</v>
      </c>
      <c r="AG2666" s="21"/>
      <c r="AH2666" s="121"/>
    </row>
    <row r="2667" spans="2:34" ht="14.4" thickTop="1" thickBot="1" x14ac:dyDescent="0.3">
      <c r="B2667" s="12">
        <v>42113</v>
      </c>
      <c r="C2667" s="128" t="s">
        <v>16</v>
      </c>
      <c r="D2667" s="70">
        <v>5731.9369999999999</v>
      </c>
      <c r="E2667" s="70">
        <v>5520.2</v>
      </c>
      <c r="F2667" s="70">
        <v>5434.3440000000001</v>
      </c>
      <c r="G2667" s="70">
        <v>5299.9889999999996</v>
      </c>
      <c r="H2667" s="71">
        <v>5218.1819999999998</v>
      </c>
      <c r="I2667" s="70">
        <v>5121.5150000000003</v>
      </c>
      <c r="J2667" s="70">
        <v>5079.9459999999999</v>
      </c>
      <c r="K2667" s="70">
        <v>4874.3869999999997</v>
      </c>
      <c r="L2667" s="70">
        <v>4799.9449999999997</v>
      </c>
      <c r="M2667" s="70">
        <v>4889.7889999999998</v>
      </c>
      <c r="N2667" s="70">
        <v>4838.7820000000002</v>
      </c>
      <c r="O2667" s="70">
        <v>4902.7610000000004</v>
      </c>
      <c r="P2667" s="70">
        <v>4981.6139999999996</v>
      </c>
      <c r="Q2667" s="70">
        <v>5117.9560000000001</v>
      </c>
      <c r="R2667" s="70">
        <v>5161.1499999999996</v>
      </c>
      <c r="S2667" s="70">
        <v>5169.0990000000002</v>
      </c>
      <c r="T2667" s="70">
        <v>5205.232</v>
      </c>
      <c r="U2667" s="70">
        <v>5220.3999999999996</v>
      </c>
      <c r="V2667" s="70">
        <v>5307.6149999999998</v>
      </c>
      <c r="W2667" s="71">
        <v>5470.3410000000003</v>
      </c>
      <c r="X2667" s="70">
        <v>6536.1149999999998</v>
      </c>
      <c r="Y2667" s="66">
        <v>6657.6639999999998</v>
      </c>
      <c r="Z2667" s="70">
        <v>6455.8469999999998</v>
      </c>
      <c r="AA2667" s="70">
        <v>5897.3019999999997</v>
      </c>
      <c r="AB2667" s="72">
        <v>128892.11199999999</v>
      </c>
      <c r="AC2667" s="18" t="str">
        <f t="shared" si="82"/>
        <v>ok</v>
      </c>
      <c r="AE2667" s="19">
        <f t="shared" si="83"/>
        <v>-7370.0390000000189</v>
      </c>
      <c r="AF2667" s="20">
        <v>615.76</v>
      </c>
      <c r="AG2667" s="21"/>
      <c r="AH2667" s="121"/>
    </row>
    <row r="2668" spans="2:34" ht="14.4" thickTop="1" thickBot="1" x14ac:dyDescent="0.3">
      <c r="B2668" s="12">
        <v>42114</v>
      </c>
      <c r="C2668" s="128" t="s">
        <v>17</v>
      </c>
      <c r="D2668" s="70">
        <v>5609.3370000000004</v>
      </c>
      <c r="E2668" s="70">
        <v>5382.45</v>
      </c>
      <c r="F2668" s="70">
        <v>5234.7690000000002</v>
      </c>
      <c r="G2668" s="70">
        <v>5094.9870000000001</v>
      </c>
      <c r="H2668" s="71">
        <v>5094.2709999999997</v>
      </c>
      <c r="I2668" s="70">
        <v>5140.0770000000002</v>
      </c>
      <c r="J2668" s="70">
        <v>5291.9570000000003</v>
      </c>
      <c r="K2668" s="70">
        <v>5228.2629999999999</v>
      </c>
      <c r="L2668" s="70">
        <v>5291.9610000000002</v>
      </c>
      <c r="M2668" s="70">
        <v>5544.4290000000001</v>
      </c>
      <c r="N2668" s="70">
        <v>5699.6779999999999</v>
      </c>
      <c r="O2668" s="70">
        <v>5730.8620000000001</v>
      </c>
      <c r="P2668" s="70">
        <v>5880.857</v>
      </c>
      <c r="Q2668" s="70">
        <v>5941.8159999999998</v>
      </c>
      <c r="R2668" s="70">
        <v>5984.5720000000001</v>
      </c>
      <c r="S2668" s="70">
        <v>6101.076</v>
      </c>
      <c r="T2668" s="70">
        <v>6146.107</v>
      </c>
      <c r="U2668" s="70">
        <v>6064.51</v>
      </c>
      <c r="V2668" s="70">
        <v>5912.11</v>
      </c>
      <c r="W2668" s="71">
        <v>5988.6009999999997</v>
      </c>
      <c r="X2668" s="70">
        <v>6560.9930000000004</v>
      </c>
      <c r="Y2668" s="66">
        <v>6699.1490000000003</v>
      </c>
      <c r="Z2668" s="70">
        <v>6587.2380000000003</v>
      </c>
      <c r="AA2668" s="70">
        <v>6269.6109999999999</v>
      </c>
      <c r="AB2668" s="72">
        <v>138479.68100000001</v>
      </c>
      <c r="AC2668" s="18" t="str">
        <f t="shared" si="82"/>
        <v>ok</v>
      </c>
      <c r="AE2668" s="19">
        <f t="shared" si="83"/>
        <v>9587.5690000000177</v>
      </c>
      <c r="AF2668" s="20">
        <v>620.61</v>
      </c>
      <c r="AG2668" s="21"/>
      <c r="AH2668" s="121"/>
    </row>
    <row r="2669" spans="2:34" ht="14.4" thickTop="1" thickBot="1" x14ac:dyDescent="0.3">
      <c r="B2669" s="12">
        <v>42115</v>
      </c>
      <c r="C2669" s="128" t="s">
        <v>11</v>
      </c>
      <c r="D2669" s="70">
        <v>5701.2659999999996</v>
      </c>
      <c r="E2669" s="70">
        <v>5603.6719999999996</v>
      </c>
      <c r="F2669" s="70">
        <v>5481.5839999999998</v>
      </c>
      <c r="G2669" s="70">
        <v>5378.6869999999999</v>
      </c>
      <c r="H2669" s="71">
        <v>5265.07</v>
      </c>
      <c r="I2669" s="70">
        <v>5266.84</v>
      </c>
      <c r="J2669" s="70">
        <v>5407.8869999999997</v>
      </c>
      <c r="K2669" s="70">
        <v>5363.0529999999999</v>
      </c>
      <c r="L2669" s="70">
        <v>5366.3459999999995</v>
      </c>
      <c r="M2669" s="70">
        <v>5548.6</v>
      </c>
      <c r="N2669" s="70">
        <v>5603.7979999999998</v>
      </c>
      <c r="O2669" s="70">
        <v>5829.2110000000002</v>
      </c>
      <c r="P2669" s="70">
        <v>5809.5129999999999</v>
      </c>
      <c r="Q2669" s="70">
        <v>5890.0640000000003</v>
      </c>
      <c r="R2669" s="70">
        <v>6016.3530000000001</v>
      </c>
      <c r="S2669" s="70">
        <v>6114.0159999999996</v>
      </c>
      <c r="T2669" s="70">
        <v>6149.1120000000001</v>
      </c>
      <c r="U2669" s="70">
        <v>6063.4059999999999</v>
      </c>
      <c r="V2669" s="70">
        <v>5857.9319999999998</v>
      </c>
      <c r="W2669" s="71">
        <v>5977.5439999999999</v>
      </c>
      <c r="X2669" s="70">
        <v>6640.6989999999996</v>
      </c>
      <c r="Y2669" s="66">
        <v>6768.5820000000003</v>
      </c>
      <c r="Z2669" s="70">
        <v>6719.2839999999997</v>
      </c>
      <c r="AA2669" s="70">
        <v>6297.6120000000001</v>
      </c>
      <c r="AB2669" s="72">
        <v>140120.13099999999</v>
      </c>
      <c r="AC2669" s="18" t="str">
        <f t="shared" si="82"/>
        <v>ok</v>
      </c>
      <c r="AE2669" s="19">
        <f t="shared" si="83"/>
        <v>1640.4499999999825</v>
      </c>
      <c r="AF2669" s="20">
        <v>615.28999999999985</v>
      </c>
      <c r="AG2669" s="21"/>
      <c r="AH2669" s="121"/>
    </row>
    <row r="2670" spans="2:34" ht="14.4" thickTop="1" thickBot="1" x14ac:dyDescent="0.3">
      <c r="B2670" s="12">
        <v>42116</v>
      </c>
      <c r="C2670" s="128" t="s">
        <v>12</v>
      </c>
      <c r="D2670" s="70">
        <v>5817.0330000000004</v>
      </c>
      <c r="E2670" s="70">
        <v>5648.402</v>
      </c>
      <c r="F2670" s="70">
        <v>5565.8469999999998</v>
      </c>
      <c r="G2670" s="70">
        <v>5456.241</v>
      </c>
      <c r="H2670" s="71">
        <v>5331.3580000000002</v>
      </c>
      <c r="I2670" s="70">
        <v>5333.1080000000002</v>
      </c>
      <c r="J2670" s="70">
        <v>5572.5420000000004</v>
      </c>
      <c r="K2670" s="70">
        <v>5444.0190000000002</v>
      </c>
      <c r="L2670" s="70">
        <v>5470.8789999999999</v>
      </c>
      <c r="M2670" s="70">
        <v>5577.7629999999999</v>
      </c>
      <c r="N2670" s="70">
        <v>5696.2910000000002</v>
      </c>
      <c r="O2670" s="70">
        <v>5852.0209999999997</v>
      </c>
      <c r="P2670" s="70">
        <v>6005.7529999999997</v>
      </c>
      <c r="Q2670" s="70">
        <v>6056.5730000000003</v>
      </c>
      <c r="R2670" s="70">
        <v>6142.0290000000005</v>
      </c>
      <c r="S2670" s="70">
        <v>6208.2969999999996</v>
      </c>
      <c r="T2670" s="70">
        <v>6245.857</v>
      </c>
      <c r="U2670" s="70">
        <v>6192.9870000000001</v>
      </c>
      <c r="V2670" s="70">
        <v>6073.9229999999998</v>
      </c>
      <c r="W2670" s="71">
        <v>6176.9440000000004</v>
      </c>
      <c r="X2670" s="70">
        <v>6778.6390000000001</v>
      </c>
      <c r="Y2670" s="66">
        <v>6850.9470000000001</v>
      </c>
      <c r="Z2670" s="70">
        <v>6759.1989999999996</v>
      </c>
      <c r="AA2670" s="70">
        <v>6434.8670000000002</v>
      </c>
      <c r="AB2670" s="72">
        <v>142691.519</v>
      </c>
      <c r="AC2670" s="18" t="str">
        <f t="shared" si="82"/>
        <v>ok</v>
      </c>
      <c r="AE2670" s="19">
        <f t="shared" si="83"/>
        <v>2571.3880000000063</v>
      </c>
      <c r="AF2670" s="20">
        <v>627.85</v>
      </c>
      <c r="AG2670" s="21"/>
      <c r="AH2670" s="121"/>
    </row>
    <row r="2671" spans="2:34" ht="14.4" thickTop="1" thickBot="1" x14ac:dyDescent="0.3">
      <c r="B2671" s="12">
        <v>42117</v>
      </c>
      <c r="C2671" s="128" t="s">
        <v>13</v>
      </c>
      <c r="D2671" s="70">
        <v>6056.2139999999999</v>
      </c>
      <c r="E2671" s="70">
        <v>5759.07</v>
      </c>
      <c r="F2671" s="70">
        <v>5644.1210000000001</v>
      </c>
      <c r="G2671" s="70">
        <v>5529.0010000000002</v>
      </c>
      <c r="H2671" s="71">
        <v>5473.3149999999996</v>
      </c>
      <c r="I2671" s="70">
        <v>5435.6469999999999</v>
      </c>
      <c r="J2671" s="70">
        <v>5626.0140000000001</v>
      </c>
      <c r="K2671" s="70">
        <v>5460.5190000000002</v>
      </c>
      <c r="L2671" s="70">
        <v>5513.6279999999997</v>
      </c>
      <c r="M2671" s="70">
        <v>5656.8159999999998</v>
      </c>
      <c r="N2671" s="70">
        <v>5792.6679999999997</v>
      </c>
      <c r="O2671" s="70">
        <v>5910.982</v>
      </c>
      <c r="P2671" s="70">
        <v>5859.3959999999997</v>
      </c>
      <c r="Q2671" s="70">
        <v>6033.6570000000002</v>
      </c>
      <c r="R2671" s="70">
        <v>6112.4830000000002</v>
      </c>
      <c r="S2671" s="70">
        <v>6191.7039999999997</v>
      </c>
      <c r="T2671" s="70">
        <v>6243.59</v>
      </c>
      <c r="U2671" s="70">
        <v>6186.7150000000001</v>
      </c>
      <c r="V2671" s="70">
        <v>5959.8119999999999</v>
      </c>
      <c r="W2671" s="71">
        <v>6089.8239999999996</v>
      </c>
      <c r="X2671" s="70">
        <v>6743.357</v>
      </c>
      <c r="Y2671" s="93">
        <v>6891.9759999999997</v>
      </c>
      <c r="Z2671" s="70">
        <v>6779.0590000000002</v>
      </c>
      <c r="AA2671" s="70">
        <v>6392.2380000000003</v>
      </c>
      <c r="AB2671" s="72">
        <v>143341.80600000001</v>
      </c>
      <c r="AC2671" s="18" t="str">
        <f t="shared" si="82"/>
        <v>ok</v>
      </c>
      <c r="AE2671" s="19">
        <f t="shared" si="83"/>
        <v>650.28700000001118</v>
      </c>
      <c r="AF2671" s="20">
        <v>633.17000000000007</v>
      </c>
      <c r="AG2671" s="21"/>
      <c r="AH2671" s="121"/>
    </row>
    <row r="2672" spans="2:34" ht="14.4" thickTop="1" thickBot="1" x14ac:dyDescent="0.3">
      <c r="B2672" s="12">
        <v>42118</v>
      </c>
      <c r="C2672" s="128" t="s">
        <v>14</v>
      </c>
      <c r="D2672" s="70">
        <v>5309.211509357775</v>
      </c>
      <c r="E2672" s="70">
        <v>4894.5069266449127</v>
      </c>
      <c r="F2672" s="70">
        <v>4779.4986605588765</v>
      </c>
      <c r="G2672" s="70">
        <v>4710.6005541438844</v>
      </c>
      <c r="H2672" s="71">
        <v>4648.6646412787823</v>
      </c>
      <c r="I2672" s="70">
        <v>4704.8668142473116</v>
      </c>
      <c r="J2672" s="70">
        <v>4852.6099398946189</v>
      </c>
      <c r="K2672" s="70">
        <v>4729.5102303932963</v>
      </c>
      <c r="L2672" s="70">
        <v>4928.8897643120372</v>
      </c>
      <c r="M2672" s="70">
        <v>5095.0353121413618</v>
      </c>
      <c r="N2672" s="70">
        <v>5211.6556995424353</v>
      </c>
      <c r="O2672" s="70">
        <v>5290.2750600378886</v>
      </c>
      <c r="P2672" s="70">
        <v>5352.121330925952</v>
      </c>
      <c r="Q2672" s="70">
        <v>5421.2039802910049</v>
      </c>
      <c r="R2672" s="70">
        <v>5435.5854219510411</v>
      </c>
      <c r="S2672" s="70">
        <v>5480.7427471674955</v>
      </c>
      <c r="T2672" s="70">
        <v>5421.7107562678566</v>
      </c>
      <c r="U2672" s="70">
        <v>5381.4799150640947</v>
      </c>
      <c r="V2672" s="70">
        <v>5427.2955709599109</v>
      </c>
      <c r="W2672" s="71">
        <v>5653.8990147369468</v>
      </c>
      <c r="X2672" s="70">
        <v>5994.9826735939523</v>
      </c>
      <c r="Y2672" s="66">
        <v>6012.7535381670823</v>
      </c>
      <c r="Z2672" s="70">
        <v>5821.9263269482381</v>
      </c>
      <c r="AA2672" s="70">
        <v>5458.9736113732324</v>
      </c>
      <c r="AB2672" s="72">
        <v>126017.99999999997</v>
      </c>
      <c r="AC2672" s="18" t="str">
        <f t="shared" si="82"/>
        <v>ok</v>
      </c>
      <c r="AE2672" s="19">
        <f t="shared" si="83"/>
        <v>-17323.806000000041</v>
      </c>
      <c r="AF2672" s="20">
        <v>640.71999999999991</v>
      </c>
      <c r="AG2672" s="21"/>
      <c r="AH2672" s="121"/>
    </row>
    <row r="2673" spans="1:34" ht="14.4" thickTop="1" thickBot="1" x14ac:dyDescent="0.3">
      <c r="B2673" s="12">
        <v>42119</v>
      </c>
      <c r="C2673" s="128" t="s">
        <v>15</v>
      </c>
      <c r="D2673" s="70">
        <v>6083.9129999999996</v>
      </c>
      <c r="E2673" s="70">
        <v>5772.9030000000002</v>
      </c>
      <c r="F2673" s="70">
        <v>5479.6710000000003</v>
      </c>
      <c r="G2673" s="70">
        <v>5483.5959999999995</v>
      </c>
      <c r="H2673" s="71">
        <v>5392.357</v>
      </c>
      <c r="I2673" s="70">
        <v>5336.9750000000004</v>
      </c>
      <c r="J2673" s="70">
        <v>5383.2280000000001</v>
      </c>
      <c r="K2673" s="70">
        <v>5159.9849999999997</v>
      </c>
      <c r="L2673" s="70">
        <v>5291.3590000000004</v>
      </c>
      <c r="M2673" s="70">
        <v>5504.6589999999997</v>
      </c>
      <c r="N2673" s="70">
        <v>5480.4260000000004</v>
      </c>
      <c r="O2673" s="70">
        <v>5673.3339999999998</v>
      </c>
      <c r="P2673" s="70">
        <v>5796.8190000000004</v>
      </c>
      <c r="Q2673" s="70">
        <v>5838.2870000000003</v>
      </c>
      <c r="R2673" s="70">
        <v>5769.8819999999996</v>
      </c>
      <c r="S2673" s="70">
        <v>5739.0209999999997</v>
      </c>
      <c r="T2673" s="70">
        <v>5716.1319999999996</v>
      </c>
      <c r="U2673" s="70">
        <v>5635.0749999999998</v>
      </c>
      <c r="V2673" s="70">
        <v>5554.6459999999997</v>
      </c>
      <c r="W2673" s="71">
        <v>5727.6360000000004</v>
      </c>
      <c r="X2673" s="70">
        <v>6648.2719999999999</v>
      </c>
      <c r="Y2673" s="66">
        <v>6794.6109999999999</v>
      </c>
      <c r="Z2673" s="70">
        <v>6609.3630000000003</v>
      </c>
      <c r="AA2673" s="70">
        <v>6466.8609999999999</v>
      </c>
      <c r="AB2673" s="72">
        <v>138339.011</v>
      </c>
      <c r="AC2673" s="18" t="str">
        <f t="shared" si="82"/>
        <v>ok</v>
      </c>
      <c r="AE2673" s="19">
        <f t="shared" si="83"/>
        <v>12321.011000000028</v>
      </c>
      <c r="AF2673" s="20">
        <v>660.31999999999982</v>
      </c>
      <c r="AG2673" s="21"/>
      <c r="AH2673" s="121"/>
    </row>
    <row r="2674" spans="1:34" ht="14.4" thickTop="1" thickBot="1" x14ac:dyDescent="0.3">
      <c r="B2674" s="12">
        <v>42120</v>
      </c>
      <c r="C2674" s="128" t="s">
        <v>16</v>
      </c>
      <c r="D2674" s="70">
        <v>6008.1059999999998</v>
      </c>
      <c r="E2674" s="70">
        <v>5708.8019999999997</v>
      </c>
      <c r="F2674" s="70">
        <v>5550.4780000000001</v>
      </c>
      <c r="G2674" s="70">
        <v>5373.6279999999997</v>
      </c>
      <c r="H2674" s="71">
        <v>5288.6</v>
      </c>
      <c r="I2674" s="70">
        <v>5163.5050000000001</v>
      </c>
      <c r="J2674" s="70">
        <v>5123.09</v>
      </c>
      <c r="K2674" s="70">
        <v>4791.4120000000003</v>
      </c>
      <c r="L2674" s="70">
        <v>4807.4290000000001</v>
      </c>
      <c r="M2674" s="70">
        <v>4927.5379999999996</v>
      </c>
      <c r="N2674" s="70">
        <v>4960.08</v>
      </c>
      <c r="O2674" s="70">
        <v>5056.3320000000003</v>
      </c>
      <c r="P2674" s="70">
        <v>5119.46</v>
      </c>
      <c r="Q2674" s="70">
        <v>5217.3950000000004</v>
      </c>
      <c r="R2674" s="70">
        <v>5252.7470000000003</v>
      </c>
      <c r="S2674" s="70">
        <v>5277.0680000000002</v>
      </c>
      <c r="T2674" s="70">
        <v>5275.7629999999999</v>
      </c>
      <c r="U2674" s="70">
        <v>5272.7020000000002</v>
      </c>
      <c r="V2674" s="70">
        <v>5265.0339999999997</v>
      </c>
      <c r="W2674" s="71">
        <v>5518.2489999999998</v>
      </c>
      <c r="X2674" s="70">
        <v>6550.9350000000004</v>
      </c>
      <c r="Y2674" s="66">
        <v>6737.53</v>
      </c>
      <c r="Z2674" s="70">
        <v>6535.8940000000002</v>
      </c>
      <c r="AA2674" s="70">
        <v>6150.0060000000003</v>
      </c>
      <c r="AB2674" s="72">
        <v>130931.783</v>
      </c>
      <c r="AC2674" s="18" t="str">
        <f t="shared" si="82"/>
        <v>ok</v>
      </c>
      <c r="AE2674" s="19">
        <f t="shared" si="83"/>
        <v>-7407.2280000000028</v>
      </c>
      <c r="AF2674" s="20">
        <v>659.31</v>
      </c>
      <c r="AG2674" s="21"/>
      <c r="AH2674" s="121"/>
    </row>
    <row r="2675" spans="1:34" ht="14.4" thickTop="1" thickBot="1" x14ac:dyDescent="0.3">
      <c r="B2675" s="12">
        <v>42121</v>
      </c>
      <c r="C2675" s="128" t="s">
        <v>17</v>
      </c>
      <c r="D2675" s="70">
        <v>5685.8379999999997</v>
      </c>
      <c r="E2675" s="70">
        <v>5479.1279999999997</v>
      </c>
      <c r="F2675" s="70">
        <v>5378.0360000000001</v>
      </c>
      <c r="G2675" s="70">
        <v>5267.71</v>
      </c>
      <c r="H2675" s="71">
        <v>5182.4489999999996</v>
      </c>
      <c r="I2675" s="70">
        <v>5166.4250000000002</v>
      </c>
      <c r="J2675" s="70">
        <v>5234.7439999999997</v>
      </c>
      <c r="K2675" s="70">
        <v>5185.0889999999999</v>
      </c>
      <c r="L2675" s="70">
        <v>5246.451</v>
      </c>
      <c r="M2675" s="70">
        <v>5521.5249999999996</v>
      </c>
      <c r="N2675" s="70">
        <v>5603.2150000000001</v>
      </c>
      <c r="O2675" s="70">
        <v>5813.2640000000001</v>
      </c>
      <c r="P2675" s="70">
        <v>6017.6040000000003</v>
      </c>
      <c r="Q2675" s="70">
        <v>6031.4920000000002</v>
      </c>
      <c r="R2675" s="70">
        <v>6045.1109999999999</v>
      </c>
      <c r="S2675" s="70">
        <v>6178.0969999999998</v>
      </c>
      <c r="T2675" s="70">
        <v>6191.2349999999997</v>
      </c>
      <c r="U2675" s="70">
        <v>6129.6189999999997</v>
      </c>
      <c r="V2675" s="70">
        <v>5974.3969999999999</v>
      </c>
      <c r="W2675" s="71">
        <v>5945.634</v>
      </c>
      <c r="X2675" s="70">
        <v>6754.5609999999997</v>
      </c>
      <c r="Y2675" s="66">
        <v>6874.7380000000003</v>
      </c>
      <c r="Z2675" s="70">
        <v>6727.3</v>
      </c>
      <c r="AA2675" s="70">
        <v>6371.8580000000002</v>
      </c>
      <c r="AB2675" s="72">
        <v>140005.51999999999</v>
      </c>
      <c r="AC2675" s="18" t="str">
        <f t="shared" si="82"/>
        <v>ok</v>
      </c>
      <c r="AE2675" s="19">
        <f t="shared" si="83"/>
        <v>9073.7369999999937</v>
      </c>
      <c r="AF2675" s="20">
        <v>667.73</v>
      </c>
      <c r="AG2675" s="21"/>
      <c r="AH2675" s="121"/>
    </row>
    <row r="2676" spans="1:34" ht="14.4" thickTop="1" thickBot="1" x14ac:dyDescent="0.3">
      <c r="B2676" s="12">
        <v>42122</v>
      </c>
      <c r="C2676" s="128" t="s">
        <v>11</v>
      </c>
      <c r="D2676" s="70">
        <v>5931.0609999999997</v>
      </c>
      <c r="E2676" s="70">
        <v>5685.402</v>
      </c>
      <c r="F2676" s="70">
        <v>5568.28</v>
      </c>
      <c r="G2676" s="70">
        <v>5541.5439999999999</v>
      </c>
      <c r="H2676" s="71">
        <v>5424.0379999999996</v>
      </c>
      <c r="I2676" s="70">
        <v>5406.6390000000001</v>
      </c>
      <c r="J2676" s="70">
        <v>5495.1629999999996</v>
      </c>
      <c r="K2676" s="70">
        <v>5305.451</v>
      </c>
      <c r="L2676" s="70">
        <v>5384.0379999999996</v>
      </c>
      <c r="M2676" s="70">
        <v>5556.18</v>
      </c>
      <c r="N2676" s="70">
        <v>5602.9570000000003</v>
      </c>
      <c r="O2676" s="89">
        <v>5771.076</v>
      </c>
      <c r="P2676" s="89">
        <v>5904.7759999999998</v>
      </c>
      <c r="Q2676" s="89">
        <v>5849.2269999999999</v>
      </c>
      <c r="R2676" s="89">
        <v>5887.2470000000003</v>
      </c>
      <c r="S2676" s="89">
        <v>5979.7479999999996</v>
      </c>
      <c r="T2676" s="89">
        <v>5970.951</v>
      </c>
      <c r="U2676" s="89">
        <v>5854.6750000000002</v>
      </c>
      <c r="V2676" s="89">
        <v>5719.5280000000002</v>
      </c>
      <c r="W2676" s="90">
        <v>5920.5209999999997</v>
      </c>
      <c r="X2676" s="89">
        <v>6545.1719999999996</v>
      </c>
      <c r="Y2676" s="66">
        <v>6675.4960000000001</v>
      </c>
      <c r="Z2676" s="89">
        <v>6491.0320000000002</v>
      </c>
      <c r="AA2676" s="89">
        <v>6121.7250000000004</v>
      </c>
      <c r="AB2676" s="72">
        <v>139591.927</v>
      </c>
      <c r="AC2676" s="18" t="str">
        <f t="shared" si="82"/>
        <v>ok</v>
      </c>
      <c r="AE2676" s="19">
        <f t="shared" si="83"/>
        <v>-413.59299999999348</v>
      </c>
      <c r="AF2676" s="20">
        <v>616.45999999999992</v>
      </c>
      <c r="AG2676" s="21"/>
      <c r="AH2676" s="121"/>
    </row>
    <row r="2677" spans="1:34" ht="14.4" thickTop="1" thickBot="1" x14ac:dyDescent="0.3">
      <c r="B2677" s="12">
        <v>42123</v>
      </c>
      <c r="C2677" s="128" t="s">
        <v>12</v>
      </c>
      <c r="D2677" s="89">
        <v>5710.5780000000004</v>
      </c>
      <c r="E2677" s="89">
        <v>5487.1469999999999</v>
      </c>
      <c r="F2677" s="89">
        <v>5376.116</v>
      </c>
      <c r="G2677" s="89">
        <v>5238.165</v>
      </c>
      <c r="H2677" s="90">
        <v>5198.0820000000003</v>
      </c>
      <c r="I2677" s="89">
        <v>5199.7240000000002</v>
      </c>
      <c r="J2677" s="89">
        <v>5380.3909999999996</v>
      </c>
      <c r="K2677" s="89">
        <v>5252.5969999999998</v>
      </c>
      <c r="L2677" s="89">
        <v>5311.1440000000002</v>
      </c>
      <c r="M2677" s="89">
        <v>5425.598</v>
      </c>
      <c r="N2677" s="89">
        <v>5452.76</v>
      </c>
      <c r="O2677" s="89">
        <v>5498.0479999999998</v>
      </c>
      <c r="P2677" s="89">
        <v>5526.2740000000003</v>
      </c>
      <c r="Q2677" s="89">
        <v>5409.2049999999999</v>
      </c>
      <c r="R2677" s="89">
        <v>5423.7380000000003</v>
      </c>
      <c r="S2677" s="89">
        <v>5396.4309999999996</v>
      </c>
      <c r="T2677" s="89">
        <v>5418.6790000000001</v>
      </c>
      <c r="U2677" s="89">
        <v>5352.6589999999997</v>
      </c>
      <c r="V2677" s="89">
        <v>5241.817</v>
      </c>
      <c r="W2677" s="90">
        <v>5445.4830000000002</v>
      </c>
      <c r="X2677" s="66">
        <v>5904.0950000000003</v>
      </c>
      <c r="Y2677" s="89">
        <v>5903.0219999999999</v>
      </c>
      <c r="Z2677" s="89">
        <v>5594.4129999999996</v>
      </c>
      <c r="AA2677" s="89">
        <v>5181.4740000000002</v>
      </c>
      <c r="AB2677" s="72">
        <v>130327.64</v>
      </c>
      <c r="AC2677" s="18" t="str">
        <f t="shared" si="82"/>
        <v>ok</v>
      </c>
      <c r="AE2677" s="19">
        <f t="shared" si="83"/>
        <v>-9264.2869999999966</v>
      </c>
      <c r="AF2677" s="20">
        <v>514.37</v>
      </c>
      <c r="AG2677" s="21"/>
      <c r="AH2677" s="121"/>
    </row>
    <row r="2678" spans="1:34" ht="14.4" thickTop="1" thickBot="1" x14ac:dyDescent="0.3">
      <c r="B2678" s="12">
        <v>42124</v>
      </c>
      <c r="C2678" s="128" t="s">
        <v>13</v>
      </c>
      <c r="D2678" s="89">
        <v>4830.0060000000003</v>
      </c>
      <c r="E2678" s="89">
        <v>4632.7169999999996</v>
      </c>
      <c r="F2678" s="89">
        <v>4603.915</v>
      </c>
      <c r="G2678" s="89">
        <v>4530.5219999999999</v>
      </c>
      <c r="H2678" s="90">
        <v>4523.5609999999997</v>
      </c>
      <c r="I2678" s="89">
        <v>4618.7430000000004</v>
      </c>
      <c r="J2678" s="89">
        <v>4839.3329999999996</v>
      </c>
      <c r="K2678" s="89">
        <v>4927.268</v>
      </c>
      <c r="L2678" s="89">
        <v>5003.5519999999997</v>
      </c>
      <c r="M2678" s="89">
        <v>5126.6260000000002</v>
      </c>
      <c r="N2678" s="89">
        <v>5097.0039999999999</v>
      </c>
      <c r="O2678" s="89">
        <v>5103.0720000000001</v>
      </c>
      <c r="P2678" s="89">
        <v>5116.518</v>
      </c>
      <c r="Q2678" s="89">
        <v>5173.5330000000004</v>
      </c>
      <c r="R2678" s="89">
        <v>5168.643</v>
      </c>
      <c r="S2678" s="89">
        <v>5019.42</v>
      </c>
      <c r="T2678" s="89">
        <v>5033.9740000000002</v>
      </c>
      <c r="U2678" s="89">
        <v>5138.6469999999999</v>
      </c>
      <c r="V2678" s="89">
        <v>5117.3140000000003</v>
      </c>
      <c r="W2678" s="90">
        <v>5153.25</v>
      </c>
      <c r="X2678" s="89">
        <v>5664.8360000000002</v>
      </c>
      <c r="Y2678" s="66">
        <v>5684.0969999999998</v>
      </c>
      <c r="Z2678" s="89">
        <v>5421.8940000000002</v>
      </c>
      <c r="AA2678" s="89">
        <v>5104.7169999999996</v>
      </c>
      <c r="AB2678" s="72">
        <v>120633.162</v>
      </c>
      <c r="AC2678" s="18" t="str">
        <f t="shared" si="82"/>
        <v>ok</v>
      </c>
      <c r="AE2678" s="19">
        <f t="shared" si="83"/>
        <v>-9694.4780000000028</v>
      </c>
      <c r="AF2678" s="20">
        <v>492.78999999999996</v>
      </c>
      <c r="AG2678" s="21"/>
      <c r="AH2678" s="121"/>
    </row>
    <row r="2679" spans="1:34" ht="14.4" thickTop="1" thickBot="1" x14ac:dyDescent="0.3">
      <c r="A2679" s="11" t="s">
        <v>21</v>
      </c>
      <c r="B2679" s="12">
        <v>42125</v>
      </c>
      <c r="C2679" s="128" t="s">
        <v>14</v>
      </c>
      <c r="D2679" s="89">
        <v>4818.66</v>
      </c>
      <c r="E2679" s="89">
        <v>4503.9840000000004</v>
      </c>
      <c r="F2679" s="89">
        <v>4405.6499999999996</v>
      </c>
      <c r="G2679" s="89">
        <v>4349.2960000000003</v>
      </c>
      <c r="H2679" s="90">
        <v>4314.6980000000003</v>
      </c>
      <c r="I2679" s="89">
        <v>4321.6360000000004</v>
      </c>
      <c r="J2679" s="89">
        <v>4373.2089999999998</v>
      </c>
      <c r="K2679" s="74">
        <v>4209.1210000000001</v>
      </c>
      <c r="L2679" s="74">
        <v>4323.8090000000002</v>
      </c>
      <c r="M2679" s="74">
        <v>4476.1229999999996</v>
      </c>
      <c r="N2679" s="74">
        <v>4613.04</v>
      </c>
      <c r="O2679" s="74">
        <v>4702.0559999999996</v>
      </c>
      <c r="P2679" s="74">
        <v>4719.3059999999996</v>
      </c>
      <c r="Q2679" s="74">
        <v>4753.1040000000003</v>
      </c>
      <c r="R2679" s="74">
        <v>4731.7020000000002</v>
      </c>
      <c r="S2679" s="74">
        <v>4714.9440000000004</v>
      </c>
      <c r="T2679" s="74">
        <v>4751.0889999999999</v>
      </c>
      <c r="U2679" s="74">
        <v>4707.9979999999996</v>
      </c>
      <c r="V2679" s="74">
        <v>4749.3190000000004</v>
      </c>
      <c r="W2679" s="75">
        <v>4981.7650000000003</v>
      </c>
      <c r="X2679" s="74">
        <v>5698.57</v>
      </c>
      <c r="Y2679" s="66">
        <v>5720.7619999999997</v>
      </c>
      <c r="Z2679" s="74">
        <v>5430.2120000000004</v>
      </c>
      <c r="AA2679" s="74">
        <v>5091.7659999999996</v>
      </c>
      <c r="AB2679" s="76">
        <v>113461.819</v>
      </c>
      <c r="AC2679" s="18" t="str">
        <f t="shared" si="82"/>
        <v>ok</v>
      </c>
      <c r="AE2679" s="19">
        <f t="shared" si="83"/>
        <v>-7171.3429999999935</v>
      </c>
      <c r="AF2679" s="20">
        <v>519.53</v>
      </c>
      <c r="AG2679" s="21"/>
      <c r="AH2679" s="121"/>
    </row>
    <row r="2680" spans="1:34" ht="14.4" thickTop="1" thickBot="1" x14ac:dyDescent="0.3">
      <c r="B2680" s="12">
        <v>42126</v>
      </c>
      <c r="C2680" s="128" t="s">
        <v>15</v>
      </c>
      <c r="D2680" s="74">
        <v>4684.0460000000003</v>
      </c>
      <c r="E2680" s="74">
        <v>4503.299</v>
      </c>
      <c r="F2680" s="74">
        <v>4369.625</v>
      </c>
      <c r="G2680" s="74">
        <v>4283.585</v>
      </c>
      <c r="H2680" s="75">
        <v>4234.8069999999998</v>
      </c>
      <c r="I2680" s="74">
        <v>4227.4780000000001</v>
      </c>
      <c r="J2680" s="74">
        <v>4402.9570000000003</v>
      </c>
      <c r="K2680" s="74">
        <v>4395.6670000000004</v>
      </c>
      <c r="L2680" s="74">
        <v>4507.0069999999996</v>
      </c>
      <c r="M2680" s="74">
        <v>4778.5309999999999</v>
      </c>
      <c r="N2680" s="74">
        <v>4874.6099999999997</v>
      </c>
      <c r="O2680" s="74">
        <v>4986.924</v>
      </c>
      <c r="P2680" s="74">
        <v>5054.8389999999999</v>
      </c>
      <c r="Q2680" s="74">
        <v>5073.3419999999996</v>
      </c>
      <c r="R2680" s="74">
        <v>5031.1019999999999</v>
      </c>
      <c r="S2680" s="74">
        <v>5046.8980000000001</v>
      </c>
      <c r="T2680" s="74">
        <v>5086.43</v>
      </c>
      <c r="U2680" s="74">
        <v>5060.5969999999998</v>
      </c>
      <c r="V2680" s="74">
        <v>5048.0529999999999</v>
      </c>
      <c r="W2680" s="75">
        <v>5270.3810000000003</v>
      </c>
      <c r="X2680" s="74">
        <v>6020.0540000000001</v>
      </c>
      <c r="Y2680" s="66">
        <v>6170.259</v>
      </c>
      <c r="Z2680" s="74">
        <v>5886.6670000000004</v>
      </c>
      <c r="AA2680" s="74">
        <v>5625.2420000000002</v>
      </c>
      <c r="AB2680" s="76">
        <v>118622.39999999999</v>
      </c>
      <c r="AC2680" s="18" t="str">
        <f t="shared" si="82"/>
        <v>ok</v>
      </c>
      <c r="AE2680" s="19">
        <f t="shared" si="83"/>
        <v>5160.580999999991</v>
      </c>
      <c r="AF2680" s="20">
        <v>543.56000000000006</v>
      </c>
      <c r="AG2680" s="21"/>
      <c r="AH2680" s="121"/>
    </row>
    <row r="2681" spans="1:34" ht="14.4" thickTop="1" thickBot="1" x14ac:dyDescent="0.3">
      <c r="B2681" s="12">
        <v>42127</v>
      </c>
      <c r="C2681" s="128" t="s">
        <v>16</v>
      </c>
      <c r="D2681" s="74">
        <v>5256.8549999999996</v>
      </c>
      <c r="E2681" s="74">
        <v>4936.6329999999998</v>
      </c>
      <c r="F2681" s="74">
        <v>4827.4040000000005</v>
      </c>
      <c r="G2681" s="74">
        <v>4703.7939999999999</v>
      </c>
      <c r="H2681" s="75">
        <v>4590.5829999999996</v>
      </c>
      <c r="I2681" s="74">
        <v>4545.625</v>
      </c>
      <c r="J2681" s="74">
        <v>4548.415</v>
      </c>
      <c r="K2681" s="74">
        <v>4333.2719999999999</v>
      </c>
      <c r="L2681" s="74">
        <v>4458.0320000000002</v>
      </c>
      <c r="M2681" s="74">
        <v>4592.607</v>
      </c>
      <c r="N2681" s="74">
        <v>4664.4080000000004</v>
      </c>
      <c r="O2681" s="74">
        <v>4717.1149999999998</v>
      </c>
      <c r="P2681" s="74">
        <v>4800.9160000000002</v>
      </c>
      <c r="Q2681" s="74">
        <v>4888.9790000000003</v>
      </c>
      <c r="R2681" s="74">
        <v>4888.5429999999997</v>
      </c>
      <c r="S2681" s="74">
        <v>4909.2179999999998</v>
      </c>
      <c r="T2681" s="74">
        <v>4826.9250000000002</v>
      </c>
      <c r="U2681" s="74">
        <v>4798.009</v>
      </c>
      <c r="V2681" s="74">
        <v>4821.6559999999999</v>
      </c>
      <c r="W2681" s="75">
        <v>5013.9160000000002</v>
      </c>
      <c r="X2681" s="74">
        <v>5923.6750000000002</v>
      </c>
      <c r="Y2681" s="66">
        <v>6176.0370000000003</v>
      </c>
      <c r="Z2681" s="74">
        <v>5915.0569999999998</v>
      </c>
      <c r="AA2681" s="74">
        <v>5533.3119999999999</v>
      </c>
      <c r="AB2681" s="76">
        <v>118670.986</v>
      </c>
      <c r="AC2681" s="18" t="str">
        <f t="shared" si="82"/>
        <v>ok</v>
      </c>
      <c r="AE2681" s="19">
        <f t="shared" si="83"/>
        <v>48.586000000010245</v>
      </c>
      <c r="AF2681" s="20">
        <v>570.48</v>
      </c>
      <c r="AG2681" s="21"/>
      <c r="AH2681" s="121"/>
    </row>
    <row r="2682" spans="1:34" ht="14.4" thickTop="1" thickBot="1" x14ac:dyDescent="0.3">
      <c r="B2682" s="12">
        <v>42128</v>
      </c>
      <c r="C2682" s="128" t="s">
        <v>17</v>
      </c>
      <c r="D2682" s="74">
        <v>5149.3760000000002</v>
      </c>
      <c r="E2682" s="74">
        <v>5012.473</v>
      </c>
      <c r="F2682" s="74">
        <v>4875.308</v>
      </c>
      <c r="G2682" s="74">
        <v>4808.1809999999996</v>
      </c>
      <c r="H2682" s="75">
        <v>4752.6850000000004</v>
      </c>
      <c r="I2682" s="74">
        <v>4804.5410000000002</v>
      </c>
      <c r="J2682" s="74">
        <v>4897.7520000000004</v>
      </c>
      <c r="K2682" s="74">
        <v>4839.808</v>
      </c>
      <c r="L2682" s="74">
        <v>5090.2529999999997</v>
      </c>
      <c r="M2682" s="74">
        <v>5201.482</v>
      </c>
      <c r="N2682" s="74">
        <v>5350.473</v>
      </c>
      <c r="O2682" s="74">
        <v>5592.723</v>
      </c>
      <c r="P2682" s="74">
        <v>5640.0910000000003</v>
      </c>
      <c r="Q2682" s="74">
        <v>5666.942</v>
      </c>
      <c r="R2682" s="74">
        <v>5683.2160000000003</v>
      </c>
      <c r="S2682" s="74">
        <v>5725.1109999999999</v>
      </c>
      <c r="T2682" s="74">
        <v>5766.4229999999998</v>
      </c>
      <c r="U2682" s="74">
        <v>5678.375</v>
      </c>
      <c r="V2682" s="74">
        <v>5541.4309999999996</v>
      </c>
      <c r="W2682" s="75">
        <v>5637.44</v>
      </c>
      <c r="X2682" s="74">
        <v>6223.7039999999997</v>
      </c>
      <c r="Y2682" s="66">
        <v>6281.0389999999998</v>
      </c>
      <c r="Z2682" s="74">
        <v>6139.2479999999996</v>
      </c>
      <c r="AA2682" s="74">
        <v>5834.1610000000001</v>
      </c>
      <c r="AB2682" s="76">
        <v>130192.236</v>
      </c>
      <c r="AC2682" s="18" t="str">
        <f t="shared" si="82"/>
        <v>ok</v>
      </c>
      <c r="AE2682" s="19">
        <f t="shared" si="83"/>
        <v>11521.25</v>
      </c>
      <c r="AF2682" s="20">
        <v>585.65999999999985</v>
      </c>
      <c r="AG2682" s="21"/>
      <c r="AH2682" s="121"/>
    </row>
    <row r="2683" spans="1:34" ht="14.4" thickTop="1" thickBot="1" x14ac:dyDescent="0.3">
      <c r="B2683" s="12">
        <v>42129</v>
      </c>
      <c r="C2683" s="128" t="s">
        <v>11</v>
      </c>
      <c r="D2683" s="74">
        <v>5409.0940000000001</v>
      </c>
      <c r="E2683" s="74">
        <v>5293.049</v>
      </c>
      <c r="F2683" s="74">
        <v>5129.5780000000004</v>
      </c>
      <c r="G2683" s="74">
        <v>5019.6750000000002</v>
      </c>
      <c r="H2683" s="75">
        <v>4946.0540000000001</v>
      </c>
      <c r="I2683" s="74">
        <v>4987.75</v>
      </c>
      <c r="J2683" s="74">
        <v>5034.6040000000003</v>
      </c>
      <c r="K2683" s="74">
        <v>4926.5200000000004</v>
      </c>
      <c r="L2683" s="74">
        <v>5021.7150000000001</v>
      </c>
      <c r="M2683" s="74">
        <v>5192.1890000000003</v>
      </c>
      <c r="N2683" s="74">
        <v>5307.7079999999996</v>
      </c>
      <c r="O2683" s="74">
        <v>5468.42</v>
      </c>
      <c r="P2683" s="74">
        <v>5565.8239999999996</v>
      </c>
      <c r="Q2683" s="74">
        <v>5631.9110000000001</v>
      </c>
      <c r="R2683" s="74">
        <v>5614.1019999999999</v>
      </c>
      <c r="S2683" s="74">
        <v>5711.8540000000003</v>
      </c>
      <c r="T2683" s="74">
        <v>5734.5119999999997</v>
      </c>
      <c r="U2683" s="74">
        <v>5686.5640000000003</v>
      </c>
      <c r="V2683" s="74">
        <v>5512.3869999999997</v>
      </c>
      <c r="W2683" s="75">
        <v>5648.4110000000001</v>
      </c>
      <c r="X2683" s="74">
        <v>6310.2529999999997</v>
      </c>
      <c r="Y2683" s="66">
        <v>6503.8270000000002</v>
      </c>
      <c r="Z2683" s="74">
        <v>6436.8590000000004</v>
      </c>
      <c r="AA2683" s="74">
        <v>6160.2730000000001</v>
      </c>
      <c r="AB2683" s="76">
        <v>132253.133</v>
      </c>
      <c r="AC2683" s="18" t="str">
        <f t="shared" si="82"/>
        <v>ok</v>
      </c>
      <c r="AE2683" s="19">
        <f t="shared" si="83"/>
        <v>2060.8969999999972</v>
      </c>
      <c r="AF2683" s="20">
        <v>593.27</v>
      </c>
      <c r="AG2683" s="21"/>
      <c r="AH2683" s="121"/>
    </row>
    <row r="2684" spans="1:34" ht="14.4" thickTop="1" thickBot="1" x14ac:dyDescent="0.3">
      <c r="B2684" s="12">
        <v>42130</v>
      </c>
      <c r="C2684" s="128" t="s">
        <v>12</v>
      </c>
      <c r="D2684" s="74">
        <v>5653.4960000000001</v>
      </c>
      <c r="E2684" s="74">
        <v>5572.6719999999996</v>
      </c>
      <c r="F2684" s="74">
        <v>5379.2330000000002</v>
      </c>
      <c r="G2684" s="74">
        <v>5337.2049999999999</v>
      </c>
      <c r="H2684" s="75">
        <v>5254.45</v>
      </c>
      <c r="I2684" s="74">
        <v>5274.22</v>
      </c>
      <c r="J2684" s="74">
        <v>5388.6440000000002</v>
      </c>
      <c r="K2684" s="74">
        <v>5271.4830000000002</v>
      </c>
      <c r="L2684" s="74">
        <v>5349.9960000000001</v>
      </c>
      <c r="M2684" s="74">
        <v>5539.875</v>
      </c>
      <c r="N2684" s="74">
        <v>5694.5829999999996</v>
      </c>
      <c r="O2684" s="74">
        <v>5877.7209999999995</v>
      </c>
      <c r="P2684" s="74">
        <v>5912.7719999999999</v>
      </c>
      <c r="Q2684" s="74">
        <v>6000.2539999999999</v>
      </c>
      <c r="R2684" s="74">
        <v>6096.8469999999998</v>
      </c>
      <c r="S2684" s="74">
        <v>6161.8320000000003</v>
      </c>
      <c r="T2684" s="74">
        <v>6166.3090000000002</v>
      </c>
      <c r="U2684" s="74">
        <v>6083.9840000000004</v>
      </c>
      <c r="V2684" s="74">
        <v>5918.0370000000003</v>
      </c>
      <c r="W2684" s="75">
        <v>5965.1310000000003</v>
      </c>
      <c r="X2684" s="74">
        <v>6546.8440000000001</v>
      </c>
      <c r="Y2684" s="66">
        <v>6709.0630000000001</v>
      </c>
      <c r="Z2684" s="74">
        <v>6493.6210000000001</v>
      </c>
      <c r="AA2684" s="74">
        <v>6217.9979999999996</v>
      </c>
      <c r="AB2684" s="76">
        <v>139866.26999999999</v>
      </c>
      <c r="AC2684" s="18" t="str">
        <f t="shared" si="82"/>
        <v>ok</v>
      </c>
      <c r="AE2684" s="19">
        <f t="shared" si="83"/>
        <v>7613.1369999999879</v>
      </c>
      <c r="AF2684" s="20">
        <v>595.45999999999992</v>
      </c>
      <c r="AG2684" s="21"/>
      <c r="AH2684" s="121"/>
    </row>
    <row r="2685" spans="1:34" ht="14.4" thickTop="1" thickBot="1" x14ac:dyDescent="0.3">
      <c r="B2685" s="12">
        <v>42131</v>
      </c>
      <c r="C2685" s="128" t="s">
        <v>13</v>
      </c>
      <c r="D2685" s="74">
        <v>5899.4870000000001</v>
      </c>
      <c r="E2685" s="74">
        <v>5675.9080000000004</v>
      </c>
      <c r="F2685" s="74">
        <v>5556.2389999999996</v>
      </c>
      <c r="G2685" s="74">
        <v>5348.8440000000001</v>
      </c>
      <c r="H2685" s="75">
        <v>5342.5519999999997</v>
      </c>
      <c r="I2685" s="74">
        <v>5416.3609999999999</v>
      </c>
      <c r="J2685" s="74">
        <v>5492.1620000000003</v>
      </c>
      <c r="K2685" s="74">
        <v>5278.9210000000003</v>
      </c>
      <c r="L2685" s="74">
        <v>5400.6869999999999</v>
      </c>
      <c r="M2685" s="74">
        <v>5536.1570000000002</v>
      </c>
      <c r="N2685" s="74">
        <v>5725.5640000000003</v>
      </c>
      <c r="O2685" s="74">
        <v>5837.38</v>
      </c>
      <c r="P2685" s="74">
        <v>5877.6229999999996</v>
      </c>
      <c r="Q2685" s="74">
        <v>5976.6620000000003</v>
      </c>
      <c r="R2685" s="74">
        <v>6105.2309999999998</v>
      </c>
      <c r="S2685" s="74">
        <v>6153.0709999999999</v>
      </c>
      <c r="T2685" s="74">
        <v>6201.4409999999998</v>
      </c>
      <c r="U2685" s="74">
        <v>6208.0159999999996</v>
      </c>
      <c r="V2685" s="74">
        <v>5974.3249999999998</v>
      </c>
      <c r="W2685" s="75">
        <v>5990.7510000000002</v>
      </c>
      <c r="X2685" s="74">
        <v>6583.5010000000002</v>
      </c>
      <c r="Y2685" s="66">
        <v>6748.5339999999997</v>
      </c>
      <c r="Z2685" s="74">
        <v>6565.1189999999997</v>
      </c>
      <c r="AA2685" s="74">
        <v>6320.9719999999998</v>
      </c>
      <c r="AB2685" s="76">
        <v>141215.508</v>
      </c>
      <c r="AC2685" s="18" t="str">
        <f t="shared" si="82"/>
        <v>ok</v>
      </c>
      <c r="AE2685" s="19">
        <f t="shared" si="83"/>
        <v>1349.2380000000121</v>
      </c>
      <c r="AF2685" s="20">
        <v>614.88</v>
      </c>
      <c r="AG2685" s="21"/>
      <c r="AH2685" s="121"/>
    </row>
    <row r="2686" spans="1:34" ht="14.4" thickTop="1" thickBot="1" x14ac:dyDescent="0.3">
      <c r="B2686" s="12">
        <v>42132</v>
      </c>
      <c r="C2686" s="128" t="s">
        <v>14</v>
      </c>
      <c r="D2686" s="74">
        <v>6024.9650000000001</v>
      </c>
      <c r="E2686" s="74">
        <v>5774.9219999999996</v>
      </c>
      <c r="F2686" s="74">
        <v>5602.433</v>
      </c>
      <c r="G2686" s="74">
        <v>5471.2219999999998</v>
      </c>
      <c r="H2686" s="75">
        <v>5388.0339999999997</v>
      </c>
      <c r="I2686" s="74">
        <v>5430.6279999999997</v>
      </c>
      <c r="J2686" s="74">
        <v>5491.1450000000004</v>
      </c>
      <c r="K2686" s="74">
        <v>5339.9480000000003</v>
      </c>
      <c r="L2686" s="74">
        <v>5445.326</v>
      </c>
      <c r="M2686" s="74">
        <v>5608.9840000000004</v>
      </c>
      <c r="N2686" s="74">
        <v>5663.8540000000003</v>
      </c>
      <c r="O2686" s="74">
        <v>5889.0709999999999</v>
      </c>
      <c r="P2686" s="74">
        <v>5985.1310000000003</v>
      </c>
      <c r="Q2686" s="74">
        <v>6056.3209999999999</v>
      </c>
      <c r="R2686" s="74">
        <v>6158.4210000000003</v>
      </c>
      <c r="S2686" s="74">
        <v>6180.1109999999999</v>
      </c>
      <c r="T2686" s="74">
        <v>6261.3860000000004</v>
      </c>
      <c r="U2686" s="74">
        <v>6184.8289999999997</v>
      </c>
      <c r="V2686" s="74">
        <v>5924.402</v>
      </c>
      <c r="W2686" s="75">
        <v>5955.2479999999996</v>
      </c>
      <c r="X2686" s="74">
        <v>6537.2449999999999</v>
      </c>
      <c r="Y2686" s="66">
        <v>6685.9189999999999</v>
      </c>
      <c r="Z2686" s="74">
        <v>6668.125</v>
      </c>
      <c r="AA2686" s="74">
        <v>6500.9549999999999</v>
      </c>
      <c r="AB2686" s="76">
        <v>142228.625</v>
      </c>
      <c r="AC2686" s="18" t="str">
        <f t="shared" si="82"/>
        <v>ok</v>
      </c>
      <c r="AE2686" s="19">
        <f t="shared" si="83"/>
        <v>1013.1169999999984</v>
      </c>
      <c r="AF2686" s="20">
        <v>639.66999999999996</v>
      </c>
      <c r="AG2686" s="21"/>
      <c r="AH2686" s="121"/>
    </row>
    <row r="2687" spans="1:34" ht="14.4" thickTop="1" thickBot="1" x14ac:dyDescent="0.3">
      <c r="B2687" s="12">
        <v>42133</v>
      </c>
      <c r="C2687" s="128" t="s">
        <v>15</v>
      </c>
      <c r="D2687" s="74">
        <v>6167.0460000000003</v>
      </c>
      <c r="E2687" s="74">
        <v>5890.9269999999997</v>
      </c>
      <c r="F2687" s="74">
        <v>5828.3789999999999</v>
      </c>
      <c r="G2687" s="74">
        <v>5655.2309999999998</v>
      </c>
      <c r="H2687" s="75">
        <v>5469.3829999999998</v>
      </c>
      <c r="I2687" s="74">
        <v>5479.6819999999998</v>
      </c>
      <c r="J2687" s="74">
        <v>5456.8450000000003</v>
      </c>
      <c r="K2687" s="74">
        <v>5275.1229999999996</v>
      </c>
      <c r="L2687" s="74">
        <v>5377.6670000000004</v>
      </c>
      <c r="M2687" s="74">
        <v>5566.9049999999997</v>
      </c>
      <c r="N2687" s="74">
        <v>5712.8379999999997</v>
      </c>
      <c r="O2687" s="74">
        <v>5835.8239999999996</v>
      </c>
      <c r="P2687" s="74">
        <v>5934.835</v>
      </c>
      <c r="Q2687" s="74">
        <v>5961.4560000000001</v>
      </c>
      <c r="R2687" s="74">
        <v>5964.5240000000003</v>
      </c>
      <c r="S2687" s="74">
        <v>5846.817</v>
      </c>
      <c r="T2687" s="74">
        <v>5866.0839999999998</v>
      </c>
      <c r="U2687" s="74">
        <v>5824.8140000000003</v>
      </c>
      <c r="V2687" s="74">
        <v>5685.58</v>
      </c>
      <c r="W2687" s="75">
        <v>5764.0860000000002</v>
      </c>
      <c r="X2687" s="74">
        <v>6601.7139999999999</v>
      </c>
      <c r="Y2687" s="66">
        <v>6830.3779999999997</v>
      </c>
      <c r="Z2687" s="74">
        <v>6707.5630000000001</v>
      </c>
      <c r="AA2687" s="74">
        <v>6512.7340000000004</v>
      </c>
      <c r="AB2687" s="76">
        <v>141216.435</v>
      </c>
      <c r="AC2687" s="18" t="str">
        <f t="shared" si="82"/>
        <v>ok</v>
      </c>
      <c r="AE2687" s="19">
        <f t="shared" si="83"/>
        <v>-1012.1900000000023</v>
      </c>
      <c r="AF2687" s="20">
        <v>633.8499999999998</v>
      </c>
      <c r="AG2687" s="21"/>
      <c r="AH2687" s="121"/>
    </row>
    <row r="2688" spans="1:34" ht="14.4" thickTop="1" thickBot="1" x14ac:dyDescent="0.3">
      <c r="B2688" s="12">
        <v>42134</v>
      </c>
      <c r="C2688" s="128" t="s">
        <v>16</v>
      </c>
      <c r="D2688" s="74">
        <v>6152.4160000000002</v>
      </c>
      <c r="E2688" s="74">
        <v>5813.0690000000004</v>
      </c>
      <c r="F2688" s="74">
        <v>5705.9229999999998</v>
      </c>
      <c r="G2688" s="74">
        <v>5545.5349999999999</v>
      </c>
      <c r="H2688" s="75">
        <v>5445.5119999999997</v>
      </c>
      <c r="I2688" s="74">
        <v>5353.0690000000004</v>
      </c>
      <c r="J2688" s="74">
        <v>5223.8440000000001</v>
      </c>
      <c r="K2688" s="74">
        <v>4898.63</v>
      </c>
      <c r="L2688" s="74">
        <v>4989.6120000000001</v>
      </c>
      <c r="M2688" s="74">
        <v>5077.3819999999996</v>
      </c>
      <c r="N2688" s="74">
        <v>5169.2640000000001</v>
      </c>
      <c r="O2688" s="74">
        <v>5158.223</v>
      </c>
      <c r="P2688" s="74">
        <v>5237.1779999999999</v>
      </c>
      <c r="Q2688" s="74">
        <v>5278.4549999999999</v>
      </c>
      <c r="R2688" s="74">
        <v>5260.9750000000004</v>
      </c>
      <c r="S2688" s="74">
        <v>5221.3280000000004</v>
      </c>
      <c r="T2688" s="74">
        <v>5189.0969999999998</v>
      </c>
      <c r="U2688" s="74">
        <v>5175.7079999999996</v>
      </c>
      <c r="V2688" s="74">
        <v>5317.0360000000001</v>
      </c>
      <c r="W2688" s="75">
        <v>5493.19</v>
      </c>
      <c r="X2688" s="74">
        <v>6494.0690000000004</v>
      </c>
      <c r="Y2688" s="66">
        <v>6768.78</v>
      </c>
      <c r="Z2688" s="74">
        <v>6552.902</v>
      </c>
      <c r="AA2688" s="74">
        <v>6257.3770000000004</v>
      </c>
      <c r="AB2688" s="76">
        <v>132778.57399999999</v>
      </c>
      <c r="AC2688" s="18" t="str">
        <f t="shared" si="82"/>
        <v>ok</v>
      </c>
      <c r="AE2688" s="19">
        <f t="shared" si="83"/>
        <v>-8437.8610000000044</v>
      </c>
      <c r="AF2688" s="20">
        <v>632.7700000000001</v>
      </c>
      <c r="AG2688" s="21"/>
      <c r="AH2688" s="121"/>
    </row>
    <row r="2689" spans="2:34" ht="14.4" thickTop="1" thickBot="1" x14ac:dyDescent="0.3">
      <c r="B2689" s="12">
        <v>42135</v>
      </c>
      <c r="C2689" s="128" t="s">
        <v>17</v>
      </c>
      <c r="D2689" s="74">
        <v>5941.0969999999998</v>
      </c>
      <c r="E2689" s="74">
        <v>5675.1790000000001</v>
      </c>
      <c r="F2689" s="74">
        <v>5579.9179999999997</v>
      </c>
      <c r="G2689" s="74">
        <v>5459.9549999999999</v>
      </c>
      <c r="H2689" s="75">
        <v>5383.7240000000002</v>
      </c>
      <c r="I2689" s="74">
        <v>5406.51</v>
      </c>
      <c r="J2689" s="74">
        <v>5552.0140000000001</v>
      </c>
      <c r="K2689" s="74">
        <v>5444.1959999999999</v>
      </c>
      <c r="L2689" s="74">
        <v>5581.8810000000003</v>
      </c>
      <c r="M2689" s="74">
        <v>5809.8019999999997</v>
      </c>
      <c r="N2689" s="74">
        <v>5886.8950000000004</v>
      </c>
      <c r="O2689" s="74">
        <v>6020.1270000000004</v>
      </c>
      <c r="P2689" s="74">
        <v>6160.1949999999997</v>
      </c>
      <c r="Q2689" s="74">
        <v>6265.6220000000003</v>
      </c>
      <c r="R2689" s="74">
        <v>6325.5619999999999</v>
      </c>
      <c r="S2689" s="74">
        <v>6365.69</v>
      </c>
      <c r="T2689" s="74">
        <v>6359.2060000000001</v>
      </c>
      <c r="U2689" s="74">
        <v>6335.91</v>
      </c>
      <c r="V2689" s="74">
        <v>6117.0010000000002</v>
      </c>
      <c r="W2689" s="75">
        <v>6203.7740000000003</v>
      </c>
      <c r="X2689" s="74">
        <v>6711.8379999999997</v>
      </c>
      <c r="Y2689" s="66">
        <v>6832.5309999999999</v>
      </c>
      <c r="Z2689" s="74">
        <v>6753.8339999999998</v>
      </c>
      <c r="AA2689" s="74">
        <v>6403.9960000000001</v>
      </c>
      <c r="AB2689" s="76">
        <v>144576.45699999999</v>
      </c>
      <c r="AC2689" s="18" t="str">
        <f t="shared" si="82"/>
        <v>ok</v>
      </c>
      <c r="AE2689" s="19">
        <f t="shared" si="83"/>
        <v>11797.883000000002</v>
      </c>
      <c r="AF2689" s="20">
        <v>637.25000000000011</v>
      </c>
      <c r="AG2689" s="21"/>
      <c r="AH2689" s="121"/>
    </row>
    <row r="2690" spans="2:34" ht="14.4" thickTop="1" thickBot="1" x14ac:dyDescent="0.3">
      <c r="B2690" s="12">
        <v>42136</v>
      </c>
      <c r="C2690" s="128" t="s">
        <v>11</v>
      </c>
      <c r="D2690" s="74">
        <v>6129.3280000000004</v>
      </c>
      <c r="E2690" s="74">
        <v>5840.8909999999996</v>
      </c>
      <c r="F2690" s="74">
        <v>5755.7740000000003</v>
      </c>
      <c r="G2690" s="74">
        <v>5585.9769999999999</v>
      </c>
      <c r="H2690" s="75">
        <v>5515.2839999999997</v>
      </c>
      <c r="I2690" s="74">
        <v>5460.9629999999997</v>
      </c>
      <c r="J2690" s="74">
        <v>5641.3620000000001</v>
      </c>
      <c r="K2690" s="74">
        <v>5479.51</v>
      </c>
      <c r="L2690" s="74">
        <v>5484.8530000000001</v>
      </c>
      <c r="M2690" s="74">
        <v>5710.527</v>
      </c>
      <c r="N2690" s="74">
        <v>5757.1989999999996</v>
      </c>
      <c r="O2690" s="74">
        <v>5937.5349999999999</v>
      </c>
      <c r="P2690" s="74">
        <v>5972.6670000000004</v>
      </c>
      <c r="Q2690" s="74">
        <v>6080.7569999999996</v>
      </c>
      <c r="R2690" s="74">
        <v>6132.1689999999999</v>
      </c>
      <c r="S2690" s="74">
        <v>6143.77</v>
      </c>
      <c r="T2690" s="74">
        <v>6084.1719999999996</v>
      </c>
      <c r="U2690" s="74">
        <v>6072.915</v>
      </c>
      <c r="V2690" s="74">
        <v>5830.3410000000003</v>
      </c>
      <c r="W2690" s="75">
        <v>6051.2150000000001</v>
      </c>
      <c r="X2690" s="74">
        <v>6533.4390000000003</v>
      </c>
      <c r="Y2690" s="66">
        <v>6588.393</v>
      </c>
      <c r="Z2690" s="74">
        <v>6474.5469999999996</v>
      </c>
      <c r="AA2690" s="74">
        <v>6271.2839999999997</v>
      </c>
      <c r="AB2690" s="76">
        <v>142534.872</v>
      </c>
      <c r="AC2690" s="18" t="str">
        <f t="shared" si="82"/>
        <v>ok</v>
      </c>
      <c r="AE2690" s="19">
        <f t="shared" si="83"/>
        <v>-2041.5849999999919</v>
      </c>
      <c r="AF2690" s="20">
        <v>606.86999999999989</v>
      </c>
      <c r="AG2690" s="21"/>
      <c r="AH2690" s="121"/>
    </row>
    <row r="2691" spans="2:34" ht="14.4" thickTop="1" thickBot="1" x14ac:dyDescent="0.3">
      <c r="B2691" s="12">
        <v>42137</v>
      </c>
      <c r="C2691" s="128" t="s">
        <v>12</v>
      </c>
      <c r="D2691" s="74">
        <v>5938.1580000000004</v>
      </c>
      <c r="E2691" s="74">
        <v>5745.0770000000002</v>
      </c>
      <c r="F2691" s="74">
        <v>5526.5450000000001</v>
      </c>
      <c r="G2691" s="74">
        <v>5419.0029999999997</v>
      </c>
      <c r="H2691" s="75">
        <v>5343.4970000000003</v>
      </c>
      <c r="I2691" s="74">
        <v>5369.2020000000002</v>
      </c>
      <c r="J2691" s="74">
        <v>5426.2730000000001</v>
      </c>
      <c r="K2691" s="74">
        <v>5278.1279999999997</v>
      </c>
      <c r="L2691" s="74">
        <v>5552.3440000000001</v>
      </c>
      <c r="M2691" s="74">
        <v>5759.5770000000002</v>
      </c>
      <c r="N2691" s="74">
        <v>5794.6750000000002</v>
      </c>
      <c r="O2691" s="74">
        <v>5931.15</v>
      </c>
      <c r="P2691" s="74">
        <v>6010.3670000000002</v>
      </c>
      <c r="Q2691" s="74">
        <v>6086.9830000000002</v>
      </c>
      <c r="R2691" s="74">
        <v>6071.3689999999997</v>
      </c>
      <c r="S2691" s="74">
        <v>6163.77</v>
      </c>
      <c r="T2691" s="74">
        <v>6113.4979999999996</v>
      </c>
      <c r="U2691" s="74">
        <v>6145.1589999999997</v>
      </c>
      <c r="V2691" s="74">
        <v>5964.7849999999999</v>
      </c>
      <c r="W2691" s="75">
        <v>6001.6769999999997</v>
      </c>
      <c r="X2691" s="74">
        <v>6493.8609999999999</v>
      </c>
      <c r="Y2691" s="66">
        <v>6637.5820000000003</v>
      </c>
      <c r="Z2691" s="74">
        <v>6520.3</v>
      </c>
      <c r="AA2691" s="74">
        <v>6347.1790000000001</v>
      </c>
      <c r="AB2691" s="76">
        <v>141640.15900000001</v>
      </c>
      <c r="AC2691" s="18" t="str">
        <f t="shared" si="82"/>
        <v>ok</v>
      </c>
      <c r="AE2691" s="19">
        <f t="shared" si="83"/>
        <v>-894.71299999998882</v>
      </c>
      <c r="AF2691" s="20">
        <v>584.6099999999999</v>
      </c>
      <c r="AG2691" s="21"/>
      <c r="AH2691" s="121"/>
    </row>
    <row r="2692" spans="2:34" ht="14.4" thickTop="1" thickBot="1" x14ac:dyDescent="0.3">
      <c r="B2692" s="12">
        <v>42138</v>
      </c>
      <c r="C2692" s="128" t="s">
        <v>13</v>
      </c>
      <c r="D2692" s="74">
        <v>5929.3490000000002</v>
      </c>
      <c r="E2692" s="74">
        <v>5794.0529999999999</v>
      </c>
      <c r="F2692" s="74">
        <v>5475.73</v>
      </c>
      <c r="G2692" s="74">
        <v>5361.0739999999996</v>
      </c>
      <c r="H2692" s="75">
        <v>5227.2240000000002</v>
      </c>
      <c r="I2692" s="74">
        <v>5257.9129999999996</v>
      </c>
      <c r="J2692" s="74">
        <v>5444.4250000000002</v>
      </c>
      <c r="K2692" s="74">
        <v>5354.51</v>
      </c>
      <c r="L2692" s="74">
        <v>5517.8469999999998</v>
      </c>
      <c r="M2692" s="74">
        <v>5741.2529999999997</v>
      </c>
      <c r="N2692" s="74">
        <v>5800.7370000000001</v>
      </c>
      <c r="O2692" s="74">
        <v>5892.6580000000004</v>
      </c>
      <c r="P2692" s="74">
        <v>6042.7309999999998</v>
      </c>
      <c r="Q2692" s="74">
        <v>6137.4650000000001</v>
      </c>
      <c r="R2692" s="74">
        <v>6116.5119999999997</v>
      </c>
      <c r="S2692" s="74">
        <v>6176.268</v>
      </c>
      <c r="T2692" s="74">
        <v>6117.7870000000003</v>
      </c>
      <c r="U2692" s="74">
        <v>6066.7240000000002</v>
      </c>
      <c r="V2692" s="74">
        <v>5980.3440000000001</v>
      </c>
      <c r="W2692" s="75">
        <v>5907.5789999999997</v>
      </c>
      <c r="X2692" s="74">
        <v>6395.11</v>
      </c>
      <c r="Y2692" s="66">
        <v>6588.4179999999997</v>
      </c>
      <c r="Z2692" s="74">
        <v>6494.6030000000001</v>
      </c>
      <c r="AA2692" s="74">
        <v>6277.9579999999996</v>
      </c>
      <c r="AB2692" s="76">
        <v>141098.272</v>
      </c>
      <c r="AC2692" s="18" t="str">
        <f t="shared" ref="AC2692:AC2755" si="84">IF(D2692-AB2691,"ok","error")</f>
        <v>ok</v>
      </c>
      <c r="AE2692" s="19">
        <f t="shared" ref="AE2692:AE2755" si="85">AB2692-AB2691</f>
        <v>-541.887000000017</v>
      </c>
      <c r="AF2692" s="20">
        <v>595.42999999999995</v>
      </c>
      <c r="AG2692" s="21"/>
      <c r="AH2692" s="121"/>
    </row>
    <row r="2693" spans="2:34" ht="14.4" thickTop="1" thickBot="1" x14ac:dyDescent="0.3">
      <c r="B2693" s="12">
        <v>42139</v>
      </c>
      <c r="C2693" s="128" t="s">
        <v>14</v>
      </c>
      <c r="D2693" s="74">
        <v>5928.1559999999999</v>
      </c>
      <c r="E2693" s="74">
        <v>5684.5479999999998</v>
      </c>
      <c r="F2693" s="74">
        <v>5516.0590000000002</v>
      </c>
      <c r="G2693" s="74">
        <v>5441.7380000000003</v>
      </c>
      <c r="H2693" s="75">
        <v>5355.2110000000002</v>
      </c>
      <c r="I2693" s="74">
        <v>5462.0439999999999</v>
      </c>
      <c r="J2693" s="74">
        <v>5435.2070000000003</v>
      </c>
      <c r="K2693" s="74">
        <v>5337.6490000000003</v>
      </c>
      <c r="L2693" s="74">
        <v>5602.8109999999997</v>
      </c>
      <c r="M2693" s="74">
        <v>5783.4089999999997</v>
      </c>
      <c r="N2693" s="74">
        <v>5817.9260000000004</v>
      </c>
      <c r="O2693" s="74">
        <v>5981.7950000000001</v>
      </c>
      <c r="P2693" s="74">
        <v>6028.6019999999999</v>
      </c>
      <c r="Q2693" s="74">
        <v>6094.6850000000004</v>
      </c>
      <c r="R2693" s="74">
        <v>6117.6260000000002</v>
      </c>
      <c r="S2693" s="74">
        <v>6135.2619999999997</v>
      </c>
      <c r="T2693" s="74">
        <v>7046.5929999999998</v>
      </c>
      <c r="U2693" s="74">
        <v>6094.5140000000001</v>
      </c>
      <c r="V2693" s="74">
        <v>6001.835</v>
      </c>
      <c r="W2693" s="75">
        <v>5953.4409999999998</v>
      </c>
      <c r="X2693" s="74">
        <v>6403.2479999999996</v>
      </c>
      <c r="Y2693" s="66">
        <v>6544.27</v>
      </c>
      <c r="Z2693" s="74">
        <v>6506.8419999999996</v>
      </c>
      <c r="AA2693" s="74">
        <v>6362.9719999999998</v>
      </c>
      <c r="AB2693" s="76">
        <v>142636.443</v>
      </c>
      <c r="AC2693" s="18" t="str">
        <f t="shared" si="84"/>
        <v>ok</v>
      </c>
      <c r="AE2693" s="19">
        <f t="shared" si="85"/>
        <v>1538.1710000000021</v>
      </c>
      <c r="AF2693" s="20">
        <v>600.29</v>
      </c>
      <c r="AG2693" s="21"/>
      <c r="AH2693" s="121"/>
    </row>
    <row r="2694" spans="2:34" ht="14.4" thickTop="1" thickBot="1" x14ac:dyDescent="0.3">
      <c r="B2694" s="12">
        <v>42140</v>
      </c>
      <c r="C2694" s="128" t="s">
        <v>15</v>
      </c>
      <c r="D2694" s="74">
        <v>6104.46</v>
      </c>
      <c r="E2694" s="74">
        <v>5870.78</v>
      </c>
      <c r="F2694" s="74">
        <v>5623.4679999999998</v>
      </c>
      <c r="G2694" s="74">
        <v>5547.58</v>
      </c>
      <c r="H2694" s="75">
        <v>5472.817</v>
      </c>
      <c r="I2694" s="74">
        <v>5431.085</v>
      </c>
      <c r="J2694" s="74">
        <v>5432.1210000000001</v>
      </c>
      <c r="K2694" s="74">
        <v>5264.049</v>
      </c>
      <c r="L2694" s="74">
        <v>5377.4719999999998</v>
      </c>
      <c r="M2694" s="74">
        <v>5583.482</v>
      </c>
      <c r="N2694" s="74">
        <v>5684.6710000000003</v>
      </c>
      <c r="O2694" s="74">
        <v>5769.1130000000003</v>
      </c>
      <c r="P2694" s="74">
        <v>5831.75</v>
      </c>
      <c r="Q2694" s="74">
        <v>5780.3990000000003</v>
      </c>
      <c r="R2694" s="74">
        <v>5837.9030000000002</v>
      </c>
      <c r="S2694" s="74">
        <v>5840.8980000000001</v>
      </c>
      <c r="T2694" s="74">
        <v>5818.5780000000004</v>
      </c>
      <c r="U2694" s="74">
        <v>5855.5029999999997</v>
      </c>
      <c r="V2694" s="74">
        <v>5883.808</v>
      </c>
      <c r="W2694" s="75">
        <v>5993.8029999999999</v>
      </c>
      <c r="X2694" s="74">
        <v>6641.2520000000004</v>
      </c>
      <c r="Y2694" s="66">
        <v>6699.3959999999997</v>
      </c>
      <c r="Z2694" s="74">
        <v>6455.5450000000001</v>
      </c>
      <c r="AA2694" s="74">
        <v>6086.35</v>
      </c>
      <c r="AB2694" s="76">
        <v>139886.283</v>
      </c>
      <c r="AC2694" s="18" t="str">
        <f t="shared" si="84"/>
        <v>ok</v>
      </c>
      <c r="AE2694" s="19">
        <f t="shared" si="85"/>
        <v>-2750.1600000000035</v>
      </c>
      <c r="AF2694" s="20">
        <v>602.74</v>
      </c>
      <c r="AG2694" s="21"/>
      <c r="AH2694" s="121"/>
    </row>
    <row r="2695" spans="2:34" ht="14.4" thickTop="1" thickBot="1" x14ac:dyDescent="0.3">
      <c r="B2695" s="12">
        <v>42141</v>
      </c>
      <c r="C2695" s="128" t="s">
        <v>16</v>
      </c>
      <c r="D2695" s="74">
        <v>5815.5510000000004</v>
      </c>
      <c r="E2695" s="74">
        <v>5578.3639999999996</v>
      </c>
      <c r="F2695" s="74">
        <v>5398.8919999999998</v>
      </c>
      <c r="G2695" s="74">
        <v>5288.9309999999996</v>
      </c>
      <c r="H2695" s="75">
        <v>5225.6059999999998</v>
      </c>
      <c r="I2695" s="74">
        <v>5145.9470000000001</v>
      </c>
      <c r="J2695" s="74">
        <v>5012.9459999999999</v>
      </c>
      <c r="K2695" s="74">
        <v>4752.8209999999999</v>
      </c>
      <c r="L2695" s="74">
        <v>4787.2830000000004</v>
      </c>
      <c r="M2695" s="74">
        <v>4939.6790000000001</v>
      </c>
      <c r="N2695" s="74">
        <v>5031.5910000000003</v>
      </c>
      <c r="O2695" s="74">
        <v>5147.3680000000004</v>
      </c>
      <c r="P2695" s="74">
        <v>5150.2950000000001</v>
      </c>
      <c r="Q2695" s="74">
        <v>5169.8829999999998</v>
      </c>
      <c r="R2695" s="74">
        <v>5274.7610000000004</v>
      </c>
      <c r="S2695" s="74">
        <v>5371.9939999999997</v>
      </c>
      <c r="T2695" s="74">
        <v>5391.3590000000004</v>
      </c>
      <c r="U2695" s="74">
        <v>5282.933</v>
      </c>
      <c r="V2695" s="74">
        <v>5428.6980000000003</v>
      </c>
      <c r="W2695" s="75">
        <v>5656.6390000000001</v>
      </c>
      <c r="X2695" s="74">
        <v>6529.1559999999999</v>
      </c>
      <c r="Y2695" s="66">
        <v>6767.3879999999999</v>
      </c>
      <c r="Z2695" s="74">
        <v>6485.9139999999998</v>
      </c>
      <c r="AA2695" s="74">
        <v>6142.7060000000001</v>
      </c>
      <c r="AB2695" s="76">
        <v>130776.705</v>
      </c>
      <c r="AC2695" s="18" t="str">
        <f t="shared" si="84"/>
        <v>ok</v>
      </c>
      <c r="AE2695" s="19">
        <f t="shared" si="85"/>
        <v>-9109.5779999999941</v>
      </c>
      <c r="AF2695" s="20">
        <v>606.26</v>
      </c>
      <c r="AG2695" s="21"/>
      <c r="AH2695" s="121"/>
    </row>
    <row r="2696" spans="2:34" ht="14.4" thickTop="1" thickBot="1" x14ac:dyDescent="0.3">
      <c r="B2696" s="12">
        <v>42142</v>
      </c>
      <c r="C2696" s="128" t="s">
        <v>17</v>
      </c>
      <c r="D2696" s="74">
        <v>5783.3230000000003</v>
      </c>
      <c r="E2696" s="74">
        <v>5519.424</v>
      </c>
      <c r="F2696" s="74">
        <v>5424.6760000000004</v>
      </c>
      <c r="G2696" s="74">
        <v>5342.8140000000003</v>
      </c>
      <c r="H2696" s="75">
        <v>5304.7860000000001</v>
      </c>
      <c r="I2696" s="74">
        <v>5299.33</v>
      </c>
      <c r="J2696" s="74">
        <v>5365.5379999999996</v>
      </c>
      <c r="K2696" s="74">
        <v>5229.9059999999999</v>
      </c>
      <c r="L2696" s="74">
        <v>5381.1369999999997</v>
      </c>
      <c r="M2696" s="74">
        <v>5661.3370000000004</v>
      </c>
      <c r="N2696" s="74">
        <v>5810.4170000000004</v>
      </c>
      <c r="O2696" s="74">
        <v>5970.4160000000002</v>
      </c>
      <c r="P2696" s="74">
        <v>5993.3190000000004</v>
      </c>
      <c r="Q2696" s="74">
        <v>6031.2209999999995</v>
      </c>
      <c r="R2696" s="74">
        <v>6123.4610000000002</v>
      </c>
      <c r="S2696" s="74">
        <v>6201.1809999999996</v>
      </c>
      <c r="T2696" s="74">
        <v>6272.5309999999999</v>
      </c>
      <c r="U2696" s="74">
        <v>6186.2169999999996</v>
      </c>
      <c r="V2696" s="74">
        <v>5993.7929999999997</v>
      </c>
      <c r="W2696" s="75">
        <v>6042.3760000000002</v>
      </c>
      <c r="X2696" s="74">
        <v>6519.2950000000001</v>
      </c>
      <c r="Y2696" s="66">
        <v>6721.82</v>
      </c>
      <c r="Z2696" s="74">
        <v>6626.357</v>
      </c>
      <c r="AA2696" s="74">
        <v>6236.4160000000002</v>
      </c>
      <c r="AB2696" s="76">
        <v>141041.09099999999</v>
      </c>
      <c r="AC2696" s="18" t="str">
        <f t="shared" si="84"/>
        <v>ok</v>
      </c>
      <c r="AE2696" s="19">
        <f t="shared" si="85"/>
        <v>10264.385999999984</v>
      </c>
      <c r="AF2696" s="20">
        <v>618.36</v>
      </c>
      <c r="AG2696" s="21"/>
      <c r="AH2696" s="121"/>
    </row>
    <row r="2697" spans="2:34" ht="14.4" thickTop="1" thickBot="1" x14ac:dyDescent="0.3">
      <c r="B2697" s="12">
        <v>42143</v>
      </c>
      <c r="C2697" s="128" t="s">
        <v>11</v>
      </c>
      <c r="D2697" s="74">
        <v>5986.442</v>
      </c>
      <c r="E2697" s="74">
        <v>5867.2079999999996</v>
      </c>
      <c r="F2697" s="74">
        <v>5680.9139999999998</v>
      </c>
      <c r="G2697" s="74">
        <v>5486.8630000000003</v>
      </c>
      <c r="H2697" s="75">
        <v>5390.7439999999997</v>
      </c>
      <c r="I2697" s="74">
        <v>5373.8360000000002</v>
      </c>
      <c r="J2697" s="74">
        <v>5475.8469999999998</v>
      </c>
      <c r="K2697" s="74">
        <v>5330.8280000000004</v>
      </c>
      <c r="L2697" s="74">
        <v>5431.5540000000001</v>
      </c>
      <c r="M2697" s="74">
        <v>5601.0720000000001</v>
      </c>
      <c r="N2697" s="74">
        <v>5747.4380000000001</v>
      </c>
      <c r="O2697" s="74">
        <v>5877.8159999999998</v>
      </c>
      <c r="P2697" s="74">
        <v>6011.768</v>
      </c>
      <c r="Q2697" s="74">
        <v>6081.9489999999996</v>
      </c>
      <c r="R2697" s="74">
        <v>6110.7139999999999</v>
      </c>
      <c r="S2697" s="74">
        <v>6137.5050000000001</v>
      </c>
      <c r="T2697" s="74">
        <v>6208.2640000000001</v>
      </c>
      <c r="U2697" s="74">
        <v>6123.8810000000003</v>
      </c>
      <c r="V2697" s="74">
        <v>5986.9949999999999</v>
      </c>
      <c r="W2697" s="75">
        <v>6078.9089999999997</v>
      </c>
      <c r="X2697" s="74">
        <v>6552.9790000000003</v>
      </c>
      <c r="Y2697" s="66">
        <v>6789.63</v>
      </c>
      <c r="Z2697" s="74">
        <v>6732.4080000000004</v>
      </c>
      <c r="AA2697" s="74">
        <v>6441.1610000000001</v>
      </c>
      <c r="AB2697" s="76">
        <v>142506.72500000001</v>
      </c>
      <c r="AC2697" s="18" t="str">
        <f t="shared" si="84"/>
        <v>ok</v>
      </c>
      <c r="AE2697" s="19">
        <f t="shared" si="85"/>
        <v>1465.63400000002</v>
      </c>
      <c r="AF2697" s="20">
        <v>606.69000000000005</v>
      </c>
      <c r="AG2697" s="21"/>
      <c r="AH2697" s="121"/>
    </row>
    <row r="2698" spans="2:34" ht="14.4" thickTop="1" thickBot="1" x14ac:dyDescent="0.3">
      <c r="B2698" s="12">
        <v>42144</v>
      </c>
      <c r="C2698" s="128" t="s">
        <v>12</v>
      </c>
      <c r="D2698" s="74">
        <v>6136.8069999999998</v>
      </c>
      <c r="E2698" s="74">
        <v>5871.39</v>
      </c>
      <c r="F2698" s="74">
        <v>5769.9470000000001</v>
      </c>
      <c r="G2698" s="74">
        <v>5644.5349999999999</v>
      </c>
      <c r="H2698" s="75">
        <v>5539.009</v>
      </c>
      <c r="I2698" s="74">
        <v>5528.4279999999999</v>
      </c>
      <c r="J2698" s="74">
        <v>5601.3810000000003</v>
      </c>
      <c r="K2698" s="74">
        <v>5392.6930000000002</v>
      </c>
      <c r="L2698" s="74">
        <v>5574.2439999999997</v>
      </c>
      <c r="M2698" s="74">
        <v>5786.6220000000003</v>
      </c>
      <c r="N2698" s="74">
        <v>5851.674</v>
      </c>
      <c r="O2698" s="74">
        <v>6044.9870000000001</v>
      </c>
      <c r="P2698" s="74">
        <v>6189.8339999999998</v>
      </c>
      <c r="Q2698" s="74">
        <v>6166.7560000000003</v>
      </c>
      <c r="R2698" s="74">
        <v>6317.6660000000002</v>
      </c>
      <c r="S2698" s="74">
        <v>6311.357</v>
      </c>
      <c r="T2698" s="74">
        <v>6382.607</v>
      </c>
      <c r="U2698" s="74">
        <v>6376.2950000000001</v>
      </c>
      <c r="V2698" s="74">
        <v>6138.1239999999998</v>
      </c>
      <c r="W2698" s="75">
        <v>6072.4250000000002</v>
      </c>
      <c r="X2698" s="74">
        <v>6605.8360000000002</v>
      </c>
      <c r="Y2698" s="66">
        <v>6794.8829999999998</v>
      </c>
      <c r="Z2698" s="74">
        <v>6661.1930000000002</v>
      </c>
      <c r="AA2698" s="74">
        <v>6406.9260000000004</v>
      </c>
      <c r="AB2698" s="76">
        <v>145165.61900000001</v>
      </c>
      <c r="AC2698" s="18" t="str">
        <f t="shared" si="84"/>
        <v>ok</v>
      </c>
      <c r="AE2698" s="19">
        <f t="shared" si="85"/>
        <v>2658.8940000000002</v>
      </c>
      <c r="AF2698" s="20">
        <v>615.69000000000017</v>
      </c>
      <c r="AG2698" s="21"/>
      <c r="AH2698" s="121"/>
    </row>
    <row r="2699" spans="2:34" ht="14.4" thickTop="1" thickBot="1" x14ac:dyDescent="0.3">
      <c r="B2699" s="12">
        <v>42145</v>
      </c>
      <c r="C2699" s="128" t="s">
        <v>13</v>
      </c>
      <c r="D2699" s="74">
        <v>6147.0659999999998</v>
      </c>
      <c r="E2699" s="74">
        <v>5937.0680000000002</v>
      </c>
      <c r="F2699" s="74">
        <v>5831.6019999999999</v>
      </c>
      <c r="G2699" s="74">
        <v>5665.54</v>
      </c>
      <c r="H2699" s="75">
        <v>5493.4369999999999</v>
      </c>
      <c r="I2699" s="74">
        <v>5474.6790000000001</v>
      </c>
      <c r="J2699" s="74">
        <v>5595.616</v>
      </c>
      <c r="K2699" s="74">
        <v>5552.0510000000004</v>
      </c>
      <c r="L2699" s="74">
        <v>5622.1459999999997</v>
      </c>
      <c r="M2699" s="74">
        <v>5743.6319999999996</v>
      </c>
      <c r="N2699" s="74">
        <v>5930.9610000000002</v>
      </c>
      <c r="O2699" s="74">
        <v>6061.6090000000004</v>
      </c>
      <c r="P2699" s="74">
        <v>6123.9009999999998</v>
      </c>
      <c r="Q2699" s="74">
        <v>6184.982</v>
      </c>
      <c r="R2699" s="74">
        <v>6220.268</v>
      </c>
      <c r="S2699" s="74">
        <v>6264.86</v>
      </c>
      <c r="T2699" s="74">
        <v>6335.4129999999996</v>
      </c>
      <c r="U2699" s="74">
        <v>6270.1869999999999</v>
      </c>
      <c r="V2699" s="74">
        <v>6085.1220000000003</v>
      </c>
      <c r="W2699" s="75">
        <v>6172.45</v>
      </c>
      <c r="X2699" s="74">
        <v>6617.6850000000004</v>
      </c>
      <c r="Y2699" s="66">
        <v>6826.9870000000001</v>
      </c>
      <c r="Z2699" s="74">
        <v>6776.54</v>
      </c>
      <c r="AA2699" s="74">
        <v>6553.2489999999998</v>
      </c>
      <c r="AB2699" s="76">
        <v>145487.05100000001</v>
      </c>
      <c r="AC2699" s="18" t="str">
        <f t="shared" si="84"/>
        <v>ok</v>
      </c>
      <c r="AE2699" s="19">
        <f t="shared" si="85"/>
        <v>321.4320000000007</v>
      </c>
      <c r="AF2699" s="20">
        <v>613.06000000000006</v>
      </c>
      <c r="AG2699" s="21"/>
      <c r="AH2699" s="121"/>
    </row>
    <row r="2700" spans="2:34" ht="14.4" thickTop="1" thickBot="1" x14ac:dyDescent="0.3">
      <c r="B2700" s="12">
        <v>42146</v>
      </c>
      <c r="C2700" s="128" t="s">
        <v>14</v>
      </c>
      <c r="D2700" s="74">
        <v>6127.7839999999997</v>
      </c>
      <c r="E2700" s="74">
        <v>6014.817</v>
      </c>
      <c r="F2700" s="74">
        <v>5754.2420000000002</v>
      </c>
      <c r="G2700" s="74">
        <v>5573.57</v>
      </c>
      <c r="H2700" s="75">
        <v>5522.9880000000003</v>
      </c>
      <c r="I2700" s="74">
        <v>5556.7520000000004</v>
      </c>
      <c r="J2700" s="74">
        <v>5612.0860000000002</v>
      </c>
      <c r="K2700" s="74">
        <v>5460.2569999999996</v>
      </c>
      <c r="L2700" s="74">
        <v>5511.0460000000003</v>
      </c>
      <c r="M2700" s="74">
        <v>5663.0609999999997</v>
      </c>
      <c r="N2700" s="74">
        <v>5808.7190000000001</v>
      </c>
      <c r="O2700" s="74">
        <v>5988.8819999999996</v>
      </c>
      <c r="P2700" s="74">
        <v>6023.6530000000002</v>
      </c>
      <c r="Q2700" s="74">
        <v>6193.7349999999997</v>
      </c>
      <c r="R2700" s="74">
        <v>6138.3959999999997</v>
      </c>
      <c r="S2700" s="74">
        <v>6123.9989999999998</v>
      </c>
      <c r="T2700" s="74">
        <v>6107.69</v>
      </c>
      <c r="U2700" s="74">
        <v>6045.1109999999999</v>
      </c>
      <c r="V2700" s="74">
        <v>5919.9139999999998</v>
      </c>
      <c r="W2700" s="75">
        <v>6024.6989999999996</v>
      </c>
      <c r="X2700" s="74">
        <v>6417.1229999999996</v>
      </c>
      <c r="Y2700" s="66">
        <v>6438.7619999999997</v>
      </c>
      <c r="Z2700" s="74">
        <v>6429.7820000000002</v>
      </c>
      <c r="AA2700" s="74">
        <v>6220.0659999999998</v>
      </c>
      <c r="AB2700" s="76">
        <v>142677.13399999999</v>
      </c>
      <c r="AC2700" s="18" t="str">
        <f t="shared" si="84"/>
        <v>ok</v>
      </c>
      <c r="AE2700" s="19">
        <f t="shared" si="85"/>
        <v>-2809.9170000000158</v>
      </c>
      <c r="AF2700" s="20">
        <v>593.26</v>
      </c>
      <c r="AG2700" s="21"/>
      <c r="AH2700" s="121"/>
    </row>
    <row r="2701" spans="2:34" ht="14.4" thickTop="1" thickBot="1" x14ac:dyDescent="0.3">
      <c r="B2701" s="12">
        <v>42147</v>
      </c>
      <c r="C2701" s="128" t="s">
        <v>15</v>
      </c>
      <c r="D2701" s="74">
        <v>5937.5320000000002</v>
      </c>
      <c r="E2701" s="74">
        <v>5734.9210000000003</v>
      </c>
      <c r="F2701" s="74">
        <v>5598.7060000000001</v>
      </c>
      <c r="G2701" s="74">
        <v>5467.0249999999996</v>
      </c>
      <c r="H2701" s="75">
        <v>5376.7610000000004</v>
      </c>
      <c r="I2701" s="74">
        <v>5248.31</v>
      </c>
      <c r="J2701" s="74">
        <v>5303.3990000000003</v>
      </c>
      <c r="K2701" s="74">
        <v>5193.1970000000001</v>
      </c>
      <c r="L2701" s="74">
        <v>5232.0370000000003</v>
      </c>
      <c r="M2701" s="74">
        <v>5483.9709999999995</v>
      </c>
      <c r="N2701" s="74">
        <v>5674.3810000000003</v>
      </c>
      <c r="O2701" s="74">
        <v>5686.6239999999998</v>
      </c>
      <c r="P2701" s="74">
        <v>5759.3209999999999</v>
      </c>
      <c r="Q2701" s="74">
        <v>5785.2439999999997</v>
      </c>
      <c r="R2701" s="74">
        <v>5732.6809999999996</v>
      </c>
      <c r="S2701" s="74">
        <v>5668.8459999999995</v>
      </c>
      <c r="T2701" s="74">
        <v>5607.8729999999996</v>
      </c>
      <c r="U2701" s="74">
        <v>5655.4279999999999</v>
      </c>
      <c r="V2701" s="74">
        <v>5574.7370000000001</v>
      </c>
      <c r="W2701" s="75">
        <v>5689.3270000000002</v>
      </c>
      <c r="X2701" s="74">
        <v>6344.0370000000003</v>
      </c>
      <c r="Y2701" s="66">
        <v>6640.5119999999997</v>
      </c>
      <c r="Z2701" s="74">
        <v>6448.3760000000002</v>
      </c>
      <c r="AA2701" s="74">
        <v>6168.3720000000003</v>
      </c>
      <c r="AB2701" s="76">
        <v>137011.61799999999</v>
      </c>
      <c r="AC2701" s="18" t="str">
        <f t="shared" si="84"/>
        <v>ok</v>
      </c>
      <c r="AE2701" s="19">
        <f t="shared" si="85"/>
        <v>-5665.5160000000033</v>
      </c>
      <c r="AF2701" s="20">
        <v>592.75</v>
      </c>
      <c r="AG2701" s="21"/>
      <c r="AH2701" s="121"/>
    </row>
    <row r="2702" spans="2:34" ht="14.4" thickTop="1" thickBot="1" x14ac:dyDescent="0.3">
      <c r="B2702" s="12">
        <v>42148</v>
      </c>
      <c r="C2702" s="128" t="s">
        <v>16</v>
      </c>
      <c r="D2702" s="74">
        <v>5819.5510000000004</v>
      </c>
      <c r="E2702" s="74">
        <v>5648.0439999999999</v>
      </c>
      <c r="F2702" s="74">
        <v>5388.1850000000004</v>
      </c>
      <c r="G2702" s="74">
        <v>5271.3779999999997</v>
      </c>
      <c r="H2702" s="75">
        <v>5147.2879999999996</v>
      </c>
      <c r="I2702" s="74">
        <v>5083.4799999999996</v>
      </c>
      <c r="J2702" s="74">
        <v>4975.4189999999999</v>
      </c>
      <c r="K2702" s="74">
        <v>4752.9489999999996</v>
      </c>
      <c r="L2702" s="74">
        <v>4847.1319999999996</v>
      </c>
      <c r="M2702" s="74">
        <v>5021.5320000000002</v>
      </c>
      <c r="N2702" s="74">
        <v>5003.3779999999997</v>
      </c>
      <c r="O2702" s="74">
        <v>5138.3310000000001</v>
      </c>
      <c r="P2702" s="74">
        <v>5160.2359999999999</v>
      </c>
      <c r="Q2702" s="74">
        <v>5257.6210000000001</v>
      </c>
      <c r="R2702" s="74">
        <v>5305.4849999999997</v>
      </c>
      <c r="S2702" s="74">
        <v>5310.6710000000003</v>
      </c>
      <c r="T2702" s="74">
        <v>5335.7560000000003</v>
      </c>
      <c r="U2702" s="74">
        <v>5282.5810000000001</v>
      </c>
      <c r="V2702" s="74">
        <v>5398.1459999999997</v>
      </c>
      <c r="W2702" s="75">
        <v>5553.7669999999998</v>
      </c>
      <c r="X2702" s="74">
        <v>6318.4449999999997</v>
      </c>
      <c r="Y2702" s="66">
        <v>6698.4870000000001</v>
      </c>
      <c r="Z2702" s="74">
        <v>6525.5020000000004</v>
      </c>
      <c r="AA2702" s="74">
        <v>6081.5770000000002</v>
      </c>
      <c r="AB2702" s="76">
        <v>130324.94100000001</v>
      </c>
      <c r="AC2702" s="18" t="str">
        <f t="shared" si="84"/>
        <v>ok</v>
      </c>
      <c r="AE2702" s="19">
        <f t="shared" si="85"/>
        <v>-6686.6769999999815</v>
      </c>
      <c r="AF2702" s="20">
        <v>602.05000000000007</v>
      </c>
      <c r="AG2702" s="21"/>
      <c r="AH2702" s="121"/>
    </row>
    <row r="2703" spans="2:34" ht="14.4" thickTop="1" thickBot="1" x14ac:dyDescent="0.3">
      <c r="B2703" s="12">
        <v>42149</v>
      </c>
      <c r="C2703" s="128" t="s">
        <v>17</v>
      </c>
      <c r="D2703" s="74">
        <v>5678.2389999999996</v>
      </c>
      <c r="E2703" s="74">
        <v>5422.62</v>
      </c>
      <c r="F2703" s="74">
        <v>5256.27</v>
      </c>
      <c r="G2703" s="74">
        <v>5208.451</v>
      </c>
      <c r="H2703" s="75">
        <v>5115.6080000000002</v>
      </c>
      <c r="I2703" s="74">
        <v>5137.5309999999999</v>
      </c>
      <c r="J2703" s="74">
        <v>5254.94</v>
      </c>
      <c r="K2703" s="74">
        <v>5224.3980000000001</v>
      </c>
      <c r="L2703" s="74">
        <v>5349.6509999999998</v>
      </c>
      <c r="M2703" s="74">
        <v>5563.3509999999997</v>
      </c>
      <c r="N2703" s="74">
        <v>5680.2129999999997</v>
      </c>
      <c r="O2703" s="74">
        <v>5807.9219999999996</v>
      </c>
      <c r="P2703" s="74">
        <v>5898.5860000000002</v>
      </c>
      <c r="Q2703" s="74">
        <v>6065.7640000000001</v>
      </c>
      <c r="R2703" s="74">
        <v>6099.634</v>
      </c>
      <c r="S2703" s="74">
        <v>6192.4650000000001</v>
      </c>
      <c r="T2703" s="74">
        <v>6213.4870000000001</v>
      </c>
      <c r="U2703" s="74">
        <v>6106.0439999999999</v>
      </c>
      <c r="V2703" s="74">
        <v>5995.9859999999999</v>
      </c>
      <c r="W2703" s="75">
        <v>5918.4459999999999</v>
      </c>
      <c r="X2703" s="74">
        <v>6333.7169999999996</v>
      </c>
      <c r="Y2703" s="66">
        <v>6618.9110000000001</v>
      </c>
      <c r="Z2703" s="74">
        <v>6418.335</v>
      </c>
      <c r="AA2703" s="74">
        <v>6177.0349999999999</v>
      </c>
      <c r="AB2703" s="76">
        <v>138737.60399999999</v>
      </c>
      <c r="AC2703" s="18" t="str">
        <f t="shared" si="84"/>
        <v>ok</v>
      </c>
      <c r="AE2703" s="19">
        <f t="shared" si="85"/>
        <v>8412.6629999999859</v>
      </c>
      <c r="AF2703" s="20">
        <v>601.28999999999985</v>
      </c>
      <c r="AG2703" s="21"/>
      <c r="AH2703" s="121"/>
    </row>
    <row r="2704" spans="2:34" ht="14.4" thickTop="1" thickBot="1" x14ac:dyDescent="0.3">
      <c r="B2704" s="12">
        <v>42150</v>
      </c>
      <c r="C2704" s="128" t="s">
        <v>11</v>
      </c>
      <c r="D2704" s="74">
        <v>5774.402</v>
      </c>
      <c r="E2704" s="74">
        <v>5600.0889999999999</v>
      </c>
      <c r="F2704" s="74">
        <v>5427.8829999999998</v>
      </c>
      <c r="G2704" s="74">
        <v>5371.3720000000003</v>
      </c>
      <c r="H2704" s="75">
        <v>5247.4210000000003</v>
      </c>
      <c r="I2704" s="74">
        <v>5246.1019999999999</v>
      </c>
      <c r="J2704" s="74">
        <v>5379.625</v>
      </c>
      <c r="K2704" s="74">
        <v>5199.7879999999996</v>
      </c>
      <c r="L2704" s="74">
        <v>5344.7070000000003</v>
      </c>
      <c r="M2704" s="74">
        <v>5492.4380000000001</v>
      </c>
      <c r="N2704" s="74">
        <v>5624.4440000000004</v>
      </c>
      <c r="O2704" s="74">
        <v>5772.1319999999996</v>
      </c>
      <c r="P2704" s="74">
        <v>5879.5730000000003</v>
      </c>
      <c r="Q2704" s="74">
        <v>5911.0230000000001</v>
      </c>
      <c r="R2704" s="74">
        <v>5990.7340000000004</v>
      </c>
      <c r="S2704" s="74">
        <v>6056.4449999999997</v>
      </c>
      <c r="T2704" s="74">
        <v>6130.6549999999997</v>
      </c>
      <c r="U2704" s="74">
        <v>6025.8680000000004</v>
      </c>
      <c r="V2704" s="74">
        <v>5827.9579999999996</v>
      </c>
      <c r="W2704" s="75">
        <v>5904.3320000000003</v>
      </c>
      <c r="X2704" s="74">
        <v>6534.1350000000002</v>
      </c>
      <c r="Y2704" s="66">
        <v>6700.7650000000003</v>
      </c>
      <c r="Z2704" s="74">
        <v>6551.8320000000003</v>
      </c>
      <c r="AA2704" s="74">
        <v>6102.4369999999999</v>
      </c>
      <c r="AB2704" s="76">
        <v>139096.16</v>
      </c>
      <c r="AC2704" s="18" t="str">
        <f t="shared" si="84"/>
        <v>ok</v>
      </c>
      <c r="AE2704" s="19">
        <f t="shared" si="85"/>
        <v>358.55600000001141</v>
      </c>
      <c r="AF2704" s="20">
        <v>618.05999999999995</v>
      </c>
      <c r="AG2704" s="21"/>
      <c r="AH2704" s="121"/>
    </row>
    <row r="2705" spans="1:34" ht="14.4" thickTop="1" thickBot="1" x14ac:dyDescent="0.3">
      <c r="B2705" s="12">
        <v>42151</v>
      </c>
      <c r="C2705" s="128" t="s">
        <v>12</v>
      </c>
      <c r="D2705" s="74">
        <v>5831.36</v>
      </c>
      <c r="E2705" s="74">
        <v>5592.0529999999999</v>
      </c>
      <c r="F2705" s="74">
        <v>5448.1059999999998</v>
      </c>
      <c r="G2705" s="74">
        <v>5306.07</v>
      </c>
      <c r="H2705" s="75">
        <v>5205.4549999999999</v>
      </c>
      <c r="I2705" s="74">
        <v>5240.1409999999996</v>
      </c>
      <c r="J2705" s="74">
        <v>5369.1610000000001</v>
      </c>
      <c r="K2705" s="74">
        <v>5168.2330000000002</v>
      </c>
      <c r="L2705" s="74">
        <v>5320.1750000000002</v>
      </c>
      <c r="M2705" s="74">
        <v>5447.4849999999997</v>
      </c>
      <c r="N2705" s="74">
        <v>5647.5889999999999</v>
      </c>
      <c r="O2705" s="74">
        <v>5846.5479999999998</v>
      </c>
      <c r="P2705" s="74">
        <v>5827.9930000000004</v>
      </c>
      <c r="Q2705" s="74">
        <v>5938.4189999999999</v>
      </c>
      <c r="R2705" s="74">
        <v>5999.7079999999996</v>
      </c>
      <c r="S2705" s="74">
        <v>6070.4350000000004</v>
      </c>
      <c r="T2705" s="74">
        <v>6114.4709999999995</v>
      </c>
      <c r="U2705" s="74">
        <v>6001.5129999999999</v>
      </c>
      <c r="V2705" s="74">
        <v>5873.0339999999997</v>
      </c>
      <c r="W2705" s="75">
        <v>5863.3310000000001</v>
      </c>
      <c r="X2705" s="74">
        <v>6426.4790000000003</v>
      </c>
      <c r="Y2705" s="66">
        <v>6619.1210000000001</v>
      </c>
      <c r="Z2705" s="74">
        <v>6472.6310000000003</v>
      </c>
      <c r="AA2705" s="74">
        <v>6140.2430000000004</v>
      </c>
      <c r="AB2705" s="76">
        <v>138769.75399999999</v>
      </c>
      <c r="AC2705" s="18" t="str">
        <f t="shared" si="84"/>
        <v>ok</v>
      </c>
      <c r="AE2705" s="19">
        <f t="shared" si="85"/>
        <v>-326.40600000001723</v>
      </c>
      <c r="AF2705" s="20">
        <v>603.42000000000007</v>
      </c>
      <c r="AG2705" s="21"/>
      <c r="AH2705" s="121"/>
    </row>
    <row r="2706" spans="1:34" ht="14.4" thickTop="1" thickBot="1" x14ac:dyDescent="0.3">
      <c r="B2706" s="12">
        <v>42152</v>
      </c>
      <c r="C2706" s="128" t="s">
        <v>13</v>
      </c>
      <c r="D2706" s="74">
        <v>5880.0780000000004</v>
      </c>
      <c r="E2706" s="74">
        <v>5627.7669999999998</v>
      </c>
      <c r="F2706" s="74">
        <v>5478.5249999999996</v>
      </c>
      <c r="G2706" s="74">
        <v>5313.2330000000002</v>
      </c>
      <c r="H2706" s="75">
        <v>5243.7529999999997</v>
      </c>
      <c r="I2706" s="74">
        <v>5236.384</v>
      </c>
      <c r="J2706" s="74">
        <v>5389.4210000000003</v>
      </c>
      <c r="K2706" s="74">
        <v>5281.7259999999997</v>
      </c>
      <c r="L2706" s="74">
        <v>5376.0749999999998</v>
      </c>
      <c r="M2706" s="74">
        <v>5542.067</v>
      </c>
      <c r="N2706" s="74">
        <v>5720.5839999999998</v>
      </c>
      <c r="O2706" s="74">
        <v>5815.7139999999999</v>
      </c>
      <c r="P2706" s="74">
        <v>5847.0929999999998</v>
      </c>
      <c r="Q2706" s="74">
        <v>5981.7139999999999</v>
      </c>
      <c r="R2706" s="74">
        <v>5990.442</v>
      </c>
      <c r="S2706" s="74">
        <v>6127.1840000000002</v>
      </c>
      <c r="T2706" s="74">
        <v>6138.5339999999997</v>
      </c>
      <c r="U2706" s="74">
        <v>6047.0630000000001</v>
      </c>
      <c r="V2706" s="74">
        <v>5838.78</v>
      </c>
      <c r="W2706" s="75">
        <v>5774.4790000000003</v>
      </c>
      <c r="X2706" s="74">
        <v>6373.9870000000001</v>
      </c>
      <c r="Y2706" s="66">
        <v>6648.6009999999997</v>
      </c>
      <c r="Z2706" s="74">
        <v>6484.1490000000003</v>
      </c>
      <c r="AA2706" s="74">
        <v>6172.991</v>
      </c>
      <c r="AB2706" s="76">
        <v>139330.34400000001</v>
      </c>
      <c r="AC2706" s="18" t="str">
        <f t="shared" si="84"/>
        <v>ok</v>
      </c>
      <c r="AE2706" s="19">
        <f t="shared" si="85"/>
        <v>560.59000000002561</v>
      </c>
      <c r="AF2706" s="20">
        <v>604.27000000000021</v>
      </c>
      <c r="AG2706" s="21"/>
      <c r="AH2706" s="121"/>
    </row>
    <row r="2707" spans="1:34" ht="14.4" thickTop="1" thickBot="1" x14ac:dyDescent="0.3">
      <c r="B2707" s="12">
        <v>42153</v>
      </c>
      <c r="C2707" s="128" t="s">
        <v>14</v>
      </c>
      <c r="D2707" s="74">
        <v>5969.82</v>
      </c>
      <c r="E2707" s="74">
        <v>5721.0950000000003</v>
      </c>
      <c r="F2707" s="74">
        <v>5489.3010000000004</v>
      </c>
      <c r="G2707" s="74">
        <v>5432.5559999999996</v>
      </c>
      <c r="H2707" s="75">
        <v>5291.277</v>
      </c>
      <c r="I2707" s="74">
        <v>5254.7359999999999</v>
      </c>
      <c r="J2707" s="74">
        <v>5344.73</v>
      </c>
      <c r="K2707" s="74">
        <v>5214.799</v>
      </c>
      <c r="L2707" s="74">
        <v>5251.4260000000004</v>
      </c>
      <c r="M2707" s="74">
        <v>5499.1629999999996</v>
      </c>
      <c r="N2707" s="74">
        <v>5617.2120000000004</v>
      </c>
      <c r="O2707" s="74">
        <v>5775.0060000000003</v>
      </c>
      <c r="P2707" s="74">
        <v>5790.3940000000002</v>
      </c>
      <c r="Q2707" s="74">
        <v>5872.402</v>
      </c>
      <c r="R2707" s="74">
        <v>5968.3469999999998</v>
      </c>
      <c r="S2707" s="74">
        <v>5962.1689999999999</v>
      </c>
      <c r="T2707" s="74">
        <v>5892.6459999999997</v>
      </c>
      <c r="U2707" s="74">
        <v>5882.9340000000002</v>
      </c>
      <c r="V2707" s="74">
        <v>5753.7309999999998</v>
      </c>
      <c r="W2707" s="75">
        <v>5743.1220000000003</v>
      </c>
      <c r="X2707" s="74">
        <v>6280.5420000000004</v>
      </c>
      <c r="Y2707" s="66">
        <v>6462.5959999999995</v>
      </c>
      <c r="Z2707" s="74">
        <v>6321.991</v>
      </c>
      <c r="AA2707" s="74">
        <v>6145.1729999999998</v>
      </c>
      <c r="AB2707" s="76">
        <v>137937.16800000001</v>
      </c>
      <c r="AC2707" s="18" t="str">
        <f t="shared" si="84"/>
        <v>ok</v>
      </c>
      <c r="AE2707" s="19">
        <f t="shared" si="85"/>
        <v>-1393.1760000000068</v>
      </c>
      <c r="AF2707" s="20">
        <v>592.30999999999995</v>
      </c>
      <c r="AG2707" s="21"/>
      <c r="AH2707" s="121"/>
    </row>
    <row r="2708" spans="1:34" ht="14.4" thickTop="1" thickBot="1" x14ac:dyDescent="0.3">
      <c r="B2708" s="12">
        <v>42154</v>
      </c>
      <c r="C2708" s="128" t="s">
        <v>15</v>
      </c>
      <c r="D2708" s="74">
        <v>5978.884</v>
      </c>
      <c r="E2708" s="74">
        <v>5654.8649999999998</v>
      </c>
      <c r="F2708" s="74">
        <v>5488.8339999999998</v>
      </c>
      <c r="G2708" s="74">
        <v>5355.1139999999996</v>
      </c>
      <c r="H2708" s="75">
        <v>5249.6139999999996</v>
      </c>
      <c r="I2708" s="74">
        <v>5115.1279999999997</v>
      </c>
      <c r="J2708" s="74">
        <v>5199.5420000000004</v>
      </c>
      <c r="K2708" s="74">
        <v>5039.9830000000002</v>
      </c>
      <c r="L2708" s="74">
        <v>5149.2380000000003</v>
      </c>
      <c r="M2708" s="74">
        <v>5298.143</v>
      </c>
      <c r="N2708" s="74">
        <v>5444.03</v>
      </c>
      <c r="O2708" s="74">
        <v>5515.7979999999998</v>
      </c>
      <c r="P2708" s="74">
        <v>5549.3329999999996</v>
      </c>
      <c r="Q2708" s="74">
        <v>5530.2730000000001</v>
      </c>
      <c r="R2708" s="74">
        <v>5445.866</v>
      </c>
      <c r="S2708" s="74">
        <v>5467.71</v>
      </c>
      <c r="T2708" s="74">
        <v>5411.692</v>
      </c>
      <c r="U2708" s="74">
        <v>5387.4769999999999</v>
      </c>
      <c r="V2708" s="74">
        <v>5413.9539999999997</v>
      </c>
      <c r="W2708" s="75">
        <v>5552.2420000000002</v>
      </c>
      <c r="X2708" s="74">
        <v>6290.3389999999999</v>
      </c>
      <c r="Y2708" s="66">
        <v>6380.7160000000003</v>
      </c>
      <c r="Z2708" s="74">
        <v>6238.2950000000001</v>
      </c>
      <c r="AA2708" s="74">
        <v>5852.7929999999997</v>
      </c>
      <c r="AB2708" s="76">
        <v>133009.86300000001</v>
      </c>
      <c r="AC2708" s="18" t="str">
        <f t="shared" si="84"/>
        <v>ok</v>
      </c>
      <c r="AE2708" s="19">
        <f t="shared" si="85"/>
        <v>-4927.304999999993</v>
      </c>
      <c r="AF2708" s="20">
        <v>568.83000000000004</v>
      </c>
      <c r="AG2708" s="21"/>
      <c r="AH2708" s="121"/>
    </row>
    <row r="2709" spans="1:34" ht="14.4" thickTop="1" thickBot="1" x14ac:dyDescent="0.3">
      <c r="B2709" s="12">
        <v>42155</v>
      </c>
      <c r="C2709" s="128" t="s">
        <v>16</v>
      </c>
      <c r="D2709" s="74">
        <v>5560.4750000000004</v>
      </c>
      <c r="E2709" s="74">
        <v>5202.8329999999996</v>
      </c>
      <c r="F2709" s="74">
        <v>5150.1769999999997</v>
      </c>
      <c r="G2709" s="74">
        <v>5040.2240000000002</v>
      </c>
      <c r="H2709" s="75">
        <v>4923.0379999999996</v>
      </c>
      <c r="I2709" s="74">
        <v>4913.393</v>
      </c>
      <c r="J2709" s="74">
        <v>4847.7359999999999</v>
      </c>
      <c r="K2709" s="74">
        <v>4644.1469999999999</v>
      </c>
      <c r="L2709" s="74">
        <v>4676.5450000000001</v>
      </c>
      <c r="M2709" s="74">
        <v>4688.0550000000003</v>
      </c>
      <c r="N2709" s="74">
        <v>4780.0159999999996</v>
      </c>
      <c r="O2709" s="74">
        <v>4829.6869999999999</v>
      </c>
      <c r="P2709" s="74">
        <v>4794.9459999999999</v>
      </c>
      <c r="Q2709" s="74">
        <v>4764.1559999999999</v>
      </c>
      <c r="R2709" s="74">
        <v>4821.1819999999998</v>
      </c>
      <c r="S2709" s="74">
        <v>4711.4629999999997</v>
      </c>
      <c r="T2709" s="74">
        <v>4722.2110000000002</v>
      </c>
      <c r="U2709" s="74">
        <v>4778.43</v>
      </c>
      <c r="V2709" s="74">
        <v>4896.8360000000002</v>
      </c>
      <c r="W2709" s="75">
        <v>5174.4070000000002</v>
      </c>
      <c r="X2709" s="74">
        <v>5772.9369999999999</v>
      </c>
      <c r="Y2709" s="66">
        <v>6008.7709999999997</v>
      </c>
      <c r="Z2709" s="74">
        <v>5774.6549999999997</v>
      </c>
      <c r="AA2709" s="74">
        <v>5280.4110000000001</v>
      </c>
      <c r="AB2709" s="76">
        <v>120756.731</v>
      </c>
      <c r="AC2709" s="18" t="str">
        <f t="shared" si="84"/>
        <v>ok</v>
      </c>
      <c r="AE2709" s="19">
        <f t="shared" si="85"/>
        <v>-12253.132000000012</v>
      </c>
      <c r="AF2709" s="20">
        <v>540.4799999999999</v>
      </c>
      <c r="AG2709" s="21"/>
      <c r="AH2709" s="121"/>
    </row>
    <row r="2710" spans="1:34" ht="14.4" thickTop="1" thickBot="1" x14ac:dyDescent="0.3">
      <c r="A2710" s="11" t="s">
        <v>22</v>
      </c>
      <c r="B2710" s="12">
        <v>42156</v>
      </c>
      <c r="C2710" s="128" t="s">
        <v>17</v>
      </c>
      <c r="D2710" s="179">
        <v>4988.7340000000004</v>
      </c>
      <c r="E2710" s="179">
        <v>4722.4880000000003</v>
      </c>
      <c r="F2710" s="179">
        <v>4536.4120000000003</v>
      </c>
      <c r="G2710" s="179">
        <v>4507.5559999999996</v>
      </c>
      <c r="H2710" s="180">
        <v>4484.366</v>
      </c>
      <c r="I2710" s="179">
        <v>4490.0330000000004</v>
      </c>
      <c r="J2710" s="179">
        <v>4766.1049999999996</v>
      </c>
      <c r="K2710" s="179">
        <v>4756.1329999999998</v>
      </c>
      <c r="L2710" s="179">
        <v>4829.3540000000003</v>
      </c>
      <c r="M2710" s="179">
        <v>5030.3969999999999</v>
      </c>
      <c r="N2710" s="179">
        <v>5156.8209999999999</v>
      </c>
      <c r="O2710" s="179">
        <v>5209.0020000000004</v>
      </c>
      <c r="P2710" s="179">
        <v>5289.0389999999998</v>
      </c>
      <c r="Q2710" s="179">
        <v>5250.8270000000002</v>
      </c>
      <c r="R2710" s="179">
        <v>5268.4189999999999</v>
      </c>
      <c r="S2710" s="179">
        <v>5247.2560000000003</v>
      </c>
      <c r="T2710" s="179">
        <v>5394.1610000000001</v>
      </c>
      <c r="U2710" s="179">
        <v>5317.9889999999996</v>
      </c>
      <c r="V2710" s="179">
        <v>5240.5649999999996</v>
      </c>
      <c r="W2710" s="180">
        <v>5341.84</v>
      </c>
      <c r="X2710" s="179">
        <v>5815.67</v>
      </c>
      <c r="Y2710" s="66">
        <v>5991.1360000000004</v>
      </c>
      <c r="Z2710" s="179">
        <v>5735.3829999999998</v>
      </c>
      <c r="AA2710" s="179">
        <v>5389.3469999999998</v>
      </c>
      <c r="AB2710" s="181">
        <v>122759.033</v>
      </c>
      <c r="AC2710" s="18" t="str">
        <f t="shared" si="84"/>
        <v>ok</v>
      </c>
      <c r="AE2710" s="19">
        <f t="shared" si="85"/>
        <v>2002.301999999996</v>
      </c>
      <c r="AF2710" s="20">
        <v>539.18999999999994</v>
      </c>
      <c r="AG2710" s="21"/>
      <c r="AH2710" s="121"/>
    </row>
    <row r="2711" spans="1:34" ht="14.4" thickTop="1" thickBot="1" x14ac:dyDescent="0.3">
      <c r="B2711" s="12">
        <v>42157</v>
      </c>
      <c r="C2711" s="128" t="s">
        <v>11</v>
      </c>
      <c r="D2711" s="179">
        <v>4957.0450000000001</v>
      </c>
      <c r="E2711" s="179">
        <v>4836.7629999999999</v>
      </c>
      <c r="F2711" s="179">
        <v>4658.6009999999997</v>
      </c>
      <c r="G2711" s="179">
        <v>4620.4960000000001</v>
      </c>
      <c r="H2711" s="180">
        <v>4606.3469999999998</v>
      </c>
      <c r="I2711" s="179">
        <v>4675.2579999999998</v>
      </c>
      <c r="J2711" s="179">
        <v>4886.3779999999997</v>
      </c>
      <c r="K2711" s="179">
        <v>4839.09</v>
      </c>
      <c r="L2711" s="179">
        <v>5028.9759999999997</v>
      </c>
      <c r="M2711" s="179">
        <v>5113.9690000000001</v>
      </c>
      <c r="N2711" s="179">
        <v>5290.3379999999997</v>
      </c>
      <c r="O2711" s="179">
        <v>5351.0609999999997</v>
      </c>
      <c r="P2711" s="179">
        <v>5405.8320000000003</v>
      </c>
      <c r="Q2711" s="179">
        <v>5465.1989999999996</v>
      </c>
      <c r="R2711" s="179">
        <v>5490.5640000000003</v>
      </c>
      <c r="S2711" s="179">
        <v>5515.6210000000001</v>
      </c>
      <c r="T2711" s="179">
        <v>5551.4260000000004</v>
      </c>
      <c r="U2711" s="179">
        <v>5498.2849999999999</v>
      </c>
      <c r="V2711" s="179">
        <v>5362.44</v>
      </c>
      <c r="W2711" s="180">
        <v>5462.6819999999998</v>
      </c>
      <c r="X2711" s="179">
        <v>5951.8459999999995</v>
      </c>
      <c r="Y2711" s="66">
        <v>6191.2120000000004</v>
      </c>
      <c r="Z2711" s="179">
        <v>5986.5420000000004</v>
      </c>
      <c r="AA2711" s="179">
        <v>5717.7529999999997</v>
      </c>
      <c r="AB2711" s="181">
        <v>126463.724</v>
      </c>
      <c r="AC2711" s="18" t="str">
        <f t="shared" si="84"/>
        <v>ok</v>
      </c>
      <c r="AE2711" s="19">
        <f t="shared" si="85"/>
        <v>3704.6910000000062</v>
      </c>
      <c r="AF2711" s="20">
        <v>554.99</v>
      </c>
      <c r="AG2711" s="21"/>
      <c r="AH2711" s="121"/>
    </row>
    <row r="2712" spans="1:34" ht="14.4" thickTop="1" thickBot="1" x14ac:dyDescent="0.3">
      <c r="B2712" s="12">
        <v>42158</v>
      </c>
      <c r="C2712" s="128" t="s">
        <v>12</v>
      </c>
      <c r="D2712" s="179">
        <v>5321.2870000000003</v>
      </c>
      <c r="E2712" s="179">
        <v>5067.88</v>
      </c>
      <c r="F2712" s="179">
        <v>4874.59</v>
      </c>
      <c r="G2712" s="179">
        <v>4775.5429999999997</v>
      </c>
      <c r="H2712" s="180">
        <v>4776.3620000000001</v>
      </c>
      <c r="I2712" s="179">
        <v>4822.3180000000002</v>
      </c>
      <c r="J2712" s="179">
        <v>5059.7780000000002</v>
      </c>
      <c r="K2712" s="179">
        <v>5009.8059999999996</v>
      </c>
      <c r="L2712" s="179">
        <v>5107.8860000000004</v>
      </c>
      <c r="M2712" s="179">
        <v>5332.1570000000002</v>
      </c>
      <c r="N2712" s="179">
        <v>5434.509</v>
      </c>
      <c r="O2712" s="179">
        <v>5569.1220000000003</v>
      </c>
      <c r="P2712" s="179">
        <v>5538.7730000000001</v>
      </c>
      <c r="Q2712" s="179">
        <v>5607.72</v>
      </c>
      <c r="R2712" s="179">
        <v>5625.9179999999997</v>
      </c>
      <c r="S2712" s="179">
        <v>5613.1679999999997</v>
      </c>
      <c r="T2712" s="179">
        <v>5605.8590000000004</v>
      </c>
      <c r="U2712" s="179">
        <v>5528.43</v>
      </c>
      <c r="V2712" s="179">
        <v>5402.9639999999999</v>
      </c>
      <c r="W2712" s="180">
        <v>5551.2920000000004</v>
      </c>
      <c r="X2712" s="179">
        <v>6028.1540000000005</v>
      </c>
      <c r="Y2712" s="66">
        <v>6340.9809999999998</v>
      </c>
      <c r="Z2712" s="179">
        <v>6147.7920000000004</v>
      </c>
      <c r="AA2712" s="179">
        <v>5712.4840000000004</v>
      </c>
      <c r="AB2712" s="181">
        <v>129854.773</v>
      </c>
      <c r="AC2712" s="18" t="str">
        <f t="shared" si="84"/>
        <v>ok</v>
      </c>
      <c r="AE2712" s="19">
        <f t="shared" si="85"/>
        <v>3391.0489999999991</v>
      </c>
      <c r="AF2712" s="20">
        <v>568.54</v>
      </c>
      <c r="AG2712" s="21"/>
      <c r="AH2712" s="121"/>
    </row>
    <row r="2713" spans="1:34" ht="14.4" thickTop="1" thickBot="1" x14ac:dyDescent="0.3">
      <c r="B2713" s="12">
        <v>42159</v>
      </c>
      <c r="C2713" s="128" t="s">
        <v>13</v>
      </c>
      <c r="D2713" s="179">
        <v>5345.6639999999998</v>
      </c>
      <c r="E2713" s="179">
        <v>5146.6660000000002</v>
      </c>
      <c r="F2713" s="179">
        <v>4936.3140000000003</v>
      </c>
      <c r="G2713" s="179">
        <v>4827.6459999999997</v>
      </c>
      <c r="H2713" s="180">
        <v>4835.5290000000005</v>
      </c>
      <c r="I2713" s="179">
        <v>4859.9530000000004</v>
      </c>
      <c r="J2713" s="179">
        <v>4989.7860000000001</v>
      </c>
      <c r="K2713" s="179">
        <v>4908.6210000000001</v>
      </c>
      <c r="L2713" s="179">
        <v>5049.7520000000004</v>
      </c>
      <c r="M2713" s="179">
        <v>5227.4719999999998</v>
      </c>
      <c r="N2713" s="179">
        <v>5506.7380000000003</v>
      </c>
      <c r="O2713" s="179">
        <v>5624.6930000000002</v>
      </c>
      <c r="P2713" s="179">
        <v>5624.07</v>
      </c>
      <c r="Q2713" s="179">
        <v>5662.8310000000001</v>
      </c>
      <c r="R2713" s="179">
        <v>5677.4639999999999</v>
      </c>
      <c r="S2713" s="179">
        <v>5631.5240000000003</v>
      </c>
      <c r="T2713" s="179">
        <v>5659.1480000000001</v>
      </c>
      <c r="U2713" s="179">
        <v>5542.1019999999999</v>
      </c>
      <c r="V2713" s="179">
        <v>5276.93</v>
      </c>
      <c r="W2713" s="180">
        <v>5459.5069999999996</v>
      </c>
      <c r="X2713" s="179">
        <v>6053.2879999999996</v>
      </c>
      <c r="Y2713" s="66">
        <v>6358.0280000000002</v>
      </c>
      <c r="Z2713" s="179">
        <v>6152.4139999999998</v>
      </c>
      <c r="AA2713" s="179">
        <v>5898.5370000000003</v>
      </c>
      <c r="AB2713" s="181">
        <v>130254.677</v>
      </c>
      <c r="AC2713" s="18" t="str">
        <f t="shared" si="84"/>
        <v>ok</v>
      </c>
      <c r="AE2713" s="19">
        <f t="shared" si="85"/>
        <v>399.90399999999499</v>
      </c>
      <c r="AF2713" s="20">
        <v>576.91</v>
      </c>
      <c r="AG2713" s="21"/>
      <c r="AH2713" s="121"/>
    </row>
    <row r="2714" spans="1:34" ht="14.4" thickTop="1" thickBot="1" x14ac:dyDescent="0.3">
      <c r="B2714" s="12">
        <v>42160</v>
      </c>
      <c r="C2714" s="128" t="s">
        <v>14</v>
      </c>
      <c r="D2714" s="179">
        <v>5571.9830000000002</v>
      </c>
      <c r="E2714" s="179">
        <v>5334.09</v>
      </c>
      <c r="F2714" s="179">
        <v>5135.8819999999996</v>
      </c>
      <c r="G2714" s="179">
        <v>5001.9870000000001</v>
      </c>
      <c r="H2714" s="180">
        <v>4962.67</v>
      </c>
      <c r="I2714" s="179">
        <v>4951.866</v>
      </c>
      <c r="J2714" s="179">
        <v>5155.7269999999999</v>
      </c>
      <c r="K2714" s="179">
        <v>5021.5230000000001</v>
      </c>
      <c r="L2714" s="179">
        <v>5115.7380000000003</v>
      </c>
      <c r="M2714" s="179">
        <v>5248.9740000000002</v>
      </c>
      <c r="N2714" s="179">
        <v>5350.424</v>
      </c>
      <c r="O2714" s="179">
        <v>5566.424</v>
      </c>
      <c r="P2714" s="179">
        <v>5592.8810000000003</v>
      </c>
      <c r="Q2714" s="179">
        <v>5647.2920000000004</v>
      </c>
      <c r="R2714" s="179">
        <v>5612.1440000000002</v>
      </c>
      <c r="S2714" s="179">
        <v>5696.3310000000001</v>
      </c>
      <c r="T2714" s="179">
        <v>5683.9160000000002</v>
      </c>
      <c r="U2714" s="179">
        <v>5653.6639999999998</v>
      </c>
      <c r="V2714" s="179">
        <v>5515.3729999999996</v>
      </c>
      <c r="W2714" s="180">
        <v>5544.4430000000002</v>
      </c>
      <c r="X2714" s="179">
        <v>6041.9430000000002</v>
      </c>
      <c r="Y2714" s="66">
        <v>6276.9269999999997</v>
      </c>
      <c r="Z2714" s="179">
        <v>6197.9279999999999</v>
      </c>
      <c r="AA2714" s="179">
        <v>5944.3729999999996</v>
      </c>
      <c r="AB2714" s="181">
        <v>131824.503</v>
      </c>
      <c r="AC2714" s="18" t="str">
        <f t="shared" si="84"/>
        <v>ok</v>
      </c>
      <c r="AE2714" s="19">
        <f t="shared" si="85"/>
        <v>1569.8260000000009</v>
      </c>
      <c r="AF2714" s="20">
        <v>589.11</v>
      </c>
      <c r="AG2714" s="21"/>
      <c r="AH2714" s="121"/>
    </row>
    <row r="2715" spans="1:34" ht="14.4" thickTop="1" thickBot="1" x14ac:dyDescent="0.3">
      <c r="B2715" s="12">
        <v>42161</v>
      </c>
      <c r="C2715" s="128" t="s">
        <v>15</v>
      </c>
      <c r="D2715" s="179">
        <v>5584.6080000000002</v>
      </c>
      <c r="E2715" s="179">
        <v>5280.9629999999997</v>
      </c>
      <c r="F2715" s="179">
        <v>5158.9889999999996</v>
      </c>
      <c r="G2715" s="179">
        <v>5071.3419999999996</v>
      </c>
      <c r="H2715" s="180">
        <v>4995.0990000000002</v>
      </c>
      <c r="I2715" s="179">
        <v>4960.0680000000002</v>
      </c>
      <c r="J2715" s="179">
        <v>5006.0829999999996</v>
      </c>
      <c r="K2715" s="179">
        <v>4830.5249999999996</v>
      </c>
      <c r="L2715" s="179">
        <v>4960.2539999999999</v>
      </c>
      <c r="M2715" s="179">
        <v>5127.3680000000004</v>
      </c>
      <c r="N2715" s="179">
        <v>5198.2250000000004</v>
      </c>
      <c r="O2715" s="179">
        <v>5339.5439999999999</v>
      </c>
      <c r="P2715" s="179">
        <v>5378.768</v>
      </c>
      <c r="Q2715" s="179">
        <v>5486.6419999999998</v>
      </c>
      <c r="R2715" s="179">
        <v>5416.1319999999996</v>
      </c>
      <c r="S2715" s="179">
        <v>5400.7749999999996</v>
      </c>
      <c r="T2715" s="179">
        <v>5359.8429999999998</v>
      </c>
      <c r="U2715" s="179">
        <v>5284.7640000000001</v>
      </c>
      <c r="V2715" s="179">
        <v>5222.13</v>
      </c>
      <c r="W2715" s="180">
        <v>5413.5290000000005</v>
      </c>
      <c r="X2715" s="179">
        <v>6057.9489999999996</v>
      </c>
      <c r="Y2715" s="66">
        <v>6262.4170000000004</v>
      </c>
      <c r="Z2715" s="179">
        <v>6048.826</v>
      </c>
      <c r="AA2715" s="179">
        <v>5692.1009999999997</v>
      </c>
      <c r="AB2715" s="181">
        <v>128536.944</v>
      </c>
      <c r="AC2715" s="18" t="str">
        <f t="shared" si="84"/>
        <v>ok</v>
      </c>
      <c r="AE2715" s="19">
        <f t="shared" si="85"/>
        <v>-3287.5589999999938</v>
      </c>
      <c r="AF2715" s="20">
        <v>585.9899999999999</v>
      </c>
      <c r="AG2715" s="21"/>
      <c r="AH2715" s="121"/>
    </row>
    <row r="2716" spans="1:34" ht="14.4" thickTop="1" thickBot="1" x14ac:dyDescent="0.3">
      <c r="B2716" s="12">
        <v>42162</v>
      </c>
      <c r="C2716" s="128" t="s">
        <v>16</v>
      </c>
      <c r="D2716" s="179">
        <v>5445.2250000000004</v>
      </c>
      <c r="E2716" s="179">
        <v>5135.1149999999998</v>
      </c>
      <c r="F2716" s="179">
        <v>4953.085</v>
      </c>
      <c r="G2716" s="179">
        <v>4873.1260000000002</v>
      </c>
      <c r="H2716" s="180">
        <v>4745.5079999999998</v>
      </c>
      <c r="I2716" s="179">
        <v>4692</v>
      </c>
      <c r="J2716" s="179">
        <v>4637.2290000000003</v>
      </c>
      <c r="K2716" s="179">
        <v>4383.9040000000005</v>
      </c>
      <c r="L2716" s="179">
        <v>4504.1549999999997</v>
      </c>
      <c r="M2716" s="179">
        <v>4629.7190000000001</v>
      </c>
      <c r="N2716" s="179">
        <v>4701.2929999999997</v>
      </c>
      <c r="O2716" s="179">
        <v>4790.4030000000002</v>
      </c>
      <c r="P2716" s="179">
        <v>4785.25</v>
      </c>
      <c r="Q2716" s="179">
        <v>4857.7640000000001</v>
      </c>
      <c r="R2716" s="179">
        <v>4977.0839999999998</v>
      </c>
      <c r="S2716" s="179">
        <v>5033.6930000000002</v>
      </c>
      <c r="T2716" s="179">
        <v>4999.3180000000002</v>
      </c>
      <c r="U2716" s="179">
        <v>4918.5559999999996</v>
      </c>
      <c r="V2716" s="179">
        <v>4931.8370000000004</v>
      </c>
      <c r="W2716" s="180">
        <v>5055.3779999999997</v>
      </c>
      <c r="X2716" s="179">
        <v>5781.74</v>
      </c>
      <c r="Y2716" s="66">
        <v>6297.3779999999997</v>
      </c>
      <c r="Z2716" s="179">
        <v>6143.982</v>
      </c>
      <c r="AA2716" s="179">
        <v>5689.7629999999999</v>
      </c>
      <c r="AB2716" s="181">
        <v>120962.505</v>
      </c>
      <c r="AC2716" s="18" t="str">
        <f t="shared" si="84"/>
        <v>ok</v>
      </c>
      <c r="AE2716" s="19">
        <f t="shared" si="85"/>
        <v>-7574.4389999999985</v>
      </c>
      <c r="AF2716" s="20">
        <v>594.33999999999992</v>
      </c>
      <c r="AG2716" s="21"/>
      <c r="AH2716" s="121"/>
    </row>
    <row r="2717" spans="1:34" ht="14.4" thickTop="1" thickBot="1" x14ac:dyDescent="0.3">
      <c r="B2717" s="12">
        <v>42163</v>
      </c>
      <c r="C2717" s="128" t="s">
        <v>17</v>
      </c>
      <c r="D2717" s="179">
        <v>5321.7870000000003</v>
      </c>
      <c r="E2717" s="179">
        <v>5068.24</v>
      </c>
      <c r="F2717" s="179">
        <v>4861.3770000000004</v>
      </c>
      <c r="G2717" s="179">
        <v>4811.4009999999998</v>
      </c>
      <c r="H2717" s="180">
        <v>4736.6930000000002</v>
      </c>
      <c r="I2717" s="179">
        <v>4803.8500000000004</v>
      </c>
      <c r="J2717" s="179">
        <v>4920.0720000000001</v>
      </c>
      <c r="K2717" s="179">
        <v>4814.7719999999999</v>
      </c>
      <c r="L2717" s="179">
        <v>4966.5050000000001</v>
      </c>
      <c r="M2717" s="179">
        <v>5231.6030000000001</v>
      </c>
      <c r="N2717" s="179">
        <v>5388.4949999999999</v>
      </c>
      <c r="O2717" s="179">
        <v>5508.4449999999997</v>
      </c>
      <c r="P2717" s="179">
        <v>5564.11</v>
      </c>
      <c r="Q2717" s="179">
        <v>5666.848</v>
      </c>
      <c r="R2717" s="179">
        <v>5758.12</v>
      </c>
      <c r="S2717" s="179">
        <v>5793.4120000000003</v>
      </c>
      <c r="T2717" s="179">
        <v>5802.0320000000002</v>
      </c>
      <c r="U2717" s="179">
        <v>5703.0609999999997</v>
      </c>
      <c r="V2717" s="179">
        <v>5578.5720000000001</v>
      </c>
      <c r="W2717" s="180">
        <v>5493.1890000000003</v>
      </c>
      <c r="X2717" s="179">
        <v>6100.2709999999997</v>
      </c>
      <c r="Y2717" s="66">
        <v>6532.7269999999999</v>
      </c>
      <c r="Z2717" s="179">
        <v>6379.8559999999998</v>
      </c>
      <c r="AA2717" s="179">
        <v>5923.3509999999997</v>
      </c>
      <c r="AB2717" s="181">
        <v>130728.789</v>
      </c>
      <c r="AC2717" s="18" t="str">
        <f t="shared" si="84"/>
        <v>ok</v>
      </c>
      <c r="AE2717" s="19">
        <f t="shared" si="85"/>
        <v>9766.2839999999997</v>
      </c>
      <c r="AF2717" s="20">
        <v>600.34</v>
      </c>
      <c r="AG2717" s="21"/>
      <c r="AH2717" s="121"/>
    </row>
    <row r="2718" spans="1:34" ht="14.4" thickTop="1" thickBot="1" x14ac:dyDescent="0.3">
      <c r="B2718" s="12">
        <v>42164</v>
      </c>
      <c r="C2718" s="128" t="s">
        <v>11</v>
      </c>
      <c r="D2718" s="179">
        <v>5604.5169999999998</v>
      </c>
      <c r="E2718" s="179">
        <v>5290.0110000000004</v>
      </c>
      <c r="F2718" s="179">
        <v>5141.5959999999995</v>
      </c>
      <c r="G2718" s="179">
        <v>5011.5829999999996</v>
      </c>
      <c r="H2718" s="180">
        <v>4949.3540000000003</v>
      </c>
      <c r="I2718" s="179">
        <v>4920.84</v>
      </c>
      <c r="J2718" s="179">
        <v>5088.1930000000002</v>
      </c>
      <c r="K2718" s="179">
        <v>4932.1930000000002</v>
      </c>
      <c r="L2718" s="179">
        <v>5032.7709999999997</v>
      </c>
      <c r="M2718" s="179">
        <v>5281.7020000000002</v>
      </c>
      <c r="N2718" s="179">
        <v>5438.56</v>
      </c>
      <c r="O2718" s="179">
        <v>5497.1890000000003</v>
      </c>
      <c r="P2718" s="179">
        <v>5558.2120000000004</v>
      </c>
      <c r="Q2718" s="179">
        <v>5633.902</v>
      </c>
      <c r="R2718" s="179">
        <v>5621.866</v>
      </c>
      <c r="S2718" s="179">
        <v>5709.8459999999995</v>
      </c>
      <c r="T2718" s="179">
        <v>5766.2820000000002</v>
      </c>
      <c r="U2718" s="179">
        <v>5644.4269999999997</v>
      </c>
      <c r="V2718" s="179">
        <v>5533.8050000000003</v>
      </c>
      <c r="W2718" s="180">
        <v>5493.1059999999998</v>
      </c>
      <c r="X2718" s="179">
        <v>6072.0140000000001</v>
      </c>
      <c r="Y2718" s="66">
        <v>6536.5770000000002</v>
      </c>
      <c r="Z2718" s="179">
        <v>6349.7370000000001</v>
      </c>
      <c r="AA2718" s="179">
        <v>5993.7979999999998</v>
      </c>
      <c r="AB2718" s="181">
        <v>132102.08100000001</v>
      </c>
      <c r="AC2718" s="18" t="str">
        <f t="shared" si="84"/>
        <v>ok</v>
      </c>
      <c r="AE2718" s="19">
        <f t="shared" si="85"/>
        <v>1373.2920000000013</v>
      </c>
      <c r="AF2718" s="20">
        <v>591.41</v>
      </c>
      <c r="AG2718" s="21"/>
      <c r="AH2718" s="121"/>
    </row>
    <row r="2719" spans="1:34" ht="14.4" thickTop="1" thickBot="1" x14ac:dyDescent="0.3">
      <c r="B2719" s="12">
        <v>42165</v>
      </c>
      <c r="C2719" s="128" t="s">
        <v>12</v>
      </c>
      <c r="D2719" s="179">
        <v>5605.4549999999999</v>
      </c>
      <c r="E2719" s="179">
        <v>5342.1109999999999</v>
      </c>
      <c r="F2719" s="179">
        <v>5166.9740000000002</v>
      </c>
      <c r="G2719" s="179">
        <v>5118.1379999999999</v>
      </c>
      <c r="H2719" s="180">
        <v>5047.116</v>
      </c>
      <c r="I2719" s="179">
        <v>5100.6750000000002</v>
      </c>
      <c r="J2719" s="179">
        <v>5272.6670000000004</v>
      </c>
      <c r="K2719" s="179">
        <v>5150.8249999999998</v>
      </c>
      <c r="L2719" s="179">
        <v>5225.83</v>
      </c>
      <c r="M2719" s="179">
        <v>5414.2830000000004</v>
      </c>
      <c r="N2719" s="179">
        <v>5518.5540000000001</v>
      </c>
      <c r="O2719" s="179">
        <v>5587.4949999999999</v>
      </c>
      <c r="P2719" s="179">
        <v>5843.0309999999999</v>
      </c>
      <c r="Q2719" s="179">
        <v>5843.2389999999996</v>
      </c>
      <c r="R2719" s="179">
        <v>5889.4750000000004</v>
      </c>
      <c r="S2719" s="179">
        <v>5949.0169999999998</v>
      </c>
      <c r="T2719" s="179">
        <v>5992.8320000000003</v>
      </c>
      <c r="U2719" s="179">
        <v>5889.393</v>
      </c>
      <c r="V2719" s="179">
        <v>5760.1130000000003</v>
      </c>
      <c r="W2719" s="180">
        <v>5863.2269999999999</v>
      </c>
      <c r="X2719" s="179">
        <v>6297.8159999999998</v>
      </c>
      <c r="Y2719" s="66">
        <v>6609.9949999999999</v>
      </c>
      <c r="Z2719" s="179">
        <v>6492.6559999999999</v>
      </c>
      <c r="AA2719" s="179">
        <v>6182.68</v>
      </c>
      <c r="AB2719" s="181">
        <v>136163.59700000001</v>
      </c>
      <c r="AC2719" s="18" t="str">
        <f t="shared" si="84"/>
        <v>ok</v>
      </c>
      <c r="AE2719" s="19">
        <f t="shared" si="85"/>
        <v>4061.5160000000033</v>
      </c>
      <c r="AF2719" s="20">
        <v>605.48</v>
      </c>
      <c r="AG2719" s="21"/>
      <c r="AH2719" s="121"/>
    </row>
    <row r="2720" spans="1:34" ht="14.4" thickTop="1" thickBot="1" x14ac:dyDescent="0.3">
      <c r="B2720" s="12">
        <v>42166</v>
      </c>
      <c r="C2720" s="128" t="s">
        <v>13</v>
      </c>
      <c r="D2720" s="179">
        <v>5910.5249999999996</v>
      </c>
      <c r="E2720" s="179">
        <v>5690.4849999999997</v>
      </c>
      <c r="F2720" s="179">
        <v>5496.13</v>
      </c>
      <c r="G2720" s="179">
        <v>5337.3010000000004</v>
      </c>
      <c r="H2720" s="180">
        <v>5311.1589999999997</v>
      </c>
      <c r="I2720" s="179">
        <v>5279.9719999999998</v>
      </c>
      <c r="J2720" s="179">
        <v>5409.0510000000004</v>
      </c>
      <c r="K2720" s="179">
        <v>5284.9880000000003</v>
      </c>
      <c r="L2720" s="179">
        <v>5387.1350000000002</v>
      </c>
      <c r="M2720" s="179">
        <v>5622.29</v>
      </c>
      <c r="N2720" s="179">
        <v>5790.9110000000001</v>
      </c>
      <c r="O2720" s="179">
        <v>5858.2070000000003</v>
      </c>
      <c r="P2720" s="179">
        <v>5922.7330000000002</v>
      </c>
      <c r="Q2720" s="179">
        <v>6021.9650000000001</v>
      </c>
      <c r="R2720" s="179">
        <v>5977.8580000000002</v>
      </c>
      <c r="S2720" s="179">
        <v>6062.6409999999996</v>
      </c>
      <c r="T2720" s="179">
        <v>6145.7740000000003</v>
      </c>
      <c r="U2720" s="179">
        <v>5977.3729999999996</v>
      </c>
      <c r="V2720" s="179">
        <v>5839.835</v>
      </c>
      <c r="W2720" s="180">
        <v>5822.7969999999996</v>
      </c>
      <c r="X2720" s="179">
        <v>6227.2389999999996</v>
      </c>
      <c r="Y2720" s="66">
        <v>6427.7780000000002</v>
      </c>
      <c r="Z2720" s="179">
        <v>6329.9229999999998</v>
      </c>
      <c r="AA2720" s="179">
        <v>6079.902</v>
      </c>
      <c r="AB2720" s="181">
        <v>139213.97200000001</v>
      </c>
      <c r="AC2720" s="18" t="str">
        <f t="shared" si="84"/>
        <v>ok</v>
      </c>
      <c r="AE2720" s="19">
        <f t="shared" si="85"/>
        <v>3050.375</v>
      </c>
      <c r="AF2720" s="20">
        <v>605.11999999999989</v>
      </c>
      <c r="AG2720" s="21"/>
      <c r="AH2720" s="121"/>
    </row>
    <row r="2721" spans="2:34" ht="14.4" thickTop="1" thickBot="1" x14ac:dyDescent="0.3">
      <c r="B2721" s="12">
        <v>42167</v>
      </c>
      <c r="C2721" s="128" t="s">
        <v>14</v>
      </c>
      <c r="D2721" s="179">
        <v>5754.7240000000002</v>
      </c>
      <c r="E2721" s="179">
        <v>5464.6390000000001</v>
      </c>
      <c r="F2721" s="179">
        <v>5369.64</v>
      </c>
      <c r="G2721" s="179">
        <v>5107.8360000000002</v>
      </c>
      <c r="H2721" s="180">
        <v>5185.6220000000003</v>
      </c>
      <c r="I2721" s="179">
        <v>5172.17</v>
      </c>
      <c r="J2721" s="179">
        <v>5265.4669999999996</v>
      </c>
      <c r="K2721" s="179">
        <v>5241.7389999999996</v>
      </c>
      <c r="L2721" s="179">
        <v>5294.4530000000004</v>
      </c>
      <c r="M2721" s="179">
        <v>5463.6729999999998</v>
      </c>
      <c r="N2721" s="179">
        <v>5569.9319999999998</v>
      </c>
      <c r="O2721" s="179">
        <v>5706.89</v>
      </c>
      <c r="P2721" s="179">
        <v>5872.5690000000004</v>
      </c>
      <c r="Q2721" s="179">
        <v>5824.3440000000001</v>
      </c>
      <c r="R2721" s="179">
        <v>5939.6819999999998</v>
      </c>
      <c r="S2721" s="179">
        <v>5913.8890000000001</v>
      </c>
      <c r="T2721" s="179">
        <v>6003.268</v>
      </c>
      <c r="U2721" s="179">
        <v>5904.3909999999996</v>
      </c>
      <c r="V2721" s="179">
        <v>5737.3559999999998</v>
      </c>
      <c r="W2721" s="180">
        <v>5745.5959999999995</v>
      </c>
      <c r="X2721" s="179">
        <v>6216.0959999999995</v>
      </c>
      <c r="Y2721" s="66">
        <v>6330.5330000000004</v>
      </c>
      <c r="Z2721" s="179">
        <v>6166.6610000000001</v>
      </c>
      <c r="AA2721" s="179">
        <v>5943.0010000000002</v>
      </c>
      <c r="AB2721" s="181">
        <v>136194.171</v>
      </c>
      <c r="AC2721" s="18" t="str">
        <f t="shared" si="84"/>
        <v>ok</v>
      </c>
      <c r="AE2721" s="19">
        <f t="shared" si="85"/>
        <v>-3019.8010000000068</v>
      </c>
      <c r="AF2721" s="20">
        <v>574.41999999999996</v>
      </c>
      <c r="AG2721" s="21"/>
      <c r="AH2721" s="121"/>
    </row>
    <row r="2722" spans="2:34" ht="14.4" thickTop="1" thickBot="1" x14ac:dyDescent="0.3">
      <c r="B2722" s="12">
        <v>42168</v>
      </c>
      <c r="C2722" s="128" t="s">
        <v>15</v>
      </c>
      <c r="D2722" s="179">
        <v>5734.1710000000003</v>
      </c>
      <c r="E2722" s="179">
        <v>5526.1959999999999</v>
      </c>
      <c r="F2722" s="179">
        <v>5368.875</v>
      </c>
      <c r="G2722" s="179">
        <v>5218.2629999999999</v>
      </c>
      <c r="H2722" s="180">
        <v>5159.6189999999997</v>
      </c>
      <c r="I2722" s="179">
        <v>5149.8500000000004</v>
      </c>
      <c r="J2722" s="179">
        <v>5132.2209999999995</v>
      </c>
      <c r="K2722" s="179">
        <v>4985.4809999999998</v>
      </c>
      <c r="L2722" s="179">
        <v>5118.835</v>
      </c>
      <c r="M2722" s="179">
        <v>5279.6769999999997</v>
      </c>
      <c r="N2722" s="179">
        <v>5374.7629999999999</v>
      </c>
      <c r="O2722" s="179">
        <v>5473.3670000000002</v>
      </c>
      <c r="P2722" s="179">
        <v>5491.3819999999996</v>
      </c>
      <c r="Q2722" s="179">
        <v>5488.2950000000001</v>
      </c>
      <c r="R2722" s="179">
        <v>5424.3410000000003</v>
      </c>
      <c r="S2722" s="179">
        <v>5393.1149999999998</v>
      </c>
      <c r="T2722" s="179">
        <v>5370.86</v>
      </c>
      <c r="U2722" s="179">
        <v>5310.674</v>
      </c>
      <c r="V2722" s="179">
        <v>5305.116</v>
      </c>
      <c r="W2722" s="180">
        <v>5523.7790000000005</v>
      </c>
      <c r="X2722" s="179">
        <v>6242.75</v>
      </c>
      <c r="Y2722" s="66">
        <v>6382.5240000000003</v>
      </c>
      <c r="Z2722" s="179">
        <v>6119.9809999999998</v>
      </c>
      <c r="AA2722" s="179">
        <v>5782.06</v>
      </c>
      <c r="AB2722" s="181">
        <v>131356.19500000001</v>
      </c>
      <c r="AC2722" s="18" t="str">
        <f t="shared" si="84"/>
        <v>ok</v>
      </c>
      <c r="AE2722" s="19">
        <f t="shared" si="85"/>
        <v>-4837.9759999999951</v>
      </c>
      <c r="AF2722" s="20">
        <v>591.11</v>
      </c>
      <c r="AG2722" s="21"/>
      <c r="AH2722" s="121"/>
    </row>
    <row r="2723" spans="2:34" ht="14.4" thickTop="1" thickBot="1" x14ac:dyDescent="0.3">
      <c r="B2723" s="12">
        <v>42169</v>
      </c>
      <c r="C2723" s="128" t="s">
        <v>16</v>
      </c>
      <c r="D2723" s="179">
        <v>5487.5879999999997</v>
      </c>
      <c r="E2723" s="179">
        <v>5229.2439999999997</v>
      </c>
      <c r="F2723" s="179">
        <v>5039.8029999999999</v>
      </c>
      <c r="G2723" s="179">
        <v>4958.4750000000004</v>
      </c>
      <c r="H2723" s="180">
        <v>4928.7979999999998</v>
      </c>
      <c r="I2723" s="179">
        <v>4802.2730000000001</v>
      </c>
      <c r="J2723" s="179">
        <v>4825.6090000000004</v>
      </c>
      <c r="K2723" s="179">
        <v>4628.1220000000003</v>
      </c>
      <c r="L2723" s="179">
        <v>4617.7740000000003</v>
      </c>
      <c r="M2723" s="179">
        <v>4657.6570000000002</v>
      </c>
      <c r="N2723" s="179">
        <v>4711.62</v>
      </c>
      <c r="O2723" s="179">
        <v>4839.2259999999997</v>
      </c>
      <c r="P2723" s="179">
        <v>4870.3310000000001</v>
      </c>
      <c r="Q2723" s="179">
        <v>4898.509</v>
      </c>
      <c r="R2723" s="179">
        <v>4776.1679999999997</v>
      </c>
      <c r="S2723" s="179">
        <v>4825.5640000000003</v>
      </c>
      <c r="T2723" s="179">
        <v>4843.2709999999997</v>
      </c>
      <c r="U2723" s="179">
        <v>4887.826</v>
      </c>
      <c r="V2723" s="179">
        <v>4939.8119999999999</v>
      </c>
      <c r="W2723" s="180">
        <v>5180.4539999999997</v>
      </c>
      <c r="X2723" s="179">
        <v>5884.2619999999997</v>
      </c>
      <c r="Y2723" s="66">
        <v>6303.7269999999999</v>
      </c>
      <c r="Z2723" s="179">
        <v>5980.4579999999996</v>
      </c>
      <c r="AA2723" s="179">
        <v>5602.7759999999998</v>
      </c>
      <c r="AB2723" s="181">
        <v>121719.34699999999</v>
      </c>
      <c r="AC2723" s="18" t="str">
        <f t="shared" si="84"/>
        <v>ok</v>
      </c>
      <c r="AE2723" s="19">
        <f t="shared" si="85"/>
        <v>-9636.8480000000127</v>
      </c>
      <c r="AF2723" s="20">
        <v>590.63000000000011</v>
      </c>
      <c r="AG2723" s="21"/>
      <c r="AH2723" s="121"/>
    </row>
    <row r="2724" spans="2:34" ht="14.4" thickTop="1" thickBot="1" x14ac:dyDescent="0.3">
      <c r="B2724" s="12">
        <v>42170</v>
      </c>
      <c r="C2724" s="128" t="s">
        <v>17</v>
      </c>
      <c r="D2724" s="179">
        <v>5230.5640000000003</v>
      </c>
      <c r="E2724" s="179">
        <v>5079.567</v>
      </c>
      <c r="F2724" s="179">
        <v>4906.134</v>
      </c>
      <c r="G2724" s="179">
        <v>4863.241</v>
      </c>
      <c r="H2724" s="180">
        <v>4819.5889999999999</v>
      </c>
      <c r="I2724" s="179">
        <v>4837.835</v>
      </c>
      <c r="J2724" s="179">
        <v>5018.6940000000004</v>
      </c>
      <c r="K2724" s="179">
        <v>5005.1189999999997</v>
      </c>
      <c r="L2724" s="179">
        <v>5037.1130000000003</v>
      </c>
      <c r="M2724" s="179">
        <v>5255.317</v>
      </c>
      <c r="N2724" s="179">
        <v>5450.4350000000004</v>
      </c>
      <c r="O2724" s="179">
        <v>5513.9059999999999</v>
      </c>
      <c r="P2724" s="179">
        <v>5578.9369999999999</v>
      </c>
      <c r="Q2724" s="179">
        <v>5699.2860000000001</v>
      </c>
      <c r="R2724" s="179">
        <v>5638.4309999999996</v>
      </c>
      <c r="S2724" s="179">
        <v>5755.8180000000002</v>
      </c>
      <c r="T2724" s="179">
        <v>5818.3459999999995</v>
      </c>
      <c r="U2724" s="179">
        <v>5781.8969999999999</v>
      </c>
      <c r="V2724" s="179">
        <v>5605.61</v>
      </c>
      <c r="W2724" s="180">
        <v>5718.6440000000002</v>
      </c>
      <c r="X2724" s="179">
        <v>6183.78</v>
      </c>
      <c r="Y2724" s="66">
        <v>6447.0619999999999</v>
      </c>
      <c r="Z2724" s="179">
        <v>6242.7</v>
      </c>
      <c r="AA2724" s="179">
        <v>5916.0249999999996</v>
      </c>
      <c r="AB2724" s="181">
        <v>131404.04999999999</v>
      </c>
      <c r="AC2724" s="18" t="str">
        <f t="shared" si="84"/>
        <v>ok</v>
      </c>
      <c r="AE2724" s="19">
        <f t="shared" si="85"/>
        <v>9684.7029999999941</v>
      </c>
      <c r="AF2724" s="20">
        <v>591.50000000000011</v>
      </c>
      <c r="AG2724" s="21"/>
      <c r="AH2724" s="121"/>
    </row>
    <row r="2725" spans="2:34" ht="14.4" thickTop="1" thickBot="1" x14ac:dyDescent="0.3">
      <c r="B2725" s="12">
        <v>42171</v>
      </c>
      <c r="C2725" s="128" t="s">
        <v>11</v>
      </c>
      <c r="D2725" s="179">
        <v>5495.7190000000001</v>
      </c>
      <c r="E2725" s="179">
        <v>5258.3620000000001</v>
      </c>
      <c r="F2725" s="179">
        <v>5099.4319999999998</v>
      </c>
      <c r="G2725" s="179">
        <v>5005.1040000000003</v>
      </c>
      <c r="H2725" s="180">
        <v>4997.2860000000001</v>
      </c>
      <c r="I2725" s="179">
        <v>5019.7790000000005</v>
      </c>
      <c r="J2725" s="179">
        <v>5171.0280000000002</v>
      </c>
      <c r="K2725" s="179">
        <v>5000.4430000000002</v>
      </c>
      <c r="L2725" s="179">
        <v>5063.8119999999999</v>
      </c>
      <c r="M2725" s="179">
        <v>5206.6419999999998</v>
      </c>
      <c r="N2725" s="179">
        <v>5395.43</v>
      </c>
      <c r="O2725" s="179">
        <v>5457.3019999999997</v>
      </c>
      <c r="P2725" s="179">
        <v>5615.7449999999999</v>
      </c>
      <c r="Q2725" s="179">
        <v>5691.5379999999996</v>
      </c>
      <c r="R2725" s="179">
        <v>5741.6379999999999</v>
      </c>
      <c r="S2725" s="179">
        <v>5821.6419999999998</v>
      </c>
      <c r="T2725" s="179">
        <v>5860.3419999999996</v>
      </c>
      <c r="U2725" s="179">
        <v>5804.8370000000004</v>
      </c>
      <c r="V2725" s="179">
        <v>5658.9690000000001</v>
      </c>
      <c r="W2725" s="180">
        <v>5689.79</v>
      </c>
      <c r="X2725" s="179">
        <v>6254.26</v>
      </c>
      <c r="Y2725" s="66">
        <v>6505.5159999999996</v>
      </c>
      <c r="Z2725" s="179">
        <v>6410.0060000000003</v>
      </c>
      <c r="AA2725" s="179">
        <v>6111.058</v>
      </c>
      <c r="AB2725" s="181">
        <v>133335.67999999999</v>
      </c>
      <c r="AC2725" s="18" t="str">
        <f t="shared" si="84"/>
        <v>ok</v>
      </c>
      <c r="AE2725" s="19">
        <f t="shared" si="85"/>
        <v>1931.6300000000047</v>
      </c>
      <c r="AF2725" s="20">
        <v>595.12</v>
      </c>
      <c r="AG2725" s="21"/>
      <c r="AH2725" s="121"/>
    </row>
    <row r="2726" spans="2:34" ht="14.4" thickTop="1" thickBot="1" x14ac:dyDescent="0.3">
      <c r="B2726" s="12">
        <v>42172</v>
      </c>
      <c r="C2726" s="128" t="s">
        <v>12</v>
      </c>
      <c r="D2726" s="179">
        <v>5790.0720000000001</v>
      </c>
      <c r="E2726" s="179">
        <v>5481.7969999999996</v>
      </c>
      <c r="F2726" s="179">
        <v>5260.9290000000001</v>
      </c>
      <c r="G2726" s="179">
        <v>5131.1149999999998</v>
      </c>
      <c r="H2726" s="180">
        <v>5034.192</v>
      </c>
      <c r="I2726" s="179">
        <v>5124.1220000000003</v>
      </c>
      <c r="J2726" s="179">
        <v>5218.6080000000002</v>
      </c>
      <c r="K2726" s="179">
        <v>5148.4920000000002</v>
      </c>
      <c r="L2726" s="179">
        <v>5188.9690000000001</v>
      </c>
      <c r="M2726" s="179">
        <v>5364.366</v>
      </c>
      <c r="N2726" s="179">
        <v>5519.9110000000001</v>
      </c>
      <c r="O2726" s="179">
        <v>5700.5820000000003</v>
      </c>
      <c r="P2726" s="179">
        <v>5747.69</v>
      </c>
      <c r="Q2726" s="179">
        <v>5891.7640000000001</v>
      </c>
      <c r="R2726" s="179">
        <v>5974.5280000000002</v>
      </c>
      <c r="S2726" s="179">
        <v>6065.9179999999997</v>
      </c>
      <c r="T2726" s="179">
        <v>6093.4880000000003</v>
      </c>
      <c r="U2726" s="179">
        <v>6033.7539999999999</v>
      </c>
      <c r="V2726" s="179">
        <v>5870.375</v>
      </c>
      <c r="W2726" s="180">
        <v>5853.2790000000005</v>
      </c>
      <c r="X2726" s="179">
        <v>6323.2709999999997</v>
      </c>
      <c r="Y2726" s="66">
        <v>6598.8220000000001</v>
      </c>
      <c r="Z2726" s="179">
        <v>6475.8029999999999</v>
      </c>
      <c r="AA2726" s="179">
        <v>6172.4440000000004</v>
      </c>
      <c r="AB2726" s="181">
        <v>137064.291</v>
      </c>
      <c r="AC2726" s="18" t="str">
        <f t="shared" si="84"/>
        <v>ok</v>
      </c>
      <c r="AE2726" s="19">
        <f t="shared" si="85"/>
        <v>3728.6110000000044</v>
      </c>
      <c r="AF2726" s="20">
        <v>604.29999999999995</v>
      </c>
      <c r="AG2726" s="21"/>
      <c r="AH2726" s="121"/>
    </row>
    <row r="2727" spans="2:34" ht="14.4" thickTop="1" thickBot="1" x14ac:dyDescent="0.3">
      <c r="B2727" s="12">
        <v>42173</v>
      </c>
      <c r="C2727" s="128" t="s">
        <v>13</v>
      </c>
      <c r="D2727" s="179">
        <v>5819.0129999999999</v>
      </c>
      <c r="E2727" s="179">
        <v>5665.6850000000004</v>
      </c>
      <c r="F2727" s="179">
        <v>5534.04</v>
      </c>
      <c r="G2727" s="179">
        <v>5389.232</v>
      </c>
      <c r="H2727" s="180">
        <v>5308.1419999999998</v>
      </c>
      <c r="I2727" s="179">
        <v>5308.0789999999997</v>
      </c>
      <c r="J2727" s="179">
        <v>5442.7259999999997</v>
      </c>
      <c r="K2727" s="179">
        <v>5289.152</v>
      </c>
      <c r="L2727" s="179">
        <v>5335.97</v>
      </c>
      <c r="M2727" s="179">
        <v>5431.2659999999996</v>
      </c>
      <c r="N2727" s="179">
        <v>5596.8879999999999</v>
      </c>
      <c r="O2727" s="179">
        <v>5744.44</v>
      </c>
      <c r="P2727" s="179">
        <v>5858.8860000000004</v>
      </c>
      <c r="Q2727" s="179">
        <v>5905.5680000000002</v>
      </c>
      <c r="R2727" s="179">
        <v>5906.2860000000001</v>
      </c>
      <c r="S2727" s="179">
        <v>5978.1930000000002</v>
      </c>
      <c r="T2727" s="179">
        <v>6034.7889999999998</v>
      </c>
      <c r="U2727" s="179">
        <v>5960.6869999999999</v>
      </c>
      <c r="V2727" s="179">
        <v>5773.94</v>
      </c>
      <c r="W2727" s="180">
        <v>5814.5720000000001</v>
      </c>
      <c r="X2727" s="179">
        <v>6227.317</v>
      </c>
      <c r="Y2727" s="66">
        <v>6467.9709999999995</v>
      </c>
      <c r="Z2727" s="179">
        <v>6392.808</v>
      </c>
      <c r="AA2727" s="179">
        <v>6084.88</v>
      </c>
      <c r="AB2727" s="181">
        <v>138270.53</v>
      </c>
      <c r="AC2727" s="18" t="str">
        <f t="shared" si="84"/>
        <v>ok</v>
      </c>
      <c r="AE2727" s="19">
        <f t="shared" si="85"/>
        <v>1206.2390000000014</v>
      </c>
      <c r="AF2727" s="20">
        <v>592.63999999999987</v>
      </c>
      <c r="AG2727" s="21"/>
      <c r="AH2727" s="121"/>
    </row>
    <row r="2728" spans="2:34" ht="14.4" thickTop="1" thickBot="1" x14ac:dyDescent="0.3">
      <c r="B2728" s="12">
        <v>42174</v>
      </c>
      <c r="C2728" s="128" t="s">
        <v>14</v>
      </c>
      <c r="D2728" s="179">
        <v>5797.9549999999999</v>
      </c>
      <c r="E2728" s="179">
        <v>5492.84</v>
      </c>
      <c r="F2728" s="179">
        <v>5442.3410000000003</v>
      </c>
      <c r="G2728" s="179">
        <v>5173.6379999999999</v>
      </c>
      <c r="H2728" s="180">
        <v>5137.116</v>
      </c>
      <c r="I2728" s="179">
        <v>5129.7809999999999</v>
      </c>
      <c r="J2728" s="179">
        <v>5234.8739999999998</v>
      </c>
      <c r="K2728" s="179">
        <v>5098.8909999999996</v>
      </c>
      <c r="L2728" s="179">
        <v>5197.1970000000001</v>
      </c>
      <c r="M2728" s="179">
        <v>5455.49</v>
      </c>
      <c r="N2728" s="179">
        <v>5545.9880000000003</v>
      </c>
      <c r="O2728" s="179">
        <v>5665.1710000000003</v>
      </c>
      <c r="P2728" s="179">
        <v>5737.1319999999996</v>
      </c>
      <c r="Q2728" s="179">
        <v>5742.2250000000004</v>
      </c>
      <c r="R2728" s="179">
        <v>5824.5559999999996</v>
      </c>
      <c r="S2728" s="179">
        <v>5872.2049999999999</v>
      </c>
      <c r="T2728" s="179">
        <v>5899.0969999999998</v>
      </c>
      <c r="U2728" s="179">
        <v>5808.0929999999998</v>
      </c>
      <c r="V2728" s="179">
        <v>5563.5810000000001</v>
      </c>
      <c r="W2728" s="180">
        <v>5614.9089999999997</v>
      </c>
      <c r="X2728" s="179">
        <v>6051.9849999999997</v>
      </c>
      <c r="Y2728" s="66">
        <v>6347.5370000000003</v>
      </c>
      <c r="Z2728" s="179">
        <v>6284.9139999999998</v>
      </c>
      <c r="AA2728" s="179">
        <v>6025.2629999999999</v>
      </c>
      <c r="AB2728" s="181">
        <v>135142.77900000001</v>
      </c>
      <c r="AC2728" s="18" t="str">
        <f t="shared" si="84"/>
        <v>ok</v>
      </c>
      <c r="AE2728" s="19">
        <f t="shared" si="85"/>
        <v>-3127.7509999999893</v>
      </c>
      <c r="AF2728" s="20">
        <v>585.7299999999999</v>
      </c>
      <c r="AG2728" s="21"/>
      <c r="AH2728" s="121"/>
    </row>
    <row r="2729" spans="2:34" ht="14.4" thickTop="1" thickBot="1" x14ac:dyDescent="0.3">
      <c r="B2729" s="12">
        <v>42175</v>
      </c>
      <c r="C2729" s="128" t="s">
        <v>15</v>
      </c>
      <c r="D2729" s="179">
        <v>5672.1030000000001</v>
      </c>
      <c r="E2729" s="179">
        <v>5482.1909999999998</v>
      </c>
      <c r="F2729" s="179">
        <v>5288.5079999999998</v>
      </c>
      <c r="G2729" s="179">
        <v>5073.7610000000004</v>
      </c>
      <c r="H2729" s="180">
        <v>5082.0640000000003</v>
      </c>
      <c r="I2729" s="179">
        <v>5046.0950000000003</v>
      </c>
      <c r="J2729" s="179">
        <v>5112.1130000000003</v>
      </c>
      <c r="K2729" s="179">
        <v>4951.9740000000002</v>
      </c>
      <c r="L2729" s="179">
        <v>5085.8040000000001</v>
      </c>
      <c r="M2729" s="179">
        <v>5131.1390000000001</v>
      </c>
      <c r="N2729" s="179">
        <v>5303.067</v>
      </c>
      <c r="O2729" s="179">
        <v>5423.9210000000003</v>
      </c>
      <c r="P2729" s="179">
        <v>5495.732</v>
      </c>
      <c r="Q2729" s="179">
        <v>5511.7439999999997</v>
      </c>
      <c r="R2729" s="179">
        <v>5466.7489999999998</v>
      </c>
      <c r="S2729" s="179">
        <v>5458.2209999999995</v>
      </c>
      <c r="T2729" s="179">
        <v>5487.5389999999998</v>
      </c>
      <c r="U2729" s="179">
        <v>5420.6970000000001</v>
      </c>
      <c r="V2729" s="179">
        <v>5409.018</v>
      </c>
      <c r="W2729" s="180">
        <v>5497.7659999999996</v>
      </c>
      <c r="X2729" s="179">
        <v>6147.2089999999998</v>
      </c>
      <c r="Y2729" s="66">
        <v>6582.6549999999997</v>
      </c>
      <c r="Z2729" s="179">
        <v>6421.2030000000004</v>
      </c>
      <c r="AA2729" s="179">
        <v>6077.5119999999997</v>
      </c>
      <c r="AB2729" s="181">
        <v>131628.785</v>
      </c>
      <c r="AC2729" s="18" t="str">
        <f t="shared" si="84"/>
        <v>ok</v>
      </c>
      <c r="AE2729" s="19">
        <f t="shared" si="85"/>
        <v>-3513.9940000000061</v>
      </c>
      <c r="AF2729" s="20">
        <v>595.5100000000001</v>
      </c>
      <c r="AG2729" s="21"/>
      <c r="AH2729" s="121"/>
    </row>
    <row r="2730" spans="2:34" ht="14.4" thickTop="1" thickBot="1" x14ac:dyDescent="0.3">
      <c r="B2730" s="12">
        <v>42176</v>
      </c>
      <c r="C2730" s="128" t="s">
        <v>16</v>
      </c>
      <c r="D2730" s="179">
        <v>5725.4160000000002</v>
      </c>
      <c r="E2730" s="179">
        <v>5543.1120000000001</v>
      </c>
      <c r="F2730" s="179">
        <v>5361.7879999999996</v>
      </c>
      <c r="G2730" s="179">
        <v>5196.7550000000001</v>
      </c>
      <c r="H2730" s="180">
        <v>5113.5450000000001</v>
      </c>
      <c r="I2730" s="179">
        <v>5084.8370000000004</v>
      </c>
      <c r="J2730" s="179">
        <v>5007.2139999999999</v>
      </c>
      <c r="K2730" s="179">
        <v>4789.3500000000004</v>
      </c>
      <c r="L2730" s="179">
        <v>4849.1149999999998</v>
      </c>
      <c r="M2730" s="179">
        <v>4930.0209999999997</v>
      </c>
      <c r="N2730" s="179">
        <v>4936.3630000000003</v>
      </c>
      <c r="O2730" s="179">
        <v>5029.4110000000001</v>
      </c>
      <c r="P2730" s="179">
        <v>5062.3689999999997</v>
      </c>
      <c r="Q2730" s="179">
        <v>5083.2299999999996</v>
      </c>
      <c r="R2730" s="179">
        <v>5138.299</v>
      </c>
      <c r="S2730" s="179">
        <v>5133.1689999999999</v>
      </c>
      <c r="T2730" s="179">
        <v>5100.4960000000001</v>
      </c>
      <c r="U2730" s="179">
        <v>5032.7449999999999</v>
      </c>
      <c r="V2730" s="179">
        <v>4983.0879999999997</v>
      </c>
      <c r="W2730" s="180">
        <v>5122.26</v>
      </c>
      <c r="X2730" s="179">
        <v>5911.1350000000002</v>
      </c>
      <c r="Y2730" s="66">
        <v>6375.1779999999999</v>
      </c>
      <c r="Z2730" s="179">
        <v>6245.7860000000001</v>
      </c>
      <c r="AA2730" s="179">
        <v>5873.2349999999997</v>
      </c>
      <c r="AB2730" s="181">
        <v>126627.917</v>
      </c>
      <c r="AC2730" s="18" t="str">
        <f t="shared" si="84"/>
        <v>ok</v>
      </c>
      <c r="AE2730" s="19">
        <f t="shared" si="85"/>
        <v>-5000.8680000000022</v>
      </c>
      <c r="AF2730" s="20">
        <v>604.39</v>
      </c>
      <c r="AG2730" s="21"/>
      <c r="AH2730" s="121"/>
    </row>
    <row r="2731" spans="2:34" ht="14.4" thickTop="1" thickBot="1" x14ac:dyDescent="0.3">
      <c r="B2731" s="12">
        <v>42177</v>
      </c>
      <c r="C2731" s="128" t="s">
        <v>17</v>
      </c>
      <c r="D2731" s="179">
        <v>5436.57</v>
      </c>
      <c r="E2731" s="179">
        <v>5220.91</v>
      </c>
      <c r="F2731" s="179">
        <v>5111.7089999999998</v>
      </c>
      <c r="G2731" s="179">
        <v>4973.7870000000003</v>
      </c>
      <c r="H2731" s="180">
        <v>4948.116</v>
      </c>
      <c r="I2731" s="179">
        <v>4961.442</v>
      </c>
      <c r="J2731" s="179">
        <v>5128.2240000000002</v>
      </c>
      <c r="K2731" s="179">
        <v>5014.4279999999999</v>
      </c>
      <c r="L2731" s="179">
        <v>5099.3310000000001</v>
      </c>
      <c r="M2731" s="179">
        <v>5288.2740000000003</v>
      </c>
      <c r="N2731" s="179">
        <v>5605.0219999999999</v>
      </c>
      <c r="O2731" s="179">
        <v>5675.9520000000002</v>
      </c>
      <c r="P2731" s="179">
        <v>5694.5519999999997</v>
      </c>
      <c r="Q2731" s="179">
        <v>5740.6850000000004</v>
      </c>
      <c r="R2731" s="179">
        <v>5810.41</v>
      </c>
      <c r="S2731" s="179">
        <v>5826.183</v>
      </c>
      <c r="T2731" s="179">
        <v>5918.5410000000002</v>
      </c>
      <c r="U2731" s="179">
        <v>5816.9440000000004</v>
      </c>
      <c r="V2731" s="179">
        <v>5620.7510000000002</v>
      </c>
      <c r="W2731" s="180">
        <v>5636.9790000000003</v>
      </c>
      <c r="X2731" s="179">
        <v>6226.8559999999998</v>
      </c>
      <c r="Y2731" s="66">
        <v>6574.1559999999999</v>
      </c>
      <c r="Z2731" s="179">
        <v>6427.4359999999997</v>
      </c>
      <c r="AA2731" s="179">
        <v>5977.0739999999996</v>
      </c>
      <c r="AB2731" s="181">
        <v>133734.33199999999</v>
      </c>
      <c r="AC2731" s="18" t="str">
        <f t="shared" si="84"/>
        <v>ok</v>
      </c>
      <c r="AE2731" s="19">
        <f t="shared" si="85"/>
        <v>7106.4149999999936</v>
      </c>
      <c r="AF2731" s="20">
        <v>613.79000000000019</v>
      </c>
      <c r="AG2731" s="21"/>
      <c r="AH2731" s="121"/>
    </row>
    <row r="2732" spans="2:34" ht="14.4" thickTop="1" thickBot="1" x14ac:dyDescent="0.3">
      <c r="B2732" s="12">
        <v>42178</v>
      </c>
      <c r="C2732" s="128" t="s">
        <v>11</v>
      </c>
      <c r="D2732" s="179">
        <v>5719.18</v>
      </c>
      <c r="E2732" s="179">
        <v>5457.29</v>
      </c>
      <c r="F2732" s="179">
        <v>5332.393</v>
      </c>
      <c r="G2732" s="179">
        <v>5175.1509999999998</v>
      </c>
      <c r="H2732" s="180">
        <v>5111.5709999999999</v>
      </c>
      <c r="I2732" s="179">
        <v>5101.1440000000002</v>
      </c>
      <c r="J2732" s="179">
        <v>5186.7629999999999</v>
      </c>
      <c r="K2732" s="179">
        <v>5060.72</v>
      </c>
      <c r="L2732" s="179">
        <v>5145.4399999999996</v>
      </c>
      <c r="M2732" s="179">
        <v>5356.48</v>
      </c>
      <c r="N2732" s="179">
        <v>5505.4089999999997</v>
      </c>
      <c r="O2732" s="179">
        <v>5653.8720000000003</v>
      </c>
      <c r="P2732" s="179">
        <v>5726.6469999999999</v>
      </c>
      <c r="Q2732" s="179">
        <v>5762.7790000000005</v>
      </c>
      <c r="R2732" s="179">
        <v>5863.8069999999998</v>
      </c>
      <c r="S2732" s="179">
        <v>5932.6419999999998</v>
      </c>
      <c r="T2732" s="179">
        <v>5930.5150000000003</v>
      </c>
      <c r="U2732" s="179">
        <v>5793.7690000000002</v>
      </c>
      <c r="V2732" s="179">
        <v>5612.6459999999997</v>
      </c>
      <c r="W2732" s="180">
        <v>5658.04</v>
      </c>
      <c r="X2732" s="179">
        <v>6191.6379999999999</v>
      </c>
      <c r="Y2732" s="66">
        <v>6591.7960000000003</v>
      </c>
      <c r="Z2732" s="179">
        <v>6397.33</v>
      </c>
      <c r="AA2732" s="179">
        <v>6064.741</v>
      </c>
      <c r="AB2732" s="181">
        <v>135331.76300000001</v>
      </c>
      <c r="AC2732" s="18" t="str">
        <f t="shared" si="84"/>
        <v>ok</v>
      </c>
      <c r="AE2732" s="19">
        <f t="shared" si="85"/>
        <v>1597.4310000000114</v>
      </c>
      <c r="AF2732" s="20">
        <v>601.68000000000006</v>
      </c>
      <c r="AG2732" s="21"/>
      <c r="AH2732" s="121"/>
    </row>
    <row r="2733" spans="2:34" ht="14.4" thickTop="1" thickBot="1" x14ac:dyDescent="0.3">
      <c r="B2733" s="12">
        <v>42179</v>
      </c>
      <c r="C2733" s="128" t="s">
        <v>12</v>
      </c>
      <c r="D2733" s="179">
        <v>5770.1369999999997</v>
      </c>
      <c r="E2733" s="179">
        <v>5568.0069999999996</v>
      </c>
      <c r="F2733" s="179">
        <v>5311.5469999999996</v>
      </c>
      <c r="G2733" s="179">
        <v>5242.5010000000002</v>
      </c>
      <c r="H2733" s="180">
        <v>5208.3810000000003</v>
      </c>
      <c r="I2733" s="179">
        <v>5210.326</v>
      </c>
      <c r="J2733" s="179">
        <v>5234.6390000000001</v>
      </c>
      <c r="K2733" s="179">
        <v>5072.1480000000001</v>
      </c>
      <c r="L2733" s="179">
        <v>5462.2889999999998</v>
      </c>
      <c r="M2733" s="179">
        <v>5418.4639999999999</v>
      </c>
      <c r="N2733" s="179">
        <v>5585.5730000000003</v>
      </c>
      <c r="O2733" s="179">
        <v>5726.29</v>
      </c>
      <c r="P2733" s="179">
        <v>5794.9750000000004</v>
      </c>
      <c r="Q2733" s="179">
        <v>5835.6379999999999</v>
      </c>
      <c r="R2733" s="179">
        <v>5884.9639999999999</v>
      </c>
      <c r="S2733" s="179">
        <v>5926.9759999999997</v>
      </c>
      <c r="T2733" s="179">
        <v>6006.9309999999996</v>
      </c>
      <c r="U2733" s="179">
        <v>5876.4780000000001</v>
      </c>
      <c r="V2733" s="179">
        <v>5706.53</v>
      </c>
      <c r="W2733" s="180">
        <v>5724.0410000000002</v>
      </c>
      <c r="X2733" s="179">
        <v>6039.4179999999997</v>
      </c>
      <c r="Y2733" s="66">
        <v>6416.1130000000003</v>
      </c>
      <c r="Z2733" s="179">
        <v>6237.4979999999996</v>
      </c>
      <c r="AA2733" s="179">
        <v>5982.8320000000003</v>
      </c>
      <c r="AB2733" s="181">
        <v>136242.696</v>
      </c>
      <c r="AC2733" s="18" t="str">
        <f t="shared" si="84"/>
        <v>ok</v>
      </c>
      <c r="AE2733" s="19">
        <f t="shared" si="85"/>
        <v>910.93299999998999</v>
      </c>
      <c r="AF2733" s="20">
        <v>579.79</v>
      </c>
      <c r="AG2733" s="21"/>
      <c r="AH2733" s="121"/>
    </row>
    <row r="2734" spans="2:34" ht="14.4" thickTop="1" thickBot="1" x14ac:dyDescent="0.3">
      <c r="B2734" s="12">
        <v>42180</v>
      </c>
      <c r="C2734" s="128" t="s">
        <v>13</v>
      </c>
      <c r="D2734" s="179">
        <v>5726.0309999999999</v>
      </c>
      <c r="E2734" s="179">
        <v>5395.2539999999999</v>
      </c>
      <c r="F2734" s="179">
        <v>5270.384</v>
      </c>
      <c r="G2734" s="179">
        <v>5050.0360000000001</v>
      </c>
      <c r="H2734" s="180">
        <v>5017.241</v>
      </c>
      <c r="I2734" s="179">
        <v>5092.7749999999996</v>
      </c>
      <c r="J2734" s="179">
        <v>5147.143</v>
      </c>
      <c r="K2734" s="179">
        <v>5073.9030000000002</v>
      </c>
      <c r="L2734" s="179">
        <v>5192.1360000000004</v>
      </c>
      <c r="M2734" s="179">
        <v>5388.4740000000002</v>
      </c>
      <c r="N2734" s="179">
        <v>5524.4970000000003</v>
      </c>
      <c r="O2734" s="179">
        <v>5603.9260000000004</v>
      </c>
      <c r="P2734" s="179">
        <v>5722.2020000000002</v>
      </c>
      <c r="Q2734" s="179">
        <v>5787.5259999999998</v>
      </c>
      <c r="R2734" s="179">
        <v>5855.6040000000003</v>
      </c>
      <c r="S2734" s="179">
        <v>5891.4620000000004</v>
      </c>
      <c r="T2734" s="179">
        <v>5904.3130000000001</v>
      </c>
      <c r="U2734" s="179">
        <v>5866.1689999999999</v>
      </c>
      <c r="V2734" s="179">
        <v>5682.4210000000003</v>
      </c>
      <c r="W2734" s="180">
        <v>5649.3289999999997</v>
      </c>
      <c r="X2734" s="179">
        <v>6109.2430000000004</v>
      </c>
      <c r="Y2734" s="66">
        <v>6354.5360000000001</v>
      </c>
      <c r="Z2734" s="179">
        <v>6345.3620000000001</v>
      </c>
      <c r="AA2734" s="179">
        <v>6068.4179999999997</v>
      </c>
      <c r="AB2734" s="181">
        <v>134718.38500000001</v>
      </c>
      <c r="AC2734" s="18" t="str">
        <f t="shared" si="84"/>
        <v>ok</v>
      </c>
      <c r="AE2734" s="19">
        <f t="shared" si="85"/>
        <v>-1524.310999999987</v>
      </c>
      <c r="AF2734" s="20">
        <v>580.2600000000001</v>
      </c>
      <c r="AG2734" s="21"/>
      <c r="AH2734" s="121"/>
    </row>
    <row r="2735" spans="2:34" ht="14.4" thickTop="1" thickBot="1" x14ac:dyDescent="0.3">
      <c r="B2735" s="12">
        <v>42181</v>
      </c>
      <c r="C2735" s="128" t="s">
        <v>14</v>
      </c>
      <c r="D2735" s="179">
        <v>5676.0079999999998</v>
      </c>
      <c r="E2735" s="179">
        <v>5466.3389999999999</v>
      </c>
      <c r="F2735" s="179">
        <v>5280.5609999999997</v>
      </c>
      <c r="G2735" s="179">
        <v>5162.0929999999998</v>
      </c>
      <c r="H2735" s="180">
        <v>5125.3950000000004</v>
      </c>
      <c r="I2735" s="179">
        <v>5109.2110000000002</v>
      </c>
      <c r="J2735" s="179">
        <v>5171.835</v>
      </c>
      <c r="K2735" s="179">
        <v>5127.3590000000004</v>
      </c>
      <c r="L2735" s="179">
        <v>5215.6170000000002</v>
      </c>
      <c r="M2735" s="179">
        <v>5521.6859999999997</v>
      </c>
      <c r="N2735" s="179">
        <v>5669.3360000000002</v>
      </c>
      <c r="O2735" s="179">
        <v>5801.5389999999998</v>
      </c>
      <c r="P2735" s="179">
        <v>5870.9989999999998</v>
      </c>
      <c r="Q2735" s="179">
        <v>5934.8410000000003</v>
      </c>
      <c r="R2735" s="179">
        <v>5907.7060000000001</v>
      </c>
      <c r="S2735" s="179">
        <v>5895.0910000000003</v>
      </c>
      <c r="T2735" s="179">
        <v>5929.634</v>
      </c>
      <c r="U2735" s="179">
        <v>5911.6260000000002</v>
      </c>
      <c r="V2735" s="179">
        <v>5783.9539999999997</v>
      </c>
      <c r="W2735" s="180">
        <v>5719.9629999999997</v>
      </c>
      <c r="X2735" s="179">
        <v>6146.7830000000004</v>
      </c>
      <c r="Y2735" s="66">
        <v>6396.232</v>
      </c>
      <c r="Z2735" s="179">
        <v>6343.5039999999999</v>
      </c>
      <c r="AA2735" s="179">
        <v>6166.5770000000002</v>
      </c>
      <c r="AB2735" s="181">
        <v>136333.889</v>
      </c>
      <c r="AC2735" s="18" t="str">
        <f t="shared" si="84"/>
        <v>ok</v>
      </c>
      <c r="AE2735" s="19">
        <f t="shared" si="85"/>
        <v>1615.5039999999863</v>
      </c>
      <c r="AF2735" s="20">
        <v>584.75</v>
      </c>
      <c r="AG2735" s="21"/>
      <c r="AH2735" s="121"/>
    </row>
    <row r="2736" spans="2:34" ht="14.4" thickTop="1" thickBot="1" x14ac:dyDescent="0.3">
      <c r="B2736" s="12">
        <v>42182</v>
      </c>
      <c r="C2736" s="128" t="s">
        <v>15</v>
      </c>
      <c r="D2736" s="179">
        <v>5883.2610000000004</v>
      </c>
      <c r="E2736" s="179">
        <v>5653.7910000000002</v>
      </c>
      <c r="F2736" s="179">
        <v>5353.6229999999996</v>
      </c>
      <c r="G2736" s="179">
        <v>5149.442</v>
      </c>
      <c r="H2736" s="180">
        <v>5047.2939999999999</v>
      </c>
      <c r="I2736" s="179">
        <v>5078.4920000000002</v>
      </c>
      <c r="J2736" s="179">
        <v>5110.5379999999996</v>
      </c>
      <c r="K2736" s="179">
        <v>5007.2070000000003</v>
      </c>
      <c r="L2736" s="179">
        <v>5141.3500000000004</v>
      </c>
      <c r="M2736" s="179">
        <v>5354.652</v>
      </c>
      <c r="N2736" s="179">
        <v>5471.72</v>
      </c>
      <c r="O2736" s="179">
        <v>5517.4459999999999</v>
      </c>
      <c r="P2736" s="179">
        <v>5573.9290000000001</v>
      </c>
      <c r="Q2736" s="179">
        <v>5696.1549999999997</v>
      </c>
      <c r="R2736" s="179">
        <v>5548.8710000000001</v>
      </c>
      <c r="S2736" s="179">
        <v>5480.5540000000001</v>
      </c>
      <c r="T2736" s="179">
        <v>5506.7179999999998</v>
      </c>
      <c r="U2736" s="179">
        <v>5479.3620000000001</v>
      </c>
      <c r="V2736" s="179">
        <v>5439.9660000000003</v>
      </c>
      <c r="W2736" s="180">
        <v>5533.5940000000001</v>
      </c>
      <c r="X2736" s="179">
        <v>6089.3950000000004</v>
      </c>
      <c r="Y2736" s="66">
        <v>6521.3249999999998</v>
      </c>
      <c r="Z2736" s="179">
        <v>6291.9279999999999</v>
      </c>
      <c r="AA2736" s="179">
        <v>5994.2920000000004</v>
      </c>
      <c r="AB2736" s="181">
        <v>132924.905</v>
      </c>
      <c r="AC2736" s="18" t="str">
        <f t="shared" si="84"/>
        <v>ok</v>
      </c>
      <c r="AE2736" s="19">
        <f t="shared" si="85"/>
        <v>-3408.9839999999967</v>
      </c>
      <c r="AF2736" s="20">
        <v>595.05999999999972</v>
      </c>
      <c r="AG2736" s="21"/>
      <c r="AH2736" s="121"/>
    </row>
    <row r="2737" spans="1:34" ht="14.4" thickTop="1" thickBot="1" x14ac:dyDescent="0.3">
      <c r="B2737" s="12">
        <v>42183</v>
      </c>
      <c r="C2737" s="128" t="s">
        <v>16</v>
      </c>
      <c r="D2737" s="179">
        <v>5712.7539999999999</v>
      </c>
      <c r="E2737" s="179">
        <v>5485.4309999999996</v>
      </c>
      <c r="F2737" s="179">
        <v>5217.7650000000003</v>
      </c>
      <c r="G2737" s="179">
        <v>5117.3940000000002</v>
      </c>
      <c r="H2737" s="180">
        <v>4803.4690000000001</v>
      </c>
      <c r="I2737" s="179">
        <v>4907.8980000000001</v>
      </c>
      <c r="J2737" s="179">
        <v>4783.0150000000003</v>
      </c>
      <c r="K2737" s="179">
        <v>4628.915</v>
      </c>
      <c r="L2737" s="179">
        <v>4572.2039999999997</v>
      </c>
      <c r="M2737" s="179">
        <v>4635.3609999999999</v>
      </c>
      <c r="N2737" s="179">
        <v>4806.8379999999997</v>
      </c>
      <c r="O2737" s="179">
        <v>4847.1769999999997</v>
      </c>
      <c r="P2737" s="179">
        <v>4879.4080000000004</v>
      </c>
      <c r="Q2737" s="179">
        <v>4966.8919999999998</v>
      </c>
      <c r="R2737" s="179">
        <v>4980.1869999999999</v>
      </c>
      <c r="S2737" s="179">
        <v>5049.1610000000001</v>
      </c>
      <c r="T2737" s="179">
        <v>5038.4639999999999</v>
      </c>
      <c r="U2737" s="179">
        <v>5034.7709999999997</v>
      </c>
      <c r="V2737" s="179">
        <v>5013.3580000000002</v>
      </c>
      <c r="W2737" s="180">
        <v>5206.1949999999997</v>
      </c>
      <c r="X2737" s="179">
        <v>5869.4889999999996</v>
      </c>
      <c r="Y2737" s="66">
        <v>6338.3149999999996</v>
      </c>
      <c r="Z2737" s="179">
        <v>6071.6819999999998</v>
      </c>
      <c r="AA2737" s="179">
        <v>5686.5550000000003</v>
      </c>
      <c r="AB2737" s="181">
        <v>123652.698</v>
      </c>
      <c r="AC2737" s="18" t="str">
        <f t="shared" si="84"/>
        <v>ok</v>
      </c>
      <c r="AE2737" s="19">
        <f t="shared" si="85"/>
        <v>-9272.2069999999949</v>
      </c>
      <c r="AF2737" s="20">
        <v>596.32000000000005</v>
      </c>
      <c r="AG2737" s="21"/>
      <c r="AH2737" s="121"/>
    </row>
    <row r="2738" spans="1:34" ht="14.4" thickTop="1" thickBot="1" x14ac:dyDescent="0.3">
      <c r="B2738" s="12">
        <v>42184</v>
      </c>
      <c r="C2738" s="128" t="s">
        <v>17</v>
      </c>
      <c r="D2738" s="179">
        <v>5403.848</v>
      </c>
      <c r="E2738" s="179">
        <v>5203.9930000000004</v>
      </c>
      <c r="F2738" s="179">
        <v>5020.2020000000002</v>
      </c>
      <c r="G2738" s="179">
        <v>4938.34</v>
      </c>
      <c r="H2738" s="180">
        <v>4900.2209999999995</v>
      </c>
      <c r="I2738" s="179">
        <v>4881.4549999999999</v>
      </c>
      <c r="J2738" s="179">
        <v>5010.0820000000003</v>
      </c>
      <c r="K2738" s="179">
        <v>4922.2359999999999</v>
      </c>
      <c r="L2738" s="179">
        <v>4995.8490000000002</v>
      </c>
      <c r="M2738" s="179">
        <v>5237.8339999999998</v>
      </c>
      <c r="N2738" s="179">
        <v>5445.7960000000003</v>
      </c>
      <c r="O2738" s="179">
        <v>5508.7160000000003</v>
      </c>
      <c r="P2738" s="179">
        <v>5519.3140000000003</v>
      </c>
      <c r="Q2738" s="179">
        <v>5630.3019999999997</v>
      </c>
      <c r="R2738" s="179">
        <v>5693.04</v>
      </c>
      <c r="S2738" s="179">
        <v>5689.8450000000003</v>
      </c>
      <c r="T2738" s="179">
        <v>5770.4639999999999</v>
      </c>
      <c r="U2738" s="179">
        <v>5714.0410000000002</v>
      </c>
      <c r="V2738" s="179">
        <v>5490.88</v>
      </c>
      <c r="W2738" s="180">
        <v>5490.0209999999997</v>
      </c>
      <c r="X2738" s="179">
        <v>5918.8680000000004</v>
      </c>
      <c r="Y2738" s="66">
        <v>6246.9470000000001</v>
      </c>
      <c r="Z2738" s="179">
        <v>6046.442</v>
      </c>
      <c r="AA2738" s="179">
        <v>5744.4219999999996</v>
      </c>
      <c r="AB2738" s="181">
        <v>130423.158</v>
      </c>
      <c r="AC2738" s="18" t="str">
        <f t="shared" si="84"/>
        <v>ok</v>
      </c>
      <c r="AE2738" s="19">
        <f t="shared" si="85"/>
        <v>6770.4599999999919</v>
      </c>
      <c r="AF2738" s="20">
        <v>598.82999999999993</v>
      </c>
      <c r="AG2738" s="21"/>
      <c r="AH2738" s="121"/>
    </row>
    <row r="2739" spans="1:34" ht="14.4" thickTop="1" thickBot="1" x14ac:dyDescent="0.3">
      <c r="B2739" s="12">
        <v>42185</v>
      </c>
      <c r="C2739" s="128" t="s">
        <v>11</v>
      </c>
      <c r="D2739" s="179">
        <v>5328.9610000000002</v>
      </c>
      <c r="E2739" s="179">
        <v>5094.0060000000003</v>
      </c>
      <c r="F2739" s="179">
        <v>4956.0630000000001</v>
      </c>
      <c r="G2739" s="179">
        <v>4822.9989999999998</v>
      </c>
      <c r="H2739" s="180">
        <v>4788.0749999999998</v>
      </c>
      <c r="I2739" s="179">
        <v>4842.8119999999999</v>
      </c>
      <c r="J2739" s="179">
        <v>4985.585</v>
      </c>
      <c r="K2739" s="179">
        <v>4923.8869999999997</v>
      </c>
      <c r="L2739" s="179">
        <v>4966.634</v>
      </c>
      <c r="M2739" s="179">
        <v>5117.893</v>
      </c>
      <c r="N2739" s="179">
        <v>5284.1880000000001</v>
      </c>
      <c r="O2739" s="179">
        <v>5354.0940000000001</v>
      </c>
      <c r="P2739" s="179">
        <v>5452.1819999999998</v>
      </c>
      <c r="Q2739" s="179">
        <v>5608.8159999999998</v>
      </c>
      <c r="R2739" s="179">
        <v>5646.3239999999996</v>
      </c>
      <c r="S2739" s="179">
        <v>5765.58</v>
      </c>
      <c r="T2739" s="179">
        <v>5791.9009999999998</v>
      </c>
      <c r="U2739" s="179">
        <v>5698.6710000000003</v>
      </c>
      <c r="V2739" s="179">
        <v>5572.2960000000003</v>
      </c>
      <c r="W2739" s="180">
        <v>5658.826</v>
      </c>
      <c r="X2739" s="179">
        <v>6119.63</v>
      </c>
      <c r="Y2739" s="66">
        <v>6501.1009999999997</v>
      </c>
      <c r="Z2739" s="179">
        <v>6318.7510000000002</v>
      </c>
      <c r="AA2739" s="179">
        <v>5991.6360000000004</v>
      </c>
      <c r="AB2739" s="181">
        <v>130590.91099999999</v>
      </c>
      <c r="AC2739" s="18" t="str">
        <f t="shared" si="84"/>
        <v>ok</v>
      </c>
      <c r="AE2739" s="19">
        <f t="shared" si="85"/>
        <v>167.75299999999697</v>
      </c>
      <c r="AF2739" s="20">
        <v>584.47</v>
      </c>
      <c r="AG2739" s="21"/>
      <c r="AH2739" s="121"/>
    </row>
    <row r="2740" spans="1:34" ht="14.4" thickTop="1" thickBot="1" x14ac:dyDescent="0.3">
      <c r="A2740" s="11" t="s">
        <v>23</v>
      </c>
      <c r="B2740" s="12">
        <v>42186</v>
      </c>
      <c r="C2740" s="128" t="s">
        <v>12</v>
      </c>
      <c r="D2740" s="168">
        <v>5681.3739999999998</v>
      </c>
      <c r="E2740" s="168">
        <v>5522.732</v>
      </c>
      <c r="F2740" s="168">
        <v>5312.8270000000002</v>
      </c>
      <c r="G2740" s="168">
        <v>5242.0540000000001</v>
      </c>
      <c r="H2740" s="169">
        <v>5155.9889999999996</v>
      </c>
      <c r="I2740" s="168">
        <v>5153.9830000000002</v>
      </c>
      <c r="J2740" s="168">
        <v>5289.8360000000002</v>
      </c>
      <c r="K2740" s="168">
        <v>5155.3689999999997</v>
      </c>
      <c r="L2740" s="168">
        <v>5209.5590000000002</v>
      </c>
      <c r="M2740" s="168">
        <v>5435.86</v>
      </c>
      <c r="N2740" s="168">
        <v>5452.87</v>
      </c>
      <c r="O2740" s="168">
        <v>5610.99</v>
      </c>
      <c r="P2740" s="168">
        <v>5672.9849999999997</v>
      </c>
      <c r="Q2740" s="168">
        <v>5696.3130000000001</v>
      </c>
      <c r="R2740" s="168">
        <v>5778.9669999999996</v>
      </c>
      <c r="S2740" s="168">
        <v>5793.7719999999999</v>
      </c>
      <c r="T2740" s="168">
        <v>5769.4250000000002</v>
      </c>
      <c r="U2740" s="168">
        <v>5690.402</v>
      </c>
      <c r="V2740" s="168">
        <v>5611.576</v>
      </c>
      <c r="W2740" s="169">
        <v>5603.915</v>
      </c>
      <c r="X2740" s="168">
        <v>6193.0940000000001</v>
      </c>
      <c r="Y2740" s="66">
        <v>6494.43</v>
      </c>
      <c r="Z2740" s="168">
        <v>6375.1480000000001</v>
      </c>
      <c r="AA2740" s="168">
        <v>6036.19</v>
      </c>
      <c r="AB2740" s="170">
        <v>134939.66</v>
      </c>
      <c r="AC2740" s="18" t="str">
        <f t="shared" si="84"/>
        <v>ok</v>
      </c>
      <c r="AE2740" s="19">
        <f t="shared" si="85"/>
        <v>4348.7490000000107</v>
      </c>
      <c r="AF2740" s="20">
        <v>602.91000000000008</v>
      </c>
      <c r="AG2740" s="21"/>
      <c r="AH2740" s="121"/>
    </row>
    <row r="2741" spans="1:34" ht="14.4" thickTop="1" thickBot="1" x14ac:dyDescent="0.3">
      <c r="B2741" s="12">
        <v>42187</v>
      </c>
      <c r="C2741" s="128" t="s">
        <v>13</v>
      </c>
      <c r="D2741" s="168">
        <v>5732.683</v>
      </c>
      <c r="E2741" s="168">
        <v>5500.09</v>
      </c>
      <c r="F2741" s="168">
        <v>5302.4520000000002</v>
      </c>
      <c r="G2741" s="168">
        <v>5147.1729999999998</v>
      </c>
      <c r="H2741" s="169">
        <v>5087.0020000000004</v>
      </c>
      <c r="I2741" s="168">
        <v>5095.29</v>
      </c>
      <c r="J2741" s="168">
        <v>5248.6220000000003</v>
      </c>
      <c r="K2741" s="168">
        <v>5106.5119999999997</v>
      </c>
      <c r="L2741" s="168">
        <v>5206.2250000000004</v>
      </c>
      <c r="M2741" s="168">
        <v>5361.3909999999996</v>
      </c>
      <c r="N2741" s="168">
        <v>5476.4679999999998</v>
      </c>
      <c r="O2741" s="168">
        <v>5567.5820000000003</v>
      </c>
      <c r="P2741" s="168">
        <v>5644.6149999999998</v>
      </c>
      <c r="Q2741" s="168">
        <v>5654.5889999999999</v>
      </c>
      <c r="R2741" s="168">
        <v>5715.741</v>
      </c>
      <c r="S2741" s="168">
        <v>5824.5720000000001</v>
      </c>
      <c r="T2741" s="168">
        <v>5848.2219999999998</v>
      </c>
      <c r="U2741" s="168">
        <v>5751.4459999999999</v>
      </c>
      <c r="V2741" s="168">
        <v>5553.8860000000004</v>
      </c>
      <c r="W2741" s="169">
        <v>5561.4750000000004</v>
      </c>
      <c r="X2741" s="168">
        <v>6114.7629999999999</v>
      </c>
      <c r="Y2741" s="66">
        <v>6386.2730000000001</v>
      </c>
      <c r="Z2741" s="168">
        <v>6242.1120000000001</v>
      </c>
      <c r="AA2741" s="168">
        <v>5913.1090000000004</v>
      </c>
      <c r="AB2741" s="170">
        <v>134042.29300000001</v>
      </c>
      <c r="AC2741" s="18" t="str">
        <f t="shared" si="84"/>
        <v>ok</v>
      </c>
      <c r="AE2741" s="19">
        <f t="shared" si="85"/>
        <v>-897.36699999999837</v>
      </c>
      <c r="AF2741" s="20">
        <v>590.91999999999996</v>
      </c>
      <c r="AG2741" s="21"/>
      <c r="AH2741" s="121"/>
    </row>
    <row r="2742" spans="1:34" ht="14.4" thickTop="1" thickBot="1" x14ac:dyDescent="0.3">
      <c r="B2742" s="12">
        <v>42188</v>
      </c>
      <c r="C2742" s="128" t="s">
        <v>14</v>
      </c>
      <c r="D2742" s="168">
        <v>5651.9319999999998</v>
      </c>
      <c r="E2742" s="168">
        <v>5392.0150000000003</v>
      </c>
      <c r="F2742" s="168">
        <v>5234.7089999999998</v>
      </c>
      <c r="G2742" s="168">
        <v>5112.2139999999999</v>
      </c>
      <c r="H2742" s="169">
        <v>5091.9210000000003</v>
      </c>
      <c r="I2742" s="168">
        <v>5085.759</v>
      </c>
      <c r="J2742" s="168">
        <v>5195.6049999999996</v>
      </c>
      <c r="K2742" s="168">
        <v>5127.91</v>
      </c>
      <c r="L2742" s="168">
        <v>5195.0709999999999</v>
      </c>
      <c r="M2742" s="168">
        <v>5425.6260000000002</v>
      </c>
      <c r="N2742" s="168">
        <v>5499.0209999999997</v>
      </c>
      <c r="O2742" s="168">
        <v>5622.0079999999998</v>
      </c>
      <c r="P2742" s="168">
        <v>5705.0330000000004</v>
      </c>
      <c r="Q2742" s="168">
        <v>5744.0789999999997</v>
      </c>
      <c r="R2742" s="168">
        <v>5673.9790000000003</v>
      </c>
      <c r="S2742" s="168">
        <v>5804.1639999999998</v>
      </c>
      <c r="T2742" s="168">
        <v>5810.6750000000002</v>
      </c>
      <c r="U2742" s="168">
        <v>5653.4380000000001</v>
      </c>
      <c r="V2742" s="168">
        <v>5519.6760000000004</v>
      </c>
      <c r="W2742" s="169">
        <v>5486.134</v>
      </c>
      <c r="X2742" s="168">
        <v>6018.018</v>
      </c>
      <c r="Y2742" s="66">
        <v>6309.8029999999999</v>
      </c>
      <c r="Z2742" s="168">
        <v>6161.3990000000003</v>
      </c>
      <c r="AA2742" s="168">
        <v>5844.5050000000001</v>
      </c>
      <c r="AB2742" s="170">
        <v>133364.69399999999</v>
      </c>
      <c r="AC2742" s="18" t="str">
        <f t="shared" si="84"/>
        <v>ok</v>
      </c>
      <c r="AE2742" s="19">
        <f t="shared" si="85"/>
        <v>-677.59900000001653</v>
      </c>
      <c r="AF2742" s="20">
        <v>587.09</v>
      </c>
      <c r="AG2742" s="21"/>
      <c r="AH2742" s="121"/>
    </row>
    <row r="2743" spans="1:34" ht="14.4" thickTop="1" thickBot="1" x14ac:dyDescent="0.3">
      <c r="B2743" s="12">
        <v>42189</v>
      </c>
      <c r="C2743" s="128" t="s">
        <v>15</v>
      </c>
      <c r="D2743" s="168">
        <v>5429.6040000000003</v>
      </c>
      <c r="E2743" s="168">
        <v>5310.0919999999996</v>
      </c>
      <c r="F2743" s="168">
        <v>5121.7449999999999</v>
      </c>
      <c r="G2743" s="168">
        <v>5027.1790000000001</v>
      </c>
      <c r="H2743" s="169">
        <v>4916.0209999999997</v>
      </c>
      <c r="I2743" s="168">
        <v>4955.1139999999996</v>
      </c>
      <c r="J2743" s="168">
        <v>5000.9269999999997</v>
      </c>
      <c r="K2743" s="168">
        <v>4990.1120000000001</v>
      </c>
      <c r="L2743" s="168">
        <v>5033.4840000000004</v>
      </c>
      <c r="M2743" s="168">
        <v>5160.6329999999998</v>
      </c>
      <c r="N2743" s="168">
        <v>5337.4369999999999</v>
      </c>
      <c r="O2743" s="168">
        <v>5409.8459999999995</v>
      </c>
      <c r="P2743" s="168">
        <v>5528.5910000000003</v>
      </c>
      <c r="Q2743" s="168">
        <v>5608.8559999999998</v>
      </c>
      <c r="R2743" s="168">
        <v>5592.1090000000004</v>
      </c>
      <c r="S2743" s="168">
        <v>5539.5649999999996</v>
      </c>
      <c r="T2743" s="168">
        <v>5487.2809999999999</v>
      </c>
      <c r="U2743" s="168">
        <v>5467.3760000000002</v>
      </c>
      <c r="V2743" s="168">
        <v>5433.0929999999998</v>
      </c>
      <c r="W2743" s="169">
        <v>5533.799</v>
      </c>
      <c r="X2743" s="168">
        <v>6093.8459999999995</v>
      </c>
      <c r="Y2743" s="66">
        <v>6499.3819999999996</v>
      </c>
      <c r="Z2743" s="168">
        <v>6285.4319999999998</v>
      </c>
      <c r="AA2743" s="168">
        <v>5909.5519999999997</v>
      </c>
      <c r="AB2743" s="170">
        <v>130671.076</v>
      </c>
      <c r="AC2743" s="18" t="str">
        <f t="shared" si="84"/>
        <v>ok</v>
      </c>
      <c r="AE2743" s="19">
        <f t="shared" si="85"/>
        <v>-2693.6179999999877</v>
      </c>
      <c r="AF2743" s="20">
        <v>588.93999999999994</v>
      </c>
      <c r="AG2743" s="21"/>
      <c r="AH2743" s="121"/>
    </row>
    <row r="2744" spans="1:34" ht="14.4" thickTop="1" thickBot="1" x14ac:dyDescent="0.3">
      <c r="B2744" s="12">
        <v>42190</v>
      </c>
      <c r="C2744" s="128" t="s">
        <v>16</v>
      </c>
      <c r="D2744" s="168">
        <v>5626.5969999999998</v>
      </c>
      <c r="E2744" s="168">
        <v>5381.1570000000002</v>
      </c>
      <c r="F2744" s="168">
        <v>5189.21</v>
      </c>
      <c r="G2744" s="168">
        <v>5058.1779999999999</v>
      </c>
      <c r="H2744" s="169">
        <v>4957.192</v>
      </c>
      <c r="I2744" s="168">
        <v>4888.7269999999999</v>
      </c>
      <c r="J2744" s="168">
        <v>4825.6570000000002</v>
      </c>
      <c r="K2744" s="168">
        <v>4619.6639999999998</v>
      </c>
      <c r="L2744" s="168">
        <v>4618.8310000000001</v>
      </c>
      <c r="M2744" s="168">
        <v>4750.5010000000002</v>
      </c>
      <c r="N2744" s="168">
        <v>4858.0619999999999</v>
      </c>
      <c r="O2744" s="168">
        <v>4883.2049999999999</v>
      </c>
      <c r="P2744" s="168">
        <v>4985.3230000000003</v>
      </c>
      <c r="Q2744" s="168">
        <v>4971.491</v>
      </c>
      <c r="R2744" s="168">
        <v>5042.6120000000001</v>
      </c>
      <c r="S2744" s="168">
        <v>5044.6710000000003</v>
      </c>
      <c r="T2744" s="168">
        <v>5089.0990000000002</v>
      </c>
      <c r="U2744" s="168">
        <v>5118.6729999999998</v>
      </c>
      <c r="V2744" s="168">
        <v>5107.4380000000001</v>
      </c>
      <c r="W2744" s="169">
        <v>5232</v>
      </c>
      <c r="X2744" s="168">
        <v>5921.8109999999997</v>
      </c>
      <c r="Y2744" s="66">
        <v>6356.78</v>
      </c>
      <c r="Z2744" s="168">
        <v>6257.6189999999997</v>
      </c>
      <c r="AA2744" s="168">
        <v>5930.63</v>
      </c>
      <c r="AB2744" s="170">
        <v>124715.128</v>
      </c>
      <c r="AC2744" s="18" t="str">
        <f t="shared" si="84"/>
        <v>ok</v>
      </c>
      <c r="AE2744" s="19">
        <f t="shared" si="85"/>
        <v>-5955.948000000004</v>
      </c>
      <c r="AF2744" s="20">
        <v>600.33999999999992</v>
      </c>
      <c r="AG2744" s="21"/>
      <c r="AH2744" s="121"/>
    </row>
    <row r="2745" spans="1:34" ht="14.4" thickTop="1" thickBot="1" x14ac:dyDescent="0.3">
      <c r="B2745" s="12">
        <v>42191</v>
      </c>
      <c r="C2745" s="128" t="s">
        <v>17</v>
      </c>
      <c r="D2745" s="168">
        <v>5470.5110000000004</v>
      </c>
      <c r="E2745" s="168">
        <v>5291.1559999999999</v>
      </c>
      <c r="F2745" s="168">
        <v>5130.2060000000001</v>
      </c>
      <c r="G2745" s="168">
        <v>5014.5810000000001</v>
      </c>
      <c r="H2745" s="169">
        <v>4949.5789999999997</v>
      </c>
      <c r="I2745" s="168">
        <v>4923.2079999999996</v>
      </c>
      <c r="J2745" s="168">
        <v>5137.3879999999999</v>
      </c>
      <c r="K2745" s="168">
        <v>5066.0360000000001</v>
      </c>
      <c r="L2745" s="168">
        <v>5114.83</v>
      </c>
      <c r="M2745" s="168">
        <v>5339.67</v>
      </c>
      <c r="N2745" s="168">
        <v>5499.2179999999998</v>
      </c>
      <c r="O2745" s="168">
        <v>5567.5630000000001</v>
      </c>
      <c r="P2745" s="168">
        <v>5762.826</v>
      </c>
      <c r="Q2745" s="168">
        <v>5869.47</v>
      </c>
      <c r="R2745" s="168">
        <v>5840.0320000000002</v>
      </c>
      <c r="S2745" s="168">
        <v>5957.2690000000002</v>
      </c>
      <c r="T2745" s="168">
        <v>5980.5730000000003</v>
      </c>
      <c r="U2745" s="168">
        <v>5903.0140000000001</v>
      </c>
      <c r="V2745" s="168">
        <v>5819.4459999999999</v>
      </c>
      <c r="W2745" s="169">
        <v>5647.8239999999996</v>
      </c>
      <c r="X2745" s="168">
        <v>6057.7889999999998</v>
      </c>
      <c r="Y2745" s="66">
        <v>6477.1450000000004</v>
      </c>
      <c r="Z2745" s="168">
        <v>6319.1480000000001</v>
      </c>
      <c r="AA2745" s="168">
        <v>6095.3429999999998</v>
      </c>
      <c r="AB2745" s="170">
        <v>134233.82500000001</v>
      </c>
      <c r="AC2745" s="18" t="str">
        <f t="shared" si="84"/>
        <v>ok</v>
      </c>
      <c r="AE2745" s="19">
        <f t="shared" si="85"/>
        <v>9518.6970000000147</v>
      </c>
      <c r="AF2745" s="20">
        <v>605.01999999999987</v>
      </c>
      <c r="AG2745" s="21"/>
      <c r="AH2745" s="121"/>
    </row>
    <row r="2746" spans="1:34" ht="14.4" thickTop="1" thickBot="1" x14ac:dyDescent="0.3">
      <c r="B2746" s="12">
        <v>42192</v>
      </c>
      <c r="C2746" s="128" t="s">
        <v>11</v>
      </c>
      <c r="D2746" s="168">
        <v>5625.5349999999999</v>
      </c>
      <c r="E2746" s="168">
        <v>5474.73</v>
      </c>
      <c r="F2746" s="168">
        <v>5276.5919999999996</v>
      </c>
      <c r="G2746" s="168">
        <v>5146.375</v>
      </c>
      <c r="H2746" s="169">
        <v>5115.9489999999996</v>
      </c>
      <c r="I2746" s="168">
        <v>5099.58</v>
      </c>
      <c r="J2746" s="168">
        <v>5116.915</v>
      </c>
      <c r="K2746" s="168">
        <v>5041.9769999999999</v>
      </c>
      <c r="L2746" s="168">
        <v>5121.2349999999997</v>
      </c>
      <c r="M2746" s="168">
        <v>5317.9669999999996</v>
      </c>
      <c r="N2746" s="168">
        <v>5473.4669999999996</v>
      </c>
      <c r="O2746" s="168">
        <v>5587.482</v>
      </c>
      <c r="P2746" s="168">
        <v>5712.884</v>
      </c>
      <c r="Q2746" s="168">
        <v>5761.4089999999997</v>
      </c>
      <c r="R2746" s="168">
        <v>5839.7420000000002</v>
      </c>
      <c r="S2746" s="168">
        <v>5929.7790000000005</v>
      </c>
      <c r="T2746" s="168">
        <v>5893.9229999999998</v>
      </c>
      <c r="U2746" s="168">
        <v>5844.8609999999999</v>
      </c>
      <c r="V2746" s="168">
        <v>5630.3059999999996</v>
      </c>
      <c r="W2746" s="169">
        <v>5586.1769999999997</v>
      </c>
      <c r="X2746" s="168">
        <v>6132.7860000000001</v>
      </c>
      <c r="Y2746" s="66">
        <v>6514.433</v>
      </c>
      <c r="Z2746" s="168">
        <v>6346.4369999999999</v>
      </c>
      <c r="AA2746" s="168">
        <v>6145.8689999999997</v>
      </c>
      <c r="AB2746" s="170">
        <v>134736.41</v>
      </c>
      <c r="AC2746" s="18" t="str">
        <f t="shared" si="84"/>
        <v>ok</v>
      </c>
      <c r="AE2746" s="19">
        <f t="shared" si="85"/>
        <v>502.58499999999185</v>
      </c>
      <c r="AF2746" s="20">
        <v>595.05999999999995</v>
      </c>
      <c r="AG2746" s="21"/>
      <c r="AH2746" s="121"/>
    </row>
    <row r="2747" spans="1:34" ht="14.4" thickTop="1" thickBot="1" x14ac:dyDescent="0.3">
      <c r="B2747" s="12">
        <v>42193</v>
      </c>
      <c r="C2747" s="128" t="s">
        <v>12</v>
      </c>
      <c r="D2747" s="168">
        <v>5801.66</v>
      </c>
      <c r="E2747" s="168">
        <v>5564.6589999999997</v>
      </c>
      <c r="F2747" s="168">
        <v>5493.8149999999996</v>
      </c>
      <c r="G2747" s="168">
        <v>5284.38</v>
      </c>
      <c r="H2747" s="169">
        <v>5263.6279999999997</v>
      </c>
      <c r="I2747" s="168">
        <v>5237.4219999999996</v>
      </c>
      <c r="J2747" s="168">
        <v>5362.4489999999996</v>
      </c>
      <c r="K2747" s="168">
        <v>5230.4530000000004</v>
      </c>
      <c r="L2747" s="168">
        <v>5300.5450000000001</v>
      </c>
      <c r="M2747" s="168">
        <v>5523.74</v>
      </c>
      <c r="N2747" s="168">
        <v>5628.3530000000001</v>
      </c>
      <c r="O2747" s="168">
        <v>5767.683</v>
      </c>
      <c r="P2747" s="168">
        <v>5780.8559999999998</v>
      </c>
      <c r="Q2747" s="168">
        <v>5830.8329999999996</v>
      </c>
      <c r="R2747" s="168">
        <v>5819.884</v>
      </c>
      <c r="S2747" s="168">
        <v>5912.4250000000002</v>
      </c>
      <c r="T2747" s="168">
        <v>5814.6189999999997</v>
      </c>
      <c r="U2747" s="168">
        <v>5823.2669999999998</v>
      </c>
      <c r="V2747" s="168">
        <v>5667.0929999999998</v>
      </c>
      <c r="W2747" s="169">
        <v>5650.2129999999997</v>
      </c>
      <c r="X2747" s="168">
        <v>6086.0079999999998</v>
      </c>
      <c r="Y2747" s="66">
        <v>6317.076</v>
      </c>
      <c r="Z2747" s="168">
        <v>6335.1390000000001</v>
      </c>
      <c r="AA2747" s="168">
        <v>6075.8850000000002</v>
      </c>
      <c r="AB2747" s="170">
        <v>136572.08499999999</v>
      </c>
      <c r="AC2747" s="18" t="str">
        <f t="shared" si="84"/>
        <v>ok</v>
      </c>
      <c r="AE2747" s="19">
        <f t="shared" si="85"/>
        <v>1835.6749999999884</v>
      </c>
      <c r="AF2747" s="20">
        <v>574.81999999999994</v>
      </c>
      <c r="AG2747" s="21"/>
      <c r="AH2747" s="121"/>
    </row>
    <row r="2748" spans="1:34" ht="14.4" thickTop="1" thickBot="1" x14ac:dyDescent="0.3">
      <c r="B2748" s="12">
        <v>42194</v>
      </c>
      <c r="C2748" s="128" t="s">
        <v>13</v>
      </c>
      <c r="D2748" s="168">
        <v>5795.509</v>
      </c>
      <c r="E2748" s="168">
        <v>5532.7349999999997</v>
      </c>
      <c r="F2748" s="168">
        <v>5405.1229999999996</v>
      </c>
      <c r="G2748" s="168">
        <v>5227.0730000000003</v>
      </c>
      <c r="H2748" s="169">
        <v>5155.5069999999996</v>
      </c>
      <c r="I2748" s="168">
        <v>5088.3670000000002</v>
      </c>
      <c r="J2748" s="168">
        <v>5160.4669999999996</v>
      </c>
      <c r="K2748" s="168">
        <v>5117.2280000000001</v>
      </c>
      <c r="L2748" s="168">
        <v>5177.7169999999996</v>
      </c>
      <c r="M2748" s="168">
        <v>5352.2759999999998</v>
      </c>
      <c r="N2748" s="168">
        <v>5471.1890000000003</v>
      </c>
      <c r="O2748" s="168">
        <v>5547.6670000000004</v>
      </c>
      <c r="P2748" s="168">
        <v>5646.52</v>
      </c>
      <c r="Q2748" s="168">
        <v>5694.9690000000001</v>
      </c>
      <c r="R2748" s="168">
        <v>5653.8869999999997</v>
      </c>
      <c r="S2748" s="168">
        <v>5686.366</v>
      </c>
      <c r="T2748" s="168">
        <v>5712.3469999999998</v>
      </c>
      <c r="U2748" s="168">
        <v>5644.3149999999996</v>
      </c>
      <c r="V2748" s="168">
        <v>5607.643</v>
      </c>
      <c r="W2748" s="169">
        <v>5607.3779999999997</v>
      </c>
      <c r="X2748" s="168">
        <v>5876.0870000000004</v>
      </c>
      <c r="Y2748" s="66">
        <v>6093.3760000000002</v>
      </c>
      <c r="Z2748" s="168">
        <v>5997.8590000000004</v>
      </c>
      <c r="AA2748" s="168">
        <v>5708.0190000000002</v>
      </c>
      <c r="AB2748" s="170">
        <v>132959.62400000001</v>
      </c>
      <c r="AC2748" s="18" t="str">
        <f t="shared" si="84"/>
        <v>ok</v>
      </c>
      <c r="AE2748" s="19">
        <f t="shared" si="85"/>
        <v>-3612.4609999999811</v>
      </c>
      <c r="AF2748" s="20">
        <v>560.04999999999995</v>
      </c>
      <c r="AG2748" s="21"/>
      <c r="AH2748" s="121"/>
    </row>
    <row r="2749" spans="1:34" ht="14.4" thickTop="1" thickBot="1" x14ac:dyDescent="0.3">
      <c r="B2749" s="12">
        <v>42195</v>
      </c>
      <c r="C2749" s="128" t="s">
        <v>14</v>
      </c>
      <c r="D2749" s="168">
        <v>5382.3230000000003</v>
      </c>
      <c r="E2749" s="168">
        <v>5153.3819999999996</v>
      </c>
      <c r="F2749" s="168">
        <v>5003.0590000000002</v>
      </c>
      <c r="G2749" s="168">
        <v>4870.3109999999997</v>
      </c>
      <c r="H2749" s="169">
        <v>4853.8680000000004</v>
      </c>
      <c r="I2749" s="168">
        <v>4894.3990000000003</v>
      </c>
      <c r="J2749" s="168">
        <v>5009.8140000000003</v>
      </c>
      <c r="K2749" s="168">
        <v>5041.1019999999999</v>
      </c>
      <c r="L2749" s="168">
        <v>5154.7110000000002</v>
      </c>
      <c r="M2749" s="168">
        <v>5261.4030000000002</v>
      </c>
      <c r="N2749" s="168">
        <v>5383.0360000000001</v>
      </c>
      <c r="O2749" s="168">
        <v>5490.4459999999999</v>
      </c>
      <c r="P2749" s="168">
        <v>5543.6940000000004</v>
      </c>
      <c r="Q2749" s="168">
        <v>5566.2650000000003</v>
      </c>
      <c r="R2749" s="168">
        <v>5581.6139999999996</v>
      </c>
      <c r="S2749" s="168">
        <v>5522.817</v>
      </c>
      <c r="T2749" s="168">
        <v>5494.6279999999997</v>
      </c>
      <c r="U2749" s="168">
        <v>5385.402</v>
      </c>
      <c r="V2749" s="168">
        <v>5358.29</v>
      </c>
      <c r="W2749" s="169">
        <v>5373.7219999999998</v>
      </c>
      <c r="X2749" s="168">
        <v>5639.1909999999998</v>
      </c>
      <c r="Y2749" s="66">
        <v>5873.7669999999998</v>
      </c>
      <c r="Z2749" s="168">
        <v>5738.6689999999999</v>
      </c>
      <c r="AA2749" s="168">
        <v>5377.1379999999999</v>
      </c>
      <c r="AB2749" s="170">
        <v>127953.05100000001</v>
      </c>
      <c r="AC2749" s="18" t="str">
        <f t="shared" si="84"/>
        <v>ok</v>
      </c>
      <c r="AE2749" s="19">
        <f t="shared" si="85"/>
        <v>-5006.573000000004</v>
      </c>
      <c r="AF2749" s="20">
        <v>550.0200000000001</v>
      </c>
      <c r="AG2749" s="21"/>
      <c r="AH2749" s="121"/>
    </row>
    <row r="2750" spans="1:34" ht="14.4" thickTop="1" thickBot="1" x14ac:dyDescent="0.3">
      <c r="B2750" s="12">
        <v>42196</v>
      </c>
      <c r="C2750" s="128" t="s">
        <v>15</v>
      </c>
      <c r="D2750" s="168">
        <v>5153.5770000000002</v>
      </c>
      <c r="E2750" s="168">
        <v>5030.848</v>
      </c>
      <c r="F2750" s="168">
        <v>4892.223</v>
      </c>
      <c r="G2750" s="168">
        <v>4780.6009999999997</v>
      </c>
      <c r="H2750" s="169">
        <v>4745.7640000000001</v>
      </c>
      <c r="I2750" s="168">
        <v>4765.424</v>
      </c>
      <c r="J2750" s="168">
        <v>4814.0510000000004</v>
      </c>
      <c r="K2750" s="168">
        <v>4814.2879999999996</v>
      </c>
      <c r="L2750" s="168">
        <v>4883.4799999999996</v>
      </c>
      <c r="M2750" s="168">
        <v>5130.1350000000002</v>
      </c>
      <c r="N2750" s="168">
        <v>5290.9809999999998</v>
      </c>
      <c r="O2750" s="168">
        <v>5409.2640000000001</v>
      </c>
      <c r="P2750" s="168">
        <v>5413.5609999999997</v>
      </c>
      <c r="Q2750" s="168">
        <v>5379.1149999999998</v>
      </c>
      <c r="R2750" s="168">
        <v>5299.1279999999997</v>
      </c>
      <c r="S2750" s="168">
        <v>5224.692</v>
      </c>
      <c r="T2750" s="168">
        <v>5234.4409999999998</v>
      </c>
      <c r="U2750" s="168">
        <v>5290.8490000000002</v>
      </c>
      <c r="V2750" s="168">
        <v>5192.1840000000002</v>
      </c>
      <c r="W2750" s="169">
        <v>5338.9989999999998</v>
      </c>
      <c r="X2750" s="168">
        <v>6035.7020000000002</v>
      </c>
      <c r="Y2750" s="66">
        <v>6320.3180000000002</v>
      </c>
      <c r="Z2750" s="168">
        <v>6023.3680000000004</v>
      </c>
      <c r="AA2750" s="168">
        <v>5611.4970000000003</v>
      </c>
      <c r="AB2750" s="170">
        <v>126074.49</v>
      </c>
      <c r="AC2750" s="18" t="str">
        <f t="shared" si="84"/>
        <v>ok</v>
      </c>
      <c r="AE2750" s="19">
        <f t="shared" si="85"/>
        <v>-1878.5610000000015</v>
      </c>
      <c r="AF2750" s="20">
        <v>575.82999999999981</v>
      </c>
      <c r="AG2750" s="21"/>
      <c r="AH2750" s="121"/>
    </row>
    <row r="2751" spans="1:34" ht="14.4" thickTop="1" thickBot="1" x14ac:dyDescent="0.3">
      <c r="B2751" s="12">
        <v>42197</v>
      </c>
      <c r="C2751" s="128" t="s">
        <v>16</v>
      </c>
      <c r="D2751" s="168">
        <v>5419.1220000000003</v>
      </c>
      <c r="E2751" s="168">
        <v>5126.5810000000001</v>
      </c>
      <c r="F2751" s="168">
        <v>5014.6379999999999</v>
      </c>
      <c r="G2751" s="168">
        <v>4933.8119999999999</v>
      </c>
      <c r="H2751" s="169">
        <v>4812.7659999999996</v>
      </c>
      <c r="I2751" s="168">
        <v>4769.0159999999996</v>
      </c>
      <c r="J2751" s="168">
        <v>4784.5159999999996</v>
      </c>
      <c r="K2751" s="168">
        <v>4595.6030000000001</v>
      </c>
      <c r="L2751" s="168">
        <v>4606.7129999999997</v>
      </c>
      <c r="M2751" s="168">
        <v>4737.3320000000003</v>
      </c>
      <c r="N2751" s="168">
        <v>4861.6570000000002</v>
      </c>
      <c r="O2751" s="168">
        <v>4934.0330000000004</v>
      </c>
      <c r="P2751" s="168">
        <v>4973.402</v>
      </c>
      <c r="Q2751" s="168">
        <v>4973.9759999999997</v>
      </c>
      <c r="R2751" s="168">
        <v>4964.6949999999997</v>
      </c>
      <c r="S2751" s="168">
        <v>5050.8609999999999</v>
      </c>
      <c r="T2751" s="168">
        <v>5085.723</v>
      </c>
      <c r="U2751" s="168">
        <v>5042.5460000000003</v>
      </c>
      <c r="V2751" s="168">
        <v>5068.5219999999999</v>
      </c>
      <c r="W2751" s="169">
        <v>5213.2349999999997</v>
      </c>
      <c r="X2751" s="168">
        <v>5874.4570000000003</v>
      </c>
      <c r="Y2751" s="66">
        <v>6336.7039999999997</v>
      </c>
      <c r="Z2751" s="168">
        <v>6073.28</v>
      </c>
      <c r="AA2751" s="168">
        <v>5682.4920000000002</v>
      </c>
      <c r="AB2751" s="170">
        <v>122935.682</v>
      </c>
      <c r="AC2751" s="18" t="str">
        <f t="shared" si="84"/>
        <v>ok</v>
      </c>
      <c r="AE2751" s="19">
        <f t="shared" si="85"/>
        <v>-3138.8080000000045</v>
      </c>
      <c r="AF2751" s="20">
        <v>586.29</v>
      </c>
      <c r="AG2751" s="21"/>
      <c r="AH2751" s="121"/>
    </row>
    <row r="2752" spans="1:34" ht="14.4" thickTop="1" thickBot="1" x14ac:dyDescent="0.3">
      <c r="B2752" s="12">
        <v>42198</v>
      </c>
      <c r="C2752" s="128" t="s">
        <v>17</v>
      </c>
      <c r="D2752" s="168">
        <v>5409.1790000000001</v>
      </c>
      <c r="E2752" s="168">
        <v>5163.33</v>
      </c>
      <c r="F2752" s="168">
        <v>5021.335</v>
      </c>
      <c r="G2752" s="168">
        <v>4895.4070000000002</v>
      </c>
      <c r="H2752" s="169">
        <v>4841.5749999999998</v>
      </c>
      <c r="I2752" s="168">
        <v>4833.2</v>
      </c>
      <c r="J2752" s="168">
        <v>4949.8230000000003</v>
      </c>
      <c r="K2752" s="168">
        <v>4898.5119999999997</v>
      </c>
      <c r="L2752" s="168">
        <v>5071.335</v>
      </c>
      <c r="M2752" s="168">
        <v>5238.1570000000002</v>
      </c>
      <c r="N2752" s="168">
        <v>5452.1390000000001</v>
      </c>
      <c r="O2752" s="168">
        <v>5482.4179999999997</v>
      </c>
      <c r="P2752" s="168">
        <v>5597.1869999999999</v>
      </c>
      <c r="Q2752" s="168">
        <v>5623.0940000000001</v>
      </c>
      <c r="R2752" s="168">
        <v>5718.1450000000004</v>
      </c>
      <c r="S2752" s="168">
        <v>5736.6030000000001</v>
      </c>
      <c r="T2752" s="168">
        <v>5787.3339999999998</v>
      </c>
      <c r="U2752" s="168">
        <v>5568.6790000000001</v>
      </c>
      <c r="V2752" s="168">
        <v>5506.6970000000001</v>
      </c>
      <c r="W2752" s="169">
        <v>5416.89</v>
      </c>
      <c r="X2752" s="168">
        <v>5902.6670000000004</v>
      </c>
      <c r="Y2752" s="66">
        <v>6326.1120000000001</v>
      </c>
      <c r="Z2752" s="168">
        <v>6173.88</v>
      </c>
      <c r="AA2752" s="168">
        <v>5867.2120000000004</v>
      </c>
      <c r="AB2752" s="170">
        <v>130480.91</v>
      </c>
      <c r="AC2752" s="18" t="str">
        <f t="shared" si="84"/>
        <v>ok</v>
      </c>
      <c r="AE2752" s="19">
        <f t="shared" si="85"/>
        <v>7545.2280000000028</v>
      </c>
      <c r="AF2752" s="20">
        <v>579.16</v>
      </c>
      <c r="AG2752" s="21"/>
      <c r="AH2752" s="121"/>
    </row>
    <row r="2753" spans="2:34" ht="14.4" thickTop="1" thickBot="1" x14ac:dyDescent="0.3">
      <c r="B2753" s="12">
        <v>42199</v>
      </c>
      <c r="C2753" s="128" t="s">
        <v>11</v>
      </c>
      <c r="D2753" s="168">
        <v>5518.4449999999997</v>
      </c>
      <c r="E2753" s="168">
        <v>5260.2960000000003</v>
      </c>
      <c r="F2753" s="168">
        <v>5069.7039999999997</v>
      </c>
      <c r="G2753" s="168">
        <v>4951.5259999999998</v>
      </c>
      <c r="H2753" s="169">
        <v>4919.5209999999997</v>
      </c>
      <c r="I2753" s="168">
        <v>4948.5739999999996</v>
      </c>
      <c r="J2753" s="168">
        <v>5041.0150000000003</v>
      </c>
      <c r="K2753" s="168">
        <v>4985.6790000000001</v>
      </c>
      <c r="L2753" s="168">
        <v>5030.3270000000002</v>
      </c>
      <c r="M2753" s="168">
        <v>5237.8029999999999</v>
      </c>
      <c r="N2753" s="168">
        <v>5404.2839999999997</v>
      </c>
      <c r="O2753" s="168">
        <v>5524.55</v>
      </c>
      <c r="P2753" s="168">
        <v>5627.47</v>
      </c>
      <c r="Q2753" s="168">
        <v>5761.7719999999999</v>
      </c>
      <c r="R2753" s="168">
        <v>5718.4489999999996</v>
      </c>
      <c r="S2753" s="168">
        <v>5739.8109999999997</v>
      </c>
      <c r="T2753" s="168">
        <v>5724.2550000000001</v>
      </c>
      <c r="U2753" s="168">
        <v>5532.9520000000002</v>
      </c>
      <c r="V2753" s="168">
        <v>5487.4409999999998</v>
      </c>
      <c r="W2753" s="169">
        <v>5561.2330000000002</v>
      </c>
      <c r="X2753" s="168">
        <v>6018.3869999999997</v>
      </c>
      <c r="Y2753" s="66">
        <v>6454.7809999999999</v>
      </c>
      <c r="Z2753" s="168">
        <v>6331.7209999999995</v>
      </c>
      <c r="AA2753" s="168">
        <v>6127.317</v>
      </c>
      <c r="AB2753" s="170">
        <v>131977.31299999999</v>
      </c>
      <c r="AC2753" s="18" t="str">
        <f t="shared" si="84"/>
        <v>ok</v>
      </c>
      <c r="AE2753" s="19">
        <f t="shared" si="85"/>
        <v>1496.4029999999912</v>
      </c>
      <c r="AF2753" s="20">
        <v>583.62</v>
      </c>
      <c r="AG2753" s="21"/>
      <c r="AH2753" s="121"/>
    </row>
    <row r="2754" spans="2:34" ht="14.4" thickTop="1" thickBot="1" x14ac:dyDescent="0.3">
      <c r="B2754" s="12">
        <v>42200</v>
      </c>
      <c r="C2754" s="128" t="s">
        <v>12</v>
      </c>
      <c r="D2754" s="168">
        <v>5749.0060000000003</v>
      </c>
      <c r="E2754" s="168">
        <v>5528.63</v>
      </c>
      <c r="F2754" s="168">
        <v>5380.8029999999999</v>
      </c>
      <c r="G2754" s="168">
        <v>5191.5709999999999</v>
      </c>
      <c r="H2754" s="169">
        <v>5188.01</v>
      </c>
      <c r="I2754" s="168">
        <v>5147.5860000000002</v>
      </c>
      <c r="J2754" s="168">
        <v>5183.4440000000004</v>
      </c>
      <c r="K2754" s="168">
        <v>5107.9669999999996</v>
      </c>
      <c r="L2754" s="168">
        <v>5260.9129999999996</v>
      </c>
      <c r="M2754" s="168">
        <v>5453.3459999999995</v>
      </c>
      <c r="N2754" s="168">
        <v>5647.4350000000004</v>
      </c>
      <c r="O2754" s="168">
        <v>5736.7460000000001</v>
      </c>
      <c r="P2754" s="168">
        <v>5844.7560000000003</v>
      </c>
      <c r="Q2754" s="168">
        <v>5878.4669999999996</v>
      </c>
      <c r="R2754" s="168">
        <v>5874.5050000000001</v>
      </c>
      <c r="S2754" s="168">
        <v>5921.1540000000005</v>
      </c>
      <c r="T2754" s="168">
        <v>5883.8519999999999</v>
      </c>
      <c r="U2754" s="168">
        <v>5793.1639999999998</v>
      </c>
      <c r="V2754" s="168">
        <v>5713.9629999999997</v>
      </c>
      <c r="W2754" s="169">
        <v>5693.8649999999998</v>
      </c>
      <c r="X2754" s="168">
        <v>6173.8590000000004</v>
      </c>
      <c r="Y2754" s="66">
        <v>6479.5460000000003</v>
      </c>
      <c r="Z2754" s="168">
        <v>6334.9080000000004</v>
      </c>
      <c r="AA2754" s="168">
        <v>6106.5360000000001</v>
      </c>
      <c r="AB2754" s="170">
        <v>136274.03200000001</v>
      </c>
      <c r="AC2754" s="18" t="str">
        <f t="shared" si="84"/>
        <v>ok</v>
      </c>
      <c r="AE2754" s="19">
        <f t="shared" si="85"/>
        <v>4296.7190000000119</v>
      </c>
      <c r="AF2754" s="20">
        <v>601.35000000000014</v>
      </c>
      <c r="AG2754" s="21"/>
      <c r="AH2754" s="121"/>
    </row>
    <row r="2755" spans="2:34" ht="14.4" thickTop="1" thickBot="1" x14ac:dyDescent="0.3">
      <c r="B2755" s="12">
        <v>42201</v>
      </c>
      <c r="C2755" s="128" t="s">
        <v>13</v>
      </c>
      <c r="D2755" s="168">
        <v>5784.5360000000001</v>
      </c>
      <c r="E2755" s="168">
        <v>5618.28</v>
      </c>
      <c r="F2755" s="168">
        <v>5382.47</v>
      </c>
      <c r="G2755" s="168">
        <v>5269.62</v>
      </c>
      <c r="H2755" s="169">
        <v>5242.0749999999998</v>
      </c>
      <c r="I2755" s="168">
        <v>5155.616</v>
      </c>
      <c r="J2755" s="168">
        <v>5248.5730000000003</v>
      </c>
      <c r="K2755" s="168">
        <v>5146.6930000000002</v>
      </c>
      <c r="L2755" s="168">
        <v>5258.0619999999999</v>
      </c>
      <c r="M2755" s="168">
        <v>5492.99</v>
      </c>
      <c r="N2755" s="168">
        <v>5632.1779999999999</v>
      </c>
      <c r="O2755" s="168">
        <v>5774.5280000000002</v>
      </c>
      <c r="P2755" s="168">
        <v>5781.5910000000003</v>
      </c>
      <c r="Q2755" s="168">
        <v>5897.3620000000001</v>
      </c>
      <c r="R2755" s="168">
        <v>5905.1959999999999</v>
      </c>
      <c r="S2755" s="168">
        <v>5866.9030000000002</v>
      </c>
      <c r="T2755" s="168">
        <v>5896.6289999999999</v>
      </c>
      <c r="U2755" s="168">
        <v>5762.1509999999998</v>
      </c>
      <c r="V2755" s="168">
        <v>5674.4359999999997</v>
      </c>
      <c r="W2755" s="169">
        <v>5711.6369999999997</v>
      </c>
      <c r="X2755" s="168">
        <v>6140.482</v>
      </c>
      <c r="Y2755" s="66">
        <v>6428.2929999999997</v>
      </c>
      <c r="Z2755" s="168">
        <v>6321.951</v>
      </c>
      <c r="AA2755" s="168">
        <v>6135.3429999999998</v>
      </c>
      <c r="AB2755" s="170">
        <v>136527.595</v>
      </c>
      <c r="AC2755" s="18" t="str">
        <f t="shared" si="84"/>
        <v>ok</v>
      </c>
      <c r="AE2755" s="19">
        <f t="shared" si="85"/>
        <v>253.56299999999464</v>
      </c>
      <c r="AF2755" s="20">
        <v>586.25</v>
      </c>
      <c r="AG2755" s="21"/>
      <c r="AH2755" s="121"/>
    </row>
    <row r="2756" spans="2:34" ht="14.4" thickTop="1" thickBot="1" x14ac:dyDescent="0.3">
      <c r="B2756" s="12">
        <v>42202</v>
      </c>
      <c r="C2756" s="128" t="s">
        <v>14</v>
      </c>
      <c r="D2756" s="168">
        <v>5806.759</v>
      </c>
      <c r="E2756" s="168">
        <v>5628.2290000000003</v>
      </c>
      <c r="F2756" s="168">
        <v>5322.1859999999997</v>
      </c>
      <c r="G2756" s="168">
        <v>5185.1000000000004</v>
      </c>
      <c r="H2756" s="169">
        <v>5161.4560000000001</v>
      </c>
      <c r="I2756" s="168">
        <v>5180.0039999999999</v>
      </c>
      <c r="J2756" s="168">
        <v>5249.2579999999998</v>
      </c>
      <c r="K2756" s="168">
        <v>5103.875</v>
      </c>
      <c r="L2756" s="168">
        <v>5238.098</v>
      </c>
      <c r="M2756" s="168">
        <v>5370.8459999999995</v>
      </c>
      <c r="N2756" s="168">
        <v>5564.2150000000001</v>
      </c>
      <c r="O2756" s="168">
        <v>5722.9750000000004</v>
      </c>
      <c r="P2756" s="168">
        <v>5727.3860000000004</v>
      </c>
      <c r="Q2756" s="168">
        <v>5850.0609999999997</v>
      </c>
      <c r="R2756" s="168">
        <v>5887.6980000000003</v>
      </c>
      <c r="S2756" s="168">
        <v>5897.4759999999997</v>
      </c>
      <c r="T2756" s="168">
        <v>5806.45</v>
      </c>
      <c r="U2756" s="168">
        <v>5786.7950000000001</v>
      </c>
      <c r="V2756" s="168">
        <v>5641.9049999999997</v>
      </c>
      <c r="W2756" s="169">
        <v>5738.46</v>
      </c>
      <c r="X2756" s="168">
        <v>6133.8860000000004</v>
      </c>
      <c r="Y2756" s="66">
        <v>6463.7889999999998</v>
      </c>
      <c r="Z2756" s="168">
        <v>6391.8379999999997</v>
      </c>
      <c r="AA2756" s="168">
        <v>6167.116</v>
      </c>
      <c r="AB2756" s="170">
        <v>136025.861</v>
      </c>
      <c r="AC2756" s="18" t="str">
        <f t="shared" ref="AC2756:AC2819" si="86">IF(D2756-AB2755,"ok","error")</f>
        <v>ok</v>
      </c>
      <c r="AE2756" s="19">
        <f t="shared" ref="AE2756:AE2819" si="87">AB2756-AB2755</f>
        <v>-501.73399999999674</v>
      </c>
      <c r="AF2756" s="20">
        <v>584.36</v>
      </c>
      <c r="AG2756" s="21"/>
      <c r="AH2756" s="121"/>
    </row>
    <row r="2757" spans="2:34" ht="14.4" thickTop="1" thickBot="1" x14ac:dyDescent="0.3">
      <c r="B2757" s="12">
        <v>42203</v>
      </c>
      <c r="C2757" s="128" t="s">
        <v>15</v>
      </c>
      <c r="D2757" s="168">
        <v>5805.933</v>
      </c>
      <c r="E2757" s="168">
        <v>5526.36</v>
      </c>
      <c r="F2757" s="168">
        <v>5317.5749999999998</v>
      </c>
      <c r="G2757" s="168">
        <v>5159.4080000000004</v>
      </c>
      <c r="H2757" s="169">
        <v>4995.1000000000004</v>
      </c>
      <c r="I2757" s="168">
        <v>4980.2060000000001</v>
      </c>
      <c r="J2757" s="168">
        <v>5009.0889999999999</v>
      </c>
      <c r="K2757" s="168">
        <v>4972.893</v>
      </c>
      <c r="L2757" s="168">
        <v>5047.7460000000001</v>
      </c>
      <c r="M2757" s="168">
        <v>5245.7690000000002</v>
      </c>
      <c r="N2757" s="168">
        <v>5413.8950000000004</v>
      </c>
      <c r="O2757" s="168">
        <v>5458.6549999999997</v>
      </c>
      <c r="P2757" s="168">
        <v>5528.8590000000004</v>
      </c>
      <c r="Q2757" s="168">
        <v>5563.6379999999999</v>
      </c>
      <c r="R2757" s="168">
        <v>5477.2150000000001</v>
      </c>
      <c r="S2757" s="168">
        <v>5515.5789999999997</v>
      </c>
      <c r="T2757" s="168">
        <v>5515.9660000000003</v>
      </c>
      <c r="U2757" s="168">
        <v>5500.0349999999999</v>
      </c>
      <c r="V2757" s="168">
        <v>5478.6350000000002</v>
      </c>
      <c r="W2757" s="169">
        <v>5581.6459999999997</v>
      </c>
      <c r="X2757" s="168">
        <v>6231.2439999999997</v>
      </c>
      <c r="Y2757" s="66">
        <v>6490.0219999999999</v>
      </c>
      <c r="Z2757" s="168">
        <v>6324.3389999999999</v>
      </c>
      <c r="AA2757" s="168">
        <v>6060.03</v>
      </c>
      <c r="AB2757" s="170">
        <v>132199.837</v>
      </c>
      <c r="AC2757" s="18" t="str">
        <f t="shared" si="86"/>
        <v>ok</v>
      </c>
      <c r="AE2757" s="19">
        <f t="shared" si="87"/>
        <v>-3826.0240000000049</v>
      </c>
      <c r="AF2757" s="20">
        <v>593.56999999999994</v>
      </c>
      <c r="AG2757" s="21"/>
      <c r="AH2757" s="121"/>
    </row>
    <row r="2758" spans="2:34" ht="14.4" thickTop="1" thickBot="1" x14ac:dyDescent="0.3">
      <c r="B2758" s="12">
        <v>42204</v>
      </c>
      <c r="C2758" s="128" t="s">
        <v>16</v>
      </c>
      <c r="D2758" s="168">
        <v>5572.3119999999999</v>
      </c>
      <c r="E2758" s="168">
        <v>5440.8670000000002</v>
      </c>
      <c r="F2758" s="168">
        <v>5280.9970000000003</v>
      </c>
      <c r="G2758" s="168">
        <v>5110.0619999999999</v>
      </c>
      <c r="H2758" s="169">
        <v>5001.2719999999999</v>
      </c>
      <c r="I2758" s="168">
        <v>4956.5680000000002</v>
      </c>
      <c r="J2758" s="168">
        <v>4850.2520000000004</v>
      </c>
      <c r="K2758" s="168">
        <v>4699.8370000000004</v>
      </c>
      <c r="L2758" s="168">
        <v>4709.6490000000003</v>
      </c>
      <c r="M2758" s="168">
        <v>4793.9179999999997</v>
      </c>
      <c r="N2758" s="168">
        <v>4913.7269999999999</v>
      </c>
      <c r="O2758" s="168">
        <v>4972.6049999999996</v>
      </c>
      <c r="P2758" s="168">
        <v>4991.6260000000002</v>
      </c>
      <c r="Q2758" s="168">
        <v>5097.2039999999997</v>
      </c>
      <c r="R2758" s="168">
        <v>5151.3850000000002</v>
      </c>
      <c r="S2758" s="168">
        <v>5096.3739999999998</v>
      </c>
      <c r="T2758" s="168">
        <v>5152.4589999999998</v>
      </c>
      <c r="U2758" s="168">
        <v>5129.9089999999997</v>
      </c>
      <c r="V2758" s="168">
        <v>5196.768</v>
      </c>
      <c r="W2758" s="169">
        <v>5148.3869999999997</v>
      </c>
      <c r="X2758" s="168">
        <v>5829.42</v>
      </c>
      <c r="Y2758" s="66">
        <v>6262.8760000000002</v>
      </c>
      <c r="Z2758" s="168">
        <v>6213.8789999999999</v>
      </c>
      <c r="AA2758" s="168">
        <v>5793.0379999999996</v>
      </c>
      <c r="AB2758" s="170">
        <v>125365.391</v>
      </c>
      <c r="AC2758" s="18" t="str">
        <f t="shared" si="86"/>
        <v>ok</v>
      </c>
      <c r="AE2758" s="19">
        <f t="shared" si="87"/>
        <v>-6834.4459999999963</v>
      </c>
      <c r="AF2758" s="20">
        <v>605.1099999999999</v>
      </c>
      <c r="AG2758" s="21"/>
      <c r="AH2758" s="121"/>
    </row>
    <row r="2759" spans="2:34" ht="14.4" thickTop="1" thickBot="1" x14ac:dyDescent="0.3">
      <c r="B2759" s="12">
        <v>42205</v>
      </c>
      <c r="C2759" s="128" t="s">
        <v>17</v>
      </c>
      <c r="D2759" s="168">
        <v>5425.2</v>
      </c>
      <c r="E2759" s="168">
        <v>5296.2439999999997</v>
      </c>
      <c r="F2759" s="168">
        <v>5105.0940000000001</v>
      </c>
      <c r="G2759" s="168">
        <v>4986.924</v>
      </c>
      <c r="H2759" s="169">
        <v>4906.6850000000004</v>
      </c>
      <c r="I2759" s="168">
        <v>4957.7150000000001</v>
      </c>
      <c r="J2759" s="168">
        <v>5010.3710000000001</v>
      </c>
      <c r="K2759" s="168">
        <v>4976.7030000000004</v>
      </c>
      <c r="L2759" s="168">
        <v>5128.7129999999997</v>
      </c>
      <c r="M2759" s="168">
        <v>5362.74</v>
      </c>
      <c r="N2759" s="168">
        <v>5605.0290000000005</v>
      </c>
      <c r="O2759" s="168">
        <v>5696.4650000000001</v>
      </c>
      <c r="P2759" s="168">
        <v>5762.3869999999997</v>
      </c>
      <c r="Q2759" s="168">
        <v>5876.6189999999997</v>
      </c>
      <c r="R2759" s="168">
        <v>5942.7110000000002</v>
      </c>
      <c r="S2759" s="168">
        <v>5883.2569999999996</v>
      </c>
      <c r="T2759" s="168">
        <v>5901.2539999999999</v>
      </c>
      <c r="U2759" s="168">
        <v>5869.0910000000003</v>
      </c>
      <c r="V2759" s="168">
        <v>5718.1270000000004</v>
      </c>
      <c r="W2759" s="169">
        <v>5793.3280000000004</v>
      </c>
      <c r="X2759" s="168">
        <v>6201.9260000000004</v>
      </c>
      <c r="Y2759" s="66">
        <v>6435.57</v>
      </c>
      <c r="Z2759" s="168">
        <v>6251.2030000000004</v>
      </c>
      <c r="AA2759" s="168">
        <v>5968.3059999999996</v>
      </c>
      <c r="AB2759" s="170">
        <v>134061.66200000001</v>
      </c>
      <c r="AC2759" s="18" t="str">
        <f t="shared" si="86"/>
        <v>ok</v>
      </c>
      <c r="AE2759" s="19">
        <f t="shared" si="87"/>
        <v>8696.2710000000079</v>
      </c>
      <c r="AF2759" s="20">
        <v>584.09</v>
      </c>
      <c r="AG2759" s="21"/>
      <c r="AH2759" s="121"/>
    </row>
    <row r="2760" spans="2:34" ht="14.4" thickTop="1" thickBot="1" x14ac:dyDescent="0.3">
      <c r="B2760" s="12">
        <v>42206</v>
      </c>
      <c r="C2760" s="128" t="s">
        <v>11</v>
      </c>
      <c r="D2760" s="168">
        <v>5665.45</v>
      </c>
      <c r="E2760" s="168">
        <v>5442.5060000000003</v>
      </c>
      <c r="F2760" s="168">
        <v>5193.0119999999997</v>
      </c>
      <c r="G2760" s="168">
        <v>5141.8100000000004</v>
      </c>
      <c r="H2760" s="169">
        <v>5085.2979999999998</v>
      </c>
      <c r="I2760" s="168">
        <v>5071.8519999999999</v>
      </c>
      <c r="J2760" s="168">
        <v>5116.2979999999998</v>
      </c>
      <c r="K2760" s="168">
        <v>5018.3829999999998</v>
      </c>
      <c r="L2760" s="168">
        <v>5257.2550000000001</v>
      </c>
      <c r="M2760" s="168">
        <v>5405.86</v>
      </c>
      <c r="N2760" s="168">
        <v>5600.37</v>
      </c>
      <c r="O2760" s="168">
        <v>5652.1090000000004</v>
      </c>
      <c r="P2760" s="168">
        <v>5718.4369999999999</v>
      </c>
      <c r="Q2760" s="168">
        <v>5840.6840000000002</v>
      </c>
      <c r="R2760" s="168">
        <v>5887.32</v>
      </c>
      <c r="S2760" s="168">
        <v>5878.19</v>
      </c>
      <c r="T2760" s="168">
        <v>5886.4269999999997</v>
      </c>
      <c r="U2760" s="168">
        <v>5867.634</v>
      </c>
      <c r="V2760" s="168">
        <v>5766.2250000000004</v>
      </c>
      <c r="W2760" s="169">
        <v>5793.5630000000001</v>
      </c>
      <c r="X2760" s="168">
        <v>6263.7560000000003</v>
      </c>
      <c r="Y2760" s="66">
        <v>6536.4570000000003</v>
      </c>
      <c r="Z2760" s="168">
        <v>6441.3770000000004</v>
      </c>
      <c r="AA2760" s="168">
        <v>6254.8530000000001</v>
      </c>
      <c r="AB2760" s="170">
        <v>135785.12599999999</v>
      </c>
      <c r="AC2760" s="18" t="str">
        <f t="shared" si="86"/>
        <v>ok</v>
      </c>
      <c r="AE2760" s="19">
        <f t="shared" si="87"/>
        <v>1723.4639999999781</v>
      </c>
      <c r="AF2760" s="20">
        <v>582.88999999999987</v>
      </c>
      <c r="AG2760" s="21"/>
      <c r="AH2760" s="121"/>
    </row>
    <row r="2761" spans="2:34" ht="14.4" thickTop="1" thickBot="1" x14ac:dyDescent="0.3">
      <c r="B2761" s="12">
        <v>42207</v>
      </c>
      <c r="C2761" s="128" t="s">
        <v>12</v>
      </c>
      <c r="D2761" s="168">
        <v>5970.3530000000001</v>
      </c>
      <c r="E2761" s="168">
        <v>5679.4139999999998</v>
      </c>
      <c r="F2761" s="168">
        <v>5519.3649999999998</v>
      </c>
      <c r="G2761" s="168">
        <v>5385.817</v>
      </c>
      <c r="H2761" s="169">
        <v>5308.0680000000002</v>
      </c>
      <c r="I2761" s="168">
        <v>5237.6409999999996</v>
      </c>
      <c r="J2761" s="168">
        <v>5253.5079999999998</v>
      </c>
      <c r="K2761" s="168">
        <v>5161.6440000000002</v>
      </c>
      <c r="L2761" s="168">
        <v>5380.15</v>
      </c>
      <c r="M2761" s="168">
        <v>5567.991</v>
      </c>
      <c r="N2761" s="168">
        <v>5709.1279999999997</v>
      </c>
      <c r="O2761" s="168">
        <v>5845.643</v>
      </c>
      <c r="P2761" s="168">
        <v>5851.2560000000003</v>
      </c>
      <c r="Q2761" s="168">
        <v>5969.9110000000001</v>
      </c>
      <c r="R2761" s="168">
        <v>5977.3019999999997</v>
      </c>
      <c r="S2761" s="168">
        <v>6018.2049999999999</v>
      </c>
      <c r="T2761" s="168">
        <v>6067.3159999999998</v>
      </c>
      <c r="U2761" s="168">
        <v>6082.2269999999999</v>
      </c>
      <c r="V2761" s="168">
        <v>5979.4319999999998</v>
      </c>
      <c r="W2761" s="169">
        <v>5955.7839999999997</v>
      </c>
      <c r="X2761" s="168">
        <v>6393.741</v>
      </c>
      <c r="Y2761" s="66">
        <v>6678.7129999999997</v>
      </c>
      <c r="Z2761" s="168">
        <v>6540.165</v>
      </c>
      <c r="AA2761" s="168">
        <v>6387.2380000000003</v>
      </c>
      <c r="AB2761" s="170">
        <v>139920.01199999999</v>
      </c>
      <c r="AC2761" s="18" t="str">
        <f t="shared" si="86"/>
        <v>ok</v>
      </c>
      <c r="AE2761" s="19">
        <f t="shared" si="87"/>
        <v>4134.8859999999986</v>
      </c>
      <c r="AF2761" s="20">
        <v>601.47</v>
      </c>
      <c r="AG2761" s="21"/>
      <c r="AH2761" s="121"/>
    </row>
    <row r="2762" spans="2:34" ht="14.4" thickTop="1" thickBot="1" x14ac:dyDescent="0.3">
      <c r="B2762" s="12">
        <v>42208</v>
      </c>
      <c r="C2762" s="128" t="s">
        <v>13</v>
      </c>
      <c r="D2762" s="168">
        <v>6045.9669999999996</v>
      </c>
      <c r="E2762" s="168">
        <v>5788.98</v>
      </c>
      <c r="F2762" s="168">
        <v>5576.442</v>
      </c>
      <c r="G2762" s="168">
        <v>5478.9939999999997</v>
      </c>
      <c r="H2762" s="169">
        <v>5375.3770000000004</v>
      </c>
      <c r="I2762" s="168">
        <v>5413.2790000000005</v>
      </c>
      <c r="J2762" s="168">
        <v>5371.835</v>
      </c>
      <c r="K2762" s="168">
        <v>5241.125</v>
      </c>
      <c r="L2762" s="168">
        <v>5369.32</v>
      </c>
      <c r="M2762" s="168">
        <v>5600.5649999999996</v>
      </c>
      <c r="N2762" s="168">
        <v>5808.47</v>
      </c>
      <c r="O2762" s="168">
        <v>5914.8950000000004</v>
      </c>
      <c r="P2762" s="168">
        <v>6026.5060000000003</v>
      </c>
      <c r="Q2762" s="168">
        <v>6030.6629999999996</v>
      </c>
      <c r="R2762" s="168">
        <v>5993.9759999999997</v>
      </c>
      <c r="S2762" s="168">
        <v>6014.5129999999999</v>
      </c>
      <c r="T2762" s="168">
        <v>6028.6049999999996</v>
      </c>
      <c r="U2762" s="168">
        <v>6021.0820000000003</v>
      </c>
      <c r="V2762" s="168">
        <v>5914.6790000000001</v>
      </c>
      <c r="W2762" s="169">
        <v>5864.2730000000001</v>
      </c>
      <c r="X2762" s="168">
        <v>6325.9639999999999</v>
      </c>
      <c r="Y2762" s="66">
        <v>6639.9579999999996</v>
      </c>
      <c r="Z2762" s="168">
        <v>6512.308</v>
      </c>
      <c r="AA2762" s="168">
        <v>6340.1620000000003</v>
      </c>
      <c r="AB2762" s="170">
        <v>140697.93799999999</v>
      </c>
      <c r="AC2762" s="18" t="str">
        <f t="shared" si="86"/>
        <v>ok</v>
      </c>
      <c r="AE2762" s="19">
        <f t="shared" si="87"/>
        <v>777.92600000000675</v>
      </c>
      <c r="AF2762" s="20">
        <v>607.09999999999991</v>
      </c>
      <c r="AG2762" s="21"/>
      <c r="AH2762" s="121"/>
    </row>
    <row r="2763" spans="2:34" ht="14.4" thickTop="1" thickBot="1" x14ac:dyDescent="0.3">
      <c r="B2763" s="12">
        <v>42209</v>
      </c>
      <c r="C2763" s="128" t="s">
        <v>14</v>
      </c>
      <c r="D2763" s="168">
        <v>5972.6369999999997</v>
      </c>
      <c r="E2763" s="168">
        <v>5755.942</v>
      </c>
      <c r="F2763" s="168">
        <v>5564.384</v>
      </c>
      <c r="G2763" s="168">
        <v>5455.5569999999998</v>
      </c>
      <c r="H2763" s="169">
        <v>5418.6559999999999</v>
      </c>
      <c r="I2763" s="168">
        <v>5397.1840000000002</v>
      </c>
      <c r="J2763" s="168">
        <v>5438.5910000000003</v>
      </c>
      <c r="K2763" s="168">
        <v>5323.62</v>
      </c>
      <c r="L2763" s="168">
        <v>5413.6570000000002</v>
      </c>
      <c r="M2763" s="168">
        <v>5592.0209999999997</v>
      </c>
      <c r="N2763" s="168">
        <v>5746.009</v>
      </c>
      <c r="O2763" s="168">
        <v>5966.5330000000004</v>
      </c>
      <c r="P2763" s="168">
        <v>5935.0559999999996</v>
      </c>
      <c r="Q2763" s="168">
        <v>6037.9260000000004</v>
      </c>
      <c r="R2763" s="168">
        <v>6026.2780000000002</v>
      </c>
      <c r="S2763" s="168">
        <v>6007.4639999999999</v>
      </c>
      <c r="T2763" s="168">
        <v>6036.48</v>
      </c>
      <c r="U2763" s="168">
        <v>5992.3540000000003</v>
      </c>
      <c r="V2763" s="168">
        <v>5876.8739999999998</v>
      </c>
      <c r="W2763" s="169">
        <v>5715.6350000000002</v>
      </c>
      <c r="X2763" s="168">
        <v>6133.8050000000003</v>
      </c>
      <c r="Y2763" s="66">
        <v>6479.4110000000001</v>
      </c>
      <c r="Z2763" s="168">
        <v>6342.3710000000001</v>
      </c>
      <c r="AA2763" s="168">
        <v>6200.9160000000002</v>
      </c>
      <c r="AB2763" s="170">
        <v>139829.361</v>
      </c>
      <c r="AC2763" s="18" t="str">
        <f t="shared" si="86"/>
        <v>ok</v>
      </c>
      <c r="AE2763" s="19">
        <f t="shared" si="87"/>
        <v>-868.57699999999022</v>
      </c>
      <c r="AF2763" s="20">
        <v>611.42999999999995</v>
      </c>
      <c r="AG2763" s="21"/>
      <c r="AH2763" s="121"/>
    </row>
    <row r="2764" spans="2:34" ht="14.4" thickTop="1" thickBot="1" x14ac:dyDescent="0.3">
      <c r="B2764" s="12">
        <v>42210</v>
      </c>
      <c r="C2764" s="128" t="s">
        <v>15</v>
      </c>
      <c r="D2764" s="168">
        <v>5925.2520000000004</v>
      </c>
      <c r="E2764" s="168">
        <v>5698.5010000000002</v>
      </c>
      <c r="F2764" s="168">
        <v>5499.42</v>
      </c>
      <c r="G2764" s="168">
        <v>5408.116</v>
      </c>
      <c r="H2764" s="169">
        <v>5287.951</v>
      </c>
      <c r="I2764" s="168">
        <v>5317.5540000000001</v>
      </c>
      <c r="J2764" s="168">
        <v>5261.51</v>
      </c>
      <c r="K2764" s="168">
        <v>5073.9489999999996</v>
      </c>
      <c r="L2764" s="168">
        <v>5110.3599999999997</v>
      </c>
      <c r="M2764" s="168">
        <v>5328.1940000000004</v>
      </c>
      <c r="N2764" s="168">
        <v>5470.7060000000001</v>
      </c>
      <c r="O2764" s="168">
        <v>5629.5150000000003</v>
      </c>
      <c r="P2764" s="168">
        <v>5635.8029999999999</v>
      </c>
      <c r="Q2764" s="168">
        <v>5716.1310000000003</v>
      </c>
      <c r="R2764" s="168">
        <v>5628.2619999999997</v>
      </c>
      <c r="S2764" s="168">
        <v>5574.4229999999998</v>
      </c>
      <c r="T2764" s="168">
        <v>5596.77</v>
      </c>
      <c r="U2764" s="168">
        <v>5552.0439999999999</v>
      </c>
      <c r="V2764" s="168">
        <v>5521.3</v>
      </c>
      <c r="W2764" s="169">
        <v>5534.2160000000003</v>
      </c>
      <c r="X2764" s="168">
        <v>6189.9390000000003</v>
      </c>
      <c r="Y2764" s="66">
        <v>6585.732</v>
      </c>
      <c r="Z2764" s="168">
        <v>6406.2759999999998</v>
      </c>
      <c r="AA2764" s="168">
        <v>6168.134</v>
      </c>
      <c r="AB2764" s="170">
        <v>135120.05799999999</v>
      </c>
      <c r="AC2764" s="18" t="str">
        <f t="shared" si="86"/>
        <v>ok</v>
      </c>
      <c r="AE2764" s="19">
        <f t="shared" si="87"/>
        <v>-4709.3030000000144</v>
      </c>
      <c r="AF2764" s="20">
        <v>615.98</v>
      </c>
      <c r="AG2764" s="21"/>
      <c r="AH2764" s="121"/>
    </row>
    <row r="2765" spans="2:34" ht="14.4" thickTop="1" thickBot="1" x14ac:dyDescent="0.3">
      <c r="B2765" s="12">
        <v>42211</v>
      </c>
      <c r="C2765" s="128" t="s">
        <v>16</v>
      </c>
      <c r="D2765" s="168">
        <v>5795.6959999999999</v>
      </c>
      <c r="E2765" s="168">
        <v>5564.22</v>
      </c>
      <c r="F2765" s="168">
        <v>5430.9459999999999</v>
      </c>
      <c r="G2765" s="168">
        <v>5235.4189999999999</v>
      </c>
      <c r="H2765" s="169">
        <v>5170.4049999999997</v>
      </c>
      <c r="I2765" s="168">
        <v>5073.0050000000001</v>
      </c>
      <c r="J2765" s="168">
        <v>5012.21</v>
      </c>
      <c r="K2765" s="168">
        <v>4753.6049999999996</v>
      </c>
      <c r="L2765" s="168">
        <v>4787.2780000000002</v>
      </c>
      <c r="M2765" s="168">
        <v>4922.6059999999998</v>
      </c>
      <c r="N2765" s="168">
        <v>4986.0159999999996</v>
      </c>
      <c r="O2765" s="168">
        <v>5045.7079999999996</v>
      </c>
      <c r="P2765" s="168">
        <v>5148.7950000000001</v>
      </c>
      <c r="Q2765" s="168">
        <v>5171.732</v>
      </c>
      <c r="R2765" s="168">
        <v>5221.5159999999996</v>
      </c>
      <c r="S2765" s="168">
        <v>5225.9660000000003</v>
      </c>
      <c r="T2765" s="168">
        <v>5268.451</v>
      </c>
      <c r="U2765" s="168">
        <v>5299.5510000000004</v>
      </c>
      <c r="V2765" s="168">
        <v>5246.7</v>
      </c>
      <c r="W2765" s="169">
        <v>5397.5230000000001</v>
      </c>
      <c r="X2765" s="168">
        <v>6270.768</v>
      </c>
      <c r="Y2765" s="66">
        <v>6611.8050000000003</v>
      </c>
      <c r="Z2765" s="168">
        <v>6494.0749999999998</v>
      </c>
      <c r="AA2765" s="168">
        <v>6169.1719999999996</v>
      </c>
      <c r="AB2765" s="170">
        <v>129303.16800000001</v>
      </c>
      <c r="AC2765" s="18" t="str">
        <f t="shared" si="86"/>
        <v>ok</v>
      </c>
      <c r="AE2765" s="19">
        <f t="shared" si="87"/>
        <v>-5816.8899999999849</v>
      </c>
      <c r="AF2765" s="20">
        <v>630.70000000000005</v>
      </c>
      <c r="AG2765" s="21"/>
      <c r="AH2765" s="121"/>
    </row>
    <row r="2766" spans="2:34" ht="14.4" thickTop="1" thickBot="1" x14ac:dyDescent="0.3">
      <c r="B2766" s="12">
        <v>42212</v>
      </c>
      <c r="C2766" s="128" t="s">
        <v>17</v>
      </c>
      <c r="D2766" s="168">
        <v>5759.9440000000004</v>
      </c>
      <c r="E2766" s="168">
        <v>5440.6009999999997</v>
      </c>
      <c r="F2766" s="168">
        <v>5228.6580000000004</v>
      </c>
      <c r="G2766" s="168">
        <v>5198.951</v>
      </c>
      <c r="H2766" s="169">
        <v>5144.152</v>
      </c>
      <c r="I2766" s="168">
        <v>5104.6080000000002</v>
      </c>
      <c r="J2766" s="168">
        <v>5160.96</v>
      </c>
      <c r="K2766" s="168">
        <v>5050.1220000000003</v>
      </c>
      <c r="L2766" s="168">
        <v>5248.0259999999998</v>
      </c>
      <c r="M2766" s="168">
        <v>5616.915</v>
      </c>
      <c r="N2766" s="168">
        <v>5787.9229999999998</v>
      </c>
      <c r="O2766" s="168">
        <v>5916.2910000000002</v>
      </c>
      <c r="P2766" s="168">
        <v>6004.1210000000001</v>
      </c>
      <c r="Q2766" s="168">
        <v>6026.0860000000002</v>
      </c>
      <c r="R2766" s="168">
        <v>6100.634</v>
      </c>
      <c r="S2766" s="168">
        <v>6052.2669999999998</v>
      </c>
      <c r="T2766" s="168">
        <v>6128.5780000000004</v>
      </c>
      <c r="U2766" s="168">
        <v>6041.0069999999996</v>
      </c>
      <c r="V2766" s="168">
        <v>5938.384</v>
      </c>
      <c r="W2766" s="169">
        <v>5813.0240000000003</v>
      </c>
      <c r="X2766" s="168">
        <v>6343.4889999999996</v>
      </c>
      <c r="Y2766" s="66">
        <v>6673.3950000000004</v>
      </c>
      <c r="Z2766" s="168">
        <v>6593.808</v>
      </c>
      <c r="AA2766" s="168">
        <v>6366.1310000000003</v>
      </c>
      <c r="AB2766" s="170">
        <v>138738.07500000001</v>
      </c>
      <c r="AC2766" s="18" t="str">
        <f t="shared" si="86"/>
        <v>ok</v>
      </c>
      <c r="AE2766" s="19">
        <f t="shared" si="87"/>
        <v>9434.9070000000065</v>
      </c>
      <c r="AF2766" s="20">
        <v>626.31000000000006</v>
      </c>
      <c r="AG2766" s="21"/>
      <c r="AH2766" s="121"/>
    </row>
    <row r="2767" spans="2:34" ht="14.4" thickTop="1" thickBot="1" x14ac:dyDescent="0.3">
      <c r="B2767" s="12">
        <v>42213</v>
      </c>
      <c r="C2767" s="128" t="s">
        <v>11</v>
      </c>
      <c r="D2767" s="168">
        <v>6030.549</v>
      </c>
      <c r="E2767" s="168">
        <v>5705.5720000000001</v>
      </c>
      <c r="F2767" s="168">
        <v>5499.777</v>
      </c>
      <c r="G2767" s="168">
        <v>5440.7330000000002</v>
      </c>
      <c r="H2767" s="169">
        <v>5349.6629999999996</v>
      </c>
      <c r="I2767" s="168">
        <v>5378.9390000000003</v>
      </c>
      <c r="J2767" s="168">
        <v>5399.8519999999999</v>
      </c>
      <c r="K2767" s="168">
        <v>5204.75</v>
      </c>
      <c r="L2767" s="168">
        <v>5323.0829999999996</v>
      </c>
      <c r="M2767" s="168">
        <v>5577.2529999999997</v>
      </c>
      <c r="N2767" s="168">
        <v>5712.0039999999999</v>
      </c>
      <c r="O2767" s="168">
        <v>5786.6360000000004</v>
      </c>
      <c r="P2767" s="168">
        <v>5873.2150000000001</v>
      </c>
      <c r="Q2767" s="168">
        <v>5968.5379999999996</v>
      </c>
      <c r="R2767" s="168">
        <v>5935.4080000000004</v>
      </c>
      <c r="S2767" s="168">
        <v>6020.9939999999997</v>
      </c>
      <c r="T2767" s="168">
        <v>6079.7430000000004</v>
      </c>
      <c r="U2767" s="168">
        <v>6009.7730000000001</v>
      </c>
      <c r="V2767" s="168">
        <v>5860.482</v>
      </c>
      <c r="W2767" s="169">
        <v>5797.366</v>
      </c>
      <c r="X2767" s="168">
        <v>6392.1890000000003</v>
      </c>
      <c r="Y2767" s="66">
        <v>6815.8419999999996</v>
      </c>
      <c r="Z2767" s="168">
        <v>6649.3509999999997</v>
      </c>
      <c r="AA2767" s="168">
        <v>6384.5879999999997</v>
      </c>
      <c r="AB2767" s="170">
        <v>140196.29999999999</v>
      </c>
      <c r="AC2767" s="18" t="str">
        <f t="shared" si="86"/>
        <v>ok</v>
      </c>
      <c r="AE2767" s="19">
        <f t="shared" si="87"/>
        <v>1458.2249999999767</v>
      </c>
      <c r="AF2767" s="20">
        <v>619.25000000000011</v>
      </c>
      <c r="AG2767" s="21"/>
      <c r="AH2767" s="121"/>
    </row>
    <row r="2768" spans="2:34" ht="14.4" thickTop="1" thickBot="1" x14ac:dyDescent="0.3">
      <c r="B2768" s="12">
        <v>42214</v>
      </c>
      <c r="C2768" s="128" t="s">
        <v>12</v>
      </c>
      <c r="D2768" s="168">
        <v>5948.5469999999996</v>
      </c>
      <c r="E2768" s="168">
        <v>5770.2489999999998</v>
      </c>
      <c r="F2768" s="168">
        <v>5588.3639999999996</v>
      </c>
      <c r="G2768" s="168">
        <v>5503.2179999999998</v>
      </c>
      <c r="H2768" s="169">
        <v>5467.1120000000001</v>
      </c>
      <c r="I2768" s="168">
        <v>5435.2979999999998</v>
      </c>
      <c r="J2768" s="168">
        <v>5451.5339999999997</v>
      </c>
      <c r="K2768" s="168">
        <v>5309.7049999999999</v>
      </c>
      <c r="L2768" s="168">
        <v>5390.98</v>
      </c>
      <c r="M2768" s="168">
        <v>5627.9840000000004</v>
      </c>
      <c r="N2768" s="168">
        <v>5777.2359999999999</v>
      </c>
      <c r="O2768" s="168">
        <v>5893.7479999999996</v>
      </c>
      <c r="P2768" s="168">
        <v>6003.6940000000004</v>
      </c>
      <c r="Q2768" s="168">
        <v>6065.3530000000001</v>
      </c>
      <c r="R2768" s="168">
        <v>6124.0309999999999</v>
      </c>
      <c r="S2768" s="168">
        <v>6083.7280000000001</v>
      </c>
      <c r="T2768" s="168">
        <v>6099.6139999999996</v>
      </c>
      <c r="U2768" s="168">
        <v>6032.8069999999998</v>
      </c>
      <c r="V2768" s="168">
        <v>5892.8289999999997</v>
      </c>
      <c r="W2768" s="169">
        <v>5869.348</v>
      </c>
      <c r="X2768" s="168">
        <v>6395.24</v>
      </c>
      <c r="Y2768" s="66">
        <v>6778.9470000000001</v>
      </c>
      <c r="Z2768" s="168">
        <v>6653.558</v>
      </c>
      <c r="AA2768" s="168">
        <v>6497.36</v>
      </c>
      <c r="AB2768" s="170">
        <v>141660.484</v>
      </c>
      <c r="AC2768" s="18" t="str">
        <f t="shared" si="86"/>
        <v>ok</v>
      </c>
      <c r="AE2768" s="19">
        <f t="shared" si="87"/>
        <v>1464.1840000000084</v>
      </c>
      <c r="AF2768" s="20">
        <v>622.82000000000016</v>
      </c>
      <c r="AG2768" s="21"/>
      <c r="AH2768" s="121"/>
    </row>
    <row r="2769" spans="1:34" ht="14.4" thickTop="1" thickBot="1" x14ac:dyDescent="0.3">
      <c r="B2769" s="12">
        <v>42215</v>
      </c>
      <c r="C2769" s="128" t="s">
        <v>13</v>
      </c>
      <c r="D2769" s="168">
        <v>5995.2380000000003</v>
      </c>
      <c r="E2769" s="168">
        <v>5688.085</v>
      </c>
      <c r="F2769" s="168">
        <v>5583.78</v>
      </c>
      <c r="G2769" s="168">
        <v>5435.9369999999999</v>
      </c>
      <c r="H2769" s="169">
        <v>5343.7070000000003</v>
      </c>
      <c r="I2769" s="168">
        <v>5346.2240000000002</v>
      </c>
      <c r="J2769" s="168">
        <v>5369.0839999999998</v>
      </c>
      <c r="K2769" s="168">
        <v>5261.71</v>
      </c>
      <c r="L2769" s="168">
        <v>5313.1139999999996</v>
      </c>
      <c r="M2769" s="168">
        <v>5641.1559999999999</v>
      </c>
      <c r="N2769" s="168">
        <v>5728.9840000000004</v>
      </c>
      <c r="O2769" s="168">
        <v>5874.1469999999999</v>
      </c>
      <c r="P2769" s="168">
        <v>5970.6729999999998</v>
      </c>
      <c r="Q2769" s="168">
        <v>6033.7139999999999</v>
      </c>
      <c r="R2769" s="168">
        <v>6091.2420000000002</v>
      </c>
      <c r="S2769" s="168">
        <v>6114.64</v>
      </c>
      <c r="T2769" s="168">
        <v>6092.3220000000001</v>
      </c>
      <c r="U2769" s="168">
        <v>5949.2979999999998</v>
      </c>
      <c r="V2769" s="168">
        <v>5874.6559999999999</v>
      </c>
      <c r="W2769" s="169">
        <v>5804.42</v>
      </c>
      <c r="X2769" s="168">
        <v>6291.951</v>
      </c>
      <c r="Y2769" s="66">
        <v>6641.6890000000003</v>
      </c>
      <c r="Z2769" s="168">
        <v>6533.2709999999997</v>
      </c>
      <c r="AA2769" s="168">
        <v>6285.1710000000003</v>
      </c>
      <c r="AB2769" s="170">
        <v>140264.21299999999</v>
      </c>
      <c r="AC2769" s="18" t="str">
        <f t="shared" si="86"/>
        <v>ok</v>
      </c>
      <c r="AE2769" s="19">
        <f t="shared" si="87"/>
        <v>-1396.2710000000079</v>
      </c>
      <c r="AF2769" s="20">
        <v>618.08999999999992</v>
      </c>
      <c r="AG2769" s="21"/>
      <c r="AH2769" s="121"/>
    </row>
    <row r="2770" spans="1:34" ht="14.4" thickTop="1" thickBot="1" x14ac:dyDescent="0.3">
      <c r="B2770" s="12">
        <v>42216</v>
      </c>
      <c r="C2770" s="128" t="s">
        <v>14</v>
      </c>
      <c r="D2770" s="168">
        <v>6014.8119999999999</v>
      </c>
      <c r="E2770" s="168">
        <v>5726.0550000000003</v>
      </c>
      <c r="F2770" s="168">
        <v>5456.6660000000002</v>
      </c>
      <c r="G2770" s="168">
        <v>5352.2939999999999</v>
      </c>
      <c r="H2770" s="169">
        <v>5280.4589999999998</v>
      </c>
      <c r="I2770" s="168">
        <v>5256.6559999999999</v>
      </c>
      <c r="J2770" s="168">
        <v>5290.634</v>
      </c>
      <c r="K2770" s="168">
        <v>5189.4350000000004</v>
      </c>
      <c r="L2770" s="168">
        <v>5323.6729999999998</v>
      </c>
      <c r="M2770" s="168">
        <v>5632.3819999999996</v>
      </c>
      <c r="N2770" s="168">
        <v>5720.0240000000003</v>
      </c>
      <c r="O2770" s="168">
        <v>5800.4219999999996</v>
      </c>
      <c r="P2770" s="168">
        <v>5864.1450000000004</v>
      </c>
      <c r="Q2770" s="168">
        <v>5869.2489999999998</v>
      </c>
      <c r="R2770" s="168">
        <v>5920.2269999999999</v>
      </c>
      <c r="S2770" s="168">
        <v>5955.3059999999996</v>
      </c>
      <c r="T2770" s="168">
        <v>5915.8940000000002</v>
      </c>
      <c r="U2770" s="168">
        <v>5853.6629999999996</v>
      </c>
      <c r="V2770" s="168">
        <v>5802.1109999999999</v>
      </c>
      <c r="W2770" s="169">
        <v>5809.7160000000003</v>
      </c>
      <c r="X2770" s="168">
        <v>6300.3209999999999</v>
      </c>
      <c r="Y2770" s="66">
        <v>6593.4030000000002</v>
      </c>
      <c r="Z2770" s="168">
        <v>6476.2269999999999</v>
      </c>
      <c r="AA2770" s="168">
        <v>6251.6809999999996</v>
      </c>
      <c r="AB2770" s="170">
        <v>138655.45499999999</v>
      </c>
      <c r="AC2770" s="18" t="str">
        <f t="shared" si="86"/>
        <v>ok</v>
      </c>
      <c r="AE2770" s="19">
        <f t="shared" si="87"/>
        <v>-1608.7580000000016</v>
      </c>
      <c r="AF2770" s="20">
        <v>596.56000000000017</v>
      </c>
      <c r="AG2770" s="21"/>
      <c r="AH2770" s="121"/>
    </row>
    <row r="2771" spans="1:34" ht="14.4" thickTop="1" thickBot="1" x14ac:dyDescent="0.3">
      <c r="A2771" s="11" t="s">
        <v>24</v>
      </c>
      <c r="B2771" s="12">
        <v>42217</v>
      </c>
      <c r="C2771" s="128" t="s">
        <v>15</v>
      </c>
      <c r="D2771" s="70">
        <v>5919.0469999999996</v>
      </c>
      <c r="E2771" s="70">
        <v>5716.0330000000004</v>
      </c>
      <c r="F2771" s="70">
        <v>5466.6350000000002</v>
      </c>
      <c r="G2771" s="70">
        <v>5385.0029999999997</v>
      </c>
      <c r="H2771" s="71">
        <v>5295.6329999999998</v>
      </c>
      <c r="I2771" s="70">
        <v>5235.7849999999999</v>
      </c>
      <c r="J2771" s="70">
        <v>5267.2910000000002</v>
      </c>
      <c r="K2771" s="70">
        <v>5077.335</v>
      </c>
      <c r="L2771" s="70">
        <v>5118.1790000000001</v>
      </c>
      <c r="M2771" s="70">
        <v>5407.0150000000003</v>
      </c>
      <c r="N2771" s="70">
        <v>5445.5330000000004</v>
      </c>
      <c r="O2771" s="70">
        <v>5579.7830000000004</v>
      </c>
      <c r="P2771" s="70">
        <v>5640.3459999999995</v>
      </c>
      <c r="Q2771" s="70">
        <v>5647.7160000000003</v>
      </c>
      <c r="R2771" s="70">
        <v>5706.5119999999997</v>
      </c>
      <c r="S2771" s="70">
        <v>5658.88</v>
      </c>
      <c r="T2771" s="70">
        <v>5605.6379999999999</v>
      </c>
      <c r="U2771" s="70">
        <v>5643.3220000000001</v>
      </c>
      <c r="V2771" s="70">
        <v>5604.8680000000004</v>
      </c>
      <c r="W2771" s="71">
        <v>5639.2730000000001</v>
      </c>
      <c r="X2771" s="70">
        <v>6404.7820000000002</v>
      </c>
      <c r="Y2771" s="66">
        <v>6702.2749999999996</v>
      </c>
      <c r="Z2771" s="70">
        <v>6568.1210000000001</v>
      </c>
      <c r="AA2771" s="70">
        <v>6159.1210000000001</v>
      </c>
      <c r="AB2771" s="72">
        <v>135894.12599999999</v>
      </c>
      <c r="AC2771" s="18" t="str">
        <f t="shared" si="86"/>
        <v>ok</v>
      </c>
      <c r="AE2771" s="19">
        <f t="shared" si="87"/>
        <v>-2761.3289999999979</v>
      </c>
      <c r="AF2771" s="20">
        <v>607.2199999999998</v>
      </c>
      <c r="AG2771" s="21"/>
      <c r="AH2771" s="121"/>
    </row>
    <row r="2772" spans="1:34" ht="14.4" thickTop="1" thickBot="1" x14ac:dyDescent="0.3">
      <c r="B2772" s="12">
        <v>42218</v>
      </c>
      <c r="C2772" s="128" t="s">
        <v>16</v>
      </c>
      <c r="D2772" s="70">
        <v>5974.4530000000004</v>
      </c>
      <c r="E2772" s="70">
        <v>5638.3090000000002</v>
      </c>
      <c r="F2772" s="70">
        <v>5525.6139999999996</v>
      </c>
      <c r="G2772" s="70">
        <v>5362.93</v>
      </c>
      <c r="H2772" s="71">
        <v>5256.2049999999999</v>
      </c>
      <c r="I2772" s="70">
        <v>5190.2150000000001</v>
      </c>
      <c r="J2772" s="70">
        <v>5136.1310000000003</v>
      </c>
      <c r="K2772" s="70">
        <v>4910.1540000000005</v>
      </c>
      <c r="L2772" s="70">
        <v>4927.4189999999999</v>
      </c>
      <c r="M2772" s="70">
        <v>5008.5529999999999</v>
      </c>
      <c r="N2772" s="70">
        <v>5145.5860000000002</v>
      </c>
      <c r="O2772" s="70">
        <v>5180.0529999999999</v>
      </c>
      <c r="P2772" s="70">
        <v>5279.2569999999996</v>
      </c>
      <c r="Q2772" s="70">
        <v>5298.8779999999997</v>
      </c>
      <c r="R2772" s="70">
        <v>5360.5150000000003</v>
      </c>
      <c r="S2772" s="70">
        <v>5395.5389999999998</v>
      </c>
      <c r="T2772" s="70">
        <v>5395.8010000000004</v>
      </c>
      <c r="U2772" s="70">
        <v>5345.357</v>
      </c>
      <c r="V2772" s="70">
        <v>5329.2380000000003</v>
      </c>
      <c r="W2772" s="71">
        <v>5494.8779999999997</v>
      </c>
      <c r="X2772" s="70">
        <v>6260.9719999999998</v>
      </c>
      <c r="Y2772" s="66">
        <v>6709.7460000000001</v>
      </c>
      <c r="Z2772" s="70">
        <v>6535.8869999999997</v>
      </c>
      <c r="AA2772" s="70">
        <v>6238.1540000000005</v>
      </c>
      <c r="AB2772" s="72">
        <v>131899.84400000001</v>
      </c>
      <c r="AC2772" s="18" t="str">
        <f t="shared" si="86"/>
        <v>ok</v>
      </c>
      <c r="AE2772" s="19">
        <f t="shared" si="87"/>
        <v>-3994.2819999999774</v>
      </c>
      <c r="AF2772" s="20">
        <v>626.54999999999995</v>
      </c>
      <c r="AG2772" s="21"/>
      <c r="AH2772" s="121"/>
    </row>
    <row r="2773" spans="1:34" ht="14.4" thickTop="1" thickBot="1" x14ac:dyDescent="0.3">
      <c r="B2773" s="12">
        <v>42219</v>
      </c>
      <c r="C2773" s="128" t="s">
        <v>17</v>
      </c>
      <c r="D2773" s="70">
        <v>5858.7359999999999</v>
      </c>
      <c r="E2773" s="70">
        <v>5648.1350000000002</v>
      </c>
      <c r="F2773" s="70">
        <v>5475.3540000000003</v>
      </c>
      <c r="G2773" s="70">
        <v>5374.884</v>
      </c>
      <c r="H2773" s="71">
        <v>5265.2579999999998</v>
      </c>
      <c r="I2773" s="70">
        <v>5306.1509999999998</v>
      </c>
      <c r="J2773" s="70">
        <v>5355.9719999999998</v>
      </c>
      <c r="K2773" s="70">
        <v>5275.9250000000002</v>
      </c>
      <c r="L2773" s="70">
        <v>5539.8990000000003</v>
      </c>
      <c r="M2773" s="70">
        <v>5805.8620000000001</v>
      </c>
      <c r="N2773" s="70">
        <v>5903.3649999999998</v>
      </c>
      <c r="O2773" s="70">
        <v>5994.9189999999999</v>
      </c>
      <c r="P2773" s="70">
        <v>6103.3829999999998</v>
      </c>
      <c r="Q2773" s="70">
        <v>6181.6490000000003</v>
      </c>
      <c r="R2773" s="70">
        <v>6178.5910000000003</v>
      </c>
      <c r="S2773" s="70">
        <v>6199.6570000000002</v>
      </c>
      <c r="T2773" s="70">
        <v>6185.152</v>
      </c>
      <c r="U2773" s="70">
        <v>6218.6660000000002</v>
      </c>
      <c r="V2773" s="70">
        <v>6012.6270000000004</v>
      </c>
      <c r="W2773" s="71">
        <v>5836.5559999999996</v>
      </c>
      <c r="X2773" s="70">
        <v>6398.1390000000001</v>
      </c>
      <c r="Y2773" s="66">
        <v>6727.4939999999997</v>
      </c>
      <c r="Z2773" s="70">
        <v>6640.2290000000003</v>
      </c>
      <c r="AA2773" s="70">
        <v>6354.9690000000001</v>
      </c>
      <c r="AB2773" s="72">
        <v>141841.57199999999</v>
      </c>
      <c r="AC2773" s="18" t="str">
        <f t="shared" si="86"/>
        <v>ok</v>
      </c>
      <c r="AE2773" s="19">
        <f t="shared" si="87"/>
        <v>9941.7279999999737</v>
      </c>
      <c r="AF2773" s="20">
        <v>616.53</v>
      </c>
      <c r="AG2773" s="21"/>
      <c r="AH2773" s="121"/>
    </row>
    <row r="2774" spans="1:34" ht="14.4" thickTop="1" thickBot="1" x14ac:dyDescent="0.3">
      <c r="B2774" s="12">
        <v>42220</v>
      </c>
      <c r="C2774" s="128" t="s">
        <v>11</v>
      </c>
      <c r="D2774" s="70">
        <v>5984.48</v>
      </c>
      <c r="E2774" s="70">
        <v>5792.4350000000004</v>
      </c>
      <c r="F2774" s="70">
        <v>5610.4390000000003</v>
      </c>
      <c r="G2774" s="70">
        <v>5509.9430000000002</v>
      </c>
      <c r="H2774" s="71">
        <v>5420.6819999999998</v>
      </c>
      <c r="I2774" s="70">
        <v>5349.1289999999999</v>
      </c>
      <c r="J2774" s="70">
        <v>5439.4560000000001</v>
      </c>
      <c r="K2774" s="70">
        <v>5288.268</v>
      </c>
      <c r="L2774" s="70">
        <v>5434.9160000000002</v>
      </c>
      <c r="M2774" s="70">
        <v>5724.3040000000001</v>
      </c>
      <c r="N2774" s="70">
        <v>5770.3289999999997</v>
      </c>
      <c r="O2774" s="70">
        <v>5797.4359999999997</v>
      </c>
      <c r="P2774" s="70">
        <v>5967.3140000000003</v>
      </c>
      <c r="Q2774" s="70">
        <v>6049.4139999999998</v>
      </c>
      <c r="R2774" s="70">
        <v>6109.0789999999997</v>
      </c>
      <c r="S2774" s="70">
        <v>6127.1450000000004</v>
      </c>
      <c r="T2774" s="70">
        <v>6175.5280000000002</v>
      </c>
      <c r="U2774" s="70">
        <v>6112.7190000000001</v>
      </c>
      <c r="V2774" s="70">
        <v>5942.9</v>
      </c>
      <c r="W2774" s="71">
        <v>5816.6549999999997</v>
      </c>
      <c r="X2774" s="70">
        <v>6488.0230000000001</v>
      </c>
      <c r="Y2774" s="66">
        <v>6773.5739999999996</v>
      </c>
      <c r="Z2774" s="70">
        <v>6639.4390000000003</v>
      </c>
      <c r="AA2774" s="70">
        <v>6524.9669999999996</v>
      </c>
      <c r="AB2774" s="72">
        <v>141848.57399999999</v>
      </c>
      <c r="AC2774" s="18" t="str">
        <f t="shared" si="86"/>
        <v>ok</v>
      </c>
      <c r="AE2774" s="19">
        <f t="shared" si="87"/>
        <v>7.0020000000076834</v>
      </c>
      <c r="AF2774" s="20">
        <v>614.89</v>
      </c>
      <c r="AG2774" s="21"/>
      <c r="AH2774" s="121"/>
    </row>
    <row r="2775" spans="1:34" ht="14.4" thickTop="1" thickBot="1" x14ac:dyDescent="0.3">
      <c r="B2775" s="12">
        <v>42221</v>
      </c>
      <c r="C2775" s="128" t="s">
        <v>12</v>
      </c>
      <c r="D2775" s="70">
        <v>6115.25</v>
      </c>
      <c r="E2775" s="70">
        <v>5889.4359999999997</v>
      </c>
      <c r="F2775" s="70">
        <v>5756.665</v>
      </c>
      <c r="G2775" s="70">
        <v>5605.8760000000002</v>
      </c>
      <c r="H2775" s="71">
        <v>5492.5249999999996</v>
      </c>
      <c r="I2775" s="70">
        <v>5477.2870000000003</v>
      </c>
      <c r="J2775" s="70">
        <v>5553.357</v>
      </c>
      <c r="K2775" s="70">
        <v>5469.527</v>
      </c>
      <c r="L2775" s="70">
        <v>5572.1440000000002</v>
      </c>
      <c r="M2775" s="70">
        <v>5794.4589999999998</v>
      </c>
      <c r="N2775" s="70">
        <v>5980.277</v>
      </c>
      <c r="O2775" s="70">
        <v>6069.5950000000003</v>
      </c>
      <c r="P2775" s="70">
        <v>6078.0169999999998</v>
      </c>
      <c r="Q2775" s="70">
        <v>6249.3810000000003</v>
      </c>
      <c r="R2775" s="70">
        <v>6247.2330000000002</v>
      </c>
      <c r="S2775" s="70">
        <v>6321.8680000000004</v>
      </c>
      <c r="T2775" s="70">
        <v>6272.7920000000004</v>
      </c>
      <c r="U2775" s="70">
        <v>6178.32</v>
      </c>
      <c r="V2775" s="70">
        <v>5994.3280000000004</v>
      </c>
      <c r="W2775" s="71">
        <v>5742.1279999999997</v>
      </c>
      <c r="X2775" s="70">
        <v>6497.2160000000003</v>
      </c>
      <c r="Y2775" s="66">
        <v>6734.18</v>
      </c>
      <c r="Z2775" s="70">
        <v>6699.6459999999997</v>
      </c>
      <c r="AA2775" s="70">
        <v>6428.8890000000001</v>
      </c>
      <c r="AB2775" s="72">
        <v>144220.39600000001</v>
      </c>
      <c r="AC2775" s="18" t="str">
        <f t="shared" si="86"/>
        <v>ok</v>
      </c>
      <c r="AE2775" s="19">
        <f t="shared" si="87"/>
        <v>2371.8220000000147</v>
      </c>
      <c r="AF2775" s="20">
        <v>628.39</v>
      </c>
      <c r="AG2775" s="21"/>
      <c r="AH2775" s="121"/>
    </row>
    <row r="2776" spans="1:34" ht="14.4" thickTop="1" thickBot="1" x14ac:dyDescent="0.3">
      <c r="B2776" s="12">
        <v>42222</v>
      </c>
      <c r="C2776" s="128" t="s">
        <v>13</v>
      </c>
      <c r="D2776" s="70">
        <v>6093.1729999999998</v>
      </c>
      <c r="E2776" s="70">
        <v>6041.1139999999996</v>
      </c>
      <c r="F2776" s="70">
        <v>5780.0550000000003</v>
      </c>
      <c r="G2776" s="70">
        <v>5631.5460000000003</v>
      </c>
      <c r="H2776" s="71">
        <v>5584.8789999999999</v>
      </c>
      <c r="I2776" s="70">
        <v>5527.9489999999996</v>
      </c>
      <c r="J2776" s="70">
        <v>5534.5469999999996</v>
      </c>
      <c r="K2776" s="70">
        <v>5469.88</v>
      </c>
      <c r="L2776" s="70">
        <v>5591.1970000000001</v>
      </c>
      <c r="M2776" s="70">
        <v>5836.3810000000003</v>
      </c>
      <c r="N2776" s="70">
        <v>5997.3549999999996</v>
      </c>
      <c r="O2776" s="70">
        <v>6023.65</v>
      </c>
      <c r="P2776" s="70">
        <v>6072.2879999999996</v>
      </c>
      <c r="Q2776" s="70">
        <v>6150.9449999999997</v>
      </c>
      <c r="R2776" s="70">
        <v>6285.5309999999999</v>
      </c>
      <c r="S2776" s="70">
        <v>6255.415</v>
      </c>
      <c r="T2776" s="70">
        <v>6268.0249999999996</v>
      </c>
      <c r="U2776" s="70">
        <v>6147.1959999999999</v>
      </c>
      <c r="V2776" s="70">
        <v>6064.3270000000002</v>
      </c>
      <c r="W2776" s="71">
        <v>5803.9629999999997</v>
      </c>
      <c r="X2776" s="70">
        <v>6442.8530000000001</v>
      </c>
      <c r="Y2776" s="70">
        <v>6725.1880000000001</v>
      </c>
      <c r="Z2776" s="66">
        <v>6750.5709999999999</v>
      </c>
      <c r="AA2776" s="70">
        <v>6559.1239999999998</v>
      </c>
      <c r="AB2776" s="72">
        <v>144637.152</v>
      </c>
      <c r="AC2776" s="18" t="str">
        <f t="shared" si="86"/>
        <v>ok</v>
      </c>
      <c r="AE2776" s="19">
        <f t="shared" si="87"/>
        <v>416.75599999999395</v>
      </c>
      <c r="AF2776" s="20">
        <v>622.83999999999992</v>
      </c>
      <c r="AG2776" s="21"/>
      <c r="AH2776" s="121"/>
    </row>
    <row r="2777" spans="1:34" ht="14.4" thickTop="1" thickBot="1" x14ac:dyDescent="0.3">
      <c r="B2777" s="12">
        <v>42223</v>
      </c>
      <c r="C2777" s="128" t="s">
        <v>14</v>
      </c>
      <c r="D2777" s="70">
        <v>6248.3040000000001</v>
      </c>
      <c r="E2777" s="70">
        <v>5988.5590000000002</v>
      </c>
      <c r="F2777" s="70">
        <v>5869.683</v>
      </c>
      <c r="G2777" s="70">
        <v>5737.0330000000004</v>
      </c>
      <c r="H2777" s="71">
        <v>5629.1840000000002</v>
      </c>
      <c r="I2777" s="70">
        <v>5623.85</v>
      </c>
      <c r="J2777" s="70">
        <v>5663.7550000000001</v>
      </c>
      <c r="K2777" s="70">
        <v>5546.1779999999999</v>
      </c>
      <c r="L2777" s="70">
        <v>5666.5829999999996</v>
      </c>
      <c r="M2777" s="70">
        <v>5900.7809999999999</v>
      </c>
      <c r="N2777" s="70">
        <v>6039.8639999999996</v>
      </c>
      <c r="O2777" s="70">
        <v>6164.7380000000003</v>
      </c>
      <c r="P2777" s="70">
        <v>6176.3140000000003</v>
      </c>
      <c r="Q2777" s="70">
        <v>6270.6090000000004</v>
      </c>
      <c r="R2777" s="70">
        <v>6244.8379999999997</v>
      </c>
      <c r="S2777" s="70">
        <v>6210.1139999999996</v>
      </c>
      <c r="T2777" s="70">
        <v>6264.5349999999999</v>
      </c>
      <c r="U2777" s="70">
        <v>6191.6279999999997</v>
      </c>
      <c r="V2777" s="70">
        <v>6041.5730000000003</v>
      </c>
      <c r="W2777" s="71">
        <v>5827.9650000000001</v>
      </c>
      <c r="X2777" s="70">
        <v>6473.8639999999996</v>
      </c>
      <c r="Y2777" s="66">
        <v>6791.44</v>
      </c>
      <c r="Z2777" s="70">
        <v>6783.3959999999997</v>
      </c>
      <c r="AA2777" s="70">
        <v>6575.27</v>
      </c>
      <c r="AB2777" s="72">
        <v>145930.05799999999</v>
      </c>
      <c r="AC2777" s="18" t="str">
        <f t="shared" si="86"/>
        <v>ok</v>
      </c>
      <c r="AE2777" s="19">
        <f t="shared" si="87"/>
        <v>1292.9059999999881</v>
      </c>
      <c r="AF2777" s="20">
        <v>625.45999999999992</v>
      </c>
      <c r="AG2777" s="21"/>
      <c r="AH2777" s="121"/>
    </row>
    <row r="2778" spans="1:34" ht="14.4" thickTop="1" thickBot="1" x14ac:dyDescent="0.3">
      <c r="B2778" s="12">
        <v>42224</v>
      </c>
      <c r="C2778" s="128" t="s">
        <v>15</v>
      </c>
      <c r="D2778" s="70">
        <v>6366.37</v>
      </c>
      <c r="E2778" s="70">
        <v>6093.241</v>
      </c>
      <c r="F2778" s="70">
        <v>5940.7209999999995</v>
      </c>
      <c r="G2778" s="70">
        <v>5889.8620000000001</v>
      </c>
      <c r="H2778" s="71">
        <v>5734.9570000000003</v>
      </c>
      <c r="I2778" s="70">
        <v>5705.1170000000002</v>
      </c>
      <c r="J2778" s="70">
        <v>5647.5910000000003</v>
      </c>
      <c r="K2778" s="70">
        <v>5548.5450000000001</v>
      </c>
      <c r="L2778" s="70">
        <v>5461.8590000000004</v>
      </c>
      <c r="M2778" s="70">
        <v>5758.0929999999998</v>
      </c>
      <c r="N2778" s="70">
        <v>5796.9459999999999</v>
      </c>
      <c r="O2778" s="70">
        <v>5884.42</v>
      </c>
      <c r="P2778" s="70">
        <v>5921.7269999999999</v>
      </c>
      <c r="Q2778" s="70">
        <v>5937.9880000000003</v>
      </c>
      <c r="R2778" s="70">
        <v>5819.3220000000001</v>
      </c>
      <c r="S2778" s="70">
        <v>5822.067</v>
      </c>
      <c r="T2778" s="70">
        <v>5793.6229999999996</v>
      </c>
      <c r="U2778" s="70">
        <v>5758.7079999999996</v>
      </c>
      <c r="V2778" s="70">
        <v>5705.6989999999996</v>
      </c>
      <c r="W2778" s="71">
        <v>5858.9979999999996</v>
      </c>
      <c r="X2778" s="70">
        <v>6580.39</v>
      </c>
      <c r="Y2778" s="66">
        <v>6841.0959999999995</v>
      </c>
      <c r="Z2778" s="70">
        <v>6710.9030000000002</v>
      </c>
      <c r="AA2778" s="70">
        <v>6499.7240000000002</v>
      </c>
      <c r="AB2778" s="72">
        <v>143077.967</v>
      </c>
      <c r="AC2778" s="18" t="str">
        <f t="shared" si="86"/>
        <v>ok</v>
      </c>
      <c r="AE2778" s="19">
        <f t="shared" si="87"/>
        <v>-2852.0909999999858</v>
      </c>
      <c r="AF2778" s="20">
        <v>632.25999999999988</v>
      </c>
      <c r="AG2778" s="21"/>
      <c r="AH2778" s="121"/>
    </row>
    <row r="2779" spans="1:34" ht="14.4" thickTop="1" thickBot="1" x14ac:dyDescent="0.3">
      <c r="B2779" s="12">
        <v>42225</v>
      </c>
      <c r="C2779" s="128" t="s">
        <v>16</v>
      </c>
      <c r="D2779" s="70">
        <v>6133.9859999999999</v>
      </c>
      <c r="E2779" s="70">
        <v>5943.0140000000001</v>
      </c>
      <c r="F2779" s="70">
        <v>5749.5730000000003</v>
      </c>
      <c r="G2779" s="70">
        <v>5565.4049999999997</v>
      </c>
      <c r="H2779" s="71">
        <v>5455.4790000000003</v>
      </c>
      <c r="I2779" s="70">
        <v>5297.7380000000003</v>
      </c>
      <c r="J2779" s="70">
        <v>5249.6639999999998</v>
      </c>
      <c r="K2779" s="70">
        <v>5005.0929999999998</v>
      </c>
      <c r="L2779" s="70">
        <v>4927.9380000000001</v>
      </c>
      <c r="M2779" s="70">
        <v>5157.3159999999998</v>
      </c>
      <c r="N2779" s="70">
        <v>5234.2790000000005</v>
      </c>
      <c r="O2779" s="70">
        <v>5309.7330000000002</v>
      </c>
      <c r="P2779" s="70">
        <v>5361.07</v>
      </c>
      <c r="Q2779" s="70">
        <v>5385.0649999999996</v>
      </c>
      <c r="R2779" s="70">
        <v>5422.7619999999997</v>
      </c>
      <c r="S2779" s="70">
        <v>5418.2430000000004</v>
      </c>
      <c r="T2779" s="70">
        <v>5413.4660000000003</v>
      </c>
      <c r="U2779" s="70">
        <v>5430.08</v>
      </c>
      <c r="V2779" s="70">
        <v>5447.1189999999997</v>
      </c>
      <c r="W2779" s="71">
        <v>5637.8450000000003</v>
      </c>
      <c r="X2779" s="70">
        <v>6460.1369999999997</v>
      </c>
      <c r="Y2779" s="66">
        <v>6703.0349999999999</v>
      </c>
      <c r="Z2779" s="70">
        <v>6598.1019999999999</v>
      </c>
      <c r="AA2779" s="70">
        <v>6278.9219999999996</v>
      </c>
      <c r="AB2779" s="72">
        <v>134585.06400000001</v>
      </c>
      <c r="AC2779" s="18" t="str">
        <f t="shared" si="86"/>
        <v>ok</v>
      </c>
      <c r="AE2779" s="19">
        <f t="shared" si="87"/>
        <v>-8492.9029999999912</v>
      </c>
      <c r="AF2779" s="20">
        <v>640.79999999999995</v>
      </c>
      <c r="AG2779" s="21"/>
      <c r="AH2779" s="121"/>
    </row>
    <row r="2780" spans="1:34" ht="14.4" thickTop="1" thickBot="1" x14ac:dyDescent="0.3">
      <c r="B2780" s="12">
        <v>42226</v>
      </c>
      <c r="C2780" s="128" t="s">
        <v>17</v>
      </c>
      <c r="D2780" s="70">
        <v>6021.5290000000005</v>
      </c>
      <c r="E2780" s="70">
        <v>5796.1469999999999</v>
      </c>
      <c r="F2780" s="70">
        <v>5549.6509999999998</v>
      </c>
      <c r="G2780" s="70">
        <v>5456.4269999999997</v>
      </c>
      <c r="H2780" s="71">
        <v>5438.759</v>
      </c>
      <c r="I2780" s="70">
        <v>5461.0739999999996</v>
      </c>
      <c r="J2780" s="70">
        <v>5446.2179999999998</v>
      </c>
      <c r="K2780" s="70">
        <v>5340.8180000000002</v>
      </c>
      <c r="L2780" s="70">
        <v>5450.6509999999998</v>
      </c>
      <c r="M2780" s="70">
        <v>5831.7749999999996</v>
      </c>
      <c r="N2780" s="70">
        <v>5898.5420000000004</v>
      </c>
      <c r="O2780" s="70">
        <v>6104.2150000000001</v>
      </c>
      <c r="P2780" s="70">
        <v>6136.9560000000001</v>
      </c>
      <c r="Q2780" s="70">
        <v>6202.5789999999997</v>
      </c>
      <c r="R2780" s="70">
        <v>6264.2359999999999</v>
      </c>
      <c r="S2780" s="70">
        <v>6221.1670000000004</v>
      </c>
      <c r="T2780" s="70">
        <v>6147.509</v>
      </c>
      <c r="U2780" s="70">
        <v>6058.585</v>
      </c>
      <c r="V2780" s="70">
        <v>5952.277</v>
      </c>
      <c r="W2780" s="71">
        <v>5893.1570000000002</v>
      </c>
      <c r="X2780" s="70">
        <v>6348.4440000000004</v>
      </c>
      <c r="Y2780" s="66">
        <v>6708.7950000000001</v>
      </c>
      <c r="Z2780" s="70">
        <v>6548.2809999999999</v>
      </c>
      <c r="AA2780" s="70">
        <v>6302.7280000000001</v>
      </c>
      <c r="AB2780" s="72">
        <v>142580.51999999999</v>
      </c>
      <c r="AC2780" s="18" t="str">
        <f t="shared" si="86"/>
        <v>ok</v>
      </c>
      <c r="AE2780" s="19">
        <f t="shared" si="87"/>
        <v>7995.4559999999765</v>
      </c>
      <c r="AF2780" s="20">
        <v>616.76</v>
      </c>
      <c r="AG2780" s="21"/>
      <c r="AH2780" s="121"/>
    </row>
    <row r="2781" spans="1:34" ht="14.4" thickTop="1" thickBot="1" x14ac:dyDescent="0.3">
      <c r="B2781" s="12">
        <v>42227</v>
      </c>
      <c r="C2781" s="128" t="s">
        <v>11</v>
      </c>
      <c r="D2781" s="70">
        <v>6068.9229999999998</v>
      </c>
      <c r="E2781" s="70">
        <v>5885.5739999999996</v>
      </c>
      <c r="F2781" s="70">
        <v>5744.8019999999997</v>
      </c>
      <c r="G2781" s="70">
        <v>5592.5879999999997</v>
      </c>
      <c r="H2781" s="71">
        <v>5477.3919999999998</v>
      </c>
      <c r="I2781" s="70">
        <v>5376.2330000000002</v>
      </c>
      <c r="J2781" s="70">
        <v>5433.4579999999996</v>
      </c>
      <c r="K2781" s="70">
        <v>5359.9189999999999</v>
      </c>
      <c r="L2781" s="70">
        <v>5496.0290000000005</v>
      </c>
      <c r="M2781" s="70">
        <v>5674.2150000000001</v>
      </c>
      <c r="N2781" s="70">
        <v>5847.0379999999996</v>
      </c>
      <c r="O2781" s="70">
        <v>5981.3710000000001</v>
      </c>
      <c r="P2781" s="70">
        <v>6138.5770000000002</v>
      </c>
      <c r="Q2781" s="70">
        <v>6211.3959999999997</v>
      </c>
      <c r="R2781" s="70">
        <v>6227.5780000000004</v>
      </c>
      <c r="S2781" s="70">
        <v>6174.8680000000004</v>
      </c>
      <c r="T2781" s="70">
        <v>6239.1270000000004</v>
      </c>
      <c r="U2781" s="70">
        <v>6044.1019999999999</v>
      </c>
      <c r="V2781" s="70">
        <v>5949.7460000000001</v>
      </c>
      <c r="W2781" s="71">
        <v>5702.66</v>
      </c>
      <c r="X2781" s="70">
        <v>6339.1120000000001</v>
      </c>
      <c r="Y2781" s="66">
        <v>6561.415</v>
      </c>
      <c r="Z2781" s="70">
        <v>6365.2160000000003</v>
      </c>
      <c r="AA2781" s="70">
        <v>6105.5649999999996</v>
      </c>
      <c r="AB2781" s="72">
        <v>141996.90400000001</v>
      </c>
      <c r="AC2781" s="18" t="str">
        <f t="shared" si="86"/>
        <v>ok</v>
      </c>
      <c r="AE2781" s="19">
        <f t="shared" si="87"/>
        <v>-583.61599999997998</v>
      </c>
      <c r="AF2781" s="20">
        <v>592.11</v>
      </c>
      <c r="AG2781" s="21"/>
      <c r="AH2781" s="121"/>
    </row>
    <row r="2782" spans="1:34" ht="14.4" thickTop="1" thickBot="1" x14ac:dyDescent="0.3">
      <c r="B2782" s="12">
        <v>42228</v>
      </c>
      <c r="C2782" s="128" t="s">
        <v>12</v>
      </c>
      <c r="D2782" s="70">
        <v>5834.1360000000004</v>
      </c>
      <c r="E2782" s="70">
        <v>5695.6319999999996</v>
      </c>
      <c r="F2782" s="70">
        <v>5436.26</v>
      </c>
      <c r="G2782" s="70">
        <v>5299.2129999999997</v>
      </c>
      <c r="H2782" s="71">
        <v>5273.0290000000005</v>
      </c>
      <c r="I2782" s="70">
        <v>5169.8559999999998</v>
      </c>
      <c r="J2782" s="70">
        <v>5327.1859999999997</v>
      </c>
      <c r="K2782" s="70">
        <v>5274.8109999999997</v>
      </c>
      <c r="L2782" s="70">
        <v>5412.4260000000004</v>
      </c>
      <c r="M2782" s="70">
        <v>5625.5550000000003</v>
      </c>
      <c r="N2782" s="70">
        <v>5765.5780000000004</v>
      </c>
      <c r="O2782" s="70">
        <v>5868.4539999999997</v>
      </c>
      <c r="P2782" s="70">
        <v>5869.7309999999998</v>
      </c>
      <c r="Q2782" s="70">
        <v>5943.5969999999998</v>
      </c>
      <c r="R2782" s="70">
        <v>5912.1639999999998</v>
      </c>
      <c r="S2782" s="70">
        <v>5872.6109999999999</v>
      </c>
      <c r="T2782" s="70">
        <v>5852.6440000000002</v>
      </c>
      <c r="U2782" s="70">
        <v>5770.6319999999996</v>
      </c>
      <c r="V2782" s="70">
        <v>5687.9769999999999</v>
      </c>
      <c r="W2782" s="71">
        <v>5564.5820000000003</v>
      </c>
      <c r="X2782" s="66">
        <v>6137.7309999999998</v>
      </c>
      <c r="Y2782" s="70">
        <v>6139.7529999999997</v>
      </c>
      <c r="Z2782" s="70">
        <v>5994.4610000000002</v>
      </c>
      <c r="AA2782" s="70">
        <v>5802.2889999999998</v>
      </c>
      <c r="AB2782" s="72">
        <v>136530.30799999999</v>
      </c>
      <c r="AC2782" s="18" t="str">
        <f t="shared" si="86"/>
        <v>ok</v>
      </c>
      <c r="AE2782" s="19">
        <f t="shared" si="87"/>
        <v>-5466.5960000000196</v>
      </c>
      <c r="AF2782" s="20">
        <v>573.07000000000005</v>
      </c>
      <c r="AG2782" s="21"/>
      <c r="AH2782" s="121"/>
    </row>
    <row r="2783" spans="1:34" ht="14.4" thickTop="1" thickBot="1" x14ac:dyDescent="0.3">
      <c r="B2783" s="12">
        <v>42229</v>
      </c>
      <c r="C2783" s="128" t="s">
        <v>13</v>
      </c>
      <c r="D2783" s="70">
        <v>5442.0410000000002</v>
      </c>
      <c r="E2783" s="70">
        <v>5257.2479999999996</v>
      </c>
      <c r="F2783" s="70">
        <v>5173.7060000000001</v>
      </c>
      <c r="G2783" s="70">
        <v>5084.5240000000003</v>
      </c>
      <c r="H2783" s="71">
        <v>4926.0370000000003</v>
      </c>
      <c r="I2783" s="70">
        <v>5029.0360000000001</v>
      </c>
      <c r="J2783" s="70">
        <v>5157.3469999999998</v>
      </c>
      <c r="K2783" s="70">
        <v>5094.223</v>
      </c>
      <c r="L2783" s="70">
        <v>5211.8879999999999</v>
      </c>
      <c r="M2783" s="70">
        <v>5413.4979999999996</v>
      </c>
      <c r="N2783" s="70">
        <v>5589.2380000000003</v>
      </c>
      <c r="O2783" s="70">
        <v>5752.9830000000002</v>
      </c>
      <c r="P2783" s="70">
        <v>5773.9070000000002</v>
      </c>
      <c r="Q2783" s="70">
        <v>5849.2950000000001</v>
      </c>
      <c r="R2783" s="70">
        <v>5839.3630000000003</v>
      </c>
      <c r="S2783" s="70">
        <v>5934.402</v>
      </c>
      <c r="T2783" s="70">
        <v>5855.6189999999997</v>
      </c>
      <c r="U2783" s="70">
        <v>5773.0060000000003</v>
      </c>
      <c r="V2783" s="70">
        <v>5685.7070000000003</v>
      </c>
      <c r="W2783" s="71">
        <v>5545.7160000000003</v>
      </c>
      <c r="X2783" s="70">
        <v>6209.4449999999997</v>
      </c>
      <c r="Y2783" s="66">
        <v>6381.232</v>
      </c>
      <c r="Z2783" s="70">
        <v>6309.1639999999998</v>
      </c>
      <c r="AA2783" s="70">
        <v>6113.527</v>
      </c>
      <c r="AB2783" s="72">
        <v>134402.152</v>
      </c>
      <c r="AC2783" s="18" t="str">
        <f t="shared" si="86"/>
        <v>ok</v>
      </c>
      <c r="AE2783" s="19">
        <f t="shared" si="87"/>
        <v>-2128.1559999999881</v>
      </c>
      <c r="AF2783" s="20">
        <v>571.20000000000005</v>
      </c>
      <c r="AG2783" s="21"/>
      <c r="AH2783" s="121"/>
    </row>
    <row r="2784" spans="1:34" ht="14.4" thickTop="1" thickBot="1" x14ac:dyDescent="0.3">
      <c r="B2784" s="12">
        <v>42230</v>
      </c>
      <c r="C2784" s="128" t="s">
        <v>14</v>
      </c>
      <c r="D2784" s="70">
        <v>5780.7049999999999</v>
      </c>
      <c r="E2784" s="70">
        <v>5559.1890000000003</v>
      </c>
      <c r="F2784" s="70">
        <v>5379.1710000000003</v>
      </c>
      <c r="G2784" s="70">
        <v>5237.4840000000004</v>
      </c>
      <c r="H2784" s="71">
        <v>5158.0259999999998</v>
      </c>
      <c r="I2784" s="70">
        <v>5119.991</v>
      </c>
      <c r="J2784" s="70">
        <v>5212.6379999999999</v>
      </c>
      <c r="K2784" s="70">
        <v>5144.9759999999997</v>
      </c>
      <c r="L2784" s="70">
        <v>5348.6670000000004</v>
      </c>
      <c r="M2784" s="70">
        <v>5543.0519999999997</v>
      </c>
      <c r="N2784" s="70">
        <v>5699.8209999999999</v>
      </c>
      <c r="O2784" s="70">
        <v>5889.6959999999999</v>
      </c>
      <c r="P2784" s="70">
        <v>5933.607</v>
      </c>
      <c r="Q2784" s="70">
        <v>6059.0770000000002</v>
      </c>
      <c r="R2784" s="70">
        <v>6000.165</v>
      </c>
      <c r="S2784" s="70">
        <v>6059.6310000000003</v>
      </c>
      <c r="T2784" s="70">
        <v>6082.99</v>
      </c>
      <c r="U2784" s="70">
        <v>6015.7060000000001</v>
      </c>
      <c r="V2784" s="70">
        <v>5782.4539999999997</v>
      </c>
      <c r="W2784" s="71">
        <v>5643.1009999999997</v>
      </c>
      <c r="X2784" s="70">
        <v>6293.299</v>
      </c>
      <c r="Y2784" s="66">
        <v>6593.4840000000004</v>
      </c>
      <c r="Z2784" s="70">
        <v>6529.6710000000003</v>
      </c>
      <c r="AA2784" s="70">
        <v>6348.0429999999997</v>
      </c>
      <c r="AB2784" s="72">
        <v>138414.644</v>
      </c>
      <c r="AC2784" s="18" t="str">
        <f t="shared" si="86"/>
        <v>ok</v>
      </c>
      <c r="AE2784" s="19">
        <f t="shared" si="87"/>
        <v>4012.4919999999984</v>
      </c>
      <c r="AF2784" s="20">
        <v>580.92000000000007</v>
      </c>
      <c r="AG2784" s="21"/>
      <c r="AH2784" s="121"/>
    </row>
    <row r="2785" spans="2:34" ht="14.4" thickTop="1" thickBot="1" x14ac:dyDescent="0.3">
      <c r="B2785" s="12">
        <v>42231</v>
      </c>
      <c r="C2785" s="128" t="s">
        <v>15</v>
      </c>
      <c r="D2785" s="70">
        <v>5963.6319999999996</v>
      </c>
      <c r="E2785" s="70">
        <v>5754.0249999999996</v>
      </c>
      <c r="F2785" s="70">
        <v>5635.2839999999997</v>
      </c>
      <c r="G2785" s="70">
        <v>5427.2889999999998</v>
      </c>
      <c r="H2785" s="71">
        <v>5345.6530000000002</v>
      </c>
      <c r="I2785" s="70">
        <v>5298.848</v>
      </c>
      <c r="J2785" s="70">
        <v>5390.6710000000003</v>
      </c>
      <c r="K2785" s="70">
        <v>5155.0690000000004</v>
      </c>
      <c r="L2785" s="70">
        <v>5373.46</v>
      </c>
      <c r="M2785" s="70">
        <v>5502.2070000000003</v>
      </c>
      <c r="N2785" s="70">
        <v>5669.6710000000003</v>
      </c>
      <c r="O2785" s="70">
        <v>5748.17</v>
      </c>
      <c r="P2785" s="70">
        <v>5786.6840000000002</v>
      </c>
      <c r="Q2785" s="70">
        <v>5787.7479999999996</v>
      </c>
      <c r="R2785" s="70">
        <v>5794.6360000000004</v>
      </c>
      <c r="S2785" s="70">
        <v>5792.6</v>
      </c>
      <c r="T2785" s="70">
        <v>5711.3239999999996</v>
      </c>
      <c r="U2785" s="70">
        <v>5680.8450000000003</v>
      </c>
      <c r="V2785" s="70">
        <v>5543.7179999999998</v>
      </c>
      <c r="W2785" s="71">
        <v>5772.6719999999996</v>
      </c>
      <c r="X2785" s="70">
        <v>6504.9110000000001</v>
      </c>
      <c r="Y2785" s="66">
        <v>6706.049</v>
      </c>
      <c r="Z2785" s="70">
        <v>6494.8180000000002</v>
      </c>
      <c r="AA2785" s="70">
        <v>6175.8810000000003</v>
      </c>
      <c r="AB2785" s="72">
        <v>138015.86499999999</v>
      </c>
      <c r="AC2785" s="18" t="str">
        <f t="shared" si="86"/>
        <v>ok</v>
      </c>
      <c r="AE2785" s="19">
        <f t="shared" si="87"/>
        <v>-398.77900000000955</v>
      </c>
      <c r="AF2785" s="20">
        <v>612.43000000000006</v>
      </c>
      <c r="AG2785" s="21"/>
      <c r="AH2785" s="121"/>
    </row>
    <row r="2786" spans="2:34" ht="14.4" thickTop="1" thickBot="1" x14ac:dyDescent="0.3">
      <c r="B2786" s="12">
        <v>42232</v>
      </c>
      <c r="C2786" s="128" t="s">
        <v>16</v>
      </c>
      <c r="D2786" s="70">
        <v>5896.36</v>
      </c>
      <c r="E2786" s="70">
        <v>5606.308</v>
      </c>
      <c r="F2786" s="70">
        <v>5441.68</v>
      </c>
      <c r="G2786" s="70">
        <v>5342.152</v>
      </c>
      <c r="H2786" s="71">
        <v>5226.6000000000004</v>
      </c>
      <c r="I2786" s="70">
        <v>5139.549</v>
      </c>
      <c r="J2786" s="70">
        <v>5080.7039999999997</v>
      </c>
      <c r="K2786" s="70">
        <v>4824.2790000000005</v>
      </c>
      <c r="L2786" s="70">
        <v>4724.0140000000001</v>
      </c>
      <c r="M2786" s="70">
        <v>4851.3909999999996</v>
      </c>
      <c r="N2786" s="70">
        <v>4852.2380000000003</v>
      </c>
      <c r="O2786" s="70">
        <v>4965.0630000000001</v>
      </c>
      <c r="P2786" s="70">
        <v>5040.7420000000002</v>
      </c>
      <c r="Q2786" s="70">
        <v>5132.97</v>
      </c>
      <c r="R2786" s="70">
        <v>5200.9830000000002</v>
      </c>
      <c r="S2786" s="70">
        <v>5203.0510000000004</v>
      </c>
      <c r="T2786" s="70">
        <v>5243.7169999999996</v>
      </c>
      <c r="U2786" s="70">
        <v>5222.0829999999996</v>
      </c>
      <c r="V2786" s="70">
        <v>5200.1760000000004</v>
      </c>
      <c r="W2786" s="71">
        <v>5436.9250000000002</v>
      </c>
      <c r="X2786" s="70">
        <v>6215.7719999999999</v>
      </c>
      <c r="Y2786" s="66">
        <v>6440.1880000000001</v>
      </c>
      <c r="Z2786" s="70">
        <v>6222.2479999999996</v>
      </c>
      <c r="AA2786" s="70">
        <v>5907.4049999999997</v>
      </c>
      <c r="AB2786" s="72">
        <v>128416.598</v>
      </c>
      <c r="AC2786" s="18" t="str">
        <f t="shared" si="86"/>
        <v>ok</v>
      </c>
      <c r="AE2786" s="19">
        <f t="shared" si="87"/>
        <v>-9599.2669999999925</v>
      </c>
      <c r="AF2786" s="20">
        <v>587</v>
      </c>
      <c r="AG2786" s="21"/>
      <c r="AH2786" s="121"/>
    </row>
    <row r="2787" spans="2:34" ht="14.4" thickTop="1" thickBot="1" x14ac:dyDescent="0.3">
      <c r="B2787" s="12">
        <v>42233</v>
      </c>
      <c r="C2787" s="128" t="s">
        <v>17</v>
      </c>
      <c r="D2787" s="70">
        <v>5582.1970000000001</v>
      </c>
      <c r="E2787" s="70">
        <v>5356.0839999999998</v>
      </c>
      <c r="F2787" s="70">
        <v>5204.4549999999999</v>
      </c>
      <c r="G2787" s="70">
        <v>5137.3980000000001</v>
      </c>
      <c r="H2787" s="71">
        <v>5045.8029999999999</v>
      </c>
      <c r="I2787" s="70">
        <v>5037.8779999999997</v>
      </c>
      <c r="J2787" s="70">
        <v>5116.5919999999996</v>
      </c>
      <c r="K2787" s="70">
        <v>5131.4350000000004</v>
      </c>
      <c r="L2787" s="70">
        <v>5245.8339999999998</v>
      </c>
      <c r="M2787" s="70">
        <v>5518.8450000000003</v>
      </c>
      <c r="N2787" s="70">
        <v>5667.4679999999998</v>
      </c>
      <c r="O2787" s="70">
        <v>5779.7079999999996</v>
      </c>
      <c r="P2787" s="70">
        <v>5847.6239999999998</v>
      </c>
      <c r="Q2787" s="70">
        <v>5957.0240000000003</v>
      </c>
      <c r="R2787" s="70">
        <v>5964.45</v>
      </c>
      <c r="S2787" s="70">
        <v>6016.61</v>
      </c>
      <c r="T2787" s="70">
        <v>6029.9189999999999</v>
      </c>
      <c r="U2787" s="70">
        <v>5991.5659999999998</v>
      </c>
      <c r="V2787" s="70">
        <v>5914.451</v>
      </c>
      <c r="W2787" s="71">
        <v>5840.7160000000003</v>
      </c>
      <c r="X2787" s="70">
        <v>6473.9009999999998</v>
      </c>
      <c r="Y2787" s="66">
        <v>6656.0460000000003</v>
      </c>
      <c r="Z2787" s="70">
        <v>6407.8140000000003</v>
      </c>
      <c r="AA2787" s="70">
        <v>6153.1620000000003</v>
      </c>
      <c r="AB2787" s="72">
        <v>137076.98000000001</v>
      </c>
      <c r="AC2787" s="18" t="str">
        <f t="shared" si="86"/>
        <v>ok</v>
      </c>
      <c r="AE2787" s="19">
        <f t="shared" si="87"/>
        <v>8660.3820000000123</v>
      </c>
      <c r="AF2787" s="20">
        <v>595.4</v>
      </c>
      <c r="AG2787" s="21"/>
      <c r="AH2787" s="121"/>
    </row>
    <row r="2788" spans="2:34" ht="14.4" thickTop="1" thickBot="1" x14ac:dyDescent="0.3">
      <c r="B2788" s="12">
        <v>42234</v>
      </c>
      <c r="C2788" s="128" t="s">
        <v>11</v>
      </c>
      <c r="D2788" s="70">
        <v>5840.4129999999996</v>
      </c>
      <c r="E2788" s="70">
        <v>5620.9719999999998</v>
      </c>
      <c r="F2788" s="70">
        <v>5470.3329999999996</v>
      </c>
      <c r="G2788" s="70">
        <v>5394.6610000000001</v>
      </c>
      <c r="H2788" s="71">
        <v>5321.9530000000004</v>
      </c>
      <c r="I2788" s="70">
        <v>5272.4849999999997</v>
      </c>
      <c r="J2788" s="70">
        <v>5340.098</v>
      </c>
      <c r="K2788" s="70">
        <v>5315.2579999999998</v>
      </c>
      <c r="L2788" s="70">
        <v>5394.83</v>
      </c>
      <c r="M2788" s="70">
        <v>5632.1019999999999</v>
      </c>
      <c r="N2788" s="70">
        <v>5696.732</v>
      </c>
      <c r="O2788" s="70">
        <v>5805.3379999999997</v>
      </c>
      <c r="P2788" s="70">
        <v>5931.4769999999999</v>
      </c>
      <c r="Q2788" s="70">
        <v>5991.1329999999998</v>
      </c>
      <c r="R2788" s="70">
        <v>6030.558</v>
      </c>
      <c r="S2788" s="70">
        <v>6050.6790000000001</v>
      </c>
      <c r="T2788" s="70">
        <v>6115.1989999999996</v>
      </c>
      <c r="U2788" s="70">
        <v>6010.0950000000003</v>
      </c>
      <c r="V2788" s="70">
        <v>5921.7740000000003</v>
      </c>
      <c r="W2788" s="71">
        <v>5699.0060000000003</v>
      </c>
      <c r="X2788" s="70">
        <v>6558.1229999999996</v>
      </c>
      <c r="Y2788" s="66">
        <v>6750.6059999999998</v>
      </c>
      <c r="Z2788" s="70">
        <v>6645.2479999999996</v>
      </c>
      <c r="AA2788" s="70">
        <v>6392.902</v>
      </c>
      <c r="AB2788" s="72">
        <v>140201.97500000001</v>
      </c>
      <c r="AC2788" s="18" t="str">
        <f t="shared" si="86"/>
        <v>ok</v>
      </c>
      <c r="AE2788" s="19">
        <f t="shared" si="87"/>
        <v>3124.9949999999953</v>
      </c>
      <c r="AF2788" s="20">
        <v>605.92000000000007</v>
      </c>
      <c r="AG2788" s="21"/>
      <c r="AH2788" s="121"/>
    </row>
    <row r="2789" spans="2:34" ht="14.4" thickTop="1" thickBot="1" x14ac:dyDescent="0.3">
      <c r="B2789" s="12">
        <v>42235</v>
      </c>
      <c r="C2789" s="128" t="s">
        <v>12</v>
      </c>
      <c r="D2789" s="70">
        <v>6052.2380000000003</v>
      </c>
      <c r="E2789" s="70">
        <v>5838.5479999999998</v>
      </c>
      <c r="F2789" s="70">
        <v>5723.2110000000002</v>
      </c>
      <c r="G2789" s="70">
        <v>5569.6660000000002</v>
      </c>
      <c r="H2789" s="71">
        <v>5481.5039999999999</v>
      </c>
      <c r="I2789" s="70">
        <v>5487.1859999999997</v>
      </c>
      <c r="J2789" s="70">
        <v>5526.6930000000002</v>
      </c>
      <c r="K2789" s="70">
        <v>5544.6660000000002</v>
      </c>
      <c r="L2789" s="70">
        <v>5582.7079999999996</v>
      </c>
      <c r="M2789" s="70">
        <v>5830.0590000000002</v>
      </c>
      <c r="N2789" s="70">
        <v>5872.2240000000002</v>
      </c>
      <c r="O2789" s="70">
        <v>6007.4870000000001</v>
      </c>
      <c r="P2789" s="70">
        <v>6066.6909999999998</v>
      </c>
      <c r="Q2789" s="70">
        <v>6173.9849999999997</v>
      </c>
      <c r="R2789" s="70">
        <v>6179.9409999999998</v>
      </c>
      <c r="S2789" s="70">
        <v>6231.5540000000001</v>
      </c>
      <c r="T2789" s="70">
        <v>6282.8649999999998</v>
      </c>
      <c r="U2789" s="70">
        <v>6200.0349999999999</v>
      </c>
      <c r="V2789" s="70">
        <v>6049.9880000000003</v>
      </c>
      <c r="W2789" s="71">
        <v>5748.0780000000004</v>
      </c>
      <c r="X2789" s="70">
        <v>6711.2259999999997</v>
      </c>
      <c r="Y2789" s="66">
        <v>6960.326</v>
      </c>
      <c r="Z2789" s="70">
        <v>6736.375</v>
      </c>
      <c r="AA2789" s="70">
        <v>6432.4719999999998</v>
      </c>
      <c r="AB2789" s="72">
        <v>144289.726</v>
      </c>
      <c r="AC2789" s="18" t="str">
        <f t="shared" si="86"/>
        <v>ok</v>
      </c>
      <c r="AE2789" s="19">
        <f t="shared" si="87"/>
        <v>4087.7509999999893</v>
      </c>
      <c r="AF2789" s="20">
        <v>630.09000000000015</v>
      </c>
      <c r="AG2789" s="21"/>
      <c r="AH2789" s="121"/>
    </row>
    <row r="2790" spans="2:34" ht="14.4" thickTop="1" thickBot="1" x14ac:dyDescent="0.3">
      <c r="B2790" s="12">
        <v>42236</v>
      </c>
      <c r="C2790" s="128" t="s">
        <v>13</v>
      </c>
      <c r="D2790" s="70">
        <v>6154.902</v>
      </c>
      <c r="E2790" s="70">
        <v>5991.2629999999999</v>
      </c>
      <c r="F2790" s="70">
        <v>5817.335</v>
      </c>
      <c r="G2790" s="70">
        <v>5770.28</v>
      </c>
      <c r="H2790" s="71">
        <v>5759.6509999999998</v>
      </c>
      <c r="I2790" s="70">
        <v>5707.3829999999998</v>
      </c>
      <c r="J2790" s="70">
        <v>5794.9260000000004</v>
      </c>
      <c r="K2790" s="70">
        <v>5581.0190000000002</v>
      </c>
      <c r="L2790" s="70">
        <v>5643.8630000000003</v>
      </c>
      <c r="M2790" s="70">
        <v>5881.77</v>
      </c>
      <c r="N2790" s="70">
        <v>6101.1930000000002</v>
      </c>
      <c r="O2790" s="70">
        <v>6202.549</v>
      </c>
      <c r="P2790" s="70">
        <v>6284.0910000000003</v>
      </c>
      <c r="Q2790" s="70">
        <v>6395.8940000000002</v>
      </c>
      <c r="R2790" s="70">
        <v>6402.915</v>
      </c>
      <c r="S2790" s="70">
        <v>6308.9459999999999</v>
      </c>
      <c r="T2790" s="70">
        <v>6280.2839999999997</v>
      </c>
      <c r="U2790" s="70">
        <v>6293.6319999999996</v>
      </c>
      <c r="V2790" s="70">
        <v>6117.11</v>
      </c>
      <c r="W2790" s="71">
        <v>5949.3760000000002</v>
      </c>
      <c r="X2790" s="66">
        <v>6797.9</v>
      </c>
      <c r="Y2790" s="70">
        <v>6816.2389999999996</v>
      </c>
      <c r="Z2790" s="70">
        <v>6736.7690000000002</v>
      </c>
      <c r="AA2790" s="70">
        <v>6576.683</v>
      </c>
      <c r="AB2790" s="72">
        <v>147365.973</v>
      </c>
      <c r="AC2790" s="18" t="str">
        <f t="shared" si="86"/>
        <v>ok</v>
      </c>
      <c r="AE2790" s="19">
        <f t="shared" si="87"/>
        <v>3076.247000000003</v>
      </c>
      <c r="AF2790" s="20">
        <v>638.15999999999985</v>
      </c>
      <c r="AG2790" s="21"/>
      <c r="AH2790" s="121"/>
    </row>
    <row r="2791" spans="2:34" ht="14.4" thickTop="1" thickBot="1" x14ac:dyDescent="0.3">
      <c r="B2791" s="12">
        <v>42237</v>
      </c>
      <c r="C2791" s="128" t="s">
        <v>14</v>
      </c>
      <c r="D2791" s="70">
        <v>6217.7539999999999</v>
      </c>
      <c r="E2791" s="70">
        <v>5998.7160000000003</v>
      </c>
      <c r="F2791" s="70">
        <v>5776.6009999999997</v>
      </c>
      <c r="G2791" s="70">
        <v>5706.2550000000001</v>
      </c>
      <c r="H2791" s="71">
        <v>5685.7460000000001</v>
      </c>
      <c r="I2791" s="70">
        <v>5638.7120000000004</v>
      </c>
      <c r="J2791" s="70">
        <v>5861.134</v>
      </c>
      <c r="K2791" s="70">
        <v>5610.88</v>
      </c>
      <c r="L2791" s="70">
        <v>5642.99</v>
      </c>
      <c r="M2791" s="70">
        <v>5881.5320000000002</v>
      </c>
      <c r="N2791" s="70">
        <v>5924.4260000000004</v>
      </c>
      <c r="O2791" s="70">
        <v>6062.99</v>
      </c>
      <c r="P2791" s="70">
        <v>6135.72</v>
      </c>
      <c r="Q2791" s="70">
        <v>6229.12</v>
      </c>
      <c r="R2791" s="70">
        <v>6250.0780000000004</v>
      </c>
      <c r="S2791" s="70">
        <v>6322.9269999999997</v>
      </c>
      <c r="T2791" s="70">
        <v>6144.9610000000002</v>
      </c>
      <c r="U2791" s="70">
        <v>6036.9219999999996</v>
      </c>
      <c r="V2791" s="70">
        <v>5873.241</v>
      </c>
      <c r="W2791" s="71">
        <v>5795.42</v>
      </c>
      <c r="X2791" s="70">
        <v>6448.9549999999999</v>
      </c>
      <c r="Y2791" s="66">
        <v>6452.2020000000002</v>
      </c>
      <c r="Z2791" s="70">
        <v>6368.08</v>
      </c>
      <c r="AA2791" s="70">
        <v>6253.0240000000003</v>
      </c>
      <c r="AB2791" s="72">
        <v>144318.386</v>
      </c>
      <c r="AC2791" s="18" t="str">
        <f t="shared" si="86"/>
        <v>ok</v>
      </c>
      <c r="AE2791" s="19">
        <f t="shared" si="87"/>
        <v>-3047.5869999999995</v>
      </c>
      <c r="AF2791" s="20">
        <v>610.69000000000005</v>
      </c>
      <c r="AG2791" s="21"/>
      <c r="AH2791" s="121"/>
    </row>
    <row r="2792" spans="2:34" ht="14.4" thickTop="1" thickBot="1" x14ac:dyDescent="0.3">
      <c r="B2792" s="12">
        <v>42238</v>
      </c>
      <c r="C2792" s="128" t="s">
        <v>15</v>
      </c>
      <c r="D2792" s="70">
        <v>5924.268</v>
      </c>
      <c r="E2792" s="70">
        <v>5729.393</v>
      </c>
      <c r="F2792" s="70">
        <v>5521.55</v>
      </c>
      <c r="G2792" s="70">
        <v>5466.2939999999999</v>
      </c>
      <c r="H2792" s="71">
        <v>5362.2120000000004</v>
      </c>
      <c r="I2792" s="70">
        <v>5341.47</v>
      </c>
      <c r="J2792" s="70">
        <v>5343.2389999999996</v>
      </c>
      <c r="K2792" s="70">
        <v>5220.7359999999999</v>
      </c>
      <c r="L2792" s="70">
        <v>5287.6059999999998</v>
      </c>
      <c r="M2792" s="70">
        <v>5475.2250000000004</v>
      </c>
      <c r="N2792" s="70">
        <v>5547.6120000000001</v>
      </c>
      <c r="O2792" s="70">
        <v>5599.4939999999997</v>
      </c>
      <c r="P2792" s="70">
        <v>5695.4650000000001</v>
      </c>
      <c r="Q2792" s="70">
        <v>5735.8490000000002</v>
      </c>
      <c r="R2792" s="70">
        <v>5789.2520000000004</v>
      </c>
      <c r="S2792" s="70">
        <v>5697.2020000000002</v>
      </c>
      <c r="T2792" s="70">
        <v>5774.3829999999998</v>
      </c>
      <c r="U2792" s="70">
        <v>5697.6260000000002</v>
      </c>
      <c r="V2792" s="70">
        <v>5653.66</v>
      </c>
      <c r="W2792" s="71">
        <v>5892.4780000000001</v>
      </c>
      <c r="X2792" s="70">
        <v>6686.3159999999998</v>
      </c>
      <c r="Y2792" s="66">
        <v>6755.1670000000004</v>
      </c>
      <c r="Z2792" s="70">
        <v>6478.8159999999998</v>
      </c>
      <c r="AA2792" s="70">
        <v>6162.94</v>
      </c>
      <c r="AB2792" s="72">
        <v>137838.253</v>
      </c>
      <c r="AC2792" s="18" t="str">
        <f t="shared" si="86"/>
        <v>ok</v>
      </c>
      <c r="AE2792" s="19">
        <f t="shared" si="87"/>
        <v>-6480.1330000000016</v>
      </c>
      <c r="AF2792" s="20">
        <v>595.70000000000005</v>
      </c>
      <c r="AG2792" s="21"/>
      <c r="AH2792" s="121"/>
    </row>
    <row r="2793" spans="2:34" ht="14.4" thickTop="1" thickBot="1" x14ac:dyDescent="0.3">
      <c r="B2793" s="12">
        <v>42239</v>
      </c>
      <c r="C2793" s="128" t="s">
        <v>16</v>
      </c>
      <c r="D2793" s="70">
        <v>5890.924</v>
      </c>
      <c r="E2793" s="70">
        <v>5620.9589999999998</v>
      </c>
      <c r="F2793" s="70">
        <v>5499.6120000000001</v>
      </c>
      <c r="G2793" s="70">
        <v>5450.3940000000002</v>
      </c>
      <c r="H2793" s="71">
        <v>5329.22</v>
      </c>
      <c r="I2793" s="70">
        <v>5260.2849999999999</v>
      </c>
      <c r="J2793" s="70">
        <v>5204.0429999999997</v>
      </c>
      <c r="K2793" s="70">
        <v>4967.1909999999998</v>
      </c>
      <c r="L2793" s="70">
        <v>4858.6570000000002</v>
      </c>
      <c r="M2793" s="70">
        <v>5006.2079999999996</v>
      </c>
      <c r="N2793" s="70">
        <v>5153.674</v>
      </c>
      <c r="O2793" s="70">
        <v>5208.5050000000001</v>
      </c>
      <c r="P2793" s="70">
        <v>5264.0879999999997</v>
      </c>
      <c r="Q2793" s="70">
        <v>5353.415</v>
      </c>
      <c r="R2793" s="70">
        <v>5363.0339999999997</v>
      </c>
      <c r="S2793" s="70">
        <v>5367.4059999999999</v>
      </c>
      <c r="T2793" s="70">
        <v>5393.79</v>
      </c>
      <c r="U2793" s="70">
        <v>5412.9589999999998</v>
      </c>
      <c r="V2793" s="70">
        <v>5361.5460000000003</v>
      </c>
      <c r="W2793" s="71">
        <v>5643.0450000000001</v>
      </c>
      <c r="X2793" s="70">
        <v>6532.3190000000004</v>
      </c>
      <c r="Y2793" s="66">
        <v>6748.5330000000004</v>
      </c>
      <c r="Z2793" s="70">
        <v>6580.4260000000004</v>
      </c>
      <c r="AA2793" s="70">
        <v>6053.83</v>
      </c>
      <c r="AB2793" s="72">
        <v>132524.06299999999</v>
      </c>
      <c r="AC2793" s="18" t="str">
        <f t="shared" si="86"/>
        <v>ok</v>
      </c>
      <c r="AE2793" s="19">
        <f t="shared" si="87"/>
        <v>-5314.1900000000023</v>
      </c>
      <c r="AF2793" s="20">
        <v>617.35</v>
      </c>
      <c r="AG2793" s="21"/>
      <c r="AH2793" s="121"/>
    </row>
    <row r="2794" spans="2:34" ht="14.4" thickTop="1" thickBot="1" x14ac:dyDescent="0.3">
      <c r="B2794" s="12">
        <v>42240</v>
      </c>
      <c r="C2794" s="128" t="s">
        <v>17</v>
      </c>
      <c r="D2794" s="70">
        <v>5695.6629999999996</v>
      </c>
      <c r="E2794" s="70">
        <v>5505.68</v>
      </c>
      <c r="F2794" s="70">
        <v>5435.6459999999997</v>
      </c>
      <c r="G2794" s="70">
        <v>5308.6459999999997</v>
      </c>
      <c r="H2794" s="71">
        <v>5269.9179999999997</v>
      </c>
      <c r="I2794" s="70">
        <v>5275.1779999999999</v>
      </c>
      <c r="J2794" s="70">
        <v>5412.442</v>
      </c>
      <c r="K2794" s="70">
        <v>5405.817</v>
      </c>
      <c r="L2794" s="70">
        <v>5372.3339999999998</v>
      </c>
      <c r="M2794" s="70">
        <v>5626.8289999999997</v>
      </c>
      <c r="N2794" s="70">
        <v>5803.8980000000001</v>
      </c>
      <c r="O2794" s="70">
        <v>5928.8639999999996</v>
      </c>
      <c r="P2794" s="70">
        <v>6016.6139999999996</v>
      </c>
      <c r="Q2794" s="70">
        <v>6052.759</v>
      </c>
      <c r="R2794" s="70">
        <v>6116.3519999999999</v>
      </c>
      <c r="S2794" s="70">
        <v>6173.0529999999999</v>
      </c>
      <c r="T2794" s="70">
        <v>6190.21</v>
      </c>
      <c r="U2794" s="70">
        <v>6141.2150000000001</v>
      </c>
      <c r="V2794" s="70">
        <v>5922.8159999999998</v>
      </c>
      <c r="W2794" s="71">
        <v>5866.2870000000003</v>
      </c>
      <c r="X2794" s="70">
        <v>6634.68</v>
      </c>
      <c r="Y2794" s="66">
        <v>6793.8559999999998</v>
      </c>
      <c r="Z2794" s="70">
        <v>6577.2160000000003</v>
      </c>
      <c r="AA2794" s="70">
        <v>6252.3379999999997</v>
      </c>
      <c r="AB2794" s="72">
        <v>140778.31099999999</v>
      </c>
      <c r="AC2794" s="18" t="str">
        <f t="shared" si="86"/>
        <v>ok</v>
      </c>
      <c r="AE2794" s="19">
        <f t="shared" si="87"/>
        <v>8254.2479999999923</v>
      </c>
      <c r="AF2794" s="20">
        <v>615.54999999999995</v>
      </c>
      <c r="AG2794" s="21"/>
      <c r="AH2794" s="121"/>
    </row>
    <row r="2795" spans="2:34" ht="14.4" thickTop="1" thickBot="1" x14ac:dyDescent="0.3">
      <c r="B2795" s="12">
        <v>42241</v>
      </c>
      <c r="C2795" s="128" t="s">
        <v>11</v>
      </c>
      <c r="D2795" s="70">
        <v>5956.2139999999999</v>
      </c>
      <c r="E2795" s="70">
        <v>5742.7079999999996</v>
      </c>
      <c r="F2795" s="70">
        <v>5578.7160000000003</v>
      </c>
      <c r="G2795" s="70">
        <v>5470.2110000000002</v>
      </c>
      <c r="H2795" s="71">
        <v>5336.8760000000002</v>
      </c>
      <c r="I2795" s="70">
        <v>5407.4639999999999</v>
      </c>
      <c r="J2795" s="70">
        <v>5540.1260000000002</v>
      </c>
      <c r="K2795" s="70">
        <v>5486.44</v>
      </c>
      <c r="L2795" s="70">
        <v>5324.0709999999999</v>
      </c>
      <c r="M2795" s="70">
        <v>5610.8389999999999</v>
      </c>
      <c r="N2795" s="70">
        <v>5773.6049999999996</v>
      </c>
      <c r="O2795" s="70">
        <v>5887.0959999999995</v>
      </c>
      <c r="P2795" s="70">
        <v>5927.79</v>
      </c>
      <c r="Q2795" s="70">
        <v>6038.0029999999997</v>
      </c>
      <c r="R2795" s="70">
        <v>5928.6350000000002</v>
      </c>
      <c r="S2795" s="70">
        <v>6050.5370000000003</v>
      </c>
      <c r="T2795" s="70">
        <v>6029.9920000000002</v>
      </c>
      <c r="U2795" s="70">
        <v>5915.9089999999997</v>
      </c>
      <c r="V2795" s="70">
        <v>5879.0690000000004</v>
      </c>
      <c r="W2795" s="71">
        <v>5726.1459999999997</v>
      </c>
      <c r="X2795" s="66">
        <v>6364.7640000000001</v>
      </c>
      <c r="Y2795" s="70">
        <v>6469.0730000000003</v>
      </c>
      <c r="Z2795" s="70">
        <v>6263.7139999999999</v>
      </c>
      <c r="AA2795" s="70">
        <v>6032.5870000000004</v>
      </c>
      <c r="AB2795" s="72">
        <v>139740.58499999999</v>
      </c>
      <c r="AC2795" s="18" t="str">
        <f t="shared" si="86"/>
        <v>ok</v>
      </c>
      <c r="AE2795" s="19">
        <f t="shared" si="87"/>
        <v>-1037.7259999999951</v>
      </c>
      <c r="AF2795" s="20">
        <v>600.9899999999999</v>
      </c>
      <c r="AG2795" s="21"/>
      <c r="AH2795" s="121"/>
    </row>
    <row r="2796" spans="2:34" ht="14.4" thickTop="1" thickBot="1" x14ac:dyDescent="0.3">
      <c r="B2796" s="12">
        <v>42242</v>
      </c>
      <c r="C2796" s="128" t="s">
        <v>12</v>
      </c>
      <c r="D2796" s="70">
        <v>5602.933</v>
      </c>
      <c r="E2796" s="70">
        <v>5444.8909999999996</v>
      </c>
      <c r="F2796" s="70">
        <v>5319.1610000000001</v>
      </c>
      <c r="G2796" s="70">
        <v>5263.17</v>
      </c>
      <c r="H2796" s="71">
        <v>5200.0609999999997</v>
      </c>
      <c r="I2796" s="70">
        <v>5156.5349999999999</v>
      </c>
      <c r="J2796" s="70">
        <v>5378.4030000000002</v>
      </c>
      <c r="K2796" s="70">
        <v>5339.21</v>
      </c>
      <c r="L2796" s="70">
        <v>5363.21</v>
      </c>
      <c r="M2796" s="70">
        <v>5507.7749999999996</v>
      </c>
      <c r="N2796" s="70">
        <v>5625.8050000000003</v>
      </c>
      <c r="O2796" s="70">
        <v>5693.8040000000001</v>
      </c>
      <c r="P2796" s="70">
        <v>5803.4620000000004</v>
      </c>
      <c r="Q2796" s="70">
        <v>5736.0940000000001</v>
      </c>
      <c r="R2796" s="70">
        <v>5701.8620000000001</v>
      </c>
      <c r="S2796" s="70">
        <v>5945.9949999999999</v>
      </c>
      <c r="T2796" s="70">
        <v>5948.6270000000004</v>
      </c>
      <c r="U2796" s="70">
        <v>5774.5690000000004</v>
      </c>
      <c r="V2796" s="70">
        <v>5671.509</v>
      </c>
      <c r="W2796" s="71">
        <v>5733.8130000000001</v>
      </c>
      <c r="X2796" s="66">
        <v>6389.8059999999996</v>
      </c>
      <c r="Y2796" s="70">
        <v>6346.2219999999998</v>
      </c>
      <c r="Z2796" s="70">
        <v>6117.7129999999997</v>
      </c>
      <c r="AA2796" s="70">
        <v>5921.442</v>
      </c>
      <c r="AB2796" s="72">
        <v>135986.07199999999</v>
      </c>
      <c r="AC2796" s="18" t="str">
        <f t="shared" si="86"/>
        <v>ok</v>
      </c>
      <c r="AE2796" s="19">
        <f t="shared" si="87"/>
        <v>-3754.5130000000063</v>
      </c>
      <c r="AF2796" s="20">
        <v>573.83999999999992</v>
      </c>
      <c r="AG2796" s="21"/>
      <c r="AH2796" s="121"/>
    </row>
    <row r="2797" spans="2:34" ht="14.4" thickTop="1" thickBot="1" x14ac:dyDescent="0.3">
      <c r="B2797" s="12">
        <v>42243</v>
      </c>
      <c r="C2797" s="128" t="s">
        <v>13</v>
      </c>
      <c r="D2797" s="70">
        <v>5486.482</v>
      </c>
      <c r="E2797" s="70">
        <v>5281.8530000000001</v>
      </c>
      <c r="F2797" s="70">
        <v>5162.1019999999999</v>
      </c>
      <c r="G2797" s="70">
        <v>5138.6890000000003</v>
      </c>
      <c r="H2797" s="71">
        <v>5059.0259999999998</v>
      </c>
      <c r="I2797" s="70">
        <v>5113.7669999999998</v>
      </c>
      <c r="J2797" s="70">
        <v>5324.6610000000001</v>
      </c>
      <c r="K2797" s="70">
        <v>5238.4269999999997</v>
      </c>
      <c r="L2797" s="70">
        <v>5197.6760000000004</v>
      </c>
      <c r="M2797" s="70">
        <v>5361.7780000000002</v>
      </c>
      <c r="N2797" s="70">
        <v>5561.0649999999996</v>
      </c>
      <c r="O2797" s="70">
        <v>5710.4309999999996</v>
      </c>
      <c r="P2797" s="70">
        <v>5760.7420000000002</v>
      </c>
      <c r="Q2797" s="70">
        <v>5825.23</v>
      </c>
      <c r="R2797" s="70">
        <v>5886.4059999999999</v>
      </c>
      <c r="S2797" s="70">
        <v>5915.24</v>
      </c>
      <c r="T2797" s="70">
        <v>5943.26</v>
      </c>
      <c r="U2797" s="70">
        <v>5846.55</v>
      </c>
      <c r="V2797" s="70">
        <v>5702.0879999999997</v>
      </c>
      <c r="W2797" s="71">
        <v>5587.35</v>
      </c>
      <c r="X2797" s="66">
        <v>6252.8440000000001</v>
      </c>
      <c r="Y2797" s="70">
        <v>6280.2960000000003</v>
      </c>
      <c r="Z2797" s="70">
        <v>6035.1750000000002</v>
      </c>
      <c r="AA2797" s="70">
        <v>5780.0379999999996</v>
      </c>
      <c r="AB2797" s="72">
        <v>134451.17600000001</v>
      </c>
      <c r="AC2797" s="18" t="str">
        <f t="shared" si="86"/>
        <v>ok</v>
      </c>
      <c r="AE2797" s="19">
        <f t="shared" si="87"/>
        <v>-1534.8959999999788</v>
      </c>
      <c r="AF2797" s="20">
        <v>565.82000000000005</v>
      </c>
      <c r="AG2797" s="21"/>
      <c r="AH2797" s="121"/>
    </row>
    <row r="2798" spans="2:34" ht="14.4" thickTop="1" thickBot="1" x14ac:dyDescent="0.3">
      <c r="B2798" s="12">
        <v>42244</v>
      </c>
      <c r="C2798" s="128" t="s">
        <v>14</v>
      </c>
      <c r="D2798" s="70">
        <v>5411.4880000000003</v>
      </c>
      <c r="E2798" s="70">
        <v>5217.0630000000001</v>
      </c>
      <c r="F2798" s="70">
        <v>5180.8459999999995</v>
      </c>
      <c r="G2798" s="70">
        <v>5033.7950000000001</v>
      </c>
      <c r="H2798" s="71">
        <v>5013.7709999999997</v>
      </c>
      <c r="I2798" s="70">
        <v>5014.442</v>
      </c>
      <c r="J2798" s="70">
        <v>5248.8019999999997</v>
      </c>
      <c r="K2798" s="70">
        <v>5264.4610000000002</v>
      </c>
      <c r="L2798" s="70">
        <v>5215.4690000000001</v>
      </c>
      <c r="M2798" s="70">
        <v>5316.2389999999996</v>
      </c>
      <c r="N2798" s="70">
        <v>5523.0919999999996</v>
      </c>
      <c r="O2798" s="70">
        <v>5676.2749999999996</v>
      </c>
      <c r="P2798" s="70">
        <v>5734.7</v>
      </c>
      <c r="Q2798" s="70">
        <v>5688.8729999999996</v>
      </c>
      <c r="R2798" s="70">
        <v>5728.0450000000001</v>
      </c>
      <c r="S2798" s="70">
        <v>5773.14</v>
      </c>
      <c r="T2798" s="70">
        <v>5740.1629999999996</v>
      </c>
      <c r="U2798" s="70">
        <v>5653.9880000000003</v>
      </c>
      <c r="V2798" s="70">
        <v>5464.0039999999999</v>
      </c>
      <c r="W2798" s="71">
        <v>5492.616</v>
      </c>
      <c r="X2798" s="66">
        <v>6204.8450000000003</v>
      </c>
      <c r="Y2798" s="70">
        <v>6153.3050000000003</v>
      </c>
      <c r="Z2798" s="70">
        <v>6093.9669999999996</v>
      </c>
      <c r="AA2798" s="70">
        <v>5854.6350000000002</v>
      </c>
      <c r="AB2798" s="72">
        <v>132698.024</v>
      </c>
      <c r="AC2798" s="18" t="str">
        <f t="shared" si="86"/>
        <v>ok</v>
      </c>
      <c r="AE2798" s="19">
        <f t="shared" si="87"/>
        <v>-1753.1520000000019</v>
      </c>
      <c r="AF2798" s="20">
        <v>571.85</v>
      </c>
      <c r="AG2798" s="21"/>
      <c r="AH2798" s="121"/>
    </row>
    <row r="2799" spans="2:34" ht="14.4" thickTop="1" thickBot="1" x14ac:dyDescent="0.3">
      <c r="B2799" s="12">
        <v>42245</v>
      </c>
      <c r="C2799" s="128" t="s">
        <v>15</v>
      </c>
      <c r="D2799" s="70">
        <v>5519.2430000000004</v>
      </c>
      <c r="E2799" s="70">
        <v>5222.3090000000002</v>
      </c>
      <c r="F2799" s="70">
        <v>5119.0910000000003</v>
      </c>
      <c r="G2799" s="70">
        <v>4985.9979999999996</v>
      </c>
      <c r="H2799" s="71">
        <v>4973.5820000000003</v>
      </c>
      <c r="I2799" s="70">
        <v>4971.3760000000002</v>
      </c>
      <c r="J2799" s="70">
        <v>5004.5810000000001</v>
      </c>
      <c r="K2799" s="70">
        <v>4964.723</v>
      </c>
      <c r="L2799" s="70">
        <v>5011.1499999999996</v>
      </c>
      <c r="M2799" s="70">
        <v>5266.8490000000002</v>
      </c>
      <c r="N2799" s="70">
        <v>5425.3149999999996</v>
      </c>
      <c r="O2799" s="70">
        <v>5547.5929999999998</v>
      </c>
      <c r="P2799" s="70">
        <v>5616.4139999999998</v>
      </c>
      <c r="Q2799" s="70">
        <v>5572.893</v>
      </c>
      <c r="R2799" s="70">
        <v>5581.6719999999996</v>
      </c>
      <c r="S2799" s="70">
        <v>5491.2790000000005</v>
      </c>
      <c r="T2799" s="70">
        <v>5429.0290000000005</v>
      </c>
      <c r="U2799" s="70">
        <v>5455.7250000000004</v>
      </c>
      <c r="V2799" s="70">
        <v>5485.0510000000004</v>
      </c>
      <c r="W2799" s="71">
        <v>5730.5190000000002</v>
      </c>
      <c r="X2799" s="66">
        <v>6523.0820000000003</v>
      </c>
      <c r="Y2799" s="70">
        <v>6436.3739999999998</v>
      </c>
      <c r="Z2799" s="70">
        <v>6104.0240000000003</v>
      </c>
      <c r="AA2799" s="70">
        <v>5811.4870000000001</v>
      </c>
      <c r="AB2799" s="72">
        <v>131249.359</v>
      </c>
      <c r="AC2799" s="18" t="str">
        <f t="shared" si="86"/>
        <v>ok</v>
      </c>
      <c r="AE2799" s="19">
        <f t="shared" si="87"/>
        <v>-1448.6650000000081</v>
      </c>
      <c r="AF2799" s="20">
        <v>576.53</v>
      </c>
      <c r="AG2799" s="21"/>
      <c r="AH2799" s="121"/>
    </row>
    <row r="2800" spans="2:34" ht="14.4" thickTop="1" thickBot="1" x14ac:dyDescent="0.3">
      <c r="B2800" s="12">
        <v>42246</v>
      </c>
      <c r="C2800" s="128" t="s">
        <v>16</v>
      </c>
      <c r="D2800" s="70">
        <v>5443.4359999999997</v>
      </c>
      <c r="E2800" s="70">
        <v>5172.3639999999996</v>
      </c>
      <c r="F2800" s="70">
        <v>5083.3810000000003</v>
      </c>
      <c r="G2800" s="70">
        <v>5031.4570000000003</v>
      </c>
      <c r="H2800" s="71">
        <v>4872.8249999999998</v>
      </c>
      <c r="I2800" s="70">
        <v>4887.3220000000001</v>
      </c>
      <c r="J2800" s="70">
        <v>4814.1670000000004</v>
      </c>
      <c r="K2800" s="70">
        <v>4665.4390000000003</v>
      </c>
      <c r="L2800" s="70">
        <v>4697.1819999999998</v>
      </c>
      <c r="M2800" s="70">
        <v>4749.1080000000002</v>
      </c>
      <c r="N2800" s="70">
        <v>4900.7129999999997</v>
      </c>
      <c r="O2800" s="70">
        <v>4988.8</v>
      </c>
      <c r="P2800" s="70">
        <v>4966.3689999999997</v>
      </c>
      <c r="Q2800" s="70">
        <v>5076.0450000000001</v>
      </c>
      <c r="R2800" s="70">
        <v>5023.8389999999999</v>
      </c>
      <c r="S2800" s="70">
        <v>5021.6059999999998</v>
      </c>
      <c r="T2800" s="70">
        <v>5070.09</v>
      </c>
      <c r="U2800" s="70">
        <v>5171.473</v>
      </c>
      <c r="V2800" s="70">
        <v>5170.8789999999999</v>
      </c>
      <c r="W2800" s="71">
        <v>5453.9610000000002</v>
      </c>
      <c r="X2800" s="70">
        <v>6283.5950000000003</v>
      </c>
      <c r="Y2800" s="66">
        <v>6397.0770000000002</v>
      </c>
      <c r="Z2800" s="70">
        <v>6236.0929999999998</v>
      </c>
      <c r="AA2800" s="70">
        <v>5769.8909999999996</v>
      </c>
      <c r="AB2800" s="72">
        <v>124947.11199999999</v>
      </c>
      <c r="AC2800" s="18" t="str">
        <f t="shared" si="86"/>
        <v>ok</v>
      </c>
      <c r="AE2800" s="19">
        <f t="shared" si="87"/>
        <v>-6302.247000000003</v>
      </c>
      <c r="AF2800" s="20">
        <v>579.49</v>
      </c>
      <c r="AG2800" s="21"/>
      <c r="AH2800" s="121"/>
    </row>
    <row r="2801" spans="1:34" ht="14.4" thickTop="1" thickBot="1" x14ac:dyDescent="0.3">
      <c r="B2801" s="12">
        <v>42247</v>
      </c>
      <c r="C2801" s="128" t="s">
        <v>17</v>
      </c>
      <c r="D2801" s="70">
        <v>5319.8329999999996</v>
      </c>
      <c r="E2801" s="70">
        <v>5251.6419999999998</v>
      </c>
      <c r="F2801" s="70">
        <v>5103.7020000000002</v>
      </c>
      <c r="G2801" s="70">
        <v>4973.4179999999997</v>
      </c>
      <c r="H2801" s="71">
        <v>4934.2950000000001</v>
      </c>
      <c r="I2801" s="70">
        <v>4951.6670000000004</v>
      </c>
      <c r="J2801" s="70">
        <v>5141.1220000000003</v>
      </c>
      <c r="K2801" s="70">
        <v>5169.6310000000003</v>
      </c>
      <c r="L2801" s="70">
        <v>5202.8059999999996</v>
      </c>
      <c r="M2801" s="70">
        <v>5338.9939999999997</v>
      </c>
      <c r="N2801" s="70">
        <v>5578.317</v>
      </c>
      <c r="O2801" s="70">
        <v>5667.5169999999998</v>
      </c>
      <c r="P2801" s="70">
        <v>5758.85</v>
      </c>
      <c r="Q2801" s="70">
        <v>5885.6440000000002</v>
      </c>
      <c r="R2801" s="70">
        <v>5900.268</v>
      </c>
      <c r="S2801" s="70">
        <v>5959.3019999999997</v>
      </c>
      <c r="T2801" s="70">
        <v>6029.5780000000004</v>
      </c>
      <c r="U2801" s="70">
        <v>5961.7640000000001</v>
      </c>
      <c r="V2801" s="70">
        <v>5750.7550000000001</v>
      </c>
      <c r="W2801" s="71">
        <v>5843.8159999999998</v>
      </c>
      <c r="X2801" s="70">
        <v>6548.7370000000001</v>
      </c>
      <c r="Y2801" s="66">
        <v>6576.4830000000002</v>
      </c>
      <c r="Z2801" s="70">
        <v>6324.7749999999996</v>
      </c>
      <c r="AA2801" s="70">
        <v>5961.643</v>
      </c>
      <c r="AB2801" s="72">
        <v>135134.55900000001</v>
      </c>
      <c r="AC2801" s="18" t="str">
        <f t="shared" si="86"/>
        <v>ok</v>
      </c>
      <c r="AE2801" s="19">
        <f t="shared" si="87"/>
        <v>10187.447000000015</v>
      </c>
      <c r="AF2801" s="20">
        <v>603.0200000000001</v>
      </c>
      <c r="AG2801" s="21"/>
      <c r="AH2801" s="121"/>
    </row>
    <row r="2802" spans="1:34" ht="14.4" thickTop="1" thickBot="1" x14ac:dyDescent="0.3">
      <c r="A2802" s="11" t="s">
        <v>25</v>
      </c>
      <c r="B2802" s="12">
        <v>42248</v>
      </c>
      <c r="C2802" s="128" t="s">
        <v>11</v>
      </c>
      <c r="D2802" s="153">
        <v>5731.2460000000001</v>
      </c>
      <c r="E2802" s="153">
        <v>5347.1049999999996</v>
      </c>
      <c r="F2802" s="153">
        <v>5258.3289999999997</v>
      </c>
      <c r="G2802" s="153">
        <v>5176.3909999999996</v>
      </c>
      <c r="H2802" s="154">
        <v>5132.768</v>
      </c>
      <c r="I2802" s="153">
        <v>5111.308</v>
      </c>
      <c r="J2802" s="153">
        <v>5290.0140000000001</v>
      </c>
      <c r="K2802" s="153">
        <v>5296.6120000000001</v>
      </c>
      <c r="L2802" s="153">
        <v>5179.951</v>
      </c>
      <c r="M2802" s="153">
        <v>5425.1710000000003</v>
      </c>
      <c r="N2802" s="153">
        <v>5566.4359999999997</v>
      </c>
      <c r="O2802" s="153">
        <v>5770.5780000000004</v>
      </c>
      <c r="P2802" s="153">
        <v>5817.2529999999997</v>
      </c>
      <c r="Q2802" s="153">
        <v>5904.2290000000003</v>
      </c>
      <c r="R2802" s="153">
        <v>5947.4979999999996</v>
      </c>
      <c r="S2802" s="153">
        <v>6000.5540000000001</v>
      </c>
      <c r="T2802" s="153">
        <v>6000.3620000000001</v>
      </c>
      <c r="U2802" s="153">
        <v>6057.4870000000001</v>
      </c>
      <c r="V2802" s="153">
        <v>5852.8760000000002</v>
      </c>
      <c r="W2802" s="154">
        <v>5967.7070000000003</v>
      </c>
      <c r="X2802" s="66">
        <v>6656.4470000000001</v>
      </c>
      <c r="Y2802" s="153">
        <v>6709.1760000000004</v>
      </c>
      <c r="Z2802" s="153">
        <v>6336.1580000000004</v>
      </c>
      <c r="AA2802" s="153">
        <v>6079.3689999999997</v>
      </c>
      <c r="AB2802" s="155">
        <v>137615.02499999999</v>
      </c>
      <c r="AC2802" s="18" t="str">
        <f t="shared" si="86"/>
        <v>ok</v>
      </c>
      <c r="AE2802" s="19">
        <f t="shared" si="87"/>
        <v>2480.4659999999858</v>
      </c>
      <c r="AF2802" s="20">
        <v>615.21999999999991</v>
      </c>
      <c r="AG2802" s="21"/>
      <c r="AH2802" s="121"/>
    </row>
    <row r="2803" spans="1:34" ht="14.4" thickTop="1" thickBot="1" x14ac:dyDescent="0.3">
      <c r="B2803" s="12">
        <v>42249</v>
      </c>
      <c r="C2803" s="128" t="s">
        <v>12</v>
      </c>
      <c r="D2803" s="153">
        <v>5823.9269999999997</v>
      </c>
      <c r="E2803" s="153">
        <v>5494.223</v>
      </c>
      <c r="F2803" s="153">
        <v>5428.1629999999996</v>
      </c>
      <c r="G2803" s="153">
        <v>5305.1379999999999</v>
      </c>
      <c r="H2803" s="154">
        <v>5200.1469999999999</v>
      </c>
      <c r="I2803" s="153">
        <v>5191.2290000000003</v>
      </c>
      <c r="J2803" s="153">
        <v>5374.51</v>
      </c>
      <c r="K2803" s="153">
        <v>5334.4219999999996</v>
      </c>
      <c r="L2803" s="153">
        <v>5292.192</v>
      </c>
      <c r="M2803" s="153">
        <v>5468.0709999999999</v>
      </c>
      <c r="N2803" s="153">
        <v>5614.1909999999998</v>
      </c>
      <c r="O2803" s="153">
        <v>5718.0519999999997</v>
      </c>
      <c r="P2803" s="153">
        <v>5715.0219999999999</v>
      </c>
      <c r="Q2803" s="153">
        <v>5816.7389999999996</v>
      </c>
      <c r="R2803" s="153">
        <v>5829.45</v>
      </c>
      <c r="S2803" s="153">
        <v>5904.1679999999997</v>
      </c>
      <c r="T2803" s="153">
        <v>5997.19</v>
      </c>
      <c r="U2803" s="153">
        <v>5973.6660000000002</v>
      </c>
      <c r="V2803" s="153">
        <v>5891.0320000000002</v>
      </c>
      <c r="W2803" s="154">
        <v>5812.6970000000001</v>
      </c>
      <c r="X2803" s="66">
        <v>6647.0940000000001</v>
      </c>
      <c r="Y2803" s="153">
        <v>6558.4719999999998</v>
      </c>
      <c r="Z2803" s="153">
        <v>6378.9579999999996</v>
      </c>
      <c r="AA2803" s="153">
        <v>6133.99</v>
      </c>
      <c r="AB2803" s="155">
        <v>137902.74299999999</v>
      </c>
      <c r="AC2803" s="18" t="str">
        <f t="shared" si="86"/>
        <v>ok</v>
      </c>
      <c r="AE2803" s="19">
        <f t="shared" si="87"/>
        <v>287.71799999999348</v>
      </c>
      <c r="AF2803" s="20">
        <v>609.22</v>
      </c>
      <c r="AG2803" s="21"/>
      <c r="AH2803" s="121"/>
    </row>
    <row r="2804" spans="1:34" ht="14.4" thickTop="1" thickBot="1" x14ac:dyDescent="0.3">
      <c r="B2804" s="12">
        <v>42250</v>
      </c>
      <c r="C2804" s="128" t="s">
        <v>13</v>
      </c>
      <c r="D2804" s="153">
        <v>5731.5469999999996</v>
      </c>
      <c r="E2804" s="153">
        <v>5564.1149999999998</v>
      </c>
      <c r="F2804" s="153">
        <v>5424.5569999999998</v>
      </c>
      <c r="G2804" s="153">
        <v>5321.4070000000002</v>
      </c>
      <c r="H2804" s="154">
        <v>5192.38</v>
      </c>
      <c r="I2804" s="153">
        <v>5221.0969999999998</v>
      </c>
      <c r="J2804" s="153">
        <v>5504.7460000000001</v>
      </c>
      <c r="K2804" s="153">
        <v>5395.1530000000002</v>
      </c>
      <c r="L2804" s="153">
        <v>5282.8140000000003</v>
      </c>
      <c r="M2804" s="153">
        <v>5587.1639999999998</v>
      </c>
      <c r="N2804" s="153">
        <v>5771.2610000000004</v>
      </c>
      <c r="O2804" s="153">
        <v>5887.4440000000004</v>
      </c>
      <c r="P2804" s="153">
        <v>5889.37</v>
      </c>
      <c r="Q2804" s="153">
        <v>5972.8410000000003</v>
      </c>
      <c r="R2804" s="153">
        <v>6026.5780000000004</v>
      </c>
      <c r="S2804" s="153">
        <v>6112.3819999999996</v>
      </c>
      <c r="T2804" s="153">
        <v>6130.174</v>
      </c>
      <c r="U2804" s="153">
        <v>6046.1710000000003</v>
      </c>
      <c r="V2804" s="153">
        <v>5981.8609999999999</v>
      </c>
      <c r="W2804" s="154">
        <v>5995.8209999999999</v>
      </c>
      <c r="X2804" s="66">
        <v>6673.5249999999996</v>
      </c>
      <c r="Y2804" s="153">
        <v>6582.45</v>
      </c>
      <c r="Z2804" s="153">
        <v>6476.4040000000005</v>
      </c>
      <c r="AA2804" s="153">
        <v>6139.973</v>
      </c>
      <c r="AB2804" s="155">
        <v>139911.23499999999</v>
      </c>
      <c r="AC2804" s="18" t="str">
        <f t="shared" si="86"/>
        <v>ok</v>
      </c>
      <c r="AE2804" s="19">
        <f t="shared" si="87"/>
        <v>2008.4919999999984</v>
      </c>
      <c r="AF2804" s="20">
        <v>595.67000000000007</v>
      </c>
      <c r="AG2804" s="21"/>
      <c r="AH2804" s="121"/>
    </row>
    <row r="2805" spans="1:34" ht="14.4" thickTop="1" thickBot="1" x14ac:dyDescent="0.3">
      <c r="B2805" s="12">
        <v>42251</v>
      </c>
      <c r="C2805" s="128" t="s">
        <v>14</v>
      </c>
      <c r="D2805" s="153">
        <v>5812.2969999999996</v>
      </c>
      <c r="E2805" s="153">
        <v>5618.7030000000004</v>
      </c>
      <c r="F2805" s="153">
        <v>5455.4880000000003</v>
      </c>
      <c r="G2805" s="153">
        <v>5303.7520000000004</v>
      </c>
      <c r="H2805" s="154">
        <v>5281.2079999999996</v>
      </c>
      <c r="I2805" s="153">
        <v>5288.2529999999997</v>
      </c>
      <c r="J2805" s="153">
        <v>5470.7809999999999</v>
      </c>
      <c r="K2805" s="153">
        <v>5304.4880000000003</v>
      </c>
      <c r="L2805" s="153">
        <v>5303.19</v>
      </c>
      <c r="M2805" s="153">
        <v>5524.32</v>
      </c>
      <c r="N2805" s="153">
        <v>5633.3940000000002</v>
      </c>
      <c r="O2805" s="153">
        <v>5676.192</v>
      </c>
      <c r="P2805" s="153">
        <v>5735.9949999999999</v>
      </c>
      <c r="Q2805" s="153">
        <v>5792.1909999999998</v>
      </c>
      <c r="R2805" s="153">
        <v>5822.3559999999998</v>
      </c>
      <c r="S2805" s="153">
        <v>5923.4970000000003</v>
      </c>
      <c r="T2805" s="153">
        <v>5959.8</v>
      </c>
      <c r="U2805" s="153">
        <v>5863.3429999999998</v>
      </c>
      <c r="V2805" s="153">
        <v>5772.7569999999996</v>
      </c>
      <c r="W2805" s="154">
        <v>5804.1440000000002</v>
      </c>
      <c r="X2805" s="66">
        <v>6582.55</v>
      </c>
      <c r="Y2805" s="153">
        <v>6558.4309999999996</v>
      </c>
      <c r="Z2805" s="153">
        <v>6372.6980000000003</v>
      </c>
      <c r="AA2805" s="153">
        <v>6066.12</v>
      </c>
      <c r="AB2805" s="155">
        <v>137925.948</v>
      </c>
      <c r="AC2805" s="18" t="str">
        <f t="shared" si="86"/>
        <v>ok</v>
      </c>
      <c r="AE2805" s="19">
        <f t="shared" si="87"/>
        <v>-1985.2869999999821</v>
      </c>
      <c r="AF2805" s="20">
        <v>595.17999999999995</v>
      </c>
      <c r="AG2805" s="21"/>
      <c r="AH2805" s="121"/>
    </row>
    <row r="2806" spans="1:34" ht="14.4" thickTop="1" thickBot="1" x14ac:dyDescent="0.3">
      <c r="B2806" s="12">
        <v>42252</v>
      </c>
      <c r="C2806" s="128" t="s">
        <v>15</v>
      </c>
      <c r="D2806" s="153">
        <v>5735.51</v>
      </c>
      <c r="E2806" s="153">
        <v>5583.7330000000002</v>
      </c>
      <c r="F2806" s="153">
        <v>5395.1130000000003</v>
      </c>
      <c r="G2806" s="153">
        <v>5278.4449999999997</v>
      </c>
      <c r="H2806" s="154">
        <v>5218.18</v>
      </c>
      <c r="I2806" s="153">
        <v>5166.1229999999996</v>
      </c>
      <c r="J2806" s="153">
        <v>5223.9290000000001</v>
      </c>
      <c r="K2806" s="153">
        <v>5136.9430000000002</v>
      </c>
      <c r="L2806" s="153">
        <v>5116.9610000000002</v>
      </c>
      <c r="M2806" s="153">
        <v>5317.5159999999996</v>
      </c>
      <c r="N2806" s="153">
        <v>5431.6329999999998</v>
      </c>
      <c r="O2806" s="153">
        <v>5626.3010000000004</v>
      </c>
      <c r="P2806" s="153">
        <v>5902.5150000000003</v>
      </c>
      <c r="Q2806" s="153">
        <v>5647.5789999999997</v>
      </c>
      <c r="R2806" s="153">
        <v>5523.0630000000001</v>
      </c>
      <c r="S2806" s="153">
        <v>5440.9570000000003</v>
      </c>
      <c r="T2806" s="153">
        <v>5537.5450000000001</v>
      </c>
      <c r="U2806" s="153">
        <v>5545.86</v>
      </c>
      <c r="V2806" s="153">
        <v>5502.5060000000003</v>
      </c>
      <c r="W2806" s="154">
        <v>5894.4859999999999</v>
      </c>
      <c r="X2806" s="66">
        <v>6582.6589999999997</v>
      </c>
      <c r="Y2806" s="153">
        <v>6447.32</v>
      </c>
      <c r="Z2806" s="153">
        <v>6199.68</v>
      </c>
      <c r="AA2806" s="153">
        <v>5970.2550000000001</v>
      </c>
      <c r="AB2806" s="155">
        <v>134424.81200000001</v>
      </c>
      <c r="AC2806" s="18" t="str">
        <f t="shared" si="86"/>
        <v>ok</v>
      </c>
      <c r="AE2806" s="19">
        <f t="shared" si="87"/>
        <v>-3501.1359999999986</v>
      </c>
      <c r="AF2806" s="20">
        <v>586.12999999999988</v>
      </c>
      <c r="AG2806" s="21"/>
      <c r="AH2806" s="121"/>
    </row>
    <row r="2807" spans="1:34" ht="14.4" thickTop="1" thickBot="1" x14ac:dyDescent="0.3">
      <c r="B2807" s="12">
        <v>42253</v>
      </c>
      <c r="C2807" s="128" t="s">
        <v>16</v>
      </c>
      <c r="D2807" s="153">
        <v>5669.4390000000003</v>
      </c>
      <c r="E2807" s="153">
        <v>5391.4849999999997</v>
      </c>
      <c r="F2807" s="153">
        <v>5190.9380000000001</v>
      </c>
      <c r="G2807" s="153">
        <v>5052.99</v>
      </c>
      <c r="H2807" s="154">
        <v>4997.6469999999999</v>
      </c>
      <c r="I2807" s="153">
        <v>4955.6310000000003</v>
      </c>
      <c r="J2807" s="153">
        <v>4973.0659999999998</v>
      </c>
      <c r="K2807" s="153">
        <v>4744.22</v>
      </c>
      <c r="L2807" s="153">
        <v>4682.3490000000002</v>
      </c>
      <c r="M2807" s="153">
        <v>4813.7839999999997</v>
      </c>
      <c r="N2807" s="153">
        <v>4948.8540000000003</v>
      </c>
      <c r="O2807" s="153">
        <v>4957.8119999999999</v>
      </c>
      <c r="P2807" s="153">
        <v>5058.2120000000004</v>
      </c>
      <c r="Q2807" s="153">
        <v>5031.8739999999998</v>
      </c>
      <c r="R2807" s="153">
        <v>5094.9399999999996</v>
      </c>
      <c r="S2807" s="153">
        <v>5104.2709999999997</v>
      </c>
      <c r="T2807" s="153">
        <v>5161.7730000000001</v>
      </c>
      <c r="U2807" s="153">
        <v>5104.7110000000002</v>
      </c>
      <c r="V2807" s="153">
        <v>5181.8469999999998</v>
      </c>
      <c r="W2807" s="154">
        <v>5548.5150000000003</v>
      </c>
      <c r="X2807" s="66">
        <v>6451.5439999999999</v>
      </c>
      <c r="Y2807" s="153">
        <v>6436.5479999999998</v>
      </c>
      <c r="Z2807" s="153">
        <v>6059.4359999999997</v>
      </c>
      <c r="AA2807" s="153">
        <v>5747.759</v>
      </c>
      <c r="AB2807" s="155">
        <v>126359.645</v>
      </c>
      <c r="AC2807" s="18" t="str">
        <f t="shared" si="86"/>
        <v>ok</v>
      </c>
      <c r="AE2807" s="19">
        <f t="shared" si="87"/>
        <v>-8065.1670000000013</v>
      </c>
      <c r="AF2807" s="20">
        <v>575.41</v>
      </c>
      <c r="AG2807" s="21"/>
      <c r="AH2807" s="121"/>
    </row>
    <row r="2808" spans="1:34" ht="14.4" thickTop="1" thickBot="1" x14ac:dyDescent="0.3">
      <c r="B2808" s="12">
        <v>42254</v>
      </c>
      <c r="C2808" s="128" t="s">
        <v>17</v>
      </c>
      <c r="D2808" s="153">
        <v>5292.0569999999998</v>
      </c>
      <c r="E2808" s="153">
        <v>5162.0720000000001</v>
      </c>
      <c r="F2808" s="153">
        <v>4959.058</v>
      </c>
      <c r="G2808" s="153">
        <v>4905.3239999999996</v>
      </c>
      <c r="H2808" s="154">
        <v>4906.2489999999998</v>
      </c>
      <c r="I2808" s="153">
        <v>4948.3670000000002</v>
      </c>
      <c r="J2808" s="153">
        <v>5221.3620000000001</v>
      </c>
      <c r="K2808" s="153">
        <v>5149.1559999999999</v>
      </c>
      <c r="L2808" s="153">
        <v>5153.7510000000002</v>
      </c>
      <c r="M2808" s="153">
        <v>5376.393</v>
      </c>
      <c r="N2808" s="153">
        <v>5508.2150000000001</v>
      </c>
      <c r="O2808" s="153">
        <v>5720.27</v>
      </c>
      <c r="P2808" s="153">
        <v>5788.1120000000001</v>
      </c>
      <c r="Q2808" s="153">
        <v>5727.4129999999996</v>
      </c>
      <c r="R2808" s="153">
        <v>5803.241</v>
      </c>
      <c r="S2808" s="153">
        <v>5914.59</v>
      </c>
      <c r="T2808" s="153">
        <v>5929.1779999999999</v>
      </c>
      <c r="U2808" s="153">
        <v>5845.3819999999996</v>
      </c>
      <c r="V2808" s="153">
        <v>5737.634</v>
      </c>
      <c r="W2808" s="154">
        <v>5712.5590000000002</v>
      </c>
      <c r="X2808" s="66">
        <v>6588.3490000000002</v>
      </c>
      <c r="Y2808" s="153">
        <v>6477.8270000000002</v>
      </c>
      <c r="Z2808" s="153">
        <v>6321.5550000000003</v>
      </c>
      <c r="AA2808" s="153">
        <v>6016.1790000000001</v>
      </c>
      <c r="AB2808" s="155">
        <v>134164.29300000001</v>
      </c>
      <c r="AC2808" s="18" t="str">
        <f t="shared" si="86"/>
        <v>ok</v>
      </c>
      <c r="AE2808" s="19">
        <f t="shared" si="87"/>
        <v>7804.648000000001</v>
      </c>
      <c r="AF2808" s="20">
        <v>587.13</v>
      </c>
      <c r="AG2808" s="21"/>
      <c r="AH2808" s="121"/>
    </row>
    <row r="2809" spans="1:34" ht="14.4" thickTop="1" thickBot="1" x14ac:dyDescent="0.3">
      <c r="B2809" s="12">
        <v>42255</v>
      </c>
      <c r="C2809" s="128" t="s">
        <v>11</v>
      </c>
      <c r="D2809" s="153">
        <v>5665.3490000000002</v>
      </c>
      <c r="E2809" s="153">
        <v>5478.29</v>
      </c>
      <c r="F2809" s="153">
        <v>5302.3069999999998</v>
      </c>
      <c r="G2809" s="153">
        <v>5238.1229999999996</v>
      </c>
      <c r="H2809" s="154">
        <v>5186.8209999999999</v>
      </c>
      <c r="I2809" s="153">
        <v>5208.2929999999997</v>
      </c>
      <c r="J2809" s="153">
        <v>5395.8729999999996</v>
      </c>
      <c r="K2809" s="153">
        <v>5257.9560000000001</v>
      </c>
      <c r="L2809" s="153">
        <v>5152.2430000000004</v>
      </c>
      <c r="M2809" s="153">
        <v>5439.5879999999997</v>
      </c>
      <c r="N2809" s="153">
        <v>5551.2049999999999</v>
      </c>
      <c r="O2809" s="153">
        <v>5718.8249999999998</v>
      </c>
      <c r="P2809" s="153">
        <v>5794.4840000000004</v>
      </c>
      <c r="Q2809" s="153">
        <v>5857.5379999999996</v>
      </c>
      <c r="R2809" s="153">
        <v>5887.2120000000004</v>
      </c>
      <c r="S2809" s="153">
        <v>5934.1909999999998</v>
      </c>
      <c r="T2809" s="153">
        <v>6034.402</v>
      </c>
      <c r="U2809" s="153">
        <v>6033.4480000000003</v>
      </c>
      <c r="V2809" s="153">
        <v>5803.8239999999996</v>
      </c>
      <c r="W2809" s="154">
        <v>5874.7470000000003</v>
      </c>
      <c r="X2809" s="66">
        <v>6676.3249999999998</v>
      </c>
      <c r="Y2809" s="153">
        <v>6624.0659999999998</v>
      </c>
      <c r="Z2809" s="153">
        <v>6626.6750000000002</v>
      </c>
      <c r="AA2809" s="153">
        <v>6286.7449999999999</v>
      </c>
      <c r="AB2809" s="155">
        <v>138028.53</v>
      </c>
      <c r="AC2809" s="18" t="str">
        <f t="shared" si="86"/>
        <v>ok</v>
      </c>
      <c r="AE2809" s="19">
        <f t="shared" si="87"/>
        <v>3864.2369999999937</v>
      </c>
      <c r="AF2809" s="20">
        <v>606.56000000000006</v>
      </c>
      <c r="AG2809" s="21"/>
      <c r="AH2809" s="121"/>
    </row>
    <row r="2810" spans="1:34" ht="14.4" thickTop="1" thickBot="1" x14ac:dyDescent="0.3">
      <c r="B2810" s="12">
        <v>42256</v>
      </c>
      <c r="C2810" s="128" t="s">
        <v>12</v>
      </c>
      <c r="D2810" s="153">
        <v>5810.134</v>
      </c>
      <c r="E2810" s="153">
        <v>5581.9920000000002</v>
      </c>
      <c r="F2810" s="153">
        <v>5462.5690000000004</v>
      </c>
      <c r="G2810" s="153">
        <v>5419.3689999999997</v>
      </c>
      <c r="H2810" s="154">
        <v>5353.53</v>
      </c>
      <c r="I2810" s="153">
        <v>5375.0950000000003</v>
      </c>
      <c r="J2810" s="153">
        <v>5564.6</v>
      </c>
      <c r="K2810" s="153">
        <v>5499.6869999999999</v>
      </c>
      <c r="L2810" s="153">
        <v>5484.25</v>
      </c>
      <c r="M2810" s="153">
        <v>5565.9690000000001</v>
      </c>
      <c r="N2810" s="153">
        <v>5816.4949999999999</v>
      </c>
      <c r="O2810" s="153">
        <v>5844.6750000000002</v>
      </c>
      <c r="P2810" s="153">
        <v>5761.835</v>
      </c>
      <c r="Q2810" s="153">
        <v>5886.6859999999997</v>
      </c>
      <c r="R2810" s="153">
        <v>6025.8590000000004</v>
      </c>
      <c r="S2810" s="153">
        <v>6059.973</v>
      </c>
      <c r="T2810" s="153">
        <v>6077.0929999999998</v>
      </c>
      <c r="U2810" s="153">
        <v>6038.0060000000003</v>
      </c>
      <c r="V2810" s="153">
        <v>5894.45</v>
      </c>
      <c r="W2810" s="154">
        <v>5882.2259999999997</v>
      </c>
      <c r="X2810" s="66">
        <v>6595.5820000000003</v>
      </c>
      <c r="Y2810" s="153">
        <v>6586.1769999999997</v>
      </c>
      <c r="Z2810" s="153">
        <v>6453.0190000000002</v>
      </c>
      <c r="AA2810" s="153">
        <v>6183.0330000000004</v>
      </c>
      <c r="AB2810" s="155">
        <v>140222.304</v>
      </c>
      <c r="AC2810" s="18" t="str">
        <f t="shared" si="86"/>
        <v>ok</v>
      </c>
      <c r="AE2810" s="19">
        <f t="shared" si="87"/>
        <v>2193.7740000000049</v>
      </c>
      <c r="AF2810" s="20">
        <v>605.76</v>
      </c>
      <c r="AG2810" s="21"/>
      <c r="AH2810" s="121"/>
    </row>
    <row r="2811" spans="1:34" ht="14.4" thickTop="1" thickBot="1" x14ac:dyDescent="0.3">
      <c r="B2811" s="12">
        <v>42257</v>
      </c>
      <c r="C2811" s="128" t="s">
        <v>13</v>
      </c>
      <c r="D2811" s="153">
        <v>5831.9549999999999</v>
      </c>
      <c r="E2811" s="153">
        <v>5649.3</v>
      </c>
      <c r="F2811" s="153">
        <v>5482.9319999999998</v>
      </c>
      <c r="G2811" s="153">
        <v>5351.3429999999998</v>
      </c>
      <c r="H2811" s="154">
        <v>5384.1719999999996</v>
      </c>
      <c r="I2811" s="153">
        <v>5411.3729999999996</v>
      </c>
      <c r="J2811" s="153">
        <v>5642.1049999999996</v>
      </c>
      <c r="K2811" s="153">
        <v>5483.1210000000001</v>
      </c>
      <c r="L2811" s="153">
        <v>5412.03</v>
      </c>
      <c r="M2811" s="153">
        <v>5623.7039999999997</v>
      </c>
      <c r="N2811" s="153">
        <v>5725.9889999999996</v>
      </c>
      <c r="O2811" s="153">
        <v>5841.2460000000001</v>
      </c>
      <c r="P2811" s="153">
        <v>5918.6469999999999</v>
      </c>
      <c r="Q2811" s="153">
        <v>5914.5860000000002</v>
      </c>
      <c r="R2811" s="153">
        <v>5946.8990000000003</v>
      </c>
      <c r="S2811" s="153">
        <v>6012.2920000000004</v>
      </c>
      <c r="T2811" s="153">
        <v>6099.268</v>
      </c>
      <c r="U2811" s="153">
        <v>6030.9279999999999</v>
      </c>
      <c r="V2811" s="153">
        <v>5968.1120000000001</v>
      </c>
      <c r="W2811" s="154">
        <v>6036.6360000000004</v>
      </c>
      <c r="X2811" s="66">
        <v>6657.76</v>
      </c>
      <c r="Y2811" s="153">
        <v>6695.5739999999996</v>
      </c>
      <c r="Z2811" s="153">
        <v>6560.7089999999998</v>
      </c>
      <c r="AA2811" s="153">
        <v>6260.63</v>
      </c>
      <c r="AB2811" s="155">
        <v>140941.31099999999</v>
      </c>
      <c r="AC2811" s="18" t="str">
        <f t="shared" si="86"/>
        <v>ok</v>
      </c>
      <c r="AE2811" s="19">
        <f t="shared" si="87"/>
        <v>719.00699999998324</v>
      </c>
      <c r="AF2811" s="20">
        <v>607.37</v>
      </c>
      <c r="AG2811" s="21"/>
      <c r="AH2811" s="121"/>
    </row>
    <row r="2812" spans="1:34" ht="14.4" thickTop="1" thickBot="1" x14ac:dyDescent="0.3">
      <c r="B2812" s="12">
        <v>42258</v>
      </c>
      <c r="C2812" s="128" t="s">
        <v>14</v>
      </c>
      <c r="D2812" s="153">
        <v>5954.0990000000002</v>
      </c>
      <c r="E2812" s="153">
        <v>5763.8410000000003</v>
      </c>
      <c r="F2812" s="153">
        <v>5655.4960000000001</v>
      </c>
      <c r="G2812" s="153">
        <v>5576.2449999999999</v>
      </c>
      <c r="H2812" s="154">
        <v>5513.6319999999996</v>
      </c>
      <c r="I2812" s="153">
        <v>5504.5</v>
      </c>
      <c r="J2812" s="153">
        <v>5707.6559999999999</v>
      </c>
      <c r="K2812" s="153">
        <v>5616.0360000000001</v>
      </c>
      <c r="L2812" s="153">
        <v>5555.9440000000004</v>
      </c>
      <c r="M2812" s="153">
        <v>5848.6450000000004</v>
      </c>
      <c r="N2812" s="153">
        <v>5936.8379999999997</v>
      </c>
      <c r="O2812" s="153">
        <v>5974.72</v>
      </c>
      <c r="P2812" s="153">
        <v>6085.4350000000004</v>
      </c>
      <c r="Q2812" s="153">
        <v>6100.41</v>
      </c>
      <c r="R2812" s="153">
        <v>6170.8360000000002</v>
      </c>
      <c r="S2812" s="153">
        <v>6240.6319999999996</v>
      </c>
      <c r="T2812" s="153">
        <v>6176.942</v>
      </c>
      <c r="U2812" s="153">
        <v>6186.723</v>
      </c>
      <c r="V2812" s="153">
        <v>5956.7659999999996</v>
      </c>
      <c r="W2812" s="154">
        <v>5991.8069999999998</v>
      </c>
      <c r="X2812" s="66">
        <v>6736.6949999999997</v>
      </c>
      <c r="Y2812" s="153">
        <v>6716.2489999999998</v>
      </c>
      <c r="Z2812" s="153">
        <v>6573.4369999999999</v>
      </c>
      <c r="AA2812" s="153">
        <v>6415.732</v>
      </c>
      <c r="AB2812" s="155">
        <v>143959.31599999999</v>
      </c>
      <c r="AC2812" s="18" t="str">
        <f t="shared" si="86"/>
        <v>ok</v>
      </c>
      <c r="AE2812" s="19">
        <f t="shared" si="87"/>
        <v>3018.0050000000047</v>
      </c>
      <c r="AF2812" s="20">
        <v>624.31999999999994</v>
      </c>
      <c r="AG2812" s="21"/>
      <c r="AH2812" s="121"/>
    </row>
    <row r="2813" spans="1:34" ht="14.4" thickTop="1" thickBot="1" x14ac:dyDescent="0.3">
      <c r="B2813" s="12">
        <v>42259</v>
      </c>
      <c r="C2813" s="128" t="s">
        <v>15</v>
      </c>
      <c r="D2813" s="153">
        <v>6189.9840000000004</v>
      </c>
      <c r="E2813" s="153">
        <v>5851.9979999999996</v>
      </c>
      <c r="F2813" s="153">
        <v>5806.7049999999999</v>
      </c>
      <c r="G2813" s="153">
        <v>5707.4210000000003</v>
      </c>
      <c r="H2813" s="154">
        <v>5653.3940000000002</v>
      </c>
      <c r="I2813" s="153">
        <v>5605.57</v>
      </c>
      <c r="J2813" s="153">
        <v>5582.3860000000004</v>
      </c>
      <c r="K2813" s="153">
        <v>5462.8760000000002</v>
      </c>
      <c r="L2813" s="153">
        <v>5444.116</v>
      </c>
      <c r="M2813" s="153">
        <v>5694.0749999999998</v>
      </c>
      <c r="N2813" s="153">
        <v>5781.0479999999998</v>
      </c>
      <c r="O2813" s="153">
        <v>5846.9120000000003</v>
      </c>
      <c r="P2813" s="153">
        <v>5907.4480000000003</v>
      </c>
      <c r="Q2813" s="153">
        <v>5927.6080000000002</v>
      </c>
      <c r="R2813" s="153">
        <v>5943.4089999999997</v>
      </c>
      <c r="S2813" s="153">
        <v>5919.8149999999996</v>
      </c>
      <c r="T2813" s="153">
        <v>5898.6689999999999</v>
      </c>
      <c r="U2813" s="153">
        <v>5819.9840000000004</v>
      </c>
      <c r="V2813" s="153">
        <v>5894.5439999999999</v>
      </c>
      <c r="W2813" s="154">
        <v>6221.6059999999998</v>
      </c>
      <c r="X2813" s="66">
        <v>6888.2479999999996</v>
      </c>
      <c r="Y2813" s="153">
        <v>6676.51</v>
      </c>
      <c r="Z2813" s="153">
        <v>6481.1719999999996</v>
      </c>
      <c r="AA2813" s="153">
        <v>6142.4690000000001</v>
      </c>
      <c r="AB2813" s="155">
        <v>142347.967</v>
      </c>
      <c r="AC2813" s="18" t="str">
        <f t="shared" si="86"/>
        <v>ok</v>
      </c>
      <c r="AE2813" s="19">
        <f t="shared" si="87"/>
        <v>-1611.3489999999874</v>
      </c>
      <c r="AF2813" s="20">
        <v>631.96</v>
      </c>
      <c r="AG2813" s="21"/>
      <c r="AH2813" s="121"/>
    </row>
    <row r="2814" spans="1:34" ht="14.4" thickTop="1" thickBot="1" x14ac:dyDescent="0.3">
      <c r="B2814" s="12">
        <v>42260</v>
      </c>
      <c r="C2814" s="128" t="s">
        <v>16</v>
      </c>
      <c r="D2814" s="153">
        <v>5855.7359999999999</v>
      </c>
      <c r="E2814" s="153">
        <v>5580.6490000000003</v>
      </c>
      <c r="F2814" s="153">
        <v>5372.3209999999999</v>
      </c>
      <c r="G2814" s="153">
        <v>5162.21</v>
      </c>
      <c r="H2814" s="154">
        <v>5091.1819999999998</v>
      </c>
      <c r="I2814" s="153">
        <v>5021.1530000000002</v>
      </c>
      <c r="J2814" s="153">
        <v>4973.7640000000001</v>
      </c>
      <c r="K2814" s="153">
        <v>4860.6980000000003</v>
      </c>
      <c r="L2814" s="153">
        <v>4780.6940000000004</v>
      </c>
      <c r="M2814" s="153">
        <v>4851.87</v>
      </c>
      <c r="N2814" s="153">
        <v>4959.0619999999999</v>
      </c>
      <c r="O2814" s="153">
        <v>5021.4480000000003</v>
      </c>
      <c r="P2814" s="153">
        <v>5005.2969999999996</v>
      </c>
      <c r="Q2814" s="153">
        <v>5152.134</v>
      </c>
      <c r="R2814" s="153">
        <v>5111.2849999999999</v>
      </c>
      <c r="S2814" s="153">
        <v>5078.9480000000003</v>
      </c>
      <c r="T2814" s="153">
        <v>5167.4849999999997</v>
      </c>
      <c r="U2814" s="153">
        <v>5209.4629999999997</v>
      </c>
      <c r="V2814" s="153">
        <v>5213.9279999999999</v>
      </c>
      <c r="W2814" s="154">
        <v>5732.0990000000002</v>
      </c>
      <c r="X2814" s="66">
        <v>6471.9390000000003</v>
      </c>
      <c r="Y2814" s="153">
        <v>6420.8029999999999</v>
      </c>
      <c r="Z2814" s="153">
        <v>6116.81</v>
      </c>
      <c r="AA2814" s="153">
        <v>5770.9780000000001</v>
      </c>
      <c r="AB2814" s="155">
        <v>127981.95600000001</v>
      </c>
      <c r="AC2814" s="18" t="str">
        <f t="shared" si="86"/>
        <v>ok</v>
      </c>
      <c r="AE2814" s="19">
        <f t="shared" si="87"/>
        <v>-14366.010999999999</v>
      </c>
      <c r="AF2814" s="20">
        <v>599.68999999999994</v>
      </c>
      <c r="AG2814" s="21"/>
      <c r="AH2814" s="121"/>
    </row>
    <row r="2815" spans="1:34" ht="14.4" thickTop="1" thickBot="1" x14ac:dyDescent="0.3">
      <c r="B2815" s="12">
        <v>42261</v>
      </c>
      <c r="C2815" s="128" t="s">
        <v>17</v>
      </c>
      <c r="D2815" s="153">
        <v>5313.8519999999999</v>
      </c>
      <c r="E2815" s="153">
        <v>5110.8559999999998</v>
      </c>
      <c r="F2815" s="153">
        <v>4981.8310000000001</v>
      </c>
      <c r="G2815" s="153">
        <v>4899.848</v>
      </c>
      <c r="H2815" s="154">
        <v>4784.0789999999997</v>
      </c>
      <c r="I2815" s="153">
        <v>4864.8289999999997</v>
      </c>
      <c r="J2815" s="153">
        <v>5054.0540000000001</v>
      </c>
      <c r="K2815" s="153">
        <v>5036.7250000000004</v>
      </c>
      <c r="L2815" s="153">
        <v>5097.18</v>
      </c>
      <c r="M2815" s="153">
        <v>5273.1319999999996</v>
      </c>
      <c r="N2815" s="153">
        <v>5505.4989999999998</v>
      </c>
      <c r="O2815" s="153">
        <v>5627.5</v>
      </c>
      <c r="P2815" s="153">
        <v>5728.152</v>
      </c>
      <c r="Q2815" s="153">
        <v>5789.5379999999996</v>
      </c>
      <c r="R2815" s="153">
        <v>5848.1030000000001</v>
      </c>
      <c r="S2815" s="153">
        <v>5860.7939999999999</v>
      </c>
      <c r="T2815" s="153">
        <v>5899.335</v>
      </c>
      <c r="U2815" s="153">
        <v>5867.5050000000001</v>
      </c>
      <c r="V2815" s="153">
        <v>5805.4070000000002</v>
      </c>
      <c r="W2815" s="154">
        <v>5971.7920000000004</v>
      </c>
      <c r="X2815" s="66">
        <v>6471.6790000000001</v>
      </c>
      <c r="Y2815" s="153">
        <v>6240.009</v>
      </c>
      <c r="Z2815" s="153">
        <v>6046.7039999999997</v>
      </c>
      <c r="AA2815" s="153">
        <v>5743.0739999999996</v>
      </c>
      <c r="AB2815" s="155">
        <v>132821.47700000001</v>
      </c>
      <c r="AC2815" s="18" t="str">
        <f t="shared" si="86"/>
        <v>ok</v>
      </c>
      <c r="AE2815" s="19">
        <f t="shared" si="87"/>
        <v>4839.5210000000079</v>
      </c>
      <c r="AF2815" s="20">
        <v>568.9</v>
      </c>
      <c r="AG2815" s="21"/>
      <c r="AH2815" s="121"/>
    </row>
    <row r="2816" spans="1:34" ht="14.4" thickTop="1" thickBot="1" x14ac:dyDescent="0.3">
      <c r="B2816" s="12">
        <v>42262</v>
      </c>
      <c r="C2816" s="128" t="s">
        <v>11</v>
      </c>
      <c r="D2816" s="153">
        <v>5492.6139999999996</v>
      </c>
      <c r="E2816" s="153">
        <v>5326.009</v>
      </c>
      <c r="F2816" s="153">
        <v>5217.0910000000003</v>
      </c>
      <c r="G2816" s="153">
        <v>5066.8130000000001</v>
      </c>
      <c r="H2816" s="154">
        <v>4980.0550000000003</v>
      </c>
      <c r="I2816" s="153">
        <v>5043.4070000000002</v>
      </c>
      <c r="J2816" s="153">
        <v>5157.2579999999998</v>
      </c>
      <c r="K2816" s="153">
        <v>5155.9610000000002</v>
      </c>
      <c r="L2816" s="153">
        <v>5117.7250000000004</v>
      </c>
      <c r="M2816" s="153">
        <v>5272.2719999999999</v>
      </c>
      <c r="N2816" s="153">
        <v>5428.5919999999996</v>
      </c>
      <c r="O2816" s="153">
        <v>5512.335</v>
      </c>
      <c r="P2816" s="153">
        <v>5609.7539999999999</v>
      </c>
      <c r="Q2816" s="153">
        <v>5591.2910000000002</v>
      </c>
      <c r="R2816" s="153">
        <v>5656.0839999999998</v>
      </c>
      <c r="S2816" s="153">
        <v>5728.7420000000002</v>
      </c>
      <c r="T2816" s="153">
        <v>5660.6710000000003</v>
      </c>
      <c r="U2816" s="153">
        <v>5592.6170000000002</v>
      </c>
      <c r="V2816" s="153">
        <v>5591.5410000000002</v>
      </c>
      <c r="W2816" s="154">
        <v>5728.0280000000002</v>
      </c>
      <c r="X2816" s="66">
        <v>6187.2240000000002</v>
      </c>
      <c r="Y2816" s="153">
        <v>5962.7309999999998</v>
      </c>
      <c r="Z2816" s="153">
        <v>5716.6940000000004</v>
      </c>
      <c r="AA2816" s="153">
        <v>5565.576</v>
      </c>
      <c r="AB2816" s="155">
        <v>131361.08499999999</v>
      </c>
      <c r="AC2816" s="18" t="str">
        <f t="shared" si="86"/>
        <v>ok</v>
      </c>
      <c r="AE2816" s="19">
        <f t="shared" si="87"/>
        <v>-1460.3920000000217</v>
      </c>
      <c r="AF2816" s="20">
        <v>577.57000000000005</v>
      </c>
      <c r="AG2816" s="21"/>
      <c r="AH2816" s="121">
        <f>AB2815-AB2816</f>
        <v>1460.3920000000217</v>
      </c>
    </row>
    <row r="2817" spans="1:34" ht="14.4" thickTop="1" thickBot="1" x14ac:dyDescent="0.3">
      <c r="B2817" s="12">
        <v>42263</v>
      </c>
      <c r="C2817" s="128" t="s">
        <v>12</v>
      </c>
      <c r="D2817" s="153">
        <v>5333.518</v>
      </c>
      <c r="E2817" s="153">
        <v>5150.5290000000005</v>
      </c>
      <c r="F2817" s="153">
        <v>4998.326</v>
      </c>
      <c r="G2817" s="153">
        <v>4816.7129999999997</v>
      </c>
      <c r="H2817" s="154">
        <v>4821.3850000000002</v>
      </c>
      <c r="I2817" s="153">
        <v>4775.5110000000004</v>
      </c>
      <c r="J2817" s="153">
        <v>4822.76</v>
      </c>
      <c r="K2817" s="153">
        <v>4683.3670000000002</v>
      </c>
      <c r="L2817" s="153">
        <v>4588.2309999999998</v>
      </c>
      <c r="M2817" s="153">
        <v>4666.0969999999998</v>
      </c>
      <c r="N2817" s="153">
        <v>4625.5249999999996</v>
      </c>
      <c r="O2817" s="153">
        <v>4773.4449999999997</v>
      </c>
      <c r="P2817" s="153">
        <v>4798.8469999999998</v>
      </c>
      <c r="Q2817" s="153">
        <v>4883.1000000000004</v>
      </c>
      <c r="R2817" s="153">
        <v>4954.3029999999999</v>
      </c>
      <c r="S2817" s="153">
        <v>4941.4030000000002</v>
      </c>
      <c r="T2817" s="153">
        <v>4992.8429999999998</v>
      </c>
      <c r="U2817" s="153">
        <v>5013.3370000000004</v>
      </c>
      <c r="V2817" s="153">
        <v>5067.84</v>
      </c>
      <c r="W2817" s="154">
        <v>5641.1980000000003</v>
      </c>
      <c r="X2817" s="66">
        <v>6291.5630000000001</v>
      </c>
      <c r="Y2817" s="153">
        <v>6217.4780000000001</v>
      </c>
      <c r="Z2817" s="153">
        <v>6021.4480000000003</v>
      </c>
      <c r="AA2817" s="153">
        <v>5550.5910000000003</v>
      </c>
      <c r="AB2817" s="155">
        <v>122429.35799999999</v>
      </c>
      <c r="AC2817" s="18" t="str">
        <f t="shared" si="86"/>
        <v>ok</v>
      </c>
      <c r="AE2817" s="19">
        <f t="shared" si="87"/>
        <v>-8931.726999999999</v>
      </c>
      <c r="AF2817" s="20">
        <v>574.66999999999996</v>
      </c>
      <c r="AG2817" s="21"/>
      <c r="AH2817" s="121"/>
    </row>
    <row r="2818" spans="1:34" ht="14.4" thickTop="1" thickBot="1" x14ac:dyDescent="0.3">
      <c r="B2818" s="12">
        <v>42264</v>
      </c>
      <c r="C2818" s="128" t="s">
        <v>13</v>
      </c>
      <c r="D2818" s="153">
        <v>5233.0209999999997</v>
      </c>
      <c r="E2818" s="153">
        <v>5073.9139999999998</v>
      </c>
      <c r="F2818" s="153">
        <v>4891.4070000000002</v>
      </c>
      <c r="G2818" s="153">
        <v>4836.8710000000001</v>
      </c>
      <c r="H2818" s="154">
        <v>4773.3379999999997</v>
      </c>
      <c r="I2818" s="153">
        <v>4803.8919999999998</v>
      </c>
      <c r="J2818" s="153">
        <v>5029.4219999999996</v>
      </c>
      <c r="K2818" s="153">
        <v>5203.8370000000004</v>
      </c>
      <c r="L2818" s="153">
        <v>5143.6540000000005</v>
      </c>
      <c r="M2818" s="153">
        <v>5416.5039999999999</v>
      </c>
      <c r="N2818" s="153">
        <v>5443.1350000000002</v>
      </c>
      <c r="O2818" s="153">
        <v>5565.1210000000001</v>
      </c>
      <c r="P2818" s="153">
        <v>5655.2290000000003</v>
      </c>
      <c r="Q2818" s="153">
        <v>5741.4290000000001</v>
      </c>
      <c r="R2818" s="153">
        <v>5796.3789999999999</v>
      </c>
      <c r="S2818" s="153">
        <v>5925.6570000000002</v>
      </c>
      <c r="T2818" s="153">
        <v>5935.924</v>
      </c>
      <c r="U2818" s="153">
        <v>5853.9449999999997</v>
      </c>
      <c r="V2818" s="153">
        <v>5796.2060000000001</v>
      </c>
      <c r="W2818" s="154">
        <v>5935.0389999999998</v>
      </c>
      <c r="X2818" s="66">
        <v>6536.2870000000003</v>
      </c>
      <c r="Y2818" s="153">
        <v>6373.1440000000002</v>
      </c>
      <c r="Z2818" s="153">
        <v>6221.5529999999999</v>
      </c>
      <c r="AA2818" s="153">
        <v>5964.0460000000003</v>
      </c>
      <c r="AB2818" s="155">
        <v>133148.954</v>
      </c>
      <c r="AC2818" s="18" t="str">
        <f t="shared" si="86"/>
        <v>ok</v>
      </c>
      <c r="AE2818" s="19">
        <f t="shared" si="87"/>
        <v>10719.596000000005</v>
      </c>
      <c r="AF2818" s="20">
        <v>594.18999999999994</v>
      </c>
      <c r="AG2818" s="21"/>
      <c r="AH2818" s="121"/>
    </row>
    <row r="2819" spans="1:34" ht="14.4" thickTop="1" thickBot="1" x14ac:dyDescent="0.3">
      <c r="B2819" s="12">
        <v>42265</v>
      </c>
      <c r="C2819" s="128" t="s">
        <v>14</v>
      </c>
      <c r="D2819" s="153">
        <v>5715.0309999999999</v>
      </c>
      <c r="E2819" s="153">
        <v>5561.2889999999998</v>
      </c>
      <c r="F2819" s="153">
        <v>5320.98</v>
      </c>
      <c r="G2819" s="153">
        <v>5218.9409999999998</v>
      </c>
      <c r="H2819" s="154">
        <v>5177.9229999999998</v>
      </c>
      <c r="I2819" s="153">
        <v>5129.6090000000004</v>
      </c>
      <c r="J2819" s="153">
        <v>5401.1260000000002</v>
      </c>
      <c r="K2819" s="153">
        <v>5206.9939999999997</v>
      </c>
      <c r="L2819" s="153">
        <v>5178.2030000000004</v>
      </c>
      <c r="M2819" s="153">
        <v>5422.3469999999998</v>
      </c>
      <c r="N2819" s="153">
        <v>5602.9340000000002</v>
      </c>
      <c r="O2819" s="153">
        <v>5697.1660000000002</v>
      </c>
      <c r="P2819" s="153">
        <v>5770.7110000000002</v>
      </c>
      <c r="Q2819" s="153">
        <v>5832.7790000000005</v>
      </c>
      <c r="R2819" s="153">
        <v>5868.3630000000003</v>
      </c>
      <c r="S2819" s="153">
        <v>5968.3209999999999</v>
      </c>
      <c r="T2819" s="153">
        <v>5920.4089999999997</v>
      </c>
      <c r="U2819" s="153">
        <v>5876.607</v>
      </c>
      <c r="V2819" s="153">
        <v>5695.0720000000001</v>
      </c>
      <c r="W2819" s="154">
        <v>5768.549</v>
      </c>
      <c r="X2819" s="66">
        <v>6468.93</v>
      </c>
      <c r="Y2819" s="153">
        <v>6342.902</v>
      </c>
      <c r="Z2819" s="153">
        <v>6175.0240000000003</v>
      </c>
      <c r="AA2819" s="153">
        <v>5981.3710000000001</v>
      </c>
      <c r="AB2819" s="155">
        <v>136301.58100000001</v>
      </c>
      <c r="AC2819" s="18" t="str">
        <f t="shared" si="86"/>
        <v>ok</v>
      </c>
      <c r="AE2819" s="19">
        <f t="shared" si="87"/>
        <v>3152.6270000000077</v>
      </c>
      <c r="AF2819" s="20">
        <v>610.09</v>
      </c>
      <c r="AG2819" s="21"/>
      <c r="AH2819" s="121"/>
    </row>
    <row r="2820" spans="1:34" ht="14.4" thickTop="1" thickBot="1" x14ac:dyDescent="0.3">
      <c r="B2820" s="12">
        <v>42266</v>
      </c>
      <c r="C2820" s="128" t="s">
        <v>15</v>
      </c>
      <c r="D2820" s="153">
        <v>5630.3549999999996</v>
      </c>
      <c r="E2820" s="153">
        <v>5403.5249999999996</v>
      </c>
      <c r="F2820" s="153">
        <v>5317.6869999999999</v>
      </c>
      <c r="G2820" s="153">
        <v>5222.63</v>
      </c>
      <c r="H2820" s="154">
        <v>5142.3109999999997</v>
      </c>
      <c r="I2820" s="153">
        <v>5183.3819999999996</v>
      </c>
      <c r="J2820" s="153">
        <v>5200.1710000000003</v>
      </c>
      <c r="K2820" s="153">
        <v>5097.2809999999999</v>
      </c>
      <c r="L2820" s="153">
        <v>5153.0259999999998</v>
      </c>
      <c r="M2820" s="153">
        <v>5304.1679999999997</v>
      </c>
      <c r="N2820" s="153">
        <v>5450.0550000000003</v>
      </c>
      <c r="O2820" s="153">
        <v>5531.97</v>
      </c>
      <c r="P2820" s="153">
        <v>5613.0860000000002</v>
      </c>
      <c r="Q2820" s="153">
        <v>5634.2280000000001</v>
      </c>
      <c r="R2820" s="153">
        <v>5598.7370000000001</v>
      </c>
      <c r="S2820" s="153">
        <v>5574.5839999999998</v>
      </c>
      <c r="T2820" s="153">
        <v>5549.1629999999996</v>
      </c>
      <c r="U2820" s="153">
        <v>5557.3530000000001</v>
      </c>
      <c r="V2820" s="153">
        <v>5530.1890000000003</v>
      </c>
      <c r="W2820" s="154">
        <v>5993.9170000000004</v>
      </c>
      <c r="X2820" s="66">
        <v>6685.45</v>
      </c>
      <c r="Y2820" s="153">
        <v>6559.8919999999998</v>
      </c>
      <c r="Z2820" s="153">
        <v>6303.875</v>
      </c>
      <c r="AA2820" s="153">
        <v>6005.2820000000002</v>
      </c>
      <c r="AB2820" s="155">
        <v>134242.31700000001</v>
      </c>
      <c r="AC2820" s="18" t="str">
        <f t="shared" ref="AC2820:AC2883" si="88">IF(D2820-AB2819,"ok","error")</f>
        <v>ok</v>
      </c>
      <c r="AE2820" s="19">
        <f t="shared" ref="AE2820:AE2883" si="89">AB2820-AB2819</f>
        <v>-2059.2639999999956</v>
      </c>
      <c r="AF2820" s="20">
        <v>601.44000000000005</v>
      </c>
      <c r="AG2820" s="21"/>
      <c r="AH2820" s="121"/>
    </row>
    <row r="2821" spans="1:34" ht="14.4" thickTop="1" thickBot="1" x14ac:dyDescent="0.3">
      <c r="B2821" s="12">
        <v>42267</v>
      </c>
      <c r="C2821" s="128" t="s">
        <v>16</v>
      </c>
      <c r="D2821" s="153">
        <v>5625.8540000000003</v>
      </c>
      <c r="E2821" s="153">
        <v>5438.6080000000002</v>
      </c>
      <c r="F2821" s="153">
        <v>5217.07</v>
      </c>
      <c r="G2821" s="153">
        <v>5061.0730000000003</v>
      </c>
      <c r="H2821" s="154">
        <v>5049.0990000000002</v>
      </c>
      <c r="I2821" s="153">
        <v>4878.692</v>
      </c>
      <c r="J2821" s="153">
        <v>4884.7299999999996</v>
      </c>
      <c r="K2821" s="153">
        <v>4770.7659999999996</v>
      </c>
      <c r="L2821" s="153">
        <v>4639.2110000000002</v>
      </c>
      <c r="M2821" s="153">
        <v>4842.3190000000004</v>
      </c>
      <c r="N2821" s="153">
        <v>4897.817</v>
      </c>
      <c r="O2821" s="153">
        <v>4994.6049999999996</v>
      </c>
      <c r="P2821" s="153">
        <v>5098.3289999999997</v>
      </c>
      <c r="Q2821" s="153">
        <v>5106.7730000000001</v>
      </c>
      <c r="R2821" s="153">
        <v>5167.326</v>
      </c>
      <c r="S2821" s="153">
        <v>5172.8950000000004</v>
      </c>
      <c r="T2821" s="153">
        <v>5181.2979999999998</v>
      </c>
      <c r="U2821" s="153">
        <v>5167.607</v>
      </c>
      <c r="V2821" s="153">
        <v>5188.3249999999998</v>
      </c>
      <c r="W2821" s="154">
        <v>5722.4279999999999</v>
      </c>
      <c r="X2821" s="66">
        <v>6504.1570000000002</v>
      </c>
      <c r="Y2821" s="153">
        <v>6515.7209999999995</v>
      </c>
      <c r="Z2821" s="153">
        <v>6177.7839999999997</v>
      </c>
      <c r="AA2821" s="153">
        <v>5840.7969999999996</v>
      </c>
      <c r="AB2821" s="155">
        <v>127143.284</v>
      </c>
      <c r="AC2821" s="18" t="str">
        <f t="shared" si="88"/>
        <v>ok</v>
      </c>
      <c r="AE2821" s="19">
        <f t="shared" si="89"/>
        <v>-7099.0330000000104</v>
      </c>
      <c r="AF2821" s="20">
        <v>587.17999999999995</v>
      </c>
      <c r="AG2821" s="21"/>
      <c r="AH2821" s="121"/>
    </row>
    <row r="2822" spans="1:34" ht="14.4" thickTop="1" thickBot="1" x14ac:dyDescent="0.3">
      <c r="B2822" s="12">
        <v>42268</v>
      </c>
      <c r="C2822" s="128" t="s">
        <v>17</v>
      </c>
      <c r="D2822" s="153">
        <v>5404.7060000000001</v>
      </c>
      <c r="E2822" s="153">
        <v>5254.4719999999998</v>
      </c>
      <c r="F2822" s="153">
        <v>5174.924</v>
      </c>
      <c r="G2822" s="153">
        <v>5026.4189999999999</v>
      </c>
      <c r="H2822" s="154">
        <v>4971.7380000000003</v>
      </c>
      <c r="I2822" s="153">
        <v>5003.1670000000004</v>
      </c>
      <c r="J2822" s="153">
        <v>5230.585</v>
      </c>
      <c r="K2822" s="153">
        <v>5129.22</v>
      </c>
      <c r="L2822" s="153">
        <v>5185.8459999999995</v>
      </c>
      <c r="M2822" s="153">
        <v>5375.9809999999998</v>
      </c>
      <c r="N2822" s="153">
        <v>5469.2569999999996</v>
      </c>
      <c r="O2822" s="153">
        <v>5629.2</v>
      </c>
      <c r="P2822" s="153">
        <v>5714.107</v>
      </c>
      <c r="Q2822" s="153">
        <v>5832.92</v>
      </c>
      <c r="R2822" s="153">
        <v>5821.4129999999996</v>
      </c>
      <c r="S2822" s="153">
        <v>5885.585</v>
      </c>
      <c r="T2822" s="153">
        <v>5946.3590000000004</v>
      </c>
      <c r="U2822" s="153">
        <v>5873.4939999999997</v>
      </c>
      <c r="V2822" s="153">
        <v>5730.9750000000004</v>
      </c>
      <c r="W2822" s="154">
        <v>5941.6440000000002</v>
      </c>
      <c r="X2822" s="66">
        <v>6699.41</v>
      </c>
      <c r="Y2822" s="153">
        <v>6449.8850000000002</v>
      </c>
      <c r="Z2822" s="153">
        <v>6169.3239999999996</v>
      </c>
      <c r="AA2822" s="153">
        <v>6110.192</v>
      </c>
      <c r="AB2822" s="155">
        <v>135030.823</v>
      </c>
      <c r="AC2822" s="18" t="str">
        <f t="shared" si="88"/>
        <v>ok</v>
      </c>
      <c r="AE2822" s="19">
        <f t="shared" si="89"/>
        <v>7887.5390000000043</v>
      </c>
      <c r="AF2822" s="20">
        <v>599.17000000000007</v>
      </c>
      <c r="AG2822" s="21"/>
      <c r="AH2822" s="121"/>
    </row>
    <row r="2823" spans="1:34" ht="14.4" thickTop="1" thickBot="1" x14ac:dyDescent="0.3">
      <c r="B2823" s="12">
        <v>42269</v>
      </c>
      <c r="C2823" s="128" t="s">
        <v>11</v>
      </c>
      <c r="D2823" s="153">
        <v>5665.5630000000001</v>
      </c>
      <c r="E2823" s="153">
        <v>5508.3029999999999</v>
      </c>
      <c r="F2823" s="153">
        <v>5370.6480000000001</v>
      </c>
      <c r="G2823" s="153">
        <v>5270.8869999999997</v>
      </c>
      <c r="H2823" s="154">
        <v>5175.1130000000003</v>
      </c>
      <c r="I2823" s="153">
        <v>5162.2489999999998</v>
      </c>
      <c r="J2823" s="153">
        <v>5308.0020000000004</v>
      </c>
      <c r="K2823" s="153">
        <v>5292.1719999999996</v>
      </c>
      <c r="L2823" s="153">
        <v>5254.5469999999996</v>
      </c>
      <c r="M2823" s="153">
        <v>5515.5730000000003</v>
      </c>
      <c r="N2823" s="153">
        <v>5574.2139999999999</v>
      </c>
      <c r="O2823" s="153">
        <v>5619.9669999999996</v>
      </c>
      <c r="P2823" s="153">
        <v>5747.6620000000003</v>
      </c>
      <c r="Q2823" s="153">
        <v>5766.902</v>
      </c>
      <c r="R2823" s="153">
        <v>5819.6019999999999</v>
      </c>
      <c r="S2823" s="153">
        <v>5795.7190000000001</v>
      </c>
      <c r="T2823" s="153">
        <v>5867.7839999999997</v>
      </c>
      <c r="U2823" s="153">
        <v>5755.9840000000004</v>
      </c>
      <c r="V2823" s="153">
        <v>5598.4210000000003</v>
      </c>
      <c r="W2823" s="154">
        <v>5971.3609999999999</v>
      </c>
      <c r="X2823" s="66">
        <v>6535.8230000000003</v>
      </c>
      <c r="Y2823" s="153">
        <v>6361.2640000000001</v>
      </c>
      <c r="Z2823" s="153">
        <v>6163.3530000000001</v>
      </c>
      <c r="AA2823" s="153">
        <v>5928.3429999999998</v>
      </c>
      <c r="AB2823" s="155">
        <v>136029.45600000001</v>
      </c>
      <c r="AC2823" s="18" t="str">
        <f t="shared" si="88"/>
        <v>ok</v>
      </c>
      <c r="AE2823" s="19">
        <f t="shared" si="89"/>
        <v>998.63300000000163</v>
      </c>
      <c r="AF2823" s="20">
        <v>590.22</v>
      </c>
      <c r="AG2823" s="21"/>
      <c r="AH2823" s="121"/>
    </row>
    <row r="2824" spans="1:34" ht="14.4" thickTop="1" thickBot="1" x14ac:dyDescent="0.3">
      <c r="B2824" s="12">
        <v>42270</v>
      </c>
      <c r="C2824" s="128" t="s">
        <v>12</v>
      </c>
      <c r="D2824" s="153">
        <v>5437.8410000000003</v>
      </c>
      <c r="E2824" s="153">
        <v>5386.9939999999997</v>
      </c>
      <c r="F2824" s="153">
        <v>5196.5870000000004</v>
      </c>
      <c r="G2824" s="153">
        <v>5037.6890000000003</v>
      </c>
      <c r="H2824" s="154">
        <v>4997.5690000000004</v>
      </c>
      <c r="I2824" s="153">
        <v>4921.3239999999996</v>
      </c>
      <c r="J2824" s="153">
        <v>5264.7209999999995</v>
      </c>
      <c r="K2824" s="153">
        <v>5220.3680000000004</v>
      </c>
      <c r="L2824" s="153">
        <v>5144.0249999999996</v>
      </c>
      <c r="M2824" s="153">
        <v>5350.1940000000004</v>
      </c>
      <c r="N2824" s="153">
        <v>5471.7539999999999</v>
      </c>
      <c r="O2824" s="153">
        <v>5627.0370000000003</v>
      </c>
      <c r="P2824" s="153">
        <v>5585.0879999999997</v>
      </c>
      <c r="Q2824" s="153">
        <v>5628.3519999999999</v>
      </c>
      <c r="R2824" s="153">
        <v>5795.1719999999996</v>
      </c>
      <c r="S2824" s="153">
        <v>5750.1</v>
      </c>
      <c r="T2824" s="153">
        <v>5825.2169999999996</v>
      </c>
      <c r="U2824" s="153">
        <v>5769.567</v>
      </c>
      <c r="V2824" s="153">
        <v>5622.9939999999997</v>
      </c>
      <c r="W2824" s="154">
        <v>5943.357</v>
      </c>
      <c r="X2824" s="66">
        <v>6495.3770000000004</v>
      </c>
      <c r="Y2824" s="153">
        <v>6374.3519999999999</v>
      </c>
      <c r="Z2824" s="153">
        <v>6104.6120000000001</v>
      </c>
      <c r="AA2824" s="153">
        <v>5792.0150000000003</v>
      </c>
      <c r="AB2824" s="155">
        <v>133742.30600000001</v>
      </c>
      <c r="AC2824" s="18" t="str">
        <f t="shared" si="88"/>
        <v>ok</v>
      </c>
      <c r="AE2824" s="19">
        <f t="shared" si="89"/>
        <v>-2287.1499999999942</v>
      </c>
      <c r="AF2824" s="20">
        <v>574.30000000000007</v>
      </c>
      <c r="AG2824" s="21"/>
      <c r="AH2824" s="121"/>
    </row>
    <row r="2825" spans="1:34" ht="14.4" thickTop="1" thickBot="1" x14ac:dyDescent="0.3">
      <c r="B2825" s="12">
        <v>42271</v>
      </c>
      <c r="C2825" s="128" t="s">
        <v>13</v>
      </c>
      <c r="D2825" s="153">
        <v>5458.616</v>
      </c>
      <c r="E2825" s="153">
        <v>5346.5469999999996</v>
      </c>
      <c r="F2825" s="153">
        <v>5203.6239999999998</v>
      </c>
      <c r="G2825" s="153">
        <v>5018.6719999999996</v>
      </c>
      <c r="H2825" s="154">
        <v>4941.92</v>
      </c>
      <c r="I2825" s="153">
        <v>4996.0209999999997</v>
      </c>
      <c r="J2825" s="153">
        <v>5229.0680000000002</v>
      </c>
      <c r="K2825" s="153">
        <v>5162.1099999999997</v>
      </c>
      <c r="L2825" s="153">
        <v>5180.9620000000004</v>
      </c>
      <c r="M2825" s="153">
        <v>5351.7619999999997</v>
      </c>
      <c r="N2825" s="153">
        <v>5495.5370000000003</v>
      </c>
      <c r="O2825" s="153">
        <v>5671.8670000000002</v>
      </c>
      <c r="P2825" s="153">
        <v>5707.74</v>
      </c>
      <c r="Q2825" s="153">
        <v>5712.1940000000004</v>
      </c>
      <c r="R2825" s="153">
        <v>5824.027</v>
      </c>
      <c r="S2825" s="153">
        <v>5852.9489999999996</v>
      </c>
      <c r="T2825" s="153">
        <v>5834.2709999999997</v>
      </c>
      <c r="U2825" s="153">
        <v>5823.5959999999995</v>
      </c>
      <c r="V2825" s="153">
        <v>5658.5720000000001</v>
      </c>
      <c r="W2825" s="154">
        <v>6068.0950000000003</v>
      </c>
      <c r="X2825" s="66">
        <v>6493.1109999999999</v>
      </c>
      <c r="Y2825" s="153">
        <v>6350.2280000000001</v>
      </c>
      <c r="Z2825" s="153">
        <v>6262.5290000000005</v>
      </c>
      <c r="AA2825" s="153">
        <v>6006.0190000000002</v>
      </c>
      <c r="AB2825" s="155">
        <v>134650.03700000001</v>
      </c>
      <c r="AC2825" s="18" t="str">
        <f t="shared" si="88"/>
        <v>ok</v>
      </c>
      <c r="AE2825" s="19">
        <f t="shared" si="89"/>
        <v>907.73099999999977</v>
      </c>
      <c r="AF2825" s="20">
        <v>587.26000000000022</v>
      </c>
      <c r="AG2825" s="21"/>
      <c r="AH2825" s="121"/>
    </row>
    <row r="2826" spans="1:34" ht="14.4" thickTop="1" thickBot="1" x14ac:dyDescent="0.3">
      <c r="B2826" s="12">
        <v>42272</v>
      </c>
      <c r="C2826" s="128" t="s">
        <v>14</v>
      </c>
      <c r="D2826" s="153">
        <v>5723.0619999999999</v>
      </c>
      <c r="E2826" s="153">
        <v>5490.826</v>
      </c>
      <c r="F2826" s="153">
        <v>5290.66</v>
      </c>
      <c r="G2826" s="153">
        <v>5123.7179999999998</v>
      </c>
      <c r="H2826" s="154">
        <v>5082.3090000000002</v>
      </c>
      <c r="I2826" s="153">
        <v>5060.1499999999996</v>
      </c>
      <c r="J2826" s="153">
        <v>5250.4549999999999</v>
      </c>
      <c r="K2826" s="153">
        <v>5239.9350000000004</v>
      </c>
      <c r="L2826" s="153">
        <v>5405.3379999999997</v>
      </c>
      <c r="M2826" s="153">
        <v>5516.6530000000002</v>
      </c>
      <c r="N2826" s="153">
        <v>5606.2479999999996</v>
      </c>
      <c r="O2826" s="153">
        <v>5669.0919999999996</v>
      </c>
      <c r="P2826" s="153">
        <v>5809.0910000000003</v>
      </c>
      <c r="Q2826" s="153">
        <v>5842.0889999999999</v>
      </c>
      <c r="R2826" s="153">
        <v>5846.8119999999999</v>
      </c>
      <c r="S2826" s="153">
        <v>5854.0360000000001</v>
      </c>
      <c r="T2826" s="153">
        <v>5825.2370000000001</v>
      </c>
      <c r="U2826" s="153">
        <v>5820.5439999999999</v>
      </c>
      <c r="V2826" s="153">
        <v>5717.6139999999996</v>
      </c>
      <c r="W2826" s="154">
        <v>5955.7079999999996</v>
      </c>
      <c r="X2826" s="66">
        <v>6268.26</v>
      </c>
      <c r="Y2826" s="153">
        <v>6155.8739999999998</v>
      </c>
      <c r="Z2826" s="153">
        <v>6058.1419999999998</v>
      </c>
      <c r="AA2826" s="153">
        <v>5804.1379999999999</v>
      </c>
      <c r="AB2826" s="155">
        <v>135415.99100000001</v>
      </c>
      <c r="AC2826" s="18" t="str">
        <f t="shared" si="88"/>
        <v>ok</v>
      </c>
      <c r="AE2826" s="19">
        <f t="shared" si="89"/>
        <v>765.9539999999979</v>
      </c>
      <c r="AF2826" s="20">
        <v>569.44000000000017</v>
      </c>
      <c r="AG2826" s="21"/>
      <c r="AH2826" s="121"/>
    </row>
    <row r="2827" spans="1:34" ht="14.4" thickTop="1" thickBot="1" x14ac:dyDescent="0.3">
      <c r="B2827" s="12">
        <v>42273</v>
      </c>
      <c r="C2827" s="128" t="s">
        <v>15</v>
      </c>
      <c r="D2827" s="153">
        <v>5514.3729999999996</v>
      </c>
      <c r="E2827" s="153">
        <v>5295.5739999999996</v>
      </c>
      <c r="F2827" s="153">
        <v>5157.0450000000001</v>
      </c>
      <c r="G2827" s="153">
        <v>5032.4059999999999</v>
      </c>
      <c r="H2827" s="154">
        <v>4939.2030000000004</v>
      </c>
      <c r="I2827" s="153">
        <v>4898.107</v>
      </c>
      <c r="J2827" s="153">
        <v>5017.1490000000003</v>
      </c>
      <c r="K2827" s="153">
        <v>4981.6440000000002</v>
      </c>
      <c r="L2827" s="153">
        <v>5038.8149999999996</v>
      </c>
      <c r="M2827" s="153">
        <v>5139.3969999999999</v>
      </c>
      <c r="N2827" s="153">
        <v>5268.8069999999998</v>
      </c>
      <c r="O2827" s="153">
        <v>5391.4530000000004</v>
      </c>
      <c r="P2827" s="153">
        <v>5389.39</v>
      </c>
      <c r="Q2827" s="153">
        <v>5426.5169999999998</v>
      </c>
      <c r="R2827" s="153">
        <v>5308.0129999999999</v>
      </c>
      <c r="S2827" s="153">
        <v>5247.8990000000003</v>
      </c>
      <c r="T2827" s="153">
        <v>5222.8720000000003</v>
      </c>
      <c r="U2827" s="153">
        <v>5348.1850000000004</v>
      </c>
      <c r="V2827" s="153">
        <v>5375.7669999999998</v>
      </c>
      <c r="W2827" s="154">
        <v>5867.21</v>
      </c>
      <c r="X2827" s="66">
        <v>6326.2780000000002</v>
      </c>
      <c r="Y2827" s="153">
        <v>6114.53</v>
      </c>
      <c r="Z2827" s="153">
        <v>5901.3389999999999</v>
      </c>
      <c r="AA2827" s="153">
        <v>5525.8370000000004</v>
      </c>
      <c r="AB2827" s="155">
        <v>128727.81</v>
      </c>
      <c r="AC2827" s="18" t="str">
        <f t="shared" si="88"/>
        <v>ok</v>
      </c>
      <c r="AE2827" s="19">
        <f t="shared" si="89"/>
        <v>-6688.1810000000114</v>
      </c>
      <c r="AF2827" s="20">
        <v>547.81999999999994</v>
      </c>
      <c r="AG2827" s="21"/>
      <c r="AH2827" s="121"/>
    </row>
    <row r="2828" spans="1:34" ht="14.4" thickTop="1" thickBot="1" x14ac:dyDescent="0.3">
      <c r="B2828" s="12">
        <v>42274</v>
      </c>
      <c r="C2828" s="128" t="s">
        <v>16</v>
      </c>
      <c r="D2828" s="153">
        <v>5180.0010000000002</v>
      </c>
      <c r="E2828" s="153">
        <v>4937.5780000000004</v>
      </c>
      <c r="F2828" s="153">
        <v>4731.7510000000002</v>
      </c>
      <c r="G2828" s="153">
        <v>4671.5050000000001</v>
      </c>
      <c r="H2828" s="154">
        <v>4668.04</v>
      </c>
      <c r="I2828" s="153">
        <v>4596.3450000000003</v>
      </c>
      <c r="J2828" s="153">
        <v>4651.8119999999999</v>
      </c>
      <c r="K2828" s="153">
        <v>4566.3500000000004</v>
      </c>
      <c r="L2828" s="153">
        <v>4564.8819999999996</v>
      </c>
      <c r="M2828" s="153">
        <v>4626.1170000000002</v>
      </c>
      <c r="N2828" s="153">
        <v>4725.5510000000004</v>
      </c>
      <c r="O2828" s="153">
        <v>4812.1139999999996</v>
      </c>
      <c r="P2828" s="153">
        <v>4883.6009999999997</v>
      </c>
      <c r="Q2828" s="153">
        <v>4887.0230000000001</v>
      </c>
      <c r="R2828" s="153">
        <v>4932.8649999999998</v>
      </c>
      <c r="S2828" s="153">
        <v>4905.3370000000004</v>
      </c>
      <c r="T2828" s="153">
        <v>4967.808</v>
      </c>
      <c r="U2828" s="153">
        <v>4961.1719999999996</v>
      </c>
      <c r="V2828" s="153">
        <v>5139.6850000000004</v>
      </c>
      <c r="W2828" s="154">
        <v>5632.8469999999998</v>
      </c>
      <c r="X2828" s="66">
        <v>6277.1040000000003</v>
      </c>
      <c r="Y2828" s="153">
        <v>6149.3760000000002</v>
      </c>
      <c r="Z2828" s="153">
        <v>5969.951</v>
      </c>
      <c r="AA2828" s="153">
        <v>5510.94</v>
      </c>
      <c r="AB2828" s="155">
        <v>120949.755</v>
      </c>
      <c r="AC2828" s="18" t="str">
        <f t="shared" si="88"/>
        <v>ok</v>
      </c>
      <c r="AE2828" s="19">
        <f t="shared" si="89"/>
        <v>-7778.054999999993</v>
      </c>
      <c r="AF2828" s="20">
        <v>545.62</v>
      </c>
      <c r="AG2828" s="21"/>
      <c r="AH2828" s="121"/>
    </row>
    <row r="2829" spans="1:34" ht="14.4" thickTop="1" thickBot="1" x14ac:dyDescent="0.3">
      <c r="B2829" s="12">
        <v>42275</v>
      </c>
      <c r="C2829" s="128" t="s">
        <v>17</v>
      </c>
      <c r="D2829" s="153">
        <v>5130.9340000000002</v>
      </c>
      <c r="E2829" s="153">
        <v>4980.3599999999997</v>
      </c>
      <c r="F2829" s="153">
        <v>4808.0739999999996</v>
      </c>
      <c r="G2829" s="153">
        <v>4802.33</v>
      </c>
      <c r="H2829" s="154">
        <v>4696.33</v>
      </c>
      <c r="I2829" s="153">
        <v>4760.5709999999999</v>
      </c>
      <c r="J2829" s="153">
        <v>4946.0559999999996</v>
      </c>
      <c r="K2829" s="153">
        <v>5173.3130000000001</v>
      </c>
      <c r="L2829" s="153">
        <v>5055.8879999999999</v>
      </c>
      <c r="M2829" s="153">
        <v>5255.4750000000004</v>
      </c>
      <c r="N2829" s="153">
        <v>5427.0479999999998</v>
      </c>
      <c r="O2829" s="153">
        <v>5565.7709999999997</v>
      </c>
      <c r="P2829" s="153">
        <v>5511.2870000000003</v>
      </c>
      <c r="Q2829" s="153">
        <v>5547.2839999999997</v>
      </c>
      <c r="R2829" s="153">
        <v>5579.0309999999999</v>
      </c>
      <c r="S2829" s="153">
        <v>5598.4480000000003</v>
      </c>
      <c r="T2829" s="153">
        <v>5614.1350000000002</v>
      </c>
      <c r="U2829" s="153">
        <v>5652.4610000000002</v>
      </c>
      <c r="V2829" s="153">
        <v>5570.1980000000003</v>
      </c>
      <c r="W2829" s="154">
        <v>5818.2470000000003</v>
      </c>
      <c r="X2829" s="66">
        <v>6363.4610000000002</v>
      </c>
      <c r="Y2829" s="153">
        <v>6087.5119999999997</v>
      </c>
      <c r="Z2829" s="153">
        <v>5963.3429999999998</v>
      </c>
      <c r="AA2829" s="153">
        <v>5560.4459999999999</v>
      </c>
      <c r="AB2829" s="155">
        <v>129468.003</v>
      </c>
      <c r="AC2829" s="18" t="str">
        <f t="shared" si="88"/>
        <v>ok</v>
      </c>
      <c r="AE2829" s="19">
        <f t="shared" si="89"/>
        <v>8518.2479999999923</v>
      </c>
      <c r="AF2829" s="20">
        <v>547.88999999999987</v>
      </c>
      <c r="AG2829" s="21"/>
      <c r="AH2829" s="121"/>
    </row>
    <row r="2830" spans="1:34" ht="14.4" thickTop="1" thickBot="1" x14ac:dyDescent="0.3">
      <c r="B2830" s="12">
        <v>42276</v>
      </c>
      <c r="C2830" s="128" t="s">
        <v>11</v>
      </c>
      <c r="D2830" s="153">
        <v>5418.732</v>
      </c>
      <c r="E2830" s="153">
        <v>5236.8519999999999</v>
      </c>
      <c r="F2830" s="153">
        <v>5056.2049999999999</v>
      </c>
      <c r="G2830" s="153">
        <v>4989.1890000000003</v>
      </c>
      <c r="H2830" s="154">
        <v>4996.4170000000004</v>
      </c>
      <c r="I2830" s="153">
        <v>4989.82</v>
      </c>
      <c r="J2830" s="153">
        <v>5273.0559999999996</v>
      </c>
      <c r="K2830" s="153">
        <v>5260.3850000000002</v>
      </c>
      <c r="L2830" s="153">
        <v>5198.3810000000003</v>
      </c>
      <c r="M2830" s="153">
        <v>5374.0789999999997</v>
      </c>
      <c r="N2830" s="153">
        <v>5485.5110000000004</v>
      </c>
      <c r="O2830" s="153">
        <v>5481.87</v>
      </c>
      <c r="P2830" s="153">
        <v>5544.3710000000001</v>
      </c>
      <c r="Q2830" s="153">
        <v>5577.0339999999997</v>
      </c>
      <c r="R2830" s="153">
        <v>5623.35</v>
      </c>
      <c r="S2830" s="153">
        <v>5689.4350000000004</v>
      </c>
      <c r="T2830" s="153">
        <v>5724.7879999999996</v>
      </c>
      <c r="U2830" s="153">
        <v>5687.7820000000002</v>
      </c>
      <c r="V2830" s="153">
        <v>5584.7730000000001</v>
      </c>
      <c r="W2830" s="154">
        <v>6001.0940000000001</v>
      </c>
      <c r="X2830" s="66">
        <v>6472.4520000000002</v>
      </c>
      <c r="Y2830" s="153">
        <v>6290.8959999999997</v>
      </c>
      <c r="Z2830" s="153">
        <v>6069.924</v>
      </c>
      <c r="AA2830" s="153">
        <v>5887.9809999999998</v>
      </c>
      <c r="AB2830" s="155">
        <v>132914.37700000001</v>
      </c>
      <c r="AC2830" s="18" t="str">
        <f t="shared" si="88"/>
        <v>ok</v>
      </c>
      <c r="AE2830" s="19">
        <f t="shared" si="89"/>
        <v>3446.3740000000107</v>
      </c>
      <c r="AF2830" s="20">
        <v>559.02</v>
      </c>
      <c r="AG2830" s="21"/>
      <c r="AH2830" s="121"/>
    </row>
    <row r="2831" spans="1:34" ht="14.4" thickTop="1" thickBot="1" x14ac:dyDescent="0.3">
      <c r="B2831" s="12">
        <v>42277</v>
      </c>
      <c r="C2831" s="128" t="s">
        <v>12</v>
      </c>
      <c r="D2831" s="153">
        <v>5510.6719999999996</v>
      </c>
      <c r="E2831" s="153">
        <v>5390.1710000000003</v>
      </c>
      <c r="F2831" s="153">
        <v>5207.99</v>
      </c>
      <c r="G2831" s="153">
        <v>5087.4120000000003</v>
      </c>
      <c r="H2831" s="154">
        <v>5071.5429999999997</v>
      </c>
      <c r="I2831" s="153">
        <v>5080.7309999999998</v>
      </c>
      <c r="J2831" s="153">
        <v>5256.7950000000001</v>
      </c>
      <c r="K2831" s="153">
        <v>5308.924</v>
      </c>
      <c r="L2831" s="153">
        <v>5231.8389999999999</v>
      </c>
      <c r="M2831" s="153">
        <v>5353.3329999999996</v>
      </c>
      <c r="N2831" s="153">
        <v>5358.7179999999998</v>
      </c>
      <c r="O2831" s="153">
        <v>5401.7420000000002</v>
      </c>
      <c r="P2831" s="153">
        <v>5412.9269999999997</v>
      </c>
      <c r="Q2831" s="153">
        <v>5463.5730000000003</v>
      </c>
      <c r="R2831" s="153">
        <v>5557.1679999999997</v>
      </c>
      <c r="S2831" s="153">
        <v>5529.0249999999996</v>
      </c>
      <c r="T2831" s="153">
        <v>5540.2629999999999</v>
      </c>
      <c r="U2831" s="153">
        <v>5474.6379999999999</v>
      </c>
      <c r="V2831" s="153">
        <v>5476.5569999999998</v>
      </c>
      <c r="W2831" s="154">
        <v>5804.991</v>
      </c>
      <c r="X2831" s="66">
        <v>6408.0079999999998</v>
      </c>
      <c r="Y2831" s="153">
        <v>6154.0860000000002</v>
      </c>
      <c r="Z2831" s="153">
        <v>5903.71</v>
      </c>
      <c r="AA2831" s="153">
        <v>5566.7579999999998</v>
      </c>
      <c r="AB2831" s="155">
        <v>131551</v>
      </c>
      <c r="AC2831" s="18" t="str">
        <f t="shared" si="88"/>
        <v>ok</v>
      </c>
      <c r="AE2831" s="19">
        <f t="shared" si="89"/>
        <v>-1363.3770000000077</v>
      </c>
      <c r="AF2831" s="20">
        <v>563.46</v>
      </c>
      <c r="AG2831" s="21"/>
      <c r="AH2831" s="121"/>
    </row>
    <row r="2832" spans="1:34" ht="14.4" thickTop="1" thickBot="1" x14ac:dyDescent="0.3">
      <c r="A2832" s="11" t="s">
        <v>26</v>
      </c>
      <c r="B2832" s="12">
        <v>42278</v>
      </c>
      <c r="C2832" s="128" t="s">
        <v>13</v>
      </c>
      <c r="D2832" s="117">
        <v>5236.125</v>
      </c>
      <c r="E2832" s="117">
        <v>5035.6109999999999</v>
      </c>
      <c r="F2832" s="117">
        <v>4920.4679999999998</v>
      </c>
      <c r="G2832" s="117">
        <v>4806.6369999999997</v>
      </c>
      <c r="H2832" s="118">
        <v>4790.5889999999999</v>
      </c>
      <c r="I2832" s="117">
        <v>4817.0929999999998</v>
      </c>
      <c r="J2832" s="117">
        <v>5054.8950000000004</v>
      </c>
      <c r="K2832" s="117">
        <v>5097.1819999999998</v>
      </c>
      <c r="L2832" s="117">
        <v>5028.0770000000002</v>
      </c>
      <c r="M2832" s="117">
        <v>5172.049</v>
      </c>
      <c r="N2832" s="117">
        <v>5329.6869999999999</v>
      </c>
      <c r="O2832" s="117">
        <v>5499.991</v>
      </c>
      <c r="P2832" s="117">
        <v>5531.3909999999996</v>
      </c>
      <c r="Q2832" s="117">
        <v>5550.5889999999999</v>
      </c>
      <c r="R2832" s="117">
        <v>5659.3959999999997</v>
      </c>
      <c r="S2832" s="117">
        <v>5760.2520000000004</v>
      </c>
      <c r="T2832" s="117">
        <v>5773.1540000000005</v>
      </c>
      <c r="U2832" s="117">
        <v>5669.0360000000001</v>
      </c>
      <c r="V2832" s="117">
        <v>5537.7179999999998</v>
      </c>
      <c r="W2832" s="118">
        <v>5955.3850000000002</v>
      </c>
      <c r="X2832" s="66">
        <v>6457.8440000000001</v>
      </c>
      <c r="Y2832" s="117">
        <v>6291.701</v>
      </c>
      <c r="Z2832" s="117">
        <v>6055.5129999999999</v>
      </c>
      <c r="AA2832" s="117">
        <v>5764.4520000000002</v>
      </c>
      <c r="AB2832" s="119">
        <v>130794.83500000001</v>
      </c>
      <c r="AC2832" s="18" t="str">
        <f t="shared" si="88"/>
        <v>ok</v>
      </c>
      <c r="AE2832" s="19">
        <f t="shared" si="89"/>
        <v>-756.1649999999936</v>
      </c>
      <c r="AF2832" s="20">
        <v>567.2700000000001</v>
      </c>
      <c r="AG2832" s="21"/>
      <c r="AH2832" s="121"/>
    </row>
    <row r="2833" spans="2:34" ht="14.4" thickTop="1" thickBot="1" x14ac:dyDescent="0.3">
      <c r="B2833" s="12">
        <v>42279</v>
      </c>
      <c r="C2833" s="128" t="s">
        <v>14</v>
      </c>
      <c r="D2833" s="117">
        <v>5454.6559999999999</v>
      </c>
      <c r="E2833" s="117">
        <v>5211.0150000000003</v>
      </c>
      <c r="F2833" s="117">
        <v>5037.0709999999999</v>
      </c>
      <c r="G2833" s="117">
        <v>4918.7439999999997</v>
      </c>
      <c r="H2833" s="118">
        <v>4848.0389999999998</v>
      </c>
      <c r="I2833" s="117">
        <v>4944.8059999999996</v>
      </c>
      <c r="J2833" s="117">
        <v>5076.9930000000004</v>
      </c>
      <c r="K2833" s="117">
        <v>5104.6670000000004</v>
      </c>
      <c r="L2833" s="117">
        <v>5066.2849999999999</v>
      </c>
      <c r="M2833" s="117">
        <v>5248.5550000000003</v>
      </c>
      <c r="N2833" s="117">
        <v>5426.4219999999996</v>
      </c>
      <c r="O2833" s="117">
        <v>5463.1819999999998</v>
      </c>
      <c r="P2833" s="117">
        <v>5569.0590000000002</v>
      </c>
      <c r="Q2833" s="117">
        <v>5622.6409999999996</v>
      </c>
      <c r="R2833" s="117">
        <v>5591.13</v>
      </c>
      <c r="S2833" s="117">
        <v>5581.9089999999997</v>
      </c>
      <c r="T2833" s="117">
        <v>5608.6629999999996</v>
      </c>
      <c r="U2833" s="117">
        <v>5548.66</v>
      </c>
      <c r="V2833" s="117">
        <v>5408.0640000000003</v>
      </c>
      <c r="W2833" s="118">
        <v>5742.6940000000004</v>
      </c>
      <c r="X2833" s="66">
        <v>6295.1890000000003</v>
      </c>
      <c r="Y2833" s="117">
        <v>6073.82</v>
      </c>
      <c r="Z2833" s="117">
        <v>5910.8270000000002</v>
      </c>
      <c r="AA2833" s="117">
        <v>5706.049</v>
      </c>
      <c r="AB2833" s="119">
        <v>130459.14</v>
      </c>
      <c r="AC2833" s="18" t="str">
        <f t="shared" si="88"/>
        <v>ok</v>
      </c>
      <c r="AE2833" s="19">
        <f t="shared" si="89"/>
        <v>-335.69500000000698</v>
      </c>
      <c r="AF2833" s="20">
        <v>566.42000000000007</v>
      </c>
      <c r="AG2833" s="21"/>
      <c r="AH2833" s="121"/>
    </row>
    <row r="2834" spans="2:34" ht="14.4" thickTop="1" thickBot="1" x14ac:dyDescent="0.3">
      <c r="B2834" s="12">
        <v>42280</v>
      </c>
      <c r="C2834" s="128" t="s">
        <v>15</v>
      </c>
      <c r="D2834" s="117">
        <v>5347.2830000000004</v>
      </c>
      <c r="E2834" s="117">
        <v>5235.0919999999996</v>
      </c>
      <c r="F2834" s="117">
        <v>5060.8270000000002</v>
      </c>
      <c r="G2834" s="117">
        <v>4929.1319999999996</v>
      </c>
      <c r="H2834" s="118">
        <v>4861.0439999999999</v>
      </c>
      <c r="I2834" s="117">
        <v>4811.5389999999998</v>
      </c>
      <c r="J2834" s="117">
        <v>4842.4440000000004</v>
      </c>
      <c r="K2834" s="117">
        <v>4794.2160000000003</v>
      </c>
      <c r="L2834" s="117">
        <v>4824.5709999999999</v>
      </c>
      <c r="M2834" s="117">
        <v>4992.9470000000001</v>
      </c>
      <c r="N2834" s="117">
        <v>5166.8360000000002</v>
      </c>
      <c r="O2834" s="117">
        <v>5319.2460000000001</v>
      </c>
      <c r="P2834" s="117">
        <v>5405.2879999999996</v>
      </c>
      <c r="Q2834" s="117">
        <v>5420.3459999999995</v>
      </c>
      <c r="R2834" s="117">
        <v>5313.0429999999997</v>
      </c>
      <c r="S2834" s="117">
        <v>5253.893</v>
      </c>
      <c r="T2834" s="117">
        <v>5291.1379999999999</v>
      </c>
      <c r="U2834" s="117">
        <v>5323.5810000000001</v>
      </c>
      <c r="V2834" s="117">
        <v>5352.2830000000004</v>
      </c>
      <c r="W2834" s="118">
        <v>5932.5119999999997</v>
      </c>
      <c r="X2834" s="66">
        <v>6500.5860000000002</v>
      </c>
      <c r="Y2834" s="117">
        <v>6297.3810000000003</v>
      </c>
      <c r="Z2834" s="117">
        <v>6017.6689999999999</v>
      </c>
      <c r="AA2834" s="117">
        <v>5729.7669999999998</v>
      </c>
      <c r="AB2834" s="119">
        <v>128022.664</v>
      </c>
      <c r="AC2834" s="18" t="str">
        <f t="shared" si="88"/>
        <v>ok</v>
      </c>
      <c r="AE2834" s="19">
        <f t="shared" si="89"/>
        <v>-2436.4759999999951</v>
      </c>
      <c r="AF2834" s="20">
        <v>565.54999999999995</v>
      </c>
      <c r="AG2834" s="21"/>
      <c r="AH2834" s="121"/>
    </row>
    <row r="2835" spans="2:34" ht="14.4" thickTop="1" thickBot="1" x14ac:dyDescent="0.3">
      <c r="B2835" s="12">
        <v>42281</v>
      </c>
      <c r="C2835" s="128" t="s">
        <v>16</v>
      </c>
      <c r="D2835" s="117">
        <v>5428.1360000000004</v>
      </c>
      <c r="E2835" s="117">
        <v>5123.59</v>
      </c>
      <c r="F2835" s="117">
        <v>4997.2659999999996</v>
      </c>
      <c r="G2835" s="117">
        <v>4893.9690000000001</v>
      </c>
      <c r="H2835" s="118">
        <v>4806.0860000000002</v>
      </c>
      <c r="I2835" s="117">
        <v>4735.3339999999998</v>
      </c>
      <c r="J2835" s="117">
        <v>4716.0389999999998</v>
      </c>
      <c r="K2835" s="117">
        <v>4554.2830000000004</v>
      </c>
      <c r="L2835" s="117">
        <v>4474.8249999999998</v>
      </c>
      <c r="M2835" s="117">
        <v>4636.9780000000001</v>
      </c>
      <c r="N2835" s="117">
        <v>4806.8609999999999</v>
      </c>
      <c r="O2835" s="117">
        <v>4851.21</v>
      </c>
      <c r="P2835" s="117">
        <v>4901.7219999999998</v>
      </c>
      <c r="Q2835" s="117">
        <v>5043.683</v>
      </c>
      <c r="R2835" s="117">
        <v>5063.7870000000003</v>
      </c>
      <c r="S2835" s="117">
        <v>5057.665</v>
      </c>
      <c r="T2835" s="117">
        <v>5070.9560000000001</v>
      </c>
      <c r="U2835" s="117">
        <v>5073.5529999999999</v>
      </c>
      <c r="V2835" s="117">
        <v>5154.8599999999997</v>
      </c>
      <c r="W2835" s="118">
        <v>5858.1220000000003</v>
      </c>
      <c r="X2835" s="66">
        <v>6470.2219999999998</v>
      </c>
      <c r="Y2835" s="117">
        <v>6345.4030000000002</v>
      </c>
      <c r="Z2835" s="117">
        <v>5992.7610000000004</v>
      </c>
      <c r="AA2835" s="117">
        <v>5708.5940000000001</v>
      </c>
      <c r="AB2835" s="119">
        <v>123765.905</v>
      </c>
      <c r="AC2835" s="18" t="str">
        <f t="shared" si="88"/>
        <v>ok</v>
      </c>
      <c r="AE2835" s="19">
        <f t="shared" si="89"/>
        <v>-4256.7590000000055</v>
      </c>
      <c r="AF2835" s="20">
        <v>579.13999999999987</v>
      </c>
      <c r="AG2835" s="21"/>
      <c r="AH2835" s="121"/>
    </row>
    <row r="2836" spans="2:34" ht="14.4" thickTop="1" thickBot="1" x14ac:dyDescent="0.3">
      <c r="B2836" s="12">
        <v>42282</v>
      </c>
      <c r="C2836" s="128" t="s">
        <v>17</v>
      </c>
      <c r="D2836" s="117">
        <v>5389.3789999999999</v>
      </c>
      <c r="E2836" s="117">
        <v>5171.0360000000001</v>
      </c>
      <c r="F2836" s="117">
        <v>5057.09</v>
      </c>
      <c r="G2836" s="117">
        <v>4911.4399999999996</v>
      </c>
      <c r="H2836" s="118">
        <v>4843.6130000000003</v>
      </c>
      <c r="I2836" s="117">
        <v>4901.5889999999999</v>
      </c>
      <c r="J2836" s="117">
        <v>5100.3190000000004</v>
      </c>
      <c r="K2836" s="117">
        <v>5124.4939999999997</v>
      </c>
      <c r="L2836" s="117">
        <v>4997.8649999999998</v>
      </c>
      <c r="M2836" s="117">
        <v>5252.6220000000003</v>
      </c>
      <c r="N2836" s="117">
        <v>5473.6180000000004</v>
      </c>
      <c r="O2836" s="117">
        <v>5660.2650000000003</v>
      </c>
      <c r="P2836" s="117">
        <v>5648.2629999999999</v>
      </c>
      <c r="Q2836" s="117">
        <v>5749.5690000000004</v>
      </c>
      <c r="R2836" s="117">
        <v>5782.9359999999997</v>
      </c>
      <c r="S2836" s="117">
        <v>5890.732</v>
      </c>
      <c r="T2836" s="117">
        <v>5917.5330000000004</v>
      </c>
      <c r="U2836" s="117">
        <v>5775.7169999999996</v>
      </c>
      <c r="V2836" s="117">
        <v>5624.2920000000004</v>
      </c>
      <c r="W2836" s="118">
        <v>6040.65</v>
      </c>
      <c r="X2836" s="66">
        <v>6609.2129999999997</v>
      </c>
      <c r="Y2836" s="117">
        <v>6339.1909999999998</v>
      </c>
      <c r="Z2836" s="117">
        <v>6229.7240000000002</v>
      </c>
      <c r="AA2836" s="117">
        <v>5944.9949999999999</v>
      </c>
      <c r="AB2836" s="119">
        <v>133436.14499999999</v>
      </c>
      <c r="AC2836" s="18" t="str">
        <f t="shared" si="88"/>
        <v>ok</v>
      </c>
      <c r="AE2836" s="19">
        <f t="shared" si="89"/>
        <v>9670.2399999999907</v>
      </c>
      <c r="AF2836" s="20">
        <v>587.09999999999991</v>
      </c>
      <c r="AG2836" s="21"/>
      <c r="AH2836" s="121"/>
    </row>
    <row r="2837" spans="2:34" ht="14.4" thickTop="1" thickBot="1" x14ac:dyDescent="0.3">
      <c r="B2837" s="12">
        <v>42283</v>
      </c>
      <c r="C2837" s="128" t="s">
        <v>11</v>
      </c>
      <c r="D2837" s="117">
        <v>5606.8789999999999</v>
      </c>
      <c r="E2837" s="117">
        <v>5330.8180000000002</v>
      </c>
      <c r="F2837" s="117">
        <v>5169.9049999999997</v>
      </c>
      <c r="G2837" s="117">
        <v>5065.1170000000002</v>
      </c>
      <c r="H2837" s="118">
        <v>4988.5230000000001</v>
      </c>
      <c r="I2837" s="117">
        <v>5014.1090000000004</v>
      </c>
      <c r="J2837" s="117">
        <v>5250.9570000000003</v>
      </c>
      <c r="K2837" s="117">
        <v>5252.6289999999999</v>
      </c>
      <c r="L2837" s="117">
        <v>5195.7039999999997</v>
      </c>
      <c r="M2837" s="117">
        <v>5388.74</v>
      </c>
      <c r="N2837" s="117">
        <v>5540.34</v>
      </c>
      <c r="O2837" s="117">
        <v>5647.2309999999998</v>
      </c>
      <c r="P2837" s="117">
        <v>5661.2920000000004</v>
      </c>
      <c r="Q2837" s="117">
        <v>5745.5280000000002</v>
      </c>
      <c r="R2837" s="117">
        <v>5818.4319999999998</v>
      </c>
      <c r="S2837" s="117">
        <v>5854.2349999999997</v>
      </c>
      <c r="T2837" s="117">
        <v>5860.335</v>
      </c>
      <c r="U2837" s="117">
        <v>5816.9530000000004</v>
      </c>
      <c r="V2837" s="117">
        <v>5673.8090000000002</v>
      </c>
      <c r="W2837" s="118">
        <v>6161.4319999999998</v>
      </c>
      <c r="X2837" s="66">
        <v>6589.42</v>
      </c>
      <c r="Y2837" s="117">
        <v>6362.6009999999997</v>
      </c>
      <c r="Z2837" s="117">
        <v>6184.9790000000003</v>
      </c>
      <c r="AA2837" s="117">
        <v>5823.634</v>
      </c>
      <c r="AB2837" s="119">
        <v>135003.60200000001</v>
      </c>
      <c r="AC2837" s="18" t="str">
        <f t="shared" si="88"/>
        <v>ok</v>
      </c>
      <c r="AE2837" s="19">
        <f t="shared" si="89"/>
        <v>1567.457000000024</v>
      </c>
      <c r="AF2837" s="20">
        <v>587.19999999999993</v>
      </c>
      <c r="AG2837" s="21"/>
      <c r="AH2837" s="121"/>
    </row>
    <row r="2838" spans="2:34" ht="14.4" thickTop="1" thickBot="1" x14ac:dyDescent="0.3">
      <c r="B2838" s="12">
        <v>42284</v>
      </c>
      <c r="C2838" s="128" t="s">
        <v>12</v>
      </c>
      <c r="D2838" s="117">
        <v>5536.2209999999995</v>
      </c>
      <c r="E2838" s="117">
        <v>5273.3789999999999</v>
      </c>
      <c r="F2838" s="117">
        <v>5112.7330000000002</v>
      </c>
      <c r="G2838" s="117">
        <v>5038.97</v>
      </c>
      <c r="H2838" s="118">
        <v>4968.3789999999999</v>
      </c>
      <c r="I2838" s="117">
        <v>4987.51</v>
      </c>
      <c r="J2838" s="117">
        <v>5168.22</v>
      </c>
      <c r="K2838" s="117">
        <v>5138.3509999999997</v>
      </c>
      <c r="L2838" s="117">
        <v>5085.9539999999997</v>
      </c>
      <c r="M2838" s="117">
        <v>5333.2380000000003</v>
      </c>
      <c r="N2838" s="117">
        <v>5463.1409999999996</v>
      </c>
      <c r="O2838" s="117">
        <v>5512.3990000000003</v>
      </c>
      <c r="P2838" s="117">
        <v>5633.6059999999998</v>
      </c>
      <c r="Q2838" s="117">
        <v>5661.067</v>
      </c>
      <c r="R2838" s="117">
        <v>5722.33</v>
      </c>
      <c r="S2838" s="117">
        <v>5768.1279999999997</v>
      </c>
      <c r="T2838" s="117">
        <v>5779.1</v>
      </c>
      <c r="U2838" s="117">
        <v>5662.5709999999999</v>
      </c>
      <c r="V2838" s="117">
        <v>5561.0789999999997</v>
      </c>
      <c r="W2838" s="118">
        <v>6041.6049999999996</v>
      </c>
      <c r="X2838" s="66">
        <v>6538.5420000000004</v>
      </c>
      <c r="Y2838" s="117">
        <v>6373.9040000000005</v>
      </c>
      <c r="Z2838" s="117">
        <v>6124.4859999999999</v>
      </c>
      <c r="AA2838" s="117">
        <v>5823.8890000000001</v>
      </c>
      <c r="AB2838" s="119">
        <v>133308.802</v>
      </c>
      <c r="AC2838" s="18" t="str">
        <f t="shared" si="88"/>
        <v>ok</v>
      </c>
      <c r="AE2838" s="19">
        <f t="shared" si="89"/>
        <v>-1694.8000000000175</v>
      </c>
      <c r="AF2838" s="20">
        <v>571.29</v>
      </c>
      <c r="AG2838" s="21"/>
      <c r="AH2838" s="121"/>
    </row>
    <row r="2839" spans="2:34" ht="14.4" thickTop="1" thickBot="1" x14ac:dyDescent="0.3">
      <c r="B2839" s="12">
        <v>42285</v>
      </c>
      <c r="C2839" s="128" t="s">
        <v>13</v>
      </c>
      <c r="D2839" s="117">
        <v>5484.79</v>
      </c>
      <c r="E2839" s="117">
        <v>5335.6080000000002</v>
      </c>
      <c r="F2839" s="117">
        <v>5117.4889999999996</v>
      </c>
      <c r="G2839" s="117">
        <v>4999.7430000000004</v>
      </c>
      <c r="H2839" s="118">
        <v>4937.7470000000003</v>
      </c>
      <c r="I2839" s="117">
        <v>5004.9229999999998</v>
      </c>
      <c r="J2839" s="117">
        <v>5158.5370000000003</v>
      </c>
      <c r="K2839" s="117">
        <v>5184.2629999999999</v>
      </c>
      <c r="L2839" s="117">
        <v>5061.3029999999999</v>
      </c>
      <c r="M2839" s="117">
        <v>5291.8789999999999</v>
      </c>
      <c r="N2839" s="117">
        <v>5489.4049999999997</v>
      </c>
      <c r="O2839" s="117">
        <v>5550.1980000000003</v>
      </c>
      <c r="P2839" s="117">
        <v>5640.567</v>
      </c>
      <c r="Q2839" s="117">
        <v>5676.6679999999997</v>
      </c>
      <c r="R2839" s="117">
        <v>5721.66</v>
      </c>
      <c r="S2839" s="117">
        <v>5736.3969999999999</v>
      </c>
      <c r="T2839" s="117">
        <v>5859.2039999999997</v>
      </c>
      <c r="U2839" s="117">
        <v>5773.28</v>
      </c>
      <c r="V2839" s="117">
        <v>5704.9620000000004</v>
      </c>
      <c r="W2839" s="118">
        <v>6231.1180000000004</v>
      </c>
      <c r="X2839" s="66">
        <v>6609.4279999999999</v>
      </c>
      <c r="Y2839" s="117">
        <v>6444.857</v>
      </c>
      <c r="Z2839" s="117">
        <v>6281.86</v>
      </c>
      <c r="AA2839" s="117">
        <v>5877.0590000000002</v>
      </c>
      <c r="AB2839" s="119">
        <v>134172.94500000001</v>
      </c>
      <c r="AC2839" s="18" t="str">
        <f t="shared" si="88"/>
        <v>ok</v>
      </c>
      <c r="AE2839" s="19">
        <f t="shared" si="89"/>
        <v>864.14300000001094</v>
      </c>
      <c r="AF2839" s="20">
        <v>589.45999999999992</v>
      </c>
      <c r="AG2839" s="21"/>
      <c r="AH2839" s="121"/>
    </row>
    <row r="2840" spans="2:34" ht="14.4" thickTop="1" thickBot="1" x14ac:dyDescent="0.3">
      <c r="B2840" s="12">
        <v>42286</v>
      </c>
      <c r="C2840" s="128" t="s">
        <v>14</v>
      </c>
      <c r="D2840" s="117">
        <v>5555.2359999999999</v>
      </c>
      <c r="E2840" s="117">
        <v>5354.2439999999997</v>
      </c>
      <c r="F2840" s="117">
        <v>5217.2359999999999</v>
      </c>
      <c r="G2840" s="117">
        <v>5193.9719999999998</v>
      </c>
      <c r="H2840" s="118">
        <v>5095.085</v>
      </c>
      <c r="I2840" s="117">
        <v>5085.4930000000004</v>
      </c>
      <c r="J2840" s="117">
        <v>5281.3980000000001</v>
      </c>
      <c r="K2840" s="117">
        <v>5293.1490000000003</v>
      </c>
      <c r="L2840" s="117">
        <v>5247.6769999999997</v>
      </c>
      <c r="M2840" s="117">
        <v>5383.6719999999996</v>
      </c>
      <c r="N2840" s="117">
        <v>5556.3239999999996</v>
      </c>
      <c r="O2840" s="117">
        <v>5737.8440000000001</v>
      </c>
      <c r="P2840" s="117">
        <v>5765.0360000000001</v>
      </c>
      <c r="Q2840" s="117">
        <v>5777.3950000000004</v>
      </c>
      <c r="R2840" s="117">
        <v>5896.0659999999998</v>
      </c>
      <c r="S2840" s="117">
        <v>5924.8040000000001</v>
      </c>
      <c r="T2840" s="117">
        <v>5930.0060000000003</v>
      </c>
      <c r="U2840" s="117">
        <v>5859.0630000000001</v>
      </c>
      <c r="V2840" s="117">
        <v>5823.1369999999997</v>
      </c>
      <c r="W2840" s="118">
        <v>6203.4859999999999</v>
      </c>
      <c r="X2840" s="66">
        <v>6582.8890000000001</v>
      </c>
      <c r="Y2840" s="117">
        <v>6425.9880000000003</v>
      </c>
      <c r="Z2840" s="117">
        <v>6243.7529999999997</v>
      </c>
      <c r="AA2840" s="117">
        <v>6099.9129999999996</v>
      </c>
      <c r="AB2840" s="119">
        <v>136532.86600000001</v>
      </c>
      <c r="AC2840" s="18" t="str">
        <f t="shared" si="88"/>
        <v>ok</v>
      </c>
      <c r="AE2840" s="19">
        <f t="shared" si="89"/>
        <v>2359.9210000000021</v>
      </c>
      <c r="AF2840" s="20">
        <v>597.39</v>
      </c>
      <c r="AG2840" s="21"/>
      <c r="AH2840" s="121"/>
    </row>
    <row r="2841" spans="2:34" ht="14.4" thickTop="1" thickBot="1" x14ac:dyDescent="0.3">
      <c r="B2841" s="12">
        <v>42287</v>
      </c>
      <c r="C2841" s="128" t="s">
        <v>15</v>
      </c>
      <c r="D2841" s="117">
        <v>5764.1719999999996</v>
      </c>
      <c r="E2841" s="117">
        <v>5501.6059999999998</v>
      </c>
      <c r="F2841" s="117">
        <v>5420.2579999999998</v>
      </c>
      <c r="G2841" s="117">
        <v>5295.8040000000001</v>
      </c>
      <c r="H2841" s="118">
        <v>5173.7370000000001</v>
      </c>
      <c r="I2841" s="117">
        <v>5119.2560000000003</v>
      </c>
      <c r="J2841" s="117">
        <v>5280.8249999999998</v>
      </c>
      <c r="K2841" s="117">
        <v>5177.7669999999998</v>
      </c>
      <c r="L2841" s="117">
        <v>5117.72</v>
      </c>
      <c r="M2841" s="117">
        <v>5300.1469999999999</v>
      </c>
      <c r="N2841" s="117">
        <v>5483.57</v>
      </c>
      <c r="O2841" s="117">
        <v>5531.5450000000001</v>
      </c>
      <c r="P2841" s="117">
        <v>5543.23</v>
      </c>
      <c r="Q2841" s="117">
        <v>5612.7070000000003</v>
      </c>
      <c r="R2841" s="117">
        <v>5575.0060000000003</v>
      </c>
      <c r="S2841" s="117">
        <v>5522.4359999999997</v>
      </c>
      <c r="T2841" s="117">
        <v>5522.607</v>
      </c>
      <c r="U2841" s="117">
        <v>5428.8630000000003</v>
      </c>
      <c r="V2841" s="117">
        <v>5501.6379999999999</v>
      </c>
      <c r="W2841" s="118">
        <v>6250.6930000000002</v>
      </c>
      <c r="X2841" s="66">
        <v>6662.0879999999997</v>
      </c>
      <c r="Y2841" s="117">
        <v>6501.4859999999999</v>
      </c>
      <c r="Z2841" s="117">
        <v>6167.933</v>
      </c>
      <c r="AA2841" s="117">
        <v>5917.5879999999997</v>
      </c>
      <c r="AB2841" s="119">
        <v>134372.682</v>
      </c>
      <c r="AC2841" s="18" t="str">
        <f t="shared" si="88"/>
        <v>ok</v>
      </c>
      <c r="AE2841" s="19">
        <f t="shared" si="89"/>
        <v>-2160.1840000000084</v>
      </c>
      <c r="AF2841" s="20">
        <v>589.95000000000005</v>
      </c>
      <c r="AG2841" s="21"/>
      <c r="AH2841" s="121"/>
    </row>
    <row r="2842" spans="2:34" ht="14.4" thickTop="1" thickBot="1" x14ac:dyDescent="0.3">
      <c r="B2842" s="12">
        <v>42288</v>
      </c>
      <c r="C2842" s="128" t="s">
        <v>16</v>
      </c>
      <c r="D2842" s="117">
        <v>5568.1850000000004</v>
      </c>
      <c r="E2842" s="117">
        <v>5348.2849999999999</v>
      </c>
      <c r="F2842" s="117">
        <v>5123.5349999999999</v>
      </c>
      <c r="G2842" s="117">
        <v>5071.049</v>
      </c>
      <c r="H2842" s="118">
        <v>5024.4520000000002</v>
      </c>
      <c r="I2842" s="117">
        <v>4910.0749999999998</v>
      </c>
      <c r="J2842" s="117">
        <v>4918.09</v>
      </c>
      <c r="K2842" s="117">
        <v>4791.37</v>
      </c>
      <c r="L2842" s="117">
        <v>4596.1369999999997</v>
      </c>
      <c r="M2842" s="117">
        <v>4770.2780000000002</v>
      </c>
      <c r="N2842" s="117">
        <v>4885.0649999999996</v>
      </c>
      <c r="O2842" s="117">
        <v>4958.5749999999998</v>
      </c>
      <c r="P2842" s="117">
        <v>4998.9790000000003</v>
      </c>
      <c r="Q2842" s="117">
        <v>5016.732</v>
      </c>
      <c r="R2842" s="117">
        <v>5125.7510000000002</v>
      </c>
      <c r="S2842" s="117">
        <v>5140.3239999999996</v>
      </c>
      <c r="T2842" s="117">
        <v>5124.3090000000002</v>
      </c>
      <c r="U2842" s="117">
        <v>5104.05</v>
      </c>
      <c r="V2842" s="117">
        <v>5223.3239999999996</v>
      </c>
      <c r="W2842" s="118">
        <v>5941.3</v>
      </c>
      <c r="X2842" s="66">
        <v>6512.5479999999998</v>
      </c>
      <c r="Y2842" s="117">
        <v>6422.875</v>
      </c>
      <c r="Z2842" s="117">
        <v>6124.8119999999999</v>
      </c>
      <c r="AA2842" s="117">
        <v>5725.2610000000004</v>
      </c>
      <c r="AB2842" s="119">
        <v>126425.361</v>
      </c>
      <c r="AC2842" s="18" t="str">
        <f t="shared" si="88"/>
        <v>ok</v>
      </c>
      <c r="AE2842" s="19">
        <f t="shared" si="89"/>
        <v>-7947.3209999999963</v>
      </c>
      <c r="AF2842" s="20">
        <v>589.41</v>
      </c>
      <c r="AG2842" s="21"/>
      <c r="AH2842" s="121"/>
    </row>
    <row r="2843" spans="2:34" ht="14.4" thickTop="1" thickBot="1" x14ac:dyDescent="0.3">
      <c r="B2843" s="12">
        <v>42289</v>
      </c>
      <c r="C2843" s="128" t="s">
        <v>17</v>
      </c>
      <c r="D2843" s="117">
        <v>5472.71</v>
      </c>
      <c r="E2843" s="117">
        <v>5225.4719999999998</v>
      </c>
      <c r="F2843" s="117">
        <v>5038.8040000000001</v>
      </c>
      <c r="G2843" s="117">
        <v>4910.7049999999999</v>
      </c>
      <c r="H2843" s="118">
        <v>4883.09</v>
      </c>
      <c r="I2843" s="117">
        <v>4935.0739999999996</v>
      </c>
      <c r="J2843" s="117">
        <v>5142.8710000000001</v>
      </c>
      <c r="K2843" s="117">
        <v>5228.2889999999998</v>
      </c>
      <c r="L2843" s="117">
        <v>5182.6149999999998</v>
      </c>
      <c r="M2843" s="117">
        <v>5422.2460000000001</v>
      </c>
      <c r="N2843" s="117">
        <v>5651.1779999999999</v>
      </c>
      <c r="O2843" s="117">
        <v>5749.16</v>
      </c>
      <c r="P2843" s="117">
        <v>5842.7650000000003</v>
      </c>
      <c r="Q2843" s="117">
        <v>5867.9189999999999</v>
      </c>
      <c r="R2843" s="117">
        <v>5915.4040000000005</v>
      </c>
      <c r="S2843" s="117">
        <v>5992.2529999999997</v>
      </c>
      <c r="T2843" s="117">
        <v>6026.1940000000004</v>
      </c>
      <c r="U2843" s="117">
        <v>5999.2340000000004</v>
      </c>
      <c r="V2843" s="117">
        <v>5825.1620000000003</v>
      </c>
      <c r="W2843" s="118">
        <v>6353.3280000000004</v>
      </c>
      <c r="X2843" s="66">
        <v>6754.616</v>
      </c>
      <c r="Y2843" s="117">
        <v>6578.9690000000001</v>
      </c>
      <c r="Z2843" s="117">
        <v>6290.5219999999999</v>
      </c>
      <c r="AA2843" s="117">
        <v>5870.7979999999998</v>
      </c>
      <c r="AB2843" s="119">
        <v>136159.378</v>
      </c>
      <c r="AC2843" s="18" t="str">
        <f t="shared" si="88"/>
        <v>ok</v>
      </c>
      <c r="AE2843" s="19">
        <f t="shared" si="89"/>
        <v>9734.0169999999925</v>
      </c>
      <c r="AF2843" s="20">
        <v>606.24000000000012</v>
      </c>
      <c r="AG2843" s="21"/>
      <c r="AH2843" s="121"/>
    </row>
    <row r="2844" spans="2:34" ht="14.4" thickTop="1" thickBot="1" x14ac:dyDescent="0.3">
      <c r="B2844" s="12">
        <v>42290</v>
      </c>
      <c r="C2844" s="128" t="s">
        <v>11</v>
      </c>
      <c r="D2844" s="117">
        <v>5608.9989999999998</v>
      </c>
      <c r="E2844" s="117">
        <v>5304.2759999999998</v>
      </c>
      <c r="F2844" s="117">
        <v>5222.8549999999996</v>
      </c>
      <c r="G2844" s="117">
        <v>5087.38</v>
      </c>
      <c r="H2844" s="118">
        <v>5068.8909999999996</v>
      </c>
      <c r="I2844" s="117">
        <v>5069.7910000000002</v>
      </c>
      <c r="J2844" s="117">
        <v>5285.7110000000002</v>
      </c>
      <c r="K2844" s="117">
        <v>5262.9380000000001</v>
      </c>
      <c r="L2844" s="117">
        <v>5143.6840000000002</v>
      </c>
      <c r="M2844" s="117">
        <v>5438.84</v>
      </c>
      <c r="N2844" s="117">
        <v>5519.3609999999999</v>
      </c>
      <c r="O2844" s="117">
        <v>5663.7389999999996</v>
      </c>
      <c r="P2844" s="117">
        <v>5704.2860000000001</v>
      </c>
      <c r="Q2844" s="117">
        <v>5809.933</v>
      </c>
      <c r="R2844" s="117">
        <v>5876.0950000000003</v>
      </c>
      <c r="S2844" s="117">
        <v>5941.4629999999997</v>
      </c>
      <c r="T2844" s="117">
        <v>5906.5640000000003</v>
      </c>
      <c r="U2844" s="117">
        <v>5942.7629999999999</v>
      </c>
      <c r="V2844" s="117">
        <v>5716.5690000000004</v>
      </c>
      <c r="W2844" s="118">
        <v>6411.9939999999997</v>
      </c>
      <c r="X2844" s="66">
        <v>6814.4840000000004</v>
      </c>
      <c r="Y2844" s="117">
        <v>6682.4530000000004</v>
      </c>
      <c r="Z2844" s="117">
        <v>6439.3379999999997</v>
      </c>
      <c r="AA2844" s="117">
        <v>6103.9790000000003</v>
      </c>
      <c r="AB2844" s="119">
        <v>137026.386</v>
      </c>
      <c r="AC2844" s="18" t="str">
        <f t="shared" si="88"/>
        <v>ok</v>
      </c>
      <c r="AE2844" s="19">
        <f t="shared" si="89"/>
        <v>867.00800000000163</v>
      </c>
      <c r="AF2844" s="20">
        <v>623.20999999999992</v>
      </c>
      <c r="AG2844" s="21"/>
      <c r="AH2844" s="121"/>
    </row>
    <row r="2845" spans="2:34" ht="14.4" thickTop="1" thickBot="1" x14ac:dyDescent="0.3">
      <c r="B2845" s="12">
        <v>42291</v>
      </c>
      <c r="C2845" s="128" t="s">
        <v>12</v>
      </c>
      <c r="D2845" s="117">
        <v>5804.0460000000003</v>
      </c>
      <c r="E2845" s="117">
        <v>5520.6210000000001</v>
      </c>
      <c r="F2845" s="117">
        <v>5441.3649999999998</v>
      </c>
      <c r="G2845" s="117">
        <v>5299.1989999999996</v>
      </c>
      <c r="H2845" s="118">
        <v>5172.9129999999996</v>
      </c>
      <c r="I2845" s="117">
        <v>5197.6279999999997</v>
      </c>
      <c r="J2845" s="117">
        <v>5346.4170000000004</v>
      </c>
      <c r="K2845" s="117">
        <v>5382.9049999999997</v>
      </c>
      <c r="L2845" s="117">
        <v>5218.1610000000001</v>
      </c>
      <c r="M2845" s="117">
        <v>5401.8869999999997</v>
      </c>
      <c r="N2845" s="117">
        <v>5483.7079999999996</v>
      </c>
      <c r="O2845" s="117">
        <v>5622.7790000000005</v>
      </c>
      <c r="P2845" s="117">
        <v>5646.8159999999998</v>
      </c>
      <c r="Q2845" s="117">
        <v>5769.1719999999996</v>
      </c>
      <c r="R2845" s="117">
        <v>5826.1170000000002</v>
      </c>
      <c r="S2845" s="117">
        <v>5823.4120000000003</v>
      </c>
      <c r="T2845" s="117">
        <v>5832.96</v>
      </c>
      <c r="U2845" s="117">
        <v>5725.0950000000003</v>
      </c>
      <c r="V2845" s="117">
        <v>5673.3239999999996</v>
      </c>
      <c r="W2845" s="118">
        <v>6227.2780000000002</v>
      </c>
      <c r="X2845" s="66">
        <v>6583.5039999999999</v>
      </c>
      <c r="Y2845" s="117">
        <v>6386.4920000000002</v>
      </c>
      <c r="Z2845" s="117">
        <v>6186.7039999999997</v>
      </c>
      <c r="AA2845" s="117">
        <v>5799.6260000000002</v>
      </c>
      <c r="AB2845" s="119">
        <v>136372.12899999999</v>
      </c>
      <c r="AC2845" s="18" t="str">
        <f t="shared" si="88"/>
        <v>ok</v>
      </c>
      <c r="AE2845" s="19">
        <f t="shared" si="89"/>
        <v>-654.25700000001234</v>
      </c>
      <c r="AF2845" s="20">
        <v>584.07000000000005</v>
      </c>
      <c r="AG2845" s="21"/>
      <c r="AH2845" s="121"/>
    </row>
    <row r="2846" spans="2:34" ht="14.4" thickTop="1" thickBot="1" x14ac:dyDescent="0.3">
      <c r="B2846" s="12">
        <v>42292</v>
      </c>
      <c r="C2846" s="128" t="s">
        <v>13</v>
      </c>
      <c r="D2846" s="117">
        <v>5481.2380000000003</v>
      </c>
      <c r="E2846" s="117">
        <v>5345.12</v>
      </c>
      <c r="F2846" s="117">
        <v>5162.8069999999998</v>
      </c>
      <c r="G2846" s="117">
        <v>5014.38</v>
      </c>
      <c r="H2846" s="118">
        <v>5049.3639999999996</v>
      </c>
      <c r="I2846" s="117">
        <v>5104.4269999999997</v>
      </c>
      <c r="J2846" s="117">
        <v>5216.0770000000002</v>
      </c>
      <c r="K2846" s="117">
        <v>5183.1970000000001</v>
      </c>
      <c r="L2846" s="117">
        <v>5074.7820000000002</v>
      </c>
      <c r="M2846" s="117">
        <v>5350.6329999999998</v>
      </c>
      <c r="N2846" s="117">
        <v>5439.3329999999996</v>
      </c>
      <c r="O2846" s="117">
        <v>5559.8530000000001</v>
      </c>
      <c r="P2846" s="117">
        <v>5626.7860000000001</v>
      </c>
      <c r="Q2846" s="117">
        <v>5661.0919999999996</v>
      </c>
      <c r="R2846" s="117">
        <v>5671.1130000000003</v>
      </c>
      <c r="S2846" s="117">
        <v>5719.4530000000004</v>
      </c>
      <c r="T2846" s="117">
        <v>5723.3789999999999</v>
      </c>
      <c r="U2846" s="117">
        <v>5693.4970000000003</v>
      </c>
      <c r="V2846" s="117">
        <v>5736.5420000000004</v>
      </c>
      <c r="W2846" s="118">
        <v>6207.1279999999997</v>
      </c>
      <c r="X2846" s="66">
        <v>6346.3729999999996</v>
      </c>
      <c r="Y2846" s="117">
        <v>6160.768</v>
      </c>
      <c r="Z2846" s="117">
        <v>5905.8620000000001</v>
      </c>
      <c r="AA2846" s="117">
        <v>5655.8959999999997</v>
      </c>
      <c r="AB2846" s="119">
        <v>133089.1</v>
      </c>
      <c r="AC2846" s="18" t="str">
        <f t="shared" si="88"/>
        <v>ok</v>
      </c>
      <c r="AE2846" s="19">
        <f t="shared" si="89"/>
        <v>-3283.0289999999804</v>
      </c>
      <c r="AF2846" s="20">
        <v>558.08000000000004</v>
      </c>
      <c r="AG2846" s="21"/>
      <c r="AH2846" s="121"/>
    </row>
    <row r="2847" spans="2:34" ht="14.4" thickTop="1" thickBot="1" x14ac:dyDescent="0.3">
      <c r="B2847" s="12">
        <v>42293</v>
      </c>
      <c r="C2847" s="128" t="s">
        <v>14</v>
      </c>
      <c r="D2847" s="117">
        <v>5378.5169999999998</v>
      </c>
      <c r="E2847" s="117">
        <v>5151.8680000000004</v>
      </c>
      <c r="F2847" s="117">
        <v>5015.7569999999996</v>
      </c>
      <c r="G2847" s="117">
        <v>4914.098</v>
      </c>
      <c r="H2847" s="118">
        <v>4854.8</v>
      </c>
      <c r="I2847" s="117">
        <v>4904.6229999999996</v>
      </c>
      <c r="J2847" s="117">
        <v>5163.7470000000003</v>
      </c>
      <c r="K2847" s="117">
        <v>5231.6679999999997</v>
      </c>
      <c r="L2847" s="117">
        <v>5078.7030000000004</v>
      </c>
      <c r="M2847" s="117">
        <v>5243.2089999999998</v>
      </c>
      <c r="N2847" s="117">
        <v>5377.2969999999996</v>
      </c>
      <c r="O2847" s="117">
        <v>5452.5460000000003</v>
      </c>
      <c r="P2847" s="117">
        <v>5583.4539999999997</v>
      </c>
      <c r="Q2847" s="117">
        <v>5561.2110000000002</v>
      </c>
      <c r="R2847" s="117">
        <v>5599.6170000000002</v>
      </c>
      <c r="S2847" s="117">
        <v>5560.4470000000001</v>
      </c>
      <c r="T2847" s="117">
        <v>5592.1120000000001</v>
      </c>
      <c r="U2847" s="117">
        <v>5569.4790000000003</v>
      </c>
      <c r="V2847" s="117">
        <v>5591.3649999999998</v>
      </c>
      <c r="W2847" s="118">
        <v>5982.5039999999999</v>
      </c>
      <c r="X2847" s="66">
        <v>6213.7079999999996</v>
      </c>
      <c r="Y2847" s="117">
        <v>5944.0770000000002</v>
      </c>
      <c r="Z2847" s="117">
        <v>5763.768</v>
      </c>
      <c r="AA2847" s="117">
        <v>5547.8720000000003</v>
      </c>
      <c r="AB2847" s="119">
        <v>130276.447</v>
      </c>
      <c r="AC2847" s="18" t="str">
        <f t="shared" si="88"/>
        <v>ok</v>
      </c>
      <c r="AE2847" s="19">
        <f t="shared" si="89"/>
        <v>-2812.6530000000057</v>
      </c>
      <c r="AF2847" s="20">
        <v>538.14999999999986</v>
      </c>
      <c r="AG2847" s="21"/>
      <c r="AH2847" s="121"/>
    </row>
    <row r="2848" spans="2:34" ht="14.4" thickTop="1" thickBot="1" x14ac:dyDescent="0.3">
      <c r="B2848" s="12">
        <v>42294</v>
      </c>
      <c r="C2848" s="128" t="s">
        <v>15</v>
      </c>
      <c r="D2848" s="117">
        <v>5300.6620000000003</v>
      </c>
      <c r="E2848" s="117">
        <v>5046.7969999999996</v>
      </c>
      <c r="F2848" s="117">
        <v>4971.5420000000004</v>
      </c>
      <c r="G2848" s="117">
        <v>4826.8180000000002</v>
      </c>
      <c r="H2848" s="118">
        <v>4781.5249999999996</v>
      </c>
      <c r="I2848" s="117">
        <v>4721.1490000000003</v>
      </c>
      <c r="J2848" s="117">
        <v>4781.2370000000001</v>
      </c>
      <c r="K2848" s="117">
        <v>4888.7060000000001</v>
      </c>
      <c r="L2848" s="117">
        <v>5030.6549999999997</v>
      </c>
      <c r="M2848" s="117">
        <v>5221.0860000000002</v>
      </c>
      <c r="N2848" s="117">
        <v>5365.2579999999998</v>
      </c>
      <c r="O2848" s="117">
        <v>5288.3819999999996</v>
      </c>
      <c r="P2848" s="117">
        <v>5338.3270000000002</v>
      </c>
      <c r="Q2848" s="117">
        <v>5298.5150000000003</v>
      </c>
      <c r="R2848" s="117">
        <v>5205.1360000000004</v>
      </c>
      <c r="S2848" s="117">
        <v>5172.6229999999996</v>
      </c>
      <c r="T2848" s="117">
        <v>5089.1080000000002</v>
      </c>
      <c r="U2848" s="117">
        <v>4993.2700000000004</v>
      </c>
      <c r="V2848" s="117">
        <v>5213.7610000000004</v>
      </c>
      <c r="W2848" s="118">
        <v>5777.3869999999997</v>
      </c>
      <c r="X2848" s="66">
        <v>6033.8649999999998</v>
      </c>
      <c r="Y2848" s="117">
        <v>5869.6289999999999</v>
      </c>
      <c r="Z2848" s="117">
        <v>5595.076</v>
      </c>
      <c r="AA2848" s="117">
        <v>5200.5550000000003</v>
      </c>
      <c r="AB2848" s="119">
        <v>125011.069</v>
      </c>
      <c r="AC2848" s="18" t="str">
        <f t="shared" si="88"/>
        <v>ok</v>
      </c>
      <c r="AE2848" s="19">
        <f t="shared" si="89"/>
        <v>-5265.377999999997</v>
      </c>
      <c r="AF2848" s="20">
        <v>537.18999999999994</v>
      </c>
      <c r="AG2848" s="21"/>
      <c r="AH2848" s="121"/>
    </row>
    <row r="2849" spans="1:34" ht="14.4" thickTop="1" thickBot="1" x14ac:dyDescent="0.3">
      <c r="B2849" s="12">
        <v>42295</v>
      </c>
      <c r="C2849" s="128" t="s">
        <v>16</v>
      </c>
      <c r="D2849" s="117">
        <v>4902.2929999999997</v>
      </c>
      <c r="E2849" s="117">
        <v>4801.9979999999996</v>
      </c>
      <c r="F2849" s="117">
        <v>4665.2690000000002</v>
      </c>
      <c r="G2849" s="117">
        <v>4537.2340000000004</v>
      </c>
      <c r="H2849" s="118">
        <v>4482.0990000000002</v>
      </c>
      <c r="I2849" s="117">
        <v>4494.9229999999998</v>
      </c>
      <c r="J2849" s="117">
        <v>4542.3950000000004</v>
      </c>
      <c r="K2849" s="117">
        <v>4479.5659999999998</v>
      </c>
      <c r="L2849" s="117">
        <v>4471.402</v>
      </c>
      <c r="M2849" s="117">
        <v>4599.45</v>
      </c>
      <c r="N2849" s="117">
        <v>4661.2489999999998</v>
      </c>
      <c r="O2849" s="117">
        <v>4752.37</v>
      </c>
      <c r="P2849" s="117">
        <v>4761.4040000000005</v>
      </c>
      <c r="Q2849" s="117">
        <v>4800.1959999999999</v>
      </c>
      <c r="R2849" s="117">
        <v>4760.34</v>
      </c>
      <c r="S2849" s="117">
        <v>4748.29</v>
      </c>
      <c r="T2849" s="117">
        <v>4777.4830000000002</v>
      </c>
      <c r="U2849" s="117">
        <v>4894.4989999999998</v>
      </c>
      <c r="V2849" s="117">
        <v>5119.8770000000004</v>
      </c>
      <c r="W2849" s="118">
        <v>5713.5709999999999</v>
      </c>
      <c r="X2849" s="66">
        <v>5941.2929999999997</v>
      </c>
      <c r="Y2849" s="117">
        <v>5809.5069999999996</v>
      </c>
      <c r="Z2849" s="117">
        <v>5449.9709999999995</v>
      </c>
      <c r="AA2849" s="117">
        <v>5076.4769999999999</v>
      </c>
      <c r="AB2849" s="119">
        <v>117243.156</v>
      </c>
      <c r="AC2849" s="18" t="str">
        <f t="shared" si="88"/>
        <v>ok</v>
      </c>
      <c r="AE2849" s="19">
        <f t="shared" si="89"/>
        <v>-7767.9130000000005</v>
      </c>
      <c r="AF2849" s="20">
        <v>537.86999999999978</v>
      </c>
      <c r="AG2849" s="21"/>
      <c r="AH2849" s="121"/>
    </row>
    <row r="2850" spans="1:34" ht="14.4" thickTop="1" thickBot="1" x14ac:dyDescent="0.3">
      <c r="B2850" s="12">
        <v>42296</v>
      </c>
      <c r="C2850" s="128" t="s">
        <v>17</v>
      </c>
      <c r="D2850" s="117">
        <v>4746.6809999999996</v>
      </c>
      <c r="E2850" s="117">
        <v>4587.9690000000001</v>
      </c>
      <c r="F2850" s="117">
        <v>4436.7830000000004</v>
      </c>
      <c r="G2850" s="117">
        <v>4412.8450000000003</v>
      </c>
      <c r="H2850" s="118">
        <v>4439.5360000000001</v>
      </c>
      <c r="I2850" s="117">
        <v>4503.9740000000002</v>
      </c>
      <c r="J2850" s="117">
        <v>4795.8</v>
      </c>
      <c r="K2850" s="117">
        <v>4950.2529999999997</v>
      </c>
      <c r="L2850" s="117">
        <v>4984.1540000000005</v>
      </c>
      <c r="M2850" s="117">
        <v>5152.9560000000001</v>
      </c>
      <c r="N2850" s="117">
        <v>5275.97</v>
      </c>
      <c r="O2850" s="117">
        <v>5267.8050000000003</v>
      </c>
      <c r="P2850" s="117">
        <v>5355.6419999999998</v>
      </c>
      <c r="Q2850" s="117">
        <v>5334.366</v>
      </c>
      <c r="R2850" s="117">
        <v>5344.2250000000004</v>
      </c>
      <c r="S2850" s="117">
        <v>5406.7089999999998</v>
      </c>
      <c r="T2850" s="117">
        <v>5432.7030000000004</v>
      </c>
      <c r="U2850" s="117">
        <v>5399.1009999999997</v>
      </c>
      <c r="V2850" s="117">
        <v>5530.5519999999997</v>
      </c>
      <c r="W2850" s="118">
        <v>5875.4440000000004</v>
      </c>
      <c r="X2850" s="66">
        <v>6048.3329999999996</v>
      </c>
      <c r="Y2850" s="117">
        <v>5836.6279999999997</v>
      </c>
      <c r="Z2850" s="117">
        <v>5551.7860000000001</v>
      </c>
      <c r="AA2850" s="117">
        <v>5118.0640000000003</v>
      </c>
      <c r="AB2850" s="119">
        <v>123788.27899999999</v>
      </c>
      <c r="AC2850" s="18" t="str">
        <f t="shared" si="88"/>
        <v>ok</v>
      </c>
      <c r="AE2850" s="19">
        <f t="shared" si="89"/>
        <v>6545.1229999999923</v>
      </c>
      <c r="AF2850" s="20">
        <v>542</v>
      </c>
      <c r="AG2850" s="21"/>
      <c r="AH2850" s="121"/>
    </row>
    <row r="2851" spans="1:34" ht="14.4" thickTop="1" thickBot="1" x14ac:dyDescent="0.3">
      <c r="B2851" s="12">
        <v>42297</v>
      </c>
      <c r="C2851" s="128" t="s">
        <v>11</v>
      </c>
      <c r="D2851" s="117">
        <v>4880.893</v>
      </c>
      <c r="E2851" s="117">
        <v>4684.22</v>
      </c>
      <c r="F2851" s="117">
        <v>4671.817</v>
      </c>
      <c r="G2851" s="117">
        <v>4557.9679999999998</v>
      </c>
      <c r="H2851" s="118">
        <v>4529.2730000000001</v>
      </c>
      <c r="I2851" s="117">
        <v>4606.5730000000003</v>
      </c>
      <c r="J2851" s="117">
        <v>4907.9870000000001</v>
      </c>
      <c r="K2851" s="117">
        <v>5019.0969999999998</v>
      </c>
      <c r="L2851" s="117">
        <v>4839.3310000000001</v>
      </c>
      <c r="M2851" s="117">
        <v>5110.6459999999997</v>
      </c>
      <c r="N2851" s="117">
        <v>5134.8450000000003</v>
      </c>
      <c r="O2851" s="117">
        <v>5245.9589999999998</v>
      </c>
      <c r="P2851" s="117">
        <v>5298.1989999999996</v>
      </c>
      <c r="Q2851" s="117">
        <v>5326.3239999999996</v>
      </c>
      <c r="R2851" s="117">
        <v>5375.0950000000003</v>
      </c>
      <c r="S2851" s="117">
        <v>5390.5439999999999</v>
      </c>
      <c r="T2851" s="117">
        <v>5423.1779999999999</v>
      </c>
      <c r="U2851" s="117">
        <v>5448.5029999999997</v>
      </c>
      <c r="V2851" s="117">
        <v>5483.3649999999998</v>
      </c>
      <c r="W2851" s="118">
        <v>5965.5150000000003</v>
      </c>
      <c r="X2851" s="66">
        <v>6132.9920000000002</v>
      </c>
      <c r="Y2851" s="117">
        <v>5913.4620000000004</v>
      </c>
      <c r="Z2851" s="117">
        <v>5602.4049999999997</v>
      </c>
      <c r="AA2851" s="117">
        <v>5236.3990000000003</v>
      </c>
      <c r="AB2851" s="119">
        <v>124784.59</v>
      </c>
      <c r="AC2851" s="18" t="str">
        <f t="shared" si="88"/>
        <v>ok</v>
      </c>
      <c r="AE2851" s="19">
        <f t="shared" si="89"/>
        <v>996.31100000000151</v>
      </c>
      <c r="AF2851" s="20">
        <v>558.53</v>
      </c>
      <c r="AG2851" s="21"/>
      <c r="AH2851" s="121"/>
    </row>
    <row r="2852" spans="1:34" ht="14.4" thickTop="1" thickBot="1" x14ac:dyDescent="0.3">
      <c r="B2852" s="12">
        <v>42298</v>
      </c>
      <c r="C2852" s="128" t="s">
        <v>12</v>
      </c>
      <c r="D2852" s="117">
        <v>4945.5150000000003</v>
      </c>
      <c r="E2852" s="117">
        <v>4787.3680000000004</v>
      </c>
      <c r="F2852" s="117">
        <v>4640.201</v>
      </c>
      <c r="G2852" s="117">
        <v>4588.3729999999996</v>
      </c>
      <c r="H2852" s="118">
        <v>4547.366</v>
      </c>
      <c r="I2852" s="117">
        <v>4648.5330000000004</v>
      </c>
      <c r="J2852" s="117">
        <v>4904.8590000000004</v>
      </c>
      <c r="K2852" s="117">
        <v>5081.5150000000003</v>
      </c>
      <c r="L2852" s="117">
        <v>4922.53</v>
      </c>
      <c r="M2852" s="117">
        <v>5062.0919999999996</v>
      </c>
      <c r="N2852" s="117">
        <v>5175.915</v>
      </c>
      <c r="O2852" s="117">
        <v>5253.73</v>
      </c>
      <c r="P2852" s="117">
        <v>5326.3829999999998</v>
      </c>
      <c r="Q2852" s="117">
        <v>5376.384</v>
      </c>
      <c r="R2852" s="117">
        <v>5327.2060000000001</v>
      </c>
      <c r="S2852" s="117">
        <v>5386.33</v>
      </c>
      <c r="T2852" s="117">
        <v>5367.8810000000003</v>
      </c>
      <c r="U2852" s="117">
        <v>5359.4669999999996</v>
      </c>
      <c r="V2852" s="117">
        <v>5489.973</v>
      </c>
      <c r="W2852" s="118">
        <v>6153.5810000000001</v>
      </c>
      <c r="X2852" s="66">
        <v>6249.7449999999999</v>
      </c>
      <c r="Y2852" s="117">
        <v>6002.4520000000002</v>
      </c>
      <c r="Z2852" s="117">
        <v>5735.1220000000003</v>
      </c>
      <c r="AA2852" s="117">
        <v>5323.268</v>
      </c>
      <c r="AB2852" s="119">
        <v>125655.789</v>
      </c>
      <c r="AC2852" s="18" t="str">
        <f t="shared" si="88"/>
        <v>ok</v>
      </c>
      <c r="AE2852" s="19">
        <f t="shared" si="89"/>
        <v>871.1990000000078</v>
      </c>
      <c r="AF2852" s="20">
        <v>557.58000000000015</v>
      </c>
      <c r="AG2852" s="21"/>
      <c r="AH2852" s="121"/>
    </row>
    <row r="2853" spans="1:34" ht="14.4" thickTop="1" thickBot="1" x14ac:dyDescent="0.3">
      <c r="B2853" s="12">
        <v>42299</v>
      </c>
      <c r="C2853" s="128" t="s">
        <v>13</v>
      </c>
      <c r="D2853" s="117">
        <v>5054.9769999999999</v>
      </c>
      <c r="E2853" s="117">
        <v>4881.3270000000002</v>
      </c>
      <c r="F2853" s="117">
        <v>4659.4809999999998</v>
      </c>
      <c r="G2853" s="117">
        <v>4648.1819999999998</v>
      </c>
      <c r="H2853" s="118">
        <v>4675.3370000000004</v>
      </c>
      <c r="I2853" s="117">
        <v>4706.2969999999996</v>
      </c>
      <c r="J2853" s="117">
        <v>4996.1499999999996</v>
      </c>
      <c r="K2853" s="117">
        <v>5181.9690000000001</v>
      </c>
      <c r="L2853" s="117">
        <v>5043.3450000000003</v>
      </c>
      <c r="M2853" s="117">
        <v>5204.4160000000002</v>
      </c>
      <c r="N2853" s="117">
        <v>5268.54</v>
      </c>
      <c r="O2853" s="117">
        <v>5499.9250000000002</v>
      </c>
      <c r="P2853" s="117">
        <v>5591.62</v>
      </c>
      <c r="Q2853" s="117">
        <v>5560.5450000000001</v>
      </c>
      <c r="R2853" s="117">
        <v>5575.848</v>
      </c>
      <c r="S2853" s="117">
        <v>5583.884</v>
      </c>
      <c r="T2853" s="117">
        <v>5616.7139999999999</v>
      </c>
      <c r="U2853" s="117">
        <v>5600.6679999999997</v>
      </c>
      <c r="V2853" s="117">
        <v>5710.4549999999999</v>
      </c>
      <c r="W2853" s="118">
        <v>6348.2079999999996</v>
      </c>
      <c r="X2853" s="66">
        <v>6473.98</v>
      </c>
      <c r="Y2853" s="117">
        <v>6162.2430000000004</v>
      </c>
      <c r="Z2853" s="117">
        <v>5963.6530000000002</v>
      </c>
      <c r="AA2853" s="117">
        <v>5668.1880000000001</v>
      </c>
      <c r="AB2853" s="119">
        <v>129675.952</v>
      </c>
      <c r="AC2853" s="18" t="str">
        <f t="shared" si="88"/>
        <v>ok</v>
      </c>
      <c r="AE2853" s="19">
        <f t="shared" si="89"/>
        <v>4020.1630000000005</v>
      </c>
      <c r="AF2853" s="20">
        <v>573.56999999999994</v>
      </c>
      <c r="AG2853" s="21"/>
      <c r="AH2853" s="121"/>
    </row>
    <row r="2854" spans="1:34" ht="14.4" thickTop="1" thickBot="1" x14ac:dyDescent="0.3">
      <c r="B2854" s="12">
        <v>42300</v>
      </c>
      <c r="C2854" s="128" t="s">
        <v>14</v>
      </c>
      <c r="D2854" s="117">
        <v>5292.56</v>
      </c>
      <c r="E2854" s="117">
        <v>5167.2020000000002</v>
      </c>
      <c r="F2854" s="117">
        <v>5005.9409999999998</v>
      </c>
      <c r="G2854" s="117">
        <v>4902.0640000000003</v>
      </c>
      <c r="H2854" s="118">
        <v>4942.277</v>
      </c>
      <c r="I2854" s="117">
        <v>4951.3130000000001</v>
      </c>
      <c r="J2854" s="117">
        <v>5187.3500000000004</v>
      </c>
      <c r="K2854" s="117">
        <v>5174.1890000000003</v>
      </c>
      <c r="L2854" s="117">
        <v>5175.0569999999998</v>
      </c>
      <c r="M2854" s="117">
        <v>5264.5469999999996</v>
      </c>
      <c r="N2854" s="117">
        <v>5433.5150000000003</v>
      </c>
      <c r="O2854" s="117">
        <v>5667.3230000000003</v>
      </c>
      <c r="P2854" s="117">
        <v>5624.5510000000004</v>
      </c>
      <c r="Q2854" s="117">
        <v>5695.9660000000003</v>
      </c>
      <c r="R2854" s="117">
        <v>5682.13</v>
      </c>
      <c r="S2854" s="117">
        <v>5766.75</v>
      </c>
      <c r="T2854" s="117">
        <v>5826.8969999999999</v>
      </c>
      <c r="U2854" s="117">
        <v>5744.7240000000002</v>
      </c>
      <c r="V2854" s="117">
        <v>5674.9449999999997</v>
      </c>
      <c r="W2854" s="118">
        <v>6306.1310000000003</v>
      </c>
      <c r="X2854" s="66">
        <v>6426.9830000000002</v>
      </c>
      <c r="Y2854" s="117">
        <v>6200.8149999999996</v>
      </c>
      <c r="Z2854" s="117">
        <v>6062.4380000000001</v>
      </c>
      <c r="AA2854" s="117">
        <v>5909.701</v>
      </c>
      <c r="AB2854" s="119">
        <v>133085.36900000001</v>
      </c>
      <c r="AC2854" s="18" t="str">
        <f t="shared" si="88"/>
        <v>ok</v>
      </c>
      <c r="AE2854" s="19">
        <f t="shared" si="89"/>
        <v>3409.4170000000013</v>
      </c>
      <c r="AF2854" s="20">
        <v>573.71999999999991</v>
      </c>
      <c r="AG2854" s="21"/>
      <c r="AH2854" s="121"/>
    </row>
    <row r="2855" spans="1:34" ht="14.4" thickTop="1" thickBot="1" x14ac:dyDescent="0.3">
      <c r="B2855" s="12">
        <v>42301</v>
      </c>
      <c r="C2855" s="128" t="s">
        <v>15</v>
      </c>
      <c r="D2855" s="117">
        <v>5599.0259999999998</v>
      </c>
      <c r="E2855" s="117">
        <v>5395.665</v>
      </c>
      <c r="F2855" s="117">
        <v>5192.3919999999998</v>
      </c>
      <c r="G2855" s="117">
        <v>5087.6930000000002</v>
      </c>
      <c r="H2855" s="118">
        <v>5012.8919999999998</v>
      </c>
      <c r="I2855" s="117">
        <v>5010.915</v>
      </c>
      <c r="J2855" s="117">
        <v>5035.1959999999999</v>
      </c>
      <c r="K2855" s="117">
        <v>4985.6229999999996</v>
      </c>
      <c r="L2855" s="117">
        <v>5056.46</v>
      </c>
      <c r="M2855" s="117">
        <v>5175.9009999999998</v>
      </c>
      <c r="N2855" s="117">
        <v>5208.7529999999997</v>
      </c>
      <c r="O2855" s="117">
        <v>5391.38</v>
      </c>
      <c r="P2855" s="117">
        <v>5441.1610000000001</v>
      </c>
      <c r="Q2855" s="117">
        <v>5468.7790000000005</v>
      </c>
      <c r="R2855" s="117">
        <v>5495.6329999999998</v>
      </c>
      <c r="S2855" s="117">
        <v>5481.5410000000002</v>
      </c>
      <c r="T2855" s="117">
        <v>5496.1480000000001</v>
      </c>
      <c r="U2855" s="117">
        <v>5472.317</v>
      </c>
      <c r="V2855" s="117">
        <v>5546.2359999999999</v>
      </c>
      <c r="W2855" s="118">
        <v>6245.6980000000003</v>
      </c>
      <c r="X2855" s="66">
        <v>6515.0870000000004</v>
      </c>
      <c r="Y2855" s="117">
        <v>6447.59</v>
      </c>
      <c r="Z2855" s="117">
        <v>6199.2259999999997</v>
      </c>
      <c r="AA2855" s="117">
        <v>5853.4719999999998</v>
      </c>
      <c r="AB2855" s="119">
        <v>131814.78400000001</v>
      </c>
      <c r="AC2855" s="18" t="str">
        <f t="shared" si="88"/>
        <v>ok</v>
      </c>
      <c r="AE2855" s="19">
        <f t="shared" si="89"/>
        <v>-1270.5849999999919</v>
      </c>
      <c r="AF2855" s="20">
        <v>594.26</v>
      </c>
      <c r="AG2855" s="21"/>
      <c r="AH2855" s="121"/>
    </row>
    <row r="2856" spans="1:34" ht="14.4" thickTop="1" thickBot="1" x14ac:dyDescent="0.3">
      <c r="B2856" s="12">
        <v>42302</v>
      </c>
      <c r="C2856" s="128" t="s">
        <v>16</v>
      </c>
      <c r="D2856" s="117">
        <v>5644.4620000000004</v>
      </c>
      <c r="E2856" s="117">
        <v>10279.147999999999</v>
      </c>
      <c r="F2856" s="117">
        <v>5055.2370000000001</v>
      </c>
      <c r="G2856" s="117">
        <v>4943.9030000000002</v>
      </c>
      <c r="H2856" s="118">
        <v>4859.0410000000002</v>
      </c>
      <c r="I2856" s="117">
        <v>4786.2690000000002</v>
      </c>
      <c r="J2856" s="117">
        <v>4638.4309999999996</v>
      </c>
      <c r="K2856" s="117">
        <v>4519.3869999999997</v>
      </c>
      <c r="L2856" s="117">
        <v>4559.6000000000004</v>
      </c>
      <c r="M2856" s="117">
        <v>4620.1319999999996</v>
      </c>
      <c r="N2856" s="117">
        <v>4732.3209999999999</v>
      </c>
      <c r="O2856" s="117">
        <v>4802.2389999999996</v>
      </c>
      <c r="P2856" s="117">
        <v>4890.4459999999999</v>
      </c>
      <c r="Q2856" s="117">
        <v>4796.8379999999997</v>
      </c>
      <c r="R2856" s="117">
        <v>4823.9679999999998</v>
      </c>
      <c r="S2856" s="117">
        <v>4836.933</v>
      </c>
      <c r="T2856" s="117">
        <v>4860.6589999999997</v>
      </c>
      <c r="U2856" s="117">
        <v>5083.3379999999997</v>
      </c>
      <c r="V2856" s="117">
        <v>5749.2870000000003</v>
      </c>
      <c r="W2856" s="118">
        <v>6053.38</v>
      </c>
      <c r="X2856" s="66">
        <v>6036.5320000000002</v>
      </c>
      <c r="Y2856" s="117">
        <v>5770.4369999999999</v>
      </c>
      <c r="Z2856" s="117">
        <v>5405.52</v>
      </c>
      <c r="AA2856" s="117">
        <v>5022.8639999999996</v>
      </c>
      <c r="AB2856" s="119">
        <v>126770.372</v>
      </c>
      <c r="AC2856" s="18" t="str">
        <f t="shared" si="88"/>
        <v>ok</v>
      </c>
      <c r="AE2856" s="19">
        <f t="shared" si="89"/>
        <v>-5044.4120000000112</v>
      </c>
      <c r="AF2856" s="20">
        <v>594.76</v>
      </c>
      <c r="AG2856" s="21"/>
      <c r="AH2856" s="121"/>
    </row>
    <row r="2857" spans="1:34" ht="14.4" thickTop="1" thickBot="1" x14ac:dyDescent="0.3">
      <c r="B2857" s="12">
        <v>42303</v>
      </c>
      <c r="C2857" s="128" t="s">
        <v>17</v>
      </c>
      <c r="D2857" s="117">
        <v>4831.0370000000003</v>
      </c>
      <c r="E2857" s="117">
        <v>4636.9970000000003</v>
      </c>
      <c r="F2857" s="117">
        <v>4531.7470000000003</v>
      </c>
      <c r="G2857" s="117">
        <v>4493.6549999999997</v>
      </c>
      <c r="H2857" s="118">
        <v>4461.0010000000002</v>
      </c>
      <c r="I2857" s="117">
        <v>4626.9160000000002</v>
      </c>
      <c r="J2857" s="117">
        <v>4722.6859999999997</v>
      </c>
      <c r="K2857" s="117">
        <v>4881.7659999999996</v>
      </c>
      <c r="L2857" s="117">
        <v>4929.9679999999998</v>
      </c>
      <c r="M2857" s="117">
        <v>5188.8490000000002</v>
      </c>
      <c r="N2857" s="117">
        <v>5289.1540000000005</v>
      </c>
      <c r="O2857" s="117">
        <v>5287.2520000000004</v>
      </c>
      <c r="P2857" s="117">
        <v>5430.9690000000001</v>
      </c>
      <c r="Q2857" s="117">
        <v>5404.9629999999997</v>
      </c>
      <c r="R2857" s="117">
        <v>5376.3509999999997</v>
      </c>
      <c r="S2857" s="117">
        <v>5400.0640000000003</v>
      </c>
      <c r="T2857" s="117">
        <v>5427.9319999999998</v>
      </c>
      <c r="U2857" s="117">
        <v>5428.1580000000004</v>
      </c>
      <c r="V2857" s="117">
        <v>6054.3209999999999</v>
      </c>
      <c r="W2857" s="118">
        <v>6093.9859999999999</v>
      </c>
      <c r="X2857" s="66">
        <v>5978.5659999999998</v>
      </c>
      <c r="Y2857" s="117">
        <v>5777.48</v>
      </c>
      <c r="Z2857" s="117">
        <v>5494.71</v>
      </c>
      <c r="AA2857" s="117">
        <v>5113.8370000000004</v>
      </c>
      <c r="AB2857" s="119">
        <v>124862.36500000001</v>
      </c>
      <c r="AC2857" s="18" t="str">
        <f t="shared" si="88"/>
        <v>ok</v>
      </c>
      <c r="AE2857" s="19">
        <f t="shared" si="89"/>
        <v>-1908.0069999999978</v>
      </c>
      <c r="AF2857" s="20">
        <v>558.59</v>
      </c>
      <c r="AG2857" s="21"/>
      <c r="AH2857" s="121"/>
    </row>
    <row r="2858" spans="1:34" ht="14.4" thickTop="1" thickBot="1" x14ac:dyDescent="0.3">
      <c r="B2858" s="12">
        <v>42304</v>
      </c>
      <c r="C2858" s="128" t="s">
        <v>11</v>
      </c>
      <c r="D2858" s="117">
        <v>4857.9539999999997</v>
      </c>
      <c r="E2858" s="117">
        <v>4682.3890000000001</v>
      </c>
      <c r="F2858" s="117">
        <v>4606.0039999999999</v>
      </c>
      <c r="G2858" s="117">
        <v>4520.2569999999996</v>
      </c>
      <c r="H2858" s="118">
        <v>4499.7489999999998</v>
      </c>
      <c r="I2858" s="117">
        <v>4648.8249999999998</v>
      </c>
      <c r="J2858" s="117">
        <v>4734.6589999999997</v>
      </c>
      <c r="K2858" s="117">
        <v>4774.1949999999997</v>
      </c>
      <c r="L2858" s="117">
        <v>4893.0540000000001</v>
      </c>
      <c r="M2858" s="117">
        <v>5122.6030000000001</v>
      </c>
      <c r="N2858" s="117">
        <v>5240.4340000000002</v>
      </c>
      <c r="O2858" s="117">
        <v>5424.4489999999996</v>
      </c>
      <c r="P2858" s="117">
        <v>5394.3639999999996</v>
      </c>
      <c r="Q2858" s="117">
        <v>5453.3590000000004</v>
      </c>
      <c r="R2858" s="117">
        <v>5476.45</v>
      </c>
      <c r="S2858" s="117">
        <v>5441.9210000000003</v>
      </c>
      <c r="T2858" s="117">
        <v>5453.0559999999996</v>
      </c>
      <c r="U2858" s="117">
        <v>5647.2269999999999</v>
      </c>
      <c r="V2858" s="117">
        <v>6174.634</v>
      </c>
      <c r="W2858" s="118">
        <v>6349.473</v>
      </c>
      <c r="X2858" s="66">
        <v>6190.3909999999996</v>
      </c>
      <c r="Y2858" s="117">
        <v>5958.2430000000004</v>
      </c>
      <c r="Z2858" s="117">
        <v>5650.183</v>
      </c>
      <c r="AA2858" s="117">
        <v>5329.8050000000003</v>
      </c>
      <c r="AB2858" s="119">
        <v>126523.678</v>
      </c>
      <c r="AC2858" s="18" t="str">
        <f t="shared" si="88"/>
        <v>ok</v>
      </c>
      <c r="AE2858" s="19">
        <f t="shared" si="89"/>
        <v>1661.3129999999946</v>
      </c>
      <c r="AF2858" s="20">
        <v>558.77</v>
      </c>
      <c r="AG2858" s="21"/>
      <c r="AH2858" s="121"/>
    </row>
    <row r="2859" spans="1:34" ht="14.4" thickTop="1" thickBot="1" x14ac:dyDescent="0.3">
      <c r="B2859" s="12">
        <v>42305</v>
      </c>
      <c r="C2859" s="128" t="s">
        <v>12</v>
      </c>
      <c r="D2859" s="117">
        <v>5018.3509999999997</v>
      </c>
      <c r="E2859" s="117">
        <v>4918.9030000000002</v>
      </c>
      <c r="F2859" s="117">
        <v>4828.2870000000003</v>
      </c>
      <c r="G2859" s="117">
        <v>4745.04</v>
      </c>
      <c r="H2859" s="118">
        <v>4732.3950000000004</v>
      </c>
      <c r="I2859" s="117">
        <v>4839.2539999999999</v>
      </c>
      <c r="J2859" s="117">
        <v>4962.0379999999996</v>
      </c>
      <c r="K2859" s="117">
        <v>4891.3230000000003</v>
      </c>
      <c r="L2859" s="117">
        <v>5100.3119999999999</v>
      </c>
      <c r="M2859" s="117">
        <v>5286.6880000000001</v>
      </c>
      <c r="N2859" s="117">
        <v>5402.6319999999996</v>
      </c>
      <c r="O2859" s="117">
        <v>5454.2520000000004</v>
      </c>
      <c r="P2859" s="117">
        <v>5586.2849999999999</v>
      </c>
      <c r="Q2859" s="117">
        <v>5531.2960000000003</v>
      </c>
      <c r="R2859" s="117">
        <v>5618.241</v>
      </c>
      <c r="S2859" s="117">
        <v>5642.4679999999998</v>
      </c>
      <c r="T2859" s="117">
        <v>5623.2079999999996</v>
      </c>
      <c r="U2859" s="117">
        <v>5769.9070000000002</v>
      </c>
      <c r="V2859" s="117">
        <v>6195.1109999999999</v>
      </c>
      <c r="W2859" s="118">
        <v>6366.95</v>
      </c>
      <c r="X2859" s="66">
        <v>6330.07</v>
      </c>
      <c r="Y2859" s="117">
        <v>6057.1610000000001</v>
      </c>
      <c r="Z2859" s="117">
        <v>5839.2529999999997</v>
      </c>
      <c r="AA2859" s="117">
        <v>5553.0950000000003</v>
      </c>
      <c r="AB2859" s="119">
        <v>130292.52</v>
      </c>
      <c r="AC2859" s="18" t="str">
        <f t="shared" si="88"/>
        <v>ok</v>
      </c>
      <c r="AE2859" s="19">
        <f t="shared" si="89"/>
        <v>3768.8420000000042</v>
      </c>
      <c r="AF2859" s="20">
        <v>573.28</v>
      </c>
      <c r="AG2859" s="21"/>
      <c r="AH2859" s="121"/>
    </row>
    <row r="2860" spans="1:34" ht="14.4" thickTop="1" thickBot="1" x14ac:dyDescent="0.3">
      <c r="B2860" s="12">
        <v>42306</v>
      </c>
      <c r="C2860" s="128" t="s">
        <v>13</v>
      </c>
      <c r="D2860" s="117">
        <v>5206.1289999999999</v>
      </c>
      <c r="E2860" s="117">
        <v>5131.5870000000004</v>
      </c>
      <c r="F2860" s="117">
        <v>4979.8469999999998</v>
      </c>
      <c r="G2860" s="117">
        <v>4906.8890000000001</v>
      </c>
      <c r="H2860" s="118">
        <v>4846.8680000000004</v>
      </c>
      <c r="I2860" s="117">
        <v>4934.8509999999997</v>
      </c>
      <c r="J2860" s="117">
        <v>5046.9769999999999</v>
      </c>
      <c r="K2860" s="117">
        <v>4947.5720000000001</v>
      </c>
      <c r="L2860" s="117">
        <v>5031.6030000000001</v>
      </c>
      <c r="M2860" s="117">
        <v>5379.9319999999998</v>
      </c>
      <c r="N2860" s="117">
        <v>5457.3649999999998</v>
      </c>
      <c r="O2860" s="117">
        <v>5623.3620000000001</v>
      </c>
      <c r="P2860" s="117">
        <v>5705.7150000000001</v>
      </c>
      <c r="Q2860" s="117">
        <v>5793.0690000000004</v>
      </c>
      <c r="R2860" s="117">
        <v>5718.0559999999996</v>
      </c>
      <c r="S2860" s="117">
        <v>5884.5410000000002</v>
      </c>
      <c r="T2860" s="117">
        <v>5800.6670000000004</v>
      </c>
      <c r="U2860" s="117">
        <v>5856.6660000000002</v>
      </c>
      <c r="V2860" s="117">
        <v>6429.6769999999997</v>
      </c>
      <c r="W2860" s="118">
        <v>6561.4160000000002</v>
      </c>
      <c r="X2860" s="66">
        <v>6477.1819999999998</v>
      </c>
      <c r="Y2860" s="117">
        <v>6301.4170000000004</v>
      </c>
      <c r="Z2860" s="117">
        <v>6060.2920000000004</v>
      </c>
      <c r="AA2860" s="117">
        <v>5778.5780000000004</v>
      </c>
      <c r="AB2860" s="119">
        <v>133860.258</v>
      </c>
      <c r="AC2860" s="18" t="str">
        <f t="shared" si="88"/>
        <v>ok</v>
      </c>
      <c r="AE2860" s="19">
        <f t="shared" si="89"/>
        <v>3567.7379999999976</v>
      </c>
      <c r="AF2860" s="20">
        <v>591.73</v>
      </c>
      <c r="AG2860" s="21"/>
      <c r="AH2860" s="121"/>
    </row>
    <row r="2861" spans="1:34" ht="13.5" customHeight="1" thickTop="1" thickBot="1" x14ac:dyDescent="0.3">
      <c r="B2861" s="12">
        <v>42307</v>
      </c>
      <c r="C2861" s="128" t="s">
        <v>14</v>
      </c>
      <c r="D2861" s="117">
        <v>5520.7820000000002</v>
      </c>
      <c r="E2861" s="117">
        <v>5285.4859999999999</v>
      </c>
      <c r="F2861" s="117">
        <v>5189.0230000000001</v>
      </c>
      <c r="G2861" s="117">
        <v>5087.7510000000002</v>
      </c>
      <c r="H2861" s="118">
        <v>5029.2520000000004</v>
      </c>
      <c r="I2861" s="117">
        <v>5036.2439999999997</v>
      </c>
      <c r="J2861" s="117">
        <v>4962.3819999999996</v>
      </c>
      <c r="K2861" s="117">
        <v>4991.8119999999999</v>
      </c>
      <c r="L2861" s="117">
        <v>5306.3419999999996</v>
      </c>
      <c r="M2861" s="117">
        <v>5464.5950000000003</v>
      </c>
      <c r="N2861" s="117">
        <v>5602.8609999999999</v>
      </c>
      <c r="O2861" s="117">
        <v>5714.107</v>
      </c>
      <c r="P2861" s="117">
        <v>5733.6440000000002</v>
      </c>
      <c r="Q2861" s="117">
        <v>5769.9210000000003</v>
      </c>
      <c r="R2861" s="117">
        <v>5745.0240000000003</v>
      </c>
      <c r="S2861" s="117">
        <v>5733.0429999999997</v>
      </c>
      <c r="T2861" s="117">
        <v>5758.9589999999998</v>
      </c>
      <c r="U2861" s="117">
        <v>5816.9809999999998</v>
      </c>
      <c r="V2861" s="117">
        <v>6449.3630000000003</v>
      </c>
      <c r="W2861" s="118">
        <v>6541.0910000000003</v>
      </c>
      <c r="X2861" s="66">
        <v>6452.1880000000001</v>
      </c>
      <c r="Y2861" s="117">
        <v>6216.71</v>
      </c>
      <c r="Z2861" s="117">
        <v>5953.7110000000002</v>
      </c>
      <c r="AA2861" s="117">
        <v>5827.8450000000003</v>
      </c>
      <c r="AB2861" s="119">
        <v>135189.117</v>
      </c>
      <c r="AC2861" s="18" t="str">
        <f t="shared" si="88"/>
        <v>ok</v>
      </c>
      <c r="AE2861" s="19">
        <f t="shared" si="89"/>
        <v>1328.8589999999967</v>
      </c>
      <c r="AF2861" s="20">
        <v>590.95000000000005</v>
      </c>
      <c r="AG2861" s="21"/>
      <c r="AH2861" s="121"/>
    </row>
    <row r="2862" spans="1:34" ht="14.4" thickTop="1" thickBot="1" x14ac:dyDescent="0.3">
      <c r="B2862" s="12">
        <v>42308</v>
      </c>
      <c r="C2862" s="128" t="s">
        <v>15</v>
      </c>
      <c r="D2862" s="117">
        <v>5566.2740000000003</v>
      </c>
      <c r="E2862" s="117">
        <v>5201.8599999999997</v>
      </c>
      <c r="F2862" s="117">
        <v>5062.7470000000003</v>
      </c>
      <c r="G2862" s="117">
        <v>4915.3519999999999</v>
      </c>
      <c r="H2862" s="118">
        <v>4958.0360000000001</v>
      </c>
      <c r="I2862" s="117">
        <v>4919.4229999999998</v>
      </c>
      <c r="J2862" s="117">
        <v>4828.8999999999996</v>
      </c>
      <c r="K2862" s="117">
        <v>4846.0479999999998</v>
      </c>
      <c r="L2862" s="117">
        <v>5019.3</v>
      </c>
      <c r="M2862" s="117">
        <v>5191.6930000000002</v>
      </c>
      <c r="N2862" s="117">
        <v>5282.915</v>
      </c>
      <c r="O2862" s="117">
        <v>5380.652</v>
      </c>
      <c r="P2862" s="117">
        <v>5433.8230000000003</v>
      </c>
      <c r="Q2862" s="117">
        <v>5464.2120000000004</v>
      </c>
      <c r="R2862" s="117">
        <v>5469.4539999999997</v>
      </c>
      <c r="S2862" s="117">
        <v>5404.2640000000001</v>
      </c>
      <c r="T2862" s="117">
        <v>5348.82</v>
      </c>
      <c r="U2862" s="117">
        <v>5457.8249999999998</v>
      </c>
      <c r="V2862" s="117">
        <v>6303.3379999999997</v>
      </c>
      <c r="W2862" s="118">
        <v>6306.38</v>
      </c>
      <c r="X2862" s="66">
        <v>6287.3109999999997</v>
      </c>
      <c r="Y2862" s="117">
        <v>6123.3280000000004</v>
      </c>
      <c r="Z2862" s="117">
        <v>5986.6149999999998</v>
      </c>
      <c r="AA2862" s="117">
        <v>5723.8429999999998</v>
      </c>
      <c r="AB2862" s="119">
        <v>130482.413</v>
      </c>
      <c r="AC2862" s="18" t="str">
        <f t="shared" si="88"/>
        <v>ok</v>
      </c>
      <c r="AE2862" s="19">
        <f t="shared" si="89"/>
        <v>-4706.7039999999979</v>
      </c>
      <c r="AF2862" s="20">
        <v>597.02</v>
      </c>
      <c r="AG2862" s="21"/>
      <c r="AH2862" s="121"/>
    </row>
    <row r="2863" spans="1:34" ht="14.4" thickTop="1" thickBot="1" x14ac:dyDescent="0.3">
      <c r="A2863" s="11" t="s">
        <v>28</v>
      </c>
      <c r="B2863" s="12">
        <v>42309</v>
      </c>
      <c r="C2863" s="128" t="s">
        <v>16</v>
      </c>
      <c r="D2863" s="70">
        <v>5324.3389999999999</v>
      </c>
      <c r="E2863" s="70">
        <v>5161.9489999999996</v>
      </c>
      <c r="F2863" s="70">
        <v>5056.7150000000001</v>
      </c>
      <c r="G2863" s="70">
        <v>4963.7340000000004</v>
      </c>
      <c r="H2863" s="71">
        <v>4873.1180000000004</v>
      </c>
      <c r="I2863" s="70">
        <v>4848.2370000000001</v>
      </c>
      <c r="J2863" s="70">
        <v>4665.2179999999998</v>
      </c>
      <c r="K2863" s="70">
        <v>4507.3</v>
      </c>
      <c r="L2863" s="70">
        <v>4531.2960000000003</v>
      </c>
      <c r="M2863" s="70">
        <v>4616.585</v>
      </c>
      <c r="N2863" s="70">
        <v>4711.174</v>
      </c>
      <c r="O2863" s="70">
        <v>4710.0240000000003</v>
      </c>
      <c r="P2863" s="70">
        <v>4776.2749999999996</v>
      </c>
      <c r="Q2863" s="70">
        <v>4783.835</v>
      </c>
      <c r="R2863" s="70">
        <v>4817.7749999999996</v>
      </c>
      <c r="S2863" s="70">
        <v>4796.6360000000004</v>
      </c>
      <c r="T2863" s="70">
        <v>4804.6049999999996</v>
      </c>
      <c r="U2863" s="70">
        <v>4966.1450000000004</v>
      </c>
      <c r="V2863" s="70">
        <v>5730.09</v>
      </c>
      <c r="W2863" s="71">
        <v>5957.9870000000001</v>
      </c>
      <c r="X2863" s="70">
        <v>5974.9930000000004</v>
      </c>
      <c r="Y2863" s="70">
        <v>5830.4930000000004</v>
      </c>
      <c r="Z2863" s="70">
        <v>5484.1779999999999</v>
      </c>
      <c r="AA2863" s="70">
        <v>5155.5659999999998</v>
      </c>
      <c r="AB2863" s="72">
        <v>121048.26700000001</v>
      </c>
      <c r="AC2863" s="18" t="str">
        <f t="shared" si="88"/>
        <v>ok</v>
      </c>
      <c r="AE2863" s="19">
        <f t="shared" si="89"/>
        <v>-9434.1459999999934</v>
      </c>
      <c r="AF2863" s="20">
        <v>586.42000000000007</v>
      </c>
      <c r="AG2863" s="21"/>
      <c r="AH2863" s="121"/>
    </row>
    <row r="2864" spans="1:34" ht="14.4" thickTop="1" thickBot="1" x14ac:dyDescent="0.3">
      <c r="B2864" s="12">
        <v>42310</v>
      </c>
      <c r="C2864" s="128" t="s">
        <v>17</v>
      </c>
      <c r="D2864" s="70">
        <v>4859.1040000000003</v>
      </c>
      <c r="E2864" s="70">
        <v>4677.6480000000001</v>
      </c>
      <c r="F2864" s="70">
        <v>4575.9160000000002</v>
      </c>
      <c r="G2864" s="70">
        <v>4439.9610000000002</v>
      </c>
      <c r="H2864" s="71">
        <v>4363.4560000000001</v>
      </c>
      <c r="I2864" s="70">
        <v>4385.0739999999996</v>
      </c>
      <c r="J2864" s="70">
        <v>4271.8329999999996</v>
      </c>
      <c r="K2864" s="70">
        <v>4220.3559999999998</v>
      </c>
      <c r="L2864" s="70">
        <v>4290.6909999999998</v>
      </c>
      <c r="M2864" s="70">
        <v>4417.2179999999998</v>
      </c>
      <c r="N2864" s="70">
        <v>4474.7510000000002</v>
      </c>
      <c r="O2864" s="70">
        <v>4559.9009999999998</v>
      </c>
      <c r="P2864" s="70">
        <v>4625.6840000000002</v>
      </c>
      <c r="Q2864" s="70">
        <v>4593.2510000000002</v>
      </c>
      <c r="R2864" s="70">
        <v>4641.625</v>
      </c>
      <c r="S2864" s="70">
        <v>4635.6840000000002</v>
      </c>
      <c r="T2864" s="70">
        <v>4663.0249999999996</v>
      </c>
      <c r="U2864" s="70">
        <v>4794.4849999999997</v>
      </c>
      <c r="V2864" s="70">
        <v>5413.2420000000002</v>
      </c>
      <c r="W2864" s="71">
        <v>5654.2060000000001</v>
      </c>
      <c r="X2864" s="66">
        <v>5614.8549999999996</v>
      </c>
      <c r="Y2864" s="70">
        <v>5433.2650000000003</v>
      </c>
      <c r="Z2864" s="70">
        <v>5082.4870000000001</v>
      </c>
      <c r="AA2864" s="70">
        <v>4745.5829999999996</v>
      </c>
      <c r="AB2864" s="72">
        <v>113433.30100000001</v>
      </c>
      <c r="AC2864" s="18" t="str">
        <f t="shared" si="88"/>
        <v>ok</v>
      </c>
      <c r="AE2864" s="19">
        <f t="shared" si="89"/>
        <v>-7614.9660000000003</v>
      </c>
      <c r="AF2864" s="20">
        <v>562.1</v>
      </c>
      <c r="AG2864" s="21"/>
      <c r="AH2864" s="121"/>
    </row>
    <row r="2865" spans="2:34" ht="14.4" thickTop="1" thickBot="1" x14ac:dyDescent="0.3">
      <c r="B2865" s="12">
        <v>42311</v>
      </c>
      <c r="C2865" s="128" t="s">
        <v>11</v>
      </c>
      <c r="D2865" s="70">
        <v>4508.0169999999998</v>
      </c>
      <c r="E2865" s="70">
        <v>4344.1090000000004</v>
      </c>
      <c r="F2865" s="70">
        <v>4230.53</v>
      </c>
      <c r="G2865" s="70">
        <v>4185.5630000000001</v>
      </c>
      <c r="H2865" s="71">
        <v>4166.3040000000001</v>
      </c>
      <c r="I2865" s="70">
        <v>4197.7539999999999</v>
      </c>
      <c r="J2865" s="70">
        <v>4343.741</v>
      </c>
      <c r="K2865" s="70">
        <v>4427.018</v>
      </c>
      <c r="L2865" s="70">
        <v>4638.0730000000003</v>
      </c>
      <c r="M2865" s="70">
        <v>4858.2449999999999</v>
      </c>
      <c r="N2865" s="70">
        <v>5034.2659999999996</v>
      </c>
      <c r="O2865" s="70">
        <v>5114.6139999999996</v>
      </c>
      <c r="P2865" s="70">
        <v>5224.7619999999997</v>
      </c>
      <c r="Q2865" s="70">
        <v>5319.5569999999998</v>
      </c>
      <c r="R2865" s="70">
        <v>5363.5519999999997</v>
      </c>
      <c r="S2865" s="70">
        <v>5373.4059999999999</v>
      </c>
      <c r="T2865" s="70">
        <v>5390.2420000000002</v>
      </c>
      <c r="U2865" s="70">
        <v>5511.44</v>
      </c>
      <c r="V2865" s="70">
        <v>6200.67</v>
      </c>
      <c r="W2865" s="71">
        <v>6356.7650000000003</v>
      </c>
      <c r="X2865" s="66">
        <v>6266.6760000000004</v>
      </c>
      <c r="Y2865" s="70">
        <v>6069.5</v>
      </c>
      <c r="Z2865" s="70">
        <v>5696.9989999999998</v>
      </c>
      <c r="AA2865" s="70">
        <v>5343.7420000000002</v>
      </c>
      <c r="AB2865" s="72">
        <v>122165.545</v>
      </c>
      <c r="AC2865" s="18" t="str">
        <f t="shared" si="88"/>
        <v>ok</v>
      </c>
      <c r="AE2865" s="19">
        <f t="shared" si="89"/>
        <v>8732.2439999999915</v>
      </c>
      <c r="AF2865" s="20">
        <v>556.44999999999993</v>
      </c>
      <c r="AG2865" s="21"/>
      <c r="AH2865" s="121"/>
    </row>
    <row r="2866" spans="2:34" ht="14.4" thickTop="1" thickBot="1" x14ac:dyDescent="0.3">
      <c r="B2866" s="12">
        <v>42312</v>
      </c>
      <c r="C2866" s="128" t="s">
        <v>12</v>
      </c>
      <c r="D2866" s="70">
        <v>5037.1239999999998</v>
      </c>
      <c r="E2866" s="70">
        <v>4834.72</v>
      </c>
      <c r="F2866" s="70">
        <v>4717.2479999999996</v>
      </c>
      <c r="G2866" s="70">
        <v>4601.8230000000003</v>
      </c>
      <c r="H2866" s="71">
        <v>4562.4279999999999</v>
      </c>
      <c r="I2866" s="70">
        <v>4643.6559999999999</v>
      </c>
      <c r="J2866" s="70">
        <v>4703.9859999999999</v>
      </c>
      <c r="K2866" s="70">
        <v>4705.7359999999999</v>
      </c>
      <c r="L2866" s="70">
        <v>4906.7349999999997</v>
      </c>
      <c r="M2866" s="70">
        <v>5118.8710000000001</v>
      </c>
      <c r="N2866" s="70">
        <v>5254.65</v>
      </c>
      <c r="O2866" s="70">
        <v>5360.3540000000003</v>
      </c>
      <c r="P2866" s="70">
        <v>5463.5320000000002</v>
      </c>
      <c r="Q2866" s="70">
        <v>5557.2709999999997</v>
      </c>
      <c r="R2866" s="70">
        <v>5546.1620000000003</v>
      </c>
      <c r="S2866" s="70">
        <v>5571.0209999999997</v>
      </c>
      <c r="T2866" s="70">
        <v>5613.0619999999999</v>
      </c>
      <c r="U2866" s="70">
        <v>5730.4309999999996</v>
      </c>
      <c r="V2866" s="70">
        <v>6340.74</v>
      </c>
      <c r="W2866" s="71">
        <v>6566.6660000000002</v>
      </c>
      <c r="X2866" s="66">
        <v>6381.6859999999997</v>
      </c>
      <c r="Y2866" s="70">
        <v>6137.6210000000001</v>
      </c>
      <c r="Z2866" s="70">
        <v>5873.71</v>
      </c>
      <c r="AA2866" s="70">
        <v>5556.4160000000002</v>
      </c>
      <c r="AB2866" s="72">
        <v>128785.649</v>
      </c>
      <c r="AC2866" s="18" t="str">
        <f t="shared" si="88"/>
        <v>ok</v>
      </c>
      <c r="AE2866" s="19">
        <f t="shared" si="89"/>
        <v>6620.1040000000066</v>
      </c>
      <c r="AF2866" s="20">
        <v>577.87</v>
      </c>
      <c r="AG2866" s="21"/>
      <c r="AH2866" s="121"/>
    </row>
    <row r="2867" spans="2:34" ht="14.4" thickTop="1" thickBot="1" x14ac:dyDescent="0.3">
      <c r="B2867" s="12">
        <v>42313</v>
      </c>
      <c r="C2867" s="128" t="s">
        <v>13</v>
      </c>
      <c r="D2867" s="70">
        <v>5258.1760000000004</v>
      </c>
      <c r="E2867" s="70">
        <v>5065.4660000000003</v>
      </c>
      <c r="F2867" s="70">
        <v>4918.8969999999999</v>
      </c>
      <c r="G2867" s="70">
        <v>4852.7160000000003</v>
      </c>
      <c r="H2867" s="71">
        <v>4797.0249999999996</v>
      </c>
      <c r="I2867" s="70">
        <v>4887.692</v>
      </c>
      <c r="J2867" s="70">
        <v>4849.5829999999996</v>
      </c>
      <c r="K2867" s="70">
        <v>4920.2299999999996</v>
      </c>
      <c r="L2867" s="70">
        <v>5079.8739999999998</v>
      </c>
      <c r="M2867" s="70">
        <v>5280.1139999999996</v>
      </c>
      <c r="N2867" s="70">
        <v>5409.0320000000002</v>
      </c>
      <c r="O2867" s="70">
        <v>5503.607</v>
      </c>
      <c r="P2867" s="70">
        <v>5582.8819999999996</v>
      </c>
      <c r="Q2867" s="70">
        <v>5600.8509999999997</v>
      </c>
      <c r="R2867" s="70">
        <v>5633.5320000000002</v>
      </c>
      <c r="S2867" s="70">
        <v>5645.4539999999997</v>
      </c>
      <c r="T2867" s="70">
        <v>5661.7910000000002</v>
      </c>
      <c r="U2867" s="70">
        <v>5791.9939999999997</v>
      </c>
      <c r="V2867" s="70">
        <v>6366.1409999999996</v>
      </c>
      <c r="W2867" s="71">
        <v>6461.3490000000002</v>
      </c>
      <c r="X2867" s="66">
        <v>6388.2830000000004</v>
      </c>
      <c r="Y2867" s="70">
        <v>6092.5739999999996</v>
      </c>
      <c r="Z2867" s="70">
        <v>5844.9309999999996</v>
      </c>
      <c r="AA2867" s="70">
        <v>5545.1170000000002</v>
      </c>
      <c r="AB2867" s="72">
        <v>131437.31099999999</v>
      </c>
      <c r="AC2867" s="18" t="str">
        <f t="shared" si="88"/>
        <v>ok</v>
      </c>
      <c r="AE2867" s="19">
        <f t="shared" si="89"/>
        <v>2651.6619999999821</v>
      </c>
      <c r="AF2867" s="20">
        <v>569.55999999999995</v>
      </c>
      <c r="AG2867" s="21"/>
      <c r="AH2867" s="121"/>
    </row>
    <row r="2868" spans="2:34" ht="14.4" thickTop="1" thickBot="1" x14ac:dyDescent="0.3">
      <c r="B2868" s="12">
        <v>42314</v>
      </c>
      <c r="C2868" s="128" t="s">
        <v>14</v>
      </c>
      <c r="D2868" s="70">
        <v>5280.4229999999998</v>
      </c>
      <c r="E2868" s="70">
        <v>5092.6099999999997</v>
      </c>
      <c r="F2868" s="70">
        <v>4976.1589999999997</v>
      </c>
      <c r="G2868" s="70">
        <v>4851.857</v>
      </c>
      <c r="H2868" s="71">
        <v>4844.6360000000004</v>
      </c>
      <c r="I2868" s="70">
        <v>4905.8450000000003</v>
      </c>
      <c r="J2868" s="70">
        <v>4917.87</v>
      </c>
      <c r="K2868" s="70">
        <v>4908.576</v>
      </c>
      <c r="L2868" s="70">
        <v>5080.0540000000001</v>
      </c>
      <c r="M2868" s="70">
        <v>5252.6660000000002</v>
      </c>
      <c r="N2868" s="70">
        <v>5468.4989999999998</v>
      </c>
      <c r="O2868" s="70">
        <v>5537.1170000000002</v>
      </c>
      <c r="P2868" s="70">
        <v>5638.2910000000002</v>
      </c>
      <c r="Q2868" s="70">
        <v>5632.2780000000002</v>
      </c>
      <c r="R2868" s="70">
        <v>5661.3429999999998</v>
      </c>
      <c r="S2868" s="70">
        <v>5669.7380000000003</v>
      </c>
      <c r="T2868" s="70">
        <v>5737.7259999999997</v>
      </c>
      <c r="U2868" s="70">
        <v>5864.1719999999996</v>
      </c>
      <c r="V2868" s="70">
        <v>6301.5349999999999</v>
      </c>
      <c r="W2868" s="71">
        <v>6369.134</v>
      </c>
      <c r="X2868" s="66">
        <v>6292.3360000000002</v>
      </c>
      <c r="Y2868" s="70">
        <v>5993.0240000000003</v>
      </c>
      <c r="Z2868" s="70">
        <v>5755.3339999999998</v>
      </c>
      <c r="AA2868" s="70">
        <v>5577.5870000000004</v>
      </c>
      <c r="AB2868" s="72">
        <v>131608.81</v>
      </c>
      <c r="AC2868" s="18" t="str">
        <f t="shared" si="88"/>
        <v>ok</v>
      </c>
      <c r="AE2868" s="19">
        <f t="shared" si="89"/>
        <v>171.49900000001071</v>
      </c>
      <c r="AF2868" s="20">
        <v>564.61</v>
      </c>
      <c r="AG2868" s="21"/>
      <c r="AH2868" s="121">
        <v>5</v>
      </c>
    </row>
    <row r="2869" spans="2:34" ht="14.4" thickTop="1" thickBot="1" x14ac:dyDescent="0.3">
      <c r="B2869" s="12">
        <v>42315</v>
      </c>
      <c r="C2869" s="128" t="s">
        <v>15</v>
      </c>
      <c r="D2869" s="70">
        <v>5320.1639999999998</v>
      </c>
      <c r="E2869" s="70">
        <v>5158.5349999999999</v>
      </c>
      <c r="F2869" s="70">
        <v>5019.4229999999998</v>
      </c>
      <c r="G2869" s="70">
        <v>4909.7070000000003</v>
      </c>
      <c r="H2869" s="71">
        <v>4769.8370000000004</v>
      </c>
      <c r="I2869" s="70">
        <v>4880.38</v>
      </c>
      <c r="J2869" s="70">
        <v>4788.2560000000003</v>
      </c>
      <c r="K2869" s="70">
        <v>4789.6059999999998</v>
      </c>
      <c r="L2869" s="70">
        <v>4984.8609999999999</v>
      </c>
      <c r="M2869" s="70">
        <v>5172.34</v>
      </c>
      <c r="N2869" s="70">
        <v>5284.027</v>
      </c>
      <c r="O2869" s="70">
        <v>5388.4279999999999</v>
      </c>
      <c r="P2869" s="70">
        <v>5453.116</v>
      </c>
      <c r="Q2869" s="70">
        <v>5455.1229999999996</v>
      </c>
      <c r="R2869" s="70">
        <v>5494.5110000000004</v>
      </c>
      <c r="S2869" s="70">
        <v>5315.0730000000003</v>
      </c>
      <c r="T2869" s="70">
        <v>5353.4449999999997</v>
      </c>
      <c r="U2869" s="70">
        <v>5593.7849999999999</v>
      </c>
      <c r="V2869" s="70">
        <v>6235.5050000000001</v>
      </c>
      <c r="W2869" s="71">
        <v>6233.0290000000005</v>
      </c>
      <c r="X2869" s="66">
        <v>6056.5950000000003</v>
      </c>
      <c r="Y2869" s="70">
        <v>5979.893</v>
      </c>
      <c r="Z2869" s="70">
        <v>5822.8779999999997</v>
      </c>
      <c r="AA2869" s="70">
        <v>5647.0820000000003</v>
      </c>
      <c r="AB2869" s="72">
        <v>129105.599</v>
      </c>
      <c r="AC2869" s="18" t="str">
        <f t="shared" si="88"/>
        <v>ok</v>
      </c>
      <c r="AE2869" s="19">
        <f t="shared" si="89"/>
        <v>-2503.2109999999957</v>
      </c>
      <c r="AF2869" s="20">
        <v>574.15000000000009</v>
      </c>
      <c r="AG2869" s="21"/>
      <c r="AH2869" s="121">
        <v>3</v>
      </c>
    </row>
    <row r="2870" spans="2:34" ht="14.4" thickTop="1" thickBot="1" x14ac:dyDescent="0.3">
      <c r="B2870" s="12">
        <v>42316</v>
      </c>
      <c r="C2870" s="128" t="s">
        <v>16</v>
      </c>
      <c r="D2870" s="70">
        <v>5198.1509999999998</v>
      </c>
      <c r="E2870" s="70">
        <v>5046.7910000000002</v>
      </c>
      <c r="F2870" s="70">
        <v>4867.1379999999999</v>
      </c>
      <c r="G2870" s="70">
        <v>4754.8999999999996</v>
      </c>
      <c r="H2870" s="71">
        <v>4637.3680000000004</v>
      </c>
      <c r="I2870" s="70">
        <v>4647.8879999999999</v>
      </c>
      <c r="J2870" s="70">
        <v>4480.3580000000002</v>
      </c>
      <c r="K2870" s="70">
        <v>4429.4129999999996</v>
      </c>
      <c r="L2870" s="70">
        <v>4545.5110000000004</v>
      </c>
      <c r="M2870" s="70">
        <v>4629.6289999999999</v>
      </c>
      <c r="N2870" s="70">
        <v>4702.91</v>
      </c>
      <c r="O2870" s="70">
        <v>4757.54</v>
      </c>
      <c r="P2870" s="70">
        <v>4856.0630000000001</v>
      </c>
      <c r="Q2870" s="70">
        <v>4795.7629999999999</v>
      </c>
      <c r="R2870" s="70">
        <v>4831.0439999999999</v>
      </c>
      <c r="S2870" s="70">
        <v>4788.5749999999998</v>
      </c>
      <c r="T2870" s="70">
        <v>4849.7879999999996</v>
      </c>
      <c r="U2870" s="70">
        <v>5075.07</v>
      </c>
      <c r="V2870" s="70">
        <v>5785.0450000000001</v>
      </c>
      <c r="W2870" s="71">
        <v>6035.9759999999997</v>
      </c>
      <c r="X2870" s="66">
        <v>6020.3029999999999</v>
      </c>
      <c r="Y2870" s="70">
        <v>5817.8559999999998</v>
      </c>
      <c r="Z2870" s="70">
        <v>5497.6549999999997</v>
      </c>
      <c r="AA2870" s="70">
        <v>5095.8649999999998</v>
      </c>
      <c r="AB2870" s="72">
        <v>120146.6</v>
      </c>
      <c r="AC2870" s="18" t="str">
        <f t="shared" si="88"/>
        <v>ok</v>
      </c>
      <c r="AE2870" s="19">
        <f t="shared" si="89"/>
        <v>-8958.9989999999962</v>
      </c>
      <c r="AF2870" s="20">
        <v>563.38000000000022</v>
      </c>
      <c r="AG2870" s="21"/>
      <c r="AH2870" s="121">
        <v>6</v>
      </c>
    </row>
    <row r="2871" spans="2:34" ht="14.4" thickTop="1" thickBot="1" x14ac:dyDescent="0.3">
      <c r="B2871" s="12">
        <v>42317</v>
      </c>
      <c r="C2871" s="128" t="s">
        <v>17</v>
      </c>
      <c r="D2871" s="70">
        <v>4822.7960000000003</v>
      </c>
      <c r="E2871" s="70">
        <v>4657.5439999999999</v>
      </c>
      <c r="F2871" s="70">
        <v>4495.4279999999999</v>
      </c>
      <c r="G2871" s="70">
        <v>4459.3940000000002</v>
      </c>
      <c r="H2871" s="71">
        <v>4480.0230000000001</v>
      </c>
      <c r="I2871" s="70">
        <v>4589.5860000000002</v>
      </c>
      <c r="J2871" s="70">
        <v>4701.7060000000001</v>
      </c>
      <c r="K2871" s="70">
        <v>4720.2380000000003</v>
      </c>
      <c r="L2871" s="70">
        <v>4946.1540000000005</v>
      </c>
      <c r="M2871" s="70">
        <v>5152.1189999999997</v>
      </c>
      <c r="N2871" s="70">
        <v>5314.99</v>
      </c>
      <c r="O2871" s="70">
        <v>5392.0590000000002</v>
      </c>
      <c r="P2871" s="70">
        <v>5481.4870000000001</v>
      </c>
      <c r="Q2871" s="70">
        <v>5532.9279999999999</v>
      </c>
      <c r="R2871" s="70">
        <v>5571.6809999999996</v>
      </c>
      <c r="S2871" s="70">
        <v>5506.1260000000002</v>
      </c>
      <c r="T2871" s="70">
        <v>5498.5460000000003</v>
      </c>
      <c r="U2871" s="70">
        <v>5626.9070000000002</v>
      </c>
      <c r="V2871" s="70">
        <v>6285.8789999999999</v>
      </c>
      <c r="W2871" s="71">
        <v>6345.6170000000002</v>
      </c>
      <c r="X2871" s="66">
        <v>6209.4129999999996</v>
      </c>
      <c r="Y2871" s="70">
        <v>5913.82</v>
      </c>
      <c r="Z2871" s="70">
        <v>5630.8440000000001</v>
      </c>
      <c r="AA2871" s="70">
        <v>5238.6989999999996</v>
      </c>
      <c r="AB2871" s="72">
        <v>126573.984</v>
      </c>
      <c r="AC2871" s="18" t="str">
        <f t="shared" si="88"/>
        <v>ok</v>
      </c>
      <c r="AE2871" s="19">
        <f t="shared" si="89"/>
        <v>6427.3839999999909</v>
      </c>
      <c r="AF2871" s="20">
        <v>563.30000000000007</v>
      </c>
      <c r="AG2871" s="21"/>
      <c r="AH2871" s="121"/>
    </row>
    <row r="2872" spans="2:34" ht="14.4" thickTop="1" thickBot="1" x14ac:dyDescent="0.3">
      <c r="B2872" s="12">
        <v>42318</v>
      </c>
      <c r="C2872" s="128" t="s">
        <v>11</v>
      </c>
      <c r="D2872" s="70">
        <v>4973.973</v>
      </c>
      <c r="E2872" s="70">
        <v>4750.366</v>
      </c>
      <c r="F2872" s="70">
        <v>4661.4679999999998</v>
      </c>
      <c r="G2872" s="70">
        <v>4587.1239999999998</v>
      </c>
      <c r="H2872" s="71">
        <v>4588.5119999999997</v>
      </c>
      <c r="I2872" s="70">
        <v>4685.0569999999998</v>
      </c>
      <c r="J2872" s="70">
        <v>4733.2979999999998</v>
      </c>
      <c r="K2872" s="70">
        <v>4768.7060000000001</v>
      </c>
      <c r="L2872" s="70">
        <v>4964.7569999999996</v>
      </c>
      <c r="M2872" s="70">
        <v>5158.4669999999996</v>
      </c>
      <c r="N2872" s="70">
        <v>5335.0389999999998</v>
      </c>
      <c r="O2872" s="70">
        <v>5436.6310000000003</v>
      </c>
      <c r="P2872" s="70">
        <v>5490.3410000000003</v>
      </c>
      <c r="Q2872" s="70">
        <v>5539.0839999999998</v>
      </c>
      <c r="R2872" s="70">
        <v>5571.94</v>
      </c>
      <c r="S2872" s="70">
        <v>5562.3509999999997</v>
      </c>
      <c r="T2872" s="70">
        <v>5596.7160000000003</v>
      </c>
      <c r="U2872" s="70">
        <v>5703.4430000000002</v>
      </c>
      <c r="V2872" s="70">
        <v>6386.9110000000001</v>
      </c>
      <c r="W2872" s="71">
        <v>6477.9639999999999</v>
      </c>
      <c r="X2872" s="66">
        <v>6378.674</v>
      </c>
      <c r="Y2872" s="70">
        <v>6131.0140000000001</v>
      </c>
      <c r="Z2872" s="70">
        <v>5818.5339999999997</v>
      </c>
      <c r="AA2872" s="70">
        <v>5509.7150000000001</v>
      </c>
      <c r="AB2872" s="72">
        <v>128810.08500000001</v>
      </c>
      <c r="AC2872" s="18" t="str">
        <f t="shared" si="88"/>
        <v>ok</v>
      </c>
      <c r="AE2872" s="19">
        <f t="shared" si="89"/>
        <v>2236.1010000000097</v>
      </c>
      <c r="AF2872" s="20">
        <v>579.72000000000014</v>
      </c>
      <c r="AG2872" s="21"/>
      <c r="AH2872" s="121"/>
    </row>
    <row r="2873" spans="2:34" ht="14.4" thickTop="1" thickBot="1" x14ac:dyDescent="0.3">
      <c r="B2873" s="12">
        <v>42319</v>
      </c>
      <c r="C2873" s="128" t="s">
        <v>12</v>
      </c>
      <c r="D2873" s="70">
        <v>5249.0590000000002</v>
      </c>
      <c r="E2873" s="70">
        <v>5020.2439999999997</v>
      </c>
      <c r="F2873" s="70">
        <v>4918.5889999999999</v>
      </c>
      <c r="G2873" s="70">
        <v>4854.067</v>
      </c>
      <c r="H2873" s="71">
        <v>4823.5129999999999</v>
      </c>
      <c r="I2873" s="70">
        <v>4889.4560000000001</v>
      </c>
      <c r="J2873" s="70">
        <v>4933.3760000000002</v>
      </c>
      <c r="K2873" s="70">
        <v>4939.9570000000003</v>
      </c>
      <c r="L2873" s="70">
        <v>5087.9769999999999</v>
      </c>
      <c r="M2873" s="70">
        <v>5335.1</v>
      </c>
      <c r="N2873" s="70">
        <v>5499.3249999999998</v>
      </c>
      <c r="O2873" s="70">
        <v>5536.56</v>
      </c>
      <c r="P2873" s="70">
        <v>5670.7169999999996</v>
      </c>
      <c r="Q2873" s="70">
        <v>5728.94</v>
      </c>
      <c r="R2873" s="70">
        <v>5713.4669999999996</v>
      </c>
      <c r="S2873" s="70">
        <v>5693.741</v>
      </c>
      <c r="T2873" s="70">
        <v>5715.491</v>
      </c>
      <c r="U2873" s="70">
        <v>5834.5159999999996</v>
      </c>
      <c r="V2873" s="70">
        <v>6393.7070000000003</v>
      </c>
      <c r="W2873" s="71">
        <v>6509.47</v>
      </c>
      <c r="X2873" s="66">
        <v>6416.3410000000003</v>
      </c>
      <c r="Y2873" s="70">
        <v>6153.9390000000003</v>
      </c>
      <c r="Z2873" s="70">
        <v>5900.7939999999999</v>
      </c>
      <c r="AA2873" s="70">
        <v>5564.7039999999997</v>
      </c>
      <c r="AB2873" s="72">
        <v>132383.04999999999</v>
      </c>
      <c r="AC2873" s="18" t="str">
        <f t="shared" si="88"/>
        <v>ok</v>
      </c>
      <c r="AE2873" s="19">
        <f t="shared" si="89"/>
        <v>3572.964999999982</v>
      </c>
      <c r="AF2873" s="20">
        <v>588.78000000000009</v>
      </c>
      <c r="AG2873" s="21"/>
      <c r="AH2873" s="121"/>
    </row>
    <row r="2874" spans="2:34" ht="14.4" thickTop="1" thickBot="1" x14ac:dyDescent="0.3">
      <c r="B2874" s="12">
        <v>42320</v>
      </c>
      <c r="C2874" s="128" t="s">
        <v>13</v>
      </c>
      <c r="D2874" s="70">
        <v>5295.2659999999996</v>
      </c>
      <c r="E2874" s="70">
        <v>5115.1970000000001</v>
      </c>
      <c r="F2874" s="70">
        <v>4979.7389999999996</v>
      </c>
      <c r="G2874" s="70">
        <v>4920.99</v>
      </c>
      <c r="H2874" s="71">
        <v>4860.0330000000004</v>
      </c>
      <c r="I2874" s="70">
        <v>4939.7299999999996</v>
      </c>
      <c r="J2874" s="70">
        <v>4926.25</v>
      </c>
      <c r="K2874" s="70">
        <v>4974.576</v>
      </c>
      <c r="L2874" s="70">
        <v>5142.3320000000003</v>
      </c>
      <c r="M2874" s="70">
        <v>5313.692</v>
      </c>
      <c r="N2874" s="70">
        <v>5487.6049999999996</v>
      </c>
      <c r="O2874" s="70">
        <v>5597.2359999999999</v>
      </c>
      <c r="P2874" s="70">
        <v>5653.29</v>
      </c>
      <c r="Q2874" s="70">
        <v>5583.8019999999997</v>
      </c>
      <c r="R2874" s="70">
        <v>5674.4520000000002</v>
      </c>
      <c r="S2874" s="70">
        <v>5720.9430000000002</v>
      </c>
      <c r="T2874" s="70">
        <v>5707.4110000000001</v>
      </c>
      <c r="U2874" s="70">
        <v>5814.4189999999999</v>
      </c>
      <c r="V2874" s="70">
        <v>6365.6589999999997</v>
      </c>
      <c r="W2874" s="71">
        <v>6509.9</v>
      </c>
      <c r="X2874" s="66">
        <v>6372.201</v>
      </c>
      <c r="Y2874" s="70">
        <v>6074.9979999999996</v>
      </c>
      <c r="Z2874" s="70">
        <v>5840.2669999999998</v>
      </c>
      <c r="AA2874" s="70">
        <v>5541.8440000000001</v>
      </c>
      <c r="AB2874" s="72">
        <v>132411.83199999999</v>
      </c>
      <c r="AC2874" s="18" t="str">
        <f t="shared" si="88"/>
        <v>ok</v>
      </c>
      <c r="AE2874" s="19">
        <f t="shared" si="89"/>
        <v>28.782000000006519</v>
      </c>
      <c r="AF2874" s="20">
        <v>588.06999999999994</v>
      </c>
      <c r="AG2874" s="21"/>
      <c r="AH2874" s="121"/>
    </row>
    <row r="2875" spans="2:34" ht="14.4" thickTop="1" thickBot="1" x14ac:dyDescent="0.3">
      <c r="B2875" s="12">
        <v>42321</v>
      </c>
      <c r="C2875" s="128" t="s">
        <v>14</v>
      </c>
      <c r="D2875" s="70">
        <v>5237.4139999999998</v>
      </c>
      <c r="E2875" s="70">
        <v>5030.0529999999999</v>
      </c>
      <c r="F2875" s="70">
        <v>4918.0910000000003</v>
      </c>
      <c r="G2875" s="70">
        <v>4784.8140000000003</v>
      </c>
      <c r="H2875" s="71">
        <v>4756.424</v>
      </c>
      <c r="I2875" s="70">
        <v>4828.2439999999997</v>
      </c>
      <c r="J2875" s="70">
        <v>4891.6689999999999</v>
      </c>
      <c r="K2875" s="70">
        <v>4897.1149999999998</v>
      </c>
      <c r="L2875" s="70">
        <v>5056.9769999999999</v>
      </c>
      <c r="M2875" s="70">
        <v>5237.6080000000002</v>
      </c>
      <c r="N2875" s="70">
        <v>5314.3739999999998</v>
      </c>
      <c r="O2875" s="70">
        <v>5390.7579999999998</v>
      </c>
      <c r="P2875" s="70">
        <v>5375.2439999999997</v>
      </c>
      <c r="Q2875" s="70">
        <v>5407.5219999999999</v>
      </c>
      <c r="R2875" s="70">
        <v>5359.0029999999997</v>
      </c>
      <c r="S2875" s="70">
        <v>5418.3789999999999</v>
      </c>
      <c r="T2875" s="70">
        <v>5442.4880000000003</v>
      </c>
      <c r="U2875" s="70">
        <v>5652.1930000000002</v>
      </c>
      <c r="V2875" s="70">
        <v>6091.7730000000001</v>
      </c>
      <c r="W2875" s="71">
        <v>6126.8370000000004</v>
      </c>
      <c r="X2875" s="66">
        <v>6028.0690000000004</v>
      </c>
      <c r="Y2875" s="70">
        <v>5838.7939999999999</v>
      </c>
      <c r="Z2875" s="70">
        <v>5545.3490000000002</v>
      </c>
      <c r="AA2875" s="70">
        <v>5294.0479999999998</v>
      </c>
      <c r="AB2875" s="72">
        <v>127923.24</v>
      </c>
      <c r="AC2875" s="18" t="str">
        <f t="shared" si="88"/>
        <v>ok</v>
      </c>
      <c r="AE2875" s="19">
        <f t="shared" si="89"/>
        <v>-4488.5919999999896</v>
      </c>
      <c r="AF2875" s="20">
        <v>551.70000000000005</v>
      </c>
      <c r="AG2875" s="21"/>
      <c r="AH2875" s="121"/>
    </row>
    <row r="2876" spans="2:34" ht="14.4" thickTop="1" thickBot="1" x14ac:dyDescent="0.3">
      <c r="B2876" s="12">
        <v>42322</v>
      </c>
      <c r="C2876" s="128" t="s">
        <v>15</v>
      </c>
      <c r="D2876" s="70">
        <v>4997.6469999999999</v>
      </c>
      <c r="E2876" s="70">
        <v>4833.527</v>
      </c>
      <c r="F2876" s="70">
        <v>4733.1679999999997</v>
      </c>
      <c r="G2876" s="70">
        <v>4613.1139999999996</v>
      </c>
      <c r="H2876" s="71">
        <v>4546.6790000000001</v>
      </c>
      <c r="I2876" s="70">
        <v>4656.6629999999996</v>
      </c>
      <c r="J2876" s="70">
        <v>4634.317</v>
      </c>
      <c r="K2876" s="70">
        <v>4730.6909999999998</v>
      </c>
      <c r="L2876" s="70">
        <v>4898.6890000000003</v>
      </c>
      <c r="M2876" s="70">
        <v>4991.0540000000001</v>
      </c>
      <c r="N2876" s="70">
        <v>5027.4290000000001</v>
      </c>
      <c r="O2876" s="70">
        <v>5180.4809999999998</v>
      </c>
      <c r="P2876" s="70">
        <v>5131.3869999999997</v>
      </c>
      <c r="Q2876" s="70">
        <v>5097.7690000000002</v>
      </c>
      <c r="R2876" s="70">
        <v>5055.0640000000003</v>
      </c>
      <c r="S2876" s="70">
        <v>5030.924</v>
      </c>
      <c r="T2876" s="70">
        <v>4926.6809999999996</v>
      </c>
      <c r="U2876" s="70">
        <v>5210.1450000000004</v>
      </c>
      <c r="V2876" s="70">
        <v>5758.2730000000001</v>
      </c>
      <c r="W2876" s="71">
        <v>5890.4780000000001</v>
      </c>
      <c r="X2876" s="66">
        <v>5617.9009999999998</v>
      </c>
      <c r="Y2876" s="70">
        <v>5504.0609999999997</v>
      </c>
      <c r="Z2876" s="70">
        <v>5368.6369999999997</v>
      </c>
      <c r="AA2876" s="70">
        <v>5078.2749999999996</v>
      </c>
      <c r="AB2876" s="72">
        <v>121513.054</v>
      </c>
      <c r="AC2876" s="18" t="str">
        <f t="shared" si="88"/>
        <v>ok</v>
      </c>
      <c r="AE2876" s="19">
        <f t="shared" si="89"/>
        <v>-6410.1860000000015</v>
      </c>
      <c r="AF2876" s="20">
        <v>522.85</v>
      </c>
      <c r="AG2876" s="21"/>
      <c r="AH2876" s="121"/>
    </row>
    <row r="2877" spans="2:34" ht="14.4" thickTop="1" thickBot="1" x14ac:dyDescent="0.3">
      <c r="B2877" s="12">
        <v>42323</v>
      </c>
      <c r="C2877" s="128" t="s">
        <v>16</v>
      </c>
      <c r="D2877" s="70">
        <v>4816.2669999999998</v>
      </c>
      <c r="E2877" s="70">
        <v>4572.7939999999999</v>
      </c>
      <c r="F2877" s="70">
        <v>4515.0119999999997</v>
      </c>
      <c r="G2877" s="70">
        <v>4393.076</v>
      </c>
      <c r="H2877" s="71">
        <v>4361.7960000000003</v>
      </c>
      <c r="I2877" s="70">
        <v>4386.2650000000003</v>
      </c>
      <c r="J2877" s="70">
        <v>4320.7169999999996</v>
      </c>
      <c r="K2877" s="70">
        <v>4296.8429999999998</v>
      </c>
      <c r="L2877" s="70">
        <v>4382.2950000000001</v>
      </c>
      <c r="M2877" s="70">
        <v>4581.9189999999999</v>
      </c>
      <c r="N2877" s="70">
        <v>4633.6540000000005</v>
      </c>
      <c r="O2877" s="70">
        <v>4674.5519999999997</v>
      </c>
      <c r="P2877" s="70">
        <v>4680.9210000000003</v>
      </c>
      <c r="Q2877" s="70">
        <v>4711.4399999999996</v>
      </c>
      <c r="R2877" s="70">
        <v>4761.7849999999999</v>
      </c>
      <c r="S2877" s="70">
        <v>4705.2129999999997</v>
      </c>
      <c r="T2877" s="70">
        <v>4752.1270000000004</v>
      </c>
      <c r="U2877" s="70">
        <v>5000.6390000000001</v>
      </c>
      <c r="V2877" s="70">
        <v>5662.4709999999995</v>
      </c>
      <c r="W2877" s="71">
        <v>5826.7939999999999</v>
      </c>
      <c r="X2877" s="66">
        <v>5713.7240000000002</v>
      </c>
      <c r="Y2877" s="70">
        <v>5545.2240000000002</v>
      </c>
      <c r="Z2877" s="70">
        <v>5356.1329999999998</v>
      </c>
      <c r="AA2877" s="70">
        <v>5031.3549999999996</v>
      </c>
      <c r="AB2877" s="72">
        <v>115683.016</v>
      </c>
      <c r="AC2877" s="18" t="str">
        <f t="shared" si="88"/>
        <v>ok</v>
      </c>
      <c r="AE2877" s="19">
        <f t="shared" si="89"/>
        <v>-5830.0380000000005</v>
      </c>
      <c r="AF2877" s="20">
        <v>544.18999999999994</v>
      </c>
      <c r="AG2877" s="21"/>
      <c r="AH2877" s="121"/>
    </row>
    <row r="2878" spans="2:34" ht="14.4" thickTop="1" thickBot="1" x14ac:dyDescent="0.3">
      <c r="B2878" s="12">
        <v>42324</v>
      </c>
      <c r="C2878" s="128" t="s">
        <v>17</v>
      </c>
      <c r="D2878" s="70">
        <v>4728.491</v>
      </c>
      <c r="E2878" s="70">
        <v>4501.8900000000003</v>
      </c>
      <c r="F2878" s="70">
        <v>4376.7340000000004</v>
      </c>
      <c r="G2878" s="70">
        <v>4328.723</v>
      </c>
      <c r="H2878" s="71">
        <v>4245.6289999999999</v>
      </c>
      <c r="I2878" s="70">
        <v>4254.1499999999996</v>
      </c>
      <c r="J2878" s="70">
        <v>4173.4139999999998</v>
      </c>
      <c r="K2878" s="70">
        <v>4196.2610000000004</v>
      </c>
      <c r="L2878" s="70">
        <v>4373.0860000000002</v>
      </c>
      <c r="M2878" s="70">
        <v>4573.2359999999999</v>
      </c>
      <c r="N2878" s="70">
        <v>4704.4160000000002</v>
      </c>
      <c r="O2878" s="70">
        <v>4763.6170000000002</v>
      </c>
      <c r="P2878" s="70">
        <v>4817.0929999999998</v>
      </c>
      <c r="Q2878" s="70">
        <v>4879.2860000000001</v>
      </c>
      <c r="R2878" s="70">
        <v>4905.8280000000004</v>
      </c>
      <c r="S2878" s="70">
        <v>4908.8710000000001</v>
      </c>
      <c r="T2878" s="70">
        <v>4931.134</v>
      </c>
      <c r="U2878" s="70">
        <v>5082.4160000000002</v>
      </c>
      <c r="V2878" s="70">
        <v>5811.4089999999997</v>
      </c>
      <c r="W2878" s="71">
        <v>6038.7349999999997</v>
      </c>
      <c r="X2878" s="66">
        <v>6024.1570000000002</v>
      </c>
      <c r="Y2878" s="70">
        <v>5869.5150000000003</v>
      </c>
      <c r="Z2878" s="70">
        <v>5544.3289999999997</v>
      </c>
      <c r="AA2878" s="70">
        <v>5173.8739999999998</v>
      </c>
      <c r="AB2878" s="72">
        <v>117206.29399999999</v>
      </c>
      <c r="AC2878" s="18" t="str">
        <f t="shared" si="88"/>
        <v>ok</v>
      </c>
      <c r="AE2878" s="19">
        <f t="shared" si="89"/>
        <v>1523.2779999999912</v>
      </c>
      <c r="AF2878" s="20">
        <v>555.41999999999996</v>
      </c>
      <c r="AG2878" s="21"/>
      <c r="AH2878" s="121"/>
    </row>
    <row r="2879" spans="2:34" ht="14.4" thickTop="1" thickBot="1" x14ac:dyDescent="0.3">
      <c r="B2879" s="12">
        <v>42325</v>
      </c>
      <c r="C2879" s="128" t="s">
        <v>11</v>
      </c>
      <c r="D2879" s="70">
        <v>4899.3450000000003</v>
      </c>
      <c r="E2879" s="70">
        <v>4678.2640000000001</v>
      </c>
      <c r="F2879" s="70">
        <v>4561.7290000000003</v>
      </c>
      <c r="G2879" s="70">
        <v>4488.6109999999999</v>
      </c>
      <c r="H2879" s="71">
        <v>4474.7030000000004</v>
      </c>
      <c r="I2879" s="70">
        <v>4542.5290000000005</v>
      </c>
      <c r="J2879" s="70">
        <v>4653.5110000000004</v>
      </c>
      <c r="K2879" s="70">
        <v>4677.04</v>
      </c>
      <c r="L2879" s="70">
        <v>4988.741</v>
      </c>
      <c r="M2879" s="70">
        <v>5175.3090000000002</v>
      </c>
      <c r="N2879" s="70">
        <v>5318.1210000000001</v>
      </c>
      <c r="O2879" s="70">
        <v>5441.0429999999997</v>
      </c>
      <c r="P2879" s="70">
        <v>5537.3029999999999</v>
      </c>
      <c r="Q2879" s="70">
        <v>5611.2579999999998</v>
      </c>
      <c r="R2879" s="70">
        <v>5611.9279999999999</v>
      </c>
      <c r="S2879" s="70">
        <v>5681.3519999999999</v>
      </c>
      <c r="T2879" s="70">
        <v>5700.4210000000003</v>
      </c>
      <c r="U2879" s="70">
        <v>5908.8040000000001</v>
      </c>
      <c r="V2879" s="70">
        <v>6506.8590000000004</v>
      </c>
      <c r="W2879" s="71">
        <v>6557.52</v>
      </c>
      <c r="X2879" s="66">
        <v>6460.3050000000003</v>
      </c>
      <c r="Y2879" s="70">
        <v>6223.97</v>
      </c>
      <c r="Z2879" s="70">
        <v>6000.0159999999996</v>
      </c>
      <c r="AA2879" s="70">
        <v>5760.3729999999996</v>
      </c>
      <c r="AB2879" s="72">
        <v>129459.05499999999</v>
      </c>
      <c r="AC2879" s="18" t="str">
        <f t="shared" si="88"/>
        <v>ok</v>
      </c>
      <c r="AE2879" s="19">
        <f t="shared" si="89"/>
        <v>12252.760999999999</v>
      </c>
      <c r="AF2879" s="20">
        <v>579.45999999999992</v>
      </c>
      <c r="AG2879" s="21"/>
      <c r="AH2879" s="121"/>
    </row>
    <row r="2880" spans="2:34" ht="14.4" thickTop="1" thickBot="1" x14ac:dyDescent="0.3">
      <c r="B2880" s="12">
        <v>42326</v>
      </c>
      <c r="C2880" s="128" t="s">
        <v>12</v>
      </c>
      <c r="D2880" s="70">
        <v>5432.48</v>
      </c>
      <c r="E2880" s="70">
        <v>5216.2550000000001</v>
      </c>
      <c r="F2880" s="70">
        <v>5052.84</v>
      </c>
      <c r="G2880" s="70">
        <v>4979.8029999999999</v>
      </c>
      <c r="H2880" s="71">
        <v>4986.1549999999997</v>
      </c>
      <c r="I2880" s="70">
        <v>5039.0889999999999</v>
      </c>
      <c r="J2880" s="70">
        <v>5097.3580000000002</v>
      </c>
      <c r="K2880" s="70">
        <v>5129.3379999999997</v>
      </c>
      <c r="L2880" s="70">
        <v>5314.3360000000002</v>
      </c>
      <c r="M2880" s="70">
        <v>5442.2520000000004</v>
      </c>
      <c r="N2880" s="70">
        <v>5589.8879999999999</v>
      </c>
      <c r="O2880" s="70">
        <v>5735.5230000000001</v>
      </c>
      <c r="P2880" s="70">
        <v>5776.4750000000004</v>
      </c>
      <c r="Q2880" s="70">
        <v>5843.9949999999999</v>
      </c>
      <c r="R2880" s="70">
        <v>5850.951</v>
      </c>
      <c r="S2880" s="70">
        <v>5877.6670000000004</v>
      </c>
      <c r="T2880" s="70">
        <v>5877.1589999999997</v>
      </c>
      <c r="U2880" s="70">
        <v>6049.4889999999996</v>
      </c>
      <c r="V2880" s="70">
        <v>6512.3339999999998</v>
      </c>
      <c r="W2880" s="71">
        <v>6572.4269999999997</v>
      </c>
      <c r="X2880" s="66">
        <v>6458.3370000000004</v>
      </c>
      <c r="Y2880" s="70">
        <v>6199.8509999999997</v>
      </c>
      <c r="Z2880" s="70">
        <v>5933.2979999999998</v>
      </c>
      <c r="AA2880" s="70">
        <v>5748.598</v>
      </c>
      <c r="AB2880" s="72">
        <v>135715.89799999999</v>
      </c>
      <c r="AC2880" s="18" t="str">
        <f t="shared" si="88"/>
        <v>ok</v>
      </c>
      <c r="AE2880" s="19">
        <f t="shared" si="89"/>
        <v>6256.8429999999935</v>
      </c>
      <c r="AF2880" s="20">
        <v>582.1099999999999</v>
      </c>
      <c r="AG2880" s="21"/>
      <c r="AH2880" s="121"/>
    </row>
    <row r="2881" spans="1:35" ht="15.75" customHeight="1" thickTop="1" thickBot="1" x14ac:dyDescent="0.3">
      <c r="B2881" s="12">
        <v>42327</v>
      </c>
      <c r="C2881" s="128" t="s">
        <v>13</v>
      </c>
      <c r="D2881" s="70">
        <v>5426.9319999999998</v>
      </c>
      <c r="E2881" s="70">
        <v>5250.241</v>
      </c>
      <c r="F2881" s="70">
        <v>5107.4290000000001</v>
      </c>
      <c r="G2881" s="70">
        <v>4967.2619999999997</v>
      </c>
      <c r="H2881" s="71">
        <v>4955.7870000000003</v>
      </c>
      <c r="I2881" s="70">
        <v>5085.1390000000001</v>
      </c>
      <c r="J2881" s="70">
        <v>5087.34</v>
      </c>
      <c r="K2881" s="70">
        <v>5111.4480000000003</v>
      </c>
      <c r="L2881" s="70">
        <v>5286.3010000000004</v>
      </c>
      <c r="M2881" s="70">
        <v>5528.27</v>
      </c>
      <c r="N2881" s="70">
        <v>5630.6180000000004</v>
      </c>
      <c r="O2881" s="70">
        <v>5745.6719999999996</v>
      </c>
      <c r="P2881" s="70">
        <v>5834.433</v>
      </c>
      <c r="Q2881" s="70">
        <v>5745.2209999999995</v>
      </c>
      <c r="R2881" s="70">
        <v>5849.4880000000003</v>
      </c>
      <c r="S2881" s="70">
        <v>5838.5</v>
      </c>
      <c r="T2881" s="70">
        <v>5853.7079999999996</v>
      </c>
      <c r="U2881" s="70">
        <v>6018.5429999999997</v>
      </c>
      <c r="V2881" s="70">
        <v>6434.5280000000002</v>
      </c>
      <c r="W2881" s="71">
        <v>6529.1440000000002</v>
      </c>
      <c r="X2881" s="66">
        <v>6384.82</v>
      </c>
      <c r="Y2881" s="70">
        <v>6177.1970000000001</v>
      </c>
      <c r="Z2881" s="70">
        <v>6013.1319999999996</v>
      </c>
      <c r="AA2881" s="70">
        <v>5817.2179999999998</v>
      </c>
      <c r="AB2881" s="72">
        <v>135678.37100000001</v>
      </c>
      <c r="AC2881" s="18" t="str">
        <f t="shared" si="88"/>
        <v>ok</v>
      </c>
      <c r="AE2881" s="19">
        <f t="shared" si="89"/>
        <v>-37.526999999972759</v>
      </c>
      <c r="AF2881" s="20">
        <v>575.08999999999992</v>
      </c>
      <c r="AG2881" s="21"/>
      <c r="AH2881" s="121"/>
    </row>
    <row r="2882" spans="1:35" ht="14.4" thickTop="1" thickBot="1" x14ac:dyDescent="0.3">
      <c r="B2882" s="12">
        <v>42328</v>
      </c>
      <c r="C2882" s="128" t="s">
        <v>14</v>
      </c>
      <c r="D2882" s="70">
        <v>5430.9679999999998</v>
      </c>
      <c r="E2882" s="70">
        <v>5238.1620000000003</v>
      </c>
      <c r="F2882" s="70">
        <v>5100.3069999999998</v>
      </c>
      <c r="G2882" s="70">
        <v>5005.2039999999997</v>
      </c>
      <c r="H2882" s="71">
        <v>4982.0940000000001</v>
      </c>
      <c r="I2882" s="70">
        <v>5057.8149999999996</v>
      </c>
      <c r="J2882" s="70">
        <v>5113.7079999999996</v>
      </c>
      <c r="K2882" s="70">
        <v>5107.2579999999998</v>
      </c>
      <c r="L2882" s="70">
        <v>5228.8130000000001</v>
      </c>
      <c r="M2882" s="70">
        <v>5304.4859999999999</v>
      </c>
      <c r="N2882" s="70">
        <v>5390.9719999999998</v>
      </c>
      <c r="O2882" s="70">
        <v>5575.1980000000003</v>
      </c>
      <c r="P2882" s="70">
        <v>5681.5540000000001</v>
      </c>
      <c r="Q2882" s="70">
        <v>5701.9660000000003</v>
      </c>
      <c r="R2882" s="70">
        <v>5650.2550000000001</v>
      </c>
      <c r="S2882" s="70">
        <v>5717.3519999999999</v>
      </c>
      <c r="T2882" s="70">
        <v>5693.6850000000004</v>
      </c>
      <c r="U2882" s="70">
        <v>5867.56</v>
      </c>
      <c r="V2882" s="70">
        <v>6245.6589999999997</v>
      </c>
      <c r="W2882" s="71">
        <v>6329.4390000000003</v>
      </c>
      <c r="X2882" s="66">
        <v>6196.2629999999999</v>
      </c>
      <c r="Y2882" s="70">
        <v>5975.7849999999999</v>
      </c>
      <c r="Z2882" s="70">
        <v>5779.85</v>
      </c>
      <c r="AA2882" s="70">
        <v>5584.4960000000001</v>
      </c>
      <c r="AB2882" s="72">
        <v>132958.84899999999</v>
      </c>
      <c r="AC2882" s="18" t="str">
        <f t="shared" si="88"/>
        <v>ok</v>
      </c>
      <c r="AE2882" s="19">
        <f t="shared" si="89"/>
        <v>-2719.5220000000263</v>
      </c>
      <c r="AF2882" s="20">
        <v>572.25</v>
      </c>
      <c r="AG2882" s="21"/>
      <c r="AH2882" s="121"/>
    </row>
    <row r="2883" spans="1:35" ht="14.4" thickTop="1" thickBot="1" x14ac:dyDescent="0.3">
      <c r="B2883" s="12">
        <v>42329</v>
      </c>
      <c r="C2883" s="128" t="s">
        <v>15</v>
      </c>
      <c r="D2883" s="70">
        <v>5248.6509999999998</v>
      </c>
      <c r="E2883" s="70">
        <v>5208.1019999999999</v>
      </c>
      <c r="F2883" s="70">
        <v>5006.277</v>
      </c>
      <c r="G2883" s="70">
        <v>4880.07</v>
      </c>
      <c r="H2883" s="71">
        <v>4888.2420000000002</v>
      </c>
      <c r="I2883" s="70">
        <v>4914.7759999999998</v>
      </c>
      <c r="J2883" s="70">
        <v>4895.38</v>
      </c>
      <c r="K2883" s="70">
        <v>4842.2150000000001</v>
      </c>
      <c r="L2883" s="70">
        <v>5024.7860000000001</v>
      </c>
      <c r="M2883" s="70">
        <v>5202.6329999999998</v>
      </c>
      <c r="N2883" s="70">
        <v>5270.7340000000004</v>
      </c>
      <c r="O2883" s="70">
        <v>5429.5680000000002</v>
      </c>
      <c r="P2883" s="70">
        <v>5463.1689999999999</v>
      </c>
      <c r="Q2883" s="70">
        <v>5462.3710000000001</v>
      </c>
      <c r="R2883" s="70">
        <v>5389.6639999999998</v>
      </c>
      <c r="S2883" s="70">
        <v>5363.6809999999996</v>
      </c>
      <c r="T2883" s="70">
        <v>5344.3069999999998</v>
      </c>
      <c r="U2883" s="70">
        <v>5571.8760000000002</v>
      </c>
      <c r="V2883" s="70">
        <v>6286.991</v>
      </c>
      <c r="W2883" s="71">
        <v>6312.81</v>
      </c>
      <c r="X2883" s="66">
        <v>5922.0959999999995</v>
      </c>
      <c r="Y2883" s="70">
        <v>5860.6710000000003</v>
      </c>
      <c r="Z2883" s="70">
        <v>5843.4620000000004</v>
      </c>
      <c r="AA2883" s="70">
        <v>5520.1670000000004</v>
      </c>
      <c r="AB2883" s="72">
        <v>129152.69899999999</v>
      </c>
      <c r="AC2883" s="18" t="str">
        <f t="shared" si="88"/>
        <v>ok</v>
      </c>
      <c r="AE2883" s="19">
        <f t="shared" si="89"/>
        <v>-3806.1499999999942</v>
      </c>
      <c r="AF2883" s="20">
        <v>569.36</v>
      </c>
      <c r="AG2883" s="21"/>
      <c r="AH2883" s="121"/>
    </row>
    <row r="2884" spans="1:35" ht="14.4" thickTop="1" thickBot="1" x14ac:dyDescent="0.3">
      <c r="B2884" s="12">
        <v>42330</v>
      </c>
      <c r="C2884" s="128" t="s">
        <v>16</v>
      </c>
      <c r="D2884" s="70">
        <v>5360.1109999999999</v>
      </c>
      <c r="E2884" s="70">
        <v>5097.7510000000002</v>
      </c>
      <c r="F2884" s="70">
        <v>4891.1840000000002</v>
      </c>
      <c r="G2884" s="70">
        <v>4706.1970000000001</v>
      </c>
      <c r="H2884" s="71">
        <v>4680.1350000000002</v>
      </c>
      <c r="I2884" s="70">
        <v>4600.22</v>
      </c>
      <c r="J2884" s="70">
        <v>4523.0529999999999</v>
      </c>
      <c r="K2884" s="70">
        <v>4389.9049999999997</v>
      </c>
      <c r="L2884" s="70">
        <v>4483.1530000000002</v>
      </c>
      <c r="M2884" s="70">
        <v>4540.1170000000002</v>
      </c>
      <c r="N2884" s="70">
        <v>4696.6509999999998</v>
      </c>
      <c r="O2884" s="70">
        <v>4707.598</v>
      </c>
      <c r="P2884" s="70">
        <v>4727.018</v>
      </c>
      <c r="Q2884" s="70">
        <v>4825.9139999999998</v>
      </c>
      <c r="R2884" s="70">
        <v>4760.1189999999997</v>
      </c>
      <c r="S2884" s="70">
        <v>4732.6769999999997</v>
      </c>
      <c r="T2884" s="70">
        <v>4689.0559999999996</v>
      </c>
      <c r="U2884" s="70">
        <v>4997.8100000000004</v>
      </c>
      <c r="V2884" s="70">
        <v>5692.6880000000001</v>
      </c>
      <c r="W2884" s="71">
        <v>5792.6030000000001</v>
      </c>
      <c r="X2884" s="66">
        <v>5779.1909999999998</v>
      </c>
      <c r="Y2884" s="70">
        <v>5566.009</v>
      </c>
      <c r="Z2884" s="70">
        <v>5261.777</v>
      </c>
      <c r="AA2884" s="70">
        <v>4894.6310000000003</v>
      </c>
      <c r="AB2884" s="72">
        <v>118395.568</v>
      </c>
      <c r="AC2884" s="18" t="str">
        <f t="shared" ref="AC2884:AC2947" si="90">IF(D2884-AB2883,"ok","error")</f>
        <v>ok</v>
      </c>
      <c r="AE2884" s="19">
        <f t="shared" ref="AE2884:AE2917" si="91">AB2884-AB2883</f>
        <v>-10757.130999999994</v>
      </c>
      <c r="AF2884" s="20">
        <v>548.11</v>
      </c>
      <c r="AG2884" s="21"/>
      <c r="AH2884" s="121"/>
    </row>
    <row r="2885" spans="1:35" ht="14.4" thickTop="1" thickBot="1" x14ac:dyDescent="0.3">
      <c r="B2885" s="12">
        <v>42331</v>
      </c>
      <c r="C2885" s="128" t="s">
        <v>17</v>
      </c>
      <c r="D2885" s="70">
        <v>4624.7759999999998</v>
      </c>
      <c r="E2885" s="70">
        <v>4451.6880000000001</v>
      </c>
      <c r="F2885" s="70">
        <v>4413.3779999999997</v>
      </c>
      <c r="G2885" s="70">
        <v>4344.634</v>
      </c>
      <c r="H2885" s="71">
        <v>4368.9589999999998</v>
      </c>
      <c r="I2885" s="70">
        <v>4489.26</v>
      </c>
      <c r="J2885" s="70">
        <v>4649.2629999999999</v>
      </c>
      <c r="K2885" s="70">
        <v>4734.375</v>
      </c>
      <c r="L2885" s="70">
        <v>4895.277</v>
      </c>
      <c r="M2885" s="70">
        <v>5042.7280000000001</v>
      </c>
      <c r="N2885" s="70">
        <v>5201.3140000000003</v>
      </c>
      <c r="O2885" s="70">
        <v>5307.6980000000003</v>
      </c>
      <c r="P2885" s="70">
        <v>5331.7849999999999</v>
      </c>
      <c r="Q2885" s="70">
        <v>5277.7939999999999</v>
      </c>
      <c r="R2885" s="70">
        <v>5299.3630000000003</v>
      </c>
      <c r="S2885" s="70">
        <v>5288.84</v>
      </c>
      <c r="T2885" s="70">
        <v>5306.4849999999997</v>
      </c>
      <c r="U2885" s="70">
        <v>5545.5839999999998</v>
      </c>
      <c r="V2885" s="70">
        <v>5916.3720000000003</v>
      </c>
      <c r="W2885" s="71">
        <v>5994.3819999999996</v>
      </c>
      <c r="X2885" s="66">
        <v>5846.38</v>
      </c>
      <c r="Y2885" s="70">
        <v>5544.79</v>
      </c>
      <c r="Z2885" s="70">
        <v>5229.942</v>
      </c>
      <c r="AA2885" s="70">
        <v>4893.9989999999998</v>
      </c>
      <c r="AB2885" s="72">
        <v>121999.06600000001</v>
      </c>
      <c r="AC2885" s="18" t="str">
        <f t="shared" si="90"/>
        <v>ok</v>
      </c>
      <c r="AE2885" s="19">
        <f t="shared" si="91"/>
        <v>3603.4980000000069</v>
      </c>
      <c r="AF2885" s="20">
        <v>508.95999999999987</v>
      </c>
      <c r="AG2885" s="21"/>
      <c r="AH2885" s="121"/>
    </row>
    <row r="2886" spans="1:35" ht="14.4" thickTop="1" thickBot="1" x14ac:dyDescent="0.3">
      <c r="B2886" s="12">
        <v>42332</v>
      </c>
      <c r="C2886" s="128" t="s">
        <v>11</v>
      </c>
      <c r="D2886" s="70">
        <v>4595.2979999999998</v>
      </c>
      <c r="E2886" s="70">
        <v>4463.29</v>
      </c>
      <c r="F2886" s="70">
        <v>4366.1040000000003</v>
      </c>
      <c r="G2886" s="70">
        <v>4316.1149999999998</v>
      </c>
      <c r="H2886" s="71">
        <v>4344.8140000000003</v>
      </c>
      <c r="I2886" s="70">
        <v>4456.3490000000002</v>
      </c>
      <c r="J2886" s="70">
        <v>4686.55</v>
      </c>
      <c r="K2886" s="70">
        <v>4653.7129999999997</v>
      </c>
      <c r="L2886" s="70">
        <v>4841.9520000000002</v>
      </c>
      <c r="M2886" s="70">
        <v>4995.085</v>
      </c>
      <c r="N2886" s="70">
        <v>5120.6629999999996</v>
      </c>
      <c r="O2886" s="70">
        <v>5211.0249999999996</v>
      </c>
      <c r="P2886" s="70">
        <v>5234.8379999999997</v>
      </c>
      <c r="Q2886" s="70">
        <v>5250.1589999999997</v>
      </c>
      <c r="R2886" s="70">
        <v>5234.3509999999997</v>
      </c>
      <c r="S2886" s="70">
        <v>5278.6319999999996</v>
      </c>
      <c r="T2886" s="70">
        <v>5300.6040000000003</v>
      </c>
      <c r="U2886" s="70">
        <v>5522.4129999999996</v>
      </c>
      <c r="V2886" s="70">
        <v>6041.8869999999997</v>
      </c>
      <c r="W2886" s="71">
        <v>6153.7809999999999</v>
      </c>
      <c r="X2886" s="66">
        <v>6029.1319999999996</v>
      </c>
      <c r="Y2886" s="70">
        <v>5709.1540000000005</v>
      </c>
      <c r="Z2886" s="70">
        <v>5437.2280000000001</v>
      </c>
      <c r="AA2886" s="70">
        <v>5137.7749999999996</v>
      </c>
      <c r="AB2886" s="72">
        <v>122380.912</v>
      </c>
      <c r="AC2886" s="18" t="str">
        <f t="shared" si="90"/>
        <v>ok</v>
      </c>
      <c r="AE2886" s="19">
        <f t="shared" si="91"/>
        <v>381.84599999999045</v>
      </c>
      <c r="AF2886" s="20">
        <v>512.21999999999991</v>
      </c>
      <c r="AG2886" s="21"/>
      <c r="AH2886" s="121"/>
    </row>
    <row r="2887" spans="1:35" ht="14.4" thickTop="1" thickBot="1" x14ac:dyDescent="0.3">
      <c r="B2887" s="12">
        <v>42333</v>
      </c>
      <c r="C2887" s="128" t="s">
        <v>12</v>
      </c>
      <c r="D2887" s="70">
        <v>4867.2650000000003</v>
      </c>
      <c r="E2887" s="70">
        <v>4733.6760000000004</v>
      </c>
      <c r="F2887" s="70">
        <v>4581.4369999999999</v>
      </c>
      <c r="G2887" s="70">
        <v>4520.7349999999997</v>
      </c>
      <c r="H2887" s="71">
        <v>4515.5140000000001</v>
      </c>
      <c r="I2887" s="70">
        <v>4662.0379999999996</v>
      </c>
      <c r="J2887" s="70">
        <v>4777.5050000000001</v>
      </c>
      <c r="K2887" s="70">
        <v>4845.607</v>
      </c>
      <c r="L2887" s="70">
        <v>4913.902</v>
      </c>
      <c r="M2887" s="70">
        <v>5045.6130000000003</v>
      </c>
      <c r="N2887" s="70">
        <v>5207.1189999999997</v>
      </c>
      <c r="O2887" s="70">
        <v>5313.7879999999996</v>
      </c>
      <c r="P2887" s="70">
        <v>5362.2160000000003</v>
      </c>
      <c r="Q2887" s="70">
        <v>5402.1279999999997</v>
      </c>
      <c r="R2887" s="70">
        <v>5496.6419999999998</v>
      </c>
      <c r="S2887" s="70">
        <v>5468.049</v>
      </c>
      <c r="T2887" s="70">
        <v>5465.7160000000003</v>
      </c>
      <c r="U2887" s="70">
        <v>5688.5510000000004</v>
      </c>
      <c r="V2887" s="70">
        <v>6128.14</v>
      </c>
      <c r="W2887" s="71">
        <v>6171.3810000000003</v>
      </c>
      <c r="X2887" s="66">
        <v>6047.9269999999997</v>
      </c>
      <c r="Y2887" s="70">
        <v>5801.5529999999999</v>
      </c>
      <c r="Z2887" s="70">
        <v>5477.1629999999996</v>
      </c>
      <c r="AA2887" s="70">
        <v>5172.143</v>
      </c>
      <c r="AB2887" s="72">
        <v>125665.808</v>
      </c>
      <c r="AC2887" s="18" t="str">
        <f t="shared" si="90"/>
        <v>ok</v>
      </c>
      <c r="AE2887" s="19">
        <f t="shared" si="91"/>
        <v>3284.8960000000079</v>
      </c>
      <c r="AF2887" s="20">
        <v>536.66999999999996</v>
      </c>
      <c r="AG2887" s="21"/>
      <c r="AH2887" s="121"/>
    </row>
    <row r="2888" spans="1:35" ht="14.4" thickTop="1" thickBot="1" x14ac:dyDescent="0.3">
      <c r="B2888" s="12">
        <v>42334</v>
      </c>
      <c r="C2888" s="128" t="s">
        <v>13</v>
      </c>
      <c r="D2888" s="70">
        <v>4903.1210000000001</v>
      </c>
      <c r="E2888" s="70">
        <v>4769.2510000000002</v>
      </c>
      <c r="F2888" s="70">
        <v>4648.0140000000001</v>
      </c>
      <c r="G2888" s="70">
        <v>4614.1509999999998</v>
      </c>
      <c r="H2888" s="71">
        <v>4603.8069999999998</v>
      </c>
      <c r="I2888" s="70">
        <v>4783.7139999999999</v>
      </c>
      <c r="J2888" s="70">
        <v>4887.1509999999998</v>
      </c>
      <c r="K2888" s="70">
        <v>4929.3919999999998</v>
      </c>
      <c r="L2888" s="70">
        <v>5025.5219999999999</v>
      </c>
      <c r="M2888" s="70">
        <v>5212.2539999999999</v>
      </c>
      <c r="N2888" s="70">
        <v>5369.3190000000004</v>
      </c>
      <c r="O2888" s="70">
        <v>5487.34</v>
      </c>
      <c r="P2888" s="70">
        <v>5579.2110000000002</v>
      </c>
      <c r="Q2888" s="70">
        <v>5595.4589999999998</v>
      </c>
      <c r="R2888" s="70">
        <v>5520.4459999999999</v>
      </c>
      <c r="S2888" s="70">
        <v>5599.7</v>
      </c>
      <c r="T2888" s="70">
        <v>5613.5389999999998</v>
      </c>
      <c r="U2888" s="70">
        <v>5684.1629999999996</v>
      </c>
      <c r="V2888" s="70">
        <v>6163.9160000000002</v>
      </c>
      <c r="W2888" s="71">
        <v>6282.2030000000004</v>
      </c>
      <c r="X2888" s="70">
        <v>6171.4250000000002</v>
      </c>
      <c r="Y2888" s="70">
        <v>5933.2420000000002</v>
      </c>
      <c r="Z2888" s="70">
        <v>5634.83</v>
      </c>
      <c r="AA2888" s="70">
        <v>5359.9780000000001</v>
      </c>
      <c r="AB2888" s="72">
        <v>128371.148</v>
      </c>
      <c r="AC2888" s="18" t="str">
        <f t="shared" si="90"/>
        <v>ok</v>
      </c>
      <c r="AE2888" s="19">
        <f t="shared" si="91"/>
        <v>2705.3399999999965</v>
      </c>
      <c r="AF2888" s="20">
        <v>551.58999999999992</v>
      </c>
      <c r="AG2888" s="21"/>
      <c r="AH2888" s="121"/>
    </row>
    <row r="2889" spans="1:35" ht="14.4" thickTop="1" thickBot="1" x14ac:dyDescent="0.3">
      <c r="B2889" s="12">
        <v>42335</v>
      </c>
      <c r="C2889" s="128" t="s">
        <v>14</v>
      </c>
      <c r="D2889" s="70">
        <v>5095.8779999999997</v>
      </c>
      <c r="E2889" s="70">
        <v>4948.7650000000003</v>
      </c>
      <c r="F2889" s="70">
        <v>4871.4440000000004</v>
      </c>
      <c r="G2889" s="70">
        <v>4751.8119999999999</v>
      </c>
      <c r="H2889" s="71">
        <v>4746.6450000000004</v>
      </c>
      <c r="I2889" s="70">
        <v>4835.4939999999997</v>
      </c>
      <c r="J2889" s="70">
        <v>4945.3969999999999</v>
      </c>
      <c r="K2889" s="70">
        <v>5015.6019999999999</v>
      </c>
      <c r="L2889" s="70">
        <v>5203.808</v>
      </c>
      <c r="M2889" s="70">
        <v>5315.817</v>
      </c>
      <c r="N2889" s="70">
        <v>5455.098</v>
      </c>
      <c r="O2889" s="70">
        <v>5588.6589999999997</v>
      </c>
      <c r="P2889" s="70">
        <v>5711.3519999999999</v>
      </c>
      <c r="Q2889" s="70">
        <v>5687.6459999999997</v>
      </c>
      <c r="R2889" s="70">
        <v>5707.9</v>
      </c>
      <c r="S2889" s="70">
        <v>5612.7079999999996</v>
      </c>
      <c r="T2889" s="70">
        <v>5575.0540000000001</v>
      </c>
      <c r="U2889" s="70">
        <v>5713.8869999999997</v>
      </c>
      <c r="V2889" s="70">
        <v>6240.4179999999997</v>
      </c>
      <c r="W2889" s="71">
        <v>6276.4040000000005</v>
      </c>
      <c r="X2889" s="70">
        <v>6135.7529999999997</v>
      </c>
      <c r="Y2889" s="70">
        <v>5857.9110000000001</v>
      </c>
      <c r="Z2889" s="70">
        <v>5610.7489999999998</v>
      </c>
      <c r="AA2889" s="70">
        <v>5417.2539999999999</v>
      </c>
      <c r="AB2889" s="72">
        <v>130321.455</v>
      </c>
      <c r="AC2889" s="18" t="str">
        <f t="shared" si="90"/>
        <v>ok</v>
      </c>
      <c r="AE2889" s="19">
        <f t="shared" si="91"/>
        <v>1950.3070000000007</v>
      </c>
      <c r="AF2889" s="20">
        <v>557.91</v>
      </c>
      <c r="AG2889" s="21"/>
      <c r="AH2889" s="121"/>
    </row>
    <row r="2890" spans="1:35" ht="14.4" thickTop="1" thickBot="1" x14ac:dyDescent="0.3">
      <c r="B2890" s="12">
        <v>42336</v>
      </c>
      <c r="C2890" s="128" t="s">
        <v>15</v>
      </c>
      <c r="D2890" s="70">
        <v>5129.32</v>
      </c>
      <c r="E2890" s="70">
        <v>5036.4880000000003</v>
      </c>
      <c r="F2890" s="70">
        <v>4897.0510000000004</v>
      </c>
      <c r="G2890" s="70">
        <v>4784.1239999999998</v>
      </c>
      <c r="H2890" s="71">
        <v>4812.12</v>
      </c>
      <c r="I2890" s="70">
        <v>4848.4979999999996</v>
      </c>
      <c r="J2890" s="70">
        <v>4838.7330000000002</v>
      </c>
      <c r="K2890" s="70">
        <v>4864.7209999999995</v>
      </c>
      <c r="L2890" s="70">
        <v>4893.9369999999999</v>
      </c>
      <c r="M2890" s="70">
        <v>5167.7309999999998</v>
      </c>
      <c r="N2890" s="70">
        <v>5298.2290000000003</v>
      </c>
      <c r="O2890" s="70">
        <v>5384.9520000000002</v>
      </c>
      <c r="P2890" s="70">
        <v>5423.3159999999998</v>
      </c>
      <c r="Q2890" s="70">
        <v>5472.0439999999999</v>
      </c>
      <c r="R2890" s="70">
        <v>5326.7629999999999</v>
      </c>
      <c r="S2890" s="70">
        <v>5311.6660000000002</v>
      </c>
      <c r="T2890" s="70">
        <v>5276.6840000000002</v>
      </c>
      <c r="U2890" s="70">
        <v>5395.9269999999997</v>
      </c>
      <c r="V2890" s="70">
        <v>6132.4589999999998</v>
      </c>
      <c r="W2890" s="71">
        <v>6015.6549999999997</v>
      </c>
      <c r="X2890" s="70">
        <v>5900.817</v>
      </c>
      <c r="Y2890" s="70">
        <v>5766.558</v>
      </c>
      <c r="Z2890" s="70">
        <v>5677.0990000000002</v>
      </c>
      <c r="AA2890" s="70">
        <v>5364.8530000000001</v>
      </c>
      <c r="AB2890" s="72">
        <v>127019.745</v>
      </c>
      <c r="AC2890" s="18" t="str">
        <f t="shared" si="90"/>
        <v>ok</v>
      </c>
      <c r="AE2890" s="19">
        <f t="shared" si="91"/>
        <v>-3301.7100000000064</v>
      </c>
      <c r="AF2890" s="20">
        <v>561.35999999999979</v>
      </c>
      <c r="AG2890" s="21"/>
      <c r="AH2890" s="121"/>
    </row>
    <row r="2891" spans="1:35" ht="14.4" thickTop="1" thickBot="1" x14ac:dyDescent="0.3">
      <c r="B2891" s="12">
        <v>42337</v>
      </c>
      <c r="C2891" s="128" t="s">
        <v>16</v>
      </c>
      <c r="D2891" s="70">
        <v>5059.7430000000004</v>
      </c>
      <c r="E2891" s="70">
        <v>4759.4549999999999</v>
      </c>
      <c r="F2891" s="70">
        <v>4668.0439999999999</v>
      </c>
      <c r="G2891" s="70">
        <v>4611.5360000000001</v>
      </c>
      <c r="H2891" s="71">
        <v>4587.9560000000001</v>
      </c>
      <c r="I2891" s="70">
        <v>4530.54</v>
      </c>
      <c r="J2891" s="70">
        <v>4535.2889999999998</v>
      </c>
      <c r="K2891" s="70">
        <v>4459.4279999999999</v>
      </c>
      <c r="L2891" s="70">
        <v>4519.2449999999999</v>
      </c>
      <c r="M2891" s="70">
        <v>4594.875</v>
      </c>
      <c r="N2891" s="70">
        <v>4711.7380000000003</v>
      </c>
      <c r="O2891" s="70">
        <v>4750.4660000000003</v>
      </c>
      <c r="P2891" s="70">
        <v>4840.1509999999998</v>
      </c>
      <c r="Q2891" s="70">
        <v>4876.1450000000004</v>
      </c>
      <c r="R2891" s="70">
        <v>4839.9210000000003</v>
      </c>
      <c r="S2891" s="70">
        <v>4773.7150000000001</v>
      </c>
      <c r="T2891" s="70">
        <v>4829.9960000000001</v>
      </c>
      <c r="U2891" s="70">
        <v>4965.6940000000004</v>
      </c>
      <c r="V2891" s="70">
        <v>5803.6989999999996</v>
      </c>
      <c r="W2891" s="71">
        <v>6024.0609999999997</v>
      </c>
      <c r="X2891" s="70">
        <v>5934.6059999999998</v>
      </c>
      <c r="Y2891" s="70">
        <v>5804.4880000000003</v>
      </c>
      <c r="Z2891" s="70">
        <v>5412.7619999999997</v>
      </c>
      <c r="AA2891" s="70">
        <v>4982.8010000000004</v>
      </c>
      <c r="AB2891" s="72">
        <v>118876.35400000001</v>
      </c>
      <c r="AC2891" s="18" t="str">
        <f t="shared" si="90"/>
        <v>ok</v>
      </c>
      <c r="AE2891" s="19">
        <f t="shared" si="91"/>
        <v>-8143.3909999999887</v>
      </c>
      <c r="AF2891" s="20">
        <v>535.44000000000005</v>
      </c>
      <c r="AG2891" s="21"/>
      <c r="AH2891" s="121"/>
    </row>
    <row r="2892" spans="1:35" ht="14.4" thickTop="1" thickBot="1" x14ac:dyDescent="0.3">
      <c r="B2892" s="12">
        <v>42338</v>
      </c>
      <c r="C2892" s="128" t="s">
        <v>17</v>
      </c>
      <c r="D2892" s="70">
        <v>4731.6279999999997</v>
      </c>
      <c r="E2892" s="70">
        <v>4570.1459999999997</v>
      </c>
      <c r="F2892" s="70">
        <v>4469.6679999999997</v>
      </c>
      <c r="G2892" s="70">
        <v>4459.9279999999999</v>
      </c>
      <c r="H2892" s="71">
        <v>4465.7209999999995</v>
      </c>
      <c r="I2892" s="70">
        <v>4591.5060000000003</v>
      </c>
      <c r="J2892" s="70">
        <v>4725.1099999999997</v>
      </c>
      <c r="K2892" s="70">
        <v>4775.6779999999999</v>
      </c>
      <c r="L2892" s="70">
        <v>4968.5990000000002</v>
      </c>
      <c r="M2892" s="70">
        <v>5093.8019999999997</v>
      </c>
      <c r="N2892" s="70">
        <v>5304.14</v>
      </c>
      <c r="O2892" s="70">
        <v>5345.3419999999996</v>
      </c>
      <c r="P2892" s="70">
        <v>5351.6459999999997</v>
      </c>
      <c r="Q2892" s="70">
        <v>5387.0190000000002</v>
      </c>
      <c r="R2892" s="70">
        <v>5328.6170000000002</v>
      </c>
      <c r="S2892" s="70">
        <v>5346.3010000000004</v>
      </c>
      <c r="T2892" s="70">
        <v>5346.808</v>
      </c>
      <c r="U2892" s="70">
        <v>5501.973</v>
      </c>
      <c r="V2892" s="70">
        <v>6076.942</v>
      </c>
      <c r="W2892" s="71">
        <v>6192.8620000000001</v>
      </c>
      <c r="X2892" s="70">
        <v>6025.5320000000002</v>
      </c>
      <c r="Y2892" s="70">
        <v>5776.3779999999997</v>
      </c>
      <c r="Z2892" s="70">
        <v>5428.6009999999997</v>
      </c>
      <c r="AA2892" s="70">
        <v>5154.4750000000004</v>
      </c>
      <c r="AB2892" s="72">
        <v>124418.42200000001</v>
      </c>
      <c r="AC2892" s="18" t="str">
        <f t="shared" si="90"/>
        <v>ok</v>
      </c>
      <c r="AE2892" s="19">
        <f t="shared" si="91"/>
        <v>5542.0679999999993</v>
      </c>
      <c r="AF2892" s="20">
        <v>504.15999999999997</v>
      </c>
      <c r="AG2892" s="21"/>
      <c r="AH2892" s="121"/>
    </row>
    <row r="2893" spans="1:35" ht="14.4" thickTop="1" thickBot="1" x14ac:dyDescent="0.3">
      <c r="A2893" s="11" t="s">
        <v>29</v>
      </c>
      <c r="B2893" s="12">
        <v>42339</v>
      </c>
      <c r="C2893" s="128" t="s">
        <v>11</v>
      </c>
      <c r="D2893" s="182">
        <v>4824.2929999999997</v>
      </c>
      <c r="E2893" s="182">
        <v>4644.5389999999998</v>
      </c>
      <c r="F2893" s="182">
        <v>4572.7370000000001</v>
      </c>
      <c r="G2893" s="182">
        <v>4513.8900000000003</v>
      </c>
      <c r="H2893" s="183">
        <v>4526.3280000000004</v>
      </c>
      <c r="I2893" s="182">
        <v>4628.5060000000003</v>
      </c>
      <c r="J2893" s="182">
        <v>4748.1589999999997</v>
      </c>
      <c r="K2893" s="182">
        <v>4767.2650000000003</v>
      </c>
      <c r="L2893" s="182">
        <v>4922.9449999999997</v>
      </c>
      <c r="M2893" s="182">
        <v>5071.7929999999997</v>
      </c>
      <c r="N2893" s="182">
        <v>5248.2269999999999</v>
      </c>
      <c r="O2893" s="182">
        <v>5288.1080000000002</v>
      </c>
      <c r="P2893" s="182">
        <v>5303.2430000000004</v>
      </c>
      <c r="Q2893" s="182">
        <v>5438.7529999999997</v>
      </c>
      <c r="R2893" s="182">
        <v>5448.8040000000001</v>
      </c>
      <c r="S2893" s="182">
        <v>5408.308</v>
      </c>
      <c r="T2893" s="182">
        <v>5440.2240000000002</v>
      </c>
      <c r="U2893" s="182">
        <v>5603.0029999999997</v>
      </c>
      <c r="V2893" s="182">
        <v>6096.0140000000001</v>
      </c>
      <c r="W2893" s="183">
        <v>6236.4319999999998</v>
      </c>
      <c r="X2893" s="182">
        <v>6101.2820000000002</v>
      </c>
      <c r="Y2893" s="182">
        <v>5852.3580000000002</v>
      </c>
      <c r="Z2893" s="182">
        <v>5557.6530000000002</v>
      </c>
      <c r="AA2893" s="182">
        <v>5272.808</v>
      </c>
      <c r="AB2893" s="184">
        <v>125515.67200000001</v>
      </c>
      <c r="AC2893" s="18" t="str">
        <f t="shared" si="90"/>
        <v>ok</v>
      </c>
      <c r="AE2893" s="19">
        <f t="shared" si="91"/>
        <v>1097.25</v>
      </c>
      <c r="AF2893" s="20">
        <v>526.83999999999992</v>
      </c>
      <c r="AG2893" s="21"/>
      <c r="AH2893" s="121"/>
    </row>
    <row r="2894" spans="1:35" ht="14.4" thickTop="1" thickBot="1" x14ac:dyDescent="0.3">
      <c r="B2894" s="12">
        <v>42340</v>
      </c>
      <c r="C2894" s="128" t="s">
        <v>12</v>
      </c>
      <c r="D2894" s="182">
        <v>4981.7860000000001</v>
      </c>
      <c r="E2894" s="182">
        <v>4741.4949999999999</v>
      </c>
      <c r="F2894" s="182">
        <v>4621.6710000000003</v>
      </c>
      <c r="G2894" s="182">
        <v>4573.7640000000001</v>
      </c>
      <c r="H2894" s="183">
        <v>4622.9610000000002</v>
      </c>
      <c r="I2894" s="182">
        <v>4720.4480000000003</v>
      </c>
      <c r="J2894" s="182">
        <v>4858.4009999999998</v>
      </c>
      <c r="K2894" s="182">
        <v>4865.4920000000002</v>
      </c>
      <c r="L2894" s="182">
        <v>4951.2939999999999</v>
      </c>
      <c r="M2894" s="182">
        <v>5204.1289999999999</v>
      </c>
      <c r="N2894" s="182">
        <v>5221.6099999999997</v>
      </c>
      <c r="O2894" s="182">
        <v>5319.1750000000002</v>
      </c>
      <c r="P2894" s="182">
        <v>5431.0330000000004</v>
      </c>
      <c r="Q2894" s="182">
        <v>5418.3419999999996</v>
      </c>
      <c r="R2894" s="182">
        <v>5436.2809999999999</v>
      </c>
      <c r="S2894" s="182">
        <v>5407.7150000000001</v>
      </c>
      <c r="T2894" s="182">
        <v>5439.3010000000004</v>
      </c>
      <c r="U2894" s="182">
        <v>5567.2089999999998</v>
      </c>
      <c r="V2894" s="182">
        <v>6142.8540000000003</v>
      </c>
      <c r="W2894" s="183">
        <v>6272.6869999999999</v>
      </c>
      <c r="X2894" s="182">
        <v>6152.1049999999996</v>
      </c>
      <c r="Y2894" s="182">
        <v>5918.9</v>
      </c>
      <c r="Z2894" s="182">
        <v>5593.2719999999999</v>
      </c>
      <c r="AA2894" s="182">
        <v>5311.6970000000001</v>
      </c>
      <c r="AB2894" s="184">
        <v>126773.622</v>
      </c>
      <c r="AC2894" s="18" t="str">
        <f t="shared" si="90"/>
        <v>ok</v>
      </c>
      <c r="AE2894" s="19">
        <f t="shared" si="91"/>
        <v>1257.9499999999971</v>
      </c>
      <c r="AF2894" s="20">
        <v>532.99</v>
      </c>
      <c r="AG2894" s="21"/>
      <c r="AH2894" s="121"/>
    </row>
    <row r="2895" spans="1:35" ht="14.4" thickTop="1" thickBot="1" x14ac:dyDescent="0.3">
      <c r="B2895" s="12">
        <v>42341</v>
      </c>
      <c r="C2895" s="128" t="s">
        <v>13</v>
      </c>
      <c r="D2895" s="182">
        <v>5001.473</v>
      </c>
      <c r="E2895" s="182">
        <v>4836.6350000000002</v>
      </c>
      <c r="F2895" s="182">
        <v>4785.1930000000002</v>
      </c>
      <c r="G2895" s="182">
        <v>4774.7139999999999</v>
      </c>
      <c r="H2895" s="183">
        <v>4719.9849999999997</v>
      </c>
      <c r="I2895" s="182">
        <v>4829.1670000000004</v>
      </c>
      <c r="J2895" s="182">
        <v>4936.7460000000001</v>
      </c>
      <c r="K2895" s="182">
        <v>5011.567</v>
      </c>
      <c r="L2895" s="182">
        <v>5154.1580000000004</v>
      </c>
      <c r="M2895" s="182">
        <v>5280.2250000000004</v>
      </c>
      <c r="N2895" s="182">
        <v>5345.2740000000003</v>
      </c>
      <c r="O2895" s="182">
        <v>5296.8040000000001</v>
      </c>
      <c r="P2895" s="182">
        <v>5346.1660000000002</v>
      </c>
      <c r="Q2895" s="182">
        <v>5325.817</v>
      </c>
      <c r="R2895" s="182">
        <v>5311.4639999999999</v>
      </c>
      <c r="S2895" s="182">
        <v>5299.3779999999997</v>
      </c>
      <c r="T2895" s="182">
        <v>5377.0389999999998</v>
      </c>
      <c r="U2895" s="182">
        <v>5585.2269999999999</v>
      </c>
      <c r="V2895" s="182">
        <v>5891.6009999999997</v>
      </c>
      <c r="W2895" s="183">
        <v>5968.2269999999999</v>
      </c>
      <c r="X2895" s="182">
        <v>5793.7910000000002</v>
      </c>
      <c r="Y2895" s="182">
        <v>5512.2939999999999</v>
      </c>
      <c r="Z2895" s="182">
        <v>5207.875</v>
      </c>
      <c r="AA2895" s="182">
        <v>4951.7619999999997</v>
      </c>
      <c r="AB2895" s="184">
        <v>125542.58199999999</v>
      </c>
      <c r="AC2895" s="18" t="str">
        <f t="shared" si="90"/>
        <v>ok</v>
      </c>
      <c r="AE2895" s="19">
        <f t="shared" si="91"/>
        <v>-1231.0400000000081</v>
      </c>
      <c r="AF2895" s="20">
        <v>495.16</v>
      </c>
      <c r="AG2895" s="21"/>
      <c r="AI2895" s="121" t="s">
        <v>34</v>
      </c>
    </row>
    <row r="2896" spans="1:35" ht="14.4" thickTop="1" thickBot="1" x14ac:dyDescent="0.3">
      <c r="B2896" s="12">
        <v>42342</v>
      </c>
      <c r="C2896" s="128" t="s">
        <v>14</v>
      </c>
      <c r="D2896" s="182">
        <v>4655.9759999999997</v>
      </c>
      <c r="E2896" s="182">
        <v>4492.1329999999998</v>
      </c>
      <c r="F2896" s="182">
        <v>4410.9139999999998</v>
      </c>
      <c r="G2896" s="182">
        <v>4366.924</v>
      </c>
      <c r="H2896" s="183">
        <v>4425.8370000000004</v>
      </c>
      <c r="I2896" s="182">
        <v>4552.9170000000004</v>
      </c>
      <c r="J2896" s="182">
        <v>4781.5519999999997</v>
      </c>
      <c r="K2896" s="182">
        <v>4789.3040000000001</v>
      </c>
      <c r="L2896" s="182">
        <v>4940.9629999999997</v>
      </c>
      <c r="M2896" s="182">
        <v>5131.4679999999998</v>
      </c>
      <c r="N2896" s="182">
        <v>5137.1289999999999</v>
      </c>
      <c r="O2896" s="182">
        <v>5221.3630000000003</v>
      </c>
      <c r="P2896" s="182">
        <v>5241.875</v>
      </c>
      <c r="Q2896" s="182">
        <v>5251.3810000000003</v>
      </c>
      <c r="R2896" s="182">
        <v>5234.7610000000004</v>
      </c>
      <c r="S2896" s="182">
        <v>5265.7510000000002</v>
      </c>
      <c r="T2896" s="182">
        <v>5238.1329999999998</v>
      </c>
      <c r="U2896" s="182">
        <v>5393.8789999999999</v>
      </c>
      <c r="V2896" s="182">
        <v>5730.95</v>
      </c>
      <c r="W2896" s="183">
        <v>5776.2389999999996</v>
      </c>
      <c r="X2896" s="182">
        <v>5657.3649999999998</v>
      </c>
      <c r="Y2896" s="182">
        <v>5308.9080000000004</v>
      </c>
      <c r="Z2896" s="182">
        <v>5068.527</v>
      </c>
      <c r="AA2896" s="182">
        <v>4867.0860000000002</v>
      </c>
      <c r="AB2896" s="184">
        <v>120941.33500000001</v>
      </c>
      <c r="AC2896" s="18" t="str">
        <f t="shared" si="90"/>
        <v>ok</v>
      </c>
      <c r="AE2896" s="19">
        <f t="shared" si="91"/>
        <v>-4601.2469999999885</v>
      </c>
      <c r="AF2896" s="20">
        <v>477.72000000000008</v>
      </c>
      <c r="AG2896" s="21"/>
      <c r="AI2896" s="121" t="s">
        <v>34</v>
      </c>
    </row>
    <row r="2897" spans="2:62" ht="14.4" thickTop="1" thickBot="1" x14ac:dyDescent="0.3">
      <c r="B2897" s="12">
        <v>42343</v>
      </c>
      <c r="C2897" s="128" t="s">
        <v>15</v>
      </c>
      <c r="D2897" s="182">
        <v>4627.9260000000004</v>
      </c>
      <c r="E2897" s="182">
        <v>4446.2690000000002</v>
      </c>
      <c r="F2897" s="182">
        <v>4412.5730000000003</v>
      </c>
      <c r="G2897" s="182">
        <v>4314.2920000000004</v>
      </c>
      <c r="H2897" s="183">
        <v>4318.21</v>
      </c>
      <c r="I2897" s="182">
        <v>4436.1869999999999</v>
      </c>
      <c r="J2897" s="182">
        <v>4506.8630000000003</v>
      </c>
      <c r="K2897" s="182">
        <v>4530.402</v>
      </c>
      <c r="L2897" s="182">
        <v>4750.8720000000003</v>
      </c>
      <c r="M2897" s="182">
        <v>4803.93</v>
      </c>
      <c r="N2897" s="182">
        <v>4943.0590000000002</v>
      </c>
      <c r="O2897" s="182">
        <v>4986.4539999999997</v>
      </c>
      <c r="P2897" s="182">
        <v>4998.8320000000003</v>
      </c>
      <c r="Q2897" s="182">
        <v>5039.0569999999998</v>
      </c>
      <c r="R2897" s="182">
        <v>5057.8630000000003</v>
      </c>
      <c r="S2897" s="182">
        <v>5001.9120000000003</v>
      </c>
      <c r="T2897" s="182">
        <v>4992.8519999999999</v>
      </c>
      <c r="U2897" s="182">
        <v>5187.4070000000002</v>
      </c>
      <c r="V2897" s="182">
        <v>5673.1149999999998</v>
      </c>
      <c r="W2897" s="183">
        <v>5580.0309999999999</v>
      </c>
      <c r="X2897" s="182">
        <v>5360.5879999999997</v>
      </c>
      <c r="Y2897" s="182">
        <v>5262.3029999999999</v>
      </c>
      <c r="Z2897" s="182">
        <v>5106.0889999999999</v>
      </c>
      <c r="AA2897" s="182">
        <v>4802.13</v>
      </c>
      <c r="AB2897" s="184">
        <v>117139.216</v>
      </c>
      <c r="AC2897" s="18" t="str">
        <f t="shared" si="90"/>
        <v>ok</v>
      </c>
      <c r="AE2897" s="19">
        <f t="shared" si="91"/>
        <v>-3802.1190000000061</v>
      </c>
      <c r="AF2897" s="20">
        <v>479.91999999999996</v>
      </c>
      <c r="AG2897" s="21"/>
      <c r="AH2897" s="121"/>
    </row>
    <row r="2898" spans="2:62" ht="14.4" thickTop="1" thickBot="1" x14ac:dyDescent="0.3">
      <c r="B2898" s="12">
        <v>42344</v>
      </c>
      <c r="C2898" s="128" t="s">
        <v>16</v>
      </c>
      <c r="D2898" s="182">
        <v>4444.2280000000001</v>
      </c>
      <c r="E2898" s="182">
        <v>4313.393</v>
      </c>
      <c r="F2898" s="182">
        <v>4220.4920000000002</v>
      </c>
      <c r="G2898" s="182">
        <v>4170.2849999999999</v>
      </c>
      <c r="H2898" s="183">
        <v>4165.3310000000001</v>
      </c>
      <c r="I2898" s="182">
        <v>4179.2860000000001</v>
      </c>
      <c r="J2898" s="182">
        <v>4184.34</v>
      </c>
      <c r="K2898" s="182">
        <v>4148.375</v>
      </c>
      <c r="L2898" s="182">
        <v>4276.2910000000002</v>
      </c>
      <c r="M2898" s="182">
        <v>4400.9830000000002</v>
      </c>
      <c r="N2898" s="182">
        <v>4454.8670000000002</v>
      </c>
      <c r="O2898" s="182">
        <v>4549.0029999999997</v>
      </c>
      <c r="P2898" s="182">
        <v>4505.0119999999997</v>
      </c>
      <c r="Q2898" s="182">
        <v>4664.5820000000003</v>
      </c>
      <c r="R2898" s="182">
        <v>4665.5690000000004</v>
      </c>
      <c r="S2898" s="182">
        <v>4642.4480000000003</v>
      </c>
      <c r="T2898" s="182">
        <v>4721.9319999999998</v>
      </c>
      <c r="U2898" s="182">
        <v>4915.5420000000004</v>
      </c>
      <c r="V2898" s="182">
        <v>5568.1379999999999</v>
      </c>
      <c r="W2898" s="183">
        <v>5803.9269999999997</v>
      </c>
      <c r="X2898" s="182">
        <v>5708.02</v>
      </c>
      <c r="Y2898" s="182">
        <v>5440.61</v>
      </c>
      <c r="Z2898" s="182">
        <v>5152.5420000000004</v>
      </c>
      <c r="AA2898" s="182">
        <v>4754.692</v>
      </c>
      <c r="AB2898" s="184">
        <v>112049.88800000001</v>
      </c>
      <c r="AC2898" s="18" t="str">
        <f t="shared" si="90"/>
        <v>ok</v>
      </c>
      <c r="AE2898" s="19">
        <f t="shared" si="91"/>
        <v>-5089.3279999999941</v>
      </c>
      <c r="AF2898" s="20">
        <v>485.39000000000004</v>
      </c>
      <c r="AG2898" s="21"/>
      <c r="AH2898" s="121"/>
    </row>
    <row r="2899" spans="2:62" ht="14.4" thickTop="1" thickBot="1" x14ac:dyDescent="0.3">
      <c r="B2899" s="12">
        <v>42345</v>
      </c>
      <c r="C2899" s="128" t="s">
        <v>17</v>
      </c>
      <c r="D2899" s="182">
        <v>4431.9939999999997</v>
      </c>
      <c r="E2899" s="182">
        <v>4248.2669999999998</v>
      </c>
      <c r="F2899" s="182">
        <v>4245.0770000000002</v>
      </c>
      <c r="G2899" s="182">
        <v>4195.1859999999997</v>
      </c>
      <c r="H2899" s="183">
        <v>4247.42</v>
      </c>
      <c r="I2899" s="182">
        <v>4404.5190000000002</v>
      </c>
      <c r="J2899" s="182">
        <v>4628.1130000000003</v>
      </c>
      <c r="K2899" s="182">
        <v>4709.9840000000004</v>
      </c>
      <c r="L2899" s="182">
        <v>4779.2560000000003</v>
      </c>
      <c r="M2899" s="182">
        <v>4998.9639999999999</v>
      </c>
      <c r="N2899" s="182">
        <v>5114.5309999999999</v>
      </c>
      <c r="O2899" s="182">
        <v>5196.8050000000003</v>
      </c>
      <c r="P2899" s="182">
        <v>5232.0690000000004</v>
      </c>
      <c r="Q2899" s="182">
        <v>5219.6450000000004</v>
      </c>
      <c r="R2899" s="182">
        <v>5270.3980000000001</v>
      </c>
      <c r="S2899" s="182">
        <v>5297.2420000000002</v>
      </c>
      <c r="T2899" s="182">
        <v>5314.4549999999999</v>
      </c>
      <c r="U2899" s="182">
        <v>5465.7579999999998</v>
      </c>
      <c r="V2899" s="182">
        <v>5831.0659999999998</v>
      </c>
      <c r="W2899" s="183">
        <v>5930.7889999999998</v>
      </c>
      <c r="X2899" s="182">
        <v>5803.9390000000003</v>
      </c>
      <c r="Y2899" s="182">
        <v>5508.5910000000003</v>
      </c>
      <c r="Z2899" s="182">
        <v>5207.1859999999997</v>
      </c>
      <c r="AA2899" s="182">
        <v>4768.6139999999996</v>
      </c>
      <c r="AB2899" s="184">
        <v>120049.868</v>
      </c>
      <c r="AC2899" s="18" t="str">
        <f t="shared" si="90"/>
        <v>ok</v>
      </c>
      <c r="AE2899" s="19">
        <f t="shared" si="91"/>
        <v>7999.9799999999959</v>
      </c>
      <c r="AF2899" s="20">
        <v>482.51000000000005</v>
      </c>
      <c r="AG2899" s="21"/>
      <c r="AH2899" s="121"/>
    </row>
    <row r="2900" spans="2:62" ht="14.4" thickTop="1" thickBot="1" x14ac:dyDescent="0.3">
      <c r="B2900" s="12">
        <v>42346</v>
      </c>
      <c r="C2900" s="128" t="s">
        <v>11</v>
      </c>
      <c r="D2900" s="182">
        <v>4535.9560000000001</v>
      </c>
      <c r="E2900" s="182">
        <v>4400.5</v>
      </c>
      <c r="F2900" s="182">
        <v>4322.55</v>
      </c>
      <c r="G2900" s="182">
        <v>4289.3760000000002</v>
      </c>
      <c r="H2900" s="183">
        <v>4319.6040000000003</v>
      </c>
      <c r="I2900" s="182">
        <v>4481.857</v>
      </c>
      <c r="J2900" s="182">
        <v>4686.5150000000003</v>
      </c>
      <c r="K2900" s="182">
        <v>4724.0379999999996</v>
      </c>
      <c r="L2900" s="182">
        <v>4820.3419999999996</v>
      </c>
      <c r="M2900" s="182">
        <v>4952.0529999999999</v>
      </c>
      <c r="N2900" s="182">
        <v>5002.3230000000003</v>
      </c>
      <c r="O2900" s="182">
        <v>5041.366</v>
      </c>
      <c r="P2900" s="182">
        <v>5110.7439999999997</v>
      </c>
      <c r="Q2900" s="182">
        <v>5125.1289999999999</v>
      </c>
      <c r="R2900" s="182">
        <v>5110.5709999999999</v>
      </c>
      <c r="S2900" s="182">
        <v>5102.2219999999998</v>
      </c>
      <c r="T2900" s="182">
        <v>5075.37</v>
      </c>
      <c r="U2900" s="182">
        <v>5193.54</v>
      </c>
      <c r="V2900" s="182">
        <v>5797.5590000000002</v>
      </c>
      <c r="W2900" s="183">
        <v>5930.3450000000003</v>
      </c>
      <c r="X2900" s="182">
        <v>5787.9040000000005</v>
      </c>
      <c r="Y2900" s="182">
        <v>5490.3559999999998</v>
      </c>
      <c r="Z2900" s="182">
        <v>5198.4530000000004</v>
      </c>
      <c r="AA2900" s="182">
        <v>4858.6480000000001</v>
      </c>
      <c r="AB2900" s="184">
        <v>119357.321</v>
      </c>
      <c r="AC2900" s="18" t="str">
        <f t="shared" si="90"/>
        <v>ok</v>
      </c>
      <c r="AE2900" s="19">
        <f t="shared" si="91"/>
        <v>-692.54700000000594</v>
      </c>
      <c r="AF2900" s="20">
        <v>494.50999999999993</v>
      </c>
      <c r="AG2900" s="21"/>
      <c r="AH2900" s="121"/>
    </row>
    <row r="2901" spans="2:62" ht="14.4" thickTop="1" thickBot="1" x14ac:dyDescent="0.3">
      <c r="B2901" s="12">
        <v>42347</v>
      </c>
      <c r="C2901" s="128" t="s">
        <v>12</v>
      </c>
      <c r="D2901" s="182">
        <v>4602.9930000000004</v>
      </c>
      <c r="E2901" s="182">
        <v>4452.9189999999999</v>
      </c>
      <c r="F2901" s="182">
        <v>4347.2730000000001</v>
      </c>
      <c r="G2901" s="182">
        <v>4337.7759999999998</v>
      </c>
      <c r="H2901" s="183">
        <v>4353.6660000000002</v>
      </c>
      <c r="I2901" s="182">
        <v>4508.2209999999995</v>
      </c>
      <c r="J2901" s="182">
        <v>4744.7479999999996</v>
      </c>
      <c r="K2901" s="182">
        <v>4717.0169999999998</v>
      </c>
      <c r="L2901" s="182">
        <v>4767.7579999999998</v>
      </c>
      <c r="M2901" s="182">
        <v>4987.8029999999999</v>
      </c>
      <c r="N2901" s="182">
        <v>5050.442</v>
      </c>
      <c r="O2901" s="182">
        <v>5168.3909999999996</v>
      </c>
      <c r="P2901" s="182">
        <v>5266.192</v>
      </c>
      <c r="Q2901" s="182">
        <v>5222.6009999999997</v>
      </c>
      <c r="R2901" s="182">
        <v>5259.5309999999999</v>
      </c>
      <c r="S2901" s="182">
        <v>5300.634</v>
      </c>
      <c r="T2901" s="182">
        <v>5298.4690000000001</v>
      </c>
      <c r="U2901" s="182">
        <v>5471.5739999999996</v>
      </c>
      <c r="V2901" s="182">
        <v>6009.7430000000004</v>
      </c>
      <c r="W2901" s="183">
        <v>6110.0370000000003</v>
      </c>
      <c r="X2901" s="182">
        <v>5928.9750000000004</v>
      </c>
      <c r="Y2901" s="182">
        <v>5666.7780000000002</v>
      </c>
      <c r="Z2901" s="182">
        <v>5424.2610000000004</v>
      </c>
      <c r="AA2901" s="182">
        <v>5099.625</v>
      </c>
      <c r="AB2901" s="184">
        <v>122097.427</v>
      </c>
      <c r="AC2901" s="18" t="str">
        <f t="shared" si="90"/>
        <v>ok</v>
      </c>
      <c r="AE2901" s="19">
        <f t="shared" si="91"/>
        <v>2740.1059999999998</v>
      </c>
      <c r="AF2901" s="20">
        <v>516.63</v>
      </c>
      <c r="AG2901" s="21"/>
      <c r="AH2901" s="121"/>
    </row>
    <row r="2902" spans="2:62" ht="14.4" thickTop="1" thickBot="1" x14ac:dyDescent="0.3">
      <c r="B2902" s="12">
        <v>42348</v>
      </c>
      <c r="C2902" s="128" t="s">
        <v>13</v>
      </c>
      <c r="D2902" s="182">
        <v>4813.4250000000002</v>
      </c>
      <c r="E2902" s="182">
        <v>4639.16</v>
      </c>
      <c r="F2902" s="182">
        <v>4537.7709999999997</v>
      </c>
      <c r="G2902" s="182">
        <v>4493.9070000000002</v>
      </c>
      <c r="H2902" s="183">
        <v>4554.0069999999996</v>
      </c>
      <c r="I2902" s="182">
        <v>4637.2380000000003</v>
      </c>
      <c r="J2902" s="182">
        <v>4853.8689999999997</v>
      </c>
      <c r="K2902" s="182">
        <v>4845.9620000000004</v>
      </c>
      <c r="L2902" s="182">
        <v>4932.3620000000001</v>
      </c>
      <c r="M2902" s="182">
        <v>5061.1589999999997</v>
      </c>
      <c r="N2902" s="182">
        <v>5166.5249999999996</v>
      </c>
      <c r="O2902" s="182">
        <v>5282.5280000000002</v>
      </c>
      <c r="P2902" s="182">
        <v>5269.62</v>
      </c>
      <c r="Q2902" s="182">
        <v>5377.232</v>
      </c>
      <c r="R2902" s="182">
        <v>5378.9830000000002</v>
      </c>
      <c r="S2902" s="182">
        <v>5283.9650000000001</v>
      </c>
      <c r="T2902" s="182">
        <v>5268.2240000000002</v>
      </c>
      <c r="U2902" s="182">
        <v>5485.97</v>
      </c>
      <c r="V2902" s="182">
        <v>5934.69</v>
      </c>
      <c r="W2902" s="183">
        <v>6084.4049999999997</v>
      </c>
      <c r="X2902" s="182">
        <v>5921.7709999999997</v>
      </c>
      <c r="Y2902" s="182">
        <v>5767.6989999999996</v>
      </c>
      <c r="Z2902" s="182">
        <v>5509.66</v>
      </c>
      <c r="AA2902" s="182">
        <v>5252.415</v>
      </c>
      <c r="AB2902" s="184">
        <v>124352.54700000001</v>
      </c>
      <c r="AC2902" s="18" t="str">
        <f t="shared" si="90"/>
        <v>ok</v>
      </c>
      <c r="AE2902" s="19">
        <f t="shared" si="91"/>
        <v>2255.1200000000099</v>
      </c>
      <c r="AF2902" s="20">
        <v>513.44999999999993</v>
      </c>
      <c r="AG2902" s="21"/>
      <c r="AH2902" s="121"/>
    </row>
    <row r="2903" spans="2:62" ht="14.4" thickTop="1" thickBot="1" x14ac:dyDescent="0.3">
      <c r="B2903" s="12">
        <v>42349</v>
      </c>
      <c r="C2903" s="128" t="s">
        <v>14</v>
      </c>
      <c r="D2903" s="182">
        <v>4849.049</v>
      </c>
      <c r="E2903" s="182">
        <v>4735.9279999999999</v>
      </c>
      <c r="F2903" s="182">
        <v>4633.5959999999995</v>
      </c>
      <c r="G2903" s="182">
        <v>4596.9179999999997</v>
      </c>
      <c r="H2903" s="183">
        <v>4554.384</v>
      </c>
      <c r="I2903" s="182">
        <v>4698.1610000000001</v>
      </c>
      <c r="J2903" s="182">
        <v>4889.2160000000003</v>
      </c>
      <c r="K2903" s="182">
        <v>4866.5870000000004</v>
      </c>
      <c r="L2903" s="182">
        <v>4984.2030000000004</v>
      </c>
      <c r="M2903" s="182">
        <v>5125.9759999999997</v>
      </c>
      <c r="N2903" s="182">
        <v>5220.4560000000001</v>
      </c>
      <c r="O2903" s="182">
        <v>5338.6670000000004</v>
      </c>
      <c r="P2903" s="182">
        <v>5398.0370000000003</v>
      </c>
      <c r="Q2903" s="182">
        <v>5410.4480000000003</v>
      </c>
      <c r="R2903" s="182">
        <v>5436.9530000000004</v>
      </c>
      <c r="S2903" s="182">
        <v>5431.741</v>
      </c>
      <c r="T2903" s="182">
        <v>5419.4430000000002</v>
      </c>
      <c r="U2903" s="182">
        <v>5500.5569999999998</v>
      </c>
      <c r="V2903" s="182">
        <v>5965.25</v>
      </c>
      <c r="W2903" s="183">
        <v>6122.567</v>
      </c>
      <c r="X2903" s="182">
        <v>5952.0540000000001</v>
      </c>
      <c r="Y2903" s="182">
        <v>5726.6589999999997</v>
      </c>
      <c r="Z2903" s="182">
        <v>5517.1450000000004</v>
      </c>
      <c r="AA2903" s="182">
        <v>5333.0330000000004</v>
      </c>
      <c r="AB2903" s="184">
        <v>125707.02800000001</v>
      </c>
      <c r="AC2903" s="18" t="str">
        <f t="shared" si="90"/>
        <v>ok</v>
      </c>
      <c r="AE2903" s="19">
        <f t="shared" si="91"/>
        <v>1354.4809999999998</v>
      </c>
      <c r="AF2903" s="20">
        <v>520.54000000000008</v>
      </c>
      <c r="AG2903" s="21"/>
      <c r="AH2903" s="121"/>
    </row>
    <row r="2904" spans="2:62" ht="14.4" thickTop="1" thickBot="1" x14ac:dyDescent="0.3">
      <c r="B2904" s="12">
        <v>42350</v>
      </c>
      <c r="C2904" s="128" t="s">
        <v>15</v>
      </c>
      <c r="D2904" s="182">
        <v>5085.22</v>
      </c>
      <c r="E2904" s="182">
        <v>4883.1779999999999</v>
      </c>
      <c r="F2904" s="182">
        <v>4718.982</v>
      </c>
      <c r="G2904" s="182">
        <v>4633.1229999999996</v>
      </c>
      <c r="H2904" s="183">
        <v>4606.3490000000002</v>
      </c>
      <c r="I2904" s="182">
        <v>4557.0929999999998</v>
      </c>
      <c r="J2904" s="182">
        <v>4505.0190000000002</v>
      </c>
      <c r="K2904" s="182">
        <v>4356.6750000000002</v>
      </c>
      <c r="L2904" s="182">
        <v>4513.7</v>
      </c>
      <c r="M2904" s="182">
        <v>4570.8180000000002</v>
      </c>
      <c r="N2904" s="182">
        <v>4686.1270000000004</v>
      </c>
      <c r="O2904" s="182">
        <v>4790.1899999999996</v>
      </c>
      <c r="P2904" s="182">
        <v>4849.5749999999998</v>
      </c>
      <c r="Q2904" s="182">
        <v>4866.277</v>
      </c>
      <c r="R2904" s="182">
        <v>4833.9669999999996</v>
      </c>
      <c r="S2904" s="182">
        <v>4754.7950000000001</v>
      </c>
      <c r="T2904" s="182">
        <v>4742.7129999999997</v>
      </c>
      <c r="U2904" s="182">
        <v>4955.2309999999998</v>
      </c>
      <c r="V2904" s="182">
        <v>5698.6809999999996</v>
      </c>
      <c r="W2904" s="183">
        <v>5676.6180000000004</v>
      </c>
      <c r="X2904" s="182">
        <v>5560.7179999999998</v>
      </c>
      <c r="Y2904" s="182">
        <v>5425.5349999999999</v>
      </c>
      <c r="Z2904" s="182">
        <v>5376.2219999999998</v>
      </c>
      <c r="AA2904" s="182">
        <v>5101.9949999999999</v>
      </c>
      <c r="AB2904" s="184">
        <v>117748.80100000001</v>
      </c>
      <c r="AC2904" s="18" t="str">
        <f t="shared" si="90"/>
        <v>ok</v>
      </c>
      <c r="AE2904" s="19">
        <f t="shared" si="91"/>
        <v>-7958.226999999999</v>
      </c>
      <c r="AF2904" s="20">
        <v>535.90000000000009</v>
      </c>
      <c r="AG2904" s="21"/>
      <c r="AH2904" s="121"/>
    </row>
    <row r="2905" spans="2:62" ht="14.4" thickTop="1" thickBot="1" x14ac:dyDescent="0.3">
      <c r="B2905" s="12">
        <v>42351</v>
      </c>
      <c r="C2905" s="128" t="s">
        <v>16</v>
      </c>
      <c r="D2905" s="182">
        <v>4851.1239999999998</v>
      </c>
      <c r="E2905" s="182">
        <v>4646.9009999999998</v>
      </c>
      <c r="F2905" s="182">
        <v>4508.598</v>
      </c>
      <c r="G2905" s="182">
        <v>4436.1379999999999</v>
      </c>
      <c r="H2905" s="183">
        <v>4368.0950000000003</v>
      </c>
      <c r="I2905" s="182">
        <v>4395.72</v>
      </c>
      <c r="J2905" s="182">
        <v>4362.9440000000004</v>
      </c>
      <c r="K2905" s="182">
        <v>4297.0349999999999</v>
      </c>
      <c r="L2905" s="182">
        <v>4416.5550000000003</v>
      </c>
      <c r="M2905" s="182">
        <v>4538.8190000000004</v>
      </c>
      <c r="N2905" s="182">
        <v>4671.2049999999999</v>
      </c>
      <c r="O2905" s="182">
        <v>4690.8890000000001</v>
      </c>
      <c r="P2905" s="182">
        <v>4739.2280000000001</v>
      </c>
      <c r="Q2905" s="182">
        <v>4813.518</v>
      </c>
      <c r="R2905" s="182">
        <v>4798.0519999999997</v>
      </c>
      <c r="S2905" s="182">
        <v>4793.12</v>
      </c>
      <c r="T2905" s="182">
        <v>4786.0429999999997</v>
      </c>
      <c r="U2905" s="182">
        <v>4988.2070000000003</v>
      </c>
      <c r="V2905" s="182">
        <v>5754.4129999999996</v>
      </c>
      <c r="W2905" s="183">
        <v>6125.4480000000003</v>
      </c>
      <c r="X2905" s="182">
        <v>6087.1189999999997</v>
      </c>
      <c r="Y2905" s="182">
        <v>5928.4390000000003</v>
      </c>
      <c r="Z2905" s="182">
        <v>5680.8459999999995</v>
      </c>
      <c r="AA2905" s="182">
        <v>5283.7749999999996</v>
      </c>
      <c r="AB2905" s="184">
        <v>117962.231</v>
      </c>
      <c r="AC2905" s="18" t="str">
        <f t="shared" si="90"/>
        <v>ok</v>
      </c>
      <c r="AE2905" s="19">
        <f t="shared" si="91"/>
        <v>213.42999999999302</v>
      </c>
      <c r="AF2905" s="20">
        <v>556.29</v>
      </c>
      <c r="AG2905" s="21"/>
      <c r="AH2905" s="121"/>
    </row>
    <row r="2906" spans="2:62" ht="14.4" thickTop="1" thickBot="1" x14ac:dyDescent="0.3">
      <c r="B2906" s="12">
        <v>42352</v>
      </c>
      <c r="C2906" s="128" t="s">
        <v>17</v>
      </c>
      <c r="D2906" s="182">
        <v>4906.8090000000002</v>
      </c>
      <c r="E2906" s="182">
        <v>4664.174</v>
      </c>
      <c r="F2906" s="182">
        <v>4444.83</v>
      </c>
      <c r="G2906" s="182">
        <v>4505.6989999999996</v>
      </c>
      <c r="H2906" s="183">
        <v>4488.0140000000001</v>
      </c>
      <c r="I2906" s="182">
        <v>4591.04</v>
      </c>
      <c r="J2906" s="182">
        <v>4799.3440000000001</v>
      </c>
      <c r="K2906" s="182">
        <v>4774.5870000000004</v>
      </c>
      <c r="L2906" s="182">
        <v>5011.9930000000004</v>
      </c>
      <c r="M2906" s="182">
        <v>5075.2160000000003</v>
      </c>
      <c r="N2906" s="182">
        <v>5144.433</v>
      </c>
      <c r="O2906" s="182">
        <v>5373.8990000000003</v>
      </c>
      <c r="P2906" s="182">
        <v>5399.9740000000002</v>
      </c>
      <c r="Q2906" s="182">
        <v>5509.7969999999996</v>
      </c>
      <c r="R2906" s="182">
        <v>5420.8879999999999</v>
      </c>
      <c r="S2906" s="182">
        <v>5446.049</v>
      </c>
      <c r="T2906" s="182">
        <v>5426.335</v>
      </c>
      <c r="U2906" s="182">
        <v>5624.5389999999998</v>
      </c>
      <c r="V2906" s="182">
        <v>6155.924</v>
      </c>
      <c r="W2906" s="183">
        <v>6366.1040000000003</v>
      </c>
      <c r="X2906" s="182">
        <v>6283.6779999999999</v>
      </c>
      <c r="Y2906" s="182">
        <v>6068.5360000000001</v>
      </c>
      <c r="Z2906" s="182">
        <v>5844.8969999999999</v>
      </c>
      <c r="AA2906" s="182">
        <v>5556.0190000000002</v>
      </c>
      <c r="AB2906" s="184">
        <v>126882.77800000001</v>
      </c>
      <c r="AC2906" s="18" t="str">
        <f t="shared" si="90"/>
        <v>ok</v>
      </c>
      <c r="AE2906" s="19">
        <f t="shared" si="91"/>
        <v>8920.5470000000059</v>
      </c>
      <c r="AF2906" s="20">
        <v>545.44000000000005</v>
      </c>
      <c r="AG2906" s="21"/>
      <c r="AI2906" s="121" t="s">
        <v>35</v>
      </c>
    </row>
    <row r="2907" spans="2:62" ht="14.4" thickTop="1" thickBot="1" x14ac:dyDescent="0.3">
      <c r="B2907" s="12">
        <v>42353</v>
      </c>
      <c r="C2907" s="128" t="s">
        <v>11</v>
      </c>
      <c r="D2907" s="182">
        <v>5233.5110000000004</v>
      </c>
      <c r="E2907" s="182">
        <v>5054.1710000000003</v>
      </c>
      <c r="F2907" s="182">
        <v>4956.1639999999998</v>
      </c>
      <c r="G2907" s="182">
        <v>4805.1459999999997</v>
      </c>
      <c r="H2907" s="183">
        <v>4844.7280000000001</v>
      </c>
      <c r="I2907" s="182">
        <v>4941.8919999999998</v>
      </c>
      <c r="J2907" s="182">
        <v>4957.2529999999997</v>
      </c>
      <c r="K2907" s="182">
        <v>4954.4409999999998</v>
      </c>
      <c r="L2907" s="182">
        <v>5066.1480000000001</v>
      </c>
      <c r="M2907" s="182">
        <v>5210.2179999999998</v>
      </c>
      <c r="N2907" s="182">
        <v>5245.1750000000002</v>
      </c>
      <c r="O2907" s="182">
        <v>5383.2889999999998</v>
      </c>
      <c r="P2907" s="182">
        <v>5471.7849999999999</v>
      </c>
      <c r="Q2907" s="182">
        <v>5506.4560000000001</v>
      </c>
      <c r="R2907" s="182">
        <v>5519.4189999999999</v>
      </c>
      <c r="S2907" s="182">
        <v>5533.2550000000001</v>
      </c>
      <c r="T2907" s="182">
        <v>5580.1109999999999</v>
      </c>
      <c r="U2907" s="182">
        <v>5652.241</v>
      </c>
      <c r="V2907" s="182">
        <v>6097.5649999999996</v>
      </c>
      <c r="W2907" s="183">
        <v>6406.9859999999999</v>
      </c>
      <c r="X2907" s="182">
        <v>6387.5460000000003</v>
      </c>
      <c r="Y2907" s="182">
        <v>6188.4589999999998</v>
      </c>
      <c r="Z2907" s="182">
        <v>5961.0749999999998</v>
      </c>
      <c r="AA2907" s="182">
        <v>5723.7870000000003</v>
      </c>
      <c r="AB2907" s="184">
        <v>130680.821</v>
      </c>
      <c r="AC2907" s="18" t="str">
        <f t="shared" si="90"/>
        <v>ok</v>
      </c>
      <c r="AE2907" s="19">
        <f t="shared" si="91"/>
        <v>3798.0429999999906</v>
      </c>
      <c r="AF2907" s="20">
        <v>544.55999999999995</v>
      </c>
      <c r="AG2907" s="21"/>
      <c r="AH2907" s="121"/>
    </row>
    <row r="2908" spans="2:62" ht="14.4" thickTop="1" thickBot="1" x14ac:dyDescent="0.3">
      <c r="B2908" s="12">
        <v>42354</v>
      </c>
      <c r="C2908" s="128" t="s">
        <v>12</v>
      </c>
      <c r="D2908" s="182">
        <v>5398.8580000000002</v>
      </c>
      <c r="E2908" s="182">
        <v>5160.8310000000001</v>
      </c>
      <c r="F2908" s="182">
        <v>5039.4570000000003</v>
      </c>
      <c r="G2908" s="182">
        <v>4937.4459999999999</v>
      </c>
      <c r="H2908" s="183">
        <v>4850.1809999999996</v>
      </c>
      <c r="I2908" s="182">
        <v>4944.049</v>
      </c>
      <c r="J2908" s="182">
        <v>5039.8389999999999</v>
      </c>
      <c r="K2908" s="182">
        <v>5063.6499999999996</v>
      </c>
      <c r="L2908" s="182">
        <v>5131.3509999999997</v>
      </c>
      <c r="M2908" s="182">
        <v>5308.4080000000004</v>
      </c>
      <c r="N2908" s="182">
        <v>5476.9229999999998</v>
      </c>
      <c r="O2908" s="182">
        <v>5563.2650000000003</v>
      </c>
      <c r="P2908" s="182">
        <v>5656.1930000000002</v>
      </c>
      <c r="Q2908" s="182">
        <v>5709.4059999999999</v>
      </c>
      <c r="R2908" s="182">
        <v>5622.8239999999996</v>
      </c>
      <c r="S2908" s="182">
        <v>5698.1779999999999</v>
      </c>
      <c r="T2908" s="182">
        <v>5768.1779999999999</v>
      </c>
      <c r="U2908" s="182">
        <v>5772.277</v>
      </c>
      <c r="V2908" s="182">
        <v>6237.6880000000001</v>
      </c>
      <c r="W2908" s="183">
        <v>6480.2160000000003</v>
      </c>
      <c r="X2908" s="182">
        <v>6371.2619999999997</v>
      </c>
      <c r="Y2908" s="182">
        <v>6312.1589999999997</v>
      </c>
      <c r="Z2908" s="182">
        <v>6091.9650000000001</v>
      </c>
      <c r="AA2908" s="182">
        <v>5870.165</v>
      </c>
      <c r="AB2908" s="184">
        <v>133504.769</v>
      </c>
      <c r="AC2908" s="18" t="str">
        <f t="shared" si="90"/>
        <v>ok</v>
      </c>
      <c r="AE2908" s="19">
        <f t="shared" si="91"/>
        <v>2823.948000000004</v>
      </c>
      <c r="AF2908" s="20">
        <v>589.99999999999966</v>
      </c>
      <c r="AG2908" s="21"/>
      <c r="AI2908" s="121"/>
      <c r="BI2908"/>
      <c r="BJ2908" s="144"/>
    </row>
    <row r="2909" spans="2:62" ht="14.4" thickTop="1" thickBot="1" x14ac:dyDescent="0.3">
      <c r="B2909" s="12">
        <v>42355</v>
      </c>
      <c r="C2909" s="128" t="s">
        <v>13</v>
      </c>
      <c r="D2909" s="182">
        <v>5568.3760000000002</v>
      </c>
      <c r="E2909" s="182">
        <v>5288.9520000000002</v>
      </c>
      <c r="F2909" s="182">
        <v>5163.701</v>
      </c>
      <c r="G2909" s="182">
        <v>5117.8829999999998</v>
      </c>
      <c r="H2909" s="183">
        <v>5074.62</v>
      </c>
      <c r="I2909" s="182">
        <v>5119.0770000000002</v>
      </c>
      <c r="J2909" s="182">
        <v>5196.625</v>
      </c>
      <c r="K2909" s="182">
        <v>5130.482</v>
      </c>
      <c r="L2909" s="182">
        <v>5217.6679999999997</v>
      </c>
      <c r="M2909" s="182">
        <v>5388.2070000000003</v>
      </c>
      <c r="N2909" s="182">
        <v>5480.2020000000002</v>
      </c>
      <c r="O2909" s="182">
        <v>5595.9350000000004</v>
      </c>
      <c r="P2909" s="182">
        <v>5655.52</v>
      </c>
      <c r="Q2909" s="182">
        <v>5606.1350000000002</v>
      </c>
      <c r="R2909" s="182">
        <v>5623.46</v>
      </c>
      <c r="S2909" s="182">
        <v>5651.5010000000002</v>
      </c>
      <c r="T2909" s="182">
        <v>5629.4780000000001</v>
      </c>
      <c r="U2909" s="182">
        <v>5727.7889999999998</v>
      </c>
      <c r="V2909" s="182">
        <v>6111.6419999999998</v>
      </c>
      <c r="W2909" s="183">
        <v>6270.6379999999999</v>
      </c>
      <c r="X2909" s="182">
        <v>6178.8490000000002</v>
      </c>
      <c r="Y2909" s="182">
        <v>5999.4679999999998</v>
      </c>
      <c r="Z2909" s="182">
        <v>5737.384</v>
      </c>
      <c r="AA2909" s="182">
        <v>5589.2030000000004</v>
      </c>
      <c r="AB2909" s="184">
        <v>133122.79500000001</v>
      </c>
      <c r="AC2909" s="18" t="str">
        <f t="shared" si="90"/>
        <v>ok</v>
      </c>
      <c r="AE2909" s="19">
        <f t="shared" si="91"/>
        <v>-381.97399999998743</v>
      </c>
      <c r="AF2909" s="20">
        <v>542.97</v>
      </c>
      <c r="AG2909" s="21"/>
      <c r="AI2909" s="121" t="s">
        <v>35</v>
      </c>
      <c r="BI2909"/>
      <c r="BJ2909" s="144"/>
    </row>
    <row r="2910" spans="2:62" ht="14.4" thickTop="1" thickBot="1" x14ac:dyDescent="0.3">
      <c r="B2910" s="12">
        <v>42356</v>
      </c>
      <c r="C2910" s="128" t="s">
        <v>14</v>
      </c>
      <c r="D2910" s="182">
        <v>5223.7659999999996</v>
      </c>
      <c r="E2910" s="182">
        <v>5032.7740000000003</v>
      </c>
      <c r="F2910" s="182">
        <v>4970.6869999999999</v>
      </c>
      <c r="G2910" s="182">
        <v>4858.4219999999996</v>
      </c>
      <c r="H2910" s="183">
        <v>4883.0450000000001</v>
      </c>
      <c r="I2910" s="182">
        <v>4920.7950000000001</v>
      </c>
      <c r="J2910" s="182">
        <v>5043.4790000000003</v>
      </c>
      <c r="K2910" s="182">
        <v>5109.6329999999998</v>
      </c>
      <c r="L2910" s="182">
        <v>5227.7550000000001</v>
      </c>
      <c r="M2910" s="182">
        <v>5314.366</v>
      </c>
      <c r="N2910" s="182">
        <v>5363.8379999999997</v>
      </c>
      <c r="O2910" s="182">
        <v>5409.3450000000003</v>
      </c>
      <c r="P2910" s="182">
        <v>5438.1679999999997</v>
      </c>
      <c r="Q2910" s="182">
        <v>5427.2719999999999</v>
      </c>
      <c r="R2910" s="182">
        <v>5401.9229999999998</v>
      </c>
      <c r="S2910" s="182">
        <v>5377.7879999999996</v>
      </c>
      <c r="T2910" s="182">
        <v>5394.174</v>
      </c>
      <c r="U2910" s="182">
        <v>5480.7250000000004</v>
      </c>
      <c r="V2910" s="182">
        <v>5812.3860000000004</v>
      </c>
      <c r="W2910" s="183">
        <v>5864.491</v>
      </c>
      <c r="X2910" s="182">
        <v>5717.9570000000003</v>
      </c>
      <c r="Y2910" s="182">
        <v>5436.9110000000001</v>
      </c>
      <c r="Z2910" s="182">
        <v>5247.723</v>
      </c>
      <c r="AA2910" s="182">
        <v>5033.5349999999999</v>
      </c>
      <c r="AB2910" s="184">
        <v>126990.958</v>
      </c>
      <c r="AC2910" s="18" t="str">
        <f t="shared" si="90"/>
        <v>ok</v>
      </c>
      <c r="AE2910" s="19">
        <f t="shared" si="91"/>
        <v>-6131.8370000000141</v>
      </c>
      <c r="AF2910" s="20">
        <v>503.03000000000003</v>
      </c>
      <c r="AG2910" s="21"/>
      <c r="AI2910" s="121"/>
      <c r="BI2910"/>
      <c r="BJ2910" s="144"/>
    </row>
    <row r="2911" spans="2:62" ht="14.4" thickTop="1" thickBot="1" x14ac:dyDescent="0.3">
      <c r="B2911" s="12">
        <v>42357</v>
      </c>
      <c r="C2911" s="128" t="s">
        <v>15</v>
      </c>
      <c r="D2911" s="182">
        <v>4824.3320000000003</v>
      </c>
      <c r="E2911" s="182">
        <v>4625.4880000000003</v>
      </c>
      <c r="F2911" s="182">
        <v>4573.2560000000003</v>
      </c>
      <c r="G2911" s="182">
        <v>4490.1329999999998</v>
      </c>
      <c r="H2911" s="183">
        <v>4467.8040000000001</v>
      </c>
      <c r="I2911" s="182">
        <v>4533.28</v>
      </c>
      <c r="J2911" s="182">
        <v>4645.4440000000004</v>
      </c>
      <c r="K2911" s="182">
        <v>4568.902</v>
      </c>
      <c r="L2911" s="182">
        <v>4701.8530000000001</v>
      </c>
      <c r="M2911" s="182">
        <v>4917.9049999999997</v>
      </c>
      <c r="N2911" s="182">
        <v>4982.8819999999996</v>
      </c>
      <c r="O2911" s="182">
        <v>5023.2259999999997</v>
      </c>
      <c r="P2911" s="182">
        <v>5036.3459999999995</v>
      </c>
      <c r="Q2911" s="182">
        <v>5021.7640000000001</v>
      </c>
      <c r="R2911" s="182">
        <v>4962.8140000000003</v>
      </c>
      <c r="S2911" s="182">
        <v>4918.6120000000001</v>
      </c>
      <c r="T2911" s="182">
        <v>4877.8940000000002</v>
      </c>
      <c r="U2911" s="182">
        <v>5089.5780000000004</v>
      </c>
      <c r="V2911" s="182">
        <v>5627.4870000000001</v>
      </c>
      <c r="W2911" s="183">
        <v>5488.8410000000003</v>
      </c>
      <c r="X2911" s="182">
        <v>5319.6610000000001</v>
      </c>
      <c r="Y2911" s="182">
        <v>5274.7209999999995</v>
      </c>
      <c r="Z2911" s="182">
        <v>5184.3810000000003</v>
      </c>
      <c r="AA2911" s="182">
        <v>4869.2579999999998</v>
      </c>
      <c r="AB2911" s="184">
        <v>118025.86199999999</v>
      </c>
      <c r="AC2911" s="18" t="str">
        <f t="shared" si="90"/>
        <v>ok</v>
      </c>
      <c r="AE2911" s="19">
        <f t="shared" si="91"/>
        <v>-8965.096000000005</v>
      </c>
      <c r="AF2911" s="20">
        <v>478.92999999999989</v>
      </c>
      <c r="AG2911" s="21"/>
      <c r="AH2911" s="21"/>
      <c r="AI2911" s="121"/>
      <c r="AJ2911" s="120"/>
      <c r="BI2911"/>
      <c r="BJ2911" s="144"/>
    </row>
    <row r="2912" spans="2:62" ht="14.4" thickTop="1" thickBot="1" x14ac:dyDescent="0.3">
      <c r="B2912" s="12">
        <v>42358</v>
      </c>
      <c r="C2912" s="128" t="s">
        <v>16</v>
      </c>
      <c r="D2912" s="182">
        <v>4524.0110000000004</v>
      </c>
      <c r="E2912" s="182">
        <v>4398.6769999999997</v>
      </c>
      <c r="F2912" s="182">
        <v>4316.5659999999998</v>
      </c>
      <c r="G2912" s="182">
        <v>4232.0209999999997</v>
      </c>
      <c r="H2912" s="183">
        <v>4227.3320000000003</v>
      </c>
      <c r="I2912" s="182">
        <v>4272.7610000000004</v>
      </c>
      <c r="J2912" s="182">
        <v>4278.8999999999996</v>
      </c>
      <c r="K2912" s="182">
        <v>4217.2510000000002</v>
      </c>
      <c r="L2912" s="182">
        <v>4309.3530000000001</v>
      </c>
      <c r="M2912" s="182">
        <v>4404.97</v>
      </c>
      <c r="N2912" s="182">
        <v>4490.1210000000001</v>
      </c>
      <c r="O2912" s="182">
        <v>4488.4459999999999</v>
      </c>
      <c r="P2912" s="182">
        <v>4471.5</v>
      </c>
      <c r="Q2912" s="182">
        <v>4463.259</v>
      </c>
      <c r="R2912" s="182">
        <v>4474.9960000000001</v>
      </c>
      <c r="S2912" s="182">
        <v>4472.7299999999996</v>
      </c>
      <c r="T2912" s="182">
        <v>4492.2650000000003</v>
      </c>
      <c r="U2912" s="182">
        <v>4671.6000000000004</v>
      </c>
      <c r="V2912" s="182">
        <v>5420.2950000000001</v>
      </c>
      <c r="W2912" s="183">
        <v>5677.0290000000005</v>
      </c>
      <c r="X2912" s="182">
        <v>5584.29</v>
      </c>
      <c r="Y2912" s="182">
        <v>5407.2219999999998</v>
      </c>
      <c r="Z2912" s="182">
        <v>5136.0879999999997</v>
      </c>
      <c r="AA2912" s="182">
        <v>4741.6980000000003</v>
      </c>
      <c r="AB2912" s="184">
        <v>111173.38099999999</v>
      </c>
      <c r="AC2912" s="18" t="str">
        <f t="shared" si="90"/>
        <v>ok</v>
      </c>
      <c r="AE2912" s="19">
        <f t="shared" si="91"/>
        <v>-6852.4809999999998</v>
      </c>
      <c r="AF2912" s="20">
        <v>492.30000000000013</v>
      </c>
      <c r="AG2912" s="21"/>
      <c r="AI2912" s="121"/>
      <c r="BI2912"/>
      <c r="BJ2912" s="144"/>
    </row>
    <row r="2913" spans="1:62" ht="14.4" thickTop="1" thickBot="1" x14ac:dyDescent="0.3">
      <c r="B2913" s="12">
        <v>42359</v>
      </c>
      <c r="C2913" s="128" t="s">
        <v>17</v>
      </c>
      <c r="D2913" s="182">
        <v>4427.7129999999997</v>
      </c>
      <c r="E2913" s="182">
        <v>4231.3509999999997</v>
      </c>
      <c r="F2913" s="182">
        <v>4189.8810000000003</v>
      </c>
      <c r="G2913" s="182">
        <v>4121.393</v>
      </c>
      <c r="H2913" s="183">
        <v>4088.8589999999999</v>
      </c>
      <c r="I2913" s="182">
        <v>4173.9089999999997</v>
      </c>
      <c r="J2913" s="182">
        <v>4394.9570000000003</v>
      </c>
      <c r="K2913" s="182">
        <v>4430.8159999999998</v>
      </c>
      <c r="L2913" s="182">
        <v>4550.826</v>
      </c>
      <c r="M2913" s="182">
        <v>4758.5290000000005</v>
      </c>
      <c r="N2913" s="182">
        <v>4917.9269999999997</v>
      </c>
      <c r="O2913" s="182">
        <v>5053.473</v>
      </c>
      <c r="P2913" s="182">
        <v>5084.7</v>
      </c>
      <c r="Q2913" s="182">
        <v>5153.4790000000003</v>
      </c>
      <c r="R2913" s="182">
        <v>5146.8729999999996</v>
      </c>
      <c r="S2913" s="182">
        <v>5112.3230000000003</v>
      </c>
      <c r="T2913" s="182">
        <v>5096.6220000000003</v>
      </c>
      <c r="U2913" s="182">
        <v>5230.0829999999996</v>
      </c>
      <c r="V2913" s="182">
        <v>5731.29</v>
      </c>
      <c r="W2913" s="183">
        <v>5852.0969999999998</v>
      </c>
      <c r="X2913" s="182">
        <v>5755.8149999999996</v>
      </c>
      <c r="Y2913" s="182">
        <v>5561.8329999999996</v>
      </c>
      <c r="Z2913" s="182">
        <v>5334.4629999999997</v>
      </c>
      <c r="AA2913" s="182">
        <v>5053.7280000000001</v>
      </c>
      <c r="AB2913" s="184">
        <v>117452.94</v>
      </c>
      <c r="AC2913" s="18" t="str">
        <f t="shared" si="90"/>
        <v>ok</v>
      </c>
      <c r="AD2913" s="18">
        <f>AB2913-AB2912</f>
        <v>6279.5590000000084</v>
      </c>
      <c r="AE2913" s="19">
        <f t="shared" si="91"/>
        <v>6279.5590000000084</v>
      </c>
      <c r="AF2913" s="20">
        <v>519.52</v>
      </c>
      <c r="AG2913" s="21"/>
      <c r="AI2913" s="121"/>
      <c r="BI2913"/>
      <c r="BJ2913" s="144"/>
    </row>
    <row r="2914" spans="1:62" ht="14.4" thickTop="1" thickBot="1" x14ac:dyDescent="0.3">
      <c r="B2914" s="12">
        <v>42360</v>
      </c>
      <c r="C2914" s="128" t="s">
        <v>11</v>
      </c>
      <c r="D2914" s="182">
        <v>4716.6090000000004</v>
      </c>
      <c r="E2914" s="182">
        <v>4496.2380000000003</v>
      </c>
      <c r="F2914" s="182">
        <v>4376.3010000000004</v>
      </c>
      <c r="G2914" s="182">
        <v>4377.576</v>
      </c>
      <c r="H2914" s="183">
        <v>4364.8310000000001</v>
      </c>
      <c r="I2914" s="182">
        <v>4438.5460000000003</v>
      </c>
      <c r="J2914" s="182">
        <v>4488.884</v>
      </c>
      <c r="K2914" s="182">
        <v>4512.4780000000001</v>
      </c>
      <c r="L2914" s="182">
        <v>4682.7150000000001</v>
      </c>
      <c r="M2914" s="182">
        <v>4889.4759999999997</v>
      </c>
      <c r="N2914" s="182">
        <v>5016.1629999999996</v>
      </c>
      <c r="O2914" s="182">
        <v>5108.7349999999997</v>
      </c>
      <c r="P2914" s="182">
        <v>5159.9660000000003</v>
      </c>
      <c r="Q2914" s="182">
        <v>5206.9229999999998</v>
      </c>
      <c r="R2914" s="182">
        <v>5170.7920000000004</v>
      </c>
      <c r="S2914" s="182">
        <v>5132.973</v>
      </c>
      <c r="T2914" s="182">
        <v>5128.9399999999996</v>
      </c>
      <c r="U2914" s="182">
        <v>5214.2299999999996</v>
      </c>
      <c r="V2914" s="182">
        <v>5764.7340000000004</v>
      </c>
      <c r="W2914" s="183">
        <v>5976.1639999999998</v>
      </c>
      <c r="X2914" s="182">
        <v>5887.9110000000001</v>
      </c>
      <c r="Y2914" s="182">
        <v>5730.9880000000003</v>
      </c>
      <c r="Z2914" s="182">
        <v>5473.68</v>
      </c>
      <c r="AA2914" s="182">
        <v>5234.5209999999997</v>
      </c>
      <c r="AB2914" s="184">
        <v>120550.374</v>
      </c>
      <c r="AC2914" s="18" t="str">
        <f t="shared" si="90"/>
        <v>ok</v>
      </c>
      <c r="AE2914" s="19">
        <f t="shared" si="91"/>
        <v>3097.4339999999938</v>
      </c>
      <c r="AF2914" s="20">
        <v>524</v>
      </c>
      <c r="AG2914" s="21"/>
      <c r="AI2914" s="121"/>
      <c r="BI2914"/>
      <c r="BJ2914" s="144"/>
    </row>
    <row r="2915" spans="1:62" ht="14.4" thickTop="1" thickBot="1" x14ac:dyDescent="0.3">
      <c r="B2915" s="12">
        <v>42361</v>
      </c>
      <c r="C2915" s="128" t="s">
        <v>12</v>
      </c>
      <c r="D2915" s="182">
        <v>4941.6719999999996</v>
      </c>
      <c r="E2915" s="182">
        <v>4709.4260000000004</v>
      </c>
      <c r="F2915" s="182">
        <v>4589.7129999999997</v>
      </c>
      <c r="G2915" s="182">
        <v>4496.9229999999998</v>
      </c>
      <c r="H2915" s="183">
        <v>4453.4520000000002</v>
      </c>
      <c r="I2915" s="182">
        <v>4480.4880000000003</v>
      </c>
      <c r="J2915" s="182">
        <v>4557.3530000000001</v>
      </c>
      <c r="K2915" s="182">
        <v>4529.5940000000001</v>
      </c>
      <c r="L2915" s="182">
        <v>4728.8639999999996</v>
      </c>
      <c r="M2915" s="182">
        <v>4950.1409999999996</v>
      </c>
      <c r="N2915" s="182">
        <v>5101.5739999999996</v>
      </c>
      <c r="O2915" s="182">
        <v>5186.2340000000004</v>
      </c>
      <c r="P2915" s="182">
        <v>5266.35</v>
      </c>
      <c r="Q2915" s="182">
        <v>5317.0280000000002</v>
      </c>
      <c r="R2915" s="182">
        <v>5327.2060000000001</v>
      </c>
      <c r="S2915" s="182">
        <v>5309.2160000000003</v>
      </c>
      <c r="T2915" s="182">
        <v>5361.3220000000001</v>
      </c>
      <c r="U2915" s="182">
        <v>5413.402</v>
      </c>
      <c r="V2915" s="182">
        <v>5935.8379999999997</v>
      </c>
      <c r="W2915" s="183">
        <v>6041.5450000000001</v>
      </c>
      <c r="X2915" s="182">
        <v>5949.4690000000001</v>
      </c>
      <c r="Y2915" s="182">
        <v>5853.451</v>
      </c>
      <c r="Z2915" s="182">
        <v>5639.7209999999995</v>
      </c>
      <c r="AA2915" s="182">
        <v>5537.9430000000002</v>
      </c>
      <c r="AB2915" s="184">
        <v>123677.925</v>
      </c>
      <c r="AC2915" s="18" t="str">
        <f t="shared" si="90"/>
        <v>ok</v>
      </c>
      <c r="AE2915" s="19">
        <f t="shared" si="91"/>
        <v>3127.5510000000068</v>
      </c>
      <c r="AF2915" s="20">
        <v>550.00000000000011</v>
      </c>
      <c r="AG2915" s="21"/>
      <c r="AI2915" s="121"/>
      <c r="BI2915"/>
      <c r="BJ2915" s="144"/>
    </row>
    <row r="2916" spans="1:62" ht="14.4" thickTop="1" thickBot="1" x14ac:dyDescent="0.3">
      <c r="B2916" s="12">
        <v>42362</v>
      </c>
      <c r="C2916" s="128" t="s">
        <v>13</v>
      </c>
      <c r="D2916" s="182">
        <v>5193.68</v>
      </c>
      <c r="E2916" s="182">
        <v>4922.2759999999998</v>
      </c>
      <c r="F2916" s="182">
        <v>4754.1559999999999</v>
      </c>
      <c r="G2916" s="182">
        <v>4663.4399999999996</v>
      </c>
      <c r="H2916" s="183">
        <v>4602.5219999999999</v>
      </c>
      <c r="I2916" s="182">
        <v>4647.7629999999999</v>
      </c>
      <c r="J2916" s="182">
        <v>4594.152</v>
      </c>
      <c r="K2916" s="182">
        <v>4546.7470000000003</v>
      </c>
      <c r="L2916" s="182">
        <v>4685.2389999999996</v>
      </c>
      <c r="M2916" s="182">
        <v>4854.7160000000003</v>
      </c>
      <c r="N2916" s="182">
        <v>5010.6490000000003</v>
      </c>
      <c r="O2916" s="182">
        <v>5042.4809999999998</v>
      </c>
      <c r="P2916" s="182">
        <v>5086.75</v>
      </c>
      <c r="Q2916" s="182">
        <v>5048.21</v>
      </c>
      <c r="R2916" s="182">
        <v>5006.9319999999998</v>
      </c>
      <c r="S2916" s="182">
        <v>4918.3789999999999</v>
      </c>
      <c r="T2916" s="182">
        <v>4884.9279999999999</v>
      </c>
      <c r="U2916" s="182">
        <v>4951.0119999999997</v>
      </c>
      <c r="V2916" s="182">
        <v>5599.31</v>
      </c>
      <c r="W2916" s="183">
        <v>5889.8050000000003</v>
      </c>
      <c r="X2916" s="182">
        <v>5634.9480000000003</v>
      </c>
      <c r="Y2916" s="182">
        <v>5347.3720000000003</v>
      </c>
      <c r="Z2916" s="182">
        <v>5041.9870000000001</v>
      </c>
      <c r="AA2916" s="182">
        <v>4917.79</v>
      </c>
      <c r="AB2916" s="184">
        <v>119845.24400000001</v>
      </c>
      <c r="AC2916" s="18" t="str">
        <f t="shared" si="90"/>
        <v>ok</v>
      </c>
      <c r="AE2916" s="19">
        <f t="shared" si="91"/>
        <v>-3832.6809999999969</v>
      </c>
      <c r="AF2916" s="20">
        <v>574.81999999999982</v>
      </c>
      <c r="AG2916" s="21"/>
      <c r="AI2916" s="121"/>
      <c r="BI2916"/>
      <c r="BJ2916" s="144"/>
    </row>
    <row r="2917" spans="1:62" ht="14.4" thickTop="1" thickBot="1" x14ac:dyDescent="0.3">
      <c r="B2917" s="12">
        <v>42363</v>
      </c>
      <c r="C2917" s="128" t="s">
        <v>14</v>
      </c>
      <c r="D2917" s="182">
        <v>4711.1499999999996</v>
      </c>
      <c r="E2917" s="182">
        <v>4522.674</v>
      </c>
      <c r="F2917" s="182">
        <v>4449.0029999999997</v>
      </c>
      <c r="G2917" s="182">
        <v>4321.7449999999999</v>
      </c>
      <c r="H2917" s="183">
        <v>4213.482</v>
      </c>
      <c r="I2917" s="182">
        <v>4134.55</v>
      </c>
      <c r="J2917" s="182">
        <v>3979.38</v>
      </c>
      <c r="K2917" s="182">
        <v>3821.7489999999998</v>
      </c>
      <c r="L2917" s="182">
        <v>3874.7629999999999</v>
      </c>
      <c r="M2917" s="182">
        <v>3910.5540000000001</v>
      </c>
      <c r="N2917" s="182">
        <v>4029.2719999999999</v>
      </c>
      <c r="O2917" s="182">
        <v>4088.6410000000001</v>
      </c>
      <c r="P2917" s="182">
        <v>4084.3330000000001</v>
      </c>
      <c r="Q2917" s="182">
        <v>4188.2730000000001</v>
      </c>
      <c r="R2917" s="182">
        <v>4268.0839999999998</v>
      </c>
      <c r="S2917" s="182">
        <v>4258.723</v>
      </c>
      <c r="T2917" s="182">
        <v>4294.4589999999998</v>
      </c>
      <c r="U2917" s="182">
        <v>4435.4170000000004</v>
      </c>
      <c r="V2917" s="182">
        <v>5202.8609999999999</v>
      </c>
      <c r="W2917" s="183">
        <v>5582.2610000000004</v>
      </c>
      <c r="X2917" s="182">
        <v>5551.1440000000002</v>
      </c>
      <c r="Y2917" s="182">
        <v>5522.3739999999998</v>
      </c>
      <c r="Z2917" s="182">
        <v>5241.8680000000004</v>
      </c>
      <c r="AA2917" s="182">
        <v>4912.0140000000001</v>
      </c>
      <c r="AB2917" s="184">
        <v>107598.774</v>
      </c>
      <c r="AC2917" s="18" t="str">
        <f t="shared" si="90"/>
        <v>ok</v>
      </c>
      <c r="AE2917" s="19">
        <f t="shared" si="91"/>
        <v>-12246.470000000001</v>
      </c>
      <c r="AF2917" s="20">
        <v>571.06999999999994</v>
      </c>
      <c r="AH2917" s="121"/>
    </row>
    <row r="2918" spans="1:62" ht="14.4" thickTop="1" thickBot="1" x14ac:dyDescent="0.3">
      <c r="B2918" s="12">
        <v>42364</v>
      </c>
      <c r="C2918" s="128" t="s">
        <v>15</v>
      </c>
      <c r="D2918" s="182">
        <v>4662.1809999999996</v>
      </c>
      <c r="E2918" s="182">
        <v>4448.8040000000001</v>
      </c>
      <c r="F2918" s="182">
        <v>4359.7039999999997</v>
      </c>
      <c r="G2918" s="182">
        <v>4225.6660000000002</v>
      </c>
      <c r="H2918" s="183">
        <v>4158.232</v>
      </c>
      <c r="I2918" s="182">
        <v>4181.6850000000004</v>
      </c>
      <c r="J2918" s="182">
        <v>4273.875</v>
      </c>
      <c r="K2918" s="182">
        <v>4242.2150000000001</v>
      </c>
      <c r="L2918" s="182">
        <v>4335.7020000000002</v>
      </c>
      <c r="M2918" s="182">
        <v>4518.0810000000001</v>
      </c>
      <c r="N2918" s="182">
        <v>4685.3329999999996</v>
      </c>
      <c r="O2918" s="182">
        <v>4812.3639999999996</v>
      </c>
      <c r="P2918" s="182">
        <v>4831.08</v>
      </c>
      <c r="Q2918" s="182">
        <v>4908.4489999999996</v>
      </c>
      <c r="R2918" s="182">
        <v>4878.08</v>
      </c>
      <c r="S2918" s="182">
        <v>4843.0050000000001</v>
      </c>
      <c r="T2918" s="182">
        <v>4872.6949999999997</v>
      </c>
      <c r="U2918" s="182">
        <v>4913.9409999999998</v>
      </c>
      <c r="V2918" s="182">
        <v>5715.57</v>
      </c>
      <c r="W2918" s="183">
        <v>5796.933</v>
      </c>
      <c r="X2918" s="182">
        <v>5767.549</v>
      </c>
      <c r="Y2918" s="182">
        <v>5685.69</v>
      </c>
      <c r="Z2918" s="182">
        <v>5629.8490000000002</v>
      </c>
      <c r="AA2918" s="182">
        <v>5299.384</v>
      </c>
      <c r="AB2918" s="184">
        <v>116046.067</v>
      </c>
      <c r="AC2918" s="18" t="str">
        <f t="shared" si="90"/>
        <v>ok</v>
      </c>
      <c r="AE2918" s="19">
        <f>AB2918-AB2917</f>
        <v>8447.2929999999906</v>
      </c>
      <c r="AF2918" s="20">
        <v>552.62</v>
      </c>
      <c r="AH2918" s="121"/>
    </row>
    <row r="2919" spans="1:62" ht="14.4" thickTop="1" thickBot="1" x14ac:dyDescent="0.3">
      <c r="B2919" s="12">
        <v>42365</v>
      </c>
      <c r="C2919" s="128" t="s">
        <v>16</v>
      </c>
      <c r="D2919" s="182">
        <v>5015.5559999999996</v>
      </c>
      <c r="E2919" s="182">
        <v>4798.3950000000004</v>
      </c>
      <c r="F2919" s="182">
        <v>4636.4669999999996</v>
      </c>
      <c r="G2919" s="182">
        <v>4538.4679999999998</v>
      </c>
      <c r="H2919" s="183">
        <v>4442.2960000000003</v>
      </c>
      <c r="I2919" s="182">
        <v>4382.1090000000004</v>
      </c>
      <c r="J2919" s="182">
        <v>4379.1310000000003</v>
      </c>
      <c r="K2919" s="182">
        <v>4227.4229999999998</v>
      </c>
      <c r="L2919" s="182">
        <v>4291.232</v>
      </c>
      <c r="M2919" s="182">
        <v>4467.8739999999998</v>
      </c>
      <c r="N2919" s="182">
        <v>4570.5739999999996</v>
      </c>
      <c r="O2919" s="182">
        <v>4636.1940000000004</v>
      </c>
      <c r="P2919" s="182">
        <v>4643.0010000000002</v>
      </c>
      <c r="Q2919" s="182">
        <v>4684.5820000000003</v>
      </c>
      <c r="R2919" s="182">
        <v>4752.7650000000003</v>
      </c>
      <c r="S2919" s="182">
        <v>4738.1940000000004</v>
      </c>
      <c r="T2919" s="182">
        <v>4745.8710000000001</v>
      </c>
      <c r="U2919" s="182">
        <v>4820.4070000000002</v>
      </c>
      <c r="V2919" s="182">
        <v>5468.848</v>
      </c>
      <c r="W2919" s="183">
        <v>5963.0119999999997</v>
      </c>
      <c r="X2919" s="182">
        <v>5970.0379999999996</v>
      </c>
      <c r="Y2919" s="182">
        <v>5869.7669999999998</v>
      </c>
      <c r="Z2919" s="182">
        <v>5564.4939999999997</v>
      </c>
      <c r="AA2919" s="182">
        <v>5253.8280000000004</v>
      </c>
      <c r="AB2919" s="184">
        <v>116860.526</v>
      </c>
      <c r="AC2919" s="18" t="str">
        <f t="shared" si="90"/>
        <v>ok</v>
      </c>
      <c r="AE2919" s="19">
        <f>AB2919-AB2918</f>
        <v>814.45900000000256</v>
      </c>
      <c r="AF2919" s="20">
        <v>559.13</v>
      </c>
      <c r="AH2919" s="121"/>
    </row>
    <row r="2920" spans="1:62" ht="14.4" thickTop="1" thickBot="1" x14ac:dyDescent="0.3">
      <c r="B2920" s="12">
        <v>42366</v>
      </c>
      <c r="C2920" s="128" t="s">
        <v>17</v>
      </c>
      <c r="D2920" s="182">
        <v>4876.6490000000003</v>
      </c>
      <c r="E2920" s="182">
        <v>4707.9380000000001</v>
      </c>
      <c r="F2920" s="182">
        <v>4600.3630000000003</v>
      </c>
      <c r="G2920" s="182">
        <v>4472.1390000000001</v>
      </c>
      <c r="H2920" s="183">
        <v>4391.8459999999995</v>
      </c>
      <c r="I2920" s="182">
        <v>4370.259</v>
      </c>
      <c r="J2920" s="182">
        <v>4444.1549999999997</v>
      </c>
      <c r="K2920" s="182">
        <v>4386.8959999999997</v>
      </c>
      <c r="L2920" s="182">
        <v>4593.88</v>
      </c>
      <c r="M2920" s="182">
        <v>4703.3559999999998</v>
      </c>
      <c r="N2920" s="182">
        <v>4882.1580000000004</v>
      </c>
      <c r="O2920" s="182">
        <v>4946.9279999999999</v>
      </c>
      <c r="P2920" s="182">
        <v>4987.3710000000001</v>
      </c>
      <c r="Q2920" s="182">
        <v>4976.6890000000003</v>
      </c>
      <c r="R2920" s="182">
        <v>5014.424</v>
      </c>
      <c r="S2920" s="182">
        <v>4965.7849999999999</v>
      </c>
      <c r="T2920" s="182">
        <v>5013.4920000000002</v>
      </c>
      <c r="U2920" s="182">
        <v>5085.7659999999996</v>
      </c>
      <c r="V2920" s="182">
        <v>5544.9579999999996</v>
      </c>
      <c r="W2920" s="183">
        <v>5787.4139999999998</v>
      </c>
      <c r="X2920" s="182">
        <v>5690.07</v>
      </c>
      <c r="Y2920" s="182">
        <v>5452.8559999999998</v>
      </c>
      <c r="Z2920" s="182">
        <v>5211.2579999999998</v>
      </c>
      <c r="AA2920" s="182">
        <v>4876.7969999999996</v>
      </c>
      <c r="AB2920" s="184">
        <v>117983.447</v>
      </c>
      <c r="AC2920" s="18" t="str">
        <f t="shared" si="90"/>
        <v>ok</v>
      </c>
      <c r="AE2920" s="19">
        <f>AB2920-AB2919</f>
        <v>1122.9210000000021</v>
      </c>
      <c r="AF2920" s="20">
        <v>519.16</v>
      </c>
      <c r="AG2920" s="21"/>
      <c r="AH2920" s="121"/>
    </row>
    <row r="2921" spans="1:62" ht="14.4" thickTop="1" thickBot="1" x14ac:dyDescent="0.3">
      <c r="B2921" s="12">
        <v>42367</v>
      </c>
      <c r="C2921" s="128" t="s">
        <v>11</v>
      </c>
      <c r="D2921" s="182">
        <v>4585.2219999999998</v>
      </c>
      <c r="E2921" s="182">
        <v>4366.16</v>
      </c>
      <c r="F2921" s="182">
        <v>4263.4210000000003</v>
      </c>
      <c r="G2921" s="182">
        <v>4228.8580000000002</v>
      </c>
      <c r="H2921" s="183">
        <v>4224.6260000000002</v>
      </c>
      <c r="I2921" s="182">
        <v>4259.1019999999999</v>
      </c>
      <c r="J2921" s="182">
        <v>4309.777</v>
      </c>
      <c r="K2921" s="182">
        <v>4318.9809999999998</v>
      </c>
      <c r="L2921" s="182">
        <v>4436.4589999999998</v>
      </c>
      <c r="M2921" s="182">
        <v>4663.1220000000003</v>
      </c>
      <c r="N2921" s="182">
        <v>4748.4480000000003</v>
      </c>
      <c r="O2921" s="182">
        <v>4796.7960000000003</v>
      </c>
      <c r="P2921" s="182">
        <v>4883.1930000000002</v>
      </c>
      <c r="Q2921" s="182">
        <v>4897.7020000000002</v>
      </c>
      <c r="R2921" s="182">
        <v>4934.6570000000002</v>
      </c>
      <c r="S2921" s="182">
        <v>4940.3159999999998</v>
      </c>
      <c r="T2921" s="182">
        <v>4955.1270000000004</v>
      </c>
      <c r="U2921" s="182">
        <v>5077.7120000000004</v>
      </c>
      <c r="V2921" s="182">
        <v>5578.7430000000004</v>
      </c>
      <c r="W2921" s="183">
        <v>5873.4049999999997</v>
      </c>
      <c r="X2921" s="182">
        <v>5778.7070000000003</v>
      </c>
      <c r="Y2921" s="182">
        <v>5544.8540000000003</v>
      </c>
      <c r="Z2921" s="182">
        <v>5345.95</v>
      </c>
      <c r="AA2921" s="182">
        <v>5081.1319999999996</v>
      </c>
      <c r="AB2921" s="184">
        <v>116092.47</v>
      </c>
      <c r="AC2921" s="18" t="str">
        <f t="shared" si="90"/>
        <v>ok</v>
      </c>
      <c r="AE2921" s="19">
        <f t="shared" ref="AE2921:AE2984" si="92">AB2921-AB2920</f>
        <v>-1890.976999999999</v>
      </c>
      <c r="AF2921" s="20">
        <v>507.00000000000006</v>
      </c>
      <c r="AG2921" s="21"/>
      <c r="AH2921" s="121"/>
    </row>
    <row r="2922" spans="1:62" ht="14.4" thickTop="1" thickBot="1" x14ac:dyDescent="0.3">
      <c r="B2922" s="12">
        <v>42368</v>
      </c>
      <c r="C2922" s="128" t="s">
        <v>12</v>
      </c>
      <c r="D2922" s="182">
        <v>4811.3609999999999</v>
      </c>
      <c r="E2922" s="182">
        <v>4600.808</v>
      </c>
      <c r="F2922" s="182">
        <v>4450.6440000000002</v>
      </c>
      <c r="G2922" s="182">
        <v>4327.0290000000005</v>
      </c>
      <c r="H2922" s="183">
        <v>4361.0460000000003</v>
      </c>
      <c r="I2922" s="182">
        <v>4462.643</v>
      </c>
      <c r="J2922" s="182">
        <v>4452.8419999999996</v>
      </c>
      <c r="K2922" s="182">
        <v>4479.8329999999996</v>
      </c>
      <c r="L2922" s="182">
        <v>4487.8209999999999</v>
      </c>
      <c r="M2922" s="182">
        <v>4761.8950000000004</v>
      </c>
      <c r="N2922" s="182">
        <v>4927.7510000000002</v>
      </c>
      <c r="O2922" s="182">
        <v>4985.5929999999998</v>
      </c>
      <c r="P2922" s="182">
        <v>5022.335</v>
      </c>
      <c r="Q2922" s="182">
        <v>5114.473</v>
      </c>
      <c r="R2922" s="182">
        <v>5105.3220000000001</v>
      </c>
      <c r="S2922" s="182">
        <v>5102.62</v>
      </c>
      <c r="T2922" s="182">
        <v>5096.6289999999999</v>
      </c>
      <c r="U2922" s="182">
        <v>5135.9290000000001</v>
      </c>
      <c r="V2922" s="182">
        <v>5644.6620000000003</v>
      </c>
      <c r="W2922" s="183">
        <v>5957.28</v>
      </c>
      <c r="X2922" s="182">
        <v>5912.7640000000001</v>
      </c>
      <c r="Y2922" s="182">
        <v>5682.1270000000004</v>
      </c>
      <c r="Z2922" s="182">
        <v>5500.18</v>
      </c>
      <c r="AA2922" s="182">
        <v>5270.1149999999998</v>
      </c>
      <c r="AB2922" s="184">
        <v>119653.702</v>
      </c>
      <c r="AC2922" s="18" t="str">
        <f t="shared" si="90"/>
        <v>ok</v>
      </c>
      <c r="AE2922" s="19">
        <f t="shared" si="92"/>
        <v>3561.2320000000036</v>
      </c>
      <c r="AF2922" s="20">
        <v>540.62</v>
      </c>
      <c r="AH2922" s="121"/>
    </row>
    <row r="2923" spans="1:62" ht="14.4" thickTop="1" thickBot="1" x14ac:dyDescent="0.3">
      <c r="B2923" s="12">
        <v>42369</v>
      </c>
      <c r="C2923" s="128" t="s">
        <v>13</v>
      </c>
      <c r="D2923" s="182">
        <v>4979.165</v>
      </c>
      <c r="E2923" s="182">
        <v>4778.7910000000002</v>
      </c>
      <c r="F2923" s="182">
        <v>4651.4520000000002</v>
      </c>
      <c r="G2923" s="182">
        <v>4500.4679999999998</v>
      </c>
      <c r="H2923" s="183">
        <v>4549.6289999999999</v>
      </c>
      <c r="I2923" s="182">
        <v>4501.7690000000002</v>
      </c>
      <c r="J2923" s="182">
        <v>4492.759</v>
      </c>
      <c r="K2923" s="182">
        <v>4467.3440000000001</v>
      </c>
      <c r="L2923" s="182">
        <v>4469.42</v>
      </c>
      <c r="M2923" s="182">
        <v>4587.1959999999999</v>
      </c>
      <c r="N2923" s="182">
        <v>4734.9120000000003</v>
      </c>
      <c r="O2923" s="182">
        <v>4880.8379999999997</v>
      </c>
      <c r="P2923" s="182">
        <v>4919.2740000000003</v>
      </c>
      <c r="Q2923" s="182">
        <v>4881.683</v>
      </c>
      <c r="R2923" s="182">
        <v>4801.1549999999997</v>
      </c>
      <c r="S2923" s="182">
        <v>4736.8649999999998</v>
      </c>
      <c r="T2923" s="182">
        <v>4682.8950000000004</v>
      </c>
      <c r="U2923" s="182">
        <v>4803.5159999999996</v>
      </c>
      <c r="V2923" s="182">
        <v>5540.1109999999999</v>
      </c>
      <c r="W2923" s="183">
        <v>5769.1289999999999</v>
      </c>
      <c r="X2923" s="182">
        <v>5542.4809999999998</v>
      </c>
      <c r="Y2923" s="182">
        <v>5309.1559999999999</v>
      </c>
      <c r="Z2923" s="182">
        <v>4990.6980000000003</v>
      </c>
      <c r="AA2923" s="182">
        <v>4766.3249999999998</v>
      </c>
      <c r="AB2923" s="184">
        <v>116337.031</v>
      </c>
      <c r="AC2923" s="18" t="str">
        <f t="shared" si="90"/>
        <v>ok</v>
      </c>
      <c r="AE2923" s="19">
        <f t="shared" si="92"/>
        <v>-3316.6710000000021</v>
      </c>
      <c r="AF2923" s="20">
        <v>542.92999999999984</v>
      </c>
      <c r="AG2923" s="121">
        <f>SUM(AB2893:AB2923)</f>
        <v>3747717.4020000002</v>
      </c>
    </row>
    <row r="2924" spans="1:62" ht="14.4" thickTop="1" thickBot="1" x14ac:dyDescent="0.3">
      <c r="A2924" s="11" t="s">
        <v>10</v>
      </c>
      <c r="B2924" s="12">
        <v>42370</v>
      </c>
      <c r="C2924" s="128" t="s">
        <v>14</v>
      </c>
      <c r="D2924" s="185">
        <v>4693.866</v>
      </c>
      <c r="E2924" s="185">
        <v>4488.5640000000003</v>
      </c>
      <c r="F2924" s="185">
        <v>4312.0789999999997</v>
      </c>
      <c r="G2924" s="185">
        <v>4189.8239999999996</v>
      </c>
      <c r="H2924" s="185">
        <v>4098.3990000000003</v>
      </c>
      <c r="I2924" s="185">
        <v>3969.402</v>
      </c>
      <c r="J2924" s="185">
        <v>3892.7020000000002</v>
      </c>
      <c r="K2924" s="185">
        <v>3603.703</v>
      </c>
      <c r="L2924" s="185">
        <v>3596.0790000000002</v>
      </c>
      <c r="M2924" s="185">
        <v>3711.268</v>
      </c>
      <c r="N2924" s="185">
        <v>3828.846</v>
      </c>
      <c r="O2924" s="185">
        <v>3890.163</v>
      </c>
      <c r="P2924" s="185">
        <v>3871.3989999999999</v>
      </c>
      <c r="Q2924" s="185">
        <v>3948.9059999999999</v>
      </c>
      <c r="R2924" s="185">
        <v>3969.73</v>
      </c>
      <c r="S2924" s="185">
        <v>3967.7289999999998</v>
      </c>
      <c r="T2924" s="185">
        <v>3990.922</v>
      </c>
      <c r="U2924" s="185">
        <v>4138.6559999999999</v>
      </c>
      <c r="V2924" s="185">
        <v>4815.8670000000002</v>
      </c>
      <c r="W2924" s="185">
        <v>5183.4880000000003</v>
      </c>
      <c r="X2924" s="185">
        <v>5157.826</v>
      </c>
      <c r="Y2924" s="185">
        <v>4997.8710000000001</v>
      </c>
      <c r="Z2924" s="185">
        <v>4772.5029999999997</v>
      </c>
      <c r="AA2924" s="185">
        <v>4535.442</v>
      </c>
      <c r="AB2924" s="186">
        <v>101625.234</v>
      </c>
      <c r="AC2924" s="18" t="str">
        <f t="shared" si="90"/>
        <v>ok</v>
      </c>
      <c r="AE2924" s="19">
        <f t="shared" si="92"/>
        <v>-14711.797000000006</v>
      </c>
      <c r="AF2924" s="20">
        <v>523.7199999999998</v>
      </c>
      <c r="AH2924" s="121"/>
    </row>
    <row r="2925" spans="1:62" ht="14.4" thickTop="1" thickBot="1" x14ac:dyDescent="0.3">
      <c r="B2925" s="12">
        <v>42371</v>
      </c>
      <c r="C2925" s="128" t="s">
        <v>15</v>
      </c>
      <c r="D2925" s="185">
        <v>4296.5969999999998</v>
      </c>
      <c r="E2925" s="185">
        <v>4183.2759999999998</v>
      </c>
      <c r="F2925" s="185">
        <v>4092.1439999999998</v>
      </c>
      <c r="G2925" s="185">
        <v>4047.6669999999999</v>
      </c>
      <c r="H2925" s="185">
        <v>3995.1909999999998</v>
      </c>
      <c r="I2925" s="185">
        <v>4032.8119999999999</v>
      </c>
      <c r="J2925" s="185">
        <v>4062.056</v>
      </c>
      <c r="K2925" s="185">
        <v>4030.8760000000002</v>
      </c>
      <c r="L2925" s="185">
        <v>4178.7330000000002</v>
      </c>
      <c r="M2925" s="185">
        <v>4318.22</v>
      </c>
      <c r="N2925" s="185">
        <v>4468.576</v>
      </c>
      <c r="O2925" s="185">
        <v>4537.4840000000004</v>
      </c>
      <c r="P2925" s="185">
        <v>4571.7629999999999</v>
      </c>
      <c r="Q2925" s="185">
        <v>4567.3729999999996</v>
      </c>
      <c r="R2925" s="185">
        <v>4530.0219999999999</v>
      </c>
      <c r="S2925" s="185">
        <v>4460.1570000000002</v>
      </c>
      <c r="T2925" s="185">
        <v>4468.9340000000002</v>
      </c>
      <c r="U2925" s="185">
        <v>4597.28</v>
      </c>
      <c r="V2925" s="185">
        <v>5233.8819999999996</v>
      </c>
      <c r="W2925" s="185">
        <v>5398.6109999999999</v>
      </c>
      <c r="X2925" s="185">
        <v>5189.5940000000001</v>
      </c>
      <c r="Y2925" s="185">
        <v>5075.0879999999997</v>
      </c>
      <c r="Z2925" s="185">
        <v>4949.652</v>
      </c>
      <c r="AA2925" s="185">
        <v>4665.9639999999999</v>
      </c>
      <c r="AB2925" s="186">
        <v>107951.952</v>
      </c>
      <c r="AC2925" s="18" t="str">
        <f t="shared" si="90"/>
        <v>ok</v>
      </c>
      <c r="AE2925" s="19">
        <f t="shared" si="92"/>
        <v>6326.718000000008</v>
      </c>
      <c r="AF2925" s="20">
        <v>486.08</v>
      </c>
      <c r="AH2925" s="121"/>
    </row>
    <row r="2926" spans="1:62" ht="14.4" thickTop="1" thickBot="1" x14ac:dyDescent="0.3">
      <c r="B2926" s="12">
        <v>42372</v>
      </c>
      <c r="C2926" s="128" t="s">
        <v>16</v>
      </c>
      <c r="D2926" s="185">
        <v>4345.2960000000003</v>
      </c>
      <c r="E2926" s="185">
        <v>4250.7370000000001</v>
      </c>
      <c r="F2926" s="185">
        <v>4144.402</v>
      </c>
      <c r="G2926" s="185">
        <v>4069.9119999999998</v>
      </c>
      <c r="H2926" s="185">
        <v>4040.1509999999998</v>
      </c>
      <c r="I2926" s="185">
        <v>4053.2730000000001</v>
      </c>
      <c r="J2926" s="185">
        <v>4100.9269999999997</v>
      </c>
      <c r="K2926" s="185">
        <v>3980.5619999999999</v>
      </c>
      <c r="L2926" s="185">
        <v>4095.982</v>
      </c>
      <c r="M2926" s="185">
        <v>4137.0450000000001</v>
      </c>
      <c r="N2926" s="185">
        <v>4319.3379999999997</v>
      </c>
      <c r="O2926" s="185">
        <v>4334.3130000000001</v>
      </c>
      <c r="P2926" s="185">
        <v>4305.4440000000004</v>
      </c>
      <c r="Q2926" s="185">
        <v>4357.701</v>
      </c>
      <c r="R2926" s="185">
        <v>4366.2610000000004</v>
      </c>
      <c r="S2926" s="185">
        <v>4309.6319999999996</v>
      </c>
      <c r="T2926" s="185">
        <v>4351.7110000000002</v>
      </c>
      <c r="U2926" s="185">
        <v>4532.5879999999997</v>
      </c>
      <c r="V2926" s="185">
        <v>5159.3789999999999</v>
      </c>
      <c r="W2926" s="185">
        <v>5442.5349999999999</v>
      </c>
      <c r="X2926" s="185">
        <v>5331.835</v>
      </c>
      <c r="Y2926" s="185">
        <v>5160.7719999999999</v>
      </c>
      <c r="Z2926" s="185">
        <v>4871.1760000000004</v>
      </c>
      <c r="AA2926" s="185">
        <v>4544.4750000000004</v>
      </c>
      <c r="AB2926" s="186">
        <v>106605.447</v>
      </c>
      <c r="AC2926" s="18" t="str">
        <f t="shared" si="90"/>
        <v>ok</v>
      </c>
      <c r="AE2926" s="19">
        <f t="shared" si="92"/>
        <v>-1346.5050000000047</v>
      </c>
      <c r="AF2926" s="20">
        <v>473.86</v>
      </c>
      <c r="AH2926" s="121"/>
    </row>
    <row r="2927" spans="1:62" ht="14.4" thickTop="1" thickBot="1" x14ac:dyDescent="0.3">
      <c r="B2927" s="12">
        <v>42373</v>
      </c>
      <c r="C2927" s="128" t="s">
        <v>17</v>
      </c>
      <c r="D2927" s="185">
        <v>4190.3239999999996</v>
      </c>
      <c r="E2927" s="185">
        <v>4099.5320000000002</v>
      </c>
      <c r="F2927" s="185">
        <v>4014.4749999999999</v>
      </c>
      <c r="G2927" s="185">
        <v>3993.1570000000002</v>
      </c>
      <c r="H2927" s="185">
        <v>3963.1439999999998</v>
      </c>
      <c r="I2927" s="185">
        <v>4040.5360000000001</v>
      </c>
      <c r="J2927" s="185">
        <v>4222.0379999999996</v>
      </c>
      <c r="K2927" s="185">
        <v>4279.4459999999999</v>
      </c>
      <c r="L2927" s="185">
        <v>4499.7950000000001</v>
      </c>
      <c r="M2927" s="185">
        <v>4657.9170000000004</v>
      </c>
      <c r="N2927" s="185">
        <v>4775.3999999999996</v>
      </c>
      <c r="O2927" s="185">
        <v>4922.72</v>
      </c>
      <c r="P2927" s="185">
        <v>4940.9939999999997</v>
      </c>
      <c r="Q2927" s="185">
        <v>4940.8370000000004</v>
      </c>
      <c r="R2927" s="185">
        <v>4918.777</v>
      </c>
      <c r="S2927" s="185">
        <v>4954.2870000000003</v>
      </c>
      <c r="T2927" s="185">
        <v>4957.0959999999995</v>
      </c>
      <c r="U2927" s="185">
        <v>5046.5969999999998</v>
      </c>
      <c r="V2927" s="185">
        <v>5411.3429999999998</v>
      </c>
      <c r="W2927" s="185">
        <v>5541.2920000000004</v>
      </c>
      <c r="X2927" s="185">
        <v>5409.88</v>
      </c>
      <c r="Y2927" s="185">
        <v>5090.3090000000002</v>
      </c>
      <c r="Z2927" s="185">
        <v>4840.1679999999997</v>
      </c>
      <c r="AA2927" s="185">
        <v>4510.8100000000004</v>
      </c>
      <c r="AB2927" s="186">
        <v>112220.874</v>
      </c>
      <c r="AC2927" s="18" t="str">
        <f t="shared" si="90"/>
        <v>ok</v>
      </c>
      <c r="AE2927" s="19">
        <f t="shared" si="92"/>
        <v>5615.426999999996</v>
      </c>
      <c r="AF2927" s="20">
        <v>439.99999999999989</v>
      </c>
      <c r="AH2927" s="121"/>
    </row>
    <row r="2928" spans="1:62" ht="14.4" thickTop="1" thickBot="1" x14ac:dyDescent="0.3">
      <c r="B2928" s="12">
        <v>42374</v>
      </c>
      <c r="C2928" s="128" t="s">
        <v>11</v>
      </c>
      <c r="D2928" s="185">
        <v>4301.6509999999998</v>
      </c>
      <c r="E2928" s="185">
        <v>4176.0020000000004</v>
      </c>
      <c r="F2928" s="185">
        <v>4108.8459999999995</v>
      </c>
      <c r="G2928" s="185">
        <v>4045.9119999999998</v>
      </c>
      <c r="H2928" s="185">
        <v>4047.3069999999998</v>
      </c>
      <c r="I2928" s="185">
        <v>4137.1790000000001</v>
      </c>
      <c r="J2928" s="185">
        <v>4203.5659999999998</v>
      </c>
      <c r="K2928" s="185">
        <v>4300.1109999999999</v>
      </c>
      <c r="L2928" s="185">
        <v>4470.0690000000004</v>
      </c>
      <c r="M2928" s="185">
        <v>4614.6499999999996</v>
      </c>
      <c r="N2928" s="185">
        <v>4725.7910000000002</v>
      </c>
      <c r="O2928" s="185">
        <v>4801.4170000000004</v>
      </c>
      <c r="P2928" s="185">
        <v>4864.0630000000001</v>
      </c>
      <c r="Q2928" s="185">
        <v>4869.6000000000004</v>
      </c>
      <c r="R2928" s="185">
        <v>4862.1719999999996</v>
      </c>
      <c r="S2928" s="185">
        <v>4799.3059999999996</v>
      </c>
      <c r="T2928" s="185">
        <v>4841.8329999999996</v>
      </c>
      <c r="U2928" s="185">
        <v>4910.1660000000002</v>
      </c>
      <c r="V2928" s="185">
        <v>5366.1819999999998</v>
      </c>
      <c r="W2928" s="185">
        <v>5555.9750000000004</v>
      </c>
      <c r="X2928" s="185">
        <v>5467.8389999999999</v>
      </c>
      <c r="Y2928" s="185">
        <v>5212.4690000000001</v>
      </c>
      <c r="Z2928" s="185">
        <v>4953.57</v>
      </c>
      <c r="AA2928" s="185">
        <v>4821.3389999999999</v>
      </c>
      <c r="AB2928" s="186">
        <v>112457.015</v>
      </c>
      <c r="AC2928" s="18" t="str">
        <f t="shared" si="90"/>
        <v>ok</v>
      </c>
      <c r="AE2928" s="19">
        <f t="shared" si="92"/>
        <v>236.14100000000326</v>
      </c>
      <c r="AF2928" s="20">
        <v>460.3</v>
      </c>
      <c r="AH2928" s="121"/>
    </row>
    <row r="2929" spans="2:35" ht="14.4" thickTop="1" thickBot="1" x14ac:dyDescent="0.3">
      <c r="B2929" s="12">
        <v>42375</v>
      </c>
      <c r="C2929" s="128" t="s">
        <v>12</v>
      </c>
      <c r="D2929" s="185">
        <v>4547.027</v>
      </c>
      <c r="E2929" s="185">
        <v>4267.5510000000004</v>
      </c>
      <c r="F2929" s="185">
        <v>4200.9690000000001</v>
      </c>
      <c r="G2929" s="185">
        <v>4178.3879999999999</v>
      </c>
      <c r="H2929" s="185">
        <v>4166.4780000000001</v>
      </c>
      <c r="I2929" s="185">
        <v>4317.4639999999999</v>
      </c>
      <c r="J2929" s="185">
        <v>4367.4989999999998</v>
      </c>
      <c r="K2929" s="185">
        <v>4397.0159999999996</v>
      </c>
      <c r="L2929" s="185">
        <v>4563.5770000000002</v>
      </c>
      <c r="M2929" s="185">
        <v>4681.8490000000002</v>
      </c>
      <c r="N2929" s="185">
        <v>4771.1629999999996</v>
      </c>
      <c r="O2929" s="185">
        <v>4940.8819999999996</v>
      </c>
      <c r="P2929" s="185">
        <v>4990.3029999999999</v>
      </c>
      <c r="Q2929" s="185">
        <v>5027.04</v>
      </c>
      <c r="R2929" s="185">
        <v>5038.933</v>
      </c>
      <c r="S2929" s="185">
        <v>4975.5659999999998</v>
      </c>
      <c r="T2929" s="185">
        <v>5001.4809999999998</v>
      </c>
      <c r="U2929" s="185">
        <v>5029.9139999999998</v>
      </c>
      <c r="V2929" s="185">
        <v>5414.0630000000001</v>
      </c>
      <c r="W2929" s="185">
        <v>5620.241</v>
      </c>
      <c r="X2929" s="185">
        <v>5495.0259999999998</v>
      </c>
      <c r="Y2929" s="185">
        <v>5273.375</v>
      </c>
      <c r="Z2929" s="185">
        <v>5079.2190000000001</v>
      </c>
      <c r="AA2929" s="185">
        <v>4788.8940000000002</v>
      </c>
      <c r="AB2929" s="186">
        <v>115133.91800000001</v>
      </c>
      <c r="AC2929" s="18" t="str">
        <f t="shared" si="90"/>
        <v>ok</v>
      </c>
      <c r="AE2929" s="19">
        <f t="shared" si="92"/>
        <v>2676.9030000000057</v>
      </c>
      <c r="AF2929" s="20">
        <v>471.74000000000007</v>
      </c>
      <c r="AH2929" s="121"/>
    </row>
    <row r="2930" spans="2:35" ht="14.4" thickTop="1" thickBot="1" x14ac:dyDescent="0.3">
      <c r="B2930" s="12">
        <v>42376</v>
      </c>
      <c r="C2930" s="128" t="s">
        <v>13</v>
      </c>
      <c r="D2930" s="185">
        <v>4600.2030000000004</v>
      </c>
      <c r="E2930" s="185">
        <v>4377.8050000000003</v>
      </c>
      <c r="F2930" s="185">
        <v>4306.9440000000004</v>
      </c>
      <c r="G2930" s="185">
        <v>4280.1040000000003</v>
      </c>
      <c r="H2930" s="185">
        <v>4309.8760000000002</v>
      </c>
      <c r="I2930" s="185">
        <v>4369.424</v>
      </c>
      <c r="J2930" s="185">
        <v>4584.1289999999999</v>
      </c>
      <c r="K2930" s="185">
        <v>4619.6959999999999</v>
      </c>
      <c r="L2930" s="185">
        <v>4658.1629999999996</v>
      </c>
      <c r="M2930" s="185">
        <v>4763.6400000000003</v>
      </c>
      <c r="N2930" s="185">
        <v>4952.3389999999999</v>
      </c>
      <c r="O2930" s="185">
        <v>5041.3159999999998</v>
      </c>
      <c r="P2930" s="185">
        <v>5087.5940000000001</v>
      </c>
      <c r="Q2930" s="185">
        <v>5132.8789999999999</v>
      </c>
      <c r="R2930" s="185">
        <v>5194.759</v>
      </c>
      <c r="S2930" s="185">
        <v>5182.3590000000004</v>
      </c>
      <c r="T2930" s="185">
        <v>5187.4750000000004</v>
      </c>
      <c r="U2930" s="185">
        <v>5214.2640000000001</v>
      </c>
      <c r="V2930" s="185">
        <v>5592.2960000000003</v>
      </c>
      <c r="W2930" s="185">
        <v>5897.6660000000002</v>
      </c>
      <c r="X2930" s="185">
        <v>5757.3140000000003</v>
      </c>
      <c r="Y2930" s="185">
        <v>5449.491</v>
      </c>
      <c r="Z2930" s="185">
        <v>5212.99</v>
      </c>
      <c r="AA2930" s="185">
        <v>4882.0349999999999</v>
      </c>
      <c r="AB2930" s="186">
        <v>118654.761</v>
      </c>
      <c r="AC2930" s="18" t="str">
        <f t="shared" si="90"/>
        <v>ok</v>
      </c>
      <c r="AE2930" s="19">
        <f t="shared" si="92"/>
        <v>3520.8429999999935</v>
      </c>
      <c r="AF2930" s="20">
        <v>495.50999999999993</v>
      </c>
      <c r="AH2930" s="187" t="s">
        <v>36</v>
      </c>
      <c r="AI2930" s="121" t="s">
        <v>37</v>
      </c>
    </row>
    <row r="2931" spans="2:35" ht="14.4" thickTop="1" thickBot="1" x14ac:dyDescent="0.3">
      <c r="B2931" s="12">
        <v>42377</v>
      </c>
      <c r="C2931" s="128" t="s">
        <v>14</v>
      </c>
      <c r="D2931" s="185">
        <v>4687.6220000000003</v>
      </c>
      <c r="E2931" s="185">
        <v>4536.2489999999998</v>
      </c>
      <c r="F2931" s="185">
        <v>4445.0529999999999</v>
      </c>
      <c r="G2931" s="185">
        <v>4366.4489999999996</v>
      </c>
      <c r="H2931" s="185">
        <v>4313.08</v>
      </c>
      <c r="I2931" s="185">
        <v>4459.4709999999995</v>
      </c>
      <c r="J2931" s="185">
        <v>4678.7240000000002</v>
      </c>
      <c r="K2931" s="185">
        <v>4623.4960000000001</v>
      </c>
      <c r="L2931" s="185">
        <v>4623.6469999999999</v>
      </c>
      <c r="M2931" s="185">
        <v>4830.2929999999997</v>
      </c>
      <c r="N2931" s="185">
        <v>4958.1689999999999</v>
      </c>
      <c r="O2931" s="185">
        <v>5062.3010000000004</v>
      </c>
      <c r="P2931" s="185">
        <v>5138.741</v>
      </c>
      <c r="Q2931" s="185">
        <v>5227.5870000000004</v>
      </c>
      <c r="R2931" s="185">
        <v>5237.5529999999999</v>
      </c>
      <c r="S2931" s="185">
        <v>5228.0320000000002</v>
      </c>
      <c r="T2931" s="185">
        <v>5235.9470000000001</v>
      </c>
      <c r="U2931" s="185">
        <v>5245.8410000000003</v>
      </c>
      <c r="V2931" s="185">
        <v>5602.5460000000003</v>
      </c>
      <c r="W2931" s="185">
        <v>5909.7280000000001</v>
      </c>
      <c r="X2931" s="185">
        <v>5772.5730000000003</v>
      </c>
      <c r="Y2931" s="185">
        <v>5546.2910000000002</v>
      </c>
      <c r="Z2931" s="185">
        <v>5371.1660000000002</v>
      </c>
      <c r="AA2931" s="185">
        <v>5088.2</v>
      </c>
      <c r="AB2931" s="186">
        <v>120188.75900000001</v>
      </c>
      <c r="AC2931" s="18" t="str">
        <f t="shared" si="90"/>
        <v>ok</v>
      </c>
      <c r="AE2931" s="19">
        <f t="shared" si="92"/>
        <v>1533.9980000000069</v>
      </c>
      <c r="AF2931" s="20">
        <v>485</v>
      </c>
      <c r="AH2931" s="121"/>
    </row>
    <row r="2932" spans="2:35" ht="14.4" thickTop="1" thickBot="1" x14ac:dyDescent="0.3">
      <c r="B2932" s="12">
        <v>42378</v>
      </c>
      <c r="C2932" s="128" t="s">
        <v>15</v>
      </c>
      <c r="D2932" s="185">
        <v>4853.9350000000004</v>
      </c>
      <c r="E2932" s="185">
        <v>4581.1059999999998</v>
      </c>
      <c r="F2932" s="185">
        <v>4456.982</v>
      </c>
      <c r="G2932" s="185">
        <v>4352.8230000000003</v>
      </c>
      <c r="H2932" s="185">
        <v>4356.1139999999996</v>
      </c>
      <c r="I2932" s="185">
        <v>4417.0360000000001</v>
      </c>
      <c r="J2932" s="185">
        <v>4462.6120000000001</v>
      </c>
      <c r="K2932" s="185">
        <v>4395.4769999999999</v>
      </c>
      <c r="L2932" s="185">
        <v>4541.3159999999998</v>
      </c>
      <c r="M2932" s="185">
        <v>4721.2809999999999</v>
      </c>
      <c r="N2932" s="185">
        <v>4892.067</v>
      </c>
      <c r="O2932" s="185">
        <v>5007.2420000000002</v>
      </c>
      <c r="P2932" s="185">
        <v>4979.8209999999999</v>
      </c>
      <c r="Q2932" s="185">
        <v>4986.7709999999997</v>
      </c>
      <c r="R2932" s="185">
        <v>4969.8530000000001</v>
      </c>
      <c r="S2932" s="185">
        <v>4869.2889999999998</v>
      </c>
      <c r="T2932" s="185">
        <v>4824.9949999999999</v>
      </c>
      <c r="U2932" s="185">
        <v>4875.7030000000004</v>
      </c>
      <c r="V2932" s="185">
        <v>5526.2820000000002</v>
      </c>
      <c r="W2932" s="185">
        <v>5631.6840000000002</v>
      </c>
      <c r="X2932" s="185">
        <v>5392.6540000000005</v>
      </c>
      <c r="Y2932" s="185">
        <v>5345.63</v>
      </c>
      <c r="Z2932" s="185">
        <v>5230.9229999999998</v>
      </c>
      <c r="AA2932" s="185">
        <v>4883.9530000000004</v>
      </c>
      <c r="AB2932" s="186">
        <v>116555.549</v>
      </c>
      <c r="AC2932" s="18" t="str">
        <f t="shared" si="90"/>
        <v>ok</v>
      </c>
      <c r="AE2932" s="19">
        <f t="shared" si="92"/>
        <v>-3633.2100000000064</v>
      </c>
      <c r="AF2932" s="20">
        <v>470.00000000000011</v>
      </c>
      <c r="AH2932" s="121">
        <f>AB2932+6000</f>
        <v>122555.549</v>
      </c>
    </row>
    <row r="2933" spans="2:35" ht="14.4" thickTop="1" thickBot="1" x14ac:dyDescent="0.3">
      <c r="B2933" s="12">
        <v>42379</v>
      </c>
      <c r="C2933" s="128" t="s">
        <v>16</v>
      </c>
      <c r="D2933" s="185">
        <v>4574.97</v>
      </c>
      <c r="E2933" s="185">
        <v>4285.4759999999997</v>
      </c>
      <c r="F2933" s="185">
        <v>4202.3890000000001</v>
      </c>
      <c r="G2933" s="185">
        <v>4138.9430000000002</v>
      </c>
      <c r="H2933" s="185">
        <v>4107.5680000000002</v>
      </c>
      <c r="I2933" s="185">
        <v>4107.0410000000002</v>
      </c>
      <c r="J2933" s="185">
        <v>4087.6190000000001</v>
      </c>
      <c r="K2933" s="185">
        <v>3967.3180000000002</v>
      </c>
      <c r="L2933" s="185">
        <v>4035.5129999999999</v>
      </c>
      <c r="M2933" s="185">
        <v>4174.4740000000002</v>
      </c>
      <c r="N2933" s="185">
        <v>4237.2820000000002</v>
      </c>
      <c r="O2933" s="185">
        <v>4274.4709999999995</v>
      </c>
      <c r="P2933" s="185">
        <v>4204.2610000000004</v>
      </c>
      <c r="Q2933" s="185">
        <v>4207.95</v>
      </c>
      <c r="R2933" s="185">
        <v>4205.4989999999998</v>
      </c>
      <c r="S2933" s="185">
        <v>4198.41</v>
      </c>
      <c r="T2933" s="185">
        <v>4225.4979999999996</v>
      </c>
      <c r="U2933" s="185">
        <v>4417.1769999999997</v>
      </c>
      <c r="V2933" s="185">
        <v>5059.4359999999997</v>
      </c>
      <c r="W2933" s="185">
        <v>5324.7979999999998</v>
      </c>
      <c r="X2933" s="185">
        <v>5253.24</v>
      </c>
      <c r="Y2933" s="185">
        <v>5030.7719999999999</v>
      </c>
      <c r="Z2933" s="185">
        <v>4675.7889999999998</v>
      </c>
      <c r="AA2933" s="185">
        <v>4310.518</v>
      </c>
      <c r="AB2933" s="186">
        <v>105306.412</v>
      </c>
      <c r="AC2933" s="18" t="str">
        <f t="shared" si="90"/>
        <v>ok</v>
      </c>
      <c r="AE2933" s="19">
        <f t="shared" si="92"/>
        <v>-11249.137000000002</v>
      </c>
      <c r="AF2933" s="20">
        <v>486.54999999999995</v>
      </c>
      <c r="AH2933" s="121"/>
    </row>
    <row r="2934" spans="2:35" ht="14.4" thickTop="1" thickBot="1" x14ac:dyDescent="0.3">
      <c r="B2934" s="12">
        <v>42380</v>
      </c>
      <c r="C2934" s="128" t="s">
        <v>17</v>
      </c>
      <c r="D2934" s="185">
        <v>4058.3719999999998</v>
      </c>
      <c r="E2934" s="185">
        <v>3938.9839999999999</v>
      </c>
      <c r="F2934" s="185">
        <v>3871.8890000000001</v>
      </c>
      <c r="G2934" s="185">
        <v>3816.6350000000002</v>
      </c>
      <c r="H2934" s="185">
        <v>3860.2460000000001</v>
      </c>
      <c r="I2934" s="185">
        <v>3949.0859999999998</v>
      </c>
      <c r="J2934" s="185">
        <v>4296.1710000000003</v>
      </c>
      <c r="K2934" s="185">
        <v>4325.7749999999996</v>
      </c>
      <c r="L2934" s="185">
        <v>4467.6279999999997</v>
      </c>
      <c r="M2934" s="185">
        <v>4575.2669999999998</v>
      </c>
      <c r="N2934" s="185">
        <v>4637.9530000000004</v>
      </c>
      <c r="O2934" s="185">
        <v>4706.8649999999998</v>
      </c>
      <c r="P2934" s="185">
        <v>4775.6400000000003</v>
      </c>
      <c r="Q2934" s="185">
        <v>4792.8379999999997</v>
      </c>
      <c r="R2934" s="185">
        <v>4814.4650000000001</v>
      </c>
      <c r="S2934" s="185">
        <v>4789.9979999999996</v>
      </c>
      <c r="T2934" s="185">
        <v>4811.7950000000001</v>
      </c>
      <c r="U2934" s="185">
        <v>4893.8209999999999</v>
      </c>
      <c r="V2934" s="185">
        <v>5350.1480000000001</v>
      </c>
      <c r="W2934" s="185">
        <v>5633.8469999999998</v>
      </c>
      <c r="X2934" s="185">
        <v>5526.6940000000004</v>
      </c>
      <c r="Y2934" s="185">
        <v>5264.1270000000004</v>
      </c>
      <c r="Z2934" s="185">
        <v>4981.51</v>
      </c>
      <c r="AA2934" s="185">
        <v>4644.6130000000003</v>
      </c>
      <c r="AB2934" s="186">
        <v>110784.367</v>
      </c>
      <c r="AC2934" s="18" t="str">
        <f t="shared" si="90"/>
        <v>ok</v>
      </c>
      <c r="AE2934" s="19">
        <f t="shared" si="92"/>
        <v>5477.9550000000017</v>
      </c>
      <c r="AF2934" s="20">
        <v>459.11999999999989</v>
      </c>
      <c r="AH2934" s="121"/>
    </row>
    <row r="2935" spans="2:35" ht="14.4" thickTop="1" thickBot="1" x14ac:dyDescent="0.3">
      <c r="B2935" s="12">
        <v>42381</v>
      </c>
      <c r="C2935" s="128" t="s">
        <v>11</v>
      </c>
      <c r="D2935" s="185">
        <v>4379.6419999999998</v>
      </c>
      <c r="E2935" s="185">
        <v>4268.1440000000002</v>
      </c>
      <c r="F2935" s="185">
        <v>4187.4840000000004</v>
      </c>
      <c r="G2935" s="185">
        <v>4164.1850000000004</v>
      </c>
      <c r="H2935" s="185">
        <v>4148.451</v>
      </c>
      <c r="I2935" s="185">
        <v>4315.8919999999998</v>
      </c>
      <c r="J2935" s="185">
        <v>4542.8519999999999</v>
      </c>
      <c r="K2935" s="185">
        <v>4635.5709999999999</v>
      </c>
      <c r="L2935" s="185">
        <v>4661.6719999999996</v>
      </c>
      <c r="M2935" s="185">
        <v>4816.2730000000001</v>
      </c>
      <c r="N2935" s="185">
        <v>4835.8040000000001</v>
      </c>
      <c r="O2935" s="185">
        <v>4909.8829999999998</v>
      </c>
      <c r="P2935" s="185">
        <v>4967.8159999999998</v>
      </c>
      <c r="Q2935" s="185">
        <v>4992.8620000000001</v>
      </c>
      <c r="R2935" s="185">
        <v>4989.2700000000004</v>
      </c>
      <c r="S2935" s="185">
        <v>4964.634</v>
      </c>
      <c r="T2935" s="185">
        <v>4970.17</v>
      </c>
      <c r="U2935" s="185">
        <v>5093.5370000000003</v>
      </c>
      <c r="V2935" s="185">
        <v>5515.701</v>
      </c>
      <c r="W2935" s="185">
        <v>5691.0659999999998</v>
      </c>
      <c r="X2935" s="185">
        <v>5591.1580000000004</v>
      </c>
      <c r="Y2935" s="185">
        <v>5252.9549999999999</v>
      </c>
      <c r="Z2935" s="185">
        <v>4942.134</v>
      </c>
      <c r="AA2935" s="185">
        <v>4663.2439999999997</v>
      </c>
      <c r="AB2935" s="186">
        <v>115500.4</v>
      </c>
      <c r="AC2935" s="18" t="str">
        <f t="shared" si="90"/>
        <v>ok</v>
      </c>
      <c r="AE2935" s="19">
        <f t="shared" si="92"/>
        <v>4716.0329999999958</v>
      </c>
      <c r="AF2935" s="20">
        <v>459.64000000000016</v>
      </c>
      <c r="AH2935" s="121"/>
    </row>
    <row r="2936" spans="2:35" ht="14.4" thickTop="1" thickBot="1" x14ac:dyDescent="0.3">
      <c r="B2936" s="12">
        <v>42382</v>
      </c>
      <c r="C2936" s="128" t="s">
        <v>12</v>
      </c>
      <c r="D2936" s="185">
        <v>4390.2510000000002</v>
      </c>
      <c r="E2936" s="185">
        <v>4378.3969999999999</v>
      </c>
      <c r="F2936" s="185">
        <v>4316.6419999999998</v>
      </c>
      <c r="G2936" s="185">
        <v>4156.5379999999996</v>
      </c>
      <c r="H2936" s="185">
        <v>4139.8019999999997</v>
      </c>
      <c r="I2936" s="185">
        <v>4273.4960000000001</v>
      </c>
      <c r="J2936" s="185">
        <v>4545.1580000000004</v>
      </c>
      <c r="K2936" s="185">
        <v>4668.0159999999996</v>
      </c>
      <c r="L2936" s="185">
        <v>4692.5209999999997</v>
      </c>
      <c r="M2936" s="185">
        <v>4820.5450000000001</v>
      </c>
      <c r="N2936" s="185">
        <v>4909.3339999999998</v>
      </c>
      <c r="O2936" s="185">
        <v>4939.5910000000003</v>
      </c>
      <c r="P2936" s="185">
        <v>4925.5060000000003</v>
      </c>
      <c r="Q2936" s="185">
        <v>4943.7169999999996</v>
      </c>
      <c r="R2936" s="185">
        <v>4914.9110000000001</v>
      </c>
      <c r="S2936" s="185">
        <v>4910.6289999999999</v>
      </c>
      <c r="T2936" s="185">
        <v>4899.4610000000002</v>
      </c>
      <c r="U2936" s="185">
        <v>5034.0569999999998</v>
      </c>
      <c r="V2936" s="185">
        <v>5394.4290000000001</v>
      </c>
      <c r="W2936" s="185">
        <v>5578.5349999999999</v>
      </c>
      <c r="X2936" s="185">
        <v>5426.6229999999996</v>
      </c>
      <c r="Y2936" s="185">
        <v>5179.1369999999997</v>
      </c>
      <c r="Z2936" s="185">
        <v>4846.2640000000001</v>
      </c>
      <c r="AA2936" s="185">
        <v>4599.7439999999997</v>
      </c>
      <c r="AB2936" s="186">
        <v>114883.304</v>
      </c>
      <c r="AC2936" s="18" t="str">
        <f t="shared" si="90"/>
        <v>ok</v>
      </c>
      <c r="AE2936" s="19">
        <f t="shared" si="92"/>
        <v>-617.09599999999045</v>
      </c>
      <c r="AF2936" s="20">
        <v>439.50000000000006</v>
      </c>
      <c r="AH2936" s="121"/>
    </row>
    <row r="2937" spans="2:35" ht="14.4" thickTop="1" thickBot="1" x14ac:dyDescent="0.3">
      <c r="B2937" s="12">
        <v>42383</v>
      </c>
      <c r="C2937" s="128" t="s">
        <v>13</v>
      </c>
      <c r="D2937" s="185">
        <v>4314.933</v>
      </c>
      <c r="E2937" s="185">
        <v>4227.3959999999997</v>
      </c>
      <c r="F2937" s="185">
        <v>4134.8770000000004</v>
      </c>
      <c r="G2937" s="185">
        <v>4109.2489999999998</v>
      </c>
      <c r="H2937" s="185">
        <v>4137.9989999999998</v>
      </c>
      <c r="I2937" s="185">
        <v>4294.1949999999997</v>
      </c>
      <c r="J2937" s="185">
        <v>4526.2039999999997</v>
      </c>
      <c r="K2937" s="185">
        <v>4534.5020000000004</v>
      </c>
      <c r="L2937" s="185">
        <v>4543.5039999999999</v>
      </c>
      <c r="M2937" s="185">
        <v>4711.7839999999997</v>
      </c>
      <c r="N2937" s="185">
        <v>4837.7129999999997</v>
      </c>
      <c r="O2937" s="185">
        <v>4906.6400000000003</v>
      </c>
      <c r="P2937" s="185">
        <v>4820.0870000000004</v>
      </c>
      <c r="Q2937" s="185">
        <v>4916.4390000000003</v>
      </c>
      <c r="R2937" s="185">
        <v>4912.4870000000001</v>
      </c>
      <c r="S2937" s="185">
        <v>4963.7259999999997</v>
      </c>
      <c r="T2937" s="185">
        <v>4988.6149999999998</v>
      </c>
      <c r="U2937" s="185">
        <v>5015.442</v>
      </c>
      <c r="V2937" s="185">
        <v>5385.4409999999998</v>
      </c>
      <c r="W2937" s="185">
        <v>5760.2820000000002</v>
      </c>
      <c r="X2937" s="185">
        <v>5643.8029999999999</v>
      </c>
      <c r="Y2937" s="185">
        <v>5409.6930000000002</v>
      </c>
      <c r="Z2937" s="185">
        <v>5135.9009999999998</v>
      </c>
      <c r="AA2937" s="185">
        <v>4870.8919999999998</v>
      </c>
      <c r="AB2937" s="186">
        <v>115101.804</v>
      </c>
      <c r="AC2937" s="18" t="str">
        <f t="shared" si="90"/>
        <v>ok</v>
      </c>
      <c r="AE2937" s="19">
        <f t="shared" si="92"/>
        <v>218.5</v>
      </c>
      <c r="AF2937" s="20">
        <v>465.77000000000004</v>
      </c>
      <c r="AH2937" s="121"/>
    </row>
    <row r="2938" spans="2:35" ht="14.4" thickTop="1" thickBot="1" x14ac:dyDescent="0.3">
      <c r="B2938" s="12">
        <v>42384</v>
      </c>
      <c r="C2938" s="128" t="s">
        <v>14</v>
      </c>
      <c r="D2938" s="185">
        <v>4628.8739999999998</v>
      </c>
      <c r="E2938" s="185">
        <v>4426.1390000000001</v>
      </c>
      <c r="F2938" s="185">
        <v>4353.9309999999996</v>
      </c>
      <c r="G2938" s="185">
        <v>4242.9480000000003</v>
      </c>
      <c r="H2938" s="185">
        <v>4301.4780000000001</v>
      </c>
      <c r="I2938" s="185">
        <v>4407.8599999999997</v>
      </c>
      <c r="J2938" s="185">
        <v>4596.9009999999998</v>
      </c>
      <c r="K2938" s="185">
        <v>4621.3490000000002</v>
      </c>
      <c r="L2938" s="185">
        <v>4643.2830000000004</v>
      </c>
      <c r="M2938" s="185">
        <v>4769.7079999999996</v>
      </c>
      <c r="N2938" s="185">
        <v>4886.7929999999997</v>
      </c>
      <c r="O2938" s="185">
        <v>5028.0810000000001</v>
      </c>
      <c r="P2938" s="185">
        <v>5104.5190000000002</v>
      </c>
      <c r="Q2938" s="185">
        <v>5084.0780000000004</v>
      </c>
      <c r="R2938" s="185">
        <v>5087.7749999999996</v>
      </c>
      <c r="S2938" s="185">
        <v>5105.2460000000001</v>
      </c>
      <c r="T2938" s="185">
        <v>5094.7529999999997</v>
      </c>
      <c r="U2938" s="185">
        <v>5151.4859999999999</v>
      </c>
      <c r="V2938" s="185">
        <v>5361.7929999999997</v>
      </c>
      <c r="W2938" s="185">
        <v>5823.9560000000001</v>
      </c>
      <c r="X2938" s="185">
        <v>5733.2550000000001</v>
      </c>
      <c r="Y2938" s="185">
        <v>5527.4250000000002</v>
      </c>
      <c r="Z2938" s="185">
        <v>5214.5910000000003</v>
      </c>
      <c r="AA2938" s="185">
        <v>5020.8360000000002</v>
      </c>
      <c r="AB2938" s="186">
        <v>118217.058</v>
      </c>
      <c r="AC2938" s="18" t="str">
        <f t="shared" si="90"/>
        <v>ok</v>
      </c>
      <c r="AE2938" s="19">
        <f t="shared" si="92"/>
        <v>3115.2540000000008</v>
      </c>
      <c r="AF2938" s="20">
        <v>490.69999999999993</v>
      </c>
      <c r="AH2938" s="121"/>
      <c r="AI2938" s="120"/>
    </row>
    <row r="2939" spans="2:35" ht="14.4" thickTop="1" thickBot="1" x14ac:dyDescent="0.3">
      <c r="B2939" s="12">
        <v>42385</v>
      </c>
      <c r="C2939" s="128" t="s">
        <v>15</v>
      </c>
      <c r="D2939" s="185">
        <v>4769.0069999999996</v>
      </c>
      <c r="E2939" s="185">
        <v>4550.5460000000003</v>
      </c>
      <c r="F2939" s="185">
        <v>4401.8</v>
      </c>
      <c r="G2939" s="185">
        <v>4377.2870000000003</v>
      </c>
      <c r="H2939" s="185">
        <v>4343.991</v>
      </c>
      <c r="I2939" s="185">
        <v>4390.3810000000003</v>
      </c>
      <c r="J2939" s="185">
        <v>4443.0219999999999</v>
      </c>
      <c r="K2939" s="185">
        <v>4442.6379999999999</v>
      </c>
      <c r="L2939" s="185">
        <v>4454.5630000000001</v>
      </c>
      <c r="M2939" s="185">
        <v>4646.1930000000002</v>
      </c>
      <c r="N2939" s="185">
        <v>4829.2629999999999</v>
      </c>
      <c r="O2939" s="185">
        <v>4905.6059999999998</v>
      </c>
      <c r="P2939" s="185">
        <v>5000.5919999999996</v>
      </c>
      <c r="Q2939" s="185">
        <v>4994.3900000000003</v>
      </c>
      <c r="R2939" s="185">
        <v>4937.5280000000002</v>
      </c>
      <c r="S2939" s="185">
        <v>4907.1139999999996</v>
      </c>
      <c r="T2939" s="185">
        <v>4935.1729999999998</v>
      </c>
      <c r="U2939" s="185">
        <v>4964.4589999999998</v>
      </c>
      <c r="V2939" s="185">
        <v>5542.8019999999997</v>
      </c>
      <c r="W2939" s="185">
        <v>5751.098</v>
      </c>
      <c r="X2939" s="185">
        <v>5595.875</v>
      </c>
      <c r="Y2939" s="185">
        <v>5479.509</v>
      </c>
      <c r="Z2939" s="185">
        <v>5243.6980000000003</v>
      </c>
      <c r="AA2939" s="185">
        <v>5054.4210000000003</v>
      </c>
      <c r="AB2939" s="186">
        <v>116960.95600000001</v>
      </c>
      <c r="AC2939" s="18" t="str">
        <f t="shared" si="90"/>
        <v>ok</v>
      </c>
      <c r="AE2939" s="19">
        <f t="shared" si="92"/>
        <v>-1256.101999999999</v>
      </c>
      <c r="AF2939" s="20">
        <v>505.55</v>
      </c>
      <c r="AH2939" s="121"/>
    </row>
    <row r="2940" spans="2:35" ht="14.4" thickTop="1" thickBot="1" x14ac:dyDescent="0.3">
      <c r="B2940" s="12">
        <v>42386</v>
      </c>
      <c r="C2940" s="128" t="s">
        <v>16</v>
      </c>
      <c r="D2940" s="185">
        <v>4729.8220000000001</v>
      </c>
      <c r="E2940" s="185">
        <v>4481.7380000000003</v>
      </c>
      <c r="F2940" s="185">
        <v>4318.3580000000002</v>
      </c>
      <c r="G2940" s="185">
        <v>4270.7719999999999</v>
      </c>
      <c r="H2940" s="185">
        <v>4244.2870000000003</v>
      </c>
      <c r="I2940" s="185">
        <v>4193.348</v>
      </c>
      <c r="J2940" s="185">
        <v>4183.6959999999999</v>
      </c>
      <c r="K2940" s="185">
        <v>4060.4639999999999</v>
      </c>
      <c r="L2940" s="185">
        <v>4127.3559999999998</v>
      </c>
      <c r="M2940" s="185">
        <v>4216.9539999999997</v>
      </c>
      <c r="N2940" s="185">
        <v>4305.5</v>
      </c>
      <c r="O2940" s="185">
        <v>4325.1809999999996</v>
      </c>
      <c r="P2940" s="185">
        <v>4345.3220000000001</v>
      </c>
      <c r="Q2940" s="185">
        <v>4336.9129999999996</v>
      </c>
      <c r="R2940" s="185">
        <v>4322.933</v>
      </c>
      <c r="S2940" s="185">
        <v>4260.951</v>
      </c>
      <c r="T2940" s="185">
        <v>4275.1890000000003</v>
      </c>
      <c r="U2940" s="185">
        <v>4414.7049999999999</v>
      </c>
      <c r="V2940" s="185">
        <v>4995.0240000000003</v>
      </c>
      <c r="W2940" s="185">
        <v>5444.83</v>
      </c>
      <c r="X2940" s="185">
        <v>5384.2759999999998</v>
      </c>
      <c r="Y2940" s="185">
        <v>5222.33</v>
      </c>
      <c r="Z2940" s="185">
        <v>4793.8339999999998</v>
      </c>
      <c r="AA2940" s="185">
        <v>4409.5450000000001</v>
      </c>
      <c r="AB2940" s="186">
        <v>107663.32799999999</v>
      </c>
      <c r="AC2940" s="18" t="str">
        <f t="shared" si="90"/>
        <v>ok</v>
      </c>
      <c r="AE2940" s="19">
        <f t="shared" si="92"/>
        <v>-9297.6280000000115</v>
      </c>
      <c r="AF2940" s="20">
        <v>491.51000000000005</v>
      </c>
      <c r="AH2940" s="121"/>
      <c r="AI2940" s="21"/>
    </row>
    <row r="2941" spans="2:35" ht="14.4" thickTop="1" thickBot="1" x14ac:dyDescent="0.3">
      <c r="B2941" s="12">
        <v>42387</v>
      </c>
      <c r="C2941" s="128" t="s">
        <v>17</v>
      </c>
      <c r="D2941" s="185">
        <v>4213.2259999999997</v>
      </c>
      <c r="E2941" s="185">
        <v>4074.163</v>
      </c>
      <c r="F2941" s="185">
        <v>4001.9639999999999</v>
      </c>
      <c r="G2941" s="185">
        <v>3945.6469999999999</v>
      </c>
      <c r="H2941" s="185">
        <v>3953.5160000000001</v>
      </c>
      <c r="I2941" s="185">
        <v>4048.9659999999999</v>
      </c>
      <c r="J2941" s="185">
        <v>4387.7190000000001</v>
      </c>
      <c r="K2941" s="185">
        <v>4435.96</v>
      </c>
      <c r="L2941" s="185">
        <v>4530.9440000000004</v>
      </c>
      <c r="M2941" s="185">
        <v>4643.2030000000004</v>
      </c>
      <c r="N2941" s="185">
        <v>4799.6409999999996</v>
      </c>
      <c r="O2941" s="185">
        <v>4829.2110000000002</v>
      </c>
      <c r="P2941" s="185">
        <v>4842.7950000000001</v>
      </c>
      <c r="Q2941" s="185">
        <v>4899.42</v>
      </c>
      <c r="R2941" s="185">
        <v>4812.8</v>
      </c>
      <c r="S2941" s="185">
        <v>4840.5680000000002</v>
      </c>
      <c r="T2941" s="185">
        <v>4844.6980000000003</v>
      </c>
      <c r="U2941" s="185">
        <v>4952.0940000000001</v>
      </c>
      <c r="V2941" s="185">
        <v>5357.1589999999997</v>
      </c>
      <c r="W2941" s="185">
        <v>5608.7820000000002</v>
      </c>
      <c r="X2941" s="185">
        <v>5460.0190000000002</v>
      </c>
      <c r="Y2941" s="185">
        <v>5235.2830000000004</v>
      </c>
      <c r="Z2941" s="185">
        <v>4877.6289999999999</v>
      </c>
      <c r="AA2941" s="185">
        <v>4550.3620000000001</v>
      </c>
      <c r="AB2941" s="186">
        <v>112145.769</v>
      </c>
      <c r="AC2941" s="18" t="str">
        <f t="shared" si="90"/>
        <v>ok</v>
      </c>
      <c r="AE2941" s="19">
        <f t="shared" si="92"/>
        <v>4482.4410000000062</v>
      </c>
      <c r="AF2941" s="20">
        <v>451.59999999999997</v>
      </c>
      <c r="AH2941" s="121">
        <f>AB2941-AB2940</f>
        <v>4482.4410000000062</v>
      </c>
    </row>
    <row r="2942" spans="2:35" ht="14.4" thickTop="1" thickBot="1" x14ac:dyDescent="0.3">
      <c r="B2942" s="12">
        <v>42388</v>
      </c>
      <c r="C2942" s="128" t="s">
        <v>11</v>
      </c>
      <c r="D2942" s="185">
        <v>4316.576</v>
      </c>
      <c r="E2942" s="185">
        <v>4138.0910000000003</v>
      </c>
      <c r="F2942" s="185">
        <v>4090.6280000000002</v>
      </c>
      <c r="G2942" s="185">
        <v>4066.1759999999999</v>
      </c>
      <c r="H2942" s="185">
        <v>4085.7359999999999</v>
      </c>
      <c r="I2942" s="185">
        <v>4231.9560000000001</v>
      </c>
      <c r="J2942" s="185">
        <v>4491.0079999999998</v>
      </c>
      <c r="K2942" s="185">
        <v>4548.6099999999997</v>
      </c>
      <c r="L2942" s="185">
        <v>4591.07</v>
      </c>
      <c r="M2942" s="185">
        <v>4712.0339999999997</v>
      </c>
      <c r="N2942" s="185">
        <v>4741.9470000000001</v>
      </c>
      <c r="O2942" s="185">
        <v>4678.7939999999999</v>
      </c>
      <c r="P2942" s="185">
        <v>4853.4120000000003</v>
      </c>
      <c r="Q2942" s="185">
        <v>4851.232</v>
      </c>
      <c r="R2942" s="185">
        <v>4856.5780000000004</v>
      </c>
      <c r="S2942" s="185">
        <v>4865.7929999999997</v>
      </c>
      <c r="T2942" s="185">
        <v>4882.7960000000003</v>
      </c>
      <c r="U2942" s="185">
        <v>4981.576</v>
      </c>
      <c r="V2942" s="185">
        <v>5423.2650000000003</v>
      </c>
      <c r="W2942" s="185">
        <v>5684.4009999999998</v>
      </c>
      <c r="X2942" s="185">
        <v>5563.5770000000002</v>
      </c>
      <c r="Y2942" s="185">
        <v>5302.009</v>
      </c>
      <c r="Z2942" s="185">
        <v>4941.4780000000001</v>
      </c>
      <c r="AA2942" s="185">
        <v>4614.3559999999998</v>
      </c>
      <c r="AB2942" s="186">
        <v>113513.099</v>
      </c>
      <c r="AC2942" s="18" t="str">
        <f t="shared" si="90"/>
        <v>ok</v>
      </c>
      <c r="AE2942" s="19">
        <f t="shared" si="92"/>
        <v>1367.3300000000017</v>
      </c>
      <c r="AF2942" s="20">
        <v>450.21</v>
      </c>
      <c r="AH2942" s="121"/>
    </row>
    <row r="2943" spans="2:35" ht="14.4" thickTop="1" thickBot="1" x14ac:dyDescent="0.3">
      <c r="B2943" s="12">
        <v>42389</v>
      </c>
      <c r="C2943" s="128" t="s">
        <v>12</v>
      </c>
      <c r="D2943" s="185">
        <v>4403.7550000000001</v>
      </c>
      <c r="E2943" s="185">
        <v>4222.884</v>
      </c>
      <c r="F2943" s="185">
        <v>4150.6589999999997</v>
      </c>
      <c r="G2943" s="185">
        <v>4112.4650000000001</v>
      </c>
      <c r="H2943" s="185">
        <v>4129.683</v>
      </c>
      <c r="I2943" s="185">
        <v>4304.3329999999996</v>
      </c>
      <c r="J2943" s="185">
        <v>4591.5789999999997</v>
      </c>
      <c r="K2943" s="185">
        <v>4609.78</v>
      </c>
      <c r="L2943" s="185">
        <v>4662.8540000000003</v>
      </c>
      <c r="M2943" s="185">
        <v>4763</v>
      </c>
      <c r="N2943" s="185">
        <v>4854.0370000000003</v>
      </c>
      <c r="O2943" s="185">
        <v>4779.0640000000003</v>
      </c>
      <c r="P2943" s="185">
        <v>4923.884</v>
      </c>
      <c r="Q2943" s="185">
        <v>4943.9210000000003</v>
      </c>
      <c r="R2943" s="185">
        <v>4954.8130000000001</v>
      </c>
      <c r="S2943" s="185">
        <v>4911.5720000000001</v>
      </c>
      <c r="T2943" s="185">
        <v>4944.75</v>
      </c>
      <c r="U2943" s="185">
        <v>5005.82</v>
      </c>
      <c r="V2943" s="185">
        <v>5369.3729999999996</v>
      </c>
      <c r="W2943" s="185">
        <v>5689.893</v>
      </c>
      <c r="X2943" s="185">
        <v>5598.6639999999998</v>
      </c>
      <c r="Y2943" s="185">
        <v>5333.24</v>
      </c>
      <c r="Z2943" s="185">
        <v>5004.1620000000003</v>
      </c>
      <c r="AA2943" s="185">
        <v>4731.826</v>
      </c>
      <c r="AB2943" s="186">
        <v>114996.011</v>
      </c>
      <c r="AC2943" s="18" t="str">
        <f t="shared" si="90"/>
        <v>ok</v>
      </c>
      <c r="AE2943" s="19">
        <f t="shared" si="92"/>
        <v>1482.9119999999966</v>
      </c>
      <c r="AF2943" s="20">
        <v>456.67999999999989</v>
      </c>
      <c r="AH2943" s="121"/>
    </row>
    <row r="2944" spans="2:35" ht="14.4" thickTop="1" thickBot="1" x14ac:dyDescent="0.3">
      <c r="B2944" s="12">
        <v>42390</v>
      </c>
      <c r="C2944" s="128" t="s">
        <v>13</v>
      </c>
      <c r="D2944" s="185">
        <v>4485.8230000000003</v>
      </c>
      <c r="E2944" s="185">
        <v>4332.4309999999996</v>
      </c>
      <c r="F2944" s="185">
        <v>4212.884</v>
      </c>
      <c r="G2944" s="185">
        <v>4173.3140000000003</v>
      </c>
      <c r="H2944" s="185">
        <v>4216.8789999999999</v>
      </c>
      <c r="I2944" s="185">
        <v>4340.491</v>
      </c>
      <c r="J2944" s="185">
        <v>4588.8940000000002</v>
      </c>
      <c r="K2944" s="185">
        <v>4592.88</v>
      </c>
      <c r="L2944" s="185">
        <v>4613.8770000000004</v>
      </c>
      <c r="M2944" s="185">
        <v>4707.5659999999998</v>
      </c>
      <c r="N2944" s="185">
        <v>4880.1289999999999</v>
      </c>
      <c r="O2944" s="185">
        <v>4929.7129999999997</v>
      </c>
      <c r="P2944" s="185">
        <v>5034.4719999999998</v>
      </c>
      <c r="Q2944" s="185">
        <v>5037.6379999999999</v>
      </c>
      <c r="R2944" s="185">
        <v>5083.6059999999998</v>
      </c>
      <c r="S2944" s="185">
        <v>5036.6350000000002</v>
      </c>
      <c r="T2944" s="185">
        <v>5036.1930000000002</v>
      </c>
      <c r="U2944" s="185">
        <v>5090.2640000000001</v>
      </c>
      <c r="V2944" s="185">
        <v>5357.2089999999998</v>
      </c>
      <c r="W2944" s="185">
        <v>5798.1260000000002</v>
      </c>
      <c r="X2944" s="185">
        <v>5749.7470000000003</v>
      </c>
      <c r="Y2944" s="185">
        <v>5427.4049999999997</v>
      </c>
      <c r="Z2944" s="185">
        <v>5125.442</v>
      </c>
      <c r="AA2944" s="185">
        <v>4892.5609999999997</v>
      </c>
      <c r="AB2944" s="186">
        <v>116744.179</v>
      </c>
      <c r="AC2944" s="18" t="str">
        <f t="shared" si="90"/>
        <v>ok</v>
      </c>
      <c r="AE2944" s="19">
        <f t="shared" si="92"/>
        <v>1748.1680000000051</v>
      </c>
      <c r="AF2944" s="20">
        <v>476.24000000000007</v>
      </c>
      <c r="AH2944" s="121"/>
    </row>
    <row r="2945" spans="2:35" ht="14.4" thickTop="1" thickBot="1" x14ac:dyDescent="0.3">
      <c r="B2945" s="12">
        <v>42391</v>
      </c>
      <c r="C2945" s="128" t="s">
        <v>14</v>
      </c>
      <c r="D2945" s="185">
        <v>4599.2190000000001</v>
      </c>
      <c r="E2945" s="185">
        <v>4382.085</v>
      </c>
      <c r="F2945" s="185">
        <v>4300.223</v>
      </c>
      <c r="G2945" s="185">
        <v>4208.4579999999996</v>
      </c>
      <c r="H2945" s="185">
        <v>4193.3339999999998</v>
      </c>
      <c r="I2945" s="185">
        <v>4318.7049999999999</v>
      </c>
      <c r="J2945" s="185">
        <v>4556.7849999999999</v>
      </c>
      <c r="K2945" s="185">
        <v>4604.3710000000001</v>
      </c>
      <c r="L2945" s="185">
        <v>4650.84</v>
      </c>
      <c r="M2945" s="185">
        <v>4772.1019999999999</v>
      </c>
      <c r="N2945" s="185">
        <v>4903.1899999999996</v>
      </c>
      <c r="O2945" s="185">
        <v>4960.8</v>
      </c>
      <c r="P2945" s="185">
        <v>4991.2070000000003</v>
      </c>
      <c r="Q2945" s="185">
        <v>4969.4260000000004</v>
      </c>
      <c r="R2945" s="185">
        <v>4982.8029999999999</v>
      </c>
      <c r="S2945" s="185">
        <v>4929.665</v>
      </c>
      <c r="T2945" s="185">
        <v>4938.0119999999997</v>
      </c>
      <c r="U2945" s="185">
        <v>4934.4719999999998</v>
      </c>
      <c r="V2945" s="185">
        <v>5222.268</v>
      </c>
      <c r="W2945" s="185">
        <v>5518.9489999999996</v>
      </c>
      <c r="X2945" s="185">
        <v>5392.3450000000003</v>
      </c>
      <c r="Y2945" s="185">
        <v>5065.6229999999996</v>
      </c>
      <c r="Z2945" s="185">
        <v>4829.875</v>
      </c>
      <c r="AA2945" s="185">
        <v>4589.866</v>
      </c>
      <c r="AB2945" s="186">
        <v>114814.62300000001</v>
      </c>
      <c r="AC2945" s="18" t="str">
        <f t="shared" si="90"/>
        <v>ok</v>
      </c>
      <c r="AE2945" s="19">
        <f t="shared" si="92"/>
        <v>-1929.5559999999969</v>
      </c>
      <c r="AF2945" s="20">
        <v>472.84999999999985</v>
      </c>
      <c r="AH2945" s="121"/>
      <c r="AI2945" s="120"/>
    </row>
    <row r="2946" spans="2:35" ht="14.4" thickTop="1" thickBot="1" x14ac:dyDescent="0.3">
      <c r="B2946" s="12">
        <v>42392</v>
      </c>
      <c r="C2946" s="128" t="s">
        <v>15</v>
      </c>
      <c r="D2946" s="185">
        <v>4376.92</v>
      </c>
      <c r="E2946" s="185">
        <v>4233.4650000000001</v>
      </c>
      <c r="F2946" s="185">
        <v>4124.0309999999999</v>
      </c>
      <c r="G2946" s="185">
        <v>4065.8409999999999</v>
      </c>
      <c r="H2946" s="185">
        <v>4008.4009999999998</v>
      </c>
      <c r="I2946" s="185">
        <v>4136.9570000000003</v>
      </c>
      <c r="J2946" s="185">
        <v>4236.4170000000004</v>
      </c>
      <c r="K2946" s="185">
        <v>4190.2389999999996</v>
      </c>
      <c r="L2946" s="185">
        <v>4380.4719999999998</v>
      </c>
      <c r="M2946" s="185">
        <v>4528.7529999999997</v>
      </c>
      <c r="N2946" s="185">
        <v>4634.0159999999996</v>
      </c>
      <c r="O2946" s="185">
        <v>4664.1570000000002</v>
      </c>
      <c r="P2946" s="185">
        <v>4666.942</v>
      </c>
      <c r="Q2946" s="185">
        <v>4667.7340000000004</v>
      </c>
      <c r="R2946" s="185">
        <v>4568.1530000000002</v>
      </c>
      <c r="S2946" s="185">
        <v>4504.9930000000004</v>
      </c>
      <c r="T2946" s="185">
        <v>4465.4719999999998</v>
      </c>
      <c r="U2946" s="185">
        <v>4530.2790000000005</v>
      </c>
      <c r="V2946" s="185">
        <v>5075.3059999999996</v>
      </c>
      <c r="W2946" s="185">
        <v>5330.2049999999999</v>
      </c>
      <c r="X2946" s="185">
        <v>5134.4459999999999</v>
      </c>
      <c r="Y2946" s="185">
        <v>4932.3360000000002</v>
      </c>
      <c r="Z2946" s="185">
        <v>4722.7920000000004</v>
      </c>
      <c r="AA2946" s="185">
        <v>4460.9430000000002</v>
      </c>
      <c r="AB2946" s="186">
        <v>108639.27</v>
      </c>
      <c r="AC2946" s="18" t="str">
        <f t="shared" si="90"/>
        <v>ok</v>
      </c>
      <c r="AE2946" s="19">
        <f t="shared" si="92"/>
        <v>-6175.3530000000028</v>
      </c>
      <c r="AF2946" s="20">
        <v>453.59999999999997</v>
      </c>
      <c r="AH2946" s="121"/>
    </row>
    <row r="2947" spans="2:35" ht="14.4" thickTop="1" thickBot="1" x14ac:dyDescent="0.3">
      <c r="B2947" s="12">
        <v>42393</v>
      </c>
      <c r="C2947" s="128" t="s">
        <v>16</v>
      </c>
      <c r="D2947" s="185">
        <v>4212.7529999999997</v>
      </c>
      <c r="E2947" s="185">
        <v>3935.9470000000001</v>
      </c>
      <c r="F2947" s="185">
        <v>3844.7840000000001</v>
      </c>
      <c r="G2947" s="185">
        <v>3837.4140000000002</v>
      </c>
      <c r="H2947" s="185">
        <v>3819.636</v>
      </c>
      <c r="I2947" s="185">
        <v>3843.8539999999998</v>
      </c>
      <c r="J2947" s="185">
        <v>3885.087</v>
      </c>
      <c r="K2947" s="185">
        <v>3833.92</v>
      </c>
      <c r="L2947" s="185">
        <v>3891.2689999999998</v>
      </c>
      <c r="M2947" s="185">
        <v>4027.3589999999999</v>
      </c>
      <c r="N2947" s="185">
        <v>4049.306</v>
      </c>
      <c r="O2947" s="185">
        <v>4171.982</v>
      </c>
      <c r="P2947" s="185">
        <v>4183.3500000000004</v>
      </c>
      <c r="Q2947" s="185">
        <v>4156.7550000000001</v>
      </c>
      <c r="R2947" s="185">
        <v>4205.0879999999997</v>
      </c>
      <c r="S2947" s="185">
        <v>4205.2650000000003</v>
      </c>
      <c r="T2947" s="185">
        <v>4202.7039999999997</v>
      </c>
      <c r="U2947" s="185">
        <v>4262.7700000000004</v>
      </c>
      <c r="V2947" s="185">
        <v>4865.3779999999997</v>
      </c>
      <c r="W2947" s="185">
        <v>5342.2910000000002</v>
      </c>
      <c r="X2947" s="185">
        <v>5298.0529999999999</v>
      </c>
      <c r="Y2947" s="185">
        <v>5089.38</v>
      </c>
      <c r="Z2947" s="185">
        <v>4659.7049999999999</v>
      </c>
      <c r="AA2947" s="185">
        <v>4255.0919999999996</v>
      </c>
      <c r="AB2947" s="186">
        <v>102079.14200000001</v>
      </c>
      <c r="AC2947" s="18" t="str">
        <f t="shared" si="90"/>
        <v>ok</v>
      </c>
      <c r="AE2947" s="19">
        <f t="shared" si="92"/>
        <v>-6560.127999999997</v>
      </c>
      <c r="AF2947" s="20">
        <v>422.58</v>
      </c>
      <c r="AH2947" s="121"/>
    </row>
    <row r="2948" spans="2:35" ht="14.4" thickTop="1" thickBot="1" x14ac:dyDescent="0.3">
      <c r="B2948" s="12">
        <v>42394</v>
      </c>
      <c r="C2948" s="128" t="s">
        <v>17</v>
      </c>
      <c r="D2948" s="185">
        <v>3983.1990000000001</v>
      </c>
      <c r="E2948" s="185">
        <v>3906.6959999999999</v>
      </c>
      <c r="F2948" s="185">
        <v>3777.93</v>
      </c>
      <c r="G2948" s="185">
        <v>3738.3490000000002</v>
      </c>
      <c r="H2948" s="185">
        <v>3788.0320000000002</v>
      </c>
      <c r="I2948" s="185">
        <v>3894.1030000000001</v>
      </c>
      <c r="J2948" s="185">
        <v>4185.3620000000001</v>
      </c>
      <c r="K2948" s="185">
        <v>4285.817</v>
      </c>
      <c r="L2948" s="185">
        <v>4298.4620000000004</v>
      </c>
      <c r="M2948" s="185">
        <v>4454.817</v>
      </c>
      <c r="N2948" s="185">
        <v>4576.5110000000004</v>
      </c>
      <c r="O2948" s="185">
        <v>4665.3630000000003</v>
      </c>
      <c r="P2948" s="185">
        <v>4713.2259999999997</v>
      </c>
      <c r="Q2948" s="185">
        <v>4741.6000000000004</v>
      </c>
      <c r="R2948" s="185">
        <v>4788.7520000000004</v>
      </c>
      <c r="S2948" s="185">
        <v>4861.5379999999996</v>
      </c>
      <c r="T2948" s="185">
        <v>4814.2839999999997</v>
      </c>
      <c r="U2948" s="185">
        <v>4874.3900000000003</v>
      </c>
      <c r="V2948" s="185">
        <v>5157.1409999999996</v>
      </c>
      <c r="W2948" s="185">
        <v>5637.5110000000004</v>
      </c>
      <c r="X2948" s="185">
        <v>5543.4520000000002</v>
      </c>
      <c r="Y2948" s="185">
        <v>5334.6409999999996</v>
      </c>
      <c r="Z2948" s="185">
        <v>4906.54</v>
      </c>
      <c r="AA2948" s="185">
        <v>4586.0360000000001</v>
      </c>
      <c r="AB2948" s="186">
        <v>109513.75199999999</v>
      </c>
      <c r="AC2948" s="18" t="str">
        <f t="shared" ref="AC2948:AC3011" si="93">IF(D2948-AB2947,"ok","error")</f>
        <v>ok</v>
      </c>
      <c r="AE2948" s="19">
        <f t="shared" si="92"/>
        <v>7434.609999999986</v>
      </c>
      <c r="AF2948" s="20">
        <v>499.99999999999994</v>
      </c>
      <c r="AH2948" s="121"/>
      <c r="AI2948" s="120"/>
    </row>
    <row r="2949" spans="2:35" ht="14.4" thickTop="1" thickBot="1" x14ac:dyDescent="0.3">
      <c r="B2949" s="12">
        <v>42395</v>
      </c>
      <c r="C2949" s="128" t="s">
        <v>11</v>
      </c>
      <c r="D2949" s="185">
        <v>4311.6229999999996</v>
      </c>
      <c r="E2949" s="185">
        <v>4200.1540000000005</v>
      </c>
      <c r="F2949" s="185">
        <v>4101.8050000000003</v>
      </c>
      <c r="G2949" s="185">
        <v>4048.1089999999999</v>
      </c>
      <c r="H2949" s="185">
        <v>4093.4769999999999</v>
      </c>
      <c r="I2949" s="185">
        <v>4252.6459999999997</v>
      </c>
      <c r="J2949" s="185">
        <v>4455.7640000000001</v>
      </c>
      <c r="K2949" s="185">
        <v>4548.7700000000004</v>
      </c>
      <c r="L2949" s="185">
        <v>4633.0259999999998</v>
      </c>
      <c r="M2949" s="185">
        <v>4711.8320000000003</v>
      </c>
      <c r="N2949" s="185">
        <v>4805.7420000000002</v>
      </c>
      <c r="O2949" s="185">
        <v>4857.32</v>
      </c>
      <c r="P2949" s="185">
        <v>4974.1750000000002</v>
      </c>
      <c r="Q2949" s="185">
        <v>5017.1080000000002</v>
      </c>
      <c r="R2949" s="185">
        <v>4984.9549999999999</v>
      </c>
      <c r="S2949" s="185">
        <v>5004.1769999999997</v>
      </c>
      <c r="T2949" s="185">
        <v>4994.3429999999998</v>
      </c>
      <c r="U2949" s="185">
        <v>5043.7079999999996</v>
      </c>
      <c r="V2949" s="185">
        <v>5352.5860000000002</v>
      </c>
      <c r="W2949" s="185">
        <v>5768.9759999999997</v>
      </c>
      <c r="X2949" s="185">
        <v>5774.6660000000002</v>
      </c>
      <c r="Y2949" s="185">
        <v>5453.3119999999999</v>
      </c>
      <c r="Z2949" s="185">
        <v>5169.4409999999998</v>
      </c>
      <c r="AA2949" s="185">
        <v>4846.37</v>
      </c>
      <c r="AB2949" s="186">
        <v>115404.08500000001</v>
      </c>
      <c r="AC2949" s="18" t="str">
        <f t="shared" si="93"/>
        <v>ok</v>
      </c>
      <c r="AE2949" s="19">
        <f t="shared" si="92"/>
        <v>5890.3330000000133</v>
      </c>
      <c r="AF2949" s="20">
        <v>499.78264186966959</v>
      </c>
      <c r="AH2949" s="121">
        <f>AB2949+6000</f>
        <v>121404.08500000001</v>
      </c>
    </row>
    <row r="2950" spans="2:35" ht="14.4" thickTop="1" thickBot="1" x14ac:dyDescent="0.3">
      <c r="B2950" s="12">
        <v>42396</v>
      </c>
      <c r="C2950" s="128" t="s">
        <v>12</v>
      </c>
      <c r="D2950" s="185">
        <v>4535.5039999999999</v>
      </c>
      <c r="E2950" s="185">
        <v>4356.8620000000001</v>
      </c>
      <c r="F2950" s="185">
        <v>4286.5940000000001</v>
      </c>
      <c r="G2950" s="185">
        <v>4218.2209999999995</v>
      </c>
      <c r="H2950" s="185">
        <v>4198.777</v>
      </c>
      <c r="I2950" s="185">
        <v>4301.3059999999996</v>
      </c>
      <c r="J2950" s="185">
        <v>4569.1869999999999</v>
      </c>
      <c r="K2950" s="185">
        <v>4595.9179999999997</v>
      </c>
      <c r="L2950" s="185">
        <v>4664.4989999999998</v>
      </c>
      <c r="M2950" s="185">
        <v>4775.098</v>
      </c>
      <c r="N2950" s="185">
        <v>4833.5680000000002</v>
      </c>
      <c r="O2950" s="185">
        <v>4932.4160000000002</v>
      </c>
      <c r="P2950" s="185">
        <v>4964.5050000000001</v>
      </c>
      <c r="Q2950" s="185">
        <v>5008.3819999999996</v>
      </c>
      <c r="R2950" s="185">
        <v>4985.58</v>
      </c>
      <c r="S2950" s="185">
        <v>4974.32</v>
      </c>
      <c r="T2950" s="185">
        <v>5021.3670000000002</v>
      </c>
      <c r="U2950" s="185">
        <v>5099.5339999999997</v>
      </c>
      <c r="V2950" s="185">
        <v>5370.4960000000001</v>
      </c>
      <c r="W2950" s="185">
        <v>5670.5029999999997</v>
      </c>
      <c r="X2950" s="185">
        <v>5548.8580000000002</v>
      </c>
      <c r="Y2950" s="185">
        <v>5238.2439999999997</v>
      </c>
      <c r="Z2950" s="185">
        <v>4923.5420000000004</v>
      </c>
      <c r="AA2950" s="185">
        <v>4577.4949999999999</v>
      </c>
      <c r="AB2950" s="186">
        <v>115650.776</v>
      </c>
      <c r="AC2950" s="18" t="str">
        <f t="shared" si="93"/>
        <v>ok</v>
      </c>
      <c r="AE2950" s="19">
        <f t="shared" si="92"/>
        <v>246.69099999999162</v>
      </c>
      <c r="AF2950" s="20">
        <v>490.00000000000017</v>
      </c>
      <c r="AH2950" s="121"/>
    </row>
    <row r="2951" spans="2:35" ht="14.4" thickTop="1" thickBot="1" x14ac:dyDescent="0.3">
      <c r="B2951" s="12">
        <v>42397</v>
      </c>
      <c r="C2951" s="128" t="s">
        <v>13</v>
      </c>
      <c r="D2951" s="185">
        <v>4346.165</v>
      </c>
      <c r="E2951" s="185">
        <v>4220.692</v>
      </c>
      <c r="F2951" s="185">
        <v>4106.4769999999999</v>
      </c>
      <c r="G2951" s="185">
        <v>4057.8690000000001</v>
      </c>
      <c r="H2951" s="185">
        <v>4114.2640000000001</v>
      </c>
      <c r="I2951" s="185">
        <v>4228.2439999999997</v>
      </c>
      <c r="J2951" s="185">
        <v>4509.308</v>
      </c>
      <c r="K2951" s="185">
        <v>4556.7929999999997</v>
      </c>
      <c r="L2951" s="185">
        <v>4626.2889999999998</v>
      </c>
      <c r="M2951" s="185">
        <v>4730.1369999999997</v>
      </c>
      <c r="N2951" s="185">
        <v>4782.4620000000004</v>
      </c>
      <c r="O2951" s="185">
        <v>4819.1289999999999</v>
      </c>
      <c r="P2951" s="185">
        <v>4852.1099999999997</v>
      </c>
      <c r="Q2951" s="185">
        <v>4804.95</v>
      </c>
      <c r="R2951" s="185">
        <v>4868.4769999999999</v>
      </c>
      <c r="S2951" s="185">
        <v>4863.585</v>
      </c>
      <c r="T2951" s="185">
        <v>4898.7960000000003</v>
      </c>
      <c r="U2951" s="185">
        <v>5001.1769999999997</v>
      </c>
      <c r="V2951" s="185">
        <v>5244.0950000000003</v>
      </c>
      <c r="W2951" s="185">
        <v>5541.14</v>
      </c>
      <c r="X2951" s="185">
        <v>5414.2740000000003</v>
      </c>
      <c r="Y2951" s="185">
        <v>5105.2839999999997</v>
      </c>
      <c r="Z2951" s="185">
        <v>4826.759</v>
      </c>
      <c r="AA2951" s="185">
        <v>4523.1139999999996</v>
      </c>
      <c r="AB2951" s="186">
        <v>113041.59</v>
      </c>
      <c r="AC2951" s="18" t="str">
        <f t="shared" si="93"/>
        <v>ok</v>
      </c>
      <c r="AE2951" s="19">
        <f t="shared" si="92"/>
        <v>-2609.1860000000015</v>
      </c>
      <c r="AF2951" s="20">
        <v>410.46999999999997</v>
      </c>
      <c r="AH2951" s="121"/>
    </row>
    <row r="2952" spans="2:35" ht="14.4" thickTop="1" thickBot="1" x14ac:dyDescent="0.3">
      <c r="B2952" s="12">
        <v>42398</v>
      </c>
      <c r="C2952" s="128" t="s">
        <v>14</v>
      </c>
      <c r="D2952" s="185">
        <v>4302.768</v>
      </c>
      <c r="E2952" s="185">
        <v>4111.3440000000001</v>
      </c>
      <c r="F2952" s="185">
        <v>4104.8100000000004</v>
      </c>
      <c r="G2952" s="185">
        <v>4073.248</v>
      </c>
      <c r="H2952" s="185">
        <v>4102.4880000000003</v>
      </c>
      <c r="I2952" s="185">
        <v>4227.875</v>
      </c>
      <c r="J2952" s="185">
        <v>4457.9970000000003</v>
      </c>
      <c r="K2952" s="185">
        <v>4511.6139999999996</v>
      </c>
      <c r="L2952" s="185">
        <v>4702.3829999999998</v>
      </c>
      <c r="M2952" s="185">
        <v>4808.6670000000004</v>
      </c>
      <c r="N2952" s="185">
        <v>4861.7190000000001</v>
      </c>
      <c r="O2952" s="185">
        <v>4917.1319999999996</v>
      </c>
      <c r="P2952" s="185">
        <v>4927.0540000000001</v>
      </c>
      <c r="Q2952" s="185">
        <v>4923.2719999999999</v>
      </c>
      <c r="R2952" s="185">
        <v>4925.5249999999996</v>
      </c>
      <c r="S2952" s="185">
        <v>4886.857</v>
      </c>
      <c r="T2952" s="185">
        <v>4891.527</v>
      </c>
      <c r="U2952" s="185">
        <v>4957.2690000000002</v>
      </c>
      <c r="V2952" s="185">
        <v>5290.915</v>
      </c>
      <c r="W2952" s="185">
        <v>5532.4359999999997</v>
      </c>
      <c r="X2952" s="185">
        <v>5399.0519999999997</v>
      </c>
      <c r="Y2952" s="185">
        <v>5091.3590000000004</v>
      </c>
      <c r="Z2952" s="185">
        <v>4830.625</v>
      </c>
      <c r="AA2952" s="185">
        <v>4542.4040000000005</v>
      </c>
      <c r="AB2952" s="186">
        <v>113380.34</v>
      </c>
      <c r="AC2952" s="18" t="str">
        <f t="shared" si="93"/>
        <v>ok</v>
      </c>
      <c r="AE2952" s="19">
        <f t="shared" si="92"/>
        <v>338.75</v>
      </c>
      <c r="AF2952" s="20">
        <v>408.95000000000005</v>
      </c>
      <c r="AH2952" s="121"/>
      <c r="AI2952" s="120"/>
    </row>
    <row r="2953" spans="2:35" ht="14.4" thickTop="1" thickBot="1" x14ac:dyDescent="0.3">
      <c r="B2953" s="12">
        <v>42399</v>
      </c>
      <c r="C2953" s="128" t="s">
        <v>15</v>
      </c>
      <c r="D2953" s="185">
        <v>4204.58</v>
      </c>
      <c r="E2953" s="185">
        <v>4103.134</v>
      </c>
      <c r="F2953" s="185">
        <v>4045.6370000000002</v>
      </c>
      <c r="G2953" s="185">
        <v>3978.1550000000002</v>
      </c>
      <c r="H2953" s="185">
        <v>4029.7750000000001</v>
      </c>
      <c r="I2953" s="185">
        <v>4115.4369999999999</v>
      </c>
      <c r="J2953" s="185">
        <v>4211.317</v>
      </c>
      <c r="K2953" s="185">
        <v>4246.0219999999999</v>
      </c>
      <c r="L2953" s="185">
        <v>4456.3909999999996</v>
      </c>
      <c r="M2953" s="185">
        <v>4516.5630000000001</v>
      </c>
      <c r="N2953" s="185">
        <v>4693.3040000000001</v>
      </c>
      <c r="O2953" s="185">
        <v>4717.05</v>
      </c>
      <c r="P2953" s="185">
        <v>4796.2979999999998</v>
      </c>
      <c r="Q2953" s="185">
        <v>4787.6090000000004</v>
      </c>
      <c r="R2953" s="185">
        <v>4686.0169999999998</v>
      </c>
      <c r="S2953" s="185">
        <v>4623.3119999999999</v>
      </c>
      <c r="T2953" s="185">
        <v>4581.2579999999998</v>
      </c>
      <c r="U2953" s="185">
        <v>4717.0129999999999</v>
      </c>
      <c r="V2953" s="185">
        <v>5250.5339999999997</v>
      </c>
      <c r="W2953" s="185">
        <v>5367.2640000000001</v>
      </c>
      <c r="X2953" s="185">
        <v>5246.5240000000003</v>
      </c>
      <c r="Y2953" s="185">
        <v>5149.63</v>
      </c>
      <c r="Z2953" s="185">
        <v>5029.42</v>
      </c>
      <c r="AA2953" s="185">
        <v>4643.8850000000002</v>
      </c>
      <c r="AB2953" s="186">
        <v>110196.129</v>
      </c>
      <c r="AC2953" s="18" t="str">
        <f t="shared" si="93"/>
        <v>ok</v>
      </c>
      <c r="AE2953" s="19">
        <f t="shared" si="92"/>
        <v>-3184.2109999999957</v>
      </c>
      <c r="AF2953" s="20">
        <v>448.73999999999984</v>
      </c>
      <c r="AH2953" s="121"/>
    </row>
    <row r="2954" spans="2:35" ht="14.4" thickTop="1" thickBot="1" x14ac:dyDescent="0.3">
      <c r="B2954" s="12">
        <v>42400</v>
      </c>
      <c r="C2954" s="128" t="s">
        <v>16</v>
      </c>
      <c r="D2954" s="185">
        <v>4242.07</v>
      </c>
      <c r="E2954" s="185">
        <v>4088.3420000000001</v>
      </c>
      <c r="F2954" s="185">
        <v>3910.7289999999998</v>
      </c>
      <c r="G2954" s="185">
        <v>3804.9450000000002</v>
      </c>
      <c r="H2954" s="185">
        <v>3696.9279999999999</v>
      </c>
      <c r="I2954" s="185">
        <v>3771.886</v>
      </c>
      <c r="J2954" s="185">
        <v>3845.38</v>
      </c>
      <c r="K2954" s="185">
        <v>3811.4110000000001</v>
      </c>
      <c r="L2954" s="185">
        <v>3844.174</v>
      </c>
      <c r="M2954" s="185">
        <v>4009.2339999999999</v>
      </c>
      <c r="N2954" s="185">
        <v>4117.3050000000003</v>
      </c>
      <c r="O2954" s="185">
        <v>4234.7280000000001</v>
      </c>
      <c r="P2954" s="185">
        <v>4279.424</v>
      </c>
      <c r="Q2954" s="185">
        <v>4341.9589999999998</v>
      </c>
      <c r="R2954" s="185">
        <v>4392.5709999999999</v>
      </c>
      <c r="S2954" s="185">
        <v>4280.8370000000004</v>
      </c>
      <c r="T2954" s="185">
        <v>4241.5209999999997</v>
      </c>
      <c r="U2954" s="185">
        <v>4221.5259999999998</v>
      </c>
      <c r="V2954" s="185">
        <v>4682.1790000000001</v>
      </c>
      <c r="W2954" s="185">
        <v>5587.6959999999999</v>
      </c>
      <c r="X2954" s="185">
        <v>5411.2960000000003</v>
      </c>
      <c r="Y2954" s="185">
        <v>5365.09</v>
      </c>
      <c r="Z2954" s="185">
        <v>4769.6970000000001</v>
      </c>
      <c r="AA2954" s="185">
        <v>4282.7969999999996</v>
      </c>
      <c r="AB2954" s="186">
        <v>103233.72500000001</v>
      </c>
      <c r="AC2954" s="18" t="str">
        <f t="shared" si="93"/>
        <v>ok</v>
      </c>
      <c r="AE2954" s="19">
        <f t="shared" si="92"/>
        <v>-6962.403999999995</v>
      </c>
      <c r="AF2954" s="20">
        <v>514.09</v>
      </c>
      <c r="AG2954" s="121">
        <f>SUM(AB2924:AB2954)</f>
        <v>3479163.628</v>
      </c>
      <c r="AH2954" s="121"/>
    </row>
    <row r="2955" spans="2:35" ht="14.4" thickTop="1" thickBot="1" x14ac:dyDescent="0.3">
      <c r="B2955" s="12">
        <v>42401</v>
      </c>
      <c r="C2955" s="128" t="s">
        <v>17</v>
      </c>
      <c r="D2955" s="188">
        <v>4208.6719999999996</v>
      </c>
      <c r="E2955" s="188">
        <v>4029.7950000000001</v>
      </c>
      <c r="F2955" s="188">
        <v>3959.0439999999999</v>
      </c>
      <c r="G2955" s="188">
        <v>3928.8719999999998</v>
      </c>
      <c r="H2955" s="189">
        <v>3935.884</v>
      </c>
      <c r="I2955" s="188">
        <v>3972.0039999999999</v>
      </c>
      <c r="J2955" s="188">
        <v>3982.32</v>
      </c>
      <c r="K2955" s="188">
        <v>3913.2359999999999</v>
      </c>
      <c r="L2955" s="188">
        <v>4041.623</v>
      </c>
      <c r="M2955" s="188">
        <v>4189.3559999999998</v>
      </c>
      <c r="N2955" s="188">
        <v>4323.9560000000001</v>
      </c>
      <c r="O2955" s="188">
        <v>4462.9390000000003</v>
      </c>
      <c r="P2955" s="188">
        <v>4564.6090000000004</v>
      </c>
      <c r="Q2955" s="188">
        <v>4645.1610000000001</v>
      </c>
      <c r="R2955" s="188">
        <v>4597.5919999999996</v>
      </c>
      <c r="S2955" s="188">
        <v>4663.0550000000003</v>
      </c>
      <c r="T2955" s="188">
        <v>4681.8879999999999</v>
      </c>
      <c r="U2955" s="188">
        <v>4618.0389999999998</v>
      </c>
      <c r="V2955" s="188">
        <v>5117.1120000000001</v>
      </c>
      <c r="W2955" s="189">
        <v>5814.1750000000002</v>
      </c>
      <c r="X2955" s="188">
        <v>5805.5389999999998</v>
      </c>
      <c r="Y2955" s="188">
        <v>5618.4309999999996</v>
      </c>
      <c r="Z2955" s="188">
        <v>5298.5839999999998</v>
      </c>
      <c r="AA2955" s="188">
        <v>4817.1419999999998</v>
      </c>
      <c r="AB2955" s="190">
        <v>109189.02800000001</v>
      </c>
      <c r="AC2955" s="18" t="str">
        <f t="shared" si="93"/>
        <v>ok</v>
      </c>
      <c r="AE2955" s="19">
        <f t="shared" si="92"/>
        <v>5955.3029999999999</v>
      </c>
      <c r="AF2955" s="20">
        <v>520.8900000000001</v>
      </c>
      <c r="AH2955" s="121"/>
    </row>
    <row r="2956" spans="2:35" ht="14.4" thickTop="1" thickBot="1" x14ac:dyDescent="0.3">
      <c r="B2956" s="12">
        <v>42402</v>
      </c>
      <c r="C2956" s="128" t="s">
        <v>11</v>
      </c>
      <c r="D2956" s="188" t="s">
        <v>32</v>
      </c>
      <c r="E2956" s="188">
        <v>4392.7950000000001</v>
      </c>
      <c r="F2956" s="188">
        <v>4301.4809999999998</v>
      </c>
      <c r="G2956" s="188">
        <v>4158.93</v>
      </c>
      <c r="H2956" s="189">
        <v>4144.8149999999996</v>
      </c>
      <c r="I2956" s="188">
        <v>4221.5450000000001</v>
      </c>
      <c r="J2956" s="188">
        <v>4509.4979999999996</v>
      </c>
      <c r="K2956" s="188">
        <v>4507.8980000000001</v>
      </c>
      <c r="L2956" s="188">
        <v>4609.5720000000001</v>
      </c>
      <c r="M2956" s="188">
        <v>4796.57</v>
      </c>
      <c r="N2956" s="188">
        <v>5057.3370000000004</v>
      </c>
      <c r="O2956" s="188">
        <v>5228.7439999999997</v>
      </c>
      <c r="P2956" s="188">
        <v>5341.3919999999998</v>
      </c>
      <c r="Q2956" s="188">
        <v>5374.9780000000001</v>
      </c>
      <c r="R2956" s="188">
        <v>5365.95</v>
      </c>
      <c r="S2956" s="188">
        <v>5414.1580000000004</v>
      </c>
      <c r="T2956" s="188">
        <v>5374.1459999999997</v>
      </c>
      <c r="U2956" s="188">
        <v>5383.8440000000001</v>
      </c>
      <c r="V2956" s="188">
        <v>5701.5569999999998</v>
      </c>
      <c r="W2956" s="189">
        <v>6183.3289999999997</v>
      </c>
      <c r="X2956" s="188">
        <v>6089.857</v>
      </c>
      <c r="Y2956" s="188">
        <v>5952.9189999999999</v>
      </c>
      <c r="Z2956" s="188">
        <v>5704.5860000000002</v>
      </c>
      <c r="AA2956" s="188">
        <v>5370.5529999999999</v>
      </c>
      <c r="AB2956" s="190">
        <v>121706.1</v>
      </c>
      <c r="AC2956" s="18" t="e">
        <f t="shared" si="93"/>
        <v>#VALUE!</v>
      </c>
      <c r="AE2956" s="19">
        <f t="shared" si="92"/>
        <v>12517.072</v>
      </c>
      <c r="AF2956" s="20">
        <v>550.70999999999992</v>
      </c>
      <c r="AH2956" s="121"/>
    </row>
    <row r="2957" spans="2:35" ht="14.4" thickTop="1" thickBot="1" x14ac:dyDescent="0.3">
      <c r="B2957" s="12">
        <v>42403</v>
      </c>
      <c r="C2957" s="128" t="s">
        <v>12</v>
      </c>
      <c r="D2957" s="188">
        <v>5086.1419999999998</v>
      </c>
      <c r="E2957" s="188">
        <v>4864.0739999999996</v>
      </c>
      <c r="F2957" s="188">
        <v>4737.6310000000003</v>
      </c>
      <c r="G2957" s="188">
        <v>4628.9269999999997</v>
      </c>
      <c r="H2957" s="189">
        <v>4672.0749999999998</v>
      </c>
      <c r="I2957" s="188">
        <v>4740.87</v>
      </c>
      <c r="J2957" s="188">
        <v>4901.7879999999996</v>
      </c>
      <c r="K2957" s="188">
        <v>4849.6980000000003</v>
      </c>
      <c r="L2957" s="188">
        <v>4877.0069999999996</v>
      </c>
      <c r="M2957" s="188">
        <v>5085.5919999999996</v>
      </c>
      <c r="N2957" s="188">
        <v>5272.86</v>
      </c>
      <c r="O2957" s="188">
        <v>5404.3109999999997</v>
      </c>
      <c r="P2957" s="188">
        <v>5439.5690000000004</v>
      </c>
      <c r="Q2957" s="188">
        <v>5440.6660000000002</v>
      </c>
      <c r="R2957" s="188">
        <v>5449.0360000000001</v>
      </c>
      <c r="S2957" s="188">
        <v>5405.3519999999999</v>
      </c>
      <c r="T2957" s="188">
        <v>5441.2449999999999</v>
      </c>
      <c r="U2957" s="188">
        <v>5439.1949999999997</v>
      </c>
      <c r="V2957" s="188">
        <v>5801.4650000000001</v>
      </c>
      <c r="W2957" s="189">
        <v>6059.41</v>
      </c>
      <c r="X2957" s="188">
        <v>5890.15</v>
      </c>
      <c r="Y2957" s="188">
        <v>5665.8810000000003</v>
      </c>
      <c r="Z2957" s="188">
        <v>5407.91</v>
      </c>
      <c r="AA2957" s="188">
        <v>5197.4030000000002</v>
      </c>
      <c r="AB2957" s="190">
        <v>125758.257</v>
      </c>
      <c r="AC2957" s="18" t="str">
        <f t="shared" si="93"/>
        <v>ok</v>
      </c>
      <c r="AE2957" s="19">
        <f t="shared" si="92"/>
        <v>4052.156999999992</v>
      </c>
      <c r="AF2957" s="20">
        <v>516.20999999999992</v>
      </c>
      <c r="AH2957" s="121"/>
    </row>
    <row r="2958" spans="2:35" ht="14.4" thickTop="1" thickBot="1" x14ac:dyDescent="0.3">
      <c r="B2958" s="12">
        <v>42404</v>
      </c>
      <c r="C2958" s="128" t="s">
        <v>13</v>
      </c>
      <c r="D2958" s="188">
        <v>4914.5959999999995</v>
      </c>
      <c r="E2958" s="188">
        <v>4765.0129999999999</v>
      </c>
      <c r="F2958" s="188">
        <v>4661.2979999999998</v>
      </c>
      <c r="G2958" s="188">
        <v>4605.8410000000003</v>
      </c>
      <c r="H2958" s="189">
        <v>4620.07</v>
      </c>
      <c r="I2958" s="188">
        <v>4762.0469999999996</v>
      </c>
      <c r="J2958" s="188">
        <v>4952.9080000000004</v>
      </c>
      <c r="K2958" s="188">
        <v>4965.1729999999998</v>
      </c>
      <c r="L2958" s="188">
        <v>5038.0209999999997</v>
      </c>
      <c r="M2958" s="188">
        <v>5209.2280000000001</v>
      </c>
      <c r="N2958" s="188">
        <v>5256.2370000000001</v>
      </c>
      <c r="O2958" s="188">
        <v>5250.0360000000001</v>
      </c>
      <c r="P2958" s="188">
        <v>5325.299</v>
      </c>
      <c r="Q2958" s="188">
        <v>5310.52</v>
      </c>
      <c r="R2958" s="188">
        <v>5290.2550000000001</v>
      </c>
      <c r="S2958" s="188">
        <v>5241.1589999999997</v>
      </c>
      <c r="T2958" s="188">
        <v>5216.0619999999999</v>
      </c>
      <c r="U2958" s="188">
        <v>5251.268</v>
      </c>
      <c r="V2958" s="188">
        <v>5605.3440000000001</v>
      </c>
      <c r="W2958" s="189">
        <v>5792.9030000000002</v>
      </c>
      <c r="X2958" s="188">
        <v>5573.8590000000004</v>
      </c>
      <c r="Y2958" s="188">
        <v>5302.0110000000004</v>
      </c>
      <c r="Z2958" s="188">
        <v>5031.1610000000001</v>
      </c>
      <c r="AA2958" s="188">
        <v>4787.4319999999998</v>
      </c>
      <c r="AB2958" s="190">
        <v>122727.74099999999</v>
      </c>
      <c r="AC2958" s="18" t="str">
        <f t="shared" si="93"/>
        <v>ok</v>
      </c>
      <c r="AE2958" s="19">
        <f t="shared" si="92"/>
        <v>-3030.5160000000033</v>
      </c>
      <c r="AF2958" s="20">
        <v>468.57</v>
      </c>
      <c r="AH2958" s="121"/>
    </row>
    <row r="2959" spans="2:35" ht="14.4" thickTop="1" thickBot="1" x14ac:dyDescent="0.3">
      <c r="B2959" s="12">
        <v>42405</v>
      </c>
      <c r="C2959" s="128" t="s">
        <v>14</v>
      </c>
      <c r="D2959" s="188">
        <v>4530.8609999999999</v>
      </c>
      <c r="E2959" s="188">
        <v>4431.3649999999998</v>
      </c>
      <c r="F2959" s="188">
        <v>4362.942</v>
      </c>
      <c r="G2959" s="188">
        <v>4332.402</v>
      </c>
      <c r="H2959" s="189">
        <v>4374.99</v>
      </c>
      <c r="I2959" s="188">
        <v>4525.3019999999997</v>
      </c>
      <c r="J2959" s="188">
        <v>4712.7160000000003</v>
      </c>
      <c r="K2959" s="188">
        <v>4843.192</v>
      </c>
      <c r="L2959" s="188">
        <v>4865.96</v>
      </c>
      <c r="M2959" s="188">
        <v>5005.5219999999999</v>
      </c>
      <c r="N2959" s="188">
        <v>5089.6180000000004</v>
      </c>
      <c r="O2959" s="188">
        <v>5202.7190000000001</v>
      </c>
      <c r="P2959" s="188">
        <v>5139.9369999999999</v>
      </c>
      <c r="Q2959" s="188">
        <v>5185.6450000000004</v>
      </c>
      <c r="R2959" s="188">
        <v>5200.8270000000002</v>
      </c>
      <c r="S2959" s="188">
        <v>5236.5460000000003</v>
      </c>
      <c r="T2959" s="188">
        <v>5186.1210000000001</v>
      </c>
      <c r="U2959" s="188">
        <v>5211.951</v>
      </c>
      <c r="V2959" s="188">
        <v>5510.5919999999996</v>
      </c>
      <c r="W2959" s="189">
        <v>5657.0529999999999</v>
      </c>
      <c r="X2959" s="188">
        <v>5479.1180000000004</v>
      </c>
      <c r="Y2959" s="188">
        <v>5259.4830000000002</v>
      </c>
      <c r="Z2959" s="188">
        <v>4980.7389999999996</v>
      </c>
      <c r="AA2959" s="188">
        <v>4782.7359999999999</v>
      </c>
      <c r="AB2959" s="190">
        <v>119108.337</v>
      </c>
      <c r="AC2959" s="18" t="str">
        <f t="shared" si="93"/>
        <v>ok</v>
      </c>
      <c r="AE2959" s="19">
        <f t="shared" si="92"/>
        <v>-3619.403999999995</v>
      </c>
      <c r="AF2959" s="20">
        <v>427.33000000000004</v>
      </c>
      <c r="AH2959" s="121"/>
    </row>
    <row r="2960" spans="2:35" ht="14.4" thickTop="1" thickBot="1" x14ac:dyDescent="0.3">
      <c r="B2960" s="12">
        <v>42406</v>
      </c>
      <c r="C2960" s="128" t="s">
        <v>15</v>
      </c>
      <c r="D2960" s="188">
        <v>4537.68</v>
      </c>
      <c r="E2960" s="188">
        <v>4427.1890000000003</v>
      </c>
      <c r="F2960" s="188">
        <v>4368.1899999999996</v>
      </c>
      <c r="G2960" s="188">
        <v>4314.3959999999997</v>
      </c>
      <c r="H2960" s="189">
        <v>4303.0510000000004</v>
      </c>
      <c r="I2960" s="188">
        <v>4389.942</v>
      </c>
      <c r="J2960" s="188">
        <v>4492.9530000000004</v>
      </c>
      <c r="K2960" s="188">
        <v>4522.5110000000004</v>
      </c>
      <c r="L2960" s="188">
        <v>4693.8249999999998</v>
      </c>
      <c r="M2960" s="188">
        <v>4894.4620000000004</v>
      </c>
      <c r="N2960" s="188">
        <v>5020.8879999999999</v>
      </c>
      <c r="O2960" s="188">
        <v>5065.5879999999997</v>
      </c>
      <c r="P2960" s="188">
        <v>5076.8059999999996</v>
      </c>
      <c r="Q2960" s="188">
        <v>5080.0690000000004</v>
      </c>
      <c r="R2960" s="188">
        <v>5005.8119999999999</v>
      </c>
      <c r="S2960" s="188">
        <v>4885.3860000000004</v>
      </c>
      <c r="T2960" s="188">
        <v>4826.848</v>
      </c>
      <c r="U2960" s="188">
        <v>4886.7150000000001</v>
      </c>
      <c r="V2960" s="188">
        <v>5264.509</v>
      </c>
      <c r="W2960" s="189">
        <v>5760.1279999999997</v>
      </c>
      <c r="X2960" s="188">
        <v>5584.9319999999998</v>
      </c>
      <c r="Y2960" s="188">
        <v>5304.7219999999998</v>
      </c>
      <c r="Z2960" s="188">
        <v>5078.1270000000004</v>
      </c>
      <c r="AA2960" s="188">
        <v>4717.7939999999999</v>
      </c>
      <c r="AB2960" s="190">
        <v>116502.523</v>
      </c>
      <c r="AC2960" s="18" t="str">
        <f t="shared" si="93"/>
        <v>ok</v>
      </c>
      <c r="AE2960" s="19">
        <f t="shared" si="92"/>
        <v>-2605.8139999999985</v>
      </c>
      <c r="AF2960" s="20">
        <v>455.13</v>
      </c>
      <c r="AH2960" s="121"/>
    </row>
    <row r="2961" spans="2:37" ht="14.4" thickTop="1" thickBot="1" x14ac:dyDescent="0.3">
      <c r="B2961" s="12">
        <v>42407</v>
      </c>
      <c r="C2961" s="128" t="s">
        <v>16</v>
      </c>
      <c r="D2961" s="188">
        <v>4394.72</v>
      </c>
      <c r="E2961" s="188">
        <v>4257.12</v>
      </c>
      <c r="F2961" s="188">
        <v>4130.1180000000004</v>
      </c>
      <c r="G2961" s="188">
        <v>4105.12</v>
      </c>
      <c r="H2961" s="189">
        <v>4071.3629999999998</v>
      </c>
      <c r="I2961" s="188">
        <v>4081.7060000000001</v>
      </c>
      <c r="J2961" s="188">
        <v>4106.1139999999996</v>
      </c>
      <c r="K2961" s="188">
        <v>4034.011</v>
      </c>
      <c r="L2961" s="188">
        <v>4196.0969999999998</v>
      </c>
      <c r="M2961" s="188">
        <v>4308.058</v>
      </c>
      <c r="N2961" s="188">
        <v>4432.4650000000001</v>
      </c>
      <c r="O2961" s="188">
        <v>4454.7449999999999</v>
      </c>
      <c r="P2961" s="188">
        <v>4452.027</v>
      </c>
      <c r="Q2961" s="188">
        <v>4422.2830000000004</v>
      </c>
      <c r="R2961" s="188">
        <v>4375.4089999999997</v>
      </c>
      <c r="S2961" s="188">
        <v>4335.8940000000002</v>
      </c>
      <c r="T2961" s="188">
        <v>4319.5029999999997</v>
      </c>
      <c r="U2961" s="188">
        <v>4433.3580000000002</v>
      </c>
      <c r="V2961" s="188">
        <v>4841.46</v>
      </c>
      <c r="W2961" s="189">
        <v>5394.991</v>
      </c>
      <c r="X2961" s="188">
        <v>5389.4059999999999</v>
      </c>
      <c r="Y2961" s="188">
        <v>5181.4070000000002</v>
      </c>
      <c r="Z2961" s="188">
        <v>4785.5129999999999</v>
      </c>
      <c r="AA2961" s="188">
        <v>4363.7719999999999</v>
      </c>
      <c r="AB2961" s="190">
        <v>106866.66</v>
      </c>
      <c r="AC2961" s="18" t="str">
        <f t="shared" si="93"/>
        <v>ok</v>
      </c>
      <c r="AE2961" s="19">
        <f t="shared" si="92"/>
        <v>-9635.8629999999976</v>
      </c>
      <c r="AF2961" s="20">
        <v>463.64</v>
      </c>
      <c r="AH2961" s="121"/>
    </row>
    <row r="2962" spans="2:37" ht="14.4" thickTop="1" thickBot="1" x14ac:dyDescent="0.3">
      <c r="B2962" s="12">
        <v>42408</v>
      </c>
      <c r="C2962" s="128" t="s">
        <v>17</v>
      </c>
      <c r="D2962" s="188">
        <v>4106.3370000000004</v>
      </c>
      <c r="E2962" s="188">
        <v>3986.5610000000001</v>
      </c>
      <c r="F2962" s="188">
        <v>3914.7080000000001</v>
      </c>
      <c r="G2962" s="188">
        <v>3904.777</v>
      </c>
      <c r="H2962" s="189">
        <v>3956.761</v>
      </c>
      <c r="I2962" s="188">
        <v>4132.1620000000003</v>
      </c>
      <c r="J2962" s="188">
        <v>4331.6959999999999</v>
      </c>
      <c r="K2962" s="188">
        <v>4374.47</v>
      </c>
      <c r="L2962" s="188">
        <v>4488.2709999999997</v>
      </c>
      <c r="M2962" s="188">
        <v>4633.3630000000003</v>
      </c>
      <c r="N2962" s="188">
        <v>4791.2650000000003</v>
      </c>
      <c r="O2962" s="188">
        <v>4866.174</v>
      </c>
      <c r="P2962" s="188">
        <v>4925.1989999999996</v>
      </c>
      <c r="Q2962" s="188">
        <v>4898.0950000000003</v>
      </c>
      <c r="R2962" s="188">
        <v>4904.5</v>
      </c>
      <c r="S2962" s="188">
        <v>4858.9859999999999</v>
      </c>
      <c r="T2962" s="188">
        <v>4880.4160000000002</v>
      </c>
      <c r="U2962" s="188">
        <v>4923.8</v>
      </c>
      <c r="V2962" s="188">
        <v>5231.3370000000004</v>
      </c>
      <c r="W2962" s="189">
        <v>5563.3370000000004</v>
      </c>
      <c r="X2962" s="188">
        <v>5424.09</v>
      </c>
      <c r="Y2962" s="188">
        <v>5057.7150000000001</v>
      </c>
      <c r="Z2962" s="188">
        <v>4707.8689999999997</v>
      </c>
      <c r="AA2962" s="188">
        <v>4335.192</v>
      </c>
      <c r="AB2962" s="190">
        <v>111197.08100000001</v>
      </c>
      <c r="AC2962" s="18" t="str">
        <f t="shared" si="93"/>
        <v>ok</v>
      </c>
      <c r="AE2962" s="19">
        <f t="shared" si="92"/>
        <v>4330.4210000000021</v>
      </c>
      <c r="AF2962" s="20">
        <v>443.60999999999996</v>
      </c>
      <c r="AH2962" s="121"/>
    </row>
    <row r="2963" spans="2:37" ht="14.4" thickTop="1" thickBot="1" x14ac:dyDescent="0.3">
      <c r="B2963" s="12">
        <v>42409</v>
      </c>
      <c r="C2963" s="128" t="s">
        <v>11</v>
      </c>
      <c r="D2963" s="188">
        <v>4087.5819999999999</v>
      </c>
      <c r="E2963" s="188">
        <v>3988.2759999999998</v>
      </c>
      <c r="F2963" s="188">
        <v>3910.614</v>
      </c>
      <c r="G2963" s="188">
        <v>3889.8960000000002</v>
      </c>
      <c r="H2963" s="189">
        <v>3898.2959999999998</v>
      </c>
      <c r="I2963" s="188">
        <v>4061.6080000000002</v>
      </c>
      <c r="J2963" s="188">
        <v>4311.0879999999997</v>
      </c>
      <c r="K2963" s="188">
        <v>4333.6509999999998</v>
      </c>
      <c r="L2963" s="188">
        <v>4435.9709999999995</v>
      </c>
      <c r="M2963" s="188">
        <v>4603.8119999999999</v>
      </c>
      <c r="N2963" s="188">
        <v>4696.5029999999997</v>
      </c>
      <c r="O2963" s="188">
        <v>4744.22</v>
      </c>
      <c r="P2963" s="188">
        <v>4847.25</v>
      </c>
      <c r="Q2963" s="188">
        <v>4774.6000000000004</v>
      </c>
      <c r="R2963" s="188">
        <v>4804.8599999999997</v>
      </c>
      <c r="S2963" s="188">
        <v>4814.3649999999998</v>
      </c>
      <c r="T2963" s="188">
        <v>4786.7349999999997</v>
      </c>
      <c r="U2963" s="188">
        <v>4826.6689999999999</v>
      </c>
      <c r="V2963" s="188">
        <v>5298.2629999999999</v>
      </c>
      <c r="W2963" s="189">
        <v>5613.0749999999998</v>
      </c>
      <c r="X2963" s="188">
        <v>5444.241</v>
      </c>
      <c r="Y2963" s="188">
        <v>5130.2669999999998</v>
      </c>
      <c r="Z2963" s="188">
        <v>4851.7340000000004</v>
      </c>
      <c r="AA2963" s="188">
        <v>4563.3280000000004</v>
      </c>
      <c r="AB2963" s="190">
        <v>110716.90399999999</v>
      </c>
      <c r="AC2963" s="18" t="str">
        <f t="shared" si="93"/>
        <v>ok</v>
      </c>
      <c r="AE2963" s="19">
        <f t="shared" si="92"/>
        <v>-480.17700000001059</v>
      </c>
      <c r="AF2963" s="20">
        <v>434.76</v>
      </c>
      <c r="AH2963" s="121"/>
    </row>
    <row r="2964" spans="2:37" ht="14.4" thickTop="1" thickBot="1" x14ac:dyDescent="0.3">
      <c r="B2964" s="12">
        <v>42410</v>
      </c>
      <c r="C2964" s="128" t="s">
        <v>12</v>
      </c>
      <c r="D2964" s="188">
        <v>4336.9390000000003</v>
      </c>
      <c r="E2964" s="188">
        <v>4204.8029999999999</v>
      </c>
      <c r="F2964" s="188">
        <v>4118.085</v>
      </c>
      <c r="G2964" s="188">
        <v>4088.8560000000002</v>
      </c>
      <c r="H2964" s="189">
        <v>4162.7870000000003</v>
      </c>
      <c r="I2964" s="188">
        <v>4268.223</v>
      </c>
      <c r="J2964" s="188">
        <v>4515.1719999999996</v>
      </c>
      <c r="K2964" s="188">
        <v>4724.3900000000003</v>
      </c>
      <c r="L2964" s="188">
        <v>4743.5680000000002</v>
      </c>
      <c r="M2964" s="188">
        <v>4860.6409999999996</v>
      </c>
      <c r="N2964" s="188">
        <v>5017.1170000000002</v>
      </c>
      <c r="O2964" s="188">
        <v>5041.17</v>
      </c>
      <c r="P2964" s="188">
        <v>5088.7780000000002</v>
      </c>
      <c r="Q2964" s="188">
        <v>5105.5469999999996</v>
      </c>
      <c r="R2964" s="188">
        <v>5039.4769999999999</v>
      </c>
      <c r="S2964" s="188">
        <v>5049.7259999999997</v>
      </c>
      <c r="T2964" s="188">
        <v>5064.1689999999999</v>
      </c>
      <c r="U2964" s="188">
        <v>5114.3670000000002</v>
      </c>
      <c r="V2964" s="188">
        <v>5463.6360000000004</v>
      </c>
      <c r="W2964" s="189">
        <v>5652.1689999999999</v>
      </c>
      <c r="X2964" s="188">
        <v>5525.6790000000001</v>
      </c>
      <c r="Y2964" s="188">
        <v>5231.1930000000002</v>
      </c>
      <c r="Z2964" s="188">
        <v>4918.7539999999999</v>
      </c>
      <c r="AA2964" s="188">
        <v>4643.2839999999997</v>
      </c>
      <c r="AB2964" s="190">
        <v>115978.53</v>
      </c>
      <c r="AC2964" s="18" t="str">
        <f t="shared" si="93"/>
        <v>ok</v>
      </c>
      <c r="AE2964" s="19">
        <f t="shared" si="92"/>
        <v>5261.6260000000038</v>
      </c>
      <c r="AF2964" s="20">
        <v>426.04</v>
      </c>
      <c r="AH2964" s="121"/>
    </row>
    <row r="2965" spans="2:37" ht="14.4" thickTop="1" thickBot="1" x14ac:dyDescent="0.3">
      <c r="B2965" s="12">
        <v>42411</v>
      </c>
      <c r="C2965" s="128" t="s">
        <v>13</v>
      </c>
      <c r="D2965" s="188">
        <v>4398.8440000000001</v>
      </c>
      <c r="E2965" s="188">
        <v>4331.4269999999997</v>
      </c>
      <c r="F2965" s="188">
        <v>4244.9549999999999</v>
      </c>
      <c r="G2965" s="188">
        <v>4183.5</v>
      </c>
      <c r="H2965" s="189">
        <v>4257.6790000000001</v>
      </c>
      <c r="I2965" s="188">
        <v>4405.32</v>
      </c>
      <c r="J2965" s="188">
        <v>4617.12</v>
      </c>
      <c r="K2965" s="188">
        <v>4643.24</v>
      </c>
      <c r="L2965" s="188">
        <v>4667.4380000000001</v>
      </c>
      <c r="M2965" s="188">
        <v>4787.6400000000003</v>
      </c>
      <c r="N2965" s="188">
        <v>4950.5659999999998</v>
      </c>
      <c r="O2965" s="188">
        <v>4962.7790000000005</v>
      </c>
      <c r="P2965" s="188">
        <v>5004.5</v>
      </c>
      <c r="Q2965" s="188">
        <v>5088.4759999999997</v>
      </c>
      <c r="R2965" s="188">
        <v>5100.9369999999999</v>
      </c>
      <c r="S2965" s="188">
        <v>5085.1909999999998</v>
      </c>
      <c r="T2965" s="188">
        <v>5110.9570000000003</v>
      </c>
      <c r="U2965" s="188">
        <v>5037.0410000000002</v>
      </c>
      <c r="V2965" s="188">
        <v>5444.9470000000001</v>
      </c>
      <c r="W2965" s="189">
        <v>5786.4480000000003</v>
      </c>
      <c r="X2965" s="188">
        <v>5624.2520000000004</v>
      </c>
      <c r="Y2965" s="188">
        <v>5355.2120000000004</v>
      </c>
      <c r="Z2965" s="188">
        <v>4992.9480000000003</v>
      </c>
      <c r="AA2965" s="188">
        <v>4740.3559999999998</v>
      </c>
      <c r="AB2965" s="190">
        <v>116821.773</v>
      </c>
      <c r="AC2965" s="18" t="str">
        <f t="shared" si="93"/>
        <v>ok</v>
      </c>
      <c r="AE2965" s="19">
        <f t="shared" si="92"/>
        <v>843.24300000000221</v>
      </c>
      <c r="AF2965" s="20">
        <v>459.99999999999977</v>
      </c>
      <c r="AH2965" s="121"/>
    </row>
    <row r="2966" spans="2:37" ht="14.4" thickTop="1" thickBot="1" x14ac:dyDescent="0.3">
      <c r="B2966" s="12">
        <v>42412</v>
      </c>
      <c r="C2966" s="128" t="s">
        <v>14</v>
      </c>
      <c r="D2966" s="188">
        <v>4445.3770000000004</v>
      </c>
      <c r="E2966" s="188">
        <v>4316.72</v>
      </c>
      <c r="F2966" s="188">
        <v>4256.6880000000001</v>
      </c>
      <c r="G2966" s="188">
        <v>4234.9930000000004</v>
      </c>
      <c r="H2966" s="189">
        <v>4273.915</v>
      </c>
      <c r="I2966" s="188">
        <v>4380.7470000000003</v>
      </c>
      <c r="J2966" s="188">
        <v>4637.9070000000002</v>
      </c>
      <c r="K2966" s="188">
        <v>4750.6880000000001</v>
      </c>
      <c r="L2966" s="188">
        <v>4741.4889999999996</v>
      </c>
      <c r="M2966" s="188">
        <v>4886.402</v>
      </c>
      <c r="N2966" s="188">
        <v>4994.3450000000003</v>
      </c>
      <c r="O2966" s="188">
        <v>5116.7240000000002</v>
      </c>
      <c r="P2966" s="188">
        <v>5144.7969999999996</v>
      </c>
      <c r="Q2966" s="188">
        <v>5077.24</v>
      </c>
      <c r="R2966" s="188">
        <v>5110.0889999999999</v>
      </c>
      <c r="S2966" s="188">
        <v>5099.8540000000003</v>
      </c>
      <c r="T2966" s="188">
        <v>5122.1059999999998</v>
      </c>
      <c r="U2966" s="188">
        <v>5172.8440000000001</v>
      </c>
      <c r="V2966" s="188">
        <v>5438.6719999999996</v>
      </c>
      <c r="W2966" s="189">
        <v>5761.826</v>
      </c>
      <c r="X2966" s="188">
        <v>5619.9920000000002</v>
      </c>
      <c r="Y2966" s="188">
        <v>5361.28</v>
      </c>
      <c r="Z2966" s="188">
        <v>5079.7669999999998</v>
      </c>
      <c r="AA2966" s="188">
        <v>4824.4780000000001</v>
      </c>
      <c r="AB2966" s="190">
        <v>117848.94</v>
      </c>
      <c r="AC2966" s="18" t="str">
        <f t="shared" si="93"/>
        <v>ok</v>
      </c>
      <c r="AE2966" s="19">
        <f t="shared" si="92"/>
        <v>1027.1670000000013</v>
      </c>
      <c r="AF2966" s="20">
        <v>456.7</v>
      </c>
      <c r="AH2966" s="121"/>
    </row>
    <row r="2967" spans="2:37" ht="14.4" thickTop="1" thickBot="1" x14ac:dyDescent="0.3">
      <c r="B2967" s="12">
        <v>42413</v>
      </c>
      <c r="C2967" s="128" t="s">
        <v>15</v>
      </c>
      <c r="D2967" s="188">
        <v>4602.7849999999999</v>
      </c>
      <c r="E2967" s="188">
        <v>4469.8729999999996</v>
      </c>
      <c r="F2967" s="188">
        <v>4372.2889999999998</v>
      </c>
      <c r="G2967" s="188">
        <v>4323.5209999999997</v>
      </c>
      <c r="H2967" s="189">
        <v>4315.491</v>
      </c>
      <c r="I2967" s="188">
        <v>4406.558</v>
      </c>
      <c r="J2967" s="188">
        <v>4455.5029999999997</v>
      </c>
      <c r="K2967" s="188">
        <v>4494.5529999999999</v>
      </c>
      <c r="L2967" s="188">
        <v>4713.7089999999998</v>
      </c>
      <c r="M2967" s="188">
        <v>4786.7</v>
      </c>
      <c r="N2967" s="188">
        <v>4988.415</v>
      </c>
      <c r="O2967" s="188">
        <v>5057.0060000000003</v>
      </c>
      <c r="P2967" s="188">
        <v>5083.2240000000002</v>
      </c>
      <c r="Q2967" s="188">
        <v>5069.97</v>
      </c>
      <c r="R2967" s="188">
        <v>4907.3</v>
      </c>
      <c r="S2967" s="188">
        <v>4866.5889999999999</v>
      </c>
      <c r="T2967" s="188">
        <v>4864.1899999999996</v>
      </c>
      <c r="U2967" s="188">
        <v>4925.0640000000003</v>
      </c>
      <c r="V2967" s="188">
        <v>5253.1149999999998</v>
      </c>
      <c r="W2967" s="189">
        <v>5792.2809999999999</v>
      </c>
      <c r="X2967" s="188">
        <v>5785.5339999999997</v>
      </c>
      <c r="Y2967" s="188">
        <v>5456.0280000000002</v>
      </c>
      <c r="Z2967" s="188">
        <v>5189.8969999999999</v>
      </c>
      <c r="AA2967" s="188">
        <v>4805.5619999999999</v>
      </c>
      <c r="AB2967" s="190">
        <v>116985.15700000001</v>
      </c>
      <c r="AC2967" s="18" t="str">
        <f t="shared" si="93"/>
        <v>ok</v>
      </c>
      <c r="AE2967" s="19">
        <f t="shared" si="92"/>
        <v>-863.78299999999581</v>
      </c>
      <c r="AF2967" s="20">
        <v>470.00000000000011</v>
      </c>
      <c r="AH2967" s="121">
        <f>AB2967+6000</f>
        <v>122985.15700000001</v>
      </c>
    </row>
    <row r="2968" spans="2:37" ht="14.4" thickTop="1" thickBot="1" x14ac:dyDescent="0.3">
      <c r="B2968" s="12">
        <v>42414</v>
      </c>
      <c r="C2968" s="128" t="s">
        <v>16</v>
      </c>
      <c r="D2968" s="188">
        <v>4456.9809999999998</v>
      </c>
      <c r="E2968" s="188">
        <v>4273.3649999999998</v>
      </c>
      <c r="F2968" s="188">
        <v>4193.9750000000004</v>
      </c>
      <c r="G2968" s="188">
        <v>4167.018</v>
      </c>
      <c r="H2968" s="189">
        <v>4108.1689999999999</v>
      </c>
      <c r="I2968" s="188">
        <v>4072.9229999999998</v>
      </c>
      <c r="J2968" s="188">
        <v>4113.549</v>
      </c>
      <c r="K2968" s="188">
        <v>4089.8809999999999</v>
      </c>
      <c r="L2968" s="188">
        <v>4134.83</v>
      </c>
      <c r="M2968" s="188">
        <v>4343.2669999999998</v>
      </c>
      <c r="N2968" s="188">
        <v>4398.4049999999997</v>
      </c>
      <c r="O2968" s="188">
        <v>4484.6210000000001</v>
      </c>
      <c r="P2968" s="188">
        <v>4518.8459999999995</v>
      </c>
      <c r="Q2968" s="188">
        <v>4542.1859999999997</v>
      </c>
      <c r="R2968" s="188">
        <v>4531.9009999999998</v>
      </c>
      <c r="S2968" s="188">
        <v>4475.8739999999998</v>
      </c>
      <c r="T2968" s="188">
        <v>4408.6549999999997</v>
      </c>
      <c r="U2968" s="188">
        <v>4403.2820000000002</v>
      </c>
      <c r="V2968" s="188">
        <v>4969.277</v>
      </c>
      <c r="W2968" s="189">
        <v>5623.4889999999996</v>
      </c>
      <c r="X2968" s="188">
        <v>5611.3239999999996</v>
      </c>
      <c r="Y2968" s="188">
        <v>5416.4549999999999</v>
      </c>
      <c r="Z2968" s="188">
        <v>4990.2209999999995</v>
      </c>
      <c r="AA2968" s="188">
        <v>4704.5990000000002</v>
      </c>
      <c r="AB2968" s="190">
        <v>109033.09299999999</v>
      </c>
      <c r="AC2968" s="18" t="str">
        <f t="shared" si="93"/>
        <v>ok</v>
      </c>
      <c r="AE2968" s="19">
        <f t="shared" si="92"/>
        <v>-7952.064000000013</v>
      </c>
      <c r="AF2968" s="20">
        <v>484.3</v>
      </c>
      <c r="AH2968" s="121"/>
      <c r="AI2968" s="21">
        <f>AB2968+6000</f>
        <v>115033.09299999999</v>
      </c>
      <c r="AK2968" s="120"/>
    </row>
    <row r="2969" spans="2:37" ht="14.4" thickTop="1" thickBot="1" x14ac:dyDescent="0.3">
      <c r="B2969" s="12">
        <v>42415</v>
      </c>
      <c r="C2969" s="128" t="s">
        <v>17</v>
      </c>
      <c r="D2969" s="188">
        <v>4427.2030000000004</v>
      </c>
      <c r="E2969" s="188">
        <v>4265.4380000000001</v>
      </c>
      <c r="F2969" s="188">
        <v>4136.1620000000003</v>
      </c>
      <c r="G2969" s="188">
        <v>4144.7079999999996</v>
      </c>
      <c r="H2969" s="189">
        <v>4122.8320000000003</v>
      </c>
      <c r="I2969" s="188">
        <v>4227.3180000000002</v>
      </c>
      <c r="J2969" s="188">
        <v>4427.3130000000001</v>
      </c>
      <c r="K2969" s="188">
        <v>4621.3950000000004</v>
      </c>
      <c r="L2969" s="188">
        <v>4681.5529999999999</v>
      </c>
      <c r="M2969" s="188">
        <v>4904.8429999999998</v>
      </c>
      <c r="N2969" s="188">
        <v>5087.9030000000002</v>
      </c>
      <c r="O2969" s="188">
        <v>5215.3779999999997</v>
      </c>
      <c r="P2969" s="188">
        <v>5226.3680000000004</v>
      </c>
      <c r="Q2969" s="188">
        <v>5296.9669999999996</v>
      </c>
      <c r="R2969" s="188">
        <v>5287.5410000000002</v>
      </c>
      <c r="S2969" s="188">
        <v>5305.8760000000002</v>
      </c>
      <c r="T2969" s="188">
        <v>5393.4939999999997</v>
      </c>
      <c r="U2969" s="188">
        <v>5356.8609999999999</v>
      </c>
      <c r="V2969" s="188">
        <v>5652.9040000000005</v>
      </c>
      <c r="W2969" s="189">
        <v>6120.5110000000004</v>
      </c>
      <c r="X2969" s="188">
        <v>5971.2640000000001</v>
      </c>
      <c r="Y2969" s="188">
        <v>5656.902</v>
      </c>
      <c r="Z2969" s="188">
        <v>5304.4070000000002</v>
      </c>
      <c r="AA2969" s="188">
        <v>5005.1080000000002</v>
      </c>
      <c r="AB2969" s="190">
        <v>119840.249</v>
      </c>
      <c r="AC2969" s="18" t="str">
        <f t="shared" si="93"/>
        <v>ok</v>
      </c>
      <c r="AE2969" s="19">
        <f t="shared" si="92"/>
        <v>10807.156000000003</v>
      </c>
      <c r="AF2969" s="20">
        <v>491.75</v>
      </c>
      <c r="AH2969" s="121"/>
      <c r="AI2969" s="120">
        <f>AB2969+6000</f>
        <v>125840.249</v>
      </c>
    </row>
    <row r="2970" spans="2:37" ht="14.4" thickTop="1" thickBot="1" x14ac:dyDescent="0.3">
      <c r="B2970" s="12">
        <v>42416</v>
      </c>
      <c r="C2970" s="128" t="s">
        <v>11</v>
      </c>
      <c r="D2970" s="188">
        <v>4756.4780000000001</v>
      </c>
      <c r="E2970" s="188">
        <v>4572.84</v>
      </c>
      <c r="F2970" s="188">
        <v>4416.9139999999998</v>
      </c>
      <c r="G2970" s="188">
        <v>4397.0460000000003</v>
      </c>
      <c r="H2970" s="189">
        <v>4373.8959999999997</v>
      </c>
      <c r="I2970" s="188">
        <v>4464.6469999999999</v>
      </c>
      <c r="J2970" s="188">
        <v>4664.3069999999998</v>
      </c>
      <c r="K2970" s="188">
        <v>4763.47</v>
      </c>
      <c r="L2970" s="188">
        <v>4812.2</v>
      </c>
      <c r="M2970" s="188">
        <v>4982.2240000000002</v>
      </c>
      <c r="N2970" s="188">
        <v>5143.7039999999997</v>
      </c>
      <c r="O2970" s="188">
        <v>5187.8379999999997</v>
      </c>
      <c r="P2970" s="188">
        <v>5292.1679999999997</v>
      </c>
      <c r="Q2970" s="188">
        <v>5297.1729999999998</v>
      </c>
      <c r="R2970" s="188">
        <v>5312.1</v>
      </c>
      <c r="S2970" s="188">
        <v>5382.81</v>
      </c>
      <c r="T2970" s="188">
        <v>5255.9380000000001</v>
      </c>
      <c r="U2970" s="188">
        <v>5209.0739999999996</v>
      </c>
      <c r="V2970" s="188">
        <v>5635.4639999999999</v>
      </c>
      <c r="W2970" s="189">
        <v>6028.1940000000004</v>
      </c>
      <c r="X2970" s="188">
        <v>5961.4650000000001</v>
      </c>
      <c r="Y2970" s="188">
        <v>5674.72</v>
      </c>
      <c r="Z2970" s="188">
        <v>5393.3</v>
      </c>
      <c r="AA2970" s="188">
        <v>5170.2089999999998</v>
      </c>
      <c r="AB2970" s="190">
        <v>122148.179</v>
      </c>
      <c r="AC2970" s="18" t="str">
        <f t="shared" si="93"/>
        <v>ok</v>
      </c>
      <c r="AE2970" s="19">
        <f t="shared" si="92"/>
        <v>2307.9300000000076</v>
      </c>
      <c r="AF2970" s="20">
        <v>503.53</v>
      </c>
      <c r="AH2970" s="121"/>
    </row>
    <row r="2971" spans="2:37" ht="14.4" thickTop="1" thickBot="1" x14ac:dyDescent="0.3">
      <c r="B2971" s="12">
        <v>42417</v>
      </c>
      <c r="C2971" s="128" t="s">
        <v>12</v>
      </c>
      <c r="D2971" s="188">
        <v>4824.4459999999999</v>
      </c>
      <c r="E2971" s="188">
        <v>4621.5200000000004</v>
      </c>
      <c r="F2971" s="188">
        <v>4481.1019999999999</v>
      </c>
      <c r="G2971" s="188">
        <v>4500.4110000000001</v>
      </c>
      <c r="H2971" s="189">
        <v>4494.5829999999996</v>
      </c>
      <c r="I2971" s="188">
        <v>4595.366</v>
      </c>
      <c r="J2971" s="188">
        <v>4839.9449999999997</v>
      </c>
      <c r="K2971" s="188">
        <v>4855.2929999999997</v>
      </c>
      <c r="L2971" s="188">
        <v>4837.9160000000002</v>
      </c>
      <c r="M2971" s="188">
        <v>5047.7190000000001</v>
      </c>
      <c r="N2971" s="188">
        <v>5190.9430000000002</v>
      </c>
      <c r="O2971" s="188">
        <v>5317.8959999999997</v>
      </c>
      <c r="P2971" s="188">
        <v>5406.19</v>
      </c>
      <c r="Q2971" s="188">
        <v>5430.0709999999999</v>
      </c>
      <c r="R2971" s="188">
        <v>5351.4139999999998</v>
      </c>
      <c r="S2971" s="188">
        <v>5377.366</v>
      </c>
      <c r="T2971" s="188">
        <v>5399.2659999999996</v>
      </c>
      <c r="U2971" s="188">
        <v>5388.2780000000002</v>
      </c>
      <c r="V2971" s="188">
        <v>5678.4750000000004</v>
      </c>
      <c r="W2971" s="189">
        <v>6069.5550000000003</v>
      </c>
      <c r="X2971" s="188">
        <v>6003.4309999999996</v>
      </c>
      <c r="Y2971" s="188">
        <v>5719.9390000000003</v>
      </c>
      <c r="Z2971" s="188">
        <v>5411.1319999999996</v>
      </c>
      <c r="AA2971" s="188">
        <v>5157.5739999999996</v>
      </c>
      <c r="AB2971" s="190">
        <v>123999.83100000001</v>
      </c>
      <c r="AC2971" s="18" t="str">
        <f t="shared" si="93"/>
        <v>ok</v>
      </c>
      <c r="AE2971" s="19">
        <f t="shared" si="92"/>
        <v>1851.6520000000019</v>
      </c>
      <c r="AF2971" s="20">
        <v>506.64</v>
      </c>
      <c r="AH2971" s="121"/>
    </row>
    <row r="2972" spans="2:37" ht="14.4" thickTop="1" thickBot="1" x14ac:dyDescent="0.3">
      <c r="B2972" s="12">
        <v>42418</v>
      </c>
      <c r="C2972" s="128" t="s">
        <v>13</v>
      </c>
      <c r="D2972" s="188">
        <v>4853.7479999999996</v>
      </c>
      <c r="E2972" s="188">
        <v>4647.5640000000003</v>
      </c>
      <c r="F2972" s="188">
        <v>4591.5559999999996</v>
      </c>
      <c r="G2972" s="188">
        <v>4469.116</v>
      </c>
      <c r="H2972" s="189">
        <v>4530.8490000000002</v>
      </c>
      <c r="I2972" s="188">
        <v>4646.9669999999996</v>
      </c>
      <c r="J2972" s="188">
        <v>4793.8410000000003</v>
      </c>
      <c r="K2972" s="188">
        <v>4813.942</v>
      </c>
      <c r="L2972" s="188">
        <v>4895.4939999999997</v>
      </c>
      <c r="M2972" s="188">
        <v>5113.8639999999996</v>
      </c>
      <c r="N2972" s="188">
        <v>5214.6980000000003</v>
      </c>
      <c r="O2972" s="188">
        <v>5288.7460000000001</v>
      </c>
      <c r="P2972" s="188">
        <v>5375.73</v>
      </c>
      <c r="Q2972" s="188">
        <v>5403.6629999999996</v>
      </c>
      <c r="R2972" s="188">
        <v>5380.6509999999998</v>
      </c>
      <c r="S2972" s="188">
        <v>5368.1270000000004</v>
      </c>
      <c r="T2972" s="188">
        <v>5420.558</v>
      </c>
      <c r="U2972" s="188">
        <v>5413.93</v>
      </c>
      <c r="V2972" s="188">
        <v>5746.7780000000002</v>
      </c>
      <c r="W2972" s="189">
        <v>6066.4650000000001</v>
      </c>
      <c r="X2972" s="188">
        <v>5907.0389999999998</v>
      </c>
      <c r="Y2972" s="188">
        <v>5664.1390000000001</v>
      </c>
      <c r="Z2972" s="188">
        <v>5386.3959999999997</v>
      </c>
      <c r="AA2972" s="188">
        <v>5179.3850000000002</v>
      </c>
      <c r="AB2972" s="190">
        <v>124173.246</v>
      </c>
      <c r="AC2972" s="18" t="str">
        <f t="shared" si="93"/>
        <v>ok</v>
      </c>
      <c r="AE2972" s="19">
        <f t="shared" si="92"/>
        <v>173.4149999999936</v>
      </c>
      <c r="AF2972" s="20">
        <v>499.81</v>
      </c>
      <c r="AH2972" s="121"/>
    </row>
    <row r="2973" spans="2:37" ht="14.4" thickTop="1" thickBot="1" x14ac:dyDescent="0.3">
      <c r="B2973" s="12">
        <v>42419</v>
      </c>
      <c r="C2973" s="128" t="s">
        <v>14</v>
      </c>
      <c r="D2973" s="188">
        <v>4796.4579999999996</v>
      </c>
      <c r="E2973" s="188">
        <v>4652.7389999999996</v>
      </c>
      <c r="F2973" s="188">
        <v>4525.4560000000001</v>
      </c>
      <c r="G2973" s="188">
        <v>4455.4780000000001</v>
      </c>
      <c r="H2973" s="189">
        <v>4511.9989999999998</v>
      </c>
      <c r="I2973" s="188">
        <v>4659.7169999999996</v>
      </c>
      <c r="J2973" s="188">
        <v>4830.6890000000003</v>
      </c>
      <c r="K2973" s="188">
        <v>4928.384</v>
      </c>
      <c r="L2973" s="188">
        <v>4943.634</v>
      </c>
      <c r="M2973" s="188">
        <v>5164.3100000000004</v>
      </c>
      <c r="N2973" s="188">
        <v>5293.24</v>
      </c>
      <c r="O2973" s="188">
        <v>5286.9319999999998</v>
      </c>
      <c r="P2973" s="188">
        <v>5468.5630000000001</v>
      </c>
      <c r="Q2973" s="188">
        <v>5457.058</v>
      </c>
      <c r="R2973" s="188">
        <v>5485.7190000000001</v>
      </c>
      <c r="S2973" s="188">
        <v>5496.1639999999998</v>
      </c>
      <c r="T2973" s="188">
        <v>5505.6310000000003</v>
      </c>
      <c r="U2973" s="188">
        <v>5492.5370000000003</v>
      </c>
      <c r="V2973" s="188">
        <v>5735.5829999999996</v>
      </c>
      <c r="W2973" s="189">
        <v>6103.1350000000002</v>
      </c>
      <c r="X2973" s="188">
        <v>5962.8109999999997</v>
      </c>
      <c r="Y2973" s="188">
        <v>5770.634</v>
      </c>
      <c r="Z2973" s="188">
        <v>5453.9780000000001</v>
      </c>
      <c r="AA2973" s="188">
        <v>5296.0609999999997</v>
      </c>
      <c r="AB2973" s="190">
        <v>125276.91</v>
      </c>
      <c r="AC2973" s="18" t="str">
        <f t="shared" si="93"/>
        <v>ok</v>
      </c>
      <c r="AE2973" s="19">
        <f t="shared" si="92"/>
        <v>1103.6640000000043</v>
      </c>
      <c r="AF2973" s="20">
        <v>518</v>
      </c>
      <c r="AH2973" s="121"/>
    </row>
    <row r="2974" spans="2:37" ht="14.4" thickTop="1" thickBot="1" x14ac:dyDescent="0.3">
      <c r="B2974" s="12">
        <v>42420</v>
      </c>
      <c r="C2974" s="128" t="s">
        <v>15</v>
      </c>
      <c r="D2974" s="188">
        <v>5021.5290000000005</v>
      </c>
      <c r="E2974" s="188">
        <v>4778.8100000000004</v>
      </c>
      <c r="F2974" s="188">
        <v>4719.4070000000002</v>
      </c>
      <c r="G2974" s="188">
        <v>4657.0690000000004</v>
      </c>
      <c r="H2974" s="189">
        <v>4601.3620000000001</v>
      </c>
      <c r="I2974" s="188">
        <v>4607.4269999999997</v>
      </c>
      <c r="J2974" s="188">
        <v>4691.3029999999999</v>
      </c>
      <c r="K2974" s="188">
        <v>4704.4110000000001</v>
      </c>
      <c r="L2974" s="188">
        <v>4910.3389999999999</v>
      </c>
      <c r="M2974" s="188">
        <v>5042.759</v>
      </c>
      <c r="N2974" s="188">
        <v>5204.17</v>
      </c>
      <c r="O2974" s="188">
        <v>5353.4380000000001</v>
      </c>
      <c r="P2974" s="188">
        <v>5369.0820000000003</v>
      </c>
      <c r="Q2974" s="188">
        <v>5365.4359999999997</v>
      </c>
      <c r="R2974" s="188">
        <v>5314.7110000000002</v>
      </c>
      <c r="S2974" s="188">
        <v>5263.4759999999997</v>
      </c>
      <c r="T2974" s="188">
        <v>5196.7299999999996</v>
      </c>
      <c r="U2974" s="188">
        <v>5215.6899999999996</v>
      </c>
      <c r="V2974" s="188">
        <v>5536.0919999999996</v>
      </c>
      <c r="W2974" s="189">
        <v>6188.5879999999997</v>
      </c>
      <c r="X2974" s="188">
        <v>6128.9889999999996</v>
      </c>
      <c r="Y2974" s="188">
        <v>5962.5889999999999</v>
      </c>
      <c r="Z2974" s="188">
        <v>5638.96</v>
      </c>
      <c r="AA2974" s="188">
        <v>5236.3969999999999</v>
      </c>
      <c r="AB2974" s="190">
        <v>124708.764</v>
      </c>
      <c r="AC2974" s="18" t="str">
        <f t="shared" si="93"/>
        <v>ok</v>
      </c>
      <c r="AE2974" s="19">
        <f t="shared" si="92"/>
        <v>-568.14600000000792</v>
      </c>
      <c r="AF2974" s="20">
        <v>515.98000000000013</v>
      </c>
      <c r="AH2974" s="121"/>
    </row>
    <row r="2975" spans="2:37" ht="14.4" thickTop="1" thickBot="1" x14ac:dyDescent="0.3">
      <c r="B2975" s="12">
        <v>42421</v>
      </c>
      <c r="C2975" s="128" t="s">
        <v>16</v>
      </c>
      <c r="D2975" s="188">
        <v>4897.0590000000002</v>
      </c>
      <c r="E2975" s="188">
        <v>4636.7520000000004</v>
      </c>
      <c r="F2975" s="188">
        <v>4561.8609999999999</v>
      </c>
      <c r="G2975" s="188">
        <v>4458.3670000000002</v>
      </c>
      <c r="H2975" s="189">
        <v>4430.9790000000003</v>
      </c>
      <c r="I2975" s="188">
        <v>4404.6040000000003</v>
      </c>
      <c r="J2975" s="188">
        <v>4352.0309999999999</v>
      </c>
      <c r="K2975" s="188">
        <v>4277.2039999999997</v>
      </c>
      <c r="L2975" s="188">
        <v>4376.2780000000002</v>
      </c>
      <c r="M2975" s="188">
        <v>4455.8509999999997</v>
      </c>
      <c r="N2975" s="188">
        <v>4596.3040000000001</v>
      </c>
      <c r="O2975" s="188">
        <v>4652.7449999999999</v>
      </c>
      <c r="P2975" s="188">
        <v>4700.0389999999998</v>
      </c>
      <c r="Q2975" s="188">
        <v>4751.0060000000003</v>
      </c>
      <c r="R2975" s="188">
        <v>4782.8909999999996</v>
      </c>
      <c r="S2975" s="188">
        <v>4770.9589999999998</v>
      </c>
      <c r="T2975" s="188">
        <v>4738.8180000000002</v>
      </c>
      <c r="U2975" s="188">
        <v>4726.5069999999996</v>
      </c>
      <c r="V2975" s="188">
        <v>5134.9319999999998</v>
      </c>
      <c r="W2975" s="189">
        <v>5798.9949999999999</v>
      </c>
      <c r="X2975" s="188">
        <v>5856.107</v>
      </c>
      <c r="Y2975" s="188">
        <v>5797.34</v>
      </c>
      <c r="Z2975" s="188">
        <v>5442.2380000000003</v>
      </c>
      <c r="AA2975" s="188">
        <v>5044.8540000000003</v>
      </c>
      <c r="AB2975" s="190">
        <v>115644.72100000001</v>
      </c>
      <c r="AC2975" s="18" t="str">
        <f t="shared" si="93"/>
        <v>ok</v>
      </c>
      <c r="AE2975" s="19">
        <f t="shared" si="92"/>
        <v>-9064.0429999999906</v>
      </c>
      <c r="AF2975" s="20">
        <v>524.01</v>
      </c>
      <c r="AH2975" s="121"/>
    </row>
    <row r="2976" spans="2:37" ht="14.4" thickTop="1" thickBot="1" x14ac:dyDescent="0.3">
      <c r="B2976" s="12">
        <v>42422</v>
      </c>
      <c r="C2976" s="128" t="s">
        <v>17</v>
      </c>
      <c r="D2976" s="188">
        <v>4767.0110000000004</v>
      </c>
      <c r="E2976" s="188">
        <v>4583.0339999999997</v>
      </c>
      <c r="F2976" s="188">
        <v>4460.2910000000002</v>
      </c>
      <c r="G2976" s="188">
        <v>4393.4409999999998</v>
      </c>
      <c r="H2976" s="189">
        <v>4365.42</v>
      </c>
      <c r="I2976" s="188">
        <v>4480.6570000000002</v>
      </c>
      <c r="J2976" s="188">
        <v>4640.5720000000001</v>
      </c>
      <c r="K2976" s="188">
        <v>4704.982</v>
      </c>
      <c r="L2976" s="188">
        <v>4852.3869999999997</v>
      </c>
      <c r="M2976" s="188">
        <v>5059.0969999999998</v>
      </c>
      <c r="N2976" s="188">
        <v>5224.4409999999998</v>
      </c>
      <c r="O2976" s="188">
        <v>5362.9920000000002</v>
      </c>
      <c r="P2976" s="188">
        <v>5383.2569999999996</v>
      </c>
      <c r="Q2976" s="188">
        <v>5492.1040000000003</v>
      </c>
      <c r="R2976" s="188">
        <v>5499.0349999999999</v>
      </c>
      <c r="S2976" s="188">
        <v>5511.4</v>
      </c>
      <c r="T2976" s="188">
        <v>5516.6019999999999</v>
      </c>
      <c r="U2976" s="188">
        <v>5501.5690000000004</v>
      </c>
      <c r="V2976" s="188">
        <v>5741.1170000000002</v>
      </c>
      <c r="W2976" s="189">
        <v>6182.6989999999996</v>
      </c>
      <c r="X2976" s="188">
        <v>6104.19</v>
      </c>
      <c r="Y2976" s="188">
        <v>5940.9189999999999</v>
      </c>
      <c r="Z2976" s="188">
        <v>5590.8729999999996</v>
      </c>
      <c r="AA2976" s="188">
        <v>5243.3609999999999</v>
      </c>
      <c r="AB2976" s="190">
        <v>124601.451</v>
      </c>
      <c r="AC2976" s="18" t="str">
        <f t="shared" si="93"/>
        <v>ok</v>
      </c>
      <c r="AE2976" s="19">
        <f t="shared" si="92"/>
        <v>8956.7299999999959</v>
      </c>
      <c r="AF2976" s="20">
        <v>528.95999999999992</v>
      </c>
      <c r="AH2976" s="121"/>
    </row>
    <row r="2977" spans="2:34" ht="14.4" thickTop="1" thickBot="1" x14ac:dyDescent="0.3">
      <c r="B2977" s="12">
        <v>42423</v>
      </c>
      <c r="C2977" s="128" t="s">
        <v>11</v>
      </c>
      <c r="D2977" s="188">
        <v>4904.652</v>
      </c>
      <c r="E2977" s="188">
        <v>4754.933</v>
      </c>
      <c r="F2977" s="188">
        <v>4569.8829999999998</v>
      </c>
      <c r="G2977" s="188">
        <v>4499.51</v>
      </c>
      <c r="H2977" s="189">
        <v>4481.3149999999996</v>
      </c>
      <c r="I2977" s="188">
        <v>4586.2169999999996</v>
      </c>
      <c r="J2977" s="188">
        <v>4723.7070000000003</v>
      </c>
      <c r="K2977" s="188">
        <v>4696.8860000000004</v>
      </c>
      <c r="L2977" s="188">
        <v>4779.375</v>
      </c>
      <c r="M2977" s="188">
        <v>4946.2870000000003</v>
      </c>
      <c r="N2977" s="188">
        <v>5108.9459999999999</v>
      </c>
      <c r="O2977" s="188">
        <v>5233.6090000000004</v>
      </c>
      <c r="P2977" s="188">
        <v>5393.8230000000003</v>
      </c>
      <c r="Q2977" s="188">
        <v>5459.7039999999997</v>
      </c>
      <c r="R2977" s="188">
        <v>5548.7250000000004</v>
      </c>
      <c r="S2977" s="188">
        <v>5568.2650000000003</v>
      </c>
      <c r="T2977" s="188">
        <v>5593.1369999999997</v>
      </c>
      <c r="U2977" s="188">
        <v>5553.2539999999999</v>
      </c>
      <c r="V2977" s="188">
        <v>5854.0950000000003</v>
      </c>
      <c r="W2977" s="189">
        <v>6374.3990000000003</v>
      </c>
      <c r="X2977" s="188">
        <v>6400.9160000000002</v>
      </c>
      <c r="Y2977" s="188">
        <v>6212.241</v>
      </c>
      <c r="Z2977" s="188">
        <v>5860.66</v>
      </c>
      <c r="AA2977" s="188">
        <v>5648.4040000000005</v>
      </c>
      <c r="AB2977" s="190">
        <v>126752.943</v>
      </c>
      <c r="AC2977" s="18" t="str">
        <f t="shared" si="93"/>
        <v>ok</v>
      </c>
      <c r="AE2977" s="19">
        <f t="shared" si="92"/>
        <v>2151.4919999999984</v>
      </c>
      <c r="AF2977" s="20">
        <v>563.16</v>
      </c>
      <c r="AH2977" s="121"/>
    </row>
    <row r="2978" spans="2:34" ht="14.4" thickTop="1" thickBot="1" x14ac:dyDescent="0.3">
      <c r="B2978" s="12">
        <v>42424</v>
      </c>
      <c r="C2978" s="128" t="s">
        <v>12</v>
      </c>
      <c r="D2978" s="188">
        <v>5364.1289999999999</v>
      </c>
      <c r="E2978" s="188">
        <v>5146.7749999999996</v>
      </c>
      <c r="F2978" s="188">
        <v>5022.03</v>
      </c>
      <c r="G2978" s="188">
        <v>4866.2939999999999</v>
      </c>
      <c r="H2978" s="189">
        <v>4824.2939999999999</v>
      </c>
      <c r="I2978" s="188">
        <v>4933.8670000000002</v>
      </c>
      <c r="J2978" s="188">
        <v>5029.777</v>
      </c>
      <c r="K2978" s="188">
        <v>4957.6040000000003</v>
      </c>
      <c r="L2978" s="188">
        <v>5003.9989999999998</v>
      </c>
      <c r="M2978" s="188">
        <v>5201.357</v>
      </c>
      <c r="N2978" s="188">
        <v>5321.3509999999997</v>
      </c>
      <c r="O2978" s="188">
        <v>5362.0159999999996</v>
      </c>
      <c r="P2978" s="188">
        <v>5460.83</v>
      </c>
      <c r="Q2978" s="188">
        <v>5396.7820000000002</v>
      </c>
      <c r="R2978" s="188">
        <v>5277.9880000000003</v>
      </c>
      <c r="S2978" s="188">
        <v>5301.232</v>
      </c>
      <c r="T2978" s="191">
        <v>5336.9340000000002</v>
      </c>
      <c r="U2978" s="191">
        <v>5358.0789999999997</v>
      </c>
      <c r="V2978" s="191">
        <v>5590.0540000000001</v>
      </c>
      <c r="W2978" s="192">
        <v>5878.9430000000002</v>
      </c>
      <c r="X2978" s="191">
        <v>5694.8860000000004</v>
      </c>
      <c r="Y2978" s="191">
        <v>5381.4709999999995</v>
      </c>
      <c r="Z2978" s="191">
        <v>5132.8789999999999</v>
      </c>
      <c r="AA2978" s="191">
        <v>4858.1229999999996</v>
      </c>
      <c r="AB2978" s="190">
        <v>125701.694</v>
      </c>
      <c r="AC2978" s="18" t="str">
        <f t="shared" si="93"/>
        <v>ok</v>
      </c>
      <c r="AE2978" s="19">
        <f t="shared" si="92"/>
        <v>-1051.2489999999962</v>
      </c>
      <c r="AF2978" s="20">
        <v>507.48</v>
      </c>
      <c r="AH2978" s="121"/>
    </row>
    <row r="2979" spans="2:34" ht="14.4" thickTop="1" thickBot="1" x14ac:dyDescent="0.3">
      <c r="B2979" s="12">
        <v>42425</v>
      </c>
      <c r="C2979" s="128" t="s">
        <v>13</v>
      </c>
      <c r="D2979" s="191">
        <v>4585.9319999999998</v>
      </c>
      <c r="E2979" s="191">
        <v>4441.8950000000004</v>
      </c>
      <c r="F2979" s="191">
        <v>4333.3029999999999</v>
      </c>
      <c r="G2979" s="191">
        <v>4291.8850000000002</v>
      </c>
      <c r="H2979" s="192">
        <v>4299.2079999999996</v>
      </c>
      <c r="I2979" s="191">
        <v>4452.7759999999998</v>
      </c>
      <c r="J2979" s="191">
        <v>4677.6719999999996</v>
      </c>
      <c r="K2979" s="191">
        <v>4752.1310000000003</v>
      </c>
      <c r="L2979" s="191">
        <v>4790.4369999999999</v>
      </c>
      <c r="M2979" s="188">
        <v>5007.3599999999997</v>
      </c>
      <c r="N2979" s="188">
        <v>5064.1899999999996</v>
      </c>
      <c r="O2979" s="188">
        <v>5134.5020000000004</v>
      </c>
      <c r="P2979" s="188">
        <v>5154.7150000000001</v>
      </c>
      <c r="Q2979" s="188">
        <v>5181.0079999999998</v>
      </c>
      <c r="R2979" s="188">
        <v>5162.4570000000003</v>
      </c>
      <c r="S2979" s="188">
        <v>5182.6989999999996</v>
      </c>
      <c r="T2979" s="188">
        <v>5260.085</v>
      </c>
      <c r="U2979" s="188">
        <v>5285.8729999999996</v>
      </c>
      <c r="V2979" s="188">
        <v>5546.4870000000001</v>
      </c>
      <c r="W2979" s="189">
        <v>5867.4949999999999</v>
      </c>
      <c r="X2979" s="188">
        <v>5712.9129999999996</v>
      </c>
      <c r="Y2979" s="188">
        <v>5426.0630000000001</v>
      </c>
      <c r="Z2979" s="188">
        <v>5056.5870000000004</v>
      </c>
      <c r="AA2979" s="188">
        <v>4778.6769999999997</v>
      </c>
      <c r="AB2979" s="190">
        <v>119446.35</v>
      </c>
      <c r="AC2979" s="18" t="str">
        <f t="shared" si="93"/>
        <v>ok</v>
      </c>
      <c r="AE2979" s="19">
        <f t="shared" si="92"/>
        <v>-6255.3439999999973</v>
      </c>
      <c r="AF2979" s="20">
        <v>451.98</v>
      </c>
      <c r="AH2979" s="121"/>
    </row>
    <row r="2980" spans="2:34" ht="14.4" thickTop="1" thickBot="1" x14ac:dyDescent="0.3">
      <c r="B2980" s="12">
        <v>42426</v>
      </c>
      <c r="C2980" s="128" t="s">
        <v>14</v>
      </c>
      <c r="D2980" s="188">
        <v>4489.4719999999998</v>
      </c>
      <c r="E2980" s="188">
        <v>4356.1049999999996</v>
      </c>
      <c r="F2980" s="188">
        <v>4303.8230000000003</v>
      </c>
      <c r="G2980" s="188">
        <v>4258.8220000000001</v>
      </c>
      <c r="H2980" s="189">
        <v>4290.8289999999997</v>
      </c>
      <c r="I2980" s="188">
        <v>4384.607</v>
      </c>
      <c r="J2980" s="188">
        <v>4568.8680000000004</v>
      </c>
      <c r="K2980" s="188">
        <v>4650.4610000000002</v>
      </c>
      <c r="L2980" s="188">
        <v>4825.0879999999997</v>
      </c>
      <c r="M2980" s="188">
        <v>4955.9059999999999</v>
      </c>
      <c r="N2980" s="188">
        <v>5021.1729999999998</v>
      </c>
      <c r="O2980" s="188">
        <v>5082.5929999999998</v>
      </c>
      <c r="P2980" s="188">
        <v>5148.0630000000001</v>
      </c>
      <c r="Q2980" s="188">
        <v>5113.0110000000004</v>
      </c>
      <c r="R2980" s="188">
        <v>5122.8900000000003</v>
      </c>
      <c r="S2980" s="188">
        <v>5093.8599999999997</v>
      </c>
      <c r="T2980" s="188">
        <v>5091.3180000000002</v>
      </c>
      <c r="U2980" s="188">
        <v>5080.78</v>
      </c>
      <c r="V2980" s="188">
        <v>5379.1030000000001</v>
      </c>
      <c r="W2980" s="189">
        <v>5725.277</v>
      </c>
      <c r="X2980" s="188">
        <v>5587.3119999999999</v>
      </c>
      <c r="Y2980" s="188">
        <v>5244.9690000000001</v>
      </c>
      <c r="Z2980" s="188">
        <v>4910.3450000000003</v>
      </c>
      <c r="AA2980" s="188">
        <v>4714.3450000000003</v>
      </c>
      <c r="AB2980" s="190">
        <v>117399.02</v>
      </c>
      <c r="AC2980" s="18" t="str">
        <f t="shared" si="93"/>
        <v>ok</v>
      </c>
      <c r="AE2980" s="19">
        <f t="shared" si="92"/>
        <v>-2047.3300000000017</v>
      </c>
      <c r="AF2980" s="20">
        <v>477.1400000000001</v>
      </c>
      <c r="AH2980" s="121"/>
    </row>
    <row r="2981" spans="2:34" ht="14.4" thickTop="1" thickBot="1" x14ac:dyDescent="0.3">
      <c r="B2981" s="12">
        <v>42427</v>
      </c>
      <c r="C2981" s="128" t="s">
        <v>15</v>
      </c>
      <c r="D2981" s="188">
        <v>4432.7280000000001</v>
      </c>
      <c r="E2981" s="188">
        <v>4305.924</v>
      </c>
      <c r="F2981" s="188">
        <v>4217.7139999999999</v>
      </c>
      <c r="G2981" s="188">
        <v>4209.2969999999996</v>
      </c>
      <c r="H2981" s="189">
        <v>4179.7839999999997</v>
      </c>
      <c r="I2981" s="188">
        <v>4257.518</v>
      </c>
      <c r="J2981" s="188">
        <v>4338.509</v>
      </c>
      <c r="K2981" s="188">
        <v>4392.83</v>
      </c>
      <c r="L2981" s="188">
        <v>4592.0249999999996</v>
      </c>
      <c r="M2981" s="188">
        <v>4743.0829999999996</v>
      </c>
      <c r="N2981" s="188">
        <v>4873.9740000000002</v>
      </c>
      <c r="O2981" s="188">
        <v>4939.5739999999996</v>
      </c>
      <c r="P2981" s="188">
        <v>4949.8980000000001</v>
      </c>
      <c r="Q2981" s="188">
        <v>4890.88</v>
      </c>
      <c r="R2981" s="188">
        <v>4829.2709999999997</v>
      </c>
      <c r="S2981" s="188">
        <v>4748.4040000000005</v>
      </c>
      <c r="T2981" s="188">
        <v>4717.5110000000004</v>
      </c>
      <c r="U2981" s="188">
        <v>4757.9210000000003</v>
      </c>
      <c r="V2981" s="188">
        <v>5118.1189999999997</v>
      </c>
      <c r="W2981" s="189">
        <v>5648.9030000000002</v>
      </c>
      <c r="X2981" s="188">
        <v>5622.2569999999996</v>
      </c>
      <c r="Y2981" s="188">
        <v>5322.8490000000002</v>
      </c>
      <c r="Z2981" s="188">
        <v>4945.6980000000003</v>
      </c>
      <c r="AA2981" s="188">
        <v>4585.9399999999996</v>
      </c>
      <c r="AB2981" s="190">
        <v>113620.611</v>
      </c>
      <c r="AC2981" s="18" t="str">
        <f t="shared" si="93"/>
        <v>ok</v>
      </c>
      <c r="AE2981" s="19">
        <f t="shared" si="92"/>
        <v>-3778.4089999999997</v>
      </c>
      <c r="AF2981" s="20">
        <v>476.39</v>
      </c>
      <c r="AH2981" s="121">
        <f>AB2981+6000</f>
        <v>119620.611</v>
      </c>
    </row>
    <row r="2982" spans="2:34" ht="14.4" thickTop="1" thickBot="1" x14ac:dyDescent="0.3">
      <c r="B2982" s="12">
        <v>42428</v>
      </c>
      <c r="C2982" s="128" t="s">
        <v>16</v>
      </c>
      <c r="D2982" s="188">
        <v>4330.7709999999997</v>
      </c>
      <c r="E2982" s="188">
        <v>4153.3190000000004</v>
      </c>
      <c r="F2982" s="188">
        <v>4058.1770000000001</v>
      </c>
      <c r="G2982" s="188">
        <v>4013.3159999999998</v>
      </c>
      <c r="H2982" s="189">
        <v>3991.9540000000002</v>
      </c>
      <c r="I2982" s="188">
        <v>3985.2750000000001</v>
      </c>
      <c r="J2982" s="188">
        <v>4073.95</v>
      </c>
      <c r="K2982" s="188">
        <v>3919.0369999999998</v>
      </c>
      <c r="L2982" s="188">
        <v>4093.2020000000002</v>
      </c>
      <c r="M2982" s="188">
        <v>4208.4110000000001</v>
      </c>
      <c r="N2982" s="188">
        <v>4266.0290000000005</v>
      </c>
      <c r="O2982" s="188">
        <v>4375.9340000000002</v>
      </c>
      <c r="P2982" s="188">
        <v>4402.6279999999997</v>
      </c>
      <c r="Q2982" s="188">
        <v>4448.6409999999996</v>
      </c>
      <c r="R2982" s="188">
        <v>4460.5230000000001</v>
      </c>
      <c r="S2982" s="188">
        <v>4401.3469999999998</v>
      </c>
      <c r="T2982" s="188">
        <v>4394.9740000000002</v>
      </c>
      <c r="U2982" s="188">
        <v>4452.2749999999996</v>
      </c>
      <c r="V2982" s="188">
        <v>4867.8530000000001</v>
      </c>
      <c r="W2982" s="189">
        <v>5529.1949999999997</v>
      </c>
      <c r="X2982" s="188">
        <v>5573.7330000000002</v>
      </c>
      <c r="Y2982" s="188">
        <v>5330.0020000000004</v>
      </c>
      <c r="Z2982" s="188">
        <v>5034.2790000000005</v>
      </c>
      <c r="AA2982" s="188">
        <v>4573.16</v>
      </c>
      <c r="AB2982" s="190">
        <v>106937.985</v>
      </c>
      <c r="AC2982" s="18" t="str">
        <f t="shared" si="93"/>
        <v>ok</v>
      </c>
      <c r="AE2982" s="19">
        <f t="shared" si="92"/>
        <v>-6682.6260000000038</v>
      </c>
      <c r="AF2982" s="20">
        <v>501.73</v>
      </c>
      <c r="AH2982" s="121"/>
    </row>
    <row r="2983" spans="2:34" ht="14.4" thickTop="1" thickBot="1" x14ac:dyDescent="0.3">
      <c r="B2983" s="12">
        <v>42429</v>
      </c>
      <c r="C2983" s="128" t="s">
        <v>17</v>
      </c>
      <c r="D2983" s="188">
        <v>4309.2929999999997</v>
      </c>
      <c r="E2983" s="188">
        <v>4170.8950000000004</v>
      </c>
      <c r="F2983" s="188">
        <v>4062.8629999999998</v>
      </c>
      <c r="G2983" s="188">
        <v>4008.6750000000002</v>
      </c>
      <c r="H2983" s="189">
        <v>4052.9360000000001</v>
      </c>
      <c r="I2983" s="188">
        <v>4151.05</v>
      </c>
      <c r="J2983" s="188">
        <v>4389.3630000000003</v>
      </c>
      <c r="K2983" s="188">
        <v>4485.0169999999998</v>
      </c>
      <c r="L2983" s="188">
        <v>4599.4970000000003</v>
      </c>
      <c r="M2983" s="188">
        <v>4840.0240000000003</v>
      </c>
      <c r="N2983" s="188">
        <v>4949.8860000000004</v>
      </c>
      <c r="O2983" s="188">
        <v>5111.1049999999996</v>
      </c>
      <c r="P2983" s="188">
        <v>5164.6819999999998</v>
      </c>
      <c r="Q2983" s="188">
        <v>5147.59</v>
      </c>
      <c r="R2983" s="188">
        <v>5192.5739999999996</v>
      </c>
      <c r="S2983" s="188">
        <v>5234.8249999999998</v>
      </c>
      <c r="T2983" s="188">
        <v>5249.4589999999998</v>
      </c>
      <c r="U2983" s="188">
        <v>5225.5919999999996</v>
      </c>
      <c r="V2983" s="188">
        <v>5504.9620000000004</v>
      </c>
      <c r="W2983" s="189">
        <v>6004.8370000000004</v>
      </c>
      <c r="X2983" s="188">
        <v>5923.9260000000004</v>
      </c>
      <c r="Y2983" s="188">
        <v>5656.7690000000002</v>
      </c>
      <c r="Z2983" s="188">
        <v>5283.3149999999996</v>
      </c>
      <c r="AA2983" s="188">
        <v>4965.2749999999996</v>
      </c>
      <c r="AB2983" s="190">
        <v>117684.41</v>
      </c>
      <c r="AC2983" s="18" t="str">
        <f t="shared" si="93"/>
        <v>ok</v>
      </c>
      <c r="AE2983" s="19">
        <f t="shared" si="92"/>
        <v>10746.425000000003</v>
      </c>
      <c r="AF2983" s="20">
        <v>511.82000000000005</v>
      </c>
      <c r="AH2983" s="121"/>
    </row>
    <row r="2984" spans="2:34" ht="14.4" thickTop="1" thickBot="1" x14ac:dyDescent="0.3">
      <c r="B2984" s="12">
        <v>42430</v>
      </c>
      <c r="C2984" s="128" t="s">
        <v>11</v>
      </c>
      <c r="D2984" s="193">
        <v>4589.1859999999997</v>
      </c>
      <c r="E2984" s="193">
        <v>4461.491</v>
      </c>
      <c r="F2984" s="193">
        <v>4394.7420000000002</v>
      </c>
      <c r="G2984" s="193">
        <v>4342.0959999999995</v>
      </c>
      <c r="H2984" s="194">
        <v>4328.54</v>
      </c>
      <c r="I2984" s="193">
        <v>4444.348</v>
      </c>
      <c r="J2984" s="193">
        <v>4659.5119999999997</v>
      </c>
      <c r="K2984" s="193">
        <v>4636.0420000000004</v>
      </c>
      <c r="L2984" s="193">
        <v>4745.2479999999996</v>
      </c>
      <c r="M2984" s="193">
        <v>4955.3869999999997</v>
      </c>
      <c r="N2984" s="193">
        <v>5082.76</v>
      </c>
      <c r="O2984" s="193">
        <v>5214.9639999999999</v>
      </c>
      <c r="P2984" s="193">
        <v>5195.9949999999999</v>
      </c>
      <c r="Q2984" s="193">
        <v>5285.8869999999997</v>
      </c>
      <c r="R2984" s="193">
        <v>5308.6239999999998</v>
      </c>
      <c r="S2984" s="193">
        <v>5281.3140000000003</v>
      </c>
      <c r="T2984" s="193">
        <v>5344.41</v>
      </c>
      <c r="U2984" s="193">
        <v>5280.8980000000001</v>
      </c>
      <c r="V2984" s="193">
        <v>5600.2219999999998</v>
      </c>
      <c r="W2984" s="194">
        <v>6122.4049999999997</v>
      </c>
      <c r="X2984" s="193">
        <v>6091.7349999999997</v>
      </c>
      <c r="Y2984" s="193">
        <v>5851.1040000000003</v>
      </c>
      <c r="Z2984" s="193">
        <v>5462.8609999999999</v>
      </c>
      <c r="AA2984" s="193">
        <v>5059.3829999999998</v>
      </c>
      <c r="AB2984" s="195">
        <v>121739.15399999999</v>
      </c>
      <c r="AC2984" s="18" t="str">
        <f t="shared" si="93"/>
        <v>ok</v>
      </c>
      <c r="AE2984" s="19">
        <f t="shared" si="92"/>
        <v>4054.7439999999915</v>
      </c>
      <c r="AF2984" s="20">
        <v>517.39</v>
      </c>
      <c r="AH2984" s="121"/>
    </row>
    <row r="2985" spans="2:34" ht="14.4" thickTop="1" thickBot="1" x14ac:dyDescent="0.3">
      <c r="B2985" s="12">
        <v>42431</v>
      </c>
      <c r="C2985" s="128" t="s">
        <v>12</v>
      </c>
      <c r="D2985" s="193">
        <v>4806.4369999999999</v>
      </c>
      <c r="E2985" s="193">
        <v>4616.8280000000004</v>
      </c>
      <c r="F2985" s="193">
        <v>4532.1059999999998</v>
      </c>
      <c r="G2985" s="193">
        <v>4417.7179999999998</v>
      </c>
      <c r="H2985" s="194">
        <v>4443.5429999999997</v>
      </c>
      <c r="I2985" s="193">
        <v>4542.933</v>
      </c>
      <c r="J2985" s="193">
        <v>4806.4579999999996</v>
      </c>
      <c r="K2985" s="193">
        <v>4836.1409999999996</v>
      </c>
      <c r="L2985" s="193">
        <v>4973.0829999999996</v>
      </c>
      <c r="M2985" s="193">
        <v>5115.3760000000002</v>
      </c>
      <c r="N2985" s="193">
        <v>5200.3890000000001</v>
      </c>
      <c r="O2985" s="193">
        <v>5260.7510000000002</v>
      </c>
      <c r="P2985" s="193">
        <v>5305.0069999999996</v>
      </c>
      <c r="Q2985" s="193">
        <v>5293.4690000000001</v>
      </c>
      <c r="R2985" s="193">
        <v>5344.0349999999999</v>
      </c>
      <c r="S2985" s="193">
        <v>5307.7039999999997</v>
      </c>
      <c r="T2985" s="193">
        <v>5373.3010000000004</v>
      </c>
      <c r="U2985" s="193">
        <v>5353.5119999999997</v>
      </c>
      <c r="V2985" s="193">
        <v>5677.2389999999996</v>
      </c>
      <c r="W2985" s="194">
        <v>6087.7359999999999</v>
      </c>
      <c r="X2985" s="193">
        <v>6014.9059999999999</v>
      </c>
      <c r="Y2985" s="193">
        <v>5705.1869999999999</v>
      </c>
      <c r="Z2985" s="193">
        <v>5396.0730000000003</v>
      </c>
      <c r="AA2985" s="193">
        <v>5061.2430000000004</v>
      </c>
      <c r="AB2985" s="195">
        <v>123471.175</v>
      </c>
      <c r="AC2985" s="18" t="str">
        <f t="shared" si="93"/>
        <v>ok</v>
      </c>
      <c r="AE2985" s="19">
        <f t="shared" ref="AE2985:AE3048" si="94">AB2985-AB2984</f>
        <v>1732.0210000000079</v>
      </c>
      <c r="AF2985" s="20">
        <v>480.39</v>
      </c>
      <c r="AH2985" s="121"/>
    </row>
    <row r="2986" spans="2:34" ht="14.4" thickTop="1" thickBot="1" x14ac:dyDescent="0.3">
      <c r="B2986" s="12">
        <v>42432</v>
      </c>
      <c r="C2986" s="128" t="s">
        <v>13</v>
      </c>
      <c r="D2986" s="193">
        <v>4870.5479999999998</v>
      </c>
      <c r="E2986" s="193">
        <v>4689.6610000000001</v>
      </c>
      <c r="F2986" s="193">
        <v>4657.6719999999996</v>
      </c>
      <c r="G2986" s="193">
        <v>4592.4309999999996</v>
      </c>
      <c r="H2986" s="193">
        <v>4612.576</v>
      </c>
      <c r="I2986" s="193">
        <v>4705.7920000000004</v>
      </c>
      <c r="J2986" s="193">
        <v>4848.2110000000002</v>
      </c>
      <c r="K2986" s="193">
        <v>4894.2619999999997</v>
      </c>
      <c r="L2986" s="193">
        <v>4901.8760000000002</v>
      </c>
      <c r="M2986" s="193">
        <v>5144.2309999999998</v>
      </c>
      <c r="N2986" s="193">
        <v>5321.7520000000004</v>
      </c>
      <c r="O2986" s="193">
        <v>5284.393</v>
      </c>
      <c r="P2986" s="193">
        <v>5218.3670000000002</v>
      </c>
      <c r="Q2986" s="193">
        <v>5309.5619999999999</v>
      </c>
      <c r="R2986" s="193">
        <v>5293.9880000000003</v>
      </c>
      <c r="S2986" s="193">
        <v>5249.7960000000003</v>
      </c>
      <c r="T2986" s="193">
        <v>5373.7569999999996</v>
      </c>
      <c r="U2986" s="193">
        <v>5464.53</v>
      </c>
      <c r="V2986" s="193">
        <v>5741.7950000000001</v>
      </c>
      <c r="W2986" s="193">
        <v>6003.2049999999999</v>
      </c>
      <c r="X2986" s="193">
        <v>5931.2030000000004</v>
      </c>
      <c r="Y2986" s="193">
        <v>5718.5680000000002</v>
      </c>
      <c r="Z2986" s="193">
        <v>5376.0129999999999</v>
      </c>
      <c r="AA2986" s="193">
        <v>5162.4440000000004</v>
      </c>
      <c r="AB2986" s="195">
        <v>124366.633</v>
      </c>
      <c r="AC2986" s="18" t="str">
        <f t="shared" si="93"/>
        <v>ok</v>
      </c>
      <c r="AE2986" s="19">
        <f t="shared" si="94"/>
        <v>895.45799999999872</v>
      </c>
      <c r="AF2986" s="20">
        <v>503.59000000000009</v>
      </c>
      <c r="AH2986" s="121"/>
    </row>
    <row r="2987" spans="2:34" ht="14.4" thickTop="1" thickBot="1" x14ac:dyDescent="0.3">
      <c r="B2987" s="12">
        <v>42433</v>
      </c>
      <c r="C2987" s="128" t="s">
        <v>14</v>
      </c>
      <c r="D2987" s="193">
        <v>4849.3720000000003</v>
      </c>
      <c r="E2987" s="193">
        <v>4600.8649999999998</v>
      </c>
      <c r="F2987" s="193">
        <v>4554.8379999999997</v>
      </c>
      <c r="G2987" s="193">
        <v>4561.3720000000003</v>
      </c>
      <c r="H2987" s="193">
        <v>4545.5519999999997</v>
      </c>
      <c r="I2987" s="193">
        <v>4629.2370000000001</v>
      </c>
      <c r="J2987" s="193">
        <v>4854.93</v>
      </c>
      <c r="K2987" s="193">
        <v>4895.6009999999997</v>
      </c>
      <c r="L2987" s="193">
        <v>4902.1220000000003</v>
      </c>
      <c r="M2987" s="193">
        <v>5102.5879999999997</v>
      </c>
      <c r="N2987" s="193">
        <v>5265.5159999999996</v>
      </c>
      <c r="O2987" s="193">
        <v>5330.9070000000002</v>
      </c>
      <c r="P2987" s="193">
        <v>5360.3540000000003</v>
      </c>
      <c r="Q2987" s="193">
        <v>5299.7380000000003</v>
      </c>
      <c r="R2987" s="193">
        <v>5305.9539999999997</v>
      </c>
      <c r="S2987" s="193">
        <v>5278.3280000000004</v>
      </c>
      <c r="T2987" s="193">
        <v>5286.23</v>
      </c>
      <c r="U2987" s="193">
        <v>5361.6880000000001</v>
      </c>
      <c r="V2987" s="193">
        <v>5615.4920000000002</v>
      </c>
      <c r="W2987" s="193">
        <v>5809.6189999999997</v>
      </c>
      <c r="X2987" s="193">
        <v>5704.3549999999996</v>
      </c>
      <c r="Y2987" s="193">
        <v>5422.9539999999997</v>
      </c>
      <c r="Z2987" s="193">
        <v>5153.9139999999998</v>
      </c>
      <c r="AA2987" s="193">
        <v>4993.4530000000004</v>
      </c>
      <c r="AB2987" s="195">
        <v>122684.97900000001</v>
      </c>
      <c r="AC2987" s="18" t="str">
        <f t="shared" si="93"/>
        <v>ok</v>
      </c>
      <c r="AE2987" s="19">
        <f t="shared" si="94"/>
        <v>-1681.653999999995</v>
      </c>
      <c r="AF2987" s="20">
        <v>480.7</v>
      </c>
      <c r="AH2987" s="121"/>
    </row>
    <row r="2988" spans="2:34" ht="14.4" thickTop="1" thickBot="1" x14ac:dyDescent="0.3">
      <c r="B2988" s="12">
        <v>42434</v>
      </c>
      <c r="C2988" s="128" t="s">
        <v>15</v>
      </c>
      <c r="D2988" s="193">
        <v>4711.1180000000004</v>
      </c>
      <c r="E2988" s="193">
        <v>4577.6059999999998</v>
      </c>
      <c r="F2988" s="193">
        <v>4451.3249999999998</v>
      </c>
      <c r="G2988" s="193">
        <v>4386.4790000000003</v>
      </c>
      <c r="H2988" s="193">
        <v>4395.5789999999997</v>
      </c>
      <c r="I2988" s="193">
        <v>4414.5029999999997</v>
      </c>
      <c r="J2988" s="193">
        <v>4435.9920000000002</v>
      </c>
      <c r="K2988" s="193">
        <v>4440.3010000000004</v>
      </c>
      <c r="L2988" s="193">
        <v>4655.0640000000003</v>
      </c>
      <c r="M2988" s="193">
        <v>4847.2269999999999</v>
      </c>
      <c r="N2988" s="193">
        <v>5040.2280000000001</v>
      </c>
      <c r="O2988" s="193">
        <v>5149.6149999999998</v>
      </c>
      <c r="P2988" s="193">
        <v>5184.0320000000002</v>
      </c>
      <c r="Q2988" s="193">
        <v>5176.5649999999996</v>
      </c>
      <c r="R2988" s="193">
        <v>5112</v>
      </c>
      <c r="S2988" s="193">
        <v>5069.4989999999998</v>
      </c>
      <c r="T2988" s="193">
        <v>5059.34</v>
      </c>
      <c r="U2988" s="193">
        <v>5066.4769999999999</v>
      </c>
      <c r="V2988" s="193">
        <v>5394.3019999999997</v>
      </c>
      <c r="W2988" s="193">
        <v>5951.5439999999999</v>
      </c>
      <c r="X2988" s="193">
        <v>5938.9880000000003</v>
      </c>
      <c r="Y2988" s="193">
        <v>5738.9660000000003</v>
      </c>
      <c r="Z2988" s="193">
        <v>5445.2489999999998</v>
      </c>
      <c r="AA2988" s="193">
        <v>4971.1880000000001</v>
      </c>
      <c r="AB2988" s="195">
        <v>119613.18700000001</v>
      </c>
      <c r="AC2988" s="18" t="str">
        <f t="shared" si="93"/>
        <v>ok</v>
      </c>
      <c r="AE2988" s="19">
        <f t="shared" si="94"/>
        <v>-3071.7920000000013</v>
      </c>
      <c r="AF2988" s="20">
        <v>507.29</v>
      </c>
      <c r="AH2988" s="121"/>
    </row>
    <row r="2989" spans="2:34" ht="14.4" thickTop="1" thickBot="1" x14ac:dyDescent="0.3">
      <c r="B2989" s="12">
        <v>42435</v>
      </c>
      <c r="C2989" s="128" t="s">
        <v>16</v>
      </c>
      <c r="D2989" s="193">
        <v>4746.6859999999997</v>
      </c>
      <c r="E2989" s="193">
        <v>4535.8580000000002</v>
      </c>
      <c r="F2989" s="193">
        <v>4444.3729999999996</v>
      </c>
      <c r="G2989" s="193">
        <v>4350.902</v>
      </c>
      <c r="H2989" s="194">
        <v>4313.1329999999998</v>
      </c>
      <c r="I2989" s="193">
        <v>4317.4610000000002</v>
      </c>
      <c r="J2989" s="193">
        <v>4289.4799999999996</v>
      </c>
      <c r="K2989" s="193">
        <v>4233.1809999999996</v>
      </c>
      <c r="L2989" s="193">
        <v>4266.3580000000002</v>
      </c>
      <c r="M2989" s="193">
        <v>4391.8580000000002</v>
      </c>
      <c r="N2989" s="193">
        <v>4483.2340000000004</v>
      </c>
      <c r="O2989" s="193">
        <v>4566.3950000000004</v>
      </c>
      <c r="P2989" s="193">
        <v>4629.54</v>
      </c>
      <c r="Q2989" s="193">
        <v>4677.7759999999998</v>
      </c>
      <c r="R2989" s="193">
        <v>4676.0640000000003</v>
      </c>
      <c r="S2989" s="193">
        <v>4687.8280000000004</v>
      </c>
      <c r="T2989" s="193">
        <v>4642.9660000000003</v>
      </c>
      <c r="U2989" s="193">
        <v>4654.3850000000002</v>
      </c>
      <c r="V2989" s="193">
        <v>4974.2550000000001</v>
      </c>
      <c r="W2989" s="194">
        <v>5693.4840000000004</v>
      </c>
      <c r="X2989" s="193">
        <v>5804.7610000000004</v>
      </c>
      <c r="Y2989" s="193">
        <v>5637.2839999999997</v>
      </c>
      <c r="Z2989" s="193">
        <v>5258.0039999999999</v>
      </c>
      <c r="AA2989" s="193">
        <v>4865.0460000000003</v>
      </c>
      <c r="AB2989" s="195">
        <v>113140.31200000001</v>
      </c>
      <c r="AC2989" s="18" t="str">
        <f t="shared" si="93"/>
        <v>ok</v>
      </c>
      <c r="AE2989" s="19">
        <f t="shared" si="94"/>
        <v>-6472.875</v>
      </c>
      <c r="AF2989" s="20">
        <v>525.6600000000002</v>
      </c>
      <c r="AH2989" s="121"/>
    </row>
    <row r="2990" spans="2:34" ht="14.4" thickTop="1" thickBot="1" x14ac:dyDescent="0.3">
      <c r="B2990" s="12">
        <v>42436</v>
      </c>
      <c r="C2990" s="128" t="s">
        <v>17</v>
      </c>
      <c r="D2990" s="193">
        <v>4570.2740000000003</v>
      </c>
      <c r="E2990" s="193">
        <v>4425.8289999999997</v>
      </c>
      <c r="F2990" s="193">
        <v>4314.9979999999996</v>
      </c>
      <c r="G2990" s="193">
        <v>4263.2569999999996</v>
      </c>
      <c r="H2990" s="194">
        <v>4295.817</v>
      </c>
      <c r="I2990" s="193">
        <v>4427.5230000000001</v>
      </c>
      <c r="J2990" s="193">
        <v>4587.6710000000003</v>
      </c>
      <c r="K2990" s="193">
        <v>4673.0739999999996</v>
      </c>
      <c r="L2990" s="193">
        <v>4839.3680000000004</v>
      </c>
      <c r="M2990" s="193">
        <v>5036.9250000000002</v>
      </c>
      <c r="N2990" s="193">
        <v>5204.92</v>
      </c>
      <c r="O2990" s="193">
        <v>5242.7569999999996</v>
      </c>
      <c r="P2990" s="193">
        <v>5385.3059999999996</v>
      </c>
      <c r="Q2990" s="193">
        <v>5482.6549999999997</v>
      </c>
      <c r="R2990" s="193">
        <v>5532.6959999999999</v>
      </c>
      <c r="S2990" s="193">
        <v>5560.5119999999997</v>
      </c>
      <c r="T2990" s="193">
        <v>5607.4790000000003</v>
      </c>
      <c r="U2990" s="193">
        <v>5558.5959999999995</v>
      </c>
      <c r="V2990" s="193">
        <v>5716.7449999999999</v>
      </c>
      <c r="W2990" s="194">
        <v>6198.0110000000004</v>
      </c>
      <c r="X2990" s="193">
        <v>6241.4309999999996</v>
      </c>
      <c r="Y2990" s="193">
        <v>6058.9139999999998</v>
      </c>
      <c r="Z2990" s="193">
        <v>5750.2780000000002</v>
      </c>
      <c r="AA2990" s="193">
        <v>5391.4489999999996</v>
      </c>
      <c r="AB2990" s="195">
        <v>124366.485</v>
      </c>
      <c r="AC2990" s="18" t="str">
        <f t="shared" si="93"/>
        <v>ok</v>
      </c>
      <c r="AE2990" s="19">
        <f t="shared" si="94"/>
        <v>11226.172999999995</v>
      </c>
      <c r="AF2990" s="20">
        <v>537.09</v>
      </c>
      <c r="AH2990" s="121"/>
    </row>
    <row r="2991" spans="2:34" ht="14.4" thickTop="1" thickBot="1" x14ac:dyDescent="0.3">
      <c r="B2991" s="12">
        <v>42437</v>
      </c>
      <c r="C2991" s="128" t="s">
        <v>11</v>
      </c>
      <c r="D2991" s="193">
        <v>5000.3500000000004</v>
      </c>
      <c r="E2991" s="193">
        <v>4833.2780000000002</v>
      </c>
      <c r="F2991" s="193">
        <v>4699.451</v>
      </c>
      <c r="G2991" s="193">
        <v>4568.7089999999998</v>
      </c>
      <c r="H2991" s="194">
        <v>4625.9430000000002</v>
      </c>
      <c r="I2991" s="193">
        <v>4619.8209999999999</v>
      </c>
      <c r="J2991" s="193">
        <v>4714.5780000000004</v>
      </c>
      <c r="K2991" s="193">
        <v>4715.7790000000005</v>
      </c>
      <c r="L2991" s="193">
        <v>4781.2269999999999</v>
      </c>
      <c r="M2991" s="193">
        <v>4989.4129999999996</v>
      </c>
      <c r="N2991" s="193">
        <v>5140.7839999999997</v>
      </c>
      <c r="O2991" s="193">
        <v>5306.9920000000002</v>
      </c>
      <c r="P2991" s="193">
        <v>5407.8050000000003</v>
      </c>
      <c r="Q2991" s="193">
        <v>5416.6750000000002</v>
      </c>
      <c r="R2991" s="193">
        <v>5487.9740000000002</v>
      </c>
      <c r="S2991" s="193">
        <v>5622.34</v>
      </c>
      <c r="T2991" s="193">
        <v>5580.1409999999996</v>
      </c>
      <c r="U2991" s="193">
        <v>5562.2629999999999</v>
      </c>
      <c r="V2991" s="193">
        <v>5817.8890000000001</v>
      </c>
      <c r="W2991" s="194">
        <v>6330.6540000000005</v>
      </c>
      <c r="X2991" s="193">
        <v>6328.8329999999996</v>
      </c>
      <c r="Y2991" s="193">
        <v>6191.2489999999998</v>
      </c>
      <c r="Z2991" s="193">
        <v>5796.4809999999998</v>
      </c>
      <c r="AA2991" s="193">
        <v>5525.7550000000001</v>
      </c>
      <c r="AB2991" s="195">
        <v>127064.38400000001</v>
      </c>
      <c r="AC2991" s="18" t="str">
        <f t="shared" si="93"/>
        <v>ok</v>
      </c>
      <c r="AE2991" s="19">
        <f t="shared" si="94"/>
        <v>2697.8990000000049</v>
      </c>
      <c r="AF2991" s="20">
        <v>565.73</v>
      </c>
      <c r="AH2991" s="121"/>
    </row>
    <row r="2992" spans="2:34" ht="14.4" thickTop="1" thickBot="1" x14ac:dyDescent="0.3">
      <c r="B2992" s="12">
        <v>42438</v>
      </c>
      <c r="C2992" s="128" t="s">
        <v>12</v>
      </c>
      <c r="D2992" s="193">
        <v>5310.9849999999997</v>
      </c>
      <c r="E2992" s="193">
        <v>5125.74</v>
      </c>
      <c r="F2992" s="193">
        <v>4993.53</v>
      </c>
      <c r="G2992" s="193">
        <v>4901.0659999999998</v>
      </c>
      <c r="H2992" s="194">
        <v>4798.8779999999997</v>
      </c>
      <c r="I2992" s="193">
        <v>4824.3630000000003</v>
      </c>
      <c r="J2992" s="193">
        <v>4909.308</v>
      </c>
      <c r="K2992" s="193">
        <v>4828.223</v>
      </c>
      <c r="L2992" s="193">
        <v>4994.8320000000003</v>
      </c>
      <c r="M2992" s="193">
        <v>5188.3789999999999</v>
      </c>
      <c r="N2992" s="193">
        <v>5302.4960000000001</v>
      </c>
      <c r="O2992" s="193">
        <v>5376.5709999999999</v>
      </c>
      <c r="P2992" s="193">
        <v>5424.4790000000003</v>
      </c>
      <c r="Q2992" s="193">
        <v>5412.3280000000004</v>
      </c>
      <c r="R2992" s="193">
        <v>5320.1059999999998</v>
      </c>
      <c r="S2992" s="193">
        <v>5327.5870000000004</v>
      </c>
      <c r="T2992" s="193">
        <v>5360.5450000000001</v>
      </c>
      <c r="U2992" s="193">
        <v>5299.2650000000003</v>
      </c>
      <c r="V2992" s="193">
        <v>5562.9040000000005</v>
      </c>
      <c r="W2992" s="194">
        <v>6010.83</v>
      </c>
      <c r="X2992" s="193">
        <v>5927.6610000000001</v>
      </c>
      <c r="Y2992" s="193">
        <v>5782.1030000000001</v>
      </c>
      <c r="Z2992" s="193">
        <v>5539.7780000000002</v>
      </c>
      <c r="AA2992" s="193">
        <v>5399.2489999999998</v>
      </c>
      <c r="AB2992" s="195">
        <v>126921.20600000001</v>
      </c>
      <c r="AC2992" s="18" t="str">
        <f t="shared" si="93"/>
        <v>ok</v>
      </c>
      <c r="AE2992" s="19">
        <f t="shared" si="94"/>
        <v>-143.17799999999988</v>
      </c>
      <c r="AF2992" s="20">
        <v>544.51</v>
      </c>
      <c r="AH2992" s="121"/>
    </row>
    <row r="2993" spans="2:35" ht="14.4" thickTop="1" thickBot="1" x14ac:dyDescent="0.3">
      <c r="B2993" s="12">
        <v>42439</v>
      </c>
      <c r="C2993" s="128" t="s">
        <v>13</v>
      </c>
      <c r="D2993" s="193">
        <v>5258.27</v>
      </c>
      <c r="E2993" s="193">
        <v>4973.4520000000002</v>
      </c>
      <c r="F2993" s="193">
        <v>4897.0110000000004</v>
      </c>
      <c r="G2993" s="193">
        <v>4826.0519999999997</v>
      </c>
      <c r="H2993" s="194">
        <v>4785.7420000000002</v>
      </c>
      <c r="I2993" s="193">
        <v>4762.9260000000004</v>
      </c>
      <c r="J2993" s="193">
        <v>4799.4650000000001</v>
      </c>
      <c r="K2993" s="193">
        <v>4844.2659999999996</v>
      </c>
      <c r="L2993" s="193">
        <v>4972.0349999999999</v>
      </c>
      <c r="M2993" s="193">
        <v>5158.0460000000003</v>
      </c>
      <c r="N2993" s="193">
        <v>5240.9470000000001</v>
      </c>
      <c r="O2993" s="193">
        <v>5347.3440000000001</v>
      </c>
      <c r="P2993" s="193">
        <v>5376.6360000000004</v>
      </c>
      <c r="Q2993" s="193">
        <v>5285.9129999999996</v>
      </c>
      <c r="R2993" s="193">
        <v>5217.7610000000004</v>
      </c>
      <c r="S2993" s="193">
        <v>5179.9129999999996</v>
      </c>
      <c r="T2993" s="193">
        <v>5071.9889999999996</v>
      </c>
      <c r="U2993" s="193">
        <v>5227.3940000000002</v>
      </c>
      <c r="V2993" s="193">
        <v>5469.1379999999999</v>
      </c>
      <c r="W2993" s="194">
        <v>5733.7089999999998</v>
      </c>
      <c r="X2993" s="193">
        <v>5792.0339999999997</v>
      </c>
      <c r="Y2993" s="193">
        <v>5631.3360000000002</v>
      </c>
      <c r="Z2993" s="193">
        <v>5428.0039999999999</v>
      </c>
      <c r="AA2993" s="193">
        <v>5145.8860000000004</v>
      </c>
      <c r="AB2993" s="195">
        <v>124425.269</v>
      </c>
      <c r="AC2993" s="18" t="str">
        <f t="shared" si="93"/>
        <v>ok</v>
      </c>
      <c r="AE2993" s="19">
        <f t="shared" si="94"/>
        <v>-2495.9370000000054</v>
      </c>
      <c r="AF2993" s="20">
        <v>518.6400000000001</v>
      </c>
      <c r="AH2993" s="121"/>
    </row>
    <row r="2994" spans="2:35" ht="14.4" thickTop="1" thickBot="1" x14ac:dyDescent="0.3">
      <c r="B2994" s="12">
        <v>42440</v>
      </c>
      <c r="C2994" s="128" t="s">
        <v>14</v>
      </c>
      <c r="D2994" s="193">
        <v>4904.5370000000003</v>
      </c>
      <c r="E2994" s="193">
        <v>4826.893</v>
      </c>
      <c r="F2994" s="193">
        <v>4657.51</v>
      </c>
      <c r="G2994" s="193">
        <v>4657.8149999999996</v>
      </c>
      <c r="H2994" s="193">
        <v>4626.0410000000002</v>
      </c>
      <c r="I2994" s="193">
        <v>4715.7359999999999</v>
      </c>
      <c r="J2994" s="193">
        <v>4728.701</v>
      </c>
      <c r="K2994" s="193">
        <v>4695.924</v>
      </c>
      <c r="L2994" s="193">
        <v>4905.7719999999999</v>
      </c>
      <c r="M2994" s="193">
        <v>5122.2209999999995</v>
      </c>
      <c r="N2994" s="193">
        <v>5300.2939999999999</v>
      </c>
      <c r="O2994" s="193">
        <v>5363.5839999999998</v>
      </c>
      <c r="P2994" s="193">
        <v>5510.4610000000002</v>
      </c>
      <c r="Q2994" s="193">
        <v>5499.5479999999998</v>
      </c>
      <c r="R2994" s="193">
        <v>5489.9880000000003</v>
      </c>
      <c r="S2994" s="193">
        <v>5555.5550000000003</v>
      </c>
      <c r="T2994" s="193">
        <v>5579.3710000000001</v>
      </c>
      <c r="U2994" s="193">
        <v>5624.33</v>
      </c>
      <c r="V2994" s="193">
        <v>5768.3549999999996</v>
      </c>
      <c r="W2994" s="193">
        <v>6065.2190000000001</v>
      </c>
      <c r="X2994" s="193">
        <v>6076.1890000000003</v>
      </c>
      <c r="Y2994" s="193">
        <v>5881.6139999999996</v>
      </c>
      <c r="Z2994" s="193">
        <v>5734.1670000000004</v>
      </c>
      <c r="AA2994" s="193">
        <v>5566.1390000000001</v>
      </c>
      <c r="AB2994" s="195">
        <v>126855.96400000001</v>
      </c>
      <c r="AC2994" s="18" t="str">
        <f t="shared" si="93"/>
        <v>ok</v>
      </c>
      <c r="AE2994" s="19">
        <f t="shared" si="94"/>
        <v>2430.695000000007</v>
      </c>
      <c r="AF2994" s="20">
        <v>512.56000000000006</v>
      </c>
      <c r="AH2994" s="121"/>
    </row>
    <row r="2995" spans="2:35" ht="14.4" thickTop="1" thickBot="1" x14ac:dyDescent="0.3">
      <c r="B2995" s="12">
        <v>42441</v>
      </c>
      <c r="C2995" s="128" t="s">
        <v>15</v>
      </c>
      <c r="D2995" s="193">
        <v>5224.1809999999996</v>
      </c>
      <c r="E2995" s="193">
        <v>5087.8010000000004</v>
      </c>
      <c r="F2995" s="193">
        <v>4957.9009999999998</v>
      </c>
      <c r="G2995" s="193">
        <v>4847.21</v>
      </c>
      <c r="H2995" s="194">
        <v>4788.2370000000001</v>
      </c>
      <c r="I2995" s="193">
        <v>4838.0450000000001</v>
      </c>
      <c r="J2995" s="193">
        <v>4686.3159999999998</v>
      </c>
      <c r="K2995" s="193">
        <v>4636.1350000000002</v>
      </c>
      <c r="L2995" s="193">
        <v>4883.0420000000004</v>
      </c>
      <c r="M2995" s="193">
        <v>5113.09</v>
      </c>
      <c r="N2995" s="193">
        <v>5160.9759999999997</v>
      </c>
      <c r="O2995" s="193">
        <v>5221.6000000000004</v>
      </c>
      <c r="P2995" s="193">
        <v>5261.74</v>
      </c>
      <c r="Q2995" s="193">
        <v>5329.27</v>
      </c>
      <c r="R2995" s="193">
        <v>5324.9589999999998</v>
      </c>
      <c r="S2995" s="193">
        <v>5262.3220000000001</v>
      </c>
      <c r="T2995" s="193">
        <v>5209.7870000000003</v>
      </c>
      <c r="U2995" s="193">
        <v>5186.6890000000003</v>
      </c>
      <c r="V2995" s="193">
        <v>5356.0050000000001</v>
      </c>
      <c r="W2995" s="194">
        <v>6067.107</v>
      </c>
      <c r="X2995" s="193">
        <v>6204.6710000000003</v>
      </c>
      <c r="Y2995" s="193">
        <v>6031.2129999999997</v>
      </c>
      <c r="Z2995" s="193">
        <v>5795.915</v>
      </c>
      <c r="AA2995" s="193">
        <v>5386.5079999999998</v>
      </c>
      <c r="AB2995" s="195">
        <v>125860.72</v>
      </c>
      <c r="AC2995" s="18" t="str">
        <f t="shared" si="93"/>
        <v>ok</v>
      </c>
      <c r="AE2995" s="19">
        <f t="shared" si="94"/>
        <v>-995.24400000000605</v>
      </c>
      <c r="AF2995" s="20">
        <v>517.91999999999996</v>
      </c>
      <c r="AH2995" s="121"/>
    </row>
    <row r="2996" spans="2:35" ht="14.4" thickTop="1" thickBot="1" x14ac:dyDescent="0.3">
      <c r="B2996" s="12">
        <v>42442</v>
      </c>
      <c r="C2996" s="128" t="s">
        <v>16</v>
      </c>
      <c r="D2996" s="193">
        <v>5235.1909999999998</v>
      </c>
      <c r="E2996" s="193">
        <v>4946.2309999999998</v>
      </c>
      <c r="F2996" s="193">
        <v>4744.3670000000002</v>
      </c>
      <c r="G2996" s="193">
        <v>4715.8500000000004</v>
      </c>
      <c r="H2996" s="194">
        <v>4644.5330000000004</v>
      </c>
      <c r="I2996" s="193">
        <v>4606.3869999999997</v>
      </c>
      <c r="J2996" s="193">
        <v>4416.4480000000003</v>
      </c>
      <c r="K2996" s="193">
        <v>4302.8370000000004</v>
      </c>
      <c r="L2996" s="193">
        <v>4485.1779999999999</v>
      </c>
      <c r="M2996" s="193">
        <v>4602.116</v>
      </c>
      <c r="N2996" s="193">
        <v>4732.116</v>
      </c>
      <c r="O2996" s="193">
        <v>4776.2939999999999</v>
      </c>
      <c r="P2996" s="193">
        <v>4845.2610000000004</v>
      </c>
      <c r="Q2996" s="193">
        <v>4932.4620000000004</v>
      </c>
      <c r="R2996" s="193">
        <v>5019.5889999999999</v>
      </c>
      <c r="S2996" s="193">
        <v>5023.29</v>
      </c>
      <c r="T2996" s="193">
        <v>4845.5519999999997</v>
      </c>
      <c r="U2996" s="193">
        <v>4983.0959999999995</v>
      </c>
      <c r="V2996" s="193">
        <v>5296.8819999999996</v>
      </c>
      <c r="W2996" s="194">
        <v>6038.6689999999999</v>
      </c>
      <c r="X2996" s="193">
        <v>6309.6009999999997</v>
      </c>
      <c r="Y2996" s="193">
        <v>6181.1930000000002</v>
      </c>
      <c r="Z2996" s="193">
        <v>5916.4210000000003</v>
      </c>
      <c r="AA2996" s="193">
        <v>5483.5280000000002</v>
      </c>
      <c r="AB2996" s="195">
        <v>121083.092</v>
      </c>
      <c r="AC2996" s="18" t="str">
        <f t="shared" si="93"/>
        <v>ok</v>
      </c>
      <c r="AE2996" s="19">
        <f t="shared" si="94"/>
        <v>-4777.627999999997</v>
      </c>
      <c r="AF2996" s="20">
        <v>541.76</v>
      </c>
      <c r="AH2996" s="121"/>
    </row>
    <row r="2997" spans="2:35" ht="14.4" thickTop="1" thickBot="1" x14ac:dyDescent="0.3">
      <c r="B2997" s="12">
        <v>42443</v>
      </c>
      <c r="C2997" s="128" t="s">
        <v>17</v>
      </c>
      <c r="D2997" s="193">
        <v>5242.7139999999999</v>
      </c>
      <c r="E2997" s="193">
        <v>5032.4610000000002</v>
      </c>
      <c r="F2997" s="193">
        <v>4936.7139999999999</v>
      </c>
      <c r="G2997" s="193">
        <v>4841.13</v>
      </c>
      <c r="H2997" s="194">
        <v>4757.78</v>
      </c>
      <c r="I2997" s="193">
        <v>4751.3710000000001</v>
      </c>
      <c r="J2997" s="193">
        <v>4760.8429999999998</v>
      </c>
      <c r="K2997" s="193">
        <v>4801.7299999999996</v>
      </c>
      <c r="L2997" s="193">
        <v>5015.3149999999996</v>
      </c>
      <c r="M2997" s="193">
        <v>5258.5910000000003</v>
      </c>
      <c r="N2997" s="193">
        <v>5413.2690000000002</v>
      </c>
      <c r="O2997" s="193">
        <v>5501.5240000000003</v>
      </c>
      <c r="P2997" s="193">
        <v>5545.0720000000001</v>
      </c>
      <c r="Q2997" s="193">
        <v>5605.3379999999997</v>
      </c>
      <c r="R2997" s="193">
        <v>5701.5360000000001</v>
      </c>
      <c r="S2997" s="193">
        <v>5647.8310000000001</v>
      </c>
      <c r="T2997" s="193">
        <v>5775.7330000000002</v>
      </c>
      <c r="U2997" s="193">
        <v>5645.8339999999998</v>
      </c>
      <c r="V2997" s="193">
        <v>5923.6620000000003</v>
      </c>
      <c r="W2997" s="194">
        <v>6468.0720000000001</v>
      </c>
      <c r="X2997" s="193">
        <v>6464.5879999999997</v>
      </c>
      <c r="Y2997" s="193">
        <v>6305.8410000000003</v>
      </c>
      <c r="Z2997" s="193">
        <v>6087.8609999999999</v>
      </c>
      <c r="AA2997" s="193">
        <v>5838.0039999999999</v>
      </c>
      <c r="AB2997" s="195">
        <v>131322.81400000001</v>
      </c>
      <c r="AC2997" s="18" t="str">
        <f t="shared" si="93"/>
        <v>ok</v>
      </c>
      <c r="AE2997" s="19">
        <f t="shared" si="94"/>
        <v>10239.722000000009</v>
      </c>
      <c r="AF2997" s="20">
        <v>568.48000000000013</v>
      </c>
      <c r="AH2997" s="121"/>
    </row>
    <row r="2998" spans="2:35" ht="14.4" thickTop="1" thickBot="1" x14ac:dyDescent="0.3">
      <c r="B2998" s="12">
        <v>42444</v>
      </c>
      <c r="C2998" s="128" t="s">
        <v>11</v>
      </c>
      <c r="D2998" s="193">
        <v>5500.1450000000004</v>
      </c>
      <c r="E2998" s="193">
        <v>5318.2969999999996</v>
      </c>
      <c r="F2998" s="193">
        <v>5122.1850000000004</v>
      </c>
      <c r="G2998" s="193">
        <v>4996.6719999999996</v>
      </c>
      <c r="H2998" s="194">
        <v>4938.13</v>
      </c>
      <c r="I2998" s="193">
        <v>4962.893</v>
      </c>
      <c r="J2998" s="193">
        <v>5071.0789999999997</v>
      </c>
      <c r="K2998" s="193">
        <v>4877.4070000000002</v>
      </c>
      <c r="L2998" s="193">
        <v>5038.3450000000003</v>
      </c>
      <c r="M2998" s="193">
        <v>5294.9089999999997</v>
      </c>
      <c r="N2998" s="193">
        <v>5427.8559999999998</v>
      </c>
      <c r="O2998" s="193">
        <v>5605.4449999999997</v>
      </c>
      <c r="P2998" s="193">
        <v>5664.701</v>
      </c>
      <c r="Q2998" s="193">
        <v>5773.4279999999999</v>
      </c>
      <c r="R2998" s="193">
        <v>5776.5929999999998</v>
      </c>
      <c r="S2998" s="193">
        <v>5846.326</v>
      </c>
      <c r="T2998" s="193">
        <v>5918.0029999999997</v>
      </c>
      <c r="U2998" s="193">
        <v>5825.3440000000001</v>
      </c>
      <c r="V2998" s="193">
        <v>6022.55</v>
      </c>
      <c r="W2998" s="194">
        <v>6658.9560000000001</v>
      </c>
      <c r="X2998" s="193">
        <v>6637.598</v>
      </c>
      <c r="Y2998" s="193">
        <v>6408.1509999999998</v>
      </c>
      <c r="Z2998" s="193">
        <v>6201.4960000000001</v>
      </c>
      <c r="AA2998" s="193">
        <v>5970.7139999999999</v>
      </c>
      <c r="AB2998" s="195">
        <v>134857.223</v>
      </c>
      <c r="AC2998" s="18" t="str">
        <f t="shared" si="93"/>
        <v>ok</v>
      </c>
      <c r="AE2998" s="19">
        <f t="shared" si="94"/>
        <v>3534.4089999999851</v>
      </c>
      <c r="AF2998" s="20">
        <v>594.81000000000006</v>
      </c>
      <c r="AH2998" s="121"/>
    </row>
    <row r="2999" spans="2:35" ht="14.4" thickTop="1" thickBot="1" x14ac:dyDescent="0.3">
      <c r="B2999" s="12">
        <v>42445</v>
      </c>
      <c r="C2999" s="128" t="s">
        <v>12</v>
      </c>
      <c r="D2999" s="193">
        <v>5530.4319999999998</v>
      </c>
      <c r="E2999" s="193">
        <v>5357.72</v>
      </c>
      <c r="F2999" s="193">
        <v>5189.2370000000001</v>
      </c>
      <c r="G2999" s="193">
        <v>5100.2030000000004</v>
      </c>
      <c r="H2999" s="194">
        <v>5013.05</v>
      </c>
      <c r="I2999" s="193">
        <v>5096.2889999999998</v>
      </c>
      <c r="J2999" s="193">
        <v>5009.6660000000002</v>
      </c>
      <c r="K2999" s="193">
        <v>5014.0730000000003</v>
      </c>
      <c r="L2999" s="193">
        <v>5175.2510000000002</v>
      </c>
      <c r="M2999" s="193">
        <v>5433.2449999999999</v>
      </c>
      <c r="N2999" s="193">
        <v>5502.4179999999997</v>
      </c>
      <c r="O2999" s="193">
        <v>5732.1719999999996</v>
      </c>
      <c r="P2999" s="193">
        <v>5741.7479999999996</v>
      </c>
      <c r="Q2999" s="193">
        <v>5834.884</v>
      </c>
      <c r="R2999" s="193">
        <v>5850.0309999999999</v>
      </c>
      <c r="S2999" s="193">
        <v>5948.9759999999997</v>
      </c>
      <c r="T2999" s="193">
        <v>5961.7380000000003</v>
      </c>
      <c r="U2999" s="193">
        <v>5829.3149999999996</v>
      </c>
      <c r="V2999" s="193">
        <v>6081.9889999999996</v>
      </c>
      <c r="W2999" s="194">
        <v>6641.0749999999998</v>
      </c>
      <c r="X2999" s="193">
        <v>6602.8580000000002</v>
      </c>
      <c r="Y2999" s="193">
        <v>6486.8909999999996</v>
      </c>
      <c r="Z2999" s="193">
        <v>6244.2020000000002</v>
      </c>
      <c r="AA2999" s="193">
        <v>5991.7439999999997</v>
      </c>
      <c r="AB2999" s="195">
        <v>136369.20699999999</v>
      </c>
      <c r="AC2999" s="18" t="str">
        <f t="shared" si="93"/>
        <v>ok</v>
      </c>
      <c r="AD2999" s="196"/>
      <c r="AE2999" s="19">
        <f t="shared" si="94"/>
        <v>1511.9839999999967</v>
      </c>
      <c r="AF2999" s="20">
        <v>584.68999999999983</v>
      </c>
      <c r="AH2999" s="121"/>
    </row>
    <row r="3000" spans="2:35" ht="14.4" thickTop="1" thickBot="1" x14ac:dyDescent="0.3">
      <c r="B3000" s="12">
        <v>42446</v>
      </c>
      <c r="C3000" s="128" t="s">
        <v>13</v>
      </c>
      <c r="D3000" s="193">
        <v>5726.6959999999999</v>
      </c>
      <c r="E3000" s="193">
        <v>5529.7969999999996</v>
      </c>
      <c r="F3000" s="193">
        <v>5373.7179999999998</v>
      </c>
      <c r="G3000" s="193">
        <v>5228.2780000000002</v>
      </c>
      <c r="H3000" s="194">
        <v>5188.973</v>
      </c>
      <c r="I3000" s="193">
        <v>5174.6040000000003</v>
      </c>
      <c r="J3000" s="193">
        <v>5225.1450000000004</v>
      </c>
      <c r="K3000" s="193">
        <v>5191.0950000000003</v>
      </c>
      <c r="L3000" s="193">
        <v>5362.2709999999997</v>
      </c>
      <c r="M3000" s="193">
        <v>5451.8680000000004</v>
      </c>
      <c r="N3000" s="193">
        <v>5653.143</v>
      </c>
      <c r="O3000" s="193">
        <v>5778.9</v>
      </c>
      <c r="P3000" s="193">
        <v>5877.0829999999996</v>
      </c>
      <c r="Q3000" s="193">
        <v>5968.835</v>
      </c>
      <c r="R3000" s="193">
        <v>5958.1260000000002</v>
      </c>
      <c r="S3000" s="193">
        <v>6001.2219999999998</v>
      </c>
      <c r="T3000" s="193">
        <v>6019.83</v>
      </c>
      <c r="U3000" s="193">
        <v>6016.8</v>
      </c>
      <c r="V3000" s="193">
        <v>6151.8890000000001</v>
      </c>
      <c r="W3000" s="194">
        <v>6698.6139999999996</v>
      </c>
      <c r="X3000" s="193">
        <v>6659.4189999999999</v>
      </c>
      <c r="Y3000" s="193">
        <v>6536.8890000000001</v>
      </c>
      <c r="Z3000" s="193">
        <v>6316.84</v>
      </c>
      <c r="AA3000" s="193">
        <v>6073.02</v>
      </c>
      <c r="AB3000" s="195">
        <v>139163.05499999999</v>
      </c>
      <c r="AC3000" s="18" t="str">
        <f t="shared" si="93"/>
        <v>ok</v>
      </c>
      <c r="AD3000" s="196"/>
      <c r="AE3000" s="19">
        <f t="shared" si="94"/>
        <v>2793.8479999999981</v>
      </c>
      <c r="AF3000" s="20">
        <v>510.66000000000014</v>
      </c>
      <c r="AH3000" s="121"/>
    </row>
    <row r="3001" spans="2:35" ht="14.4" thickTop="1" thickBot="1" x14ac:dyDescent="0.3">
      <c r="B3001" s="12">
        <v>42447</v>
      </c>
      <c r="C3001" s="128" t="s">
        <v>14</v>
      </c>
      <c r="D3001" s="193">
        <v>5731.7359999999999</v>
      </c>
      <c r="E3001" s="193">
        <v>5587.4110000000001</v>
      </c>
      <c r="F3001" s="193">
        <v>5357.0060000000003</v>
      </c>
      <c r="G3001" s="193">
        <v>5254.6459999999997</v>
      </c>
      <c r="H3001" s="194">
        <v>5092.4229999999998</v>
      </c>
      <c r="I3001" s="193">
        <v>5157.9279999999999</v>
      </c>
      <c r="J3001" s="193">
        <v>5184.7020000000002</v>
      </c>
      <c r="K3001" s="193">
        <v>5124.9449999999997</v>
      </c>
      <c r="L3001" s="193">
        <v>5256.6260000000002</v>
      </c>
      <c r="M3001" s="193">
        <v>5434.3549999999996</v>
      </c>
      <c r="N3001" s="193">
        <v>5663.1970000000001</v>
      </c>
      <c r="O3001" s="193">
        <v>5813.3580000000002</v>
      </c>
      <c r="P3001" s="193">
        <v>5891.9070000000002</v>
      </c>
      <c r="Q3001" s="193">
        <v>5952.0439999999999</v>
      </c>
      <c r="R3001" s="193">
        <v>5973.1869999999999</v>
      </c>
      <c r="S3001" s="193">
        <v>5964.0330000000004</v>
      </c>
      <c r="T3001" s="193">
        <v>5953.4089999999997</v>
      </c>
      <c r="U3001" s="193">
        <v>5902.3590000000004</v>
      </c>
      <c r="V3001" s="193">
        <v>6087.009</v>
      </c>
      <c r="W3001" s="194">
        <v>6498.7309999999998</v>
      </c>
      <c r="X3001" s="193">
        <v>6503.6580000000004</v>
      </c>
      <c r="Y3001" s="193">
        <v>6350.5680000000002</v>
      </c>
      <c r="Z3001" s="193">
        <v>6087.8239999999996</v>
      </c>
      <c r="AA3001" s="193">
        <v>5940.2330000000002</v>
      </c>
      <c r="AB3001" s="195">
        <v>137763.29500000001</v>
      </c>
      <c r="AC3001" s="18" t="str">
        <f t="shared" si="93"/>
        <v>ok</v>
      </c>
      <c r="AD3001" s="196"/>
      <c r="AE3001" s="19">
        <f t="shared" si="94"/>
        <v>-1399.7599999999802</v>
      </c>
      <c r="AF3001" s="20">
        <v>588.77999999999986</v>
      </c>
      <c r="AH3001" s="121"/>
    </row>
    <row r="3002" spans="2:35" ht="14.4" thickTop="1" thickBot="1" x14ac:dyDescent="0.3">
      <c r="B3002" s="12">
        <v>42448</v>
      </c>
      <c r="C3002" s="128" t="s">
        <v>15</v>
      </c>
      <c r="D3002" s="193">
        <v>5561.9579999999996</v>
      </c>
      <c r="E3002" s="193">
        <v>5344.558</v>
      </c>
      <c r="F3002" s="193">
        <v>5173.0690000000004</v>
      </c>
      <c r="G3002" s="193">
        <v>5028.0770000000002</v>
      </c>
      <c r="H3002" s="194">
        <v>4954.3190000000004</v>
      </c>
      <c r="I3002" s="193">
        <v>4930.5529999999999</v>
      </c>
      <c r="J3002" s="193">
        <v>4856.41</v>
      </c>
      <c r="K3002" s="193">
        <v>4809.32</v>
      </c>
      <c r="L3002" s="193">
        <v>5005.8990000000003</v>
      </c>
      <c r="M3002" s="193">
        <v>5275.268</v>
      </c>
      <c r="N3002" s="193">
        <v>5399.3729999999996</v>
      </c>
      <c r="O3002" s="193">
        <v>5586.7330000000002</v>
      </c>
      <c r="P3002" s="193">
        <v>5698.38</v>
      </c>
      <c r="Q3002" s="193">
        <v>5733.3190000000004</v>
      </c>
      <c r="R3002" s="193">
        <v>5632.96</v>
      </c>
      <c r="S3002" s="193">
        <v>5565.7330000000002</v>
      </c>
      <c r="T3002" s="193">
        <v>5504.2079999999996</v>
      </c>
      <c r="U3002" s="193">
        <v>5524.7950000000001</v>
      </c>
      <c r="V3002" s="193">
        <v>5736.9989999999998</v>
      </c>
      <c r="W3002" s="194">
        <v>6327.3490000000002</v>
      </c>
      <c r="X3002" s="193">
        <v>6418.0259999999998</v>
      </c>
      <c r="Y3002" s="193">
        <v>6176.4769999999999</v>
      </c>
      <c r="Z3002" s="193">
        <v>5976.1689999999999</v>
      </c>
      <c r="AA3002" s="193">
        <v>5641.4650000000001</v>
      </c>
      <c r="AB3002" s="195">
        <v>131861.41699999999</v>
      </c>
      <c r="AC3002" s="18" t="str">
        <f t="shared" si="93"/>
        <v>ok</v>
      </c>
      <c r="AD3002" s="196"/>
      <c r="AE3002" s="19">
        <f t="shared" si="94"/>
        <v>-5901.8780000000261</v>
      </c>
      <c r="AF3002" s="20">
        <v>567.78000000000009</v>
      </c>
      <c r="AH3002" s="121"/>
    </row>
    <row r="3003" spans="2:35" ht="14.4" thickTop="1" thickBot="1" x14ac:dyDescent="0.3">
      <c r="B3003" s="12">
        <v>42449</v>
      </c>
      <c r="C3003" s="128" t="s">
        <v>16</v>
      </c>
      <c r="D3003" s="193">
        <v>5369.3770000000004</v>
      </c>
      <c r="E3003" s="193">
        <v>5242.7529999999997</v>
      </c>
      <c r="F3003" s="193">
        <v>5081.6499999999996</v>
      </c>
      <c r="G3003" s="193">
        <v>4921.5469999999996</v>
      </c>
      <c r="H3003" s="194">
        <v>4858.1540000000005</v>
      </c>
      <c r="I3003" s="193">
        <v>4814.0789999999997</v>
      </c>
      <c r="J3003" s="193">
        <v>4702.2370000000001</v>
      </c>
      <c r="K3003" s="193">
        <v>4618.7129999999997</v>
      </c>
      <c r="L3003" s="193">
        <v>4602.7039999999997</v>
      </c>
      <c r="M3003" s="191">
        <v>4734.241</v>
      </c>
      <c r="N3003" s="191">
        <v>4766.6260000000002</v>
      </c>
      <c r="O3003" s="191">
        <v>4765.3779999999997</v>
      </c>
      <c r="P3003" s="191">
        <v>4721.165</v>
      </c>
      <c r="Q3003" s="191">
        <v>4772.2120000000004</v>
      </c>
      <c r="R3003" s="191">
        <v>4733.6109999999999</v>
      </c>
      <c r="S3003" s="191">
        <v>4770.16</v>
      </c>
      <c r="T3003" s="191">
        <v>4728.6040000000003</v>
      </c>
      <c r="U3003" s="191">
        <v>4762.7809999999999</v>
      </c>
      <c r="V3003" s="191">
        <v>5049.232</v>
      </c>
      <c r="W3003" s="192">
        <v>5592.9780000000001</v>
      </c>
      <c r="X3003" s="191">
        <v>5615.8059999999996</v>
      </c>
      <c r="Y3003" s="191">
        <v>5451.3729999999996</v>
      </c>
      <c r="Z3003" s="191">
        <v>5148.7860000000001</v>
      </c>
      <c r="AA3003" s="191">
        <v>4798.5420000000004</v>
      </c>
      <c r="AB3003" s="195">
        <v>118622.709</v>
      </c>
      <c r="AC3003" s="18" t="str">
        <f t="shared" si="93"/>
        <v>ok</v>
      </c>
      <c r="AD3003" s="196"/>
      <c r="AE3003" s="19">
        <f t="shared" si="94"/>
        <v>-13238.707999999984</v>
      </c>
      <c r="AF3003" s="20">
        <v>509.4</v>
      </c>
      <c r="AH3003" s="121"/>
    </row>
    <row r="3004" spans="2:35" ht="14.4" thickTop="1" thickBot="1" x14ac:dyDescent="0.3">
      <c r="B3004" s="12">
        <v>42450</v>
      </c>
      <c r="C3004" s="128" t="s">
        <v>17</v>
      </c>
      <c r="D3004" s="191">
        <v>4444.6419999999998</v>
      </c>
      <c r="E3004" s="191">
        <v>4326.6509999999998</v>
      </c>
      <c r="F3004" s="191">
        <v>4266.4769999999999</v>
      </c>
      <c r="G3004" s="191">
        <v>4202.5959999999995</v>
      </c>
      <c r="H3004" s="192">
        <v>4186.1580000000004</v>
      </c>
      <c r="I3004" s="191">
        <v>4180.8779999999997</v>
      </c>
      <c r="J3004" s="191">
        <v>4131.0959999999995</v>
      </c>
      <c r="K3004" s="191">
        <v>4194.7269999999999</v>
      </c>
      <c r="L3004" s="191">
        <v>4318.2979999999998</v>
      </c>
      <c r="M3004" s="191">
        <v>4505.8090000000002</v>
      </c>
      <c r="N3004" s="191">
        <v>4573.9210000000003</v>
      </c>
      <c r="O3004" s="191">
        <v>4634.79</v>
      </c>
      <c r="P3004" s="191">
        <v>4777.0159999999996</v>
      </c>
      <c r="Q3004" s="191">
        <v>4699.3959999999997</v>
      </c>
      <c r="R3004" s="191">
        <v>4733.4489999999996</v>
      </c>
      <c r="S3004" s="191">
        <v>4685.07</v>
      </c>
      <c r="T3004" s="191">
        <v>4685.9110000000001</v>
      </c>
      <c r="U3004" s="191">
        <v>4729.8090000000002</v>
      </c>
      <c r="V3004" s="191">
        <v>5048.3029999999999</v>
      </c>
      <c r="W3004" s="192">
        <v>5521.5010000000002</v>
      </c>
      <c r="X3004" s="191">
        <v>5538.6880000000001</v>
      </c>
      <c r="Y3004" s="191">
        <v>5310.6639999999998</v>
      </c>
      <c r="Z3004" s="191">
        <v>4952.4740000000002</v>
      </c>
      <c r="AA3004" s="191">
        <v>4557.4679999999998</v>
      </c>
      <c r="AB3004" s="195">
        <v>111205.792</v>
      </c>
      <c r="AC3004" s="18" t="str">
        <f t="shared" si="93"/>
        <v>ok</v>
      </c>
      <c r="AD3004" s="196"/>
      <c r="AE3004" s="19">
        <f t="shared" si="94"/>
        <v>-7416.9170000000013</v>
      </c>
      <c r="AF3004" s="20">
        <v>464.39000000000004</v>
      </c>
      <c r="AH3004" s="121"/>
      <c r="AI3004" s="120">
        <f>AB3004+7000</f>
        <v>118205.792</v>
      </c>
    </row>
    <row r="3005" spans="2:35" ht="14.4" thickTop="1" thickBot="1" x14ac:dyDescent="0.3">
      <c r="B3005" s="12">
        <v>42451</v>
      </c>
      <c r="C3005" s="128" t="s">
        <v>11</v>
      </c>
      <c r="D3005" s="191">
        <v>4289.799</v>
      </c>
      <c r="E3005" s="191">
        <v>4129.8490000000002</v>
      </c>
      <c r="F3005" s="191">
        <v>4050.8820000000001</v>
      </c>
      <c r="G3005" s="191">
        <v>4019.9569999999999</v>
      </c>
      <c r="H3005" s="192">
        <v>4008.1959999999999</v>
      </c>
      <c r="I3005" s="191">
        <v>4087.8310000000001</v>
      </c>
      <c r="J3005" s="191">
        <v>4109.8789999999999</v>
      </c>
      <c r="K3005" s="191">
        <v>4329.4799999999996</v>
      </c>
      <c r="L3005" s="191">
        <v>4586.82</v>
      </c>
      <c r="M3005" s="193">
        <v>4691.3410000000003</v>
      </c>
      <c r="N3005" s="193">
        <v>4872.049</v>
      </c>
      <c r="O3005" s="193">
        <v>4953.7749999999996</v>
      </c>
      <c r="P3005" s="193">
        <v>5023.3710000000001</v>
      </c>
      <c r="Q3005" s="193">
        <v>5054.4589999999998</v>
      </c>
      <c r="R3005" s="193">
        <v>5021.12</v>
      </c>
      <c r="S3005" s="193">
        <v>5000.9260000000004</v>
      </c>
      <c r="T3005" s="193">
        <v>4961.2860000000001</v>
      </c>
      <c r="U3005" s="193">
        <v>4955.9979999999996</v>
      </c>
      <c r="V3005" s="193">
        <v>5208.0010000000002</v>
      </c>
      <c r="W3005" s="194">
        <v>5766.5860000000002</v>
      </c>
      <c r="X3005" s="193">
        <v>5751.0069999999996</v>
      </c>
      <c r="Y3005" s="193">
        <v>5475.42</v>
      </c>
      <c r="Z3005" s="193">
        <v>5230.0770000000002</v>
      </c>
      <c r="AA3005" s="193">
        <v>5007.3779999999997</v>
      </c>
      <c r="AB3005" s="195">
        <v>114585.48699999999</v>
      </c>
      <c r="AC3005" s="18" t="str">
        <f t="shared" si="93"/>
        <v>ok</v>
      </c>
      <c r="AD3005" s="196"/>
      <c r="AE3005" s="19">
        <f t="shared" si="94"/>
        <v>3379.6949999999924</v>
      </c>
      <c r="AF3005" s="20">
        <v>474.21999999999997</v>
      </c>
      <c r="AH3005" s="121">
        <f>AB3005+6000</f>
        <v>120585.48699999999</v>
      </c>
    </row>
    <row r="3006" spans="2:35" ht="14.4" thickTop="1" thickBot="1" x14ac:dyDescent="0.3">
      <c r="B3006" s="12">
        <v>42452</v>
      </c>
      <c r="C3006" s="128" t="s">
        <v>12</v>
      </c>
      <c r="D3006" s="193">
        <v>4696.8019999999997</v>
      </c>
      <c r="E3006" s="193">
        <v>4508.5889999999999</v>
      </c>
      <c r="F3006" s="193">
        <v>4421.9390000000003</v>
      </c>
      <c r="G3006" s="193">
        <v>4352.1790000000001</v>
      </c>
      <c r="H3006" s="194">
        <v>4363.6639999999998</v>
      </c>
      <c r="I3006" s="193">
        <v>4403.817</v>
      </c>
      <c r="J3006" s="193">
        <v>4413.1790000000001</v>
      </c>
      <c r="K3006" s="193">
        <v>4446.9570000000003</v>
      </c>
      <c r="L3006" s="193">
        <v>4692.6109999999999</v>
      </c>
      <c r="M3006" s="193">
        <v>4998.9989999999998</v>
      </c>
      <c r="N3006" s="193">
        <v>5119.7709999999997</v>
      </c>
      <c r="O3006" s="193">
        <v>5291.82</v>
      </c>
      <c r="P3006" s="193">
        <v>5328.134</v>
      </c>
      <c r="Q3006" s="193">
        <v>5412.9290000000001</v>
      </c>
      <c r="R3006" s="193">
        <v>5360.4809999999998</v>
      </c>
      <c r="S3006" s="193">
        <v>5387.9129999999996</v>
      </c>
      <c r="T3006" s="193">
        <v>5403.3540000000003</v>
      </c>
      <c r="U3006" s="193">
        <v>5384.8370000000004</v>
      </c>
      <c r="V3006" s="193">
        <v>5601.665</v>
      </c>
      <c r="W3006" s="194">
        <v>5976.6679999999997</v>
      </c>
      <c r="X3006" s="193">
        <v>5996.8249999999998</v>
      </c>
      <c r="Y3006" s="193">
        <v>5812.1440000000002</v>
      </c>
      <c r="Z3006" s="193">
        <v>5644.9859999999999</v>
      </c>
      <c r="AA3006" s="193">
        <v>5431.768</v>
      </c>
      <c r="AB3006" s="195">
        <v>122452.031</v>
      </c>
      <c r="AC3006" s="18" t="str">
        <f t="shared" si="93"/>
        <v>ok</v>
      </c>
      <c r="AD3006" s="196"/>
      <c r="AE3006" s="19">
        <f t="shared" si="94"/>
        <v>7866.544000000009</v>
      </c>
      <c r="AF3006" s="20">
        <v>536.32000000000005</v>
      </c>
      <c r="AH3006" s="121"/>
    </row>
    <row r="3007" spans="2:35" ht="14.4" thickTop="1" thickBot="1" x14ac:dyDescent="0.3">
      <c r="B3007" s="12">
        <v>42453</v>
      </c>
      <c r="C3007" s="128" t="s">
        <v>13</v>
      </c>
      <c r="D3007" s="193">
        <v>5147.8959999999997</v>
      </c>
      <c r="E3007" s="193">
        <v>4973.0889999999999</v>
      </c>
      <c r="F3007" s="193">
        <v>4833.5550000000003</v>
      </c>
      <c r="G3007" s="193">
        <v>4756.9030000000002</v>
      </c>
      <c r="H3007" s="194">
        <v>4692.8530000000001</v>
      </c>
      <c r="I3007" s="193">
        <v>4732.0420000000004</v>
      </c>
      <c r="J3007" s="193">
        <v>4619.5249999999996</v>
      </c>
      <c r="K3007" s="193">
        <v>4551.7340000000004</v>
      </c>
      <c r="L3007" s="193">
        <v>4653.74</v>
      </c>
      <c r="M3007" s="193">
        <v>4899.58</v>
      </c>
      <c r="N3007" s="193">
        <v>5086.7290000000003</v>
      </c>
      <c r="O3007" s="193">
        <v>5262.7510000000002</v>
      </c>
      <c r="P3007" s="193">
        <v>5342.4849999999997</v>
      </c>
      <c r="Q3007" s="193">
        <v>5444.6329999999998</v>
      </c>
      <c r="R3007" s="193">
        <v>5460.0320000000002</v>
      </c>
      <c r="S3007" s="193">
        <v>5464.0619999999999</v>
      </c>
      <c r="T3007" s="193">
        <v>5416.0739999999996</v>
      </c>
      <c r="U3007" s="193">
        <v>5353.5619999999999</v>
      </c>
      <c r="V3007" s="193">
        <v>5643.5940000000001</v>
      </c>
      <c r="W3007" s="194">
        <v>6092.31</v>
      </c>
      <c r="X3007" s="193">
        <v>6113.4679999999998</v>
      </c>
      <c r="Y3007" s="193">
        <v>5958.6959999999999</v>
      </c>
      <c r="Z3007" s="193">
        <v>5826.5039999999999</v>
      </c>
      <c r="AA3007" s="193">
        <v>5645.9930000000004</v>
      </c>
      <c r="AB3007" s="195">
        <v>125971.81</v>
      </c>
      <c r="AC3007" s="18" t="str">
        <f t="shared" si="93"/>
        <v>ok</v>
      </c>
      <c r="AE3007" s="19">
        <f t="shared" si="94"/>
        <v>3519.778999999995</v>
      </c>
      <c r="AF3007" s="20">
        <v>578.5200000000001</v>
      </c>
      <c r="AH3007" s="121"/>
    </row>
    <row r="3008" spans="2:35" ht="14.4" thickTop="1" thickBot="1" x14ac:dyDescent="0.3">
      <c r="B3008" s="12">
        <v>42454</v>
      </c>
      <c r="C3008" s="128" t="s">
        <v>14</v>
      </c>
      <c r="D3008" s="193">
        <v>5254.375</v>
      </c>
      <c r="E3008" s="193">
        <v>5142.5410000000002</v>
      </c>
      <c r="F3008" s="193">
        <v>4923.8410000000003</v>
      </c>
      <c r="G3008" s="193">
        <v>4800.3270000000002</v>
      </c>
      <c r="H3008" s="194">
        <v>4728.6909999999998</v>
      </c>
      <c r="I3008" s="193">
        <v>4639.0569999999998</v>
      </c>
      <c r="J3008" s="193">
        <v>4455.6229999999996</v>
      </c>
      <c r="K3008" s="193">
        <v>4307.7120000000004</v>
      </c>
      <c r="L3008" s="193">
        <v>4446.366</v>
      </c>
      <c r="M3008" s="193">
        <v>4552.6289999999999</v>
      </c>
      <c r="N3008" s="193">
        <v>4576.9520000000002</v>
      </c>
      <c r="O3008" s="193">
        <v>4517.5190000000002</v>
      </c>
      <c r="P3008" s="193">
        <v>4528.2950000000001</v>
      </c>
      <c r="Q3008" s="193">
        <v>4588.4120000000003</v>
      </c>
      <c r="R3008" s="193">
        <v>4615.473</v>
      </c>
      <c r="S3008" s="193">
        <v>4600.6679999999997</v>
      </c>
      <c r="T3008" s="193">
        <v>4541.1719999999996</v>
      </c>
      <c r="U3008" s="193">
        <v>4620.8360000000002</v>
      </c>
      <c r="V3008" s="193">
        <v>4854.1390000000001</v>
      </c>
      <c r="W3008" s="194">
        <v>5383.9279999999999</v>
      </c>
      <c r="X3008" s="193">
        <v>5508.2430000000004</v>
      </c>
      <c r="Y3008" s="193">
        <v>5375.7870000000003</v>
      </c>
      <c r="Z3008" s="193">
        <v>5255.2209999999995</v>
      </c>
      <c r="AA3008" s="193">
        <v>5070.4189999999999</v>
      </c>
      <c r="AB3008" s="195">
        <v>115288.226</v>
      </c>
      <c r="AC3008" s="18" t="str">
        <f t="shared" si="93"/>
        <v>ok</v>
      </c>
      <c r="AE3008" s="19">
        <f t="shared" si="94"/>
        <v>-10683.584000000003</v>
      </c>
      <c r="AF3008" s="20">
        <v>490</v>
      </c>
      <c r="AH3008" s="121"/>
    </row>
    <row r="3009" spans="2:34" ht="14.4" thickTop="1" thickBot="1" x14ac:dyDescent="0.3">
      <c r="B3009" s="12">
        <v>42455</v>
      </c>
      <c r="C3009" s="128" t="s">
        <v>15</v>
      </c>
      <c r="D3009" s="193">
        <v>4814.8710000000001</v>
      </c>
      <c r="E3009" s="193">
        <v>4700.4189999999999</v>
      </c>
      <c r="F3009" s="193">
        <v>4525.7280000000001</v>
      </c>
      <c r="G3009" s="193">
        <v>4440.6030000000001</v>
      </c>
      <c r="H3009" s="194">
        <v>4395.9229999999998</v>
      </c>
      <c r="I3009" s="193">
        <v>4375.5540000000001</v>
      </c>
      <c r="J3009" s="193">
        <v>4286.0590000000002</v>
      </c>
      <c r="K3009" s="193">
        <v>4262.9589999999998</v>
      </c>
      <c r="L3009" s="193">
        <v>4397.2560000000003</v>
      </c>
      <c r="M3009" s="193">
        <v>4501.473</v>
      </c>
      <c r="N3009" s="193">
        <v>4751.4719999999998</v>
      </c>
      <c r="O3009" s="193">
        <v>4723.9229999999998</v>
      </c>
      <c r="P3009" s="193">
        <v>4862.5609999999997</v>
      </c>
      <c r="Q3009" s="193">
        <v>4919.0420000000004</v>
      </c>
      <c r="R3009" s="193">
        <v>4910.0609999999997</v>
      </c>
      <c r="S3009" s="193">
        <v>4923.9089999999997</v>
      </c>
      <c r="T3009" s="193">
        <v>4880.6220000000003</v>
      </c>
      <c r="U3009" s="193">
        <v>4873.8869999999997</v>
      </c>
      <c r="V3009" s="193">
        <v>5176.4840000000004</v>
      </c>
      <c r="W3009" s="194">
        <v>5973.5159999999996</v>
      </c>
      <c r="X3009" s="193">
        <v>6045.2150000000001</v>
      </c>
      <c r="Y3009" s="193">
        <v>5931.4210000000003</v>
      </c>
      <c r="Z3009" s="193">
        <v>5697.5140000000001</v>
      </c>
      <c r="AA3009" s="193">
        <v>5438.5829999999996</v>
      </c>
      <c r="AB3009" s="195">
        <v>117809.05499999999</v>
      </c>
      <c r="AC3009" s="18" t="str">
        <f t="shared" si="93"/>
        <v>ok</v>
      </c>
      <c r="AE3009" s="19">
        <f t="shared" si="94"/>
        <v>2520.8289999999979</v>
      </c>
      <c r="AF3009" s="20">
        <v>576.87</v>
      </c>
      <c r="AH3009" s="121"/>
    </row>
    <row r="3010" spans="2:34" ht="14.4" thickTop="1" thickBot="1" x14ac:dyDescent="0.3">
      <c r="B3010" s="12">
        <v>42456</v>
      </c>
      <c r="C3010" s="128" t="s">
        <v>16</v>
      </c>
      <c r="D3010" s="193">
        <v>5200.1970000000001</v>
      </c>
      <c r="E3010" s="193">
        <v>4999.4350000000004</v>
      </c>
      <c r="F3010" s="193">
        <v>4806.29</v>
      </c>
      <c r="G3010" s="193">
        <v>4674.335</v>
      </c>
      <c r="H3010" s="194">
        <v>4631.49</v>
      </c>
      <c r="I3010" s="193">
        <v>4568.7910000000002</v>
      </c>
      <c r="J3010" s="193">
        <v>4405.3819999999996</v>
      </c>
      <c r="K3010" s="193">
        <v>4348.4979999999996</v>
      </c>
      <c r="L3010" s="193">
        <v>4486.0829999999996</v>
      </c>
      <c r="M3010" s="193">
        <v>4498.9830000000002</v>
      </c>
      <c r="N3010" s="193">
        <v>4710.3810000000003</v>
      </c>
      <c r="O3010" s="193">
        <v>4816.93</v>
      </c>
      <c r="P3010" s="193">
        <v>4876.9939999999997</v>
      </c>
      <c r="Q3010" s="193">
        <v>5023.8230000000003</v>
      </c>
      <c r="R3010" s="193">
        <v>4979.9129999999996</v>
      </c>
      <c r="S3010" s="193">
        <v>4954.1000000000004</v>
      </c>
      <c r="T3010" s="193">
        <v>4973.4260000000004</v>
      </c>
      <c r="U3010" s="193">
        <v>4913.0709999999999</v>
      </c>
      <c r="V3010" s="193">
        <v>5249.9269999999997</v>
      </c>
      <c r="W3010" s="194">
        <v>6116.0469999999996</v>
      </c>
      <c r="X3010" s="193">
        <v>6225.5249999999996</v>
      </c>
      <c r="Y3010" s="193">
        <v>6146.1769999999997</v>
      </c>
      <c r="Z3010" s="193">
        <v>5905.549</v>
      </c>
      <c r="AA3010" s="193">
        <v>5576.38</v>
      </c>
      <c r="AB3010" s="195">
        <v>121087.727</v>
      </c>
      <c r="AC3010" s="18" t="str">
        <f t="shared" si="93"/>
        <v>ok</v>
      </c>
      <c r="AE3010" s="19">
        <f t="shared" si="94"/>
        <v>3278.6720000000059</v>
      </c>
      <c r="AF3010" s="20">
        <v>613.62</v>
      </c>
      <c r="AH3010" s="121"/>
    </row>
    <row r="3011" spans="2:34" ht="14.4" thickTop="1" thickBot="1" x14ac:dyDescent="0.3">
      <c r="B3011" s="12">
        <v>42457</v>
      </c>
      <c r="C3011" s="128" t="s">
        <v>17</v>
      </c>
      <c r="D3011" s="193">
        <v>5293.4480000000003</v>
      </c>
      <c r="E3011" s="193">
        <v>5129.165</v>
      </c>
      <c r="F3011" s="193">
        <v>4958.3509999999997</v>
      </c>
      <c r="G3011" s="193">
        <v>4876.45</v>
      </c>
      <c r="H3011" s="194">
        <v>4773.6639999999998</v>
      </c>
      <c r="I3011" s="193">
        <v>4795.4830000000002</v>
      </c>
      <c r="J3011" s="193">
        <v>4778.1090000000004</v>
      </c>
      <c r="K3011" s="193">
        <v>4793.34</v>
      </c>
      <c r="L3011" s="193">
        <v>5171.8919999999998</v>
      </c>
      <c r="M3011" s="193">
        <v>5374.3239999999996</v>
      </c>
      <c r="N3011" s="193">
        <v>5575.32</v>
      </c>
      <c r="O3011" s="193">
        <v>5751.9620000000004</v>
      </c>
      <c r="P3011" s="193">
        <v>5857.63</v>
      </c>
      <c r="Q3011" s="193">
        <v>5949.7610000000004</v>
      </c>
      <c r="R3011" s="193">
        <v>6020.2889999999998</v>
      </c>
      <c r="S3011" s="193">
        <v>6003.9979999999996</v>
      </c>
      <c r="T3011" s="193">
        <v>5842.7569999999996</v>
      </c>
      <c r="U3011" s="193">
        <v>5720.7659999999996</v>
      </c>
      <c r="V3011" s="193">
        <v>5953.6989999999996</v>
      </c>
      <c r="W3011" s="194">
        <v>6464.3329999999996</v>
      </c>
      <c r="X3011" s="193">
        <v>6448.6270000000004</v>
      </c>
      <c r="Y3011" s="193">
        <v>6320.5730000000003</v>
      </c>
      <c r="Z3011" s="193">
        <v>6073.2860000000001</v>
      </c>
      <c r="AA3011" s="193">
        <v>5878.1959999999999</v>
      </c>
      <c r="AB3011" s="195">
        <v>133805.42300000001</v>
      </c>
      <c r="AC3011" s="18" t="str">
        <f t="shared" si="93"/>
        <v>ok</v>
      </c>
      <c r="AE3011" s="19">
        <f t="shared" si="94"/>
        <v>12717.696000000011</v>
      </c>
      <c r="AF3011" s="20">
        <v>592.47999999999979</v>
      </c>
      <c r="AH3011" s="121"/>
    </row>
    <row r="3012" spans="2:34" ht="14.4" thickTop="1" thickBot="1" x14ac:dyDescent="0.3">
      <c r="B3012" s="12">
        <v>42458</v>
      </c>
      <c r="C3012" s="128" t="s">
        <v>11</v>
      </c>
      <c r="D3012" s="193">
        <v>5537.8490000000002</v>
      </c>
      <c r="E3012" s="193">
        <v>5315.7290000000003</v>
      </c>
      <c r="F3012" s="193">
        <v>5225.8789999999999</v>
      </c>
      <c r="G3012" s="193">
        <v>5138.03</v>
      </c>
      <c r="H3012" s="194">
        <v>5086.9409999999998</v>
      </c>
      <c r="I3012" s="193">
        <v>4993.951</v>
      </c>
      <c r="J3012" s="193">
        <v>4872.0659999999998</v>
      </c>
      <c r="K3012" s="193">
        <v>4952.3209999999999</v>
      </c>
      <c r="L3012" s="193">
        <v>5189.3040000000001</v>
      </c>
      <c r="M3012" s="193">
        <v>5403.0630000000001</v>
      </c>
      <c r="N3012" s="193">
        <v>5547.1459999999997</v>
      </c>
      <c r="O3012" s="193">
        <v>5645.982</v>
      </c>
      <c r="P3012" s="193">
        <v>5827.9430000000002</v>
      </c>
      <c r="Q3012" s="193">
        <v>5893.3590000000004</v>
      </c>
      <c r="R3012" s="193">
        <v>5928.2129999999997</v>
      </c>
      <c r="S3012" s="193">
        <v>5878.527</v>
      </c>
      <c r="T3012" s="193">
        <v>5934.8130000000001</v>
      </c>
      <c r="U3012" s="193">
        <v>5842.7150000000001</v>
      </c>
      <c r="V3012" s="193">
        <v>6085.5460000000003</v>
      </c>
      <c r="W3012" s="194">
        <v>6605.66</v>
      </c>
      <c r="X3012" s="193">
        <v>6596.0940000000001</v>
      </c>
      <c r="Y3012" s="193">
        <v>6506.7669999999998</v>
      </c>
      <c r="Z3012" s="193">
        <v>6224.1719999999996</v>
      </c>
      <c r="AA3012" s="193">
        <v>6009.59</v>
      </c>
      <c r="AB3012" s="195">
        <v>136241.66</v>
      </c>
      <c r="AC3012" s="18" t="str">
        <f t="shared" ref="AC3012:AC3075" si="95">IF(D3012-AB3011,"ok","error")</f>
        <v>ok</v>
      </c>
      <c r="AE3012" s="19">
        <f t="shared" si="94"/>
        <v>2436.2369999999937</v>
      </c>
      <c r="AF3012" s="20">
        <v>587.83999999999992</v>
      </c>
      <c r="AH3012" s="121"/>
    </row>
    <row r="3013" spans="2:34" ht="14.4" thickTop="1" thickBot="1" x14ac:dyDescent="0.3">
      <c r="B3013" s="12">
        <v>42459</v>
      </c>
      <c r="C3013" s="128" t="s">
        <v>12</v>
      </c>
      <c r="D3013" s="193">
        <v>5612.5379999999996</v>
      </c>
      <c r="E3013" s="193">
        <v>5394.5140000000001</v>
      </c>
      <c r="F3013" s="193">
        <v>5264.3770000000004</v>
      </c>
      <c r="G3013" s="193">
        <v>5133.6760000000004</v>
      </c>
      <c r="H3013" s="194">
        <v>5094.0200000000004</v>
      </c>
      <c r="I3013" s="193">
        <v>5029.598</v>
      </c>
      <c r="J3013" s="193">
        <v>4886.9179999999997</v>
      </c>
      <c r="K3013" s="193">
        <v>4946.4660000000003</v>
      </c>
      <c r="L3013" s="193">
        <v>5152.9970000000003</v>
      </c>
      <c r="M3013" s="193">
        <v>5443.8410000000003</v>
      </c>
      <c r="N3013" s="193">
        <v>5587.1930000000002</v>
      </c>
      <c r="O3013" s="193">
        <v>5692.5550000000003</v>
      </c>
      <c r="P3013" s="193">
        <v>5868.9570000000003</v>
      </c>
      <c r="Q3013" s="193">
        <v>5915.3810000000003</v>
      </c>
      <c r="R3013" s="193">
        <v>5925.4740000000002</v>
      </c>
      <c r="S3013" s="193">
        <v>5950.1490000000003</v>
      </c>
      <c r="T3013" s="193">
        <v>5961.5280000000002</v>
      </c>
      <c r="U3013" s="193">
        <v>5933.7110000000002</v>
      </c>
      <c r="V3013" s="193">
        <v>6097.0190000000002</v>
      </c>
      <c r="W3013" s="194">
        <v>6668.85</v>
      </c>
      <c r="X3013" s="193">
        <v>6656.2920000000004</v>
      </c>
      <c r="Y3013" s="193">
        <v>6523.3320000000003</v>
      </c>
      <c r="Z3013" s="193">
        <v>6410.7219999999998</v>
      </c>
      <c r="AA3013" s="193">
        <v>6117.81</v>
      </c>
      <c r="AB3013" s="195">
        <v>137267.91800000001</v>
      </c>
      <c r="AC3013" s="18" t="str">
        <f t="shared" si="95"/>
        <v>ok</v>
      </c>
      <c r="AE3013" s="19">
        <f t="shared" si="94"/>
        <v>1026.2580000000016</v>
      </c>
      <c r="AF3013" s="20">
        <v>613.54</v>
      </c>
      <c r="AH3013" s="121"/>
    </row>
    <row r="3014" spans="2:34" ht="14.4" thickTop="1" thickBot="1" x14ac:dyDescent="0.3">
      <c r="B3014" s="12">
        <v>42460</v>
      </c>
      <c r="C3014" s="128" t="s">
        <v>13</v>
      </c>
      <c r="D3014" s="193">
        <v>5810.36</v>
      </c>
      <c r="E3014" s="193">
        <v>5598.3680000000004</v>
      </c>
      <c r="F3014" s="193">
        <v>5428.2209999999995</v>
      </c>
      <c r="G3014" s="193">
        <v>5313.5429999999997</v>
      </c>
      <c r="H3014" s="194">
        <v>5241.2359999999999</v>
      </c>
      <c r="I3014" s="193">
        <v>5128.7060000000001</v>
      </c>
      <c r="J3014" s="193">
        <v>4999.4470000000001</v>
      </c>
      <c r="K3014" s="193">
        <v>5076.6499999999996</v>
      </c>
      <c r="L3014" s="193">
        <v>5281.0039999999999</v>
      </c>
      <c r="M3014" s="193">
        <v>5580.8180000000002</v>
      </c>
      <c r="N3014" s="193">
        <v>5688.8280000000004</v>
      </c>
      <c r="O3014" s="193">
        <v>5809.241</v>
      </c>
      <c r="P3014" s="193">
        <v>5949.99</v>
      </c>
      <c r="Q3014" s="193">
        <v>6110.4219999999996</v>
      </c>
      <c r="R3014" s="193">
        <v>6014.6679999999997</v>
      </c>
      <c r="S3014" s="193">
        <v>6038.7849999999999</v>
      </c>
      <c r="T3014" s="193">
        <v>5905.4480000000003</v>
      </c>
      <c r="U3014" s="193">
        <v>6022.5349999999999</v>
      </c>
      <c r="V3014" s="193">
        <v>6155.8149999999996</v>
      </c>
      <c r="W3014" s="194">
        <v>6617.433</v>
      </c>
      <c r="X3014" s="193">
        <v>6710.03</v>
      </c>
      <c r="Y3014" s="193">
        <v>6536.0690000000004</v>
      </c>
      <c r="Z3014" s="193">
        <v>6403.5169999999998</v>
      </c>
      <c r="AA3014" s="193">
        <v>6199.9120000000003</v>
      </c>
      <c r="AB3014" s="195">
        <v>139621.046</v>
      </c>
      <c r="AC3014" s="18" t="str">
        <f t="shared" si="95"/>
        <v>ok</v>
      </c>
      <c r="AE3014" s="19">
        <f t="shared" si="94"/>
        <v>2353.127999999997</v>
      </c>
      <c r="AF3014" s="20">
        <v>636.07000000000005</v>
      </c>
      <c r="AH3014" s="121"/>
    </row>
    <row r="3015" spans="2:34" ht="14.4" thickTop="1" thickBot="1" x14ac:dyDescent="0.3">
      <c r="B3015" s="12">
        <v>42461</v>
      </c>
      <c r="C3015" s="128" t="s">
        <v>14</v>
      </c>
      <c r="D3015" s="18">
        <v>5832.8779999999997</v>
      </c>
      <c r="E3015" s="18">
        <v>5623.0820000000003</v>
      </c>
      <c r="F3015" s="18">
        <v>5469.8950000000004</v>
      </c>
      <c r="G3015" s="18">
        <v>5377.09</v>
      </c>
      <c r="H3015" s="18">
        <v>5325.0709999999999</v>
      </c>
      <c r="I3015" s="18">
        <v>5260.3029999999999</v>
      </c>
      <c r="J3015" s="18">
        <v>5045.3419999999996</v>
      </c>
      <c r="K3015" s="18">
        <v>5124.2120000000004</v>
      </c>
      <c r="L3015" s="18">
        <v>5345.5069999999996</v>
      </c>
      <c r="M3015" s="18">
        <v>5682.424</v>
      </c>
      <c r="N3015" s="18">
        <v>5840.4669999999996</v>
      </c>
      <c r="O3015" s="18">
        <v>5923.357</v>
      </c>
      <c r="P3015" s="18">
        <v>6085.9610000000002</v>
      </c>
      <c r="Q3015" s="18">
        <v>6120.0690000000004</v>
      </c>
      <c r="R3015" s="18">
        <v>6196.23</v>
      </c>
      <c r="S3015" s="18">
        <v>6201.5460000000003</v>
      </c>
      <c r="T3015" s="18">
        <v>6059.4709999999995</v>
      </c>
      <c r="U3015" s="18">
        <v>6191.1819999999998</v>
      </c>
      <c r="V3015" s="18">
        <v>6251.3620000000001</v>
      </c>
      <c r="W3015" s="18">
        <v>6718.7449999999999</v>
      </c>
      <c r="X3015" s="18">
        <v>6727.3</v>
      </c>
      <c r="Y3015" s="18">
        <v>6589.3019999999997</v>
      </c>
      <c r="Z3015" s="18">
        <v>6485.0640000000003</v>
      </c>
      <c r="AA3015" s="18">
        <v>6293.34</v>
      </c>
      <c r="AB3015" s="130">
        <v>141769.20000000001</v>
      </c>
      <c r="AC3015" s="18" t="str">
        <f t="shared" si="95"/>
        <v>ok</v>
      </c>
      <c r="AE3015" s="19">
        <f t="shared" si="94"/>
        <v>2148.1540000000095</v>
      </c>
      <c r="AF3015" s="20">
        <v>645.66</v>
      </c>
      <c r="AH3015" s="121"/>
    </row>
    <row r="3016" spans="2:34" ht="14.4" thickTop="1" thickBot="1" x14ac:dyDescent="0.3">
      <c r="B3016" s="12">
        <v>42462</v>
      </c>
      <c r="C3016" s="128" t="s">
        <v>15</v>
      </c>
      <c r="D3016" s="18">
        <v>5975.8230000000003</v>
      </c>
      <c r="E3016" s="18">
        <v>5807.7690000000002</v>
      </c>
      <c r="F3016" s="18">
        <v>5598.1170000000002</v>
      </c>
      <c r="G3016" s="18">
        <v>5515.1480000000001</v>
      </c>
      <c r="H3016" s="18">
        <v>5406.2780000000002</v>
      </c>
      <c r="I3016" s="18">
        <v>5416.3429999999998</v>
      </c>
      <c r="J3016" s="18">
        <v>5216.1580000000004</v>
      </c>
      <c r="K3016" s="18">
        <v>5120.2139999999999</v>
      </c>
      <c r="L3016" s="18">
        <v>5224.3819999999996</v>
      </c>
      <c r="M3016" s="18">
        <v>5389.7439999999997</v>
      </c>
      <c r="N3016" s="18">
        <v>5430.0649999999996</v>
      </c>
      <c r="O3016" s="18">
        <v>5488.67</v>
      </c>
      <c r="P3016" s="18">
        <v>5434.817</v>
      </c>
      <c r="Q3016" s="18">
        <v>5435.4970000000003</v>
      </c>
      <c r="R3016" s="18">
        <v>5375.0789999999997</v>
      </c>
      <c r="S3016" s="18">
        <v>5268.6</v>
      </c>
      <c r="T3016" s="18">
        <v>5224.473</v>
      </c>
      <c r="U3016" s="18">
        <v>5173.88</v>
      </c>
      <c r="V3016" s="18">
        <v>5496.1869999999999</v>
      </c>
      <c r="W3016" s="18">
        <v>6059.174</v>
      </c>
      <c r="X3016" s="18">
        <v>5902.3459999999995</v>
      </c>
      <c r="Y3016" s="18">
        <v>5780.6289999999999</v>
      </c>
      <c r="Z3016" s="18">
        <v>5583.9970000000003</v>
      </c>
      <c r="AA3016" s="18">
        <v>5248.0590000000002</v>
      </c>
      <c r="AB3016" s="130">
        <v>131571.44899999999</v>
      </c>
      <c r="AC3016" s="18" t="str">
        <f t="shared" si="95"/>
        <v>ok</v>
      </c>
      <c r="AE3016" s="19">
        <f t="shared" si="94"/>
        <v>-10197.751000000018</v>
      </c>
      <c r="AF3016" s="20">
        <v>576.17000000000007</v>
      </c>
      <c r="AH3016" s="121"/>
    </row>
    <row r="3017" spans="2:34" ht="14.4" thickTop="1" thickBot="1" x14ac:dyDescent="0.3">
      <c r="B3017" s="12">
        <v>42463</v>
      </c>
      <c r="C3017" s="128" t="s">
        <v>16</v>
      </c>
      <c r="D3017" s="18">
        <v>5042.8140000000003</v>
      </c>
      <c r="E3017" s="66">
        <v>0</v>
      </c>
      <c r="F3017" s="18">
        <v>4826.9279999999999</v>
      </c>
      <c r="G3017" s="18">
        <v>4637.232</v>
      </c>
      <c r="H3017" s="18">
        <v>4596.8599999999997</v>
      </c>
      <c r="I3017" s="18">
        <v>4619.6220000000003</v>
      </c>
      <c r="J3017" s="18">
        <v>4560.6540000000005</v>
      </c>
      <c r="K3017" s="18">
        <v>4500.5320000000002</v>
      </c>
      <c r="L3017" s="18">
        <v>4426.7120000000004</v>
      </c>
      <c r="M3017" s="18">
        <v>4435.9870000000001</v>
      </c>
      <c r="N3017" s="18">
        <v>4556.9380000000001</v>
      </c>
      <c r="O3017" s="18">
        <v>4615.6279999999997</v>
      </c>
      <c r="P3017" s="18">
        <v>4620.5029999999997</v>
      </c>
      <c r="Q3017" s="18">
        <v>4671.357</v>
      </c>
      <c r="R3017" s="18">
        <v>4562.6040000000003</v>
      </c>
      <c r="S3017" s="18">
        <v>4657.6580000000004</v>
      </c>
      <c r="T3017" s="18">
        <v>4615.1949999999997</v>
      </c>
      <c r="U3017" s="18">
        <v>4594.5240000000003</v>
      </c>
      <c r="V3017" s="18">
        <v>4697.3689999999997</v>
      </c>
      <c r="W3017" s="18">
        <v>4977.5370000000003</v>
      </c>
      <c r="X3017" s="18">
        <v>5639.4430000000002</v>
      </c>
      <c r="Y3017" s="18">
        <v>5694.99</v>
      </c>
      <c r="Z3017" s="18">
        <v>5402.2129999999997</v>
      </c>
      <c r="AA3017" s="18">
        <v>5172.2420000000002</v>
      </c>
      <c r="AB3017" s="130">
        <v>110125.542</v>
      </c>
      <c r="AC3017" s="18" t="str">
        <f t="shared" si="95"/>
        <v>ok</v>
      </c>
      <c r="AE3017" s="19">
        <f t="shared" si="94"/>
        <v>-21445.906999999992</v>
      </c>
      <c r="AF3017" s="20">
        <v>511.45999999999992</v>
      </c>
      <c r="AH3017" s="121"/>
    </row>
    <row r="3018" spans="2:34" ht="14.4" thickTop="1" thickBot="1" x14ac:dyDescent="0.3">
      <c r="B3018" s="12">
        <v>42464</v>
      </c>
      <c r="C3018" s="128" t="s">
        <v>17</v>
      </c>
      <c r="D3018" s="18">
        <v>4844.9369999999999</v>
      </c>
      <c r="E3018" s="18">
        <v>4620.7179999999998</v>
      </c>
      <c r="F3018" s="18">
        <v>4577.924</v>
      </c>
      <c r="G3018" s="18">
        <v>4400.7380000000003</v>
      </c>
      <c r="H3018" s="18">
        <v>4351.3639999999996</v>
      </c>
      <c r="I3018" s="18">
        <v>4430.8580000000002</v>
      </c>
      <c r="J3018" s="18">
        <v>4492.8580000000002</v>
      </c>
      <c r="K3018" s="18">
        <v>4620.0770000000002</v>
      </c>
      <c r="L3018" s="18">
        <v>4855.8999999999996</v>
      </c>
      <c r="M3018" s="18">
        <v>5122.3119999999999</v>
      </c>
      <c r="N3018" s="18">
        <v>5299.9309999999996</v>
      </c>
      <c r="O3018" s="18">
        <v>5379.9620000000004</v>
      </c>
      <c r="P3018" s="18">
        <v>5421.3220000000001</v>
      </c>
      <c r="Q3018" s="18">
        <v>5462.567</v>
      </c>
      <c r="R3018" s="18">
        <v>5486.7240000000002</v>
      </c>
      <c r="S3018" s="18">
        <v>5537.2780000000002</v>
      </c>
      <c r="T3018" s="18">
        <v>5523.2290000000003</v>
      </c>
      <c r="U3018" s="18">
        <v>5485.6419999999998</v>
      </c>
      <c r="V3018" s="18">
        <v>5370.2640000000001</v>
      </c>
      <c r="W3018" s="18">
        <v>5494.3469999999998</v>
      </c>
      <c r="X3018" s="18">
        <v>5985.4440000000004</v>
      </c>
      <c r="Y3018" s="18">
        <v>5956.8950000000004</v>
      </c>
      <c r="Z3018" s="18">
        <v>5718.0370000000003</v>
      </c>
      <c r="AA3018" s="18">
        <v>5450.57</v>
      </c>
      <c r="AB3018" s="130">
        <v>123889.898</v>
      </c>
      <c r="AC3018" s="18" t="str">
        <f t="shared" si="95"/>
        <v>ok</v>
      </c>
      <c r="AE3018" s="19">
        <f t="shared" si="94"/>
        <v>13764.356</v>
      </c>
      <c r="AF3018" s="20">
        <v>534.77999999999986</v>
      </c>
      <c r="AH3018" s="121"/>
    </row>
    <row r="3019" spans="2:34" ht="14.4" thickTop="1" thickBot="1" x14ac:dyDescent="0.3">
      <c r="B3019" s="12">
        <v>42465</v>
      </c>
      <c r="C3019" s="128" t="s">
        <v>11</v>
      </c>
      <c r="D3019" s="18">
        <v>5070.5559999999996</v>
      </c>
      <c r="E3019" s="18">
        <v>4846.8630000000003</v>
      </c>
      <c r="F3019" s="18">
        <v>4679.567</v>
      </c>
      <c r="G3019" s="18">
        <v>4583.2439999999997</v>
      </c>
      <c r="H3019" s="18">
        <v>4589.1279999999997</v>
      </c>
      <c r="I3019" s="18">
        <v>4675.0860000000002</v>
      </c>
      <c r="J3019" s="18">
        <v>4882.942</v>
      </c>
      <c r="K3019" s="18">
        <v>4947.3310000000001</v>
      </c>
      <c r="L3019" s="18">
        <v>4964.9269999999997</v>
      </c>
      <c r="M3019" s="18">
        <v>5119.1509999999998</v>
      </c>
      <c r="N3019" s="18">
        <v>5203.826</v>
      </c>
      <c r="O3019" s="18">
        <v>5333.915</v>
      </c>
      <c r="P3019" s="18">
        <v>5465.0020000000004</v>
      </c>
      <c r="Q3019" s="18">
        <v>5477.4369999999999</v>
      </c>
      <c r="R3019" s="18">
        <v>5514.9669999999996</v>
      </c>
      <c r="S3019" s="18">
        <v>5557.4610000000002</v>
      </c>
      <c r="T3019" s="18">
        <v>5563.12</v>
      </c>
      <c r="U3019" s="18">
        <v>5476.415</v>
      </c>
      <c r="V3019" s="18">
        <v>5384.8810000000003</v>
      </c>
      <c r="W3019" s="18">
        <v>5463.3429999999998</v>
      </c>
      <c r="X3019" s="18">
        <v>5993.3810000000003</v>
      </c>
      <c r="Y3019" s="18">
        <v>5982.7719999999999</v>
      </c>
      <c r="Z3019" s="18">
        <v>5785.95</v>
      </c>
      <c r="AA3019" s="18">
        <v>5495.9549999999999</v>
      </c>
      <c r="AB3019" s="130">
        <v>126057.22</v>
      </c>
      <c r="AC3019" s="18" t="str">
        <f t="shared" si="95"/>
        <v>ok</v>
      </c>
      <c r="AE3019" s="19">
        <f t="shared" si="94"/>
        <v>2167.3220000000001</v>
      </c>
      <c r="AF3019" s="20">
        <v>548.91000000000008</v>
      </c>
      <c r="AH3019" s="121"/>
    </row>
    <row r="3020" spans="2:34" ht="14.4" thickTop="1" thickBot="1" x14ac:dyDescent="0.3">
      <c r="B3020" s="12">
        <v>42466</v>
      </c>
      <c r="C3020" s="128" t="s">
        <v>12</v>
      </c>
      <c r="D3020" s="18">
        <v>5143.6949999999997</v>
      </c>
      <c r="E3020" s="18">
        <v>4940.74</v>
      </c>
      <c r="F3020" s="18">
        <v>4792.58</v>
      </c>
      <c r="G3020" s="18">
        <v>4719.0879999999997</v>
      </c>
      <c r="H3020" s="18">
        <v>4737.0119999999997</v>
      </c>
      <c r="I3020" s="18">
        <v>4734.9369999999999</v>
      </c>
      <c r="J3020" s="18">
        <v>4965.5609999999997</v>
      </c>
      <c r="K3020" s="18">
        <v>4988.9070000000002</v>
      </c>
      <c r="L3020" s="18">
        <v>4972.4350000000004</v>
      </c>
      <c r="M3020" s="18">
        <v>5244.9</v>
      </c>
      <c r="N3020" s="18">
        <v>5340.9520000000002</v>
      </c>
      <c r="O3020" s="18">
        <v>5469.2950000000001</v>
      </c>
      <c r="P3020" s="18">
        <v>5530.4040000000005</v>
      </c>
      <c r="Q3020" s="18">
        <v>5636.652</v>
      </c>
      <c r="R3020" s="18">
        <v>5773.0929999999998</v>
      </c>
      <c r="S3020" s="18">
        <v>5812.18</v>
      </c>
      <c r="T3020" s="18">
        <v>5849.3909999999996</v>
      </c>
      <c r="U3020" s="18">
        <v>5850.8459999999995</v>
      </c>
      <c r="V3020" s="18">
        <v>5694.0959999999995</v>
      </c>
      <c r="W3020" s="18">
        <v>5737.7709999999997</v>
      </c>
      <c r="X3020" s="18">
        <v>6312.5510000000004</v>
      </c>
      <c r="Y3020" s="18">
        <v>6352.8720000000003</v>
      </c>
      <c r="Z3020" s="18">
        <v>6206.674</v>
      </c>
      <c r="AA3020" s="18">
        <v>5947.7209999999995</v>
      </c>
      <c r="AB3020" s="130">
        <v>130754.353</v>
      </c>
      <c r="AC3020" s="18" t="str">
        <f t="shared" si="95"/>
        <v>ok</v>
      </c>
      <c r="AE3020" s="19">
        <f t="shared" si="94"/>
        <v>4697.1330000000016</v>
      </c>
      <c r="AF3020" s="20">
        <v>566.07999999999993</v>
      </c>
      <c r="AH3020" s="121"/>
    </row>
    <row r="3021" spans="2:34" ht="14.4" thickTop="1" thickBot="1" x14ac:dyDescent="0.3">
      <c r="B3021" s="12">
        <v>42467</v>
      </c>
      <c r="C3021" s="128" t="s">
        <v>13</v>
      </c>
      <c r="D3021" s="18">
        <v>5654.8739999999998</v>
      </c>
      <c r="E3021" s="18">
        <v>5400.183</v>
      </c>
      <c r="F3021" s="18">
        <v>5143.2640000000001</v>
      </c>
      <c r="G3021" s="18">
        <v>5078.9709999999995</v>
      </c>
      <c r="H3021" s="18">
        <v>5047.57</v>
      </c>
      <c r="I3021" s="18">
        <v>5024.634</v>
      </c>
      <c r="J3021" s="18">
        <v>5154.6949999999997</v>
      </c>
      <c r="K3021" s="18">
        <v>5164.0429999999997</v>
      </c>
      <c r="L3021" s="18">
        <v>5150.9269999999997</v>
      </c>
      <c r="M3021" s="18">
        <v>5386.4279999999999</v>
      </c>
      <c r="N3021" s="18">
        <v>5598.1480000000001</v>
      </c>
      <c r="O3021" s="18">
        <v>5730.4</v>
      </c>
      <c r="P3021" s="18">
        <v>5816.1260000000002</v>
      </c>
      <c r="Q3021" s="18">
        <v>5781.0280000000002</v>
      </c>
      <c r="R3021" s="18">
        <v>5887.99</v>
      </c>
      <c r="S3021" s="18">
        <v>5879.8680000000004</v>
      </c>
      <c r="T3021" s="18">
        <v>5885.6440000000002</v>
      </c>
      <c r="U3021" s="18">
        <v>5848.9629999999997</v>
      </c>
      <c r="V3021" s="18">
        <v>5763.0780000000004</v>
      </c>
      <c r="W3021" s="18">
        <v>5863.3710000000001</v>
      </c>
      <c r="X3021" s="18">
        <v>6255.52</v>
      </c>
      <c r="Y3021" s="18">
        <v>6248.83</v>
      </c>
      <c r="Z3021" s="18">
        <v>6176.2690000000002</v>
      </c>
      <c r="AA3021" s="18">
        <v>5970.6530000000002</v>
      </c>
      <c r="AB3021" s="130">
        <v>134911.47700000001</v>
      </c>
      <c r="AC3021" s="18" t="str">
        <f t="shared" si="95"/>
        <v>ok</v>
      </c>
      <c r="AE3021" s="19">
        <f t="shared" si="94"/>
        <v>4157.1240000000107</v>
      </c>
      <c r="AF3021" s="20">
        <v>576.7399999999999</v>
      </c>
      <c r="AH3021" s="121"/>
    </row>
    <row r="3022" spans="2:34" ht="14.4" thickTop="1" thickBot="1" x14ac:dyDescent="0.3">
      <c r="B3022" s="12">
        <v>42468</v>
      </c>
      <c r="C3022" s="128" t="s">
        <v>14</v>
      </c>
      <c r="D3022" s="18">
        <v>5543.6540000000005</v>
      </c>
      <c r="E3022" s="18">
        <v>5230.6019999999999</v>
      </c>
      <c r="F3022" s="18">
        <v>5114.0169999999998</v>
      </c>
      <c r="G3022" s="18">
        <v>4915.75</v>
      </c>
      <c r="H3022" s="18">
        <v>4895.701</v>
      </c>
      <c r="I3022" s="18">
        <v>4921.3410000000003</v>
      </c>
      <c r="J3022" s="18">
        <v>5057.6549999999997</v>
      </c>
      <c r="K3022" s="18">
        <v>5068.3</v>
      </c>
      <c r="L3022" s="18">
        <v>5105.4189999999999</v>
      </c>
      <c r="M3022" s="18">
        <v>5384.3770000000004</v>
      </c>
      <c r="N3022" s="18">
        <v>5495.4359999999997</v>
      </c>
      <c r="O3022" s="18">
        <v>5580.8789999999999</v>
      </c>
      <c r="P3022" s="18">
        <v>5656.4030000000002</v>
      </c>
      <c r="Q3022" s="18">
        <v>5673.6289999999999</v>
      </c>
      <c r="R3022" s="18">
        <v>5746.8090000000002</v>
      </c>
      <c r="S3022" s="18">
        <v>5767.0590000000002</v>
      </c>
      <c r="T3022" s="18">
        <v>5834.165</v>
      </c>
      <c r="U3022" s="18">
        <v>5783.6360000000004</v>
      </c>
      <c r="V3022" s="18">
        <v>5683.2089999999998</v>
      </c>
      <c r="W3022" s="18">
        <v>5881.442</v>
      </c>
      <c r="X3022" s="18">
        <v>6299.0910000000003</v>
      </c>
      <c r="Y3022" s="18">
        <v>6146.1480000000001</v>
      </c>
      <c r="Z3022" s="18">
        <v>6030.2240000000002</v>
      </c>
      <c r="AA3022" s="18">
        <v>5846.3829999999998</v>
      </c>
      <c r="AB3022" s="130">
        <v>132661.329</v>
      </c>
      <c r="AC3022" s="18" t="str">
        <f t="shared" si="95"/>
        <v>ok</v>
      </c>
      <c r="AE3022" s="19">
        <f t="shared" si="94"/>
        <v>-2250.1480000000156</v>
      </c>
      <c r="AF3022" s="20">
        <v>568.69999999999993</v>
      </c>
      <c r="AH3022" s="121"/>
    </row>
    <row r="3023" spans="2:34" ht="14.4" thickTop="1" thickBot="1" x14ac:dyDescent="0.3">
      <c r="B3023" s="12">
        <v>42469</v>
      </c>
      <c r="C3023" s="128" t="s">
        <v>15</v>
      </c>
      <c r="D3023" s="18">
        <v>5510.3029999999999</v>
      </c>
      <c r="E3023" s="18">
        <v>5287.3</v>
      </c>
      <c r="F3023" s="18">
        <v>5064.1840000000002</v>
      </c>
      <c r="G3023" s="18">
        <v>4948.0680000000002</v>
      </c>
      <c r="H3023" s="18">
        <v>4882.3720000000003</v>
      </c>
      <c r="I3023" s="18">
        <v>4872.5860000000002</v>
      </c>
      <c r="J3023" s="18">
        <v>4884.3310000000001</v>
      </c>
      <c r="K3023" s="18">
        <v>4825.2709999999997</v>
      </c>
      <c r="L3023" s="18">
        <v>4983.607</v>
      </c>
      <c r="M3023" s="18">
        <v>5204.076</v>
      </c>
      <c r="N3023" s="18">
        <v>5335.6120000000001</v>
      </c>
      <c r="O3023" s="18">
        <v>5397.8580000000002</v>
      </c>
      <c r="P3023" s="18">
        <v>5444.2030000000004</v>
      </c>
      <c r="Q3023" s="18">
        <v>5442.62</v>
      </c>
      <c r="R3023" s="18">
        <v>5432.0069999999996</v>
      </c>
      <c r="S3023" s="18">
        <v>5313.241</v>
      </c>
      <c r="T3023" s="18">
        <v>5182.5529999999999</v>
      </c>
      <c r="U3023" s="18">
        <v>5207.2759999999998</v>
      </c>
      <c r="V3023" s="18">
        <v>5130.3890000000001</v>
      </c>
      <c r="W3023" s="18">
        <v>5477.0590000000002</v>
      </c>
      <c r="X3023" s="18">
        <v>6074.9319999999998</v>
      </c>
      <c r="Y3023" s="18">
        <v>6074.5060000000003</v>
      </c>
      <c r="Z3023" s="18">
        <v>5937.7349999999997</v>
      </c>
      <c r="AA3023" s="18">
        <v>5575.96</v>
      </c>
      <c r="AB3023" s="130">
        <v>127488.049</v>
      </c>
      <c r="AC3023" s="18" t="str">
        <f t="shared" si="95"/>
        <v>ok</v>
      </c>
      <c r="AE3023" s="19">
        <f t="shared" si="94"/>
        <v>-5173.2799999999988</v>
      </c>
      <c r="AF3023" s="20">
        <v>568.97</v>
      </c>
      <c r="AH3023" s="121"/>
    </row>
    <row r="3024" spans="2:34" ht="14.4" thickTop="1" thickBot="1" x14ac:dyDescent="0.3">
      <c r="B3024" s="12">
        <v>42470</v>
      </c>
      <c r="C3024" s="128" t="s">
        <v>16</v>
      </c>
      <c r="D3024" s="18">
        <v>5338.8190000000004</v>
      </c>
      <c r="E3024" s="18">
        <v>5148.5</v>
      </c>
      <c r="F3024" s="18">
        <v>4868.7619999999997</v>
      </c>
      <c r="G3024" s="18">
        <v>4738.9790000000003</v>
      </c>
      <c r="H3024" s="18">
        <v>4664.3599999999997</v>
      </c>
      <c r="I3024" s="18">
        <v>4558.683</v>
      </c>
      <c r="J3024" s="18">
        <v>4545.942</v>
      </c>
      <c r="K3024" s="18">
        <v>4502.3509999999997</v>
      </c>
      <c r="L3024" s="18">
        <v>4348.8860000000004</v>
      </c>
      <c r="M3024" s="18">
        <v>4500.9859999999999</v>
      </c>
      <c r="N3024" s="18">
        <v>4640.6499999999996</v>
      </c>
      <c r="O3024" s="18">
        <v>4722.2079999999996</v>
      </c>
      <c r="P3024" s="18">
        <v>4814.433</v>
      </c>
      <c r="Q3024" s="18">
        <v>4878.2910000000002</v>
      </c>
      <c r="R3024" s="18">
        <v>4971.0510000000004</v>
      </c>
      <c r="S3024" s="18">
        <v>4938.0820000000003</v>
      </c>
      <c r="T3024" s="18">
        <v>5071.0420000000004</v>
      </c>
      <c r="U3024" s="18">
        <v>4962.9830000000002</v>
      </c>
      <c r="V3024" s="18">
        <v>5014.3360000000002</v>
      </c>
      <c r="W3024" s="18">
        <v>5367.402</v>
      </c>
      <c r="X3024" s="18">
        <v>6146.7489999999998</v>
      </c>
      <c r="Y3024" s="18">
        <v>6371.9949999999999</v>
      </c>
      <c r="Z3024" s="18">
        <v>6103.835</v>
      </c>
      <c r="AA3024" s="18">
        <v>5791.7510000000002</v>
      </c>
      <c r="AB3024" s="130">
        <v>121011.076</v>
      </c>
      <c r="AC3024" s="18" t="str">
        <f t="shared" si="95"/>
        <v>ok</v>
      </c>
      <c r="AE3024" s="19">
        <f t="shared" si="94"/>
        <v>-6476.9729999999981</v>
      </c>
      <c r="AF3024" s="20">
        <v>593.1</v>
      </c>
      <c r="AH3024" s="121"/>
    </row>
    <row r="3025" spans="2:35" ht="14.4" thickTop="1" thickBot="1" x14ac:dyDescent="0.3">
      <c r="B3025" s="12">
        <v>42471</v>
      </c>
      <c r="C3025" s="128" t="s">
        <v>17</v>
      </c>
      <c r="D3025" s="18">
        <v>5430.96</v>
      </c>
      <c r="E3025" s="18">
        <v>5159.78</v>
      </c>
      <c r="F3025" s="18">
        <v>5002.1719999999996</v>
      </c>
      <c r="G3025" s="18">
        <v>4932.3370000000004</v>
      </c>
      <c r="H3025" s="18">
        <v>4821.1850000000004</v>
      </c>
      <c r="I3025" s="18">
        <v>4846.5659999999998</v>
      </c>
      <c r="J3025" s="18">
        <v>5018.9219999999996</v>
      </c>
      <c r="K3025" s="18">
        <v>4984.9570000000003</v>
      </c>
      <c r="L3025" s="18">
        <v>5121.0140000000001</v>
      </c>
      <c r="M3025" s="18">
        <v>5414.6009999999997</v>
      </c>
      <c r="N3025" s="18">
        <v>5597.5519999999997</v>
      </c>
      <c r="O3025" s="18">
        <v>5714.8289999999997</v>
      </c>
      <c r="P3025" s="18">
        <v>5844.8649999999998</v>
      </c>
      <c r="Q3025" s="18">
        <v>5992.2420000000002</v>
      </c>
      <c r="R3025" s="18">
        <v>6046.509</v>
      </c>
      <c r="S3025" s="18">
        <v>6145.71</v>
      </c>
      <c r="T3025" s="18">
        <v>6175.4669999999996</v>
      </c>
      <c r="U3025" s="18">
        <v>6112.223</v>
      </c>
      <c r="V3025" s="18">
        <v>5993.9120000000003</v>
      </c>
      <c r="W3025" s="18">
        <v>6108.4679999999998</v>
      </c>
      <c r="X3025" s="18">
        <v>6710.9639999999999</v>
      </c>
      <c r="Y3025" s="18">
        <v>6728.4549999999999</v>
      </c>
      <c r="Z3025" s="18">
        <v>6617.6729999999998</v>
      </c>
      <c r="AA3025" s="18">
        <v>6279.6540000000005</v>
      </c>
      <c r="AB3025" s="130">
        <v>136801.01699999999</v>
      </c>
      <c r="AC3025" s="18" t="str">
        <f t="shared" si="95"/>
        <v>ok</v>
      </c>
      <c r="AE3025" s="19">
        <f t="shared" si="94"/>
        <v>15789.940999999992</v>
      </c>
      <c r="AF3025" s="20">
        <v>607.51</v>
      </c>
      <c r="AH3025" s="121"/>
    </row>
    <row r="3026" spans="2:35" ht="14.4" thickTop="1" thickBot="1" x14ac:dyDescent="0.3">
      <c r="B3026" s="12">
        <v>42472</v>
      </c>
      <c r="C3026" s="128" t="s">
        <v>11</v>
      </c>
      <c r="D3026" s="18">
        <v>5879.9719999999998</v>
      </c>
      <c r="E3026" s="18">
        <v>5654.9660000000003</v>
      </c>
      <c r="F3026" s="18">
        <v>5458.6080000000002</v>
      </c>
      <c r="G3026" s="18">
        <v>5256.4459999999999</v>
      </c>
      <c r="H3026" s="18">
        <v>5180.2420000000002</v>
      </c>
      <c r="I3026" s="18">
        <v>5137.0410000000002</v>
      </c>
      <c r="J3026" s="18">
        <v>5282.6450000000004</v>
      </c>
      <c r="K3026" s="18">
        <v>5257.7479999999996</v>
      </c>
      <c r="L3026" s="18">
        <v>5333.8230000000003</v>
      </c>
      <c r="M3026" s="18">
        <v>5502.3429999999998</v>
      </c>
      <c r="N3026" s="18">
        <v>5694.6279999999997</v>
      </c>
      <c r="O3026" s="18">
        <v>5888.39</v>
      </c>
      <c r="P3026" s="18">
        <v>5974.2079999999996</v>
      </c>
      <c r="Q3026" s="18">
        <v>6079.192</v>
      </c>
      <c r="R3026" s="18">
        <v>6155.7070000000003</v>
      </c>
      <c r="S3026" s="18">
        <v>6244.21</v>
      </c>
      <c r="T3026" s="18">
        <v>6213.6260000000002</v>
      </c>
      <c r="U3026" s="18">
        <v>6217.7619999999997</v>
      </c>
      <c r="V3026" s="18">
        <v>6101.5559999999996</v>
      </c>
      <c r="W3026" s="18">
        <v>6156.0389999999998</v>
      </c>
      <c r="X3026" s="18">
        <v>6709.5439999999999</v>
      </c>
      <c r="Y3026" s="18">
        <v>6753.6949999999997</v>
      </c>
      <c r="Z3026" s="18">
        <v>6652.1660000000002</v>
      </c>
      <c r="AA3026" s="18">
        <v>6428.4340000000002</v>
      </c>
      <c r="AB3026" s="130">
        <v>141212.99100000001</v>
      </c>
      <c r="AC3026" s="18" t="str">
        <f t="shared" si="95"/>
        <v>ok</v>
      </c>
      <c r="AE3026" s="19">
        <f t="shared" si="94"/>
        <v>4411.9740000000165</v>
      </c>
      <c r="AF3026" s="20">
        <v>612</v>
      </c>
      <c r="AH3026" s="121"/>
    </row>
    <row r="3027" spans="2:35" ht="14.4" thickTop="1" thickBot="1" x14ac:dyDescent="0.3">
      <c r="B3027" s="12">
        <v>42473</v>
      </c>
      <c r="C3027" s="128" t="s">
        <v>12</v>
      </c>
      <c r="D3027" s="18">
        <v>6115.1890000000003</v>
      </c>
      <c r="E3027" s="18">
        <v>5776.2830000000004</v>
      </c>
      <c r="F3027" s="18">
        <v>5569.5940000000001</v>
      </c>
      <c r="G3027" s="18">
        <v>5503.808</v>
      </c>
      <c r="H3027" s="18">
        <v>5425.1620000000003</v>
      </c>
      <c r="I3027" s="18">
        <v>5414.8860000000004</v>
      </c>
      <c r="J3027" s="18">
        <v>5439.7259999999997</v>
      </c>
      <c r="K3027" s="18">
        <v>5369.4660000000003</v>
      </c>
      <c r="L3027" s="18">
        <v>5446.0389999999998</v>
      </c>
      <c r="M3027" s="18">
        <v>5647.4849999999997</v>
      </c>
      <c r="N3027" s="18">
        <v>5861.8580000000002</v>
      </c>
      <c r="O3027" s="18">
        <v>6061.3890000000001</v>
      </c>
      <c r="P3027" s="18">
        <v>6169.9170000000004</v>
      </c>
      <c r="Q3027" s="18">
        <v>6224.424</v>
      </c>
      <c r="R3027" s="18">
        <v>6293.607</v>
      </c>
      <c r="S3027" s="18">
        <v>6349.9179999999997</v>
      </c>
      <c r="T3027" s="18">
        <v>6372.7820000000002</v>
      </c>
      <c r="U3027" s="18">
        <v>6376.89</v>
      </c>
      <c r="V3027" s="18">
        <v>6168.4589999999998</v>
      </c>
      <c r="W3027" s="18">
        <v>6241.6509999999998</v>
      </c>
      <c r="X3027" s="18">
        <v>6754.7610000000004</v>
      </c>
      <c r="Y3027" s="18">
        <v>6801.0249999999996</v>
      </c>
      <c r="Z3027" s="18">
        <v>6676.3310000000001</v>
      </c>
      <c r="AA3027" s="18">
        <v>6521.8490000000002</v>
      </c>
      <c r="AB3027" s="130">
        <v>144582.49900000001</v>
      </c>
      <c r="AC3027" s="18" t="str">
        <f t="shared" si="95"/>
        <v>ok</v>
      </c>
      <c r="AE3027" s="19">
        <f t="shared" si="94"/>
        <v>3369.5080000000016</v>
      </c>
      <c r="AF3027" s="20">
        <v>613.39</v>
      </c>
      <c r="AH3027" s="121"/>
    </row>
    <row r="3028" spans="2:35" ht="14.4" thickTop="1" thickBot="1" x14ac:dyDescent="0.3">
      <c r="B3028" s="12">
        <v>42474</v>
      </c>
      <c r="C3028" s="128" t="s">
        <v>13</v>
      </c>
      <c r="D3028" s="18">
        <v>6191.9880000000003</v>
      </c>
      <c r="E3028" s="18">
        <v>5915.7120000000004</v>
      </c>
      <c r="F3028" s="18">
        <v>5726.7129999999997</v>
      </c>
      <c r="G3028" s="18">
        <v>5682.067</v>
      </c>
      <c r="H3028" s="18">
        <v>5582.0839999999998</v>
      </c>
      <c r="I3028" s="18">
        <v>5524.2979999999998</v>
      </c>
      <c r="J3028" s="18">
        <v>5549.87</v>
      </c>
      <c r="K3028" s="18">
        <v>5543.7280000000001</v>
      </c>
      <c r="L3028" s="18">
        <v>5558.4629999999997</v>
      </c>
      <c r="M3028" s="18">
        <v>5636.3130000000001</v>
      </c>
      <c r="N3028" s="18">
        <v>5831.0860000000002</v>
      </c>
      <c r="O3028" s="18">
        <v>6002.53</v>
      </c>
      <c r="P3028" s="18">
        <v>6101.6229999999996</v>
      </c>
      <c r="Q3028" s="18">
        <v>6072.5940000000001</v>
      </c>
      <c r="R3028" s="18">
        <v>6096.8040000000001</v>
      </c>
      <c r="S3028" s="18">
        <v>6120.2560000000003</v>
      </c>
      <c r="T3028" s="18">
        <v>6150.8990000000003</v>
      </c>
      <c r="U3028" s="18">
        <v>6145.1040000000003</v>
      </c>
      <c r="V3028" s="18">
        <v>6008.7749999999996</v>
      </c>
      <c r="W3028" s="18">
        <v>6207.7460000000001</v>
      </c>
      <c r="X3028" s="18">
        <v>6561.8990000000003</v>
      </c>
      <c r="Y3028" s="18">
        <v>6620.5720000000001</v>
      </c>
      <c r="Z3028" s="18">
        <v>6568.9740000000002</v>
      </c>
      <c r="AA3028" s="18">
        <v>6295.6710000000003</v>
      </c>
      <c r="AB3028" s="130">
        <v>143695.769</v>
      </c>
      <c r="AC3028" s="18" t="str">
        <f t="shared" si="95"/>
        <v>ok</v>
      </c>
      <c r="AE3028" s="19">
        <f t="shared" si="94"/>
        <v>-886.73000000001048</v>
      </c>
      <c r="AF3028" s="20">
        <v>588.8900000000001</v>
      </c>
      <c r="AH3028" s="121"/>
      <c r="AI3028">
        <v>0</v>
      </c>
    </row>
    <row r="3029" spans="2:35" ht="14.4" thickTop="1" thickBot="1" x14ac:dyDescent="0.3">
      <c r="B3029" s="12">
        <v>42475</v>
      </c>
      <c r="C3029" s="128" t="s">
        <v>14</v>
      </c>
      <c r="D3029" s="18">
        <v>5953.1030000000001</v>
      </c>
      <c r="E3029" s="18">
        <v>5749.0749999999998</v>
      </c>
      <c r="F3029" s="18">
        <v>5568.3620000000001</v>
      </c>
      <c r="G3029" s="18">
        <v>5464.7280000000001</v>
      </c>
      <c r="H3029" s="18">
        <v>5358.6589999999997</v>
      </c>
      <c r="I3029" s="18">
        <v>5352.6090000000004</v>
      </c>
      <c r="J3029" s="18">
        <v>5513.91</v>
      </c>
      <c r="K3029" s="18">
        <v>5482.2489999999998</v>
      </c>
      <c r="L3029" s="18">
        <v>5529.34</v>
      </c>
      <c r="M3029" s="18">
        <v>5642.5240000000003</v>
      </c>
      <c r="N3029" s="18">
        <v>5796.3760000000002</v>
      </c>
      <c r="O3029" s="18">
        <v>5860.4880000000003</v>
      </c>
      <c r="P3029" s="18">
        <v>5958.9930000000004</v>
      </c>
      <c r="Q3029" s="18">
        <v>6019.0379999999996</v>
      </c>
      <c r="R3029" s="18">
        <v>6057.335</v>
      </c>
      <c r="S3029" s="18">
        <v>6106.2359999999999</v>
      </c>
      <c r="T3029" s="18">
        <v>6125.6490000000003</v>
      </c>
      <c r="U3029" s="18">
        <v>6025.7259999999997</v>
      </c>
      <c r="V3029" s="18">
        <v>5865.3680000000004</v>
      </c>
      <c r="W3029" s="18">
        <v>6054.2759999999998</v>
      </c>
      <c r="X3029" s="18">
        <v>6493.7889999999998</v>
      </c>
      <c r="Y3029" s="18">
        <v>6528.1840000000002</v>
      </c>
      <c r="Z3029" s="18">
        <v>6376.7759999999998</v>
      </c>
      <c r="AA3029" s="18">
        <v>6244.4219999999996</v>
      </c>
      <c r="AB3029" s="130">
        <v>141127.215</v>
      </c>
      <c r="AC3029" s="18" t="str">
        <f t="shared" si="95"/>
        <v>ok</v>
      </c>
      <c r="AE3029" s="19">
        <f t="shared" si="94"/>
        <v>-2568.5540000000037</v>
      </c>
      <c r="AF3029" s="20">
        <v>591.34326285105351</v>
      </c>
      <c r="AH3029" s="121"/>
    </row>
    <row r="3030" spans="2:35" ht="14.4" thickTop="1" thickBot="1" x14ac:dyDescent="0.3">
      <c r="B3030" s="12">
        <v>42476</v>
      </c>
      <c r="C3030" s="128" t="s">
        <v>15</v>
      </c>
      <c r="D3030" s="18">
        <v>5996.509</v>
      </c>
      <c r="E3030" s="18">
        <v>5782.3729999999996</v>
      </c>
      <c r="F3030" s="18">
        <v>5558.2259999999997</v>
      </c>
      <c r="G3030" s="18">
        <v>5411.2179999999998</v>
      </c>
      <c r="H3030" s="18">
        <v>5430.47</v>
      </c>
      <c r="I3030" s="18">
        <v>5391.6869999999999</v>
      </c>
      <c r="J3030" s="18">
        <v>5352.9</v>
      </c>
      <c r="K3030" s="18">
        <v>5252.94</v>
      </c>
      <c r="L3030" s="18">
        <v>5264.4589999999998</v>
      </c>
      <c r="M3030" s="18">
        <v>5480.1030000000001</v>
      </c>
      <c r="N3030" s="18">
        <v>5638.6459999999997</v>
      </c>
      <c r="O3030" s="18">
        <v>5731.3540000000003</v>
      </c>
      <c r="P3030" s="18">
        <v>5842.5469999999996</v>
      </c>
      <c r="Q3030" s="18">
        <v>5872.8620000000001</v>
      </c>
      <c r="R3030" s="18">
        <v>5840.5320000000002</v>
      </c>
      <c r="S3030" s="18">
        <v>5858.1049999999996</v>
      </c>
      <c r="T3030" s="18">
        <v>5841.5969999999998</v>
      </c>
      <c r="U3030" s="18">
        <v>5739.3810000000003</v>
      </c>
      <c r="V3030" s="18">
        <v>5707.9279999999999</v>
      </c>
      <c r="W3030" s="18">
        <v>5985.6450000000004</v>
      </c>
      <c r="X3030" s="18">
        <v>6650.0519999999997</v>
      </c>
      <c r="Y3030" s="18">
        <v>6733.3019999999997</v>
      </c>
      <c r="Z3030" s="18">
        <v>6621.7629999999999</v>
      </c>
      <c r="AA3030" s="18">
        <v>6257.1880000000001</v>
      </c>
      <c r="AB3030" s="130">
        <v>139241.78700000001</v>
      </c>
      <c r="AC3030" s="18" t="str">
        <f t="shared" si="95"/>
        <v>ok</v>
      </c>
      <c r="AE3030" s="19">
        <f t="shared" si="94"/>
        <v>-1885.4279999999853</v>
      </c>
      <c r="AF3030" s="20">
        <v>612.00000000000034</v>
      </c>
      <c r="AH3030" s="121"/>
    </row>
    <row r="3031" spans="2:35" ht="14.4" thickTop="1" thickBot="1" x14ac:dyDescent="0.3">
      <c r="B3031" s="12">
        <v>42477</v>
      </c>
      <c r="C3031" s="128" t="s">
        <v>16</v>
      </c>
      <c r="D3031" s="18">
        <v>5996.0129999999999</v>
      </c>
      <c r="E3031" s="18">
        <v>5777.55</v>
      </c>
      <c r="F3031" s="18">
        <v>5607.598</v>
      </c>
      <c r="G3031" s="18">
        <v>5448.22</v>
      </c>
      <c r="H3031" s="18">
        <v>5411.4549999999999</v>
      </c>
      <c r="I3031" s="18">
        <v>5345.0050000000001</v>
      </c>
      <c r="J3031" s="18">
        <v>5228.0410000000002</v>
      </c>
      <c r="K3031" s="18">
        <v>5067.9459999999999</v>
      </c>
      <c r="L3031" s="18">
        <v>4893.7</v>
      </c>
      <c r="M3031" s="18">
        <v>5006.9120000000003</v>
      </c>
      <c r="N3031" s="18">
        <v>5090.5519999999997</v>
      </c>
      <c r="O3031" s="18">
        <v>5170.2240000000002</v>
      </c>
      <c r="P3031" s="18">
        <v>5220.4840000000004</v>
      </c>
      <c r="Q3031" s="18">
        <v>5298.2920000000004</v>
      </c>
      <c r="R3031" s="18">
        <v>5383.2259999999997</v>
      </c>
      <c r="S3031" s="18">
        <v>5443.3990000000003</v>
      </c>
      <c r="T3031" s="18">
        <v>5427.7139999999999</v>
      </c>
      <c r="U3031" s="18">
        <v>5385.1970000000001</v>
      </c>
      <c r="V3031" s="18">
        <v>5392.0839999999998</v>
      </c>
      <c r="W3031" s="18">
        <v>5779.6909999999998</v>
      </c>
      <c r="X3031" s="18">
        <v>6564.5720000000001</v>
      </c>
      <c r="Y3031" s="18">
        <v>6746.6080000000002</v>
      </c>
      <c r="Z3031" s="18">
        <v>6656.7389999999996</v>
      </c>
      <c r="AA3031" s="18">
        <v>6304.64</v>
      </c>
      <c r="AB3031" s="130">
        <v>133645.86199999999</v>
      </c>
      <c r="AC3031" s="18" t="str">
        <f t="shared" si="95"/>
        <v>ok</v>
      </c>
      <c r="AE3031" s="19">
        <f t="shared" si="94"/>
        <v>-5595.9250000000175</v>
      </c>
      <c r="AF3031" s="20">
        <v>625.80999999999995</v>
      </c>
      <c r="AH3031" s="121"/>
    </row>
    <row r="3032" spans="2:35" ht="14.4" thickTop="1" thickBot="1" x14ac:dyDescent="0.3">
      <c r="B3032" s="12">
        <v>42478</v>
      </c>
      <c r="C3032" s="128" t="s">
        <v>17</v>
      </c>
      <c r="D3032" s="18">
        <v>5974.085</v>
      </c>
      <c r="E3032" s="18">
        <v>5726.5079999999998</v>
      </c>
      <c r="F3032" s="18">
        <v>5553.799</v>
      </c>
      <c r="G3032" s="18">
        <v>5465.6559999999999</v>
      </c>
      <c r="H3032" s="18">
        <v>5392.8680000000004</v>
      </c>
      <c r="I3032" s="18">
        <v>5392.3360000000002</v>
      </c>
      <c r="J3032" s="18">
        <v>5497.8969999999999</v>
      </c>
      <c r="K3032" s="18">
        <v>5392.5940000000001</v>
      </c>
      <c r="L3032" s="18">
        <v>5481.6679999999997</v>
      </c>
      <c r="M3032" s="18">
        <v>5704.2250000000004</v>
      </c>
      <c r="N3032" s="18">
        <v>5853.2049999999999</v>
      </c>
      <c r="O3032" s="18">
        <v>6011.1120000000001</v>
      </c>
      <c r="P3032" s="18">
        <v>6076.1930000000002</v>
      </c>
      <c r="Q3032" s="18">
        <v>6135.8530000000001</v>
      </c>
      <c r="R3032" s="18">
        <v>6168.7179999999998</v>
      </c>
      <c r="S3032" s="18">
        <v>6206.1210000000001</v>
      </c>
      <c r="T3032" s="18">
        <v>6276.2960000000003</v>
      </c>
      <c r="U3032" s="18">
        <v>6255.74</v>
      </c>
      <c r="V3032" s="18">
        <v>6139.6319999999996</v>
      </c>
      <c r="W3032" s="18">
        <v>6349.4780000000001</v>
      </c>
      <c r="X3032" s="18">
        <v>6662.585</v>
      </c>
      <c r="Y3032" s="18">
        <v>6736.6350000000002</v>
      </c>
      <c r="Z3032" s="18">
        <v>6544.3339999999998</v>
      </c>
      <c r="AA3032" s="18">
        <v>6322.2349999999997</v>
      </c>
      <c r="AB3032" s="130">
        <v>143319.77299999999</v>
      </c>
      <c r="AC3032" s="18" t="str">
        <f t="shared" si="95"/>
        <v>ok</v>
      </c>
      <c r="AE3032" s="19">
        <f t="shared" si="94"/>
        <v>9673.9109999999928</v>
      </c>
      <c r="AF3032" s="20">
        <v>604.93000000000006</v>
      </c>
      <c r="AH3032" s="121"/>
    </row>
    <row r="3033" spans="2:35" ht="14.4" thickTop="1" thickBot="1" x14ac:dyDescent="0.3">
      <c r="B3033" s="12">
        <v>42479</v>
      </c>
      <c r="C3033" s="128" t="s">
        <v>11</v>
      </c>
      <c r="D3033" s="18">
        <v>5933.3540000000003</v>
      </c>
      <c r="E3033" s="18">
        <v>5679.1229999999996</v>
      </c>
      <c r="F3033" s="18">
        <v>5506.567</v>
      </c>
      <c r="G3033" s="18">
        <v>5386.9210000000003</v>
      </c>
      <c r="H3033" s="18">
        <v>5271.8869999999997</v>
      </c>
      <c r="I3033" s="18">
        <v>5205.1099999999997</v>
      </c>
      <c r="J3033" s="18">
        <v>5296.1189999999997</v>
      </c>
      <c r="K3033" s="18">
        <v>5281.4830000000002</v>
      </c>
      <c r="L3033" s="18">
        <v>5222.6959999999999</v>
      </c>
      <c r="M3033" s="18">
        <v>5413.0389999999998</v>
      </c>
      <c r="N3033" s="18">
        <v>5469.9740000000002</v>
      </c>
      <c r="O3033" s="18">
        <v>5586.9440000000004</v>
      </c>
      <c r="P3033" s="18">
        <v>5611.3630000000003</v>
      </c>
      <c r="Q3033" s="18">
        <v>5761.9939999999997</v>
      </c>
      <c r="R3033" s="18">
        <v>5732.0910000000003</v>
      </c>
      <c r="S3033" s="18">
        <v>5891.3810000000003</v>
      </c>
      <c r="T3033" s="18">
        <v>5943.7470000000003</v>
      </c>
      <c r="U3033" s="18">
        <v>5875.8180000000002</v>
      </c>
      <c r="V3033" s="18">
        <v>5866.7960000000003</v>
      </c>
      <c r="W3033" s="18">
        <v>6001.549</v>
      </c>
      <c r="X3033" s="18">
        <v>6323.1090000000004</v>
      </c>
      <c r="Y3033" s="18">
        <v>6376.23</v>
      </c>
      <c r="Z3033" s="18">
        <v>6143.8509999999997</v>
      </c>
      <c r="AA3033" s="18">
        <v>5902.0659999999998</v>
      </c>
      <c r="AB3033" s="130">
        <v>136683.212</v>
      </c>
      <c r="AC3033" s="18" t="str">
        <f t="shared" si="95"/>
        <v>ok</v>
      </c>
      <c r="AE3033" s="19">
        <f t="shared" si="94"/>
        <v>-6636.560999999987</v>
      </c>
      <c r="AF3033" s="20">
        <v>565.56999999999982</v>
      </c>
      <c r="AH3033" s="121"/>
    </row>
    <row r="3034" spans="2:35" ht="14.4" thickTop="1" thickBot="1" x14ac:dyDescent="0.3">
      <c r="B3034" s="12">
        <v>42480</v>
      </c>
      <c r="C3034" s="128" t="s">
        <v>12</v>
      </c>
      <c r="D3034" s="18">
        <v>5606.3450000000003</v>
      </c>
      <c r="E3034" s="18">
        <v>5464.6660000000002</v>
      </c>
      <c r="F3034" s="18">
        <v>5225.0780000000004</v>
      </c>
      <c r="G3034" s="18">
        <v>5153.59</v>
      </c>
      <c r="H3034" s="18">
        <v>5104.8969999999999</v>
      </c>
      <c r="I3034" s="18">
        <v>5149.8180000000002</v>
      </c>
      <c r="J3034" s="18">
        <v>5212.59</v>
      </c>
      <c r="K3034" s="18">
        <v>5260.64</v>
      </c>
      <c r="L3034" s="18">
        <v>5373.4620000000004</v>
      </c>
      <c r="M3034" s="18">
        <v>5494.89</v>
      </c>
      <c r="N3034" s="18">
        <v>5523.7529999999997</v>
      </c>
      <c r="O3034" s="18">
        <v>5630.3990000000003</v>
      </c>
      <c r="P3034" s="18">
        <v>5759.2830000000004</v>
      </c>
      <c r="Q3034" s="18">
        <v>5823.5839999999998</v>
      </c>
      <c r="R3034" s="18">
        <v>5841.9269999999997</v>
      </c>
      <c r="S3034" s="18">
        <v>5915.5550000000003</v>
      </c>
      <c r="T3034" s="18">
        <v>5958.3490000000002</v>
      </c>
      <c r="U3034" s="18">
        <v>5839.7370000000001</v>
      </c>
      <c r="V3034" s="18">
        <v>5650.6589999999997</v>
      </c>
      <c r="W3034" s="18">
        <v>5857.4830000000002</v>
      </c>
      <c r="X3034" s="18">
        <v>6387.6329999999998</v>
      </c>
      <c r="Y3034" s="18">
        <v>6442.2240000000002</v>
      </c>
      <c r="Z3034" s="18">
        <v>6301.7740000000003</v>
      </c>
      <c r="AA3034" s="18">
        <v>6070.5230000000001</v>
      </c>
      <c r="AB3034" s="130">
        <v>136048.859</v>
      </c>
      <c r="AC3034" s="18" t="str">
        <f t="shared" si="95"/>
        <v>ok</v>
      </c>
      <c r="AE3034" s="19">
        <f t="shared" si="94"/>
        <v>-634.35300000000279</v>
      </c>
      <c r="AF3034" s="20">
        <v>610.00000000000011</v>
      </c>
      <c r="AH3034" s="121"/>
    </row>
    <row r="3035" spans="2:35" ht="14.4" thickTop="1" thickBot="1" x14ac:dyDescent="0.3">
      <c r="B3035" s="12">
        <v>42481</v>
      </c>
      <c r="C3035" s="128" t="s">
        <v>13</v>
      </c>
      <c r="D3035" s="18">
        <v>5712.28</v>
      </c>
      <c r="E3035" s="18">
        <v>5507.3490000000002</v>
      </c>
      <c r="F3035" s="18">
        <v>5322.8819999999996</v>
      </c>
      <c r="G3035" s="18">
        <v>5203.8689999999997</v>
      </c>
      <c r="H3035" s="18">
        <v>5112.7740000000003</v>
      </c>
      <c r="I3035" s="18">
        <v>5113.6949999999997</v>
      </c>
      <c r="J3035" s="18">
        <v>5265.5309999999999</v>
      </c>
      <c r="K3035" s="18">
        <v>5216.6319999999996</v>
      </c>
      <c r="L3035" s="18">
        <v>5211.1559999999999</v>
      </c>
      <c r="M3035" s="18">
        <v>5307.0609999999997</v>
      </c>
      <c r="N3035" s="18">
        <v>5467.9459999999999</v>
      </c>
      <c r="O3035" s="18">
        <v>5568.57</v>
      </c>
      <c r="P3035" s="18">
        <v>5665.1059999999998</v>
      </c>
      <c r="Q3035" s="18">
        <v>5714.1469999999999</v>
      </c>
      <c r="R3035" s="18">
        <v>5746.9830000000002</v>
      </c>
      <c r="S3035" s="18">
        <v>5845.0619999999999</v>
      </c>
      <c r="T3035" s="18">
        <v>5900.5150000000003</v>
      </c>
      <c r="U3035" s="18">
        <v>5858.6170000000002</v>
      </c>
      <c r="V3035" s="18">
        <v>5752.8729999999996</v>
      </c>
      <c r="W3035" s="18">
        <v>5966.0569999999998</v>
      </c>
      <c r="X3035" s="18">
        <v>6322.3549999999996</v>
      </c>
      <c r="Y3035" s="18">
        <v>6262.5810000000001</v>
      </c>
      <c r="Z3035" s="18">
        <v>6133.0050000000001</v>
      </c>
      <c r="AA3035" s="18">
        <v>5923.4790000000003</v>
      </c>
      <c r="AB3035" s="130">
        <v>135100.52499999999</v>
      </c>
      <c r="AC3035" s="18" t="str">
        <f t="shared" si="95"/>
        <v>ok</v>
      </c>
      <c r="AE3035" s="19">
        <f t="shared" si="94"/>
        <v>-948.33400000000256</v>
      </c>
      <c r="AF3035" s="20">
        <v>551.8968010000001</v>
      </c>
      <c r="AH3035" s="121"/>
      <c r="AI3035">
        <v>0</v>
      </c>
    </row>
    <row r="3036" spans="2:35" ht="14.4" thickTop="1" thickBot="1" x14ac:dyDescent="0.3">
      <c r="B3036" s="12">
        <v>42482</v>
      </c>
      <c r="C3036" s="128" t="s">
        <v>14</v>
      </c>
      <c r="D3036" s="18">
        <v>5708.6390000000001</v>
      </c>
      <c r="E3036" s="18">
        <v>5596.9390000000003</v>
      </c>
      <c r="F3036" s="18">
        <v>5358.3649999999998</v>
      </c>
      <c r="G3036" s="18">
        <v>5265.0119999999997</v>
      </c>
      <c r="H3036" s="18">
        <v>5192.9709999999995</v>
      </c>
      <c r="I3036" s="18">
        <v>5160.6260000000002</v>
      </c>
      <c r="J3036" s="18">
        <v>5238.3540000000003</v>
      </c>
      <c r="K3036" s="18">
        <v>5104.098</v>
      </c>
      <c r="L3036" s="18">
        <v>5189.7740000000003</v>
      </c>
      <c r="M3036" s="18">
        <v>5320.8590000000004</v>
      </c>
      <c r="N3036" s="18">
        <v>5537.5709999999999</v>
      </c>
      <c r="O3036" s="18">
        <v>5551.2070000000003</v>
      </c>
      <c r="P3036" s="18">
        <v>5629.7340000000004</v>
      </c>
      <c r="Q3036" s="18">
        <v>5703.8289999999997</v>
      </c>
      <c r="R3036" s="18">
        <v>5812.8519999999999</v>
      </c>
      <c r="S3036" s="18">
        <v>5850.0519999999997</v>
      </c>
      <c r="T3036" s="18">
        <v>5912.8530000000001</v>
      </c>
      <c r="U3036" s="18">
        <v>5795.4790000000003</v>
      </c>
      <c r="V3036" s="18">
        <v>5631.2839999999997</v>
      </c>
      <c r="W3036" s="18">
        <v>5875.2449999999999</v>
      </c>
      <c r="X3036" s="18">
        <v>6228.4009999999998</v>
      </c>
      <c r="Y3036" s="18">
        <v>6217.8310000000001</v>
      </c>
      <c r="Z3036" s="18">
        <v>6136.8909999999996</v>
      </c>
      <c r="AA3036" s="18">
        <v>5992.9309999999996</v>
      </c>
      <c r="AB3036" s="130">
        <v>135011.79699999999</v>
      </c>
      <c r="AC3036" s="18" t="str">
        <f t="shared" si="95"/>
        <v>ok</v>
      </c>
      <c r="AE3036" s="19">
        <f t="shared" si="94"/>
        <v>-88.728000000002794</v>
      </c>
      <c r="AF3036" s="20">
        <v>576.46</v>
      </c>
      <c r="AH3036" s="121"/>
    </row>
    <row r="3037" spans="2:35" ht="14.4" thickTop="1" thickBot="1" x14ac:dyDescent="0.3">
      <c r="B3037" s="12">
        <v>42483</v>
      </c>
      <c r="C3037" s="128" t="s">
        <v>15</v>
      </c>
      <c r="D3037" s="18">
        <v>5700.8459999999995</v>
      </c>
      <c r="E3037" s="18">
        <v>5438.9160000000002</v>
      </c>
      <c r="F3037" s="18">
        <v>5237.8969999999999</v>
      </c>
      <c r="G3037" s="18">
        <v>5191.7749999999996</v>
      </c>
      <c r="H3037" s="18">
        <v>5115.4390000000003</v>
      </c>
      <c r="I3037" s="18">
        <v>5074.1899999999996</v>
      </c>
      <c r="J3037" s="18">
        <v>5127.0630000000001</v>
      </c>
      <c r="K3037" s="18">
        <v>4970.5659999999998</v>
      </c>
      <c r="L3037" s="18">
        <v>4992.2809999999999</v>
      </c>
      <c r="M3037" s="18">
        <v>5299.8230000000003</v>
      </c>
      <c r="N3037" s="18">
        <v>5391.8190000000004</v>
      </c>
      <c r="O3037" s="18">
        <v>5471.89</v>
      </c>
      <c r="P3037" s="18">
        <v>5498.36</v>
      </c>
      <c r="Q3037" s="18">
        <v>5545.4809999999998</v>
      </c>
      <c r="R3037" s="18">
        <v>5531.1819999999998</v>
      </c>
      <c r="S3037" s="18">
        <v>5464.2529999999997</v>
      </c>
      <c r="T3037" s="18">
        <v>5467.3810000000003</v>
      </c>
      <c r="U3037" s="18">
        <v>5412.9780000000001</v>
      </c>
      <c r="V3037" s="18">
        <v>5384.7889999999998</v>
      </c>
      <c r="W3037" s="18">
        <v>5579.5870000000004</v>
      </c>
      <c r="X3037" s="18">
        <v>6218.9660000000003</v>
      </c>
      <c r="Y3037" s="18">
        <v>6246.0569999999998</v>
      </c>
      <c r="Z3037" s="18">
        <v>6074.1379999999999</v>
      </c>
      <c r="AA3037" s="18">
        <v>5767.6890000000003</v>
      </c>
      <c r="AB3037" s="130">
        <v>131203.36600000001</v>
      </c>
      <c r="AC3037" s="18" t="str">
        <f t="shared" si="95"/>
        <v>ok</v>
      </c>
      <c r="AE3037" s="19">
        <f t="shared" si="94"/>
        <v>-3808.4309999999823</v>
      </c>
      <c r="AF3037" s="20">
        <v>568.37</v>
      </c>
      <c r="AH3037" s="121"/>
    </row>
    <row r="3038" spans="2:35" ht="14.4" thickTop="1" thickBot="1" x14ac:dyDescent="0.3">
      <c r="B3038" s="12">
        <v>42484</v>
      </c>
      <c r="C3038" s="128" t="s">
        <v>16</v>
      </c>
      <c r="D3038" s="18">
        <v>5540.0060000000003</v>
      </c>
      <c r="E3038" s="18">
        <v>5360.674</v>
      </c>
      <c r="F3038" s="18">
        <v>5172.7910000000002</v>
      </c>
      <c r="G3038" s="18">
        <v>5002.4840000000004</v>
      </c>
      <c r="H3038" s="18">
        <v>4887.5370000000003</v>
      </c>
      <c r="I3038" s="18">
        <v>4793.3919999999998</v>
      </c>
      <c r="J3038" s="18">
        <v>4756.9870000000001</v>
      </c>
      <c r="K3038" s="18">
        <v>4594.6719999999996</v>
      </c>
      <c r="L3038" s="18">
        <v>4598.0550000000003</v>
      </c>
      <c r="M3038" s="18">
        <v>4717.8680000000004</v>
      </c>
      <c r="N3038" s="18">
        <v>4804.2049999999999</v>
      </c>
      <c r="O3038" s="18">
        <v>4927.6989999999996</v>
      </c>
      <c r="P3038" s="18">
        <v>4978.8370000000004</v>
      </c>
      <c r="Q3038" s="18">
        <v>5127.25</v>
      </c>
      <c r="R3038" s="18">
        <v>5094.3590000000004</v>
      </c>
      <c r="S3038" s="18">
        <v>5153.3190000000004</v>
      </c>
      <c r="T3038" s="18">
        <v>5188.5230000000001</v>
      </c>
      <c r="U3038" s="18">
        <v>5160.4750000000004</v>
      </c>
      <c r="V3038" s="18">
        <v>5165.5780000000004</v>
      </c>
      <c r="W3038" s="18">
        <v>5464.8040000000001</v>
      </c>
      <c r="X3038" s="18">
        <v>6174.5739999999996</v>
      </c>
      <c r="Y3038" s="18">
        <v>6433.8720000000003</v>
      </c>
      <c r="Z3038" s="18">
        <v>6287.6790000000001</v>
      </c>
      <c r="AA3038" s="18">
        <v>5939.335</v>
      </c>
      <c r="AB3038" s="130">
        <v>125324.97500000001</v>
      </c>
      <c r="AC3038" s="18" t="str">
        <f t="shared" si="95"/>
        <v>ok</v>
      </c>
      <c r="AE3038" s="19">
        <f t="shared" si="94"/>
        <v>-5878.3910000000033</v>
      </c>
      <c r="AF3038" s="20">
        <v>594.47</v>
      </c>
      <c r="AH3038" s="121"/>
    </row>
    <row r="3039" spans="2:35" ht="14.4" thickTop="1" thickBot="1" x14ac:dyDescent="0.3">
      <c r="B3039" s="12">
        <v>42485</v>
      </c>
      <c r="C3039" s="128" t="s">
        <v>17</v>
      </c>
      <c r="D3039" s="18">
        <v>5643.7150000000001</v>
      </c>
      <c r="E3039" s="18">
        <v>5403.2950000000001</v>
      </c>
      <c r="F3039" s="18">
        <v>5273.366</v>
      </c>
      <c r="G3039" s="18">
        <v>5207.7060000000001</v>
      </c>
      <c r="H3039" s="18">
        <v>5090.6019999999999</v>
      </c>
      <c r="I3039" s="18">
        <v>5030.8320000000003</v>
      </c>
      <c r="J3039" s="18">
        <v>5154.7719999999999</v>
      </c>
      <c r="K3039" s="18">
        <v>5143.2979999999998</v>
      </c>
      <c r="L3039" s="18">
        <v>5131.1869999999999</v>
      </c>
      <c r="M3039" s="18">
        <v>5398.36</v>
      </c>
      <c r="N3039" s="18">
        <v>5615.067</v>
      </c>
      <c r="O3039" s="18">
        <v>5745.1580000000004</v>
      </c>
      <c r="P3039" s="18">
        <v>5846.83</v>
      </c>
      <c r="Q3039" s="18">
        <v>5920.73</v>
      </c>
      <c r="R3039" s="18">
        <v>6021.473</v>
      </c>
      <c r="S3039" s="18">
        <v>6088.9139999999998</v>
      </c>
      <c r="T3039" s="18">
        <v>6155.2169999999996</v>
      </c>
      <c r="U3039" s="18">
        <v>6111.884</v>
      </c>
      <c r="V3039" s="18">
        <v>5952.7089999999998</v>
      </c>
      <c r="W3039" s="18">
        <v>6055.4570000000003</v>
      </c>
      <c r="X3039" s="18">
        <v>6624.7640000000001</v>
      </c>
      <c r="Y3039" s="18">
        <v>6747.4009999999998</v>
      </c>
      <c r="Z3039" s="18">
        <v>6568.0309999999999</v>
      </c>
      <c r="AA3039" s="18">
        <v>6278.1459999999997</v>
      </c>
      <c r="AB3039" s="130">
        <v>138208.91399999999</v>
      </c>
      <c r="AC3039" s="18" t="str">
        <f t="shared" si="95"/>
        <v>ok</v>
      </c>
      <c r="AE3039" s="19">
        <f t="shared" si="94"/>
        <v>12883.938999999984</v>
      </c>
      <c r="AF3039" s="20">
        <v>591.88080000000002</v>
      </c>
      <c r="AH3039" s="121"/>
    </row>
    <row r="3040" spans="2:35" ht="14.4" thickTop="1" thickBot="1" x14ac:dyDescent="0.3">
      <c r="B3040" s="12">
        <v>42486</v>
      </c>
      <c r="C3040" s="128" t="s">
        <v>11</v>
      </c>
      <c r="D3040" s="18">
        <v>5970.3950000000004</v>
      </c>
      <c r="E3040" s="18">
        <v>5704.1409999999996</v>
      </c>
      <c r="F3040" s="18">
        <v>5504.8389999999999</v>
      </c>
      <c r="G3040" s="18">
        <v>5388.3379999999997</v>
      </c>
      <c r="H3040" s="18">
        <v>5301.8860000000004</v>
      </c>
      <c r="I3040" s="18">
        <v>5255.2</v>
      </c>
      <c r="J3040" s="18">
        <v>5301.2240000000002</v>
      </c>
      <c r="K3040" s="18">
        <v>5244.4170000000004</v>
      </c>
      <c r="L3040" s="18">
        <v>5331.3850000000002</v>
      </c>
      <c r="M3040" s="18">
        <v>5524.1989999999996</v>
      </c>
      <c r="N3040" s="18">
        <v>5683.08</v>
      </c>
      <c r="O3040" s="18">
        <v>5874.2979999999998</v>
      </c>
      <c r="P3040" s="18">
        <v>5957.7479999999996</v>
      </c>
      <c r="Q3040" s="18">
        <v>6052.3230000000003</v>
      </c>
      <c r="R3040" s="18">
        <v>6112.0609999999997</v>
      </c>
      <c r="S3040" s="18">
        <v>6187.0929999999998</v>
      </c>
      <c r="T3040" s="18">
        <v>6231.2510000000002</v>
      </c>
      <c r="U3040" s="18">
        <v>6200.7920000000004</v>
      </c>
      <c r="V3040" s="18">
        <v>6038.4740000000002</v>
      </c>
      <c r="W3040" s="18">
        <v>6193.8890000000001</v>
      </c>
      <c r="X3040" s="18">
        <v>6777.7290000000003</v>
      </c>
      <c r="Y3040" s="18">
        <v>6883.5389999999998</v>
      </c>
      <c r="Z3040" s="18">
        <v>6642.1419999999998</v>
      </c>
      <c r="AA3040" s="18">
        <v>6446.607</v>
      </c>
      <c r="AB3040" s="130">
        <v>141807.04999999999</v>
      </c>
      <c r="AC3040" s="18" t="str">
        <f t="shared" si="95"/>
        <v>ok</v>
      </c>
      <c r="AE3040" s="19">
        <f t="shared" si="94"/>
        <v>3598.1359999999986</v>
      </c>
      <c r="AF3040" s="20">
        <v>623.75000000000011</v>
      </c>
      <c r="AH3040" s="121"/>
    </row>
    <row r="3041" spans="2:35" ht="14.4" thickTop="1" thickBot="1" x14ac:dyDescent="0.3">
      <c r="B3041" s="12">
        <v>42487</v>
      </c>
      <c r="C3041" s="128" t="s">
        <v>12</v>
      </c>
      <c r="D3041" s="18">
        <v>6118.6229999999996</v>
      </c>
      <c r="E3041" s="18">
        <v>5866.0119999999997</v>
      </c>
      <c r="F3041" s="18">
        <v>5703.8209999999999</v>
      </c>
      <c r="G3041" s="18">
        <v>5572.5379999999996</v>
      </c>
      <c r="H3041" s="18">
        <v>5465.9219999999996</v>
      </c>
      <c r="I3041" s="18">
        <v>5404.268</v>
      </c>
      <c r="J3041" s="18">
        <v>5424.4430000000002</v>
      </c>
      <c r="K3041" s="18">
        <v>5302.4409999999998</v>
      </c>
      <c r="L3041" s="18">
        <v>5396.165</v>
      </c>
      <c r="M3041" s="18">
        <v>5567.7420000000002</v>
      </c>
      <c r="N3041" s="18">
        <v>5723.0339999999997</v>
      </c>
      <c r="O3041" s="18">
        <v>5859.6239999999998</v>
      </c>
      <c r="P3041" s="18">
        <v>5966.8779999999997</v>
      </c>
      <c r="Q3041" s="18">
        <v>6108.8029999999999</v>
      </c>
      <c r="R3041" s="18">
        <v>6209.98</v>
      </c>
      <c r="S3041" s="18">
        <v>6340.8919999999998</v>
      </c>
      <c r="T3041" s="18">
        <v>6428.1189999999997</v>
      </c>
      <c r="U3041" s="18">
        <v>6340.2560000000003</v>
      </c>
      <c r="V3041" s="18">
        <v>6144.2910000000002</v>
      </c>
      <c r="W3041" s="18">
        <v>6235.4629999999997</v>
      </c>
      <c r="X3041" s="18">
        <v>6777.8410000000003</v>
      </c>
      <c r="Y3041" s="18">
        <v>6904.8289999999997</v>
      </c>
      <c r="Z3041" s="18">
        <v>6821.4979999999996</v>
      </c>
      <c r="AA3041" s="18">
        <v>6603.6589999999997</v>
      </c>
      <c r="AB3041" s="130">
        <v>144287.14199999999</v>
      </c>
      <c r="AC3041" s="18" t="str">
        <f t="shared" si="95"/>
        <v>ok</v>
      </c>
      <c r="AE3041" s="19">
        <f t="shared" si="94"/>
        <v>2480.0920000000042</v>
      </c>
      <c r="AF3041" s="20">
        <v>623.84599900000001</v>
      </c>
      <c r="AH3041" s="121"/>
      <c r="AI3041" s="120"/>
    </row>
    <row r="3042" spans="2:35" ht="14.4" thickTop="1" thickBot="1" x14ac:dyDescent="0.3">
      <c r="B3042" s="12">
        <v>42488</v>
      </c>
      <c r="C3042" s="128" t="s">
        <v>13</v>
      </c>
      <c r="D3042" s="18">
        <v>6210.9629999999997</v>
      </c>
      <c r="E3042" s="18">
        <v>6003.2870000000003</v>
      </c>
      <c r="F3042" s="18">
        <v>5841.1329999999998</v>
      </c>
      <c r="G3042" s="18">
        <v>5702.3909999999996</v>
      </c>
      <c r="H3042" s="18">
        <v>5588.4160000000002</v>
      </c>
      <c r="I3042" s="18">
        <v>5516.9679999999998</v>
      </c>
      <c r="J3042" s="18">
        <v>5551.3019999999997</v>
      </c>
      <c r="K3042" s="18">
        <v>5458.7430000000004</v>
      </c>
      <c r="L3042" s="18">
        <v>5546.4759999999997</v>
      </c>
      <c r="M3042" s="18">
        <v>5676.7539999999999</v>
      </c>
      <c r="N3042" s="18">
        <v>5862.2629999999999</v>
      </c>
      <c r="O3042" s="18">
        <v>5999.2160000000003</v>
      </c>
      <c r="P3042" s="18">
        <v>6102.4610000000002</v>
      </c>
      <c r="Q3042" s="18">
        <v>6263.84</v>
      </c>
      <c r="R3042" s="18">
        <v>6282.6949999999997</v>
      </c>
      <c r="S3042" s="18">
        <v>6401.1030000000001</v>
      </c>
      <c r="T3042" s="18">
        <v>6478.402</v>
      </c>
      <c r="U3042" s="18">
        <v>6397.0069999999996</v>
      </c>
      <c r="V3042" s="18">
        <v>6259.1019999999999</v>
      </c>
      <c r="W3042" s="18">
        <v>6288.0770000000002</v>
      </c>
      <c r="X3042" s="18">
        <v>6808.6729999999998</v>
      </c>
      <c r="Y3042" s="18">
        <v>6974.6270000000004</v>
      </c>
      <c r="Z3042" s="18">
        <v>6867.3459999999995</v>
      </c>
      <c r="AA3042" s="18">
        <v>6642.38</v>
      </c>
      <c r="AB3042" s="130">
        <v>146723.625</v>
      </c>
      <c r="AC3042" s="18" t="str">
        <f t="shared" si="95"/>
        <v>ok</v>
      </c>
      <c r="AE3042" s="19">
        <f t="shared" si="94"/>
        <v>2436.4830000000075</v>
      </c>
      <c r="AF3042" s="20">
        <v>639.99999999999989</v>
      </c>
      <c r="AH3042" s="121"/>
    </row>
    <row r="3043" spans="2:35" ht="14.4" thickTop="1" thickBot="1" x14ac:dyDescent="0.3">
      <c r="B3043" s="12">
        <v>42489</v>
      </c>
      <c r="C3043" s="128" t="s">
        <v>14</v>
      </c>
      <c r="D3043" s="18">
        <v>6339.527</v>
      </c>
      <c r="E3043" s="18">
        <v>6118.1480000000001</v>
      </c>
      <c r="F3043" s="18">
        <v>5928.6949999999997</v>
      </c>
      <c r="G3043" s="18">
        <v>5766.8329999999996</v>
      </c>
      <c r="H3043" s="18">
        <v>5661.1959999999999</v>
      </c>
      <c r="I3043" s="18">
        <v>5585.0839999999998</v>
      </c>
      <c r="J3043" s="18">
        <v>5650.4229999999998</v>
      </c>
      <c r="K3043" s="18">
        <v>5513.9459999999999</v>
      </c>
      <c r="L3043" s="18">
        <v>5566.0240000000003</v>
      </c>
      <c r="M3043" s="18">
        <v>5895.0069999999996</v>
      </c>
      <c r="N3043" s="18">
        <v>6020.366</v>
      </c>
      <c r="O3043" s="18">
        <v>6179.18</v>
      </c>
      <c r="P3043" s="18">
        <v>6266.7910000000002</v>
      </c>
      <c r="Q3043" s="18">
        <v>6355.259</v>
      </c>
      <c r="R3043" s="18">
        <v>6417.5</v>
      </c>
      <c r="S3043" s="18">
        <v>6427.75</v>
      </c>
      <c r="T3043" s="18">
        <v>6474.2439999999997</v>
      </c>
      <c r="U3043" s="18">
        <v>6345.56</v>
      </c>
      <c r="V3043" s="18">
        <v>6188.259</v>
      </c>
      <c r="W3043" s="18">
        <v>6242.9129999999996</v>
      </c>
      <c r="X3043" s="18">
        <v>6788.2370000000001</v>
      </c>
      <c r="Y3043" s="18">
        <v>6859.817</v>
      </c>
      <c r="Z3043" s="18">
        <v>6762.0919999999996</v>
      </c>
      <c r="AA3043" s="18">
        <v>6578.1909999999998</v>
      </c>
      <c r="AB3043" s="130">
        <v>147931.04199999999</v>
      </c>
      <c r="AC3043" s="18" t="str">
        <f t="shared" si="95"/>
        <v>ok</v>
      </c>
      <c r="AE3043" s="19">
        <f t="shared" si="94"/>
        <v>1207.4169999999867</v>
      </c>
      <c r="AF3043" s="20">
        <v>645</v>
      </c>
      <c r="AH3043" s="121"/>
    </row>
    <row r="3044" spans="2:35" ht="14.4" thickTop="1" thickBot="1" x14ac:dyDescent="0.3">
      <c r="B3044" s="12">
        <v>42490</v>
      </c>
      <c r="C3044" s="128" t="s">
        <v>15</v>
      </c>
      <c r="D3044" s="18">
        <v>6269.2969999999996</v>
      </c>
      <c r="E3044" s="18">
        <v>6029.7430000000004</v>
      </c>
      <c r="F3044" s="18">
        <v>5839.2250000000004</v>
      </c>
      <c r="G3044" s="18">
        <v>5654.5110000000004</v>
      </c>
      <c r="H3044" s="18">
        <v>5552.3419999999996</v>
      </c>
      <c r="I3044" s="18">
        <v>5445.5820000000003</v>
      </c>
      <c r="J3044" s="18">
        <v>5410.4539999999997</v>
      </c>
      <c r="K3044" s="18">
        <v>5243.6419999999998</v>
      </c>
      <c r="L3044" s="18">
        <v>5289.6270000000004</v>
      </c>
      <c r="M3044" s="18">
        <v>5460.27</v>
      </c>
      <c r="N3044" s="18">
        <v>5591.2110000000002</v>
      </c>
      <c r="O3044" s="18">
        <v>5711.0720000000001</v>
      </c>
      <c r="P3044" s="18">
        <v>5849.2889999999998</v>
      </c>
      <c r="Q3044" s="18">
        <v>5901.9790000000003</v>
      </c>
      <c r="R3044" s="18">
        <v>5865.37</v>
      </c>
      <c r="S3044" s="18">
        <v>5762.5280000000002</v>
      </c>
      <c r="T3044" s="18">
        <v>5746.6459999999997</v>
      </c>
      <c r="U3044" s="18">
        <v>5732.2449999999999</v>
      </c>
      <c r="V3044" s="18">
        <v>5649.8320000000003</v>
      </c>
      <c r="W3044" s="18">
        <v>5839.3190000000004</v>
      </c>
      <c r="X3044" s="18">
        <v>6566.22</v>
      </c>
      <c r="Y3044" s="18">
        <v>6698.2259999999997</v>
      </c>
      <c r="Z3044" s="18">
        <v>6593.8670000000002</v>
      </c>
      <c r="AA3044" s="18">
        <v>6312.2049999999999</v>
      </c>
      <c r="AB3044" s="130">
        <v>140014.70199999999</v>
      </c>
      <c r="AC3044" s="18" t="str">
        <f t="shared" si="95"/>
        <v>ok</v>
      </c>
      <c r="AE3044" s="19">
        <f t="shared" si="94"/>
        <v>-7916.3399999999965</v>
      </c>
      <c r="AF3044" s="20">
        <v>645.00000000000011</v>
      </c>
      <c r="AH3044" s="121"/>
    </row>
    <row r="3045" spans="2:35" ht="14.4" thickTop="1" thickBot="1" x14ac:dyDescent="0.3">
      <c r="B3045" s="12">
        <v>42491</v>
      </c>
      <c r="C3045" s="197" t="s">
        <v>16</v>
      </c>
      <c r="D3045" s="198">
        <v>6012.5940000000001</v>
      </c>
      <c r="E3045" s="198">
        <v>5818.4880000000003</v>
      </c>
      <c r="F3045" s="198">
        <v>5663.7330000000002</v>
      </c>
      <c r="G3045" s="198">
        <v>5525.9790000000003</v>
      </c>
      <c r="H3045" s="198">
        <v>5384.8190000000004</v>
      </c>
      <c r="I3045" s="198">
        <v>5280.4229999999998</v>
      </c>
      <c r="J3045" s="198">
        <v>5157.4070000000002</v>
      </c>
      <c r="K3045" s="198">
        <v>4830.4709999999995</v>
      </c>
      <c r="L3045" s="198">
        <v>4805.0839999999998</v>
      </c>
      <c r="M3045" s="198">
        <v>4896.0190000000002</v>
      </c>
      <c r="N3045" s="198">
        <v>5008.0240000000003</v>
      </c>
      <c r="O3045" s="198">
        <v>5115.6790000000001</v>
      </c>
      <c r="P3045" s="198">
        <v>5186.5640000000003</v>
      </c>
      <c r="Q3045" s="198">
        <v>5262.433</v>
      </c>
      <c r="R3045" s="198">
        <v>5305.42</v>
      </c>
      <c r="S3045" s="198">
        <v>5363.6480000000001</v>
      </c>
      <c r="T3045" s="198">
        <v>5339.5169999999998</v>
      </c>
      <c r="U3045" s="198">
        <v>5370.9719999999998</v>
      </c>
      <c r="V3045" s="198">
        <v>5396.2209999999995</v>
      </c>
      <c r="W3045" s="198">
        <v>5594.89</v>
      </c>
      <c r="X3045" s="198">
        <v>6353.0940000000001</v>
      </c>
      <c r="Y3045" s="198">
        <v>6622.3370000000004</v>
      </c>
      <c r="Z3045" s="198">
        <v>6526.576</v>
      </c>
      <c r="AA3045" s="198">
        <v>6175.4809999999998</v>
      </c>
      <c r="AB3045" s="199">
        <v>131995.87299999999</v>
      </c>
      <c r="AC3045" s="18" t="str">
        <f t="shared" si="95"/>
        <v>ok</v>
      </c>
      <c r="AE3045" s="19">
        <f t="shared" si="94"/>
        <v>-8018.8289999999979</v>
      </c>
      <c r="AF3045" s="20">
        <v>629.22148800000002</v>
      </c>
      <c r="AG3045" s="120"/>
      <c r="AH3045" s="121"/>
    </row>
    <row r="3046" spans="2:35" ht="14.4" thickTop="1" thickBot="1" x14ac:dyDescent="0.3">
      <c r="B3046" s="12">
        <v>42492</v>
      </c>
      <c r="C3046" s="197" t="s">
        <v>17</v>
      </c>
      <c r="D3046" s="198">
        <v>5850.259</v>
      </c>
      <c r="E3046" s="198">
        <v>5684.1130000000003</v>
      </c>
      <c r="F3046" s="198">
        <v>5504.8720000000003</v>
      </c>
      <c r="G3046" s="198">
        <v>5406.6009999999997</v>
      </c>
      <c r="H3046" s="198">
        <v>5319.3149999999996</v>
      </c>
      <c r="I3046" s="198">
        <v>5248.3670000000002</v>
      </c>
      <c r="J3046" s="198">
        <v>5342.3490000000002</v>
      </c>
      <c r="K3046" s="198">
        <v>5243.8360000000002</v>
      </c>
      <c r="L3046" s="198">
        <v>5383.8010000000004</v>
      </c>
      <c r="M3046" s="198">
        <v>5568.4560000000001</v>
      </c>
      <c r="N3046" s="198">
        <v>5735.3109999999997</v>
      </c>
      <c r="O3046" s="198">
        <v>5911.598</v>
      </c>
      <c r="P3046" s="198">
        <v>6030.1710000000003</v>
      </c>
      <c r="Q3046" s="198">
        <v>6080.549</v>
      </c>
      <c r="R3046" s="198">
        <v>6188.3130000000001</v>
      </c>
      <c r="S3046" s="198">
        <v>6236.4380000000001</v>
      </c>
      <c r="T3046" s="198">
        <v>6280.3940000000002</v>
      </c>
      <c r="U3046" s="198">
        <v>6169.27</v>
      </c>
      <c r="V3046" s="198">
        <v>6049.09</v>
      </c>
      <c r="W3046" s="198">
        <v>6194.6610000000001</v>
      </c>
      <c r="X3046" s="198">
        <v>6723.6639999999998</v>
      </c>
      <c r="Y3046" s="198">
        <v>6927.8360000000002</v>
      </c>
      <c r="Z3046" s="198">
        <v>6793.3649999999998</v>
      </c>
      <c r="AA3046" s="198">
        <v>6588.0320000000002</v>
      </c>
      <c r="AB3046" s="199">
        <v>142460.66099999999</v>
      </c>
      <c r="AC3046" s="18" t="str">
        <f t="shared" si="95"/>
        <v>ok</v>
      </c>
      <c r="AE3046" s="19">
        <f t="shared" si="94"/>
        <v>10464.788</v>
      </c>
      <c r="AF3046" s="20">
        <v>642.80060500000002</v>
      </c>
      <c r="AH3046" s="121"/>
    </row>
    <row r="3047" spans="2:35" ht="14.4" thickTop="1" thickBot="1" x14ac:dyDescent="0.3">
      <c r="B3047" s="12">
        <v>42493</v>
      </c>
      <c r="C3047" s="197" t="s">
        <v>11</v>
      </c>
      <c r="D3047" s="198">
        <v>6189.0680000000002</v>
      </c>
      <c r="E3047" s="198">
        <v>5900.8159999999998</v>
      </c>
      <c r="F3047" s="198">
        <v>5700.3729999999996</v>
      </c>
      <c r="G3047" s="198">
        <v>5584.3779999999997</v>
      </c>
      <c r="H3047" s="198">
        <v>5483.6350000000002</v>
      </c>
      <c r="I3047" s="198">
        <v>5418.3950000000004</v>
      </c>
      <c r="J3047" s="198">
        <v>5463.2719999999999</v>
      </c>
      <c r="K3047" s="198">
        <v>5440.4489999999996</v>
      </c>
      <c r="L3047" s="198">
        <v>5512.3909999999996</v>
      </c>
      <c r="M3047" s="198">
        <v>5668.9709999999995</v>
      </c>
      <c r="N3047" s="198">
        <v>5790.5879999999997</v>
      </c>
      <c r="O3047" s="198">
        <v>5833.2139999999999</v>
      </c>
      <c r="P3047" s="198">
        <v>5892.6490000000003</v>
      </c>
      <c r="Q3047" s="198">
        <v>5936.3860000000004</v>
      </c>
      <c r="R3047" s="198">
        <v>5990.3360000000002</v>
      </c>
      <c r="S3047" s="198">
        <v>6004.7259999999997</v>
      </c>
      <c r="T3047" s="198">
        <v>5987.6909999999998</v>
      </c>
      <c r="U3047" s="198">
        <v>5832.5860000000002</v>
      </c>
      <c r="V3047" s="198">
        <v>5979.4</v>
      </c>
      <c r="W3047" s="198">
        <v>6076.4849999999997</v>
      </c>
      <c r="X3047" s="198">
        <v>6565.9759999999997</v>
      </c>
      <c r="Y3047" s="198">
        <v>6651.3389999999999</v>
      </c>
      <c r="Z3047" s="198">
        <v>6485.5770000000002</v>
      </c>
      <c r="AA3047" s="198">
        <v>6296.067</v>
      </c>
      <c r="AB3047" s="199">
        <v>141684.76800000001</v>
      </c>
      <c r="AC3047" s="18" t="str">
        <f t="shared" si="95"/>
        <v>ok</v>
      </c>
      <c r="AE3047" s="19">
        <f t="shared" si="94"/>
        <v>-775.89299999998184</v>
      </c>
      <c r="AF3047" s="20">
        <v>605.3149430000002</v>
      </c>
      <c r="AH3047" s="121"/>
    </row>
    <row r="3048" spans="2:35" ht="14.4" thickTop="1" thickBot="1" x14ac:dyDescent="0.3">
      <c r="B3048" s="12">
        <v>42494</v>
      </c>
      <c r="C3048" s="197" t="s">
        <v>12</v>
      </c>
      <c r="D3048" s="198">
        <v>5925.4110000000001</v>
      </c>
      <c r="E3048" s="198">
        <v>5701.38</v>
      </c>
      <c r="F3048" s="198">
        <v>5590.2060000000001</v>
      </c>
      <c r="G3048" s="198">
        <v>5451.6540000000005</v>
      </c>
      <c r="H3048" s="198">
        <v>5424.4960000000001</v>
      </c>
      <c r="I3048" s="198">
        <v>5367.0630000000001</v>
      </c>
      <c r="J3048" s="198">
        <v>5491.9769999999999</v>
      </c>
      <c r="K3048" s="198">
        <v>5478.2830000000004</v>
      </c>
      <c r="L3048" s="198">
        <v>5554.7039999999997</v>
      </c>
      <c r="M3048" s="198">
        <v>5659.4579999999996</v>
      </c>
      <c r="N3048" s="198">
        <v>5702.8410000000003</v>
      </c>
      <c r="O3048" s="198">
        <v>5913.8190000000004</v>
      </c>
      <c r="P3048" s="198">
        <v>5951.1149999999998</v>
      </c>
      <c r="Q3048" s="198">
        <v>6046.848</v>
      </c>
      <c r="R3048" s="198">
        <v>6109.4660000000003</v>
      </c>
      <c r="S3048" s="198">
        <v>6050.2190000000001</v>
      </c>
      <c r="T3048" s="198">
        <v>6113.1260000000002</v>
      </c>
      <c r="U3048" s="198">
        <v>6011.9539999999997</v>
      </c>
      <c r="V3048" s="198">
        <v>6076.4030000000002</v>
      </c>
      <c r="W3048" s="198">
        <v>6210.18</v>
      </c>
      <c r="X3048" s="198">
        <v>6468.3450000000003</v>
      </c>
      <c r="Y3048" s="198">
        <v>6478.7969999999996</v>
      </c>
      <c r="Z3048" s="198">
        <v>6269.9120000000003</v>
      </c>
      <c r="AA3048" s="198">
        <v>6031.1809999999996</v>
      </c>
      <c r="AB3048" s="199">
        <v>141078.83799999999</v>
      </c>
      <c r="AC3048" s="18" t="str">
        <f t="shared" si="95"/>
        <v>ok</v>
      </c>
      <c r="AE3048" s="19">
        <f t="shared" si="94"/>
        <v>-605.93000000002212</v>
      </c>
      <c r="AF3048" s="20">
        <v>581.79619300000013</v>
      </c>
      <c r="AH3048" s="121"/>
    </row>
    <row r="3049" spans="2:35" ht="14.4" thickTop="1" thickBot="1" x14ac:dyDescent="0.3">
      <c r="B3049" s="12">
        <v>42495</v>
      </c>
      <c r="C3049" s="197" t="s">
        <v>13</v>
      </c>
      <c r="D3049" s="198">
        <v>5693.5479999999998</v>
      </c>
      <c r="E3049" s="198">
        <v>5474.4530000000004</v>
      </c>
      <c r="F3049" s="198">
        <v>5304.8739999999998</v>
      </c>
      <c r="G3049" s="198">
        <v>5238.7579999999998</v>
      </c>
      <c r="H3049" s="198">
        <v>5198.4409999999998</v>
      </c>
      <c r="I3049" s="198">
        <v>5143.2629999999999</v>
      </c>
      <c r="J3049" s="198">
        <v>5224.6229999999996</v>
      </c>
      <c r="K3049" s="198">
        <v>5154.8270000000002</v>
      </c>
      <c r="L3049" s="198">
        <v>5262.6379999999999</v>
      </c>
      <c r="M3049" s="198">
        <v>5316.7560000000003</v>
      </c>
      <c r="N3049" s="198">
        <v>5400.8919999999998</v>
      </c>
      <c r="O3049" s="198">
        <v>5457.8280000000004</v>
      </c>
      <c r="P3049" s="198">
        <v>5576.5780000000004</v>
      </c>
      <c r="Q3049" s="198">
        <v>5599.652</v>
      </c>
      <c r="R3049" s="198">
        <v>5603.6719999999996</v>
      </c>
      <c r="S3049" s="198">
        <v>5639.3670000000002</v>
      </c>
      <c r="T3049" s="198">
        <v>5654.0209999999997</v>
      </c>
      <c r="U3049" s="198">
        <v>5671.1580000000004</v>
      </c>
      <c r="V3049" s="198">
        <v>5652.8950000000004</v>
      </c>
      <c r="W3049" s="198">
        <v>5802.1229999999996</v>
      </c>
      <c r="X3049" s="198">
        <v>6123.317</v>
      </c>
      <c r="Y3049" s="198">
        <v>6207.3490000000002</v>
      </c>
      <c r="Z3049" s="198">
        <v>6126.4939999999997</v>
      </c>
      <c r="AA3049" s="198">
        <v>5977.9409999999998</v>
      </c>
      <c r="AB3049" s="199">
        <v>133505.46799999999</v>
      </c>
      <c r="AC3049" s="18" t="str">
        <f t="shared" si="95"/>
        <v>ok</v>
      </c>
      <c r="AE3049" s="19">
        <f t="shared" ref="AE3049:AE3112" si="96">AB3049-AB3048</f>
        <v>-7573.3699999999953</v>
      </c>
      <c r="AF3049" s="20">
        <v>569.67572200000006</v>
      </c>
      <c r="AH3049" s="121"/>
    </row>
    <row r="3050" spans="2:35" ht="14.4" thickTop="1" thickBot="1" x14ac:dyDescent="0.3">
      <c r="B3050" s="12">
        <v>42496</v>
      </c>
      <c r="C3050" s="197" t="s">
        <v>14</v>
      </c>
      <c r="D3050" s="198">
        <v>5663.9549999999999</v>
      </c>
      <c r="E3050" s="198">
        <v>5505.4120000000003</v>
      </c>
      <c r="F3050" s="198">
        <v>5282.6769999999997</v>
      </c>
      <c r="G3050" s="198">
        <v>5182.8379999999997</v>
      </c>
      <c r="H3050" s="198">
        <v>5104.0309999999999</v>
      </c>
      <c r="I3050" s="198">
        <v>5126.3069999999998</v>
      </c>
      <c r="J3050" s="198">
        <v>5220.299</v>
      </c>
      <c r="K3050" s="198">
        <v>5169.4449999999997</v>
      </c>
      <c r="L3050" s="198">
        <v>5275.9290000000001</v>
      </c>
      <c r="M3050" s="198">
        <v>5550.2160000000003</v>
      </c>
      <c r="N3050" s="198">
        <v>5670.7219999999998</v>
      </c>
      <c r="O3050" s="198">
        <v>5761.6660000000002</v>
      </c>
      <c r="P3050" s="198">
        <v>5838.4489999999996</v>
      </c>
      <c r="Q3050" s="198">
        <v>5934.3540000000003</v>
      </c>
      <c r="R3050" s="198">
        <v>5987.8739999999998</v>
      </c>
      <c r="S3050" s="198">
        <v>5982.777</v>
      </c>
      <c r="T3050" s="198">
        <v>6060.3159999999998</v>
      </c>
      <c r="U3050" s="198">
        <v>5986.3140000000003</v>
      </c>
      <c r="V3050" s="198">
        <v>5766.2439999999997</v>
      </c>
      <c r="W3050" s="198">
        <v>5857.1949999999997</v>
      </c>
      <c r="X3050" s="198">
        <v>6148.5990000000002</v>
      </c>
      <c r="Y3050" s="198">
        <v>6184.26</v>
      </c>
      <c r="Z3050" s="198">
        <v>6138.1419999999998</v>
      </c>
      <c r="AA3050" s="198">
        <v>6051.1149999999998</v>
      </c>
      <c r="AB3050" s="199">
        <v>136449.136</v>
      </c>
      <c r="AC3050" s="18" t="str">
        <f t="shared" si="95"/>
        <v>ok</v>
      </c>
      <c r="AE3050" s="19">
        <f t="shared" si="96"/>
        <v>2943.6680000000051</v>
      </c>
      <c r="AF3050" s="20">
        <v>558.58516399999996</v>
      </c>
      <c r="AH3050" s="121"/>
    </row>
    <row r="3051" spans="2:35" ht="14.4" thickTop="1" thickBot="1" x14ac:dyDescent="0.3">
      <c r="B3051" s="12">
        <v>42497</v>
      </c>
      <c r="C3051" s="197" t="s">
        <v>15</v>
      </c>
      <c r="D3051" s="198">
        <v>5666.75</v>
      </c>
      <c r="E3051" s="198">
        <v>5492.7610000000004</v>
      </c>
      <c r="F3051" s="198">
        <v>5250.2730000000001</v>
      </c>
      <c r="G3051" s="198">
        <v>5093.8379999999997</v>
      </c>
      <c r="H3051" s="198">
        <v>5091.951</v>
      </c>
      <c r="I3051" s="198">
        <v>5074.7139999999999</v>
      </c>
      <c r="J3051" s="198">
        <v>5008.7020000000002</v>
      </c>
      <c r="K3051" s="198">
        <v>4896.0060000000003</v>
      </c>
      <c r="L3051" s="198">
        <v>5019.2430000000004</v>
      </c>
      <c r="M3051" s="198">
        <v>5276.7719999999999</v>
      </c>
      <c r="N3051" s="198">
        <v>5462.777</v>
      </c>
      <c r="O3051" s="198">
        <v>5506.1559999999999</v>
      </c>
      <c r="P3051" s="198">
        <v>5596.4979999999996</v>
      </c>
      <c r="Q3051" s="198">
        <v>5667.12</v>
      </c>
      <c r="R3051" s="198">
        <v>5630.9179999999997</v>
      </c>
      <c r="S3051" s="198">
        <v>5590.0959999999995</v>
      </c>
      <c r="T3051" s="198">
        <v>5596.8180000000002</v>
      </c>
      <c r="U3051" s="198">
        <v>5550.4350000000004</v>
      </c>
      <c r="V3051" s="198">
        <v>5532.9210000000003</v>
      </c>
      <c r="W3051" s="198">
        <v>5662.0950000000003</v>
      </c>
      <c r="X3051" s="198">
        <v>6346.7250000000004</v>
      </c>
      <c r="Y3051" s="198">
        <v>6439.51</v>
      </c>
      <c r="Z3051" s="198">
        <v>6333.1840000000002</v>
      </c>
      <c r="AA3051" s="198">
        <v>6035.6289999999999</v>
      </c>
      <c r="AB3051" s="199">
        <v>132821.89199999999</v>
      </c>
      <c r="AC3051" s="18" t="str">
        <f t="shared" si="95"/>
        <v>ok</v>
      </c>
      <c r="AE3051" s="19">
        <f t="shared" si="96"/>
        <v>-3627.2440000000061</v>
      </c>
      <c r="AF3051" s="20">
        <v>556.89413399999989</v>
      </c>
      <c r="AH3051" s="121"/>
    </row>
    <row r="3052" spans="2:35" ht="14.4" thickTop="1" thickBot="1" x14ac:dyDescent="0.3">
      <c r="B3052" s="12">
        <v>42498</v>
      </c>
      <c r="C3052" s="197" t="s">
        <v>16</v>
      </c>
      <c r="D3052" s="198">
        <v>5660.192</v>
      </c>
      <c r="E3052" s="198">
        <v>5413.8990000000003</v>
      </c>
      <c r="F3052" s="198">
        <v>5256.3249999999998</v>
      </c>
      <c r="G3052" s="198">
        <v>5074.692</v>
      </c>
      <c r="H3052" s="198">
        <v>4967.8159999999998</v>
      </c>
      <c r="I3052" s="198">
        <v>4895.0349999999999</v>
      </c>
      <c r="J3052" s="198">
        <v>4817.7309999999998</v>
      </c>
      <c r="K3052" s="198">
        <v>4650.6540000000005</v>
      </c>
      <c r="L3052" s="198">
        <v>4721.3639999999996</v>
      </c>
      <c r="M3052" s="198">
        <v>4816.8410000000003</v>
      </c>
      <c r="N3052" s="198">
        <v>4948.6450000000004</v>
      </c>
      <c r="O3052" s="198">
        <v>4982.4219999999996</v>
      </c>
      <c r="P3052" s="198">
        <v>5089.1059999999998</v>
      </c>
      <c r="Q3052" s="198">
        <v>5158.5050000000001</v>
      </c>
      <c r="R3052" s="198">
        <v>5164.1090000000004</v>
      </c>
      <c r="S3052" s="198">
        <v>5173.6719999999996</v>
      </c>
      <c r="T3052" s="198">
        <v>5274.5659999999998</v>
      </c>
      <c r="U3052" s="198">
        <v>5253.7309999999998</v>
      </c>
      <c r="V3052" s="198">
        <v>5233.4719999999998</v>
      </c>
      <c r="W3052" s="198">
        <v>5457.4979999999996</v>
      </c>
      <c r="X3052" s="198">
        <v>6192.9520000000002</v>
      </c>
      <c r="Y3052" s="198">
        <v>6471.9530000000004</v>
      </c>
      <c r="Z3052" s="198">
        <v>6328.5770000000002</v>
      </c>
      <c r="AA3052" s="198">
        <v>5940.2290000000003</v>
      </c>
      <c r="AB3052" s="199">
        <v>126943.986</v>
      </c>
      <c r="AC3052" s="18" t="str">
        <f t="shared" si="95"/>
        <v>ok</v>
      </c>
      <c r="AE3052" s="19">
        <f t="shared" si="96"/>
        <v>-5877.9059999999881</v>
      </c>
      <c r="AF3052" s="20">
        <v>575.41024400000003</v>
      </c>
      <c r="AH3052" s="121"/>
    </row>
    <row r="3053" spans="2:35" ht="14.4" thickTop="1" thickBot="1" x14ac:dyDescent="0.3">
      <c r="B3053" s="12">
        <v>42499</v>
      </c>
      <c r="C3053" s="197" t="s">
        <v>17</v>
      </c>
      <c r="D3053" s="198">
        <v>5623.4380000000001</v>
      </c>
      <c r="E3053" s="198">
        <v>5428.665</v>
      </c>
      <c r="F3053" s="198">
        <v>5241.6090000000004</v>
      </c>
      <c r="G3053" s="198">
        <v>5136.9489999999996</v>
      </c>
      <c r="H3053" s="198">
        <v>5076.8810000000003</v>
      </c>
      <c r="I3053" s="198">
        <v>5067.8459999999995</v>
      </c>
      <c r="J3053" s="198">
        <v>5061.9139999999998</v>
      </c>
      <c r="K3053" s="198">
        <v>5068.5640000000003</v>
      </c>
      <c r="L3053" s="198">
        <v>5177.0309999999999</v>
      </c>
      <c r="M3053" s="198">
        <v>5391.7449999999999</v>
      </c>
      <c r="N3053" s="198">
        <v>5585.1980000000003</v>
      </c>
      <c r="O3053" s="198">
        <v>5801.8010000000004</v>
      </c>
      <c r="P3053" s="198">
        <v>5890.5360000000001</v>
      </c>
      <c r="Q3053" s="198">
        <v>5961.3590000000004</v>
      </c>
      <c r="R3053" s="198">
        <v>6125.0630000000001</v>
      </c>
      <c r="S3053" s="198">
        <v>6094.518</v>
      </c>
      <c r="T3053" s="198">
        <v>6153.3209999999999</v>
      </c>
      <c r="U3053" s="198">
        <v>6171.5609999999997</v>
      </c>
      <c r="V3053" s="198">
        <v>6017.8559999999998</v>
      </c>
      <c r="W3053" s="198">
        <v>6060.7389999999996</v>
      </c>
      <c r="X3053" s="198">
        <v>6408.5820000000003</v>
      </c>
      <c r="Y3053" s="198">
        <v>6620.6480000000001</v>
      </c>
      <c r="Z3053" s="198">
        <v>6560.6189999999997</v>
      </c>
      <c r="AA3053" s="198">
        <v>6332.3019999999997</v>
      </c>
      <c r="AB3053" s="199">
        <v>138058.745</v>
      </c>
      <c r="AC3053" s="18" t="str">
        <f t="shared" si="95"/>
        <v>ok</v>
      </c>
      <c r="AE3053" s="19">
        <f t="shared" si="96"/>
        <v>11114.758999999991</v>
      </c>
      <c r="AF3053" s="20">
        <v>597.88448800000003</v>
      </c>
      <c r="AG3053" s="187" t="s">
        <v>38</v>
      </c>
      <c r="AH3053" s="121"/>
    </row>
    <row r="3054" spans="2:35" ht="14.4" thickTop="1" thickBot="1" x14ac:dyDescent="0.3">
      <c r="B3054" s="12">
        <v>42500</v>
      </c>
      <c r="C3054" s="197" t="s">
        <v>11</v>
      </c>
      <c r="D3054" s="198">
        <v>5994.4059999999999</v>
      </c>
      <c r="E3054" s="198">
        <v>5682.04</v>
      </c>
      <c r="F3054" s="198">
        <v>5548.6869999999999</v>
      </c>
      <c r="G3054" s="198">
        <v>5334.5950000000003</v>
      </c>
      <c r="H3054" s="198">
        <v>5281.3879999999999</v>
      </c>
      <c r="I3054" s="198">
        <v>5284.9830000000002</v>
      </c>
      <c r="J3054" s="198">
        <v>5283.7259999999997</v>
      </c>
      <c r="K3054" s="198">
        <v>5110.5609999999997</v>
      </c>
      <c r="L3054" s="198">
        <v>5233.3159999999998</v>
      </c>
      <c r="M3054" s="198">
        <v>5370.4920000000002</v>
      </c>
      <c r="N3054" s="198">
        <v>5437.21</v>
      </c>
      <c r="O3054" s="198">
        <v>5517.6540000000005</v>
      </c>
      <c r="P3054" s="198">
        <v>5688.82</v>
      </c>
      <c r="Q3054" s="198">
        <v>5757.1379999999999</v>
      </c>
      <c r="R3054" s="198">
        <v>5718.5940000000001</v>
      </c>
      <c r="S3054" s="198">
        <v>5721.8909999999996</v>
      </c>
      <c r="T3054" s="198">
        <v>5751.2960000000003</v>
      </c>
      <c r="U3054" s="198">
        <v>5717.24</v>
      </c>
      <c r="V3054" s="198">
        <v>5652.8320000000003</v>
      </c>
      <c r="W3054" s="198">
        <v>5787.951</v>
      </c>
      <c r="X3054" s="198">
        <v>6312.4440000000004</v>
      </c>
      <c r="Y3054" s="198">
        <v>6496.3739999999998</v>
      </c>
      <c r="Z3054" s="198">
        <v>6441.8919999999998</v>
      </c>
      <c r="AA3054" s="198">
        <v>6309.5950000000003</v>
      </c>
      <c r="AB3054" s="199">
        <v>136435.125</v>
      </c>
      <c r="AC3054" s="18" t="str">
        <f t="shared" si="95"/>
        <v>ok</v>
      </c>
      <c r="AE3054" s="19">
        <f t="shared" si="96"/>
        <v>-1623.6199999999953</v>
      </c>
      <c r="AF3054" s="20">
        <v>610.92529900000011</v>
      </c>
      <c r="AG3054" s="187" t="s">
        <v>38</v>
      </c>
      <c r="AH3054" s="121"/>
    </row>
    <row r="3055" spans="2:35" ht="14.4" thickTop="1" thickBot="1" x14ac:dyDescent="0.3">
      <c r="B3055" s="12">
        <v>42501</v>
      </c>
      <c r="C3055" s="197" t="s">
        <v>12</v>
      </c>
      <c r="D3055" s="198">
        <v>6094.2309999999998</v>
      </c>
      <c r="E3055" s="198">
        <v>5979.7219999999998</v>
      </c>
      <c r="F3055" s="198">
        <v>5723.5259999999998</v>
      </c>
      <c r="G3055" s="198">
        <v>5597.28</v>
      </c>
      <c r="H3055" s="198">
        <v>5520.5659999999998</v>
      </c>
      <c r="I3055" s="198">
        <v>5494.1719999999996</v>
      </c>
      <c r="J3055" s="198">
        <v>5541.8360000000002</v>
      </c>
      <c r="K3055" s="198">
        <v>5460.4260000000004</v>
      </c>
      <c r="L3055" s="198">
        <v>5582.4780000000001</v>
      </c>
      <c r="M3055" s="198">
        <v>5761.518</v>
      </c>
      <c r="N3055" s="198">
        <v>5950.5320000000002</v>
      </c>
      <c r="O3055" s="198">
        <v>6071.3969999999999</v>
      </c>
      <c r="P3055" s="198">
        <v>6091.7830000000004</v>
      </c>
      <c r="Q3055" s="198">
        <v>6220.9809999999998</v>
      </c>
      <c r="R3055" s="198">
        <v>6313.8609999999999</v>
      </c>
      <c r="S3055" s="198">
        <v>6393.3</v>
      </c>
      <c r="T3055" s="198">
        <v>6489.6109999999999</v>
      </c>
      <c r="U3055" s="198">
        <v>6431.63</v>
      </c>
      <c r="V3055" s="198">
        <v>6276.7579999999998</v>
      </c>
      <c r="W3055" s="198">
        <v>6477.32</v>
      </c>
      <c r="X3055" s="198">
        <v>6830.3549999999996</v>
      </c>
      <c r="Y3055" s="198">
        <v>6869.3680000000004</v>
      </c>
      <c r="Z3055" s="198">
        <v>6798.0569999999998</v>
      </c>
      <c r="AA3055" s="198">
        <v>6603.21</v>
      </c>
      <c r="AB3055" s="199">
        <v>146573.91800000001</v>
      </c>
      <c r="AC3055" s="18" t="str">
        <f t="shared" si="95"/>
        <v>ok</v>
      </c>
      <c r="AE3055" s="19">
        <f t="shared" si="96"/>
        <v>10138.793000000005</v>
      </c>
      <c r="AF3055" s="20">
        <v>614.94380500000011</v>
      </c>
      <c r="AG3055" s="187" t="s">
        <v>38</v>
      </c>
      <c r="AH3055" s="121"/>
      <c r="AI3055" s="120"/>
    </row>
    <row r="3056" spans="2:35" ht="14.4" thickTop="1" thickBot="1" x14ac:dyDescent="0.3">
      <c r="B3056" s="12">
        <v>42502</v>
      </c>
      <c r="C3056" s="197" t="s">
        <v>13</v>
      </c>
      <c r="D3056" s="198">
        <v>6297.0420000000004</v>
      </c>
      <c r="E3056" s="198">
        <v>6065.4809999999998</v>
      </c>
      <c r="F3056" s="198">
        <v>5912.7569999999996</v>
      </c>
      <c r="G3056" s="198">
        <v>5737.1130000000003</v>
      </c>
      <c r="H3056" s="198">
        <v>5667.7120000000004</v>
      </c>
      <c r="I3056" s="198">
        <v>5677.6729999999998</v>
      </c>
      <c r="J3056" s="198">
        <v>5684.3980000000001</v>
      </c>
      <c r="K3056" s="198">
        <v>5578.9650000000001</v>
      </c>
      <c r="L3056" s="198">
        <v>5700.5370000000003</v>
      </c>
      <c r="M3056" s="198">
        <v>5790.4589999999998</v>
      </c>
      <c r="N3056" s="198">
        <v>5917.8249999999998</v>
      </c>
      <c r="O3056" s="198">
        <v>6047.049</v>
      </c>
      <c r="P3056" s="198">
        <v>6180.63</v>
      </c>
      <c r="Q3056" s="198">
        <v>6240.46</v>
      </c>
      <c r="R3056" s="198">
        <v>6320.4750000000004</v>
      </c>
      <c r="S3056" s="198">
        <v>6306.1750000000002</v>
      </c>
      <c r="T3056" s="198">
        <v>6380.049</v>
      </c>
      <c r="U3056" s="198">
        <v>6352.8720000000003</v>
      </c>
      <c r="V3056" s="198">
        <v>6257.5460000000003</v>
      </c>
      <c r="W3056" s="198">
        <v>6395.674</v>
      </c>
      <c r="X3056" s="198">
        <v>6749.8050000000003</v>
      </c>
      <c r="Y3056" s="198">
        <v>6761.1809999999996</v>
      </c>
      <c r="Z3056" s="198">
        <v>6718.7060000000001</v>
      </c>
      <c r="AA3056" s="198">
        <v>6591.7610000000004</v>
      </c>
      <c r="AB3056" s="199">
        <v>147332.345</v>
      </c>
      <c r="AC3056" s="18" t="str">
        <f t="shared" si="95"/>
        <v>ok</v>
      </c>
      <c r="AE3056" s="19">
        <f t="shared" si="96"/>
        <v>758.42699999999604</v>
      </c>
      <c r="AF3056" s="20">
        <v>593.23646899999994</v>
      </c>
      <c r="AG3056" s="187" t="s">
        <v>38</v>
      </c>
      <c r="AH3056" s="121"/>
      <c r="AI3056" s="120"/>
    </row>
    <row r="3057" spans="2:38" ht="14.4" thickTop="1" thickBot="1" x14ac:dyDescent="0.3">
      <c r="B3057" s="12">
        <v>42503</v>
      </c>
      <c r="C3057" s="197" t="s">
        <v>14</v>
      </c>
      <c r="D3057" s="198">
        <v>6183.5029999999997</v>
      </c>
      <c r="E3057" s="198">
        <v>6042.07</v>
      </c>
      <c r="F3057" s="198">
        <v>5758.2669999999998</v>
      </c>
      <c r="G3057" s="198">
        <v>5640.0060000000003</v>
      </c>
      <c r="H3057" s="198">
        <v>5551.3280000000004</v>
      </c>
      <c r="I3057" s="198">
        <v>5618.585</v>
      </c>
      <c r="J3057" s="198">
        <v>5557.9790000000003</v>
      </c>
      <c r="K3057" s="198">
        <v>5466.01</v>
      </c>
      <c r="L3057" s="198">
        <v>5628.7780000000002</v>
      </c>
      <c r="M3057" s="198">
        <v>5839.0559999999996</v>
      </c>
      <c r="N3057" s="198">
        <v>5945.2049999999999</v>
      </c>
      <c r="O3057" s="198">
        <v>6022.125</v>
      </c>
      <c r="P3057" s="198">
        <v>6041.6639999999998</v>
      </c>
      <c r="Q3057" s="198">
        <v>6083.1750000000002</v>
      </c>
      <c r="R3057" s="198">
        <v>6126.18</v>
      </c>
      <c r="S3057" s="198">
        <v>6193.9859999999999</v>
      </c>
      <c r="T3057" s="198">
        <v>6176.9260000000004</v>
      </c>
      <c r="U3057" s="198">
        <v>6165.7</v>
      </c>
      <c r="V3057" s="198">
        <v>6073.7060000000001</v>
      </c>
      <c r="W3057" s="198">
        <v>6134.2259999999997</v>
      </c>
      <c r="X3057" s="198">
        <v>6440.04</v>
      </c>
      <c r="Y3057" s="198">
        <v>6499.0929999999998</v>
      </c>
      <c r="Z3057" s="198">
        <v>6450.4390000000003</v>
      </c>
      <c r="AA3057" s="198">
        <v>6369.3649999999998</v>
      </c>
      <c r="AB3057" s="199">
        <v>144007.41200000001</v>
      </c>
      <c r="AC3057" s="18" t="str">
        <f t="shared" si="95"/>
        <v>ok</v>
      </c>
      <c r="AE3057" s="19">
        <f t="shared" si="96"/>
        <v>-3324.93299999999</v>
      </c>
      <c r="AF3057" s="20">
        <v>591.54737</v>
      </c>
      <c r="AG3057" s="187" t="s">
        <v>38</v>
      </c>
      <c r="AH3057" s="121"/>
    </row>
    <row r="3058" spans="2:38" ht="14.4" thickTop="1" thickBot="1" x14ac:dyDescent="0.3">
      <c r="B3058" s="12">
        <v>42504</v>
      </c>
      <c r="C3058" s="197" t="s">
        <v>15</v>
      </c>
      <c r="D3058" s="198">
        <v>6039.5309999999999</v>
      </c>
      <c r="E3058" s="198">
        <v>5944.0150000000003</v>
      </c>
      <c r="F3058" s="198">
        <v>5618.0309999999999</v>
      </c>
      <c r="G3058" s="198">
        <v>5431.6319999999996</v>
      </c>
      <c r="H3058" s="198">
        <v>5403.2870000000003</v>
      </c>
      <c r="I3058" s="198">
        <v>5394.82</v>
      </c>
      <c r="J3058" s="198">
        <v>5335.616</v>
      </c>
      <c r="K3058" s="198">
        <v>5216.2449999999999</v>
      </c>
      <c r="L3058" s="198">
        <v>5320.9530000000004</v>
      </c>
      <c r="M3058" s="198">
        <v>5504.51</v>
      </c>
      <c r="N3058" s="198">
        <v>5600.692</v>
      </c>
      <c r="O3058" s="198">
        <v>5730.9080000000004</v>
      </c>
      <c r="P3058" s="198">
        <v>5770.0389999999998</v>
      </c>
      <c r="Q3058" s="198">
        <v>5788.3220000000001</v>
      </c>
      <c r="R3058" s="198">
        <v>5830.2340000000004</v>
      </c>
      <c r="S3058" s="198">
        <v>5789.0429999999997</v>
      </c>
      <c r="T3058" s="198">
        <v>5755.0259999999998</v>
      </c>
      <c r="U3058" s="198">
        <v>5748.6310000000003</v>
      </c>
      <c r="V3058" s="198">
        <v>5690.424</v>
      </c>
      <c r="W3058" s="198">
        <v>5885.3209999999999</v>
      </c>
      <c r="X3058" s="198">
        <v>6559.9750000000004</v>
      </c>
      <c r="Y3058" s="198">
        <v>6723.9440000000004</v>
      </c>
      <c r="Z3058" s="198">
        <v>6551.15</v>
      </c>
      <c r="AA3058" s="198">
        <v>6235.6530000000002</v>
      </c>
      <c r="AB3058" s="199">
        <v>138868.00200000001</v>
      </c>
      <c r="AC3058" s="18" t="str">
        <f t="shared" si="95"/>
        <v>ok</v>
      </c>
      <c r="AE3058" s="19">
        <f t="shared" si="96"/>
        <v>-5139.4100000000035</v>
      </c>
      <c r="AF3058" s="20">
        <v>579.9435410000001</v>
      </c>
      <c r="AG3058" s="187" t="s">
        <v>38</v>
      </c>
      <c r="AH3058" s="121"/>
    </row>
    <row r="3059" spans="2:38" ht="14.4" thickTop="1" thickBot="1" x14ac:dyDescent="0.3">
      <c r="B3059" s="12">
        <v>42505</v>
      </c>
      <c r="C3059" s="197" t="s">
        <v>16</v>
      </c>
      <c r="D3059" s="198">
        <v>5950.1270000000004</v>
      </c>
      <c r="E3059" s="198">
        <v>5697.0619999999999</v>
      </c>
      <c r="F3059" s="198">
        <v>5508.0879999999997</v>
      </c>
      <c r="G3059" s="198">
        <v>5376.7380000000003</v>
      </c>
      <c r="H3059" s="198">
        <v>5285.0249999999996</v>
      </c>
      <c r="I3059" s="198">
        <v>5230.4059999999999</v>
      </c>
      <c r="J3059" s="198">
        <v>5072.2299999999996</v>
      </c>
      <c r="K3059" s="198">
        <v>4920.1049999999996</v>
      </c>
      <c r="L3059" s="198">
        <v>4951.7749999999996</v>
      </c>
      <c r="M3059" s="198">
        <v>5034.7650000000003</v>
      </c>
      <c r="N3059" s="198">
        <v>5105.0389999999998</v>
      </c>
      <c r="O3059" s="198">
        <v>5154.33</v>
      </c>
      <c r="P3059" s="198">
        <v>5237.8490000000002</v>
      </c>
      <c r="Q3059" s="198">
        <v>5352.0389999999998</v>
      </c>
      <c r="R3059" s="198">
        <v>5449.9030000000002</v>
      </c>
      <c r="S3059" s="198">
        <v>5462.4009999999998</v>
      </c>
      <c r="T3059" s="198">
        <v>5450.183</v>
      </c>
      <c r="U3059" s="198">
        <v>5468.4830000000002</v>
      </c>
      <c r="V3059" s="198">
        <v>5466.73</v>
      </c>
      <c r="W3059" s="198">
        <v>5775.93</v>
      </c>
      <c r="X3059" s="198">
        <v>6384.5410000000002</v>
      </c>
      <c r="Y3059" s="198">
        <v>6615.7809999999999</v>
      </c>
      <c r="Z3059" s="198">
        <v>6503.82</v>
      </c>
      <c r="AA3059" s="198">
        <v>6255.47</v>
      </c>
      <c r="AB3059" s="199">
        <v>132708.82</v>
      </c>
      <c r="AC3059" s="18" t="str">
        <f t="shared" si="95"/>
        <v>ok</v>
      </c>
      <c r="AE3059" s="19">
        <f t="shared" si="96"/>
        <v>-6159.1820000000007</v>
      </c>
      <c r="AF3059" s="20">
        <v>585.19441999999992</v>
      </c>
      <c r="AG3059" s="187" t="s">
        <v>38</v>
      </c>
      <c r="AH3059" s="98"/>
    </row>
    <row r="3060" spans="2:38" ht="14.4" thickTop="1" thickBot="1" x14ac:dyDescent="0.3">
      <c r="B3060" s="12">
        <v>42506</v>
      </c>
      <c r="C3060" s="197" t="s">
        <v>17</v>
      </c>
      <c r="D3060" s="198">
        <v>5874.7070000000003</v>
      </c>
      <c r="E3060" s="198">
        <v>5599.9549999999999</v>
      </c>
      <c r="F3060" s="198">
        <v>5512.482</v>
      </c>
      <c r="G3060" s="198">
        <v>5361.6490000000003</v>
      </c>
      <c r="H3060" s="198">
        <v>5292.4740000000002</v>
      </c>
      <c r="I3060" s="198">
        <v>5324.8630000000003</v>
      </c>
      <c r="J3060" s="198">
        <v>5326.884</v>
      </c>
      <c r="K3060" s="198">
        <v>5244.0249999999996</v>
      </c>
      <c r="L3060" s="198">
        <v>5453.652</v>
      </c>
      <c r="M3060" s="198">
        <v>5706.2470000000003</v>
      </c>
      <c r="N3060" s="198">
        <v>5783.53</v>
      </c>
      <c r="O3060" s="198">
        <v>6020.0640000000003</v>
      </c>
      <c r="P3060" s="198">
        <v>6115.5640000000003</v>
      </c>
      <c r="Q3060" s="198">
        <v>6164.509</v>
      </c>
      <c r="R3060" s="198">
        <v>6214.7920000000004</v>
      </c>
      <c r="S3060" s="198">
        <v>6222.6419999999998</v>
      </c>
      <c r="T3060" s="198">
        <v>6297.9610000000002</v>
      </c>
      <c r="U3060" s="198">
        <v>6178.2269999999999</v>
      </c>
      <c r="V3060" s="198">
        <v>6040.9989999999998</v>
      </c>
      <c r="W3060" s="198">
        <v>6130.6610000000001</v>
      </c>
      <c r="X3060" s="198">
        <v>6660.0739999999996</v>
      </c>
      <c r="Y3060" s="198">
        <v>6776.723</v>
      </c>
      <c r="Z3060" s="198">
        <v>6763.1350000000002</v>
      </c>
      <c r="AA3060" s="198">
        <v>6519.8429999999998</v>
      </c>
      <c r="AB3060" s="199">
        <v>142585.66200000001</v>
      </c>
      <c r="AC3060" s="18" t="str">
        <f t="shared" si="95"/>
        <v>ok</v>
      </c>
      <c r="AE3060" s="19">
        <f t="shared" si="96"/>
        <v>9876.8420000000042</v>
      </c>
      <c r="AF3060" s="20">
        <v>599.09652999999992</v>
      </c>
      <c r="AG3060" s="187" t="s">
        <v>38</v>
      </c>
      <c r="AH3060" s="121"/>
    </row>
    <row r="3061" spans="2:38" ht="14.4" thickTop="1" thickBot="1" x14ac:dyDescent="0.3">
      <c r="B3061" s="12">
        <v>42507</v>
      </c>
      <c r="C3061" s="197" t="s">
        <v>11</v>
      </c>
      <c r="D3061" s="198">
        <v>6234.7479999999996</v>
      </c>
      <c r="E3061" s="198">
        <v>5968.6390000000001</v>
      </c>
      <c r="F3061" s="198">
        <v>5851.96</v>
      </c>
      <c r="G3061" s="198">
        <v>5635.25</v>
      </c>
      <c r="H3061" s="198">
        <v>5596.8630000000003</v>
      </c>
      <c r="I3061" s="198">
        <v>5559.66</v>
      </c>
      <c r="J3061" s="198">
        <v>5585.1890000000003</v>
      </c>
      <c r="K3061" s="198">
        <v>5480.0150000000003</v>
      </c>
      <c r="L3061" s="198">
        <v>5543.2089999999998</v>
      </c>
      <c r="M3061" s="198">
        <v>5801.848</v>
      </c>
      <c r="N3061" s="198">
        <v>5976.1790000000001</v>
      </c>
      <c r="O3061" s="198">
        <v>6205.6629999999996</v>
      </c>
      <c r="P3061" s="198">
        <v>6260.9279999999999</v>
      </c>
      <c r="Q3061" s="198">
        <v>6374.0140000000001</v>
      </c>
      <c r="R3061" s="198">
        <v>6447.3329999999996</v>
      </c>
      <c r="S3061" s="198">
        <v>6526.2020000000002</v>
      </c>
      <c r="T3061" s="198">
        <v>6606.9780000000001</v>
      </c>
      <c r="U3061" s="198">
        <v>6503.9620000000004</v>
      </c>
      <c r="V3061" s="198">
        <v>6349.8280000000004</v>
      </c>
      <c r="W3061" s="198">
        <v>6439</v>
      </c>
      <c r="X3061" s="198">
        <v>6809.3909999999996</v>
      </c>
      <c r="Y3061" s="198">
        <v>6969.9040000000005</v>
      </c>
      <c r="Z3061" s="198">
        <v>6887.99</v>
      </c>
      <c r="AA3061" s="198">
        <v>6778.4939999999997</v>
      </c>
      <c r="AB3061" s="199">
        <v>148393.247</v>
      </c>
      <c r="AC3061" s="18" t="str">
        <f t="shared" si="95"/>
        <v>ok</v>
      </c>
      <c r="AE3061" s="19">
        <f t="shared" si="96"/>
        <v>5807.5849999999919</v>
      </c>
      <c r="AF3061" s="20">
        <v>619.19927399999983</v>
      </c>
      <c r="AG3061" s="187" t="s">
        <v>38</v>
      </c>
      <c r="AH3061" s="121"/>
      <c r="AI3061" s="21"/>
    </row>
    <row r="3062" spans="2:38" ht="14.4" thickTop="1" thickBot="1" x14ac:dyDescent="0.3">
      <c r="B3062" s="12">
        <v>42508</v>
      </c>
      <c r="C3062" s="197" t="s">
        <v>12</v>
      </c>
      <c r="D3062" s="198">
        <v>6398.2179999999998</v>
      </c>
      <c r="E3062" s="198">
        <v>6223.5839999999998</v>
      </c>
      <c r="F3062" s="198">
        <v>6067.9250000000002</v>
      </c>
      <c r="G3062" s="198">
        <v>5953.15</v>
      </c>
      <c r="H3062" s="198">
        <v>5889.15</v>
      </c>
      <c r="I3062" s="198">
        <v>5866.4579999999996</v>
      </c>
      <c r="J3062" s="198">
        <v>5804.6419999999998</v>
      </c>
      <c r="K3062" s="198">
        <v>5711.0209999999997</v>
      </c>
      <c r="L3062" s="198">
        <v>5781.8919999999998</v>
      </c>
      <c r="M3062" s="198">
        <v>5964.6549999999997</v>
      </c>
      <c r="N3062" s="198">
        <v>6171.2790000000005</v>
      </c>
      <c r="O3062" s="198">
        <v>6337.3019999999997</v>
      </c>
      <c r="P3062" s="198">
        <v>6345.1379999999999</v>
      </c>
      <c r="Q3062" s="198">
        <v>6484.4170000000004</v>
      </c>
      <c r="R3062" s="198">
        <v>6509.5730000000003</v>
      </c>
      <c r="S3062" s="198">
        <v>6660.8050000000003</v>
      </c>
      <c r="T3062" s="198">
        <v>6658.9430000000002</v>
      </c>
      <c r="U3062" s="198">
        <v>6551.6959999999999</v>
      </c>
      <c r="V3062" s="198">
        <v>6331.6360000000004</v>
      </c>
      <c r="W3062" s="198">
        <v>6492.9390000000003</v>
      </c>
      <c r="X3062" s="198">
        <v>6795.0280000000002</v>
      </c>
      <c r="Y3062" s="198">
        <v>6939.6390000000001</v>
      </c>
      <c r="Z3062" s="198">
        <v>6870.1809999999996</v>
      </c>
      <c r="AA3062" s="198">
        <v>6662.8609999999999</v>
      </c>
      <c r="AB3062" s="199">
        <v>151472.13200000001</v>
      </c>
      <c r="AC3062" s="18" t="str">
        <f t="shared" si="95"/>
        <v>ok</v>
      </c>
      <c r="AE3062" s="19">
        <f>AB3062-AB3061</f>
        <v>3078.8850000000093</v>
      </c>
      <c r="AF3062" s="20">
        <v>620.33791100000008</v>
      </c>
      <c r="AG3062" s="187" t="s">
        <v>38</v>
      </c>
      <c r="AH3062" s="200"/>
      <c r="AI3062" s="201"/>
      <c r="AJ3062" s="201"/>
    </row>
    <row r="3063" spans="2:38" ht="14.4" thickTop="1" thickBot="1" x14ac:dyDescent="0.3">
      <c r="B3063" s="12">
        <v>42509</v>
      </c>
      <c r="C3063" s="197" t="s">
        <v>13</v>
      </c>
      <c r="D3063" s="198">
        <v>6348.16</v>
      </c>
      <c r="E3063" s="198">
        <v>6118.7079999999996</v>
      </c>
      <c r="F3063" s="198">
        <v>5946.53</v>
      </c>
      <c r="G3063" s="198">
        <v>5803.1030000000001</v>
      </c>
      <c r="H3063" s="198">
        <v>5723.6310000000003</v>
      </c>
      <c r="I3063" s="198">
        <v>5638.8109999999997</v>
      </c>
      <c r="J3063" s="198">
        <v>5689.6220000000003</v>
      </c>
      <c r="K3063" s="198">
        <v>5556.5940000000001</v>
      </c>
      <c r="L3063" s="198">
        <v>5609.68</v>
      </c>
      <c r="M3063" s="198">
        <v>5784.835</v>
      </c>
      <c r="N3063" s="198">
        <v>5934.942</v>
      </c>
      <c r="O3063" s="198">
        <v>6115.78</v>
      </c>
      <c r="P3063" s="198">
        <v>6195.6530000000002</v>
      </c>
      <c r="Q3063" s="198">
        <v>6269.6009999999997</v>
      </c>
      <c r="R3063" s="198">
        <v>6326.7659999999996</v>
      </c>
      <c r="S3063" s="198">
        <v>6458.6229999999996</v>
      </c>
      <c r="T3063" s="198">
        <v>6529.3310000000001</v>
      </c>
      <c r="U3063" s="198">
        <v>6448.2759999999998</v>
      </c>
      <c r="V3063" s="198">
        <v>6286.6679999999997</v>
      </c>
      <c r="W3063" s="198">
        <v>6279.2749999999996</v>
      </c>
      <c r="X3063" s="198">
        <v>6834.52</v>
      </c>
      <c r="Y3063" s="198">
        <v>6970.8860000000004</v>
      </c>
      <c r="Z3063" s="198">
        <v>6879.3239999999996</v>
      </c>
      <c r="AA3063" s="198">
        <v>6655.2460000000001</v>
      </c>
      <c r="AB3063" s="199">
        <v>148404.565</v>
      </c>
      <c r="AC3063" s="18" t="str">
        <f t="shared" si="95"/>
        <v>ok</v>
      </c>
      <c r="AE3063" s="19">
        <f t="shared" si="96"/>
        <v>-3067.56700000001</v>
      </c>
      <c r="AF3063" s="20">
        <v>620.15155000000004</v>
      </c>
      <c r="AG3063" s="187" t="s">
        <v>38</v>
      </c>
      <c r="AH3063" s="121"/>
    </row>
    <row r="3064" spans="2:38" ht="14.4" thickTop="1" thickBot="1" x14ac:dyDescent="0.3">
      <c r="B3064" s="12">
        <v>42510</v>
      </c>
      <c r="C3064" s="197" t="s">
        <v>14</v>
      </c>
      <c r="D3064" s="198">
        <v>6325.491</v>
      </c>
      <c r="E3064" s="198">
        <v>6180.8029999999999</v>
      </c>
      <c r="F3064" s="198">
        <v>6024.9840000000004</v>
      </c>
      <c r="G3064" s="198">
        <v>5914.0919999999996</v>
      </c>
      <c r="H3064" s="198">
        <v>5809.8270000000002</v>
      </c>
      <c r="I3064" s="198">
        <v>5794.7150000000001</v>
      </c>
      <c r="J3064" s="198">
        <v>5785.8890000000001</v>
      </c>
      <c r="K3064" s="198">
        <v>5682.5780000000004</v>
      </c>
      <c r="L3064" s="198">
        <v>5809.8770000000004</v>
      </c>
      <c r="M3064" s="198">
        <v>6001.5479999999998</v>
      </c>
      <c r="N3064" s="198">
        <v>6060.732</v>
      </c>
      <c r="O3064" s="198">
        <v>6288.3180000000002</v>
      </c>
      <c r="P3064" s="198">
        <v>6325.6220000000003</v>
      </c>
      <c r="Q3064" s="198">
        <v>6370.0479999999998</v>
      </c>
      <c r="R3064" s="198">
        <v>6430.3829999999998</v>
      </c>
      <c r="S3064" s="198">
        <v>6503.2370000000001</v>
      </c>
      <c r="T3064" s="198">
        <v>6513.7529999999997</v>
      </c>
      <c r="U3064" s="198">
        <v>6519.8440000000001</v>
      </c>
      <c r="V3064" s="198">
        <v>6337.2060000000001</v>
      </c>
      <c r="W3064" s="198">
        <v>6348.7309999999998</v>
      </c>
      <c r="X3064" s="198">
        <v>6825.201</v>
      </c>
      <c r="Y3064" s="198">
        <v>6913.0429999999997</v>
      </c>
      <c r="Z3064" s="198">
        <v>6832.1679999999997</v>
      </c>
      <c r="AA3064" s="198">
        <v>6674.4530000000004</v>
      </c>
      <c r="AB3064" s="199">
        <v>150272.54300000001</v>
      </c>
      <c r="AC3064" s="18" t="str">
        <f t="shared" si="95"/>
        <v>ok</v>
      </c>
      <c r="AE3064" s="19">
        <f t="shared" si="96"/>
        <v>1867.9780000000028</v>
      </c>
      <c r="AF3064" s="20">
        <v>651.18148299999984</v>
      </c>
      <c r="AG3064" s="187" t="s">
        <v>38</v>
      </c>
      <c r="AH3064" s="200">
        <v>1</v>
      </c>
      <c r="AI3064" s="201">
        <v>1</v>
      </c>
      <c r="AJ3064" s="201">
        <v>1</v>
      </c>
      <c r="AK3064">
        <v>0</v>
      </c>
      <c r="AL3064">
        <v>0</v>
      </c>
    </row>
    <row r="3065" spans="2:38" ht="14.4" thickTop="1" thickBot="1" x14ac:dyDescent="0.3">
      <c r="B3065" s="12">
        <v>42511</v>
      </c>
      <c r="C3065" s="197" t="s">
        <v>15</v>
      </c>
      <c r="D3065" s="198">
        <v>6483.7120000000004</v>
      </c>
      <c r="E3065" s="198">
        <v>6266.7169999999996</v>
      </c>
      <c r="F3065" s="198">
        <v>6110.7190000000001</v>
      </c>
      <c r="G3065" s="198">
        <v>6005.69</v>
      </c>
      <c r="H3065" s="198">
        <v>5903.9769999999999</v>
      </c>
      <c r="I3065" s="198">
        <v>5880.0690000000004</v>
      </c>
      <c r="J3065" s="198">
        <v>5782.05</v>
      </c>
      <c r="K3065" s="198">
        <v>5595.0439999999999</v>
      </c>
      <c r="L3065" s="198">
        <v>5669.72</v>
      </c>
      <c r="M3065" s="198">
        <v>5840.0910000000003</v>
      </c>
      <c r="N3065" s="198">
        <v>5988.5510000000004</v>
      </c>
      <c r="O3065" s="198">
        <v>6102.598</v>
      </c>
      <c r="P3065" s="198">
        <v>6195.4709999999995</v>
      </c>
      <c r="Q3065" s="198">
        <v>6244.59</v>
      </c>
      <c r="R3065" s="198">
        <v>6180.8059999999996</v>
      </c>
      <c r="S3065" s="198">
        <v>6160.0519999999997</v>
      </c>
      <c r="T3065" s="198">
        <v>6053.1149999999998</v>
      </c>
      <c r="U3065" s="198">
        <v>6108.585</v>
      </c>
      <c r="V3065" s="198">
        <v>6040.8630000000003</v>
      </c>
      <c r="W3065" s="198">
        <v>6247.0429999999997</v>
      </c>
      <c r="X3065" s="198">
        <v>6877.3580000000002</v>
      </c>
      <c r="Y3065" s="198">
        <v>7003.4369999999999</v>
      </c>
      <c r="Z3065" s="198">
        <v>6867.3450000000003</v>
      </c>
      <c r="AA3065" s="198">
        <v>6598.0730000000003</v>
      </c>
      <c r="AB3065" s="199">
        <v>148205.67600000001</v>
      </c>
      <c r="AC3065" s="18" t="str">
        <f t="shared" si="95"/>
        <v>ok</v>
      </c>
      <c r="AE3065" s="19">
        <f t="shared" si="96"/>
        <v>-2066.8669999999984</v>
      </c>
      <c r="AF3065" s="20">
        <v>642.37677500000007</v>
      </c>
      <c r="AG3065" s="187" t="s">
        <v>38</v>
      </c>
      <c r="AH3065" s="121"/>
    </row>
    <row r="3066" spans="2:38" ht="14.4" thickTop="1" thickBot="1" x14ac:dyDescent="0.3">
      <c r="B3066" s="12">
        <v>42512</v>
      </c>
      <c r="C3066" s="197" t="s">
        <v>16</v>
      </c>
      <c r="D3066" s="198">
        <v>6296.5330000000004</v>
      </c>
      <c r="E3066" s="198">
        <v>6107.366</v>
      </c>
      <c r="F3066" s="198">
        <v>5928.8739999999998</v>
      </c>
      <c r="G3066" s="198">
        <v>5811.1670000000004</v>
      </c>
      <c r="H3066" s="198">
        <v>5722.2889999999998</v>
      </c>
      <c r="I3066" s="198">
        <v>5654.558</v>
      </c>
      <c r="J3066" s="198">
        <v>5546.74</v>
      </c>
      <c r="K3066" s="198">
        <v>5280.433</v>
      </c>
      <c r="L3066" s="198">
        <v>5187.88</v>
      </c>
      <c r="M3066" s="198">
        <v>5220.2160000000003</v>
      </c>
      <c r="N3066" s="198">
        <v>5276.5029999999997</v>
      </c>
      <c r="O3066" s="198">
        <v>5343.3680000000004</v>
      </c>
      <c r="P3066" s="198">
        <v>5438.2579999999998</v>
      </c>
      <c r="Q3066" s="198">
        <v>5607.9160000000002</v>
      </c>
      <c r="R3066" s="198">
        <v>5608.1459999999997</v>
      </c>
      <c r="S3066" s="198">
        <v>5678.7420000000002</v>
      </c>
      <c r="T3066" s="198">
        <v>5673.3090000000002</v>
      </c>
      <c r="U3066" s="198">
        <v>5618.0990000000002</v>
      </c>
      <c r="V3066" s="198">
        <v>5675.9709999999995</v>
      </c>
      <c r="W3066" s="198">
        <v>5913.1859999999997</v>
      </c>
      <c r="X3066" s="198">
        <v>6724.5330000000004</v>
      </c>
      <c r="Y3066" s="198">
        <v>7026.0739999999996</v>
      </c>
      <c r="Z3066" s="198">
        <v>6939.018</v>
      </c>
      <c r="AA3066" s="198">
        <v>6550.0839999999998</v>
      </c>
      <c r="AB3066" s="199">
        <v>139829.26300000001</v>
      </c>
      <c r="AC3066" s="18" t="str">
        <f t="shared" si="95"/>
        <v>ok</v>
      </c>
      <c r="AE3066" s="19">
        <f t="shared" si="96"/>
        <v>-8376.4130000000005</v>
      </c>
      <c r="AF3066" s="20">
        <v>633.13121799999999</v>
      </c>
      <c r="AG3066" s="187" t="s">
        <v>38</v>
      </c>
      <c r="AH3066" s="121"/>
    </row>
    <row r="3067" spans="2:38" ht="14.4" thickTop="1" thickBot="1" x14ac:dyDescent="0.3">
      <c r="B3067" s="12">
        <v>42513</v>
      </c>
      <c r="C3067" s="197" t="s">
        <v>17</v>
      </c>
      <c r="D3067" s="198">
        <v>6293.6970000000001</v>
      </c>
      <c r="E3067" s="198">
        <v>6137.884</v>
      </c>
      <c r="F3067" s="198">
        <v>6004.652</v>
      </c>
      <c r="G3067" s="198">
        <v>5868.3670000000002</v>
      </c>
      <c r="H3067" s="198">
        <v>5761.2619999999997</v>
      </c>
      <c r="I3067" s="198">
        <v>5710.3530000000001</v>
      </c>
      <c r="J3067" s="198">
        <v>5696.4359999999997</v>
      </c>
      <c r="K3067" s="198">
        <v>5576.7250000000004</v>
      </c>
      <c r="L3067" s="198">
        <v>5653.92</v>
      </c>
      <c r="M3067" s="198">
        <v>5823.9319999999998</v>
      </c>
      <c r="N3067" s="198">
        <v>6048.9610000000002</v>
      </c>
      <c r="O3067" s="198">
        <v>6241.491</v>
      </c>
      <c r="P3067" s="198">
        <v>6363.625</v>
      </c>
      <c r="Q3067" s="198">
        <v>6406.5349999999999</v>
      </c>
      <c r="R3067" s="198">
        <v>6473.3280000000004</v>
      </c>
      <c r="S3067" s="198">
        <v>6556.7420000000002</v>
      </c>
      <c r="T3067" s="198">
        <v>6657.5349999999999</v>
      </c>
      <c r="U3067" s="198">
        <v>6547.6210000000001</v>
      </c>
      <c r="V3067" s="198">
        <v>6393.9139999999998</v>
      </c>
      <c r="W3067" s="198">
        <v>6351.0839999999998</v>
      </c>
      <c r="X3067" s="198">
        <v>6751.6840000000002</v>
      </c>
      <c r="Y3067" s="198">
        <v>6826.7969999999996</v>
      </c>
      <c r="Z3067" s="198">
        <v>6762.2489999999998</v>
      </c>
      <c r="AA3067" s="198">
        <v>6632.93</v>
      </c>
      <c r="AB3067" s="199">
        <v>149541.72399999999</v>
      </c>
      <c r="AC3067" s="18" t="str">
        <f t="shared" si="95"/>
        <v>ok</v>
      </c>
      <c r="AE3067" s="19">
        <f t="shared" si="96"/>
        <v>9712.4609999999811</v>
      </c>
      <c r="AF3067" s="20">
        <v>651.85360000000003</v>
      </c>
      <c r="AG3067" s="187" t="s">
        <v>38</v>
      </c>
      <c r="AH3067" s="121"/>
      <c r="AI3067" s="21"/>
    </row>
    <row r="3068" spans="2:38" ht="14.4" thickTop="1" thickBot="1" x14ac:dyDescent="0.3">
      <c r="B3068" s="12">
        <v>42514</v>
      </c>
      <c r="C3068" s="197" t="s">
        <v>11</v>
      </c>
      <c r="D3068" s="198">
        <v>6288.37</v>
      </c>
      <c r="E3068" s="198">
        <v>6121.7089999999998</v>
      </c>
      <c r="F3068" s="198">
        <v>5961.9719999999998</v>
      </c>
      <c r="G3068" s="198">
        <v>5813.3860000000004</v>
      </c>
      <c r="H3068" s="198">
        <v>5718.5540000000001</v>
      </c>
      <c r="I3068" s="198">
        <v>5659.5919999999996</v>
      </c>
      <c r="J3068" s="198">
        <v>5647.8710000000001</v>
      </c>
      <c r="K3068" s="198">
        <v>5490.8779999999997</v>
      </c>
      <c r="L3068" s="198">
        <v>5609.277</v>
      </c>
      <c r="M3068" s="198">
        <v>5798.1</v>
      </c>
      <c r="N3068" s="198">
        <v>6033.1869999999999</v>
      </c>
      <c r="O3068" s="198">
        <v>6208.0640000000003</v>
      </c>
      <c r="P3068" s="198">
        <v>6339.3950000000004</v>
      </c>
      <c r="Q3068" s="198">
        <v>6427.3950000000004</v>
      </c>
      <c r="R3068" s="198">
        <v>6471.72</v>
      </c>
      <c r="S3068" s="198">
        <v>6597.5330000000004</v>
      </c>
      <c r="T3068" s="198">
        <v>6617.1009999999997</v>
      </c>
      <c r="U3068" s="198">
        <v>6523.4709999999995</v>
      </c>
      <c r="V3068" s="198">
        <v>6499.2939999999999</v>
      </c>
      <c r="W3068" s="198">
        <v>6525.4570000000003</v>
      </c>
      <c r="X3068" s="198">
        <v>6908.0529999999999</v>
      </c>
      <c r="Y3068" s="198">
        <v>7091.51</v>
      </c>
      <c r="Z3068" s="198">
        <v>7019.5829999999996</v>
      </c>
      <c r="AA3068" s="198">
        <v>6871.7349999999997</v>
      </c>
      <c r="AB3068" s="199">
        <v>150243.20699999999</v>
      </c>
      <c r="AC3068" s="18" t="str">
        <f t="shared" si="95"/>
        <v>ok</v>
      </c>
      <c r="AE3068" s="19">
        <f t="shared" si="96"/>
        <v>701.48300000000745</v>
      </c>
      <c r="AF3068" s="20">
        <v>641.55441399999995</v>
      </c>
      <c r="AG3068" s="187" t="s">
        <v>38</v>
      </c>
      <c r="AH3068" s="121"/>
      <c r="AI3068" s="21"/>
    </row>
    <row r="3069" spans="2:38" ht="14.4" thickTop="1" thickBot="1" x14ac:dyDescent="0.3">
      <c r="B3069" s="12">
        <v>42515</v>
      </c>
      <c r="C3069" s="197" t="s">
        <v>12</v>
      </c>
      <c r="D3069" s="198">
        <v>6541.6719999999996</v>
      </c>
      <c r="E3069" s="198">
        <v>6308.9139999999998</v>
      </c>
      <c r="F3069" s="198">
        <v>6160.75</v>
      </c>
      <c r="G3069" s="198">
        <v>6013.2659999999996</v>
      </c>
      <c r="H3069" s="198">
        <v>5930.9870000000001</v>
      </c>
      <c r="I3069" s="198">
        <v>5828.3379999999997</v>
      </c>
      <c r="J3069" s="198">
        <v>5855.6790000000001</v>
      </c>
      <c r="K3069" s="198">
        <v>5685.2629999999999</v>
      </c>
      <c r="L3069" s="198">
        <v>5744.4930000000004</v>
      </c>
      <c r="M3069" s="198">
        <v>6045.8</v>
      </c>
      <c r="N3069" s="198">
        <v>6202.0820000000003</v>
      </c>
      <c r="O3069" s="198">
        <v>6327.7889999999998</v>
      </c>
      <c r="P3069" s="198">
        <v>6438.3469999999998</v>
      </c>
      <c r="Q3069" s="198">
        <v>6500.9939999999997</v>
      </c>
      <c r="R3069" s="198">
        <v>6573.4939999999997</v>
      </c>
      <c r="S3069" s="198">
        <v>6610.92</v>
      </c>
      <c r="T3069" s="198">
        <v>6686.951</v>
      </c>
      <c r="U3069" s="198">
        <v>6597.9579999999996</v>
      </c>
      <c r="V3069" s="198">
        <v>6276.6859999999997</v>
      </c>
      <c r="W3069" s="198">
        <v>6361.77</v>
      </c>
      <c r="X3069" s="198">
        <v>6879.0010000000002</v>
      </c>
      <c r="Y3069" s="198">
        <v>7128.0720000000001</v>
      </c>
      <c r="Z3069" s="198">
        <v>7070.8519999999999</v>
      </c>
      <c r="AA3069" s="198">
        <v>6812.6819999999998</v>
      </c>
      <c r="AB3069" s="199">
        <v>152582.76</v>
      </c>
      <c r="AC3069" s="18" t="str">
        <f t="shared" si="95"/>
        <v>ok</v>
      </c>
      <c r="AE3069" s="19">
        <f t="shared" si="96"/>
        <v>2339.5530000000144</v>
      </c>
      <c r="AF3069" s="20">
        <v>656.05741899999998</v>
      </c>
      <c r="AG3069" s="187" t="s">
        <v>38</v>
      </c>
      <c r="AH3069" s="121"/>
      <c r="AI3069" s="120"/>
      <c r="AJ3069" s="120"/>
    </row>
    <row r="3070" spans="2:38" ht="14.4" thickTop="1" thickBot="1" x14ac:dyDescent="0.3">
      <c r="B3070" s="12">
        <v>42516</v>
      </c>
      <c r="C3070" s="197" t="s">
        <v>13</v>
      </c>
      <c r="D3070" s="198">
        <v>6564.6270000000004</v>
      </c>
      <c r="E3070" s="198">
        <v>6378.0950000000003</v>
      </c>
      <c r="F3070" s="198">
        <v>6148.2089999999998</v>
      </c>
      <c r="G3070" s="198">
        <v>6039.9440000000004</v>
      </c>
      <c r="H3070" s="198">
        <v>5873.9489999999996</v>
      </c>
      <c r="I3070" s="198">
        <v>5780.3639999999996</v>
      </c>
      <c r="J3070" s="198">
        <v>5847.4740000000002</v>
      </c>
      <c r="K3070" s="198">
        <v>5681.9489999999996</v>
      </c>
      <c r="L3070" s="198">
        <v>5769.4110000000001</v>
      </c>
      <c r="M3070" s="198">
        <v>5937.085</v>
      </c>
      <c r="N3070" s="198">
        <v>6086.0640000000003</v>
      </c>
      <c r="O3070" s="198">
        <v>6230.8209999999999</v>
      </c>
      <c r="P3070" s="198">
        <v>6374.2129999999997</v>
      </c>
      <c r="Q3070" s="198">
        <v>6470.5659999999998</v>
      </c>
      <c r="R3070" s="198">
        <v>6476.116</v>
      </c>
      <c r="S3070" s="198">
        <v>6560.1629999999996</v>
      </c>
      <c r="T3070" s="198">
        <v>6607.0910000000003</v>
      </c>
      <c r="U3070" s="198">
        <v>6515.0820000000003</v>
      </c>
      <c r="V3070" s="198">
        <v>6383.41</v>
      </c>
      <c r="W3070" s="198">
        <v>6408.0039999999999</v>
      </c>
      <c r="X3070" s="198">
        <v>6885.049</v>
      </c>
      <c r="Y3070" s="198">
        <v>7068.6530000000002</v>
      </c>
      <c r="Z3070" s="198">
        <v>6966.8490000000002</v>
      </c>
      <c r="AA3070" s="198">
        <v>6828.6229999999996</v>
      </c>
      <c r="AB3070" s="199">
        <v>151881.81099999999</v>
      </c>
      <c r="AC3070" s="18" t="str">
        <f t="shared" si="95"/>
        <v>ok</v>
      </c>
      <c r="AE3070" s="19">
        <f t="shared" si="96"/>
        <v>-700.94900000002235</v>
      </c>
      <c r="AF3070" s="20">
        <v>646.57642799999996</v>
      </c>
      <c r="AG3070" s="187" t="s">
        <v>38</v>
      </c>
      <c r="AH3070" s="121"/>
      <c r="AI3070" s="120"/>
      <c r="AJ3070" s="120"/>
    </row>
    <row r="3071" spans="2:38" ht="14.4" thickTop="1" thickBot="1" x14ac:dyDescent="0.3">
      <c r="B3071" s="12">
        <v>42517</v>
      </c>
      <c r="C3071" s="197" t="s">
        <v>14</v>
      </c>
      <c r="D3071" s="198">
        <v>6580.0540000000001</v>
      </c>
      <c r="E3071" s="198">
        <v>6403.4870000000001</v>
      </c>
      <c r="F3071" s="198">
        <v>6217.1459999999997</v>
      </c>
      <c r="G3071" s="198">
        <v>6022.4390000000003</v>
      </c>
      <c r="H3071" s="198">
        <v>5931.9769999999999</v>
      </c>
      <c r="I3071" s="198">
        <v>5942.4340000000002</v>
      </c>
      <c r="J3071" s="198">
        <v>5802.5330000000004</v>
      </c>
      <c r="K3071" s="198">
        <v>5682.4989999999998</v>
      </c>
      <c r="L3071" s="198">
        <v>5878.5829999999996</v>
      </c>
      <c r="M3071" s="198">
        <v>5936.9489999999996</v>
      </c>
      <c r="N3071" s="198">
        <v>6139.09</v>
      </c>
      <c r="O3071" s="198">
        <v>6284.7039999999997</v>
      </c>
      <c r="P3071" s="198">
        <v>6441.3109999999997</v>
      </c>
      <c r="Q3071" s="198">
        <v>6595.8819999999996</v>
      </c>
      <c r="R3071" s="198">
        <v>6584.27</v>
      </c>
      <c r="S3071" s="198">
        <v>6624.1809999999996</v>
      </c>
      <c r="T3071" s="198">
        <v>6591.4639999999999</v>
      </c>
      <c r="U3071" s="198">
        <v>6568.1239999999998</v>
      </c>
      <c r="V3071" s="198">
        <v>6301.5</v>
      </c>
      <c r="W3071" s="198">
        <v>6418.6679999999997</v>
      </c>
      <c r="X3071" s="198">
        <v>6771.0119999999997</v>
      </c>
      <c r="Y3071" s="198">
        <v>6888.02</v>
      </c>
      <c r="Z3071" s="198">
        <v>6829.2749999999996</v>
      </c>
      <c r="AA3071" s="198">
        <v>6766.9340000000002</v>
      </c>
      <c r="AB3071" s="199">
        <v>152202.53599999999</v>
      </c>
      <c r="AC3071" s="18" t="str">
        <f t="shared" si="95"/>
        <v>ok</v>
      </c>
      <c r="AE3071" s="19">
        <f t="shared" si="96"/>
        <v>320.72500000000582</v>
      </c>
      <c r="AF3071" s="20">
        <v>636.40278799999976</v>
      </c>
      <c r="AG3071" s="187" t="s">
        <v>38</v>
      </c>
      <c r="AH3071" s="121"/>
    </row>
    <row r="3072" spans="2:38" ht="14.4" thickTop="1" thickBot="1" x14ac:dyDescent="0.3">
      <c r="B3072" s="12">
        <v>42518</v>
      </c>
      <c r="C3072" s="197" t="s">
        <v>15</v>
      </c>
      <c r="D3072" s="198">
        <v>6414.75</v>
      </c>
      <c r="E3072" s="198">
        <v>6240.1959999999999</v>
      </c>
      <c r="F3072" s="198">
        <v>6180.4759999999997</v>
      </c>
      <c r="G3072" s="198">
        <v>6050.8450000000003</v>
      </c>
      <c r="H3072" s="198">
        <v>5871.8419999999996</v>
      </c>
      <c r="I3072" s="198">
        <v>5800.3329999999996</v>
      </c>
      <c r="J3072" s="198">
        <v>5700.616</v>
      </c>
      <c r="K3072" s="198">
        <v>5547.8270000000002</v>
      </c>
      <c r="L3072" s="198">
        <v>5581.3950000000004</v>
      </c>
      <c r="M3072" s="198">
        <v>5790.1279999999997</v>
      </c>
      <c r="N3072" s="198">
        <v>5873.2309999999998</v>
      </c>
      <c r="O3072" s="198">
        <v>6035.8969999999999</v>
      </c>
      <c r="P3072" s="198">
        <v>6185.4849999999997</v>
      </c>
      <c r="Q3072" s="198">
        <v>6182.0219999999999</v>
      </c>
      <c r="R3072" s="198">
        <v>6172.4709999999995</v>
      </c>
      <c r="S3072" s="198">
        <v>6188.4</v>
      </c>
      <c r="T3072" s="198">
        <v>6147.741</v>
      </c>
      <c r="U3072" s="198">
        <v>6043.2240000000002</v>
      </c>
      <c r="V3072" s="198">
        <v>5992.4949999999999</v>
      </c>
      <c r="W3072" s="198">
        <v>6156.9120000000003</v>
      </c>
      <c r="X3072" s="198">
        <v>6793.6239999999998</v>
      </c>
      <c r="Y3072" s="198">
        <v>6932.7719999999999</v>
      </c>
      <c r="Z3072" s="198">
        <v>6770.1329999999998</v>
      </c>
      <c r="AA3072" s="198">
        <v>6448.9889999999996</v>
      </c>
      <c r="AB3072" s="199">
        <v>147101.804</v>
      </c>
      <c r="AC3072" s="18" t="str">
        <f t="shared" si="95"/>
        <v>ok</v>
      </c>
      <c r="AE3072" s="19">
        <f t="shared" si="96"/>
        <v>-5100.7319999999891</v>
      </c>
      <c r="AF3072" s="20">
        <v>624.44387499999993</v>
      </c>
      <c r="AG3072" s="187" t="s">
        <v>38</v>
      </c>
      <c r="AH3072" s="121"/>
    </row>
    <row r="3073" spans="2:36" ht="14.4" thickTop="1" thickBot="1" x14ac:dyDescent="0.3">
      <c r="B3073" s="12">
        <v>42519</v>
      </c>
      <c r="C3073" s="197" t="s">
        <v>16</v>
      </c>
      <c r="D3073" s="198">
        <v>6284.9160000000002</v>
      </c>
      <c r="E3073" s="198">
        <v>6092.5169999999998</v>
      </c>
      <c r="F3073" s="198">
        <v>5920.0290000000005</v>
      </c>
      <c r="G3073" s="198">
        <v>5802.0959999999995</v>
      </c>
      <c r="H3073" s="198">
        <v>5665.0190000000002</v>
      </c>
      <c r="I3073" s="198">
        <v>5545.6229999999996</v>
      </c>
      <c r="J3073" s="198">
        <v>5364.384</v>
      </c>
      <c r="K3073" s="198">
        <v>5166.0529999999999</v>
      </c>
      <c r="L3073" s="198">
        <v>5115.8329999999996</v>
      </c>
      <c r="M3073" s="198">
        <v>5248.7619999999997</v>
      </c>
      <c r="N3073" s="198">
        <v>5338.7579999999998</v>
      </c>
      <c r="O3073" s="198">
        <v>5415.8559999999998</v>
      </c>
      <c r="P3073" s="198">
        <v>5505.2209999999995</v>
      </c>
      <c r="Q3073" s="198">
        <v>5560.7449999999999</v>
      </c>
      <c r="R3073" s="198">
        <v>5626.1130000000003</v>
      </c>
      <c r="S3073" s="198">
        <v>5651.8490000000002</v>
      </c>
      <c r="T3073" s="198">
        <v>5666.3530000000001</v>
      </c>
      <c r="U3073" s="198">
        <v>5639.18</v>
      </c>
      <c r="V3073" s="198">
        <v>5602.857</v>
      </c>
      <c r="W3073" s="198">
        <v>5814.9089999999997</v>
      </c>
      <c r="X3073" s="198">
        <v>6606.8789999999999</v>
      </c>
      <c r="Y3073" s="198">
        <v>6957.616</v>
      </c>
      <c r="Z3073" s="198">
        <v>6818.6959999999999</v>
      </c>
      <c r="AA3073" s="198">
        <v>6463.1019999999999</v>
      </c>
      <c r="AB3073" s="199">
        <v>138873.36600000001</v>
      </c>
      <c r="AC3073" s="18" t="str">
        <f t="shared" si="95"/>
        <v>ok</v>
      </c>
      <c r="AE3073" s="19">
        <f t="shared" si="96"/>
        <v>-8228.4379999999946</v>
      </c>
      <c r="AF3073" s="20">
        <v>615.48073299999999</v>
      </c>
      <c r="AG3073" s="187" t="s">
        <v>38</v>
      </c>
      <c r="AI3073" s="120"/>
    </row>
    <row r="3074" spans="2:36" ht="14.4" thickTop="1" thickBot="1" x14ac:dyDescent="0.3">
      <c r="B3074" s="12">
        <v>42520</v>
      </c>
      <c r="C3074" s="197" t="s">
        <v>17</v>
      </c>
      <c r="D3074" s="198">
        <v>6099.9920000000002</v>
      </c>
      <c r="E3074" s="198">
        <v>5853.6229999999996</v>
      </c>
      <c r="F3074" s="198">
        <v>5685.8</v>
      </c>
      <c r="G3074" s="198">
        <v>5527.1869999999999</v>
      </c>
      <c r="H3074" s="198">
        <v>5452.3010000000004</v>
      </c>
      <c r="I3074" s="198">
        <v>5407.1890000000003</v>
      </c>
      <c r="J3074" s="198">
        <v>5438.5379999999996</v>
      </c>
      <c r="K3074" s="198">
        <v>5321.0789999999997</v>
      </c>
      <c r="L3074" s="198">
        <v>5451.9120000000003</v>
      </c>
      <c r="M3074" s="198">
        <v>5618.9369999999999</v>
      </c>
      <c r="N3074" s="198">
        <v>5939.5839999999998</v>
      </c>
      <c r="O3074" s="198">
        <v>6025.1930000000002</v>
      </c>
      <c r="P3074" s="198">
        <v>6187.5230000000001</v>
      </c>
      <c r="Q3074" s="198">
        <v>6246.7120000000004</v>
      </c>
      <c r="R3074" s="198">
        <v>6197.732</v>
      </c>
      <c r="S3074" s="198">
        <v>6293.933</v>
      </c>
      <c r="T3074" s="198">
        <v>6334.1040000000003</v>
      </c>
      <c r="U3074" s="198">
        <v>6269.473</v>
      </c>
      <c r="V3074" s="198">
        <v>6251.7979999999998</v>
      </c>
      <c r="W3074" s="198">
        <v>6263.3180000000002</v>
      </c>
      <c r="X3074" s="198">
        <v>6686.2049999999999</v>
      </c>
      <c r="Y3074" s="198">
        <v>6814.1229999999996</v>
      </c>
      <c r="Z3074" s="198">
        <v>6737.9549999999999</v>
      </c>
      <c r="AA3074" s="198">
        <v>6462.933</v>
      </c>
      <c r="AB3074" s="199">
        <v>144567.144</v>
      </c>
      <c r="AC3074" s="18" t="str">
        <f t="shared" si="95"/>
        <v>ok</v>
      </c>
      <c r="AE3074" s="19">
        <f t="shared" si="96"/>
        <v>5693.7779999999912</v>
      </c>
      <c r="AF3074" s="20">
        <v>613.62273299999993</v>
      </c>
      <c r="AG3074" s="187" t="s">
        <v>38</v>
      </c>
      <c r="AH3074" s="121"/>
    </row>
    <row r="3075" spans="2:36" ht="14.4" thickTop="1" thickBot="1" x14ac:dyDescent="0.3">
      <c r="B3075" s="12">
        <v>42521</v>
      </c>
      <c r="C3075" s="197" t="s">
        <v>11</v>
      </c>
      <c r="D3075" s="198">
        <v>6217.8969999999999</v>
      </c>
      <c r="E3075" s="198">
        <v>6000.6859999999997</v>
      </c>
      <c r="F3075" s="198">
        <v>5846.8540000000003</v>
      </c>
      <c r="G3075" s="198">
        <v>5756.3360000000002</v>
      </c>
      <c r="H3075" s="198">
        <v>5653.76</v>
      </c>
      <c r="I3075" s="198">
        <v>5562.7449999999999</v>
      </c>
      <c r="J3075" s="198">
        <v>5534.6260000000002</v>
      </c>
      <c r="K3075" s="198">
        <v>5395.2929999999997</v>
      </c>
      <c r="L3075" s="198">
        <v>5519.3680000000004</v>
      </c>
      <c r="M3075" s="198">
        <v>5704.3</v>
      </c>
      <c r="N3075" s="198">
        <v>5818.4740000000002</v>
      </c>
      <c r="O3075" s="198">
        <v>5961.2749999999996</v>
      </c>
      <c r="P3075" s="198">
        <v>6016.3620000000001</v>
      </c>
      <c r="Q3075" s="198">
        <v>6108.21</v>
      </c>
      <c r="R3075" s="198">
        <v>6181.8590000000004</v>
      </c>
      <c r="S3075" s="198">
        <v>6316.74</v>
      </c>
      <c r="T3075" s="198">
        <v>6347.46</v>
      </c>
      <c r="U3075" s="198">
        <v>6328.8379999999997</v>
      </c>
      <c r="V3075" s="198">
        <v>6240.0460000000003</v>
      </c>
      <c r="W3075" s="198">
        <v>6225.3540000000003</v>
      </c>
      <c r="X3075" s="198">
        <v>6662.9920000000002</v>
      </c>
      <c r="Y3075" s="198">
        <v>6854.4859999999999</v>
      </c>
      <c r="Z3075" s="198">
        <v>6800.3149999999996</v>
      </c>
      <c r="AA3075" s="198">
        <v>6576.7120000000004</v>
      </c>
      <c r="AB3075" s="199">
        <v>145630.98800000001</v>
      </c>
      <c r="AC3075" s="18" t="str">
        <f t="shared" si="95"/>
        <v>ok</v>
      </c>
      <c r="AE3075" s="19">
        <f t="shared" si="96"/>
        <v>1063.8440000000119</v>
      </c>
      <c r="AF3075" s="20">
        <v>601.87919299999999</v>
      </c>
      <c r="AG3075" s="187" t="s">
        <v>38</v>
      </c>
      <c r="AH3075" s="121"/>
    </row>
    <row r="3076" spans="2:36" ht="14.4" thickTop="1" thickBot="1" x14ac:dyDescent="0.3">
      <c r="B3076" s="12">
        <v>42522</v>
      </c>
      <c r="C3076" s="128" t="s">
        <v>12</v>
      </c>
      <c r="D3076" s="18">
        <v>6166.223</v>
      </c>
      <c r="E3076" s="18">
        <v>5990.2950000000001</v>
      </c>
      <c r="F3076" s="18">
        <v>5822.9049999999997</v>
      </c>
      <c r="G3076" s="18">
        <v>5685.4110000000001</v>
      </c>
      <c r="H3076" s="18">
        <v>5598.3270000000002</v>
      </c>
      <c r="I3076" s="18">
        <v>5593.7139999999999</v>
      </c>
      <c r="J3076" s="18">
        <v>5554.8559999999998</v>
      </c>
      <c r="K3076" s="18">
        <v>5418.6220000000003</v>
      </c>
      <c r="L3076" s="18">
        <v>5594.3069999999998</v>
      </c>
      <c r="M3076" s="18">
        <v>5723.192</v>
      </c>
      <c r="N3076" s="18">
        <v>5828.6840000000002</v>
      </c>
      <c r="O3076" s="18">
        <v>5940.69</v>
      </c>
      <c r="P3076" s="18">
        <v>6038.2190000000001</v>
      </c>
      <c r="Q3076" s="18">
        <v>6071.2539999999999</v>
      </c>
      <c r="R3076" s="18">
        <v>6188.8069999999998</v>
      </c>
      <c r="S3076" s="18">
        <v>6231.9219999999996</v>
      </c>
      <c r="T3076" s="18">
        <v>6229.9669999999996</v>
      </c>
      <c r="U3076" s="18">
        <v>6205.991</v>
      </c>
      <c r="V3076" s="18">
        <v>6066.9610000000002</v>
      </c>
      <c r="W3076" s="18">
        <v>6098.8389999999999</v>
      </c>
      <c r="X3076" s="18">
        <v>6550.0640000000003</v>
      </c>
      <c r="Y3076" s="18">
        <v>6790.8519999999999</v>
      </c>
      <c r="Z3076" s="18">
        <v>6710.8620000000001</v>
      </c>
      <c r="AA3076" s="18">
        <v>6474.1689999999999</v>
      </c>
      <c r="AB3076" s="130">
        <v>144575.133</v>
      </c>
      <c r="AC3076" s="18" t="str">
        <f t="shared" ref="AC3076:AC3139" si="97">IF(D3076-AB3075,"ok","error")</f>
        <v>ok</v>
      </c>
      <c r="AE3076" s="19">
        <f t="shared" si="96"/>
        <v>-1055.8550000000105</v>
      </c>
      <c r="AF3076" s="20">
        <v>589.80163400000015</v>
      </c>
      <c r="AG3076" s="187" t="s">
        <v>38</v>
      </c>
      <c r="AH3076" s="121"/>
    </row>
    <row r="3077" spans="2:36" ht="14.4" thickTop="1" thickBot="1" x14ac:dyDescent="0.3">
      <c r="B3077" s="12">
        <v>42523</v>
      </c>
      <c r="C3077" s="128" t="s">
        <v>13</v>
      </c>
      <c r="D3077" s="18">
        <v>6094.7250000000004</v>
      </c>
      <c r="E3077" s="18">
        <v>5912.0619999999999</v>
      </c>
      <c r="F3077" s="18">
        <v>5769.6170000000002</v>
      </c>
      <c r="G3077" s="18">
        <v>5615.4229999999998</v>
      </c>
      <c r="H3077" s="18">
        <v>5520.9219999999996</v>
      </c>
      <c r="I3077" s="18">
        <v>5455.3130000000001</v>
      </c>
      <c r="J3077" s="18">
        <v>5430.7290000000003</v>
      </c>
      <c r="K3077" s="18">
        <v>5350.6880000000001</v>
      </c>
      <c r="L3077" s="18">
        <v>5442.723</v>
      </c>
      <c r="M3077" s="18">
        <v>5585.48</v>
      </c>
      <c r="N3077" s="18">
        <v>5750.3829999999998</v>
      </c>
      <c r="O3077" s="18">
        <v>5930.2110000000002</v>
      </c>
      <c r="P3077" s="18">
        <v>6002.1170000000002</v>
      </c>
      <c r="Q3077" s="18">
        <v>6053.8119999999999</v>
      </c>
      <c r="R3077" s="18">
        <v>6141.6310000000003</v>
      </c>
      <c r="S3077" s="18">
        <v>6195.4170000000004</v>
      </c>
      <c r="T3077" s="18">
        <v>6278.7520000000004</v>
      </c>
      <c r="U3077" s="18">
        <v>6185.8329999999996</v>
      </c>
      <c r="V3077" s="18">
        <v>6055.6360000000004</v>
      </c>
      <c r="W3077" s="18">
        <v>6107.3779999999997</v>
      </c>
      <c r="X3077" s="18">
        <v>6515.7280000000001</v>
      </c>
      <c r="Y3077" s="18">
        <v>6750.9970000000003</v>
      </c>
      <c r="Z3077" s="18">
        <v>6734.2110000000002</v>
      </c>
      <c r="AA3077" s="18">
        <v>6573.8720000000003</v>
      </c>
      <c r="AB3077" s="130">
        <v>143453.66</v>
      </c>
      <c r="AC3077" s="18" t="str">
        <f t="shared" si="97"/>
        <v>ok</v>
      </c>
      <c r="AE3077" s="19">
        <f t="shared" si="96"/>
        <v>-1121.4729999999981</v>
      </c>
      <c r="AF3077" s="20">
        <v>590.76153899999986</v>
      </c>
      <c r="AG3077" s="187" t="s">
        <v>38</v>
      </c>
      <c r="AH3077" s="121"/>
      <c r="AI3077" s="120"/>
      <c r="AJ3077" s="120"/>
    </row>
    <row r="3078" spans="2:36" ht="14.4" thickTop="1" thickBot="1" x14ac:dyDescent="0.3">
      <c r="B3078" s="12">
        <v>42524</v>
      </c>
      <c r="C3078" s="128" t="s">
        <v>14</v>
      </c>
      <c r="D3078" s="18">
        <v>6235.5309999999999</v>
      </c>
      <c r="E3078" s="18">
        <v>6090.3869999999997</v>
      </c>
      <c r="F3078" s="18">
        <v>5841.0110000000004</v>
      </c>
      <c r="G3078" s="18">
        <v>5713.9480000000003</v>
      </c>
      <c r="H3078" s="18">
        <v>5635.6149999999998</v>
      </c>
      <c r="I3078" s="18">
        <v>5634.5529999999999</v>
      </c>
      <c r="J3078" s="18">
        <v>5600.018</v>
      </c>
      <c r="K3078" s="18">
        <v>5490.9179999999997</v>
      </c>
      <c r="L3078" s="18">
        <v>5594.1940000000004</v>
      </c>
      <c r="M3078" s="18">
        <v>5768.6080000000002</v>
      </c>
      <c r="N3078" s="18">
        <v>5919.6790000000001</v>
      </c>
      <c r="O3078" s="18">
        <v>6009.0969999999998</v>
      </c>
      <c r="P3078" s="18">
        <v>6073.8379999999997</v>
      </c>
      <c r="Q3078" s="18">
        <v>6163.4549999999999</v>
      </c>
      <c r="R3078" s="18">
        <v>6214.2139999999999</v>
      </c>
      <c r="S3078" s="18">
        <v>6267.61</v>
      </c>
      <c r="T3078" s="18">
        <v>6308.9030000000002</v>
      </c>
      <c r="U3078" s="18">
        <v>6215.7120000000004</v>
      </c>
      <c r="V3078" s="18">
        <v>6094.0190000000002</v>
      </c>
      <c r="W3078" s="18">
        <v>6147.6459999999997</v>
      </c>
      <c r="X3078" s="18">
        <v>6385.7539999999999</v>
      </c>
      <c r="Y3078" s="18">
        <v>6493.4380000000001</v>
      </c>
      <c r="Z3078" s="18">
        <v>6426.3310000000001</v>
      </c>
      <c r="AA3078" s="18">
        <v>6300.0309999999999</v>
      </c>
      <c r="AB3078" s="130">
        <v>144624.51</v>
      </c>
      <c r="AC3078" s="18" t="str">
        <f t="shared" si="97"/>
        <v>ok</v>
      </c>
      <c r="AE3078" s="19">
        <f t="shared" si="96"/>
        <v>1170.8500000000058</v>
      </c>
      <c r="AF3078" s="20">
        <v>589.88426600000003</v>
      </c>
      <c r="AG3078" s="187" t="s">
        <v>38</v>
      </c>
      <c r="AH3078" s="121"/>
    </row>
    <row r="3079" spans="2:36" ht="14.4" thickTop="1" thickBot="1" x14ac:dyDescent="0.3">
      <c r="B3079" s="12">
        <v>42525</v>
      </c>
      <c r="C3079" s="128" t="s">
        <v>15</v>
      </c>
      <c r="D3079" s="18">
        <v>5996.0129999999999</v>
      </c>
      <c r="E3079" s="18">
        <v>5778.308</v>
      </c>
      <c r="F3079" s="18">
        <v>5601.1459999999997</v>
      </c>
      <c r="G3079" s="18">
        <v>5509.4380000000001</v>
      </c>
      <c r="H3079" s="18">
        <v>5408.3149999999996</v>
      </c>
      <c r="I3079" s="18">
        <v>5359.9520000000002</v>
      </c>
      <c r="J3079" s="18">
        <v>5269.4830000000002</v>
      </c>
      <c r="K3079" s="18">
        <v>5132.1509999999998</v>
      </c>
      <c r="L3079" s="18">
        <v>5277.8940000000002</v>
      </c>
      <c r="M3079" s="18">
        <v>5440.366</v>
      </c>
      <c r="N3079" s="18">
        <v>5551.0780000000004</v>
      </c>
      <c r="O3079" s="18">
        <v>5711.9139999999998</v>
      </c>
      <c r="P3079" s="18">
        <v>5727.4059999999999</v>
      </c>
      <c r="Q3079" s="18">
        <v>5781.7349999999997</v>
      </c>
      <c r="R3079" s="18">
        <v>5760.7629999999999</v>
      </c>
      <c r="S3079" s="18">
        <v>5750.6289999999999</v>
      </c>
      <c r="T3079" s="18">
        <v>5740.7219999999998</v>
      </c>
      <c r="U3079" s="18">
        <v>5694.2169999999996</v>
      </c>
      <c r="V3079" s="18">
        <v>5601.4319999999998</v>
      </c>
      <c r="W3079" s="18">
        <v>5760.424</v>
      </c>
      <c r="X3079" s="18">
        <v>6325.9139999999998</v>
      </c>
      <c r="Y3079" s="18">
        <v>6636.1139999999996</v>
      </c>
      <c r="Z3079" s="18">
        <v>6623.46</v>
      </c>
      <c r="AA3079" s="18">
        <v>6247.5069999999996</v>
      </c>
      <c r="AB3079" s="130">
        <v>137686.38099999999</v>
      </c>
      <c r="AC3079" s="18" t="str">
        <f t="shared" si="97"/>
        <v>ok</v>
      </c>
      <c r="AE3079" s="19">
        <f t="shared" si="96"/>
        <v>-6938.1290000000154</v>
      </c>
      <c r="AF3079" s="20">
        <v>587.13205600000003</v>
      </c>
      <c r="AG3079" s="187" t="s">
        <v>38</v>
      </c>
      <c r="AH3079" s="121"/>
    </row>
    <row r="3080" spans="2:36" ht="14.4" thickTop="1" thickBot="1" x14ac:dyDescent="0.3">
      <c r="B3080" s="12">
        <v>42526</v>
      </c>
      <c r="C3080" s="128" t="s">
        <v>16</v>
      </c>
      <c r="D3080" s="18">
        <v>5889.6210000000001</v>
      </c>
      <c r="E3080" s="18">
        <v>5679.43</v>
      </c>
      <c r="F3080" s="18">
        <v>5402.3050000000003</v>
      </c>
      <c r="G3080" s="18">
        <v>5278.9390000000003</v>
      </c>
      <c r="H3080" s="18">
        <v>5233.43</v>
      </c>
      <c r="I3080" s="18">
        <v>5077.808</v>
      </c>
      <c r="J3080" s="18">
        <v>5003.5829999999996</v>
      </c>
      <c r="K3080" s="18">
        <v>4750.5039999999999</v>
      </c>
      <c r="L3080" s="18">
        <v>4763.5590000000002</v>
      </c>
      <c r="M3080" s="18">
        <v>4792.7849999999999</v>
      </c>
      <c r="N3080" s="18">
        <v>4862.6729999999998</v>
      </c>
      <c r="O3080" s="18">
        <v>4903.8720000000003</v>
      </c>
      <c r="P3080" s="18">
        <v>4990.45</v>
      </c>
      <c r="Q3080" s="18">
        <v>5107.1279999999997</v>
      </c>
      <c r="R3080" s="18">
        <v>5123.08</v>
      </c>
      <c r="S3080" s="18">
        <v>5123.7049999999999</v>
      </c>
      <c r="T3080" s="18">
        <v>5206.558</v>
      </c>
      <c r="U3080" s="18">
        <v>5207.4660000000003</v>
      </c>
      <c r="V3080" s="18">
        <v>5192.33</v>
      </c>
      <c r="W3080" s="18">
        <v>5446.3370000000004</v>
      </c>
      <c r="X3080" s="18">
        <v>6063.99</v>
      </c>
      <c r="Y3080" s="18">
        <v>6287.3220000000001</v>
      </c>
      <c r="Z3080" s="18">
        <v>6126.3109999999997</v>
      </c>
      <c r="AA3080" s="18">
        <v>5808.2650000000003</v>
      </c>
      <c r="AB3080" s="130">
        <v>127321.451</v>
      </c>
      <c r="AC3080" s="18" t="str">
        <f t="shared" si="97"/>
        <v>ok</v>
      </c>
      <c r="AE3080" s="19">
        <f t="shared" si="96"/>
        <v>-10364.929999999993</v>
      </c>
      <c r="AF3080" s="20">
        <v>567.28495299999997</v>
      </c>
      <c r="AG3080" s="187" t="s">
        <v>38</v>
      </c>
      <c r="AH3080" s="121"/>
    </row>
    <row r="3081" spans="2:36" ht="14.4" thickTop="1" thickBot="1" x14ac:dyDescent="0.3">
      <c r="B3081" s="12">
        <v>42527</v>
      </c>
      <c r="C3081" s="128" t="s">
        <v>17</v>
      </c>
      <c r="D3081" s="18">
        <v>5416.6329999999998</v>
      </c>
      <c r="E3081" s="18">
        <v>5219.7610000000004</v>
      </c>
      <c r="F3081" s="18">
        <v>5064.6189999999997</v>
      </c>
      <c r="G3081" s="18">
        <v>4975.5749999999998</v>
      </c>
      <c r="H3081" s="18">
        <v>4888.9530000000004</v>
      </c>
      <c r="I3081" s="18">
        <v>4853.9679999999998</v>
      </c>
      <c r="J3081" s="18">
        <v>5001.4840000000004</v>
      </c>
      <c r="K3081" s="18">
        <v>5132.78</v>
      </c>
      <c r="L3081" s="18">
        <v>5249.9849999999997</v>
      </c>
      <c r="M3081" s="18">
        <v>5434.8</v>
      </c>
      <c r="N3081" s="18">
        <v>5544.7370000000001</v>
      </c>
      <c r="O3081" s="18">
        <v>5666.2160000000003</v>
      </c>
      <c r="P3081" s="18">
        <v>5754.4089999999997</v>
      </c>
      <c r="Q3081" s="18">
        <v>5787.8919999999998</v>
      </c>
      <c r="R3081" s="18">
        <v>5796.6689999999999</v>
      </c>
      <c r="S3081" s="18">
        <v>5832.2250000000004</v>
      </c>
      <c r="T3081" s="18">
        <v>5805.6940000000004</v>
      </c>
      <c r="U3081" s="18">
        <v>5858.3819999999996</v>
      </c>
      <c r="V3081" s="18">
        <v>5751.183</v>
      </c>
      <c r="W3081" s="18">
        <v>5753.0219999999999</v>
      </c>
      <c r="X3081" s="18">
        <v>6185.2479999999996</v>
      </c>
      <c r="Y3081" s="18">
        <v>6318.1689999999999</v>
      </c>
      <c r="Z3081" s="18">
        <v>6212.77</v>
      </c>
      <c r="AA3081" s="18">
        <v>5965.6139999999996</v>
      </c>
      <c r="AB3081" s="130">
        <v>133470.788</v>
      </c>
      <c r="AC3081" s="18" t="str">
        <f t="shared" si="97"/>
        <v>ok</v>
      </c>
      <c r="AE3081" s="19">
        <f t="shared" si="96"/>
        <v>6149.3369999999995</v>
      </c>
      <c r="AF3081" s="20">
        <v>555.79044499999998</v>
      </c>
      <c r="AG3081" s="187" t="s">
        <v>38</v>
      </c>
      <c r="AH3081" s="121"/>
    </row>
    <row r="3082" spans="2:36" ht="14.4" thickTop="1" thickBot="1" x14ac:dyDescent="0.3">
      <c r="B3082" s="12">
        <v>42528</v>
      </c>
      <c r="C3082" s="128" t="s">
        <v>11</v>
      </c>
      <c r="D3082" s="18">
        <v>5635.5820000000003</v>
      </c>
      <c r="E3082" s="18">
        <v>5419.7669999999998</v>
      </c>
      <c r="F3082" s="18">
        <v>5218.3980000000001</v>
      </c>
      <c r="G3082" s="18">
        <v>5117.78</v>
      </c>
      <c r="H3082" s="18">
        <v>5045.8370000000004</v>
      </c>
      <c r="I3082" s="18">
        <v>5023.1030000000001</v>
      </c>
      <c r="J3082" s="18">
        <v>5107.1670000000004</v>
      </c>
      <c r="K3082" s="18">
        <v>5045.3429999999998</v>
      </c>
      <c r="L3082" s="18">
        <v>5158.1120000000001</v>
      </c>
      <c r="M3082" s="18">
        <v>5313.0870000000004</v>
      </c>
      <c r="N3082" s="18">
        <v>5382.8329999999996</v>
      </c>
      <c r="O3082" s="18">
        <v>5484.2669999999998</v>
      </c>
      <c r="P3082" s="18">
        <v>5570.1139999999996</v>
      </c>
      <c r="Q3082" s="18">
        <v>5616.8980000000001</v>
      </c>
      <c r="R3082" s="18">
        <v>5678.4870000000001</v>
      </c>
      <c r="S3082" s="18">
        <v>5711.6959999999999</v>
      </c>
      <c r="T3082" s="18">
        <v>5847.24</v>
      </c>
      <c r="U3082" s="18">
        <v>5841.8230000000003</v>
      </c>
      <c r="V3082" s="18">
        <v>5798.1559999999999</v>
      </c>
      <c r="W3082" s="18">
        <v>5810.4690000000001</v>
      </c>
      <c r="X3082" s="18">
        <v>6163.4880000000003</v>
      </c>
      <c r="Y3082" s="18">
        <v>6372.2539999999999</v>
      </c>
      <c r="Z3082" s="18">
        <v>6286.335</v>
      </c>
      <c r="AA3082" s="18">
        <v>5987.18</v>
      </c>
      <c r="AB3082" s="130">
        <v>133635.416</v>
      </c>
      <c r="AC3082" s="18" t="str">
        <f t="shared" si="97"/>
        <v>ok</v>
      </c>
      <c r="AE3082" s="19">
        <f t="shared" si="96"/>
        <v>164.62799999999697</v>
      </c>
      <c r="AF3082" s="20">
        <v>557.70165418835677</v>
      </c>
      <c r="AG3082" s="187" t="s">
        <v>38</v>
      </c>
      <c r="AH3082" s="121"/>
    </row>
    <row r="3083" spans="2:36" ht="14.4" thickTop="1" thickBot="1" x14ac:dyDescent="0.3">
      <c r="B3083" s="12">
        <v>42529</v>
      </c>
      <c r="C3083" s="128" t="s">
        <v>12</v>
      </c>
      <c r="D3083" s="18">
        <v>5703.1139999999996</v>
      </c>
      <c r="E3083" s="18">
        <v>5435.6620000000003</v>
      </c>
      <c r="F3083" s="18">
        <v>5269.0630000000001</v>
      </c>
      <c r="G3083" s="18">
        <v>5149.26</v>
      </c>
      <c r="H3083" s="18">
        <v>5142.2340000000004</v>
      </c>
      <c r="I3083" s="18">
        <v>5143.0550000000003</v>
      </c>
      <c r="J3083" s="18">
        <v>5192.1019999999999</v>
      </c>
      <c r="K3083" s="18">
        <v>5151.143</v>
      </c>
      <c r="L3083" s="18">
        <v>5289.0680000000002</v>
      </c>
      <c r="M3083" s="18">
        <v>5456.1639999999998</v>
      </c>
      <c r="N3083" s="18">
        <v>5576.8419999999996</v>
      </c>
      <c r="O3083" s="18">
        <v>5700.75</v>
      </c>
      <c r="P3083" s="18">
        <v>5816.5320000000002</v>
      </c>
      <c r="Q3083" s="18">
        <v>5908.5450000000001</v>
      </c>
      <c r="R3083" s="18">
        <v>6011.0129999999999</v>
      </c>
      <c r="S3083" s="18">
        <v>6071.4070000000002</v>
      </c>
      <c r="T3083" s="18">
        <v>6142.4709999999995</v>
      </c>
      <c r="U3083" s="18">
        <v>6081.5010000000002</v>
      </c>
      <c r="V3083" s="18">
        <v>5995.0129999999999</v>
      </c>
      <c r="W3083" s="18">
        <v>5978.3029999999999</v>
      </c>
      <c r="X3083" s="18">
        <v>6371.44</v>
      </c>
      <c r="Y3083" s="18">
        <v>6595.4309999999996</v>
      </c>
      <c r="Z3083" s="18">
        <v>6588.1620000000003</v>
      </c>
      <c r="AA3083" s="18">
        <v>6385.1540000000005</v>
      </c>
      <c r="AB3083" s="130">
        <v>138153.429</v>
      </c>
      <c r="AC3083" s="18" t="str">
        <f t="shared" si="97"/>
        <v>ok</v>
      </c>
      <c r="AE3083" s="19">
        <f t="shared" si="96"/>
        <v>4518.0130000000063</v>
      </c>
      <c r="AF3083" s="20">
        <v>574.92598499999997</v>
      </c>
      <c r="AG3083" s="187" t="s">
        <v>38</v>
      </c>
      <c r="AH3083" s="121"/>
    </row>
    <row r="3084" spans="2:36" ht="14.4" thickTop="1" thickBot="1" x14ac:dyDescent="0.3">
      <c r="B3084" s="12">
        <v>42530</v>
      </c>
      <c r="C3084" s="128" t="s">
        <v>13</v>
      </c>
      <c r="D3084" s="18">
        <v>6022.2920000000004</v>
      </c>
      <c r="E3084" s="18">
        <v>5837.2449999999999</v>
      </c>
      <c r="F3084" s="18">
        <v>5678.5479999999998</v>
      </c>
      <c r="G3084" s="18">
        <v>5520.9120000000003</v>
      </c>
      <c r="H3084" s="18">
        <v>5454.56</v>
      </c>
      <c r="I3084" s="18">
        <v>5375.692</v>
      </c>
      <c r="J3084" s="18">
        <v>5417.433</v>
      </c>
      <c r="K3084" s="18">
        <v>5375.5110000000004</v>
      </c>
      <c r="L3084" s="18">
        <v>5391.3509999999997</v>
      </c>
      <c r="M3084" s="18">
        <v>5547.6679999999997</v>
      </c>
      <c r="N3084" s="18">
        <v>5709.0020000000004</v>
      </c>
      <c r="O3084" s="18">
        <v>5793.8639999999996</v>
      </c>
      <c r="P3084" s="18">
        <v>5979.701</v>
      </c>
      <c r="Q3084" s="18">
        <v>6008.058</v>
      </c>
      <c r="R3084" s="18">
        <v>6037.2389999999996</v>
      </c>
      <c r="S3084" s="18">
        <v>6146.75</v>
      </c>
      <c r="T3084" s="18">
        <v>6172.8090000000002</v>
      </c>
      <c r="U3084" s="18">
        <v>6108.0159999999996</v>
      </c>
      <c r="V3084" s="18">
        <v>6021.8180000000002</v>
      </c>
      <c r="W3084" s="18">
        <v>6099.3950000000004</v>
      </c>
      <c r="X3084" s="18">
        <v>6353.277</v>
      </c>
      <c r="Y3084" s="18">
        <v>6565.2879999999996</v>
      </c>
      <c r="Z3084" s="18">
        <v>6540.7349999999997</v>
      </c>
      <c r="AA3084" s="18">
        <v>6266.9040000000005</v>
      </c>
      <c r="AB3084" s="130">
        <v>141424.068</v>
      </c>
      <c r="AC3084" s="18" t="str">
        <f t="shared" si="97"/>
        <v>ok</v>
      </c>
      <c r="AE3084" s="19">
        <f t="shared" si="96"/>
        <v>3270.6389999999956</v>
      </c>
      <c r="AF3084" s="20">
        <v>598.83955900000012</v>
      </c>
      <c r="AG3084" s="187" t="s">
        <v>38</v>
      </c>
      <c r="AH3084" s="121"/>
    </row>
    <row r="3085" spans="2:36" ht="14.4" thickTop="1" thickBot="1" x14ac:dyDescent="0.3">
      <c r="B3085" s="12">
        <v>42531</v>
      </c>
      <c r="C3085" s="128" t="s">
        <v>14</v>
      </c>
      <c r="D3085" s="18">
        <v>5959.5349999999999</v>
      </c>
      <c r="E3085" s="18">
        <v>5807.4520000000002</v>
      </c>
      <c r="F3085" s="18">
        <v>5599.4449999999997</v>
      </c>
      <c r="G3085" s="18">
        <v>5457.0559999999996</v>
      </c>
      <c r="H3085" s="18">
        <v>5349.3850000000002</v>
      </c>
      <c r="I3085" s="18">
        <v>5308.0770000000002</v>
      </c>
      <c r="J3085" s="18">
        <v>5383.0240000000003</v>
      </c>
      <c r="K3085" s="18">
        <v>5363.4709999999995</v>
      </c>
      <c r="L3085" s="18">
        <v>5375.5829999999996</v>
      </c>
      <c r="M3085" s="18">
        <v>5484.1859999999997</v>
      </c>
      <c r="N3085" s="18">
        <v>5815.9269999999997</v>
      </c>
      <c r="O3085" s="18">
        <v>5914.9210000000003</v>
      </c>
      <c r="P3085" s="18">
        <v>6002.7969999999996</v>
      </c>
      <c r="Q3085" s="18">
        <v>6073.5709999999999</v>
      </c>
      <c r="R3085" s="18">
        <v>6169.83</v>
      </c>
      <c r="S3085" s="18">
        <v>6208.5789999999997</v>
      </c>
      <c r="T3085" s="18">
        <v>6231.6949999999997</v>
      </c>
      <c r="U3085" s="18">
        <v>6180.7550000000001</v>
      </c>
      <c r="V3085" s="18">
        <v>6024.4719999999998</v>
      </c>
      <c r="W3085" s="18">
        <v>5989.0079999999998</v>
      </c>
      <c r="X3085" s="18">
        <v>6362.4859999999999</v>
      </c>
      <c r="Y3085" s="18">
        <v>6548.616</v>
      </c>
      <c r="Z3085" s="18">
        <v>6475.4380000000001</v>
      </c>
      <c r="AA3085" s="18">
        <v>6274.1760000000004</v>
      </c>
      <c r="AB3085" s="130">
        <v>141359.48499999999</v>
      </c>
      <c r="AC3085" s="18" t="str">
        <f t="shared" si="97"/>
        <v>ok</v>
      </c>
      <c r="AE3085" s="19">
        <f t="shared" si="96"/>
        <v>-64.583000000013271</v>
      </c>
      <c r="AF3085" s="20">
        <v>595.45323399999995</v>
      </c>
      <c r="AG3085" s="187" t="s">
        <v>38</v>
      </c>
      <c r="AH3085" s="121"/>
    </row>
    <row r="3086" spans="2:36" ht="14.4" thickTop="1" thickBot="1" x14ac:dyDescent="0.3">
      <c r="B3086" s="12">
        <v>42532</v>
      </c>
      <c r="C3086" s="128" t="s">
        <v>15</v>
      </c>
      <c r="D3086" s="18">
        <v>6066.0349999999999</v>
      </c>
      <c r="E3086" s="18">
        <v>5913.2160000000003</v>
      </c>
      <c r="F3086" s="18">
        <v>5650.366</v>
      </c>
      <c r="G3086" s="18">
        <v>5534.6580000000004</v>
      </c>
      <c r="H3086" s="18">
        <v>5435.7280000000001</v>
      </c>
      <c r="I3086" s="18">
        <v>5372.8630000000003</v>
      </c>
      <c r="J3086" s="18">
        <v>5302.5789999999997</v>
      </c>
      <c r="K3086" s="18">
        <v>5242.2749999999996</v>
      </c>
      <c r="L3086" s="18">
        <v>5264.3010000000004</v>
      </c>
      <c r="M3086" s="18">
        <v>5393.01</v>
      </c>
      <c r="N3086" s="18">
        <v>5511.0929999999998</v>
      </c>
      <c r="O3086" s="18">
        <v>5558.3729999999996</v>
      </c>
      <c r="P3086" s="18">
        <v>5663.326</v>
      </c>
      <c r="Q3086" s="18">
        <v>5722.4070000000002</v>
      </c>
      <c r="R3086" s="18">
        <v>5714.2209999999995</v>
      </c>
      <c r="S3086" s="18">
        <v>5639.9750000000004</v>
      </c>
      <c r="T3086" s="18">
        <v>5697.7380000000003</v>
      </c>
      <c r="U3086" s="18">
        <v>5618.2650000000003</v>
      </c>
      <c r="V3086" s="18">
        <v>5598.5739999999996</v>
      </c>
      <c r="W3086" s="18">
        <v>5739.3320000000003</v>
      </c>
      <c r="X3086" s="18">
        <v>6359.9629999999997</v>
      </c>
      <c r="Y3086" s="18">
        <v>6593.22</v>
      </c>
      <c r="Z3086" s="18">
        <v>6396.8320000000003</v>
      </c>
      <c r="AA3086" s="18">
        <v>6105.1570000000002</v>
      </c>
      <c r="AB3086" s="130">
        <v>137093.50700000001</v>
      </c>
      <c r="AC3086" s="18" t="str">
        <f t="shared" si="97"/>
        <v>ok</v>
      </c>
      <c r="AE3086" s="19">
        <f t="shared" si="96"/>
        <v>-4265.9779999999737</v>
      </c>
      <c r="AF3086" s="20">
        <v>573.62391700000001</v>
      </c>
      <c r="AG3086" s="187" t="s">
        <v>38</v>
      </c>
      <c r="AH3086" s="121"/>
    </row>
    <row r="3087" spans="2:36" ht="14.4" thickTop="1" thickBot="1" x14ac:dyDescent="0.3">
      <c r="B3087" s="12">
        <v>42533</v>
      </c>
      <c r="C3087" s="128" t="s">
        <v>16</v>
      </c>
      <c r="D3087" s="18">
        <v>5731.1850000000004</v>
      </c>
      <c r="E3087" s="18">
        <v>5545.1639999999998</v>
      </c>
      <c r="F3087" s="18">
        <v>5380.68</v>
      </c>
      <c r="G3087" s="18">
        <v>5240.0169999999998</v>
      </c>
      <c r="H3087" s="18">
        <v>5100.1189999999997</v>
      </c>
      <c r="I3087" s="18">
        <v>5029.3590000000004</v>
      </c>
      <c r="J3087" s="18">
        <v>4951.7860000000001</v>
      </c>
      <c r="K3087" s="18">
        <v>4733.7690000000002</v>
      </c>
      <c r="L3087" s="18">
        <v>4762.7349999999997</v>
      </c>
      <c r="M3087" s="18">
        <v>4775.5330000000004</v>
      </c>
      <c r="N3087" s="18">
        <v>4902.165</v>
      </c>
      <c r="O3087" s="18">
        <v>4972.9979999999996</v>
      </c>
      <c r="P3087" s="18">
        <v>5050.8779999999997</v>
      </c>
      <c r="Q3087" s="18">
        <v>5137.018</v>
      </c>
      <c r="R3087" s="18">
        <v>5199.5110000000004</v>
      </c>
      <c r="S3087" s="18">
        <v>5206.0720000000001</v>
      </c>
      <c r="T3087" s="18">
        <v>5251.0339999999997</v>
      </c>
      <c r="U3087" s="18">
        <v>5249.8739999999998</v>
      </c>
      <c r="V3087" s="18">
        <v>5272.7430000000004</v>
      </c>
      <c r="W3087" s="18">
        <v>5501.9709999999995</v>
      </c>
      <c r="X3087" s="18">
        <v>6118.183</v>
      </c>
      <c r="Y3087" s="18">
        <v>6456.4629999999997</v>
      </c>
      <c r="Z3087" s="18">
        <v>6238.9359999999997</v>
      </c>
      <c r="AA3087" s="18">
        <v>5886.0529999999999</v>
      </c>
      <c r="AB3087" s="130">
        <v>127694.246</v>
      </c>
      <c r="AC3087" s="18" t="str">
        <f t="shared" si="97"/>
        <v>ok</v>
      </c>
      <c r="AE3087" s="19">
        <f t="shared" si="96"/>
        <v>-9399.2610000000132</v>
      </c>
      <c r="AF3087" s="20">
        <v>579.79482900000005</v>
      </c>
      <c r="AG3087" s="187" t="s">
        <v>38</v>
      </c>
      <c r="AH3087" s="121"/>
    </row>
    <row r="3088" spans="2:36" ht="14.4" thickTop="1" thickBot="1" x14ac:dyDescent="0.3">
      <c r="B3088" s="12">
        <v>42534</v>
      </c>
      <c r="C3088" s="128" t="s">
        <v>17</v>
      </c>
      <c r="D3088" s="18">
        <v>5535.5860000000002</v>
      </c>
      <c r="E3088" s="18">
        <v>5228.4629999999997</v>
      </c>
      <c r="F3088" s="18">
        <v>5165.2139999999999</v>
      </c>
      <c r="G3088" s="18">
        <v>5022.0870000000004</v>
      </c>
      <c r="H3088" s="18">
        <v>4986.0330000000004</v>
      </c>
      <c r="I3088" s="18">
        <v>4929.0420000000004</v>
      </c>
      <c r="J3088" s="18">
        <v>5003.7759999999998</v>
      </c>
      <c r="K3088" s="18">
        <v>5002.3270000000002</v>
      </c>
      <c r="L3088" s="18">
        <v>5174.7610000000004</v>
      </c>
      <c r="M3088" s="18">
        <v>5350.7920000000004</v>
      </c>
      <c r="N3088" s="18">
        <v>5452.598</v>
      </c>
      <c r="O3088" s="18">
        <v>5730.7269999999999</v>
      </c>
      <c r="P3088" s="18">
        <v>5851.1360000000004</v>
      </c>
      <c r="Q3088" s="18">
        <v>5859.433</v>
      </c>
      <c r="R3088" s="18">
        <v>5945.1059999999998</v>
      </c>
      <c r="S3088" s="18">
        <v>6019.1030000000001</v>
      </c>
      <c r="T3088" s="18">
        <v>6019.5349999999999</v>
      </c>
      <c r="U3088" s="18">
        <v>5980.0280000000002</v>
      </c>
      <c r="V3088" s="18">
        <v>5811.5739999999996</v>
      </c>
      <c r="W3088" s="18">
        <v>5945.9129999999996</v>
      </c>
      <c r="X3088" s="18">
        <v>6316.3249999999998</v>
      </c>
      <c r="Y3088" s="18">
        <v>6402.1859999999997</v>
      </c>
      <c r="Z3088" s="18">
        <v>6279.1009999999997</v>
      </c>
      <c r="AA3088" s="18">
        <v>5960.5529999999999</v>
      </c>
      <c r="AB3088" s="130">
        <v>134971.399</v>
      </c>
      <c r="AC3088" s="18" t="str">
        <f t="shared" si="97"/>
        <v>ok</v>
      </c>
      <c r="AE3088" s="19">
        <f t="shared" si="96"/>
        <v>7277.1530000000057</v>
      </c>
      <c r="AF3088" s="20">
        <v>577.35405800000001</v>
      </c>
      <c r="AG3088" s="187" t="s">
        <v>38</v>
      </c>
      <c r="AH3088" s="121"/>
    </row>
    <row r="3089" spans="2:55" ht="14.4" thickTop="1" thickBot="1" x14ac:dyDescent="0.3">
      <c r="B3089" s="12">
        <v>42535</v>
      </c>
      <c r="C3089" s="128" t="s">
        <v>11</v>
      </c>
      <c r="D3089" s="18">
        <v>5676.2579999999998</v>
      </c>
      <c r="E3089" s="18">
        <v>5498.8549999999996</v>
      </c>
      <c r="F3089" s="18">
        <v>5381.6220000000003</v>
      </c>
      <c r="G3089" s="18">
        <v>5253.2560000000003</v>
      </c>
      <c r="H3089" s="18">
        <v>5141.1509999999998</v>
      </c>
      <c r="I3089" s="18">
        <v>5157.924</v>
      </c>
      <c r="J3089" s="18">
        <v>5171.2610000000004</v>
      </c>
      <c r="K3089" s="18">
        <v>5067.8069999999998</v>
      </c>
      <c r="L3089" s="18">
        <v>5161.9799999999996</v>
      </c>
      <c r="M3089" s="18">
        <v>5396.491</v>
      </c>
      <c r="N3089" s="18">
        <v>5473.9780000000001</v>
      </c>
      <c r="O3089" s="18">
        <v>5533.4880000000003</v>
      </c>
      <c r="P3089" s="18">
        <v>5672.1220000000003</v>
      </c>
      <c r="Q3089" s="18">
        <v>5794.9340000000002</v>
      </c>
      <c r="R3089" s="18">
        <v>5920.8879999999999</v>
      </c>
      <c r="S3089" s="18">
        <v>6009.3980000000001</v>
      </c>
      <c r="T3089" s="18">
        <v>6025.4589999999998</v>
      </c>
      <c r="U3089" s="18">
        <v>5981.4189999999999</v>
      </c>
      <c r="V3089" s="18">
        <v>5996.799</v>
      </c>
      <c r="W3089" s="18">
        <v>5897.6450000000004</v>
      </c>
      <c r="X3089" s="18">
        <v>6420.5429999999997</v>
      </c>
      <c r="Y3089" s="18">
        <v>6602.9319999999998</v>
      </c>
      <c r="Z3089" s="18">
        <v>6514.92</v>
      </c>
      <c r="AA3089" s="18">
        <v>6317.3789999999999</v>
      </c>
      <c r="AB3089" s="130">
        <v>137068.50899999999</v>
      </c>
      <c r="AC3089" s="18" t="str">
        <f t="shared" si="97"/>
        <v>ok</v>
      </c>
      <c r="AE3089" s="19">
        <f t="shared" si="96"/>
        <v>2097.109999999986</v>
      </c>
      <c r="AF3089" s="20">
        <v>590.03505799999994</v>
      </c>
      <c r="AG3089" s="187" t="s">
        <v>38</v>
      </c>
      <c r="AH3089" s="121"/>
    </row>
    <row r="3090" spans="2:55" ht="14.4" thickTop="1" thickBot="1" x14ac:dyDescent="0.3">
      <c r="B3090" s="12">
        <v>42536</v>
      </c>
      <c r="C3090" s="128" t="s">
        <v>12</v>
      </c>
      <c r="D3090" s="18">
        <v>6055.7330000000002</v>
      </c>
      <c r="E3090" s="18">
        <v>5876.674</v>
      </c>
      <c r="F3090" s="18">
        <v>5678.1440000000002</v>
      </c>
      <c r="G3090" s="18">
        <v>5502.3289999999997</v>
      </c>
      <c r="H3090" s="18">
        <v>5462.9040000000005</v>
      </c>
      <c r="I3090" s="18">
        <v>5416.0540000000001</v>
      </c>
      <c r="J3090" s="18">
        <v>5434.1779999999999</v>
      </c>
      <c r="K3090" s="18">
        <v>5343.8590000000004</v>
      </c>
      <c r="L3090" s="18">
        <v>5417.09</v>
      </c>
      <c r="M3090" s="18">
        <v>5671.5020000000004</v>
      </c>
      <c r="N3090" s="18">
        <v>5815.58</v>
      </c>
      <c r="O3090" s="18">
        <v>5898.8990000000003</v>
      </c>
      <c r="P3090" s="18">
        <v>6054.3940000000002</v>
      </c>
      <c r="Q3090" s="18">
        <v>6140.5259999999998</v>
      </c>
      <c r="R3090" s="18">
        <v>6153.6310000000003</v>
      </c>
      <c r="S3090" s="18">
        <v>6241.0950000000003</v>
      </c>
      <c r="T3090" s="18">
        <v>6243.0780000000004</v>
      </c>
      <c r="U3090" s="18">
        <v>6215.4650000000001</v>
      </c>
      <c r="V3090" s="18">
        <v>6153.5990000000002</v>
      </c>
      <c r="W3090" s="18">
        <v>5987.1949999999997</v>
      </c>
      <c r="X3090" s="18">
        <v>6508.7139999999999</v>
      </c>
      <c r="Y3090" s="18">
        <v>6724.558</v>
      </c>
      <c r="Z3090" s="18">
        <v>6593.1850000000004</v>
      </c>
      <c r="AA3090" s="18">
        <v>6483.8739999999998</v>
      </c>
      <c r="AB3090" s="130">
        <v>143072.26</v>
      </c>
      <c r="AC3090" s="18" t="str">
        <f t="shared" si="97"/>
        <v>ok</v>
      </c>
      <c r="AE3090" s="19">
        <f t="shared" si="96"/>
        <v>6003.7510000000184</v>
      </c>
      <c r="AF3090" s="20">
        <v>612.16929600000014</v>
      </c>
      <c r="AG3090" s="187" t="s">
        <v>38</v>
      </c>
      <c r="AH3090" s="121"/>
    </row>
    <row r="3091" spans="2:55" ht="14.4" thickTop="1" thickBot="1" x14ac:dyDescent="0.3">
      <c r="B3091" s="12">
        <v>42537</v>
      </c>
      <c r="C3091" s="128" t="s">
        <v>13</v>
      </c>
      <c r="D3091" s="18">
        <v>6135.8270000000002</v>
      </c>
      <c r="E3091" s="18">
        <v>5986.9210000000003</v>
      </c>
      <c r="F3091" s="18">
        <v>5843.3950000000004</v>
      </c>
      <c r="G3091" s="18">
        <v>5684.9350000000004</v>
      </c>
      <c r="H3091" s="18">
        <v>5629.1130000000003</v>
      </c>
      <c r="I3091" s="18">
        <v>5538.5919999999996</v>
      </c>
      <c r="J3091" s="18">
        <v>5493.1639999999998</v>
      </c>
      <c r="K3091" s="18">
        <v>5330.3869999999997</v>
      </c>
      <c r="L3091" s="18">
        <v>5449.9589999999998</v>
      </c>
      <c r="M3091" s="18">
        <v>5542.5950000000003</v>
      </c>
      <c r="N3091" s="18">
        <v>5705.2280000000001</v>
      </c>
      <c r="O3091" s="18">
        <v>5791.4740000000002</v>
      </c>
      <c r="P3091" s="18">
        <v>5933.2820000000002</v>
      </c>
      <c r="Q3091" s="18">
        <v>6007.759</v>
      </c>
      <c r="R3091" s="18">
        <v>6074.6620000000003</v>
      </c>
      <c r="S3091" s="18">
        <v>6249.2349999999997</v>
      </c>
      <c r="T3091" s="18">
        <v>6224.77</v>
      </c>
      <c r="U3091" s="18">
        <v>6133.6030000000001</v>
      </c>
      <c r="V3091" s="18">
        <v>6044.6670000000004</v>
      </c>
      <c r="W3091" s="18">
        <v>6146.7219999999998</v>
      </c>
      <c r="X3091" s="18">
        <v>6491.116</v>
      </c>
      <c r="Y3091" s="18">
        <v>6759.8590000000004</v>
      </c>
      <c r="Z3091" s="18">
        <v>6719.1049999999996</v>
      </c>
      <c r="AA3091" s="18">
        <v>6501.5929999999998</v>
      </c>
      <c r="AB3091" s="130">
        <v>143417.96299999999</v>
      </c>
      <c r="AC3091" s="18" t="str">
        <f t="shared" si="97"/>
        <v>ok</v>
      </c>
      <c r="AE3091" s="19">
        <f t="shared" si="96"/>
        <v>345.70299999997951</v>
      </c>
      <c r="AF3091" s="20">
        <v>611.95512599999995</v>
      </c>
      <c r="AG3091" s="187" t="s">
        <v>38</v>
      </c>
      <c r="AH3091" s="121"/>
    </row>
    <row r="3092" spans="2:55" ht="14.4" thickTop="1" thickBot="1" x14ac:dyDescent="0.3">
      <c r="B3092" s="12">
        <v>42538</v>
      </c>
      <c r="C3092" s="128" t="s">
        <v>14</v>
      </c>
      <c r="D3092" s="18">
        <v>6110.6350000000002</v>
      </c>
      <c r="E3092" s="18">
        <v>5897.11</v>
      </c>
      <c r="F3092" s="18">
        <v>5654.5550000000003</v>
      </c>
      <c r="G3092" s="18">
        <v>5553.9219999999996</v>
      </c>
      <c r="H3092" s="18">
        <v>5473.2569999999996</v>
      </c>
      <c r="I3092" s="18">
        <v>5391.9449999999997</v>
      </c>
      <c r="J3092" s="18">
        <v>5391.85</v>
      </c>
      <c r="K3092" s="18">
        <v>5255.12</v>
      </c>
      <c r="L3092" s="18">
        <v>5325.68</v>
      </c>
      <c r="M3092" s="18">
        <v>5533.75</v>
      </c>
      <c r="N3092" s="18">
        <v>5657.0469999999996</v>
      </c>
      <c r="O3092" s="18">
        <v>5832.8130000000001</v>
      </c>
      <c r="P3092" s="18">
        <v>5944.1329999999998</v>
      </c>
      <c r="Q3092" s="18">
        <v>6030.5069999999996</v>
      </c>
      <c r="R3092" s="18">
        <v>6065.308</v>
      </c>
      <c r="S3092" s="18">
        <v>6130.0609999999997</v>
      </c>
      <c r="T3092" s="18">
        <v>6141.5889999999999</v>
      </c>
      <c r="U3092" s="18">
        <v>6130.91</v>
      </c>
      <c r="V3092" s="18">
        <v>6041.9250000000002</v>
      </c>
      <c r="W3092" s="18">
        <v>6025.7349999999997</v>
      </c>
      <c r="X3092" s="18">
        <v>6329.8040000000001</v>
      </c>
      <c r="Y3092" s="18">
        <v>6564.317</v>
      </c>
      <c r="Z3092" s="18">
        <v>6491.5169999999998</v>
      </c>
      <c r="AA3092" s="18">
        <v>6273.1660000000002</v>
      </c>
      <c r="AB3092" s="130">
        <v>141246.65599999999</v>
      </c>
      <c r="AC3092" s="18" t="str">
        <f t="shared" si="97"/>
        <v>ok</v>
      </c>
      <c r="AE3092" s="19">
        <f t="shared" si="96"/>
        <v>-2171.3070000000007</v>
      </c>
      <c r="AF3092" s="20">
        <v>592.47031300000003</v>
      </c>
      <c r="AG3092" s="187" t="s">
        <v>38</v>
      </c>
      <c r="AH3092" s="121"/>
    </row>
    <row r="3093" spans="2:55" ht="14.4" thickTop="1" thickBot="1" x14ac:dyDescent="0.3">
      <c r="B3093" s="12">
        <v>42539</v>
      </c>
      <c r="C3093" s="128" t="s">
        <v>15</v>
      </c>
      <c r="D3093" s="18">
        <v>6008.701</v>
      </c>
      <c r="E3093" s="18">
        <v>5834.5820000000003</v>
      </c>
      <c r="F3093" s="18">
        <v>5626.2740000000003</v>
      </c>
      <c r="G3093" s="18">
        <v>5458.9960000000001</v>
      </c>
      <c r="H3093" s="18">
        <v>5377.3370000000004</v>
      </c>
      <c r="I3093" s="18">
        <v>5391.0659999999998</v>
      </c>
      <c r="J3093" s="18">
        <v>5274.8609999999999</v>
      </c>
      <c r="K3093" s="18">
        <v>5094.3950000000004</v>
      </c>
      <c r="L3093" s="18">
        <v>5156.2470000000003</v>
      </c>
      <c r="M3093" s="18">
        <v>5350.3850000000002</v>
      </c>
      <c r="N3093" s="18">
        <v>5433.5969999999998</v>
      </c>
      <c r="O3093" s="18">
        <v>5591.02</v>
      </c>
      <c r="P3093" s="18">
        <v>5721.8620000000001</v>
      </c>
      <c r="Q3093" s="18">
        <v>5708.9440000000004</v>
      </c>
      <c r="R3093" s="18">
        <v>5660.1</v>
      </c>
      <c r="S3093" s="18">
        <v>5597.2460000000001</v>
      </c>
      <c r="T3093" s="18">
        <v>5553.1670000000004</v>
      </c>
      <c r="U3093" s="18">
        <v>5522.4870000000001</v>
      </c>
      <c r="V3093" s="18">
        <v>5549.8940000000002</v>
      </c>
      <c r="W3093" s="18">
        <v>5610.2039999999997</v>
      </c>
      <c r="X3093" s="18">
        <v>6240.9589999999998</v>
      </c>
      <c r="Y3093" s="18">
        <v>6586.2209999999995</v>
      </c>
      <c r="Z3093" s="18">
        <v>6388.7039999999997</v>
      </c>
      <c r="AA3093" s="18">
        <v>6032.67</v>
      </c>
      <c r="AB3093" s="130">
        <v>135769.91899999999</v>
      </c>
      <c r="AC3093" s="18" t="str">
        <f t="shared" si="97"/>
        <v>ok</v>
      </c>
      <c r="AE3093" s="19">
        <f t="shared" si="96"/>
        <v>-5476.7369999999937</v>
      </c>
      <c r="AF3093" s="20">
        <v>590.27132799999993</v>
      </c>
      <c r="AG3093" s="187" t="s">
        <v>38</v>
      </c>
      <c r="AH3093" s="121"/>
    </row>
    <row r="3094" spans="2:55" ht="14.4" thickTop="1" thickBot="1" x14ac:dyDescent="0.3">
      <c r="B3094" s="12">
        <v>42540</v>
      </c>
      <c r="C3094" s="128" t="s">
        <v>16</v>
      </c>
      <c r="D3094" s="18">
        <v>5728.5320000000002</v>
      </c>
      <c r="E3094" s="18">
        <v>5472.7640000000001</v>
      </c>
      <c r="F3094" s="18">
        <v>5392.6670000000004</v>
      </c>
      <c r="G3094" s="18">
        <v>5172.2439999999997</v>
      </c>
      <c r="H3094" s="18">
        <v>5029.1689999999999</v>
      </c>
      <c r="I3094" s="18">
        <v>4948.8010000000004</v>
      </c>
      <c r="J3094" s="18">
        <v>4857.6000000000004</v>
      </c>
      <c r="K3094" s="18">
        <v>4671.8639999999996</v>
      </c>
      <c r="L3094" s="18">
        <v>4611.82</v>
      </c>
      <c r="M3094" s="18">
        <v>4796.5709999999999</v>
      </c>
      <c r="N3094" s="18">
        <v>4912.009</v>
      </c>
      <c r="O3094" s="18">
        <v>4919.82</v>
      </c>
      <c r="P3094" s="18">
        <v>4968.1530000000002</v>
      </c>
      <c r="Q3094" s="18">
        <v>5019.7759999999998</v>
      </c>
      <c r="R3094" s="18">
        <v>5076.0600000000004</v>
      </c>
      <c r="S3094" s="18">
        <v>5020.1480000000001</v>
      </c>
      <c r="T3094" s="18">
        <v>5055.8</v>
      </c>
      <c r="U3094" s="18">
        <v>5065.93</v>
      </c>
      <c r="V3094" s="18">
        <v>5072.8710000000001</v>
      </c>
      <c r="W3094" s="18">
        <v>5293.4679999999998</v>
      </c>
      <c r="X3094" s="18">
        <v>6011.8249999999998</v>
      </c>
      <c r="Y3094" s="18">
        <v>6352.6880000000001</v>
      </c>
      <c r="Z3094" s="18">
        <v>6197.2539999999999</v>
      </c>
      <c r="AA3094" s="18">
        <v>5806.5720000000001</v>
      </c>
      <c r="AB3094" s="130">
        <v>125454.406</v>
      </c>
      <c r="AC3094" s="18" t="str">
        <f t="shared" si="97"/>
        <v>ok</v>
      </c>
      <c r="AE3094" s="19">
        <f t="shared" si="96"/>
        <v>-10315.512999999992</v>
      </c>
      <c r="AF3094" s="20">
        <v>573.27023700000018</v>
      </c>
      <c r="AG3094" s="187" t="s">
        <v>38</v>
      </c>
      <c r="AH3094" s="121"/>
    </row>
    <row r="3095" spans="2:55" ht="14.4" thickTop="1" thickBot="1" x14ac:dyDescent="0.3">
      <c r="B3095" s="12">
        <v>42541</v>
      </c>
      <c r="C3095" s="128" t="s">
        <v>17</v>
      </c>
      <c r="D3095" s="18">
        <v>5498.9480000000003</v>
      </c>
      <c r="E3095" s="18">
        <v>5297.9589999999998</v>
      </c>
      <c r="F3095" s="18">
        <v>5187.1899999999996</v>
      </c>
      <c r="G3095" s="18">
        <v>5108.7160000000003</v>
      </c>
      <c r="H3095" s="18">
        <v>5017.5230000000001</v>
      </c>
      <c r="I3095" s="18">
        <v>4996.1869999999999</v>
      </c>
      <c r="J3095" s="18">
        <v>5089.857</v>
      </c>
      <c r="K3095" s="18">
        <v>5119.5659999999998</v>
      </c>
      <c r="L3095" s="18">
        <v>5272.5050000000001</v>
      </c>
      <c r="M3095" s="18">
        <v>5373.1090000000004</v>
      </c>
      <c r="N3095" s="18">
        <v>5538.4449999999997</v>
      </c>
      <c r="O3095" s="18">
        <v>5679.1139999999996</v>
      </c>
      <c r="P3095" s="18">
        <v>5763.9070000000002</v>
      </c>
      <c r="Q3095" s="18">
        <v>5807.4679999999998</v>
      </c>
      <c r="R3095" s="18">
        <v>5770.3770000000004</v>
      </c>
      <c r="S3095" s="18">
        <v>5815.96</v>
      </c>
      <c r="T3095" s="18">
        <v>5861.7160000000003</v>
      </c>
      <c r="U3095" s="18">
        <v>5762.7830000000004</v>
      </c>
      <c r="V3095" s="18">
        <v>5721.1329999999998</v>
      </c>
      <c r="W3095" s="18">
        <v>5715.96</v>
      </c>
      <c r="X3095" s="18">
        <v>6061.0240000000003</v>
      </c>
      <c r="Y3095" s="18">
        <v>6211.25</v>
      </c>
      <c r="Z3095" s="18">
        <v>5990.2790000000005</v>
      </c>
      <c r="AA3095" s="18">
        <v>5742.4960000000001</v>
      </c>
      <c r="AB3095" s="130">
        <v>133403.47200000001</v>
      </c>
      <c r="AC3095" s="18" t="str">
        <f t="shared" si="97"/>
        <v>ok</v>
      </c>
      <c r="AE3095" s="19">
        <f t="shared" si="96"/>
        <v>7949.0660000000062</v>
      </c>
      <c r="AF3095" s="20">
        <v>536.92541500000004</v>
      </c>
      <c r="AG3095" s="187" t="s">
        <v>38</v>
      </c>
      <c r="AH3095" s="121"/>
    </row>
    <row r="3096" spans="2:55" ht="14.4" thickTop="1" thickBot="1" x14ac:dyDescent="0.3">
      <c r="B3096" s="12">
        <v>42542</v>
      </c>
      <c r="C3096" s="128" t="s">
        <v>11</v>
      </c>
      <c r="D3096" s="18">
        <v>5469.7560000000003</v>
      </c>
      <c r="E3096" s="18">
        <v>5205.9709999999995</v>
      </c>
      <c r="F3096" s="18">
        <v>5089.7969999999996</v>
      </c>
      <c r="G3096" s="18">
        <v>5031.2939999999999</v>
      </c>
      <c r="H3096" s="18">
        <v>4999.2650000000003</v>
      </c>
      <c r="I3096" s="18">
        <v>4945.5550000000003</v>
      </c>
      <c r="J3096" s="18">
        <v>5051.8440000000001</v>
      </c>
      <c r="K3096" s="18">
        <v>5090.1689999999999</v>
      </c>
      <c r="L3096" s="18">
        <v>5178.7269999999999</v>
      </c>
      <c r="M3096" s="18">
        <v>5324.009</v>
      </c>
      <c r="N3096" s="18">
        <v>5487.9049999999997</v>
      </c>
      <c r="O3096" s="18">
        <v>5575.902</v>
      </c>
      <c r="P3096" s="18">
        <v>5635.9960000000001</v>
      </c>
      <c r="Q3096" s="18">
        <v>5717.8559999999998</v>
      </c>
      <c r="R3096" s="18">
        <v>5717.1109999999999</v>
      </c>
      <c r="S3096" s="18">
        <v>5635.4679999999998</v>
      </c>
      <c r="T3096" s="18">
        <v>5805.0519999999997</v>
      </c>
      <c r="U3096" s="18">
        <v>5815.6180000000004</v>
      </c>
      <c r="V3096" s="18">
        <v>5739.15</v>
      </c>
      <c r="W3096" s="18">
        <v>5693.4350000000004</v>
      </c>
      <c r="X3096" s="18">
        <v>6060.1670000000004</v>
      </c>
      <c r="Y3096" s="18">
        <v>6278.4430000000002</v>
      </c>
      <c r="Z3096" s="18">
        <v>6174.8190000000004</v>
      </c>
      <c r="AA3096" s="18">
        <v>5803.1009999999997</v>
      </c>
      <c r="AB3096" s="130">
        <v>132526.41</v>
      </c>
      <c r="AC3096" s="18" t="str">
        <f t="shared" si="97"/>
        <v>ok</v>
      </c>
      <c r="AE3096" s="19">
        <f t="shared" si="96"/>
        <v>-877.06200000000536</v>
      </c>
      <c r="AF3096" s="20">
        <v>546.20795099999987</v>
      </c>
      <c r="AG3096" s="187" t="s">
        <v>38</v>
      </c>
      <c r="AH3096" s="121"/>
    </row>
    <row r="3097" spans="2:55" ht="14.4" thickTop="1" thickBot="1" x14ac:dyDescent="0.3">
      <c r="B3097" s="12">
        <v>42543</v>
      </c>
      <c r="C3097" s="128" t="s">
        <v>12</v>
      </c>
      <c r="D3097" s="18">
        <v>5560.3440000000001</v>
      </c>
      <c r="E3097" s="18">
        <v>5291.7179999999998</v>
      </c>
      <c r="F3097" s="18">
        <v>5180.7449999999999</v>
      </c>
      <c r="G3097" s="18">
        <v>5139.2120000000004</v>
      </c>
      <c r="H3097" s="18">
        <v>4999.1970000000001</v>
      </c>
      <c r="I3097" s="18">
        <v>5015.4799999999996</v>
      </c>
      <c r="J3097" s="18">
        <v>5160.43</v>
      </c>
      <c r="K3097" s="18">
        <v>4985.9949999999999</v>
      </c>
      <c r="L3097" s="18">
        <v>5154.9210000000003</v>
      </c>
      <c r="M3097" s="18">
        <v>5362.6109999999999</v>
      </c>
      <c r="N3097" s="18">
        <v>5531.1729999999998</v>
      </c>
      <c r="O3097" s="18">
        <v>5606.6459999999997</v>
      </c>
      <c r="P3097" s="18">
        <v>5719.8649999999998</v>
      </c>
      <c r="Q3097" s="18">
        <v>5761.308</v>
      </c>
      <c r="R3097" s="18">
        <v>5822.5330000000004</v>
      </c>
      <c r="S3097" s="18">
        <v>5894.223</v>
      </c>
      <c r="T3097" s="18">
        <v>5924.6090000000004</v>
      </c>
      <c r="U3097" s="18">
        <v>5871.4560000000001</v>
      </c>
      <c r="V3097" s="18">
        <v>5771.2420000000002</v>
      </c>
      <c r="W3097" s="18">
        <v>5781.3530000000001</v>
      </c>
      <c r="X3097" s="18">
        <v>6110.576</v>
      </c>
      <c r="Y3097" s="18">
        <v>6357.152</v>
      </c>
      <c r="Z3097" s="18">
        <v>6282.56</v>
      </c>
      <c r="AA3097" s="18">
        <v>6026.8549999999996</v>
      </c>
      <c r="AB3097" s="130">
        <v>134312.204</v>
      </c>
      <c r="AC3097" s="18" t="str">
        <f t="shared" si="97"/>
        <v>ok</v>
      </c>
      <c r="AE3097" s="19">
        <f t="shared" si="96"/>
        <v>1785.7939999999944</v>
      </c>
      <c r="AF3097" s="20">
        <v>543.13163999999995</v>
      </c>
      <c r="AG3097" s="187" t="s">
        <v>38</v>
      </c>
      <c r="AH3097" s="121"/>
    </row>
    <row r="3098" spans="2:55" ht="14.4" thickTop="1" thickBot="1" x14ac:dyDescent="0.3">
      <c r="B3098" s="12">
        <v>42544</v>
      </c>
      <c r="C3098" s="128" t="s">
        <v>13</v>
      </c>
      <c r="D3098" s="18">
        <v>5626.4449999999997</v>
      </c>
      <c r="E3098" s="18">
        <v>5417.8270000000002</v>
      </c>
      <c r="F3098" s="18">
        <v>5176.152</v>
      </c>
      <c r="G3098" s="18">
        <v>5088.4309999999996</v>
      </c>
      <c r="H3098" s="18">
        <v>5055.1229999999996</v>
      </c>
      <c r="I3098" s="18">
        <v>5079.8230000000003</v>
      </c>
      <c r="J3098" s="18">
        <v>5095.0619999999999</v>
      </c>
      <c r="K3098" s="18">
        <v>5005.942</v>
      </c>
      <c r="L3098" s="18">
        <v>5142.6819999999998</v>
      </c>
      <c r="M3098" s="18">
        <v>5363.4740000000002</v>
      </c>
      <c r="N3098" s="18">
        <v>5462.26</v>
      </c>
      <c r="O3098" s="18">
        <v>5644.4709999999995</v>
      </c>
      <c r="P3098" s="18">
        <v>5774.134</v>
      </c>
      <c r="Q3098" s="18">
        <v>5853.643</v>
      </c>
      <c r="R3098" s="18">
        <v>5829.5079999999998</v>
      </c>
      <c r="S3098" s="18">
        <v>5857.82</v>
      </c>
      <c r="T3098" s="18">
        <v>5903.5789999999997</v>
      </c>
      <c r="U3098" s="18">
        <v>5886.3440000000001</v>
      </c>
      <c r="V3098" s="18">
        <v>5723.7209999999995</v>
      </c>
      <c r="W3098" s="18">
        <v>5743.56</v>
      </c>
      <c r="X3098" s="18">
        <v>6092.741</v>
      </c>
      <c r="Y3098" s="18">
        <v>6452.6610000000001</v>
      </c>
      <c r="Z3098" s="18">
        <v>6382.04</v>
      </c>
      <c r="AA3098" s="18">
        <v>6126.674</v>
      </c>
      <c r="AB3098" s="130">
        <v>134784.117</v>
      </c>
      <c r="AC3098" s="18" t="str">
        <f t="shared" si="97"/>
        <v>ok</v>
      </c>
      <c r="AE3098" s="19">
        <f t="shared" si="96"/>
        <v>471.91300000000047</v>
      </c>
      <c r="AF3098" s="20">
        <v>553.47078899999997</v>
      </c>
      <c r="AG3098" s="187" t="s">
        <v>38</v>
      </c>
      <c r="AH3098" s="121"/>
    </row>
    <row r="3099" spans="2:55" ht="14.4" thickTop="1" thickBot="1" x14ac:dyDescent="0.3">
      <c r="B3099" s="12">
        <v>42545</v>
      </c>
      <c r="C3099" s="128" t="s">
        <v>14</v>
      </c>
      <c r="D3099" s="18">
        <v>5759.7309999999998</v>
      </c>
      <c r="E3099" s="18">
        <v>5592.1049999999996</v>
      </c>
      <c r="F3099" s="18">
        <v>5438.1329999999998</v>
      </c>
      <c r="G3099" s="18">
        <v>5325.4449999999997</v>
      </c>
      <c r="H3099" s="18">
        <v>5208.8940000000002</v>
      </c>
      <c r="I3099" s="18">
        <v>5197.37</v>
      </c>
      <c r="J3099" s="18">
        <v>5233.0479999999998</v>
      </c>
      <c r="K3099" s="18">
        <v>5182.3310000000001</v>
      </c>
      <c r="L3099" s="18">
        <v>5402.9309999999996</v>
      </c>
      <c r="M3099" s="18">
        <v>5532.2460000000001</v>
      </c>
      <c r="N3099" s="18">
        <v>5658.5829999999996</v>
      </c>
      <c r="O3099" s="18">
        <v>5800.5519999999997</v>
      </c>
      <c r="P3099" s="18">
        <v>5920.1030000000001</v>
      </c>
      <c r="Q3099" s="18">
        <v>5975.4160000000002</v>
      </c>
      <c r="R3099" s="18">
        <v>5977.3069999999998</v>
      </c>
      <c r="S3099" s="18">
        <v>6016.835</v>
      </c>
      <c r="T3099" s="18">
        <v>5954.8140000000003</v>
      </c>
      <c r="U3099" s="18">
        <v>5946.7250000000004</v>
      </c>
      <c r="V3099" s="18">
        <v>5789.78</v>
      </c>
      <c r="W3099" s="18">
        <v>5830.6350000000002</v>
      </c>
      <c r="X3099" s="18">
        <v>6143.8280000000004</v>
      </c>
      <c r="Y3099" s="18">
        <v>6329.732</v>
      </c>
      <c r="Z3099" s="18">
        <v>6273.7790000000005</v>
      </c>
      <c r="AA3099" s="18">
        <v>6178.375</v>
      </c>
      <c r="AB3099" s="130">
        <v>137668.698</v>
      </c>
      <c r="AC3099" s="18" t="str">
        <f t="shared" si="97"/>
        <v>ok</v>
      </c>
      <c r="AE3099" s="19">
        <f t="shared" si="96"/>
        <v>2884.5810000000056</v>
      </c>
      <c r="AF3099" s="20">
        <v>560.48476199999993</v>
      </c>
      <c r="AG3099" s="187" t="s">
        <v>38</v>
      </c>
      <c r="AH3099" s="121"/>
    </row>
    <row r="3100" spans="2:55" ht="14.4" thickTop="1" thickBot="1" x14ac:dyDescent="0.3">
      <c r="B3100" s="12">
        <v>42546</v>
      </c>
      <c r="C3100" s="128" t="s">
        <v>15</v>
      </c>
      <c r="D3100" s="18">
        <v>5938.5789999999997</v>
      </c>
      <c r="E3100" s="18">
        <v>5676.3450000000003</v>
      </c>
      <c r="F3100" s="18">
        <v>5483.7479999999996</v>
      </c>
      <c r="G3100" s="18">
        <v>5371.3670000000002</v>
      </c>
      <c r="H3100" s="18">
        <v>5166.4189999999999</v>
      </c>
      <c r="I3100" s="18">
        <v>5182.2430000000004</v>
      </c>
      <c r="J3100" s="18">
        <v>5179.26</v>
      </c>
      <c r="K3100" s="18">
        <v>5041.7529999999997</v>
      </c>
      <c r="L3100" s="18">
        <v>5072.4930000000004</v>
      </c>
      <c r="M3100" s="18">
        <v>5297.51</v>
      </c>
      <c r="N3100" s="18">
        <v>5410.8670000000002</v>
      </c>
      <c r="O3100" s="18">
        <v>5471.0020000000004</v>
      </c>
      <c r="P3100" s="18">
        <v>5541.4620000000004</v>
      </c>
      <c r="Q3100" s="18">
        <v>5610.0060000000003</v>
      </c>
      <c r="R3100" s="18">
        <v>5591.7479999999996</v>
      </c>
      <c r="S3100" s="18">
        <v>5474.2120000000004</v>
      </c>
      <c r="T3100" s="18">
        <v>5485.1</v>
      </c>
      <c r="U3100" s="18">
        <v>5442.5029999999997</v>
      </c>
      <c r="V3100" s="18">
        <v>5543.03</v>
      </c>
      <c r="W3100" s="18">
        <v>5744.2120000000004</v>
      </c>
      <c r="X3100" s="18">
        <v>6318.6180000000004</v>
      </c>
      <c r="Y3100" s="18">
        <v>6481.16</v>
      </c>
      <c r="Z3100" s="18">
        <v>6354.9250000000002</v>
      </c>
      <c r="AA3100" s="18">
        <v>6104.2640000000001</v>
      </c>
      <c r="AB3100" s="130">
        <v>133982.826</v>
      </c>
      <c r="AC3100" s="18" t="str">
        <f t="shared" si="97"/>
        <v>ok</v>
      </c>
      <c r="AE3100" s="19">
        <f t="shared" si="96"/>
        <v>-3685.872000000003</v>
      </c>
      <c r="AF3100" s="20">
        <v>575.46769499999994</v>
      </c>
      <c r="AG3100" s="187" t="s">
        <v>38</v>
      </c>
      <c r="AH3100" s="121"/>
    </row>
    <row r="3101" spans="2:55" ht="14.4" thickTop="1" thickBot="1" x14ac:dyDescent="0.3">
      <c r="B3101" s="12">
        <v>42547</v>
      </c>
      <c r="C3101" s="128" t="s">
        <v>16</v>
      </c>
      <c r="D3101" s="18">
        <v>5746.4930000000004</v>
      </c>
      <c r="E3101" s="18">
        <v>5516.72</v>
      </c>
      <c r="F3101" s="18">
        <v>5310.4759999999997</v>
      </c>
      <c r="G3101" s="18">
        <v>5233.6090000000004</v>
      </c>
      <c r="H3101" s="18">
        <v>5140.3459999999995</v>
      </c>
      <c r="I3101" s="18">
        <v>5002.0990000000002</v>
      </c>
      <c r="J3101" s="18">
        <v>4875.732</v>
      </c>
      <c r="K3101" s="18">
        <v>4704.8540000000003</v>
      </c>
      <c r="L3101" s="18">
        <v>4700.3599999999997</v>
      </c>
      <c r="M3101" s="18">
        <v>4874.1180000000004</v>
      </c>
      <c r="N3101" s="18">
        <v>4952.6239999999998</v>
      </c>
      <c r="O3101" s="18">
        <v>4995.2780000000002</v>
      </c>
      <c r="P3101" s="18">
        <v>5158.6769999999997</v>
      </c>
      <c r="Q3101" s="18">
        <v>5205.7749999999996</v>
      </c>
      <c r="R3101" s="18">
        <v>5307.53</v>
      </c>
      <c r="S3101" s="18">
        <v>5247.8140000000003</v>
      </c>
      <c r="T3101" s="18">
        <v>5255.7640000000001</v>
      </c>
      <c r="U3101" s="18">
        <v>5299.4009999999998</v>
      </c>
      <c r="V3101" s="18">
        <v>5295.7349999999997</v>
      </c>
      <c r="W3101" s="18">
        <v>5519.1090000000004</v>
      </c>
      <c r="X3101" s="18">
        <v>6093.8469999999998</v>
      </c>
      <c r="Y3101" s="18">
        <v>6479.81</v>
      </c>
      <c r="Z3101" s="18">
        <v>6363.0829999999996</v>
      </c>
      <c r="AA3101" s="18">
        <v>6125.3580000000002</v>
      </c>
      <c r="AB3101" s="130">
        <v>128404.61199999999</v>
      </c>
      <c r="AC3101" s="18" t="str">
        <f t="shared" si="97"/>
        <v>ok</v>
      </c>
      <c r="AE3101" s="19">
        <f t="shared" si="96"/>
        <v>-5578.2140000000072</v>
      </c>
      <c r="AF3101" s="20">
        <v>587.2211870000001</v>
      </c>
      <c r="AG3101" s="187" t="s">
        <v>38</v>
      </c>
      <c r="AH3101" s="202"/>
      <c r="AI3101" s="202"/>
      <c r="AJ3101" s="202"/>
      <c r="AK3101" s="202"/>
      <c r="AL3101" s="202"/>
      <c r="AM3101" s="202"/>
      <c r="AN3101" s="202"/>
      <c r="AO3101" s="202"/>
      <c r="AP3101" s="202"/>
      <c r="AQ3101" s="202"/>
      <c r="AR3101" s="202"/>
      <c r="AS3101" s="202"/>
      <c r="AT3101" s="202"/>
      <c r="AU3101" s="202"/>
      <c r="AV3101" s="202"/>
      <c r="AW3101" s="202"/>
      <c r="AX3101" s="202"/>
      <c r="AY3101" s="202"/>
      <c r="AZ3101" s="202"/>
      <c r="BA3101" s="202"/>
      <c r="BB3101" s="202"/>
      <c r="BC3101" s="202"/>
    </row>
    <row r="3102" spans="2:55" ht="14.4" thickTop="1" thickBot="1" x14ac:dyDescent="0.3">
      <c r="B3102" s="12">
        <v>42548</v>
      </c>
      <c r="C3102" s="128" t="s">
        <v>17</v>
      </c>
      <c r="D3102" s="18">
        <v>5685.9219999999996</v>
      </c>
      <c r="E3102" s="18">
        <v>5401.2719999999999</v>
      </c>
      <c r="F3102" s="18">
        <v>5334.3940000000002</v>
      </c>
      <c r="G3102" s="18">
        <v>5121.7179999999998</v>
      </c>
      <c r="H3102" s="18">
        <v>5052.8</v>
      </c>
      <c r="I3102" s="18">
        <v>5039.9129999999996</v>
      </c>
      <c r="J3102" s="18">
        <v>5092.2460000000001</v>
      </c>
      <c r="K3102" s="18">
        <v>5089.7340000000004</v>
      </c>
      <c r="L3102" s="18">
        <v>5204.768</v>
      </c>
      <c r="M3102" s="18">
        <v>5504.7879999999996</v>
      </c>
      <c r="N3102" s="18">
        <v>5612.1390000000001</v>
      </c>
      <c r="O3102" s="18">
        <v>5705.9319999999998</v>
      </c>
      <c r="P3102" s="18">
        <v>5803.5320000000002</v>
      </c>
      <c r="Q3102" s="18">
        <v>5913.7950000000001</v>
      </c>
      <c r="R3102" s="18">
        <v>5991.53</v>
      </c>
      <c r="S3102" s="18">
        <v>6034.7079999999996</v>
      </c>
      <c r="T3102" s="18">
        <v>6101.9549999999999</v>
      </c>
      <c r="U3102" s="18">
        <v>6015.6490000000003</v>
      </c>
      <c r="V3102" s="18">
        <v>5895.5020000000004</v>
      </c>
      <c r="W3102" s="18">
        <v>5847.384</v>
      </c>
      <c r="X3102" s="18">
        <v>6324.1220000000003</v>
      </c>
      <c r="Y3102" s="18">
        <v>6480.7250000000004</v>
      </c>
      <c r="Z3102" s="18">
        <v>6352.6220000000003</v>
      </c>
      <c r="AA3102" s="18">
        <v>6009.3379999999997</v>
      </c>
      <c r="AB3102" s="130">
        <v>136616.48800000001</v>
      </c>
      <c r="AC3102" s="18" t="str">
        <f t="shared" si="97"/>
        <v>ok</v>
      </c>
      <c r="AE3102" s="19">
        <f t="shared" si="96"/>
        <v>8211.8760000000184</v>
      </c>
      <c r="AF3102" s="20">
        <v>576.21585500000003</v>
      </c>
      <c r="AG3102" s="187" t="s">
        <v>38</v>
      </c>
      <c r="AH3102" s="121"/>
    </row>
    <row r="3103" spans="2:55" ht="14.4" thickTop="1" thickBot="1" x14ac:dyDescent="0.3">
      <c r="B3103" s="12">
        <v>42549</v>
      </c>
      <c r="C3103" s="128" t="s">
        <v>11</v>
      </c>
      <c r="D3103" s="18">
        <v>5747.1319999999996</v>
      </c>
      <c r="E3103" s="18">
        <v>5568.8940000000002</v>
      </c>
      <c r="F3103" s="18">
        <v>5384.6530000000002</v>
      </c>
      <c r="G3103" s="18">
        <v>5237.183</v>
      </c>
      <c r="H3103" s="18">
        <v>5149.8410000000003</v>
      </c>
      <c r="I3103" s="18">
        <v>5186.5020000000004</v>
      </c>
      <c r="J3103" s="18">
        <v>5244.3440000000001</v>
      </c>
      <c r="K3103" s="18">
        <v>5134.8190000000004</v>
      </c>
      <c r="L3103" s="18">
        <v>5276.2960000000003</v>
      </c>
      <c r="M3103" s="18">
        <v>5429.0619999999999</v>
      </c>
      <c r="N3103" s="18">
        <v>5655.3980000000001</v>
      </c>
      <c r="O3103" s="18">
        <v>5739.5889999999999</v>
      </c>
      <c r="P3103" s="18">
        <v>5793.7470000000003</v>
      </c>
      <c r="Q3103" s="18">
        <v>5853.643</v>
      </c>
      <c r="R3103" s="18">
        <v>5905.1279999999997</v>
      </c>
      <c r="S3103" s="18">
        <v>5956.9260000000004</v>
      </c>
      <c r="T3103" s="18">
        <v>6016.991</v>
      </c>
      <c r="U3103" s="18">
        <v>5999.7129999999997</v>
      </c>
      <c r="V3103" s="18">
        <v>5810.4930000000004</v>
      </c>
      <c r="W3103" s="18">
        <v>5806.866</v>
      </c>
      <c r="X3103" s="18">
        <v>6138.1059999999998</v>
      </c>
      <c r="Y3103" s="18">
        <v>6356.2780000000002</v>
      </c>
      <c r="Z3103" s="18">
        <v>6233.0919999999996</v>
      </c>
      <c r="AA3103" s="18">
        <v>5997.049</v>
      </c>
      <c r="AB3103" s="130">
        <v>136621.745</v>
      </c>
      <c r="AC3103" s="18" t="str">
        <f t="shared" si="97"/>
        <v>ok</v>
      </c>
      <c r="AE3103" s="19">
        <f t="shared" si="96"/>
        <v>5.2569999999832362</v>
      </c>
      <c r="AF3103" s="20">
        <v>563.09164099999998</v>
      </c>
      <c r="AG3103" s="187" t="s">
        <v>38</v>
      </c>
      <c r="AH3103" s="121"/>
    </row>
    <row r="3104" spans="2:55" ht="14.4" thickTop="1" thickBot="1" x14ac:dyDescent="0.3">
      <c r="B3104" s="12">
        <v>42550</v>
      </c>
      <c r="C3104" s="128" t="s">
        <v>12</v>
      </c>
      <c r="D3104" s="18">
        <v>5723.241</v>
      </c>
      <c r="E3104" s="18">
        <v>5445.2749999999996</v>
      </c>
      <c r="F3104" s="18">
        <v>5238.0029999999997</v>
      </c>
      <c r="G3104" s="18">
        <v>5147.0060000000003</v>
      </c>
      <c r="H3104" s="18">
        <v>5073.3779999999997</v>
      </c>
      <c r="I3104" s="18">
        <v>5139.67</v>
      </c>
      <c r="J3104" s="18">
        <v>5174.2290000000003</v>
      </c>
      <c r="K3104" s="18">
        <v>5072.4589999999998</v>
      </c>
      <c r="L3104" s="18">
        <v>5242.5940000000001</v>
      </c>
      <c r="M3104" s="18">
        <v>5384.4170000000004</v>
      </c>
      <c r="N3104" s="18">
        <v>5603.2749999999996</v>
      </c>
      <c r="O3104" s="18">
        <v>5701.7489999999998</v>
      </c>
      <c r="P3104" s="18">
        <v>5763.7579999999998</v>
      </c>
      <c r="Q3104" s="18">
        <v>5755.8980000000001</v>
      </c>
      <c r="R3104" s="18">
        <v>5877.7470000000003</v>
      </c>
      <c r="S3104" s="18">
        <v>5919.9080000000004</v>
      </c>
      <c r="T3104" s="18">
        <v>5951.7979999999998</v>
      </c>
      <c r="U3104" s="18">
        <v>5926.37</v>
      </c>
      <c r="V3104" s="18">
        <v>5837.634</v>
      </c>
      <c r="W3104" s="18">
        <v>5824.3779999999997</v>
      </c>
      <c r="X3104" s="18">
        <v>6278.3689999999997</v>
      </c>
      <c r="Y3104" s="18">
        <v>6466.7489999999998</v>
      </c>
      <c r="Z3104" s="18">
        <v>6381.8530000000001</v>
      </c>
      <c r="AA3104" s="18">
        <v>6117.5020000000004</v>
      </c>
      <c r="AB3104" s="130">
        <v>136047.26</v>
      </c>
      <c r="AC3104" s="18" t="str">
        <f t="shared" si="97"/>
        <v>ok</v>
      </c>
      <c r="AE3104" s="19">
        <f t="shared" si="96"/>
        <v>-574.48499999998603</v>
      </c>
      <c r="AF3104" s="20">
        <v>555.44559400000003</v>
      </c>
      <c r="AG3104" s="187" t="s">
        <v>38</v>
      </c>
      <c r="AH3104" s="121"/>
    </row>
    <row r="3105" spans="2:34" ht="14.4" thickTop="1" thickBot="1" x14ac:dyDescent="0.3">
      <c r="B3105" s="12">
        <v>42551</v>
      </c>
      <c r="C3105" s="128" t="s">
        <v>13</v>
      </c>
      <c r="D3105" s="18">
        <v>5820.4669999999996</v>
      </c>
      <c r="E3105" s="18">
        <v>5596.4949999999999</v>
      </c>
      <c r="F3105" s="18">
        <v>5429.2110000000002</v>
      </c>
      <c r="G3105" s="18">
        <v>5257.4579999999996</v>
      </c>
      <c r="H3105" s="18">
        <v>5198.3999999999996</v>
      </c>
      <c r="I3105" s="18">
        <v>5213.9110000000001</v>
      </c>
      <c r="J3105" s="18">
        <v>5207.2719999999999</v>
      </c>
      <c r="K3105" s="18">
        <v>5132.518</v>
      </c>
      <c r="L3105" s="18">
        <v>5325.3770000000004</v>
      </c>
      <c r="M3105" s="18">
        <v>5471.8130000000001</v>
      </c>
      <c r="N3105" s="18">
        <v>5586.4970000000003</v>
      </c>
      <c r="O3105" s="18">
        <v>5737.4880000000003</v>
      </c>
      <c r="P3105" s="18">
        <v>5840.4110000000001</v>
      </c>
      <c r="Q3105" s="18">
        <v>5970.4629999999997</v>
      </c>
      <c r="R3105" s="18">
        <v>5975.9030000000002</v>
      </c>
      <c r="S3105" s="18">
        <v>6000.1670000000004</v>
      </c>
      <c r="T3105" s="18">
        <v>6071.0330000000004</v>
      </c>
      <c r="U3105" s="18">
        <v>5981.7389999999996</v>
      </c>
      <c r="V3105" s="18">
        <v>5876.9489999999996</v>
      </c>
      <c r="W3105" s="18">
        <v>5924.3010000000004</v>
      </c>
      <c r="X3105" s="18">
        <v>6303.2629999999999</v>
      </c>
      <c r="Y3105" s="18">
        <v>6395.6260000000002</v>
      </c>
      <c r="Z3105" s="18">
        <v>6352.0630000000001</v>
      </c>
      <c r="AA3105" s="18">
        <v>6206.9369999999999</v>
      </c>
      <c r="AB3105" s="130">
        <v>137875.76199999999</v>
      </c>
      <c r="AC3105" s="18" t="str">
        <f t="shared" si="97"/>
        <v>ok</v>
      </c>
      <c r="AE3105" s="19">
        <f t="shared" si="96"/>
        <v>1828.5019999999786</v>
      </c>
      <c r="AF3105" s="20">
        <v>568.4535699999999</v>
      </c>
      <c r="AG3105" s="187" t="s">
        <v>38</v>
      </c>
      <c r="AH3105" s="121"/>
    </row>
    <row r="3106" spans="2:34" ht="14.4" thickTop="1" thickBot="1" x14ac:dyDescent="0.3">
      <c r="B3106" s="12">
        <v>42552</v>
      </c>
      <c r="C3106" s="152" t="s">
        <v>14</v>
      </c>
      <c r="D3106" s="203">
        <v>5874.9260000000004</v>
      </c>
      <c r="E3106" s="203">
        <v>5692.6009999999997</v>
      </c>
      <c r="F3106" s="203">
        <v>5500.0209999999997</v>
      </c>
      <c r="G3106" s="203">
        <v>5415.3040000000001</v>
      </c>
      <c r="H3106" s="203">
        <v>5333.7659999999996</v>
      </c>
      <c r="I3106" s="203">
        <v>5275.4080000000004</v>
      </c>
      <c r="J3106" s="203">
        <v>5330.4160000000002</v>
      </c>
      <c r="K3106" s="203">
        <v>5211.2579999999998</v>
      </c>
      <c r="L3106" s="203">
        <v>5303.5789999999997</v>
      </c>
      <c r="M3106" s="203">
        <v>5559.2719999999999</v>
      </c>
      <c r="N3106" s="203">
        <v>5615.4719999999998</v>
      </c>
      <c r="O3106" s="203">
        <v>5746.0240000000003</v>
      </c>
      <c r="P3106" s="203">
        <v>5902.73</v>
      </c>
      <c r="Q3106" s="203">
        <v>5936.8590000000004</v>
      </c>
      <c r="R3106" s="203">
        <v>5999.1639999999998</v>
      </c>
      <c r="S3106" s="203">
        <v>6036.97</v>
      </c>
      <c r="T3106" s="203">
        <v>6023.4350000000004</v>
      </c>
      <c r="U3106" s="203">
        <v>6030.1490000000003</v>
      </c>
      <c r="V3106" s="203">
        <v>5943.6850000000004</v>
      </c>
      <c r="W3106" s="203">
        <v>5932.0829999999996</v>
      </c>
      <c r="X3106" s="203">
        <v>6293.1189999999997</v>
      </c>
      <c r="Y3106" s="203">
        <v>6461.1559999999999</v>
      </c>
      <c r="Z3106" s="203">
        <v>6440.2420000000002</v>
      </c>
      <c r="AA3106" s="203">
        <v>6272.6229999999996</v>
      </c>
      <c r="AB3106" s="204">
        <v>139130.26199999999</v>
      </c>
      <c r="AC3106" s="18" t="str">
        <f t="shared" si="97"/>
        <v>ok</v>
      </c>
      <c r="AE3106" s="19">
        <f t="shared" si="96"/>
        <v>1254.5</v>
      </c>
      <c r="AF3106" s="20">
        <v>571.71521800000005</v>
      </c>
      <c r="AG3106" s="187" t="s">
        <v>38</v>
      </c>
      <c r="AH3106" s="121"/>
    </row>
    <row r="3107" spans="2:34" ht="14.4" thickTop="1" thickBot="1" x14ac:dyDescent="0.3">
      <c r="B3107" s="12">
        <v>42553</v>
      </c>
      <c r="C3107" s="152" t="s">
        <v>15</v>
      </c>
      <c r="D3107" s="203">
        <v>6022.5559999999996</v>
      </c>
      <c r="E3107" s="203">
        <v>5790.5829999999996</v>
      </c>
      <c r="F3107" s="203">
        <v>5559.7640000000001</v>
      </c>
      <c r="G3107" s="203">
        <v>5427.8329999999996</v>
      </c>
      <c r="H3107" s="203">
        <v>5387.3729999999996</v>
      </c>
      <c r="I3107" s="203">
        <v>5330.4459999999999</v>
      </c>
      <c r="J3107" s="203">
        <v>5310.3040000000001</v>
      </c>
      <c r="K3107" s="203">
        <v>5167.7939999999999</v>
      </c>
      <c r="L3107" s="203">
        <v>5223.6270000000004</v>
      </c>
      <c r="M3107" s="203">
        <v>5412.5420000000004</v>
      </c>
      <c r="N3107" s="203">
        <v>5567.2359999999999</v>
      </c>
      <c r="O3107" s="203">
        <v>5685.7449999999999</v>
      </c>
      <c r="P3107" s="203">
        <v>5799.7889999999998</v>
      </c>
      <c r="Q3107" s="203">
        <v>5782.723</v>
      </c>
      <c r="R3107" s="203">
        <v>5795.1109999999999</v>
      </c>
      <c r="S3107" s="203">
        <v>5775.4380000000001</v>
      </c>
      <c r="T3107" s="203">
        <v>5768.8879999999999</v>
      </c>
      <c r="U3107" s="203">
        <v>5739.1080000000002</v>
      </c>
      <c r="V3107" s="203">
        <v>5673.2659999999996</v>
      </c>
      <c r="W3107" s="203">
        <v>5758.4089999999997</v>
      </c>
      <c r="X3107" s="203">
        <v>6416.34</v>
      </c>
      <c r="Y3107" s="203">
        <v>6714.8320000000003</v>
      </c>
      <c r="Z3107" s="203">
        <v>6570.4059999999999</v>
      </c>
      <c r="AA3107" s="203">
        <v>6320.5450000000001</v>
      </c>
      <c r="AB3107" s="204">
        <v>138000.65800000002</v>
      </c>
      <c r="AC3107" s="18" t="str">
        <f t="shared" si="97"/>
        <v>ok</v>
      </c>
      <c r="AE3107" s="19">
        <f t="shared" si="96"/>
        <v>-1129.603999999963</v>
      </c>
      <c r="AF3107" s="20">
        <v>594.42220399999997</v>
      </c>
      <c r="AG3107" s="187" t="s">
        <v>38</v>
      </c>
      <c r="AH3107" s="121"/>
    </row>
    <row r="3108" spans="2:34" ht="14.4" thickTop="1" thickBot="1" x14ac:dyDescent="0.3">
      <c r="B3108" s="12">
        <v>42554</v>
      </c>
      <c r="C3108" s="152" t="s">
        <v>16</v>
      </c>
      <c r="D3108" s="203">
        <v>6005.65</v>
      </c>
      <c r="E3108" s="203">
        <v>5820.83</v>
      </c>
      <c r="F3108" s="203">
        <v>5663.7169999999996</v>
      </c>
      <c r="G3108" s="203">
        <v>5480.0159999999996</v>
      </c>
      <c r="H3108" s="203">
        <v>5409.6360000000004</v>
      </c>
      <c r="I3108" s="203">
        <v>5297.5389999999998</v>
      </c>
      <c r="J3108" s="203">
        <v>5125.0069999999996</v>
      </c>
      <c r="K3108" s="203">
        <v>4874.6760000000004</v>
      </c>
      <c r="L3108" s="203">
        <v>4923.2749999999996</v>
      </c>
      <c r="M3108" s="203">
        <v>5020.826</v>
      </c>
      <c r="N3108" s="203">
        <v>5114.7039999999997</v>
      </c>
      <c r="O3108" s="203">
        <v>5217.5439999999999</v>
      </c>
      <c r="P3108" s="203">
        <v>5267.1049999999996</v>
      </c>
      <c r="Q3108" s="203">
        <v>5297.2960000000003</v>
      </c>
      <c r="R3108" s="203">
        <v>5330.1409999999996</v>
      </c>
      <c r="S3108" s="203">
        <v>5386.2070000000003</v>
      </c>
      <c r="T3108" s="203">
        <v>5436.6719999999996</v>
      </c>
      <c r="U3108" s="203">
        <v>5404.9639999999999</v>
      </c>
      <c r="V3108" s="203">
        <v>5359.692</v>
      </c>
      <c r="W3108" s="203">
        <v>5493.8739999999998</v>
      </c>
      <c r="X3108" s="203">
        <v>6301.7150000000001</v>
      </c>
      <c r="Y3108" s="203">
        <v>6626.942</v>
      </c>
      <c r="Z3108" s="203">
        <v>6534.7259999999997</v>
      </c>
      <c r="AA3108" s="203">
        <v>6290.1970000000001</v>
      </c>
      <c r="AB3108" s="204">
        <v>132682.951</v>
      </c>
      <c r="AC3108" s="18" t="str">
        <f t="shared" si="97"/>
        <v>ok</v>
      </c>
      <c r="AE3108" s="19">
        <f t="shared" si="96"/>
        <v>-5317.707000000024</v>
      </c>
      <c r="AF3108" s="20">
        <v>595.81581299999993</v>
      </c>
      <c r="AG3108" t="s">
        <v>38</v>
      </c>
      <c r="AH3108" s="121"/>
    </row>
    <row r="3109" spans="2:34" ht="14.4" thickTop="1" thickBot="1" x14ac:dyDescent="0.3">
      <c r="B3109" s="12">
        <v>42555</v>
      </c>
      <c r="C3109" s="152" t="s">
        <v>17</v>
      </c>
      <c r="D3109" s="203">
        <v>5905.4219999999996</v>
      </c>
      <c r="E3109" s="203">
        <v>5716.0339999999997</v>
      </c>
      <c r="F3109" s="203">
        <v>5574.0050000000001</v>
      </c>
      <c r="G3109" s="203">
        <v>5415.87</v>
      </c>
      <c r="H3109" s="203">
        <v>5293.3450000000003</v>
      </c>
      <c r="I3109" s="203">
        <v>5268.9340000000002</v>
      </c>
      <c r="J3109" s="203">
        <v>5257.3249999999998</v>
      </c>
      <c r="K3109" s="203">
        <v>5181.8159999999998</v>
      </c>
      <c r="L3109" s="203">
        <v>5383.4120000000003</v>
      </c>
      <c r="M3109" s="203">
        <v>5616.2460000000001</v>
      </c>
      <c r="N3109" s="203">
        <v>5699.6220000000003</v>
      </c>
      <c r="O3109" s="203">
        <v>5890.9840000000004</v>
      </c>
      <c r="P3109" s="203">
        <v>6055.0969999999998</v>
      </c>
      <c r="Q3109" s="203">
        <v>6101.9589999999998</v>
      </c>
      <c r="R3109" s="203">
        <v>6123.2060000000001</v>
      </c>
      <c r="S3109" s="203">
        <v>6109.143</v>
      </c>
      <c r="T3109" s="203">
        <v>6155.7969999999996</v>
      </c>
      <c r="U3109" s="203">
        <v>6051.2619999999997</v>
      </c>
      <c r="V3109" s="203">
        <v>5958.5749999999998</v>
      </c>
      <c r="W3109" s="203">
        <v>5977.393</v>
      </c>
      <c r="X3109" s="203">
        <v>6397.3940000000002</v>
      </c>
      <c r="Y3109" s="203">
        <v>6618.732</v>
      </c>
      <c r="Z3109" s="203">
        <v>6531.8289999999997</v>
      </c>
      <c r="AA3109" s="203">
        <v>6226.3559999999998</v>
      </c>
      <c r="AB3109" s="204">
        <v>140509.758</v>
      </c>
      <c r="AC3109" s="18" t="str">
        <f t="shared" si="97"/>
        <v>ok</v>
      </c>
      <c r="AE3109" s="19">
        <f t="shared" si="96"/>
        <v>7826.8070000000007</v>
      </c>
      <c r="AF3109" s="20">
        <v>595.68625600000007</v>
      </c>
      <c r="AG3109" t="s">
        <v>38</v>
      </c>
      <c r="AH3109" s="121"/>
    </row>
    <row r="3110" spans="2:34" ht="14.4" thickTop="1" thickBot="1" x14ac:dyDescent="0.3">
      <c r="B3110" s="12">
        <v>42556</v>
      </c>
      <c r="C3110" s="152" t="s">
        <v>11</v>
      </c>
      <c r="D3110" s="203">
        <v>5953.0240000000003</v>
      </c>
      <c r="E3110" s="203">
        <v>5720.4409999999998</v>
      </c>
      <c r="F3110" s="203">
        <v>5528.5</v>
      </c>
      <c r="G3110" s="203">
        <v>5378.2969999999996</v>
      </c>
      <c r="H3110" s="203">
        <v>5292.85</v>
      </c>
      <c r="I3110" s="203">
        <v>5209.2359999999999</v>
      </c>
      <c r="J3110" s="203">
        <v>5279.62</v>
      </c>
      <c r="K3110" s="203">
        <v>5239.9650000000001</v>
      </c>
      <c r="L3110" s="203">
        <v>5301.6270000000004</v>
      </c>
      <c r="M3110" s="203">
        <v>5446.66</v>
      </c>
      <c r="N3110" s="203">
        <v>5621.16</v>
      </c>
      <c r="O3110" s="203">
        <v>5737.6540000000005</v>
      </c>
      <c r="P3110" s="203">
        <v>5858.5069999999996</v>
      </c>
      <c r="Q3110" s="203">
        <v>5934.6139999999996</v>
      </c>
      <c r="R3110" s="203">
        <v>5958.6769999999997</v>
      </c>
      <c r="S3110" s="203">
        <v>6069.2749999999996</v>
      </c>
      <c r="T3110" s="203">
        <v>6113.8159999999998</v>
      </c>
      <c r="U3110" s="203">
        <v>6046.9089999999997</v>
      </c>
      <c r="V3110" s="203">
        <v>5969.2269999999999</v>
      </c>
      <c r="W3110" s="203">
        <v>5920.9830000000002</v>
      </c>
      <c r="X3110" s="203">
        <v>6449.53</v>
      </c>
      <c r="Y3110" s="203">
        <v>6640.4840000000004</v>
      </c>
      <c r="Z3110" s="203">
        <v>6596.6580000000004</v>
      </c>
      <c r="AA3110" s="203">
        <v>6372.768</v>
      </c>
      <c r="AB3110" s="204">
        <v>139640.48199999999</v>
      </c>
      <c r="AC3110" s="18" t="str">
        <f t="shared" si="97"/>
        <v>ok</v>
      </c>
      <c r="AE3110" s="19">
        <f t="shared" si="96"/>
        <v>-869.27600000001257</v>
      </c>
      <c r="AF3110" s="20">
        <v>573.08776399999988</v>
      </c>
      <c r="AG3110" t="s">
        <v>38</v>
      </c>
      <c r="AH3110" s="121"/>
    </row>
    <row r="3111" spans="2:34" ht="14.4" thickTop="1" thickBot="1" x14ac:dyDescent="0.3">
      <c r="B3111" s="12">
        <v>42557</v>
      </c>
      <c r="C3111" s="152" t="s">
        <v>12</v>
      </c>
      <c r="D3111" s="203">
        <v>6070.3530000000001</v>
      </c>
      <c r="E3111" s="203">
        <v>5903.3329999999996</v>
      </c>
      <c r="F3111" s="203">
        <v>5731.2420000000002</v>
      </c>
      <c r="G3111" s="203">
        <v>5605.3909999999996</v>
      </c>
      <c r="H3111" s="203">
        <v>5507.1620000000003</v>
      </c>
      <c r="I3111" s="203">
        <v>5463.6379999999999</v>
      </c>
      <c r="J3111" s="203">
        <v>5496.1130000000003</v>
      </c>
      <c r="K3111" s="203">
        <v>5326.3249999999998</v>
      </c>
      <c r="L3111" s="203">
        <v>5492.0079999999998</v>
      </c>
      <c r="M3111" s="203">
        <v>5600.92</v>
      </c>
      <c r="N3111" s="203">
        <v>5772.6459999999997</v>
      </c>
      <c r="O3111" s="203">
        <v>5860.1679999999997</v>
      </c>
      <c r="P3111" s="203">
        <v>5987.201</v>
      </c>
      <c r="Q3111" s="203">
        <v>6070.1149999999998</v>
      </c>
      <c r="R3111" s="203">
        <v>6171.6970000000001</v>
      </c>
      <c r="S3111" s="203">
        <v>6229.8630000000003</v>
      </c>
      <c r="T3111" s="203">
        <v>6169.1869999999999</v>
      </c>
      <c r="U3111" s="203">
        <v>6133.1170000000002</v>
      </c>
      <c r="V3111" s="203">
        <v>6039.0969999999998</v>
      </c>
      <c r="W3111" s="203">
        <v>5985.7160000000003</v>
      </c>
      <c r="X3111" s="203">
        <v>6456.759</v>
      </c>
      <c r="Y3111" s="203">
        <v>6736.2849999999999</v>
      </c>
      <c r="Z3111" s="203">
        <v>6789.0410000000002</v>
      </c>
      <c r="AA3111" s="203">
        <v>6521.2619999999997</v>
      </c>
      <c r="AB3111" s="204">
        <v>143118.639</v>
      </c>
      <c r="AC3111" s="18" t="str">
        <f t="shared" si="97"/>
        <v>ok</v>
      </c>
      <c r="AE3111" s="19">
        <f t="shared" si="96"/>
        <v>3478.1570000000065</v>
      </c>
      <c r="AF3111" s="20">
        <v>597.37671999999998</v>
      </c>
      <c r="AG3111" t="s">
        <v>38</v>
      </c>
      <c r="AH3111" s="121"/>
    </row>
    <row r="3112" spans="2:34" ht="14.4" thickTop="1" thickBot="1" x14ac:dyDescent="0.3">
      <c r="B3112" s="12">
        <v>42558</v>
      </c>
      <c r="C3112" s="152" t="s">
        <v>13</v>
      </c>
      <c r="D3112" s="203">
        <v>6239.6779999999999</v>
      </c>
      <c r="E3112" s="203">
        <v>6004.5339999999997</v>
      </c>
      <c r="F3112" s="203">
        <v>5783.1869999999999</v>
      </c>
      <c r="G3112" s="203">
        <v>5625.2650000000003</v>
      </c>
      <c r="H3112" s="203">
        <v>5524.6570000000002</v>
      </c>
      <c r="I3112" s="203">
        <v>5487.4409999999998</v>
      </c>
      <c r="J3112" s="203">
        <v>5554.4449999999997</v>
      </c>
      <c r="K3112" s="203">
        <v>5411.7920000000004</v>
      </c>
      <c r="L3112" s="203">
        <v>5543.3119999999999</v>
      </c>
      <c r="M3112" s="203">
        <v>5765.6580000000004</v>
      </c>
      <c r="N3112" s="203">
        <v>5896.4059999999999</v>
      </c>
      <c r="O3112" s="203">
        <v>5961.0720000000001</v>
      </c>
      <c r="P3112" s="203">
        <v>6032.0460000000003</v>
      </c>
      <c r="Q3112" s="203">
        <v>6141.6180000000004</v>
      </c>
      <c r="R3112" s="203">
        <v>6233.4809999999998</v>
      </c>
      <c r="S3112" s="203">
        <v>6299.1189999999997</v>
      </c>
      <c r="T3112" s="203">
        <v>6276.59</v>
      </c>
      <c r="U3112" s="203">
        <v>6261.2860000000001</v>
      </c>
      <c r="V3112" s="203">
        <v>6202.4920000000002</v>
      </c>
      <c r="W3112" s="203">
        <v>6168.7839999999997</v>
      </c>
      <c r="X3112" s="203">
        <v>6548.9639999999999</v>
      </c>
      <c r="Y3112" s="203">
        <v>6855.87</v>
      </c>
      <c r="Z3112" s="203">
        <v>6829.2979999999998</v>
      </c>
      <c r="AA3112" s="203">
        <v>6596.8239999999996</v>
      </c>
      <c r="AB3112" s="204">
        <v>145243.81899999999</v>
      </c>
      <c r="AC3112" s="18" t="str">
        <f t="shared" si="97"/>
        <v>ok</v>
      </c>
      <c r="AE3112" s="19">
        <f t="shared" si="96"/>
        <v>2125.179999999993</v>
      </c>
      <c r="AF3112" s="20">
        <v>597.53852500000005</v>
      </c>
      <c r="AG3112" t="s">
        <v>38</v>
      </c>
      <c r="AH3112" s="121"/>
    </row>
    <row r="3113" spans="2:34" ht="14.4" thickTop="1" thickBot="1" x14ac:dyDescent="0.3">
      <c r="B3113" s="12">
        <v>42559</v>
      </c>
      <c r="C3113" s="152" t="s">
        <v>14</v>
      </c>
      <c r="D3113" s="203">
        <v>6289.3739999999998</v>
      </c>
      <c r="E3113" s="203">
        <v>6110.058</v>
      </c>
      <c r="F3113" s="203">
        <v>5903.3630000000003</v>
      </c>
      <c r="G3113" s="203">
        <v>5767.4470000000001</v>
      </c>
      <c r="H3113" s="203">
        <v>5667.134</v>
      </c>
      <c r="I3113" s="203">
        <v>5627.5389999999998</v>
      </c>
      <c r="J3113" s="203">
        <v>5658.5190000000002</v>
      </c>
      <c r="K3113" s="203">
        <v>5568.6689999999999</v>
      </c>
      <c r="L3113" s="203">
        <v>5664.1360000000004</v>
      </c>
      <c r="M3113" s="203">
        <v>5844.6559999999999</v>
      </c>
      <c r="N3113" s="203">
        <v>5941.3630000000003</v>
      </c>
      <c r="O3113" s="203">
        <v>6082.1490000000003</v>
      </c>
      <c r="P3113" s="203">
        <v>6188.9840000000004</v>
      </c>
      <c r="Q3113" s="203">
        <v>6299.39</v>
      </c>
      <c r="R3113" s="203">
        <v>6340.6610000000001</v>
      </c>
      <c r="S3113" s="203">
        <v>6376.643</v>
      </c>
      <c r="T3113" s="203">
        <v>6389.5780000000004</v>
      </c>
      <c r="U3113" s="203">
        <v>6276.7749999999996</v>
      </c>
      <c r="V3113" s="203">
        <v>6099.165</v>
      </c>
      <c r="W3113" s="203">
        <v>5965.4650000000001</v>
      </c>
      <c r="X3113" s="203">
        <v>6321.4489999999996</v>
      </c>
      <c r="Y3113" s="203">
        <v>6663.9030000000002</v>
      </c>
      <c r="Z3113" s="203">
        <v>6691.5550000000003</v>
      </c>
      <c r="AA3113" s="203">
        <v>6556.12</v>
      </c>
      <c r="AB3113" s="204">
        <v>146294.095</v>
      </c>
      <c r="AC3113" s="18" t="str">
        <f t="shared" si="97"/>
        <v>ok</v>
      </c>
      <c r="AE3113" s="19">
        <f>AB3113-AB3112</f>
        <v>1050.2760000000126</v>
      </c>
      <c r="AF3113" s="20">
        <v>607.932636</v>
      </c>
      <c r="AG3113" t="s">
        <v>38</v>
      </c>
      <c r="AH3113" s="121"/>
    </row>
    <row r="3114" spans="2:34" ht="14.4" thickTop="1" thickBot="1" x14ac:dyDescent="0.3">
      <c r="B3114" s="12">
        <v>42560</v>
      </c>
      <c r="C3114" s="152" t="s">
        <v>15</v>
      </c>
      <c r="D3114" s="203">
        <v>6245.1989999999996</v>
      </c>
      <c r="E3114" s="203">
        <v>6096.3680000000004</v>
      </c>
      <c r="F3114" s="203">
        <v>5874.52</v>
      </c>
      <c r="G3114" s="203">
        <v>5699.9930000000004</v>
      </c>
      <c r="H3114" s="203">
        <v>5625.2089999999998</v>
      </c>
      <c r="I3114" s="203">
        <v>5545.299</v>
      </c>
      <c r="J3114" s="203">
        <v>5472.2439999999997</v>
      </c>
      <c r="K3114" s="203">
        <v>5315.8860000000004</v>
      </c>
      <c r="L3114" s="203">
        <v>5433.3190000000004</v>
      </c>
      <c r="M3114" s="203">
        <v>5561.8149999999996</v>
      </c>
      <c r="N3114" s="203">
        <v>5644.9470000000001</v>
      </c>
      <c r="O3114" s="203">
        <v>5783.67</v>
      </c>
      <c r="P3114" s="203">
        <v>5847.125</v>
      </c>
      <c r="Q3114" s="203">
        <v>5839.2969999999996</v>
      </c>
      <c r="R3114" s="203">
        <v>5848.7690000000002</v>
      </c>
      <c r="S3114" s="203">
        <v>5778.6019999999999</v>
      </c>
      <c r="T3114" s="203">
        <v>5723.6379999999999</v>
      </c>
      <c r="U3114" s="203">
        <v>5690.7759999999998</v>
      </c>
      <c r="V3114" s="203">
        <v>5659.5469999999996</v>
      </c>
      <c r="W3114" s="203">
        <v>5675.9319999999998</v>
      </c>
      <c r="X3114" s="203">
        <v>6318.0929999999998</v>
      </c>
      <c r="Y3114" s="203">
        <v>6613.2939999999999</v>
      </c>
      <c r="Z3114" s="203">
        <v>6561.808</v>
      </c>
      <c r="AA3114" s="203">
        <v>6247.7430000000004</v>
      </c>
      <c r="AB3114" s="204">
        <v>140103.09299999999</v>
      </c>
      <c r="AC3114" s="18" t="str">
        <f t="shared" si="97"/>
        <v>ok</v>
      </c>
      <c r="AE3114" s="19">
        <f>AB3114-AB3113</f>
        <v>-6191.0020000000077</v>
      </c>
      <c r="AF3114" s="20">
        <v>608.38850000000014</v>
      </c>
      <c r="AG3114" t="s">
        <v>38</v>
      </c>
      <c r="AH3114" s="121"/>
    </row>
    <row r="3115" spans="2:34" ht="14.4" thickTop="1" thickBot="1" x14ac:dyDescent="0.3">
      <c r="B3115" s="12">
        <v>42561</v>
      </c>
      <c r="C3115" s="152" t="s">
        <v>16</v>
      </c>
      <c r="D3115" s="203">
        <v>5988.009</v>
      </c>
      <c r="E3115" s="203">
        <v>5732.5720000000001</v>
      </c>
      <c r="F3115" s="203">
        <v>5543.4989999999998</v>
      </c>
      <c r="G3115" s="203">
        <v>5353.2550000000001</v>
      </c>
      <c r="H3115" s="203">
        <v>5258.3810000000003</v>
      </c>
      <c r="I3115" s="203">
        <v>5189.7860000000001</v>
      </c>
      <c r="J3115" s="203">
        <v>5124.4470000000001</v>
      </c>
      <c r="K3115" s="203">
        <v>4873.6949999999997</v>
      </c>
      <c r="L3115" s="203">
        <v>4812.107</v>
      </c>
      <c r="M3115" s="203">
        <v>4908.4040000000005</v>
      </c>
      <c r="N3115" s="203">
        <v>5007.2060000000001</v>
      </c>
      <c r="O3115" s="203">
        <v>5069.4620000000004</v>
      </c>
      <c r="P3115" s="203">
        <v>5103.5770000000002</v>
      </c>
      <c r="Q3115" s="203">
        <v>5143.9009999999998</v>
      </c>
      <c r="R3115" s="203">
        <v>5266.44</v>
      </c>
      <c r="S3115" s="203">
        <v>5293.4049999999997</v>
      </c>
      <c r="T3115" s="203">
        <v>5223.0029999999997</v>
      </c>
      <c r="U3115" s="203">
        <v>5258.3029999999999</v>
      </c>
      <c r="V3115" s="203">
        <v>5248.8639999999996</v>
      </c>
      <c r="W3115" s="203">
        <v>5418.2849999999999</v>
      </c>
      <c r="X3115" s="203">
        <v>6153.0540000000001</v>
      </c>
      <c r="Y3115" s="203">
        <v>6480.2209999999995</v>
      </c>
      <c r="Z3115" s="203">
        <v>6419.9880000000003</v>
      </c>
      <c r="AA3115" s="203">
        <v>6073.78</v>
      </c>
      <c r="AB3115" s="204">
        <v>129943.644</v>
      </c>
      <c r="AC3115" s="18" t="str">
        <f t="shared" si="97"/>
        <v>ok</v>
      </c>
      <c r="AE3115" s="19">
        <f t="shared" ref="AE3115:AE3178" si="98">AB3115-AB3114</f>
        <v>-10159.448999999993</v>
      </c>
      <c r="AF3115" s="20">
        <v>587.88073499999996</v>
      </c>
      <c r="AG3115" t="s">
        <v>38</v>
      </c>
      <c r="AH3115" s="121"/>
    </row>
    <row r="3116" spans="2:34" ht="14.4" thickTop="1" thickBot="1" x14ac:dyDescent="0.3">
      <c r="B3116" s="12">
        <v>42562</v>
      </c>
      <c r="C3116" s="152" t="s">
        <v>17</v>
      </c>
      <c r="D3116" s="203">
        <v>5680.5219999999999</v>
      </c>
      <c r="E3116" s="203">
        <v>5399.8630000000003</v>
      </c>
      <c r="F3116" s="203">
        <v>5275.7060000000001</v>
      </c>
      <c r="G3116" s="203">
        <v>5144.3789999999999</v>
      </c>
      <c r="H3116" s="203">
        <v>5051.1499999999996</v>
      </c>
      <c r="I3116" s="203">
        <v>5045.4520000000002</v>
      </c>
      <c r="J3116" s="203">
        <v>5091.951</v>
      </c>
      <c r="K3116" s="203">
        <v>5090.1940000000004</v>
      </c>
      <c r="L3116" s="203">
        <v>5202.2280000000001</v>
      </c>
      <c r="M3116" s="203">
        <v>5486.1229999999996</v>
      </c>
      <c r="N3116" s="203">
        <v>5590.5460000000003</v>
      </c>
      <c r="O3116" s="203">
        <v>5691.277</v>
      </c>
      <c r="P3116" s="203">
        <v>5785.009</v>
      </c>
      <c r="Q3116" s="203">
        <v>5906.4539999999997</v>
      </c>
      <c r="R3116" s="203">
        <v>5982.7169999999996</v>
      </c>
      <c r="S3116" s="203">
        <v>6032.7</v>
      </c>
      <c r="T3116" s="203">
        <v>6101.18</v>
      </c>
      <c r="U3116" s="203">
        <v>6012.6289999999999</v>
      </c>
      <c r="V3116" s="203">
        <v>5915.0150000000003</v>
      </c>
      <c r="W3116" s="203">
        <v>5854.5640000000003</v>
      </c>
      <c r="X3116" s="203">
        <v>6314.174</v>
      </c>
      <c r="Y3116" s="203">
        <v>6479.1220000000003</v>
      </c>
      <c r="Z3116" s="203">
        <v>6353.4390000000003</v>
      </c>
      <c r="AA3116" s="203">
        <v>5990.26</v>
      </c>
      <c r="AB3116" s="204">
        <v>136476.65400000001</v>
      </c>
      <c r="AC3116" s="18" t="str">
        <f t="shared" si="97"/>
        <v>ok</v>
      </c>
      <c r="AE3116" s="19">
        <f t="shared" si="98"/>
        <v>6533.0100000000093</v>
      </c>
      <c r="AF3116" s="20">
        <v>565.98155599999996</v>
      </c>
      <c r="AG3116" t="s">
        <v>38</v>
      </c>
      <c r="AH3116" s="121"/>
    </row>
    <row r="3117" spans="2:34" ht="14.4" thickTop="1" thickBot="1" x14ac:dyDescent="0.3">
      <c r="B3117" s="12">
        <v>42563</v>
      </c>
      <c r="C3117" s="152" t="s">
        <v>11</v>
      </c>
      <c r="D3117" s="203">
        <v>5950.3890000000001</v>
      </c>
      <c r="E3117" s="203">
        <v>5747.3909999999996</v>
      </c>
      <c r="F3117" s="203">
        <v>5585.88</v>
      </c>
      <c r="G3117" s="203">
        <v>5458.3779999999997</v>
      </c>
      <c r="H3117" s="203">
        <v>5339.9960000000001</v>
      </c>
      <c r="I3117" s="203">
        <v>5318.7640000000001</v>
      </c>
      <c r="J3117" s="203">
        <v>5387.5309999999999</v>
      </c>
      <c r="K3117" s="203">
        <v>5296.0720000000001</v>
      </c>
      <c r="L3117" s="203">
        <v>5342.8209999999999</v>
      </c>
      <c r="M3117" s="203">
        <v>5469.8710000000001</v>
      </c>
      <c r="N3117" s="203">
        <v>5555.4949999999999</v>
      </c>
      <c r="O3117" s="203">
        <v>5694.3540000000003</v>
      </c>
      <c r="P3117" s="203">
        <v>5794.4390000000003</v>
      </c>
      <c r="Q3117" s="203">
        <v>5871.0569999999998</v>
      </c>
      <c r="R3117" s="203">
        <v>5946.4750000000004</v>
      </c>
      <c r="S3117" s="203">
        <v>5983.6450000000004</v>
      </c>
      <c r="T3117" s="203">
        <v>6016.1570000000002</v>
      </c>
      <c r="U3117" s="203">
        <v>5941.9359999999997</v>
      </c>
      <c r="V3117" s="203">
        <v>5839.8969999999999</v>
      </c>
      <c r="W3117" s="203">
        <v>5787.5290000000005</v>
      </c>
      <c r="X3117" s="203">
        <v>6273.0309999999999</v>
      </c>
      <c r="Y3117" s="203">
        <v>6586.393</v>
      </c>
      <c r="Z3117" s="203">
        <v>6524.0290000000005</v>
      </c>
      <c r="AA3117" s="203">
        <v>6241.299</v>
      </c>
      <c r="AB3117" s="204">
        <v>138952.82900000003</v>
      </c>
      <c r="AC3117" s="18" t="str">
        <f t="shared" si="97"/>
        <v>ok</v>
      </c>
      <c r="AE3117" s="19">
        <f t="shared" si="98"/>
        <v>2476.1750000000175</v>
      </c>
      <c r="AF3117" s="20">
        <v>578.59119799999996</v>
      </c>
      <c r="AG3117" t="s">
        <v>38</v>
      </c>
      <c r="AH3117" s="121"/>
    </row>
    <row r="3118" spans="2:34" ht="14.4" thickTop="1" thickBot="1" x14ac:dyDescent="0.3">
      <c r="B3118" s="12">
        <v>42564</v>
      </c>
      <c r="C3118" s="152" t="s">
        <v>12</v>
      </c>
      <c r="D3118" s="203">
        <v>5946.8320000000003</v>
      </c>
      <c r="E3118" s="203">
        <v>5704.3649999999998</v>
      </c>
      <c r="F3118" s="203">
        <v>5530.3990000000003</v>
      </c>
      <c r="G3118" s="203">
        <v>5393.6409999999996</v>
      </c>
      <c r="H3118" s="203">
        <v>5272.2160000000003</v>
      </c>
      <c r="I3118" s="203">
        <v>5159.1170000000002</v>
      </c>
      <c r="J3118" s="203">
        <v>5209.1360000000004</v>
      </c>
      <c r="K3118" s="203">
        <v>5184.4359999999997</v>
      </c>
      <c r="L3118" s="203">
        <v>5262.7179999999998</v>
      </c>
      <c r="M3118" s="203">
        <v>5447.1289999999999</v>
      </c>
      <c r="N3118" s="203">
        <v>5520.7060000000001</v>
      </c>
      <c r="O3118" s="203">
        <v>5607.3270000000002</v>
      </c>
      <c r="P3118" s="203">
        <v>5764.201</v>
      </c>
      <c r="Q3118" s="203">
        <v>5835.4660000000003</v>
      </c>
      <c r="R3118" s="203">
        <v>5858.6909999999998</v>
      </c>
      <c r="S3118" s="203">
        <v>5849.4129999999996</v>
      </c>
      <c r="T3118" s="203">
        <v>5920.3559999999998</v>
      </c>
      <c r="U3118" s="203">
        <v>5829.8109999999997</v>
      </c>
      <c r="V3118" s="203">
        <v>5700.6959999999999</v>
      </c>
      <c r="W3118" s="203">
        <v>5768.0950000000003</v>
      </c>
      <c r="X3118" s="203">
        <v>6193.4409999999998</v>
      </c>
      <c r="Y3118" s="203">
        <v>6437.5079999999998</v>
      </c>
      <c r="Z3118" s="203">
        <v>6417.89</v>
      </c>
      <c r="AA3118" s="203">
        <v>6246.7669999999998</v>
      </c>
      <c r="AB3118" s="204">
        <v>137060.35700000002</v>
      </c>
      <c r="AC3118" s="18" t="str">
        <f t="shared" si="97"/>
        <v>ok</v>
      </c>
      <c r="AE3118" s="19">
        <f t="shared" si="98"/>
        <v>-1892.4720000000088</v>
      </c>
      <c r="AF3118" s="20">
        <v>575.10892100000001</v>
      </c>
      <c r="AG3118" t="s">
        <v>38</v>
      </c>
      <c r="AH3118" s="121"/>
    </row>
    <row r="3119" spans="2:34" ht="14.4" thickTop="1" thickBot="1" x14ac:dyDescent="0.3">
      <c r="B3119" s="12">
        <v>42565</v>
      </c>
      <c r="C3119" s="152" t="s">
        <v>13</v>
      </c>
      <c r="D3119" s="203">
        <v>5909.6229999999996</v>
      </c>
      <c r="E3119" s="203">
        <v>5654.0619999999999</v>
      </c>
      <c r="F3119" s="203">
        <v>5498.0259999999998</v>
      </c>
      <c r="G3119" s="203">
        <v>5388.3469999999998</v>
      </c>
      <c r="H3119" s="203">
        <v>5290.241</v>
      </c>
      <c r="I3119" s="203">
        <v>5291.4560000000001</v>
      </c>
      <c r="J3119" s="203">
        <v>5300.4210000000003</v>
      </c>
      <c r="K3119" s="203">
        <v>5255.8519999999999</v>
      </c>
      <c r="L3119" s="203">
        <v>5342.0680000000002</v>
      </c>
      <c r="M3119" s="203">
        <v>5461.5829999999996</v>
      </c>
      <c r="N3119" s="203">
        <v>5592.9859999999999</v>
      </c>
      <c r="O3119" s="203">
        <v>5678.6859999999997</v>
      </c>
      <c r="P3119" s="203">
        <v>5799.8940000000002</v>
      </c>
      <c r="Q3119" s="203">
        <v>5886.366</v>
      </c>
      <c r="R3119" s="203">
        <v>5914.7359999999999</v>
      </c>
      <c r="S3119" s="203">
        <v>5975.3370000000004</v>
      </c>
      <c r="T3119" s="203">
        <v>5928.1610000000001</v>
      </c>
      <c r="U3119" s="203">
        <v>5929.3950000000004</v>
      </c>
      <c r="V3119" s="203">
        <v>5821.64</v>
      </c>
      <c r="W3119" s="203">
        <v>5777.5190000000002</v>
      </c>
      <c r="X3119" s="203">
        <v>6219.1790000000001</v>
      </c>
      <c r="Y3119" s="203">
        <v>6424.7160000000003</v>
      </c>
      <c r="Z3119" s="203">
        <v>6466.835</v>
      </c>
      <c r="AA3119" s="203">
        <v>6268.4390000000003</v>
      </c>
      <c r="AB3119" s="204">
        <v>138075.56800000003</v>
      </c>
      <c r="AC3119" s="18" t="str">
        <f t="shared" si="97"/>
        <v>ok</v>
      </c>
      <c r="AE3119" s="19">
        <f t="shared" si="98"/>
        <v>1015.2110000000102</v>
      </c>
      <c r="AF3119" s="20">
        <v>562.70930700000008</v>
      </c>
      <c r="AG3119" t="s">
        <v>38</v>
      </c>
      <c r="AH3119" s="121"/>
    </row>
    <row r="3120" spans="2:34" ht="14.4" thickTop="1" thickBot="1" x14ac:dyDescent="0.3">
      <c r="B3120" s="12">
        <v>42566</v>
      </c>
      <c r="C3120" s="152" t="s">
        <v>14</v>
      </c>
      <c r="D3120" s="203">
        <v>5931.1049999999996</v>
      </c>
      <c r="E3120" s="203">
        <v>5662.7489999999998</v>
      </c>
      <c r="F3120" s="203">
        <v>5475.7150000000001</v>
      </c>
      <c r="G3120" s="203">
        <v>5409.2430000000004</v>
      </c>
      <c r="H3120" s="203">
        <v>5293.2070000000003</v>
      </c>
      <c r="I3120" s="203">
        <v>5325.7219999999998</v>
      </c>
      <c r="J3120" s="203">
        <v>5340.7280000000001</v>
      </c>
      <c r="K3120" s="203">
        <v>5281.4629999999997</v>
      </c>
      <c r="L3120" s="203">
        <v>5366.7690000000002</v>
      </c>
      <c r="M3120" s="203">
        <v>5493.2790000000005</v>
      </c>
      <c r="N3120" s="203">
        <v>5643.4920000000002</v>
      </c>
      <c r="O3120" s="203">
        <v>5726.6559999999999</v>
      </c>
      <c r="P3120" s="203">
        <v>5851.2579999999998</v>
      </c>
      <c r="Q3120" s="203">
        <v>5950.37</v>
      </c>
      <c r="R3120" s="203">
        <v>5934.0309999999999</v>
      </c>
      <c r="S3120" s="203">
        <v>6005.5370000000003</v>
      </c>
      <c r="T3120" s="203">
        <v>6000.44</v>
      </c>
      <c r="U3120" s="203">
        <v>5894.3</v>
      </c>
      <c r="V3120" s="203">
        <v>5740.8329999999996</v>
      </c>
      <c r="W3120" s="203">
        <v>5755.3360000000002</v>
      </c>
      <c r="X3120" s="203">
        <v>6142.4939999999997</v>
      </c>
      <c r="Y3120" s="203">
        <v>6350.3829999999998</v>
      </c>
      <c r="Z3120" s="203">
        <v>6338.8230000000003</v>
      </c>
      <c r="AA3120" s="203">
        <v>6205.2759999999998</v>
      </c>
      <c r="AB3120" s="204">
        <v>138119.209</v>
      </c>
      <c r="AC3120" s="18" t="str">
        <f t="shared" si="97"/>
        <v>ok</v>
      </c>
      <c r="AE3120" s="19">
        <f t="shared" si="98"/>
        <v>43.640999999974156</v>
      </c>
      <c r="AF3120" s="20">
        <v>574.50290999999993</v>
      </c>
      <c r="AG3120" t="s">
        <v>38</v>
      </c>
      <c r="AH3120" s="121"/>
    </row>
    <row r="3121" spans="2:34" ht="14.4" thickTop="1" thickBot="1" x14ac:dyDescent="0.3">
      <c r="B3121" s="12">
        <v>42567</v>
      </c>
      <c r="C3121" s="152" t="s">
        <v>15</v>
      </c>
      <c r="D3121" s="203">
        <v>5914.9750000000004</v>
      </c>
      <c r="E3121" s="203">
        <v>5632.8810000000003</v>
      </c>
      <c r="F3121" s="203">
        <v>5471.9679999999998</v>
      </c>
      <c r="G3121" s="203">
        <v>5449.192</v>
      </c>
      <c r="H3121" s="203">
        <v>5332.482</v>
      </c>
      <c r="I3121" s="203">
        <v>5261.2950000000001</v>
      </c>
      <c r="J3121" s="203">
        <v>5230.9049999999997</v>
      </c>
      <c r="K3121" s="203">
        <v>5142.2929999999997</v>
      </c>
      <c r="L3121" s="203">
        <v>5198.22</v>
      </c>
      <c r="M3121" s="203">
        <v>5337.3879999999999</v>
      </c>
      <c r="N3121" s="203">
        <v>5421.19</v>
      </c>
      <c r="O3121" s="203">
        <v>5549.1180000000004</v>
      </c>
      <c r="P3121" s="203">
        <v>5640.527</v>
      </c>
      <c r="Q3121" s="203">
        <v>5693.0969999999998</v>
      </c>
      <c r="R3121" s="203">
        <v>5699.0659999999998</v>
      </c>
      <c r="S3121" s="203">
        <v>5664.2659999999996</v>
      </c>
      <c r="T3121" s="203">
        <v>5624.7809999999999</v>
      </c>
      <c r="U3121" s="203">
        <v>5578.3789999999999</v>
      </c>
      <c r="V3121" s="203">
        <v>5535.8429999999998</v>
      </c>
      <c r="W3121" s="203">
        <v>5612.0479999999998</v>
      </c>
      <c r="X3121" s="203">
        <v>6298.3609999999999</v>
      </c>
      <c r="Y3121" s="203">
        <v>6513.8230000000003</v>
      </c>
      <c r="Z3121" s="203">
        <v>6420.47</v>
      </c>
      <c r="AA3121" s="203">
        <v>6170.2780000000002</v>
      </c>
      <c r="AB3121" s="204">
        <v>135392.84599999999</v>
      </c>
      <c r="AC3121" s="18" t="str">
        <f t="shared" si="97"/>
        <v>ok</v>
      </c>
      <c r="AE3121" s="19">
        <f t="shared" si="98"/>
        <v>-2726.3630000000121</v>
      </c>
      <c r="AF3121" s="20">
        <v>574.19853499999999</v>
      </c>
      <c r="AG3121" t="s">
        <v>38</v>
      </c>
      <c r="AH3121" s="121"/>
    </row>
    <row r="3122" spans="2:34" ht="14.4" thickTop="1" thickBot="1" x14ac:dyDescent="0.3">
      <c r="B3122" s="12">
        <v>42568</v>
      </c>
      <c r="C3122" s="152" t="s">
        <v>16</v>
      </c>
      <c r="D3122" s="203">
        <v>5887.0590000000002</v>
      </c>
      <c r="E3122" s="203">
        <v>5556.9319999999998</v>
      </c>
      <c r="F3122" s="203">
        <v>5404.6059999999998</v>
      </c>
      <c r="G3122" s="203">
        <v>5304.2579999999998</v>
      </c>
      <c r="H3122" s="203">
        <v>5147.3289999999997</v>
      </c>
      <c r="I3122" s="203">
        <v>5043.0460000000003</v>
      </c>
      <c r="J3122" s="203">
        <v>4981.1109999999999</v>
      </c>
      <c r="K3122" s="203">
        <v>4791.6170000000002</v>
      </c>
      <c r="L3122" s="203">
        <v>4751.6540000000005</v>
      </c>
      <c r="M3122" s="203">
        <v>4820.8639999999996</v>
      </c>
      <c r="N3122" s="203">
        <v>4909.1989999999996</v>
      </c>
      <c r="O3122" s="203">
        <v>5016.95</v>
      </c>
      <c r="P3122" s="203">
        <v>5090.9960000000001</v>
      </c>
      <c r="Q3122" s="203">
        <v>5174.9059999999999</v>
      </c>
      <c r="R3122" s="203">
        <v>5221.5510000000004</v>
      </c>
      <c r="S3122" s="203">
        <v>5254.6090000000004</v>
      </c>
      <c r="T3122" s="203">
        <v>5256.9269999999997</v>
      </c>
      <c r="U3122" s="203">
        <v>5191.8450000000003</v>
      </c>
      <c r="V3122" s="203">
        <v>5239.9809999999998</v>
      </c>
      <c r="W3122" s="203">
        <v>5356.1</v>
      </c>
      <c r="X3122" s="203">
        <v>6038.5919999999996</v>
      </c>
      <c r="Y3122" s="203">
        <v>6416.2539999999999</v>
      </c>
      <c r="Z3122" s="203">
        <v>6381.652</v>
      </c>
      <c r="AA3122" s="203">
        <v>6042.4579999999996</v>
      </c>
      <c r="AB3122" s="204">
        <v>128280.49600000001</v>
      </c>
      <c r="AC3122" s="18" t="str">
        <f t="shared" si="97"/>
        <v>ok</v>
      </c>
      <c r="AE3122" s="19">
        <f t="shared" si="98"/>
        <v>-7112.3499999999767</v>
      </c>
      <c r="AF3122" s="20">
        <v>575.92966899999999</v>
      </c>
      <c r="AG3122" t="s">
        <v>38</v>
      </c>
      <c r="AH3122" s="121"/>
    </row>
    <row r="3123" spans="2:34" ht="14.4" thickTop="1" thickBot="1" x14ac:dyDescent="0.3">
      <c r="B3123" s="12">
        <v>42569</v>
      </c>
      <c r="C3123" s="152" t="s">
        <v>17</v>
      </c>
      <c r="D3123" s="203">
        <v>5731.5609999999997</v>
      </c>
      <c r="E3123" s="203">
        <v>5448.3540000000003</v>
      </c>
      <c r="F3123" s="203">
        <v>5262.6120000000001</v>
      </c>
      <c r="G3123" s="203">
        <v>5126.3069999999998</v>
      </c>
      <c r="H3123" s="203">
        <v>5031.0619999999999</v>
      </c>
      <c r="I3123" s="203">
        <v>5008.3490000000002</v>
      </c>
      <c r="J3123" s="203">
        <v>5101.125</v>
      </c>
      <c r="K3123" s="203">
        <v>5088.0280000000002</v>
      </c>
      <c r="L3123" s="203">
        <v>5286.1930000000002</v>
      </c>
      <c r="M3123" s="203">
        <v>5518.13</v>
      </c>
      <c r="N3123" s="203">
        <v>5666.9409999999998</v>
      </c>
      <c r="O3123" s="203">
        <v>5753.098</v>
      </c>
      <c r="P3123" s="203">
        <v>5927.6180000000004</v>
      </c>
      <c r="Q3123" s="203">
        <v>5962.384</v>
      </c>
      <c r="R3123" s="203">
        <v>6012.7489999999998</v>
      </c>
      <c r="S3123" s="203">
        <v>6042.0050000000001</v>
      </c>
      <c r="T3123" s="203">
        <v>6020.56</v>
      </c>
      <c r="U3123" s="203">
        <v>6047.3109999999997</v>
      </c>
      <c r="V3123" s="203">
        <v>5948.7</v>
      </c>
      <c r="W3123" s="203">
        <v>5856.1940000000004</v>
      </c>
      <c r="X3123" s="203">
        <v>6233.0770000000002</v>
      </c>
      <c r="Y3123" s="203">
        <v>6435.183</v>
      </c>
      <c r="Z3123" s="203">
        <v>6416.8770000000004</v>
      </c>
      <c r="AA3123" s="203">
        <v>6264.9560000000001</v>
      </c>
      <c r="AB3123" s="204">
        <v>137189.37400000001</v>
      </c>
      <c r="AC3123" s="18" t="str">
        <f t="shared" si="97"/>
        <v>ok</v>
      </c>
      <c r="AE3123" s="19">
        <f t="shared" si="98"/>
        <v>8908.877999999997</v>
      </c>
      <c r="AF3123" s="20">
        <v>570.2155009999999</v>
      </c>
      <c r="AG3123" t="s">
        <v>38</v>
      </c>
      <c r="AH3123" s="121"/>
    </row>
    <row r="3124" spans="2:34" ht="14.4" thickTop="1" thickBot="1" x14ac:dyDescent="0.3">
      <c r="B3124" s="12">
        <v>42570</v>
      </c>
      <c r="C3124" s="152" t="s">
        <v>11</v>
      </c>
      <c r="D3124" s="203">
        <v>5879.482</v>
      </c>
      <c r="E3124" s="203">
        <v>5587.05</v>
      </c>
      <c r="F3124" s="203">
        <v>5346.5720000000001</v>
      </c>
      <c r="G3124" s="203">
        <v>5195.9380000000001</v>
      </c>
      <c r="H3124" s="203">
        <v>5176.9009999999998</v>
      </c>
      <c r="I3124" s="203">
        <v>5136.8370000000004</v>
      </c>
      <c r="J3124" s="203">
        <v>5195.067</v>
      </c>
      <c r="K3124" s="203">
        <v>5062.5079999999998</v>
      </c>
      <c r="L3124" s="203">
        <v>5205.59</v>
      </c>
      <c r="M3124" s="203">
        <v>5424.3360000000002</v>
      </c>
      <c r="N3124" s="203">
        <v>5566.27</v>
      </c>
      <c r="O3124" s="203">
        <v>5671.5619999999999</v>
      </c>
      <c r="P3124" s="203">
        <v>5795.8549999999996</v>
      </c>
      <c r="Q3124" s="203">
        <v>5853.62</v>
      </c>
      <c r="R3124" s="203">
        <v>5874.26</v>
      </c>
      <c r="S3124" s="203">
        <v>5887.96</v>
      </c>
      <c r="T3124" s="203">
        <v>5871.4290000000001</v>
      </c>
      <c r="U3124" s="203">
        <v>5843.7809999999999</v>
      </c>
      <c r="V3124" s="203">
        <v>5842.7460000000001</v>
      </c>
      <c r="W3124" s="203">
        <v>5789.6540000000005</v>
      </c>
      <c r="X3124" s="203">
        <v>6219.049</v>
      </c>
      <c r="Y3124" s="203">
        <v>6510.3360000000002</v>
      </c>
      <c r="Z3124" s="203">
        <v>6465.61</v>
      </c>
      <c r="AA3124" s="203">
        <v>6163.0510000000004</v>
      </c>
      <c r="AB3124" s="204">
        <v>136565.46400000001</v>
      </c>
      <c r="AC3124" s="18" t="str">
        <f t="shared" si="97"/>
        <v>ok</v>
      </c>
      <c r="AE3124" s="19">
        <f t="shared" si="98"/>
        <v>-623.91000000000349</v>
      </c>
      <c r="AF3124" s="20">
        <v>570.07293000000004</v>
      </c>
      <c r="AG3124" t="s">
        <v>38</v>
      </c>
      <c r="AH3124" s="121"/>
    </row>
    <row r="3125" spans="2:34" ht="14.4" thickTop="1" thickBot="1" x14ac:dyDescent="0.3">
      <c r="B3125" s="12">
        <v>42571</v>
      </c>
      <c r="C3125" s="152" t="s">
        <v>12</v>
      </c>
      <c r="D3125" s="203">
        <v>5776.9629999999997</v>
      </c>
      <c r="E3125" s="203">
        <v>5514.6390000000001</v>
      </c>
      <c r="F3125" s="203">
        <v>5363.0259999999998</v>
      </c>
      <c r="G3125" s="203">
        <v>5257.5450000000001</v>
      </c>
      <c r="H3125" s="203">
        <v>5239.4620000000004</v>
      </c>
      <c r="I3125" s="203">
        <v>5194.9380000000001</v>
      </c>
      <c r="J3125" s="203">
        <v>5216.3190000000004</v>
      </c>
      <c r="K3125" s="203">
        <v>5149.902</v>
      </c>
      <c r="L3125" s="203">
        <v>5272.2719999999999</v>
      </c>
      <c r="M3125" s="203">
        <v>5480.4120000000003</v>
      </c>
      <c r="N3125" s="203">
        <v>5545.0680000000002</v>
      </c>
      <c r="O3125" s="203">
        <v>5722.0069999999996</v>
      </c>
      <c r="P3125" s="203">
        <v>5789.8549999999996</v>
      </c>
      <c r="Q3125" s="203">
        <v>5877.384</v>
      </c>
      <c r="R3125" s="203">
        <v>5886.6760000000004</v>
      </c>
      <c r="S3125" s="203">
        <v>5911.8069999999998</v>
      </c>
      <c r="T3125" s="203">
        <v>5888.2139999999999</v>
      </c>
      <c r="U3125" s="203">
        <v>5844.5860000000002</v>
      </c>
      <c r="V3125" s="203">
        <v>5754.0810000000001</v>
      </c>
      <c r="W3125" s="203">
        <v>5781.4269999999997</v>
      </c>
      <c r="X3125" s="203">
        <v>6115.4759999999997</v>
      </c>
      <c r="Y3125" s="203">
        <v>6220.826</v>
      </c>
      <c r="Z3125" s="203">
        <v>6086.4769999999999</v>
      </c>
      <c r="AA3125" s="203">
        <v>5919.6980000000003</v>
      </c>
      <c r="AB3125" s="204">
        <v>135809.06</v>
      </c>
      <c r="AC3125" s="18" t="str">
        <f t="shared" si="97"/>
        <v>ok</v>
      </c>
      <c r="AE3125" s="19">
        <f t="shared" si="98"/>
        <v>-756.40400000000955</v>
      </c>
      <c r="AF3125" s="20">
        <v>557.52689099999986</v>
      </c>
      <c r="AG3125" t="s">
        <v>38</v>
      </c>
      <c r="AH3125" s="121"/>
    </row>
    <row r="3126" spans="2:34" ht="14.4" thickTop="1" thickBot="1" x14ac:dyDescent="0.3">
      <c r="B3126" s="12">
        <v>42572</v>
      </c>
      <c r="C3126" s="152" t="s">
        <v>13</v>
      </c>
      <c r="D3126" s="203">
        <v>5606.375</v>
      </c>
      <c r="E3126" s="203">
        <v>5376.9759999999997</v>
      </c>
      <c r="F3126" s="203">
        <v>5213.7910000000002</v>
      </c>
      <c r="G3126" s="203">
        <v>5081.9570000000003</v>
      </c>
      <c r="H3126" s="203">
        <v>5064.47</v>
      </c>
      <c r="I3126" s="203">
        <v>5031.4170000000004</v>
      </c>
      <c r="J3126" s="203">
        <v>5111.2070000000003</v>
      </c>
      <c r="K3126" s="203">
        <v>5043.6719999999996</v>
      </c>
      <c r="L3126" s="203">
        <v>5202.8159999999998</v>
      </c>
      <c r="M3126" s="203">
        <v>5363.2659999999996</v>
      </c>
      <c r="N3126" s="203">
        <v>5520.2439999999997</v>
      </c>
      <c r="O3126" s="203">
        <v>5579.5550000000003</v>
      </c>
      <c r="P3126" s="203">
        <v>5723.34</v>
      </c>
      <c r="Q3126" s="203">
        <v>5779.43</v>
      </c>
      <c r="R3126" s="203">
        <v>5785.6379999999999</v>
      </c>
      <c r="S3126" s="203">
        <v>5843.4080000000004</v>
      </c>
      <c r="T3126" s="203">
        <v>5905.6620000000003</v>
      </c>
      <c r="U3126" s="203">
        <v>5858.9040000000005</v>
      </c>
      <c r="V3126" s="203">
        <v>5744.6289999999999</v>
      </c>
      <c r="W3126" s="203">
        <v>5784.1989999999996</v>
      </c>
      <c r="X3126" s="203">
        <v>6059.9</v>
      </c>
      <c r="Y3126" s="203">
        <v>6187.5730000000003</v>
      </c>
      <c r="Z3126" s="203">
        <v>6110.607</v>
      </c>
      <c r="AA3126" s="203">
        <v>5982.0789999999997</v>
      </c>
      <c r="AB3126" s="204">
        <v>133961.11499999999</v>
      </c>
      <c r="AC3126" s="18" t="str">
        <f t="shared" si="97"/>
        <v>ok</v>
      </c>
      <c r="AE3126" s="19">
        <f t="shared" si="98"/>
        <v>-1847.945000000007</v>
      </c>
      <c r="AF3126" s="20">
        <v>562.84736299999997</v>
      </c>
      <c r="AG3126" t="s">
        <v>38</v>
      </c>
      <c r="AH3126" s="121"/>
    </row>
    <row r="3127" spans="2:34" ht="14.4" thickTop="1" thickBot="1" x14ac:dyDescent="0.3">
      <c r="B3127" s="12">
        <v>42573</v>
      </c>
      <c r="C3127" s="152" t="s">
        <v>14</v>
      </c>
      <c r="D3127" s="203">
        <v>5671.2259999999997</v>
      </c>
      <c r="E3127" s="203">
        <v>5502.5884000000005</v>
      </c>
      <c r="F3127" s="203">
        <v>5231.7041600000002</v>
      </c>
      <c r="G3127" s="203">
        <v>5104.9712800000007</v>
      </c>
      <c r="H3127" s="203">
        <v>5073.0677500000002</v>
      </c>
      <c r="I3127" s="203">
        <v>5042.9872300000006</v>
      </c>
      <c r="J3127" s="203">
        <v>5142.9182200000005</v>
      </c>
      <c r="K3127" s="203">
        <v>5156.8498200000004</v>
      </c>
      <c r="L3127" s="203">
        <v>5326.2844500000001</v>
      </c>
      <c r="M3127" s="203">
        <v>5462.8259200000002</v>
      </c>
      <c r="N3127" s="203">
        <v>5515.5730100000001</v>
      </c>
      <c r="O3127" s="203">
        <v>5647.0242400000006</v>
      </c>
      <c r="P3127" s="203">
        <v>5699.9374700000008</v>
      </c>
      <c r="Q3127" s="203">
        <v>5746.3246400000007</v>
      </c>
      <c r="R3127" s="203">
        <v>5762.2934399999995</v>
      </c>
      <c r="S3127" s="203">
        <v>5844.7836799999995</v>
      </c>
      <c r="T3127" s="203">
        <v>5829.1814100000001</v>
      </c>
      <c r="U3127" s="203">
        <v>5800.2854399999997</v>
      </c>
      <c r="V3127" s="203">
        <v>5730.3853599999993</v>
      </c>
      <c r="W3127" s="203">
        <v>5757.7093199999999</v>
      </c>
      <c r="X3127" s="203">
        <v>6060.0453100000004</v>
      </c>
      <c r="Y3127" s="203">
        <v>6196.3245900000002</v>
      </c>
      <c r="Z3127" s="203">
        <v>6189.7112400000005</v>
      </c>
      <c r="AA3127" s="203">
        <v>6068.8475899999994</v>
      </c>
      <c r="AB3127" s="204">
        <v>134563.84997000001</v>
      </c>
      <c r="AC3127" s="18" t="str">
        <f t="shared" si="97"/>
        <v>ok</v>
      </c>
      <c r="AE3127" s="19">
        <f t="shared" si="98"/>
        <v>602.73497000001953</v>
      </c>
      <c r="AF3127" s="20">
        <v>549.60491999999999</v>
      </c>
      <c r="AG3127" t="s">
        <v>38</v>
      </c>
      <c r="AH3127" s="121"/>
    </row>
    <row r="3128" spans="2:34" ht="14.4" thickTop="1" thickBot="1" x14ac:dyDescent="0.3">
      <c r="B3128" s="12">
        <v>42574</v>
      </c>
      <c r="C3128" s="152" t="s">
        <v>15</v>
      </c>
      <c r="D3128" s="203">
        <v>5773.8145365910286</v>
      </c>
      <c r="E3128" s="203">
        <v>5515.4218922682721</v>
      </c>
      <c r="F3128" s="203">
        <v>5373.575934094587</v>
      </c>
      <c r="G3128" s="203">
        <v>5239.5089130049009</v>
      </c>
      <c r="H3128" s="203">
        <v>5212.2743037861501</v>
      </c>
      <c r="I3128" s="203">
        <v>5148.3778866001167</v>
      </c>
      <c r="J3128" s="203">
        <v>5106.5398146236566</v>
      </c>
      <c r="K3128" s="203">
        <v>4974.8429316399952</v>
      </c>
      <c r="L3128" s="203">
        <v>5076.5199888853158</v>
      </c>
      <c r="M3128" s="203">
        <v>5326.0667057578748</v>
      </c>
      <c r="N3128" s="203">
        <v>5472.8205970797762</v>
      </c>
      <c r="O3128" s="203">
        <v>5604.3727716740223</v>
      </c>
      <c r="P3128" s="203">
        <v>5602.8432527625446</v>
      </c>
      <c r="Q3128" s="203">
        <v>5664.0060613314499</v>
      </c>
      <c r="R3128" s="203">
        <v>5620.885275437422</v>
      </c>
      <c r="S3128" s="203">
        <v>5695.5594841047941</v>
      </c>
      <c r="T3128" s="203">
        <v>5611.834026744089</v>
      </c>
      <c r="U3128" s="203">
        <v>5623.6159709883204</v>
      </c>
      <c r="V3128" s="203">
        <v>5564.3325680122516</v>
      </c>
      <c r="W3128" s="203">
        <v>5630.4651440591142</v>
      </c>
      <c r="X3128" s="203">
        <v>6253.1817601200428</v>
      </c>
      <c r="Y3128" s="203">
        <v>6584.6851122053749</v>
      </c>
      <c r="Z3128" s="203">
        <v>6473.2436687225591</v>
      </c>
      <c r="AA3128" s="203">
        <v>6165.0568790489497</v>
      </c>
      <c r="AB3128" s="204">
        <v>134313.84547954265</v>
      </c>
      <c r="AC3128" s="18" t="str">
        <f t="shared" si="97"/>
        <v>ok</v>
      </c>
      <c r="AE3128" s="19">
        <f t="shared" si="98"/>
        <v>-250.00449045735877</v>
      </c>
      <c r="AF3128" s="20">
        <v>578.10351700000001</v>
      </c>
      <c r="AG3128" t="s">
        <v>38</v>
      </c>
      <c r="AH3128" s="121"/>
    </row>
    <row r="3129" spans="2:34" ht="14.4" thickTop="1" thickBot="1" x14ac:dyDescent="0.3">
      <c r="B3129" s="12">
        <v>42575</v>
      </c>
      <c r="C3129" s="152" t="s">
        <v>16</v>
      </c>
      <c r="D3129" s="203">
        <v>5880.8829999999998</v>
      </c>
      <c r="E3129" s="203">
        <v>5665.3</v>
      </c>
      <c r="F3129" s="203">
        <v>5448.0110000000004</v>
      </c>
      <c r="G3129" s="203">
        <v>5272.6760000000004</v>
      </c>
      <c r="H3129" s="203">
        <v>5243.13</v>
      </c>
      <c r="I3129" s="203">
        <v>5055.0630000000001</v>
      </c>
      <c r="J3129" s="203">
        <v>5003.2290000000003</v>
      </c>
      <c r="K3129" s="203">
        <v>4783.5519999999997</v>
      </c>
      <c r="L3129" s="203">
        <v>4733.0590000000002</v>
      </c>
      <c r="M3129" s="203">
        <v>4898.34</v>
      </c>
      <c r="N3129" s="203">
        <v>5023.3159999999998</v>
      </c>
      <c r="O3129" s="203">
        <v>5098.3270000000002</v>
      </c>
      <c r="P3129" s="203">
        <v>5135.3059999999996</v>
      </c>
      <c r="Q3129" s="203">
        <v>5170.3999999999996</v>
      </c>
      <c r="R3129" s="203">
        <v>5159.5640000000003</v>
      </c>
      <c r="S3129" s="203">
        <v>5222.8360000000002</v>
      </c>
      <c r="T3129" s="203">
        <v>5246.64</v>
      </c>
      <c r="U3129" s="203">
        <v>5259.4480000000003</v>
      </c>
      <c r="V3129" s="203">
        <v>5308.34</v>
      </c>
      <c r="W3129" s="203">
        <v>5388.4830000000002</v>
      </c>
      <c r="X3129" s="203">
        <v>6080.893</v>
      </c>
      <c r="Y3129" s="203">
        <v>6448.0150000000003</v>
      </c>
      <c r="Z3129" s="203">
        <v>6383.0739999999996</v>
      </c>
      <c r="AA3129" s="203">
        <v>5993.4350000000004</v>
      </c>
      <c r="AB3129" s="204">
        <v>128901.319</v>
      </c>
      <c r="AC3129" s="18" t="str">
        <f t="shared" si="97"/>
        <v>ok</v>
      </c>
      <c r="AE3129" s="19">
        <f t="shared" si="98"/>
        <v>-5412.5264795426483</v>
      </c>
      <c r="AF3129" s="20">
        <v>581.83605699999987</v>
      </c>
      <c r="AG3129" t="s">
        <v>38</v>
      </c>
      <c r="AH3129" s="121"/>
    </row>
    <row r="3130" spans="2:34" ht="14.4" thickTop="1" thickBot="1" x14ac:dyDescent="0.3">
      <c r="B3130" s="12">
        <v>42576</v>
      </c>
      <c r="C3130" s="152" t="s">
        <v>17</v>
      </c>
      <c r="D3130" s="203">
        <v>5762.99</v>
      </c>
      <c r="E3130" s="203">
        <v>5560.3670000000002</v>
      </c>
      <c r="F3130" s="203">
        <v>5371.4110000000001</v>
      </c>
      <c r="G3130" s="203">
        <v>5198.9939999999997</v>
      </c>
      <c r="H3130" s="203">
        <v>5118.3770000000004</v>
      </c>
      <c r="I3130" s="203">
        <v>5145.5690000000004</v>
      </c>
      <c r="J3130" s="203">
        <v>5232.9579999999996</v>
      </c>
      <c r="K3130" s="203">
        <v>5118.1459999999997</v>
      </c>
      <c r="L3130" s="203">
        <v>5251.8010000000004</v>
      </c>
      <c r="M3130" s="203">
        <v>5418.3389999999999</v>
      </c>
      <c r="N3130" s="203">
        <v>5551.634</v>
      </c>
      <c r="O3130" s="203">
        <v>5704.3509999999997</v>
      </c>
      <c r="P3130" s="203">
        <v>5740.43</v>
      </c>
      <c r="Q3130" s="203">
        <v>5874.0529999999999</v>
      </c>
      <c r="R3130" s="203">
        <v>5909.893</v>
      </c>
      <c r="S3130" s="203">
        <v>5898.277</v>
      </c>
      <c r="T3130" s="203">
        <v>5945.4009999999998</v>
      </c>
      <c r="U3130" s="203">
        <v>5899.8540000000003</v>
      </c>
      <c r="V3130" s="203">
        <v>5829.4679999999998</v>
      </c>
      <c r="W3130" s="203">
        <v>5847.1760000000004</v>
      </c>
      <c r="X3130" s="203">
        <v>6373.9030000000002</v>
      </c>
      <c r="Y3130" s="203">
        <v>6585.0119999999997</v>
      </c>
      <c r="Z3130" s="203">
        <v>6496.36</v>
      </c>
      <c r="AA3130" s="203">
        <v>6269.1480000000001</v>
      </c>
      <c r="AB3130" s="204">
        <v>137103.91200000001</v>
      </c>
      <c r="AC3130" s="18" t="str">
        <f t="shared" si="97"/>
        <v>ok</v>
      </c>
      <c r="AE3130" s="19">
        <f t="shared" si="98"/>
        <v>8202.593000000008</v>
      </c>
      <c r="AF3130" s="20">
        <v>586.09407699999997</v>
      </c>
      <c r="AG3130" t="s">
        <v>38</v>
      </c>
      <c r="AH3130" s="121"/>
    </row>
    <row r="3131" spans="2:34" ht="14.4" thickTop="1" thickBot="1" x14ac:dyDescent="0.3">
      <c r="B3131" s="12">
        <v>42577</v>
      </c>
      <c r="C3131" s="152" t="s">
        <v>11</v>
      </c>
      <c r="D3131" s="203">
        <v>5893.759</v>
      </c>
      <c r="E3131" s="203">
        <v>5671.31</v>
      </c>
      <c r="F3131" s="203">
        <v>5462.0739999999996</v>
      </c>
      <c r="G3131" s="203">
        <v>5378.0829999999996</v>
      </c>
      <c r="H3131" s="203">
        <v>5274.9059999999999</v>
      </c>
      <c r="I3131" s="203">
        <v>5228.1980000000003</v>
      </c>
      <c r="J3131" s="203">
        <v>5242.6639999999998</v>
      </c>
      <c r="K3131" s="203">
        <v>5096.8649999999998</v>
      </c>
      <c r="L3131" s="203">
        <v>5264.9920000000002</v>
      </c>
      <c r="M3131" s="203">
        <v>5494.2430000000004</v>
      </c>
      <c r="N3131" s="203">
        <v>5589.509</v>
      </c>
      <c r="O3131" s="203">
        <v>5730.8320000000003</v>
      </c>
      <c r="P3131" s="203">
        <v>5848.1989999999996</v>
      </c>
      <c r="Q3131" s="203">
        <v>5977.6080000000002</v>
      </c>
      <c r="R3131" s="203">
        <v>6017.89</v>
      </c>
      <c r="S3131" s="203">
        <v>6066.5230000000001</v>
      </c>
      <c r="T3131" s="203">
        <v>6039.6329999999998</v>
      </c>
      <c r="U3131" s="203">
        <v>6039.1019999999999</v>
      </c>
      <c r="V3131" s="203">
        <v>5888.3469999999998</v>
      </c>
      <c r="W3131" s="203">
        <v>5886.1549999999997</v>
      </c>
      <c r="X3131" s="203">
        <v>6378.8990000000003</v>
      </c>
      <c r="Y3131" s="203">
        <v>6672.491</v>
      </c>
      <c r="Z3131" s="203">
        <v>6665.55</v>
      </c>
      <c r="AA3131" s="203">
        <v>6475.5039999999999</v>
      </c>
      <c r="AB3131" s="204">
        <v>139283.33599999998</v>
      </c>
      <c r="AC3131" s="18" t="str">
        <f t="shared" si="97"/>
        <v>ok</v>
      </c>
      <c r="AE3131" s="19">
        <f t="shared" si="98"/>
        <v>2179.42399999997</v>
      </c>
      <c r="AF3131" s="20">
        <v>582.95865400000014</v>
      </c>
      <c r="AG3131" t="s">
        <v>38</v>
      </c>
      <c r="AH3131" s="121"/>
    </row>
    <row r="3132" spans="2:34" ht="14.4" thickTop="1" thickBot="1" x14ac:dyDescent="0.3">
      <c r="B3132" s="12">
        <v>42578</v>
      </c>
      <c r="C3132" s="152" t="s">
        <v>12</v>
      </c>
      <c r="D3132" s="203">
        <v>6161.2439999999997</v>
      </c>
      <c r="E3132" s="203">
        <v>5932.8459999999995</v>
      </c>
      <c r="F3132" s="203">
        <v>5738.7060000000001</v>
      </c>
      <c r="G3132" s="203">
        <v>5591.7879999999996</v>
      </c>
      <c r="H3132" s="203">
        <v>5493.4809999999998</v>
      </c>
      <c r="I3132" s="203">
        <v>5426.7209999999995</v>
      </c>
      <c r="J3132" s="203">
        <v>5459.1859999999997</v>
      </c>
      <c r="K3132" s="203">
        <v>5347.8040000000001</v>
      </c>
      <c r="L3132" s="203">
        <v>5420.7089999999998</v>
      </c>
      <c r="M3132" s="203">
        <v>5611.9520000000002</v>
      </c>
      <c r="N3132" s="203">
        <v>5730.9309999999996</v>
      </c>
      <c r="O3132" s="203">
        <v>5847.5450000000001</v>
      </c>
      <c r="P3132" s="203">
        <v>5968.2870000000003</v>
      </c>
      <c r="Q3132" s="203">
        <v>6021.3829999999998</v>
      </c>
      <c r="R3132" s="203">
        <v>6033.6959999999999</v>
      </c>
      <c r="S3132" s="203">
        <v>6051.7820000000002</v>
      </c>
      <c r="T3132" s="203">
        <v>6062.2209999999995</v>
      </c>
      <c r="U3132" s="203">
        <v>6012.8670000000002</v>
      </c>
      <c r="V3132" s="203">
        <v>5899.1980000000003</v>
      </c>
      <c r="W3132" s="203">
        <v>5932.3909999999996</v>
      </c>
      <c r="X3132" s="203">
        <v>6394.4769999999999</v>
      </c>
      <c r="Y3132" s="203">
        <v>6606.5749999999998</v>
      </c>
      <c r="Z3132" s="203">
        <v>6563.732</v>
      </c>
      <c r="AA3132" s="203">
        <v>6373.7640000000001</v>
      </c>
      <c r="AB3132" s="204">
        <v>141683.28599999999</v>
      </c>
      <c r="AC3132" s="18" t="str">
        <f t="shared" si="97"/>
        <v>ok</v>
      </c>
      <c r="AE3132" s="19">
        <f t="shared" si="98"/>
        <v>2399.9500000000116</v>
      </c>
      <c r="AF3132" s="20">
        <v>586.33867999999995</v>
      </c>
      <c r="AG3132" t="s">
        <v>38</v>
      </c>
      <c r="AH3132" s="121"/>
    </row>
    <row r="3133" spans="2:34" ht="14.4" thickTop="1" thickBot="1" x14ac:dyDescent="0.3">
      <c r="B3133" s="12">
        <v>42579</v>
      </c>
      <c r="C3133" s="152" t="s">
        <v>13</v>
      </c>
      <c r="D3133" s="203">
        <v>6061.6149999999998</v>
      </c>
      <c r="E3133" s="203">
        <v>5814.06</v>
      </c>
      <c r="F3133" s="203">
        <v>5633.415</v>
      </c>
      <c r="G3133" s="203">
        <v>5487.3649999999998</v>
      </c>
      <c r="H3133" s="203">
        <v>5331.07</v>
      </c>
      <c r="I3133" s="203">
        <v>5240.6970000000001</v>
      </c>
      <c r="J3133" s="203">
        <v>5296.5529999999999</v>
      </c>
      <c r="K3133" s="203">
        <v>5171.8090000000002</v>
      </c>
      <c r="L3133" s="203">
        <v>5302.08</v>
      </c>
      <c r="M3133" s="203">
        <v>5507.875</v>
      </c>
      <c r="N3133" s="203">
        <v>5626.415</v>
      </c>
      <c r="O3133" s="203">
        <v>5754.3320000000003</v>
      </c>
      <c r="P3133" s="203">
        <v>5851.6310000000003</v>
      </c>
      <c r="Q3133" s="203">
        <v>5902.482</v>
      </c>
      <c r="R3133" s="203">
        <v>5984.9769999999999</v>
      </c>
      <c r="S3133" s="203">
        <v>5964.17</v>
      </c>
      <c r="T3133" s="203">
        <v>6013.18</v>
      </c>
      <c r="U3133" s="203">
        <v>5934.8140000000003</v>
      </c>
      <c r="V3133" s="203">
        <v>5840.5929999999998</v>
      </c>
      <c r="W3133" s="203">
        <v>5823.3239999999996</v>
      </c>
      <c r="X3133" s="203">
        <v>6361.14</v>
      </c>
      <c r="Y3133" s="203">
        <v>6657.4769999999999</v>
      </c>
      <c r="Z3133" s="203">
        <v>6599.7619999999997</v>
      </c>
      <c r="AA3133" s="203">
        <v>6355.6779999999999</v>
      </c>
      <c r="AB3133" s="204">
        <v>139516.51399999997</v>
      </c>
      <c r="AC3133" s="18" t="str">
        <f t="shared" si="97"/>
        <v>ok</v>
      </c>
      <c r="AE3133" s="19">
        <f t="shared" si="98"/>
        <v>-2166.7720000000263</v>
      </c>
      <c r="AF3133" s="20">
        <v>569.25691900000004</v>
      </c>
      <c r="AG3133" t="s">
        <v>38</v>
      </c>
      <c r="AH3133" s="121"/>
    </row>
    <row r="3134" spans="2:34" ht="14.4" thickTop="1" thickBot="1" x14ac:dyDescent="0.3">
      <c r="B3134" s="12">
        <v>42580</v>
      </c>
      <c r="C3134" s="152" t="s">
        <v>14</v>
      </c>
      <c r="D3134" s="203">
        <v>6013.92</v>
      </c>
      <c r="E3134" s="203">
        <v>5737.5940000000001</v>
      </c>
      <c r="F3134" s="203">
        <v>5584.9570000000003</v>
      </c>
      <c r="G3134" s="203">
        <v>5466.8490000000002</v>
      </c>
      <c r="H3134" s="203">
        <v>5362.6409999999996</v>
      </c>
      <c r="I3134" s="203">
        <v>5287.2550000000001</v>
      </c>
      <c r="J3134" s="203">
        <v>5321.2759999999998</v>
      </c>
      <c r="K3134" s="203">
        <v>5132.3059999999996</v>
      </c>
      <c r="L3134" s="203">
        <v>5289.5730000000003</v>
      </c>
      <c r="M3134" s="203">
        <v>5456.4160000000002</v>
      </c>
      <c r="N3134" s="203">
        <v>5586.0140000000001</v>
      </c>
      <c r="O3134" s="203">
        <v>5691.7240000000002</v>
      </c>
      <c r="P3134" s="203">
        <v>5760.3909999999996</v>
      </c>
      <c r="Q3134" s="203">
        <v>5784.42</v>
      </c>
      <c r="R3134" s="203">
        <v>5821.1170000000002</v>
      </c>
      <c r="S3134" s="203">
        <v>5868.7830000000004</v>
      </c>
      <c r="T3134" s="203">
        <v>5920.3059999999996</v>
      </c>
      <c r="U3134" s="203">
        <v>5820.0169999999998</v>
      </c>
      <c r="V3134" s="203">
        <v>5797.2709999999997</v>
      </c>
      <c r="W3134" s="203">
        <v>5828.9539999999997</v>
      </c>
      <c r="X3134" s="203">
        <v>6318.6180000000004</v>
      </c>
      <c r="Y3134" s="203">
        <v>6517.0929999999998</v>
      </c>
      <c r="Z3134" s="203">
        <v>6463.5370000000003</v>
      </c>
      <c r="AA3134" s="203">
        <v>6278.9380000000001</v>
      </c>
      <c r="AB3134" s="204">
        <v>138109.96999999997</v>
      </c>
      <c r="AC3134" s="18" t="str">
        <f t="shared" si="97"/>
        <v>ok</v>
      </c>
      <c r="AE3134" s="19">
        <f t="shared" si="98"/>
        <v>-1406.5439999999944</v>
      </c>
      <c r="AF3134" s="20">
        <v>580.38087300000007</v>
      </c>
      <c r="AG3134" t="s">
        <v>38</v>
      </c>
      <c r="AH3134" s="121"/>
    </row>
    <row r="3135" spans="2:34" ht="14.4" thickTop="1" thickBot="1" x14ac:dyDescent="0.3">
      <c r="B3135" s="12">
        <v>42581</v>
      </c>
      <c r="C3135" s="152" t="s">
        <v>15</v>
      </c>
      <c r="D3135" s="203">
        <v>5952.46</v>
      </c>
      <c r="E3135" s="203">
        <v>5689.5379999999996</v>
      </c>
      <c r="F3135" s="203">
        <v>5519.4170000000004</v>
      </c>
      <c r="G3135" s="203">
        <v>5350.3</v>
      </c>
      <c r="H3135" s="203">
        <v>5278.2820000000002</v>
      </c>
      <c r="I3135" s="203">
        <v>5240.4340000000002</v>
      </c>
      <c r="J3135" s="203">
        <v>5194.6229999999996</v>
      </c>
      <c r="K3135" s="203">
        <v>5090.2280000000001</v>
      </c>
      <c r="L3135" s="203">
        <v>5177.3019999999997</v>
      </c>
      <c r="M3135" s="203">
        <v>5337.8019999999997</v>
      </c>
      <c r="N3135" s="203">
        <v>5399.7439999999997</v>
      </c>
      <c r="O3135" s="203">
        <v>5537.2809999999999</v>
      </c>
      <c r="P3135" s="203">
        <v>5574.6260000000002</v>
      </c>
      <c r="Q3135" s="203">
        <v>5572.3209999999999</v>
      </c>
      <c r="R3135" s="203">
        <v>5542.2039999999997</v>
      </c>
      <c r="S3135" s="203">
        <v>5417.183</v>
      </c>
      <c r="T3135" s="203">
        <v>5464.9809999999998</v>
      </c>
      <c r="U3135" s="203">
        <v>5413.6490000000003</v>
      </c>
      <c r="V3135" s="203">
        <v>5467.0429999999997</v>
      </c>
      <c r="W3135" s="203">
        <v>5521.51</v>
      </c>
      <c r="X3135" s="203">
        <v>6252.3310000000001</v>
      </c>
      <c r="Y3135" s="203">
        <v>6437.7259999999997</v>
      </c>
      <c r="Z3135" s="203">
        <v>6289.3680000000004</v>
      </c>
      <c r="AA3135" s="203">
        <v>6007.8239999999996</v>
      </c>
      <c r="AB3135" s="204">
        <v>133728.177</v>
      </c>
      <c r="AC3135" s="18" t="str">
        <f t="shared" si="97"/>
        <v>ok</v>
      </c>
      <c r="AE3135" s="19">
        <f t="shared" si="98"/>
        <v>-4381.792999999976</v>
      </c>
      <c r="AF3135" s="20">
        <v>554.18125500000008</v>
      </c>
      <c r="AG3135" t="s">
        <v>38</v>
      </c>
      <c r="AH3135" s="121"/>
    </row>
    <row r="3136" spans="2:34" ht="14.4" thickTop="1" thickBot="1" x14ac:dyDescent="0.3">
      <c r="B3136" s="12">
        <v>42582</v>
      </c>
      <c r="C3136" s="152" t="s">
        <v>16</v>
      </c>
      <c r="D3136" s="203">
        <v>5712.3289999999997</v>
      </c>
      <c r="E3136" s="203">
        <v>5476.9459999999999</v>
      </c>
      <c r="F3136" s="203">
        <v>5264.223</v>
      </c>
      <c r="G3136" s="203">
        <v>5090.3519999999999</v>
      </c>
      <c r="H3136" s="203">
        <v>5010.0249999999996</v>
      </c>
      <c r="I3136" s="203">
        <v>4956.5940000000001</v>
      </c>
      <c r="J3136" s="203">
        <v>4818.9690000000001</v>
      </c>
      <c r="K3136" s="203">
        <v>4642.5929999999998</v>
      </c>
      <c r="L3136" s="203">
        <v>4605.4059999999999</v>
      </c>
      <c r="M3136" s="203">
        <v>4765.3270000000002</v>
      </c>
      <c r="N3136" s="203">
        <v>4861.7740000000003</v>
      </c>
      <c r="O3136" s="203">
        <v>4908.3990000000003</v>
      </c>
      <c r="P3136" s="203">
        <v>5018.7860000000001</v>
      </c>
      <c r="Q3136" s="203">
        <v>5004.5820000000003</v>
      </c>
      <c r="R3136" s="203">
        <v>5115.8869999999997</v>
      </c>
      <c r="S3136" s="203">
        <v>5145.1930000000002</v>
      </c>
      <c r="T3136" s="203">
        <v>5154.7219999999998</v>
      </c>
      <c r="U3136" s="203">
        <v>5149.317</v>
      </c>
      <c r="V3136" s="203">
        <v>5121.7070000000003</v>
      </c>
      <c r="W3136" s="203">
        <v>5219.8509999999997</v>
      </c>
      <c r="X3136" s="203">
        <v>5980.2910000000002</v>
      </c>
      <c r="Y3136" s="203">
        <v>6233.3410000000003</v>
      </c>
      <c r="Z3136" s="203">
        <v>6193.9040000000005</v>
      </c>
      <c r="AA3136" s="203">
        <v>5884.893</v>
      </c>
      <c r="AB3136" s="204">
        <v>125335.41099999996</v>
      </c>
      <c r="AC3136" s="18" t="str">
        <f t="shared" si="97"/>
        <v>ok</v>
      </c>
      <c r="AE3136" s="19">
        <f t="shared" si="98"/>
        <v>-8392.7660000000324</v>
      </c>
      <c r="AF3136" s="20">
        <v>562.29322100000002</v>
      </c>
      <c r="AG3136" t="s">
        <v>38</v>
      </c>
      <c r="AH3136" s="121"/>
    </row>
    <row r="3137" spans="2:34" ht="14.4" thickTop="1" thickBot="1" x14ac:dyDescent="0.3">
      <c r="B3137" s="12">
        <v>42583</v>
      </c>
      <c r="C3137" s="128" t="s">
        <v>17</v>
      </c>
      <c r="D3137" s="18">
        <v>5573.768</v>
      </c>
      <c r="E3137" s="18">
        <v>5312.7160000000003</v>
      </c>
      <c r="F3137" s="18">
        <v>5163.4719999999998</v>
      </c>
      <c r="G3137" s="18">
        <v>5032.759</v>
      </c>
      <c r="H3137" s="129">
        <v>4938.5590000000002</v>
      </c>
      <c r="I3137" s="18">
        <v>4934.4520000000002</v>
      </c>
      <c r="J3137" s="18">
        <v>4998.5720000000001</v>
      </c>
      <c r="K3137" s="18">
        <v>4965.576</v>
      </c>
      <c r="L3137" s="18">
        <v>5129.0730000000003</v>
      </c>
      <c r="M3137" s="18">
        <v>5398.5789999999997</v>
      </c>
      <c r="N3137" s="18">
        <v>5543.4340000000002</v>
      </c>
      <c r="O3137" s="18">
        <v>5642.8760000000002</v>
      </c>
      <c r="P3137" s="18">
        <v>5730.7190000000001</v>
      </c>
      <c r="Q3137" s="18">
        <v>5851.34</v>
      </c>
      <c r="R3137" s="18">
        <v>5872.63</v>
      </c>
      <c r="S3137" s="18">
        <v>5909.473</v>
      </c>
      <c r="T3137" s="18">
        <v>5975.8029999999999</v>
      </c>
      <c r="U3137" s="18">
        <v>5908.4960000000001</v>
      </c>
      <c r="V3137" s="18">
        <v>5807.2460000000001</v>
      </c>
      <c r="W3137" s="129">
        <v>5683.23</v>
      </c>
      <c r="X3137" s="18">
        <v>6250.8019999999997</v>
      </c>
      <c r="Y3137" s="18">
        <v>6445.65</v>
      </c>
      <c r="Z3137" s="18">
        <v>6421.6760000000004</v>
      </c>
      <c r="AA3137" s="18">
        <v>6167.4979999999996</v>
      </c>
      <c r="AB3137" s="130">
        <v>134658.39899999998</v>
      </c>
      <c r="AC3137" s="18" t="str">
        <f t="shared" si="97"/>
        <v>ok</v>
      </c>
      <c r="AE3137" s="19">
        <f t="shared" si="98"/>
        <v>9322.9880000000121</v>
      </c>
      <c r="AF3137" s="20">
        <v>561.14100599999995</v>
      </c>
      <c r="AG3137" t="s">
        <v>38</v>
      </c>
      <c r="AH3137" s="121"/>
    </row>
    <row r="3138" spans="2:34" ht="14.4" thickTop="1" thickBot="1" x14ac:dyDescent="0.3">
      <c r="B3138" s="12">
        <v>42584</v>
      </c>
      <c r="C3138" s="128" t="s">
        <v>11</v>
      </c>
      <c r="D3138" s="18">
        <v>5889.6719999999996</v>
      </c>
      <c r="E3138" s="18">
        <v>5632.2219999999998</v>
      </c>
      <c r="F3138" s="18">
        <v>5472.1589999999997</v>
      </c>
      <c r="G3138" s="18">
        <v>5328.6210000000001</v>
      </c>
      <c r="H3138" s="129">
        <v>5273.116</v>
      </c>
      <c r="I3138" s="18">
        <v>5240.7610000000004</v>
      </c>
      <c r="J3138" s="18">
        <v>5268.8829999999998</v>
      </c>
      <c r="K3138" s="18">
        <v>5188.5150000000003</v>
      </c>
      <c r="L3138" s="18">
        <v>5331.9319999999998</v>
      </c>
      <c r="M3138" s="18">
        <v>5506.8789999999999</v>
      </c>
      <c r="N3138" s="18">
        <v>5681.866</v>
      </c>
      <c r="O3138" s="18">
        <v>5761.0510000000004</v>
      </c>
      <c r="P3138" s="18">
        <v>5926.9009999999998</v>
      </c>
      <c r="Q3138" s="18">
        <v>6029.1019999999999</v>
      </c>
      <c r="R3138" s="18">
        <v>5993.8010000000004</v>
      </c>
      <c r="S3138" s="18">
        <v>6034.076</v>
      </c>
      <c r="T3138" s="18">
        <v>6075.8450000000003</v>
      </c>
      <c r="U3138" s="18">
        <v>5934.7349999999997</v>
      </c>
      <c r="V3138" s="18">
        <v>5826.5609999999997</v>
      </c>
      <c r="W3138" s="129">
        <v>5650.97</v>
      </c>
      <c r="X3138" s="18">
        <v>6352.2250000000004</v>
      </c>
      <c r="Y3138" s="18">
        <v>6557.6210000000001</v>
      </c>
      <c r="Z3138" s="18">
        <v>6595.0789999999997</v>
      </c>
      <c r="AA3138" s="18">
        <v>6357.0569999999998</v>
      </c>
      <c r="AB3138" s="130">
        <v>138909.65000000002</v>
      </c>
      <c r="AC3138" s="18" t="str">
        <f t="shared" si="97"/>
        <v>ok</v>
      </c>
      <c r="AE3138" s="19">
        <f t="shared" si="98"/>
        <v>4251.2510000000475</v>
      </c>
      <c r="AF3138" s="20">
        <v>563.71839599999998</v>
      </c>
      <c r="AG3138" t="s">
        <v>38</v>
      </c>
      <c r="AH3138" s="121"/>
    </row>
    <row r="3139" spans="2:34" ht="14.4" thickTop="1" thickBot="1" x14ac:dyDescent="0.3">
      <c r="B3139" s="12">
        <v>42585</v>
      </c>
      <c r="C3139" s="128" t="s">
        <v>12</v>
      </c>
      <c r="D3139" s="18">
        <v>6057.3360000000002</v>
      </c>
      <c r="E3139" s="18">
        <v>5801.107</v>
      </c>
      <c r="F3139" s="18">
        <v>5604.9170000000004</v>
      </c>
      <c r="G3139" s="18">
        <v>5480.7709999999997</v>
      </c>
      <c r="H3139" s="129">
        <v>5402.45</v>
      </c>
      <c r="I3139" s="18">
        <v>5350.5690000000004</v>
      </c>
      <c r="J3139" s="18">
        <v>5393.692</v>
      </c>
      <c r="K3139" s="18">
        <v>5335.0429999999997</v>
      </c>
      <c r="L3139" s="18">
        <v>5442.4480000000003</v>
      </c>
      <c r="M3139" s="18">
        <v>5726.83</v>
      </c>
      <c r="N3139" s="18">
        <v>5865.326</v>
      </c>
      <c r="O3139" s="18">
        <v>5985.6660000000002</v>
      </c>
      <c r="P3139" s="18">
        <v>6091.8289999999997</v>
      </c>
      <c r="Q3139" s="18">
        <v>6113.2520000000004</v>
      </c>
      <c r="R3139" s="18">
        <v>6152.9</v>
      </c>
      <c r="S3139" s="18">
        <v>6197.8760000000002</v>
      </c>
      <c r="T3139" s="18">
        <v>6233.3590000000004</v>
      </c>
      <c r="U3139" s="18">
        <v>6214.9849999999997</v>
      </c>
      <c r="V3139" s="18">
        <v>6026.2870000000003</v>
      </c>
      <c r="W3139" s="129">
        <v>5821.1149999999998</v>
      </c>
      <c r="X3139" s="18">
        <v>6418.0929999999998</v>
      </c>
      <c r="Y3139" s="18">
        <v>6664.94</v>
      </c>
      <c r="Z3139" s="18">
        <v>6636.73</v>
      </c>
      <c r="AA3139" s="18">
        <v>6421.5259999999998</v>
      </c>
      <c r="AB3139" s="130">
        <v>142439.04699999999</v>
      </c>
      <c r="AC3139" s="18" t="str">
        <f t="shared" si="97"/>
        <v>ok</v>
      </c>
      <c r="AE3139" s="19">
        <f t="shared" si="98"/>
        <v>3529.3969999999681</v>
      </c>
      <c r="AF3139" s="20">
        <v>584.67790400000001</v>
      </c>
      <c r="AG3139" t="s">
        <v>38</v>
      </c>
      <c r="AH3139" s="121"/>
    </row>
    <row r="3140" spans="2:34" ht="14.4" thickTop="1" thickBot="1" x14ac:dyDescent="0.3">
      <c r="B3140" s="12">
        <v>42586</v>
      </c>
      <c r="C3140" s="128" t="s">
        <v>13</v>
      </c>
      <c r="D3140" s="18">
        <v>6009.0209999999997</v>
      </c>
      <c r="E3140" s="18">
        <v>5847.7780000000002</v>
      </c>
      <c r="F3140" s="18">
        <v>5662.45</v>
      </c>
      <c r="G3140" s="18">
        <v>5468.5519999999997</v>
      </c>
      <c r="H3140" s="129">
        <v>5389.6189999999997</v>
      </c>
      <c r="I3140" s="18">
        <v>5322.884</v>
      </c>
      <c r="J3140" s="18">
        <v>5365.799</v>
      </c>
      <c r="K3140" s="18">
        <v>5240.2839999999997</v>
      </c>
      <c r="L3140" s="18">
        <v>5375.6540000000005</v>
      </c>
      <c r="M3140" s="18">
        <v>5483.13</v>
      </c>
      <c r="N3140" s="18">
        <v>5688.875</v>
      </c>
      <c r="O3140" s="18">
        <v>5804.0519999999997</v>
      </c>
      <c r="P3140" s="18">
        <v>5876.1189999999997</v>
      </c>
      <c r="Q3140" s="18">
        <v>5934.6909999999998</v>
      </c>
      <c r="R3140" s="18">
        <v>5983.375</v>
      </c>
      <c r="S3140" s="18">
        <v>5947.3459999999995</v>
      </c>
      <c r="T3140" s="18">
        <v>5930.0129999999999</v>
      </c>
      <c r="U3140" s="18">
        <v>5882.2259999999997</v>
      </c>
      <c r="V3140" s="18">
        <v>5769.2979999999998</v>
      </c>
      <c r="W3140" s="129">
        <v>5716.4530000000004</v>
      </c>
      <c r="X3140" s="18">
        <v>6244.1610000000001</v>
      </c>
      <c r="Y3140" s="18">
        <v>6434.4859999999999</v>
      </c>
      <c r="Z3140" s="18">
        <v>6364.7610000000004</v>
      </c>
      <c r="AA3140" s="18">
        <v>6146.1719999999996</v>
      </c>
      <c r="AB3140" s="130">
        <v>138887.19899999999</v>
      </c>
      <c r="AC3140" s="18" t="str">
        <f t="shared" ref="AC3140:AC3203" si="99">IF(D3140-AB3139,"ok","error")</f>
        <v>ok</v>
      </c>
      <c r="AE3140" s="19">
        <f t="shared" si="98"/>
        <v>-3551.8479999999981</v>
      </c>
      <c r="AF3140" s="20">
        <v>580.57873300000006</v>
      </c>
      <c r="AG3140" t="s">
        <v>38</v>
      </c>
      <c r="AH3140" s="121"/>
    </row>
    <row r="3141" spans="2:34" ht="14.4" thickTop="1" thickBot="1" x14ac:dyDescent="0.3">
      <c r="B3141" s="12">
        <v>42587</v>
      </c>
      <c r="C3141" s="128" t="s">
        <v>14</v>
      </c>
      <c r="D3141" s="18">
        <v>5791.607</v>
      </c>
      <c r="E3141" s="18">
        <v>5587.9409999999998</v>
      </c>
      <c r="F3141" s="18">
        <v>5428.335</v>
      </c>
      <c r="G3141" s="18">
        <v>5280.1120000000001</v>
      </c>
      <c r="H3141" s="129">
        <v>5175.5600000000004</v>
      </c>
      <c r="I3141" s="18">
        <v>5115.6760000000004</v>
      </c>
      <c r="J3141" s="18">
        <v>5259.83</v>
      </c>
      <c r="K3141" s="18">
        <v>5272.018</v>
      </c>
      <c r="L3141" s="18">
        <v>5352.7259999999997</v>
      </c>
      <c r="M3141" s="18">
        <v>5555.9129999999996</v>
      </c>
      <c r="N3141" s="18">
        <v>5630.5360000000001</v>
      </c>
      <c r="O3141" s="18">
        <v>5763.7439999999997</v>
      </c>
      <c r="P3141" s="18">
        <v>5776.3270000000002</v>
      </c>
      <c r="Q3141" s="18">
        <v>5771.1220000000003</v>
      </c>
      <c r="R3141" s="18">
        <v>5703.5039999999999</v>
      </c>
      <c r="S3141" s="18">
        <v>5697.4009999999998</v>
      </c>
      <c r="T3141" s="18">
        <v>5692.2820000000002</v>
      </c>
      <c r="U3141" s="18">
        <v>5640.1030000000001</v>
      </c>
      <c r="V3141" s="18">
        <v>5575.8159999999998</v>
      </c>
      <c r="W3141" s="129">
        <v>5467</v>
      </c>
      <c r="X3141" s="18">
        <v>5884.4449999999997</v>
      </c>
      <c r="Y3141" s="18">
        <v>5965.683</v>
      </c>
      <c r="Z3141" s="18">
        <v>5809.7889999999998</v>
      </c>
      <c r="AA3141" s="18">
        <v>5672.3990000000003</v>
      </c>
      <c r="AB3141" s="130">
        <v>133869.86900000001</v>
      </c>
      <c r="AC3141" s="18" t="str">
        <f t="shared" si="99"/>
        <v>ok</v>
      </c>
      <c r="AE3141" s="19">
        <f t="shared" si="98"/>
        <v>-5017.3299999999872</v>
      </c>
      <c r="AF3141" s="20">
        <v>542.29357699999991</v>
      </c>
      <c r="AG3141" t="s">
        <v>38</v>
      </c>
      <c r="AH3141" s="121"/>
    </row>
    <row r="3142" spans="2:34" ht="14.4" thickTop="1" thickBot="1" x14ac:dyDescent="0.3">
      <c r="B3142" s="12">
        <v>42588</v>
      </c>
      <c r="C3142" s="128" t="s">
        <v>15</v>
      </c>
      <c r="D3142" s="18">
        <v>5427.46</v>
      </c>
      <c r="E3142" s="18">
        <v>5234.2219999999998</v>
      </c>
      <c r="F3142" s="18">
        <v>5064.5119999999997</v>
      </c>
      <c r="G3142" s="18">
        <v>4961.5730000000003</v>
      </c>
      <c r="H3142" s="129">
        <v>4939.0079999999998</v>
      </c>
      <c r="I3142" s="18">
        <v>4918.6220000000003</v>
      </c>
      <c r="J3142" s="18">
        <v>4983.5730000000003</v>
      </c>
      <c r="K3142" s="18">
        <v>4928.8879999999999</v>
      </c>
      <c r="L3142" s="18">
        <v>4977.6120000000001</v>
      </c>
      <c r="M3142" s="18">
        <v>5283.4319999999998</v>
      </c>
      <c r="N3142" s="18">
        <v>5396.393</v>
      </c>
      <c r="O3142" s="18">
        <v>5444.8490000000002</v>
      </c>
      <c r="P3142" s="18">
        <v>5485.0209999999997</v>
      </c>
      <c r="Q3142" s="18">
        <v>5504.0870000000004</v>
      </c>
      <c r="R3142" s="18">
        <v>5452.8850000000002</v>
      </c>
      <c r="S3142" s="18">
        <v>5410.44</v>
      </c>
      <c r="T3142" s="18">
        <v>5391.7139999999999</v>
      </c>
      <c r="U3142" s="18">
        <v>5441.39</v>
      </c>
      <c r="V3142" s="18">
        <v>5389.25</v>
      </c>
      <c r="W3142" s="129">
        <v>5633.6030000000001</v>
      </c>
      <c r="X3142" s="18">
        <v>6312.1080000000002</v>
      </c>
      <c r="Y3142" s="18">
        <v>6417.9290000000001</v>
      </c>
      <c r="Z3142" s="18">
        <v>6243.5050000000001</v>
      </c>
      <c r="AA3142" s="18">
        <v>5953.4120000000003</v>
      </c>
      <c r="AB3142" s="130">
        <v>130195.488</v>
      </c>
      <c r="AC3142" s="18" t="str">
        <f t="shared" si="99"/>
        <v>ok</v>
      </c>
      <c r="AE3142" s="19">
        <f t="shared" si="98"/>
        <v>-3674.3810000000085</v>
      </c>
      <c r="AF3142" s="20">
        <v>560.99146099999984</v>
      </c>
      <c r="AG3142" t="s">
        <v>38</v>
      </c>
      <c r="AH3142" s="121"/>
    </row>
    <row r="3143" spans="2:34" ht="14.4" thickTop="1" thickBot="1" x14ac:dyDescent="0.3">
      <c r="B3143" s="12">
        <v>42589</v>
      </c>
      <c r="C3143" s="128" t="s">
        <v>16</v>
      </c>
      <c r="D3143" s="18">
        <v>5574.5839999999998</v>
      </c>
      <c r="E3143" s="18">
        <v>5395.1080000000002</v>
      </c>
      <c r="F3143" s="18">
        <v>5200.085</v>
      </c>
      <c r="G3143" s="18">
        <v>5090.7849999999999</v>
      </c>
      <c r="H3143" s="129">
        <v>5005.7709999999997</v>
      </c>
      <c r="I3143" s="18">
        <v>4926.6379999999999</v>
      </c>
      <c r="J3143" s="18">
        <v>4843.3879999999999</v>
      </c>
      <c r="K3143" s="18">
        <v>4701.4459999999999</v>
      </c>
      <c r="L3143" s="18">
        <v>4687.7640000000001</v>
      </c>
      <c r="M3143" s="18">
        <v>4801.0659999999998</v>
      </c>
      <c r="N3143" s="18">
        <v>4922.9179999999997</v>
      </c>
      <c r="O3143" s="18">
        <v>4996.13</v>
      </c>
      <c r="P3143" s="18">
        <v>5034.8019999999997</v>
      </c>
      <c r="Q3143" s="18">
        <v>5124.8850000000002</v>
      </c>
      <c r="R3143" s="18">
        <v>5141.4089999999997</v>
      </c>
      <c r="S3143" s="18">
        <v>5124.7340000000004</v>
      </c>
      <c r="T3143" s="18">
        <v>5099.8729999999996</v>
      </c>
      <c r="U3143" s="18">
        <v>5175.4489999999996</v>
      </c>
      <c r="V3143" s="18">
        <v>5156.2780000000002</v>
      </c>
      <c r="W3143" s="129">
        <v>5366.326</v>
      </c>
      <c r="X3143" s="18">
        <v>6194.652</v>
      </c>
      <c r="Y3143" s="18">
        <v>6492.2420000000002</v>
      </c>
      <c r="Z3143" s="18">
        <v>6339.3249999999998</v>
      </c>
      <c r="AA3143" s="18">
        <v>5987.9759999999997</v>
      </c>
      <c r="AB3143" s="130">
        <v>126383.63399999996</v>
      </c>
      <c r="AC3143" s="18" t="str">
        <f t="shared" si="99"/>
        <v>ok</v>
      </c>
      <c r="AE3143" s="19">
        <f t="shared" si="98"/>
        <v>-3811.8540000000357</v>
      </c>
      <c r="AF3143" s="20">
        <v>582.02567999999985</v>
      </c>
      <c r="AG3143" t="s">
        <v>38</v>
      </c>
      <c r="AH3143" s="121"/>
    </row>
    <row r="3144" spans="2:34" ht="14.4" thickTop="1" thickBot="1" x14ac:dyDescent="0.3">
      <c r="B3144" s="12">
        <v>42590</v>
      </c>
      <c r="C3144" s="128" t="s">
        <v>17</v>
      </c>
      <c r="D3144" s="18">
        <v>5649.1450000000004</v>
      </c>
      <c r="E3144" s="18">
        <v>5408.6949999999997</v>
      </c>
      <c r="F3144" s="18">
        <v>5237.384</v>
      </c>
      <c r="G3144" s="18">
        <v>5116.0680000000002</v>
      </c>
      <c r="H3144" s="129">
        <v>4992.4579999999996</v>
      </c>
      <c r="I3144" s="18">
        <v>4969.2860000000001</v>
      </c>
      <c r="J3144" s="18">
        <v>5032.0320000000002</v>
      </c>
      <c r="K3144" s="18">
        <v>5112.8410000000003</v>
      </c>
      <c r="L3144" s="18">
        <v>5323.692</v>
      </c>
      <c r="M3144" s="18">
        <v>5520.8329999999996</v>
      </c>
      <c r="N3144" s="18">
        <v>5688.8090000000002</v>
      </c>
      <c r="O3144" s="18">
        <v>5765.9620000000004</v>
      </c>
      <c r="P3144" s="18">
        <v>5857.5190000000002</v>
      </c>
      <c r="Q3144" s="18">
        <v>5946.3419999999996</v>
      </c>
      <c r="R3144" s="18">
        <v>5958.6149999999998</v>
      </c>
      <c r="S3144" s="18">
        <v>5995.6940000000004</v>
      </c>
      <c r="T3144" s="18">
        <v>6039.1540000000005</v>
      </c>
      <c r="U3144" s="18">
        <v>5989.3680000000004</v>
      </c>
      <c r="V3144" s="18">
        <v>5845.1049999999996</v>
      </c>
      <c r="W3144" s="129">
        <v>5762.53</v>
      </c>
      <c r="X3144" s="18">
        <v>6376.1970000000001</v>
      </c>
      <c r="Y3144" s="18">
        <v>6497.473</v>
      </c>
      <c r="Z3144" s="18">
        <v>6389.9369999999999</v>
      </c>
      <c r="AA3144" s="18">
        <v>6164.0749999999998</v>
      </c>
      <c r="AB3144" s="130">
        <v>136639.21400000001</v>
      </c>
      <c r="AC3144" s="18" t="str">
        <f t="shared" si="99"/>
        <v>ok</v>
      </c>
      <c r="AE3144" s="19">
        <f t="shared" si="98"/>
        <v>10255.580000000045</v>
      </c>
      <c r="AF3144" s="20">
        <v>582.65637000000015</v>
      </c>
      <c r="AG3144" t="s">
        <v>38</v>
      </c>
      <c r="AH3144" s="121"/>
    </row>
    <row r="3145" spans="2:34" ht="14.4" thickTop="1" thickBot="1" x14ac:dyDescent="0.3">
      <c r="B3145" s="12">
        <v>42591</v>
      </c>
      <c r="C3145" s="128" t="s">
        <v>11</v>
      </c>
      <c r="D3145" s="18">
        <v>5834.9210000000003</v>
      </c>
      <c r="E3145" s="18">
        <v>5569.2790000000005</v>
      </c>
      <c r="F3145" s="18">
        <v>5360.1170000000002</v>
      </c>
      <c r="G3145" s="18">
        <v>5267.5150000000003</v>
      </c>
      <c r="H3145" s="129">
        <v>5170.6419999999998</v>
      </c>
      <c r="I3145" s="18">
        <v>5120.9480000000003</v>
      </c>
      <c r="J3145" s="18">
        <v>5124.6850000000004</v>
      </c>
      <c r="K3145" s="18">
        <v>5052.0839999999998</v>
      </c>
      <c r="L3145" s="18">
        <v>5181.1589999999997</v>
      </c>
      <c r="M3145" s="18">
        <v>5384.165</v>
      </c>
      <c r="N3145" s="18">
        <v>5539.9170000000004</v>
      </c>
      <c r="O3145" s="18">
        <v>5629.9340000000002</v>
      </c>
      <c r="P3145" s="18">
        <v>5726.7380000000003</v>
      </c>
      <c r="Q3145" s="18">
        <v>5795.7430000000004</v>
      </c>
      <c r="R3145" s="18">
        <v>5885.0129999999999</v>
      </c>
      <c r="S3145" s="18">
        <v>5922.665</v>
      </c>
      <c r="T3145" s="18">
        <v>5918.6509999999998</v>
      </c>
      <c r="U3145" s="18">
        <v>5858.5169999999998</v>
      </c>
      <c r="V3145" s="18">
        <v>5764.6570000000002</v>
      </c>
      <c r="W3145" s="129">
        <v>5740.192</v>
      </c>
      <c r="X3145" s="18">
        <v>6392.9989999999998</v>
      </c>
      <c r="Y3145" s="18">
        <v>6590.4129999999996</v>
      </c>
      <c r="Z3145" s="18">
        <v>6531.0839999999998</v>
      </c>
      <c r="AA3145" s="18">
        <v>6303.2389999999996</v>
      </c>
      <c r="AB3145" s="130">
        <v>136665.277</v>
      </c>
      <c r="AC3145" s="18" t="str">
        <f t="shared" si="99"/>
        <v>ok</v>
      </c>
      <c r="AE3145" s="19">
        <f t="shared" si="98"/>
        <v>26.062999999994645</v>
      </c>
      <c r="AF3145" s="20">
        <v>586.86435300000005</v>
      </c>
      <c r="AG3145" t="s">
        <v>38</v>
      </c>
      <c r="AH3145" s="121"/>
    </row>
    <row r="3146" spans="2:34" ht="14.4" thickTop="1" thickBot="1" x14ac:dyDescent="0.3">
      <c r="B3146" s="12">
        <v>42592</v>
      </c>
      <c r="C3146" s="128" t="s">
        <v>12</v>
      </c>
      <c r="D3146" s="18">
        <v>5967.7280000000001</v>
      </c>
      <c r="E3146" s="18">
        <v>5789.4589999999998</v>
      </c>
      <c r="F3146" s="18">
        <v>5622.3410000000003</v>
      </c>
      <c r="G3146" s="18">
        <v>5509.1549999999997</v>
      </c>
      <c r="H3146" s="129">
        <v>5401.0969999999998</v>
      </c>
      <c r="I3146" s="18">
        <v>5332.1019999999999</v>
      </c>
      <c r="J3146" s="18">
        <v>5412.1239999999998</v>
      </c>
      <c r="K3146" s="18">
        <v>5328.8280000000004</v>
      </c>
      <c r="L3146" s="18">
        <v>5440.7879999999996</v>
      </c>
      <c r="M3146" s="18">
        <v>5598.6890000000003</v>
      </c>
      <c r="N3146" s="18">
        <v>5738.9480000000003</v>
      </c>
      <c r="O3146" s="18">
        <v>5823.8670000000002</v>
      </c>
      <c r="P3146" s="18">
        <v>5928.2839999999997</v>
      </c>
      <c r="Q3146" s="18">
        <v>6075.4369999999999</v>
      </c>
      <c r="R3146" s="18">
        <v>6077.56</v>
      </c>
      <c r="S3146" s="18">
        <v>6081.3419999999996</v>
      </c>
      <c r="T3146" s="18">
        <v>6126.8190000000004</v>
      </c>
      <c r="U3146" s="18">
        <v>6052.2039999999997</v>
      </c>
      <c r="V3146" s="18">
        <v>5906.7650000000003</v>
      </c>
      <c r="W3146" s="129">
        <v>5742.2629999999999</v>
      </c>
      <c r="X3146" s="18">
        <v>6431.5529999999999</v>
      </c>
      <c r="Y3146" s="18">
        <v>6682.6469999999999</v>
      </c>
      <c r="Z3146" s="18">
        <v>6688.183</v>
      </c>
      <c r="AA3146" s="18">
        <v>6502.0060000000003</v>
      </c>
      <c r="AB3146" s="130">
        <v>141260.18899999998</v>
      </c>
      <c r="AC3146" s="18" t="str">
        <f t="shared" si="99"/>
        <v>ok</v>
      </c>
      <c r="AE3146" s="19">
        <f t="shared" si="98"/>
        <v>4594.9119999999821</v>
      </c>
      <c r="AF3146" s="20">
        <v>589.39116299999989</v>
      </c>
      <c r="AG3146" t="s">
        <v>38</v>
      </c>
      <c r="AH3146" s="121"/>
    </row>
    <row r="3147" spans="2:34" ht="14.4" thickTop="1" thickBot="1" x14ac:dyDescent="0.3">
      <c r="B3147" s="12">
        <v>42593</v>
      </c>
      <c r="C3147" s="128" t="s">
        <v>13</v>
      </c>
      <c r="D3147" s="18">
        <v>6177.866</v>
      </c>
      <c r="E3147" s="18">
        <v>5948.915</v>
      </c>
      <c r="F3147" s="18">
        <v>5749.25</v>
      </c>
      <c r="G3147" s="18">
        <v>5594.5150000000003</v>
      </c>
      <c r="H3147" s="129">
        <v>5501.5</v>
      </c>
      <c r="I3147" s="18">
        <v>5400.02</v>
      </c>
      <c r="J3147" s="18">
        <v>5404.8810000000003</v>
      </c>
      <c r="K3147" s="18">
        <v>5257.125</v>
      </c>
      <c r="L3147" s="18">
        <v>5372.7049999999999</v>
      </c>
      <c r="M3147" s="18">
        <v>5695.5630000000001</v>
      </c>
      <c r="N3147" s="18">
        <v>5880.9290000000001</v>
      </c>
      <c r="O3147" s="18">
        <v>6053.87</v>
      </c>
      <c r="P3147" s="18">
        <v>6187.5780000000004</v>
      </c>
      <c r="Q3147" s="18">
        <v>6233.4340000000002</v>
      </c>
      <c r="R3147" s="18">
        <v>6293.5309999999999</v>
      </c>
      <c r="S3147" s="18">
        <v>6218.2830000000004</v>
      </c>
      <c r="T3147" s="18">
        <v>6245.4889999999996</v>
      </c>
      <c r="U3147" s="18">
        <v>6190.393</v>
      </c>
      <c r="V3147" s="18">
        <v>6063.8469999999998</v>
      </c>
      <c r="W3147" s="129">
        <v>5795.4530000000004</v>
      </c>
      <c r="X3147" s="18">
        <v>6511.1949999999997</v>
      </c>
      <c r="Y3147" s="18">
        <v>6747.4870000000001</v>
      </c>
      <c r="Z3147" s="18">
        <v>6831.6220000000003</v>
      </c>
      <c r="AA3147" s="18">
        <v>6680.9340000000002</v>
      </c>
      <c r="AB3147" s="130">
        <v>144036.38499999998</v>
      </c>
      <c r="AC3147" s="18" t="str">
        <f t="shared" si="99"/>
        <v>ok</v>
      </c>
      <c r="AE3147" s="19">
        <f t="shared" si="98"/>
        <v>2776.1959999999963</v>
      </c>
      <c r="AF3147" s="20">
        <v>600.33917199999985</v>
      </c>
      <c r="AG3147" t="s">
        <v>38</v>
      </c>
      <c r="AH3147" s="121"/>
    </row>
    <row r="3148" spans="2:34" ht="14.4" thickTop="1" thickBot="1" x14ac:dyDescent="0.3">
      <c r="B3148" s="12">
        <v>42594</v>
      </c>
      <c r="C3148" s="128" t="s">
        <v>14</v>
      </c>
      <c r="D3148" s="18">
        <v>6307.5429999999997</v>
      </c>
      <c r="E3148" s="18">
        <v>6070.1329999999998</v>
      </c>
      <c r="F3148" s="18">
        <v>5826.6369999999997</v>
      </c>
      <c r="G3148" s="18">
        <v>5667.4759999999997</v>
      </c>
      <c r="H3148" s="129">
        <v>5606.7370000000001</v>
      </c>
      <c r="I3148" s="18">
        <v>5566.5110000000004</v>
      </c>
      <c r="J3148" s="18">
        <v>5557.692</v>
      </c>
      <c r="K3148" s="18">
        <v>5435.7910000000002</v>
      </c>
      <c r="L3148" s="18">
        <v>5569.6760000000004</v>
      </c>
      <c r="M3148" s="18">
        <v>5847</v>
      </c>
      <c r="N3148" s="18">
        <v>5964.652</v>
      </c>
      <c r="O3148" s="18">
        <v>6062.5910000000003</v>
      </c>
      <c r="P3148" s="18">
        <v>6168.03</v>
      </c>
      <c r="Q3148" s="18">
        <v>6222.0240000000003</v>
      </c>
      <c r="R3148" s="18">
        <v>6246.0990000000002</v>
      </c>
      <c r="S3148" s="18">
        <v>6254.1549999999997</v>
      </c>
      <c r="T3148" s="18">
        <v>6241.3069999999998</v>
      </c>
      <c r="U3148" s="18">
        <v>6213.8810000000003</v>
      </c>
      <c r="V3148" s="18">
        <v>5992.835</v>
      </c>
      <c r="W3148" s="129">
        <v>5806.73</v>
      </c>
      <c r="X3148" s="18">
        <v>6475.9160000000002</v>
      </c>
      <c r="Y3148" s="18">
        <v>6709.2709999999997</v>
      </c>
      <c r="Z3148" s="18">
        <v>6751.7340000000004</v>
      </c>
      <c r="AA3148" s="18">
        <v>6623.1049999999996</v>
      </c>
      <c r="AB3148" s="130">
        <v>145187.52600000001</v>
      </c>
      <c r="AC3148" s="18" t="str">
        <f t="shared" si="99"/>
        <v>ok</v>
      </c>
      <c r="AE3148" s="19">
        <f t="shared" si="98"/>
        <v>1151.1410000000324</v>
      </c>
      <c r="AF3148" s="20">
        <v>596.92657099999997</v>
      </c>
      <c r="AG3148" t="s">
        <v>38</v>
      </c>
      <c r="AH3148" s="121"/>
    </row>
    <row r="3149" spans="2:34" ht="14.4" thickTop="1" thickBot="1" x14ac:dyDescent="0.3">
      <c r="B3149" s="12">
        <v>42595</v>
      </c>
      <c r="C3149" s="128" t="s">
        <v>15</v>
      </c>
      <c r="D3149" s="18">
        <v>6248.5079999999998</v>
      </c>
      <c r="E3149" s="18">
        <v>6010.4059999999999</v>
      </c>
      <c r="F3149" s="18">
        <v>5843.2629999999999</v>
      </c>
      <c r="G3149" s="18">
        <v>5701.2510000000002</v>
      </c>
      <c r="H3149" s="129">
        <v>5612.5349999999999</v>
      </c>
      <c r="I3149" s="18">
        <v>5539.2650000000003</v>
      </c>
      <c r="J3149" s="18">
        <v>5514.1279999999997</v>
      </c>
      <c r="K3149" s="18">
        <v>5341.6909999999998</v>
      </c>
      <c r="L3149" s="18">
        <v>5350.6540000000005</v>
      </c>
      <c r="M3149" s="18">
        <v>5562.7950000000001</v>
      </c>
      <c r="N3149" s="18">
        <v>5660.951</v>
      </c>
      <c r="O3149" s="18">
        <v>5767.2129999999997</v>
      </c>
      <c r="P3149" s="18">
        <v>5904.9889999999996</v>
      </c>
      <c r="Q3149" s="18">
        <v>5976.0320000000002</v>
      </c>
      <c r="R3149" s="18">
        <v>5937.2529999999997</v>
      </c>
      <c r="S3149" s="18">
        <v>5866.4849999999997</v>
      </c>
      <c r="T3149" s="18">
        <v>5744.9520000000002</v>
      </c>
      <c r="U3149" s="18">
        <v>5760.5349999999999</v>
      </c>
      <c r="V3149" s="18">
        <v>5673.5889999999999</v>
      </c>
      <c r="W3149" s="129">
        <v>5819.518</v>
      </c>
      <c r="X3149" s="18">
        <v>6441.4129999999996</v>
      </c>
      <c r="Y3149" s="18">
        <v>6675.5450000000001</v>
      </c>
      <c r="Z3149" s="18">
        <v>6542.4110000000001</v>
      </c>
      <c r="AA3149" s="18">
        <v>6253.7550000000001</v>
      </c>
      <c r="AB3149" s="130">
        <v>140749.13700000002</v>
      </c>
      <c r="AC3149" s="18" t="str">
        <f t="shared" si="99"/>
        <v>ok</v>
      </c>
      <c r="AE3149" s="19">
        <f t="shared" si="98"/>
        <v>-4438.3889999999956</v>
      </c>
      <c r="AF3149" s="20">
        <v>597.40108299999986</v>
      </c>
      <c r="AG3149" t="s">
        <v>38</v>
      </c>
      <c r="AH3149" s="121"/>
    </row>
    <row r="3150" spans="2:34" ht="14.4" thickTop="1" thickBot="1" x14ac:dyDescent="0.3">
      <c r="B3150" s="12">
        <v>42596</v>
      </c>
      <c r="C3150" s="128" t="s">
        <v>16</v>
      </c>
      <c r="D3150" s="18">
        <v>6126.2380000000003</v>
      </c>
      <c r="E3150" s="18">
        <v>5805.723</v>
      </c>
      <c r="F3150" s="18">
        <v>5629.54</v>
      </c>
      <c r="G3150" s="18">
        <v>5533.6760000000004</v>
      </c>
      <c r="H3150" s="129">
        <v>5369.9129999999996</v>
      </c>
      <c r="I3150" s="18">
        <v>5359.05</v>
      </c>
      <c r="J3150" s="18">
        <v>5264.67</v>
      </c>
      <c r="K3150" s="18">
        <v>5028.6040000000003</v>
      </c>
      <c r="L3150" s="18">
        <v>4970.107</v>
      </c>
      <c r="M3150" s="18">
        <v>5084.0119999999997</v>
      </c>
      <c r="N3150" s="18">
        <v>5060.2370000000001</v>
      </c>
      <c r="O3150" s="18">
        <v>5254.067</v>
      </c>
      <c r="P3150" s="18">
        <v>5242.6270000000004</v>
      </c>
      <c r="Q3150" s="18">
        <v>5359.3450000000003</v>
      </c>
      <c r="R3150" s="18">
        <v>5356.5</v>
      </c>
      <c r="S3150" s="18">
        <v>5342.1450000000004</v>
      </c>
      <c r="T3150" s="18">
        <v>5320.3829999999998</v>
      </c>
      <c r="U3150" s="18">
        <v>5312.165</v>
      </c>
      <c r="V3150" s="18">
        <v>5293.2780000000002</v>
      </c>
      <c r="W3150" s="129">
        <v>5512.4530000000004</v>
      </c>
      <c r="X3150" s="18">
        <v>6302.3419999999996</v>
      </c>
      <c r="Y3150" s="18">
        <v>6470.2340000000004</v>
      </c>
      <c r="Z3150" s="18">
        <v>6356.5940000000001</v>
      </c>
      <c r="AA3150" s="18">
        <v>6067.61</v>
      </c>
      <c r="AB3150" s="130">
        <v>132421.51300000001</v>
      </c>
      <c r="AC3150" s="18" t="str">
        <f t="shared" si="99"/>
        <v>ok</v>
      </c>
      <c r="AE3150" s="19">
        <f t="shared" si="98"/>
        <v>-8327.6240000000107</v>
      </c>
      <c r="AF3150" s="20">
        <v>582.11700700000006</v>
      </c>
      <c r="AG3150" t="s">
        <v>38</v>
      </c>
      <c r="AH3150" s="121"/>
    </row>
    <row r="3151" spans="2:34" ht="14.4" thickTop="1" thickBot="1" x14ac:dyDescent="0.3">
      <c r="B3151" s="12">
        <v>42597</v>
      </c>
      <c r="C3151" s="128" t="s">
        <v>17</v>
      </c>
      <c r="D3151" s="18">
        <v>5744.6719999999996</v>
      </c>
      <c r="E3151" s="18">
        <v>5489.1869999999999</v>
      </c>
      <c r="F3151" s="18">
        <v>5285.3710000000001</v>
      </c>
      <c r="G3151" s="18">
        <v>5188.5550000000003</v>
      </c>
      <c r="H3151" s="129">
        <v>5087.72</v>
      </c>
      <c r="I3151" s="18">
        <v>5085.2520000000004</v>
      </c>
      <c r="J3151" s="18">
        <v>5108.8019999999997</v>
      </c>
      <c r="K3151" s="18">
        <v>5102.0200000000004</v>
      </c>
      <c r="L3151" s="18">
        <v>5227.2650000000003</v>
      </c>
      <c r="M3151" s="18">
        <v>5552.0659999999998</v>
      </c>
      <c r="N3151" s="18">
        <v>5670.6980000000003</v>
      </c>
      <c r="O3151" s="18">
        <v>5763.6019999999999</v>
      </c>
      <c r="P3151" s="18">
        <v>5859.3720000000003</v>
      </c>
      <c r="Q3151" s="18">
        <v>5911.6980000000003</v>
      </c>
      <c r="R3151" s="18">
        <v>5972.0290000000005</v>
      </c>
      <c r="S3151" s="18">
        <v>5978.1769999999997</v>
      </c>
      <c r="T3151" s="18">
        <v>5969.5320000000002</v>
      </c>
      <c r="U3151" s="18">
        <v>5975.7709999999997</v>
      </c>
      <c r="V3151" s="18">
        <v>5832.5630000000001</v>
      </c>
      <c r="W3151" s="129">
        <v>5728.8389999999999</v>
      </c>
      <c r="X3151" s="18">
        <v>6323.4989999999998</v>
      </c>
      <c r="Y3151" s="18">
        <v>6432.393</v>
      </c>
      <c r="Z3151" s="18">
        <v>6353.1610000000001</v>
      </c>
      <c r="AA3151" s="18">
        <v>6042.4560000000001</v>
      </c>
      <c r="AB3151" s="130">
        <v>136684.70000000001</v>
      </c>
      <c r="AC3151" s="18" t="str">
        <f t="shared" si="99"/>
        <v>ok</v>
      </c>
      <c r="AE3151" s="19">
        <f t="shared" si="98"/>
        <v>4263.1870000000054</v>
      </c>
      <c r="AF3151" s="20">
        <v>569.65255700000012</v>
      </c>
      <c r="AG3151" t="s">
        <v>38</v>
      </c>
      <c r="AH3151" s="121"/>
    </row>
    <row r="3152" spans="2:34" ht="14.4" thickTop="1" thickBot="1" x14ac:dyDescent="0.3">
      <c r="B3152" s="12">
        <v>42598</v>
      </c>
      <c r="C3152" s="128" t="s">
        <v>11</v>
      </c>
      <c r="D3152" s="18">
        <v>5637.366</v>
      </c>
      <c r="E3152" s="18">
        <v>5487.1809999999996</v>
      </c>
      <c r="F3152" s="18">
        <v>5244.6509999999998</v>
      </c>
      <c r="G3152" s="18">
        <v>5111.6779999999999</v>
      </c>
      <c r="H3152" s="129">
        <v>5033.433</v>
      </c>
      <c r="I3152" s="18">
        <v>5020.6639999999998</v>
      </c>
      <c r="J3152" s="18">
        <v>5072.1310000000003</v>
      </c>
      <c r="K3152" s="18">
        <v>5037.0950000000003</v>
      </c>
      <c r="L3152" s="18">
        <v>5171.9840000000004</v>
      </c>
      <c r="M3152" s="18">
        <v>5412.9629999999997</v>
      </c>
      <c r="N3152" s="18">
        <v>5451.4489999999996</v>
      </c>
      <c r="O3152" s="18">
        <v>5537.2560000000003</v>
      </c>
      <c r="P3152" s="18">
        <v>5583.4859999999999</v>
      </c>
      <c r="Q3152" s="18">
        <v>5670.5190000000002</v>
      </c>
      <c r="R3152" s="18">
        <v>5623.7460000000001</v>
      </c>
      <c r="S3152" s="18">
        <v>5696.2269999999999</v>
      </c>
      <c r="T3152" s="18">
        <v>5661.4340000000002</v>
      </c>
      <c r="U3152" s="18">
        <v>5645.0709999999999</v>
      </c>
      <c r="V3152" s="18">
        <v>5561.1769999999997</v>
      </c>
      <c r="W3152" s="129">
        <v>5581.9930000000004</v>
      </c>
      <c r="X3152" s="18">
        <v>6192.92</v>
      </c>
      <c r="Y3152" s="18">
        <v>6225.451</v>
      </c>
      <c r="Z3152" s="18">
        <v>6141.7650000000003</v>
      </c>
      <c r="AA3152" s="18">
        <v>5938.1289999999999</v>
      </c>
      <c r="AB3152" s="130">
        <v>132739.769</v>
      </c>
      <c r="AC3152" s="18" t="str">
        <f t="shared" si="99"/>
        <v>ok</v>
      </c>
      <c r="AE3152" s="19">
        <f t="shared" si="98"/>
        <v>-3944.9310000000114</v>
      </c>
      <c r="AF3152" s="20">
        <v>536.33083399999998</v>
      </c>
      <c r="AG3152" t="s">
        <v>38</v>
      </c>
      <c r="AH3152" s="121"/>
    </row>
    <row r="3153" spans="2:58" ht="14.4" thickTop="1" thickBot="1" x14ac:dyDescent="0.3">
      <c r="B3153" s="12">
        <v>42599</v>
      </c>
      <c r="C3153" s="128" t="s">
        <v>12</v>
      </c>
      <c r="D3153" s="18">
        <v>5584.6229999999996</v>
      </c>
      <c r="E3153" s="18">
        <v>5310.9539999999997</v>
      </c>
      <c r="F3153" s="18">
        <v>5149.5429999999997</v>
      </c>
      <c r="G3153" s="18">
        <v>5046.9340000000002</v>
      </c>
      <c r="H3153" s="129">
        <v>5017.6480000000001</v>
      </c>
      <c r="I3153" s="18">
        <v>5020.97</v>
      </c>
      <c r="J3153" s="18">
        <v>5104.8090000000002</v>
      </c>
      <c r="K3153" s="18">
        <v>5129.2659999999996</v>
      </c>
      <c r="L3153" s="18">
        <v>5261.9409999999998</v>
      </c>
      <c r="M3153" s="18">
        <v>5360.5439999999999</v>
      </c>
      <c r="N3153" s="18">
        <v>5483.54</v>
      </c>
      <c r="O3153" s="18">
        <v>5522.23</v>
      </c>
      <c r="P3153" s="18">
        <v>5555.2849999999999</v>
      </c>
      <c r="Q3153" s="18">
        <v>5644.7790000000005</v>
      </c>
      <c r="R3153" s="18">
        <v>5665.0280000000002</v>
      </c>
      <c r="S3153" s="18">
        <v>5691.6480000000001</v>
      </c>
      <c r="T3153" s="18">
        <v>5769.1589999999997</v>
      </c>
      <c r="U3153" s="18">
        <v>5698.2539999999999</v>
      </c>
      <c r="V3153" s="18">
        <v>5635.6090000000004</v>
      </c>
      <c r="W3153" s="129">
        <v>5595.5230000000001</v>
      </c>
      <c r="X3153" s="18">
        <v>6122.5559999999996</v>
      </c>
      <c r="Y3153" s="18">
        <v>6163.3239999999996</v>
      </c>
      <c r="Z3153" s="18">
        <v>6091.49</v>
      </c>
      <c r="AA3153" s="18">
        <v>5825.73</v>
      </c>
      <c r="AB3153" s="130">
        <v>132451.38699999999</v>
      </c>
      <c r="AC3153" s="18" t="str">
        <f t="shared" si="99"/>
        <v>ok</v>
      </c>
      <c r="AE3153" s="19">
        <f t="shared" si="98"/>
        <v>-288.38200000001234</v>
      </c>
      <c r="AF3153" s="20">
        <v>558.01240799999994</v>
      </c>
      <c r="AG3153" t="s">
        <v>38</v>
      </c>
      <c r="AH3153" s="121"/>
    </row>
    <row r="3154" spans="2:58" ht="14.4" thickTop="1" thickBot="1" x14ac:dyDescent="0.3">
      <c r="B3154" s="12">
        <v>42600</v>
      </c>
      <c r="C3154" s="128" t="s">
        <v>13</v>
      </c>
      <c r="D3154" s="18">
        <v>5527.87</v>
      </c>
      <c r="E3154" s="18">
        <v>5251.7049999999999</v>
      </c>
      <c r="F3154" s="18">
        <v>5157.4889999999996</v>
      </c>
      <c r="G3154" s="18">
        <v>5072.28</v>
      </c>
      <c r="H3154" s="129">
        <v>5057.1459999999997</v>
      </c>
      <c r="I3154" s="18">
        <v>5041.55</v>
      </c>
      <c r="J3154" s="18">
        <v>5151.0690000000004</v>
      </c>
      <c r="K3154" s="18">
        <v>5109.0720000000001</v>
      </c>
      <c r="L3154" s="18">
        <v>5248.6469999999999</v>
      </c>
      <c r="M3154" s="18">
        <v>5467.902</v>
      </c>
      <c r="N3154" s="18">
        <v>5606.6819999999998</v>
      </c>
      <c r="O3154" s="18">
        <v>5734.8850000000002</v>
      </c>
      <c r="P3154" s="18">
        <v>5867.9629999999997</v>
      </c>
      <c r="Q3154" s="18">
        <v>5961.0609999999997</v>
      </c>
      <c r="R3154" s="18">
        <v>5964.73</v>
      </c>
      <c r="S3154" s="18">
        <v>5970.9049999999997</v>
      </c>
      <c r="T3154" s="18">
        <v>5929.835</v>
      </c>
      <c r="U3154" s="18">
        <v>5909.7110000000002</v>
      </c>
      <c r="V3154" s="18">
        <v>5849.3810000000003</v>
      </c>
      <c r="W3154" s="129">
        <v>5785.91</v>
      </c>
      <c r="X3154" s="18">
        <v>6355.5169999999998</v>
      </c>
      <c r="Y3154" s="18">
        <v>6458.8019999999997</v>
      </c>
      <c r="Z3154" s="18">
        <v>6375.0020000000004</v>
      </c>
      <c r="AA3154" s="18">
        <v>6162.8990000000003</v>
      </c>
      <c r="AB3154" s="130">
        <v>136018.01300000001</v>
      </c>
      <c r="AC3154" s="18" t="str">
        <f t="shared" si="99"/>
        <v>ok</v>
      </c>
      <c r="AE3154" s="19">
        <f t="shared" si="98"/>
        <v>3566.6260000000184</v>
      </c>
      <c r="AF3154" s="20">
        <v>576.55266200000017</v>
      </c>
      <c r="AG3154" t="s">
        <v>38</v>
      </c>
      <c r="AH3154" s="121"/>
    </row>
    <row r="3155" spans="2:58" ht="14.4" thickTop="1" thickBot="1" x14ac:dyDescent="0.3">
      <c r="B3155" s="12">
        <v>42601</v>
      </c>
      <c r="C3155" s="128" t="s">
        <v>14</v>
      </c>
      <c r="D3155" s="18">
        <v>5831.3969999999999</v>
      </c>
      <c r="E3155" s="18">
        <v>5626.3370000000004</v>
      </c>
      <c r="F3155" s="18">
        <v>5418.01</v>
      </c>
      <c r="G3155" s="18">
        <v>5258.7219999999998</v>
      </c>
      <c r="H3155" s="129">
        <v>5162.3739999999998</v>
      </c>
      <c r="I3155" s="18">
        <v>5138.2619999999997</v>
      </c>
      <c r="J3155" s="18">
        <v>5208.5990000000002</v>
      </c>
      <c r="K3155" s="18">
        <v>5198.3869999999997</v>
      </c>
      <c r="L3155" s="18">
        <v>5319.7579999999998</v>
      </c>
      <c r="M3155" s="18">
        <v>5475.3050000000003</v>
      </c>
      <c r="N3155" s="18">
        <v>5651.4480000000003</v>
      </c>
      <c r="O3155" s="18">
        <v>5808.0389999999998</v>
      </c>
      <c r="P3155" s="18">
        <v>5950.7839999999997</v>
      </c>
      <c r="Q3155" s="18">
        <v>5996.9070000000002</v>
      </c>
      <c r="R3155" s="18">
        <v>6026.1019999999999</v>
      </c>
      <c r="S3155" s="18">
        <v>6018.232</v>
      </c>
      <c r="T3155" s="18">
        <v>6013.402</v>
      </c>
      <c r="U3155" s="18">
        <v>5982.3559999999998</v>
      </c>
      <c r="V3155" s="18">
        <v>5850.3469999999998</v>
      </c>
      <c r="W3155" s="129">
        <v>5808.183</v>
      </c>
      <c r="X3155" s="18">
        <v>6378.7690000000002</v>
      </c>
      <c r="Y3155" s="18">
        <v>6490.0630000000001</v>
      </c>
      <c r="Z3155" s="18">
        <v>6429.0870000000004</v>
      </c>
      <c r="AA3155" s="18">
        <v>6242.2939999999999</v>
      </c>
      <c r="AB3155" s="130">
        <v>138283.16399999999</v>
      </c>
      <c r="AC3155" s="18" t="str">
        <f t="shared" si="99"/>
        <v>ok</v>
      </c>
      <c r="AE3155" s="19">
        <f t="shared" si="98"/>
        <v>2265.1509999999835</v>
      </c>
      <c r="AF3155" s="20">
        <v>585.1403499999999</v>
      </c>
      <c r="AG3155" t="s">
        <v>39</v>
      </c>
      <c r="AH3155" s="121"/>
    </row>
    <row r="3156" spans="2:58" ht="14.4" thickTop="1" thickBot="1" x14ac:dyDescent="0.3">
      <c r="B3156" s="12">
        <v>42602</v>
      </c>
      <c r="C3156" s="128" t="s">
        <v>15</v>
      </c>
      <c r="D3156" s="18">
        <v>5921.01</v>
      </c>
      <c r="E3156" s="18">
        <v>5688.692</v>
      </c>
      <c r="F3156" s="18">
        <v>5558.8720000000003</v>
      </c>
      <c r="G3156" s="18">
        <v>5451.6229999999996</v>
      </c>
      <c r="H3156" s="129">
        <v>5330.8680000000004</v>
      </c>
      <c r="I3156" s="18">
        <v>5337.0519999999997</v>
      </c>
      <c r="J3156" s="18">
        <v>5341.9709999999995</v>
      </c>
      <c r="K3156" s="18">
        <v>5198.2860000000001</v>
      </c>
      <c r="L3156" s="18">
        <v>5264.6629999999996</v>
      </c>
      <c r="M3156" s="18">
        <v>5350.43</v>
      </c>
      <c r="N3156" s="18">
        <v>5481.3779999999997</v>
      </c>
      <c r="O3156" s="18">
        <v>5626.3760000000002</v>
      </c>
      <c r="P3156" s="18">
        <v>5700.7420000000002</v>
      </c>
      <c r="Q3156" s="18">
        <v>5696.59</v>
      </c>
      <c r="R3156" s="18">
        <v>5625.2560000000003</v>
      </c>
      <c r="S3156" s="18">
        <v>5683.0209999999997</v>
      </c>
      <c r="T3156" s="18">
        <v>5652.6059999999998</v>
      </c>
      <c r="U3156" s="18">
        <v>5637.7879999999996</v>
      </c>
      <c r="V3156" s="18">
        <v>5630.9889999999996</v>
      </c>
      <c r="W3156" s="129">
        <v>5826.7839999999997</v>
      </c>
      <c r="X3156" s="18">
        <v>6619.7049999999999</v>
      </c>
      <c r="Y3156" s="18">
        <v>6732.9290000000001</v>
      </c>
      <c r="Z3156" s="18">
        <v>6514.192</v>
      </c>
      <c r="AA3156" s="18">
        <v>6282.7969999999996</v>
      </c>
      <c r="AB3156" s="130">
        <v>137154.61999999997</v>
      </c>
      <c r="AC3156" s="18" t="str">
        <f t="shared" si="99"/>
        <v>ok</v>
      </c>
      <c r="AE3156" s="19">
        <f t="shared" si="98"/>
        <v>-1128.5440000000235</v>
      </c>
      <c r="AF3156" s="20">
        <v>587.81777999999986</v>
      </c>
      <c r="AG3156" t="s">
        <v>39</v>
      </c>
      <c r="AH3156" s="121"/>
    </row>
    <row r="3157" spans="2:58" ht="14.4" thickTop="1" thickBot="1" x14ac:dyDescent="0.3">
      <c r="B3157" s="12">
        <v>42603</v>
      </c>
      <c r="C3157" s="128" t="s">
        <v>16</v>
      </c>
      <c r="D3157" s="18">
        <v>5999.4279999999999</v>
      </c>
      <c r="E3157" s="18">
        <v>5723.9859999999999</v>
      </c>
      <c r="F3157" s="18">
        <v>5569.8320000000003</v>
      </c>
      <c r="G3157" s="18">
        <v>5437.6450000000004</v>
      </c>
      <c r="H3157" s="129">
        <v>5330.8720000000003</v>
      </c>
      <c r="I3157" s="18">
        <v>5225.8940000000002</v>
      </c>
      <c r="J3157" s="18">
        <v>5185.17</v>
      </c>
      <c r="K3157" s="18">
        <v>4946.1260000000002</v>
      </c>
      <c r="L3157" s="18">
        <v>4897.1869999999999</v>
      </c>
      <c r="M3157" s="18">
        <v>4999.1099999999997</v>
      </c>
      <c r="N3157" s="18">
        <v>5071.6090000000004</v>
      </c>
      <c r="O3157" s="18">
        <v>5127.8069999999998</v>
      </c>
      <c r="P3157" s="18">
        <v>5190.4380000000001</v>
      </c>
      <c r="Q3157" s="18">
        <v>5269.1170000000002</v>
      </c>
      <c r="R3157" s="18">
        <v>5299.3509999999997</v>
      </c>
      <c r="S3157" s="18">
        <v>5299.2640000000001</v>
      </c>
      <c r="T3157" s="18">
        <v>5337.2790000000005</v>
      </c>
      <c r="U3157" s="18">
        <v>5338.3590000000004</v>
      </c>
      <c r="V3157" s="18">
        <v>5359.7</v>
      </c>
      <c r="W3157" s="129">
        <v>5619.27</v>
      </c>
      <c r="X3157" s="18">
        <v>6361.6360000000004</v>
      </c>
      <c r="Y3157" s="18">
        <v>6611.71</v>
      </c>
      <c r="Z3157" s="18">
        <v>6458.6120000000001</v>
      </c>
      <c r="AA3157" s="18">
        <v>6125.567</v>
      </c>
      <c r="AB3157" s="130">
        <v>131784.96900000001</v>
      </c>
      <c r="AC3157" s="18" t="str">
        <f t="shared" si="99"/>
        <v>ok</v>
      </c>
      <c r="AE3157" s="19">
        <f t="shared" si="98"/>
        <v>-5369.6509999999544</v>
      </c>
      <c r="AF3157" s="20">
        <v>601.69145000000003</v>
      </c>
      <c r="AG3157" t="s">
        <v>39</v>
      </c>
      <c r="AH3157" s="121"/>
    </row>
    <row r="3158" spans="2:58" ht="14.4" thickTop="1" thickBot="1" x14ac:dyDescent="0.3">
      <c r="B3158" s="12">
        <v>42604</v>
      </c>
      <c r="C3158" s="128" t="s">
        <v>17</v>
      </c>
      <c r="D3158" s="18">
        <v>5853.7740000000003</v>
      </c>
      <c r="E3158" s="18">
        <v>5615.098</v>
      </c>
      <c r="F3158" s="18">
        <v>5425.52</v>
      </c>
      <c r="G3158" s="18">
        <v>5332.1120000000001</v>
      </c>
      <c r="H3158" s="129">
        <v>5222.6090000000004</v>
      </c>
      <c r="I3158" s="18">
        <v>5151.2</v>
      </c>
      <c r="J3158" s="18">
        <v>5217.482</v>
      </c>
      <c r="K3158" s="18">
        <v>5287.2759999999998</v>
      </c>
      <c r="L3158" s="18">
        <v>5319.6610000000001</v>
      </c>
      <c r="M3158" s="18">
        <v>5530.5469999999996</v>
      </c>
      <c r="N3158" s="18">
        <v>5532.9489999999996</v>
      </c>
      <c r="O3158" s="18">
        <v>5631.4970000000003</v>
      </c>
      <c r="P3158" s="18">
        <v>5692.6790000000001</v>
      </c>
      <c r="Q3158" s="18">
        <v>5749.9970000000003</v>
      </c>
      <c r="R3158" s="18">
        <v>5784.2830000000004</v>
      </c>
      <c r="S3158" s="18">
        <v>5804.2179999999998</v>
      </c>
      <c r="T3158" s="18">
        <v>5761.8410000000003</v>
      </c>
      <c r="U3158" s="18">
        <v>5766.0429999999997</v>
      </c>
      <c r="V3158" s="18">
        <v>5686.1779999999999</v>
      </c>
      <c r="W3158" s="129">
        <v>5656.0039999999999</v>
      </c>
      <c r="X3158" s="18">
        <v>6308.1180000000004</v>
      </c>
      <c r="Y3158" s="18">
        <v>6406.9139999999998</v>
      </c>
      <c r="Z3158" s="18">
        <v>6239.5360000000001</v>
      </c>
      <c r="AA3158" s="18">
        <v>5955.5619999999999</v>
      </c>
      <c r="AB3158" s="130">
        <v>135931.098</v>
      </c>
      <c r="AC3158" s="18" t="str">
        <f t="shared" si="99"/>
        <v>ok</v>
      </c>
      <c r="AE3158" s="19">
        <f t="shared" si="98"/>
        <v>4146.1289999999863</v>
      </c>
      <c r="AF3158" s="20">
        <v>561.72226999999998</v>
      </c>
      <c r="AG3158" t="s">
        <v>39</v>
      </c>
      <c r="AH3158" s="121"/>
    </row>
    <row r="3159" spans="2:58" ht="14.4" thickTop="1" thickBot="1" x14ac:dyDescent="0.3">
      <c r="B3159" s="12">
        <v>42605</v>
      </c>
      <c r="C3159" s="128" t="s">
        <v>11</v>
      </c>
      <c r="D3159" s="18">
        <v>5573.5640000000003</v>
      </c>
      <c r="E3159" s="18">
        <v>5393.9560000000001</v>
      </c>
      <c r="F3159" s="18">
        <v>5223.3760000000002</v>
      </c>
      <c r="G3159" s="18">
        <v>5129.1880000000001</v>
      </c>
      <c r="H3159" s="129">
        <v>5041.7439999999997</v>
      </c>
      <c r="I3159" s="18">
        <v>5015.0690000000004</v>
      </c>
      <c r="J3159" s="18">
        <v>5159.1679999999997</v>
      </c>
      <c r="K3159" s="18">
        <v>5157.7830000000004</v>
      </c>
      <c r="L3159" s="18">
        <v>5178.4930000000004</v>
      </c>
      <c r="M3159" s="18">
        <v>5339.1880000000001</v>
      </c>
      <c r="N3159" s="18">
        <v>5415</v>
      </c>
      <c r="O3159" s="18">
        <v>5523.9040000000005</v>
      </c>
      <c r="P3159" s="18">
        <v>5589.7579999999998</v>
      </c>
      <c r="Q3159" s="18">
        <v>5617.0410000000002</v>
      </c>
      <c r="R3159" s="18">
        <v>5636.1329999999998</v>
      </c>
      <c r="S3159" s="18">
        <v>5637.5439999999999</v>
      </c>
      <c r="T3159" s="18">
        <v>5646.8860000000004</v>
      </c>
      <c r="U3159" s="18">
        <v>5597.027</v>
      </c>
      <c r="V3159" s="18">
        <v>5567.7539999999999</v>
      </c>
      <c r="W3159" s="129">
        <v>5656.73</v>
      </c>
      <c r="X3159" s="18">
        <v>6275.9690000000001</v>
      </c>
      <c r="Y3159" s="18">
        <v>6345.1490000000003</v>
      </c>
      <c r="Z3159" s="18">
        <v>6222.7179999999998</v>
      </c>
      <c r="AA3159" s="18">
        <v>5858.5649999999996</v>
      </c>
      <c r="AB3159" s="130">
        <v>132801.70699999999</v>
      </c>
      <c r="AC3159" s="18" t="str">
        <f t="shared" si="99"/>
        <v>ok</v>
      </c>
      <c r="AE3159" s="19">
        <f t="shared" si="98"/>
        <v>-3129.3910000000033</v>
      </c>
      <c r="AF3159" s="20">
        <v>559.25289999999995</v>
      </c>
      <c r="AG3159" s="205" t="s">
        <v>39</v>
      </c>
      <c r="AH3159" s="121"/>
      <c r="AI3159" s="121"/>
      <c r="AJ3159" s="121"/>
      <c r="AK3159" s="121"/>
      <c r="AL3159" s="121"/>
      <c r="AM3159" s="121"/>
      <c r="AN3159" s="121"/>
      <c r="AO3159" s="121"/>
      <c r="AP3159" s="121"/>
      <c r="AQ3159" s="121"/>
      <c r="AR3159" s="121"/>
      <c r="AS3159" s="121"/>
      <c r="AT3159" s="121"/>
      <c r="AU3159" s="121"/>
      <c r="AV3159" s="121"/>
      <c r="AW3159" s="121"/>
      <c r="AX3159" s="121"/>
      <c r="AY3159" s="121"/>
      <c r="AZ3159" s="121"/>
      <c r="BA3159" s="121"/>
      <c r="BB3159" s="121"/>
      <c r="BC3159" s="121"/>
      <c r="BD3159" s="121"/>
      <c r="BE3159" s="121"/>
      <c r="BF3159" s="121"/>
    </row>
    <row r="3160" spans="2:58" ht="14.4" thickTop="1" thickBot="1" x14ac:dyDescent="0.3">
      <c r="B3160" s="12">
        <v>42606</v>
      </c>
      <c r="C3160" s="128" t="s">
        <v>12</v>
      </c>
      <c r="D3160" s="18">
        <v>5525.2759999999998</v>
      </c>
      <c r="E3160" s="18">
        <v>5404.0330000000004</v>
      </c>
      <c r="F3160" s="18">
        <v>5251.64</v>
      </c>
      <c r="G3160" s="18">
        <v>5126.2640000000001</v>
      </c>
      <c r="H3160" s="129">
        <v>5048.6260000000002</v>
      </c>
      <c r="I3160" s="18">
        <v>5040.7430000000004</v>
      </c>
      <c r="J3160" s="18">
        <v>5214.5339999999997</v>
      </c>
      <c r="K3160" s="18">
        <v>5273.1459999999997</v>
      </c>
      <c r="L3160" s="18">
        <v>5284.8440000000001</v>
      </c>
      <c r="M3160" s="18">
        <v>5412.5770000000002</v>
      </c>
      <c r="N3160" s="18">
        <v>5508.5789999999997</v>
      </c>
      <c r="O3160" s="18">
        <v>5648.1090000000004</v>
      </c>
      <c r="P3160" s="18">
        <v>5732.4610000000002</v>
      </c>
      <c r="Q3160" s="18">
        <v>5746.598</v>
      </c>
      <c r="R3160" s="18">
        <v>5753.2070000000003</v>
      </c>
      <c r="S3160" s="18">
        <v>5829.5889999999999</v>
      </c>
      <c r="T3160" s="18">
        <v>5882.38</v>
      </c>
      <c r="U3160" s="18">
        <v>5807.2489999999998</v>
      </c>
      <c r="V3160" s="18">
        <v>5702.4080000000004</v>
      </c>
      <c r="W3160" s="129">
        <v>5707.05</v>
      </c>
      <c r="X3160" s="18">
        <v>6366.5919999999996</v>
      </c>
      <c r="Y3160" s="18">
        <v>6445.7790000000005</v>
      </c>
      <c r="Z3160" s="18">
        <v>6360.1369999999997</v>
      </c>
      <c r="AA3160" s="18">
        <v>6117.0910000000003</v>
      </c>
      <c r="AB3160" s="130">
        <v>135188.91200000001</v>
      </c>
      <c r="AC3160" s="18" t="str">
        <f t="shared" si="99"/>
        <v>ok</v>
      </c>
      <c r="AE3160" s="19">
        <f t="shared" si="98"/>
        <v>2387.2050000000163</v>
      </c>
      <c r="AF3160" s="20">
        <v>574.70461999999975</v>
      </c>
      <c r="AG3160" t="s">
        <v>39</v>
      </c>
      <c r="AH3160" s="121"/>
    </row>
    <row r="3161" spans="2:58" ht="14.4" thickTop="1" thickBot="1" x14ac:dyDescent="0.3">
      <c r="B3161" s="12">
        <v>42607</v>
      </c>
      <c r="C3161" s="128" t="s">
        <v>13</v>
      </c>
      <c r="D3161" s="18">
        <v>5767.8680000000004</v>
      </c>
      <c r="E3161" s="18">
        <v>5580.2</v>
      </c>
      <c r="F3161" s="18">
        <v>5330.4759999999997</v>
      </c>
      <c r="G3161" s="18">
        <v>5249.7790000000005</v>
      </c>
      <c r="H3161" s="129">
        <v>5172.9780000000001</v>
      </c>
      <c r="I3161" s="18">
        <v>5093.1899999999996</v>
      </c>
      <c r="J3161" s="18">
        <v>5266.2659999999996</v>
      </c>
      <c r="K3161" s="18">
        <v>5242.6390000000001</v>
      </c>
      <c r="L3161" s="18">
        <v>5243.4359999999997</v>
      </c>
      <c r="M3161" s="18">
        <v>5466.7669999999998</v>
      </c>
      <c r="N3161" s="18">
        <v>5611.9369999999999</v>
      </c>
      <c r="O3161" s="18">
        <v>5797.9579999999996</v>
      </c>
      <c r="P3161" s="18">
        <v>5846.23</v>
      </c>
      <c r="Q3161" s="18">
        <v>5883.53</v>
      </c>
      <c r="R3161" s="18">
        <v>5944.741</v>
      </c>
      <c r="S3161" s="18">
        <v>6015.9549999999999</v>
      </c>
      <c r="T3161" s="18">
        <v>6048.0029999999997</v>
      </c>
      <c r="U3161" s="18">
        <v>6036.9470000000001</v>
      </c>
      <c r="V3161" s="18">
        <v>5879.7179999999998</v>
      </c>
      <c r="W3161" s="129">
        <v>5880.1580000000004</v>
      </c>
      <c r="X3161" s="18">
        <v>6502.1019999999999</v>
      </c>
      <c r="Y3161" s="18">
        <v>6623.4539999999997</v>
      </c>
      <c r="Z3161" s="18">
        <v>6530.1350000000002</v>
      </c>
      <c r="AA3161" s="18">
        <v>6283.8119999999999</v>
      </c>
      <c r="AB3161" s="130">
        <v>138298.27899999998</v>
      </c>
      <c r="AC3161" s="18" t="str">
        <f t="shared" si="99"/>
        <v>ok</v>
      </c>
      <c r="AE3161" s="19">
        <f t="shared" si="98"/>
        <v>3109.3669999999693</v>
      </c>
      <c r="AF3161" s="20">
        <v>585.58267999999998</v>
      </c>
      <c r="AG3161" t="s">
        <v>39</v>
      </c>
      <c r="AH3161" s="121"/>
    </row>
    <row r="3162" spans="2:58" ht="14.4" thickTop="1" thickBot="1" x14ac:dyDescent="0.3">
      <c r="B3162" s="12">
        <v>42608</v>
      </c>
      <c r="C3162" s="128" t="s">
        <v>14</v>
      </c>
      <c r="D3162" s="18">
        <v>5949.2669999999998</v>
      </c>
      <c r="E3162" s="18">
        <v>5736.92</v>
      </c>
      <c r="F3162" s="18">
        <v>5522.04</v>
      </c>
      <c r="G3162" s="18">
        <v>5407.5640000000003</v>
      </c>
      <c r="H3162" s="129">
        <v>5338.8639999999996</v>
      </c>
      <c r="I3162" s="18">
        <v>5322.3469999999998</v>
      </c>
      <c r="J3162" s="18">
        <v>5445.3860000000004</v>
      </c>
      <c r="K3162" s="18">
        <v>5368.8890000000001</v>
      </c>
      <c r="L3162" s="18">
        <v>5438.1989999999996</v>
      </c>
      <c r="M3162" s="18">
        <v>5628.8639999999996</v>
      </c>
      <c r="N3162" s="18">
        <v>5751.5950000000003</v>
      </c>
      <c r="O3162" s="18">
        <v>5852.098</v>
      </c>
      <c r="P3162" s="18">
        <v>6019.0410000000002</v>
      </c>
      <c r="Q3162" s="18">
        <v>6022.97</v>
      </c>
      <c r="R3162" s="18">
        <v>6063.2560000000003</v>
      </c>
      <c r="S3162" s="18">
        <v>6000.3339999999998</v>
      </c>
      <c r="T3162" s="18">
        <v>5963.9650000000001</v>
      </c>
      <c r="U3162" s="18">
        <v>5888.741</v>
      </c>
      <c r="V3162" s="18">
        <v>5799.8509999999997</v>
      </c>
      <c r="W3162" s="129">
        <v>5814.8230000000003</v>
      </c>
      <c r="X3162" s="18">
        <v>6430.0510000000004</v>
      </c>
      <c r="Y3162" s="18">
        <v>6479.5519999999997</v>
      </c>
      <c r="Z3162" s="18">
        <v>6418.1890000000003</v>
      </c>
      <c r="AA3162" s="18">
        <v>6271.7420000000002</v>
      </c>
      <c r="AB3162" s="130">
        <v>139934.54800000001</v>
      </c>
      <c r="AC3162" s="18" t="str">
        <f t="shared" si="99"/>
        <v>ok</v>
      </c>
      <c r="AE3162" s="19">
        <f t="shared" si="98"/>
        <v>1636.2690000000293</v>
      </c>
      <c r="AF3162" s="20">
        <v>593.09020999999996</v>
      </c>
      <c r="AG3162" t="s">
        <v>39</v>
      </c>
      <c r="AH3162" s="121"/>
    </row>
    <row r="3163" spans="2:58" ht="14.4" thickTop="1" thickBot="1" x14ac:dyDescent="0.3">
      <c r="B3163" s="12">
        <v>42609</v>
      </c>
      <c r="C3163" s="128" t="s">
        <v>15</v>
      </c>
      <c r="D3163" s="18">
        <v>5946.8310000000001</v>
      </c>
      <c r="E3163" s="18">
        <v>5767.5510000000004</v>
      </c>
      <c r="F3163" s="18">
        <v>5573.8710000000001</v>
      </c>
      <c r="G3163" s="18">
        <v>5470.5450000000001</v>
      </c>
      <c r="H3163" s="129">
        <v>5391.4459999999999</v>
      </c>
      <c r="I3163" s="18">
        <v>5334.5919999999996</v>
      </c>
      <c r="J3163" s="18">
        <v>5320.1970000000001</v>
      </c>
      <c r="K3163" s="18">
        <v>5167.58</v>
      </c>
      <c r="L3163" s="18">
        <v>5268.9629999999997</v>
      </c>
      <c r="M3163" s="18">
        <v>5448.6940000000004</v>
      </c>
      <c r="N3163" s="18">
        <v>5556.5410000000002</v>
      </c>
      <c r="O3163" s="18">
        <v>5678.8289999999997</v>
      </c>
      <c r="P3163" s="18">
        <v>5753.1139999999996</v>
      </c>
      <c r="Q3163" s="18">
        <v>5781.5879999999997</v>
      </c>
      <c r="R3163" s="18">
        <v>5740.8789999999999</v>
      </c>
      <c r="S3163" s="18">
        <v>5705.2359999999999</v>
      </c>
      <c r="T3163" s="18">
        <v>5685.9340000000002</v>
      </c>
      <c r="U3163" s="18">
        <v>5654.3360000000002</v>
      </c>
      <c r="V3163" s="18">
        <v>5639.7259999999997</v>
      </c>
      <c r="W3163" s="129">
        <v>5936.91</v>
      </c>
      <c r="X3163" s="18">
        <v>6658.5460000000003</v>
      </c>
      <c r="Y3163" s="18">
        <v>6661.8459999999995</v>
      </c>
      <c r="Z3163" s="18">
        <v>6497.8909999999996</v>
      </c>
      <c r="AA3163" s="18">
        <v>6146.2340000000004</v>
      </c>
      <c r="AB3163" s="130">
        <v>137787.88</v>
      </c>
      <c r="AC3163" s="18" t="str">
        <f t="shared" si="99"/>
        <v>ok</v>
      </c>
      <c r="AE3163" s="19">
        <f t="shared" si="98"/>
        <v>-2146.6680000000051</v>
      </c>
      <c r="AF3163" s="20">
        <v>602.81168000000002</v>
      </c>
      <c r="AG3163" t="s">
        <v>39</v>
      </c>
      <c r="AH3163" s="121"/>
    </row>
    <row r="3164" spans="2:58" ht="14.4" thickTop="1" thickBot="1" x14ac:dyDescent="0.3">
      <c r="B3164" s="12">
        <v>42610</v>
      </c>
      <c r="C3164" s="128" t="s">
        <v>16</v>
      </c>
      <c r="D3164" s="18">
        <v>5847.3990000000003</v>
      </c>
      <c r="E3164" s="18">
        <v>5617.37</v>
      </c>
      <c r="F3164" s="18">
        <v>5422.357</v>
      </c>
      <c r="G3164" s="18">
        <v>5256.7070000000003</v>
      </c>
      <c r="H3164" s="129">
        <v>5136.4759999999997</v>
      </c>
      <c r="I3164" s="18">
        <v>5042.9799999999996</v>
      </c>
      <c r="J3164" s="18">
        <v>4993.3159999999998</v>
      </c>
      <c r="K3164" s="18">
        <v>4813.5420000000004</v>
      </c>
      <c r="L3164" s="18">
        <v>4746.9449999999997</v>
      </c>
      <c r="M3164" s="18">
        <v>4835.9129999999996</v>
      </c>
      <c r="N3164" s="18">
        <v>4953.8810000000003</v>
      </c>
      <c r="O3164" s="18">
        <v>5008.8609999999999</v>
      </c>
      <c r="P3164" s="18">
        <v>5073.1580000000004</v>
      </c>
      <c r="Q3164" s="18">
        <v>5158.817</v>
      </c>
      <c r="R3164" s="18">
        <v>5174.4269999999997</v>
      </c>
      <c r="S3164" s="18">
        <v>5162.9750000000004</v>
      </c>
      <c r="T3164" s="18">
        <v>5133.4719999999998</v>
      </c>
      <c r="U3164" s="18">
        <v>5141.0029999999997</v>
      </c>
      <c r="V3164" s="18">
        <v>5174.9790000000003</v>
      </c>
      <c r="W3164" s="129">
        <v>5527.366</v>
      </c>
      <c r="X3164" s="18">
        <v>6326.0749999999998</v>
      </c>
      <c r="Y3164" s="18">
        <v>6480.4179999999997</v>
      </c>
      <c r="Z3164" s="18">
        <v>6304.83</v>
      </c>
      <c r="AA3164" s="18">
        <v>5919.9250000000002</v>
      </c>
      <c r="AB3164" s="130">
        <v>128253.192</v>
      </c>
      <c r="AC3164" s="18" t="str">
        <f t="shared" si="99"/>
        <v>ok</v>
      </c>
      <c r="AE3164" s="19">
        <f t="shared" si="98"/>
        <v>-9534.6880000000092</v>
      </c>
      <c r="AF3164" s="20">
        <v>601.52512000000002</v>
      </c>
      <c r="AG3164" t="s">
        <v>39</v>
      </c>
      <c r="AH3164" s="121"/>
    </row>
    <row r="3165" spans="2:58" ht="14.4" thickTop="1" thickBot="1" x14ac:dyDescent="0.3">
      <c r="B3165" s="12">
        <v>42611</v>
      </c>
      <c r="C3165" s="128" t="s">
        <v>17</v>
      </c>
      <c r="D3165" s="18">
        <v>5617.1360000000004</v>
      </c>
      <c r="E3165" s="18">
        <v>5373.1639999999998</v>
      </c>
      <c r="F3165" s="18">
        <v>5143.1840000000002</v>
      </c>
      <c r="G3165" s="18">
        <v>5048.9740000000002</v>
      </c>
      <c r="H3165" s="129">
        <v>5046.9639999999999</v>
      </c>
      <c r="I3165" s="18">
        <v>5124.7749999999996</v>
      </c>
      <c r="J3165" s="18">
        <v>5301.2640000000001</v>
      </c>
      <c r="K3165" s="18">
        <v>5259.9440000000004</v>
      </c>
      <c r="L3165" s="18">
        <v>5222.1610000000001</v>
      </c>
      <c r="M3165" s="18">
        <v>5561.3670000000002</v>
      </c>
      <c r="N3165" s="18">
        <v>5758.482</v>
      </c>
      <c r="O3165" s="18">
        <v>5871.11</v>
      </c>
      <c r="P3165" s="18">
        <v>5928.5959999999995</v>
      </c>
      <c r="Q3165" s="18">
        <v>5922.3029999999999</v>
      </c>
      <c r="R3165" s="18">
        <v>5970.4369999999999</v>
      </c>
      <c r="S3165" s="18">
        <v>6063.7150000000001</v>
      </c>
      <c r="T3165" s="18">
        <v>6064.009</v>
      </c>
      <c r="U3165" s="18">
        <v>6021.0159999999996</v>
      </c>
      <c r="V3165" s="18">
        <v>5923.4089999999997</v>
      </c>
      <c r="W3165" s="129">
        <v>5967.92</v>
      </c>
      <c r="X3165" s="18">
        <v>6588.0129999999999</v>
      </c>
      <c r="Y3165" s="18">
        <v>6670.1</v>
      </c>
      <c r="Z3165" s="18">
        <v>6460.35</v>
      </c>
      <c r="AA3165" s="18">
        <v>6253.5770000000002</v>
      </c>
      <c r="AB3165" s="130">
        <v>138161.97000000003</v>
      </c>
      <c r="AC3165" s="18" t="str">
        <f t="shared" si="99"/>
        <v>ok</v>
      </c>
      <c r="AE3165" s="19">
        <f t="shared" si="98"/>
        <v>9908.7780000000348</v>
      </c>
      <c r="AF3165" s="20">
        <v>601.2645399999999</v>
      </c>
      <c r="AG3165" t="s">
        <v>39</v>
      </c>
      <c r="AH3165" s="121"/>
    </row>
    <row r="3166" spans="2:58" ht="14.4" thickTop="1" thickBot="1" x14ac:dyDescent="0.3">
      <c r="B3166" s="12">
        <v>42612</v>
      </c>
      <c r="C3166" s="128" t="s">
        <v>11</v>
      </c>
      <c r="D3166" s="18">
        <v>5858.0230000000001</v>
      </c>
      <c r="E3166" s="18">
        <v>5661.3770000000004</v>
      </c>
      <c r="F3166" s="18">
        <v>5443.35</v>
      </c>
      <c r="G3166" s="18">
        <v>5295.2520000000004</v>
      </c>
      <c r="H3166" s="129">
        <v>5161.3140000000003</v>
      </c>
      <c r="I3166" s="18">
        <v>5112.76</v>
      </c>
      <c r="J3166" s="18">
        <v>5236.7539999999999</v>
      </c>
      <c r="K3166" s="18">
        <v>5320.8090000000002</v>
      </c>
      <c r="L3166" s="18">
        <v>5299.5039999999999</v>
      </c>
      <c r="M3166" s="18">
        <v>5508.674</v>
      </c>
      <c r="N3166" s="18">
        <v>5662.3760000000002</v>
      </c>
      <c r="O3166" s="18">
        <v>5696.1310000000003</v>
      </c>
      <c r="P3166" s="18">
        <v>5807.4260000000004</v>
      </c>
      <c r="Q3166" s="18">
        <v>5893.692</v>
      </c>
      <c r="R3166" s="18">
        <v>5893.6220000000003</v>
      </c>
      <c r="S3166" s="18">
        <v>5981.3879999999999</v>
      </c>
      <c r="T3166" s="18">
        <v>6026.1189999999997</v>
      </c>
      <c r="U3166" s="18">
        <v>5966.7060000000001</v>
      </c>
      <c r="V3166" s="18">
        <v>5890.4489999999996</v>
      </c>
      <c r="W3166" s="129">
        <v>5975.4870000000001</v>
      </c>
      <c r="X3166" s="18">
        <v>6631.2070000000003</v>
      </c>
      <c r="Y3166" s="18">
        <v>6700.5649999999996</v>
      </c>
      <c r="Z3166" s="18">
        <v>6573.2060000000001</v>
      </c>
      <c r="AA3166" s="18">
        <v>6319.7640000000001</v>
      </c>
      <c r="AB3166" s="130">
        <v>138915.95499999999</v>
      </c>
      <c r="AC3166" s="18" t="str">
        <f t="shared" si="99"/>
        <v>ok</v>
      </c>
      <c r="AE3166" s="19">
        <f t="shared" si="98"/>
        <v>753.98499999995693</v>
      </c>
      <c r="AF3166" s="20">
        <v>590.48469</v>
      </c>
      <c r="AG3166" t="s">
        <v>39</v>
      </c>
      <c r="AH3166" s="121"/>
    </row>
    <row r="3167" spans="2:58" ht="14.4" thickTop="1" thickBot="1" x14ac:dyDescent="0.3">
      <c r="B3167" s="12">
        <v>42613</v>
      </c>
      <c r="C3167" s="128" t="s">
        <v>12</v>
      </c>
      <c r="D3167" s="18">
        <v>5987.2929999999997</v>
      </c>
      <c r="E3167" s="18">
        <v>5744.02</v>
      </c>
      <c r="F3167" s="18">
        <v>5569.5219999999999</v>
      </c>
      <c r="G3167" s="18">
        <v>5420.2269999999999</v>
      </c>
      <c r="H3167" s="129">
        <v>5313.0290000000005</v>
      </c>
      <c r="I3167" s="18">
        <v>5285.7280000000001</v>
      </c>
      <c r="J3167" s="18">
        <v>5440.0749999999998</v>
      </c>
      <c r="K3167" s="18">
        <v>5354.6840000000002</v>
      </c>
      <c r="L3167" s="18">
        <v>5399.1570000000002</v>
      </c>
      <c r="M3167" s="18">
        <v>5572.6949999999997</v>
      </c>
      <c r="N3167" s="18">
        <v>5669.2489999999998</v>
      </c>
      <c r="O3167" s="18">
        <v>5814.6959999999999</v>
      </c>
      <c r="P3167" s="18">
        <v>5901.741</v>
      </c>
      <c r="Q3167" s="18">
        <v>5916.6890000000003</v>
      </c>
      <c r="R3167" s="18">
        <v>5960.4530000000004</v>
      </c>
      <c r="S3167" s="18">
        <v>6022.2160000000003</v>
      </c>
      <c r="T3167" s="18">
        <v>6094.2259999999997</v>
      </c>
      <c r="U3167" s="18">
        <v>6077.1369999999997</v>
      </c>
      <c r="V3167" s="18">
        <v>5967.4170000000004</v>
      </c>
      <c r="W3167" s="129">
        <v>6047.4639999999999</v>
      </c>
      <c r="X3167" s="18">
        <v>6781.049</v>
      </c>
      <c r="Y3167" s="18">
        <v>6849.8419999999996</v>
      </c>
      <c r="Z3167" s="18">
        <v>6738.94</v>
      </c>
      <c r="AA3167" s="18">
        <v>6482.4459999999999</v>
      </c>
      <c r="AB3167" s="130">
        <v>141409.995</v>
      </c>
      <c r="AC3167" s="18" t="str">
        <f t="shared" si="99"/>
        <v>ok</v>
      </c>
      <c r="AE3167" s="19">
        <f t="shared" si="98"/>
        <v>2494.0400000000081</v>
      </c>
      <c r="AF3167" s="20">
        <v>599.09794000000022</v>
      </c>
      <c r="AG3167" t="s">
        <v>39</v>
      </c>
      <c r="AH3167" s="121"/>
    </row>
    <row r="3168" spans="2:58" ht="14.4" thickTop="1" thickBot="1" x14ac:dyDescent="0.3">
      <c r="B3168" s="12">
        <v>42614</v>
      </c>
      <c r="C3168" s="206" t="s">
        <v>13</v>
      </c>
      <c r="D3168" s="207">
        <v>6136.4170000000004</v>
      </c>
      <c r="E3168" s="207">
        <v>5913.5749999999998</v>
      </c>
      <c r="F3168" s="207">
        <v>5778.0290000000005</v>
      </c>
      <c r="G3168" s="207">
        <v>5627.8490000000002</v>
      </c>
      <c r="H3168" s="208">
        <v>5537.2910000000002</v>
      </c>
      <c r="I3168" s="207">
        <v>5497.7290000000003</v>
      </c>
      <c r="J3168" s="207">
        <v>5611.8069999999998</v>
      </c>
      <c r="K3168" s="207">
        <v>5543.3850000000002</v>
      </c>
      <c r="L3168" s="207">
        <v>5538.875</v>
      </c>
      <c r="M3168" s="207">
        <v>5674.5940000000001</v>
      </c>
      <c r="N3168" s="207">
        <v>5782.6379999999999</v>
      </c>
      <c r="O3168" s="207">
        <v>5907.3959999999997</v>
      </c>
      <c r="P3168" s="207">
        <v>5932.4889999999996</v>
      </c>
      <c r="Q3168" s="207">
        <v>6049.2929999999997</v>
      </c>
      <c r="R3168" s="207">
        <v>6023.3639999999996</v>
      </c>
      <c r="S3168" s="207">
        <v>6118.55</v>
      </c>
      <c r="T3168" s="207">
        <v>6149.3220000000001</v>
      </c>
      <c r="U3168" s="207">
        <v>6056.0079999999998</v>
      </c>
      <c r="V3168" s="207">
        <v>5996.0029999999997</v>
      </c>
      <c r="W3168" s="208">
        <v>6050.6360000000004</v>
      </c>
      <c r="X3168" s="207">
        <v>6663.9179999999997</v>
      </c>
      <c r="Y3168" s="207">
        <v>6706.3860000000004</v>
      </c>
      <c r="Z3168" s="207">
        <v>6639.7079999999996</v>
      </c>
      <c r="AA3168" s="207">
        <v>6383.2370000000001</v>
      </c>
      <c r="AB3168" s="209">
        <v>143318.49900000001</v>
      </c>
      <c r="AC3168" s="18" t="str">
        <f t="shared" si="99"/>
        <v>ok</v>
      </c>
      <c r="AE3168" s="19">
        <f t="shared" si="98"/>
        <v>1908.5040000000154</v>
      </c>
      <c r="AF3168" s="20">
        <v>591.87119999999982</v>
      </c>
      <c r="AG3168" t="s">
        <v>39</v>
      </c>
      <c r="AH3168" s="121"/>
    </row>
    <row r="3169" spans="2:35" ht="14.4" thickTop="1" thickBot="1" x14ac:dyDescent="0.3">
      <c r="B3169" s="12">
        <v>42615</v>
      </c>
      <c r="C3169" s="206" t="s">
        <v>14</v>
      </c>
      <c r="D3169" s="207">
        <v>6097.424</v>
      </c>
      <c r="E3169" s="207">
        <v>5866.674</v>
      </c>
      <c r="F3169" s="207">
        <v>5698.2759999999998</v>
      </c>
      <c r="G3169" s="207">
        <v>5571.2030000000004</v>
      </c>
      <c r="H3169" s="208">
        <v>5475.5730000000003</v>
      </c>
      <c r="I3169" s="207">
        <v>5398.7259999999997</v>
      </c>
      <c r="J3169" s="207">
        <v>5555.1840000000002</v>
      </c>
      <c r="K3169" s="207">
        <v>5550.607</v>
      </c>
      <c r="L3169" s="207">
        <v>5545.9880000000003</v>
      </c>
      <c r="M3169" s="207">
        <v>5771.6170000000002</v>
      </c>
      <c r="N3169" s="207">
        <v>5862.6480000000001</v>
      </c>
      <c r="O3169" s="207">
        <v>5945.1289999999999</v>
      </c>
      <c r="P3169" s="207">
        <v>6059.5420000000004</v>
      </c>
      <c r="Q3169" s="207">
        <v>6010.7809999999999</v>
      </c>
      <c r="R3169" s="207">
        <v>6109.4939999999997</v>
      </c>
      <c r="S3169" s="207">
        <v>6115.3959999999997</v>
      </c>
      <c r="T3169" s="207">
        <v>6177.7160000000003</v>
      </c>
      <c r="U3169" s="207">
        <v>6120.4809999999998</v>
      </c>
      <c r="V3169" s="207">
        <v>6028.2359999999999</v>
      </c>
      <c r="W3169" s="208">
        <v>6019.49</v>
      </c>
      <c r="X3169" s="207">
        <v>6611.1189999999997</v>
      </c>
      <c r="Y3169" s="207">
        <v>6577.4830000000002</v>
      </c>
      <c r="Z3169" s="207">
        <v>6558.1379999999999</v>
      </c>
      <c r="AA3169" s="207">
        <v>6363.5020000000004</v>
      </c>
      <c r="AB3169" s="209">
        <v>143090.427</v>
      </c>
      <c r="AC3169" s="18" t="str">
        <f t="shared" si="99"/>
        <v>ok</v>
      </c>
      <c r="AE3169" s="19">
        <f t="shared" si="98"/>
        <v>-228.07200000001467</v>
      </c>
      <c r="AF3169" s="20">
        <v>587.97696999999994</v>
      </c>
      <c r="AG3169" t="s">
        <v>39</v>
      </c>
      <c r="AH3169" s="121"/>
    </row>
    <row r="3170" spans="2:35" ht="14.4" thickTop="1" thickBot="1" x14ac:dyDescent="0.3">
      <c r="B3170" s="12">
        <v>42616</v>
      </c>
      <c r="C3170" s="206" t="s">
        <v>15</v>
      </c>
      <c r="D3170" s="207">
        <v>6025.6660000000002</v>
      </c>
      <c r="E3170" s="207">
        <v>5760.98</v>
      </c>
      <c r="F3170" s="207">
        <v>5416.0990000000002</v>
      </c>
      <c r="G3170" s="207">
        <v>5362.1289999999999</v>
      </c>
      <c r="H3170" s="208">
        <v>5270.5219999999999</v>
      </c>
      <c r="I3170" s="207">
        <v>5223.8180000000002</v>
      </c>
      <c r="J3170" s="207">
        <v>5300.835</v>
      </c>
      <c r="K3170" s="207">
        <v>5257.009</v>
      </c>
      <c r="L3170" s="207">
        <v>5305.4709999999995</v>
      </c>
      <c r="M3170" s="207">
        <v>5441.0320000000002</v>
      </c>
      <c r="N3170" s="207">
        <v>5416.6970000000001</v>
      </c>
      <c r="O3170" s="207">
        <v>5542.5990000000002</v>
      </c>
      <c r="P3170" s="207">
        <v>5567.982</v>
      </c>
      <c r="Q3170" s="207">
        <v>5581.2489999999998</v>
      </c>
      <c r="R3170" s="207">
        <v>5485.741</v>
      </c>
      <c r="S3170" s="207">
        <v>5456.4549999999999</v>
      </c>
      <c r="T3170" s="207">
        <v>5441.9570000000003</v>
      </c>
      <c r="U3170" s="207">
        <v>5440.5609999999997</v>
      </c>
      <c r="V3170" s="207">
        <v>5512.57</v>
      </c>
      <c r="W3170" s="208">
        <v>5880.674</v>
      </c>
      <c r="X3170" s="207">
        <v>6401.9629999999997</v>
      </c>
      <c r="Y3170" s="207">
        <v>6421.3329999999996</v>
      </c>
      <c r="Z3170" s="207">
        <v>6145.259</v>
      </c>
      <c r="AA3170" s="207">
        <v>5790.3630000000003</v>
      </c>
      <c r="AB3170" s="209">
        <v>134448.96400000001</v>
      </c>
      <c r="AC3170" s="18" t="str">
        <f t="shared" si="99"/>
        <v>ok</v>
      </c>
      <c r="AE3170" s="19">
        <f t="shared" si="98"/>
        <v>-8641.4629999999888</v>
      </c>
      <c r="AF3170" s="20">
        <v>547.38304999999991</v>
      </c>
      <c r="AG3170" t="s">
        <v>39</v>
      </c>
      <c r="AH3170" s="121"/>
      <c r="AI3170" t="s">
        <v>40</v>
      </c>
    </row>
    <row r="3171" spans="2:35" ht="14.4" thickTop="1" thickBot="1" x14ac:dyDescent="0.3">
      <c r="B3171" s="12">
        <v>42617</v>
      </c>
      <c r="C3171" s="206" t="s">
        <v>16</v>
      </c>
      <c r="D3171" s="207">
        <v>5461.6040000000003</v>
      </c>
      <c r="E3171" s="207">
        <v>5195.1009999999997</v>
      </c>
      <c r="F3171" s="207">
        <v>5008.88</v>
      </c>
      <c r="G3171" s="207">
        <v>4892.6940000000004</v>
      </c>
      <c r="H3171" s="208">
        <v>4837.8810000000003</v>
      </c>
      <c r="I3171" s="207">
        <v>4819.9350000000004</v>
      </c>
      <c r="J3171" s="207">
        <v>4797.5820000000003</v>
      </c>
      <c r="K3171" s="207">
        <v>4678.1059999999998</v>
      </c>
      <c r="L3171" s="207">
        <v>4625.8829999999998</v>
      </c>
      <c r="M3171" s="207">
        <v>4719.5</v>
      </c>
      <c r="N3171" s="207">
        <v>4849.2640000000001</v>
      </c>
      <c r="O3171" s="207">
        <v>4931.3969999999999</v>
      </c>
      <c r="P3171" s="207">
        <v>4937.1809999999996</v>
      </c>
      <c r="Q3171" s="207">
        <v>4992.8850000000002</v>
      </c>
      <c r="R3171" s="207">
        <v>5018.6760000000004</v>
      </c>
      <c r="S3171" s="207">
        <v>5065.5259999999998</v>
      </c>
      <c r="T3171" s="207">
        <v>5081.692</v>
      </c>
      <c r="U3171" s="207">
        <v>5122.0050000000001</v>
      </c>
      <c r="V3171" s="207">
        <v>5182.6980000000003</v>
      </c>
      <c r="W3171" s="208">
        <v>5643.8119999999999</v>
      </c>
      <c r="X3171" s="207">
        <v>6305.4790000000003</v>
      </c>
      <c r="Y3171" s="207">
        <v>6332.5410000000002</v>
      </c>
      <c r="Z3171" s="207">
        <v>6075.2629999999999</v>
      </c>
      <c r="AA3171" s="207">
        <v>5631.8890000000001</v>
      </c>
      <c r="AB3171" s="209">
        <v>124207.47400000002</v>
      </c>
      <c r="AC3171" s="18" t="str">
        <f t="shared" si="99"/>
        <v>ok</v>
      </c>
      <c r="AE3171" s="19">
        <f t="shared" si="98"/>
        <v>-10241.489999999991</v>
      </c>
      <c r="AF3171" s="20">
        <v>538.93727000000001</v>
      </c>
      <c r="AG3171" t="s">
        <v>39</v>
      </c>
      <c r="AH3171" s="121"/>
    </row>
    <row r="3172" spans="2:35" ht="14.4" thickTop="1" thickBot="1" x14ac:dyDescent="0.3">
      <c r="B3172" s="12">
        <v>42618</v>
      </c>
      <c r="C3172" s="206" t="s">
        <v>17</v>
      </c>
      <c r="D3172" s="207">
        <v>5305.42</v>
      </c>
      <c r="E3172" s="207">
        <v>5073.5460000000003</v>
      </c>
      <c r="F3172" s="207">
        <v>5037.9719999999998</v>
      </c>
      <c r="G3172" s="207">
        <v>4892.0540000000001</v>
      </c>
      <c r="H3172" s="208">
        <v>4793.7659999999996</v>
      </c>
      <c r="I3172" s="207">
        <v>4856.7960000000003</v>
      </c>
      <c r="J3172" s="207">
        <v>5054.7209999999995</v>
      </c>
      <c r="K3172" s="207">
        <v>5104.3140000000003</v>
      </c>
      <c r="L3172" s="207">
        <v>5190.12</v>
      </c>
      <c r="M3172" s="207">
        <v>5325.2730000000001</v>
      </c>
      <c r="N3172" s="207">
        <v>5460.8860000000004</v>
      </c>
      <c r="O3172" s="207">
        <v>5575.7380000000003</v>
      </c>
      <c r="P3172" s="207">
        <v>5628.1509999999998</v>
      </c>
      <c r="Q3172" s="207">
        <v>5745.0690000000004</v>
      </c>
      <c r="R3172" s="207">
        <v>5754.768</v>
      </c>
      <c r="S3172" s="207">
        <v>5787.9080000000004</v>
      </c>
      <c r="T3172" s="207">
        <v>5862.6019999999999</v>
      </c>
      <c r="U3172" s="207">
        <v>5877.7619999999997</v>
      </c>
      <c r="V3172" s="207">
        <v>5757.5460000000003</v>
      </c>
      <c r="W3172" s="208">
        <v>5828.9549999999999</v>
      </c>
      <c r="X3172" s="207">
        <v>6419.0969999999998</v>
      </c>
      <c r="Y3172" s="207">
        <v>6452.8519999999999</v>
      </c>
      <c r="Z3172" s="207">
        <v>6280.6750000000002</v>
      </c>
      <c r="AA3172" s="207">
        <v>5946.0439999999999</v>
      </c>
      <c r="AB3172" s="209">
        <v>133012.035</v>
      </c>
      <c r="AC3172" s="18" t="str">
        <f t="shared" si="99"/>
        <v>ok</v>
      </c>
      <c r="AE3172" s="19">
        <f t="shared" si="98"/>
        <v>8804.560999999987</v>
      </c>
      <c r="AF3172" s="20">
        <v>567.67249000000004</v>
      </c>
      <c r="AG3172" t="s">
        <v>39</v>
      </c>
      <c r="AH3172" s="121"/>
    </row>
    <row r="3173" spans="2:35" ht="14.4" thickTop="1" thickBot="1" x14ac:dyDescent="0.3">
      <c r="B3173" s="12">
        <v>42619</v>
      </c>
      <c r="C3173" s="206" t="s">
        <v>11</v>
      </c>
      <c r="D3173" s="207">
        <v>5634.64</v>
      </c>
      <c r="E3173" s="207">
        <v>5402.3220000000001</v>
      </c>
      <c r="F3173" s="207">
        <v>5220.116</v>
      </c>
      <c r="G3173" s="207">
        <v>5139.2920000000004</v>
      </c>
      <c r="H3173" s="208">
        <v>5005.5360000000001</v>
      </c>
      <c r="I3173" s="207">
        <v>5021.1580000000004</v>
      </c>
      <c r="J3173" s="207">
        <v>5194.3159999999998</v>
      </c>
      <c r="K3173" s="207">
        <v>5122.634</v>
      </c>
      <c r="L3173" s="207">
        <v>5214.2079999999996</v>
      </c>
      <c r="M3173" s="207">
        <v>5374.835</v>
      </c>
      <c r="N3173" s="207">
        <v>5425.9080000000004</v>
      </c>
      <c r="O3173" s="207">
        <v>5594.5110000000004</v>
      </c>
      <c r="P3173" s="207">
        <v>5660.5330000000004</v>
      </c>
      <c r="Q3173" s="207">
        <v>5738.335</v>
      </c>
      <c r="R3173" s="207">
        <v>5776.6019999999999</v>
      </c>
      <c r="S3173" s="207">
        <v>5764.2439999999997</v>
      </c>
      <c r="T3173" s="207">
        <v>5849.6440000000002</v>
      </c>
      <c r="U3173" s="207">
        <v>5836.2470000000003</v>
      </c>
      <c r="V3173" s="207">
        <v>5730.8639999999996</v>
      </c>
      <c r="W3173" s="208">
        <v>5795.2209999999995</v>
      </c>
      <c r="X3173" s="207">
        <v>6540.8360000000002</v>
      </c>
      <c r="Y3173" s="207">
        <v>6550.71</v>
      </c>
      <c r="Z3173" s="207">
        <v>6388.1890000000003</v>
      </c>
      <c r="AA3173" s="207">
        <v>6037.6</v>
      </c>
      <c r="AB3173" s="209">
        <v>135018.50099999999</v>
      </c>
      <c r="AC3173" s="18" t="str">
        <f t="shared" si="99"/>
        <v>ok</v>
      </c>
      <c r="AE3173" s="19">
        <f t="shared" si="98"/>
        <v>2006.4659999999858</v>
      </c>
      <c r="AF3173" s="20">
        <v>588.37619999999993</v>
      </c>
      <c r="AG3173" t="s">
        <v>39</v>
      </c>
      <c r="AH3173" s="121"/>
    </row>
    <row r="3174" spans="2:35" ht="14.4" thickTop="1" thickBot="1" x14ac:dyDescent="0.3">
      <c r="B3174" s="12">
        <v>42620</v>
      </c>
      <c r="C3174" s="206" t="s">
        <v>12</v>
      </c>
      <c r="D3174" s="207">
        <v>5798.2749999999996</v>
      </c>
      <c r="E3174" s="207">
        <v>5560.9070000000002</v>
      </c>
      <c r="F3174" s="207">
        <v>5360.8320000000003</v>
      </c>
      <c r="G3174" s="207">
        <v>5244.7870000000003</v>
      </c>
      <c r="H3174" s="208">
        <v>5151.6220000000003</v>
      </c>
      <c r="I3174" s="207">
        <v>5162.58</v>
      </c>
      <c r="J3174" s="207">
        <v>5267.835</v>
      </c>
      <c r="K3174" s="207">
        <v>5269.9539999999997</v>
      </c>
      <c r="L3174" s="207">
        <v>5310.8239999999996</v>
      </c>
      <c r="M3174" s="207">
        <v>5438.8819999999996</v>
      </c>
      <c r="N3174" s="207">
        <v>5626.8540000000003</v>
      </c>
      <c r="O3174" s="207">
        <v>5751.616</v>
      </c>
      <c r="P3174" s="207">
        <v>5738.7169999999996</v>
      </c>
      <c r="Q3174" s="207">
        <v>5851.9350000000004</v>
      </c>
      <c r="R3174" s="207">
        <v>5943.7960000000003</v>
      </c>
      <c r="S3174" s="207">
        <v>6034.8410000000003</v>
      </c>
      <c r="T3174" s="207">
        <v>6041.9089999999997</v>
      </c>
      <c r="U3174" s="207">
        <v>5976.7039999999997</v>
      </c>
      <c r="V3174" s="207">
        <v>5836.0739999999996</v>
      </c>
      <c r="W3174" s="208">
        <v>5940.4570000000003</v>
      </c>
      <c r="X3174" s="207">
        <v>6613.7690000000002</v>
      </c>
      <c r="Y3174" s="207">
        <v>6619.0690000000004</v>
      </c>
      <c r="Z3174" s="207">
        <v>6411.4549999999999</v>
      </c>
      <c r="AA3174" s="207">
        <v>6196.0959999999995</v>
      </c>
      <c r="AB3174" s="209">
        <v>138149.79</v>
      </c>
      <c r="AC3174" s="18" t="str">
        <f t="shared" si="99"/>
        <v>ok</v>
      </c>
      <c r="AE3174" s="19">
        <f t="shared" si="98"/>
        <v>3131.2890000000189</v>
      </c>
      <c r="AF3174" s="20">
        <v>584.23502999999994</v>
      </c>
      <c r="AG3174" t="s">
        <v>39</v>
      </c>
      <c r="AH3174" s="121"/>
    </row>
    <row r="3175" spans="2:35" ht="14.4" thickTop="1" thickBot="1" x14ac:dyDescent="0.3">
      <c r="B3175" s="12">
        <v>42621</v>
      </c>
      <c r="C3175" s="206" t="s">
        <v>13</v>
      </c>
      <c r="D3175" s="207">
        <v>5791.9260000000004</v>
      </c>
      <c r="E3175" s="207">
        <v>5621.2830000000004</v>
      </c>
      <c r="F3175" s="207">
        <v>5450.5640000000003</v>
      </c>
      <c r="G3175" s="207">
        <v>5288.0010000000002</v>
      </c>
      <c r="H3175" s="208">
        <v>5200.433</v>
      </c>
      <c r="I3175" s="207">
        <v>5204.5249999999996</v>
      </c>
      <c r="J3175" s="207">
        <v>5314.625</v>
      </c>
      <c r="K3175" s="207">
        <v>5200.3119999999999</v>
      </c>
      <c r="L3175" s="207">
        <v>5229.049</v>
      </c>
      <c r="M3175" s="207">
        <v>5333.5630000000001</v>
      </c>
      <c r="N3175" s="207">
        <v>5455.2439999999997</v>
      </c>
      <c r="O3175" s="207">
        <v>5626.8940000000002</v>
      </c>
      <c r="P3175" s="207">
        <v>5737.3429999999998</v>
      </c>
      <c r="Q3175" s="207">
        <v>5815.0739999999996</v>
      </c>
      <c r="R3175" s="207">
        <v>5882.3869999999997</v>
      </c>
      <c r="S3175" s="207">
        <v>5983.0190000000002</v>
      </c>
      <c r="T3175" s="207">
        <v>6045.5389999999998</v>
      </c>
      <c r="U3175" s="207">
        <v>5966.723</v>
      </c>
      <c r="V3175" s="207">
        <v>5859.4989999999998</v>
      </c>
      <c r="W3175" s="208">
        <v>5912.7790000000005</v>
      </c>
      <c r="X3175" s="207">
        <v>6566.5479999999998</v>
      </c>
      <c r="Y3175" s="207">
        <v>6603.6189999999997</v>
      </c>
      <c r="Z3175" s="207">
        <v>6519.7979999999998</v>
      </c>
      <c r="AA3175" s="207">
        <v>6280.8549999999996</v>
      </c>
      <c r="AB3175" s="209">
        <v>137889.60200000001</v>
      </c>
      <c r="AC3175" s="18" t="str">
        <f t="shared" si="99"/>
        <v>ok</v>
      </c>
      <c r="AE3175" s="19">
        <f t="shared" si="98"/>
        <v>-260.18799999999464</v>
      </c>
      <c r="AF3175" s="20">
        <v>577.68268999999998</v>
      </c>
      <c r="AG3175" t="s">
        <v>39</v>
      </c>
      <c r="AH3175" s="121"/>
    </row>
    <row r="3176" spans="2:35" ht="14.4" thickTop="1" thickBot="1" x14ac:dyDescent="0.3">
      <c r="B3176" s="12">
        <v>42622</v>
      </c>
      <c r="C3176" s="206" t="s">
        <v>14</v>
      </c>
      <c r="D3176" s="207">
        <v>5915.848</v>
      </c>
      <c r="E3176" s="207">
        <v>5691.5640000000003</v>
      </c>
      <c r="F3176" s="207">
        <v>5512.8710000000001</v>
      </c>
      <c r="G3176" s="207">
        <v>5397.9989999999998</v>
      </c>
      <c r="H3176" s="208">
        <v>5297.4750000000004</v>
      </c>
      <c r="I3176" s="207">
        <v>5275.1779999999999</v>
      </c>
      <c r="J3176" s="207">
        <v>5396.51</v>
      </c>
      <c r="K3176" s="207">
        <v>5263.5029999999997</v>
      </c>
      <c r="L3176" s="207">
        <v>5288.0540000000001</v>
      </c>
      <c r="M3176" s="207">
        <v>5442.5140000000001</v>
      </c>
      <c r="N3176" s="207">
        <v>5573.2370000000001</v>
      </c>
      <c r="O3176" s="207">
        <v>5831.277</v>
      </c>
      <c r="P3176" s="207">
        <v>5870.2730000000001</v>
      </c>
      <c r="Q3176" s="207">
        <v>5944.9870000000001</v>
      </c>
      <c r="R3176" s="207">
        <v>5992.8410000000003</v>
      </c>
      <c r="S3176" s="207">
        <v>5972.482</v>
      </c>
      <c r="T3176" s="207">
        <v>5996.28</v>
      </c>
      <c r="U3176" s="207">
        <v>5937.93</v>
      </c>
      <c r="V3176" s="207">
        <v>5786.1409999999996</v>
      </c>
      <c r="W3176" s="208">
        <v>5851.7359999999999</v>
      </c>
      <c r="X3176" s="207">
        <v>6427.1940000000004</v>
      </c>
      <c r="Y3176" s="207">
        <v>6507.1589999999997</v>
      </c>
      <c r="Z3176" s="207">
        <v>6358.5590000000002</v>
      </c>
      <c r="AA3176" s="207">
        <v>6150.1109999999999</v>
      </c>
      <c r="AB3176" s="209">
        <v>138681.723</v>
      </c>
      <c r="AC3176" s="18" t="str">
        <f t="shared" si="99"/>
        <v>ok</v>
      </c>
      <c r="AE3176" s="19">
        <f t="shared" si="98"/>
        <v>792.12099999998463</v>
      </c>
      <c r="AF3176" s="20">
        <v>593.23882000000003</v>
      </c>
      <c r="AG3176" t="s">
        <v>39</v>
      </c>
      <c r="AH3176" s="121"/>
    </row>
    <row r="3177" spans="2:35" ht="14.4" thickTop="1" thickBot="1" x14ac:dyDescent="0.3">
      <c r="B3177" s="12">
        <v>42623</v>
      </c>
      <c r="C3177" s="206" t="s">
        <v>15</v>
      </c>
      <c r="D3177" s="207">
        <v>5889.5609999999997</v>
      </c>
      <c r="E3177" s="207">
        <v>5743.2719999999999</v>
      </c>
      <c r="F3177" s="207">
        <v>5562.5640000000003</v>
      </c>
      <c r="G3177" s="207">
        <v>5449.598</v>
      </c>
      <c r="H3177" s="208">
        <v>5337.36</v>
      </c>
      <c r="I3177" s="207">
        <v>5284.0940000000001</v>
      </c>
      <c r="J3177" s="207">
        <v>5313.6139999999996</v>
      </c>
      <c r="K3177" s="207">
        <v>5240.6629999999996</v>
      </c>
      <c r="L3177" s="207">
        <v>5321.9570000000003</v>
      </c>
      <c r="M3177" s="207">
        <v>5441.3779999999997</v>
      </c>
      <c r="N3177" s="207">
        <v>5590.4920000000002</v>
      </c>
      <c r="O3177" s="207">
        <v>5664.643</v>
      </c>
      <c r="P3177" s="207">
        <v>5801.5420000000004</v>
      </c>
      <c r="Q3177" s="207">
        <v>5844.8990000000003</v>
      </c>
      <c r="R3177" s="207">
        <v>5856.0789999999997</v>
      </c>
      <c r="S3177" s="207">
        <v>5788.6970000000001</v>
      </c>
      <c r="T3177" s="207">
        <v>5694.741</v>
      </c>
      <c r="U3177" s="207">
        <v>5705.2610000000004</v>
      </c>
      <c r="V3177" s="207">
        <v>5770.45</v>
      </c>
      <c r="W3177" s="208">
        <v>6098.8289999999997</v>
      </c>
      <c r="X3177" s="207">
        <v>6625.7489999999998</v>
      </c>
      <c r="Y3177" s="207">
        <v>6769.2809999999999</v>
      </c>
      <c r="Z3177" s="207">
        <v>6482.7370000000001</v>
      </c>
      <c r="AA3177" s="207">
        <v>6270.9849999999997</v>
      </c>
      <c r="AB3177" s="209">
        <v>138548.446</v>
      </c>
      <c r="AC3177" s="18" t="str">
        <f t="shared" si="99"/>
        <v>ok</v>
      </c>
      <c r="AE3177" s="19">
        <f t="shared" si="98"/>
        <v>-133.27700000000186</v>
      </c>
      <c r="AF3177" s="20">
        <v>607.90796</v>
      </c>
      <c r="AG3177" t="s">
        <v>39</v>
      </c>
      <c r="AH3177" s="121"/>
    </row>
    <row r="3178" spans="2:35" ht="14.4" thickTop="1" thickBot="1" x14ac:dyDescent="0.3">
      <c r="B3178" s="12">
        <v>42624</v>
      </c>
      <c r="C3178" s="206" t="s">
        <v>16</v>
      </c>
      <c r="D3178" s="207">
        <v>5949.192</v>
      </c>
      <c r="E3178" s="207">
        <v>5693.2870000000003</v>
      </c>
      <c r="F3178" s="207">
        <v>5474.7030000000004</v>
      </c>
      <c r="G3178" s="207">
        <v>5289.0129999999999</v>
      </c>
      <c r="H3178" s="208">
        <v>5153.6440000000002</v>
      </c>
      <c r="I3178" s="207">
        <v>5085.93</v>
      </c>
      <c r="J3178" s="207">
        <v>5041.6019999999999</v>
      </c>
      <c r="K3178" s="207">
        <v>4854.8419999999996</v>
      </c>
      <c r="L3178" s="207">
        <v>4817.3590000000004</v>
      </c>
      <c r="M3178" s="207">
        <v>4833.5789999999997</v>
      </c>
      <c r="N3178" s="207">
        <v>4913.8649999999998</v>
      </c>
      <c r="O3178" s="207">
        <v>4944.6970000000001</v>
      </c>
      <c r="P3178" s="207">
        <v>5063.5159999999996</v>
      </c>
      <c r="Q3178" s="207">
        <v>5088.2569999999996</v>
      </c>
      <c r="R3178" s="207">
        <v>5153.9350000000004</v>
      </c>
      <c r="S3178" s="207">
        <v>5146.9970000000003</v>
      </c>
      <c r="T3178" s="207">
        <v>5151.3779999999997</v>
      </c>
      <c r="U3178" s="207">
        <v>5095.6949999999997</v>
      </c>
      <c r="V3178" s="207">
        <v>5171.0339999999997</v>
      </c>
      <c r="W3178" s="208">
        <v>5685.6409999999996</v>
      </c>
      <c r="X3178" s="207">
        <v>6462.4480000000003</v>
      </c>
      <c r="Y3178" s="207">
        <v>6483.9690000000001</v>
      </c>
      <c r="Z3178" s="207">
        <v>6319.24</v>
      </c>
      <c r="AA3178" s="207">
        <v>5955.6850000000004</v>
      </c>
      <c r="AB3178" s="209">
        <v>128829.50799999999</v>
      </c>
      <c r="AC3178" s="18" t="str">
        <f t="shared" si="99"/>
        <v>ok</v>
      </c>
      <c r="AE3178" s="19">
        <f t="shared" si="98"/>
        <v>-9718.9380000000092</v>
      </c>
      <c r="AF3178" s="20">
        <v>584.29547000000002</v>
      </c>
      <c r="AG3178" t="s">
        <v>39</v>
      </c>
      <c r="AH3178" s="121"/>
    </row>
    <row r="3179" spans="2:35" ht="14.4" thickTop="1" thickBot="1" x14ac:dyDescent="0.3">
      <c r="B3179" s="12">
        <v>42625</v>
      </c>
      <c r="C3179" s="206" t="s">
        <v>17</v>
      </c>
      <c r="D3179" s="207">
        <v>5457.7</v>
      </c>
      <c r="E3179" s="207">
        <v>5322.0439999999999</v>
      </c>
      <c r="F3179" s="207">
        <v>5168.5389999999998</v>
      </c>
      <c r="G3179" s="207">
        <v>4949.3059999999996</v>
      </c>
      <c r="H3179" s="208">
        <v>4891.902</v>
      </c>
      <c r="I3179" s="207">
        <v>4933.674</v>
      </c>
      <c r="J3179" s="207">
        <v>5136.3019999999997</v>
      </c>
      <c r="K3179" s="207">
        <v>5164.0309999999999</v>
      </c>
      <c r="L3179" s="207">
        <v>5220.4740000000002</v>
      </c>
      <c r="M3179" s="207">
        <v>5406.6120000000001</v>
      </c>
      <c r="N3179" s="207">
        <v>5478.9480000000003</v>
      </c>
      <c r="O3179" s="207">
        <v>5566.3140000000003</v>
      </c>
      <c r="P3179" s="207">
        <v>5681.1090000000004</v>
      </c>
      <c r="Q3179" s="207">
        <v>5683.5159999999996</v>
      </c>
      <c r="R3179" s="207">
        <v>5734.8469999999998</v>
      </c>
      <c r="S3179" s="207">
        <v>5798.5829999999996</v>
      </c>
      <c r="T3179" s="207">
        <v>5873.02</v>
      </c>
      <c r="U3179" s="207">
        <v>5853.2</v>
      </c>
      <c r="V3179" s="207">
        <v>5807.665</v>
      </c>
      <c r="W3179" s="208">
        <v>5919.2430000000004</v>
      </c>
      <c r="X3179" s="207">
        <v>6483.058</v>
      </c>
      <c r="Y3179" s="207">
        <v>6537.3190000000004</v>
      </c>
      <c r="Z3179" s="207">
        <v>6411.8010000000004</v>
      </c>
      <c r="AA3179" s="207">
        <v>6077.482</v>
      </c>
      <c r="AB3179" s="209">
        <v>134556.68900000001</v>
      </c>
      <c r="AC3179" s="18" t="str">
        <f t="shared" si="99"/>
        <v>ok</v>
      </c>
      <c r="AE3179" s="19">
        <f t="shared" ref="AE3179:AE3242" si="100">AB3179-AB3178</f>
        <v>5727.181000000026</v>
      </c>
      <c r="AF3179" s="20">
        <v>579.81534999999997</v>
      </c>
      <c r="AG3179" t="s">
        <v>39</v>
      </c>
      <c r="AH3179" s="121"/>
    </row>
    <row r="3180" spans="2:35" ht="14.4" thickTop="1" thickBot="1" x14ac:dyDescent="0.3">
      <c r="B3180" s="12">
        <v>42626</v>
      </c>
      <c r="C3180" s="206" t="s">
        <v>11</v>
      </c>
      <c r="D3180" s="207">
        <v>5729.7079999999996</v>
      </c>
      <c r="E3180" s="207">
        <v>5531.7520000000004</v>
      </c>
      <c r="F3180" s="207">
        <v>5358.0550000000003</v>
      </c>
      <c r="G3180" s="207">
        <v>5237.2330000000002</v>
      </c>
      <c r="H3180" s="208">
        <v>5162.7879999999996</v>
      </c>
      <c r="I3180" s="207">
        <v>5125.2330000000002</v>
      </c>
      <c r="J3180" s="207">
        <v>5282.6719999999996</v>
      </c>
      <c r="K3180" s="207">
        <v>5233.1319999999996</v>
      </c>
      <c r="L3180" s="207">
        <v>5286.7830000000004</v>
      </c>
      <c r="M3180" s="207">
        <v>5403.7049999999999</v>
      </c>
      <c r="N3180" s="207">
        <v>5590.3029999999999</v>
      </c>
      <c r="O3180" s="207">
        <v>5682.7380000000003</v>
      </c>
      <c r="P3180" s="207">
        <v>5671.5309999999999</v>
      </c>
      <c r="Q3180" s="207">
        <v>5798.5860000000002</v>
      </c>
      <c r="R3180" s="207">
        <v>5836.2960000000003</v>
      </c>
      <c r="S3180" s="207">
        <v>5953.4759999999997</v>
      </c>
      <c r="T3180" s="207">
        <v>5935.3819999999996</v>
      </c>
      <c r="U3180" s="207">
        <v>5948.5450000000001</v>
      </c>
      <c r="V3180" s="207">
        <v>5905.9960000000001</v>
      </c>
      <c r="W3180" s="208">
        <v>6111.7879999999996</v>
      </c>
      <c r="X3180" s="207">
        <v>6707.8710000000001</v>
      </c>
      <c r="Y3180" s="207">
        <v>6693.7389999999996</v>
      </c>
      <c r="Z3180" s="207">
        <v>6518.4740000000002</v>
      </c>
      <c r="AA3180" s="207">
        <v>6233.7</v>
      </c>
      <c r="AB3180" s="209">
        <v>137939.486</v>
      </c>
      <c r="AC3180" s="18" t="str">
        <f t="shared" si="99"/>
        <v>ok</v>
      </c>
      <c r="AE3180" s="19">
        <f t="shared" si="100"/>
        <v>3382.7969999999914</v>
      </c>
      <c r="AF3180" s="20">
        <v>597.37141000000008</v>
      </c>
      <c r="AG3180" t="s">
        <v>39</v>
      </c>
      <c r="AH3180" s="121"/>
    </row>
    <row r="3181" spans="2:35" ht="14.4" thickTop="1" thickBot="1" x14ac:dyDescent="0.3">
      <c r="B3181" s="12">
        <v>42627</v>
      </c>
      <c r="C3181" s="206" t="s">
        <v>12</v>
      </c>
      <c r="D3181" s="207">
        <v>5881.36</v>
      </c>
      <c r="E3181" s="207">
        <v>5664.4589999999998</v>
      </c>
      <c r="F3181" s="207">
        <v>5477.9679999999998</v>
      </c>
      <c r="G3181" s="207">
        <v>5388.4960000000001</v>
      </c>
      <c r="H3181" s="208">
        <v>5318.9690000000001</v>
      </c>
      <c r="I3181" s="207">
        <v>5301.2420000000002</v>
      </c>
      <c r="J3181" s="207">
        <v>5389.0039999999999</v>
      </c>
      <c r="K3181" s="207">
        <v>5340.6130000000003</v>
      </c>
      <c r="L3181" s="207">
        <v>5328.1490000000003</v>
      </c>
      <c r="M3181" s="207">
        <v>5548.2169999999996</v>
      </c>
      <c r="N3181" s="207">
        <v>5620.09</v>
      </c>
      <c r="O3181" s="207">
        <v>5755.5919999999996</v>
      </c>
      <c r="P3181" s="207">
        <v>5861.3090000000002</v>
      </c>
      <c r="Q3181" s="207">
        <v>5876.4120000000003</v>
      </c>
      <c r="R3181" s="207">
        <v>5915.4979999999996</v>
      </c>
      <c r="S3181" s="207">
        <v>6033.625</v>
      </c>
      <c r="T3181" s="207">
        <v>6093.9489999999996</v>
      </c>
      <c r="U3181" s="207">
        <v>6018.0060000000003</v>
      </c>
      <c r="V3181" s="207">
        <v>5950.9589999999998</v>
      </c>
      <c r="W3181" s="208">
        <v>6039.8220000000001</v>
      </c>
      <c r="X3181" s="207">
        <v>6560.1360000000004</v>
      </c>
      <c r="Y3181" s="207">
        <v>6560.1679999999997</v>
      </c>
      <c r="Z3181" s="207">
        <v>6475.942</v>
      </c>
      <c r="AA3181" s="207">
        <v>6321.1229999999996</v>
      </c>
      <c r="AB3181" s="209">
        <v>139721.10799999998</v>
      </c>
      <c r="AC3181" s="18" t="str">
        <f t="shared" si="99"/>
        <v>ok</v>
      </c>
      <c r="AE3181" s="19">
        <f t="shared" si="100"/>
        <v>1781.6219999999739</v>
      </c>
      <c r="AF3181" s="20">
        <v>595.03536999999983</v>
      </c>
      <c r="AG3181" t="s">
        <v>39</v>
      </c>
      <c r="AH3181" s="121"/>
    </row>
    <row r="3182" spans="2:35" ht="14.4" thickTop="1" thickBot="1" x14ac:dyDescent="0.3">
      <c r="B3182" s="12">
        <v>42628</v>
      </c>
      <c r="C3182" s="206" t="s">
        <v>13</v>
      </c>
      <c r="D3182" s="207">
        <v>5848.991</v>
      </c>
      <c r="E3182" s="207">
        <v>5624.3980000000001</v>
      </c>
      <c r="F3182" s="207">
        <v>5440.18</v>
      </c>
      <c r="G3182" s="207">
        <v>5245.1379999999999</v>
      </c>
      <c r="H3182" s="208">
        <v>5137.5940000000001</v>
      </c>
      <c r="I3182" s="207">
        <v>5098.6400000000003</v>
      </c>
      <c r="J3182" s="207">
        <v>5219.2650000000003</v>
      </c>
      <c r="K3182" s="207">
        <v>5262.0209999999997</v>
      </c>
      <c r="L3182" s="207">
        <v>5247.9359999999997</v>
      </c>
      <c r="M3182" s="207">
        <v>5339.0010000000002</v>
      </c>
      <c r="N3182" s="207">
        <v>5476.7740000000003</v>
      </c>
      <c r="O3182" s="207">
        <v>5547.8770000000004</v>
      </c>
      <c r="P3182" s="207">
        <v>5641.1329999999998</v>
      </c>
      <c r="Q3182" s="207">
        <v>5709.28</v>
      </c>
      <c r="R3182" s="207">
        <v>5742.8209999999999</v>
      </c>
      <c r="S3182" s="207">
        <v>5752.1289999999999</v>
      </c>
      <c r="T3182" s="207">
        <v>5710.3990000000003</v>
      </c>
      <c r="U3182" s="207">
        <v>5719.8879999999999</v>
      </c>
      <c r="V3182" s="207">
        <v>5681.46</v>
      </c>
      <c r="W3182" s="208">
        <v>5898.18</v>
      </c>
      <c r="X3182" s="207">
        <v>6213.4759999999997</v>
      </c>
      <c r="Y3182" s="207">
        <v>6013.1319999999996</v>
      </c>
      <c r="Z3182" s="207">
        <v>5768.3770000000004</v>
      </c>
      <c r="AA3182" s="207">
        <v>5669.165</v>
      </c>
      <c r="AB3182" s="209">
        <v>134007.255</v>
      </c>
      <c r="AC3182" s="18" t="str">
        <f t="shared" si="99"/>
        <v>ok</v>
      </c>
      <c r="AE3182" s="19">
        <f t="shared" si="100"/>
        <v>-5713.8529999999737</v>
      </c>
      <c r="AF3182" s="210">
        <v>586.87495000000001</v>
      </c>
      <c r="AG3182" t="s">
        <v>39</v>
      </c>
      <c r="AH3182" s="121"/>
    </row>
    <row r="3183" spans="2:35" ht="14.4" thickTop="1" thickBot="1" x14ac:dyDescent="0.3">
      <c r="B3183" s="12">
        <v>42629</v>
      </c>
      <c r="C3183" s="206" t="s">
        <v>14</v>
      </c>
      <c r="D3183" s="207">
        <v>5513.4170000000004</v>
      </c>
      <c r="E3183" s="207">
        <v>5221.2240000000002</v>
      </c>
      <c r="F3183" s="207">
        <v>5048.8779999999997</v>
      </c>
      <c r="G3183" s="207">
        <v>4930.1540000000005</v>
      </c>
      <c r="H3183" s="208">
        <v>4833.0150000000003</v>
      </c>
      <c r="I3183" s="207">
        <v>4787.2910000000002</v>
      </c>
      <c r="J3183" s="207">
        <v>4798.518</v>
      </c>
      <c r="K3183" s="207">
        <v>4761.3209999999999</v>
      </c>
      <c r="L3183" s="207">
        <v>4638.49</v>
      </c>
      <c r="M3183" s="207">
        <v>4689.6170000000002</v>
      </c>
      <c r="N3183" s="207">
        <v>4800.1850000000004</v>
      </c>
      <c r="O3183" s="207">
        <v>4933.7889999999998</v>
      </c>
      <c r="P3183" s="207">
        <v>5026.2550000000001</v>
      </c>
      <c r="Q3183" s="207">
        <v>5088.1350000000002</v>
      </c>
      <c r="R3183" s="207">
        <v>5077.7479999999996</v>
      </c>
      <c r="S3183" s="207">
        <v>5077.8249999999998</v>
      </c>
      <c r="T3183" s="207">
        <v>5091.3469999999998</v>
      </c>
      <c r="U3183" s="207">
        <v>5111.6310000000003</v>
      </c>
      <c r="V3183" s="207">
        <v>5072.1530000000002</v>
      </c>
      <c r="W3183" s="208">
        <v>5662.1239999999998</v>
      </c>
      <c r="X3183" s="207">
        <v>6217.0810000000001</v>
      </c>
      <c r="Y3183" s="207">
        <v>6254.4769999999999</v>
      </c>
      <c r="Z3183" s="207">
        <v>6035.4430000000002</v>
      </c>
      <c r="AA3183" s="207">
        <v>5727.308</v>
      </c>
      <c r="AB3183" s="209">
        <v>124397.42599999998</v>
      </c>
      <c r="AC3183" s="18" t="str">
        <f t="shared" si="99"/>
        <v>ok</v>
      </c>
      <c r="AE3183" s="19">
        <f t="shared" si="100"/>
        <v>-9609.829000000027</v>
      </c>
      <c r="AF3183" s="210">
        <v>590.09463000000005</v>
      </c>
      <c r="AG3183" t="s">
        <v>39</v>
      </c>
      <c r="AH3183" s="121"/>
    </row>
    <row r="3184" spans="2:35" ht="14.4" thickTop="1" thickBot="1" x14ac:dyDescent="0.3">
      <c r="B3184" s="12">
        <v>42630</v>
      </c>
      <c r="C3184" s="206" t="s">
        <v>15</v>
      </c>
      <c r="D3184" s="207">
        <v>5390.6729999999998</v>
      </c>
      <c r="E3184" s="207">
        <v>5158.902</v>
      </c>
      <c r="F3184" s="207">
        <v>5010.6989999999996</v>
      </c>
      <c r="G3184" s="207">
        <v>4833.1880000000001</v>
      </c>
      <c r="H3184" s="208">
        <v>4813.741</v>
      </c>
      <c r="I3184" s="207">
        <v>4777.951</v>
      </c>
      <c r="J3184" s="207">
        <v>4843.3649999999998</v>
      </c>
      <c r="K3184" s="207">
        <v>4791.982</v>
      </c>
      <c r="L3184" s="207">
        <v>4858.74</v>
      </c>
      <c r="M3184" s="207">
        <v>5033.6689999999999</v>
      </c>
      <c r="N3184" s="207">
        <v>5182.6109999999999</v>
      </c>
      <c r="O3184" s="207">
        <v>5239.5860000000002</v>
      </c>
      <c r="P3184" s="207">
        <v>5377.4470000000001</v>
      </c>
      <c r="Q3184" s="207">
        <v>5465.3190000000004</v>
      </c>
      <c r="R3184" s="207">
        <v>5437.0910000000003</v>
      </c>
      <c r="S3184" s="207">
        <v>5460.2979999999998</v>
      </c>
      <c r="T3184" s="207">
        <v>5478.6660000000002</v>
      </c>
      <c r="U3184" s="207">
        <v>5452.5010000000002</v>
      </c>
      <c r="V3184" s="207">
        <v>5436.8069999999998</v>
      </c>
      <c r="W3184" s="208">
        <v>5893.8869999999997</v>
      </c>
      <c r="X3184" s="207">
        <v>6469.1239999999998</v>
      </c>
      <c r="Y3184" s="207">
        <v>6454.0910000000003</v>
      </c>
      <c r="Z3184" s="207">
        <v>6234.3469999999998</v>
      </c>
      <c r="AA3184" s="207">
        <v>5991.8190000000004</v>
      </c>
      <c r="AB3184" s="209">
        <v>129086.504</v>
      </c>
      <c r="AC3184" s="18" t="str">
        <f t="shared" si="99"/>
        <v>ok</v>
      </c>
      <c r="AE3184" s="19">
        <f t="shared" si="100"/>
        <v>4689.0780000000232</v>
      </c>
      <c r="AF3184" s="210">
        <v>590.09354000000008</v>
      </c>
      <c r="AG3184" t="s">
        <v>39</v>
      </c>
      <c r="AH3184" s="121"/>
    </row>
    <row r="3185" spans="2:34" ht="14.4" thickTop="1" thickBot="1" x14ac:dyDescent="0.3">
      <c r="B3185" s="12">
        <v>42631</v>
      </c>
      <c r="C3185" s="206" t="s">
        <v>16</v>
      </c>
      <c r="D3185" s="207">
        <v>5678.527</v>
      </c>
      <c r="E3185" s="207">
        <v>5370.8789999999999</v>
      </c>
      <c r="F3185" s="207">
        <v>5230.2179999999998</v>
      </c>
      <c r="G3185" s="207">
        <v>5104.9629999999997</v>
      </c>
      <c r="H3185" s="208">
        <v>5033.3680000000004</v>
      </c>
      <c r="I3185" s="207">
        <v>4918.4650000000001</v>
      </c>
      <c r="J3185" s="207">
        <v>4938.6930000000002</v>
      </c>
      <c r="K3185" s="207">
        <v>4797.4589999999998</v>
      </c>
      <c r="L3185" s="207">
        <v>4710.6019999999999</v>
      </c>
      <c r="M3185" s="207">
        <v>4770.7190000000001</v>
      </c>
      <c r="N3185" s="207">
        <v>4971.3360000000002</v>
      </c>
      <c r="O3185" s="207">
        <v>5115.2060000000001</v>
      </c>
      <c r="P3185" s="207">
        <v>5186.9440000000004</v>
      </c>
      <c r="Q3185" s="207">
        <v>5279.61</v>
      </c>
      <c r="R3185" s="207">
        <v>5314.1610000000001</v>
      </c>
      <c r="S3185" s="207">
        <v>5316.1570000000002</v>
      </c>
      <c r="T3185" s="207">
        <v>5321.5709999999999</v>
      </c>
      <c r="U3185" s="207">
        <v>5308.973</v>
      </c>
      <c r="V3185" s="207">
        <v>5263.741</v>
      </c>
      <c r="W3185" s="208">
        <v>5818.7929999999997</v>
      </c>
      <c r="X3185" s="207">
        <v>6488.0789999999997</v>
      </c>
      <c r="Y3185" s="207">
        <v>6543.3580000000002</v>
      </c>
      <c r="Z3185" s="207">
        <v>6333.4290000000001</v>
      </c>
      <c r="AA3185" s="207">
        <v>5943.6270000000004</v>
      </c>
      <c r="AB3185" s="209">
        <v>128758.878</v>
      </c>
      <c r="AC3185" s="18" t="str">
        <f t="shared" si="99"/>
        <v>ok</v>
      </c>
      <c r="AE3185" s="19">
        <f t="shared" si="100"/>
        <v>-327.62600000000384</v>
      </c>
      <c r="AF3185" s="211">
        <v>607.69123999999988</v>
      </c>
      <c r="AG3185" t="s">
        <v>39</v>
      </c>
      <c r="AH3185" s="121"/>
    </row>
    <row r="3186" spans="2:34" ht="14.4" thickTop="1" thickBot="1" x14ac:dyDescent="0.3">
      <c r="B3186" s="12">
        <v>42632</v>
      </c>
      <c r="C3186" s="206" t="s">
        <v>17</v>
      </c>
      <c r="D3186" s="207">
        <v>5577.7690000000002</v>
      </c>
      <c r="E3186" s="207">
        <v>5407.03</v>
      </c>
      <c r="F3186" s="207">
        <v>5194.8280000000004</v>
      </c>
      <c r="G3186" s="207">
        <v>5160.4449999999997</v>
      </c>
      <c r="H3186" s="208">
        <v>5008.8590000000004</v>
      </c>
      <c r="I3186" s="207">
        <v>5035.5370000000003</v>
      </c>
      <c r="J3186" s="207">
        <v>5218.9889999999996</v>
      </c>
      <c r="K3186" s="207">
        <v>5290.3879999999999</v>
      </c>
      <c r="L3186" s="207">
        <v>5359.4589999999998</v>
      </c>
      <c r="M3186" s="207">
        <v>5548.6350000000002</v>
      </c>
      <c r="N3186" s="207">
        <v>5675.299</v>
      </c>
      <c r="O3186" s="207">
        <v>5826.8109999999997</v>
      </c>
      <c r="P3186" s="207">
        <v>5933.701</v>
      </c>
      <c r="Q3186" s="207">
        <v>6013.8249999999998</v>
      </c>
      <c r="R3186" s="207">
        <v>6064.9849999999997</v>
      </c>
      <c r="S3186" s="207">
        <v>6116.7669999999998</v>
      </c>
      <c r="T3186" s="207">
        <v>6131.0940000000001</v>
      </c>
      <c r="U3186" s="207">
        <v>6075.5060000000003</v>
      </c>
      <c r="V3186" s="207">
        <v>5987.9440000000004</v>
      </c>
      <c r="W3186" s="208">
        <v>6053.6620000000003</v>
      </c>
      <c r="X3186" s="207">
        <v>6507.55</v>
      </c>
      <c r="Y3186" s="207">
        <v>6481.0010000000002</v>
      </c>
      <c r="Z3186" s="207">
        <v>6241.9129999999996</v>
      </c>
      <c r="AA3186" s="207">
        <v>6014.8419999999996</v>
      </c>
      <c r="AB3186" s="209">
        <v>137926.83900000001</v>
      </c>
      <c r="AC3186" s="18" t="str">
        <f t="shared" si="99"/>
        <v>ok</v>
      </c>
      <c r="AE3186" s="19">
        <f t="shared" si="100"/>
        <v>9167.9610000000102</v>
      </c>
      <c r="AF3186" s="211">
        <v>591.85304999999994</v>
      </c>
      <c r="AG3186" t="s">
        <v>39</v>
      </c>
      <c r="AH3186" s="121"/>
    </row>
    <row r="3187" spans="2:34" ht="14.4" thickTop="1" thickBot="1" x14ac:dyDescent="0.3">
      <c r="B3187" s="12">
        <v>42633</v>
      </c>
      <c r="C3187" s="206" t="s">
        <v>11</v>
      </c>
      <c r="D3187" s="207">
        <v>5654.049</v>
      </c>
      <c r="E3187" s="207">
        <v>5414.4639999999999</v>
      </c>
      <c r="F3187" s="207">
        <v>5260.84</v>
      </c>
      <c r="G3187" s="207">
        <v>5117.933</v>
      </c>
      <c r="H3187" s="208">
        <v>4997.5739999999996</v>
      </c>
      <c r="I3187" s="207">
        <v>5068.22</v>
      </c>
      <c r="J3187" s="207">
        <v>5198.0339999999997</v>
      </c>
      <c r="K3187" s="207">
        <v>5277.3559999999998</v>
      </c>
      <c r="L3187" s="207">
        <v>5246.7330000000002</v>
      </c>
      <c r="M3187" s="207">
        <v>5402.692</v>
      </c>
      <c r="N3187" s="207">
        <v>5439.4210000000003</v>
      </c>
      <c r="O3187" s="207">
        <v>5568.7079999999996</v>
      </c>
      <c r="P3187" s="207">
        <v>5743.0730000000003</v>
      </c>
      <c r="Q3187" s="207">
        <v>5748.5569999999998</v>
      </c>
      <c r="R3187" s="207">
        <v>5767.5460000000003</v>
      </c>
      <c r="S3187" s="207">
        <v>5865.7169999999996</v>
      </c>
      <c r="T3187" s="207">
        <v>5866.0870000000004</v>
      </c>
      <c r="U3187" s="207">
        <v>5859.2740000000003</v>
      </c>
      <c r="V3187" s="207">
        <v>5730.2809999999999</v>
      </c>
      <c r="W3187" s="208">
        <v>6061.3639999999996</v>
      </c>
      <c r="X3187" s="207">
        <v>6405.75</v>
      </c>
      <c r="Y3187" s="207">
        <v>6298.6189999999997</v>
      </c>
      <c r="Z3187" s="207">
        <v>6034.2179999999998</v>
      </c>
      <c r="AA3187" s="207">
        <v>5716.3320000000003</v>
      </c>
      <c r="AB3187" s="209">
        <v>134742.842</v>
      </c>
      <c r="AC3187" s="18" t="str">
        <f t="shared" si="99"/>
        <v>ok</v>
      </c>
      <c r="AE3187" s="19">
        <f t="shared" si="100"/>
        <v>-3183.997000000003</v>
      </c>
      <c r="AF3187" s="211">
        <v>553.20784000000003</v>
      </c>
      <c r="AG3187" t="s">
        <v>39</v>
      </c>
      <c r="AH3187" s="121"/>
    </row>
    <row r="3188" spans="2:34" ht="14.4" thickTop="1" thickBot="1" x14ac:dyDescent="0.3">
      <c r="B3188" s="12">
        <v>42634</v>
      </c>
      <c r="C3188" s="206" t="s">
        <v>12</v>
      </c>
      <c r="D3188" s="207">
        <v>5414.6940000000004</v>
      </c>
      <c r="E3188" s="207">
        <v>5196.6450000000004</v>
      </c>
      <c r="F3188" s="207">
        <v>5014.5110000000004</v>
      </c>
      <c r="G3188" s="207">
        <v>4884.3940000000002</v>
      </c>
      <c r="H3188" s="208">
        <v>4876.0630000000001</v>
      </c>
      <c r="I3188" s="207">
        <v>4914.09</v>
      </c>
      <c r="J3188" s="207">
        <v>5130.3670000000002</v>
      </c>
      <c r="K3188" s="207">
        <v>5093.2650000000003</v>
      </c>
      <c r="L3188" s="207">
        <v>5127.0219999999999</v>
      </c>
      <c r="M3188" s="207">
        <v>5296.1509999999998</v>
      </c>
      <c r="N3188" s="207">
        <v>5383.7</v>
      </c>
      <c r="O3188" s="207">
        <v>5481.2039999999997</v>
      </c>
      <c r="P3188" s="207">
        <v>5538.3680000000004</v>
      </c>
      <c r="Q3188" s="207">
        <v>5594.067</v>
      </c>
      <c r="R3188" s="207">
        <v>5603.9979999999996</v>
      </c>
      <c r="S3188" s="207">
        <v>5646.8919999999998</v>
      </c>
      <c r="T3188" s="207">
        <v>5686.9560000000001</v>
      </c>
      <c r="U3188" s="207">
        <v>5607.6840000000002</v>
      </c>
      <c r="V3188" s="207">
        <v>5511.2160000000003</v>
      </c>
      <c r="W3188" s="208">
        <v>5857.18</v>
      </c>
      <c r="X3188" s="207">
        <v>6342.9189999999999</v>
      </c>
      <c r="Y3188" s="207">
        <v>6234.3370000000004</v>
      </c>
      <c r="Z3188" s="207">
        <v>6076.4409999999998</v>
      </c>
      <c r="AA3188" s="207">
        <v>5799.5479999999998</v>
      </c>
      <c r="AB3188" s="209">
        <v>131311.712</v>
      </c>
      <c r="AC3188" s="18" t="str">
        <f t="shared" si="99"/>
        <v>ok</v>
      </c>
      <c r="AE3188" s="19">
        <f t="shared" si="100"/>
        <v>-3431.1300000000047</v>
      </c>
      <c r="AF3188" s="211">
        <v>537.17792000000009</v>
      </c>
      <c r="AG3188" t="s">
        <v>39</v>
      </c>
      <c r="AH3188" s="121"/>
    </row>
    <row r="3189" spans="2:34" ht="14.4" thickTop="1" thickBot="1" x14ac:dyDescent="0.3">
      <c r="B3189" s="12">
        <v>42635</v>
      </c>
      <c r="C3189" s="206" t="s">
        <v>13</v>
      </c>
      <c r="D3189" s="207">
        <v>5459.1040000000003</v>
      </c>
      <c r="E3189" s="207">
        <v>5214.5770000000002</v>
      </c>
      <c r="F3189" s="207">
        <v>5097.6909999999998</v>
      </c>
      <c r="G3189" s="207">
        <v>4991.9949999999999</v>
      </c>
      <c r="H3189" s="208">
        <v>4909.9870000000001</v>
      </c>
      <c r="I3189" s="207">
        <v>4943.2219999999998</v>
      </c>
      <c r="J3189" s="207">
        <v>5147.9049999999997</v>
      </c>
      <c r="K3189" s="207">
        <v>5169.6840000000002</v>
      </c>
      <c r="L3189" s="207">
        <v>5307.5559999999996</v>
      </c>
      <c r="M3189" s="207">
        <v>5361.4750000000004</v>
      </c>
      <c r="N3189" s="207">
        <v>5477.9080000000004</v>
      </c>
      <c r="O3189" s="207">
        <v>5612.183</v>
      </c>
      <c r="P3189" s="207">
        <v>5730.3149999999996</v>
      </c>
      <c r="Q3189" s="207">
        <v>5817.7169999999996</v>
      </c>
      <c r="R3189" s="207">
        <v>5861.7290000000003</v>
      </c>
      <c r="S3189" s="207">
        <v>5865.1710000000003</v>
      </c>
      <c r="T3189" s="207">
        <v>5938.2110000000002</v>
      </c>
      <c r="U3189" s="207">
        <v>5927.5429999999997</v>
      </c>
      <c r="V3189" s="207">
        <v>5653.8739999999998</v>
      </c>
      <c r="W3189" s="208">
        <v>6062.0290000000005</v>
      </c>
      <c r="X3189" s="207">
        <v>6541.5259999999998</v>
      </c>
      <c r="Y3189" s="207">
        <v>6474.183</v>
      </c>
      <c r="Z3189" s="207">
        <v>6332.0940000000001</v>
      </c>
      <c r="AA3189" s="207">
        <v>6074.9539999999997</v>
      </c>
      <c r="AB3189" s="209">
        <v>134972.633</v>
      </c>
      <c r="AC3189" s="18" t="str">
        <f t="shared" si="99"/>
        <v>ok</v>
      </c>
      <c r="AE3189" s="19">
        <f t="shared" si="100"/>
        <v>3660.9210000000021</v>
      </c>
      <c r="AF3189" s="211">
        <v>560.24543000000006</v>
      </c>
      <c r="AG3189" t="s">
        <v>39</v>
      </c>
      <c r="AH3189" s="212"/>
    </row>
    <row r="3190" spans="2:34" ht="14.4" thickTop="1" thickBot="1" x14ac:dyDescent="0.3">
      <c r="B3190" s="12">
        <v>42636</v>
      </c>
      <c r="C3190" s="206" t="s">
        <v>14</v>
      </c>
      <c r="D3190" s="207">
        <v>5751.723</v>
      </c>
      <c r="E3190" s="207">
        <v>5516.1080000000002</v>
      </c>
      <c r="F3190" s="207">
        <v>5332.643</v>
      </c>
      <c r="G3190" s="207">
        <v>5292.9250000000002</v>
      </c>
      <c r="H3190" s="208">
        <v>5223.1170000000002</v>
      </c>
      <c r="I3190" s="207">
        <v>5219.9179999999997</v>
      </c>
      <c r="J3190" s="207">
        <v>5359.3029999999999</v>
      </c>
      <c r="K3190" s="207">
        <v>5383.8130000000001</v>
      </c>
      <c r="L3190" s="207">
        <v>5322.8890000000001</v>
      </c>
      <c r="M3190" s="207">
        <v>5526.0510000000004</v>
      </c>
      <c r="N3190" s="207">
        <v>5658.9949999999999</v>
      </c>
      <c r="O3190" s="207">
        <v>5706.7139999999999</v>
      </c>
      <c r="P3190" s="207">
        <v>5790.86</v>
      </c>
      <c r="Q3190" s="207">
        <v>5821.482</v>
      </c>
      <c r="R3190" s="207">
        <v>5873.7659999999996</v>
      </c>
      <c r="S3190" s="207">
        <v>5953.4110000000001</v>
      </c>
      <c r="T3190" s="207">
        <v>5982.6450000000004</v>
      </c>
      <c r="U3190" s="207">
        <v>5912.5110000000004</v>
      </c>
      <c r="V3190" s="207">
        <v>5808.4369999999999</v>
      </c>
      <c r="W3190" s="208">
        <v>6149.2569999999996</v>
      </c>
      <c r="X3190" s="207">
        <v>6477.1220000000003</v>
      </c>
      <c r="Y3190" s="207">
        <v>6430.8909999999996</v>
      </c>
      <c r="Z3190" s="207">
        <v>6316.0020000000004</v>
      </c>
      <c r="AA3190" s="207">
        <v>6153.2079999999996</v>
      </c>
      <c r="AB3190" s="209">
        <v>137963.791</v>
      </c>
      <c r="AC3190" s="18" t="str">
        <f t="shared" si="99"/>
        <v>ok</v>
      </c>
      <c r="AE3190" s="19">
        <f t="shared" si="100"/>
        <v>2991.1579999999958</v>
      </c>
      <c r="AF3190" s="211">
        <v>572.02764000000002</v>
      </c>
      <c r="AG3190" t="s">
        <v>39</v>
      </c>
      <c r="AH3190" s="121"/>
    </row>
    <row r="3191" spans="2:34" ht="14.4" thickTop="1" thickBot="1" x14ac:dyDescent="0.3">
      <c r="B3191" s="12">
        <v>42637</v>
      </c>
      <c r="C3191" s="206" t="s">
        <v>15</v>
      </c>
      <c r="D3191" s="207">
        <v>5819.8389999999999</v>
      </c>
      <c r="E3191" s="207">
        <v>5595.5429999999997</v>
      </c>
      <c r="F3191" s="207">
        <v>5446.7359999999999</v>
      </c>
      <c r="G3191" s="207">
        <v>5306.1180000000004</v>
      </c>
      <c r="H3191" s="208">
        <v>5232.7700000000004</v>
      </c>
      <c r="I3191" s="207">
        <v>5177.9799999999996</v>
      </c>
      <c r="J3191" s="207">
        <v>5190.3230000000003</v>
      </c>
      <c r="K3191" s="207">
        <v>5190.7219999999998</v>
      </c>
      <c r="L3191" s="207">
        <v>5244.3639999999996</v>
      </c>
      <c r="M3191" s="207">
        <v>5405.2060000000001</v>
      </c>
      <c r="N3191" s="207">
        <v>5508.5540000000001</v>
      </c>
      <c r="O3191" s="207">
        <v>5561.1450000000004</v>
      </c>
      <c r="P3191" s="207">
        <v>5651.4</v>
      </c>
      <c r="Q3191" s="207">
        <v>5635.1319999999996</v>
      </c>
      <c r="R3191" s="207">
        <v>5618.375</v>
      </c>
      <c r="S3191" s="207">
        <v>5536.06</v>
      </c>
      <c r="T3191" s="207">
        <v>5510.1819999999998</v>
      </c>
      <c r="U3191" s="207">
        <v>5484.9570000000003</v>
      </c>
      <c r="V3191" s="207">
        <v>5515.375</v>
      </c>
      <c r="W3191" s="208">
        <v>6079.33</v>
      </c>
      <c r="X3191" s="207">
        <v>6507.1419999999998</v>
      </c>
      <c r="Y3191" s="207">
        <v>6461.6729999999998</v>
      </c>
      <c r="Z3191" s="207">
        <v>6222.1189999999997</v>
      </c>
      <c r="AA3191" s="207">
        <v>5880.3940000000002</v>
      </c>
      <c r="AB3191" s="209">
        <v>134781.43900000001</v>
      </c>
      <c r="AC3191" s="18" t="str">
        <f t="shared" si="99"/>
        <v>ok</v>
      </c>
      <c r="AE3191" s="19">
        <f t="shared" si="100"/>
        <v>-3182.3519999999844</v>
      </c>
      <c r="AF3191" s="211">
        <v>573.92687000000012</v>
      </c>
      <c r="AG3191" t="s">
        <v>39</v>
      </c>
      <c r="AH3191" s="121"/>
    </row>
    <row r="3192" spans="2:34" ht="14.4" thickTop="1" thickBot="1" x14ac:dyDescent="0.3">
      <c r="B3192" s="12">
        <v>42638</v>
      </c>
      <c r="C3192" s="206" t="s">
        <v>16</v>
      </c>
      <c r="D3192" s="207">
        <v>5688.3990000000003</v>
      </c>
      <c r="E3192" s="207">
        <v>5373.4080000000004</v>
      </c>
      <c r="F3192" s="207">
        <v>5181.8090000000002</v>
      </c>
      <c r="G3192" s="207">
        <v>5043.8789999999999</v>
      </c>
      <c r="H3192" s="208">
        <v>4934.1899999999996</v>
      </c>
      <c r="I3192" s="207">
        <v>4867.6589999999997</v>
      </c>
      <c r="J3192" s="207">
        <v>4935.0609999999997</v>
      </c>
      <c r="K3192" s="207">
        <v>4802.5659999999998</v>
      </c>
      <c r="L3192" s="207">
        <v>4780.1210000000001</v>
      </c>
      <c r="M3192" s="207">
        <v>4887.7150000000001</v>
      </c>
      <c r="N3192" s="207">
        <v>4981.1750000000002</v>
      </c>
      <c r="O3192" s="207">
        <v>5064.2060000000001</v>
      </c>
      <c r="P3192" s="207">
        <v>5101.8890000000001</v>
      </c>
      <c r="Q3192" s="207">
        <v>5120.7790000000005</v>
      </c>
      <c r="R3192" s="207">
        <v>5156.6809999999996</v>
      </c>
      <c r="S3192" s="207">
        <v>5159.4189999999999</v>
      </c>
      <c r="T3192" s="207">
        <v>5113.5590000000002</v>
      </c>
      <c r="U3192" s="207">
        <v>5132.8770000000004</v>
      </c>
      <c r="V3192" s="207">
        <v>5228.473</v>
      </c>
      <c r="W3192" s="208">
        <v>5795.5290000000005</v>
      </c>
      <c r="X3192" s="207">
        <v>6173.6719999999996</v>
      </c>
      <c r="Y3192" s="207">
        <v>6117.6329999999998</v>
      </c>
      <c r="Z3192" s="207">
        <v>5812.7219999999998</v>
      </c>
      <c r="AA3192" s="207">
        <v>5473.8360000000002</v>
      </c>
      <c r="AB3192" s="209">
        <v>125927.257</v>
      </c>
      <c r="AC3192" s="18" t="str">
        <f t="shared" si="99"/>
        <v>ok</v>
      </c>
      <c r="AE3192" s="19">
        <f t="shared" si="100"/>
        <v>-8854.1820000000153</v>
      </c>
      <c r="AF3192" s="211">
        <v>564.14385000000004</v>
      </c>
      <c r="AG3192" t="s">
        <v>39</v>
      </c>
      <c r="AH3192" s="121"/>
    </row>
    <row r="3193" spans="2:34" ht="14.4" thickTop="1" thickBot="1" x14ac:dyDescent="0.3">
      <c r="B3193" s="12">
        <v>42639</v>
      </c>
      <c r="C3193" s="206" t="s">
        <v>17</v>
      </c>
      <c r="D3193" s="207">
        <v>5168.1970000000001</v>
      </c>
      <c r="E3193" s="207">
        <v>4976.518</v>
      </c>
      <c r="F3193" s="207">
        <v>4860.1329999999998</v>
      </c>
      <c r="G3193" s="207">
        <v>4756.3770000000004</v>
      </c>
      <c r="H3193" s="208">
        <v>4718.4560000000001</v>
      </c>
      <c r="I3193" s="207">
        <v>4760.7849999999999</v>
      </c>
      <c r="J3193" s="207">
        <v>4993.549</v>
      </c>
      <c r="K3193" s="207">
        <v>5044.0079999999998</v>
      </c>
      <c r="L3193" s="207">
        <v>5091.933</v>
      </c>
      <c r="M3193" s="207">
        <v>5233.9030000000002</v>
      </c>
      <c r="N3193" s="207">
        <v>5399.0550000000003</v>
      </c>
      <c r="O3193" s="207">
        <v>5453.0190000000002</v>
      </c>
      <c r="P3193" s="207">
        <v>5580.4880000000003</v>
      </c>
      <c r="Q3193" s="207">
        <v>5664.8329999999996</v>
      </c>
      <c r="R3193" s="207">
        <v>5657.0140000000001</v>
      </c>
      <c r="S3193" s="207">
        <v>5694.5349999999999</v>
      </c>
      <c r="T3193" s="207">
        <v>5699.174</v>
      </c>
      <c r="U3193" s="207">
        <v>5703.2489999999998</v>
      </c>
      <c r="V3193" s="207">
        <v>5664.6679999999997</v>
      </c>
      <c r="W3193" s="208">
        <v>6022.5039999999999</v>
      </c>
      <c r="X3193" s="207">
        <v>6358.26</v>
      </c>
      <c r="Y3193" s="207">
        <v>6277.4110000000001</v>
      </c>
      <c r="Z3193" s="207">
        <v>6042.9380000000001</v>
      </c>
      <c r="AA3193" s="207">
        <v>5708.7839999999997</v>
      </c>
      <c r="AB3193" s="209">
        <v>130529.791</v>
      </c>
      <c r="AC3193" s="18" t="str">
        <f t="shared" si="99"/>
        <v>ok</v>
      </c>
      <c r="AE3193" s="19">
        <f t="shared" si="100"/>
        <v>4602.5339999999997</v>
      </c>
      <c r="AF3193" s="211">
        <v>562.60659999999996</v>
      </c>
      <c r="AG3193" t="s">
        <v>39</v>
      </c>
      <c r="AH3193" s="121"/>
    </row>
    <row r="3194" spans="2:34" ht="14.4" thickTop="1" thickBot="1" x14ac:dyDescent="0.3">
      <c r="B3194" s="12">
        <v>42640</v>
      </c>
      <c r="C3194" s="206" t="s">
        <v>11</v>
      </c>
      <c r="D3194" s="207">
        <v>5387.5469999999996</v>
      </c>
      <c r="E3194" s="207">
        <v>5195.4610000000002</v>
      </c>
      <c r="F3194" s="207">
        <v>5009.3010000000004</v>
      </c>
      <c r="G3194" s="207">
        <v>4942.3670000000002</v>
      </c>
      <c r="H3194" s="208">
        <v>4893.3710000000001</v>
      </c>
      <c r="I3194" s="207">
        <v>4904.8789999999999</v>
      </c>
      <c r="J3194" s="207">
        <v>5129.098</v>
      </c>
      <c r="K3194" s="207">
        <v>5188.6679999999997</v>
      </c>
      <c r="L3194" s="207">
        <v>5162.0559999999996</v>
      </c>
      <c r="M3194" s="207">
        <v>5247.3019999999997</v>
      </c>
      <c r="N3194" s="207">
        <v>5325.1329999999998</v>
      </c>
      <c r="O3194" s="207">
        <v>5414.3879999999999</v>
      </c>
      <c r="P3194" s="207">
        <v>5505.6090000000004</v>
      </c>
      <c r="Q3194" s="207">
        <v>5545.5230000000001</v>
      </c>
      <c r="R3194" s="207">
        <v>5599.5309999999999</v>
      </c>
      <c r="S3194" s="207">
        <v>5648.85</v>
      </c>
      <c r="T3194" s="207">
        <v>5689.665</v>
      </c>
      <c r="U3194" s="207">
        <v>5656.1689999999999</v>
      </c>
      <c r="V3194" s="207">
        <v>5652.7879999999996</v>
      </c>
      <c r="W3194" s="208">
        <v>6017.99</v>
      </c>
      <c r="X3194" s="207">
        <v>6369.8969999999999</v>
      </c>
      <c r="Y3194" s="207">
        <v>6210.7659999999996</v>
      </c>
      <c r="Z3194" s="207">
        <v>6082.1719999999996</v>
      </c>
      <c r="AA3194" s="207">
        <v>5883.134</v>
      </c>
      <c r="AB3194" s="209">
        <v>131661.66500000001</v>
      </c>
      <c r="AC3194" s="18" t="str">
        <f t="shared" si="99"/>
        <v>ok</v>
      </c>
      <c r="AE3194" s="19">
        <f t="shared" si="100"/>
        <v>1131.8740000000107</v>
      </c>
      <c r="AF3194" s="211">
        <v>545.76306000000011</v>
      </c>
      <c r="AG3194" t="s">
        <v>39</v>
      </c>
      <c r="AH3194" s="121"/>
    </row>
    <row r="3195" spans="2:34" ht="14.4" thickTop="1" thickBot="1" x14ac:dyDescent="0.3">
      <c r="B3195" s="12">
        <v>42641</v>
      </c>
      <c r="C3195" s="206" t="s">
        <v>12</v>
      </c>
      <c r="D3195" s="207">
        <v>5521.55</v>
      </c>
      <c r="E3195" s="207">
        <v>5310.9</v>
      </c>
      <c r="F3195" s="207">
        <v>5204.4520000000002</v>
      </c>
      <c r="G3195" s="207">
        <v>5098.4539999999997</v>
      </c>
      <c r="H3195" s="208">
        <v>4995.1149999999998</v>
      </c>
      <c r="I3195" s="207">
        <v>5025.4759999999997</v>
      </c>
      <c r="J3195" s="207">
        <v>5194.549</v>
      </c>
      <c r="K3195" s="207">
        <v>5198.1049999999996</v>
      </c>
      <c r="L3195" s="207">
        <v>5217.7030000000004</v>
      </c>
      <c r="M3195" s="207">
        <v>5381.7430000000004</v>
      </c>
      <c r="N3195" s="207">
        <v>5496.3149999999996</v>
      </c>
      <c r="O3195" s="207">
        <v>5589.2849999999999</v>
      </c>
      <c r="P3195" s="207">
        <v>5692.6080000000002</v>
      </c>
      <c r="Q3195" s="207">
        <v>5683.6540000000005</v>
      </c>
      <c r="R3195" s="207">
        <v>5763.8059999999996</v>
      </c>
      <c r="S3195" s="207">
        <v>5832.9319999999998</v>
      </c>
      <c r="T3195" s="207">
        <v>5917.2359999999999</v>
      </c>
      <c r="U3195" s="207">
        <v>5823.75</v>
      </c>
      <c r="V3195" s="207">
        <v>5781.3909999999996</v>
      </c>
      <c r="W3195" s="208">
        <v>6155.8720000000003</v>
      </c>
      <c r="X3195" s="207">
        <v>6495.8019999999997</v>
      </c>
      <c r="Y3195" s="207">
        <v>6386.3990000000003</v>
      </c>
      <c r="Z3195" s="207">
        <v>6209.2</v>
      </c>
      <c r="AA3195" s="207">
        <v>5993.317</v>
      </c>
      <c r="AB3195" s="209">
        <v>134969.614</v>
      </c>
      <c r="AC3195" s="18" t="str">
        <f t="shared" si="99"/>
        <v>ok</v>
      </c>
      <c r="AE3195" s="19">
        <f t="shared" si="100"/>
        <v>3307.9489999999932</v>
      </c>
      <c r="AF3195" s="211">
        <v>555.10066000000006</v>
      </c>
      <c r="AG3195" t="s">
        <v>39</v>
      </c>
      <c r="AH3195" s="121"/>
    </row>
    <row r="3196" spans="2:34" ht="14.4" thickTop="1" thickBot="1" x14ac:dyDescent="0.3">
      <c r="B3196" s="12">
        <v>42642</v>
      </c>
      <c r="C3196" s="206" t="s">
        <v>13</v>
      </c>
      <c r="D3196" s="207">
        <v>5736.06</v>
      </c>
      <c r="E3196" s="207">
        <v>5543.7619999999997</v>
      </c>
      <c r="F3196" s="207">
        <v>5338.7979999999998</v>
      </c>
      <c r="G3196" s="207">
        <v>5178.8429999999998</v>
      </c>
      <c r="H3196" s="208">
        <v>5156.7439999999997</v>
      </c>
      <c r="I3196" s="207">
        <v>5097.0010000000002</v>
      </c>
      <c r="J3196" s="207">
        <v>5223.04</v>
      </c>
      <c r="K3196" s="207">
        <v>5175.848</v>
      </c>
      <c r="L3196" s="207">
        <v>5149.7089999999998</v>
      </c>
      <c r="M3196" s="207">
        <v>5339.4110000000001</v>
      </c>
      <c r="N3196" s="207">
        <v>5451.152</v>
      </c>
      <c r="O3196" s="207">
        <v>5539.9380000000001</v>
      </c>
      <c r="P3196" s="207">
        <v>5645.4</v>
      </c>
      <c r="Q3196" s="207">
        <v>5769.1580000000004</v>
      </c>
      <c r="R3196" s="207">
        <v>5703.3050000000003</v>
      </c>
      <c r="S3196" s="207">
        <v>5779.4769999999999</v>
      </c>
      <c r="T3196" s="207">
        <v>5792.2030000000004</v>
      </c>
      <c r="U3196" s="207">
        <v>5773.1049999999996</v>
      </c>
      <c r="V3196" s="207">
        <v>5794.6260000000002</v>
      </c>
      <c r="W3196" s="208">
        <v>6129.7139999999999</v>
      </c>
      <c r="X3196" s="207">
        <v>6476.2560000000003</v>
      </c>
      <c r="Y3196" s="207">
        <v>6436.4809999999998</v>
      </c>
      <c r="Z3196" s="207">
        <v>6278.5050000000001</v>
      </c>
      <c r="AA3196" s="207">
        <v>6032.6589999999997</v>
      </c>
      <c r="AB3196" s="209">
        <v>135541.19500000001</v>
      </c>
      <c r="AC3196" s="18" t="str">
        <f t="shared" si="99"/>
        <v>ok</v>
      </c>
      <c r="AE3196" s="19">
        <f t="shared" si="100"/>
        <v>571.58100000000559</v>
      </c>
      <c r="AF3196" s="211">
        <v>571.2105499999999</v>
      </c>
      <c r="AG3196" t="s">
        <v>39</v>
      </c>
      <c r="AH3196" s="121"/>
    </row>
    <row r="3197" spans="2:34" ht="14.4" thickTop="1" thickBot="1" x14ac:dyDescent="0.3">
      <c r="B3197" s="12">
        <v>42643</v>
      </c>
      <c r="C3197" s="206" t="s">
        <v>14</v>
      </c>
      <c r="D3197" s="207">
        <v>5706.241</v>
      </c>
      <c r="E3197" s="207">
        <v>5461.2560000000003</v>
      </c>
      <c r="F3197" s="207">
        <v>5207.8639999999996</v>
      </c>
      <c r="G3197" s="207">
        <v>5120.9610000000002</v>
      </c>
      <c r="H3197" s="208">
        <v>5059.6419999999998</v>
      </c>
      <c r="I3197" s="207">
        <v>5053.6229999999996</v>
      </c>
      <c r="J3197" s="207">
        <v>5179.375</v>
      </c>
      <c r="K3197" s="207">
        <v>5170.9809999999998</v>
      </c>
      <c r="L3197" s="207">
        <v>5148.5420000000004</v>
      </c>
      <c r="M3197" s="207">
        <v>5398.6180000000004</v>
      </c>
      <c r="N3197" s="207">
        <v>5509.1109999999999</v>
      </c>
      <c r="O3197" s="207">
        <v>5623.7809999999999</v>
      </c>
      <c r="P3197" s="207">
        <v>5720.0020000000004</v>
      </c>
      <c r="Q3197" s="207">
        <v>5721.51</v>
      </c>
      <c r="R3197" s="207">
        <v>5745.9390000000003</v>
      </c>
      <c r="S3197" s="207">
        <v>5724.3590000000004</v>
      </c>
      <c r="T3197" s="207">
        <v>5797.4629999999997</v>
      </c>
      <c r="U3197" s="207">
        <v>5715.2889999999998</v>
      </c>
      <c r="V3197" s="207">
        <v>5739.1719999999996</v>
      </c>
      <c r="W3197" s="208">
        <v>5985.5150000000003</v>
      </c>
      <c r="X3197" s="207">
        <v>6292.018</v>
      </c>
      <c r="Y3197" s="207">
        <v>6203.7079999999996</v>
      </c>
      <c r="Z3197" s="207">
        <v>6112.2280000000001</v>
      </c>
      <c r="AA3197" s="207">
        <v>5961.5529999999999</v>
      </c>
      <c r="AB3197" s="209">
        <v>134358.75099999999</v>
      </c>
      <c r="AC3197" s="18" t="str">
        <f t="shared" si="99"/>
        <v>ok</v>
      </c>
      <c r="AE3197" s="19">
        <f t="shared" si="100"/>
        <v>-1182.4440000000177</v>
      </c>
      <c r="AF3197" s="211">
        <v>566.24430999999993</v>
      </c>
      <c r="AG3197" t="s">
        <v>39</v>
      </c>
      <c r="AH3197" s="121"/>
    </row>
    <row r="3198" spans="2:34" ht="14.4" thickTop="1" thickBot="1" x14ac:dyDescent="0.3">
      <c r="B3198" s="12">
        <v>42644</v>
      </c>
      <c r="C3198" s="128" t="s">
        <v>15</v>
      </c>
      <c r="D3198" s="213">
        <v>5585.9250000000002</v>
      </c>
      <c r="E3198" s="213">
        <v>5303.3239999999996</v>
      </c>
      <c r="F3198" s="213">
        <v>5184.5940000000001</v>
      </c>
      <c r="G3198" s="213">
        <v>5024.8450000000003</v>
      </c>
      <c r="H3198" s="214">
        <v>4909.0510000000004</v>
      </c>
      <c r="I3198" s="213">
        <v>4920.8599999999997</v>
      </c>
      <c r="J3198" s="213">
        <v>4916.7979999999998</v>
      </c>
      <c r="K3198" s="213">
        <v>4981.8419999999996</v>
      </c>
      <c r="L3198" s="213">
        <v>5007.1760000000004</v>
      </c>
      <c r="M3198" s="213">
        <v>5221.6000000000004</v>
      </c>
      <c r="N3198" s="213">
        <v>5237.8609999999999</v>
      </c>
      <c r="O3198" s="213">
        <v>5385.4549999999999</v>
      </c>
      <c r="P3198" s="213">
        <v>5498.973</v>
      </c>
      <c r="Q3198" s="213">
        <v>5530.4470000000001</v>
      </c>
      <c r="R3198" s="213">
        <v>5481.3320000000003</v>
      </c>
      <c r="S3198" s="213">
        <v>5437.6239999999998</v>
      </c>
      <c r="T3198" s="213">
        <v>5445.8280000000004</v>
      </c>
      <c r="U3198" s="213">
        <v>5539.72</v>
      </c>
      <c r="V3198" s="213">
        <v>5602.0649999999996</v>
      </c>
      <c r="W3198" s="214">
        <v>6153.0460000000003</v>
      </c>
      <c r="X3198" s="213">
        <v>6417.58</v>
      </c>
      <c r="Y3198" s="213">
        <v>6370.4170000000004</v>
      </c>
      <c r="Z3198" s="213">
        <v>6216.558</v>
      </c>
      <c r="AA3198" s="213">
        <v>5876.9740000000002</v>
      </c>
      <c r="AB3198" s="130">
        <v>131249.89499999999</v>
      </c>
      <c r="AC3198" s="18" t="str">
        <f t="shared" si="99"/>
        <v>ok</v>
      </c>
      <c r="AE3198" s="19">
        <f t="shared" si="100"/>
        <v>-3108.8559999999998</v>
      </c>
      <c r="AF3198" s="211">
        <v>561.63620000000003</v>
      </c>
      <c r="AG3198" t="s">
        <v>39</v>
      </c>
    </row>
    <row r="3199" spans="2:34" ht="14.4" thickTop="1" thickBot="1" x14ac:dyDescent="0.3">
      <c r="B3199" s="12">
        <v>42645</v>
      </c>
      <c r="C3199" s="128" t="s">
        <v>16</v>
      </c>
      <c r="D3199" s="213">
        <v>5593.3649999999998</v>
      </c>
      <c r="E3199" s="213">
        <v>5341.2650000000003</v>
      </c>
      <c r="F3199" s="213">
        <v>5152.241</v>
      </c>
      <c r="G3199" s="213">
        <v>5010.1769999999997</v>
      </c>
      <c r="H3199" s="214">
        <v>4942.9189999999999</v>
      </c>
      <c r="I3199" s="213">
        <v>4887.4549999999999</v>
      </c>
      <c r="J3199" s="213">
        <v>4871.2889999999998</v>
      </c>
      <c r="K3199" s="213">
        <v>4741.1149999999998</v>
      </c>
      <c r="L3199" s="213">
        <v>4717.3289999999997</v>
      </c>
      <c r="M3199" s="213">
        <v>4781.473</v>
      </c>
      <c r="N3199" s="213">
        <v>4901.7089999999998</v>
      </c>
      <c r="O3199" s="213">
        <v>4987.5929999999998</v>
      </c>
      <c r="P3199" s="213">
        <v>5094.1769999999997</v>
      </c>
      <c r="Q3199" s="213">
        <v>5171.1760000000004</v>
      </c>
      <c r="R3199" s="213">
        <v>5150.0330000000004</v>
      </c>
      <c r="S3199" s="213">
        <v>5149.9210000000003</v>
      </c>
      <c r="T3199" s="213">
        <v>5159.652</v>
      </c>
      <c r="U3199" s="213">
        <v>5181.3620000000001</v>
      </c>
      <c r="V3199" s="213">
        <v>5291.0780000000004</v>
      </c>
      <c r="W3199" s="214">
        <v>6016.6350000000002</v>
      </c>
      <c r="X3199" s="213">
        <v>6440.7389999999996</v>
      </c>
      <c r="Y3199" s="213">
        <v>6444.3450000000003</v>
      </c>
      <c r="Z3199" s="213">
        <v>6194.7380000000003</v>
      </c>
      <c r="AA3199" s="213">
        <v>5898.8609999999999</v>
      </c>
      <c r="AB3199" s="130">
        <v>127120.647</v>
      </c>
      <c r="AC3199" s="18" t="str">
        <f t="shared" si="99"/>
        <v>ok</v>
      </c>
      <c r="AE3199" s="19">
        <f t="shared" si="100"/>
        <v>-4129.2479999999923</v>
      </c>
      <c r="AF3199" s="211">
        <v>570.17072999999993</v>
      </c>
      <c r="AG3199" t="s">
        <v>39</v>
      </c>
    </row>
    <row r="3200" spans="2:34" ht="14.4" thickTop="1" thickBot="1" x14ac:dyDescent="0.3">
      <c r="B3200" s="12">
        <v>42646</v>
      </c>
      <c r="C3200" s="128" t="s">
        <v>17</v>
      </c>
      <c r="D3200" s="213">
        <v>5552.68</v>
      </c>
      <c r="E3200" s="213">
        <v>5310.5320000000002</v>
      </c>
      <c r="F3200" s="213">
        <v>5220.62</v>
      </c>
      <c r="G3200" s="213">
        <v>5014.8789999999999</v>
      </c>
      <c r="H3200" s="214">
        <v>4930.1530000000002</v>
      </c>
      <c r="I3200" s="213">
        <v>4974.2439999999997</v>
      </c>
      <c r="J3200" s="213">
        <v>5191.3</v>
      </c>
      <c r="K3200" s="213">
        <v>5162.7380000000003</v>
      </c>
      <c r="L3200" s="213">
        <v>5196.5529999999999</v>
      </c>
      <c r="M3200" s="213">
        <v>5433.2550000000001</v>
      </c>
      <c r="N3200" s="213">
        <v>5578.4110000000001</v>
      </c>
      <c r="O3200" s="213">
        <v>5701.8710000000001</v>
      </c>
      <c r="P3200" s="213">
        <v>5777.1480000000001</v>
      </c>
      <c r="Q3200" s="213">
        <v>5802.5320000000002</v>
      </c>
      <c r="R3200" s="213">
        <v>5861.1360000000004</v>
      </c>
      <c r="S3200" s="213">
        <v>5932.1279999999997</v>
      </c>
      <c r="T3200" s="213">
        <v>5962.9889999999996</v>
      </c>
      <c r="U3200" s="213">
        <v>5930.4570000000003</v>
      </c>
      <c r="V3200" s="213">
        <v>5784.5280000000002</v>
      </c>
      <c r="W3200" s="214">
        <v>6279.4570000000003</v>
      </c>
      <c r="X3200" s="213">
        <v>6584.5870000000004</v>
      </c>
      <c r="Y3200" s="213">
        <v>6554.6769999999997</v>
      </c>
      <c r="Z3200" s="213">
        <v>6300.8590000000004</v>
      </c>
      <c r="AA3200" s="213">
        <v>6041.4250000000002</v>
      </c>
      <c r="AB3200" s="130">
        <v>136079.15900000001</v>
      </c>
      <c r="AC3200" s="18" t="str">
        <f t="shared" si="99"/>
        <v>ok</v>
      </c>
      <c r="AE3200" s="19">
        <f t="shared" si="100"/>
        <v>8958.512000000017</v>
      </c>
      <c r="AF3200" s="211">
        <v>569.72730999999999</v>
      </c>
      <c r="AG3200" t="s">
        <v>39</v>
      </c>
    </row>
    <row r="3201" spans="2:34" ht="14.4" thickTop="1" thickBot="1" x14ac:dyDescent="0.3">
      <c r="B3201" s="12">
        <v>42647</v>
      </c>
      <c r="C3201" s="128" t="s">
        <v>11</v>
      </c>
      <c r="D3201" s="213">
        <v>5679.1790000000001</v>
      </c>
      <c r="E3201" s="213">
        <v>5513.9089999999997</v>
      </c>
      <c r="F3201" s="213">
        <v>5313.5820000000003</v>
      </c>
      <c r="G3201" s="213">
        <v>5196.482</v>
      </c>
      <c r="H3201" s="214">
        <v>5120.4049999999997</v>
      </c>
      <c r="I3201" s="213">
        <v>5115.6379999999999</v>
      </c>
      <c r="J3201" s="213">
        <v>5304.95</v>
      </c>
      <c r="K3201" s="213">
        <v>5257.9560000000001</v>
      </c>
      <c r="L3201" s="213">
        <v>5331.6180000000004</v>
      </c>
      <c r="M3201" s="213">
        <v>5457.4549999999999</v>
      </c>
      <c r="N3201" s="213">
        <v>5584.6239999999998</v>
      </c>
      <c r="O3201" s="213">
        <v>5684.6030000000001</v>
      </c>
      <c r="P3201" s="213">
        <v>5746.607</v>
      </c>
      <c r="Q3201" s="213">
        <v>5785.4679999999998</v>
      </c>
      <c r="R3201" s="213">
        <v>5862.9690000000001</v>
      </c>
      <c r="S3201" s="213">
        <v>5924.5379999999996</v>
      </c>
      <c r="T3201" s="213">
        <v>6005.0879999999997</v>
      </c>
      <c r="U3201" s="213">
        <v>5954.7039999999997</v>
      </c>
      <c r="V3201" s="213">
        <v>5943.33</v>
      </c>
      <c r="W3201" s="214">
        <v>6410.6</v>
      </c>
      <c r="X3201" s="213">
        <v>6659.098</v>
      </c>
      <c r="Y3201" s="213">
        <v>6566.9059999999999</v>
      </c>
      <c r="Z3201" s="213">
        <v>6417.4489999999996</v>
      </c>
      <c r="AA3201" s="213">
        <v>6274.02</v>
      </c>
      <c r="AB3201" s="130">
        <v>138111.17800000001</v>
      </c>
      <c r="AC3201" s="18" t="str">
        <f t="shared" si="99"/>
        <v>ok</v>
      </c>
      <c r="AE3201" s="19">
        <f t="shared" si="100"/>
        <v>2032.0190000000002</v>
      </c>
      <c r="AF3201" s="211">
        <v>580.00966999999991</v>
      </c>
      <c r="AG3201" t="s">
        <v>39</v>
      </c>
    </row>
    <row r="3202" spans="2:34" ht="14.4" thickTop="1" thickBot="1" x14ac:dyDescent="0.3">
      <c r="B3202" s="12">
        <v>42648</v>
      </c>
      <c r="C3202" s="128" t="s">
        <v>12</v>
      </c>
      <c r="D3202" s="213">
        <v>5913.4780000000001</v>
      </c>
      <c r="E3202" s="213">
        <v>5696.7160000000003</v>
      </c>
      <c r="F3202" s="213">
        <v>5532.7169999999996</v>
      </c>
      <c r="G3202" s="213">
        <v>5367.7579999999998</v>
      </c>
      <c r="H3202" s="214">
        <v>5314.26</v>
      </c>
      <c r="I3202" s="213">
        <v>5334.1229999999996</v>
      </c>
      <c r="J3202" s="213">
        <v>5464.0720000000001</v>
      </c>
      <c r="K3202" s="213">
        <v>5332.08</v>
      </c>
      <c r="L3202" s="213">
        <v>5350.6989999999996</v>
      </c>
      <c r="M3202" s="213">
        <v>5465.9</v>
      </c>
      <c r="N3202" s="213">
        <v>5608.1949999999997</v>
      </c>
      <c r="O3202" s="213">
        <v>5710.8670000000002</v>
      </c>
      <c r="P3202" s="213">
        <v>5703.2430000000004</v>
      </c>
      <c r="Q3202" s="213">
        <v>5815.0129999999999</v>
      </c>
      <c r="R3202" s="213">
        <v>5944.39</v>
      </c>
      <c r="S3202" s="213">
        <v>5946.74</v>
      </c>
      <c r="T3202" s="213">
        <v>5999.2690000000002</v>
      </c>
      <c r="U3202" s="213">
        <v>5915.7330000000002</v>
      </c>
      <c r="V3202" s="213">
        <v>5816.2839999999997</v>
      </c>
      <c r="W3202" s="214">
        <v>6352.491</v>
      </c>
      <c r="X3202" s="213">
        <v>6696.4880000000003</v>
      </c>
      <c r="Y3202" s="213">
        <v>6611.1809999999996</v>
      </c>
      <c r="Z3202" s="213">
        <v>6473.3620000000001</v>
      </c>
      <c r="AA3202" s="213">
        <v>6268.34</v>
      </c>
      <c r="AB3202" s="130">
        <v>139633.399</v>
      </c>
      <c r="AC3202" s="18" t="str">
        <f t="shared" si="99"/>
        <v>ok</v>
      </c>
      <c r="AE3202" s="19">
        <f t="shared" si="100"/>
        <v>1522.2209999999905</v>
      </c>
      <c r="AF3202" s="210">
        <v>592.12918999999999</v>
      </c>
      <c r="AG3202" t="s">
        <v>39</v>
      </c>
    </row>
    <row r="3203" spans="2:34" ht="14.4" thickTop="1" thickBot="1" x14ac:dyDescent="0.3">
      <c r="B3203" s="12">
        <v>42649</v>
      </c>
      <c r="C3203" s="128" t="s">
        <v>13</v>
      </c>
      <c r="D3203" s="213">
        <v>5951.7579999999998</v>
      </c>
      <c r="E3203" s="213">
        <v>5696.1629999999996</v>
      </c>
      <c r="F3203" s="213">
        <v>5510.4849999999997</v>
      </c>
      <c r="G3203" s="213">
        <v>5416.02</v>
      </c>
      <c r="H3203" s="214">
        <v>5270.5469999999996</v>
      </c>
      <c r="I3203" s="213">
        <v>5275.8</v>
      </c>
      <c r="J3203" s="213">
        <v>5445.8779999999997</v>
      </c>
      <c r="K3203" s="213">
        <v>5379.1220000000003</v>
      </c>
      <c r="L3203" s="213">
        <v>5313.259</v>
      </c>
      <c r="M3203" s="213">
        <v>5469.7569999999996</v>
      </c>
      <c r="N3203" s="213">
        <v>5523.31</v>
      </c>
      <c r="O3203" s="213">
        <v>5706.8469999999998</v>
      </c>
      <c r="P3203" s="213">
        <v>5725.9610000000002</v>
      </c>
      <c r="Q3203" s="213">
        <v>5842.1719999999996</v>
      </c>
      <c r="R3203" s="213">
        <v>5928.2349999999997</v>
      </c>
      <c r="S3203" s="213">
        <v>5955.7849999999999</v>
      </c>
      <c r="T3203" s="213">
        <v>5932.4939999999997</v>
      </c>
      <c r="U3203" s="213">
        <v>5837.9459999999999</v>
      </c>
      <c r="V3203" s="213">
        <v>5863.6139999999996</v>
      </c>
      <c r="W3203" s="214">
        <v>6313.1670000000004</v>
      </c>
      <c r="X3203" s="213">
        <v>6611.5349999999999</v>
      </c>
      <c r="Y3203" s="213">
        <v>6580.4979999999996</v>
      </c>
      <c r="Z3203" s="213">
        <v>6443.9089999999997</v>
      </c>
      <c r="AA3203" s="213">
        <v>6277.9539999999997</v>
      </c>
      <c r="AB3203" s="130">
        <v>139272.21599999999</v>
      </c>
      <c r="AC3203" s="18" t="str">
        <f t="shared" si="99"/>
        <v>ok</v>
      </c>
      <c r="AE3203" s="19">
        <f t="shared" si="100"/>
        <v>-361.18300000001909</v>
      </c>
      <c r="AF3203" s="210">
        <v>586.86663999999985</v>
      </c>
      <c r="AG3203" t="s">
        <v>39</v>
      </c>
    </row>
    <row r="3204" spans="2:34" ht="14.4" thickTop="1" thickBot="1" x14ac:dyDescent="0.3">
      <c r="B3204" s="12">
        <v>42650</v>
      </c>
      <c r="C3204" s="128" t="s">
        <v>14</v>
      </c>
      <c r="D3204" s="213">
        <v>5927.9639999999999</v>
      </c>
      <c r="E3204" s="213">
        <v>5631.1210000000001</v>
      </c>
      <c r="F3204" s="213">
        <v>5432.1220000000003</v>
      </c>
      <c r="G3204" s="213">
        <v>5369.8429999999998</v>
      </c>
      <c r="H3204" s="214">
        <v>5267.0770000000002</v>
      </c>
      <c r="I3204" s="213">
        <v>5247.277</v>
      </c>
      <c r="J3204" s="213">
        <v>5403.4709999999995</v>
      </c>
      <c r="K3204" s="213">
        <v>5338.1620000000003</v>
      </c>
      <c r="L3204" s="213">
        <v>5324.8609999999999</v>
      </c>
      <c r="M3204" s="213">
        <v>5527.0339999999997</v>
      </c>
      <c r="N3204" s="213">
        <v>5668.201</v>
      </c>
      <c r="O3204" s="213">
        <v>5758.6540000000005</v>
      </c>
      <c r="P3204" s="213">
        <v>5881.3429999999998</v>
      </c>
      <c r="Q3204" s="213">
        <v>5923.2250000000004</v>
      </c>
      <c r="R3204" s="213">
        <v>5975.1840000000002</v>
      </c>
      <c r="S3204" s="213">
        <v>6000.7809999999999</v>
      </c>
      <c r="T3204" s="213">
        <v>5978.54</v>
      </c>
      <c r="U3204" s="213">
        <v>5895.0940000000001</v>
      </c>
      <c r="V3204" s="213">
        <v>5867.3549999999996</v>
      </c>
      <c r="W3204" s="214">
        <v>6252.82</v>
      </c>
      <c r="X3204" s="213">
        <v>6542.5889999999999</v>
      </c>
      <c r="Y3204" s="213">
        <v>6459.9939999999997</v>
      </c>
      <c r="Z3204" s="213">
        <v>6386.4610000000002</v>
      </c>
      <c r="AA3204" s="213">
        <v>6179.8819999999996</v>
      </c>
      <c r="AB3204" s="130">
        <v>139239.05499999999</v>
      </c>
      <c r="AC3204" s="18" t="str">
        <f t="shared" ref="AC3204:AC3267" si="101">IF(D3204-AB3203,"ok","error")</f>
        <v>ok</v>
      </c>
      <c r="AE3204" s="19">
        <f t="shared" si="100"/>
        <v>-33.160999999992782</v>
      </c>
      <c r="AF3204" s="210">
        <v>580.69702999999993</v>
      </c>
      <c r="AG3204" t="s">
        <v>39</v>
      </c>
    </row>
    <row r="3205" spans="2:34" ht="14.4" thickTop="1" thickBot="1" x14ac:dyDescent="0.3">
      <c r="B3205" s="12">
        <v>42651</v>
      </c>
      <c r="C3205" s="128" t="s">
        <v>15</v>
      </c>
      <c r="D3205" s="213">
        <v>5883.4830000000002</v>
      </c>
      <c r="E3205" s="213">
        <v>5659.1409999999996</v>
      </c>
      <c r="F3205" s="213">
        <v>5466.1210000000001</v>
      </c>
      <c r="G3205" s="213">
        <v>5342.9870000000001</v>
      </c>
      <c r="H3205" s="214">
        <v>5207.0860000000002</v>
      </c>
      <c r="I3205" s="213">
        <v>5229.2839999999997</v>
      </c>
      <c r="J3205" s="213">
        <v>5246.4949999999999</v>
      </c>
      <c r="K3205" s="213">
        <v>5180.8980000000001</v>
      </c>
      <c r="L3205" s="213">
        <v>5246.4049999999997</v>
      </c>
      <c r="M3205" s="213">
        <v>5322.1220000000003</v>
      </c>
      <c r="N3205" s="213">
        <v>5454.5969999999998</v>
      </c>
      <c r="O3205" s="213">
        <v>5544.7470000000003</v>
      </c>
      <c r="P3205" s="213">
        <v>5617.89</v>
      </c>
      <c r="Q3205" s="213">
        <v>5602.5640000000003</v>
      </c>
      <c r="R3205" s="215">
        <v>5604.5450000000001</v>
      </c>
      <c r="S3205" s="215">
        <v>5579.4040000000005</v>
      </c>
      <c r="T3205" s="215">
        <v>5515.067</v>
      </c>
      <c r="U3205" s="215">
        <v>5494.268</v>
      </c>
      <c r="V3205" s="215">
        <v>5517.74</v>
      </c>
      <c r="W3205" s="215">
        <v>6148.8029999999999</v>
      </c>
      <c r="X3205" s="215">
        <v>6408.6719999999996</v>
      </c>
      <c r="Y3205" s="215">
        <v>6388.3249999999998</v>
      </c>
      <c r="Z3205" s="215">
        <v>6090.3710000000001</v>
      </c>
      <c r="AA3205" s="215">
        <v>5798.82</v>
      </c>
      <c r="AB3205" s="130">
        <v>134549.83499999999</v>
      </c>
      <c r="AC3205" s="18" t="str">
        <f t="shared" si="101"/>
        <v>ok</v>
      </c>
      <c r="AE3205" s="19">
        <f t="shared" si="100"/>
        <v>-4689.2200000000012</v>
      </c>
      <c r="AF3205" s="210">
        <v>565.78710000000001</v>
      </c>
      <c r="AG3205" t="s">
        <v>39</v>
      </c>
      <c r="AH3205" s="216" t="s">
        <v>41</v>
      </c>
    </row>
    <row r="3206" spans="2:34" ht="14.4" thickTop="1" thickBot="1" x14ac:dyDescent="0.3">
      <c r="B3206" s="12">
        <v>42652</v>
      </c>
      <c r="C3206" s="128" t="s">
        <v>16</v>
      </c>
      <c r="D3206" s="215">
        <v>5473.4309999999996</v>
      </c>
      <c r="E3206" s="215">
        <v>5200.4350000000004</v>
      </c>
      <c r="F3206" s="215">
        <v>5071.8789999999999</v>
      </c>
      <c r="G3206" s="215">
        <v>4957.6080000000002</v>
      </c>
      <c r="H3206" s="215">
        <v>4887.915</v>
      </c>
      <c r="I3206" s="215">
        <v>4807.7619999999997</v>
      </c>
      <c r="J3206" s="215">
        <v>4817.1080000000002</v>
      </c>
      <c r="K3206" s="215">
        <v>4700.5959999999995</v>
      </c>
      <c r="L3206" s="215">
        <v>4662.2460000000001</v>
      </c>
      <c r="M3206" s="215">
        <v>4694.076</v>
      </c>
      <c r="N3206" s="215">
        <v>4747.7979999999998</v>
      </c>
      <c r="O3206" s="215">
        <v>4859.7849999999999</v>
      </c>
      <c r="P3206" s="215">
        <v>4875.1750000000002</v>
      </c>
      <c r="Q3206" s="215">
        <v>4976.8339999999998</v>
      </c>
      <c r="R3206" s="215">
        <v>5016.8310000000001</v>
      </c>
      <c r="S3206" s="215">
        <v>4998.3</v>
      </c>
      <c r="T3206" s="215">
        <v>4959.415</v>
      </c>
      <c r="U3206" s="215">
        <v>4942.5990000000002</v>
      </c>
      <c r="V3206" s="215">
        <v>5104.3990000000003</v>
      </c>
      <c r="W3206" s="214">
        <v>5848.1509999999998</v>
      </c>
      <c r="X3206" s="213">
        <v>6199.3010000000004</v>
      </c>
      <c r="Y3206" s="213">
        <v>6128.2960000000003</v>
      </c>
      <c r="Z3206" s="213">
        <v>5860.8040000000001</v>
      </c>
      <c r="AA3206" s="213">
        <v>5414.2709999999997</v>
      </c>
      <c r="AB3206" s="130">
        <v>123205.015</v>
      </c>
      <c r="AC3206" s="18" t="str">
        <f t="shared" si="101"/>
        <v>ok</v>
      </c>
      <c r="AE3206" s="19">
        <f t="shared" si="100"/>
        <v>-11344.819999999992</v>
      </c>
      <c r="AF3206" s="210">
        <v>536.63691999999992</v>
      </c>
      <c r="AG3206" t="s">
        <v>39</v>
      </c>
      <c r="AH3206" s="216" t="s">
        <v>42</v>
      </c>
    </row>
    <row r="3207" spans="2:34" ht="14.4" thickTop="1" thickBot="1" x14ac:dyDescent="0.3">
      <c r="B3207" s="12">
        <v>42653</v>
      </c>
      <c r="C3207" s="128" t="s">
        <v>17</v>
      </c>
      <c r="D3207" s="213">
        <v>5087.6750000000002</v>
      </c>
      <c r="E3207" s="213">
        <v>4855.4930000000004</v>
      </c>
      <c r="F3207" s="213">
        <v>4857.7950000000001</v>
      </c>
      <c r="G3207" s="213">
        <v>4740.741</v>
      </c>
      <c r="H3207" s="214">
        <v>4686.0860000000002</v>
      </c>
      <c r="I3207" s="213">
        <v>4777.8549999999996</v>
      </c>
      <c r="J3207" s="213">
        <v>5000.8760000000002</v>
      </c>
      <c r="K3207" s="213">
        <v>5153.3040000000001</v>
      </c>
      <c r="L3207" s="213">
        <v>5193.3239999999996</v>
      </c>
      <c r="M3207" s="213">
        <v>5286.6719999999996</v>
      </c>
      <c r="N3207" s="213">
        <v>5392.7380000000003</v>
      </c>
      <c r="O3207" s="213">
        <v>5535.3940000000002</v>
      </c>
      <c r="P3207" s="213">
        <v>5552.8389999999999</v>
      </c>
      <c r="Q3207" s="213">
        <v>5593.8059999999996</v>
      </c>
      <c r="R3207" s="213">
        <v>5659.4759999999997</v>
      </c>
      <c r="S3207" s="213">
        <v>5703.3639999999996</v>
      </c>
      <c r="T3207" s="213">
        <v>5690.4709999999995</v>
      </c>
      <c r="U3207" s="213">
        <v>5693.5479999999998</v>
      </c>
      <c r="V3207" s="213">
        <v>5654.6480000000001</v>
      </c>
      <c r="W3207" s="214">
        <v>6065.9939999999997</v>
      </c>
      <c r="X3207" s="213">
        <v>6294.701</v>
      </c>
      <c r="Y3207" s="213">
        <v>6175.5060000000003</v>
      </c>
      <c r="Z3207" s="213">
        <v>5980.5169999999998</v>
      </c>
      <c r="AA3207" s="213">
        <v>5657.8869999999997</v>
      </c>
      <c r="AB3207" s="130">
        <v>130290.71</v>
      </c>
      <c r="AC3207" s="18" t="str">
        <f t="shared" si="101"/>
        <v>ok</v>
      </c>
      <c r="AE3207" s="19">
        <f t="shared" si="100"/>
        <v>7085.695000000007</v>
      </c>
      <c r="AF3207" s="210">
        <v>563.99999999999989</v>
      </c>
      <c r="AG3207" t="s">
        <v>39</v>
      </c>
      <c r="AH3207" s="216" t="s">
        <v>43</v>
      </c>
    </row>
    <row r="3208" spans="2:34" ht="14.4" thickTop="1" thickBot="1" x14ac:dyDescent="0.3">
      <c r="B3208" s="12">
        <v>42654</v>
      </c>
      <c r="C3208" s="128" t="s">
        <v>11</v>
      </c>
      <c r="D3208" s="213">
        <v>5365.8459999999995</v>
      </c>
      <c r="E3208" s="213">
        <v>5183.6959999999999</v>
      </c>
      <c r="F3208" s="213">
        <v>5035.4440000000004</v>
      </c>
      <c r="G3208" s="213">
        <v>4909.1580000000004</v>
      </c>
      <c r="H3208" s="214">
        <v>4866.8999999999996</v>
      </c>
      <c r="I3208" s="213">
        <v>4934.5029999999997</v>
      </c>
      <c r="J3208" s="213">
        <v>5091.2439999999997</v>
      </c>
      <c r="K3208" s="213">
        <v>5175.4769999999999</v>
      </c>
      <c r="L3208" s="213">
        <v>5174.8819999999996</v>
      </c>
      <c r="M3208" s="213">
        <v>5305.4759999999997</v>
      </c>
      <c r="N3208" s="213">
        <v>5400.2190000000001</v>
      </c>
      <c r="O3208" s="213">
        <v>5517.8630000000003</v>
      </c>
      <c r="P3208" s="213">
        <v>5573.2709999999997</v>
      </c>
      <c r="Q3208" s="213">
        <v>5616.299</v>
      </c>
      <c r="R3208" s="213">
        <v>5681.3630000000003</v>
      </c>
      <c r="S3208" s="213">
        <v>5730.8789999999999</v>
      </c>
      <c r="T3208" s="213">
        <v>5765.7550000000001</v>
      </c>
      <c r="U3208" s="213">
        <v>5717.2969999999996</v>
      </c>
      <c r="V3208" s="213">
        <v>5745.848</v>
      </c>
      <c r="W3208" s="214">
        <v>6211.915</v>
      </c>
      <c r="X3208" s="213">
        <v>6409.4110000000001</v>
      </c>
      <c r="Y3208" s="213">
        <v>6274.1419999999998</v>
      </c>
      <c r="Z3208" s="213">
        <v>6109.2089999999998</v>
      </c>
      <c r="AA3208" s="213">
        <v>5828.0249999999996</v>
      </c>
      <c r="AB3208" s="130">
        <v>132624.122</v>
      </c>
      <c r="AC3208" s="18" t="str">
        <f t="shared" si="101"/>
        <v>ok</v>
      </c>
      <c r="AE3208" s="19">
        <f t="shared" si="100"/>
        <v>2333.4119999999966</v>
      </c>
      <c r="AF3208" s="210">
        <v>571.53264999999999</v>
      </c>
      <c r="AG3208" t="s">
        <v>39</v>
      </c>
    </row>
    <row r="3209" spans="2:34" ht="14.4" thickTop="1" thickBot="1" x14ac:dyDescent="0.3">
      <c r="B3209" s="12">
        <v>42655</v>
      </c>
      <c r="C3209" s="128" t="s">
        <v>12</v>
      </c>
      <c r="D3209" s="213">
        <v>5495.3180000000002</v>
      </c>
      <c r="E3209" s="213">
        <v>5256.1689999999999</v>
      </c>
      <c r="F3209" s="213">
        <v>5077.2910000000002</v>
      </c>
      <c r="G3209" s="213">
        <v>4890.7219999999998</v>
      </c>
      <c r="H3209" s="214">
        <v>4825.8249999999998</v>
      </c>
      <c r="I3209" s="213">
        <v>4892.9660000000003</v>
      </c>
      <c r="J3209" s="213">
        <v>5102.8230000000003</v>
      </c>
      <c r="K3209" s="213">
        <v>5190.6390000000001</v>
      </c>
      <c r="L3209" s="213">
        <v>5243.3249999999998</v>
      </c>
      <c r="M3209" s="213">
        <v>5243.8639999999996</v>
      </c>
      <c r="N3209" s="213">
        <v>5424.18</v>
      </c>
      <c r="O3209" s="213">
        <v>5526.2960000000003</v>
      </c>
      <c r="P3209" s="213">
        <v>5604.21</v>
      </c>
      <c r="Q3209" s="213">
        <v>5632.4679999999998</v>
      </c>
      <c r="R3209" s="213">
        <v>5675.4340000000002</v>
      </c>
      <c r="S3209" s="213">
        <v>5703.5940000000001</v>
      </c>
      <c r="T3209" s="213">
        <v>5764.4570000000003</v>
      </c>
      <c r="U3209" s="213">
        <v>5752.2569999999996</v>
      </c>
      <c r="V3209" s="213">
        <v>5885.6559999999999</v>
      </c>
      <c r="W3209" s="214">
        <v>6224.61</v>
      </c>
      <c r="X3209" s="213">
        <v>6372.6710000000003</v>
      </c>
      <c r="Y3209" s="213">
        <v>6248.5820000000003</v>
      </c>
      <c r="Z3209" s="213">
        <v>6088.1049999999996</v>
      </c>
      <c r="AA3209" s="213">
        <v>5797.7820000000002</v>
      </c>
      <c r="AB3209" s="130">
        <v>132919.24400000001</v>
      </c>
      <c r="AC3209" s="18" t="str">
        <f t="shared" si="101"/>
        <v>ok</v>
      </c>
      <c r="AE3209" s="19">
        <f t="shared" si="100"/>
        <v>295.12200000000303</v>
      </c>
      <c r="AF3209" s="210">
        <v>562.63675000000001</v>
      </c>
      <c r="AG3209" t="s">
        <v>39</v>
      </c>
    </row>
    <row r="3210" spans="2:34" ht="14.4" thickTop="1" thickBot="1" x14ac:dyDescent="0.3">
      <c r="B3210" s="12">
        <v>42656</v>
      </c>
      <c r="C3210" s="128" t="s">
        <v>13</v>
      </c>
      <c r="D3210" s="213">
        <v>5511.7209999999995</v>
      </c>
      <c r="E3210" s="213">
        <v>5292.491</v>
      </c>
      <c r="F3210" s="213">
        <v>5158.634</v>
      </c>
      <c r="G3210" s="213">
        <v>5057.6170000000002</v>
      </c>
      <c r="H3210" s="214">
        <v>4996.2190000000001</v>
      </c>
      <c r="I3210" s="213">
        <v>5041.7809999999999</v>
      </c>
      <c r="J3210" s="213">
        <v>5303</v>
      </c>
      <c r="K3210" s="213">
        <v>5330.9660000000003</v>
      </c>
      <c r="L3210" s="213">
        <v>5280.24</v>
      </c>
      <c r="M3210" s="213">
        <v>5454.86</v>
      </c>
      <c r="N3210" s="213">
        <v>5566.8469999999998</v>
      </c>
      <c r="O3210" s="213">
        <v>5660.7920000000004</v>
      </c>
      <c r="P3210" s="213">
        <v>5736.6279999999997</v>
      </c>
      <c r="Q3210" s="213">
        <v>5763.52</v>
      </c>
      <c r="R3210" s="213">
        <v>5776.6469999999999</v>
      </c>
      <c r="S3210" s="213">
        <v>5861.3639999999996</v>
      </c>
      <c r="T3210" s="213">
        <v>5915.2539999999999</v>
      </c>
      <c r="U3210" s="213">
        <v>5925.2070000000003</v>
      </c>
      <c r="V3210" s="213">
        <v>5837.53</v>
      </c>
      <c r="W3210" s="214">
        <v>6229.82</v>
      </c>
      <c r="X3210" s="213">
        <v>6422.3710000000001</v>
      </c>
      <c r="Y3210" s="213">
        <v>6308.3410000000003</v>
      </c>
      <c r="Z3210" s="213">
        <v>6104.027</v>
      </c>
      <c r="AA3210" s="213">
        <v>5855.7340000000004</v>
      </c>
      <c r="AB3210" s="130">
        <v>135391.611</v>
      </c>
      <c r="AC3210" s="18" t="str">
        <f t="shared" si="101"/>
        <v>ok</v>
      </c>
      <c r="AE3210" s="19">
        <f t="shared" si="100"/>
        <v>2472.3669999999984</v>
      </c>
      <c r="AF3210" s="210">
        <v>572.70650000000001</v>
      </c>
      <c r="AG3210" t="s">
        <v>39</v>
      </c>
    </row>
    <row r="3211" spans="2:34" ht="14.4" thickTop="1" thickBot="1" x14ac:dyDescent="0.3">
      <c r="B3211" s="12">
        <v>42657</v>
      </c>
      <c r="C3211" s="128" t="s">
        <v>14</v>
      </c>
      <c r="D3211" s="213">
        <v>5570.35</v>
      </c>
      <c r="E3211" s="213">
        <v>5337.9790000000003</v>
      </c>
      <c r="F3211" s="213">
        <v>5154.2809999999999</v>
      </c>
      <c r="G3211" s="213">
        <v>5063.1270000000004</v>
      </c>
      <c r="H3211" s="214">
        <v>4954.0249999999996</v>
      </c>
      <c r="I3211" s="213">
        <v>5030.84</v>
      </c>
      <c r="J3211" s="213">
        <v>5233.8140000000003</v>
      </c>
      <c r="K3211" s="213">
        <v>5201.7389999999996</v>
      </c>
      <c r="L3211" s="213">
        <v>5213.4690000000001</v>
      </c>
      <c r="M3211" s="213">
        <v>5371.549</v>
      </c>
      <c r="N3211" s="213">
        <v>5470.2129999999997</v>
      </c>
      <c r="O3211" s="213">
        <v>5526.585</v>
      </c>
      <c r="P3211" s="213">
        <v>5629.7550000000001</v>
      </c>
      <c r="Q3211" s="213">
        <v>5697.067</v>
      </c>
      <c r="R3211" s="213">
        <v>5741.9970000000003</v>
      </c>
      <c r="S3211" s="213">
        <v>5782.6760000000004</v>
      </c>
      <c r="T3211" s="213">
        <v>5846.96</v>
      </c>
      <c r="U3211" s="213">
        <v>5782.902</v>
      </c>
      <c r="V3211" s="213">
        <v>5640.6239999999998</v>
      </c>
      <c r="W3211" s="214">
        <v>6130.643</v>
      </c>
      <c r="X3211" s="213">
        <v>6343.0609999999997</v>
      </c>
      <c r="Y3211" s="213">
        <v>6272.1180000000004</v>
      </c>
      <c r="Z3211" s="213">
        <v>6093.3789999999999</v>
      </c>
      <c r="AA3211" s="213">
        <v>5852.3509999999997</v>
      </c>
      <c r="AB3211" s="130">
        <v>133941.50399999999</v>
      </c>
      <c r="AC3211" s="18" t="str">
        <f t="shared" si="101"/>
        <v>ok</v>
      </c>
      <c r="AE3211" s="19">
        <f t="shared" si="100"/>
        <v>-1450.1070000000182</v>
      </c>
      <c r="AF3211" s="210">
        <v>552.14591999999993</v>
      </c>
      <c r="AG3211" t="s">
        <v>39</v>
      </c>
    </row>
    <row r="3212" spans="2:34" ht="14.4" thickTop="1" thickBot="1" x14ac:dyDescent="0.3">
      <c r="B3212" s="12">
        <v>42658</v>
      </c>
      <c r="C3212" s="128" t="s">
        <v>15</v>
      </c>
      <c r="D3212" s="213">
        <v>5545.1189999999997</v>
      </c>
      <c r="E3212" s="213">
        <v>5411.0190000000002</v>
      </c>
      <c r="F3212" s="213">
        <v>5244.2690000000002</v>
      </c>
      <c r="G3212" s="213">
        <v>5166.8289999999997</v>
      </c>
      <c r="H3212" s="214">
        <v>5072.0230000000001</v>
      </c>
      <c r="I3212" s="213">
        <v>5041.6679999999997</v>
      </c>
      <c r="J3212" s="213">
        <v>5117.8059999999996</v>
      </c>
      <c r="K3212" s="213">
        <v>5039.6149999999998</v>
      </c>
      <c r="L3212" s="213">
        <v>5112.7439999999997</v>
      </c>
      <c r="M3212" s="213">
        <v>5253.0010000000002</v>
      </c>
      <c r="N3212" s="213">
        <v>5389.0429999999997</v>
      </c>
      <c r="O3212" s="213">
        <v>5554.0339999999997</v>
      </c>
      <c r="P3212" s="213">
        <v>5592.4709999999995</v>
      </c>
      <c r="Q3212" s="213">
        <v>5614.2920000000004</v>
      </c>
      <c r="R3212" s="213">
        <v>5559.4750000000004</v>
      </c>
      <c r="S3212" s="213">
        <v>5519.482</v>
      </c>
      <c r="T3212" s="213">
        <v>5500.8760000000002</v>
      </c>
      <c r="U3212" s="213">
        <v>5478.5209999999997</v>
      </c>
      <c r="V3212" s="213">
        <v>5549.1769999999997</v>
      </c>
      <c r="W3212" s="214">
        <v>6186.9210000000003</v>
      </c>
      <c r="X3212" s="213">
        <v>6552.5249999999996</v>
      </c>
      <c r="Y3212" s="213">
        <v>6476.942</v>
      </c>
      <c r="Z3212" s="213">
        <v>6235.5889999999999</v>
      </c>
      <c r="AA3212" s="213">
        <v>5861.3990000000003</v>
      </c>
      <c r="AB3212" s="130">
        <v>133074.84</v>
      </c>
      <c r="AC3212" s="18" t="str">
        <f t="shared" si="101"/>
        <v>ok</v>
      </c>
      <c r="AE3212" s="19">
        <f t="shared" si="100"/>
        <v>-866.66399999998976</v>
      </c>
      <c r="AF3212" s="210">
        <v>566.24443999999994</v>
      </c>
      <c r="AG3212" t="s">
        <v>39</v>
      </c>
    </row>
    <row r="3213" spans="2:34" ht="14.4" thickTop="1" thickBot="1" x14ac:dyDescent="0.3">
      <c r="B3213" s="12">
        <v>42659</v>
      </c>
      <c r="C3213" s="128" t="s">
        <v>16</v>
      </c>
      <c r="D3213" s="213">
        <v>5626.8819999999996</v>
      </c>
      <c r="E3213" s="213">
        <v>5381.4610000000002</v>
      </c>
      <c r="F3213" s="213">
        <v>5187.4399999999996</v>
      </c>
      <c r="G3213" s="213">
        <v>5040.0339999999997</v>
      </c>
      <c r="H3213" s="214">
        <v>4907.0959999999995</v>
      </c>
      <c r="I3213" s="213">
        <v>4927.9840000000004</v>
      </c>
      <c r="J3213" s="213">
        <v>4870.84</v>
      </c>
      <c r="K3213" s="213">
        <v>4735.4250000000002</v>
      </c>
      <c r="L3213" s="213">
        <v>4669.4709999999995</v>
      </c>
      <c r="M3213" s="213">
        <v>4764.3649999999998</v>
      </c>
      <c r="N3213" s="213">
        <v>4844.2309999999998</v>
      </c>
      <c r="O3213" s="213">
        <v>4977.2340000000004</v>
      </c>
      <c r="P3213" s="213">
        <v>5040.143</v>
      </c>
      <c r="Q3213" s="213">
        <v>5102.5519999999997</v>
      </c>
      <c r="R3213" s="213">
        <v>5154.1809999999996</v>
      </c>
      <c r="S3213" s="213">
        <v>5145.6809999999996</v>
      </c>
      <c r="T3213" s="213">
        <v>5126.6360000000004</v>
      </c>
      <c r="U3213" s="213">
        <v>5196.9629999999997</v>
      </c>
      <c r="V3213" s="213">
        <v>5344.6130000000003</v>
      </c>
      <c r="W3213" s="214">
        <v>6027.6369999999997</v>
      </c>
      <c r="X3213" s="213">
        <v>6485.0910000000003</v>
      </c>
      <c r="Y3213" s="213">
        <v>6383.5829999999996</v>
      </c>
      <c r="Z3213" s="213">
        <v>6128.4369999999999</v>
      </c>
      <c r="AA3213" s="213">
        <v>5857.5119999999997</v>
      </c>
      <c r="AB3213" s="130">
        <v>126925.492</v>
      </c>
      <c r="AC3213" s="18" t="str">
        <f t="shared" si="101"/>
        <v>ok</v>
      </c>
      <c r="AE3213" s="19">
        <f t="shared" si="100"/>
        <v>-6149.3479999999981</v>
      </c>
      <c r="AF3213" s="210">
        <v>564.44578999999999</v>
      </c>
      <c r="AG3213" t="s">
        <v>39</v>
      </c>
    </row>
    <row r="3214" spans="2:34" ht="14.4" thickTop="1" thickBot="1" x14ac:dyDescent="0.3">
      <c r="B3214" s="12">
        <v>42660</v>
      </c>
      <c r="C3214" s="128" t="s">
        <v>17</v>
      </c>
      <c r="D3214" s="213">
        <v>5443.9650000000001</v>
      </c>
      <c r="E3214" s="213">
        <v>5203.3770000000004</v>
      </c>
      <c r="F3214" s="213">
        <v>5123.7560000000003</v>
      </c>
      <c r="G3214" s="213">
        <v>4999.2529999999997</v>
      </c>
      <c r="H3214" s="214">
        <v>4928.8280000000004</v>
      </c>
      <c r="I3214" s="213">
        <v>4965.9380000000001</v>
      </c>
      <c r="J3214" s="213">
        <v>5161.9669999999996</v>
      </c>
      <c r="K3214" s="213">
        <v>5225.5370000000003</v>
      </c>
      <c r="L3214" s="213">
        <v>5324.4639999999999</v>
      </c>
      <c r="M3214" s="213">
        <v>5396.0879999999997</v>
      </c>
      <c r="N3214" s="213">
        <v>5599.058</v>
      </c>
      <c r="O3214" s="213">
        <v>5747.9880000000003</v>
      </c>
      <c r="P3214" s="213">
        <v>5877.78</v>
      </c>
      <c r="Q3214" s="213">
        <v>5848.933</v>
      </c>
      <c r="R3214" s="213">
        <v>5884.7960000000003</v>
      </c>
      <c r="S3214" s="213">
        <v>5970.9930000000004</v>
      </c>
      <c r="T3214" s="213">
        <v>5983.3180000000002</v>
      </c>
      <c r="U3214" s="213">
        <v>5911.375</v>
      </c>
      <c r="V3214" s="213">
        <v>5876.9059999999999</v>
      </c>
      <c r="W3214" s="214">
        <v>6271.9080000000004</v>
      </c>
      <c r="X3214" s="213">
        <v>6534.6220000000003</v>
      </c>
      <c r="Y3214" s="213">
        <v>6444.5460000000003</v>
      </c>
      <c r="Z3214" s="213">
        <v>6215.8029999999999</v>
      </c>
      <c r="AA3214" s="213">
        <v>5851.3450000000003</v>
      </c>
      <c r="AB3214" s="130">
        <v>135792.54399999999</v>
      </c>
      <c r="AC3214" s="18" t="str">
        <f t="shared" si="101"/>
        <v>ok</v>
      </c>
      <c r="AE3214" s="19">
        <f t="shared" si="100"/>
        <v>8867.051999999996</v>
      </c>
      <c r="AF3214" s="210">
        <v>577.08000000000004</v>
      </c>
      <c r="AG3214" t="s">
        <v>39</v>
      </c>
    </row>
    <row r="3215" spans="2:34" ht="14.4" thickTop="1" thickBot="1" x14ac:dyDescent="0.3">
      <c r="B3215" s="12">
        <v>42661</v>
      </c>
      <c r="C3215" s="128" t="s">
        <v>11</v>
      </c>
      <c r="D3215" s="213">
        <v>5616.9809999999998</v>
      </c>
      <c r="E3215" s="213">
        <v>5409.09</v>
      </c>
      <c r="F3215" s="213">
        <v>5248.5709999999999</v>
      </c>
      <c r="G3215" s="213">
        <v>5129.9129999999996</v>
      </c>
      <c r="H3215" s="214">
        <v>5049.7020000000002</v>
      </c>
      <c r="I3215" s="213">
        <v>5082.0039999999999</v>
      </c>
      <c r="J3215" s="213">
        <v>5190.3680000000004</v>
      </c>
      <c r="K3215" s="213">
        <v>5220.8990000000003</v>
      </c>
      <c r="L3215" s="213">
        <v>5208.8289999999997</v>
      </c>
      <c r="M3215" s="213">
        <v>5376.1790000000001</v>
      </c>
      <c r="N3215" s="213">
        <v>5520.2349999999997</v>
      </c>
      <c r="O3215" s="213">
        <v>5679.0039999999999</v>
      </c>
      <c r="P3215" s="213">
        <v>5733.875</v>
      </c>
      <c r="Q3215" s="213">
        <v>5840.6120000000001</v>
      </c>
      <c r="R3215" s="213">
        <v>5873.2340000000004</v>
      </c>
      <c r="S3215" s="213">
        <v>5909.741</v>
      </c>
      <c r="T3215" s="213">
        <v>5933.1419999999998</v>
      </c>
      <c r="U3215" s="213">
        <v>5899.0169999999998</v>
      </c>
      <c r="V3215" s="213">
        <v>5942.3850000000002</v>
      </c>
      <c r="W3215" s="214">
        <v>6390.9049999999997</v>
      </c>
      <c r="X3215" s="213">
        <v>6605.6180000000004</v>
      </c>
      <c r="Y3215" s="213">
        <v>6507.5240000000003</v>
      </c>
      <c r="Z3215" s="213">
        <v>6337.5129999999999</v>
      </c>
      <c r="AA3215" s="213">
        <v>6115.0169999999998</v>
      </c>
      <c r="AB3215" s="130">
        <v>136820.35800000001</v>
      </c>
      <c r="AC3215" s="18" t="str">
        <f t="shared" si="101"/>
        <v>ok</v>
      </c>
      <c r="AE3215" s="19">
        <f t="shared" si="100"/>
        <v>1027.814000000013</v>
      </c>
      <c r="AF3215" s="210">
        <v>568.13891999999998</v>
      </c>
      <c r="AG3215" t="s">
        <v>39</v>
      </c>
    </row>
    <row r="3216" spans="2:34" ht="14.4" thickTop="1" thickBot="1" x14ac:dyDescent="0.3">
      <c r="B3216" s="12">
        <v>42662</v>
      </c>
      <c r="C3216" s="128" t="s">
        <v>12</v>
      </c>
      <c r="D3216" s="213">
        <v>5764.2259999999997</v>
      </c>
      <c r="E3216" s="213">
        <v>5505.4930000000004</v>
      </c>
      <c r="F3216" s="213">
        <v>5321.4740000000002</v>
      </c>
      <c r="G3216" s="213">
        <v>5262.31</v>
      </c>
      <c r="H3216" s="214">
        <v>5191.1589999999997</v>
      </c>
      <c r="I3216" s="213">
        <v>5210.3900000000003</v>
      </c>
      <c r="J3216" s="213">
        <v>5337.8789999999999</v>
      </c>
      <c r="K3216" s="213">
        <v>5389.442</v>
      </c>
      <c r="L3216" s="213">
        <v>5350.0420000000004</v>
      </c>
      <c r="M3216" s="213">
        <v>5464.3959999999997</v>
      </c>
      <c r="N3216" s="213">
        <v>5570.143</v>
      </c>
      <c r="O3216" s="213">
        <v>5763.2290000000003</v>
      </c>
      <c r="P3216" s="213">
        <v>5750.0630000000001</v>
      </c>
      <c r="Q3216" s="213">
        <v>5832.0720000000001</v>
      </c>
      <c r="R3216" s="213">
        <v>5905.82</v>
      </c>
      <c r="S3216" s="213">
        <v>5973.18</v>
      </c>
      <c r="T3216" s="213">
        <v>6001.1610000000001</v>
      </c>
      <c r="U3216" s="213">
        <v>5986.326</v>
      </c>
      <c r="V3216" s="213">
        <v>5951.8879999999999</v>
      </c>
      <c r="W3216" s="214">
        <v>6470.4709999999995</v>
      </c>
      <c r="X3216" s="213">
        <v>6643.9390000000003</v>
      </c>
      <c r="Y3216" s="213">
        <v>6478.9120000000003</v>
      </c>
      <c r="Z3216" s="213">
        <v>6312.6989999999996</v>
      </c>
      <c r="AA3216" s="213">
        <v>6133.076</v>
      </c>
      <c r="AB3216" s="130">
        <v>138569.79</v>
      </c>
      <c r="AC3216" s="18" t="str">
        <f t="shared" si="101"/>
        <v>ok</v>
      </c>
      <c r="AE3216" s="19">
        <f t="shared" si="100"/>
        <v>1749.4320000000007</v>
      </c>
      <c r="AF3216" s="210">
        <v>579.18244000000004</v>
      </c>
      <c r="AG3216" t="s">
        <v>39</v>
      </c>
    </row>
    <row r="3217" spans="2:35" ht="14.4" thickTop="1" thickBot="1" x14ac:dyDescent="0.3">
      <c r="B3217" s="12">
        <v>42663</v>
      </c>
      <c r="C3217" s="128" t="s">
        <v>13</v>
      </c>
      <c r="D3217" s="213">
        <v>5795.2889999999998</v>
      </c>
      <c r="E3217" s="213">
        <v>5587.8029999999999</v>
      </c>
      <c r="F3217" s="213">
        <v>5410.6149999999998</v>
      </c>
      <c r="G3217" s="213">
        <v>5319.7690000000002</v>
      </c>
      <c r="H3217" s="214">
        <v>5187.067</v>
      </c>
      <c r="I3217" s="213">
        <v>5231.0919999999996</v>
      </c>
      <c r="J3217" s="213">
        <v>5411.67</v>
      </c>
      <c r="K3217" s="213">
        <v>5422.6670000000004</v>
      </c>
      <c r="L3217" s="213">
        <v>5348.0879999999997</v>
      </c>
      <c r="M3217" s="213">
        <v>5476.61</v>
      </c>
      <c r="N3217" s="213">
        <v>5556.8850000000002</v>
      </c>
      <c r="O3217" s="213">
        <v>5693.2939999999999</v>
      </c>
      <c r="P3217" s="213">
        <v>5770.56</v>
      </c>
      <c r="Q3217" s="213">
        <v>5801.723</v>
      </c>
      <c r="R3217" s="213">
        <v>5851.8159999999998</v>
      </c>
      <c r="S3217" s="213">
        <v>5732.43</v>
      </c>
      <c r="T3217" s="213">
        <v>5823.09</v>
      </c>
      <c r="U3217" s="213">
        <v>5737.9650000000001</v>
      </c>
      <c r="V3217" s="213">
        <v>5806.3990000000003</v>
      </c>
      <c r="W3217" s="214">
        <v>6321.3860000000004</v>
      </c>
      <c r="X3217" s="213">
        <v>6497.5810000000001</v>
      </c>
      <c r="Y3217" s="213">
        <v>6412.1869999999999</v>
      </c>
      <c r="Z3217" s="213">
        <v>6227.2030000000004</v>
      </c>
      <c r="AA3217" s="213">
        <v>5925.9790000000003</v>
      </c>
      <c r="AB3217" s="130">
        <v>137349.16800000001</v>
      </c>
      <c r="AC3217" s="18" t="str">
        <f t="shared" si="101"/>
        <v>ok</v>
      </c>
      <c r="AE3217" s="19">
        <f t="shared" si="100"/>
        <v>-1220.622000000003</v>
      </c>
      <c r="AF3217" s="211">
        <v>562.77428000000009</v>
      </c>
      <c r="AG3217" t="s">
        <v>39</v>
      </c>
    </row>
    <row r="3218" spans="2:35" ht="14.4" thickTop="1" thickBot="1" x14ac:dyDescent="0.3">
      <c r="B3218" s="12">
        <v>42664</v>
      </c>
      <c r="C3218" s="128" t="s">
        <v>14</v>
      </c>
      <c r="D3218" s="213">
        <v>5570.9219999999996</v>
      </c>
      <c r="E3218" s="213">
        <v>5406.5439999999999</v>
      </c>
      <c r="F3218" s="213">
        <v>5230.9930000000004</v>
      </c>
      <c r="G3218" s="213">
        <v>5112.2939999999999</v>
      </c>
      <c r="H3218" s="214">
        <v>5067.5010000000002</v>
      </c>
      <c r="I3218" s="213">
        <v>5102.8580000000002</v>
      </c>
      <c r="J3218" s="213">
        <v>5317.6080000000002</v>
      </c>
      <c r="K3218" s="213">
        <v>5372</v>
      </c>
      <c r="L3218" s="213">
        <v>5322.5050000000001</v>
      </c>
      <c r="M3218" s="213">
        <v>5425.5780000000004</v>
      </c>
      <c r="N3218" s="213">
        <v>5539.808</v>
      </c>
      <c r="O3218" s="213">
        <v>5685.1840000000002</v>
      </c>
      <c r="P3218" s="213">
        <v>5750.2539999999999</v>
      </c>
      <c r="Q3218" s="213">
        <v>5761.6049999999996</v>
      </c>
      <c r="R3218" s="213">
        <v>5692.3320000000003</v>
      </c>
      <c r="S3218" s="213">
        <v>5695.0259999999998</v>
      </c>
      <c r="T3218" s="213">
        <v>5785.8329999999996</v>
      </c>
      <c r="U3218" s="213">
        <v>5673.9579999999996</v>
      </c>
      <c r="V3218" s="213">
        <v>5647.4970000000003</v>
      </c>
      <c r="W3218" s="214">
        <v>6156.3320000000003</v>
      </c>
      <c r="X3218" s="213">
        <v>6263.3429999999998</v>
      </c>
      <c r="Y3218" s="213">
        <v>6065.8919999999998</v>
      </c>
      <c r="Z3218" s="213">
        <v>5839.4610000000002</v>
      </c>
      <c r="AA3218" s="213">
        <v>5620.3249999999998</v>
      </c>
      <c r="AB3218" s="130">
        <v>134105.65299999999</v>
      </c>
      <c r="AC3218" s="18" t="str">
        <f t="shared" si="101"/>
        <v>ok</v>
      </c>
      <c r="AE3218" s="19">
        <f t="shared" si="100"/>
        <v>-3243.515000000014</v>
      </c>
      <c r="AF3218" s="211">
        <v>564.52311999999995</v>
      </c>
      <c r="AG3218" t="s">
        <v>39</v>
      </c>
      <c r="AH3218" s="216" t="s">
        <v>44</v>
      </c>
    </row>
    <row r="3219" spans="2:35" ht="14.4" thickTop="1" thickBot="1" x14ac:dyDescent="0.3">
      <c r="B3219" s="12">
        <v>42665</v>
      </c>
      <c r="C3219" s="128" t="s">
        <v>15</v>
      </c>
      <c r="D3219" s="213">
        <v>5378.7380000000003</v>
      </c>
      <c r="E3219" s="213">
        <v>5197.0659999999998</v>
      </c>
      <c r="F3219" s="213">
        <v>5006.0810000000001</v>
      </c>
      <c r="G3219" s="213">
        <v>4894.8270000000002</v>
      </c>
      <c r="H3219" s="214">
        <v>4866.6000000000004</v>
      </c>
      <c r="I3219" s="213">
        <v>4897.8549999999996</v>
      </c>
      <c r="J3219" s="213">
        <v>4953.6989999999996</v>
      </c>
      <c r="K3219" s="213">
        <v>5008.335</v>
      </c>
      <c r="L3219" s="213">
        <v>5057.4269999999997</v>
      </c>
      <c r="M3219" s="213">
        <v>5136.6540000000005</v>
      </c>
      <c r="N3219" s="213">
        <v>5210.9269999999997</v>
      </c>
      <c r="O3219" s="213">
        <v>5358.2240000000002</v>
      </c>
      <c r="P3219" s="213">
        <v>5449.2250000000004</v>
      </c>
      <c r="Q3219" s="213">
        <v>5427.8040000000001</v>
      </c>
      <c r="R3219" s="213">
        <v>5411.51</v>
      </c>
      <c r="S3219" s="213">
        <v>5342.152</v>
      </c>
      <c r="T3219" s="213">
        <v>5322.4219999999996</v>
      </c>
      <c r="U3219" s="213">
        <v>5313.49</v>
      </c>
      <c r="V3219" s="213">
        <v>5410.3519999999999</v>
      </c>
      <c r="W3219" s="214">
        <v>6122.9059999999999</v>
      </c>
      <c r="X3219" s="213">
        <v>6319.6660000000002</v>
      </c>
      <c r="Y3219" s="213">
        <v>6199.6589999999997</v>
      </c>
      <c r="Z3219" s="213">
        <v>5916.7120000000004</v>
      </c>
      <c r="AA3219" s="213">
        <v>5595.4319999999998</v>
      </c>
      <c r="AB3219" s="130">
        <v>128797.76300000001</v>
      </c>
      <c r="AC3219" s="18" t="str">
        <f t="shared" si="101"/>
        <v>ok</v>
      </c>
      <c r="AE3219" s="19">
        <f t="shared" si="100"/>
        <v>-5307.8899999999849</v>
      </c>
      <c r="AF3219" s="211">
        <v>540.53568999999993</v>
      </c>
      <c r="AG3219" t="s">
        <v>39</v>
      </c>
    </row>
    <row r="3220" spans="2:35" ht="14.4" thickTop="1" thickBot="1" x14ac:dyDescent="0.3">
      <c r="B3220" s="12">
        <v>42666</v>
      </c>
      <c r="C3220" s="128" t="s">
        <v>16</v>
      </c>
      <c r="D3220" s="213">
        <v>5277.0590000000002</v>
      </c>
      <c r="E3220" s="213">
        <v>5054.8959999999997</v>
      </c>
      <c r="F3220" s="213">
        <v>4891.5060000000003</v>
      </c>
      <c r="G3220" s="213">
        <v>4804.26</v>
      </c>
      <c r="H3220" s="214">
        <v>4747.7330000000002</v>
      </c>
      <c r="I3220" s="213">
        <v>4706.6220000000003</v>
      </c>
      <c r="J3220" s="213">
        <v>4702.1859999999997</v>
      </c>
      <c r="K3220" s="213">
        <v>4604.848</v>
      </c>
      <c r="L3220" s="213">
        <v>4542.2690000000002</v>
      </c>
      <c r="M3220" s="213">
        <v>4685.3540000000003</v>
      </c>
      <c r="N3220" s="213">
        <v>4736.0540000000001</v>
      </c>
      <c r="O3220" s="213">
        <v>4888.9350000000004</v>
      </c>
      <c r="P3220" s="213">
        <v>4883.5649999999996</v>
      </c>
      <c r="Q3220" s="213">
        <v>4960.0429999999997</v>
      </c>
      <c r="R3220" s="213">
        <v>4946.1760000000004</v>
      </c>
      <c r="S3220" s="213">
        <v>4960.3909999999996</v>
      </c>
      <c r="T3220" s="213">
        <v>4977.0889999999999</v>
      </c>
      <c r="U3220" s="213">
        <v>4987.0770000000002</v>
      </c>
      <c r="V3220" s="213">
        <v>5205.1210000000001</v>
      </c>
      <c r="W3220" s="214">
        <v>5932.5929999999998</v>
      </c>
      <c r="X3220" s="213">
        <v>6203.0879999999997</v>
      </c>
      <c r="Y3220" s="213">
        <v>6133.9340000000002</v>
      </c>
      <c r="Z3220" s="213">
        <v>5814.1930000000002</v>
      </c>
      <c r="AA3220" s="213">
        <v>5447.5870000000004</v>
      </c>
      <c r="AB3220" s="130">
        <v>122092.579</v>
      </c>
      <c r="AC3220" s="18" t="str">
        <f t="shared" si="101"/>
        <v>ok</v>
      </c>
      <c r="AE3220" s="19">
        <f t="shared" si="100"/>
        <v>-6705.1840000000084</v>
      </c>
      <c r="AF3220" s="211">
        <v>529.75872000000004</v>
      </c>
      <c r="AG3220" t="s">
        <v>39</v>
      </c>
    </row>
    <row r="3221" spans="2:35" ht="14.4" thickTop="1" thickBot="1" x14ac:dyDescent="0.3">
      <c r="B3221" s="12">
        <v>42667</v>
      </c>
      <c r="C3221" s="128" t="s">
        <v>17</v>
      </c>
      <c r="D3221" s="213">
        <v>5061.625</v>
      </c>
      <c r="E3221" s="213">
        <v>4920.57</v>
      </c>
      <c r="F3221" s="213">
        <v>4733.0519999999997</v>
      </c>
      <c r="G3221" s="213">
        <v>4648.92</v>
      </c>
      <c r="H3221" s="214">
        <v>4611.5600000000004</v>
      </c>
      <c r="I3221" s="213">
        <v>4647.0510000000004</v>
      </c>
      <c r="J3221" s="213">
        <v>4976.9120000000003</v>
      </c>
      <c r="K3221" s="213">
        <v>5038.3609999999999</v>
      </c>
      <c r="L3221" s="213">
        <v>5025.9229999999998</v>
      </c>
      <c r="M3221" s="213">
        <v>5103.4089999999997</v>
      </c>
      <c r="N3221" s="213">
        <v>5342.4989999999998</v>
      </c>
      <c r="O3221" s="213">
        <v>5493.1559999999999</v>
      </c>
      <c r="P3221" s="213">
        <v>5588.4520000000002</v>
      </c>
      <c r="Q3221" s="213">
        <v>5639.241</v>
      </c>
      <c r="R3221" s="213">
        <v>5639.4610000000002</v>
      </c>
      <c r="S3221" s="213">
        <v>5641.5770000000002</v>
      </c>
      <c r="T3221" s="213">
        <v>5661.7719999999999</v>
      </c>
      <c r="U3221" s="213">
        <v>5611.2</v>
      </c>
      <c r="V3221" s="213">
        <v>5676.4520000000002</v>
      </c>
      <c r="W3221" s="214">
        <v>6107.2610000000004</v>
      </c>
      <c r="X3221" s="213">
        <v>6263.4960000000001</v>
      </c>
      <c r="Y3221" s="213">
        <v>6148.0860000000002</v>
      </c>
      <c r="Z3221" s="213">
        <v>5846.2820000000002</v>
      </c>
      <c r="AA3221" s="213">
        <v>5541.5709999999999</v>
      </c>
      <c r="AB3221" s="130">
        <v>128967.889</v>
      </c>
      <c r="AC3221" s="18" t="str">
        <f t="shared" si="101"/>
        <v>ok</v>
      </c>
      <c r="AE3221" s="19">
        <f t="shared" si="100"/>
        <v>6875.3099999999977</v>
      </c>
      <c r="AF3221" s="211">
        <v>552.66667999999993</v>
      </c>
      <c r="AG3221" t="s">
        <v>39</v>
      </c>
    </row>
    <row r="3222" spans="2:35" ht="14.4" thickTop="1" thickBot="1" x14ac:dyDescent="0.3">
      <c r="B3222" s="12">
        <v>42668</v>
      </c>
      <c r="C3222" s="128" t="s">
        <v>11</v>
      </c>
      <c r="D3222" s="213">
        <v>5205.7110000000002</v>
      </c>
      <c r="E3222" s="213">
        <v>4994.6570000000002</v>
      </c>
      <c r="F3222" s="213">
        <v>4826.2460000000001</v>
      </c>
      <c r="G3222" s="213">
        <v>4786.6530000000002</v>
      </c>
      <c r="H3222" s="214">
        <v>4773.5339999999997</v>
      </c>
      <c r="I3222" s="213">
        <v>4805.5349999999999</v>
      </c>
      <c r="J3222" s="213">
        <v>5036.3819999999996</v>
      </c>
      <c r="K3222" s="213">
        <v>5122.4639999999999</v>
      </c>
      <c r="L3222" s="213">
        <v>5126.3980000000001</v>
      </c>
      <c r="M3222" s="213">
        <v>5245.5280000000002</v>
      </c>
      <c r="N3222" s="213">
        <v>5319.134</v>
      </c>
      <c r="O3222" s="213">
        <v>5409.0829999999996</v>
      </c>
      <c r="P3222" s="213">
        <v>5510.3249999999998</v>
      </c>
      <c r="Q3222" s="213">
        <v>5533.1289999999999</v>
      </c>
      <c r="R3222" s="213">
        <v>5527.5450000000001</v>
      </c>
      <c r="S3222" s="213">
        <v>5559.5730000000003</v>
      </c>
      <c r="T3222" s="213">
        <v>5636.4939999999997</v>
      </c>
      <c r="U3222" s="213">
        <v>5578.5439999999999</v>
      </c>
      <c r="V3222" s="213">
        <v>5679.3879999999999</v>
      </c>
      <c r="W3222" s="214">
        <v>6198.2749999999996</v>
      </c>
      <c r="X3222" s="213">
        <v>6316.1440000000002</v>
      </c>
      <c r="Y3222" s="213">
        <v>6143.0959999999995</v>
      </c>
      <c r="Z3222" s="213">
        <v>5922.9970000000003</v>
      </c>
      <c r="AA3222" s="213">
        <v>5632.6769999999997</v>
      </c>
      <c r="AB3222" s="130">
        <v>129889.512</v>
      </c>
      <c r="AC3222" s="18" t="str">
        <f t="shared" si="101"/>
        <v>ok</v>
      </c>
      <c r="AE3222" s="19">
        <f t="shared" si="100"/>
        <v>921.62300000000687</v>
      </c>
      <c r="AF3222" s="211">
        <v>546.3117299999999</v>
      </c>
      <c r="AG3222" t="s">
        <v>39</v>
      </c>
    </row>
    <row r="3223" spans="2:35" ht="14.4" thickTop="1" thickBot="1" x14ac:dyDescent="0.3">
      <c r="B3223" s="12">
        <v>42669</v>
      </c>
      <c r="C3223" s="128" t="s">
        <v>12</v>
      </c>
      <c r="D3223" s="213">
        <v>5376.6030000000001</v>
      </c>
      <c r="E3223" s="213">
        <v>5174.5429999999997</v>
      </c>
      <c r="F3223" s="213">
        <v>5007.085</v>
      </c>
      <c r="G3223" s="213">
        <v>4920.1859999999997</v>
      </c>
      <c r="H3223" s="214">
        <v>4906.8850000000002</v>
      </c>
      <c r="I3223" s="213">
        <v>4974.0730000000003</v>
      </c>
      <c r="J3223" s="213">
        <v>5154.4809999999998</v>
      </c>
      <c r="K3223" s="213">
        <v>5265.1790000000001</v>
      </c>
      <c r="L3223" s="213">
        <v>5099.1880000000001</v>
      </c>
      <c r="M3223" s="213">
        <v>5220.08</v>
      </c>
      <c r="N3223" s="213">
        <v>5453.7340000000004</v>
      </c>
      <c r="O3223" s="213">
        <v>5528.076</v>
      </c>
      <c r="P3223" s="213">
        <v>5572.6130000000003</v>
      </c>
      <c r="Q3223" s="213">
        <v>5646.8959999999997</v>
      </c>
      <c r="R3223" s="213">
        <v>5657.7479999999996</v>
      </c>
      <c r="S3223" s="213">
        <v>5698.527</v>
      </c>
      <c r="T3223" s="213">
        <v>5723.8509999999997</v>
      </c>
      <c r="U3223" s="213">
        <v>5670.5569999999998</v>
      </c>
      <c r="V3223" s="213">
        <v>5659.6760000000004</v>
      </c>
      <c r="W3223" s="214">
        <v>6137.0249999999996</v>
      </c>
      <c r="X3223" s="213">
        <v>6271.317</v>
      </c>
      <c r="Y3223" s="213">
        <v>6126.6850000000004</v>
      </c>
      <c r="Z3223" s="213">
        <v>5924.32</v>
      </c>
      <c r="AA3223" s="213">
        <v>5633.4309999999996</v>
      </c>
      <c r="AB3223" s="130">
        <v>131802.75899999999</v>
      </c>
      <c r="AC3223" s="18" t="str">
        <f t="shared" si="101"/>
        <v>ok</v>
      </c>
      <c r="AE3223" s="19">
        <f t="shared" si="100"/>
        <v>1913.2469999999885</v>
      </c>
      <c r="AF3223" s="211">
        <v>531.33768999999995</v>
      </c>
      <c r="AG3223" t="s">
        <v>39</v>
      </c>
    </row>
    <row r="3224" spans="2:35" ht="14.4" thickTop="1" thickBot="1" x14ac:dyDescent="0.3">
      <c r="B3224" s="12">
        <v>42670</v>
      </c>
      <c r="C3224" s="128" t="s">
        <v>13</v>
      </c>
      <c r="D3224" s="213">
        <v>5314.1019999999999</v>
      </c>
      <c r="E3224" s="213">
        <v>5089.518</v>
      </c>
      <c r="F3224" s="213">
        <v>4919.9049999999997</v>
      </c>
      <c r="G3224" s="213">
        <v>4816.2089999999998</v>
      </c>
      <c r="H3224" s="214">
        <v>4783.6499999999996</v>
      </c>
      <c r="I3224" s="213">
        <v>4848.51</v>
      </c>
      <c r="J3224" s="213">
        <v>5055.0379999999996</v>
      </c>
      <c r="K3224" s="213">
        <v>5104.6580000000004</v>
      </c>
      <c r="L3224" s="213">
        <v>5141.4780000000001</v>
      </c>
      <c r="M3224" s="213">
        <v>5250.3270000000002</v>
      </c>
      <c r="N3224" s="213">
        <v>5385.1120000000001</v>
      </c>
      <c r="O3224" s="213">
        <v>5459.7749999999996</v>
      </c>
      <c r="P3224" s="213">
        <v>5553.0129999999999</v>
      </c>
      <c r="Q3224" s="213">
        <v>5565.9480000000003</v>
      </c>
      <c r="R3224" s="213">
        <v>5582.0630000000001</v>
      </c>
      <c r="S3224" s="213">
        <v>5584.3339999999998</v>
      </c>
      <c r="T3224" s="213">
        <v>5583.7920000000004</v>
      </c>
      <c r="U3224" s="213">
        <v>5543.4620000000004</v>
      </c>
      <c r="V3224" s="213">
        <v>5554.2240000000002</v>
      </c>
      <c r="W3224" s="214">
        <v>6048.0209999999997</v>
      </c>
      <c r="X3224" s="213">
        <v>6091.4459999999999</v>
      </c>
      <c r="Y3224" s="213">
        <v>5939.6959999999999</v>
      </c>
      <c r="Z3224" s="213">
        <v>5713.049</v>
      </c>
      <c r="AA3224" s="213">
        <v>5449.7209999999995</v>
      </c>
      <c r="AB3224" s="130">
        <v>129377.05100000001</v>
      </c>
      <c r="AC3224" s="18" t="str">
        <f t="shared" si="101"/>
        <v>ok</v>
      </c>
      <c r="AE3224" s="19">
        <f t="shared" si="100"/>
        <v>-2425.7079999999842</v>
      </c>
      <c r="AF3224" s="211">
        <v>531.38</v>
      </c>
      <c r="AG3224" t="s">
        <v>39</v>
      </c>
    </row>
    <row r="3225" spans="2:35" ht="14.4" thickTop="1" thickBot="1" x14ac:dyDescent="0.3">
      <c r="B3225" s="12">
        <v>42671</v>
      </c>
      <c r="C3225" s="128" t="s">
        <v>14</v>
      </c>
      <c r="D3225" s="213">
        <v>5113.5959999999995</v>
      </c>
      <c r="E3225" s="213">
        <v>5001.1850000000004</v>
      </c>
      <c r="F3225" s="213">
        <v>4812.3140000000003</v>
      </c>
      <c r="G3225" s="213">
        <v>4726.0969999999998</v>
      </c>
      <c r="H3225" s="214">
        <v>4714.2920000000004</v>
      </c>
      <c r="I3225" s="213">
        <v>4753.2539999999999</v>
      </c>
      <c r="J3225" s="213">
        <v>4957.4189999999999</v>
      </c>
      <c r="K3225" s="213">
        <v>5015.0910000000003</v>
      </c>
      <c r="L3225" s="213">
        <v>5027.9620000000004</v>
      </c>
      <c r="M3225" s="213">
        <v>5186.0889999999999</v>
      </c>
      <c r="N3225" s="213">
        <v>5295.5510000000004</v>
      </c>
      <c r="O3225" s="213">
        <v>5326.2020000000002</v>
      </c>
      <c r="P3225" s="213">
        <v>5410.2870000000003</v>
      </c>
      <c r="Q3225" s="213">
        <v>5447.6629999999996</v>
      </c>
      <c r="R3225" s="213">
        <v>5478.2330000000002</v>
      </c>
      <c r="S3225" s="213">
        <v>5450.9390000000003</v>
      </c>
      <c r="T3225" s="213">
        <v>5409.1629999999996</v>
      </c>
      <c r="U3225" s="213">
        <v>5321.8249999999998</v>
      </c>
      <c r="V3225" s="213">
        <v>5415.9859999999999</v>
      </c>
      <c r="W3225" s="214">
        <v>5846.8159999999998</v>
      </c>
      <c r="X3225" s="213">
        <v>5902.1710000000003</v>
      </c>
      <c r="Y3225" s="213">
        <v>5720.4520000000002</v>
      </c>
      <c r="Z3225" s="213">
        <v>5508.3649999999998</v>
      </c>
      <c r="AA3225" s="213">
        <v>5304.02</v>
      </c>
      <c r="AB3225" s="130">
        <v>126144.97199999999</v>
      </c>
      <c r="AC3225" s="18" t="str">
        <f t="shared" si="101"/>
        <v>ok</v>
      </c>
      <c r="AE3225" s="19">
        <f t="shared" si="100"/>
        <v>-3232.0790000000125</v>
      </c>
      <c r="AF3225" s="211">
        <v>504.74053000000009</v>
      </c>
      <c r="AG3225" t="s">
        <v>39</v>
      </c>
      <c r="AI3225" s="120"/>
    </row>
    <row r="3226" spans="2:35" ht="14.4" thickTop="1" thickBot="1" x14ac:dyDescent="0.3">
      <c r="B3226" s="12">
        <v>42672</v>
      </c>
      <c r="C3226" s="128" t="s">
        <v>15</v>
      </c>
      <c r="D3226" s="213">
        <v>4981.3209999999999</v>
      </c>
      <c r="E3226" s="213">
        <v>4844.3459999999995</v>
      </c>
      <c r="F3226" s="213">
        <v>4678.7629999999999</v>
      </c>
      <c r="G3226" s="213">
        <v>4649.4210000000003</v>
      </c>
      <c r="H3226" s="214">
        <v>4607.7089999999998</v>
      </c>
      <c r="I3226" s="213">
        <v>4634.0029999999997</v>
      </c>
      <c r="J3226" s="213">
        <v>4735.7939999999999</v>
      </c>
      <c r="K3226" s="213">
        <v>4756.3310000000001</v>
      </c>
      <c r="L3226" s="213">
        <v>4806.1970000000001</v>
      </c>
      <c r="M3226" s="213">
        <v>4975.0230000000001</v>
      </c>
      <c r="N3226" s="213">
        <v>5093.0240000000003</v>
      </c>
      <c r="O3226" s="213">
        <v>5211.6899999999996</v>
      </c>
      <c r="P3226" s="213">
        <v>5297.4570000000003</v>
      </c>
      <c r="Q3226" s="213">
        <v>5284.01</v>
      </c>
      <c r="R3226" s="213">
        <v>5282.7359999999999</v>
      </c>
      <c r="S3226" s="213">
        <v>5248.3509999999997</v>
      </c>
      <c r="T3226" s="213">
        <v>5206.47</v>
      </c>
      <c r="U3226" s="213">
        <v>5167.5200000000004</v>
      </c>
      <c r="V3226" s="213">
        <v>5307.1350000000002</v>
      </c>
      <c r="W3226" s="214">
        <v>5938.799</v>
      </c>
      <c r="X3226" s="213">
        <v>6207.7380000000003</v>
      </c>
      <c r="Y3226" s="213">
        <v>6072.9260000000004</v>
      </c>
      <c r="Z3226" s="213">
        <v>5855.5209999999997</v>
      </c>
      <c r="AA3226" s="213">
        <v>5474.7790000000005</v>
      </c>
      <c r="AB3226" s="130">
        <v>124317.064</v>
      </c>
      <c r="AC3226" s="18" t="str">
        <f t="shared" si="101"/>
        <v>ok</v>
      </c>
      <c r="AE3226" s="19">
        <f t="shared" si="100"/>
        <v>-1827.9079999999958</v>
      </c>
      <c r="AF3226" s="211">
        <v>523.50301000000013</v>
      </c>
      <c r="AG3226" t="s">
        <v>39</v>
      </c>
    </row>
    <row r="3227" spans="2:35" ht="14.4" thickTop="1" thickBot="1" x14ac:dyDescent="0.3">
      <c r="B3227" s="12">
        <v>42673</v>
      </c>
      <c r="C3227" s="128" t="s">
        <v>16</v>
      </c>
      <c r="D3227" s="213">
        <v>5003.7089999999998</v>
      </c>
      <c r="E3227" s="66">
        <v>9622.7579999999998</v>
      </c>
      <c r="F3227" s="213">
        <v>4666.9309999999996</v>
      </c>
      <c r="G3227" s="213">
        <v>4589.68</v>
      </c>
      <c r="H3227" s="214">
        <v>4562.1180000000004</v>
      </c>
      <c r="I3227" s="213">
        <v>4577.7489999999998</v>
      </c>
      <c r="J3227" s="213">
        <v>4399.0379999999996</v>
      </c>
      <c r="K3227" s="213">
        <v>4366.192</v>
      </c>
      <c r="L3227" s="213">
        <v>4548.0680000000002</v>
      </c>
      <c r="M3227" s="213">
        <v>4576.2420000000002</v>
      </c>
      <c r="N3227" s="213">
        <v>4704.2430000000004</v>
      </c>
      <c r="O3227" s="213">
        <v>4731.0209999999997</v>
      </c>
      <c r="P3227" s="213">
        <v>4755.7849999999999</v>
      </c>
      <c r="Q3227" s="213">
        <v>4858.2640000000001</v>
      </c>
      <c r="R3227" s="213">
        <v>4887.1450000000004</v>
      </c>
      <c r="S3227" s="213">
        <v>4862.9030000000002</v>
      </c>
      <c r="T3227" s="213">
        <v>4887.951</v>
      </c>
      <c r="U3227" s="213">
        <v>5085.0379999999996</v>
      </c>
      <c r="V3227" s="213">
        <v>5818.1450000000004</v>
      </c>
      <c r="W3227" s="214">
        <v>6035.9780000000001</v>
      </c>
      <c r="X3227" s="213">
        <v>6066.5290000000005</v>
      </c>
      <c r="Y3227" s="213">
        <v>5851.3029999999999</v>
      </c>
      <c r="Z3227" s="213">
        <v>5567.7020000000002</v>
      </c>
      <c r="AA3227" s="213">
        <v>5207.0749999999998</v>
      </c>
      <c r="AB3227" s="130">
        <v>124231.567</v>
      </c>
      <c r="AC3227" s="18" t="str">
        <f t="shared" si="101"/>
        <v>ok</v>
      </c>
      <c r="AE3227" s="19">
        <f t="shared" si="100"/>
        <v>-85.497000000003027</v>
      </c>
      <c r="AF3227" s="211">
        <v>540.48381000000006</v>
      </c>
      <c r="AG3227" t="s">
        <v>39</v>
      </c>
    </row>
    <row r="3228" spans="2:35" ht="14.4" thickTop="1" thickBot="1" x14ac:dyDescent="0.3">
      <c r="B3228" s="12">
        <v>42674</v>
      </c>
      <c r="C3228" s="128" t="s">
        <v>17</v>
      </c>
      <c r="D3228" s="213">
        <v>4921.8869999999997</v>
      </c>
      <c r="E3228" s="213">
        <v>4744.5249999999996</v>
      </c>
      <c r="F3228" s="213">
        <v>4664.799</v>
      </c>
      <c r="G3228" s="213">
        <v>4599.5640000000003</v>
      </c>
      <c r="H3228" s="214">
        <v>4551.1660000000002</v>
      </c>
      <c r="I3228" s="213">
        <v>4658.4660000000003</v>
      </c>
      <c r="J3228" s="213">
        <v>4725.7669999999998</v>
      </c>
      <c r="K3228" s="213">
        <v>4770.299</v>
      </c>
      <c r="L3228" s="213">
        <v>4953.6400000000003</v>
      </c>
      <c r="M3228" s="213">
        <v>5168.0450000000001</v>
      </c>
      <c r="N3228" s="213">
        <v>5284.2489999999998</v>
      </c>
      <c r="O3228" s="213">
        <v>5406.8370000000004</v>
      </c>
      <c r="P3228" s="213">
        <v>5474.1540000000005</v>
      </c>
      <c r="Q3228" s="213">
        <v>5480.6869999999999</v>
      </c>
      <c r="R3228" s="213">
        <v>5499.6040000000003</v>
      </c>
      <c r="S3228" s="213">
        <v>5472.0780000000004</v>
      </c>
      <c r="T3228" s="213">
        <v>5449.2259999999997</v>
      </c>
      <c r="U3228" s="213">
        <v>5565.9679999999998</v>
      </c>
      <c r="V3228" s="213">
        <v>6132.5469999999996</v>
      </c>
      <c r="W3228" s="214">
        <v>6229.9560000000001</v>
      </c>
      <c r="X3228" s="213">
        <v>6144.2529999999997</v>
      </c>
      <c r="Y3228" s="213">
        <v>5943.05</v>
      </c>
      <c r="Z3228" s="213">
        <v>5742.1570000000002</v>
      </c>
      <c r="AA3228" s="213">
        <v>5510.27</v>
      </c>
      <c r="AB3228" s="130">
        <v>127093.194</v>
      </c>
      <c r="AC3228" s="18" t="str">
        <f t="shared" si="101"/>
        <v>ok</v>
      </c>
      <c r="AE3228" s="19">
        <f t="shared" si="100"/>
        <v>2861.6270000000077</v>
      </c>
      <c r="AF3228" s="211">
        <v>559.20023000000003</v>
      </c>
      <c r="AG3228" t="s">
        <v>39</v>
      </c>
    </row>
    <row r="3229" spans="2:35" ht="14.4" thickTop="1" thickBot="1" x14ac:dyDescent="0.3">
      <c r="B3229" s="12">
        <v>42675</v>
      </c>
      <c r="C3229" s="128" t="s">
        <v>11</v>
      </c>
      <c r="D3229" s="217">
        <v>5216.9650000000001</v>
      </c>
      <c r="E3229" s="217">
        <v>5052.0230000000001</v>
      </c>
      <c r="F3229" s="217">
        <v>4913.0839999999998</v>
      </c>
      <c r="G3229" s="217">
        <v>4840.799</v>
      </c>
      <c r="H3229" s="217">
        <v>4799.3010000000004</v>
      </c>
      <c r="I3229" s="217">
        <v>4828.5789999999997</v>
      </c>
      <c r="J3229" s="217">
        <v>4777.4840000000004</v>
      </c>
      <c r="K3229" s="217">
        <v>4763.8680000000004</v>
      </c>
      <c r="L3229" s="217">
        <v>4917.8689999999997</v>
      </c>
      <c r="M3229" s="217">
        <v>5132.0389999999998</v>
      </c>
      <c r="N3229" s="217">
        <v>5270.0780000000004</v>
      </c>
      <c r="O3229" s="217">
        <v>5366.7370000000001</v>
      </c>
      <c r="P3229" s="217">
        <v>5452.982</v>
      </c>
      <c r="Q3229" s="217">
        <v>5476.8069999999998</v>
      </c>
      <c r="R3229" s="217">
        <v>5503.0249999999996</v>
      </c>
      <c r="S3229" s="217">
        <v>5486.2950000000001</v>
      </c>
      <c r="T3229" s="217">
        <v>5493.5720000000001</v>
      </c>
      <c r="U3229" s="217">
        <v>5640.3980000000001</v>
      </c>
      <c r="V3229" s="217">
        <v>6118.4690000000001</v>
      </c>
      <c r="W3229" s="217">
        <v>6228.6970000000001</v>
      </c>
      <c r="X3229" s="217">
        <v>6125.9570000000003</v>
      </c>
      <c r="Y3229" s="217">
        <v>5940.134</v>
      </c>
      <c r="Z3229" s="217">
        <v>5757.7330000000002</v>
      </c>
      <c r="AA3229" s="217">
        <v>5666.7030000000004</v>
      </c>
      <c r="AB3229" s="204">
        <v>128769.598</v>
      </c>
      <c r="AC3229" s="18" t="str">
        <f t="shared" si="101"/>
        <v>ok</v>
      </c>
      <c r="AE3229" s="19">
        <f t="shared" si="100"/>
        <v>1676.403999999995</v>
      </c>
      <c r="AF3229" s="211">
        <v>579.33955000000003</v>
      </c>
      <c r="AG3229" t="s">
        <v>39</v>
      </c>
    </row>
    <row r="3230" spans="2:35" ht="14.4" thickTop="1" thickBot="1" x14ac:dyDescent="0.3">
      <c r="B3230" s="12">
        <v>42676</v>
      </c>
      <c r="C3230" s="128" t="s">
        <v>12</v>
      </c>
      <c r="D3230" s="217">
        <v>5402.5609999999997</v>
      </c>
      <c r="E3230" s="217">
        <v>5187.2969999999996</v>
      </c>
      <c r="F3230" s="217">
        <v>5063.0519999999997</v>
      </c>
      <c r="G3230" s="217">
        <v>4952.2330000000002</v>
      </c>
      <c r="H3230" s="217">
        <v>4872.1130000000003</v>
      </c>
      <c r="I3230" s="217">
        <v>4883.2079999999996</v>
      </c>
      <c r="J3230" s="217">
        <v>4719.4589999999998</v>
      </c>
      <c r="K3230" s="217">
        <v>4595.2969999999996</v>
      </c>
      <c r="L3230" s="217">
        <v>4757.6970000000001</v>
      </c>
      <c r="M3230" s="217">
        <v>4910.5680000000002</v>
      </c>
      <c r="N3230" s="217">
        <v>4954.3559999999998</v>
      </c>
      <c r="O3230" s="217">
        <v>5040.5739999999996</v>
      </c>
      <c r="P3230" s="217">
        <v>5030.1660000000002</v>
      </c>
      <c r="Q3230" s="217">
        <v>5150.9380000000001</v>
      </c>
      <c r="R3230" s="217">
        <v>5161.6850000000004</v>
      </c>
      <c r="S3230" s="217">
        <v>5126.2489999999998</v>
      </c>
      <c r="T3230" s="217">
        <v>5088.6009999999997</v>
      </c>
      <c r="U3230" s="217">
        <v>5275.3869999999997</v>
      </c>
      <c r="V3230" s="217">
        <v>5779.7659999999996</v>
      </c>
      <c r="W3230" s="217">
        <v>5928.951</v>
      </c>
      <c r="X3230" s="217">
        <v>5894.5</v>
      </c>
      <c r="Y3230" s="217">
        <v>5730.1710000000003</v>
      </c>
      <c r="Z3230" s="217">
        <v>5573.7259999999997</v>
      </c>
      <c r="AA3230" s="217">
        <v>5421.6989999999996</v>
      </c>
      <c r="AB3230" s="204">
        <v>124500.254</v>
      </c>
      <c r="AC3230" s="18" t="str">
        <f t="shared" si="101"/>
        <v>ok</v>
      </c>
      <c r="AE3230" s="19">
        <f t="shared" si="100"/>
        <v>-4269.3439999999973</v>
      </c>
      <c r="AF3230" s="211">
        <v>582.69945000000007</v>
      </c>
      <c r="AG3230" t="s">
        <v>39</v>
      </c>
    </row>
    <row r="3231" spans="2:35" ht="14.4" thickTop="1" thickBot="1" x14ac:dyDescent="0.3">
      <c r="B3231" s="12">
        <v>42677</v>
      </c>
      <c r="C3231" s="128" t="s">
        <v>13</v>
      </c>
      <c r="D3231" s="217">
        <v>5184.6220000000003</v>
      </c>
      <c r="E3231" s="217">
        <v>5045.0060000000003</v>
      </c>
      <c r="F3231" s="217">
        <v>4900.0330000000004</v>
      </c>
      <c r="G3231" s="217">
        <v>4799.2700000000004</v>
      </c>
      <c r="H3231" s="217">
        <v>4779.7479999999996</v>
      </c>
      <c r="I3231" s="217">
        <v>4796.3879999999999</v>
      </c>
      <c r="J3231" s="217">
        <v>4913.8040000000001</v>
      </c>
      <c r="K3231" s="217">
        <v>5051.6059999999998</v>
      </c>
      <c r="L3231" s="217">
        <v>5265.5</v>
      </c>
      <c r="M3231" s="217">
        <v>5500.0119999999997</v>
      </c>
      <c r="N3231" s="217">
        <v>5635.8630000000003</v>
      </c>
      <c r="O3231" s="217">
        <v>5713.6909999999998</v>
      </c>
      <c r="P3231" s="217">
        <v>5749.62</v>
      </c>
      <c r="Q3231" s="217">
        <v>5853.3310000000001</v>
      </c>
      <c r="R3231" s="217">
        <v>5807.5010000000002</v>
      </c>
      <c r="S3231" s="217">
        <v>5808.8959999999997</v>
      </c>
      <c r="T3231" s="217">
        <v>5864.2659999999996</v>
      </c>
      <c r="U3231" s="217">
        <v>6070.2849999999999</v>
      </c>
      <c r="V3231" s="217">
        <v>6339.1760000000004</v>
      </c>
      <c r="W3231" s="217">
        <v>6471.8789999999999</v>
      </c>
      <c r="X3231" s="217">
        <v>6324.1059999999998</v>
      </c>
      <c r="Y3231" s="217">
        <v>6062.2349999999997</v>
      </c>
      <c r="Z3231" s="217">
        <v>5852.5609999999997</v>
      </c>
      <c r="AA3231" s="217">
        <v>5628.5</v>
      </c>
      <c r="AB3231" s="204">
        <v>133417.899</v>
      </c>
      <c r="AC3231" s="18" t="str">
        <f t="shared" si="101"/>
        <v>ok</v>
      </c>
      <c r="AE3231" s="19">
        <f t="shared" si="100"/>
        <v>8917.6450000000041</v>
      </c>
      <c r="AF3231" s="211">
        <v>559.62392999999997</v>
      </c>
      <c r="AG3231" t="s">
        <v>39</v>
      </c>
    </row>
    <row r="3232" spans="2:35" ht="14.4" thickTop="1" thickBot="1" x14ac:dyDescent="0.3">
      <c r="B3232" s="12">
        <v>42678</v>
      </c>
      <c r="C3232" s="128" t="s">
        <v>14</v>
      </c>
      <c r="D3232" s="217">
        <v>5369.7020000000002</v>
      </c>
      <c r="E3232" s="217">
        <v>5197.451</v>
      </c>
      <c r="F3232" s="217">
        <v>5045.2269999999999</v>
      </c>
      <c r="G3232" s="217">
        <v>4996.8029999999999</v>
      </c>
      <c r="H3232" s="217">
        <v>4937.6809999999996</v>
      </c>
      <c r="I3232" s="217">
        <v>5020.8680000000004</v>
      </c>
      <c r="J3232" s="217">
        <v>5074.46</v>
      </c>
      <c r="K3232" s="217">
        <v>5119.9939999999997</v>
      </c>
      <c r="L3232" s="217">
        <v>5266.6850000000004</v>
      </c>
      <c r="M3232" s="217">
        <v>5483.2929999999997</v>
      </c>
      <c r="N3232" s="217">
        <v>5625.02</v>
      </c>
      <c r="O3232" s="217">
        <v>5727.3620000000001</v>
      </c>
      <c r="P3232" s="217">
        <v>5757.6469999999999</v>
      </c>
      <c r="Q3232" s="217">
        <v>5714.29</v>
      </c>
      <c r="R3232" s="217">
        <v>5759.7719999999999</v>
      </c>
      <c r="S3232" s="217">
        <v>5774.9189999999999</v>
      </c>
      <c r="T3232" s="217">
        <v>5786.9560000000001</v>
      </c>
      <c r="U3232" s="217">
        <v>5902.0590000000002</v>
      </c>
      <c r="V3232" s="217">
        <v>6282.366</v>
      </c>
      <c r="W3232" s="217">
        <v>6357.73</v>
      </c>
      <c r="X3232" s="217">
        <v>6226.7569999999996</v>
      </c>
      <c r="Y3232" s="217">
        <v>5921.6639999999998</v>
      </c>
      <c r="Z3232" s="217">
        <v>5690.9989999999998</v>
      </c>
      <c r="AA3232" s="217">
        <v>5554.473</v>
      </c>
      <c r="AB3232" s="204">
        <v>133594.17800000001</v>
      </c>
      <c r="AC3232" s="18" t="str">
        <f t="shared" si="101"/>
        <v>ok</v>
      </c>
      <c r="AE3232" s="19">
        <f t="shared" si="100"/>
        <v>176.27900000000955</v>
      </c>
      <c r="AF3232" s="211">
        <v>550.66384999999991</v>
      </c>
      <c r="AG3232" t="s">
        <v>39</v>
      </c>
    </row>
    <row r="3233" spans="2:36" ht="14.4" thickTop="1" thickBot="1" x14ac:dyDescent="0.3">
      <c r="B3233" s="12">
        <v>42679</v>
      </c>
      <c r="C3233" s="128" t="s">
        <v>15</v>
      </c>
      <c r="D3233" s="217">
        <v>5329.723</v>
      </c>
      <c r="E3233" s="217">
        <v>5165.7380000000003</v>
      </c>
      <c r="F3233" s="217">
        <v>5015.7070000000003</v>
      </c>
      <c r="G3233" s="217">
        <v>4922.4589999999998</v>
      </c>
      <c r="H3233" s="217">
        <v>4890.7309999999998</v>
      </c>
      <c r="I3233" s="217">
        <v>4899.13</v>
      </c>
      <c r="J3233" s="217">
        <v>4878.5559999999996</v>
      </c>
      <c r="K3233" s="217">
        <v>4855.3069999999998</v>
      </c>
      <c r="L3233" s="217">
        <v>5088.4809999999998</v>
      </c>
      <c r="M3233" s="217">
        <v>5262.96</v>
      </c>
      <c r="N3233" s="217">
        <v>5340.3209999999999</v>
      </c>
      <c r="O3233" s="217">
        <v>5464.5320000000002</v>
      </c>
      <c r="P3233" s="217">
        <v>5499.6689999999999</v>
      </c>
      <c r="Q3233" s="217">
        <v>5497.03</v>
      </c>
      <c r="R3233" s="217">
        <v>5411.8649999999998</v>
      </c>
      <c r="S3233" s="217">
        <v>5362.6639999999998</v>
      </c>
      <c r="T3233" s="217">
        <v>5350.8720000000003</v>
      </c>
      <c r="U3233" s="217">
        <v>5486.9049999999997</v>
      </c>
      <c r="V3233" s="217">
        <v>6136.95</v>
      </c>
      <c r="W3233" s="217">
        <v>6011.3050000000003</v>
      </c>
      <c r="X3233" s="217">
        <v>5794.1660000000002</v>
      </c>
      <c r="Y3233" s="217">
        <v>5671.2380000000003</v>
      </c>
      <c r="Z3233" s="217">
        <v>5601.77</v>
      </c>
      <c r="AA3233" s="217">
        <v>5302.0609999999997</v>
      </c>
      <c r="AB3233" s="204">
        <v>128240.14</v>
      </c>
      <c r="AC3233" s="18" t="str">
        <f t="shared" si="101"/>
        <v>ok</v>
      </c>
      <c r="AE3233" s="19">
        <f t="shared" si="100"/>
        <v>-5354.038000000015</v>
      </c>
      <c r="AF3233" s="211">
        <v>533.44515000000001</v>
      </c>
      <c r="AG3233" t="s">
        <v>39</v>
      </c>
    </row>
    <row r="3234" spans="2:36" ht="14.4" thickTop="1" thickBot="1" x14ac:dyDescent="0.3">
      <c r="B3234" s="12">
        <v>42680</v>
      </c>
      <c r="C3234" s="128" t="s">
        <v>16</v>
      </c>
      <c r="D3234" s="217">
        <v>5071.9790000000003</v>
      </c>
      <c r="E3234" s="217">
        <v>4858.3050000000003</v>
      </c>
      <c r="F3234" s="217">
        <v>4777.5129999999999</v>
      </c>
      <c r="G3234" s="217">
        <v>4610.21</v>
      </c>
      <c r="H3234" s="217">
        <v>4614.5739999999996</v>
      </c>
      <c r="I3234" s="217">
        <v>4580.2640000000001</v>
      </c>
      <c r="J3234" s="217">
        <v>4448.3670000000002</v>
      </c>
      <c r="K3234" s="217">
        <v>4401.1440000000002</v>
      </c>
      <c r="L3234" s="217">
        <v>4553.5029999999997</v>
      </c>
      <c r="M3234" s="217">
        <v>4653.76</v>
      </c>
      <c r="N3234" s="217">
        <v>4725.482</v>
      </c>
      <c r="O3234" s="217">
        <v>4824.991</v>
      </c>
      <c r="P3234" s="217">
        <v>4855.3119999999999</v>
      </c>
      <c r="Q3234" s="217">
        <v>4933.1000000000004</v>
      </c>
      <c r="R3234" s="217">
        <v>4933.3130000000001</v>
      </c>
      <c r="S3234" s="217">
        <v>4896.2640000000001</v>
      </c>
      <c r="T3234" s="217">
        <v>4857.17</v>
      </c>
      <c r="U3234" s="217">
        <v>5071.3729999999996</v>
      </c>
      <c r="V3234" s="217">
        <v>5840.0060000000003</v>
      </c>
      <c r="W3234" s="217">
        <v>6077.5439999999999</v>
      </c>
      <c r="X3234" s="217">
        <v>6068.65</v>
      </c>
      <c r="Y3234" s="217">
        <v>5853.28</v>
      </c>
      <c r="Z3234" s="217">
        <v>5502.3069999999998</v>
      </c>
      <c r="AA3234" s="217">
        <v>5153.8559999999998</v>
      </c>
      <c r="AB3234" s="204">
        <v>120162.26700000001</v>
      </c>
      <c r="AC3234" s="18" t="str">
        <f t="shared" si="101"/>
        <v>ok</v>
      </c>
      <c r="AE3234" s="19">
        <f t="shared" si="100"/>
        <v>-8077.8729999999923</v>
      </c>
      <c r="AF3234" s="211">
        <v>542.88886000000002</v>
      </c>
      <c r="AG3234" t="s">
        <v>39</v>
      </c>
    </row>
    <row r="3235" spans="2:36" ht="14.4" thickTop="1" thickBot="1" x14ac:dyDescent="0.3">
      <c r="B3235" s="12">
        <v>42681</v>
      </c>
      <c r="C3235" s="128" t="s">
        <v>17</v>
      </c>
      <c r="D3235" s="217">
        <v>4892.4930000000004</v>
      </c>
      <c r="E3235" s="217">
        <v>4751.8879999999999</v>
      </c>
      <c r="F3235" s="217">
        <v>4603.8710000000001</v>
      </c>
      <c r="G3235" s="217">
        <v>4494.2730000000001</v>
      </c>
      <c r="H3235" s="217">
        <v>4523.1000000000004</v>
      </c>
      <c r="I3235" s="217">
        <v>4620.491</v>
      </c>
      <c r="J3235" s="217">
        <v>4718.375</v>
      </c>
      <c r="K3235" s="217">
        <v>4792.1499999999996</v>
      </c>
      <c r="L3235" s="217">
        <v>5008.433</v>
      </c>
      <c r="M3235" s="217">
        <v>5204.7619999999997</v>
      </c>
      <c r="N3235" s="217">
        <v>5432.1719999999996</v>
      </c>
      <c r="O3235" s="217">
        <v>5508.5169999999998</v>
      </c>
      <c r="P3235" s="217">
        <v>5594.0889999999999</v>
      </c>
      <c r="Q3235" s="217">
        <v>5611.5259999999998</v>
      </c>
      <c r="R3235" s="217">
        <v>5632.8149999999996</v>
      </c>
      <c r="S3235" s="217">
        <v>5627.8720000000003</v>
      </c>
      <c r="T3235" s="217">
        <v>5673.77</v>
      </c>
      <c r="U3235" s="217">
        <v>5835.7479999999996</v>
      </c>
      <c r="V3235" s="217">
        <v>6256.9549999999999</v>
      </c>
      <c r="W3235" s="217">
        <v>6361.0519999999997</v>
      </c>
      <c r="X3235" s="217">
        <v>6243.3249999999998</v>
      </c>
      <c r="Y3235" s="217">
        <v>5974.4319999999998</v>
      </c>
      <c r="Z3235" s="217">
        <v>5701.22</v>
      </c>
      <c r="AA3235" s="217">
        <v>5433.79</v>
      </c>
      <c r="AB3235" s="204">
        <v>128497.11900000001</v>
      </c>
      <c r="AC3235" s="18" t="str">
        <f t="shared" si="101"/>
        <v>ok</v>
      </c>
      <c r="AE3235" s="19">
        <f t="shared" si="100"/>
        <v>8334.851999999999</v>
      </c>
      <c r="AF3235" s="211">
        <v>550.81042000000014</v>
      </c>
      <c r="AG3235" t="s">
        <v>39</v>
      </c>
      <c r="AI3235">
        <v>531</v>
      </c>
      <c r="AJ3235">
        <v>131252</v>
      </c>
    </row>
    <row r="3236" spans="2:36" ht="14.4" thickTop="1" thickBot="1" x14ac:dyDescent="0.3">
      <c r="B3236" s="12">
        <v>42682</v>
      </c>
      <c r="C3236" s="128" t="s">
        <v>11</v>
      </c>
      <c r="D3236" s="217">
        <v>5157.8819999999996</v>
      </c>
      <c r="E3236" s="217">
        <v>5024.3509999999997</v>
      </c>
      <c r="F3236" s="217">
        <v>4841.1459999999997</v>
      </c>
      <c r="G3236" s="217">
        <v>4774.1459999999997</v>
      </c>
      <c r="H3236" s="217">
        <v>4754.5420000000004</v>
      </c>
      <c r="I3236" s="217">
        <v>4827.8190000000004</v>
      </c>
      <c r="J3236" s="217">
        <v>4906.424</v>
      </c>
      <c r="K3236" s="217">
        <v>4915.4650000000001</v>
      </c>
      <c r="L3236" s="217">
        <v>5037.0780000000004</v>
      </c>
      <c r="M3236" s="217">
        <v>5275.0770000000002</v>
      </c>
      <c r="N3236" s="217">
        <v>5371.6850000000004</v>
      </c>
      <c r="O3236" s="217">
        <v>5502.7079999999996</v>
      </c>
      <c r="P3236" s="217">
        <v>5546.4279999999999</v>
      </c>
      <c r="Q3236" s="217">
        <v>5560.7</v>
      </c>
      <c r="R3236" s="217">
        <v>5586.02</v>
      </c>
      <c r="S3236" s="217">
        <v>5605.2659999999996</v>
      </c>
      <c r="T3236" s="217">
        <v>5637.2470000000003</v>
      </c>
      <c r="U3236" s="217">
        <v>5827.1360000000004</v>
      </c>
      <c r="V3236" s="217">
        <v>6379.3540000000003</v>
      </c>
      <c r="W3236" s="217">
        <v>6427.5060000000003</v>
      </c>
      <c r="X3236" s="217">
        <v>6326.4070000000002</v>
      </c>
      <c r="Y3236" s="217">
        <v>6058.25</v>
      </c>
      <c r="Z3236" s="217">
        <v>5828.67</v>
      </c>
      <c r="AA3236" s="217">
        <v>5526.5619999999999</v>
      </c>
      <c r="AB3236" s="204">
        <v>130697.86900000001</v>
      </c>
      <c r="AC3236" s="18" t="str">
        <f t="shared" si="101"/>
        <v>ok</v>
      </c>
      <c r="AE3236" s="19">
        <f t="shared" si="100"/>
        <v>2200.75</v>
      </c>
      <c r="AF3236" s="211">
        <v>549.83762000000013</v>
      </c>
      <c r="AG3236" t="s">
        <v>39</v>
      </c>
      <c r="AI3236">
        <v>537</v>
      </c>
      <c r="AJ3236">
        <v>131312</v>
      </c>
    </row>
    <row r="3237" spans="2:36" ht="14.4" thickTop="1" thickBot="1" x14ac:dyDescent="0.3">
      <c r="B3237" s="12">
        <v>42683</v>
      </c>
      <c r="C3237" s="128" t="s">
        <v>12</v>
      </c>
      <c r="D3237" s="217">
        <v>5214.1350000000002</v>
      </c>
      <c r="E3237" s="217">
        <v>5001.6610000000001</v>
      </c>
      <c r="F3237" s="217">
        <v>4870.8810000000003</v>
      </c>
      <c r="G3237" s="217">
        <v>4769.88</v>
      </c>
      <c r="H3237" s="217">
        <v>4810.0370000000003</v>
      </c>
      <c r="I3237" s="217">
        <v>4878.1469999999999</v>
      </c>
      <c r="J3237" s="217">
        <v>4982.6959999999999</v>
      </c>
      <c r="K3237" s="217">
        <v>5041.9759999999997</v>
      </c>
      <c r="L3237" s="217">
        <v>5159.7849999999999</v>
      </c>
      <c r="M3237" s="217">
        <v>5308.8649999999998</v>
      </c>
      <c r="N3237" s="217">
        <v>5411.0169999999998</v>
      </c>
      <c r="O3237" s="217">
        <v>5487.5</v>
      </c>
      <c r="P3237" s="217">
        <v>5532.8980000000001</v>
      </c>
      <c r="Q3237" s="217">
        <v>5458.6729999999998</v>
      </c>
      <c r="R3237" s="217">
        <v>5416.2060000000001</v>
      </c>
      <c r="S3237" s="217">
        <v>5376.4679999999998</v>
      </c>
      <c r="T3237" s="217">
        <v>5430.7420000000002</v>
      </c>
      <c r="U3237" s="217">
        <v>5706.1809999999996</v>
      </c>
      <c r="V3237" s="217">
        <v>6099.7709999999997</v>
      </c>
      <c r="W3237" s="217">
        <v>6124.78</v>
      </c>
      <c r="X3237" s="217">
        <v>5979.857</v>
      </c>
      <c r="Y3237" s="217">
        <v>5697.1009999999997</v>
      </c>
      <c r="Z3237" s="217">
        <v>5451.2629999999999</v>
      </c>
      <c r="AA3237" s="217">
        <v>5135.7089999999998</v>
      </c>
      <c r="AB3237" s="204">
        <v>128346.22900000001</v>
      </c>
      <c r="AC3237" s="18" t="str">
        <f t="shared" si="101"/>
        <v>ok</v>
      </c>
      <c r="AE3237" s="19">
        <f t="shared" si="100"/>
        <v>-2351.6399999999994</v>
      </c>
      <c r="AF3237" s="211">
        <v>514.32643999999993</v>
      </c>
      <c r="AG3237" t="s">
        <v>39</v>
      </c>
      <c r="AH3237" s="216"/>
    </row>
    <row r="3238" spans="2:36" ht="14.4" thickTop="1" thickBot="1" x14ac:dyDescent="0.3">
      <c r="B3238" s="12">
        <v>42684</v>
      </c>
      <c r="C3238" s="128" t="s">
        <v>13</v>
      </c>
      <c r="D3238" s="217">
        <v>4934.6310000000003</v>
      </c>
      <c r="E3238" s="217">
        <v>4872.2209999999995</v>
      </c>
      <c r="F3238" s="217">
        <v>4744.6490000000003</v>
      </c>
      <c r="G3238" s="217">
        <v>4672.4709999999995</v>
      </c>
      <c r="H3238" s="217">
        <v>4644.2049999999999</v>
      </c>
      <c r="I3238" s="217">
        <v>4750.7610000000004</v>
      </c>
      <c r="J3238" s="217">
        <v>4894.5420000000004</v>
      </c>
      <c r="K3238" s="217">
        <v>4916.1319999999996</v>
      </c>
      <c r="L3238" s="217">
        <v>5004.24</v>
      </c>
      <c r="M3238" s="217">
        <v>5222.192</v>
      </c>
      <c r="N3238" s="217">
        <v>5270.9139999999998</v>
      </c>
      <c r="O3238" s="217">
        <v>5312.393</v>
      </c>
      <c r="P3238" s="217">
        <v>5403.8059999999996</v>
      </c>
      <c r="Q3238" s="217">
        <v>5426.2380000000003</v>
      </c>
      <c r="R3238" s="217">
        <v>5414.3580000000002</v>
      </c>
      <c r="S3238" s="217">
        <v>5402.5209999999997</v>
      </c>
      <c r="T3238" s="217">
        <v>5474.9350000000004</v>
      </c>
      <c r="U3238" s="217">
        <v>5739.5709999999999</v>
      </c>
      <c r="V3238" s="217">
        <v>6181.0469999999996</v>
      </c>
      <c r="W3238" s="217">
        <v>6187.058</v>
      </c>
      <c r="X3238" s="217">
        <v>6086.3339999999998</v>
      </c>
      <c r="Y3238" s="217">
        <v>5808.1509999999998</v>
      </c>
      <c r="Z3238" s="217">
        <v>5504.826</v>
      </c>
      <c r="AA3238" s="217">
        <v>5333.12</v>
      </c>
      <c r="AB3238" s="204">
        <v>127201.31600000001</v>
      </c>
      <c r="AC3238" s="18" t="str">
        <f t="shared" si="101"/>
        <v>ok</v>
      </c>
      <c r="AE3238" s="19">
        <f t="shared" si="100"/>
        <v>-1144.9130000000005</v>
      </c>
      <c r="AF3238" s="211">
        <v>519.08352000000002</v>
      </c>
      <c r="AG3238" t="s">
        <v>39</v>
      </c>
      <c r="AH3238" s="216" t="s">
        <v>45</v>
      </c>
    </row>
    <row r="3239" spans="2:36" ht="14.4" thickTop="1" thickBot="1" x14ac:dyDescent="0.3">
      <c r="B3239" s="12">
        <v>42685</v>
      </c>
      <c r="C3239" s="128" t="s">
        <v>14</v>
      </c>
      <c r="D3239" s="217">
        <v>5064.5290000000005</v>
      </c>
      <c r="E3239" s="217">
        <v>4909.5810000000001</v>
      </c>
      <c r="F3239" s="217">
        <v>4797.6570000000002</v>
      </c>
      <c r="G3239" s="217">
        <v>4724.09</v>
      </c>
      <c r="H3239" s="217">
        <v>4735.9679999999998</v>
      </c>
      <c r="I3239" s="217">
        <v>4865.8190000000004</v>
      </c>
      <c r="J3239" s="217">
        <v>4935.9690000000001</v>
      </c>
      <c r="K3239" s="217">
        <v>4956.8689999999997</v>
      </c>
      <c r="L3239" s="217">
        <v>5058.2439999999997</v>
      </c>
      <c r="M3239" s="217">
        <v>5237.4799999999996</v>
      </c>
      <c r="N3239" s="217">
        <v>5366.558</v>
      </c>
      <c r="O3239" s="217">
        <v>5476.3069999999998</v>
      </c>
      <c r="P3239" s="217">
        <v>5465.7179999999998</v>
      </c>
      <c r="Q3239" s="217">
        <v>5491.9859999999999</v>
      </c>
      <c r="R3239" s="217">
        <v>5489.335</v>
      </c>
      <c r="S3239" s="217">
        <v>5449.7550000000001</v>
      </c>
      <c r="T3239" s="217">
        <v>5431.13</v>
      </c>
      <c r="U3239" s="217">
        <v>5629.2650000000003</v>
      </c>
      <c r="V3239" s="217">
        <v>6052.76</v>
      </c>
      <c r="W3239" s="217">
        <v>6077.7910000000002</v>
      </c>
      <c r="X3239" s="217">
        <v>5963.7759999999998</v>
      </c>
      <c r="Y3239" s="217">
        <v>5669.3630000000003</v>
      </c>
      <c r="Z3239" s="217">
        <v>5460.8209999999999</v>
      </c>
      <c r="AA3239" s="217">
        <v>5290.2</v>
      </c>
      <c r="AB3239" s="204">
        <v>127600.97100000001</v>
      </c>
      <c r="AC3239" s="18" t="str">
        <f t="shared" si="101"/>
        <v>ok</v>
      </c>
      <c r="AE3239" s="19">
        <f t="shared" si="100"/>
        <v>399.65499999999884</v>
      </c>
      <c r="AF3239" s="211">
        <v>518.49953000000005</v>
      </c>
      <c r="AG3239" t="s">
        <v>39</v>
      </c>
    </row>
    <row r="3240" spans="2:36" ht="14.4" thickTop="1" thickBot="1" x14ac:dyDescent="0.3">
      <c r="B3240" s="12">
        <v>42686</v>
      </c>
      <c r="C3240" s="128" t="s">
        <v>15</v>
      </c>
      <c r="D3240" s="217">
        <v>5090.4690000000001</v>
      </c>
      <c r="E3240" s="217">
        <v>4977.9070000000002</v>
      </c>
      <c r="F3240" s="217">
        <v>4857.5550000000003</v>
      </c>
      <c r="G3240" s="217">
        <v>4788.4059999999999</v>
      </c>
      <c r="H3240" s="217">
        <v>4754.9269999999997</v>
      </c>
      <c r="I3240" s="217">
        <v>4812.9690000000001</v>
      </c>
      <c r="J3240" s="217">
        <v>4836.5519999999997</v>
      </c>
      <c r="K3240" s="217">
        <v>4820.12</v>
      </c>
      <c r="L3240" s="217">
        <v>5007.8329999999996</v>
      </c>
      <c r="M3240" s="217">
        <v>5147.3789999999999</v>
      </c>
      <c r="N3240" s="217">
        <v>5241.97</v>
      </c>
      <c r="O3240" s="217">
        <v>5293.9049999999997</v>
      </c>
      <c r="P3240" s="217">
        <v>5369.143</v>
      </c>
      <c r="Q3240" s="217">
        <v>5343.7569999999996</v>
      </c>
      <c r="R3240" s="217">
        <v>5268.4769999999999</v>
      </c>
      <c r="S3240" s="217">
        <v>5193.1660000000002</v>
      </c>
      <c r="T3240" s="217">
        <v>5190.2470000000003</v>
      </c>
      <c r="U3240" s="217">
        <v>5371.2349999999997</v>
      </c>
      <c r="V3240" s="217">
        <v>6031.5129999999999</v>
      </c>
      <c r="W3240" s="217">
        <v>5834.3329999999996</v>
      </c>
      <c r="X3240" s="217">
        <v>5682.34</v>
      </c>
      <c r="Y3240" s="217">
        <v>5588.268</v>
      </c>
      <c r="Z3240" s="217">
        <v>5483.1130000000003</v>
      </c>
      <c r="AA3240" s="217">
        <v>5156.1610000000001</v>
      </c>
      <c r="AB3240" s="204">
        <v>125141.745</v>
      </c>
      <c r="AC3240" s="18" t="str">
        <f t="shared" si="101"/>
        <v>ok</v>
      </c>
      <c r="AE3240" s="19">
        <f t="shared" si="100"/>
        <v>-2459.2260000000097</v>
      </c>
      <c r="AF3240" s="211">
        <v>527.59445000000005</v>
      </c>
      <c r="AG3240" t="s">
        <v>39</v>
      </c>
    </row>
    <row r="3241" spans="2:36" ht="14.4" thickTop="1" thickBot="1" x14ac:dyDescent="0.3">
      <c r="B3241" s="12">
        <v>42687</v>
      </c>
      <c r="C3241" s="128" t="s">
        <v>16</v>
      </c>
      <c r="D3241" s="217">
        <v>4917.99</v>
      </c>
      <c r="E3241" s="217">
        <v>4794.5550000000003</v>
      </c>
      <c r="F3241" s="217">
        <v>4606.9120000000003</v>
      </c>
      <c r="G3241" s="217">
        <v>4493.4409999999998</v>
      </c>
      <c r="H3241" s="217">
        <v>4464.1819999999998</v>
      </c>
      <c r="I3241" s="217">
        <v>4494.6360000000004</v>
      </c>
      <c r="J3241" s="217">
        <v>4383.8280000000004</v>
      </c>
      <c r="K3241" s="217">
        <v>4344.3630000000003</v>
      </c>
      <c r="L3241" s="217">
        <v>4468.3379999999997</v>
      </c>
      <c r="M3241" s="217">
        <v>4612.326</v>
      </c>
      <c r="N3241" s="217">
        <v>4668.0020000000004</v>
      </c>
      <c r="O3241" s="217">
        <v>4734.1559999999999</v>
      </c>
      <c r="P3241" s="217">
        <v>4766.5910000000003</v>
      </c>
      <c r="Q3241" s="217">
        <v>4772.57</v>
      </c>
      <c r="R3241" s="217">
        <v>4674.2659999999996</v>
      </c>
      <c r="S3241" s="217">
        <v>4715.3100000000004</v>
      </c>
      <c r="T3241" s="217">
        <v>4689.9089999999997</v>
      </c>
      <c r="U3241" s="217">
        <v>4975.277</v>
      </c>
      <c r="V3241" s="217">
        <v>5727.1149999999998</v>
      </c>
      <c r="W3241" s="217">
        <v>5833.2060000000001</v>
      </c>
      <c r="X3241" s="217">
        <v>5794.723</v>
      </c>
      <c r="Y3241" s="217">
        <v>5576.8339999999998</v>
      </c>
      <c r="Z3241" s="217">
        <v>5219.241</v>
      </c>
      <c r="AA3241" s="217">
        <v>4892.7969999999996</v>
      </c>
      <c r="AB3241" s="204">
        <v>116620.568</v>
      </c>
      <c r="AC3241" s="18" t="str">
        <f t="shared" si="101"/>
        <v>ok</v>
      </c>
      <c r="AE3241" s="19">
        <f t="shared" si="100"/>
        <v>-8521.176999999996</v>
      </c>
      <c r="AF3241" s="211">
        <v>517.79367999999999</v>
      </c>
      <c r="AG3241" t="s">
        <v>39</v>
      </c>
    </row>
    <row r="3242" spans="2:36" ht="14.4" thickTop="1" thickBot="1" x14ac:dyDescent="0.3">
      <c r="B3242" s="12">
        <v>42688</v>
      </c>
      <c r="C3242" s="128" t="s">
        <v>17</v>
      </c>
      <c r="D3242" s="217">
        <v>4612.3609999999999</v>
      </c>
      <c r="E3242" s="217">
        <v>4496.5550000000003</v>
      </c>
      <c r="F3242" s="217">
        <v>4421.4870000000001</v>
      </c>
      <c r="G3242" s="217">
        <v>4343.9290000000001</v>
      </c>
      <c r="H3242" s="217">
        <v>4358.0749999999998</v>
      </c>
      <c r="I3242" s="217">
        <v>4525.8310000000001</v>
      </c>
      <c r="J3242" s="217">
        <v>4598.83</v>
      </c>
      <c r="K3242" s="217">
        <v>4786.2389999999996</v>
      </c>
      <c r="L3242" s="217">
        <v>4944.8019999999997</v>
      </c>
      <c r="M3242" s="217">
        <v>5099.6940000000004</v>
      </c>
      <c r="N3242" s="217">
        <v>5201.6009999999997</v>
      </c>
      <c r="O3242" s="217">
        <v>5330.6390000000001</v>
      </c>
      <c r="P3242" s="217">
        <v>5417.0010000000002</v>
      </c>
      <c r="Q3242" s="217">
        <v>5435.4750000000004</v>
      </c>
      <c r="R3242" s="217">
        <v>5448.357</v>
      </c>
      <c r="S3242" s="217">
        <v>5467.7709999999997</v>
      </c>
      <c r="T3242" s="217">
        <v>5532.1</v>
      </c>
      <c r="U3242" s="217">
        <v>5646.1480000000001</v>
      </c>
      <c r="V3242" s="217">
        <v>6074.7169999999996</v>
      </c>
      <c r="W3242" s="217">
        <v>6099.26</v>
      </c>
      <c r="X3242" s="217">
        <v>5968.232</v>
      </c>
      <c r="Y3242" s="217">
        <v>5645.6130000000003</v>
      </c>
      <c r="Z3242" s="217">
        <v>5394.0259999999998</v>
      </c>
      <c r="AA3242" s="217">
        <v>5172.9939999999997</v>
      </c>
      <c r="AB3242" s="204">
        <v>124021.73699999999</v>
      </c>
      <c r="AC3242" s="18" t="str">
        <f t="shared" si="101"/>
        <v>ok</v>
      </c>
      <c r="AE3242" s="19">
        <f t="shared" si="100"/>
        <v>7401.1689999999944</v>
      </c>
      <c r="AF3242" s="211">
        <v>533.90984000000003</v>
      </c>
      <c r="AG3242" t="s">
        <v>39</v>
      </c>
    </row>
    <row r="3243" spans="2:36" ht="14.4" thickTop="1" thickBot="1" x14ac:dyDescent="0.3">
      <c r="B3243" s="12">
        <v>42689</v>
      </c>
      <c r="C3243" s="128" t="s">
        <v>11</v>
      </c>
      <c r="D3243" s="217">
        <v>4909.1260000000002</v>
      </c>
      <c r="E3243" s="217">
        <v>4796.674</v>
      </c>
      <c r="F3243" s="217">
        <v>4649.933</v>
      </c>
      <c r="G3243" s="217">
        <v>4546.9769999999999</v>
      </c>
      <c r="H3243" s="217">
        <v>4588.9539999999997</v>
      </c>
      <c r="I3243" s="217">
        <v>4757.6880000000001</v>
      </c>
      <c r="J3243" s="217">
        <v>4852.5839999999998</v>
      </c>
      <c r="K3243" s="217">
        <v>4894.4129999999996</v>
      </c>
      <c r="L3243" s="217">
        <v>5047.652</v>
      </c>
      <c r="M3243" s="217">
        <v>5216.6279999999997</v>
      </c>
      <c r="N3243" s="217">
        <v>5338.5839999999998</v>
      </c>
      <c r="O3243" s="217">
        <v>5429.5770000000002</v>
      </c>
      <c r="P3243" s="217">
        <v>5483.8029999999999</v>
      </c>
      <c r="Q3243" s="217">
        <v>5474.5630000000001</v>
      </c>
      <c r="R3243" s="217">
        <v>5472.9470000000001</v>
      </c>
      <c r="S3243" s="217">
        <v>5470.0320000000002</v>
      </c>
      <c r="T3243" s="217">
        <v>5521.7070000000003</v>
      </c>
      <c r="U3243" s="217">
        <v>5792.91</v>
      </c>
      <c r="V3243" s="217">
        <v>6148.7870000000003</v>
      </c>
      <c r="W3243" s="217">
        <v>6132.2269999999999</v>
      </c>
      <c r="X3243" s="217">
        <v>6011.9809999999998</v>
      </c>
      <c r="Y3243" s="217">
        <v>5703.1670000000004</v>
      </c>
      <c r="Z3243" s="217">
        <v>5460.634</v>
      </c>
      <c r="AA3243" s="217">
        <v>5242.8850000000002</v>
      </c>
      <c r="AB3243" s="204">
        <v>126944.433</v>
      </c>
      <c r="AC3243" s="18" t="str">
        <f t="shared" si="101"/>
        <v>ok</v>
      </c>
      <c r="AE3243" s="19">
        <f t="shared" ref="AE3243:AE3306" si="102">AB3243-AB3242</f>
        <v>2922.6960000000108</v>
      </c>
      <c r="AF3243" s="211">
        <v>527.86569999999995</v>
      </c>
      <c r="AG3243" t="s">
        <v>39</v>
      </c>
      <c r="AI3243">
        <f>9838/2</f>
        <v>4919</v>
      </c>
    </row>
    <row r="3244" spans="2:36" ht="14.4" thickTop="1" thickBot="1" x14ac:dyDescent="0.3">
      <c r="B3244" s="12">
        <v>42690</v>
      </c>
      <c r="C3244" s="128" t="s">
        <v>12</v>
      </c>
      <c r="D3244" s="217">
        <v>4990.2910000000002</v>
      </c>
      <c r="E3244" s="217">
        <v>4859.7929999999997</v>
      </c>
      <c r="F3244" s="217">
        <v>4767.4210000000003</v>
      </c>
      <c r="G3244" s="217">
        <v>4709.3429999999998</v>
      </c>
      <c r="H3244" s="217">
        <v>4701.723</v>
      </c>
      <c r="I3244" s="217">
        <v>4856.9549999999999</v>
      </c>
      <c r="J3244" s="217">
        <v>5035.2730000000001</v>
      </c>
      <c r="K3244" s="217">
        <v>5084.1890000000003</v>
      </c>
      <c r="L3244" s="217">
        <v>5178.8670000000002</v>
      </c>
      <c r="M3244" s="217">
        <v>5289.7809999999999</v>
      </c>
      <c r="N3244" s="217">
        <v>5390.625</v>
      </c>
      <c r="O3244" s="217">
        <v>5453.0420000000004</v>
      </c>
      <c r="P3244" s="217">
        <v>5492.2929999999997</v>
      </c>
      <c r="Q3244" s="217">
        <v>5531.5879999999997</v>
      </c>
      <c r="R3244" s="217">
        <v>5547.5230000000001</v>
      </c>
      <c r="S3244" s="217">
        <v>5533.817</v>
      </c>
      <c r="T3244" s="217">
        <v>5540.9579999999996</v>
      </c>
      <c r="U3244" s="217">
        <v>5787.5119999999997</v>
      </c>
      <c r="V3244" s="217">
        <v>6116.8739999999998</v>
      </c>
      <c r="W3244" s="217">
        <v>6100.6679999999997</v>
      </c>
      <c r="X3244" s="217">
        <v>5980.3209999999999</v>
      </c>
      <c r="Y3244" s="217">
        <v>5680.0309999999999</v>
      </c>
      <c r="Z3244" s="217">
        <v>5388.6</v>
      </c>
      <c r="AA3244" s="217">
        <v>5154.0820000000003</v>
      </c>
      <c r="AB3244" s="204">
        <v>128171.57</v>
      </c>
      <c r="AC3244" s="18" t="str">
        <f t="shared" si="101"/>
        <v>ok</v>
      </c>
      <c r="AE3244" s="19">
        <f t="shared" si="102"/>
        <v>1227.1370000000024</v>
      </c>
      <c r="AF3244" s="211">
        <v>495.34954000000005</v>
      </c>
      <c r="AG3244" t="s">
        <v>39</v>
      </c>
    </row>
    <row r="3245" spans="2:36" ht="14.4" thickTop="1" thickBot="1" x14ac:dyDescent="0.3">
      <c r="B3245" s="12">
        <v>42691</v>
      </c>
      <c r="C3245" s="128" t="s">
        <v>13</v>
      </c>
      <c r="D3245" s="217">
        <v>4933.6490000000003</v>
      </c>
      <c r="E3245" s="217">
        <v>4792.1090000000004</v>
      </c>
      <c r="F3245" s="217">
        <v>4659.866</v>
      </c>
      <c r="G3245" s="217">
        <v>4537.2910000000002</v>
      </c>
      <c r="H3245" s="217">
        <v>4622.7849999999999</v>
      </c>
      <c r="I3245" s="217">
        <v>4763.4979999999996</v>
      </c>
      <c r="J3245" s="217">
        <v>4788.4269999999997</v>
      </c>
      <c r="K3245" s="217">
        <v>4867.6040000000003</v>
      </c>
      <c r="L3245" s="217">
        <v>4900.3620000000001</v>
      </c>
      <c r="M3245" s="217">
        <v>5146.7759999999998</v>
      </c>
      <c r="N3245" s="217">
        <v>5168.8599999999997</v>
      </c>
      <c r="O3245" s="217">
        <v>5308.4480000000003</v>
      </c>
      <c r="P3245" s="217">
        <v>5403.8469999999998</v>
      </c>
      <c r="Q3245" s="217">
        <v>5355.9780000000001</v>
      </c>
      <c r="R3245" s="217">
        <v>5412.7860000000001</v>
      </c>
      <c r="S3245" s="217">
        <v>5462.893</v>
      </c>
      <c r="T3245" s="217">
        <v>5492.2190000000001</v>
      </c>
      <c r="U3245" s="217">
        <v>5642.134</v>
      </c>
      <c r="V3245" s="217">
        <v>6156.38</v>
      </c>
      <c r="W3245" s="217">
        <v>6173.2160000000003</v>
      </c>
      <c r="X3245" s="217">
        <v>6013.0950000000003</v>
      </c>
      <c r="Y3245" s="217">
        <v>5741.2759999999998</v>
      </c>
      <c r="Z3245" s="217">
        <v>5496.0749999999998</v>
      </c>
      <c r="AA3245" s="217">
        <v>5255.1040000000003</v>
      </c>
      <c r="AB3245" s="204">
        <v>126094.678</v>
      </c>
      <c r="AC3245" s="18" t="str">
        <f t="shared" si="101"/>
        <v>ok</v>
      </c>
      <c r="AE3245" s="19">
        <f t="shared" si="102"/>
        <v>-2076.8920000000071</v>
      </c>
      <c r="AF3245" s="211">
        <v>505.64542</v>
      </c>
      <c r="AG3245" t="s">
        <v>39</v>
      </c>
    </row>
    <row r="3246" spans="2:36" ht="14.4" thickTop="1" thickBot="1" x14ac:dyDescent="0.3">
      <c r="B3246" s="12">
        <v>42692</v>
      </c>
      <c r="C3246" s="128" t="s">
        <v>14</v>
      </c>
      <c r="D3246" s="217">
        <v>4948.1019999999999</v>
      </c>
      <c r="E3246" s="217">
        <v>4792.5680000000002</v>
      </c>
      <c r="F3246" s="217">
        <v>4664.442</v>
      </c>
      <c r="G3246" s="217">
        <v>4609.1419999999998</v>
      </c>
      <c r="H3246" s="217">
        <v>4602.4709999999995</v>
      </c>
      <c r="I3246" s="217">
        <v>4710.6120000000001</v>
      </c>
      <c r="J3246" s="217">
        <v>4862.0789999999997</v>
      </c>
      <c r="K3246" s="217">
        <v>4956.6869999999999</v>
      </c>
      <c r="L3246" s="217">
        <v>4996.0959999999995</v>
      </c>
      <c r="M3246" s="217">
        <v>5207.9009999999998</v>
      </c>
      <c r="N3246" s="217">
        <v>5377.4390000000003</v>
      </c>
      <c r="O3246" s="217">
        <v>5450.1719999999996</v>
      </c>
      <c r="P3246" s="217">
        <v>5628.259</v>
      </c>
      <c r="Q3246" s="217">
        <v>5542.326</v>
      </c>
      <c r="R3246" s="217">
        <v>5617.558</v>
      </c>
      <c r="S3246" s="217">
        <v>5646.6030000000001</v>
      </c>
      <c r="T3246" s="217">
        <v>5629.8860000000004</v>
      </c>
      <c r="U3246" s="217">
        <v>5794.5879999999997</v>
      </c>
      <c r="V3246" s="217">
        <v>6168.9319999999998</v>
      </c>
      <c r="W3246" s="217">
        <v>6175.4859999999999</v>
      </c>
      <c r="X3246" s="217">
        <v>6038.3850000000002</v>
      </c>
      <c r="Y3246" s="217">
        <v>5825.0969999999998</v>
      </c>
      <c r="Z3246" s="217">
        <v>5609.6670000000004</v>
      </c>
      <c r="AA3246" s="217">
        <v>5455.3289999999997</v>
      </c>
      <c r="AB3246" s="204">
        <v>128309.827</v>
      </c>
      <c r="AC3246" s="18" t="str">
        <f t="shared" si="101"/>
        <v>ok</v>
      </c>
      <c r="AE3246" s="19">
        <f t="shared" si="102"/>
        <v>2215.1490000000049</v>
      </c>
      <c r="AF3246" s="211">
        <v>529.15385000000015</v>
      </c>
      <c r="AG3246" t="s">
        <v>39</v>
      </c>
    </row>
    <row r="3247" spans="2:36" ht="14.4" thickTop="1" thickBot="1" x14ac:dyDescent="0.3">
      <c r="B3247" s="12">
        <v>42693</v>
      </c>
      <c r="C3247" s="128" t="s">
        <v>15</v>
      </c>
      <c r="D3247" s="217">
        <v>5188.9570000000003</v>
      </c>
      <c r="E3247" s="217">
        <v>5017.0839999999998</v>
      </c>
      <c r="F3247" s="217">
        <v>4882.3379999999997</v>
      </c>
      <c r="G3247" s="217">
        <v>4760.1530000000002</v>
      </c>
      <c r="H3247" s="217">
        <v>4742.8710000000001</v>
      </c>
      <c r="I3247" s="217">
        <v>4784.5060000000003</v>
      </c>
      <c r="J3247" s="217">
        <v>4809.8370000000004</v>
      </c>
      <c r="K3247" s="217">
        <v>4852.4070000000002</v>
      </c>
      <c r="L3247" s="217">
        <v>5037.107</v>
      </c>
      <c r="M3247" s="217">
        <v>5192.268</v>
      </c>
      <c r="N3247" s="217">
        <v>5294.7190000000001</v>
      </c>
      <c r="O3247" s="217">
        <v>5330.4690000000001</v>
      </c>
      <c r="P3247" s="217">
        <v>5315.6369999999997</v>
      </c>
      <c r="Q3247" s="217">
        <v>5281.6019999999999</v>
      </c>
      <c r="R3247" s="217">
        <v>5194.9650000000001</v>
      </c>
      <c r="S3247" s="217">
        <v>5129.9880000000003</v>
      </c>
      <c r="T3247" s="217">
        <v>5140.0749999999998</v>
      </c>
      <c r="U3247" s="217">
        <v>5301.1880000000001</v>
      </c>
      <c r="V3247" s="217">
        <v>5904.1850000000004</v>
      </c>
      <c r="W3247" s="217">
        <v>5725.0569999999998</v>
      </c>
      <c r="X3247" s="217">
        <v>5529.0619999999999</v>
      </c>
      <c r="Y3247" s="217">
        <v>5443.1379999999999</v>
      </c>
      <c r="Z3247" s="217">
        <v>5338.4250000000002</v>
      </c>
      <c r="AA3247" s="217">
        <v>5030.1189999999997</v>
      </c>
      <c r="AB3247" s="204">
        <v>124226.15700000001</v>
      </c>
      <c r="AC3247" s="18" t="str">
        <f t="shared" si="101"/>
        <v>ok</v>
      </c>
      <c r="AE3247" s="19">
        <f t="shared" si="102"/>
        <v>-4083.6699999999983</v>
      </c>
      <c r="AF3247" s="211">
        <v>486.14922999999999</v>
      </c>
      <c r="AG3247" t="s">
        <v>39</v>
      </c>
      <c r="AH3247" s="216" t="s">
        <v>46</v>
      </c>
    </row>
    <row r="3248" spans="2:36" ht="14.4" thickTop="1" thickBot="1" x14ac:dyDescent="0.3">
      <c r="B3248" s="12">
        <v>42694</v>
      </c>
      <c r="C3248" s="128" t="s">
        <v>16</v>
      </c>
      <c r="D3248" s="217">
        <v>4759.9660000000003</v>
      </c>
      <c r="E3248" s="217">
        <v>4569.5010000000002</v>
      </c>
      <c r="F3248" s="217">
        <v>4449.125</v>
      </c>
      <c r="G3248" s="217">
        <v>4389.2190000000001</v>
      </c>
      <c r="H3248" s="217">
        <v>4345.9390000000003</v>
      </c>
      <c r="I3248" s="217">
        <v>4336.0959999999995</v>
      </c>
      <c r="J3248" s="217">
        <v>4275.0940000000001</v>
      </c>
      <c r="K3248" s="217">
        <v>4271.7309999999998</v>
      </c>
      <c r="L3248" s="217">
        <v>4354.9380000000001</v>
      </c>
      <c r="M3248" s="217">
        <v>4485.7749999999996</v>
      </c>
      <c r="N3248" s="217">
        <v>4586.2330000000002</v>
      </c>
      <c r="O3248" s="217">
        <v>4561.8339999999998</v>
      </c>
      <c r="P3248" s="217">
        <v>4675.0379999999996</v>
      </c>
      <c r="Q3248" s="217">
        <v>4667.5280000000002</v>
      </c>
      <c r="R3248" s="217">
        <v>4627.241</v>
      </c>
      <c r="S3248" s="217">
        <v>4667.4530000000004</v>
      </c>
      <c r="T3248" s="217">
        <v>4640.8249999999998</v>
      </c>
      <c r="U3248" s="217">
        <v>4818.7879999999996</v>
      </c>
      <c r="V3248" s="217">
        <v>5523.41</v>
      </c>
      <c r="W3248" s="217">
        <v>5603.3760000000002</v>
      </c>
      <c r="X3248" s="217">
        <v>5519.6270000000004</v>
      </c>
      <c r="Y3248" s="217">
        <v>5280.7110000000002</v>
      </c>
      <c r="Z3248" s="217">
        <v>4976.7169999999996</v>
      </c>
      <c r="AA3248" s="217">
        <v>4619.6819999999998</v>
      </c>
      <c r="AB3248" s="204">
        <v>113005.84699999999</v>
      </c>
      <c r="AC3248" s="18" t="str">
        <f t="shared" si="101"/>
        <v>ok</v>
      </c>
      <c r="AE3248" s="19">
        <f t="shared" si="102"/>
        <v>-11220.310000000012</v>
      </c>
      <c r="AF3248" s="211">
        <v>464.23802000000006</v>
      </c>
      <c r="AG3248" t="s">
        <v>39</v>
      </c>
    </row>
    <row r="3249" spans="2:36" ht="14.4" thickTop="1" thickBot="1" x14ac:dyDescent="0.3">
      <c r="B3249" s="12">
        <v>42695</v>
      </c>
      <c r="C3249" s="128" t="s">
        <v>17</v>
      </c>
      <c r="D3249" s="217">
        <v>4322.777</v>
      </c>
      <c r="E3249" s="217">
        <v>4150.7290000000003</v>
      </c>
      <c r="F3249" s="217">
        <v>4059.5630000000001</v>
      </c>
      <c r="G3249" s="217">
        <v>3988.48</v>
      </c>
      <c r="H3249" s="217">
        <v>3958.8240000000001</v>
      </c>
      <c r="I3249" s="217">
        <v>3993.0309999999999</v>
      </c>
      <c r="J3249" s="217">
        <v>3941.3649999999998</v>
      </c>
      <c r="K3249" s="217">
        <v>3978.14</v>
      </c>
      <c r="L3249" s="217">
        <v>4126.8909999999996</v>
      </c>
      <c r="M3249" s="217">
        <v>4333.1719999999996</v>
      </c>
      <c r="N3249" s="217">
        <v>4474.9210000000003</v>
      </c>
      <c r="O3249" s="217">
        <v>4548.2629999999999</v>
      </c>
      <c r="P3249" s="217">
        <v>4575.2290000000003</v>
      </c>
      <c r="Q3249" s="217">
        <v>4595.26</v>
      </c>
      <c r="R3249" s="217">
        <v>4612.915</v>
      </c>
      <c r="S3249" s="217">
        <v>4635.3739999999998</v>
      </c>
      <c r="T3249" s="217">
        <v>4645.259</v>
      </c>
      <c r="U3249" s="217">
        <v>4816.7299999999996</v>
      </c>
      <c r="V3249" s="217">
        <v>5552.4480000000003</v>
      </c>
      <c r="W3249" s="217">
        <v>5717.4080000000004</v>
      </c>
      <c r="X3249" s="217">
        <v>5631.1019999999999</v>
      </c>
      <c r="Y3249" s="217">
        <v>5362.2650000000003</v>
      </c>
      <c r="Z3249" s="217">
        <v>4925.9369999999999</v>
      </c>
      <c r="AA3249" s="217">
        <v>4638.0860000000002</v>
      </c>
      <c r="AB3249" s="204">
        <v>109584.16899999999</v>
      </c>
      <c r="AC3249" s="18" t="str">
        <f t="shared" si="101"/>
        <v>ok</v>
      </c>
      <c r="AE3249" s="19">
        <f t="shared" si="102"/>
        <v>-3421.6779999999999</v>
      </c>
      <c r="AF3249" s="211">
        <v>465.48471999999992</v>
      </c>
      <c r="AG3249" t="s">
        <v>39</v>
      </c>
      <c r="AH3249" s="216" t="s">
        <v>47</v>
      </c>
    </row>
    <row r="3250" spans="2:36" ht="14.4" thickTop="1" thickBot="1" x14ac:dyDescent="0.3">
      <c r="B3250" s="12">
        <v>42696</v>
      </c>
      <c r="C3250" s="128" t="s">
        <v>11</v>
      </c>
      <c r="D3250" s="217">
        <v>4337.3819999999996</v>
      </c>
      <c r="E3250" s="217">
        <v>4195.0730000000003</v>
      </c>
      <c r="F3250" s="217">
        <v>4124.3620000000001</v>
      </c>
      <c r="G3250" s="217">
        <v>4062.7689999999998</v>
      </c>
      <c r="H3250" s="217">
        <v>4076.444</v>
      </c>
      <c r="I3250" s="217">
        <v>4220.7309999999998</v>
      </c>
      <c r="J3250" s="217">
        <v>4405.9570000000003</v>
      </c>
      <c r="K3250" s="217">
        <v>4435.3389999999999</v>
      </c>
      <c r="L3250" s="217">
        <v>4641.38</v>
      </c>
      <c r="M3250" s="217">
        <v>4792.5</v>
      </c>
      <c r="N3250" s="217">
        <v>4979.3</v>
      </c>
      <c r="O3250" s="217">
        <v>5098.8379999999997</v>
      </c>
      <c r="P3250" s="217">
        <v>5142.3329999999996</v>
      </c>
      <c r="Q3250" s="217">
        <v>5193.0010000000002</v>
      </c>
      <c r="R3250" s="217">
        <v>5201.3419999999996</v>
      </c>
      <c r="S3250" s="217">
        <v>5242.7860000000001</v>
      </c>
      <c r="T3250" s="217">
        <v>5245.4489999999996</v>
      </c>
      <c r="U3250" s="217">
        <v>5420.3770000000004</v>
      </c>
      <c r="V3250" s="217">
        <v>5944.884</v>
      </c>
      <c r="W3250" s="217">
        <v>5990.7290000000003</v>
      </c>
      <c r="X3250" s="217">
        <v>5827.78</v>
      </c>
      <c r="Y3250" s="217">
        <v>5494.6149999999998</v>
      </c>
      <c r="Z3250" s="217">
        <v>5152.0879999999997</v>
      </c>
      <c r="AA3250" s="217">
        <v>4895.1909999999998</v>
      </c>
      <c r="AB3250" s="204">
        <v>118120.65</v>
      </c>
      <c r="AC3250" s="18" t="str">
        <f t="shared" si="101"/>
        <v>ok</v>
      </c>
      <c r="AE3250" s="19">
        <f t="shared" si="102"/>
        <v>8536.4809999999998</v>
      </c>
      <c r="AF3250" s="211">
        <v>484.78866000000011</v>
      </c>
      <c r="AG3250" t="s">
        <v>39</v>
      </c>
      <c r="AH3250" s="120">
        <f>AB3250+3000</f>
        <v>121120.65</v>
      </c>
    </row>
    <row r="3251" spans="2:36" ht="14.4" thickTop="1" thickBot="1" x14ac:dyDescent="0.3">
      <c r="B3251" s="12">
        <v>42697</v>
      </c>
      <c r="C3251" s="128" t="s">
        <v>12</v>
      </c>
      <c r="D3251" s="217">
        <v>4709.8429999999998</v>
      </c>
      <c r="E3251" s="217">
        <v>4532.7079999999996</v>
      </c>
      <c r="F3251" s="217">
        <v>4425.3140000000003</v>
      </c>
      <c r="G3251" s="217">
        <v>4336.3739999999998</v>
      </c>
      <c r="H3251" s="217">
        <v>4412.4279999999999</v>
      </c>
      <c r="I3251" s="217">
        <v>4539.1959999999999</v>
      </c>
      <c r="J3251" s="217">
        <v>4682.8509999999997</v>
      </c>
      <c r="K3251" s="217">
        <v>4710.8239999999996</v>
      </c>
      <c r="L3251" s="217">
        <v>4848.3789999999999</v>
      </c>
      <c r="M3251" s="217">
        <v>5007.0770000000002</v>
      </c>
      <c r="N3251" s="217">
        <v>5095.7209999999995</v>
      </c>
      <c r="O3251" s="217">
        <v>5244.4380000000001</v>
      </c>
      <c r="P3251" s="217">
        <v>5313.884</v>
      </c>
      <c r="Q3251" s="217">
        <v>5329.8109999999997</v>
      </c>
      <c r="R3251" s="217">
        <v>5311.4650000000001</v>
      </c>
      <c r="S3251" s="217">
        <v>5358.04</v>
      </c>
      <c r="T3251" s="217">
        <v>5390.3779999999997</v>
      </c>
      <c r="U3251" s="217">
        <v>5570.5879999999997</v>
      </c>
      <c r="V3251" s="217">
        <v>5995.4390000000003</v>
      </c>
      <c r="W3251" s="217">
        <v>6034.1450000000004</v>
      </c>
      <c r="X3251" s="217">
        <v>5884.7929999999997</v>
      </c>
      <c r="Y3251" s="217">
        <v>5605.8649999999998</v>
      </c>
      <c r="Z3251" s="217">
        <v>5323.973</v>
      </c>
      <c r="AA3251" s="217">
        <v>5112.0630000000001</v>
      </c>
      <c r="AB3251" s="204">
        <v>122775.59699999999</v>
      </c>
      <c r="AC3251" s="18" t="str">
        <f t="shared" si="101"/>
        <v>ok</v>
      </c>
      <c r="AE3251" s="19">
        <f t="shared" si="102"/>
        <v>4654.9470000000001</v>
      </c>
      <c r="AF3251" s="211">
        <v>508.11386999999991</v>
      </c>
      <c r="AG3251" t="s">
        <v>39</v>
      </c>
    </row>
    <row r="3252" spans="2:36" ht="14.4" thickTop="1" thickBot="1" x14ac:dyDescent="0.3">
      <c r="B3252" s="12">
        <v>42698</v>
      </c>
      <c r="C3252" s="128" t="s">
        <v>13</v>
      </c>
      <c r="D3252" s="217">
        <v>4890.0060000000003</v>
      </c>
      <c r="E3252" s="217">
        <v>4703.9920000000002</v>
      </c>
      <c r="F3252" s="217">
        <v>4603.3999999999996</v>
      </c>
      <c r="G3252" s="217">
        <v>4527.0200000000004</v>
      </c>
      <c r="H3252" s="217">
        <v>4516.4799999999996</v>
      </c>
      <c r="I3252" s="217">
        <v>4637.4679999999998</v>
      </c>
      <c r="J3252" s="217">
        <v>4853.0690000000004</v>
      </c>
      <c r="K3252" s="217">
        <v>4871.4660000000003</v>
      </c>
      <c r="L3252" s="217">
        <v>4962.6120000000001</v>
      </c>
      <c r="M3252" s="217">
        <v>5109.6459999999997</v>
      </c>
      <c r="N3252" s="217">
        <v>5193.9979999999996</v>
      </c>
      <c r="O3252" s="217">
        <v>5258.8459999999995</v>
      </c>
      <c r="P3252" s="217">
        <v>5297.1289999999999</v>
      </c>
      <c r="Q3252" s="217">
        <v>5291.9520000000002</v>
      </c>
      <c r="R3252" s="217">
        <v>5318.9470000000001</v>
      </c>
      <c r="S3252" s="217">
        <v>5326.5349999999999</v>
      </c>
      <c r="T3252" s="217">
        <v>5369.3389999999999</v>
      </c>
      <c r="U3252" s="217">
        <v>5558.94</v>
      </c>
      <c r="V3252" s="217">
        <v>5951.7730000000001</v>
      </c>
      <c r="W3252" s="217">
        <v>5964.7330000000002</v>
      </c>
      <c r="X3252" s="217">
        <v>5820.4430000000002</v>
      </c>
      <c r="Y3252" s="217">
        <v>5522.1689999999999</v>
      </c>
      <c r="Z3252" s="217">
        <v>5289.12</v>
      </c>
      <c r="AA3252" s="217">
        <v>5116.4949999999999</v>
      </c>
      <c r="AB3252" s="204">
        <v>123955.57799999999</v>
      </c>
      <c r="AC3252" s="18" t="str">
        <f t="shared" si="101"/>
        <v>ok</v>
      </c>
      <c r="AE3252" s="19">
        <f t="shared" si="102"/>
        <v>1179.9809999999998</v>
      </c>
      <c r="AF3252" s="211">
        <v>482.97831999999988</v>
      </c>
      <c r="AG3252" t="s">
        <v>39</v>
      </c>
    </row>
    <row r="3253" spans="2:36" ht="14.4" thickTop="1" thickBot="1" x14ac:dyDescent="0.3">
      <c r="B3253" s="12">
        <v>42699</v>
      </c>
      <c r="C3253" s="128" t="s">
        <v>14</v>
      </c>
      <c r="D3253" s="217">
        <v>4809.8760000000002</v>
      </c>
      <c r="E3253" s="217">
        <v>4688.875</v>
      </c>
      <c r="F3253" s="217">
        <v>4533.0079999999998</v>
      </c>
      <c r="G3253" s="217">
        <v>4473.6850000000004</v>
      </c>
      <c r="H3253" s="217">
        <v>4465.9579999999996</v>
      </c>
      <c r="I3253" s="217">
        <v>4568.6980000000003</v>
      </c>
      <c r="J3253" s="217">
        <v>4763.1719999999996</v>
      </c>
      <c r="K3253" s="217">
        <v>4783.6000000000004</v>
      </c>
      <c r="L3253" s="217">
        <v>4947.3720000000003</v>
      </c>
      <c r="M3253" s="217">
        <v>5173.7340000000004</v>
      </c>
      <c r="N3253" s="217">
        <v>5235.5479999999998</v>
      </c>
      <c r="O3253" s="217">
        <v>5330.6580000000004</v>
      </c>
      <c r="P3253" s="217">
        <v>5390.7730000000001</v>
      </c>
      <c r="Q3253" s="217">
        <v>5399.6779999999999</v>
      </c>
      <c r="R3253" s="217">
        <v>5366.0720000000001</v>
      </c>
      <c r="S3253" s="217">
        <v>5375.3410000000003</v>
      </c>
      <c r="T3253" s="217">
        <v>5405.2349999999997</v>
      </c>
      <c r="U3253" s="217">
        <v>5592.6480000000001</v>
      </c>
      <c r="V3253" s="217">
        <v>5941.009</v>
      </c>
      <c r="W3253" s="217">
        <v>5936.7290000000003</v>
      </c>
      <c r="X3253" s="217">
        <v>5799.1369999999997</v>
      </c>
      <c r="Y3253" s="217">
        <v>5525.2669999999998</v>
      </c>
      <c r="Z3253" s="217">
        <v>5312.5749999999998</v>
      </c>
      <c r="AA3253" s="217">
        <v>5096.7430000000004</v>
      </c>
      <c r="AB3253" s="204">
        <v>123915.391</v>
      </c>
      <c r="AC3253" s="18" t="str">
        <f t="shared" si="101"/>
        <v>ok</v>
      </c>
      <c r="AE3253" s="19">
        <f t="shared" si="102"/>
        <v>-40.186999999990803</v>
      </c>
      <c r="AF3253" s="211">
        <v>488.70121</v>
      </c>
      <c r="AG3253" t="s">
        <v>39</v>
      </c>
    </row>
    <row r="3254" spans="2:36" ht="14.4" thickTop="1" thickBot="1" x14ac:dyDescent="0.3">
      <c r="B3254" s="12">
        <v>42700</v>
      </c>
      <c r="C3254" s="128" t="s">
        <v>15</v>
      </c>
      <c r="D3254" s="217">
        <v>4925.7619999999997</v>
      </c>
      <c r="E3254" s="217">
        <v>4786.7520000000004</v>
      </c>
      <c r="F3254" s="217">
        <v>4656.5309999999999</v>
      </c>
      <c r="G3254" s="217">
        <v>4617.2299999999996</v>
      </c>
      <c r="H3254" s="217">
        <v>4602.33</v>
      </c>
      <c r="I3254" s="217">
        <v>4629.0870000000004</v>
      </c>
      <c r="J3254" s="217">
        <v>4666.7280000000001</v>
      </c>
      <c r="K3254" s="217">
        <v>4712.5739999999996</v>
      </c>
      <c r="L3254" s="217">
        <v>4884.3819999999996</v>
      </c>
      <c r="M3254" s="217">
        <v>5056.0709999999999</v>
      </c>
      <c r="N3254" s="217">
        <v>5159.558</v>
      </c>
      <c r="O3254" s="217">
        <v>5237.6379999999999</v>
      </c>
      <c r="P3254" s="217">
        <v>5260.82</v>
      </c>
      <c r="Q3254" s="217">
        <v>5265.7190000000001</v>
      </c>
      <c r="R3254" s="217">
        <v>5209.4059999999999</v>
      </c>
      <c r="S3254" s="217">
        <v>5129.2340000000004</v>
      </c>
      <c r="T3254" s="217">
        <v>5096.5439999999999</v>
      </c>
      <c r="U3254" s="217">
        <v>5334.5150000000003</v>
      </c>
      <c r="V3254" s="217">
        <v>6003.299</v>
      </c>
      <c r="W3254" s="217">
        <v>5788.4449999999997</v>
      </c>
      <c r="X3254" s="217">
        <v>5592.3360000000002</v>
      </c>
      <c r="Y3254" s="217">
        <v>5526.9660000000003</v>
      </c>
      <c r="Z3254" s="217">
        <v>5402.4430000000002</v>
      </c>
      <c r="AA3254" s="217">
        <v>5087.759</v>
      </c>
      <c r="AB3254" s="204">
        <v>122632.129</v>
      </c>
      <c r="AC3254" s="18" t="str">
        <f t="shared" si="101"/>
        <v>ok</v>
      </c>
      <c r="AE3254" s="19">
        <f t="shared" si="102"/>
        <v>-1283.2620000000024</v>
      </c>
      <c r="AF3254" s="211">
        <v>504.78528000000006</v>
      </c>
      <c r="AG3254" t="s">
        <v>39</v>
      </c>
      <c r="AH3254" s="120"/>
      <c r="AI3254" s="218"/>
    </row>
    <row r="3255" spans="2:36" ht="14.4" thickTop="1" thickBot="1" x14ac:dyDescent="0.3">
      <c r="B3255" s="12">
        <v>42701</v>
      </c>
      <c r="C3255" s="128" t="s">
        <v>16</v>
      </c>
      <c r="D3255" s="217">
        <v>4811.0919999999996</v>
      </c>
      <c r="E3255" s="217">
        <v>4635.7690000000002</v>
      </c>
      <c r="F3255" s="217">
        <v>4520.0010000000002</v>
      </c>
      <c r="G3255" s="217">
        <v>4432.0450000000001</v>
      </c>
      <c r="H3255" s="217">
        <v>4398.3</v>
      </c>
      <c r="I3255" s="217">
        <v>4415.9560000000001</v>
      </c>
      <c r="J3255" s="217">
        <v>4395.5010000000002</v>
      </c>
      <c r="K3255" s="217">
        <v>4294.8329999999996</v>
      </c>
      <c r="L3255" s="217">
        <v>4389.0200000000004</v>
      </c>
      <c r="M3255" s="217">
        <v>4549.0919999999996</v>
      </c>
      <c r="N3255" s="217">
        <v>4663.4849999999997</v>
      </c>
      <c r="O3255" s="217">
        <v>4726.8370000000004</v>
      </c>
      <c r="P3255" s="217">
        <v>4801.8149999999996</v>
      </c>
      <c r="Q3255" s="217">
        <v>4781.6090000000004</v>
      </c>
      <c r="R3255" s="217">
        <v>4772.1580000000004</v>
      </c>
      <c r="S3255" s="217">
        <v>4764.6059999999998</v>
      </c>
      <c r="T3255" s="217">
        <v>4747.0249999999996</v>
      </c>
      <c r="U3255" s="217">
        <v>4969.1859999999997</v>
      </c>
      <c r="V3255" s="217">
        <v>5796.058</v>
      </c>
      <c r="W3255" s="217">
        <v>5979.0810000000001</v>
      </c>
      <c r="X3255" s="217">
        <v>5940.6009999999997</v>
      </c>
      <c r="Y3255" s="217">
        <v>5689.5190000000002</v>
      </c>
      <c r="Z3255" s="217">
        <v>5311.27</v>
      </c>
      <c r="AA3255" s="217">
        <v>4960.2830000000004</v>
      </c>
      <c r="AB3255" s="204">
        <v>116745.14200000001</v>
      </c>
      <c r="AC3255" s="18" t="str">
        <f t="shared" si="101"/>
        <v>ok</v>
      </c>
      <c r="AE3255" s="19">
        <f t="shared" si="102"/>
        <v>-5886.9869999999937</v>
      </c>
      <c r="AF3255" s="211">
        <v>502.89428999999996</v>
      </c>
      <c r="AG3255" t="s">
        <v>39</v>
      </c>
      <c r="AH3255" s="120"/>
    </row>
    <row r="3256" spans="2:36" ht="14.4" thickTop="1" thickBot="1" x14ac:dyDescent="0.3">
      <c r="B3256" s="12">
        <v>42702</v>
      </c>
      <c r="C3256" s="128" t="s">
        <v>17</v>
      </c>
      <c r="D3256" s="217">
        <v>4665.6949999999997</v>
      </c>
      <c r="E3256" s="217">
        <v>4527.2299999999996</v>
      </c>
      <c r="F3256" s="217">
        <v>4408.1490000000003</v>
      </c>
      <c r="G3256" s="217">
        <v>4322.5330000000004</v>
      </c>
      <c r="H3256" s="217">
        <v>4365.5659999999998</v>
      </c>
      <c r="I3256" s="217">
        <v>4509.24</v>
      </c>
      <c r="J3256" s="217">
        <v>4677.2579999999998</v>
      </c>
      <c r="K3256" s="217">
        <v>4724.5039999999999</v>
      </c>
      <c r="L3256" s="217">
        <v>4930.2020000000002</v>
      </c>
      <c r="M3256" s="217">
        <v>5119.3410000000003</v>
      </c>
      <c r="N3256" s="217">
        <v>5263.884</v>
      </c>
      <c r="O3256" s="217">
        <v>5302.4949999999999</v>
      </c>
      <c r="P3256" s="217">
        <v>5429.1030000000001</v>
      </c>
      <c r="Q3256" s="217">
        <v>5465.9650000000001</v>
      </c>
      <c r="R3256" s="217">
        <v>5361.57</v>
      </c>
      <c r="S3256" s="217">
        <v>5509.5280000000002</v>
      </c>
      <c r="T3256" s="217">
        <v>5519.8829999999998</v>
      </c>
      <c r="U3256" s="217">
        <v>5596.6180000000004</v>
      </c>
      <c r="V3256" s="217">
        <v>6177.5990000000002</v>
      </c>
      <c r="W3256" s="217">
        <v>6247.2740000000003</v>
      </c>
      <c r="X3256" s="217">
        <v>6128.2830000000004</v>
      </c>
      <c r="Y3256" s="217">
        <v>5933.3950000000004</v>
      </c>
      <c r="Z3256" s="217">
        <v>5598.2</v>
      </c>
      <c r="AA3256" s="217">
        <v>5287.1970000000001</v>
      </c>
      <c r="AB3256" s="204">
        <v>125070.712</v>
      </c>
      <c r="AC3256" s="18" t="str">
        <f t="shared" si="101"/>
        <v>ok</v>
      </c>
      <c r="AE3256" s="19">
        <f t="shared" si="102"/>
        <v>8325.5699999999924</v>
      </c>
      <c r="AF3256" s="211">
        <v>525.02202999999997</v>
      </c>
    </row>
    <row r="3257" spans="2:36" ht="14.4" thickTop="1" thickBot="1" x14ac:dyDescent="0.3">
      <c r="B3257" s="12">
        <v>42703</v>
      </c>
      <c r="C3257" s="128" t="s">
        <v>11</v>
      </c>
      <c r="D3257" s="217">
        <v>5006.5370000000003</v>
      </c>
      <c r="E3257" s="217">
        <v>4823.8940000000002</v>
      </c>
      <c r="F3257" s="217">
        <v>4709.4229999999998</v>
      </c>
      <c r="G3257" s="217">
        <v>4617.125</v>
      </c>
      <c r="H3257" s="217">
        <v>4591.3419999999996</v>
      </c>
      <c r="I3257" s="217">
        <v>4690.4549999999999</v>
      </c>
      <c r="J3257" s="217">
        <v>4852.8019999999997</v>
      </c>
      <c r="K3257" s="217">
        <v>4830.3459999999995</v>
      </c>
      <c r="L3257" s="217">
        <v>4967.8720000000003</v>
      </c>
      <c r="M3257" s="217">
        <v>5179.4059999999999</v>
      </c>
      <c r="N3257" s="217">
        <v>5282.1629999999996</v>
      </c>
      <c r="O3257" s="217">
        <v>5436.2849999999999</v>
      </c>
      <c r="P3257" s="217">
        <v>5519.69</v>
      </c>
      <c r="Q3257" s="217">
        <v>5539.56</v>
      </c>
      <c r="R3257" s="217">
        <v>5595.3360000000002</v>
      </c>
      <c r="S3257" s="217">
        <v>5672.8209999999999</v>
      </c>
      <c r="T3257" s="217">
        <v>5664.38</v>
      </c>
      <c r="U3257" s="217">
        <v>5747.924</v>
      </c>
      <c r="V3257" s="217">
        <v>6303.7849999999999</v>
      </c>
      <c r="W3257" s="217">
        <v>6441.2240000000002</v>
      </c>
      <c r="X3257" s="217">
        <v>6382.3209999999999</v>
      </c>
      <c r="Y3257" s="217">
        <v>6114.84</v>
      </c>
      <c r="Z3257" s="217">
        <v>5813.9790000000003</v>
      </c>
      <c r="AA3257" s="217">
        <v>5499.9480000000003</v>
      </c>
      <c r="AB3257" s="204">
        <v>129283.458</v>
      </c>
      <c r="AC3257" s="18" t="str">
        <f t="shared" si="101"/>
        <v>ok</v>
      </c>
      <c r="AE3257" s="19">
        <f t="shared" si="102"/>
        <v>4212.7459999999992</v>
      </c>
      <c r="AF3257" s="211">
        <v>546.71208999999999</v>
      </c>
    </row>
    <row r="3258" spans="2:36" ht="14.4" thickTop="1" thickBot="1" x14ac:dyDescent="0.3">
      <c r="B3258" s="12">
        <v>42704</v>
      </c>
      <c r="C3258" s="128" t="s">
        <v>12</v>
      </c>
      <c r="D3258" s="217">
        <v>5211.6689999999999</v>
      </c>
      <c r="E3258" s="217">
        <v>5029.5479999999998</v>
      </c>
      <c r="F3258" s="217">
        <v>4846.2759999999998</v>
      </c>
      <c r="G3258" s="217">
        <v>4780.9009999999998</v>
      </c>
      <c r="H3258" s="217">
        <v>4738.6930000000002</v>
      </c>
      <c r="I3258" s="217">
        <v>4838.9840000000004</v>
      </c>
      <c r="J3258" s="217">
        <v>4944.6499999999996</v>
      </c>
      <c r="K3258" s="217">
        <v>4935.1090000000004</v>
      </c>
      <c r="L3258" s="217">
        <v>5082.9769999999999</v>
      </c>
      <c r="M3258" s="217">
        <v>5244.8649999999998</v>
      </c>
      <c r="N3258" s="217">
        <v>5385.57</v>
      </c>
      <c r="O3258" s="217">
        <v>5463.59</v>
      </c>
      <c r="P3258" s="217">
        <v>5620.3829999999998</v>
      </c>
      <c r="Q3258" s="217">
        <v>5656.5839999999998</v>
      </c>
      <c r="R3258" s="217">
        <v>5715.5690000000004</v>
      </c>
      <c r="S3258" s="217">
        <v>5685.7860000000001</v>
      </c>
      <c r="T3258" s="217">
        <v>5701.7349999999997</v>
      </c>
      <c r="U3258" s="217">
        <v>5851.0889999999999</v>
      </c>
      <c r="V3258" s="217">
        <v>6400.1480000000001</v>
      </c>
      <c r="W3258" s="217">
        <v>6444.8559999999998</v>
      </c>
      <c r="X3258" s="217">
        <v>6313.5810000000001</v>
      </c>
      <c r="Y3258" s="217">
        <v>6084.1809999999996</v>
      </c>
      <c r="Z3258" s="217">
        <v>5820.7079999999996</v>
      </c>
      <c r="AA3258" s="217">
        <v>5594.8320000000003</v>
      </c>
      <c r="AB3258" s="204">
        <v>131392.28400000001</v>
      </c>
      <c r="AC3258" s="18" t="str">
        <f t="shared" si="101"/>
        <v>ok</v>
      </c>
      <c r="AE3258" s="19">
        <f t="shared" si="102"/>
        <v>2108.8260000000155</v>
      </c>
      <c r="AF3258" s="211">
        <v>550.41165999999998</v>
      </c>
      <c r="AG3258" t="s">
        <v>39</v>
      </c>
    </row>
    <row r="3259" spans="2:36" ht="14.4" thickTop="1" thickBot="1" x14ac:dyDescent="0.3">
      <c r="B3259" s="12">
        <v>42705</v>
      </c>
      <c r="C3259" s="128" t="s">
        <v>13</v>
      </c>
      <c r="D3259" s="18">
        <v>5364.4470000000001</v>
      </c>
      <c r="E3259" s="18">
        <v>5111.3500000000004</v>
      </c>
      <c r="F3259" s="18">
        <v>4942.83</v>
      </c>
      <c r="G3259" s="18">
        <v>4940.9290000000001</v>
      </c>
      <c r="H3259" s="129">
        <v>4920.41</v>
      </c>
      <c r="I3259" s="18">
        <v>4992.732</v>
      </c>
      <c r="J3259" s="18">
        <v>5028.7730000000001</v>
      </c>
      <c r="K3259" s="18">
        <v>5100.5870000000004</v>
      </c>
      <c r="L3259" s="18">
        <v>5204.9440000000004</v>
      </c>
      <c r="M3259" s="18">
        <v>5370.2759999999998</v>
      </c>
      <c r="N3259" s="18">
        <v>5444.6620000000003</v>
      </c>
      <c r="O3259" s="18">
        <v>5597.9759999999997</v>
      </c>
      <c r="P3259" s="18">
        <v>5735.8760000000002</v>
      </c>
      <c r="Q3259" s="18">
        <v>5708.0550000000003</v>
      </c>
      <c r="R3259" s="18">
        <v>5698.3609999999999</v>
      </c>
      <c r="S3259" s="18">
        <v>5658.26</v>
      </c>
      <c r="T3259" s="18">
        <v>5676.9210000000003</v>
      </c>
      <c r="U3259" s="18">
        <v>5818.799</v>
      </c>
      <c r="V3259" s="18">
        <v>6330.4709999999995</v>
      </c>
      <c r="W3259" s="129">
        <v>6392.0309999999999</v>
      </c>
      <c r="X3259" s="18">
        <v>6246.9970000000003</v>
      </c>
      <c r="Y3259" s="18">
        <v>6005.8469999999998</v>
      </c>
      <c r="Z3259" s="18">
        <v>5790.37</v>
      </c>
      <c r="AA3259" s="18">
        <v>5578.9809999999998</v>
      </c>
      <c r="AB3259" s="130">
        <v>132660.88500000001</v>
      </c>
      <c r="AC3259" s="18" t="str">
        <f t="shared" si="101"/>
        <v>ok</v>
      </c>
      <c r="AE3259" s="19">
        <f t="shared" si="102"/>
        <v>1268.6009999999951</v>
      </c>
      <c r="AF3259" s="211">
        <v>543.25294999999994</v>
      </c>
      <c r="AG3259" t="s">
        <v>39</v>
      </c>
    </row>
    <row r="3260" spans="2:36" ht="14.4" thickTop="1" thickBot="1" x14ac:dyDescent="0.3">
      <c r="B3260" s="12">
        <v>42706</v>
      </c>
      <c r="C3260" s="128" t="s">
        <v>14</v>
      </c>
      <c r="D3260" s="18">
        <v>5246.4880000000003</v>
      </c>
      <c r="E3260" s="18">
        <v>5065.9210000000003</v>
      </c>
      <c r="F3260" s="18">
        <v>4975.4849999999997</v>
      </c>
      <c r="G3260" s="18">
        <v>4884.7690000000002</v>
      </c>
      <c r="H3260" s="129">
        <v>4793.6729999999998</v>
      </c>
      <c r="I3260" s="18">
        <v>4929.9319999999998</v>
      </c>
      <c r="J3260" s="18">
        <v>5053.9070000000002</v>
      </c>
      <c r="K3260" s="18">
        <v>5058.442</v>
      </c>
      <c r="L3260" s="18">
        <v>5211.1360000000004</v>
      </c>
      <c r="M3260" s="18">
        <v>5399.2150000000001</v>
      </c>
      <c r="N3260" s="18">
        <v>5523.7150000000001</v>
      </c>
      <c r="O3260" s="18">
        <v>5608.6629999999996</v>
      </c>
      <c r="P3260" s="18">
        <v>5700.4480000000003</v>
      </c>
      <c r="Q3260" s="18">
        <v>5710.8950000000004</v>
      </c>
      <c r="R3260" s="18">
        <v>5759.7889999999998</v>
      </c>
      <c r="S3260" s="18">
        <v>5758.6149999999998</v>
      </c>
      <c r="T3260" s="18">
        <v>5723.1329999999998</v>
      </c>
      <c r="U3260" s="18">
        <v>5839.8819999999996</v>
      </c>
      <c r="V3260" s="18">
        <v>6304.1090000000004</v>
      </c>
      <c r="W3260" s="129">
        <v>6334.65</v>
      </c>
      <c r="X3260" s="18">
        <v>6280.4040000000005</v>
      </c>
      <c r="Y3260" s="18">
        <v>6137.1890000000003</v>
      </c>
      <c r="Z3260" s="18">
        <v>5911.9750000000004</v>
      </c>
      <c r="AA3260" s="18">
        <v>5632.5190000000002</v>
      </c>
      <c r="AB3260" s="130">
        <v>132844.954</v>
      </c>
      <c r="AC3260" s="18" t="str">
        <f t="shared" si="101"/>
        <v>ok</v>
      </c>
      <c r="AE3260" s="19">
        <f t="shared" si="102"/>
        <v>184.06899999998859</v>
      </c>
      <c r="AF3260" s="211">
        <v>536.45672000000002</v>
      </c>
      <c r="AG3260" t="s">
        <v>39</v>
      </c>
      <c r="AI3260" s="218"/>
    </row>
    <row r="3261" spans="2:36" ht="14.4" thickTop="1" thickBot="1" x14ac:dyDescent="0.3">
      <c r="B3261" s="12">
        <v>42707</v>
      </c>
      <c r="C3261" s="128" t="s">
        <v>15</v>
      </c>
      <c r="D3261" s="18">
        <v>5356.5659999999998</v>
      </c>
      <c r="E3261" s="18">
        <v>5224.2849999999999</v>
      </c>
      <c r="F3261" s="18">
        <v>5097.8770000000004</v>
      </c>
      <c r="G3261" s="18">
        <v>4999.8180000000002</v>
      </c>
      <c r="H3261" s="129">
        <v>4976.5010000000002</v>
      </c>
      <c r="I3261" s="18">
        <v>5010.3850000000002</v>
      </c>
      <c r="J3261" s="18">
        <v>4990.1629999999996</v>
      </c>
      <c r="K3261" s="18">
        <v>4987.0929999999998</v>
      </c>
      <c r="L3261" s="18">
        <v>5105.8689999999997</v>
      </c>
      <c r="M3261" s="18">
        <v>5241.9250000000002</v>
      </c>
      <c r="N3261" s="18">
        <v>5400.143</v>
      </c>
      <c r="O3261" s="18">
        <v>5472.9139999999998</v>
      </c>
      <c r="P3261" s="18">
        <v>5569.8829999999998</v>
      </c>
      <c r="Q3261" s="18">
        <v>5626.6819999999998</v>
      </c>
      <c r="R3261" s="18">
        <v>5599.6719999999996</v>
      </c>
      <c r="S3261" s="18">
        <v>5517.4070000000002</v>
      </c>
      <c r="T3261" s="18">
        <v>5479.4880000000003</v>
      </c>
      <c r="U3261" s="18">
        <v>5662.7219999999998</v>
      </c>
      <c r="V3261" s="18">
        <v>6477.4870000000001</v>
      </c>
      <c r="W3261" s="129">
        <v>6395.4409999999998</v>
      </c>
      <c r="X3261" s="18">
        <v>6154.85</v>
      </c>
      <c r="Y3261" s="18">
        <v>6091.1229999999996</v>
      </c>
      <c r="Z3261" s="18">
        <v>5941.9350000000004</v>
      </c>
      <c r="AA3261" s="18">
        <v>5661.0950000000003</v>
      </c>
      <c r="AB3261" s="130">
        <v>132041.32399999999</v>
      </c>
      <c r="AC3261" s="18" t="str">
        <f t="shared" si="101"/>
        <v>ok</v>
      </c>
      <c r="AE3261" s="19">
        <f t="shared" si="102"/>
        <v>-803.63000000000466</v>
      </c>
      <c r="AF3261" s="211">
        <v>545.26140999999996</v>
      </c>
      <c r="AG3261" t="s">
        <v>39</v>
      </c>
      <c r="AI3261" s="218">
        <f>AF3261-528</f>
        <v>17.261409999999955</v>
      </c>
      <c r="AJ3261" s="120">
        <f>AB3261-700</f>
        <v>131341.32399999999</v>
      </c>
    </row>
    <row r="3262" spans="2:36" ht="14.4" thickTop="1" thickBot="1" x14ac:dyDescent="0.3">
      <c r="B3262" s="12">
        <v>42708</v>
      </c>
      <c r="C3262" s="128" t="s">
        <v>16</v>
      </c>
      <c r="D3262" s="18">
        <v>5384.7349999999997</v>
      </c>
      <c r="E3262" s="18">
        <v>5174.2820000000002</v>
      </c>
      <c r="F3262" s="18">
        <v>4962.5039999999999</v>
      </c>
      <c r="G3262" s="18">
        <v>4907.741</v>
      </c>
      <c r="H3262" s="129">
        <v>4817.3509999999997</v>
      </c>
      <c r="I3262" s="18">
        <v>4790.473</v>
      </c>
      <c r="J3262" s="18">
        <v>4673.6459999999997</v>
      </c>
      <c r="K3262" s="18">
        <v>4562.165</v>
      </c>
      <c r="L3262" s="18">
        <v>4619.2780000000002</v>
      </c>
      <c r="M3262" s="18">
        <v>4788.8249999999998</v>
      </c>
      <c r="N3262" s="18">
        <v>4916.317</v>
      </c>
      <c r="O3262" s="18">
        <v>5017.7529999999997</v>
      </c>
      <c r="P3262" s="18">
        <v>5050.33</v>
      </c>
      <c r="Q3262" s="18">
        <v>5121.201</v>
      </c>
      <c r="R3262" s="18">
        <v>5091.9449999999997</v>
      </c>
      <c r="S3262" s="18">
        <v>5124.9269999999997</v>
      </c>
      <c r="T3262" s="18">
        <v>5184.2129999999997</v>
      </c>
      <c r="U3262" s="18">
        <v>5414.5990000000002</v>
      </c>
      <c r="V3262" s="18">
        <v>6222.9809999999998</v>
      </c>
      <c r="W3262" s="129">
        <v>6444.2539999999999</v>
      </c>
      <c r="X3262" s="18">
        <v>6446.6459999999997</v>
      </c>
      <c r="Y3262" s="18">
        <v>6343.018</v>
      </c>
      <c r="Z3262" s="18">
        <v>6062.1509999999998</v>
      </c>
      <c r="AA3262" s="18">
        <v>5568.1869999999999</v>
      </c>
      <c r="AB3262" s="130">
        <v>126689.522</v>
      </c>
      <c r="AC3262" s="18" t="str">
        <f t="shared" si="101"/>
        <v>ok</v>
      </c>
      <c r="AE3262" s="19">
        <f t="shared" si="102"/>
        <v>-5351.801999999996</v>
      </c>
      <c r="AF3262" s="211">
        <v>555</v>
      </c>
      <c r="AI3262">
        <f>AI3261/24</f>
        <v>0.71922541666666484</v>
      </c>
    </row>
    <row r="3263" spans="2:36" ht="14.4" thickTop="1" thickBot="1" x14ac:dyDescent="0.3">
      <c r="B3263" s="12">
        <v>42709</v>
      </c>
      <c r="C3263" s="128" t="s">
        <v>17</v>
      </c>
      <c r="D3263" s="18">
        <v>5316.1360000000004</v>
      </c>
      <c r="E3263" s="18">
        <v>5109.8069999999998</v>
      </c>
      <c r="F3263" s="18">
        <v>4967.6139999999996</v>
      </c>
      <c r="G3263" s="18">
        <v>4877.0309999999999</v>
      </c>
      <c r="H3263" s="129">
        <v>4845.7479999999996</v>
      </c>
      <c r="I3263" s="18">
        <v>4930.308</v>
      </c>
      <c r="J3263" s="18">
        <v>5087.4759999999997</v>
      </c>
      <c r="K3263" s="18">
        <v>5093.3729999999996</v>
      </c>
      <c r="L3263" s="18">
        <v>5249.0209999999997</v>
      </c>
      <c r="M3263" s="18">
        <v>5354.134</v>
      </c>
      <c r="N3263" s="18">
        <v>5518.4769999999999</v>
      </c>
      <c r="O3263" s="18">
        <v>5624.3519999999999</v>
      </c>
      <c r="P3263" s="18">
        <v>5788.7879999999996</v>
      </c>
      <c r="Q3263" s="18">
        <v>5851.9620000000004</v>
      </c>
      <c r="R3263" s="18">
        <v>5881.51</v>
      </c>
      <c r="S3263" s="18">
        <v>5851.1390000000001</v>
      </c>
      <c r="T3263" s="18">
        <v>5846.4679999999998</v>
      </c>
      <c r="U3263" s="18">
        <v>5965.4949999999999</v>
      </c>
      <c r="V3263" s="18">
        <v>6443.9380000000001</v>
      </c>
      <c r="W3263" s="129">
        <v>6568.0079999999998</v>
      </c>
      <c r="X3263" s="18">
        <v>6448.9359999999997</v>
      </c>
      <c r="Y3263" s="18">
        <v>6314.8519999999999</v>
      </c>
      <c r="Z3263" s="18">
        <v>5992.3580000000002</v>
      </c>
      <c r="AA3263" s="18">
        <v>5584.2910000000002</v>
      </c>
      <c r="AB3263" s="130">
        <v>134511.22200000001</v>
      </c>
      <c r="AC3263" s="18" t="str">
        <f t="shared" si="101"/>
        <v>ok</v>
      </c>
      <c r="AE3263" s="19">
        <f t="shared" si="102"/>
        <v>7821.7000000000116</v>
      </c>
      <c r="AF3263" s="211">
        <v>539.61615999999992</v>
      </c>
      <c r="AH3263">
        <f>539-476</f>
        <v>63</v>
      </c>
      <c r="AI3263" s="218"/>
    </row>
    <row r="3264" spans="2:36" ht="14.4" thickTop="1" thickBot="1" x14ac:dyDescent="0.3">
      <c r="B3264" s="12">
        <v>42710</v>
      </c>
      <c r="C3264" s="128" t="s">
        <v>11</v>
      </c>
      <c r="D3264" s="18">
        <v>5268.2420000000002</v>
      </c>
      <c r="E3264" s="18">
        <v>5179.3689999999997</v>
      </c>
      <c r="F3264" s="18">
        <v>5045.3530000000001</v>
      </c>
      <c r="G3264" s="18">
        <v>4951.8360000000002</v>
      </c>
      <c r="H3264" s="129">
        <v>4846.585</v>
      </c>
      <c r="I3264" s="18">
        <v>4883.1239999999998</v>
      </c>
      <c r="J3264" s="18">
        <v>5063.549</v>
      </c>
      <c r="K3264" s="18">
        <v>5044.8010000000004</v>
      </c>
      <c r="L3264" s="18">
        <v>5186.54</v>
      </c>
      <c r="M3264" s="18">
        <v>5382.6480000000001</v>
      </c>
      <c r="N3264" s="18">
        <v>5483.335</v>
      </c>
      <c r="O3264" s="18">
        <v>5570.665</v>
      </c>
      <c r="P3264" s="18">
        <v>5656.4350000000004</v>
      </c>
      <c r="Q3264" s="18">
        <v>5807.2139999999999</v>
      </c>
      <c r="R3264" s="18">
        <v>5742.85</v>
      </c>
      <c r="S3264" s="18">
        <v>5786.1270000000004</v>
      </c>
      <c r="T3264" s="18">
        <v>5599.9110000000001</v>
      </c>
      <c r="U3264" s="18">
        <v>5875.68</v>
      </c>
      <c r="V3264" s="18">
        <v>6477.1059999999998</v>
      </c>
      <c r="W3264" s="129">
        <v>6584.1149999999998</v>
      </c>
      <c r="X3264" s="18">
        <v>6483.1729999999998</v>
      </c>
      <c r="Y3264" s="18">
        <v>6318.1040000000003</v>
      </c>
      <c r="Z3264" s="18">
        <v>5934.7160000000003</v>
      </c>
      <c r="AA3264" s="18">
        <v>5644.8410000000003</v>
      </c>
      <c r="AB3264" s="130">
        <v>133816.31899999999</v>
      </c>
      <c r="AC3264" s="18" t="str">
        <f t="shared" si="101"/>
        <v>ok</v>
      </c>
      <c r="AE3264" s="19">
        <f t="shared" si="102"/>
        <v>-694.90300000002026</v>
      </c>
      <c r="AF3264" s="211">
        <v>538.0914600000001</v>
      </c>
      <c r="AH3264">
        <f>AH3263/24</f>
        <v>2.625</v>
      </c>
    </row>
    <row r="3265" spans="2:36" ht="14.4" thickTop="1" thickBot="1" x14ac:dyDescent="0.3">
      <c r="B3265" s="12">
        <v>42711</v>
      </c>
      <c r="C3265" s="128" t="s">
        <v>12</v>
      </c>
      <c r="D3265" s="18">
        <v>5273.6930000000002</v>
      </c>
      <c r="E3265" s="18">
        <v>5091.3</v>
      </c>
      <c r="F3265" s="18">
        <v>5009.5649999999996</v>
      </c>
      <c r="G3265" s="18">
        <v>4933.1019999999999</v>
      </c>
      <c r="H3265" s="129">
        <v>4912.5860000000002</v>
      </c>
      <c r="I3265" s="18">
        <v>5018.7629999999999</v>
      </c>
      <c r="J3265" s="18">
        <v>5097.7129999999997</v>
      </c>
      <c r="K3265" s="18">
        <v>5092.2950000000001</v>
      </c>
      <c r="L3265" s="18">
        <v>5250.6959999999999</v>
      </c>
      <c r="M3265" s="18">
        <v>5371.8419999999996</v>
      </c>
      <c r="N3265" s="18">
        <v>5556.5839999999998</v>
      </c>
      <c r="O3265" s="18">
        <v>5589.22</v>
      </c>
      <c r="P3265" s="18">
        <v>5678.2860000000001</v>
      </c>
      <c r="Q3265" s="18">
        <v>5709.3609999999999</v>
      </c>
      <c r="R3265" s="18">
        <v>5700.4629999999997</v>
      </c>
      <c r="S3265" s="18">
        <v>5659.2849999999999</v>
      </c>
      <c r="T3265" s="18">
        <v>5706.7669999999998</v>
      </c>
      <c r="U3265" s="18">
        <v>5795.55</v>
      </c>
      <c r="V3265" s="18">
        <v>6417.5389999999998</v>
      </c>
      <c r="W3265" s="129">
        <v>6516.759</v>
      </c>
      <c r="X3265" s="18">
        <v>6478.9709999999995</v>
      </c>
      <c r="Y3265" s="18">
        <v>6380.5450000000001</v>
      </c>
      <c r="Z3265" s="18">
        <v>6111.55</v>
      </c>
      <c r="AA3265" s="18">
        <v>5750.2349999999997</v>
      </c>
      <c r="AB3265" s="130">
        <v>134102.67000000001</v>
      </c>
      <c r="AC3265" s="18" t="str">
        <f t="shared" si="101"/>
        <v>ok</v>
      </c>
      <c r="AE3265" s="19">
        <f t="shared" si="102"/>
        <v>286.35100000002421</v>
      </c>
      <c r="AF3265" s="211">
        <v>553.28026000000011</v>
      </c>
      <c r="AH3265" s="120">
        <f>AB3263-3000</f>
        <v>131511.22200000001</v>
      </c>
    </row>
    <row r="3266" spans="2:36" ht="14.4" thickTop="1" thickBot="1" x14ac:dyDescent="0.3">
      <c r="B3266" s="12">
        <v>42712</v>
      </c>
      <c r="C3266" s="128" t="s">
        <v>13</v>
      </c>
      <c r="D3266" s="18">
        <v>5468.3969999999999</v>
      </c>
      <c r="E3266" s="18">
        <v>5202.6580000000004</v>
      </c>
      <c r="F3266" s="18">
        <v>5045.3680000000004</v>
      </c>
      <c r="G3266" s="18">
        <v>4960.2359999999999</v>
      </c>
      <c r="H3266" s="129">
        <v>4972.0969999999998</v>
      </c>
      <c r="I3266" s="18">
        <v>5040.9440000000004</v>
      </c>
      <c r="J3266" s="18">
        <v>5157.3990000000003</v>
      </c>
      <c r="K3266" s="18">
        <v>5115.3890000000001</v>
      </c>
      <c r="L3266" s="18">
        <v>5246.5389999999998</v>
      </c>
      <c r="M3266" s="18">
        <v>5357.192</v>
      </c>
      <c r="N3266" s="18">
        <v>5498.1949999999997</v>
      </c>
      <c r="O3266" s="18">
        <v>5580.2489999999998</v>
      </c>
      <c r="P3266" s="18">
        <v>5713.3639999999996</v>
      </c>
      <c r="Q3266" s="18">
        <v>5732.2730000000001</v>
      </c>
      <c r="R3266" s="18">
        <v>5716.7870000000003</v>
      </c>
      <c r="S3266" s="18">
        <v>5737.5069999999996</v>
      </c>
      <c r="T3266" s="18">
        <v>5741.3829999999998</v>
      </c>
      <c r="U3266" s="18">
        <v>5863.2529999999997</v>
      </c>
      <c r="V3266" s="18">
        <v>6390.7190000000001</v>
      </c>
      <c r="W3266" s="129">
        <v>6608.5259999999998</v>
      </c>
      <c r="X3266" s="18">
        <v>6472.4629999999997</v>
      </c>
      <c r="Y3266" s="18">
        <v>6286.9309999999996</v>
      </c>
      <c r="Z3266" s="18">
        <v>5985.7820000000002</v>
      </c>
      <c r="AA3266" s="18">
        <v>5651.3119999999999</v>
      </c>
      <c r="AB3266" s="130">
        <v>134544.96299999999</v>
      </c>
      <c r="AC3266" s="18" t="str">
        <f t="shared" si="101"/>
        <v>ok</v>
      </c>
      <c r="AE3266" s="19">
        <f t="shared" si="102"/>
        <v>442.29299999997602</v>
      </c>
      <c r="AF3266" s="211">
        <v>553.19599999999991</v>
      </c>
      <c r="AH3266" s="120">
        <f>AH3265-1000</f>
        <v>130511.22200000001</v>
      </c>
    </row>
    <row r="3267" spans="2:36" ht="14.4" thickTop="1" thickBot="1" x14ac:dyDescent="0.3">
      <c r="B3267" s="12">
        <v>42713</v>
      </c>
      <c r="C3267" s="128" t="s">
        <v>14</v>
      </c>
      <c r="D3267" s="18">
        <v>5342.7120000000004</v>
      </c>
      <c r="E3267" s="18">
        <v>5052.3559999999998</v>
      </c>
      <c r="F3267" s="18">
        <v>5008.875</v>
      </c>
      <c r="G3267" s="18">
        <v>4882.7730000000001</v>
      </c>
      <c r="H3267" s="129">
        <v>4880.8519999999999</v>
      </c>
      <c r="I3267" s="18">
        <v>4911.1189999999997</v>
      </c>
      <c r="J3267" s="18">
        <v>5032.991</v>
      </c>
      <c r="K3267" s="18">
        <v>4994.5010000000002</v>
      </c>
      <c r="L3267" s="18">
        <v>5102.4930000000004</v>
      </c>
      <c r="M3267" s="18">
        <v>5232.8909999999996</v>
      </c>
      <c r="N3267" s="18">
        <v>5279.6080000000002</v>
      </c>
      <c r="O3267" s="18">
        <v>5308.5680000000002</v>
      </c>
      <c r="P3267" s="18">
        <v>5335.2910000000002</v>
      </c>
      <c r="Q3267" s="18">
        <v>5272.1220000000003</v>
      </c>
      <c r="R3267" s="18">
        <v>5267.7950000000001</v>
      </c>
      <c r="S3267" s="18">
        <v>5262.8689999999997</v>
      </c>
      <c r="T3267" s="18">
        <v>5277.7129999999997</v>
      </c>
      <c r="U3267" s="18">
        <v>5470.83</v>
      </c>
      <c r="V3267" s="18">
        <v>5909.03</v>
      </c>
      <c r="W3267" s="129">
        <v>6007.0510000000004</v>
      </c>
      <c r="X3267" s="18">
        <v>5845.3760000000002</v>
      </c>
      <c r="Y3267" s="18">
        <v>5546.1719999999996</v>
      </c>
      <c r="Z3267" s="18">
        <v>5267.5079999999998</v>
      </c>
      <c r="AA3267" s="18">
        <v>4988.0370000000003</v>
      </c>
      <c r="AB3267" s="130">
        <v>126479.533</v>
      </c>
      <c r="AC3267" s="18" t="str">
        <f t="shared" si="101"/>
        <v>ok</v>
      </c>
      <c r="AE3267" s="19">
        <f t="shared" si="102"/>
        <v>-8065.429999999993</v>
      </c>
      <c r="AF3267" s="211">
        <v>473.72909999999996</v>
      </c>
      <c r="AH3267" s="216" t="s">
        <v>48</v>
      </c>
    </row>
    <row r="3268" spans="2:36" ht="14.4" thickTop="1" thickBot="1" x14ac:dyDescent="0.3">
      <c r="B3268" s="12">
        <v>42714</v>
      </c>
      <c r="C3268" s="128" t="s">
        <v>15</v>
      </c>
      <c r="D3268" s="18">
        <v>4735.4350000000004</v>
      </c>
      <c r="E3268" s="18">
        <v>4578.9690000000001</v>
      </c>
      <c r="F3268" s="18">
        <v>4468.8029999999999</v>
      </c>
      <c r="G3268" s="18">
        <v>4389.4459999999999</v>
      </c>
      <c r="H3268" s="129">
        <v>4380.4260000000004</v>
      </c>
      <c r="I3268" s="18">
        <v>4454.0159999999996</v>
      </c>
      <c r="J3268" s="18">
        <v>4538.558</v>
      </c>
      <c r="K3268" s="18">
        <v>4549.6909999999998</v>
      </c>
      <c r="L3268" s="18">
        <v>4756.25</v>
      </c>
      <c r="M3268" s="18">
        <v>4979.6790000000001</v>
      </c>
      <c r="N3268" s="18">
        <v>5098.0190000000002</v>
      </c>
      <c r="O3268" s="18">
        <v>5099.5309999999999</v>
      </c>
      <c r="P3268" s="18">
        <v>5112.8</v>
      </c>
      <c r="Q3268" s="18">
        <v>5125.9359999999997</v>
      </c>
      <c r="R3268" s="18">
        <v>5034.9359999999997</v>
      </c>
      <c r="S3268" s="18">
        <v>4980.2889999999998</v>
      </c>
      <c r="T3268" s="18">
        <v>4991.1350000000002</v>
      </c>
      <c r="U3268" s="18">
        <v>5253.0159999999996</v>
      </c>
      <c r="V3268" s="18">
        <v>5867.6660000000002</v>
      </c>
      <c r="W3268" s="129">
        <v>5811.9369999999999</v>
      </c>
      <c r="X3268" s="18">
        <v>5665.759</v>
      </c>
      <c r="Y3268" s="18">
        <v>5510.8270000000002</v>
      </c>
      <c r="Z3268" s="18">
        <v>5300.4459999999999</v>
      </c>
      <c r="AA3268" s="18">
        <v>5050.6750000000002</v>
      </c>
      <c r="AB3268" s="130">
        <v>119734.245</v>
      </c>
      <c r="AC3268" s="18" t="str">
        <f>IF(D3268-AB3267,"ok","error")</f>
        <v>ok</v>
      </c>
      <c r="AE3268" s="19">
        <f t="shared" si="102"/>
        <v>-6745.2880000000005</v>
      </c>
      <c r="AF3268" s="211">
        <v>468.1356899999999</v>
      </c>
      <c r="AH3268" s="120">
        <f>AB3268+3000</f>
        <v>122734.245</v>
      </c>
      <c r="AI3268" s="120"/>
    </row>
    <row r="3269" spans="2:36" ht="14.4" thickTop="1" thickBot="1" x14ac:dyDescent="0.3">
      <c r="B3269" s="12">
        <v>42715</v>
      </c>
      <c r="C3269" s="128" t="s">
        <v>16</v>
      </c>
      <c r="D3269" s="18">
        <v>4747.7550000000001</v>
      </c>
      <c r="E3269" s="18">
        <v>4541.8410000000003</v>
      </c>
      <c r="F3269" s="18">
        <v>4485.7209999999995</v>
      </c>
      <c r="G3269" s="18">
        <v>4397.2550000000001</v>
      </c>
      <c r="H3269" s="129">
        <v>4347.53</v>
      </c>
      <c r="I3269" s="18">
        <v>4405.3059999999996</v>
      </c>
      <c r="J3269" s="18">
        <v>4395.6909999999998</v>
      </c>
      <c r="K3269" s="18">
        <v>4288.2780000000002</v>
      </c>
      <c r="L3269" s="18">
        <v>4350.6509999999998</v>
      </c>
      <c r="M3269" s="18">
        <v>4541.2209999999995</v>
      </c>
      <c r="N3269" s="18">
        <v>4636.0829999999996</v>
      </c>
      <c r="O3269" s="18">
        <v>4684.7020000000002</v>
      </c>
      <c r="P3269" s="18">
        <v>4717.7579999999998</v>
      </c>
      <c r="Q3269" s="18">
        <v>4763.4970000000003</v>
      </c>
      <c r="R3269" s="18">
        <v>4768.88</v>
      </c>
      <c r="S3269" s="18">
        <v>4754.0190000000002</v>
      </c>
      <c r="T3269" s="18">
        <v>4747.2510000000002</v>
      </c>
      <c r="U3269" s="18">
        <v>4996.8999999999996</v>
      </c>
      <c r="V3269" s="18">
        <v>5734.174</v>
      </c>
      <c r="W3269" s="129">
        <v>5919.4589999999998</v>
      </c>
      <c r="X3269" s="18">
        <v>5838.0060000000003</v>
      </c>
      <c r="Y3269" s="18">
        <v>5561.1360000000004</v>
      </c>
      <c r="Z3269" s="18">
        <v>5258.9740000000002</v>
      </c>
      <c r="AA3269" s="18">
        <v>4897.1390000000001</v>
      </c>
      <c r="AB3269" s="130">
        <v>115779.227</v>
      </c>
      <c r="AC3269" s="18" t="str">
        <f>IF(D3269-AB3268,"ok","error")</f>
        <v>ok</v>
      </c>
      <c r="AE3269" s="19">
        <f t="shared" si="102"/>
        <v>-3955.0179999999964</v>
      </c>
      <c r="AF3269" s="211">
        <v>500.61577999999992</v>
      </c>
      <c r="AJ3269" s="120"/>
    </row>
    <row r="3270" spans="2:36" ht="14.4" thickTop="1" thickBot="1" x14ac:dyDescent="0.3">
      <c r="B3270" s="12">
        <v>42716</v>
      </c>
      <c r="C3270" s="128" t="s">
        <v>17</v>
      </c>
      <c r="D3270" s="18">
        <v>4643.2510000000002</v>
      </c>
      <c r="E3270" s="18">
        <v>4472.5810000000001</v>
      </c>
      <c r="F3270" s="18">
        <v>4319.51</v>
      </c>
      <c r="G3270" s="18">
        <v>4214.4650000000001</v>
      </c>
      <c r="H3270" s="129">
        <v>4181.5709999999999</v>
      </c>
      <c r="I3270" s="18">
        <v>4203.9970000000003</v>
      </c>
      <c r="J3270" s="18">
        <v>4377.9560000000001</v>
      </c>
      <c r="K3270" s="18">
        <v>4266.4669999999996</v>
      </c>
      <c r="L3270" s="18">
        <v>4421.1220000000003</v>
      </c>
      <c r="M3270" s="18">
        <v>4626.91</v>
      </c>
      <c r="N3270" s="18">
        <v>4765.9070000000002</v>
      </c>
      <c r="O3270" s="18">
        <v>4874.9449999999997</v>
      </c>
      <c r="P3270" s="18">
        <v>4869.7020000000002</v>
      </c>
      <c r="Q3270" s="18">
        <v>4851.5789999999997</v>
      </c>
      <c r="R3270" s="18">
        <v>4881.866</v>
      </c>
      <c r="S3270" s="18">
        <v>4975.6030000000001</v>
      </c>
      <c r="T3270" s="18">
        <v>4951.9579999999996</v>
      </c>
      <c r="U3270" s="18">
        <v>5150.7169999999996</v>
      </c>
      <c r="V3270" s="18">
        <v>5807.0789999999997</v>
      </c>
      <c r="W3270" s="129">
        <v>6014.5649999999996</v>
      </c>
      <c r="X3270" s="18">
        <v>5870.04</v>
      </c>
      <c r="Y3270" s="18">
        <v>5646.4160000000002</v>
      </c>
      <c r="Z3270" s="18">
        <v>5340.2330000000002</v>
      </c>
      <c r="AA3270" s="18">
        <v>5051.2349999999997</v>
      </c>
      <c r="AB3270" s="130">
        <v>116779.675</v>
      </c>
      <c r="AC3270" s="18" t="str">
        <f>IF(D3270-AB3269,"ok","error")</f>
        <v>ok</v>
      </c>
      <c r="AE3270" s="19">
        <f t="shared" si="102"/>
        <v>1000.448000000004</v>
      </c>
      <c r="AF3270" s="211">
        <v>539</v>
      </c>
      <c r="AG3270" t="s">
        <v>39</v>
      </c>
    </row>
    <row r="3271" spans="2:36" ht="14.4" thickTop="1" thickBot="1" x14ac:dyDescent="0.3">
      <c r="B3271" s="12">
        <v>42717</v>
      </c>
      <c r="C3271" s="128" t="s">
        <v>11</v>
      </c>
      <c r="D3271" s="18">
        <v>4749.3140000000003</v>
      </c>
      <c r="E3271" s="18">
        <v>4564.433</v>
      </c>
      <c r="F3271" s="18">
        <v>4482.009</v>
      </c>
      <c r="G3271" s="18">
        <v>4324.4459999999999</v>
      </c>
      <c r="H3271" s="129">
        <v>4381.5240000000003</v>
      </c>
      <c r="I3271" s="18">
        <v>4503.7460000000001</v>
      </c>
      <c r="J3271" s="18">
        <v>4649.9840000000004</v>
      </c>
      <c r="K3271" s="18">
        <v>4699.1490000000003</v>
      </c>
      <c r="L3271" s="18">
        <v>4944.6719999999996</v>
      </c>
      <c r="M3271" s="18">
        <v>5177.1970000000001</v>
      </c>
      <c r="N3271" s="18">
        <v>5299.326</v>
      </c>
      <c r="O3271" s="18">
        <v>5415.6229999999996</v>
      </c>
      <c r="P3271" s="18">
        <v>5444.9709999999995</v>
      </c>
      <c r="Q3271" s="18">
        <v>5470.6180000000004</v>
      </c>
      <c r="R3271" s="18">
        <v>5565.92</v>
      </c>
      <c r="S3271" s="18">
        <v>5553.9290000000001</v>
      </c>
      <c r="T3271" s="18">
        <v>5508.7240000000002</v>
      </c>
      <c r="U3271" s="18">
        <v>5642.9459999999999</v>
      </c>
      <c r="V3271" s="18">
        <v>6223.9120000000003</v>
      </c>
      <c r="W3271" s="129">
        <v>6525.7780000000002</v>
      </c>
      <c r="X3271" s="18">
        <v>6408.299</v>
      </c>
      <c r="Y3271" s="18">
        <v>6239.491</v>
      </c>
      <c r="Z3271" s="18">
        <v>5936.8559999999998</v>
      </c>
      <c r="AA3271" s="18">
        <v>5647.4560000000001</v>
      </c>
      <c r="AB3271" s="130">
        <v>127360.323</v>
      </c>
      <c r="AC3271" s="18" t="str">
        <f t="shared" ref="AC3271:AC3334" si="103">IF(D3271-AB3270,"ok","error")</f>
        <v>ok</v>
      </c>
      <c r="AE3271" s="19">
        <f t="shared" si="102"/>
        <v>10580.648000000001</v>
      </c>
      <c r="AF3271" s="211">
        <v>543</v>
      </c>
      <c r="AG3271" t="s">
        <v>39</v>
      </c>
      <c r="AI3271" s="218"/>
    </row>
    <row r="3272" spans="2:36" ht="14.4" thickTop="1" thickBot="1" x14ac:dyDescent="0.3">
      <c r="B3272" s="12">
        <v>42718</v>
      </c>
      <c r="C3272" s="128" t="s">
        <v>12</v>
      </c>
      <c r="D3272" s="18">
        <v>5279.9539999999997</v>
      </c>
      <c r="E3272" s="18">
        <v>5193.2250000000004</v>
      </c>
      <c r="F3272" s="18">
        <v>4997.0410000000002</v>
      </c>
      <c r="G3272" s="18">
        <v>4905.9859999999999</v>
      </c>
      <c r="H3272" s="129">
        <v>4852.8209999999999</v>
      </c>
      <c r="I3272" s="18">
        <v>4952.2820000000002</v>
      </c>
      <c r="J3272" s="18">
        <v>5173.2219999999998</v>
      </c>
      <c r="K3272" s="18">
        <v>5063.8969999999999</v>
      </c>
      <c r="L3272" s="18">
        <v>5157.8149999999996</v>
      </c>
      <c r="M3272" s="18">
        <v>5405.0690000000004</v>
      </c>
      <c r="N3272" s="18">
        <v>5533.9970000000003</v>
      </c>
      <c r="O3272" s="18">
        <v>5691.9579999999996</v>
      </c>
      <c r="P3272" s="18">
        <v>5761.8940000000002</v>
      </c>
      <c r="Q3272" s="18">
        <v>5778.11</v>
      </c>
      <c r="R3272" s="18">
        <v>5794.0929999999998</v>
      </c>
      <c r="S3272" s="18">
        <v>5795.8959999999997</v>
      </c>
      <c r="T3272" s="18">
        <v>5829.7560000000003</v>
      </c>
      <c r="U3272" s="18">
        <v>5960.0919999999996</v>
      </c>
      <c r="V3272" s="18">
        <v>6438.1059999999998</v>
      </c>
      <c r="W3272" s="129">
        <v>6631.97</v>
      </c>
      <c r="X3272" s="18">
        <v>6446.17</v>
      </c>
      <c r="Y3272" s="18">
        <v>6240.84</v>
      </c>
      <c r="Z3272" s="18">
        <v>5888.3609999999999</v>
      </c>
      <c r="AA3272" s="18">
        <v>5650.2610000000004</v>
      </c>
      <c r="AB3272" s="130">
        <v>134422.81599999999</v>
      </c>
      <c r="AC3272" s="18" t="str">
        <f t="shared" si="103"/>
        <v>ok</v>
      </c>
      <c r="AE3272" s="19">
        <f t="shared" si="102"/>
        <v>7062.4929999999877</v>
      </c>
      <c r="AF3272" s="211">
        <v>545.83061000000009</v>
      </c>
      <c r="AG3272" t="s">
        <v>39</v>
      </c>
      <c r="AI3272" s="218"/>
    </row>
    <row r="3273" spans="2:36" ht="14.4" thickTop="1" thickBot="1" x14ac:dyDescent="0.3">
      <c r="B3273" s="12">
        <v>42719</v>
      </c>
      <c r="C3273" s="128" t="s">
        <v>13</v>
      </c>
      <c r="D3273" s="18">
        <v>5356.8649999999998</v>
      </c>
      <c r="E3273" s="18">
        <v>5220.8459999999995</v>
      </c>
      <c r="F3273" s="18">
        <v>5094.1760000000004</v>
      </c>
      <c r="G3273" s="18">
        <v>5001.6229999999996</v>
      </c>
      <c r="H3273" s="129">
        <v>5015.2269999999999</v>
      </c>
      <c r="I3273" s="18">
        <v>5060.9139999999998</v>
      </c>
      <c r="J3273" s="18">
        <v>5285.5519999999997</v>
      </c>
      <c r="K3273" s="18">
        <v>5324.018</v>
      </c>
      <c r="L3273" s="18">
        <v>5381.8850000000002</v>
      </c>
      <c r="M3273" s="18">
        <v>5598.8379999999997</v>
      </c>
      <c r="N3273" s="18">
        <v>5670.4229999999998</v>
      </c>
      <c r="O3273" s="18">
        <v>5723.64</v>
      </c>
      <c r="P3273" s="18">
        <v>5800.0240000000003</v>
      </c>
      <c r="Q3273" s="18">
        <v>5721.9340000000002</v>
      </c>
      <c r="R3273" s="18">
        <v>5770.3230000000003</v>
      </c>
      <c r="S3273" s="18">
        <v>5765.8630000000003</v>
      </c>
      <c r="T3273" s="18">
        <v>5785.2629999999999</v>
      </c>
      <c r="U3273" s="18">
        <v>5940.4449999999997</v>
      </c>
      <c r="V3273" s="18">
        <v>6416.4949999999999</v>
      </c>
      <c r="W3273" s="129">
        <v>6515.4620000000004</v>
      </c>
      <c r="X3273" s="18">
        <v>6385.2039999999997</v>
      </c>
      <c r="Y3273" s="18">
        <v>6142.1949999999997</v>
      </c>
      <c r="Z3273" s="18">
        <v>5886.6580000000004</v>
      </c>
      <c r="AA3273" s="18">
        <v>5654.5519999999997</v>
      </c>
      <c r="AB3273" s="130">
        <v>135518.42499999999</v>
      </c>
      <c r="AC3273" s="18" t="str">
        <f t="shared" si="103"/>
        <v>ok</v>
      </c>
      <c r="AE3273" s="19">
        <f t="shared" si="102"/>
        <v>1095.6089999999967</v>
      </c>
      <c r="AF3273" s="211">
        <v>544.71771000000001</v>
      </c>
      <c r="AG3273" t="s">
        <v>39</v>
      </c>
      <c r="AI3273" s="218"/>
    </row>
    <row r="3274" spans="2:36" ht="14.4" thickTop="1" thickBot="1" x14ac:dyDescent="0.3">
      <c r="B3274" s="12">
        <v>42720</v>
      </c>
      <c r="C3274" s="128" t="s">
        <v>14</v>
      </c>
      <c r="D3274" s="18">
        <v>5427.2719999999999</v>
      </c>
      <c r="E3274" s="18">
        <v>5202.9309999999996</v>
      </c>
      <c r="F3274" s="18">
        <v>5082.4970000000003</v>
      </c>
      <c r="G3274" s="18">
        <v>5000.1319999999996</v>
      </c>
      <c r="H3274" s="129">
        <v>5003.7179999999998</v>
      </c>
      <c r="I3274" s="18">
        <v>5076.2250000000004</v>
      </c>
      <c r="J3274" s="18">
        <v>5166.1850000000004</v>
      </c>
      <c r="K3274" s="18">
        <v>5140.5889999999999</v>
      </c>
      <c r="L3274" s="18">
        <v>5207.3059999999996</v>
      </c>
      <c r="M3274" s="18">
        <v>5434.7120000000004</v>
      </c>
      <c r="N3274" s="18">
        <v>5578.2539999999999</v>
      </c>
      <c r="O3274" s="18">
        <v>5669.098</v>
      </c>
      <c r="P3274" s="18">
        <v>5755.89</v>
      </c>
      <c r="Q3274" s="18">
        <v>5793.2120000000004</v>
      </c>
      <c r="R3274" s="18">
        <v>5784.2939999999999</v>
      </c>
      <c r="S3274" s="18">
        <v>5790.6729999999998</v>
      </c>
      <c r="T3274" s="18">
        <v>5742.5039999999999</v>
      </c>
      <c r="U3274" s="18">
        <v>5777.71</v>
      </c>
      <c r="V3274" s="18">
        <v>6311.6750000000002</v>
      </c>
      <c r="W3274" s="129">
        <v>6440.9930000000004</v>
      </c>
      <c r="X3274" s="18">
        <v>6367.0550000000003</v>
      </c>
      <c r="Y3274" s="18">
        <v>6148.6890000000003</v>
      </c>
      <c r="Z3274" s="18">
        <v>5871.2860000000001</v>
      </c>
      <c r="AA3274" s="18">
        <v>5721.1480000000001</v>
      </c>
      <c r="AB3274" s="130">
        <v>134494.04800000001</v>
      </c>
      <c r="AC3274" s="18" t="str">
        <f t="shared" si="103"/>
        <v>ok</v>
      </c>
      <c r="AE3274" s="19">
        <f t="shared" si="102"/>
        <v>-1024.3769999999786</v>
      </c>
      <c r="AF3274" s="211">
        <v>530.97051999999996</v>
      </c>
      <c r="AG3274" t="s">
        <v>39</v>
      </c>
    </row>
    <row r="3275" spans="2:36" ht="14.4" thickTop="1" thickBot="1" x14ac:dyDescent="0.3">
      <c r="B3275" s="12">
        <v>42721</v>
      </c>
      <c r="C3275" s="128" t="s">
        <v>15</v>
      </c>
      <c r="D3275" s="18">
        <v>5423.1549999999997</v>
      </c>
      <c r="E3275" s="18">
        <v>5285.625</v>
      </c>
      <c r="F3275" s="18">
        <v>5111.5969999999998</v>
      </c>
      <c r="G3275" s="18">
        <v>5000.9589999999998</v>
      </c>
      <c r="H3275" s="129">
        <v>4924.4309999999996</v>
      </c>
      <c r="I3275" s="18">
        <v>4997.8069999999998</v>
      </c>
      <c r="J3275" s="18">
        <v>5047.66</v>
      </c>
      <c r="K3275" s="18">
        <v>4954</v>
      </c>
      <c r="L3275" s="18">
        <v>5115.9380000000001</v>
      </c>
      <c r="M3275" s="18">
        <v>5336.8689999999997</v>
      </c>
      <c r="N3275" s="18">
        <v>5424.3320000000003</v>
      </c>
      <c r="O3275" s="18">
        <v>5435.2079999999996</v>
      </c>
      <c r="P3275" s="18">
        <v>5531.8590000000004</v>
      </c>
      <c r="Q3275" s="18">
        <v>5594.8879999999999</v>
      </c>
      <c r="R3275" s="18">
        <v>5593.9449999999997</v>
      </c>
      <c r="S3275" s="18">
        <v>5552.4679999999998</v>
      </c>
      <c r="T3275" s="18">
        <v>5485.9809999999998</v>
      </c>
      <c r="U3275" s="18">
        <v>5645.1229999999996</v>
      </c>
      <c r="V3275" s="18">
        <v>6402.3130000000001</v>
      </c>
      <c r="W3275" s="129">
        <v>6280.2860000000001</v>
      </c>
      <c r="X3275" s="18">
        <v>6183.16</v>
      </c>
      <c r="Y3275" s="18">
        <v>6175.1639999999998</v>
      </c>
      <c r="Z3275" s="18">
        <v>6017.4939999999997</v>
      </c>
      <c r="AA3275" s="18">
        <v>5796.0590000000002</v>
      </c>
      <c r="AB3275" s="130">
        <v>132316.321</v>
      </c>
      <c r="AC3275" s="18" t="str">
        <f t="shared" si="103"/>
        <v>ok</v>
      </c>
      <c r="AE3275" s="19">
        <f t="shared" si="102"/>
        <v>-2177.7270000000135</v>
      </c>
      <c r="AF3275" s="219">
        <v>547.98036000000002</v>
      </c>
      <c r="AG3275" t="s">
        <v>39</v>
      </c>
      <c r="AI3275" s="120"/>
    </row>
    <row r="3276" spans="2:36" ht="14.4" thickTop="1" thickBot="1" x14ac:dyDescent="0.3">
      <c r="B3276" s="12">
        <v>42722</v>
      </c>
      <c r="C3276" s="128" t="s">
        <v>16</v>
      </c>
      <c r="D3276" s="18">
        <v>5530.97</v>
      </c>
      <c r="E3276" s="18">
        <v>5296.0159999999996</v>
      </c>
      <c r="F3276" s="18">
        <v>5110.6840000000002</v>
      </c>
      <c r="G3276" s="18">
        <v>5045.3670000000002</v>
      </c>
      <c r="H3276" s="129">
        <v>4939.4679999999998</v>
      </c>
      <c r="I3276" s="18">
        <v>4921.99</v>
      </c>
      <c r="J3276" s="18">
        <v>4820.7290000000003</v>
      </c>
      <c r="K3276" s="18">
        <v>4655.4679999999998</v>
      </c>
      <c r="L3276" s="18">
        <v>4789.2359999999999</v>
      </c>
      <c r="M3276" s="18">
        <v>4915.165</v>
      </c>
      <c r="N3276" s="18">
        <v>5021.5240000000003</v>
      </c>
      <c r="O3276" s="18">
        <v>5108.4110000000001</v>
      </c>
      <c r="P3276" s="18">
        <v>5155.1509999999998</v>
      </c>
      <c r="Q3276" s="18">
        <v>5176.6570000000002</v>
      </c>
      <c r="R3276" s="18">
        <v>5173.6559999999999</v>
      </c>
      <c r="S3276" s="18">
        <v>5192.1139999999996</v>
      </c>
      <c r="T3276" s="18">
        <v>5123.5330000000004</v>
      </c>
      <c r="U3276" s="18">
        <v>5295.8469999999998</v>
      </c>
      <c r="V3276" s="18">
        <v>5938.8680000000004</v>
      </c>
      <c r="W3276" s="129">
        <v>6104.7820000000002</v>
      </c>
      <c r="X3276" s="18">
        <v>6063.3819999999996</v>
      </c>
      <c r="Y3276" s="18">
        <v>5966.48</v>
      </c>
      <c r="Z3276" s="18">
        <v>5717.893</v>
      </c>
      <c r="AA3276" s="18">
        <v>5448.22</v>
      </c>
      <c r="AB3276" s="130">
        <v>126511.611</v>
      </c>
      <c r="AC3276" s="18" t="str">
        <f t="shared" si="103"/>
        <v>ok</v>
      </c>
      <c r="AE3276" s="19">
        <f t="shared" si="102"/>
        <v>-5804.7099999999919</v>
      </c>
      <c r="AF3276" s="219">
        <v>539.85561000000007</v>
      </c>
      <c r="AG3276" t="s">
        <v>39</v>
      </c>
      <c r="AI3276" s="120"/>
    </row>
    <row r="3277" spans="2:36" ht="14.4" thickTop="1" thickBot="1" x14ac:dyDescent="0.3">
      <c r="B3277" s="12">
        <v>42723</v>
      </c>
      <c r="C3277" s="128" t="s">
        <v>17</v>
      </c>
      <c r="D3277" s="18">
        <v>5143.5659999999998</v>
      </c>
      <c r="E3277" s="18">
        <v>4927.232</v>
      </c>
      <c r="F3277" s="18">
        <v>4710.4380000000001</v>
      </c>
      <c r="G3277" s="18">
        <v>4637.82</v>
      </c>
      <c r="H3277" s="129">
        <v>4616.8450000000003</v>
      </c>
      <c r="I3277" s="18">
        <v>4631.0060000000003</v>
      </c>
      <c r="J3277" s="18">
        <v>4745.076</v>
      </c>
      <c r="K3277" s="18">
        <v>4713.84</v>
      </c>
      <c r="L3277" s="18">
        <v>4897.1009999999997</v>
      </c>
      <c r="M3277" s="18">
        <v>5097.28</v>
      </c>
      <c r="N3277" s="18">
        <v>5206.7510000000002</v>
      </c>
      <c r="O3277" s="18">
        <v>5221.6350000000002</v>
      </c>
      <c r="P3277" s="18">
        <v>5283.3270000000002</v>
      </c>
      <c r="Q3277" s="18">
        <v>5293.701</v>
      </c>
      <c r="R3277" s="18">
        <v>5285.9920000000002</v>
      </c>
      <c r="S3277" s="18">
        <v>5331.2610000000004</v>
      </c>
      <c r="T3277" s="18">
        <v>5306.96</v>
      </c>
      <c r="U3277" s="18">
        <v>5384.4120000000003</v>
      </c>
      <c r="V3277" s="18">
        <v>5707.6030000000001</v>
      </c>
      <c r="W3277" s="129">
        <v>5885.8280000000004</v>
      </c>
      <c r="X3277" s="18">
        <v>5770.5290000000005</v>
      </c>
      <c r="Y3277" s="18">
        <v>5507.7039999999997</v>
      </c>
      <c r="Z3277" s="18">
        <v>5213.7439999999997</v>
      </c>
      <c r="AA3277" s="18">
        <v>5003.3339999999998</v>
      </c>
      <c r="AB3277" s="130">
        <v>123522.985</v>
      </c>
      <c r="AC3277" s="18" t="str">
        <f t="shared" si="103"/>
        <v>ok</v>
      </c>
      <c r="AE3277" s="19">
        <f t="shared" si="102"/>
        <v>-2988.6260000000038</v>
      </c>
      <c r="AF3277" s="211">
        <v>462.31399000000005</v>
      </c>
      <c r="AI3277" s="120">
        <f>AB3277+3000</f>
        <v>126522.985</v>
      </c>
    </row>
    <row r="3278" spans="2:36" ht="14.4" thickTop="1" thickBot="1" x14ac:dyDescent="0.3">
      <c r="B3278" s="12">
        <v>42724</v>
      </c>
      <c r="C3278" s="128" t="s">
        <v>11</v>
      </c>
      <c r="D3278" s="18">
        <v>4616.3249999999998</v>
      </c>
      <c r="E3278" s="18">
        <v>4466.7209999999995</v>
      </c>
      <c r="F3278" s="18">
        <v>4418.4009999999998</v>
      </c>
      <c r="G3278" s="18">
        <v>4365.6909999999998</v>
      </c>
      <c r="H3278" s="129">
        <v>4366.3680000000004</v>
      </c>
      <c r="I3278" s="18">
        <v>4448.8090000000002</v>
      </c>
      <c r="J3278" s="18">
        <v>4596.6729999999998</v>
      </c>
      <c r="K3278" s="18">
        <v>4625.1400000000003</v>
      </c>
      <c r="L3278" s="18">
        <v>4757.6549999999997</v>
      </c>
      <c r="M3278" s="18">
        <v>4977.3320000000003</v>
      </c>
      <c r="N3278" s="18">
        <v>5090.7070000000003</v>
      </c>
      <c r="O3278" s="18">
        <v>5242.83</v>
      </c>
      <c r="P3278" s="18">
        <v>5254.0950000000003</v>
      </c>
      <c r="Q3278" s="18">
        <v>5271.1930000000002</v>
      </c>
      <c r="R3278" s="18">
        <v>5283.2910000000002</v>
      </c>
      <c r="S3278" s="18">
        <v>5280.1679999999997</v>
      </c>
      <c r="T3278" s="18">
        <v>5312.7070000000003</v>
      </c>
      <c r="U3278" s="18">
        <v>5432.6750000000002</v>
      </c>
      <c r="V3278" s="18">
        <v>5823.1139999999996</v>
      </c>
      <c r="W3278" s="129">
        <v>5940.3059999999996</v>
      </c>
      <c r="X3278" s="18">
        <v>5819.3119999999999</v>
      </c>
      <c r="Y3278" s="18">
        <v>5545.0280000000002</v>
      </c>
      <c r="Z3278" s="18">
        <v>5313.2129999999997</v>
      </c>
      <c r="AA3278" s="18">
        <v>5103.8950000000004</v>
      </c>
      <c r="AB3278" s="130">
        <v>121351.649</v>
      </c>
      <c r="AC3278" s="18" t="str">
        <f t="shared" si="103"/>
        <v>ok</v>
      </c>
      <c r="AE3278" s="19">
        <f t="shared" si="102"/>
        <v>-2171.3359999999957</v>
      </c>
      <c r="AF3278" s="211">
        <v>447.54147999999998</v>
      </c>
    </row>
    <row r="3279" spans="2:36" ht="14.4" thickTop="1" thickBot="1" x14ac:dyDescent="0.3">
      <c r="B3279" s="12">
        <v>42725</v>
      </c>
      <c r="C3279" s="128" t="s">
        <v>12</v>
      </c>
      <c r="D3279" s="18">
        <v>4862.62</v>
      </c>
      <c r="E3279" s="18">
        <v>4678.5659999999998</v>
      </c>
      <c r="F3279" s="18">
        <v>4624.1390000000001</v>
      </c>
      <c r="G3279" s="18">
        <v>4506.4080000000004</v>
      </c>
      <c r="H3279" s="129">
        <v>4555.3019999999997</v>
      </c>
      <c r="I3279" s="18">
        <v>4620.0249999999996</v>
      </c>
      <c r="J3279" s="18">
        <v>4738.375</v>
      </c>
      <c r="K3279" s="18">
        <v>4745.2849999999999</v>
      </c>
      <c r="L3279" s="18">
        <v>4947.107</v>
      </c>
      <c r="M3279" s="18">
        <v>5096.9449999999997</v>
      </c>
      <c r="N3279" s="18">
        <v>5123.0860000000002</v>
      </c>
      <c r="O3279" s="18">
        <v>5299.8630000000003</v>
      </c>
      <c r="P3279" s="18">
        <v>5336.5029999999997</v>
      </c>
      <c r="Q3279" s="18">
        <v>5358.0709999999999</v>
      </c>
      <c r="R3279" s="18">
        <v>5370.4750000000004</v>
      </c>
      <c r="S3279" s="18">
        <v>5375.4110000000001</v>
      </c>
      <c r="T3279" s="18">
        <v>5399.7619999999997</v>
      </c>
      <c r="U3279" s="18">
        <v>5489.0739999999996</v>
      </c>
      <c r="V3279" s="18">
        <v>5897.4179999999997</v>
      </c>
      <c r="W3279" s="129">
        <v>6044.8069999999998</v>
      </c>
      <c r="X3279" s="18">
        <v>5913.5330000000004</v>
      </c>
      <c r="Y3279" s="18">
        <v>5693.2790000000005</v>
      </c>
      <c r="Z3279" s="18">
        <v>5490.9830000000002</v>
      </c>
      <c r="AA3279" s="18">
        <v>5276.4930000000004</v>
      </c>
      <c r="AB3279" s="130">
        <v>124443.53</v>
      </c>
      <c r="AC3279" s="18" t="str">
        <f t="shared" si="103"/>
        <v>ok</v>
      </c>
      <c r="AE3279" s="19">
        <f t="shared" si="102"/>
        <v>3091.8809999999939</v>
      </c>
      <c r="AF3279" s="211">
        <v>473.80297000000007</v>
      </c>
    </row>
    <row r="3280" spans="2:36" ht="14.4" thickTop="1" thickBot="1" x14ac:dyDescent="0.3">
      <c r="B3280" s="12">
        <v>42726</v>
      </c>
      <c r="C3280" s="128" t="s">
        <v>13</v>
      </c>
      <c r="D3280" s="18">
        <v>4977.42</v>
      </c>
      <c r="E3280" s="18">
        <v>4741.6779999999999</v>
      </c>
      <c r="F3280" s="18">
        <v>4616.2060000000001</v>
      </c>
      <c r="G3280" s="18">
        <v>4547.8019999999997</v>
      </c>
      <c r="H3280" s="129">
        <v>4485.7520000000004</v>
      </c>
      <c r="I3280" s="18">
        <v>4664.2340000000004</v>
      </c>
      <c r="J3280" s="18">
        <v>4737.0140000000001</v>
      </c>
      <c r="K3280" s="18">
        <v>4817.8010000000004</v>
      </c>
      <c r="L3280" s="18">
        <v>4953.7129999999997</v>
      </c>
      <c r="M3280" s="18">
        <v>5091.0200000000004</v>
      </c>
      <c r="N3280" s="18">
        <v>5130.4340000000002</v>
      </c>
      <c r="O3280" s="18">
        <v>5211.1279999999997</v>
      </c>
      <c r="P3280" s="18">
        <v>5361.0140000000001</v>
      </c>
      <c r="Q3280" s="18">
        <v>5361.73</v>
      </c>
      <c r="R3280" s="18">
        <v>5395.9390000000003</v>
      </c>
      <c r="S3280" s="18">
        <v>5375.8490000000002</v>
      </c>
      <c r="T3280" s="18">
        <v>5384.27</v>
      </c>
      <c r="U3280" s="18">
        <v>5505.674</v>
      </c>
      <c r="V3280" s="18">
        <v>5893.7330000000002</v>
      </c>
      <c r="W3280" s="129">
        <v>6105.0479999999998</v>
      </c>
      <c r="X3280" s="18">
        <v>5945.375</v>
      </c>
      <c r="Y3280" s="18">
        <v>5741.39</v>
      </c>
      <c r="Z3280" s="18">
        <v>5530.2569999999996</v>
      </c>
      <c r="AA3280" s="18">
        <v>5332.018</v>
      </c>
      <c r="AB3280" s="130">
        <v>124906.499</v>
      </c>
      <c r="AC3280" s="18" t="str">
        <f t="shared" si="103"/>
        <v>ok</v>
      </c>
      <c r="AE3280" s="19">
        <f t="shared" si="102"/>
        <v>462.96899999999732</v>
      </c>
      <c r="AF3280" s="211">
        <v>490.67096999999995</v>
      </c>
    </row>
    <row r="3281" spans="2:35" ht="14.4" thickTop="1" thickBot="1" x14ac:dyDescent="0.3">
      <c r="B3281" s="12">
        <v>42727</v>
      </c>
      <c r="C3281" s="128" t="s">
        <v>14</v>
      </c>
      <c r="D3281" s="18">
        <v>5066.9639999999999</v>
      </c>
      <c r="E3281" s="18">
        <v>4828.59</v>
      </c>
      <c r="F3281" s="18">
        <v>4691.7539999999999</v>
      </c>
      <c r="G3281" s="18">
        <v>4659.8850000000002</v>
      </c>
      <c r="H3281" s="129">
        <v>4639.7579999999998</v>
      </c>
      <c r="I3281" s="18">
        <v>4680.7060000000001</v>
      </c>
      <c r="J3281" s="18">
        <v>4747.0870000000004</v>
      </c>
      <c r="K3281" s="18">
        <v>4758.7290000000003</v>
      </c>
      <c r="L3281" s="18">
        <v>4911.1869999999999</v>
      </c>
      <c r="M3281" s="18">
        <v>5119.1120000000001</v>
      </c>
      <c r="N3281" s="18">
        <v>5218.5749999999998</v>
      </c>
      <c r="O3281" s="18">
        <v>5298.2550000000001</v>
      </c>
      <c r="P3281" s="18">
        <v>5358.4070000000002</v>
      </c>
      <c r="Q3281" s="18">
        <v>5414.2960000000003</v>
      </c>
      <c r="R3281" s="18">
        <v>5354.9380000000001</v>
      </c>
      <c r="S3281" s="18">
        <v>5268.0339999999997</v>
      </c>
      <c r="T3281" s="18">
        <v>5296.1809999999996</v>
      </c>
      <c r="U3281" s="18">
        <v>5450.1949999999997</v>
      </c>
      <c r="V3281" s="18">
        <v>5856.6570000000002</v>
      </c>
      <c r="W3281" s="129">
        <v>6002.6080000000002</v>
      </c>
      <c r="X3281" s="18">
        <v>5898.2640000000001</v>
      </c>
      <c r="Y3281" s="18">
        <v>5666.4859999999999</v>
      </c>
      <c r="Z3281" s="18">
        <v>5508.0230000000001</v>
      </c>
      <c r="AA3281" s="18">
        <v>5332.9430000000002</v>
      </c>
      <c r="AB3281" s="130">
        <v>125027.63400000001</v>
      </c>
      <c r="AC3281" s="18" t="str">
        <f t="shared" si="103"/>
        <v>ok</v>
      </c>
      <c r="AE3281" s="19">
        <f t="shared" si="102"/>
        <v>121.13500000000931</v>
      </c>
      <c r="AF3281" s="211">
        <v>493.05879999999996</v>
      </c>
      <c r="AI3281">
        <f>AF3281-482</f>
        <v>11.058799999999962</v>
      </c>
    </row>
    <row r="3282" spans="2:35" ht="14.4" thickTop="1" thickBot="1" x14ac:dyDescent="0.3">
      <c r="B3282" s="12">
        <v>42728</v>
      </c>
      <c r="C3282" s="128" t="s">
        <v>15</v>
      </c>
      <c r="D3282" s="18">
        <v>5053.3590000000004</v>
      </c>
      <c r="E3282" s="18">
        <v>4821.183</v>
      </c>
      <c r="F3282" s="18">
        <v>4603.5730000000003</v>
      </c>
      <c r="G3282" s="18">
        <v>4551.4669999999996</v>
      </c>
      <c r="H3282" s="129">
        <v>4504.0559999999996</v>
      </c>
      <c r="I3282" s="18">
        <v>4542.6930000000002</v>
      </c>
      <c r="J3282" s="18">
        <v>4550.4009999999998</v>
      </c>
      <c r="K3282" s="18">
        <v>4445.1419999999998</v>
      </c>
      <c r="L3282" s="18">
        <v>4541.558</v>
      </c>
      <c r="M3282" s="18">
        <v>4685.58</v>
      </c>
      <c r="N3282" s="18">
        <v>4761.2700000000004</v>
      </c>
      <c r="O3282" s="18">
        <v>4832.2430000000004</v>
      </c>
      <c r="P3282" s="18">
        <v>4892.0230000000001</v>
      </c>
      <c r="Q3282" s="18">
        <v>4897.0379999999996</v>
      </c>
      <c r="R3282" s="18">
        <v>4771.1120000000001</v>
      </c>
      <c r="S3282" s="18">
        <v>4770.3310000000001</v>
      </c>
      <c r="T3282" s="18">
        <v>4718.26</v>
      </c>
      <c r="U3282" s="18">
        <v>4889.2650000000003</v>
      </c>
      <c r="V3282" s="18">
        <v>5659.8739999999998</v>
      </c>
      <c r="W3282" s="129">
        <v>5716.4979999999996</v>
      </c>
      <c r="X3282" s="18">
        <v>5482.2430000000004</v>
      </c>
      <c r="Y3282" s="18">
        <v>5186.04</v>
      </c>
      <c r="Z3282" s="18">
        <v>4920.8019999999997</v>
      </c>
      <c r="AA3282" s="18">
        <v>4674.0680000000002</v>
      </c>
      <c r="AB3282" s="130">
        <v>116470.079</v>
      </c>
      <c r="AC3282" s="18" t="str">
        <f t="shared" si="103"/>
        <v>ok</v>
      </c>
      <c r="AE3282" s="19">
        <f t="shared" si="102"/>
        <v>-8557.5550000000076</v>
      </c>
      <c r="AF3282" s="211">
        <v>501.04151000000002</v>
      </c>
      <c r="AI3282">
        <f>AI3281/24</f>
        <v>0.46078333333333177</v>
      </c>
    </row>
    <row r="3283" spans="2:35" ht="14.4" thickTop="1" thickBot="1" x14ac:dyDescent="0.3">
      <c r="B3283" s="12">
        <v>42729</v>
      </c>
      <c r="C3283" s="128" t="s">
        <v>16</v>
      </c>
      <c r="D3283" s="18">
        <v>4472.1890000000003</v>
      </c>
      <c r="E3283" s="18">
        <v>4297.5460000000003</v>
      </c>
      <c r="F3283" s="18">
        <v>4146.6180000000004</v>
      </c>
      <c r="G3283" s="18">
        <v>3975.8969999999999</v>
      </c>
      <c r="H3283" s="129">
        <v>3937.777</v>
      </c>
      <c r="I3283" s="18">
        <v>3897.5129999999999</v>
      </c>
      <c r="J3283" s="18">
        <v>3810.8139999999999</v>
      </c>
      <c r="K3283" s="18">
        <v>3656.9850000000001</v>
      </c>
      <c r="L3283" s="18">
        <v>3618.1489999999999</v>
      </c>
      <c r="M3283" s="18">
        <v>3787.2080000000001</v>
      </c>
      <c r="N3283" s="18">
        <v>3898.0160000000001</v>
      </c>
      <c r="O3283" s="18">
        <v>4087.9229999999998</v>
      </c>
      <c r="P3283" s="18">
        <v>4069.2359999999999</v>
      </c>
      <c r="Q3283" s="18">
        <v>4124.4930000000004</v>
      </c>
      <c r="R3283" s="18">
        <v>4185.5559999999996</v>
      </c>
      <c r="S3283" s="18">
        <v>4223.2209999999995</v>
      </c>
      <c r="T3283" s="18">
        <v>4237.0119999999997</v>
      </c>
      <c r="U3283" s="18">
        <v>4429.134</v>
      </c>
      <c r="V3283" s="18">
        <v>5281.0119999999997</v>
      </c>
      <c r="W3283" s="129">
        <v>5527.2340000000004</v>
      </c>
      <c r="X3283" s="18">
        <v>5541.4279999999999</v>
      </c>
      <c r="Y3283" s="18">
        <v>5422.1260000000002</v>
      </c>
      <c r="Z3283" s="18">
        <v>5271.5619999999999</v>
      </c>
      <c r="AA3283" s="18">
        <v>4971.665</v>
      </c>
      <c r="AB3283" s="130">
        <v>104870.314</v>
      </c>
      <c r="AC3283" s="18" t="str">
        <f t="shared" si="103"/>
        <v>ok</v>
      </c>
      <c r="AE3283" s="19">
        <f t="shared" si="102"/>
        <v>-11599.764999999999</v>
      </c>
      <c r="AF3283" s="211">
        <v>516.3402000000001</v>
      </c>
    </row>
    <row r="3284" spans="2:35" ht="14.4" thickTop="1" thickBot="1" x14ac:dyDescent="0.3">
      <c r="B3284" s="12">
        <v>42730</v>
      </c>
      <c r="C3284" s="128" t="s">
        <v>17</v>
      </c>
      <c r="D3284" s="18">
        <v>4683.8100000000004</v>
      </c>
      <c r="E3284" s="18">
        <v>4495.3130000000001</v>
      </c>
      <c r="F3284" s="18">
        <v>4352.509</v>
      </c>
      <c r="G3284" s="18">
        <v>4264.2169999999996</v>
      </c>
      <c r="H3284" s="129">
        <v>4252.8109999999997</v>
      </c>
      <c r="I3284" s="18">
        <v>4313.9520000000002</v>
      </c>
      <c r="J3284" s="18">
        <v>4432.3770000000004</v>
      </c>
      <c r="K3284" s="18">
        <v>4401.1469999999999</v>
      </c>
      <c r="L3284" s="18">
        <v>4530.8180000000002</v>
      </c>
      <c r="M3284" s="18">
        <v>4783.9629999999997</v>
      </c>
      <c r="N3284" s="18">
        <v>4921.7539999999999</v>
      </c>
      <c r="O3284" s="18">
        <v>5051.0519999999997</v>
      </c>
      <c r="P3284" s="18">
        <v>5147.6270000000004</v>
      </c>
      <c r="Q3284" s="18">
        <v>5210.9219999999996</v>
      </c>
      <c r="R3284" s="18">
        <v>5322.7979999999998</v>
      </c>
      <c r="S3284" s="18">
        <v>5299.1909999999998</v>
      </c>
      <c r="T3284" s="18">
        <v>5220.7219999999998</v>
      </c>
      <c r="U3284" s="18">
        <v>5354.4129999999996</v>
      </c>
      <c r="V3284" s="18">
        <v>5888.1670000000004</v>
      </c>
      <c r="W3284" s="129">
        <v>6184.14</v>
      </c>
      <c r="X3284" s="18">
        <v>6104.0479999999998</v>
      </c>
      <c r="Y3284" s="18">
        <v>5949.3689999999997</v>
      </c>
      <c r="Z3284" s="18">
        <v>5610.4610000000002</v>
      </c>
      <c r="AA3284" s="18">
        <v>5332.384</v>
      </c>
      <c r="AB3284" s="130">
        <v>121107.965</v>
      </c>
      <c r="AC3284" s="18" t="str">
        <f t="shared" si="103"/>
        <v>ok</v>
      </c>
      <c r="AE3284" s="19">
        <f t="shared" si="102"/>
        <v>16237.650999999998</v>
      </c>
      <c r="AF3284" s="211">
        <v>530.75261000000012</v>
      </c>
      <c r="AG3284" t="s">
        <v>39</v>
      </c>
      <c r="AI3284" s="120">
        <f>AB3281-460</f>
        <v>124567.63400000001</v>
      </c>
    </row>
    <row r="3285" spans="2:35" ht="14.4" thickTop="1" thickBot="1" x14ac:dyDescent="0.3">
      <c r="B3285" s="12">
        <v>42731</v>
      </c>
      <c r="C3285" s="128" t="s">
        <v>11</v>
      </c>
      <c r="D3285" s="18">
        <v>5030.6090000000004</v>
      </c>
      <c r="E3285" s="18">
        <v>4838.4679999999998</v>
      </c>
      <c r="F3285" s="18">
        <v>4691.8500000000004</v>
      </c>
      <c r="G3285" s="18">
        <v>4576.99</v>
      </c>
      <c r="H3285" s="129">
        <v>4504.0879999999997</v>
      </c>
      <c r="I3285" s="18">
        <v>4559.7539999999999</v>
      </c>
      <c r="J3285" s="18">
        <v>4601.91</v>
      </c>
      <c r="K3285" s="18">
        <v>4600.3620000000001</v>
      </c>
      <c r="L3285" s="18">
        <v>4740.3239999999996</v>
      </c>
      <c r="M3285" s="18">
        <v>4889.58</v>
      </c>
      <c r="N3285" s="18">
        <v>5079.817</v>
      </c>
      <c r="O3285" s="18">
        <v>5149.3469999999998</v>
      </c>
      <c r="P3285" s="18">
        <v>5238.5810000000001</v>
      </c>
      <c r="Q3285" s="18">
        <v>5268.3810000000003</v>
      </c>
      <c r="R3285" s="18">
        <v>5252.1360000000004</v>
      </c>
      <c r="S3285" s="18">
        <v>5268.6989999999996</v>
      </c>
      <c r="T3285" s="18">
        <v>5256.2139999999999</v>
      </c>
      <c r="U3285" s="18">
        <v>5415.0510000000004</v>
      </c>
      <c r="V3285" s="18">
        <v>5964.3190000000004</v>
      </c>
      <c r="W3285" s="129">
        <v>6228.6459999999997</v>
      </c>
      <c r="X3285" s="18">
        <v>6069.01</v>
      </c>
      <c r="Y3285" s="18">
        <v>5931.607</v>
      </c>
      <c r="Z3285" s="18">
        <v>5617.9830000000002</v>
      </c>
      <c r="AA3285" s="18">
        <v>5377.7640000000001</v>
      </c>
      <c r="AB3285" s="130">
        <v>124151.49</v>
      </c>
      <c r="AC3285" s="18" t="str">
        <f t="shared" si="103"/>
        <v>ok</v>
      </c>
      <c r="AE3285" s="19">
        <f t="shared" si="102"/>
        <v>3043.5250000000087</v>
      </c>
      <c r="AF3285" s="211">
        <v>532.82794999999999</v>
      </c>
      <c r="AG3285" t="s">
        <v>39</v>
      </c>
    </row>
    <row r="3286" spans="2:35" ht="14.4" thickTop="1" thickBot="1" x14ac:dyDescent="0.3">
      <c r="B3286" s="12">
        <v>42732</v>
      </c>
      <c r="C3286" s="128" t="s">
        <v>12</v>
      </c>
      <c r="D3286" s="18">
        <v>5062.402</v>
      </c>
      <c r="E3286" s="18">
        <v>4916.1030000000001</v>
      </c>
      <c r="F3286" s="18">
        <v>4773.2219999999998</v>
      </c>
      <c r="G3286" s="18">
        <v>4683.1000000000004</v>
      </c>
      <c r="H3286" s="129">
        <v>4649.3950000000004</v>
      </c>
      <c r="I3286" s="18">
        <v>4673.6899999999996</v>
      </c>
      <c r="J3286" s="18">
        <v>4725.7960000000003</v>
      </c>
      <c r="K3286" s="18">
        <v>4624.6790000000001</v>
      </c>
      <c r="L3286" s="18">
        <v>4722.9040000000005</v>
      </c>
      <c r="M3286" s="18">
        <v>4965.5590000000002</v>
      </c>
      <c r="N3286" s="18">
        <v>5156.1949999999997</v>
      </c>
      <c r="O3286" s="18">
        <v>5257.2079999999996</v>
      </c>
      <c r="P3286" s="18">
        <v>5299.3149999999996</v>
      </c>
      <c r="Q3286" s="18">
        <v>5343.951</v>
      </c>
      <c r="R3286" s="18">
        <v>5352.94</v>
      </c>
      <c r="S3286" s="18">
        <v>5356.8879999999999</v>
      </c>
      <c r="T3286" s="18">
        <v>5355.1189999999997</v>
      </c>
      <c r="U3286" s="18">
        <v>5394.8469999999998</v>
      </c>
      <c r="V3286" s="18">
        <v>5929.3310000000001</v>
      </c>
      <c r="W3286" s="129">
        <v>6233.6289999999999</v>
      </c>
      <c r="X3286" s="18">
        <v>6105.5370000000003</v>
      </c>
      <c r="Y3286" s="18">
        <v>5886.7129999999997</v>
      </c>
      <c r="Z3286" s="18">
        <v>5606.3119999999999</v>
      </c>
      <c r="AA3286" s="18">
        <v>5390.84</v>
      </c>
      <c r="AB3286" s="130">
        <v>125465.675</v>
      </c>
      <c r="AC3286" s="18" t="str">
        <f t="shared" si="103"/>
        <v>ok</v>
      </c>
      <c r="AE3286" s="19">
        <f t="shared" si="102"/>
        <v>1314.1849999999977</v>
      </c>
      <c r="AF3286" s="211">
        <v>524.15800000000002</v>
      </c>
      <c r="AG3286" t="s">
        <v>39</v>
      </c>
    </row>
    <row r="3287" spans="2:35" ht="14.4" thickTop="1" thickBot="1" x14ac:dyDescent="0.3">
      <c r="B3287" s="12">
        <v>42733</v>
      </c>
      <c r="C3287" s="128" t="s">
        <v>13</v>
      </c>
      <c r="D3287" s="18">
        <v>5113.9530000000004</v>
      </c>
      <c r="E3287" s="18">
        <v>4852.6030000000001</v>
      </c>
      <c r="F3287" s="18">
        <v>4732.0330000000004</v>
      </c>
      <c r="G3287" s="18">
        <v>4564.5609999999997</v>
      </c>
      <c r="H3287" s="129">
        <v>4531.5219999999999</v>
      </c>
      <c r="I3287" s="18">
        <v>4603.4480000000003</v>
      </c>
      <c r="J3287" s="18">
        <v>4616.6490000000003</v>
      </c>
      <c r="K3287" s="18">
        <v>4601.7049999999999</v>
      </c>
      <c r="L3287" s="18">
        <v>4701.3900000000003</v>
      </c>
      <c r="M3287" s="18">
        <v>4879.7060000000001</v>
      </c>
      <c r="N3287" s="18">
        <v>5049.4970000000003</v>
      </c>
      <c r="O3287" s="18">
        <v>5270.3630000000003</v>
      </c>
      <c r="P3287" s="18">
        <v>5277.3270000000002</v>
      </c>
      <c r="Q3287" s="18">
        <v>5330.6059999999998</v>
      </c>
      <c r="R3287" s="18">
        <v>5354.3069999999998</v>
      </c>
      <c r="S3287" s="18">
        <v>5337.3149999999996</v>
      </c>
      <c r="T3287" s="18">
        <v>5348.5450000000001</v>
      </c>
      <c r="U3287" s="18">
        <v>5429.6670000000004</v>
      </c>
      <c r="V3287" s="18">
        <v>5925.8940000000002</v>
      </c>
      <c r="W3287" s="129">
        <v>6216.8180000000002</v>
      </c>
      <c r="X3287" s="18">
        <v>6081.6710000000003</v>
      </c>
      <c r="Y3287" s="18">
        <v>5863.1180000000004</v>
      </c>
      <c r="Z3287" s="18">
        <v>5634.3149999999996</v>
      </c>
      <c r="AA3287" s="18">
        <v>5376.1490000000003</v>
      </c>
      <c r="AB3287" s="130">
        <v>124693.162</v>
      </c>
      <c r="AC3287" s="18" t="str">
        <f t="shared" si="103"/>
        <v>ok</v>
      </c>
      <c r="AE3287" s="19">
        <f t="shared" si="102"/>
        <v>-772.51300000000629</v>
      </c>
      <c r="AF3287" s="211">
        <v>523.25184000000002</v>
      </c>
      <c r="AG3287" t="s">
        <v>39</v>
      </c>
    </row>
    <row r="3288" spans="2:35" ht="14.4" thickTop="1" thickBot="1" x14ac:dyDescent="0.3">
      <c r="B3288" s="12">
        <v>42734</v>
      </c>
      <c r="C3288" s="128" t="s">
        <v>14</v>
      </c>
      <c r="D3288" s="18">
        <v>5153.692</v>
      </c>
      <c r="E3288" s="18">
        <v>4889.2849999999999</v>
      </c>
      <c r="F3288" s="18">
        <v>4738.433</v>
      </c>
      <c r="G3288" s="18">
        <v>4601.4799999999996</v>
      </c>
      <c r="H3288" s="129">
        <v>4552.2389999999996</v>
      </c>
      <c r="I3288" s="18">
        <v>4647.1099999999997</v>
      </c>
      <c r="J3288" s="18">
        <v>4676.0200000000004</v>
      </c>
      <c r="K3288" s="18">
        <v>4629.1890000000003</v>
      </c>
      <c r="L3288" s="18">
        <v>4780.2839999999997</v>
      </c>
      <c r="M3288" s="18">
        <v>4956.9489999999996</v>
      </c>
      <c r="N3288" s="18">
        <v>5042.4359999999997</v>
      </c>
      <c r="O3288" s="18">
        <v>5097.2719999999999</v>
      </c>
      <c r="P3288" s="18">
        <v>5119.0950000000003</v>
      </c>
      <c r="Q3288" s="18">
        <v>5133.0630000000001</v>
      </c>
      <c r="R3288" s="18">
        <v>5008.0479999999998</v>
      </c>
      <c r="S3288" s="18">
        <v>5042.9319999999998</v>
      </c>
      <c r="T3288" s="18">
        <v>5097.058</v>
      </c>
      <c r="U3288" s="18">
        <v>5134.0200000000004</v>
      </c>
      <c r="V3288" s="18">
        <v>5621.9639999999999</v>
      </c>
      <c r="W3288" s="129">
        <v>5830.2910000000002</v>
      </c>
      <c r="X3288" s="18">
        <v>5825.1819999999998</v>
      </c>
      <c r="Y3288" s="18">
        <v>5675.1869999999999</v>
      </c>
      <c r="Z3288" s="18">
        <v>5408.7139999999999</v>
      </c>
      <c r="AA3288" s="18">
        <v>5167.7849999999999</v>
      </c>
      <c r="AB3288" s="130">
        <v>121827.728</v>
      </c>
      <c r="AC3288" s="18" t="str">
        <f t="shared" si="103"/>
        <v>ok</v>
      </c>
      <c r="AE3288" s="19">
        <f t="shared" si="102"/>
        <v>-2865.4339999999938</v>
      </c>
      <c r="AF3288" s="211">
        <v>484.01035999999999</v>
      </c>
      <c r="AG3288" t="s">
        <v>39</v>
      </c>
    </row>
    <row r="3289" spans="2:35" ht="14.4" thickTop="1" thickBot="1" x14ac:dyDescent="0.3">
      <c r="B3289" s="12">
        <v>42735</v>
      </c>
      <c r="C3289" s="128" t="s">
        <v>15</v>
      </c>
      <c r="D3289" s="18">
        <v>4883.2780000000002</v>
      </c>
      <c r="E3289" s="18">
        <v>4658.3419999999996</v>
      </c>
      <c r="F3289" s="18">
        <v>4505.8580000000002</v>
      </c>
      <c r="G3289" s="18">
        <v>4398.9560000000001</v>
      </c>
      <c r="H3289" s="129">
        <v>4370.4639999999999</v>
      </c>
      <c r="I3289" s="18">
        <v>4397.8180000000002</v>
      </c>
      <c r="J3289" s="18">
        <v>4445.2049999999999</v>
      </c>
      <c r="K3289" s="18">
        <v>4354.1469999999999</v>
      </c>
      <c r="L3289" s="18">
        <v>4463.0360000000001</v>
      </c>
      <c r="M3289" s="18">
        <v>4600.01</v>
      </c>
      <c r="N3289" s="18">
        <v>4709.0919999999996</v>
      </c>
      <c r="O3289" s="18">
        <v>4809.3680000000004</v>
      </c>
      <c r="P3289" s="18">
        <v>4757.6350000000002</v>
      </c>
      <c r="Q3289" s="18">
        <v>4845.4430000000002</v>
      </c>
      <c r="R3289" s="18">
        <v>4864.7139999999999</v>
      </c>
      <c r="S3289" s="18">
        <v>4781.1589999999997</v>
      </c>
      <c r="T3289" s="18">
        <v>4720.9120000000003</v>
      </c>
      <c r="U3289" s="18">
        <v>4821.0249999999996</v>
      </c>
      <c r="V3289" s="18">
        <v>5491.5</v>
      </c>
      <c r="W3289" s="129">
        <v>5787.8819999999996</v>
      </c>
      <c r="X3289" s="18">
        <v>5632.451</v>
      </c>
      <c r="Y3289" s="18">
        <v>5415.87</v>
      </c>
      <c r="Z3289" s="18">
        <v>5153.1049999999996</v>
      </c>
      <c r="AA3289" s="18">
        <v>4875.92</v>
      </c>
      <c r="AB3289" s="130">
        <v>115743.19</v>
      </c>
      <c r="AC3289" s="18" t="str">
        <f t="shared" si="103"/>
        <v>ok</v>
      </c>
      <c r="AE3289" s="19">
        <f t="shared" si="102"/>
        <v>-6084.5380000000005</v>
      </c>
      <c r="AF3289" s="211">
        <v>487.9354699999999</v>
      </c>
      <c r="AG3289" t="s">
        <v>39</v>
      </c>
      <c r="AH3289" s="120"/>
    </row>
    <row r="3290" spans="2:35" ht="14.4" thickTop="1" thickBot="1" x14ac:dyDescent="0.3">
      <c r="B3290" s="12">
        <v>42736</v>
      </c>
      <c r="C3290" s="128" t="s">
        <v>16</v>
      </c>
      <c r="D3290" s="18">
        <v>4683.7240000000002</v>
      </c>
      <c r="E3290" s="18">
        <v>4501.22</v>
      </c>
      <c r="F3290" s="18">
        <v>4298.1850000000004</v>
      </c>
      <c r="G3290" s="18">
        <v>4107.7780000000002</v>
      </c>
      <c r="H3290" s="129">
        <v>3998.4670000000001</v>
      </c>
      <c r="I3290" s="18">
        <v>3901.4380000000001</v>
      </c>
      <c r="J3290" s="18">
        <v>3757.308</v>
      </c>
      <c r="K3290" s="18">
        <v>3586.643</v>
      </c>
      <c r="L3290" s="18">
        <v>3576.96</v>
      </c>
      <c r="M3290" s="18">
        <v>3758.6779999999999</v>
      </c>
      <c r="N3290" s="18">
        <v>3895.6309999999999</v>
      </c>
      <c r="O3290" s="18">
        <v>4014.86</v>
      </c>
      <c r="P3290" s="18">
        <v>4096.549</v>
      </c>
      <c r="Q3290" s="18">
        <v>4188.4679999999998</v>
      </c>
      <c r="R3290" s="18">
        <v>4235.8919999999998</v>
      </c>
      <c r="S3290" s="18">
        <v>4283.3370000000004</v>
      </c>
      <c r="T3290" s="18">
        <v>4295.4250000000002</v>
      </c>
      <c r="U3290" s="18">
        <v>4365.2569999999996</v>
      </c>
      <c r="V3290" s="18">
        <v>5103.7420000000002</v>
      </c>
      <c r="W3290" s="129">
        <v>5509.6719999999996</v>
      </c>
      <c r="X3290" s="18">
        <v>5516.6360000000004</v>
      </c>
      <c r="Y3290" s="18">
        <v>5436.835</v>
      </c>
      <c r="Z3290" s="18">
        <v>5248.0389999999998</v>
      </c>
      <c r="AA3290" s="18">
        <v>4879.2470000000003</v>
      </c>
      <c r="AB3290" s="130">
        <v>105239.99099999999</v>
      </c>
      <c r="AC3290" s="18" t="str">
        <f t="shared" si="103"/>
        <v>ok</v>
      </c>
      <c r="AE3290" s="19">
        <f t="shared" si="102"/>
        <v>-10503.199000000008</v>
      </c>
      <c r="AF3290" s="211">
        <v>505.84399999999994</v>
      </c>
      <c r="AG3290" t="s">
        <v>39</v>
      </c>
    </row>
    <row r="3291" spans="2:35" ht="14.4" thickTop="1" thickBot="1" x14ac:dyDescent="0.3">
      <c r="B3291" s="12">
        <v>42737</v>
      </c>
      <c r="C3291" s="128" t="s">
        <v>17</v>
      </c>
      <c r="D3291" s="18">
        <v>4592.5640000000003</v>
      </c>
      <c r="E3291" s="18">
        <v>4442.0789999999997</v>
      </c>
      <c r="F3291" s="18">
        <v>4351.5879999999997</v>
      </c>
      <c r="G3291" s="18">
        <v>4221.0140000000001</v>
      </c>
      <c r="H3291" s="129">
        <v>4217.2020000000002</v>
      </c>
      <c r="I3291" s="18">
        <v>4307.3040000000001</v>
      </c>
      <c r="J3291" s="18">
        <v>4474.6540000000005</v>
      </c>
      <c r="K3291" s="18">
        <v>4500.9219999999996</v>
      </c>
      <c r="L3291" s="18">
        <v>4664.8490000000002</v>
      </c>
      <c r="M3291" s="18">
        <v>4829.1409999999996</v>
      </c>
      <c r="N3291" s="18">
        <v>5003.2430000000004</v>
      </c>
      <c r="O3291" s="18">
        <v>5166.54</v>
      </c>
      <c r="P3291" s="18">
        <v>5243.8119999999999</v>
      </c>
      <c r="Q3291" s="18">
        <v>5379.5529999999999</v>
      </c>
      <c r="R3291" s="18">
        <v>5378.5619999999999</v>
      </c>
      <c r="S3291" s="18">
        <v>5509.4189999999999</v>
      </c>
      <c r="T3291" s="18">
        <v>5440.9769999999999</v>
      </c>
      <c r="U3291" s="18">
        <v>5445.8450000000003</v>
      </c>
      <c r="V3291" s="18">
        <v>6008.7619999999997</v>
      </c>
      <c r="W3291" s="129">
        <v>6337.1130000000003</v>
      </c>
      <c r="X3291" s="18">
        <v>6222.7060000000001</v>
      </c>
      <c r="Y3291" s="18">
        <v>6051.1959999999999</v>
      </c>
      <c r="Z3291" s="18">
        <v>5673.6450000000004</v>
      </c>
      <c r="AA3291" s="18">
        <v>5303.5020000000004</v>
      </c>
      <c r="AB3291" s="130">
        <v>122766.192</v>
      </c>
      <c r="AC3291" s="18" t="str">
        <f t="shared" si="103"/>
        <v>ok</v>
      </c>
      <c r="AE3291" s="19">
        <f t="shared" si="102"/>
        <v>17526.201000000001</v>
      </c>
      <c r="AF3291" s="211">
        <v>524.65489000000014</v>
      </c>
      <c r="AG3291" t="s">
        <v>39</v>
      </c>
    </row>
    <row r="3292" spans="2:35" ht="14.4" thickTop="1" thickBot="1" x14ac:dyDescent="0.3">
      <c r="B3292" s="12">
        <v>42738</v>
      </c>
      <c r="C3292" s="128" t="s">
        <v>11</v>
      </c>
      <c r="D3292" s="18">
        <v>5026.6880000000001</v>
      </c>
      <c r="E3292" s="18">
        <v>4754.8090000000002</v>
      </c>
      <c r="F3292" s="18">
        <v>4662.38</v>
      </c>
      <c r="G3292" s="18">
        <v>4525.8230000000003</v>
      </c>
      <c r="H3292" s="129">
        <v>4479.62</v>
      </c>
      <c r="I3292" s="18">
        <v>4527.165</v>
      </c>
      <c r="J3292" s="18">
        <v>4641.7759999999998</v>
      </c>
      <c r="K3292" s="18">
        <v>4655.2659999999996</v>
      </c>
      <c r="L3292" s="18">
        <v>4816.9889999999996</v>
      </c>
      <c r="M3292" s="18">
        <v>4987.7910000000002</v>
      </c>
      <c r="N3292" s="18">
        <v>5135.5150000000003</v>
      </c>
      <c r="O3292" s="18">
        <v>5265.4960000000001</v>
      </c>
      <c r="P3292" s="18">
        <v>5344.39</v>
      </c>
      <c r="Q3292" s="18">
        <v>5392.942</v>
      </c>
      <c r="R3292" s="18">
        <v>5416.2150000000001</v>
      </c>
      <c r="S3292" s="18">
        <v>5459.6930000000002</v>
      </c>
      <c r="T3292" s="18">
        <v>5418.8339999999998</v>
      </c>
      <c r="U3292" s="18">
        <v>5501.7179999999998</v>
      </c>
      <c r="V3292" s="18">
        <v>6156.8959999999997</v>
      </c>
      <c r="W3292" s="129">
        <v>6374.7709999999997</v>
      </c>
      <c r="X3292" s="18">
        <v>6232.366</v>
      </c>
      <c r="Y3292" s="18">
        <v>6028.0929999999998</v>
      </c>
      <c r="Z3292" s="18">
        <v>5750.1260000000002</v>
      </c>
      <c r="AA3292" s="18">
        <v>5424.9319999999998</v>
      </c>
      <c r="AB3292" s="130">
        <v>125980.29399999999</v>
      </c>
      <c r="AC3292" s="18" t="str">
        <f t="shared" si="103"/>
        <v>ok</v>
      </c>
      <c r="AE3292" s="19">
        <f t="shared" si="102"/>
        <v>3214.101999999999</v>
      </c>
      <c r="AF3292" s="211">
        <v>523.67214000000013</v>
      </c>
      <c r="AG3292" t="s">
        <v>39</v>
      </c>
    </row>
    <row r="3293" spans="2:35" ht="14.4" thickTop="1" thickBot="1" x14ac:dyDescent="0.3">
      <c r="B3293" s="12">
        <v>42739</v>
      </c>
      <c r="C3293" s="128" t="s">
        <v>12</v>
      </c>
      <c r="D3293" s="18">
        <v>5186.0780000000004</v>
      </c>
      <c r="E3293" s="18">
        <v>4976.4279999999999</v>
      </c>
      <c r="F3293" s="18">
        <v>4884.1180000000004</v>
      </c>
      <c r="G3293" s="18">
        <v>4789.5609999999997</v>
      </c>
      <c r="H3293" s="129">
        <v>4757.2659999999996</v>
      </c>
      <c r="I3293" s="18">
        <v>4751.8140000000003</v>
      </c>
      <c r="J3293" s="18">
        <v>4896.8620000000001</v>
      </c>
      <c r="K3293" s="18">
        <v>4893.6490000000003</v>
      </c>
      <c r="L3293" s="18">
        <v>5013.3270000000002</v>
      </c>
      <c r="M3293" s="18">
        <v>5156.4549999999999</v>
      </c>
      <c r="N3293" s="18">
        <v>5294.1080000000002</v>
      </c>
      <c r="O3293" s="18">
        <v>5481.4470000000001</v>
      </c>
      <c r="P3293" s="18">
        <v>5529.8419999999996</v>
      </c>
      <c r="Q3293" s="18">
        <v>5565.6480000000001</v>
      </c>
      <c r="R3293" s="18">
        <v>5601.1580000000004</v>
      </c>
      <c r="S3293" s="18">
        <v>5607.6459999999997</v>
      </c>
      <c r="T3293" s="18">
        <v>5614.5749999999998</v>
      </c>
      <c r="U3293" s="18">
        <v>5648.723</v>
      </c>
      <c r="V3293" s="18">
        <v>6157.21</v>
      </c>
      <c r="W3293" s="129">
        <v>6376.1390000000001</v>
      </c>
      <c r="X3293" s="18">
        <v>6294.1329999999998</v>
      </c>
      <c r="Y3293" s="18">
        <v>6017.518</v>
      </c>
      <c r="Z3293" s="18">
        <v>5716.75</v>
      </c>
      <c r="AA3293" s="18">
        <v>5405.1419999999998</v>
      </c>
      <c r="AB3293" s="130">
        <v>129615.59699999999</v>
      </c>
      <c r="AC3293" s="18" t="str">
        <f t="shared" si="103"/>
        <v>ok</v>
      </c>
      <c r="AE3293" s="19">
        <f t="shared" si="102"/>
        <v>3635.3029999999999</v>
      </c>
      <c r="AF3293" s="211">
        <v>527.88484000000005</v>
      </c>
      <c r="AG3293" t="s">
        <v>39</v>
      </c>
    </row>
    <row r="3294" spans="2:35" ht="14.4" thickTop="1" thickBot="1" x14ac:dyDescent="0.3">
      <c r="B3294" s="12">
        <v>42740</v>
      </c>
      <c r="C3294" s="128" t="s">
        <v>13</v>
      </c>
      <c r="D3294" s="18">
        <v>5121.0389999999998</v>
      </c>
      <c r="E3294" s="18">
        <v>4983.8159999999998</v>
      </c>
      <c r="F3294" s="18">
        <v>4807.3999999999996</v>
      </c>
      <c r="G3294" s="18">
        <v>4746.2569999999996</v>
      </c>
      <c r="H3294" s="129">
        <v>4717.9350000000004</v>
      </c>
      <c r="I3294" s="18">
        <v>4720.1459999999997</v>
      </c>
      <c r="J3294" s="18">
        <v>4838.5860000000002</v>
      </c>
      <c r="K3294" s="18">
        <v>4802.3940000000002</v>
      </c>
      <c r="L3294" s="18">
        <v>4857.7889999999998</v>
      </c>
      <c r="M3294" s="18">
        <v>5040.4889999999996</v>
      </c>
      <c r="N3294" s="18">
        <v>5218.4719999999998</v>
      </c>
      <c r="O3294" s="18">
        <v>5354.9610000000002</v>
      </c>
      <c r="P3294" s="18">
        <v>5421.0450000000001</v>
      </c>
      <c r="Q3294" s="18">
        <v>5487.4110000000001</v>
      </c>
      <c r="R3294" s="18">
        <v>5508.0810000000001</v>
      </c>
      <c r="S3294" s="18">
        <v>5526.0649999999996</v>
      </c>
      <c r="T3294" s="18">
        <v>5513.9129999999996</v>
      </c>
      <c r="U3294" s="18">
        <v>5555.7160000000003</v>
      </c>
      <c r="V3294" s="18">
        <v>6020.7979999999998</v>
      </c>
      <c r="W3294" s="129">
        <v>6309.165</v>
      </c>
      <c r="X3294" s="18">
        <v>6251.1080000000002</v>
      </c>
      <c r="Y3294" s="18">
        <v>6073.1890000000003</v>
      </c>
      <c r="Z3294" s="18">
        <v>5840.4269999999997</v>
      </c>
      <c r="AA3294" s="18">
        <v>5562.6570000000002</v>
      </c>
      <c r="AB3294" s="130">
        <v>128278.859</v>
      </c>
      <c r="AC3294" s="18" t="str">
        <f t="shared" si="103"/>
        <v>ok</v>
      </c>
      <c r="AE3294" s="19">
        <f t="shared" si="102"/>
        <v>-1336.7379999999976</v>
      </c>
      <c r="AF3294" s="211">
        <v>529.94200999999998</v>
      </c>
      <c r="AG3294" t="s">
        <v>39</v>
      </c>
    </row>
    <row r="3295" spans="2:35" ht="14.4" thickTop="1" thickBot="1" x14ac:dyDescent="0.3">
      <c r="B3295" s="12">
        <v>42741</v>
      </c>
      <c r="C3295" s="128" t="s">
        <v>14</v>
      </c>
      <c r="D3295" s="18">
        <v>5262.0249999999996</v>
      </c>
      <c r="E3295" s="18">
        <v>5111.1289999999999</v>
      </c>
      <c r="F3295" s="18">
        <v>4945.0810000000001</v>
      </c>
      <c r="G3295" s="18">
        <v>4824.09</v>
      </c>
      <c r="H3295" s="129">
        <v>4785.009</v>
      </c>
      <c r="I3295" s="18">
        <v>4826.3950000000004</v>
      </c>
      <c r="J3295" s="18">
        <v>4839.3069999999998</v>
      </c>
      <c r="K3295" s="18">
        <v>4870.0709999999999</v>
      </c>
      <c r="L3295" s="18">
        <v>4998.0680000000002</v>
      </c>
      <c r="M3295" s="18">
        <v>5231.1499999999996</v>
      </c>
      <c r="N3295" s="18">
        <v>5263.4219999999996</v>
      </c>
      <c r="O3295" s="18">
        <v>5411.4179999999997</v>
      </c>
      <c r="P3295" s="18">
        <v>5494.6869999999999</v>
      </c>
      <c r="Q3295" s="18">
        <v>5573.6710000000003</v>
      </c>
      <c r="R3295" s="18">
        <v>5538.0609999999997</v>
      </c>
      <c r="S3295" s="18">
        <v>5534.3180000000002</v>
      </c>
      <c r="T3295" s="18">
        <v>5486.5550000000003</v>
      </c>
      <c r="U3295" s="18">
        <v>5578.7629999999999</v>
      </c>
      <c r="V3295" s="18">
        <v>6058.049</v>
      </c>
      <c r="W3295" s="129">
        <v>6304.1670000000004</v>
      </c>
      <c r="X3295" s="18">
        <v>6244.2979999999998</v>
      </c>
      <c r="Y3295" s="18">
        <v>6028.433</v>
      </c>
      <c r="Z3295" s="18">
        <v>5803.1970000000001</v>
      </c>
      <c r="AA3295" s="18">
        <v>5538.2979999999998</v>
      </c>
      <c r="AB3295" s="130">
        <v>129549.662</v>
      </c>
      <c r="AC3295" s="18" t="str">
        <f t="shared" si="103"/>
        <v>ok</v>
      </c>
      <c r="AE3295" s="19">
        <f t="shared" si="102"/>
        <v>1270.8029999999999</v>
      </c>
      <c r="AF3295" s="211">
        <v>541.29081000000008</v>
      </c>
      <c r="AG3295" t="s">
        <v>39</v>
      </c>
    </row>
    <row r="3296" spans="2:35" ht="14.4" thickTop="1" thickBot="1" x14ac:dyDescent="0.3">
      <c r="B3296" s="12">
        <v>42742</v>
      </c>
      <c r="C3296" s="128" t="s">
        <v>15</v>
      </c>
      <c r="D3296" s="18">
        <v>5282.7269999999999</v>
      </c>
      <c r="E3296" s="18">
        <v>5184.348</v>
      </c>
      <c r="F3296" s="18">
        <v>5036.9930000000004</v>
      </c>
      <c r="G3296" s="18">
        <v>4904.9979999999996</v>
      </c>
      <c r="H3296" s="129">
        <v>4876.6329999999998</v>
      </c>
      <c r="I3296" s="18">
        <v>4858.5749999999998</v>
      </c>
      <c r="J3296" s="18">
        <v>4886.38</v>
      </c>
      <c r="K3296" s="18">
        <v>4844.7250000000004</v>
      </c>
      <c r="L3296" s="18">
        <v>4875.6890000000003</v>
      </c>
      <c r="M3296" s="18">
        <v>5011.01</v>
      </c>
      <c r="N3296" s="18">
        <v>5085.973</v>
      </c>
      <c r="O3296" s="18">
        <v>5079.549</v>
      </c>
      <c r="P3296" s="18">
        <v>5069.9930000000004</v>
      </c>
      <c r="Q3296" s="18">
        <v>5020.8249999999998</v>
      </c>
      <c r="R3296" s="18">
        <v>4987.8580000000002</v>
      </c>
      <c r="S3296" s="18">
        <v>4900.8590000000004</v>
      </c>
      <c r="T3296" s="18">
        <v>4935.6629999999996</v>
      </c>
      <c r="U3296" s="18">
        <v>5000.518</v>
      </c>
      <c r="V3296" s="18">
        <v>5470.4430000000002</v>
      </c>
      <c r="W3296" s="129">
        <v>5488.9780000000001</v>
      </c>
      <c r="X3296" s="18">
        <v>5312.384</v>
      </c>
      <c r="Y3296" s="18">
        <v>5123.277</v>
      </c>
      <c r="Z3296" s="18">
        <v>4953.3670000000002</v>
      </c>
      <c r="AA3296" s="18">
        <v>4659.1790000000001</v>
      </c>
      <c r="AB3296" s="130">
        <v>120850.944</v>
      </c>
      <c r="AC3296" s="18" t="str">
        <f t="shared" si="103"/>
        <v>ok</v>
      </c>
      <c r="AE3296" s="19">
        <f t="shared" si="102"/>
        <v>-8698.7179999999935</v>
      </c>
      <c r="AF3296" s="211">
        <v>448.55439999999999</v>
      </c>
      <c r="AG3296" t="s">
        <v>39</v>
      </c>
      <c r="AH3296" s="216" t="s">
        <v>49</v>
      </c>
    </row>
    <row r="3297" spans="2:37" ht="14.4" thickTop="1" thickBot="1" x14ac:dyDescent="0.3">
      <c r="B3297" s="12">
        <v>42743</v>
      </c>
      <c r="C3297" s="128" t="s">
        <v>16</v>
      </c>
      <c r="D3297" s="18">
        <v>4436.4530000000004</v>
      </c>
      <c r="E3297" s="18">
        <v>4255.7849999999999</v>
      </c>
      <c r="F3297" s="18">
        <v>4129.9539999999997</v>
      </c>
      <c r="G3297" s="18">
        <v>4070.502</v>
      </c>
      <c r="H3297" s="129">
        <v>4091.3220000000001</v>
      </c>
      <c r="I3297" s="18">
        <v>4095.893</v>
      </c>
      <c r="J3297" s="18">
        <v>4120.3220000000001</v>
      </c>
      <c r="K3297" s="18">
        <v>4090.66</v>
      </c>
      <c r="L3297" s="18">
        <v>4178.7330000000002</v>
      </c>
      <c r="M3297" s="18">
        <v>4304.7240000000002</v>
      </c>
      <c r="N3297" s="18">
        <v>4376.8249999999998</v>
      </c>
      <c r="O3297" s="18">
        <v>4412.8419999999996</v>
      </c>
      <c r="P3297" s="18">
        <v>4459.5129999999999</v>
      </c>
      <c r="Q3297" s="18">
        <v>4471.4430000000002</v>
      </c>
      <c r="R3297" s="18">
        <v>4474.6450000000004</v>
      </c>
      <c r="S3297" s="18">
        <v>4460.5680000000002</v>
      </c>
      <c r="T3297" s="18">
        <v>4465.0839999999998</v>
      </c>
      <c r="U3297" s="18">
        <v>4624.4989999999998</v>
      </c>
      <c r="V3297" s="18">
        <v>5214.1719999999996</v>
      </c>
      <c r="W3297" s="129">
        <v>5588.4269999999997</v>
      </c>
      <c r="X3297" s="18">
        <v>5468.2139999999999</v>
      </c>
      <c r="Y3297" s="18">
        <v>5166.5290000000005</v>
      </c>
      <c r="Z3297" s="18">
        <v>4783.5619999999999</v>
      </c>
      <c r="AA3297" s="18">
        <v>4428.6090000000004</v>
      </c>
      <c r="AB3297" s="130">
        <v>108169.28</v>
      </c>
      <c r="AC3297" s="18" t="str">
        <f t="shared" si="103"/>
        <v>ok</v>
      </c>
      <c r="AE3297" s="19">
        <f t="shared" si="102"/>
        <v>-12681.664000000004</v>
      </c>
      <c r="AF3297" s="211">
        <v>390.29938999999996</v>
      </c>
      <c r="AG3297" t="s">
        <v>39</v>
      </c>
    </row>
    <row r="3298" spans="2:37" ht="14.4" thickTop="1" thickBot="1" x14ac:dyDescent="0.3">
      <c r="B3298" s="12">
        <v>42744</v>
      </c>
      <c r="C3298" s="128" t="s">
        <v>17</v>
      </c>
      <c r="D3298" s="18">
        <v>4201.8540000000003</v>
      </c>
      <c r="E3298" s="18">
        <v>4076.4850000000001</v>
      </c>
      <c r="F3298" s="18">
        <v>4059.1239999999998</v>
      </c>
      <c r="G3298" s="18">
        <v>3994.7640000000001</v>
      </c>
      <c r="H3298" s="129">
        <v>4026.5810000000001</v>
      </c>
      <c r="I3298" s="18">
        <v>4180.7250000000004</v>
      </c>
      <c r="J3298" s="18">
        <v>4473.1289999999999</v>
      </c>
      <c r="K3298" s="18">
        <v>4520.8869999999997</v>
      </c>
      <c r="L3298" s="18">
        <v>4608.3530000000001</v>
      </c>
      <c r="M3298" s="18">
        <v>4728.2259999999997</v>
      </c>
      <c r="N3298" s="18">
        <v>4808.9740000000002</v>
      </c>
      <c r="O3298" s="18">
        <v>4889.5730000000003</v>
      </c>
      <c r="P3298" s="18">
        <v>4953.2430000000004</v>
      </c>
      <c r="Q3298" s="18">
        <v>4947.3779999999997</v>
      </c>
      <c r="R3298" s="18">
        <v>4987.5569999999998</v>
      </c>
      <c r="S3298" s="18">
        <v>5008.4650000000001</v>
      </c>
      <c r="T3298" s="18">
        <v>5057.9949999999999</v>
      </c>
      <c r="U3298" s="18">
        <v>5101.34</v>
      </c>
      <c r="V3298" s="18">
        <v>5541.1670000000004</v>
      </c>
      <c r="W3298" s="129">
        <v>5758.0519999999997</v>
      </c>
      <c r="X3298" s="18">
        <v>5677.9279999999999</v>
      </c>
      <c r="Y3298" s="18">
        <v>5274.375</v>
      </c>
      <c r="Z3298" s="18">
        <v>4901.4120000000003</v>
      </c>
      <c r="AA3298" s="18">
        <v>4602.9219999999996</v>
      </c>
      <c r="AB3298" s="130">
        <v>114380.50900000001</v>
      </c>
      <c r="AC3298" s="18" t="str">
        <f t="shared" si="103"/>
        <v>ok</v>
      </c>
      <c r="AE3298" s="19">
        <f t="shared" si="102"/>
        <v>6211.2290000000066</v>
      </c>
      <c r="AF3298" s="211">
        <v>390.74034999999998</v>
      </c>
      <c r="AG3298" t="s">
        <v>39</v>
      </c>
    </row>
    <row r="3299" spans="2:37" ht="14.4" thickTop="1" thickBot="1" x14ac:dyDescent="0.3">
      <c r="B3299" s="12">
        <v>42745</v>
      </c>
      <c r="C3299" s="128" t="s">
        <v>11</v>
      </c>
      <c r="D3299" s="18">
        <v>4403.3379999999997</v>
      </c>
      <c r="E3299" s="18">
        <v>4287.3149999999996</v>
      </c>
      <c r="F3299" s="18">
        <v>4170.8440000000001</v>
      </c>
      <c r="G3299" s="18">
        <v>4132.0150000000003</v>
      </c>
      <c r="H3299" s="129">
        <v>4150.7179999999998</v>
      </c>
      <c r="I3299" s="18">
        <v>4285.92</v>
      </c>
      <c r="J3299" s="18">
        <v>4548.6840000000002</v>
      </c>
      <c r="K3299" s="18">
        <v>4568.1819999999998</v>
      </c>
      <c r="L3299" s="18">
        <v>4635.442</v>
      </c>
      <c r="M3299" s="18">
        <v>4745.1509999999998</v>
      </c>
      <c r="N3299" s="18">
        <v>4850.1980000000003</v>
      </c>
      <c r="O3299" s="18">
        <v>4979.8310000000001</v>
      </c>
      <c r="P3299" s="18">
        <v>5012.8339999999998</v>
      </c>
      <c r="Q3299" s="18">
        <v>5044.0360000000001</v>
      </c>
      <c r="R3299" s="18">
        <v>5057.87</v>
      </c>
      <c r="S3299" s="18">
        <v>5050.3310000000001</v>
      </c>
      <c r="T3299" s="18">
        <v>5075.2749999999996</v>
      </c>
      <c r="U3299" s="18">
        <v>5144.6270000000004</v>
      </c>
      <c r="V3299" s="18">
        <v>5665.607</v>
      </c>
      <c r="W3299" s="129">
        <v>5949.1120000000001</v>
      </c>
      <c r="X3299" s="18">
        <v>5836.0420000000004</v>
      </c>
      <c r="Y3299" s="18">
        <v>5488.107</v>
      </c>
      <c r="Z3299" s="18">
        <v>5088.71</v>
      </c>
      <c r="AA3299" s="18">
        <v>4772.6189999999997</v>
      </c>
      <c r="AB3299" s="130">
        <v>116942.808</v>
      </c>
      <c r="AC3299" s="18" t="str">
        <f t="shared" si="103"/>
        <v>ok</v>
      </c>
      <c r="AE3299" s="19">
        <f t="shared" si="102"/>
        <v>2562.2989999999991</v>
      </c>
      <c r="AF3299" s="211">
        <v>407.70822999999984</v>
      </c>
      <c r="AG3299" t="s">
        <v>39</v>
      </c>
      <c r="AJ3299">
        <v>407</v>
      </c>
      <c r="AK3299">
        <v>116481</v>
      </c>
    </row>
    <row r="3300" spans="2:37" ht="14.4" thickTop="1" thickBot="1" x14ac:dyDescent="0.3">
      <c r="B3300" s="12">
        <v>42746</v>
      </c>
      <c r="C3300" s="128" t="s">
        <v>12</v>
      </c>
      <c r="D3300" s="18">
        <v>4597.1540000000005</v>
      </c>
      <c r="E3300" s="18">
        <v>4427.8500000000004</v>
      </c>
      <c r="F3300" s="18">
        <v>4382.5309999999999</v>
      </c>
      <c r="G3300" s="18">
        <v>4337.9480000000003</v>
      </c>
      <c r="H3300" s="129">
        <v>4347.3810000000003</v>
      </c>
      <c r="I3300" s="18">
        <v>4509.0829999999996</v>
      </c>
      <c r="J3300" s="18">
        <v>4708.5410000000002</v>
      </c>
      <c r="K3300" s="18">
        <v>4770.6769999999997</v>
      </c>
      <c r="L3300" s="18">
        <v>4812.7460000000001</v>
      </c>
      <c r="M3300" s="18">
        <v>4922.5550000000003</v>
      </c>
      <c r="N3300" s="18">
        <v>5040.665</v>
      </c>
      <c r="O3300" s="18">
        <v>5170.6790000000001</v>
      </c>
      <c r="P3300" s="18">
        <v>5189.7209999999995</v>
      </c>
      <c r="Q3300" s="18">
        <v>5192.299</v>
      </c>
      <c r="R3300" s="18">
        <v>5151.0959999999995</v>
      </c>
      <c r="S3300" s="18">
        <v>5175.1499999999996</v>
      </c>
      <c r="T3300" s="18">
        <v>5243.7709999999997</v>
      </c>
      <c r="U3300" s="18">
        <v>5318.3950000000004</v>
      </c>
      <c r="V3300" s="18">
        <v>5757.3540000000003</v>
      </c>
      <c r="W3300" s="129">
        <v>6049.8069999999998</v>
      </c>
      <c r="X3300" s="18">
        <v>5909.0990000000002</v>
      </c>
      <c r="Y3300" s="18">
        <v>5596.3950000000004</v>
      </c>
      <c r="Z3300" s="18">
        <v>5227.8209999999999</v>
      </c>
      <c r="AA3300" s="18">
        <v>4868.9139999999998</v>
      </c>
      <c r="AB3300" s="130">
        <v>120707.632</v>
      </c>
      <c r="AC3300" s="18" t="str">
        <f t="shared" si="103"/>
        <v>ok</v>
      </c>
      <c r="AE3300" s="19">
        <f t="shared" si="102"/>
        <v>3764.8239999999932</v>
      </c>
      <c r="AF3300" s="211">
        <v>452.63589000000002</v>
      </c>
      <c r="AG3300" t="s">
        <v>39</v>
      </c>
      <c r="AJ3300">
        <v>490</v>
      </c>
      <c r="AK3300">
        <v>123503</v>
      </c>
    </row>
    <row r="3301" spans="2:37" ht="14.4" thickTop="1" thickBot="1" x14ac:dyDescent="0.3">
      <c r="B3301" s="12">
        <v>42747</v>
      </c>
      <c r="C3301" s="128" t="s">
        <v>13</v>
      </c>
      <c r="D3301" s="18">
        <v>4671.393</v>
      </c>
      <c r="E3301" s="18">
        <v>4484.1080000000002</v>
      </c>
      <c r="F3301" s="18">
        <v>4407.7460000000001</v>
      </c>
      <c r="G3301" s="18">
        <v>4390.3860000000004</v>
      </c>
      <c r="H3301" s="129">
        <v>4305.0510000000004</v>
      </c>
      <c r="I3301" s="18">
        <v>4498.576</v>
      </c>
      <c r="J3301" s="18">
        <v>4710.5219999999999</v>
      </c>
      <c r="K3301" s="18">
        <v>4762.1989999999996</v>
      </c>
      <c r="L3301" s="18">
        <v>4836.9449999999997</v>
      </c>
      <c r="M3301" s="18">
        <v>4962.4650000000001</v>
      </c>
      <c r="N3301" s="18">
        <v>5094.5630000000001</v>
      </c>
      <c r="O3301" s="18">
        <v>5242.0429999999997</v>
      </c>
      <c r="P3301" s="18">
        <v>5265.5950000000003</v>
      </c>
      <c r="Q3301" s="18">
        <v>5280.8530000000001</v>
      </c>
      <c r="R3301" s="18">
        <v>5268.5230000000001</v>
      </c>
      <c r="S3301" s="18">
        <v>5309.0720000000001</v>
      </c>
      <c r="T3301" s="18">
        <v>5343.8459999999995</v>
      </c>
      <c r="U3301" s="18">
        <v>5354.3180000000002</v>
      </c>
      <c r="V3301" s="18">
        <v>5834.7790000000005</v>
      </c>
      <c r="W3301" s="129">
        <v>6155.8639999999996</v>
      </c>
      <c r="X3301" s="18">
        <v>6036.9539999999997</v>
      </c>
      <c r="Y3301" s="18">
        <v>5734.2160000000003</v>
      </c>
      <c r="Z3301" s="18">
        <v>5383.2340000000004</v>
      </c>
      <c r="AA3301" s="18">
        <v>5103.0320000000002</v>
      </c>
      <c r="AB3301" s="130">
        <v>122436.283</v>
      </c>
      <c r="AC3301" s="18" t="str">
        <f t="shared" si="103"/>
        <v>ok</v>
      </c>
      <c r="AE3301" s="19">
        <f t="shared" si="102"/>
        <v>1728.650999999998</v>
      </c>
      <c r="AF3301" s="211">
        <v>510.85624999999999</v>
      </c>
      <c r="AG3301" t="s">
        <v>39</v>
      </c>
      <c r="AJ3301">
        <v>516</v>
      </c>
      <c r="AK3301">
        <v>127440</v>
      </c>
    </row>
    <row r="3302" spans="2:37" ht="14.4" thickTop="1" thickBot="1" x14ac:dyDescent="0.3">
      <c r="B3302" s="12">
        <v>42748</v>
      </c>
      <c r="C3302" s="128" t="s">
        <v>14</v>
      </c>
      <c r="D3302" s="18">
        <v>4843.5360000000001</v>
      </c>
      <c r="E3302" s="18">
        <v>4693.152</v>
      </c>
      <c r="F3302" s="18">
        <v>4575.0450000000001</v>
      </c>
      <c r="G3302" s="18">
        <v>4475.6000000000004</v>
      </c>
      <c r="H3302" s="129">
        <v>4462.9139999999998</v>
      </c>
      <c r="I3302" s="18">
        <v>4573.7089999999998</v>
      </c>
      <c r="J3302" s="18">
        <v>4849.3230000000003</v>
      </c>
      <c r="K3302" s="18">
        <v>4769.1210000000001</v>
      </c>
      <c r="L3302" s="18">
        <v>4842.9120000000003</v>
      </c>
      <c r="M3302" s="18">
        <v>4990.1450000000004</v>
      </c>
      <c r="N3302" s="18">
        <v>5138.2290000000003</v>
      </c>
      <c r="O3302" s="18">
        <v>5269.674</v>
      </c>
      <c r="P3302" s="18">
        <v>5336.1109999999999</v>
      </c>
      <c r="Q3302" s="18">
        <v>5379.3630000000003</v>
      </c>
      <c r="R3302" s="18">
        <v>5411.7039999999997</v>
      </c>
      <c r="S3302" s="18">
        <v>5394.91</v>
      </c>
      <c r="T3302" s="18">
        <v>5364.4669999999996</v>
      </c>
      <c r="U3302" s="18">
        <v>5335.5959999999995</v>
      </c>
      <c r="V3302" s="18">
        <v>5802.1549999999997</v>
      </c>
      <c r="W3302" s="129">
        <v>6147.5510000000004</v>
      </c>
      <c r="X3302" s="18">
        <v>6009.81</v>
      </c>
      <c r="Y3302" s="18">
        <v>5711.9110000000001</v>
      </c>
      <c r="Z3302" s="18">
        <v>5437.3270000000002</v>
      </c>
      <c r="AA3302" s="18">
        <v>5232.8360000000002</v>
      </c>
      <c r="AB3302" s="130">
        <v>124047.101</v>
      </c>
      <c r="AC3302" s="18" t="str">
        <f t="shared" si="103"/>
        <v>ok</v>
      </c>
      <c r="AE3302" s="19">
        <f t="shared" si="102"/>
        <v>1610.8179999999993</v>
      </c>
      <c r="AF3302" s="211">
        <v>509.49906000000004</v>
      </c>
      <c r="AG3302" t="s">
        <v>39</v>
      </c>
    </row>
    <row r="3303" spans="2:37" ht="14.4" thickTop="1" thickBot="1" x14ac:dyDescent="0.3">
      <c r="B3303" s="12">
        <v>42749</v>
      </c>
      <c r="C3303" s="128" t="s">
        <v>15</v>
      </c>
      <c r="D3303" s="18">
        <v>5002.9030000000002</v>
      </c>
      <c r="E3303" s="18">
        <v>4843.66</v>
      </c>
      <c r="F3303" s="18">
        <v>4730.3310000000001</v>
      </c>
      <c r="G3303" s="18">
        <v>4614.5559999999996</v>
      </c>
      <c r="H3303" s="129">
        <v>4593.9430000000002</v>
      </c>
      <c r="I3303" s="18">
        <v>4611.6109999999999</v>
      </c>
      <c r="J3303" s="18">
        <v>4764.009</v>
      </c>
      <c r="K3303" s="18">
        <v>4750.576</v>
      </c>
      <c r="L3303" s="18">
        <v>4858.4260000000004</v>
      </c>
      <c r="M3303" s="18">
        <v>5037.91</v>
      </c>
      <c r="N3303" s="18">
        <v>5088.125</v>
      </c>
      <c r="O3303" s="18">
        <v>5189.7569999999996</v>
      </c>
      <c r="P3303" s="18">
        <v>5214.1019999999999</v>
      </c>
      <c r="Q3303" s="18">
        <v>5206.2020000000002</v>
      </c>
      <c r="R3303" s="18">
        <v>5147.8230000000003</v>
      </c>
      <c r="S3303" s="18">
        <v>5107.9070000000002</v>
      </c>
      <c r="T3303" s="18">
        <v>5084.1480000000001</v>
      </c>
      <c r="U3303" s="18">
        <v>5143.2730000000001</v>
      </c>
      <c r="V3303" s="18">
        <v>5747.6350000000002</v>
      </c>
      <c r="W3303" s="129">
        <v>5878.3280000000004</v>
      </c>
      <c r="X3303" s="18">
        <v>5733.1530000000002</v>
      </c>
      <c r="Y3303" s="18">
        <v>5608.259</v>
      </c>
      <c r="Z3303" s="18">
        <v>5426.9179999999997</v>
      </c>
      <c r="AA3303" s="18">
        <v>5067.5810000000001</v>
      </c>
      <c r="AB3303" s="130">
        <v>122451.136</v>
      </c>
      <c r="AC3303" s="18" t="str">
        <f t="shared" si="103"/>
        <v>ok</v>
      </c>
      <c r="AE3303" s="19">
        <f t="shared" si="102"/>
        <v>-1595.9649999999965</v>
      </c>
      <c r="AF3303" s="211">
        <v>480.85354999999987</v>
      </c>
      <c r="AG3303" t="s">
        <v>39</v>
      </c>
      <c r="AH3303" s="120"/>
    </row>
    <row r="3304" spans="2:37" ht="14.4" thickTop="1" thickBot="1" x14ac:dyDescent="0.3">
      <c r="B3304" s="12">
        <v>42750</v>
      </c>
      <c r="C3304" s="128" t="s">
        <v>16</v>
      </c>
      <c r="D3304" s="18">
        <v>4814.107</v>
      </c>
      <c r="E3304" s="18">
        <v>4658.9549999999999</v>
      </c>
      <c r="F3304" s="18">
        <v>4544.6030000000001</v>
      </c>
      <c r="G3304" s="18">
        <v>4472.6000000000004</v>
      </c>
      <c r="H3304" s="129">
        <v>4389.5</v>
      </c>
      <c r="I3304" s="18">
        <v>4407.6540000000005</v>
      </c>
      <c r="J3304" s="18">
        <v>4414.7259999999997</v>
      </c>
      <c r="K3304" s="18">
        <v>4320.2629999999999</v>
      </c>
      <c r="L3304" s="18">
        <v>4344.9639999999999</v>
      </c>
      <c r="M3304" s="18">
        <v>4397.3419999999996</v>
      </c>
      <c r="N3304" s="18">
        <v>4570.3670000000002</v>
      </c>
      <c r="O3304" s="18">
        <v>4654.0820000000003</v>
      </c>
      <c r="P3304" s="18">
        <v>4734.3969999999999</v>
      </c>
      <c r="Q3304" s="18">
        <v>4777.5349999999999</v>
      </c>
      <c r="R3304" s="18">
        <v>4756.692</v>
      </c>
      <c r="S3304" s="18">
        <v>4757.7920000000004</v>
      </c>
      <c r="T3304" s="18">
        <v>4794.03</v>
      </c>
      <c r="U3304" s="18">
        <v>4835.32</v>
      </c>
      <c r="V3304" s="18">
        <v>5446.433</v>
      </c>
      <c r="W3304" s="129">
        <v>5937.8530000000001</v>
      </c>
      <c r="X3304" s="18">
        <v>5872.3429999999998</v>
      </c>
      <c r="Y3304" s="18">
        <v>5736.1970000000001</v>
      </c>
      <c r="Z3304" s="18">
        <v>5363.7860000000001</v>
      </c>
      <c r="AA3304" s="18">
        <v>4928.47</v>
      </c>
      <c r="AB3304" s="130">
        <v>115930.011</v>
      </c>
      <c r="AC3304" s="18" t="str">
        <f t="shared" si="103"/>
        <v>ok</v>
      </c>
      <c r="AE3304" s="19">
        <f t="shared" si="102"/>
        <v>-6521.125</v>
      </c>
      <c r="AF3304" s="211">
        <v>488.14525999999989</v>
      </c>
      <c r="AG3304" t="s">
        <v>39</v>
      </c>
      <c r="AH3304" s="120"/>
      <c r="AI3304" s="218">
        <f>AB3304+3000</f>
        <v>118930.011</v>
      </c>
      <c r="AJ3304">
        <v>116500</v>
      </c>
    </row>
    <row r="3305" spans="2:37" ht="14.4" thickTop="1" thickBot="1" x14ac:dyDescent="0.3">
      <c r="B3305" s="12">
        <v>42751</v>
      </c>
      <c r="C3305" s="128" t="s">
        <v>17</v>
      </c>
      <c r="D3305" s="18">
        <v>4706.8689999999997</v>
      </c>
      <c r="E3305" s="18">
        <v>4546.8869999999997</v>
      </c>
      <c r="F3305" s="18">
        <v>4414.1880000000001</v>
      </c>
      <c r="G3305" s="18">
        <v>4373.6149999999998</v>
      </c>
      <c r="H3305" s="129">
        <v>4289.2150000000001</v>
      </c>
      <c r="I3305" s="18">
        <v>4449.1450000000004</v>
      </c>
      <c r="J3305" s="18">
        <v>4716.268</v>
      </c>
      <c r="K3305" s="18">
        <v>4708.7240000000002</v>
      </c>
      <c r="L3305" s="18">
        <v>4701.8599999999997</v>
      </c>
      <c r="M3305" s="18">
        <v>4926.6390000000001</v>
      </c>
      <c r="N3305" s="18">
        <v>5117.6090000000004</v>
      </c>
      <c r="O3305" s="18">
        <v>5263.0929999999998</v>
      </c>
      <c r="P3305" s="18">
        <v>5406.567</v>
      </c>
      <c r="Q3305" s="18">
        <v>5409.1580000000004</v>
      </c>
      <c r="R3305" s="18">
        <v>5379.3190000000004</v>
      </c>
      <c r="S3305" s="18">
        <v>5431.527</v>
      </c>
      <c r="T3305" s="18">
        <v>5447.5169999999998</v>
      </c>
      <c r="U3305" s="18">
        <v>5426.8649999999998</v>
      </c>
      <c r="V3305" s="18">
        <v>5865.89</v>
      </c>
      <c r="W3305" s="129">
        <v>6299.1369999999997</v>
      </c>
      <c r="X3305" s="18">
        <v>6187.7259999999997</v>
      </c>
      <c r="Y3305" s="18">
        <v>5968.6419999999998</v>
      </c>
      <c r="Z3305" s="18">
        <v>5623.03</v>
      </c>
      <c r="AA3305" s="18">
        <v>5271.9669999999996</v>
      </c>
      <c r="AB3305" s="130">
        <v>123931.45699999999</v>
      </c>
      <c r="AC3305" s="18" t="str">
        <f t="shared" si="103"/>
        <v>ok</v>
      </c>
      <c r="AE3305" s="19">
        <f t="shared" si="102"/>
        <v>8001.4459999999963</v>
      </c>
      <c r="AF3305" s="211">
        <v>501.16805000000011</v>
      </c>
      <c r="AG3305" t="s">
        <v>39</v>
      </c>
      <c r="AH3305" s="120"/>
      <c r="AJ3305" s="187"/>
    </row>
    <row r="3306" spans="2:37" ht="14.4" thickTop="1" thickBot="1" x14ac:dyDescent="0.3">
      <c r="B3306" s="12">
        <v>42752</v>
      </c>
      <c r="C3306" s="128" t="s">
        <v>11</v>
      </c>
      <c r="D3306" s="18">
        <v>5016.049</v>
      </c>
      <c r="E3306" s="18">
        <v>4860.2879999999996</v>
      </c>
      <c r="F3306" s="18">
        <v>4764.8609999999999</v>
      </c>
      <c r="G3306" s="18">
        <v>4670.4390000000003</v>
      </c>
      <c r="H3306" s="129">
        <v>4650.2820000000002</v>
      </c>
      <c r="I3306" s="18">
        <v>4675.299</v>
      </c>
      <c r="J3306" s="18">
        <v>4856.6840000000002</v>
      </c>
      <c r="K3306" s="18">
        <v>4797.57</v>
      </c>
      <c r="L3306" s="18">
        <v>4829.9589999999998</v>
      </c>
      <c r="M3306" s="18">
        <v>5065.6350000000002</v>
      </c>
      <c r="N3306" s="18">
        <v>5265.4049999999997</v>
      </c>
      <c r="O3306" s="18">
        <v>5363.1509999999998</v>
      </c>
      <c r="P3306" s="18">
        <v>5478.7569999999996</v>
      </c>
      <c r="Q3306" s="18">
        <v>5527.4669999999996</v>
      </c>
      <c r="R3306" s="18">
        <v>5515.5150000000003</v>
      </c>
      <c r="S3306" s="18">
        <v>5529.1480000000001</v>
      </c>
      <c r="T3306" s="18">
        <v>5502.5569999999998</v>
      </c>
      <c r="U3306" s="18">
        <v>5578.0420000000004</v>
      </c>
      <c r="V3306" s="18">
        <v>5999.1509999999998</v>
      </c>
      <c r="W3306" s="129">
        <v>6341.7920000000004</v>
      </c>
      <c r="X3306" s="18">
        <v>6210.2150000000001</v>
      </c>
      <c r="Y3306" s="18">
        <v>6160.94</v>
      </c>
      <c r="Z3306" s="18">
        <v>5695.9030000000002</v>
      </c>
      <c r="AA3306" s="18">
        <v>5413.4629999999997</v>
      </c>
      <c r="AB3306" s="130">
        <v>127768.572</v>
      </c>
      <c r="AC3306" s="18" t="str">
        <f t="shared" si="103"/>
        <v>ok</v>
      </c>
      <c r="AE3306" s="19">
        <f t="shared" si="102"/>
        <v>3837.1150000000052</v>
      </c>
      <c r="AF3306" s="211">
        <v>516.30287999999996</v>
      </c>
      <c r="AG3306" t="s">
        <v>39</v>
      </c>
      <c r="AJ3306">
        <f t="array" ref="AJ3306:AK3308">LINEST(AK3299:AK3301,AJ3299:AJ3301,1,1)</f>
        <v>96.663529774760889</v>
      </c>
      <c r="AK3306">
        <v>76946.144142754289</v>
      </c>
    </row>
    <row r="3307" spans="2:37" ht="14.4" thickTop="1" thickBot="1" x14ac:dyDescent="0.3">
      <c r="B3307" s="12">
        <v>42753</v>
      </c>
      <c r="C3307" s="128" t="s">
        <v>12</v>
      </c>
      <c r="D3307" s="18">
        <v>5172.6980000000003</v>
      </c>
      <c r="E3307" s="18">
        <v>5028.4889999999996</v>
      </c>
      <c r="F3307" s="18">
        <v>4874.3900000000003</v>
      </c>
      <c r="G3307" s="18">
        <v>4728.3530000000001</v>
      </c>
      <c r="H3307" s="129">
        <v>4743.5029999999997</v>
      </c>
      <c r="I3307" s="18">
        <v>4896.4229999999998</v>
      </c>
      <c r="J3307" s="18">
        <v>5087.2889999999998</v>
      </c>
      <c r="K3307" s="18">
        <v>5027.5820000000003</v>
      </c>
      <c r="L3307" s="18">
        <v>5132.5640000000003</v>
      </c>
      <c r="M3307" s="18">
        <v>5256.1329999999998</v>
      </c>
      <c r="N3307" s="18">
        <v>5399.3190000000004</v>
      </c>
      <c r="O3307" s="18">
        <v>5432.13</v>
      </c>
      <c r="P3307" s="18">
        <v>5604.1480000000001</v>
      </c>
      <c r="Q3307" s="18">
        <v>5623.4970000000003</v>
      </c>
      <c r="R3307" s="18">
        <v>5707.1239999999998</v>
      </c>
      <c r="S3307" s="18">
        <v>5655.8159999999998</v>
      </c>
      <c r="T3307" s="18">
        <v>5696.8320000000003</v>
      </c>
      <c r="U3307" s="18">
        <v>5734.03</v>
      </c>
      <c r="V3307" s="18">
        <v>6086.6329999999998</v>
      </c>
      <c r="W3307" s="129">
        <v>6468.5159999999996</v>
      </c>
      <c r="X3307" s="18">
        <v>6333.665</v>
      </c>
      <c r="Y3307" s="18">
        <v>6148.13</v>
      </c>
      <c r="Z3307" s="18">
        <v>5848.2749999999996</v>
      </c>
      <c r="AA3307" s="18">
        <v>5508.9470000000001</v>
      </c>
      <c r="AB3307" s="130">
        <v>131194.486</v>
      </c>
      <c r="AC3307" s="18" t="str">
        <f t="shared" si="103"/>
        <v>ok</v>
      </c>
      <c r="AE3307" s="19">
        <f t="shared" ref="AE3307:AE3374" si="104">AB3307-AB3306</f>
        <v>3425.9140000000043</v>
      </c>
      <c r="AF3307" s="211">
        <v>527.74929999999995</v>
      </c>
      <c r="AG3307" t="s">
        <v>39</v>
      </c>
      <c r="AJ3307">
        <v>12.843772210255295</v>
      </c>
      <c r="AK3307">
        <v>6078.8051034223645</v>
      </c>
    </row>
    <row r="3308" spans="2:37" ht="14.4" thickTop="1" thickBot="1" x14ac:dyDescent="0.3">
      <c r="B3308" s="12">
        <v>42754</v>
      </c>
      <c r="C3308" s="128" t="s">
        <v>13</v>
      </c>
      <c r="D3308" s="18">
        <v>5271.232</v>
      </c>
      <c r="E3308" s="18">
        <v>5076.5479999999998</v>
      </c>
      <c r="F3308" s="18">
        <v>4899.5069999999996</v>
      </c>
      <c r="G3308" s="18">
        <v>4818.24</v>
      </c>
      <c r="H3308" s="129">
        <v>4770.0169999999998</v>
      </c>
      <c r="I3308" s="18">
        <v>4892.5349999999999</v>
      </c>
      <c r="J3308" s="18">
        <v>5051.6580000000004</v>
      </c>
      <c r="K3308" s="18">
        <v>5017.5469999999996</v>
      </c>
      <c r="L3308" s="18">
        <v>5063.6059999999998</v>
      </c>
      <c r="M3308" s="18">
        <v>5230.1049999999996</v>
      </c>
      <c r="N3308" s="18">
        <v>5290.4309999999996</v>
      </c>
      <c r="O3308" s="18">
        <v>5408.2659999999996</v>
      </c>
      <c r="P3308" s="18">
        <v>5485.424</v>
      </c>
      <c r="Q3308" s="18">
        <v>5569.0649999999996</v>
      </c>
      <c r="R3308" s="18">
        <v>5599.4290000000001</v>
      </c>
      <c r="S3308" s="18">
        <v>5597.4210000000003</v>
      </c>
      <c r="T3308" s="18">
        <v>5560.116</v>
      </c>
      <c r="U3308" s="18">
        <v>5504.5780000000004</v>
      </c>
      <c r="V3308" s="18">
        <v>5956.63</v>
      </c>
      <c r="W3308" s="129">
        <v>6312.8109999999997</v>
      </c>
      <c r="X3308" s="18">
        <v>6187.0410000000002</v>
      </c>
      <c r="Y3308" s="18">
        <v>6101.6959999999999</v>
      </c>
      <c r="Z3308" s="18">
        <v>5781.3010000000004</v>
      </c>
      <c r="AA3308" s="18">
        <v>5577.0770000000002</v>
      </c>
      <c r="AB3308" s="130">
        <v>130022.281</v>
      </c>
      <c r="AC3308" s="18" t="str">
        <f t="shared" si="103"/>
        <v>ok</v>
      </c>
      <c r="AE3308" s="19">
        <f t="shared" si="104"/>
        <v>-1172.2050000000017</v>
      </c>
      <c r="AF3308" s="211">
        <v>522.81020000000001</v>
      </c>
      <c r="AG3308" t="s">
        <v>39</v>
      </c>
      <c r="AJ3308">
        <v>0.98265159889982845</v>
      </c>
      <c r="AK3308">
        <v>1034.0632597212898</v>
      </c>
    </row>
    <row r="3309" spans="2:37" ht="14.4" thickTop="1" thickBot="1" x14ac:dyDescent="0.3">
      <c r="B3309" s="12">
        <v>42755</v>
      </c>
      <c r="C3309" s="128" t="s">
        <v>14</v>
      </c>
      <c r="D3309" s="18">
        <v>5282.9369999999999</v>
      </c>
      <c r="E3309" s="18">
        <v>5128.7049999999999</v>
      </c>
      <c r="F3309" s="18">
        <v>4961.1729999999998</v>
      </c>
      <c r="G3309" s="18">
        <v>4893.7079999999996</v>
      </c>
      <c r="H3309" s="129">
        <v>4819.0159999999996</v>
      </c>
      <c r="I3309" s="18">
        <v>4870.67</v>
      </c>
      <c r="J3309" s="18">
        <v>5054.6909999999998</v>
      </c>
      <c r="K3309" s="18">
        <v>5037.2250000000004</v>
      </c>
      <c r="L3309" s="18">
        <v>5161.0110000000004</v>
      </c>
      <c r="M3309" s="18">
        <v>5307.8280000000004</v>
      </c>
      <c r="N3309" s="18">
        <v>5378.3649999999998</v>
      </c>
      <c r="O3309" s="18">
        <v>5497.6859999999997</v>
      </c>
      <c r="P3309" s="18">
        <v>5631.5219999999999</v>
      </c>
      <c r="Q3309" s="18">
        <v>5652.991</v>
      </c>
      <c r="R3309" s="18">
        <v>5710.7969999999996</v>
      </c>
      <c r="S3309" s="18">
        <v>5771.1880000000001</v>
      </c>
      <c r="T3309" s="18">
        <v>5768.8280000000004</v>
      </c>
      <c r="U3309" s="18">
        <v>5757.7979999999998</v>
      </c>
      <c r="V3309" s="18">
        <v>6060.5519999999997</v>
      </c>
      <c r="W3309" s="129">
        <v>6429.5259999999998</v>
      </c>
      <c r="X3309" s="18">
        <v>6345.3990000000003</v>
      </c>
      <c r="Y3309" s="18">
        <v>6163.6710000000003</v>
      </c>
      <c r="Z3309" s="18">
        <v>5861.6319999999996</v>
      </c>
      <c r="AA3309" s="18">
        <v>5710.36</v>
      </c>
      <c r="AB3309" s="130">
        <v>132257.27900000001</v>
      </c>
      <c r="AC3309" s="18" t="str">
        <f t="shared" si="103"/>
        <v>ok</v>
      </c>
      <c r="AE3309" s="19">
        <f t="shared" si="104"/>
        <v>2234.9980000000069</v>
      </c>
      <c r="AF3309" s="211">
        <v>542.04054000000019</v>
      </c>
      <c r="AG3309" t="s">
        <v>39</v>
      </c>
    </row>
    <row r="3310" spans="2:37" ht="14.4" thickTop="1" thickBot="1" x14ac:dyDescent="0.3">
      <c r="B3310" s="12">
        <v>42756</v>
      </c>
      <c r="C3310" s="128" t="s">
        <v>15</v>
      </c>
      <c r="D3310" s="18">
        <v>5416.665</v>
      </c>
      <c r="E3310" s="18">
        <v>5228.3239999999996</v>
      </c>
      <c r="F3310" s="18">
        <v>5058.9309999999996</v>
      </c>
      <c r="G3310" s="18">
        <v>4961.643</v>
      </c>
      <c r="H3310" s="129">
        <v>4856.1880000000001</v>
      </c>
      <c r="I3310" s="18">
        <v>4919.9970000000003</v>
      </c>
      <c r="J3310" s="18">
        <v>4925.1390000000001</v>
      </c>
      <c r="K3310" s="18">
        <v>4868.8459999999995</v>
      </c>
      <c r="L3310" s="18">
        <v>4992.6629999999996</v>
      </c>
      <c r="M3310" s="18">
        <v>5187.5469999999996</v>
      </c>
      <c r="N3310" s="18">
        <v>5316.5540000000001</v>
      </c>
      <c r="O3310" s="18">
        <v>5390.9769999999999</v>
      </c>
      <c r="P3310" s="18">
        <v>5478.8450000000003</v>
      </c>
      <c r="Q3310" s="18">
        <v>5504.6189999999997</v>
      </c>
      <c r="R3310" s="18">
        <v>5460.8050000000003</v>
      </c>
      <c r="S3310" s="18">
        <v>5410.98</v>
      </c>
      <c r="T3310" s="18">
        <v>5497.0910000000003</v>
      </c>
      <c r="U3310" s="18">
        <v>5477.26</v>
      </c>
      <c r="V3310" s="18">
        <v>5990.2049999999999</v>
      </c>
      <c r="W3310" s="129">
        <v>6231.2629999999999</v>
      </c>
      <c r="X3310" s="18">
        <v>6141.8829999999998</v>
      </c>
      <c r="Y3310" s="18">
        <v>6063.35</v>
      </c>
      <c r="Z3310" s="18">
        <v>5855.9170000000004</v>
      </c>
      <c r="AA3310" s="18">
        <v>5535.6090000000004</v>
      </c>
      <c r="AB3310" s="130">
        <v>129771.30100000001</v>
      </c>
      <c r="AC3310" s="18" t="str">
        <f t="shared" si="103"/>
        <v>ok</v>
      </c>
      <c r="AE3310" s="19">
        <f t="shared" si="104"/>
        <v>-2485.9780000000028</v>
      </c>
      <c r="AF3310" s="211">
        <v>548.08443</v>
      </c>
      <c r="AG3310" t="s">
        <v>39</v>
      </c>
      <c r="AJ3310" t="s">
        <v>50</v>
      </c>
      <c r="AK3310">
        <v>447</v>
      </c>
    </row>
    <row r="3311" spans="2:37" ht="14.4" thickTop="1" thickBot="1" x14ac:dyDescent="0.3">
      <c r="B3311" s="12">
        <v>42757</v>
      </c>
      <c r="C3311" s="128" t="s">
        <v>16</v>
      </c>
      <c r="D3311" s="18">
        <v>5272.4110000000001</v>
      </c>
      <c r="E3311" s="18">
        <v>5044.2529999999997</v>
      </c>
      <c r="F3311" s="18">
        <v>4905.0730000000003</v>
      </c>
      <c r="G3311" s="18">
        <v>4767.6350000000002</v>
      </c>
      <c r="H3311" s="129">
        <v>4697.5</v>
      </c>
      <c r="I3311" s="18">
        <v>4684.643</v>
      </c>
      <c r="J3311" s="18">
        <v>4636.5029999999997</v>
      </c>
      <c r="K3311" s="18">
        <v>4497.5529999999999</v>
      </c>
      <c r="L3311" s="18">
        <v>4584.8190000000004</v>
      </c>
      <c r="M3311" s="18">
        <v>4723.24</v>
      </c>
      <c r="N3311" s="18">
        <v>4838.8940000000002</v>
      </c>
      <c r="O3311" s="18">
        <v>4929.2820000000002</v>
      </c>
      <c r="P3311" s="18">
        <v>4996.58</v>
      </c>
      <c r="Q3311" s="18">
        <v>5054.6239999999998</v>
      </c>
      <c r="R3311" s="18">
        <v>5092.893</v>
      </c>
      <c r="S3311" s="18">
        <v>5074.7839999999997</v>
      </c>
      <c r="T3311" s="18">
        <v>5029.7510000000002</v>
      </c>
      <c r="U3311" s="18">
        <v>5073.0680000000002</v>
      </c>
      <c r="V3311" s="18">
        <v>5673.4009999999998</v>
      </c>
      <c r="W3311" s="129">
        <v>6203.2020000000002</v>
      </c>
      <c r="X3311" s="18">
        <v>6161.0079999999998</v>
      </c>
      <c r="Y3311" s="18">
        <v>6044.3310000000001</v>
      </c>
      <c r="Z3311" s="18">
        <v>5657.0020000000004</v>
      </c>
      <c r="AA3311" s="18">
        <v>5258.19</v>
      </c>
      <c r="AB3311" s="130">
        <v>122900.64</v>
      </c>
      <c r="AC3311" s="18" t="str">
        <f t="shared" si="103"/>
        <v>ok</v>
      </c>
      <c r="AE3311" s="19">
        <f t="shared" si="104"/>
        <v>-6870.6610000000073</v>
      </c>
      <c r="AF3311" s="211">
        <v>531.17940999999996</v>
      </c>
      <c r="AG3311" t="s">
        <v>39</v>
      </c>
      <c r="AJ3311" t="s">
        <v>51</v>
      </c>
      <c r="AK3311">
        <f>AJ3306*AK3310+AK3306</f>
        <v>120154.74195207241</v>
      </c>
    </row>
    <row r="3312" spans="2:37" ht="14.4" thickTop="1" thickBot="1" x14ac:dyDescent="0.3">
      <c r="B3312" s="12">
        <v>42758</v>
      </c>
      <c r="C3312" s="128" t="s">
        <v>17</v>
      </c>
      <c r="D3312" s="18">
        <v>4981.6040000000003</v>
      </c>
      <c r="E3312" s="18">
        <v>4807.884</v>
      </c>
      <c r="F3312" s="18">
        <v>4655.1099999999997</v>
      </c>
      <c r="G3312" s="18">
        <v>4577.4930000000004</v>
      </c>
      <c r="H3312" s="129">
        <v>4545.96</v>
      </c>
      <c r="I3312" s="18">
        <v>4617.4690000000001</v>
      </c>
      <c r="J3312" s="18">
        <v>4862.2039999999997</v>
      </c>
      <c r="K3312" s="18">
        <v>4895.4030000000002</v>
      </c>
      <c r="L3312" s="18">
        <v>4934.5810000000001</v>
      </c>
      <c r="M3312" s="18">
        <v>5184.18</v>
      </c>
      <c r="N3312" s="18">
        <v>5247.9449999999997</v>
      </c>
      <c r="O3312" s="18">
        <v>5312.9440000000004</v>
      </c>
      <c r="P3312" s="18">
        <v>5396.9889999999996</v>
      </c>
      <c r="Q3312" s="18">
        <v>5372.1890000000003</v>
      </c>
      <c r="R3312" s="18">
        <v>5408.8549999999996</v>
      </c>
      <c r="S3312" s="18">
        <v>5420.076</v>
      </c>
      <c r="T3312" s="18">
        <v>5441.098</v>
      </c>
      <c r="U3312" s="18">
        <v>5361.1030000000001</v>
      </c>
      <c r="V3312" s="18">
        <v>5760.2240000000002</v>
      </c>
      <c r="W3312" s="129">
        <v>6199.5159999999996</v>
      </c>
      <c r="X3312" s="18">
        <v>6106.4679999999998</v>
      </c>
      <c r="Y3312" s="18">
        <v>5790.88</v>
      </c>
      <c r="Z3312" s="18">
        <v>5347.63</v>
      </c>
      <c r="AA3312" s="18">
        <v>4981.3639999999996</v>
      </c>
      <c r="AB3312" s="130">
        <v>125209.16899999999</v>
      </c>
      <c r="AC3312" s="18" t="str">
        <f t="shared" si="103"/>
        <v>ok</v>
      </c>
      <c r="AE3312" s="19">
        <f t="shared" si="104"/>
        <v>2308.528999999995</v>
      </c>
      <c r="AF3312" s="211">
        <v>503.68717000000009</v>
      </c>
      <c r="AG3312" t="s">
        <v>39</v>
      </c>
      <c r="AJ3312" s="187">
        <v>502</v>
      </c>
      <c r="AK3312">
        <v>124500</v>
      </c>
    </row>
    <row r="3313" spans="2:36" ht="14.4" thickTop="1" thickBot="1" x14ac:dyDescent="0.3">
      <c r="B3313" s="12">
        <v>42759</v>
      </c>
      <c r="C3313" s="128" t="s">
        <v>11</v>
      </c>
      <c r="D3313" s="18">
        <v>4730.0630000000001</v>
      </c>
      <c r="E3313" s="18">
        <v>4638.5280000000002</v>
      </c>
      <c r="F3313" s="18">
        <v>4496.1909999999998</v>
      </c>
      <c r="G3313" s="18">
        <v>4448.0200000000004</v>
      </c>
      <c r="H3313" s="129">
        <v>4445.25</v>
      </c>
      <c r="I3313" s="18">
        <v>4554.12</v>
      </c>
      <c r="J3313" s="18">
        <v>4802.6369999999997</v>
      </c>
      <c r="K3313" s="18">
        <v>4795.835</v>
      </c>
      <c r="L3313" s="18">
        <v>4871.3689999999997</v>
      </c>
      <c r="M3313" s="18">
        <v>5016.5829999999996</v>
      </c>
      <c r="N3313" s="18">
        <v>5154.768</v>
      </c>
      <c r="O3313" s="18">
        <v>5239.5479999999998</v>
      </c>
      <c r="P3313" s="18">
        <v>5313.3649999999998</v>
      </c>
      <c r="Q3313" s="18">
        <v>5375.3239999999996</v>
      </c>
      <c r="R3313" s="18">
        <v>5361.5540000000001</v>
      </c>
      <c r="S3313" s="18">
        <v>5376.8379999999997</v>
      </c>
      <c r="T3313" s="18">
        <v>5375.067</v>
      </c>
      <c r="U3313" s="18">
        <v>5330.3059999999996</v>
      </c>
      <c r="V3313" s="18">
        <v>5690.2520000000004</v>
      </c>
      <c r="W3313" s="129">
        <v>6180.723</v>
      </c>
      <c r="X3313" s="18">
        <v>6124.9179999999997</v>
      </c>
      <c r="Y3313" s="18">
        <v>5857.9309999999996</v>
      </c>
      <c r="Z3313" s="18">
        <v>5465.7579999999998</v>
      </c>
      <c r="AA3313" s="18">
        <v>5098.6760000000004</v>
      </c>
      <c r="AB3313" s="130">
        <v>123743.624</v>
      </c>
      <c r="AC3313" s="18" t="str">
        <f t="shared" si="103"/>
        <v>ok</v>
      </c>
      <c r="AE3313" s="19">
        <f t="shared" si="104"/>
        <v>-1465.5449999999983</v>
      </c>
      <c r="AF3313" s="211">
        <v>490.77566000000007</v>
      </c>
      <c r="AG3313" t="s">
        <v>39</v>
      </c>
      <c r="AJ3313" s="187"/>
    </row>
    <row r="3314" spans="2:36" ht="14.4" thickTop="1" thickBot="1" x14ac:dyDescent="0.3">
      <c r="B3314" s="12">
        <v>42760</v>
      </c>
      <c r="C3314" s="128" t="s">
        <v>12</v>
      </c>
      <c r="D3314" s="18">
        <v>4849.2460000000001</v>
      </c>
      <c r="E3314" s="18">
        <v>4687.8100000000004</v>
      </c>
      <c r="F3314" s="18">
        <v>4558.4480000000003</v>
      </c>
      <c r="G3314" s="18">
        <v>4482.1059999999998</v>
      </c>
      <c r="H3314" s="129">
        <v>4486.0540000000001</v>
      </c>
      <c r="I3314" s="18">
        <v>4610.7780000000002</v>
      </c>
      <c r="J3314" s="18">
        <v>4873.9979999999996</v>
      </c>
      <c r="K3314" s="18">
        <v>4871.4449999999997</v>
      </c>
      <c r="L3314" s="18">
        <v>4963.7250000000004</v>
      </c>
      <c r="M3314" s="18">
        <v>5051.9849999999997</v>
      </c>
      <c r="N3314" s="18">
        <v>5246.2169999999996</v>
      </c>
      <c r="O3314" s="18">
        <v>5401.0690000000004</v>
      </c>
      <c r="P3314" s="18">
        <v>5514.8119999999999</v>
      </c>
      <c r="Q3314" s="18">
        <v>5587.6210000000001</v>
      </c>
      <c r="R3314" s="18">
        <v>5626.4179999999997</v>
      </c>
      <c r="S3314" s="18">
        <v>5603.9059999999999</v>
      </c>
      <c r="T3314" s="18">
        <v>5629.4610000000002</v>
      </c>
      <c r="U3314" s="18">
        <v>5614.076</v>
      </c>
      <c r="V3314" s="18">
        <v>5955.9859999999999</v>
      </c>
      <c r="W3314" s="129">
        <v>6358.2030000000004</v>
      </c>
      <c r="X3314" s="18">
        <v>6285.8419999999996</v>
      </c>
      <c r="Y3314" s="18">
        <v>6109.16</v>
      </c>
      <c r="Z3314" s="18">
        <v>5733.777</v>
      </c>
      <c r="AA3314" s="18">
        <v>5373.22</v>
      </c>
      <c r="AB3314" s="130">
        <v>127475.363</v>
      </c>
      <c r="AC3314" s="18" t="str">
        <f t="shared" si="103"/>
        <v>ok</v>
      </c>
      <c r="AE3314" s="19">
        <f t="shared" si="104"/>
        <v>3731.7390000000014</v>
      </c>
      <c r="AF3314" s="211">
        <v>526.92209000000003</v>
      </c>
      <c r="AG3314" t="s">
        <v>39</v>
      </c>
      <c r="AJ3314" s="187"/>
    </row>
    <row r="3315" spans="2:36" ht="14.4" thickTop="1" thickBot="1" x14ac:dyDescent="0.3">
      <c r="B3315" s="12">
        <v>42761</v>
      </c>
      <c r="C3315" s="128" t="s">
        <v>13</v>
      </c>
      <c r="D3315" s="18">
        <v>5106.2719999999999</v>
      </c>
      <c r="E3315" s="18">
        <v>4964.0959999999995</v>
      </c>
      <c r="F3315" s="18">
        <v>4816.2039999999997</v>
      </c>
      <c r="G3315" s="18">
        <v>4762.6989999999996</v>
      </c>
      <c r="H3315" s="129">
        <v>4741.6769999999997</v>
      </c>
      <c r="I3315" s="18">
        <v>4848.3609999999999</v>
      </c>
      <c r="J3315" s="18">
        <v>4998.7299999999996</v>
      </c>
      <c r="K3315" s="18">
        <v>4994.2259999999997</v>
      </c>
      <c r="L3315" s="18">
        <v>5126.9110000000001</v>
      </c>
      <c r="M3315" s="18">
        <v>5261.1480000000001</v>
      </c>
      <c r="N3315" s="18">
        <v>5380.9009999999998</v>
      </c>
      <c r="O3315" s="18">
        <v>5382.01</v>
      </c>
      <c r="P3315" s="18">
        <v>5501.07</v>
      </c>
      <c r="Q3315" s="18">
        <v>5540.5559999999996</v>
      </c>
      <c r="R3315" s="18">
        <v>5549.3789999999999</v>
      </c>
      <c r="S3315" s="18">
        <v>5562.183</v>
      </c>
      <c r="T3315" s="18">
        <v>5586.893</v>
      </c>
      <c r="U3315" s="18">
        <v>5564.3950000000004</v>
      </c>
      <c r="V3315" s="18">
        <v>5842.6260000000002</v>
      </c>
      <c r="W3315" s="129">
        <v>6283.643</v>
      </c>
      <c r="X3315" s="18">
        <v>6166.6360000000004</v>
      </c>
      <c r="Y3315" s="18">
        <v>5895.8029999999999</v>
      </c>
      <c r="Z3315" s="18">
        <v>5628.7370000000001</v>
      </c>
      <c r="AA3315" s="18">
        <v>5406.4560000000001</v>
      </c>
      <c r="AB3315" s="130">
        <v>128911.61199999999</v>
      </c>
      <c r="AC3315" s="18" t="str">
        <f t="shared" si="103"/>
        <v>ok</v>
      </c>
      <c r="AE3315" s="19">
        <f t="shared" si="104"/>
        <v>1436.2489999999962</v>
      </c>
      <c r="AF3315" s="211">
        <v>520.73023000000001</v>
      </c>
      <c r="AG3315" t="s">
        <v>39</v>
      </c>
    </row>
    <row r="3316" spans="2:36" ht="14.4" thickTop="1" thickBot="1" x14ac:dyDescent="0.3">
      <c r="B3316" s="12">
        <v>42762</v>
      </c>
      <c r="C3316" s="128" t="s">
        <v>14</v>
      </c>
      <c r="D3316" s="18">
        <v>5121.3500000000004</v>
      </c>
      <c r="E3316" s="18">
        <v>4875.9009999999998</v>
      </c>
      <c r="F3316" s="18">
        <v>4804.7359999999999</v>
      </c>
      <c r="G3316" s="18">
        <v>4728.5659999999998</v>
      </c>
      <c r="H3316" s="129">
        <v>4775.2070000000003</v>
      </c>
      <c r="I3316" s="18">
        <v>4808.7420000000002</v>
      </c>
      <c r="J3316" s="18">
        <v>4953.2740000000003</v>
      </c>
      <c r="K3316" s="18">
        <v>4987.5619999999999</v>
      </c>
      <c r="L3316" s="18">
        <v>5108.1130000000003</v>
      </c>
      <c r="M3316" s="18">
        <v>5306.8190000000004</v>
      </c>
      <c r="N3316" s="18">
        <v>5385.7</v>
      </c>
      <c r="O3316" s="18">
        <v>5486.8029999999999</v>
      </c>
      <c r="P3316" s="18">
        <v>5577.8580000000002</v>
      </c>
      <c r="Q3316" s="18">
        <v>5584.3950000000004</v>
      </c>
      <c r="R3316" s="18">
        <v>5619.3770000000004</v>
      </c>
      <c r="S3316" s="18">
        <v>5631.3779999999997</v>
      </c>
      <c r="T3316" s="18">
        <v>5644.8739999999998</v>
      </c>
      <c r="U3316" s="18">
        <v>5609.6239999999998</v>
      </c>
      <c r="V3316" s="18">
        <v>5889.5640000000003</v>
      </c>
      <c r="W3316" s="129">
        <v>6260.1260000000002</v>
      </c>
      <c r="X3316" s="18">
        <v>6137.7439999999997</v>
      </c>
      <c r="Y3316" s="18">
        <v>5887.3879999999999</v>
      </c>
      <c r="Z3316" s="18">
        <v>5680.5230000000001</v>
      </c>
      <c r="AA3316" s="18">
        <v>5436.2610000000004</v>
      </c>
      <c r="AB3316" s="130">
        <v>129301.88499999999</v>
      </c>
      <c r="AC3316" s="18" t="str">
        <f t="shared" si="103"/>
        <v>ok</v>
      </c>
      <c r="AE3316" s="19">
        <f t="shared" si="104"/>
        <v>390.27300000000105</v>
      </c>
      <c r="AF3316" s="211">
        <v>516.96524999999986</v>
      </c>
      <c r="AG3316" t="s">
        <v>39</v>
      </c>
      <c r="AH3316" s="216" t="s">
        <v>52</v>
      </c>
    </row>
    <row r="3317" spans="2:36" ht="14.4" thickTop="1" thickBot="1" x14ac:dyDescent="0.3">
      <c r="B3317" s="12">
        <v>42763</v>
      </c>
      <c r="C3317" s="128" t="s">
        <v>15</v>
      </c>
      <c r="D3317" s="18">
        <v>5161.3119999999999</v>
      </c>
      <c r="E3317" s="18">
        <v>4969.4979999999996</v>
      </c>
      <c r="F3317" s="18">
        <v>4848.6890000000003</v>
      </c>
      <c r="G3317" s="18">
        <v>4760.7539999999999</v>
      </c>
      <c r="H3317" s="129">
        <v>4743.7120000000004</v>
      </c>
      <c r="I3317" s="18">
        <v>4766.3180000000002</v>
      </c>
      <c r="J3317" s="18">
        <v>4809.0469999999996</v>
      </c>
      <c r="K3317" s="18">
        <v>4759.2730000000001</v>
      </c>
      <c r="L3317" s="18">
        <v>4914.8459999999995</v>
      </c>
      <c r="M3317" s="18">
        <v>5120.7910000000002</v>
      </c>
      <c r="N3317" s="18">
        <v>5278.4260000000004</v>
      </c>
      <c r="O3317" s="18">
        <v>5334.7079999999996</v>
      </c>
      <c r="P3317" s="18">
        <v>5402.848</v>
      </c>
      <c r="Q3317" s="18">
        <v>5388.9949999999999</v>
      </c>
      <c r="R3317" s="18">
        <v>5290.7550000000001</v>
      </c>
      <c r="S3317" s="18">
        <v>5194.1270000000004</v>
      </c>
      <c r="T3317" s="18">
        <v>5234.7070000000003</v>
      </c>
      <c r="U3317" s="18">
        <v>5259.8469999999998</v>
      </c>
      <c r="V3317" s="18">
        <v>5766.53</v>
      </c>
      <c r="W3317" s="129">
        <v>5962.6970000000001</v>
      </c>
      <c r="X3317" s="18">
        <v>5802.4750000000004</v>
      </c>
      <c r="Y3317" s="18">
        <v>5664.4250000000002</v>
      </c>
      <c r="Z3317" s="18">
        <v>5479.3490000000002</v>
      </c>
      <c r="AA3317" s="18">
        <v>5177.2250000000004</v>
      </c>
      <c r="AB3317" s="130">
        <v>125091.35400000001</v>
      </c>
      <c r="AC3317" s="18" t="str">
        <f t="shared" si="103"/>
        <v>ok</v>
      </c>
      <c r="AE3317" s="19">
        <f t="shared" si="104"/>
        <v>-4210.5309999999881</v>
      </c>
      <c r="AF3317" s="211">
        <v>485.58364000000006</v>
      </c>
      <c r="AG3317" t="s">
        <v>39</v>
      </c>
      <c r="AH3317" s="216" t="s">
        <v>52</v>
      </c>
    </row>
    <row r="3318" spans="2:36" ht="14.4" thickTop="1" thickBot="1" x14ac:dyDescent="0.3">
      <c r="B3318" s="12">
        <v>42764</v>
      </c>
      <c r="C3318" s="128" t="s">
        <v>16</v>
      </c>
      <c r="D3318" s="18">
        <v>4868.9570000000003</v>
      </c>
      <c r="E3318" s="18">
        <v>4673.71</v>
      </c>
      <c r="F3318" s="18">
        <v>4558.4889999999996</v>
      </c>
      <c r="G3318" s="18">
        <v>4487.5230000000001</v>
      </c>
      <c r="H3318" s="129">
        <v>4461.7389999999996</v>
      </c>
      <c r="I3318" s="18">
        <v>4441.87</v>
      </c>
      <c r="J3318" s="18">
        <v>4498.9309999999996</v>
      </c>
      <c r="K3318" s="18">
        <v>4411.9949999999999</v>
      </c>
      <c r="L3318" s="18">
        <v>4525.0360000000001</v>
      </c>
      <c r="M3318" s="18">
        <v>4605.3760000000002</v>
      </c>
      <c r="N3318" s="18">
        <v>4691.5529999999999</v>
      </c>
      <c r="O3318" s="18">
        <v>4737.6679999999997</v>
      </c>
      <c r="P3318" s="18">
        <v>4758.0619999999999</v>
      </c>
      <c r="Q3318" s="18">
        <v>4740.4759999999997</v>
      </c>
      <c r="R3318" s="18">
        <v>4704.5810000000001</v>
      </c>
      <c r="S3318" s="18">
        <v>4693.0680000000002</v>
      </c>
      <c r="T3318" s="18">
        <v>4683.3869999999997</v>
      </c>
      <c r="U3318" s="18">
        <v>4790.4189999999999</v>
      </c>
      <c r="V3318" s="18">
        <v>5282.75</v>
      </c>
      <c r="W3318" s="129">
        <v>5712.2629999999999</v>
      </c>
      <c r="X3318" s="18">
        <v>5650.7179999999998</v>
      </c>
      <c r="Y3318" s="18">
        <v>5320.2839999999997</v>
      </c>
      <c r="Z3318" s="18">
        <v>4967.4650000000001</v>
      </c>
      <c r="AA3318" s="18">
        <v>4561.2089999999998</v>
      </c>
      <c r="AB3318" s="130">
        <v>114827.52899999999</v>
      </c>
      <c r="AC3318" s="18" t="str">
        <f t="shared" si="103"/>
        <v>ok</v>
      </c>
      <c r="AE3318" s="19">
        <f t="shared" si="104"/>
        <v>-10263.825000000012</v>
      </c>
      <c r="AF3318" s="211">
        <v>433.58117999999996</v>
      </c>
      <c r="AG3318" t="s">
        <v>39</v>
      </c>
    </row>
    <row r="3319" spans="2:36" ht="14.4" thickTop="1" thickBot="1" x14ac:dyDescent="0.3">
      <c r="B3319" s="12">
        <v>42765</v>
      </c>
      <c r="C3319" s="128" t="s">
        <v>17</v>
      </c>
      <c r="D3319" s="18">
        <v>4381.942</v>
      </c>
      <c r="E3319" s="18">
        <v>4191.3620000000001</v>
      </c>
      <c r="F3319" s="18">
        <v>4154.7529999999997</v>
      </c>
      <c r="G3319" s="18">
        <v>4106.299</v>
      </c>
      <c r="H3319" s="129">
        <v>4169.6570000000002</v>
      </c>
      <c r="I3319" s="18">
        <v>4285.759</v>
      </c>
      <c r="J3319" s="18">
        <v>4562.0190000000002</v>
      </c>
      <c r="K3319" s="18">
        <v>4625.5590000000002</v>
      </c>
      <c r="L3319" s="18">
        <v>4622.2389999999996</v>
      </c>
      <c r="M3319" s="18">
        <v>4854.451</v>
      </c>
      <c r="N3319" s="18">
        <v>4981.1679999999997</v>
      </c>
      <c r="O3319" s="18">
        <v>5047.1850000000004</v>
      </c>
      <c r="P3319" s="18">
        <v>5138.5950000000003</v>
      </c>
      <c r="Q3319" s="18">
        <v>5117.826</v>
      </c>
      <c r="R3319" s="18">
        <v>5165.9560000000001</v>
      </c>
      <c r="S3319" s="18">
        <v>5186.7389999999996</v>
      </c>
      <c r="T3319" s="18">
        <v>5173.6170000000002</v>
      </c>
      <c r="U3319" s="18">
        <v>5146.8620000000001</v>
      </c>
      <c r="V3319" s="18">
        <v>5500.7929999999997</v>
      </c>
      <c r="W3319" s="129">
        <v>5917.8969999999999</v>
      </c>
      <c r="X3319" s="18">
        <v>5791.8230000000003</v>
      </c>
      <c r="Y3319" s="18">
        <v>5439.9560000000001</v>
      </c>
      <c r="Z3319" s="18">
        <v>5043.473</v>
      </c>
      <c r="AA3319" s="18">
        <v>4653.6530000000002</v>
      </c>
      <c r="AB3319" s="130">
        <v>117259.583</v>
      </c>
      <c r="AC3319" s="18" t="str">
        <f t="shared" si="103"/>
        <v>ok</v>
      </c>
      <c r="AE3319" s="19">
        <f t="shared" si="104"/>
        <v>2432.0540000000037</v>
      </c>
      <c r="AF3319" s="211">
        <v>427.46732000000009</v>
      </c>
      <c r="AG3319" t="s">
        <v>39</v>
      </c>
    </row>
    <row r="3320" spans="2:36" ht="14.4" thickTop="1" thickBot="1" x14ac:dyDescent="0.3">
      <c r="B3320" s="12">
        <v>42766</v>
      </c>
      <c r="C3320" s="128" t="s">
        <v>11</v>
      </c>
      <c r="D3320" s="18">
        <v>4387.3230000000003</v>
      </c>
      <c r="E3320" s="18">
        <v>4276.2619999999997</v>
      </c>
      <c r="F3320" s="18">
        <v>4217.7719999999999</v>
      </c>
      <c r="G3320" s="18">
        <v>4188.8639999999996</v>
      </c>
      <c r="H3320" s="129">
        <v>4201.9229999999998</v>
      </c>
      <c r="I3320" s="18">
        <v>4350.8220000000001</v>
      </c>
      <c r="J3320" s="18">
        <v>4615.826</v>
      </c>
      <c r="K3320" s="18">
        <v>4662.9319999999998</v>
      </c>
      <c r="L3320" s="18">
        <v>4729.6090000000004</v>
      </c>
      <c r="M3320" s="18">
        <v>4846.3559999999998</v>
      </c>
      <c r="N3320" s="18">
        <v>4929.6149999999998</v>
      </c>
      <c r="O3320" s="18">
        <v>5057.1850000000004</v>
      </c>
      <c r="P3320" s="18">
        <v>5127.3599999999997</v>
      </c>
      <c r="Q3320" s="18">
        <v>5173.2070000000003</v>
      </c>
      <c r="R3320" s="18">
        <v>5156.5200000000004</v>
      </c>
      <c r="S3320" s="18">
        <v>5108.8789999999999</v>
      </c>
      <c r="T3320" s="18">
        <v>5187.4780000000001</v>
      </c>
      <c r="U3320" s="18">
        <v>5163.6949999999997</v>
      </c>
      <c r="V3320" s="18">
        <v>5556.9870000000001</v>
      </c>
      <c r="W3320" s="129">
        <v>5933.7169999999996</v>
      </c>
      <c r="X3320" s="18">
        <v>5860.0029999999997</v>
      </c>
      <c r="Y3320" s="18">
        <v>5660.6689999999999</v>
      </c>
      <c r="Z3320" s="18">
        <v>5216.5150000000003</v>
      </c>
      <c r="AA3320" s="18">
        <v>4871.9269999999997</v>
      </c>
      <c r="AB3320" s="130">
        <v>118481.446</v>
      </c>
      <c r="AC3320" s="18" t="str">
        <f t="shared" si="103"/>
        <v>ok</v>
      </c>
      <c r="AE3320" s="19">
        <f t="shared" si="104"/>
        <v>1221.8629999999976</v>
      </c>
      <c r="AF3320" s="211">
        <v>453.09343000000001</v>
      </c>
      <c r="AG3320" t="s">
        <v>39</v>
      </c>
    </row>
    <row r="3321" spans="2:36" ht="14.4" thickTop="1" thickBot="1" x14ac:dyDescent="0.3">
      <c r="B3321" s="12">
        <v>42767</v>
      </c>
      <c r="C3321" s="128" t="s">
        <v>12</v>
      </c>
      <c r="D3321" s="18">
        <v>4624.625</v>
      </c>
      <c r="E3321" s="18">
        <v>4481.5709999999999</v>
      </c>
      <c r="F3321" s="18">
        <v>4377.5010000000002</v>
      </c>
      <c r="G3321" s="18">
        <v>4305.5839999999998</v>
      </c>
      <c r="H3321" s="129">
        <v>4303.067</v>
      </c>
      <c r="I3321" s="18">
        <v>4475.3379999999997</v>
      </c>
      <c r="J3321" s="18">
        <v>4741.6710000000003</v>
      </c>
      <c r="K3321" s="18">
        <v>4787.8760000000002</v>
      </c>
      <c r="L3321" s="18">
        <v>4912.4870000000001</v>
      </c>
      <c r="M3321" s="18">
        <v>4971.3789999999999</v>
      </c>
      <c r="N3321" s="18">
        <v>5079.0510000000004</v>
      </c>
      <c r="O3321" s="18">
        <v>5212.7420000000002</v>
      </c>
      <c r="P3321" s="18">
        <v>5173.8630000000003</v>
      </c>
      <c r="Q3321" s="18">
        <v>5187.777</v>
      </c>
      <c r="R3321" s="18">
        <v>5280.8019999999997</v>
      </c>
      <c r="S3321" s="18">
        <v>5302.1660000000002</v>
      </c>
      <c r="T3321" s="18">
        <v>5387.6170000000002</v>
      </c>
      <c r="U3321" s="18">
        <v>5377.4480000000003</v>
      </c>
      <c r="V3321" s="18">
        <v>5846.8879999999999</v>
      </c>
      <c r="W3321" s="129">
        <v>6167.9369999999999</v>
      </c>
      <c r="X3321" s="18">
        <v>6049.4989999999998</v>
      </c>
      <c r="Y3321" s="18">
        <v>5731.2520000000004</v>
      </c>
      <c r="Z3321" s="18">
        <v>5385.2560000000003</v>
      </c>
      <c r="AA3321" s="18">
        <v>5043.5479999999998</v>
      </c>
      <c r="AB3321" s="130">
        <v>122206.94500000001</v>
      </c>
      <c r="AC3321" s="18" t="str">
        <f t="shared" si="103"/>
        <v>ok</v>
      </c>
      <c r="AE3321" s="19">
        <f t="shared" si="104"/>
        <v>3725.4990000000107</v>
      </c>
      <c r="AF3321" s="211">
        <v>498.87606999999991</v>
      </c>
      <c r="AG3321" t="s">
        <v>39</v>
      </c>
    </row>
    <row r="3322" spans="2:36" ht="14.4" thickTop="1" thickBot="1" x14ac:dyDescent="0.3">
      <c r="B3322" s="12">
        <v>42768</v>
      </c>
      <c r="C3322" s="128" t="s">
        <v>13</v>
      </c>
      <c r="D3322" s="18">
        <v>4862.1130000000003</v>
      </c>
      <c r="E3322" s="18">
        <v>4719.2460000000001</v>
      </c>
      <c r="F3322" s="18">
        <v>4606.4920000000002</v>
      </c>
      <c r="G3322" s="18">
        <v>4567.5609999999997</v>
      </c>
      <c r="H3322" s="129">
        <v>4576.3829999999998</v>
      </c>
      <c r="I3322" s="18">
        <v>4708.03</v>
      </c>
      <c r="J3322" s="18">
        <v>4973.201</v>
      </c>
      <c r="K3322" s="18">
        <v>4961.0339999999997</v>
      </c>
      <c r="L3322" s="18">
        <v>5058.6329999999998</v>
      </c>
      <c r="M3322" s="18">
        <v>5210.1620000000003</v>
      </c>
      <c r="N3322" s="18">
        <v>5300.7709999999997</v>
      </c>
      <c r="O3322" s="18">
        <v>5306.232</v>
      </c>
      <c r="P3322" s="18">
        <v>5499.0609999999997</v>
      </c>
      <c r="Q3322" s="18">
        <v>5566.6930000000002</v>
      </c>
      <c r="R3322" s="18">
        <v>5561.5810000000001</v>
      </c>
      <c r="S3322" s="18">
        <v>5588.1850000000004</v>
      </c>
      <c r="T3322" s="18">
        <v>5576.6270000000004</v>
      </c>
      <c r="U3322" s="18">
        <v>5526.3829999999998</v>
      </c>
      <c r="V3322" s="18">
        <v>5981.2049999999999</v>
      </c>
      <c r="W3322" s="129">
        <v>6252.3419999999996</v>
      </c>
      <c r="X3322" s="18">
        <v>6116.4459999999999</v>
      </c>
      <c r="Y3322" s="18">
        <v>5854.2190000000001</v>
      </c>
      <c r="Z3322" s="18">
        <v>5564.4840000000004</v>
      </c>
      <c r="AA3322" s="18">
        <v>5334.94</v>
      </c>
      <c r="AB3322" s="130">
        <v>127272.024</v>
      </c>
      <c r="AC3322" s="18" t="str">
        <f t="shared" si="103"/>
        <v>ok</v>
      </c>
      <c r="AE3322" s="19">
        <f t="shared" si="104"/>
        <v>5065.0789999999979</v>
      </c>
      <c r="AF3322" s="211">
        <v>512.97642000000008</v>
      </c>
      <c r="AG3322" t="s">
        <v>39</v>
      </c>
    </row>
    <row r="3323" spans="2:36" ht="14.4" thickTop="1" thickBot="1" x14ac:dyDescent="0.3">
      <c r="B3323" s="12">
        <v>42769</v>
      </c>
      <c r="C3323" s="128" t="s">
        <v>14</v>
      </c>
      <c r="D3323" s="18">
        <v>5120.5540000000001</v>
      </c>
      <c r="E3323" s="18">
        <v>4976.2370000000001</v>
      </c>
      <c r="F3323" s="18">
        <v>4820.68</v>
      </c>
      <c r="G3323" s="18">
        <v>4718.0839999999998</v>
      </c>
      <c r="H3323" s="129">
        <v>4742.3819999999996</v>
      </c>
      <c r="I3323" s="18">
        <v>4870.4889999999996</v>
      </c>
      <c r="J3323" s="18">
        <v>5001.5280000000002</v>
      </c>
      <c r="K3323" s="18">
        <v>5107.9660000000003</v>
      </c>
      <c r="L3323" s="18">
        <v>5135.6289999999999</v>
      </c>
      <c r="M3323" s="18">
        <v>5276.1779999999999</v>
      </c>
      <c r="N3323" s="18">
        <v>5385.91</v>
      </c>
      <c r="O3323" s="18">
        <v>5519.7250000000004</v>
      </c>
      <c r="P3323" s="18">
        <v>5583.7389999999996</v>
      </c>
      <c r="Q3323" s="18">
        <v>5615.87</v>
      </c>
      <c r="R3323" s="18">
        <v>5582.335</v>
      </c>
      <c r="S3323" s="18">
        <v>5497.7560000000003</v>
      </c>
      <c r="T3323" s="18">
        <v>5534.3190000000004</v>
      </c>
      <c r="U3323" s="18">
        <v>5539.0990000000002</v>
      </c>
      <c r="V3323" s="18">
        <v>5954.8109999999997</v>
      </c>
      <c r="W3323" s="129">
        <v>6235.7370000000001</v>
      </c>
      <c r="X3323" s="18">
        <v>6057.1480000000001</v>
      </c>
      <c r="Y3323" s="18">
        <v>5770.1930000000002</v>
      </c>
      <c r="Z3323" s="18">
        <v>5508.2389999999996</v>
      </c>
      <c r="AA3323" s="18">
        <v>5353.3850000000002</v>
      </c>
      <c r="AB3323" s="130">
        <v>128907.993</v>
      </c>
      <c r="AC3323" s="18" t="str">
        <f t="shared" si="103"/>
        <v>ok</v>
      </c>
      <c r="AE3323" s="19">
        <f t="shared" si="104"/>
        <v>1635.9689999999973</v>
      </c>
      <c r="AF3323" s="211">
        <v>512.76287000000013</v>
      </c>
      <c r="AG3323" t="s">
        <v>39</v>
      </c>
    </row>
    <row r="3324" spans="2:36" ht="14.4" thickTop="1" thickBot="1" x14ac:dyDescent="0.3">
      <c r="B3324" s="12">
        <v>42770</v>
      </c>
      <c r="C3324" s="128" t="s">
        <v>15</v>
      </c>
      <c r="D3324" s="18">
        <v>5151.9459999999999</v>
      </c>
      <c r="E3324" s="18">
        <v>4952.7550000000001</v>
      </c>
      <c r="F3324" s="18">
        <v>4865.8010000000004</v>
      </c>
      <c r="G3324" s="18">
        <v>4783.3969999999999</v>
      </c>
      <c r="H3324" s="129">
        <v>4761.549</v>
      </c>
      <c r="I3324" s="18">
        <v>4751.7550000000001</v>
      </c>
      <c r="J3324" s="18">
        <v>4871.4080000000004</v>
      </c>
      <c r="K3324" s="18">
        <v>4829.6059999999998</v>
      </c>
      <c r="L3324" s="18">
        <v>4968.5060000000003</v>
      </c>
      <c r="M3324" s="18">
        <v>5100.5309999999999</v>
      </c>
      <c r="N3324" s="18">
        <v>5234.58</v>
      </c>
      <c r="O3324" s="18">
        <v>5292.6490000000003</v>
      </c>
      <c r="P3324" s="18">
        <v>5382.1819999999998</v>
      </c>
      <c r="Q3324" s="18">
        <v>5362.317</v>
      </c>
      <c r="R3324" s="18">
        <v>5302.6040000000003</v>
      </c>
      <c r="S3324" s="18">
        <v>5213.6580000000004</v>
      </c>
      <c r="T3324" s="18">
        <v>5177.8310000000001</v>
      </c>
      <c r="U3324" s="18">
        <v>5219.5309999999999</v>
      </c>
      <c r="V3324" s="18">
        <v>5700.7129999999997</v>
      </c>
      <c r="W3324" s="129">
        <v>6177.1949999999997</v>
      </c>
      <c r="X3324" s="18">
        <v>6104.1540000000005</v>
      </c>
      <c r="Y3324" s="18">
        <v>5884.6750000000002</v>
      </c>
      <c r="Z3324" s="18">
        <v>5508.1390000000001</v>
      </c>
      <c r="AA3324" s="18">
        <v>5166.7979999999998</v>
      </c>
      <c r="AB3324" s="130">
        <v>125764.28</v>
      </c>
      <c r="AC3324" s="18" t="str">
        <f t="shared" si="103"/>
        <v>ok</v>
      </c>
      <c r="AE3324" s="19">
        <f t="shared" si="104"/>
        <v>-3143.7130000000034</v>
      </c>
      <c r="AF3324" s="211">
        <v>497.67191000000003</v>
      </c>
      <c r="AG3324" t="s">
        <v>39</v>
      </c>
      <c r="AH3324" s="120">
        <v>501</v>
      </c>
      <c r="AI3324">
        <v>123931</v>
      </c>
    </row>
    <row r="3325" spans="2:36" ht="14.4" thickTop="1" thickBot="1" x14ac:dyDescent="0.3">
      <c r="B3325" s="12">
        <v>42771</v>
      </c>
      <c r="C3325" s="128" t="s">
        <v>16</v>
      </c>
      <c r="D3325" s="18">
        <v>4979.9740000000002</v>
      </c>
      <c r="E3325" s="18">
        <v>4762.78</v>
      </c>
      <c r="F3325" s="18">
        <v>4614.7839999999997</v>
      </c>
      <c r="G3325" s="18">
        <v>4524.6000000000004</v>
      </c>
      <c r="H3325" s="129">
        <v>4472.4459999999999</v>
      </c>
      <c r="I3325" s="18">
        <v>4456.134</v>
      </c>
      <c r="J3325" s="18">
        <v>4506.308</v>
      </c>
      <c r="K3325" s="18">
        <v>4362.5709999999999</v>
      </c>
      <c r="L3325" s="18">
        <v>4452.7089999999998</v>
      </c>
      <c r="M3325" s="18">
        <v>4584.9319999999998</v>
      </c>
      <c r="N3325" s="18">
        <v>4729.817</v>
      </c>
      <c r="O3325" s="18">
        <v>4758.9960000000001</v>
      </c>
      <c r="P3325" s="18">
        <v>4838.6459999999997</v>
      </c>
      <c r="Q3325" s="18">
        <v>4871.6980000000003</v>
      </c>
      <c r="R3325" s="18">
        <v>4863.0249999999996</v>
      </c>
      <c r="S3325" s="18">
        <v>4923.5450000000001</v>
      </c>
      <c r="T3325" s="18">
        <v>4920.4979999999996</v>
      </c>
      <c r="U3325" s="18">
        <v>4922.25</v>
      </c>
      <c r="V3325" s="18">
        <v>5386.3559999999998</v>
      </c>
      <c r="W3325" s="129">
        <v>6006.6319999999996</v>
      </c>
      <c r="X3325" s="18">
        <v>5961.9009999999998</v>
      </c>
      <c r="Y3325" s="18">
        <v>5790.55</v>
      </c>
      <c r="Z3325" s="18">
        <v>5464.9930000000004</v>
      </c>
      <c r="AA3325" s="18">
        <v>5088.8599999999997</v>
      </c>
      <c r="AB3325" s="130">
        <v>118245.005</v>
      </c>
      <c r="AC3325" s="18" t="str">
        <f t="shared" si="103"/>
        <v>ok</v>
      </c>
      <c r="AE3325" s="19">
        <f t="shared" si="104"/>
        <v>-7519.2749999999942</v>
      </c>
      <c r="AF3325" s="211">
        <v>512.34516999999994</v>
      </c>
      <c r="AG3325" t="s">
        <v>39</v>
      </c>
    </row>
    <row r="3326" spans="2:36" ht="14.4" thickTop="1" thickBot="1" x14ac:dyDescent="0.3">
      <c r="B3326" s="12">
        <v>42772</v>
      </c>
      <c r="C3326" s="128" t="s">
        <v>17</v>
      </c>
      <c r="D3326" s="18">
        <v>4841.1719999999996</v>
      </c>
      <c r="E3326" s="18">
        <v>4667.76</v>
      </c>
      <c r="F3326" s="18">
        <v>4523.7929999999997</v>
      </c>
      <c r="G3326" s="18">
        <v>4440.3779999999997</v>
      </c>
      <c r="H3326" s="129">
        <v>4377.6790000000001</v>
      </c>
      <c r="I3326" s="18">
        <v>4397.88</v>
      </c>
      <c r="J3326" s="18">
        <v>4435.4880000000003</v>
      </c>
      <c r="K3326" s="18">
        <v>4339.1480000000001</v>
      </c>
      <c r="L3326" s="18">
        <v>4411.8940000000002</v>
      </c>
      <c r="M3326" s="18">
        <v>4631.7839999999997</v>
      </c>
      <c r="N3326" s="18">
        <v>4813.759</v>
      </c>
      <c r="O3326" s="18">
        <v>4902.5749999999998</v>
      </c>
      <c r="P3326" s="18">
        <v>4902.2790000000005</v>
      </c>
      <c r="Q3326" s="18">
        <v>4992.5569999999998</v>
      </c>
      <c r="R3326" s="18">
        <v>5014.2209999999995</v>
      </c>
      <c r="S3326" s="18">
        <v>5000.99</v>
      </c>
      <c r="T3326" s="18">
        <v>5014.2110000000002</v>
      </c>
      <c r="U3326" s="18">
        <v>5010.5209999999997</v>
      </c>
      <c r="V3326" s="18">
        <v>5478.0020000000004</v>
      </c>
      <c r="W3326" s="129">
        <v>6053.45</v>
      </c>
      <c r="X3326" s="18">
        <v>6032.4139999999998</v>
      </c>
      <c r="Y3326" s="18">
        <v>5846.29</v>
      </c>
      <c r="Z3326" s="18">
        <v>5495.5950000000003</v>
      </c>
      <c r="AA3326" s="18">
        <v>5074.4189999999999</v>
      </c>
      <c r="AB3326" s="130">
        <v>118698.25900000001</v>
      </c>
      <c r="AC3326" s="18" t="str">
        <f t="shared" si="103"/>
        <v>ok</v>
      </c>
      <c r="AE3326" s="19">
        <f t="shared" si="104"/>
        <v>453.25400000000081</v>
      </c>
      <c r="AF3326" s="211">
        <v>534.3278499999999</v>
      </c>
      <c r="AG3326" t="s">
        <v>39</v>
      </c>
    </row>
    <row r="3327" spans="2:36" ht="14.4" thickTop="1" thickBot="1" x14ac:dyDescent="0.3">
      <c r="B3327" s="12">
        <v>42773</v>
      </c>
      <c r="C3327" s="128" t="s">
        <v>11</v>
      </c>
      <c r="D3327" s="18">
        <v>4787.9560000000001</v>
      </c>
      <c r="E3327" s="18">
        <v>4580.4859999999999</v>
      </c>
      <c r="F3327" s="18">
        <v>4455.2640000000001</v>
      </c>
      <c r="G3327" s="18">
        <v>4414.5619999999999</v>
      </c>
      <c r="H3327" s="129">
        <v>4316.1869999999999</v>
      </c>
      <c r="I3327" s="18">
        <v>4506.7290000000003</v>
      </c>
      <c r="J3327" s="18">
        <v>4666.5330000000004</v>
      </c>
      <c r="K3327" s="18">
        <v>4771.2030000000004</v>
      </c>
      <c r="L3327" s="18">
        <v>4847.8810000000003</v>
      </c>
      <c r="M3327" s="18">
        <v>5045.1750000000002</v>
      </c>
      <c r="N3327" s="18">
        <v>5196.7359999999999</v>
      </c>
      <c r="O3327" s="18">
        <v>5311.1610000000001</v>
      </c>
      <c r="P3327" s="18">
        <v>5486.9629999999997</v>
      </c>
      <c r="Q3327" s="18">
        <v>5534.7719999999999</v>
      </c>
      <c r="R3327" s="18">
        <v>5582.66</v>
      </c>
      <c r="S3327" s="18">
        <v>5587.0339999999997</v>
      </c>
      <c r="T3327" s="18">
        <v>5649.67</v>
      </c>
      <c r="U3327" s="18">
        <v>5635.83</v>
      </c>
      <c r="V3327" s="18">
        <v>6058.0559999999996</v>
      </c>
      <c r="W3327" s="129">
        <v>6521.7449999999999</v>
      </c>
      <c r="X3327" s="18">
        <v>6429.7240000000002</v>
      </c>
      <c r="Y3327" s="18">
        <v>6216.5410000000002</v>
      </c>
      <c r="Z3327" s="18">
        <v>5949.058</v>
      </c>
      <c r="AA3327" s="18">
        <v>5567.9449999999997</v>
      </c>
      <c r="AB3327" s="130">
        <v>127119.87099999998</v>
      </c>
      <c r="AC3327" s="18" t="str">
        <f t="shared" si="103"/>
        <v>ok</v>
      </c>
      <c r="AE3327" s="19">
        <f t="shared" si="104"/>
        <v>8421.6119999999792</v>
      </c>
      <c r="AF3327" s="211">
        <v>555.59094999999991</v>
      </c>
      <c r="AG3327" t="s">
        <v>39</v>
      </c>
    </row>
    <row r="3328" spans="2:36" ht="14.4" thickTop="1" thickBot="1" x14ac:dyDescent="0.3">
      <c r="B3328" s="12">
        <v>42774</v>
      </c>
      <c r="C3328" s="128" t="s">
        <v>12</v>
      </c>
      <c r="D3328" s="18">
        <v>5389.2060000000001</v>
      </c>
      <c r="E3328" s="18">
        <v>5133.0870000000004</v>
      </c>
      <c r="F3328" s="18">
        <v>5011.5290000000005</v>
      </c>
      <c r="G3328" s="18">
        <v>4931.0320000000002</v>
      </c>
      <c r="H3328" s="129">
        <v>4905.6629999999996</v>
      </c>
      <c r="I3328" s="18">
        <v>4912.3829999999998</v>
      </c>
      <c r="J3328" s="18">
        <v>5050.7219999999998</v>
      </c>
      <c r="K3328" s="18">
        <v>5002.4480000000003</v>
      </c>
      <c r="L3328" s="18">
        <v>5049.598</v>
      </c>
      <c r="M3328" s="18">
        <v>5272.6530000000002</v>
      </c>
      <c r="N3328" s="18">
        <v>5435.0820000000003</v>
      </c>
      <c r="O3328" s="18">
        <v>5635.4110000000001</v>
      </c>
      <c r="P3328" s="18">
        <v>5693.5249999999996</v>
      </c>
      <c r="Q3328" s="18">
        <v>5746.0069999999996</v>
      </c>
      <c r="R3328" s="18">
        <v>5810.2169999999996</v>
      </c>
      <c r="S3328" s="18">
        <v>5805.9639999999999</v>
      </c>
      <c r="T3328" s="18">
        <v>5826.1450000000004</v>
      </c>
      <c r="U3328" s="18">
        <v>5797.7250000000004</v>
      </c>
      <c r="V3328" s="18">
        <v>6131.3149999999996</v>
      </c>
      <c r="W3328" s="129">
        <v>6535.1009999999997</v>
      </c>
      <c r="X3328" s="18">
        <v>6589.6419999999998</v>
      </c>
      <c r="Y3328" s="18">
        <v>6310.348</v>
      </c>
      <c r="Z3328" s="18">
        <v>6052.0389999999998</v>
      </c>
      <c r="AA3328" s="18">
        <v>5748.3980000000001</v>
      </c>
      <c r="AB3328" s="130">
        <v>133775.24000000002</v>
      </c>
      <c r="AC3328" s="18" t="str">
        <f t="shared" si="103"/>
        <v>ok</v>
      </c>
      <c r="AE3328" s="19">
        <f t="shared" si="104"/>
        <v>6655.3690000000352</v>
      </c>
      <c r="AF3328" s="211">
        <v>572.86825999999996</v>
      </c>
      <c r="AG3328" t="s">
        <v>39</v>
      </c>
    </row>
    <row r="3329" spans="2:35" ht="14.4" thickTop="1" thickBot="1" x14ac:dyDescent="0.3">
      <c r="B3329" s="12">
        <v>42775</v>
      </c>
      <c r="C3329" s="128" t="s">
        <v>13</v>
      </c>
      <c r="D3329" s="18">
        <v>5446.8980000000001</v>
      </c>
      <c r="E3329" s="18">
        <v>5244.1589999999997</v>
      </c>
      <c r="F3329" s="18">
        <v>5088.18</v>
      </c>
      <c r="G3329" s="18">
        <v>4998.0129999999999</v>
      </c>
      <c r="H3329" s="129">
        <v>4906.2280000000001</v>
      </c>
      <c r="I3329" s="18">
        <v>4994.3969999999999</v>
      </c>
      <c r="J3329" s="18">
        <v>5168.1019999999999</v>
      </c>
      <c r="K3329" s="18">
        <v>5111.3130000000001</v>
      </c>
      <c r="L3329" s="18">
        <v>5174.0600000000004</v>
      </c>
      <c r="M3329" s="18">
        <v>5380.848</v>
      </c>
      <c r="N3329" s="18">
        <v>5515.48</v>
      </c>
      <c r="O3329" s="18">
        <v>5687.7939999999999</v>
      </c>
      <c r="P3329" s="18">
        <v>5777.5029999999997</v>
      </c>
      <c r="Q3329" s="18">
        <v>5798.7070000000003</v>
      </c>
      <c r="R3329" s="18">
        <v>5855.99</v>
      </c>
      <c r="S3329" s="18">
        <v>5906.8280000000004</v>
      </c>
      <c r="T3329" s="18">
        <v>5940.9849999999997</v>
      </c>
      <c r="U3329" s="18">
        <v>5815.866</v>
      </c>
      <c r="V3329" s="18">
        <v>6173.2290000000003</v>
      </c>
      <c r="W3329" s="129">
        <v>6574.6459999999997</v>
      </c>
      <c r="X3329" s="18">
        <v>6463.7</v>
      </c>
      <c r="Y3329" s="18">
        <v>6208.9690000000001</v>
      </c>
      <c r="Z3329" s="18">
        <v>5914.3239999999996</v>
      </c>
      <c r="AA3329" s="18">
        <v>5724.77</v>
      </c>
      <c r="AB3329" s="130">
        <v>134870.98899999997</v>
      </c>
      <c r="AC3329" s="18" t="str">
        <f t="shared" si="103"/>
        <v>ok</v>
      </c>
      <c r="AE3329" s="19">
        <f t="shared" si="104"/>
        <v>1095.7489999999525</v>
      </c>
      <c r="AF3329" s="211">
        <v>558.45182999999997</v>
      </c>
      <c r="AG3329" t="s">
        <v>39</v>
      </c>
    </row>
    <row r="3330" spans="2:35" ht="14.4" thickTop="1" thickBot="1" x14ac:dyDescent="0.3">
      <c r="B3330" s="12">
        <v>42776</v>
      </c>
      <c r="C3330" s="128" t="s">
        <v>14</v>
      </c>
      <c r="D3330" s="18">
        <v>5442.9740000000002</v>
      </c>
      <c r="E3330" s="18">
        <v>5177.7920000000004</v>
      </c>
      <c r="F3330" s="18">
        <v>5082.7619999999997</v>
      </c>
      <c r="G3330" s="18">
        <v>5013.1090000000004</v>
      </c>
      <c r="H3330" s="129">
        <v>4975.07</v>
      </c>
      <c r="I3330" s="18">
        <v>4969.0420000000004</v>
      </c>
      <c r="J3330" s="18">
        <v>5112.9229999999998</v>
      </c>
      <c r="K3330" s="18">
        <v>5067.6850000000004</v>
      </c>
      <c r="L3330" s="18">
        <v>5222.1819999999998</v>
      </c>
      <c r="M3330" s="18">
        <v>5451.8869999999997</v>
      </c>
      <c r="N3330" s="18">
        <v>5505.9750000000004</v>
      </c>
      <c r="O3330" s="18">
        <v>5703.6</v>
      </c>
      <c r="P3330" s="18">
        <v>5779.7629999999999</v>
      </c>
      <c r="Q3330" s="18">
        <v>5787.2669999999998</v>
      </c>
      <c r="R3330" s="18">
        <v>5800.9480000000003</v>
      </c>
      <c r="S3330" s="18">
        <v>5846.7219999999998</v>
      </c>
      <c r="T3330" s="18">
        <v>5877.2520000000004</v>
      </c>
      <c r="U3330" s="18">
        <v>6073.8559999999998</v>
      </c>
      <c r="V3330" s="18">
        <v>6430.0029999999997</v>
      </c>
      <c r="W3330" s="129">
        <v>6455.17</v>
      </c>
      <c r="X3330" s="18">
        <v>6329.1629999999996</v>
      </c>
      <c r="Y3330" s="18">
        <v>6119.36</v>
      </c>
      <c r="Z3330" s="18">
        <v>5849.3580000000002</v>
      </c>
      <c r="AA3330" s="18">
        <v>5656.3559999999998</v>
      </c>
      <c r="AB3330" s="130">
        <v>134730.21899999998</v>
      </c>
      <c r="AC3330" s="18" t="str">
        <f t="shared" si="103"/>
        <v>ok</v>
      </c>
      <c r="AE3330" s="19">
        <f t="shared" si="104"/>
        <v>-140.76999999998952</v>
      </c>
      <c r="AF3330" s="211">
        <v>519.17228</v>
      </c>
      <c r="AG3330" t="s">
        <v>39</v>
      </c>
    </row>
    <row r="3331" spans="2:35" ht="14.4" thickTop="1" thickBot="1" x14ac:dyDescent="0.3">
      <c r="B3331" s="12">
        <v>42777</v>
      </c>
      <c r="C3331" s="128" t="s">
        <v>15</v>
      </c>
      <c r="D3331" s="18">
        <v>5350.5249999999996</v>
      </c>
      <c r="E3331" s="18">
        <v>5196.1419999999998</v>
      </c>
      <c r="F3331" s="18">
        <v>5091.1440000000002</v>
      </c>
      <c r="G3331" s="18">
        <v>4960.9849999999997</v>
      </c>
      <c r="H3331" s="129">
        <v>4928.0429999999997</v>
      </c>
      <c r="I3331" s="18">
        <v>4930.1270000000004</v>
      </c>
      <c r="J3331" s="18">
        <v>4940.9459999999999</v>
      </c>
      <c r="K3331" s="18">
        <v>4907.1970000000001</v>
      </c>
      <c r="L3331" s="18">
        <v>5059.5619999999999</v>
      </c>
      <c r="M3331" s="18">
        <v>5259.308</v>
      </c>
      <c r="N3331" s="18">
        <v>5390.79</v>
      </c>
      <c r="O3331" s="18">
        <v>5512.1819999999998</v>
      </c>
      <c r="P3331" s="18">
        <v>5570.9380000000001</v>
      </c>
      <c r="Q3331" s="18">
        <v>5600.0280000000002</v>
      </c>
      <c r="R3331" s="18">
        <v>5563.8770000000004</v>
      </c>
      <c r="S3331" s="18">
        <v>5494.8590000000004</v>
      </c>
      <c r="T3331" s="18">
        <v>5449.6909999999998</v>
      </c>
      <c r="U3331" s="18">
        <v>5418.915</v>
      </c>
      <c r="V3331" s="18">
        <v>5795.3069999999998</v>
      </c>
      <c r="W3331" s="129">
        <v>6494.2169999999996</v>
      </c>
      <c r="X3331" s="18">
        <v>6525.8270000000002</v>
      </c>
      <c r="Y3331" s="18">
        <v>6272.1139999999996</v>
      </c>
      <c r="Z3331" s="18">
        <v>5940.5940000000001</v>
      </c>
      <c r="AA3331" s="18">
        <v>5625.1229999999996</v>
      </c>
      <c r="AB3331" s="130">
        <v>131278.44099999999</v>
      </c>
      <c r="AC3331" s="18" t="str">
        <f t="shared" si="103"/>
        <v>ok</v>
      </c>
      <c r="AE3331" s="19">
        <f t="shared" si="104"/>
        <v>-3451.7779999999912</v>
      </c>
      <c r="AF3331" s="211">
        <v>531.80592999999999</v>
      </c>
      <c r="AG3331" t="s">
        <v>39</v>
      </c>
    </row>
    <row r="3332" spans="2:35" ht="14.4" thickTop="1" thickBot="1" x14ac:dyDescent="0.3">
      <c r="B3332" s="12">
        <v>42778</v>
      </c>
      <c r="C3332" s="128" t="s">
        <v>16</v>
      </c>
      <c r="D3332" s="18">
        <v>5329.0839999999998</v>
      </c>
      <c r="E3332" s="18">
        <v>5133.4229999999998</v>
      </c>
      <c r="F3332" s="18">
        <v>4955.2830000000004</v>
      </c>
      <c r="G3332" s="18">
        <v>4837.4470000000001</v>
      </c>
      <c r="H3332" s="129">
        <v>4733.0940000000001</v>
      </c>
      <c r="I3332" s="18">
        <v>4680.5379999999996</v>
      </c>
      <c r="J3332" s="18">
        <v>4629.3819999999996</v>
      </c>
      <c r="K3332" s="18">
        <v>4403.5659999999998</v>
      </c>
      <c r="L3332" s="18">
        <v>4578.2430000000004</v>
      </c>
      <c r="M3332" s="18">
        <v>4701.6989999999996</v>
      </c>
      <c r="N3332" s="18">
        <v>4817.8869999999997</v>
      </c>
      <c r="O3332" s="18">
        <v>4912.6080000000002</v>
      </c>
      <c r="P3332" s="18">
        <v>4956.2830000000004</v>
      </c>
      <c r="Q3332" s="18">
        <v>4994.4660000000003</v>
      </c>
      <c r="R3332" s="18">
        <v>5016.6009999999997</v>
      </c>
      <c r="S3332" s="18">
        <v>5010.4340000000002</v>
      </c>
      <c r="T3332" s="18">
        <v>4983.2039999999997</v>
      </c>
      <c r="U3332" s="18">
        <v>4998.9849999999997</v>
      </c>
      <c r="V3332" s="18">
        <v>5544.2960000000003</v>
      </c>
      <c r="W3332" s="129">
        <v>6200.7439999999997</v>
      </c>
      <c r="X3332" s="18">
        <v>6355.0879999999997</v>
      </c>
      <c r="Y3332" s="18">
        <v>6213.1450000000004</v>
      </c>
      <c r="Z3332" s="18">
        <v>5917.3429999999998</v>
      </c>
      <c r="AA3332" s="18">
        <v>5518.1570000000002</v>
      </c>
      <c r="AB3332" s="130">
        <v>123421.00000000001</v>
      </c>
      <c r="AC3332" s="18" t="str">
        <f t="shared" si="103"/>
        <v>ok</v>
      </c>
      <c r="AE3332" s="19">
        <f t="shared" si="104"/>
        <v>-7857.4409999999771</v>
      </c>
      <c r="AF3332" s="211">
        <v>554.26256999999987</v>
      </c>
      <c r="AG3332" t="s">
        <v>39</v>
      </c>
    </row>
    <row r="3333" spans="2:35" ht="14.4" thickTop="1" thickBot="1" x14ac:dyDescent="0.3">
      <c r="B3333" s="12">
        <v>42779</v>
      </c>
      <c r="C3333" s="128" t="s">
        <v>17</v>
      </c>
      <c r="D3333" s="18">
        <v>5207.4390000000003</v>
      </c>
      <c r="E3333" s="18">
        <v>4997.7780000000002</v>
      </c>
      <c r="F3333" s="18">
        <v>4849.6850000000004</v>
      </c>
      <c r="G3333" s="18">
        <v>4737.7169999999996</v>
      </c>
      <c r="H3333" s="129">
        <v>4673.1239999999998</v>
      </c>
      <c r="I3333" s="18">
        <v>4730.7079999999996</v>
      </c>
      <c r="J3333" s="18">
        <v>4971.83</v>
      </c>
      <c r="K3333" s="18">
        <v>4937.3950000000004</v>
      </c>
      <c r="L3333" s="18">
        <v>5062.8140000000003</v>
      </c>
      <c r="M3333" s="18">
        <v>5242.9449999999997</v>
      </c>
      <c r="N3333" s="18">
        <v>5413.7309999999998</v>
      </c>
      <c r="O3333" s="18">
        <v>5589.1139999999996</v>
      </c>
      <c r="P3333" s="18">
        <v>5717.5230000000001</v>
      </c>
      <c r="Q3333" s="18">
        <v>5729.6130000000003</v>
      </c>
      <c r="R3333" s="18">
        <v>5791.049</v>
      </c>
      <c r="S3333" s="18">
        <v>5782.7219999999998</v>
      </c>
      <c r="T3333" s="18">
        <v>5786.4859999999999</v>
      </c>
      <c r="U3333" s="18">
        <v>5684.433</v>
      </c>
      <c r="V3333" s="18">
        <v>5971.5190000000002</v>
      </c>
      <c r="W3333" s="129">
        <v>6422.5259999999998</v>
      </c>
      <c r="X3333" s="18">
        <v>6452.7020000000002</v>
      </c>
      <c r="Y3333" s="18">
        <v>6296.6989999999996</v>
      </c>
      <c r="Z3333" s="18">
        <v>5946.5159999999996</v>
      </c>
      <c r="AA3333" s="18">
        <v>5687.692</v>
      </c>
      <c r="AB3333" s="130">
        <v>131683.76</v>
      </c>
      <c r="AC3333" s="18" t="str">
        <f t="shared" si="103"/>
        <v>ok</v>
      </c>
      <c r="AE3333" s="19">
        <f t="shared" si="104"/>
        <v>8262.7599999999948</v>
      </c>
      <c r="AF3333" s="211">
        <v>546.32976000000008</v>
      </c>
      <c r="AG3333" t="s">
        <v>39</v>
      </c>
    </row>
    <row r="3334" spans="2:35" ht="14.4" thickTop="1" thickBot="1" x14ac:dyDescent="0.3">
      <c r="B3334" s="12">
        <v>42780</v>
      </c>
      <c r="C3334" s="128" t="s">
        <v>11</v>
      </c>
      <c r="D3334" s="18">
        <v>5390.5839999999998</v>
      </c>
      <c r="E3334" s="18">
        <v>5224.1459999999997</v>
      </c>
      <c r="F3334" s="18">
        <v>5093.0259999999998</v>
      </c>
      <c r="G3334" s="18">
        <v>4959.5640000000003</v>
      </c>
      <c r="H3334" s="129">
        <v>4898.0739999999996</v>
      </c>
      <c r="I3334" s="18">
        <v>5015.1980000000003</v>
      </c>
      <c r="J3334" s="18">
        <v>5171.0320000000002</v>
      </c>
      <c r="K3334" s="18">
        <v>5141.1350000000002</v>
      </c>
      <c r="L3334" s="18">
        <v>5182.3230000000003</v>
      </c>
      <c r="M3334" s="18">
        <v>5268.3609999999999</v>
      </c>
      <c r="N3334" s="18">
        <v>5393.9930000000004</v>
      </c>
      <c r="O3334" s="18">
        <v>5461.125</v>
      </c>
      <c r="P3334" s="18">
        <v>5652.3230000000003</v>
      </c>
      <c r="Q3334" s="18">
        <v>5691.317</v>
      </c>
      <c r="R3334" s="18">
        <v>5752.5370000000003</v>
      </c>
      <c r="S3334" s="18">
        <v>5750.9709999999995</v>
      </c>
      <c r="T3334" s="18">
        <v>5795.5119999999997</v>
      </c>
      <c r="U3334" s="18">
        <v>5807.7870000000003</v>
      </c>
      <c r="V3334" s="18">
        <v>6043.9369999999999</v>
      </c>
      <c r="W3334" s="129">
        <v>6479.6480000000001</v>
      </c>
      <c r="X3334" s="18">
        <v>6477.3109999999997</v>
      </c>
      <c r="Y3334" s="18">
        <v>6372.2070000000003</v>
      </c>
      <c r="Z3334" s="18">
        <v>6075.5209999999997</v>
      </c>
      <c r="AA3334" s="18">
        <v>5854.3860000000004</v>
      </c>
      <c r="AB3334" s="130">
        <v>133952.01800000001</v>
      </c>
      <c r="AC3334" s="18" t="str">
        <f t="shared" si="103"/>
        <v>ok</v>
      </c>
      <c r="AE3334" s="19">
        <f t="shared" si="104"/>
        <v>2268.2580000000016</v>
      </c>
      <c r="AF3334" s="211">
        <v>545.22122999999999</v>
      </c>
      <c r="AG3334" t="s">
        <v>39</v>
      </c>
    </row>
    <row r="3335" spans="2:35" ht="14.4" thickTop="1" thickBot="1" x14ac:dyDescent="0.3">
      <c r="B3335" s="12">
        <v>42781</v>
      </c>
      <c r="C3335" s="128" t="s">
        <v>12</v>
      </c>
      <c r="D3335" s="18">
        <v>5605.2070000000003</v>
      </c>
      <c r="E3335" s="18">
        <v>5375.71</v>
      </c>
      <c r="F3335" s="18">
        <v>5221.1329999999998</v>
      </c>
      <c r="G3335" s="18">
        <v>5057.0519999999997</v>
      </c>
      <c r="H3335" s="129">
        <v>4991.7640000000001</v>
      </c>
      <c r="I3335" s="18">
        <v>5045.7470000000003</v>
      </c>
      <c r="J3335" s="18">
        <v>5156.8869999999997</v>
      </c>
      <c r="K3335" s="18">
        <v>5209.1170000000002</v>
      </c>
      <c r="L3335" s="18">
        <v>5230.6499999999996</v>
      </c>
      <c r="M3335" s="18">
        <v>5376.049</v>
      </c>
      <c r="N3335" s="18">
        <v>5534.232</v>
      </c>
      <c r="O3335" s="18">
        <v>5703.7209999999995</v>
      </c>
      <c r="P3335" s="18">
        <v>5715.5739999999996</v>
      </c>
      <c r="Q3335" s="18">
        <v>5737.741</v>
      </c>
      <c r="R3335" s="18">
        <v>5783.0940000000001</v>
      </c>
      <c r="S3335" s="18">
        <v>5746.3720000000003</v>
      </c>
      <c r="T3335" s="18">
        <v>5793.8280000000004</v>
      </c>
      <c r="U3335" s="18">
        <v>5793.2659999999996</v>
      </c>
      <c r="V3335" s="18">
        <v>6032.14</v>
      </c>
      <c r="W3335" s="129">
        <v>6454.5209999999997</v>
      </c>
      <c r="X3335" s="18">
        <v>6334.43</v>
      </c>
      <c r="Y3335" s="18">
        <v>6086.1580000000004</v>
      </c>
      <c r="Z3335" s="18">
        <v>5726.0829999999996</v>
      </c>
      <c r="AA3335" s="18">
        <v>5464.5910000000003</v>
      </c>
      <c r="AB3335" s="130">
        <v>134175.06899999999</v>
      </c>
      <c r="AC3335" s="18" t="str">
        <f t="shared" ref="AC3335:AC3374" si="105">IF(D3335-AB3334,"ok","error")</f>
        <v>ok</v>
      </c>
      <c r="AE3335" s="19">
        <f t="shared" si="104"/>
        <v>223.05099999997765</v>
      </c>
      <c r="AF3335" s="211">
        <v>519.79731000000004</v>
      </c>
      <c r="AG3335" t="s">
        <v>39</v>
      </c>
      <c r="AI3335" s="120"/>
    </row>
    <row r="3336" spans="2:35" ht="14.4" thickTop="1" thickBot="1" x14ac:dyDescent="0.3">
      <c r="B3336" s="12">
        <v>42782</v>
      </c>
      <c r="C3336" s="128" t="s">
        <v>13</v>
      </c>
      <c r="D3336" s="18">
        <v>5189.46</v>
      </c>
      <c r="E3336" s="18">
        <v>5038.6660000000002</v>
      </c>
      <c r="F3336" s="18">
        <v>4925.2849999999999</v>
      </c>
      <c r="G3336" s="18">
        <v>4871.8869999999997</v>
      </c>
      <c r="H3336" s="129">
        <v>4828.9449999999997</v>
      </c>
      <c r="I3336" s="18">
        <v>4938.049</v>
      </c>
      <c r="J3336" s="18">
        <v>5166.4539999999997</v>
      </c>
      <c r="K3336" s="18">
        <v>5168.3739999999998</v>
      </c>
      <c r="L3336" s="18">
        <v>5210.9219999999996</v>
      </c>
      <c r="M3336" s="18">
        <v>5354.5770000000002</v>
      </c>
      <c r="N3336" s="18">
        <v>5451.8919999999998</v>
      </c>
      <c r="O3336" s="18">
        <v>5455.5190000000002</v>
      </c>
      <c r="P3336" s="18">
        <v>5483.6679999999997</v>
      </c>
      <c r="Q3336" s="18">
        <v>5480.7309999999998</v>
      </c>
      <c r="R3336" s="18">
        <v>5473.0060000000003</v>
      </c>
      <c r="S3336" s="18">
        <v>5524.2340000000004</v>
      </c>
      <c r="T3336" s="18">
        <v>5525.0780000000004</v>
      </c>
      <c r="U3336" s="18">
        <v>5542.6949999999997</v>
      </c>
      <c r="V3336" s="18">
        <v>5829.7460000000001</v>
      </c>
      <c r="W3336" s="129">
        <v>6223.8140000000003</v>
      </c>
      <c r="X3336" s="18">
        <v>6068.3540000000003</v>
      </c>
      <c r="Y3336" s="18">
        <v>5820.1180000000004</v>
      </c>
      <c r="Z3336" s="18">
        <v>5452.0349999999999</v>
      </c>
      <c r="AA3336" s="18">
        <v>5178.2910000000002</v>
      </c>
      <c r="AB3336" s="130">
        <v>129201.8</v>
      </c>
      <c r="AC3336" s="18" t="str">
        <f t="shared" si="105"/>
        <v>ok</v>
      </c>
      <c r="AE3336" s="19">
        <f t="shared" si="104"/>
        <v>-4973.2689999999857</v>
      </c>
      <c r="AF3336" s="211">
        <v>478.55367000000007</v>
      </c>
      <c r="AG3336" t="s">
        <v>39</v>
      </c>
      <c r="AI3336" s="120"/>
    </row>
    <row r="3337" spans="2:35" ht="14.4" thickTop="1" thickBot="1" x14ac:dyDescent="0.3">
      <c r="B3337" s="12">
        <v>42783</v>
      </c>
      <c r="C3337" s="128" t="s">
        <v>14</v>
      </c>
      <c r="D3337" s="18">
        <v>4959.0410000000002</v>
      </c>
      <c r="E3337" s="18">
        <v>4829.4889999999996</v>
      </c>
      <c r="F3337" s="18">
        <v>4809.0720000000001</v>
      </c>
      <c r="G3337" s="18">
        <v>4719.402</v>
      </c>
      <c r="H3337" s="129">
        <v>4709.2960000000003</v>
      </c>
      <c r="I3337" s="18">
        <v>4806.3310000000001</v>
      </c>
      <c r="J3337" s="18">
        <v>5083.2449999999999</v>
      </c>
      <c r="K3337" s="18">
        <v>5086.9859999999999</v>
      </c>
      <c r="L3337" s="18">
        <v>5082.34</v>
      </c>
      <c r="M3337" s="18">
        <v>5243.5829999999996</v>
      </c>
      <c r="N3337" s="18">
        <v>5276.0680000000002</v>
      </c>
      <c r="O3337" s="18">
        <v>5401.0659999999998</v>
      </c>
      <c r="P3337" s="18">
        <v>5484.2610000000004</v>
      </c>
      <c r="Q3337" s="18">
        <v>5493.6869999999999</v>
      </c>
      <c r="R3337" s="18">
        <v>5540.4110000000001</v>
      </c>
      <c r="S3337" s="18">
        <v>5505.5240000000003</v>
      </c>
      <c r="T3337" s="18">
        <v>5477.2030000000004</v>
      </c>
      <c r="U3337" s="18">
        <v>5446.7860000000001</v>
      </c>
      <c r="V3337" s="18">
        <v>5748.1139999999996</v>
      </c>
      <c r="W3337" s="129">
        <v>6166.0150000000003</v>
      </c>
      <c r="X3337" s="18">
        <v>6111.9530000000004</v>
      </c>
      <c r="Y3337" s="18">
        <v>5853.4709999999995</v>
      </c>
      <c r="Z3337" s="18">
        <v>5599.1620000000003</v>
      </c>
      <c r="AA3337" s="18">
        <v>5293.6490000000003</v>
      </c>
      <c r="AB3337" s="130">
        <v>127726.155</v>
      </c>
      <c r="AC3337" s="18" t="str">
        <f t="shared" si="105"/>
        <v>ok</v>
      </c>
      <c r="AE3337" s="19">
        <f t="shared" si="104"/>
        <v>-1475.6450000000041</v>
      </c>
      <c r="AF3337" s="211">
        <v>503.70571000000007</v>
      </c>
      <c r="AG3337" t="s">
        <v>39</v>
      </c>
    </row>
    <row r="3338" spans="2:35" ht="14.4" thickTop="1" thickBot="1" x14ac:dyDescent="0.3">
      <c r="B3338" s="12">
        <v>42784</v>
      </c>
      <c r="C3338" s="128" t="s">
        <v>15</v>
      </c>
      <c r="D3338" s="18">
        <v>4996.0820000000003</v>
      </c>
      <c r="E3338" s="18">
        <v>4866.4049999999997</v>
      </c>
      <c r="F3338" s="18">
        <v>4856.2879999999996</v>
      </c>
      <c r="G3338" s="18">
        <v>4770.6769999999997</v>
      </c>
      <c r="H3338" s="129">
        <v>4702.9520000000002</v>
      </c>
      <c r="I3338" s="18">
        <v>4748.6409999999996</v>
      </c>
      <c r="J3338" s="18">
        <v>4857.4369999999999</v>
      </c>
      <c r="K3338" s="18">
        <v>4798.2439999999997</v>
      </c>
      <c r="L3338" s="18">
        <v>4988.5230000000001</v>
      </c>
      <c r="M3338" s="18">
        <v>5129.201</v>
      </c>
      <c r="N3338" s="18">
        <v>5304.866</v>
      </c>
      <c r="O3338" s="18">
        <v>5431.7979999999998</v>
      </c>
      <c r="P3338" s="18">
        <v>5530.4210000000003</v>
      </c>
      <c r="Q3338" s="18">
        <v>5548.2209999999995</v>
      </c>
      <c r="R3338" s="18">
        <v>5486.3280000000004</v>
      </c>
      <c r="S3338" s="18">
        <v>5430.0829999999996</v>
      </c>
      <c r="T3338" s="18">
        <v>5385.2569999999996</v>
      </c>
      <c r="U3338" s="18">
        <v>5369.8270000000002</v>
      </c>
      <c r="V3338" s="18">
        <v>5737.7359999999999</v>
      </c>
      <c r="W3338" s="129">
        <v>6435.6040000000003</v>
      </c>
      <c r="X3338" s="18">
        <v>6413.3969999999999</v>
      </c>
      <c r="Y3338" s="18">
        <v>6187.2139999999999</v>
      </c>
      <c r="Z3338" s="18">
        <v>5863.2479999999996</v>
      </c>
      <c r="AA3338" s="18">
        <v>5504.3990000000003</v>
      </c>
      <c r="AB3338" s="130">
        <v>128342.849</v>
      </c>
      <c r="AC3338" s="18" t="str">
        <f t="shared" si="105"/>
        <v>ok</v>
      </c>
      <c r="AE3338" s="19">
        <f t="shared" si="104"/>
        <v>616.69400000000314</v>
      </c>
      <c r="AF3338" s="211">
        <v>531.85010999999997</v>
      </c>
      <c r="AG3338" t="s">
        <v>39</v>
      </c>
    </row>
    <row r="3339" spans="2:35" ht="14.4" thickTop="1" thickBot="1" x14ac:dyDescent="0.3">
      <c r="B3339" s="12">
        <v>42785</v>
      </c>
      <c r="C3339" s="128" t="s">
        <v>16</v>
      </c>
      <c r="D3339" s="18">
        <v>5300.7330000000002</v>
      </c>
      <c r="E3339" s="18">
        <v>5033.3810000000003</v>
      </c>
      <c r="F3339" s="18">
        <v>4917.451</v>
      </c>
      <c r="G3339" s="18">
        <v>4804.3509999999997</v>
      </c>
      <c r="H3339" s="129">
        <v>4704.8620000000001</v>
      </c>
      <c r="I3339" s="18">
        <v>4702.0879999999997</v>
      </c>
      <c r="J3339" s="18">
        <v>4641.433</v>
      </c>
      <c r="K3339" s="18">
        <v>4459.1620000000003</v>
      </c>
      <c r="L3339" s="18">
        <v>4568.8559999999998</v>
      </c>
      <c r="M3339" s="18">
        <v>4662.1840000000002</v>
      </c>
      <c r="N3339" s="18">
        <v>4747.0079999999998</v>
      </c>
      <c r="O3339" s="18">
        <v>4876.5469999999996</v>
      </c>
      <c r="P3339" s="18">
        <v>5040.1049999999996</v>
      </c>
      <c r="Q3339" s="18">
        <v>5069.335</v>
      </c>
      <c r="R3339" s="18">
        <v>5090.6679999999997</v>
      </c>
      <c r="S3339" s="18">
        <v>5108.0410000000002</v>
      </c>
      <c r="T3339" s="18">
        <v>5101.3869999999997</v>
      </c>
      <c r="U3339" s="18">
        <v>5124.1840000000002</v>
      </c>
      <c r="V3339" s="18">
        <v>5547.3990000000003</v>
      </c>
      <c r="W3339" s="129">
        <v>6283.085</v>
      </c>
      <c r="X3339" s="18">
        <v>6424.6890000000003</v>
      </c>
      <c r="Y3339" s="18">
        <v>6345.3689999999997</v>
      </c>
      <c r="Z3339" s="18">
        <v>5954.0820000000003</v>
      </c>
      <c r="AA3339" s="18">
        <v>5605.0619999999999</v>
      </c>
      <c r="AB3339" s="130">
        <v>124111.462</v>
      </c>
      <c r="AC3339" s="18" t="str">
        <f t="shared" si="105"/>
        <v>ok</v>
      </c>
      <c r="AE3339" s="19">
        <f t="shared" si="104"/>
        <v>-4231.3870000000024</v>
      </c>
      <c r="AF3339" s="211">
        <v>542.25087000000008</v>
      </c>
      <c r="AG3339" t="s">
        <v>39</v>
      </c>
    </row>
    <row r="3340" spans="2:35" ht="14.4" thickTop="1" thickBot="1" x14ac:dyDescent="0.3">
      <c r="B3340" s="12">
        <v>42786</v>
      </c>
      <c r="C3340" s="128" t="s">
        <v>17</v>
      </c>
      <c r="D3340" s="18">
        <v>5377.8530000000001</v>
      </c>
      <c r="E3340" s="18">
        <v>5098.8549999999996</v>
      </c>
      <c r="F3340" s="18">
        <v>4955.7129999999997</v>
      </c>
      <c r="G3340" s="18">
        <v>4856.4170000000004</v>
      </c>
      <c r="H3340" s="129">
        <v>4767.8919999999998</v>
      </c>
      <c r="I3340" s="18">
        <v>4791.8050000000003</v>
      </c>
      <c r="J3340" s="18">
        <v>4998.2070000000003</v>
      </c>
      <c r="K3340" s="18">
        <v>5016.308</v>
      </c>
      <c r="L3340" s="18">
        <v>5092.701</v>
      </c>
      <c r="M3340" s="18">
        <v>5298.8010000000004</v>
      </c>
      <c r="N3340" s="18">
        <v>5434.8149999999996</v>
      </c>
      <c r="O3340" s="18">
        <v>5615.2550000000001</v>
      </c>
      <c r="P3340" s="18">
        <v>5732.3760000000002</v>
      </c>
      <c r="Q3340" s="18">
        <v>5770.4709999999995</v>
      </c>
      <c r="R3340" s="18">
        <v>5822.433</v>
      </c>
      <c r="S3340" s="18">
        <v>5883.991</v>
      </c>
      <c r="T3340" s="18">
        <v>5914.3440000000001</v>
      </c>
      <c r="U3340" s="18">
        <v>5806.4660000000003</v>
      </c>
      <c r="V3340" s="18">
        <v>6125.558</v>
      </c>
      <c r="W3340" s="129">
        <v>6634.6629999999996</v>
      </c>
      <c r="X3340" s="18">
        <v>6630.3239999999996</v>
      </c>
      <c r="Y3340" s="18">
        <v>6428.3239999999996</v>
      </c>
      <c r="Z3340" s="18">
        <v>6100.5910000000003</v>
      </c>
      <c r="AA3340" s="18">
        <v>5765.1480000000001</v>
      </c>
      <c r="AB3340" s="130">
        <v>133919.31099999999</v>
      </c>
      <c r="AC3340" s="18" t="str">
        <f t="shared" si="105"/>
        <v>ok</v>
      </c>
      <c r="AE3340" s="19">
        <f t="shared" si="104"/>
        <v>9807.8489999999874</v>
      </c>
      <c r="AF3340" s="211">
        <v>564.06897000000004</v>
      </c>
      <c r="AG3340" t="s">
        <v>39</v>
      </c>
    </row>
    <row r="3341" spans="2:35" ht="14.4" thickTop="1" thickBot="1" x14ac:dyDescent="0.3">
      <c r="B3341" s="12">
        <v>42787</v>
      </c>
      <c r="C3341" s="128" t="s">
        <v>11</v>
      </c>
      <c r="D3341" s="18">
        <v>5517.5870000000004</v>
      </c>
      <c r="E3341" s="18">
        <v>5324.84</v>
      </c>
      <c r="F3341" s="18">
        <v>5123.5010000000002</v>
      </c>
      <c r="G3341" s="18">
        <v>4980.2079999999996</v>
      </c>
      <c r="H3341" s="129">
        <v>4944.4250000000002</v>
      </c>
      <c r="I3341" s="18">
        <v>5029.7820000000002</v>
      </c>
      <c r="J3341" s="18">
        <v>5188.2659999999996</v>
      </c>
      <c r="K3341" s="18">
        <v>5129.1469999999999</v>
      </c>
      <c r="L3341" s="18">
        <v>5153.3180000000002</v>
      </c>
      <c r="M3341" s="18">
        <v>5335.0529999999999</v>
      </c>
      <c r="N3341" s="18">
        <v>5450.5460000000003</v>
      </c>
      <c r="O3341" s="18">
        <v>5523.18</v>
      </c>
      <c r="P3341" s="18">
        <v>5526.2730000000001</v>
      </c>
      <c r="Q3341" s="18">
        <v>5628.3909999999996</v>
      </c>
      <c r="R3341" s="18">
        <v>5587.9750000000004</v>
      </c>
      <c r="S3341" s="18">
        <v>5539.6139999999996</v>
      </c>
      <c r="T3341" s="18">
        <v>5542.33</v>
      </c>
      <c r="U3341" s="18">
        <v>5511.7380000000003</v>
      </c>
      <c r="V3341" s="18">
        <v>5810.768</v>
      </c>
      <c r="W3341" s="129">
        <v>6326.7730000000001</v>
      </c>
      <c r="X3341" s="18">
        <v>6198.15</v>
      </c>
      <c r="Y3341" s="18">
        <v>5889.2039999999997</v>
      </c>
      <c r="Z3341" s="18">
        <v>5597.5060000000003</v>
      </c>
      <c r="AA3341" s="18">
        <v>5336.3109999999997</v>
      </c>
      <c r="AB3341" s="130">
        <v>131194.886</v>
      </c>
      <c r="AC3341" s="18" t="str">
        <f t="shared" si="105"/>
        <v>ok</v>
      </c>
      <c r="AE3341" s="19">
        <f t="shared" si="104"/>
        <v>-2724.4249999999884</v>
      </c>
      <c r="AF3341" s="211">
        <v>534.30401999999992</v>
      </c>
      <c r="AG3341" t="s">
        <v>39</v>
      </c>
    </row>
    <row r="3342" spans="2:35" ht="14.4" thickTop="1" thickBot="1" x14ac:dyDescent="0.3">
      <c r="B3342" s="12">
        <v>42788</v>
      </c>
      <c r="C3342" s="128" t="s">
        <v>12</v>
      </c>
      <c r="D3342" s="18">
        <v>5066.6369999999997</v>
      </c>
      <c r="E3342" s="18">
        <v>4905.6469999999999</v>
      </c>
      <c r="F3342" s="18">
        <v>4777.067</v>
      </c>
      <c r="G3342" s="18">
        <v>4686.3519999999999</v>
      </c>
      <c r="H3342" s="129">
        <v>4640.857</v>
      </c>
      <c r="I3342" s="18">
        <v>4765.3850000000002</v>
      </c>
      <c r="J3342" s="18">
        <v>4943.6419999999998</v>
      </c>
      <c r="K3342" s="18">
        <v>4937.6109999999999</v>
      </c>
      <c r="L3342" s="18">
        <v>5031.027</v>
      </c>
      <c r="M3342" s="18">
        <v>5255.0990000000002</v>
      </c>
      <c r="N3342" s="18">
        <v>5378.9139999999998</v>
      </c>
      <c r="O3342" s="18">
        <v>5528.2250000000004</v>
      </c>
      <c r="P3342" s="18">
        <v>5538.6679999999997</v>
      </c>
      <c r="Q3342" s="18">
        <v>5646.9449999999997</v>
      </c>
      <c r="R3342" s="18">
        <v>5692.3969999999999</v>
      </c>
      <c r="S3342" s="18">
        <v>5720.134</v>
      </c>
      <c r="T3342" s="18">
        <v>5728.0720000000001</v>
      </c>
      <c r="U3342" s="18">
        <v>5580.3440000000001</v>
      </c>
      <c r="V3342" s="18">
        <v>5872.0690000000004</v>
      </c>
      <c r="W3342" s="129">
        <v>6349.7470000000003</v>
      </c>
      <c r="X3342" s="18">
        <v>6305.3220000000001</v>
      </c>
      <c r="Y3342" s="18">
        <v>6015.4740000000002</v>
      </c>
      <c r="Z3342" s="18">
        <v>5682.3050000000003</v>
      </c>
      <c r="AA3342" s="18">
        <v>5413.9459999999999</v>
      </c>
      <c r="AB3342" s="130">
        <v>129461.886</v>
      </c>
      <c r="AC3342" s="18" t="str">
        <f t="shared" si="105"/>
        <v>ok</v>
      </c>
      <c r="AE3342" s="19">
        <f t="shared" si="104"/>
        <v>-1733</v>
      </c>
      <c r="AF3342" s="211">
        <v>525.03186000000005</v>
      </c>
      <c r="AG3342" t="s">
        <v>39</v>
      </c>
      <c r="AH3342" s="216" t="s">
        <v>53</v>
      </c>
    </row>
    <row r="3343" spans="2:35" ht="14.4" thickTop="1" thickBot="1" x14ac:dyDescent="0.3">
      <c r="B3343" s="12">
        <v>42789</v>
      </c>
      <c r="C3343" s="128" t="s">
        <v>13</v>
      </c>
      <c r="D3343" s="18">
        <v>5071.9719999999998</v>
      </c>
      <c r="E3343" s="18">
        <v>4870.8220000000001</v>
      </c>
      <c r="F3343" s="18">
        <v>4769.8209999999999</v>
      </c>
      <c r="G3343" s="18">
        <v>4743.2939999999999</v>
      </c>
      <c r="H3343" s="129">
        <v>4689.3860000000004</v>
      </c>
      <c r="I3343" s="18">
        <v>4842.8050000000003</v>
      </c>
      <c r="J3343" s="18">
        <v>4959.3209999999999</v>
      </c>
      <c r="K3343" s="18">
        <v>4973.1450000000004</v>
      </c>
      <c r="L3343" s="18">
        <v>4975.4040000000005</v>
      </c>
      <c r="M3343" s="18">
        <v>5216.768</v>
      </c>
      <c r="N3343" s="18">
        <v>5361.2889999999998</v>
      </c>
      <c r="O3343" s="18">
        <v>5438.9380000000001</v>
      </c>
      <c r="P3343" s="18">
        <v>5592.83</v>
      </c>
      <c r="Q3343" s="18">
        <v>5594.1970000000001</v>
      </c>
      <c r="R3343" s="18">
        <v>5711.1149999999998</v>
      </c>
      <c r="S3343" s="18">
        <v>5710.7219999999998</v>
      </c>
      <c r="T3343" s="18">
        <v>5649.0209999999997</v>
      </c>
      <c r="U3343" s="18">
        <v>5629.13</v>
      </c>
      <c r="V3343" s="18">
        <v>5846.0550000000003</v>
      </c>
      <c r="W3343" s="129">
        <v>6405.89</v>
      </c>
      <c r="X3343" s="18">
        <v>6331.1149999999998</v>
      </c>
      <c r="Y3343" s="18">
        <v>6089.1660000000002</v>
      </c>
      <c r="Z3343" s="18">
        <v>5739.1549999999997</v>
      </c>
      <c r="AA3343" s="18">
        <v>5432.067</v>
      </c>
      <c r="AB3343" s="130">
        <v>129643.428</v>
      </c>
      <c r="AC3343" s="18" t="str">
        <f t="shared" si="105"/>
        <v>ok</v>
      </c>
      <c r="AE3343" s="19">
        <f t="shared" si="104"/>
        <v>181.54200000000128</v>
      </c>
      <c r="AF3343" s="211">
        <v>518.58591999999999</v>
      </c>
      <c r="AG3343" t="s">
        <v>39</v>
      </c>
      <c r="AH3343" s="216" t="s">
        <v>53</v>
      </c>
    </row>
    <row r="3344" spans="2:35" ht="14.4" thickTop="1" thickBot="1" x14ac:dyDescent="0.3">
      <c r="B3344" s="12">
        <v>42790</v>
      </c>
      <c r="C3344" s="128" t="s">
        <v>14</v>
      </c>
      <c r="D3344" s="18">
        <v>5155.3050000000003</v>
      </c>
      <c r="E3344" s="18">
        <v>4965.933</v>
      </c>
      <c r="F3344" s="18">
        <v>4865.5379999999996</v>
      </c>
      <c r="G3344" s="18">
        <v>4748.4880000000003</v>
      </c>
      <c r="H3344" s="129">
        <v>4708.3209999999999</v>
      </c>
      <c r="I3344" s="18">
        <v>4801.4790000000003</v>
      </c>
      <c r="J3344" s="18">
        <v>4897.0110000000004</v>
      </c>
      <c r="K3344" s="18">
        <v>4891.2</v>
      </c>
      <c r="L3344" s="18">
        <v>4992.5919999999996</v>
      </c>
      <c r="M3344" s="18">
        <v>5299.6030000000001</v>
      </c>
      <c r="N3344" s="18">
        <v>5426.8130000000001</v>
      </c>
      <c r="O3344" s="18">
        <v>5518.4470000000001</v>
      </c>
      <c r="P3344" s="18">
        <v>5675.9769999999999</v>
      </c>
      <c r="Q3344" s="18">
        <v>5683.88</v>
      </c>
      <c r="R3344" s="18">
        <v>5738.1679999999997</v>
      </c>
      <c r="S3344" s="18">
        <v>5749.8469999999998</v>
      </c>
      <c r="T3344" s="18">
        <v>5727.4650000000001</v>
      </c>
      <c r="U3344" s="18">
        <v>5690.3209999999999</v>
      </c>
      <c r="V3344" s="18">
        <v>5964.44</v>
      </c>
      <c r="W3344" s="129">
        <v>6469.1940000000004</v>
      </c>
      <c r="X3344" s="18">
        <v>6382.9120000000003</v>
      </c>
      <c r="Y3344" s="18">
        <v>6177.37</v>
      </c>
      <c r="Z3344" s="18">
        <v>5958.7969999999996</v>
      </c>
      <c r="AA3344" s="18">
        <v>5795.7179999999998</v>
      </c>
      <c r="AB3344" s="130">
        <v>131284.81899999999</v>
      </c>
      <c r="AC3344" s="18" t="str">
        <f t="shared" si="105"/>
        <v>ok</v>
      </c>
      <c r="AE3344" s="19">
        <f t="shared" si="104"/>
        <v>1641.3909999999887</v>
      </c>
      <c r="AF3344" s="211">
        <v>549.20050000000003</v>
      </c>
      <c r="AG3344" t="s">
        <v>39</v>
      </c>
    </row>
    <row r="3345" spans="2:36" ht="14.4" thickTop="1" thickBot="1" x14ac:dyDescent="0.3">
      <c r="B3345" s="12">
        <v>42791</v>
      </c>
      <c r="C3345" s="128" t="s">
        <v>15</v>
      </c>
      <c r="D3345" s="18">
        <v>5529.5590000000002</v>
      </c>
      <c r="E3345" s="18">
        <v>5287.92</v>
      </c>
      <c r="F3345" s="18">
        <v>5114.1760000000004</v>
      </c>
      <c r="G3345" s="18">
        <v>4985.4549999999999</v>
      </c>
      <c r="H3345" s="129">
        <v>4959.8010000000004</v>
      </c>
      <c r="I3345" s="18">
        <v>4953.7139999999999</v>
      </c>
      <c r="J3345" s="18">
        <v>4957.8339999999998</v>
      </c>
      <c r="K3345" s="18">
        <v>4909.942</v>
      </c>
      <c r="L3345" s="18">
        <v>5037.4290000000001</v>
      </c>
      <c r="M3345" s="18">
        <v>5254.8819999999996</v>
      </c>
      <c r="N3345" s="18">
        <v>5372.52</v>
      </c>
      <c r="O3345" s="18">
        <v>5481.5379999999996</v>
      </c>
      <c r="P3345" s="18">
        <v>5499.0529999999999</v>
      </c>
      <c r="Q3345" s="18">
        <v>5565.3050000000003</v>
      </c>
      <c r="R3345" s="18">
        <v>5543.0559999999996</v>
      </c>
      <c r="S3345" s="18">
        <v>5486.5789999999997</v>
      </c>
      <c r="T3345" s="18">
        <v>5464.6629999999996</v>
      </c>
      <c r="U3345" s="18">
        <v>5452.8419999999996</v>
      </c>
      <c r="V3345" s="18">
        <v>5770.96</v>
      </c>
      <c r="W3345" s="129">
        <v>6472.1490000000003</v>
      </c>
      <c r="X3345" s="18">
        <v>6263.2610000000004</v>
      </c>
      <c r="Y3345" s="18">
        <v>6170.924</v>
      </c>
      <c r="Z3345" s="18">
        <v>5884.4440000000004</v>
      </c>
      <c r="AA3345" s="18">
        <v>5570.5990000000002</v>
      </c>
      <c r="AB3345" s="130">
        <v>130988.605</v>
      </c>
      <c r="AC3345" s="18" t="str">
        <f t="shared" si="105"/>
        <v>ok</v>
      </c>
      <c r="AE3345" s="19">
        <f t="shared" si="104"/>
        <v>-296.21399999999267</v>
      </c>
      <c r="AF3345" s="211">
        <v>544.94074999999998</v>
      </c>
      <c r="AG3345" t="s">
        <v>39</v>
      </c>
    </row>
    <row r="3346" spans="2:36" ht="14.4" thickTop="1" thickBot="1" x14ac:dyDescent="0.3">
      <c r="B3346" s="12">
        <v>42792</v>
      </c>
      <c r="C3346" s="128" t="s">
        <v>16</v>
      </c>
      <c r="D3346" s="18">
        <v>5305.451</v>
      </c>
      <c r="E3346" s="18">
        <v>5065.665</v>
      </c>
      <c r="F3346" s="18">
        <v>4904.1099999999997</v>
      </c>
      <c r="G3346" s="18">
        <v>4735.6850000000004</v>
      </c>
      <c r="H3346" s="129">
        <v>4706.2790000000005</v>
      </c>
      <c r="I3346" s="18">
        <v>4669.3639999999996</v>
      </c>
      <c r="J3346" s="18">
        <v>4608.9269999999997</v>
      </c>
      <c r="K3346" s="18">
        <v>4459.723</v>
      </c>
      <c r="L3346" s="18">
        <v>4460.2060000000001</v>
      </c>
      <c r="M3346" s="18">
        <v>4608.5460000000003</v>
      </c>
      <c r="N3346" s="18">
        <v>4734.6289999999999</v>
      </c>
      <c r="O3346" s="18">
        <v>4801.2569999999996</v>
      </c>
      <c r="P3346" s="18">
        <v>4912.6980000000003</v>
      </c>
      <c r="Q3346" s="18">
        <v>5014.4440000000004</v>
      </c>
      <c r="R3346" s="18">
        <v>5070.2449999999999</v>
      </c>
      <c r="S3346" s="18">
        <v>5023.3760000000002</v>
      </c>
      <c r="T3346" s="18">
        <v>5060.6400000000003</v>
      </c>
      <c r="U3346" s="18">
        <v>5013.6030000000001</v>
      </c>
      <c r="V3346" s="18">
        <v>5452.1450000000004</v>
      </c>
      <c r="W3346" s="129">
        <v>6198.2979999999998</v>
      </c>
      <c r="X3346" s="18">
        <v>6317.8119999999999</v>
      </c>
      <c r="Y3346" s="18">
        <v>6197.9769999999999</v>
      </c>
      <c r="Z3346" s="18">
        <v>5825.7839999999997</v>
      </c>
      <c r="AA3346" s="18">
        <v>5485.0169999999998</v>
      </c>
      <c r="AB3346" s="130">
        <v>122631.88099999999</v>
      </c>
      <c r="AC3346" s="18" t="str">
        <f t="shared" si="105"/>
        <v>ok</v>
      </c>
      <c r="AE3346" s="19">
        <f t="shared" si="104"/>
        <v>-8356.724000000002</v>
      </c>
      <c r="AF3346" s="211">
        <v>546.22775000000001</v>
      </c>
      <c r="AG3346" t="s">
        <v>39</v>
      </c>
    </row>
    <row r="3347" spans="2:36" ht="14.4" thickTop="1" thickBot="1" x14ac:dyDescent="0.3">
      <c r="B3347" s="12">
        <v>42793</v>
      </c>
      <c r="C3347" s="128" t="s">
        <v>17</v>
      </c>
      <c r="D3347" s="18">
        <v>5246.5079999999998</v>
      </c>
      <c r="E3347" s="18">
        <v>5044.3890000000001</v>
      </c>
      <c r="F3347" s="18">
        <v>4893.0600000000004</v>
      </c>
      <c r="G3347" s="18">
        <v>4773.6260000000002</v>
      </c>
      <c r="H3347" s="129">
        <v>4745.1329999999998</v>
      </c>
      <c r="I3347" s="18">
        <v>4831.3969999999999</v>
      </c>
      <c r="J3347" s="18">
        <v>4944.7439999999997</v>
      </c>
      <c r="K3347" s="18">
        <v>4947.5309999999999</v>
      </c>
      <c r="L3347" s="18">
        <v>5114.8999999999996</v>
      </c>
      <c r="M3347" s="18">
        <v>5277.4920000000002</v>
      </c>
      <c r="N3347" s="18">
        <v>5451.0110000000004</v>
      </c>
      <c r="O3347" s="18">
        <v>5603.3459999999995</v>
      </c>
      <c r="P3347" s="18">
        <v>5678.5389999999998</v>
      </c>
      <c r="Q3347" s="18">
        <v>5736.3310000000001</v>
      </c>
      <c r="R3347" s="18">
        <v>5801.7439999999997</v>
      </c>
      <c r="S3347" s="18">
        <v>5805.2659999999996</v>
      </c>
      <c r="T3347" s="18">
        <v>5858.89</v>
      </c>
      <c r="U3347" s="18">
        <v>5808.5450000000001</v>
      </c>
      <c r="V3347" s="18">
        <v>6104.0309999999999</v>
      </c>
      <c r="W3347" s="129">
        <v>6612.7969999999996</v>
      </c>
      <c r="X3347" s="18">
        <v>6601.1490000000003</v>
      </c>
      <c r="Y3347" s="18">
        <v>6390.8450000000003</v>
      </c>
      <c r="Z3347" s="18">
        <v>6120.2719999999999</v>
      </c>
      <c r="AA3347" s="18">
        <v>5802.518</v>
      </c>
      <c r="AB3347" s="130">
        <v>133194.06400000004</v>
      </c>
      <c r="AC3347" s="18" t="str">
        <f t="shared" si="105"/>
        <v>ok</v>
      </c>
      <c r="AE3347" s="19">
        <f t="shared" si="104"/>
        <v>10562.183000000048</v>
      </c>
      <c r="AF3347" s="211">
        <v>570.51684</v>
      </c>
      <c r="AG3347" t="s">
        <v>39</v>
      </c>
    </row>
    <row r="3348" spans="2:36" ht="14.4" thickTop="1" thickBot="1" x14ac:dyDescent="0.3">
      <c r="B3348" s="12">
        <v>42794</v>
      </c>
      <c r="C3348" s="128" t="s">
        <v>11</v>
      </c>
      <c r="D3348" s="18">
        <v>5486.9160000000002</v>
      </c>
      <c r="E3348" s="18">
        <v>5298.0839999999998</v>
      </c>
      <c r="F3348" s="18">
        <v>5149.6679999999997</v>
      </c>
      <c r="G3348" s="18">
        <v>5064.2240000000002</v>
      </c>
      <c r="H3348" s="129">
        <v>4984.4939999999997</v>
      </c>
      <c r="I3348" s="18">
        <v>5054.2610000000004</v>
      </c>
      <c r="J3348" s="18">
        <v>5134.1909999999998</v>
      </c>
      <c r="K3348" s="18">
        <v>5062.335</v>
      </c>
      <c r="L3348" s="18">
        <v>5153.0720000000001</v>
      </c>
      <c r="M3348" s="18">
        <v>5280.6639999999998</v>
      </c>
      <c r="N3348" s="18">
        <v>5513.66</v>
      </c>
      <c r="O3348" s="18">
        <v>5636.4369999999999</v>
      </c>
      <c r="P3348" s="18">
        <v>5719.9470000000001</v>
      </c>
      <c r="Q3348" s="18">
        <v>5772.3419999999996</v>
      </c>
      <c r="R3348" s="18">
        <v>5810.1350000000002</v>
      </c>
      <c r="S3348" s="18">
        <v>5862.2089999999998</v>
      </c>
      <c r="T3348" s="18">
        <v>5862.701</v>
      </c>
      <c r="U3348" s="18">
        <v>5772.6629999999996</v>
      </c>
      <c r="V3348" s="18">
        <v>6041.2640000000001</v>
      </c>
      <c r="W3348" s="129">
        <v>6632.0240000000003</v>
      </c>
      <c r="X3348" s="18">
        <v>6609.51</v>
      </c>
      <c r="Y3348" s="18">
        <v>6415.6210000000001</v>
      </c>
      <c r="Z3348" s="18">
        <v>6160.7640000000001</v>
      </c>
      <c r="AA3348" s="18">
        <v>5926.0770000000002</v>
      </c>
      <c r="AB3348" s="130">
        <v>135403.26299999998</v>
      </c>
      <c r="AC3348" s="18" t="str">
        <f t="shared" si="105"/>
        <v>ok</v>
      </c>
      <c r="AE3348" s="19">
        <f t="shared" si="104"/>
        <v>2209.198999999935</v>
      </c>
      <c r="AF3348" s="211">
        <v>583.38670999999999</v>
      </c>
      <c r="AG3348" t="s">
        <v>39</v>
      </c>
    </row>
    <row r="3349" spans="2:36" ht="14.4" thickTop="1" thickBot="1" x14ac:dyDescent="0.3">
      <c r="B3349" s="12">
        <v>42795</v>
      </c>
      <c r="C3349" s="128" t="s">
        <v>12</v>
      </c>
      <c r="D3349" s="18">
        <v>5725.3280000000004</v>
      </c>
      <c r="E3349" s="18">
        <v>5455.951</v>
      </c>
      <c r="F3349" s="18">
        <v>5396.2240000000002</v>
      </c>
      <c r="G3349" s="18">
        <v>5317.6670000000004</v>
      </c>
      <c r="H3349" s="129">
        <v>5282.9620000000004</v>
      </c>
      <c r="I3349" s="18">
        <v>5351.3280000000004</v>
      </c>
      <c r="J3349" s="18">
        <v>5296.0659999999998</v>
      </c>
      <c r="K3349" s="18">
        <v>5224.6559999999999</v>
      </c>
      <c r="L3349" s="18">
        <v>5325.5889999999999</v>
      </c>
      <c r="M3349" s="18">
        <v>5490.9059999999999</v>
      </c>
      <c r="N3349" s="18">
        <v>5682.6660000000002</v>
      </c>
      <c r="O3349" s="18">
        <v>5806.2030000000004</v>
      </c>
      <c r="P3349" s="18">
        <v>5985.1559999999999</v>
      </c>
      <c r="Q3349" s="18">
        <v>6030.9070000000002</v>
      </c>
      <c r="R3349" s="18">
        <v>6105.6859999999997</v>
      </c>
      <c r="S3349" s="18">
        <v>6166.4260000000004</v>
      </c>
      <c r="T3349" s="18">
        <v>6110.2719999999999</v>
      </c>
      <c r="U3349" s="18">
        <v>5944.8590000000004</v>
      </c>
      <c r="V3349" s="18">
        <v>6238.585</v>
      </c>
      <c r="W3349" s="129">
        <v>6733.3879999999999</v>
      </c>
      <c r="X3349" s="18">
        <v>6744.2</v>
      </c>
      <c r="Y3349" s="18">
        <v>6594.09</v>
      </c>
      <c r="Z3349" s="18">
        <v>6373.402</v>
      </c>
      <c r="AA3349" s="18">
        <v>6066.5010000000002</v>
      </c>
      <c r="AB3349" s="130">
        <v>140449.01800000001</v>
      </c>
      <c r="AC3349" s="18" t="str">
        <f t="shared" si="105"/>
        <v>ok</v>
      </c>
      <c r="AE3349" s="19">
        <f t="shared" si="104"/>
        <v>5045.7550000000338</v>
      </c>
      <c r="AF3349" s="211">
        <v>586.54390000000012</v>
      </c>
      <c r="AG3349" t="s">
        <v>39</v>
      </c>
    </row>
    <row r="3350" spans="2:36" ht="14.4" thickTop="1" thickBot="1" x14ac:dyDescent="0.3">
      <c r="B3350" s="12">
        <v>42796</v>
      </c>
      <c r="C3350" s="128" t="s">
        <v>13</v>
      </c>
      <c r="D3350" s="18">
        <v>5741.72</v>
      </c>
      <c r="E3350" s="18">
        <v>5582.473</v>
      </c>
      <c r="F3350" s="18">
        <v>5419.6809999999996</v>
      </c>
      <c r="G3350" s="18">
        <v>5272.0569999999998</v>
      </c>
      <c r="H3350" s="129">
        <v>5238.9219999999996</v>
      </c>
      <c r="I3350" s="18">
        <v>5194.9960000000001</v>
      </c>
      <c r="J3350" s="18">
        <v>5250.1450000000004</v>
      </c>
      <c r="K3350" s="18">
        <v>5179.7169999999996</v>
      </c>
      <c r="L3350" s="18">
        <v>5345.6350000000002</v>
      </c>
      <c r="M3350" s="18">
        <v>5481.1710000000003</v>
      </c>
      <c r="N3350" s="18">
        <v>5537.93</v>
      </c>
      <c r="O3350" s="18">
        <v>5698.3220000000001</v>
      </c>
      <c r="P3350" s="18">
        <v>5744.5829999999996</v>
      </c>
      <c r="Q3350" s="18">
        <v>5803.8159999999998</v>
      </c>
      <c r="R3350" s="18">
        <v>5789.125</v>
      </c>
      <c r="S3350" s="18">
        <v>5824.6390000000001</v>
      </c>
      <c r="T3350" s="18">
        <v>5824.2790000000005</v>
      </c>
      <c r="U3350" s="18">
        <v>5758.4250000000002</v>
      </c>
      <c r="V3350" s="18">
        <v>6047.6379999999999</v>
      </c>
      <c r="W3350" s="129">
        <v>6544.165</v>
      </c>
      <c r="X3350" s="18">
        <v>6493.0119999999997</v>
      </c>
      <c r="Y3350" s="18">
        <v>6256.2179999999998</v>
      </c>
      <c r="Z3350" s="18">
        <v>5973.8760000000002</v>
      </c>
      <c r="AA3350" s="18">
        <v>5783.8239999999996</v>
      </c>
      <c r="AB3350" s="130">
        <v>136786.36900000001</v>
      </c>
      <c r="AC3350" s="18" t="str">
        <f t="shared" si="105"/>
        <v>ok</v>
      </c>
      <c r="AE3350" s="19">
        <f t="shared" si="104"/>
        <v>-3662.6490000000049</v>
      </c>
      <c r="AF3350" s="211">
        <v>561.46940000000006</v>
      </c>
      <c r="AG3350" t="s">
        <v>39</v>
      </c>
    </row>
    <row r="3351" spans="2:36" ht="14.4" thickTop="1" thickBot="1" x14ac:dyDescent="0.3">
      <c r="B3351" s="12">
        <v>42797</v>
      </c>
      <c r="C3351" s="128" t="s">
        <v>14</v>
      </c>
      <c r="D3351" s="18">
        <v>5463.7219999999998</v>
      </c>
      <c r="E3351" s="18">
        <v>5245.174</v>
      </c>
      <c r="F3351" s="18">
        <v>5115.6540000000005</v>
      </c>
      <c r="G3351" s="18">
        <v>4999.5230000000001</v>
      </c>
      <c r="H3351" s="129">
        <v>4915.3990000000003</v>
      </c>
      <c r="I3351" s="18">
        <v>4961.5550000000003</v>
      </c>
      <c r="J3351" s="18">
        <v>5114.3459999999995</v>
      </c>
      <c r="K3351" s="18">
        <v>5079.0349999999999</v>
      </c>
      <c r="L3351" s="18">
        <v>5222.8180000000002</v>
      </c>
      <c r="M3351" s="18">
        <v>5372.6710000000003</v>
      </c>
      <c r="N3351" s="18">
        <v>5495.5910000000003</v>
      </c>
      <c r="O3351" s="18">
        <v>5564.6210000000001</v>
      </c>
      <c r="P3351" s="18">
        <v>5643.1379999999999</v>
      </c>
      <c r="Q3351" s="18">
        <v>5664.7749999999996</v>
      </c>
      <c r="R3351" s="18">
        <v>5669.6660000000002</v>
      </c>
      <c r="S3351" s="18">
        <v>5677.7939999999999</v>
      </c>
      <c r="T3351" s="18">
        <v>5668.4620000000004</v>
      </c>
      <c r="U3351" s="18">
        <v>5631.3879999999999</v>
      </c>
      <c r="V3351" s="18">
        <v>5888.5529999999999</v>
      </c>
      <c r="W3351" s="129">
        <v>6248.8440000000001</v>
      </c>
      <c r="X3351" s="18">
        <v>6110.3389999999999</v>
      </c>
      <c r="Y3351" s="18">
        <v>5882.8469999999998</v>
      </c>
      <c r="Z3351" s="18">
        <v>5635.3389999999999</v>
      </c>
      <c r="AA3351" s="18">
        <v>5363.1289999999999</v>
      </c>
      <c r="AB3351" s="130">
        <v>131634.38299999997</v>
      </c>
      <c r="AC3351" s="18" t="str">
        <f t="shared" si="105"/>
        <v>ok</v>
      </c>
      <c r="AE3351" s="19">
        <f t="shared" si="104"/>
        <v>-5151.9860000000335</v>
      </c>
      <c r="AF3351" s="211">
        <v>524.5277000000001</v>
      </c>
      <c r="AG3351" t="s">
        <v>39</v>
      </c>
    </row>
    <row r="3352" spans="2:36" ht="14.4" thickTop="1" thickBot="1" x14ac:dyDescent="0.3">
      <c r="B3352" s="12">
        <v>42798</v>
      </c>
      <c r="C3352" s="128" t="s">
        <v>15</v>
      </c>
      <c r="D3352" s="18">
        <v>5217.2209999999995</v>
      </c>
      <c r="E3352" s="18">
        <v>5028.1790000000001</v>
      </c>
      <c r="F3352" s="18">
        <v>4961.71</v>
      </c>
      <c r="G3352" s="18">
        <v>4848.2870000000003</v>
      </c>
      <c r="H3352" s="129">
        <v>4782.6499999999996</v>
      </c>
      <c r="I3352" s="18">
        <v>4801.6289999999999</v>
      </c>
      <c r="J3352" s="18">
        <v>4838.3670000000002</v>
      </c>
      <c r="K3352" s="18">
        <v>4818.6880000000001</v>
      </c>
      <c r="L3352" s="18">
        <v>5023.3630000000003</v>
      </c>
      <c r="M3352" s="18">
        <v>5177.1869999999999</v>
      </c>
      <c r="N3352" s="18">
        <v>5289.3680000000004</v>
      </c>
      <c r="O3352" s="18">
        <v>5375.9030000000002</v>
      </c>
      <c r="P3352" s="18">
        <v>5430.0540000000001</v>
      </c>
      <c r="Q3352" s="18">
        <v>5426.3469999999998</v>
      </c>
      <c r="R3352" s="18">
        <v>5347.61</v>
      </c>
      <c r="S3352" s="18">
        <v>5314.165</v>
      </c>
      <c r="T3352" s="18">
        <v>5273.6940000000004</v>
      </c>
      <c r="U3352" s="18">
        <v>5277.7179999999998</v>
      </c>
      <c r="V3352" s="18">
        <v>5646.32</v>
      </c>
      <c r="W3352" s="129">
        <v>6272.2849999999999</v>
      </c>
      <c r="X3352" s="18">
        <v>6272.3280000000004</v>
      </c>
      <c r="Y3352" s="18">
        <v>6044.0249999999996</v>
      </c>
      <c r="Z3352" s="18">
        <v>5758.7749999999996</v>
      </c>
      <c r="AA3352" s="18">
        <v>5431.0820000000003</v>
      </c>
      <c r="AB3352" s="130">
        <v>127656.95499999997</v>
      </c>
      <c r="AC3352" s="18" t="str">
        <f t="shared" si="105"/>
        <v>ok</v>
      </c>
      <c r="AE3352" s="19">
        <f t="shared" si="104"/>
        <v>-3977.4279999999999</v>
      </c>
      <c r="AF3352" s="211">
        <v>519.28960999999993</v>
      </c>
      <c r="AG3352" t="s">
        <v>39</v>
      </c>
      <c r="AI3352" s="120"/>
      <c r="AJ3352" s="218"/>
    </row>
    <row r="3353" spans="2:36" ht="14.4" thickTop="1" thickBot="1" x14ac:dyDescent="0.3">
      <c r="B3353" s="12">
        <v>42799</v>
      </c>
      <c r="C3353" s="128" t="s">
        <v>16</v>
      </c>
      <c r="D3353" s="18">
        <v>5157.4120000000003</v>
      </c>
      <c r="E3353" s="18">
        <v>4948.9350000000004</v>
      </c>
      <c r="F3353" s="18">
        <v>4803.1130000000003</v>
      </c>
      <c r="G3353" s="18">
        <v>4681.2039999999997</v>
      </c>
      <c r="H3353" s="129">
        <v>4636.21</v>
      </c>
      <c r="I3353" s="18">
        <v>4607.6210000000001</v>
      </c>
      <c r="J3353" s="18">
        <v>4562.7079999999996</v>
      </c>
      <c r="K3353" s="18">
        <v>4491.9359999999997</v>
      </c>
      <c r="L3353" s="18">
        <v>4596.22</v>
      </c>
      <c r="M3353" s="18">
        <v>4604.6390000000001</v>
      </c>
      <c r="N3353" s="18">
        <v>4704.7979999999998</v>
      </c>
      <c r="O3353" s="18">
        <v>4876.7640000000001</v>
      </c>
      <c r="P3353" s="18">
        <v>4923.0550000000003</v>
      </c>
      <c r="Q3353" s="18">
        <v>4934.9120000000003</v>
      </c>
      <c r="R3353" s="18">
        <v>4936.2250000000004</v>
      </c>
      <c r="S3353" s="18">
        <v>4958.7430000000004</v>
      </c>
      <c r="T3353" s="18">
        <v>5016.2979999999998</v>
      </c>
      <c r="U3353" s="18">
        <v>5033.5839999999998</v>
      </c>
      <c r="V3353" s="18">
        <v>5417.5510000000004</v>
      </c>
      <c r="W3353" s="129">
        <v>6139.9849999999997</v>
      </c>
      <c r="X3353" s="18">
        <v>6228.1369999999997</v>
      </c>
      <c r="Y3353" s="18">
        <v>6098.5990000000002</v>
      </c>
      <c r="Z3353" s="18">
        <v>5787.6530000000002</v>
      </c>
      <c r="AA3353" s="18">
        <v>5447.0929999999998</v>
      </c>
      <c r="AB3353" s="130">
        <v>121593.39500000003</v>
      </c>
      <c r="AC3353" s="18" t="str">
        <f t="shared" si="105"/>
        <v>ok</v>
      </c>
      <c r="AE3353" s="19">
        <f t="shared" si="104"/>
        <v>-6063.5599999999395</v>
      </c>
      <c r="AF3353" s="211">
        <v>542.46213999999998</v>
      </c>
      <c r="AG3353" t="s">
        <v>39</v>
      </c>
      <c r="AI3353" s="120"/>
    </row>
    <row r="3354" spans="2:36" ht="14.4" thickTop="1" thickBot="1" x14ac:dyDescent="0.3">
      <c r="B3354" s="12">
        <v>42800</v>
      </c>
      <c r="C3354" s="128" t="s">
        <v>17</v>
      </c>
      <c r="D3354" s="18">
        <v>5139.1719999999996</v>
      </c>
      <c r="E3354" s="18">
        <v>4951.259</v>
      </c>
      <c r="F3354" s="18">
        <v>4831.21</v>
      </c>
      <c r="G3354" s="18">
        <v>4728.7740000000003</v>
      </c>
      <c r="H3354" s="129">
        <v>4652.0140000000001</v>
      </c>
      <c r="I3354" s="18">
        <v>4639.68</v>
      </c>
      <c r="J3354" s="18">
        <v>4939.5820000000003</v>
      </c>
      <c r="K3354" s="18">
        <v>4960.0990000000002</v>
      </c>
      <c r="L3354" s="18">
        <v>5127.192</v>
      </c>
      <c r="M3354" s="18">
        <v>5303.99</v>
      </c>
      <c r="N3354" s="18">
        <v>5495.8620000000001</v>
      </c>
      <c r="O3354" s="18">
        <v>5612.2060000000001</v>
      </c>
      <c r="P3354" s="18">
        <v>5727.1350000000002</v>
      </c>
      <c r="Q3354" s="18">
        <v>5804.8019999999997</v>
      </c>
      <c r="R3354" s="18">
        <v>5777.3940000000002</v>
      </c>
      <c r="S3354" s="18">
        <v>5823.1080000000002</v>
      </c>
      <c r="T3354" s="18">
        <v>5899.1760000000004</v>
      </c>
      <c r="U3354" s="18">
        <v>5808.6289999999999</v>
      </c>
      <c r="V3354" s="18">
        <v>6034.2830000000004</v>
      </c>
      <c r="W3354" s="129">
        <v>6602.1790000000001</v>
      </c>
      <c r="X3354" s="18">
        <v>6564.3680000000004</v>
      </c>
      <c r="Y3354" s="18">
        <v>6357.6809999999996</v>
      </c>
      <c r="Z3354" s="18">
        <v>6071.0010000000002</v>
      </c>
      <c r="AA3354" s="18">
        <v>5694.8959999999997</v>
      </c>
      <c r="AB3354" s="130">
        <v>132545.69200000001</v>
      </c>
      <c r="AC3354" s="18" t="str">
        <f t="shared" si="105"/>
        <v>ok</v>
      </c>
      <c r="AE3354" s="19">
        <f t="shared" si="104"/>
        <v>10952.296999999977</v>
      </c>
      <c r="AF3354" s="211">
        <v>557.06542000000002</v>
      </c>
      <c r="AG3354" t="s">
        <v>39</v>
      </c>
    </row>
    <row r="3355" spans="2:36" ht="14.4" thickTop="1" thickBot="1" x14ac:dyDescent="0.3">
      <c r="B3355" s="12">
        <v>42801</v>
      </c>
      <c r="C3355" s="128" t="s">
        <v>11</v>
      </c>
      <c r="D3355" s="18">
        <v>5400.6379999999999</v>
      </c>
      <c r="E3355" s="18">
        <v>5212.9759999999997</v>
      </c>
      <c r="F3355" s="18">
        <v>5045.0870000000004</v>
      </c>
      <c r="G3355" s="18">
        <v>4957.7929999999997</v>
      </c>
      <c r="H3355" s="129">
        <v>4916.643</v>
      </c>
      <c r="I3355" s="18">
        <v>4979.8310000000001</v>
      </c>
      <c r="J3355" s="18">
        <v>5064.5429999999997</v>
      </c>
      <c r="K3355" s="18">
        <v>5020.8770000000004</v>
      </c>
      <c r="L3355" s="18">
        <v>5177.57</v>
      </c>
      <c r="M3355" s="18">
        <v>5347.6880000000001</v>
      </c>
      <c r="N3355" s="18">
        <v>5508.7709999999997</v>
      </c>
      <c r="O3355" s="18">
        <v>5640.3119999999999</v>
      </c>
      <c r="P3355" s="18">
        <v>5751.8789999999999</v>
      </c>
      <c r="Q3355" s="18">
        <v>5729.6689999999999</v>
      </c>
      <c r="R3355" s="18">
        <v>5743.0230000000001</v>
      </c>
      <c r="S3355" s="18">
        <v>5826.8459999999995</v>
      </c>
      <c r="T3355" s="18">
        <v>5863.482</v>
      </c>
      <c r="U3355" s="18">
        <v>5824.6040000000003</v>
      </c>
      <c r="V3355" s="18">
        <v>6104.375</v>
      </c>
      <c r="W3355" s="129">
        <v>6680.2749999999996</v>
      </c>
      <c r="X3355" s="18">
        <v>6627.6589999999997</v>
      </c>
      <c r="Y3355" s="18">
        <v>6477.0690000000004</v>
      </c>
      <c r="Z3355" s="18">
        <v>6206.1840000000002</v>
      </c>
      <c r="AA3355" s="18">
        <v>5895.1689999999999</v>
      </c>
      <c r="AB3355" s="130">
        <v>135002.96299999999</v>
      </c>
      <c r="AC3355" s="18" t="str">
        <f t="shared" si="105"/>
        <v>ok</v>
      </c>
      <c r="AE3355" s="19">
        <f t="shared" si="104"/>
        <v>2457.2709999999788</v>
      </c>
      <c r="AF3355" s="211">
        <v>575.21960000000013</v>
      </c>
      <c r="AG3355" t="s">
        <v>39</v>
      </c>
    </row>
    <row r="3356" spans="2:36" ht="14.4" thickTop="1" thickBot="1" x14ac:dyDescent="0.3">
      <c r="B3356" s="12">
        <v>42802</v>
      </c>
      <c r="C3356" s="128" t="s">
        <v>12</v>
      </c>
      <c r="D3356" s="18">
        <v>5659.04</v>
      </c>
      <c r="E3356" s="18">
        <v>5468.8609999999999</v>
      </c>
      <c r="F3356" s="18">
        <v>5317.8419999999996</v>
      </c>
      <c r="G3356" s="18">
        <v>5231.1260000000002</v>
      </c>
      <c r="H3356" s="129">
        <v>5191.5910000000003</v>
      </c>
      <c r="I3356" s="18">
        <v>5231.5749999999998</v>
      </c>
      <c r="J3356" s="18">
        <v>5162.6220000000003</v>
      </c>
      <c r="K3356" s="18">
        <v>5117.8050000000003</v>
      </c>
      <c r="L3356" s="18">
        <v>5242.9449999999997</v>
      </c>
      <c r="M3356" s="18">
        <v>5421.8059999999996</v>
      </c>
      <c r="N3356" s="18">
        <v>5554.9319999999998</v>
      </c>
      <c r="O3356" s="18">
        <v>5679.8860000000004</v>
      </c>
      <c r="P3356" s="18">
        <v>5737.5209999999997</v>
      </c>
      <c r="Q3356" s="18">
        <v>5751.2489999999998</v>
      </c>
      <c r="R3356" s="18">
        <v>5855.3419999999996</v>
      </c>
      <c r="S3356" s="18">
        <v>5856.6660000000002</v>
      </c>
      <c r="T3356" s="18">
        <v>5844.7709999999997</v>
      </c>
      <c r="U3356" s="18">
        <v>5815.67</v>
      </c>
      <c r="V3356" s="18">
        <v>6128.5929999999998</v>
      </c>
      <c r="W3356" s="129">
        <v>6555.6850000000004</v>
      </c>
      <c r="X3356" s="18">
        <v>6437.1419999999998</v>
      </c>
      <c r="Y3356" s="18">
        <v>6268.26</v>
      </c>
      <c r="Z3356" s="18">
        <v>6029.174</v>
      </c>
      <c r="AA3356" s="18">
        <v>5754.8069999999998</v>
      </c>
      <c r="AB3356" s="130">
        <v>136314.91099999999</v>
      </c>
      <c r="AC3356" s="18" t="str">
        <f t="shared" si="105"/>
        <v>ok</v>
      </c>
      <c r="AE3356" s="19">
        <f t="shared" si="104"/>
        <v>1311.948000000004</v>
      </c>
      <c r="AF3356" s="211">
        <v>552.80543999999998</v>
      </c>
      <c r="AG3356" t="s">
        <v>39</v>
      </c>
    </row>
    <row r="3357" spans="2:36" ht="14.4" thickTop="1" thickBot="1" x14ac:dyDescent="0.3">
      <c r="B3357" s="12">
        <v>42803</v>
      </c>
      <c r="C3357" s="128" t="s">
        <v>13</v>
      </c>
      <c r="D3357" s="18">
        <v>5481.2340000000004</v>
      </c>
      <c r="E3357" s="18">
        <v>5300.0140000000001</v>
      </c>
      <c r="F3357" s="18">
        <v>5140.7920000000004</v>
      </c>
      <c r="G3357" s="18">
        <v>5085.5140000000001</v>
      </c>
      <c r="H3357" s="129">
        <v>5040.7269999999999</v>
      </c>
      <c r="I3357" s="18">
        <v>5124.4120000000003</v>
      </c>
      <c r="J3357" s="18">
        <v>5199.2299999999996</v>
      </c>
      <c r="K3357" s="18">
        <v>5173.1859999999997</v>
      </c>
      <c r="L3357" s="18">
        <v>5274.3109999999997</v>
      </c>
      <c r="M3357" s="18">
        <v>5559.7969999999996</v>
      </c>
      <c r="N3357" s="18">
        <v>5642.2920000000004</v>
      </c>
      <c r="O3357" s="18">
        <v>5752.1059999999998</v>
      </c>
      <c r="P3357" s="18">
        <v>5800.3630000000003</v>
      </c>
      <c r="Q3357" s="18">
        <v>5821.1980000000003</v>
      </c>
      <c r="R3357" s="18">
        <v>5876.6260000000002</v>
      </c>
      <c r="S3357" s="18">
        <v>5915.3050000000003</v>
      </c>
      <c r="T3357" s="18">
        <v>5834.7179999999998</v>
      </c>
      <c r="U3357" s="18">
        <v>5914.5159999999996</v>
      </c>
      <c r="V3357" s="18">
        <v>6065.74</v>
      </c>
      <c r="W3357" s="129">
        <v>6531.1930000000002</v>
      </c>
      <c r="X3357" s="18">
        <v>6469.4229999999998</v>
      </c>
      <c r="Y3357" s="18">
        <v>6279.2839999999997</v>
      </c>
      <c r="Z3357" s="18">
        <v>6006.5929999999998</v>
      </c>
      <c r="AA3357" s="18">
        <v>5664.7740000000003</v>
      </c>
      <c r="AB3357" s="130">
        <v>135953.348</v>
      </c>
      <c r="AC3357" s="18" t="str">
        <f t="shared" si="105"/>
        <v>ok</v>
      </c>
      <c r="AE3357" s="19">
        <f t="shared" si="104"/>
        <v>-361.56299999999464</v>
      </c>
      <c r="AF3357" s="211">
        <v>547.32830000000001</v>
      </c>
      <c r="AG3357" t="s">
        <v>39</v>
      </c>
    </row>
    <row r="3358" spans="2:36" ht="14.4" thickTop="1" thickBot="1" x14ac:dyDescent="0.3">
      <c r="B3358" s="12">
        <v>42804</v>
      </c>
      <c r="C3358" s="128" t="s">
        <v>14</v>
      </c>
      <c r="D3358" s="18">
        <v>5506.098</v>
      </c>
      <c r="E3358" s="18">
        <v>5406.6329999999998</v>
      </c>
      <c r="F3358" s="18">
        <v>5251.47</v>
      </c>
      <c r="G3358" s="18">
        <v>5165.4719999999998</v>
      </c>
      <c r="H3358" s="129">
        <v>5121.4949999999999</v>
      </c>
      <c r="I3358" s="18">
        <v>5211.5540000000001</v>
      </c>
      <c r="J3358" s="18">
        <v>5224.7610000000004</v>
      </c>
      <c r="K3358" s="18">
        <v>5183.2910000000002</v>
      </c>
      <c r="L3358" s="18">
        <v>5288.0339999999997</v>
      </c>
      <c r="M3358" s="18">
        <v>5499.1660000000002</v>
      </c>
      <c r="N3358" s="18">
        <v>5665.5889999999999</v>
      </c>
      <c r="O3358" s="18">
        <v>5697.6760000000004</v>
      </c>
      <c r="P3358" s="18">
        <v>5784.692</v>
      </c>
      <c r="Q3358" s="18">
        <v>5771.7780000000002</v>
      </c>
      <c r="R3358" s="18">
        <v>5868.7380000000003</v>
      </c>
      <c r="S3358" s="18">
        <v>5896.23</v>
      </c>
      <c r="T3358" s="18">
        <v>5925.9380000000001</v>
      </c>
      <c r="U3358" s="18">
        <v>5857.88</v>
      </c>
      <c r="V3358" s="18">
        <v>6145.6670000000004</v>
      </c>
      <c r="W3358" s="129">
        <v>6541.6019999999999</v>
      </c>
      <c r="X3358" s="18">
        <v>6461.2749999999996</v>
      </c>
      <c r="Y3358" s="18">
        <v>6266.5</v>
      </c>
      <c r="Z3358" s="18">
        <v>6088.4359999999997</v>
      </c>
      <c r="AA3358" s="18">
        <v>5875.549</v>
      </c>
      <c r="AB3358" s="130">
        <v>136705.524</v>
      </c>
      <c r="AC3358" s="18" t="str">
        <f t="shared" si="105"/>
        <v>ok</v>
      </c>
      <c r="AE3358" s="19">
        <f t="shared" si="104"/>
        <v>752.17600000000675</v>
      </c>
      <c r="AF3358" s="211">
        <v>552.06331</v>
      </c>
      <c r="AG3358" t="s">
        <v>39</v>
      </c>
    </row>
    <row r="3359" spans="2:36" ht="14.4" thickTop="1" thickBot="1" x14ac:dyDescent="0.3">
      <c r="B3359" s="12">
        <v>42805</v>
      </c>
      <c r="C3359" s="128" t="s">
        <v>15</v>
      </c>
      <c r="D3359" s="18">
        <v>5612.8879999999999</v>
      </c>
      <c r="E3359" s="18">
        <v>5429.5439999999999</v>
      </c>
      <c r="F3359" s="18">
        <v>5254.3059999999996</v>
      </c>
      <c r="G3359" s="18">
        <v>5153.9930000000004</v>
      </c>
      <c r="H3359" s="129">
        <v>5041.732</v>
      </c>
      <c r="I3359" s="18">
        <v>5095.9530000000004</v>
      </c>
      <c r="J3359" s="18">
        <v>5065.8100000000004</v>
      </c>
      <c r="K3359" s="18">
        <v>5040.3130000000001</v>
      </c>
      <c r="L3359" s="18">
        <v>5231.8620000000001</v>
      </c>
      <c r="M3359" s="18">
        <v>5425.6540000000005</v>
      </c>
      <c r="N3359" s="18">
        <v>5555.7879999999996</v>
      </c>
      <c r="O3359" s="18">
        <v>5581.7830000000004</v>
      </c>
      <c r="P3359" s="18">
        <v>5665.1480000000001</v>
      </c>
      <c r="Q3359" s="18">
        <v>5729.8360000000002</v>
      </c>
      <c r="R3359" s="18">
        <v>5667.99</v>
      </c>
      <c r="S3359" s="18">
        <v>5617.13</v>
      </c>
      <c r="T3359" s="18">
        <v>5546.5039999999999</v>
      </c>
      <c r="U3359" s="18">
        <v>5519.9880000000003</v>
      </c>
      <c r="V3359" s="18">
        <v>5814.1229999999996</v>
      </c>
      <c r="W3359" s="129">
        <v>6540.9970000000003</v>
      </c>
      <c r="X3359" s="18">
        <v>6533.6210000000001</v>
      </c>
      <c r="Y3359" s="18">
        <v>6399.5320000000002</v>
      </c>
      <c r="Z3359" s="18">
        <v>6145.1139999999996</v>
      </c>
      <c r="AA3359" s="18">
        <v>5806.8850000000002</v>
      </c>
      <c r="AB3359" s="130">
        <v>134476.49400000001</v>
      </c>
      <c r="AC3359" s="18" t="str">
        <f t="shared" si="105"/>
        <v>ok</v>
      </c>
      <c r="AE3359" s="19">
        <f t="shared" si="104"/>
        <v>-2229.0299999999988</v>
      </c>
      <c r="AF3359" s="211">
        <v>562.72843999999998</v>
      </c>
      <c r="AG3359" t="s">
        <v>39</v>
      </c>
      <c r="AI3359" s="120"/>
      <c r="AJ3359" s="218"/>
    </row>
    <row r="3360" spans="2:36" ht="14.4" thickTop="1" thickBot="1" x14ac:dyDescent="0.3">
      <c r="B3360" s="12">
        <v>42806</v>
      </c>
      <c r="C3360" s="128" t="s">
        <v>16</v>
      </c>
      <c r="D3360" s="18">
        <v>5559.4089999999997</v>
      </c>
      <c r="E3360" s="18">
        <v>5349.4960000000001</v>
      </c>
      <c r="F3360" s="18">
        <v>5204.3459999999995</v>
      </c>
      <c r="G3360" s="18">
        <v>5098.7849999999999</v>
      </c>
      <c r="H3360" s="129">
        <v>4946.2280000000001</v>
      </c>
      <c r="I3360" s="18">
        <v>4917.857</v>
      </c>
      <c r="J3360" s="18">
        <v>4840.5029999999997</v>
      </c>
      <c r="K3360" s="18">
        <v>4714.9790000000003</v>
      </c>
      <c r="L3360" s="18">
        <v>4747.1620000000003</v>
      </c>
      <c r="M3360" s="18">
        <v>4870.7809999999999</v>
      </c>
      <c r="N3360" s="18">
        <v>4852.7280000000001</v>
      </c>
      <c r="O3360" s="18">
        <v>4957.2579999999998</v>
      </c>
      <c r="P3360" s="18">
        <v>5064.6239999999998</v>
      </c>
      <c r="Q3360" s="18">
        <v>5122.7690000000002</v>
      </c>
      <c r="R3360" s="18">
        <v>5170.7910000000002</v>
      </c>
      <c r="S3360" s="18">
        <v>5185.1319999999996</v>
      </c>
      <c r="T3360" s="18">
        <v>5260.9219999999996</v>
      </c>
      <c r="U3360" s="18">
        <v>5270.3450000000003</v>
      </c>
      <c r="V3360" s="18">
        <v>5649.0860000000002</v>
      </c>
      <c r="W3360" s="129">
        <v>6392.9319999999998</v>
      </c>
      <c r="X3360" s="18">
        <v>6464.317</v>
      </c>
      <c r="Y3360" s="18">
        <v>6335.71</v>
      </c>
      <c r="Z3360" s="18">
        <v>6008.6369999999997</v>
      </c>
      <c r="AA3360" s="18">
        <v>5557.241</v>
      </c>
      <c r="AB3360" s="130">
        <v>127542.038</v>
      </c>
      <c r="AC3360" s="18" t="str">
        <f t="shared" si="105"/>
        <v>ok</v>
      </c>
      <c r="AE3360" s="19">
        <f t="shared" si="104"/>
        <v>-6934.4560000000056</v>
      </c>
      <c r="AF3360" s="211">
        <v>563.06968000000006</v>
      </c>
      <c r="AG3360" t="s">
        <v>39</v>
      </c>
      <c r="AI3360" s="120"/>
      <c r="AJ3360" s="187"/>
    </row>
    <row r="3361" spans="2:36" ht="14.4" thickTop="1" thickBot="1" x14ac:dyDescent="0.3">
      <c r="B3361" s="12">
        <v>42807</v>
      </c>
      <c r="C3361" s="128" t="s">
        <v>17</v>
      </c>
      <c r="D3361" s="18">
        <v>5326.6589999999997</v>
      </c>
      <c r="E3361" s="18">
        <v>5175.2759999999998</v>
      </c>
      <c r="F3361" s="18">
        <v>5004.2979999999998</v>
      </c>
      <c r="G3361" s="18">
        <v>4830.74</v>
      </c>
      <c r="H3361" s="129">
        <v>4756.05</v>
      </c>
      <c r="I3361" s="18">
        <v>4816.7039999999997</v>
      </c>
      <c r="J3361" s="18">
        <v>4940.6660000000002</v>
      </c>
      <c r="K3361" s="18">
        <v>4956.2049999999999</v>
      </c>
      <c r="L3361" s="18">
        <v>5108.41</v>
      </c>
      <c r="M3361" s="18">
        <v>5357.2129999999997</v>
      </c>
      <c r="N3361" s="18">
        <v>5508.799</v>
      </c>
      <c r="O3361" s="18">
        <v>5602.4319999999998</v>
      </c>
      <c r="P3361" s="18">
        <v>5723.9539999999997</v>
      </c>
      <c r="Q3361" s="18">
        <v>5769.7719999999999</v>
      </c>
      <c r="R3361" s="18">
        <v>5751.3609999999999</v>
      </c>
      <c r="S3361" s="18">
        <v>5767.7340000000004</v>
      </c>
      <c r="T3361" s="18">
        <v>5789.2669999999998</v>
      </c>
      <c r="U3361" s="18">
        <v>5691.62</v>
      </c>
      <c r="V3361" s="18">
        <v>5925.7830000000004</v>
      </c>
      <c r="W3361" s="129">
        <v>6310.5690000000004</v>
      </c>
      <c r="X3361" s="18">
        <v>6424.4520000000002</v>
      </c>
      <c r="Y3361" s="18">
        <v>6162.2920000000004</v>
      </c>
      <c r="Z3361" s="18">
        <v>5704.3990000000003</v>
      </c>
      <c r="AA3361" s="18">
        <v>5521.0810000000001</v>
      </c>
      <c r="AB3361" s="130">
        <v>131925.736</v>
      </c>
      <c r="AC3361" s="18" t="s">
        <v>54</v>
      </c>
      <c r="AE3361" s="19">
        <f t="shared" si="104"/>
        <v>4383.698000000004</v>
      </c>
      <c r="AF3361" s="211">
        <v>533.58326</v>
      </c>
      <c r="AG3361" t="s">
        <v>39</v>
      </c>
      <c r="AJ3361" s="187"/>
    </row>
    <row r="3362" spans="2:36" ht="14.4" thickTop="1" thickBot="1" x14ac:dyDescent="0.3">
      <c r="B3362" s="12">
        <v>42808</v>
      </c>
      <c r="C3362" s="128" t="s">
        <v>11</v>
      </c>
      <c r="D3362" s="18">
        <v>5147.6589999999997</v>
      </c>
      <c r="E3362" s="18">
        <v>5025.9709999999995</v>
      </c>
      <c r="F3362" s="18">
        <v>4877.82</v>
      </c>
      <c r="G3362" s="18">
        <v>4793.2280000000001</v>
      </c>
      <c r="H3362" s="129">
        <v>4834.8519999999999</v>
      </c>
      <c r="I3362" s="18">
        <v>4888.8530000000001</v>
      </c>
      <c r="J3362" s="18">
        <v>5017.91</v>
      </c>
      <c r="K3362" s="18">
        <v>5039.1080000000002</v>
      </c>
      <c r="L3362" s="18">
        <v>5147.7489999999998</v>
      </c>
      <c r="M3362" s="18">
        <v>5277.0349999999999</v>
      </c>
      <c r="N3362" s="18">
        <v>5343.0320000000002</v>
      </c>
      <c r="O3362" s="18">
        <v>5363.5020000000004</v>
      </c>
      <c r="P3362" s="18">
        <v>5444.2860000000001</v>
      </c>
      <c r="Q3362" s="18">
        <v>5449.7870000000003</v>
      </c>
      <c r="R3362" s="18">
        <v>5439.1660000000002</v>
      </c>
      <c r="S3362" s="18">
        <v>5474.5919999999996</v>
      </c>
      <c r="T3362" s="18">
        <v>5498.5889999999999</v>
      </c>
      <c r="U3362" s="18">
        <v>5506.8540000000003</v>
      </c>
      <c r="V3362" s="18">
        <v>5727.9840000000004</v>
      </c>
      <c r="W3362" s="129">
        <v>6192.1779999999999</v>
      </c>
      <c r="X3362" s="18">
        <v>6095.8149999999996</v>
      </c>
      <c r="Y3362" s="18">
        <v>5828.67</v>
      </c>
      <c r="Z3362" s="18">
        <v>5530.1859999999997</v>
      </c>
      <c r="AA3362" s="18">
        <v>5256.8190000000004</v>
      </c>
      <c r="AB3362" s="130">
        <v>128201.645</v>
      </c>
      <c r="AC3362" s="18" t="s">
        <v>54</v>
      </c>
      <c r="AE3362" s="19">
        <f t="shared" si="104"/>
        <v>-3724.0910000000003</v>
      </c>
      <c r="AF3362" s="211">
        <v>509.32420999999994</v>
      </c>
      <c r="AG3362" t="s">
        <v>39</v>
      </c>
      <c r="AH3362" s="216" t="s">
        <v>55</v>
      </c>
    </row>
    <row r="3363" spans="2:36" ht="14.4" thickTop="1" thickBot="1" x14ac:dyDescent="0.3">
      <c r="B3363" s="12">
        <v>42809</v>
      </c>
      <c r="C3363" s="128" t="s">
        <v>12</v>
      </c>
      <c r="D3363" s="18">
        <v>5042.7430000000004</v>
      </c>
      <c r="E3363" s="18">
        <v>4891.5860000000002</v>
      </c>
      <c r="F3363" s="18">
        <v>4780.6040000000003</v>
      </c>
      <c r="G3363" s="18">
        <v>4677.6369999999997</v>
      </c>
      <c r="H3363" s="129">
        <v>4649.1369999999997</v>
      </c>
      <c r="I3363" s="18">
        <v>4781.6440000000002</v>
      </c>
      <c r="J3363" s="18">
        <v>4918.75</v>
      </c>
      <c r="K3363" s="18">
        <v>4940.1679999999997</v>
      </c>
      <c r="L3363" s="18">
        <v>5019.7719999999999</v>
      </c>
      <c r="M3363" s="18">
        <v>5196.0959999999995</v>
      </c>
      <c r="N3363" s="18">
        <v>5310.4359999999997</v>
      </c>
      <c r="O3363" s="18">
        <v>5367.2860000000001</v>
      </c>
      <c r="P3363" s="18">
        <v>5419.1270000000004</v>
      </c>
      <c r="Q3363" s="18">
        <v>5436.7460000000001</v>
      </c>
      <c r="R3363" s="18">
        <v>5456.0389999999998</v>
      </c>
      <c r="S3363" s="18">
        <v>5448.1350000000002</v>
      </c>
      <c r="T3363" s="18">
        <v>5510.4560000000001</v>
      </c>
      <c r="U3363" s="18">
        <v>5482.8040000000001</v>
      </c>
      <c r="V3363" s="18">
        <v>5687.0159999999996</v>
      </c>
      <c r="W3363" s="129">
        <v>6114.8450000000003</v>
      </c>
      <c r="X3363" s="18">
        <v>6077.73</v>
      </c>
      <c r="Y3363" s="18">
        <v>5816.5159999999996</v>
      </c>
      <c r="Z3363" s="18">
        <v>5470.72</v>
      </c>
      <c r="AA3363" s="18">
        <v>5254.0150000000003</v>
      </c>
      <c r="AB3363" s="130">
        <v>126750.008</v>
      </c>
      <c r="AC3363" s="18" t="s">
        <v>54</v>
      </c>
      <c r="AE3363" s="19">
        <f t="shared" si="104"/>
        <v>-1451.6370000000024</v>
      </c>
      <c r="AF3363" s="211">
        <v>494.10065000000003</v>
      </c>
      <c r="AG3363" t="s">
        <v>39</v>
      </c>
      <c r="AH3363" s="216" t="s">
        <v>55</v>
      </c>
    </row>
    <row r="3364" spans="2:36" ht="14.4" thickTop="1" thickBot="1" x14ac:dyDescent="0.3">
      <c r="B3364" s="12">
        <v>42810</v>
      </c>
      <c r="C3364" s="128" t="s">
        <v>13</v>
      </c>
      <c r="D3364" s="18">
        <v>5018.4359999999997</v>
      </c>
      <c r="E3364" s="18">
        <v>4944.1880000000001</v>
      </c>
      <c r="F3364" s="18">
        <v>4808.6589999999997</v>
      </c>
      <c r="G3364" s="18">
        <v>4734.6610000000001</v>
      </c>
      <c r="H3364" s="129">
        <v>4713.1549999999997</v>
      </c>
      <c r="I3364" s="18">
        <v>4832.2169999999996</v>
      </c>
      <c r="J3364" s="18">
        <v>4922.5789999999997</v>
      </c>
      <c r="K3364" s="18">
        <v>4912.2740000000003</v>
      </c>
      <c r="L3364" s="18">
        <v>5001.933</v>
      </c>
      <c r="M3364" s="18">
        <v>5179.2380000000003</v>
      </c>
      <c r="N3364" s="18">
        <v>5244.1210000000001</v>
      </c>
      <c r="O3364" s="18">
        <v>5376.4380000000001</v>
      </c>
      <c r="P3364" s="18">
        <v>5446.7370000000001</v>
      </c>
      <c r="Q3364" s="18">
        <v>5505.8379999999997</v>
      </c>
      <c r="R3364" s="18">
        <v>5503.0209999999997</v>
      </c>
      <c r="S3364" s="18">
        <v>5467.4340000000002</v>
      </c>
      <c r="T3364" s="18">
        <v>5526.7790000000005</v>
      </c>
      <c r="U3364" s="18">
        <v>5536.2349999999997</v>
      </c>
      <c r="V3364" s="18">
        <v>5767.4570000000003</v>
      </c>
      <c r="W3364" s="129">
        <v>6143.9260000000004</v>
      </c>
      <c r="X3364" s="18">
        <v>6129.4210000000003</v>
      </c>
      <c r="Y3364" s="18">
        <v>5951.3860000000004</v>
      </c>
      <c r="Z3364" s="18">
        <v>5697.5749999999998</v>
      </c>
      <c r="AA3364" s="18">
        <v>5400.4480000000003</v>
      </c>
      <c r="AB3364" s="130">
        <v>127764.15599999997</v>
      </c>
      <c r="AC3364" s="18" t="str">
        <f t="shared" si="105"/>
        <v>ok</v>
      </c>
      <c r="AE3364" s="19">
        <f t="shared" si="104"/>
        <v>1014.1479999999719</v>
      </c>
      <c r="AF3364" s="211">
        <v>515.76853999999992</v>
      </c>
      <c r="AG3364" t="s">
        <v>39</v>
      </c>
    </row>
    <row r="3365" spans="2:36" ht="14.4" thickTop="1" thickBot="1" x14ac:dyDescent="0.3">
      <c r="B3365" s="12">
        <v>42811</v>
      </c>
      <c r="C3365" s="128" t="s">
        <v>14</v>
      </c>
      <c r="D3365" s="18">
        <v>5244.78</v>
      </c>
      <c r="E3365" s="18">
        <v>4998.8270000000002</v>
      </c>
      <c r="F3365" s="18">
        <v>4855.5540000000001</v>
      </c>
      <c r="G3365" s="18">
        <v>4801.8379999999997</v>
      </c>
      <c r="H3365" s="129">
        <v>4765.8559999999998</v>
      </c>
      <c r="I3365" s="18">
        <v>4867.2550000000001</v>
      </c>
      <c r="J3365" s="18">
        <v>4990.4440000000004</v>
      </c>
      <c r="K3365" s="18">
        <v>4983.9939999999997</v>
      </c>
      <c r="L3365" s="18">
        <v>5063.2330000000002</v>
      </c>
      <c r="M3365" s="18">
        <v>5195.0990000000002</v>
      </c>
      <c r="N3365" s="18">
        <v>5351.29</v>
      </c>
      <c r="O3365" s="18">
        <v>5564.7439999999997</v>
      </c>
      <c r="P3365" s="18">
        <v>5640.93</v>
      </c>
      <c r="Q3365" s="18">
        <v>5701.0860000000002</v>
      </c>
      <c r="R3365" s="18">
        <v>5672.1229999999996</v>
      </c>
      <c r="S3365" s="18">
        <v>5634.22</v>
      </c>
      <c r="T3365" s="18">
        <v>5675.7740000000003</v>
      </c>
      <c r="U3365" s="18">
        <v>5615.2070000000003</v>
      </c>
      <c r="V3365" s="18">
        <v>5814.6090000000004</v>
      </c>
      <c r="W3365" s="129">
        <v>6225.1779999999999</v>
      </c>
      <c r="X3365" s="18">
        <v>6159.165</v>
      </c>
      <c r="Y3365" s="18">
        <v>5909.8649999999998</v>
      </c>
      <c r="Z3365" s="18">
        <v>5721.4470000000001</v>
      </c>
      <c r="AA3365" s="18">
        <v>5548.2579999999998</v>
      </c>
      <c r="AB3365" s="130">
        <v>130000.77600000001</v>
      </c>
      <c r="AC3365" s="18" t="str">
        <f t="shared" si="105"/>
        <v>ok</v>
      </c>
      <c r="AE3365" s="19">
        <f t="shared" si="104"/>
        <v>2236.620000000039</v>
      </c>
      <c r="AF3365" s="211">
        <v>540.38193999999999</v>
      </c>
      <c r="AG3365" t="s">
        <v>39</v>
      </c>
    </row>
    <row r="3366" spans="2:36" ht="14.4" thickTop="1" thickBot="1" x14ac:dyDescent="0.3">
      <c r="B3366" s="12">
        <v>42812</v>
      </c>
      <c r="C3366" s="128" t="s">
        <v>15</v>
      </c>
      <c r="D3366" s="18">
        <v>5314.8519999999999</v>
      </c>
      <c r="E3366" s="18">
        <v>5022.8500000000004</v>
      </c>
      <c r="F3366" s="18">
        <v>4950.924</v>
      </c>
      <c r="G3366" s="18">
        <v>4899.0349999999999</v>
      </c>
      <c r="H3366" s="129">
        <v>4864.7780000000002</v>
      </c>
      <c r="I3366" s="18">
        <v>4866.1580000000004</v>
      </c>
      <c r="J3366" s="18">
        <v>4820.7820000000002</v>
      </c>
      <c r="K3366" s="18">
        <v>4859.723</v>
      </c>
      <c r="L3366" s="18">
        <v>5040.6360000000004</v>
      </c>
      <c r="M3366" s="18">
        <v>5218.3999999999996</v>
      </c>
      <c r="N3366" s="18">
        <v>5327.9189999999999</v>
      </c>
      <c r="O3366" s="18">
        <v>5449.7359999999999</v>
      </c>
      <c r="P3366" s="18">
        <v>5532.3370000000004</v>
      </c>
      <c r="Q3366" s="18">
        <v>5532.8689999999997</v>
      </c>
      <c r="R3366" s="18">
        <v>5427.8050000000003</v>
      </c>
      <c r="S3366" s="18">
        <v>5360.09</v>
      </c>
      <c r="T3366" s="18">
        <v>5320.4870000000001</v>
      </c>
      <c r="U3366" s="18">
        <v>5372.567</v>
      </c>
      <c r="V3366" s="18">
        <v>5598.3019999999997</v>
      </c>
      <c r="W3366" s="129">
        <v>6231.9539999999997</v>
      </c>
      <c r="X3366" s="18">
        <v>6269.9719999999998</v>
      </c>
      <c r="Y3366" s="18">
        <v>6083.0680000000002</v>
      </c>
      <c r="Z3366" s="18">
        <v>5791.0360000000001</v>
      </c>
      <c r="AA3366" s="18">
        <v>5507.5749999999998</v>
      </c>
      <c r="AB3366" s="130">
        <v>128663.85499999997</v>
      </c>
      <c r="AC3366" s="18" t="str">
        <f t="shared" si="105"/>
        <v>ok</v>
      </c>
      <c r="AE3366" s="19">
        <f t="shared" si="104"/>
        <v>-1336.9210000000458</v>
      </c>
      <c r="AF3366" s="211">
        <v>551.41768999999999</v>
      </c>
      <c r="AG3366" t="s">
        <v>39</v>
      </c>
      <c r="AI3366" s="120"/>
      <c r="AJ3366" s="218"/>
    </row>
    <row r="3367" spans="2:36" ht="14.4" thickTop="1" thickBot="1" x14ac:dyDescent="0.3">
      <c r="B3367" s="12">
        <v>42813</v>
      </c>
      <c r="C3367" s="128" t="s">
        <v>16</v>
      </c>
      <c r="D3367" s="18">
        <v>5221.1369999999997</v>
      </c>
      <c r="E3367" s="18">
        <v>5010.4870000000001</v>
      </c>
      <c r="F3367" s="18">
        <v>4839.4669999999996</v>
      </c>
      <c r="G3367" s="18">
        <v>4729.433</v>
      </c>
      <c r="H3367" s="129">
        <v>4663.5919999999996</v>
      </c>
      <c r="I3367" s="18">
        <v>4648.1049999999996</v>
      </c>
      <c r="J3367" s="18">
        <v>4557.0950000000003</v>
      </c>
      <c r="K3367" s="18">
        <v>4455.616</v>
      </c>
      <c r="L3367" s="18">
        <v>4580.8819999999996</v>
      </c>
      <c r="M3367" s="18">
        <v>4716.4709999999995</v>
      </c>
      <c r="N3367" s="18">
        <v>4788.1819999999998</v>
      </c>
      <c r="O3367" s="18">
        <v>4856.9260000000004</v>
      </c>
      <c r="P3367" s="18">
        <v>4946.7920000000004</v>
      </c>
      <c r="Q3367" s="18">
        <v>5004.518</v>
      </c>
      <c r="R3367" s="18">
        <v>4945.1509999999998</v>
      </c>
      <c r="S3367" s="18">
        <v>4946.1790000000001</v>
      </c>
      <c r="T3367" s="18">
        <v>4943.7219999999998</v>
      </c>
      <c r="U3367" s="18">
        <v>4870.009</v>
      </c>
      <c r="V3367" s="18">
        <v>5204.1480000000001</v>
      </c>
      <c r="W3367" s="129">
        <v>5948.41</v>
      </c>
      <c r="X3367" s="18">
        <v>6066.3950000000004</v>
      </c>
      <c r="Y3367" s="18">
        <v>5868.5659999999998</v>
      </c>
      <c r="Z3367" s="18">
        <v>5632.2020000000002</v>
      </c>
      <c r="AA3367" s="18">
        <v>5274.9709999999995</v>
      </c>
      <c r="AB3367" s="130">
        <v>120718.45600000002</v>
      </c>
      <c r="AC3367" s="18" t="str">
        <f t="shared" si="105"/>
        <v>ok</v>
      </c>
      <c r="AE3367" s="19">
        <f t="shared" si="104"/>
        <v>-7945.3989999999467</v>
      </c>
      <c r="AF3367" s="211">
        <v>540.29962999999987</v>
      </c>
      <c r="AG3367" t="s">
        <v>39</v>
      </c>
      <c r="AI3367" s="120"/>
    </row>
    <row r="3368" spans="2:36" ht="14.4" thickTop="1" thickBot="1" x14ac:dyDescent="0.3">
      <c r="B3368" s="12">
        <v>42814</v>
      </c>
      <c r="C3368" s="128" t="s">
        <v>17</v>
      </c>
      <c r="D3368" s="18">
        <v>4949.0050000000001</v>
      </c>
      <c r="E3368" s="18">
        <v>4763.97</v>
      </c>
      <c r="F3368" s="18">
        <v>4583.5590000000002</v>
      </c>
      <c r="G3368" s="18">
        <v>4488.5060000000003</v>
      </c>
      <c r="H3368" s="129">
        <v>4439.3670000000002</v>
      </c>
      <c r="I3368" s="18">
        <v>4442.7830000000004</v>
      </c>
      <c r="J3368" s="18">
        <v>4374.1289999999999</v>
      </c>
      <c r="K3368" s="18">
        <v>4368.3370000000004</v>
      </c>
      <c r="L3368" s="18">
        <v>4543.1729999999998</v>
      </c>
      <c r="M3368" s="18">
        <v>4662.7079999999996</v>
      </c>
      <c r="N3368" s="18">
        <v>4835.7510000000002</v>
      </c>
      <c r="O3368" s="18">
        <v>4934.3360000000002</v>
      </c>
      <c r="P3368" s="18">
        <v>5075.0990000000002</v>
      </c>
      <c r="Q3368" s="18">
        <v>5126.3459999999995</v>
      </c>
      <c r="R3368" s="18">
        <v>5183.4449999999997</v>
      </c>
      <c r="S3368" s="18">
        <v>5169.5439999999999</v>
      </c>
      <c r="T3368" s="18">
        <v>5160.9080000000004</v>
      </c>
      <c r="U3368" s="18">
        <v>5119.9070000000002</v>
      </c>
      <c r="V3368" s="18">
        <v>5415.9849999999997</v>
      </c>
      <c r="W3368" s="129">
        <v>6208.866</v>
      </c>
      <c r="X3368" s="18">
        <v>6245.7780000000002</v>
      </c>
      <c r="Y3368" s="18">
        <v>6031.3879999999999</v>
      </c>
      <c r="Z3368" s="18">
        <v>5637.58</v>
      </c>
      <c r="AA3368" s="18">
        <v>5207.1499999999996</v>
      </c>
      <c r="AB3368" s="130">
        <v>120967.62</v>
      </c>
      <c r="AC3368" s="18" t="str">
        <f t="shared" si="105"/>
        <v>ok</v>
      </c>
      <c r="AE3368" s="19">
        <f t="shared" si="104"/>
        <v>249.1639999999752</v>
      </c>
      <c r="AF3368" s="211">
        <v>548.32868999999994</v>
      </c>
      <c r="AG3368" t="s">
        <v>39</v>
      </c>
    </row>
    <row r="3369" spans="2:36" ht="14.4" thickTop="1" thickBot="1" x14ac:dyDescent="0.3">
      <c r="B3369" s="12">
        <v>42815</v>
      </c>
      <c r="C3369" s="128" t="s">
        <v>11</v>
      </c>
      <c r="D3369" s="18">
        <v>4908.1959999999999</v>
      </c>
      <c r="E3369" s="18">
        <v>4715.4790000000003</v>
      </c>
      <c r="F3369" s="18">
        <v>4582.7290000000003</v>
      </c>
      <c r="G3369" s="18">
        <v>4504.6639999999998</v>
      </c>
      <c r="H3369" s="129">
        <v>4525.5010000000002</v>
      </c>
      <c r="I3369" s="18">
        <v>4628.0379999999996</v>
      </c>
      <c r="J3369" s="18">
        <v>4635.884</v>
      </c>
      <c r="K3369" s="18">
        <v>4710.598</v>
      </c>
      <c r="L3369" s="18">
        <v>4935.0829999999996</v>
      </c>
      <c r="M3369" s="18">
        <v>5195.1109999999999</v>
      </c>
      <c r="N3369" s="18">
        <v>5270.8509999999997</v>
      </c>
      <c r="O3369" s="18">
        <v>5353.0439999999999</v>
      </c>
      <c r="P3369" s="18">
        <v>5558.6109999999999</v>
      </c>
      <c r="Q3369" s="18">
        <v>5573.848</v>
      </c>
      <c r="R3369" s="18">
        <v>5616.4970000000003</v>
      </c>
      <c r="S3369" s="18">
        <v>5632.5529999999999</v>
      </c>
      <c r="T3369" s="18">
        <v>5649.6490000000003</v>
      </c>
      <c r="U3369" s="18">
        <v>5612.6880000000001</v>
      </c>
      <c r="V3369" s="18">
        <v>5831.9570000000003</v>
      </c>
      <c r="W3369" s="129">
        <v>6422.6180000000004</v>
      </c>
      <c r="X3369" s="18">
        <v>6382.22</v>
      </c>
      <c r="Y3369" s="18">
        <v>6180.4409999999998</v>
      </c>
      <c r="Z3369" s="18">
        <v>5933.3220000000001</v>
      </c>
      <c r="AA3369" s="18">
        <v>5573.6819999999998</v>
      </c>
      <c r="AB3369" s="130">
        <v>127933.26400000001</v>
      </c>
      <c r="AC3369" s="18" t="str">
        <f t="shared" si="105"/>
        <v>ok</v>
      </c>
      <c r="AE3369" s="19">
        <f t="shared" si="104"/>
        <v>6965.6440000000148</v>
      </c>
      <c r="AF3369" s="211">
        <v>565.96797000000004</v>
      </c>
      <c r="AG3369" t="s">
        <v>39</v>
      </c>
    </row>
    <row r="3370" spans="2:36" ht="14.4" thickTop="1" thickBot="1" x14ac:dyDescent="0.3">
      <c r="B3370" s="12">
        <v>42816</v>
      </c>
      <c r="C3370" s="128" t="s">
        <v>12</v>
      </c>
      <c r="D3370" s="18">
        <v>5345.2709999999997</v>
      </c>
      <c r="E3370" s="18">
        <v>5161.4939999999997</v>
      </c>
      <c r="F3370" s="18">
        <v>4967.1840000000002</v>
      </c>
      <c r="G3370" s="18">
        <v>4908.1400000000003</v>
      </c>
      <c r="H3370" s="129">
        <v>4917.7370000000001</v>
      </c>
      <c r="I3370" s="18">
        <v>4956.4669999999996</v>
      </c>
      <c r="J3370" s="18">
        <v>4899.3019999999997</v>
      </c>
      <c r="K3370" s="18">
        <v>4935.375</v>
      </c>
      <c r="L3370" s="18">
        <v>5110.7340000000004</v>
      </c>
      <c r="M3370" s="18">
        <v>5301.7070000000003</v>
      </c>
      <c r="N3370" s="18">
        <v>5426.5020000000004</v>
      </c>
      <c r="O3370" s="18">
        <v>5612.7150000000001</v>
      </c>
      <c r="P3370" s="18">
        <v>5718.058</v>
      </c>
      <c r="Q3370" s="18">
        <v>5770.9719999999998</v>
      </c>
      <c r="R3370" s="18">
        <v>5846.4179999999997</v>
      </c>
      <c r="S3370" s="18">
        <v>5855.0119999999997</v>
      </c>
      <c r="T3370" s="18">
        <v>5834.5110000000004</v>
      </c>
      <c r="U3370" s="18">
        <v>5793.0219999999999</v>
      </c>
      <c r="V3370" s="18">
        <v>5977.2049999999999</v>
      </c>
      <c r="W3370" s="129">
        <v>6467.6589999999997</v>
      </c>
      <c r="X3370" s="18">
        <v>6462.7020000000002</v>
      </c>
      <c r="Y3370" s="18">
        <v>6290.9809999999998</v>
      </c>
      <c r="Z3370" s="18">
        <v>5968.7659999999996</v>
      </c>
      <c r="AA3370" s="18">
        <v>5711.5929999999998</v>
      </c>
      <c r="AB3370" s="130">
        <v>133239.527</v>
      </c>
      <c r="AC3370" s="18" t="str">
        <f t="shared" si="105"/>
        <v>ok</v>
      </c>
      <c r="AE3370" s="19">
        <f t="shared" si="104"/>
        <v>5306.2629999999917</v>
      </c>
      <c r="AF3370" s="211">
        <v>575.77803999999992</v>
      </c>
      <c r="AG3370" t="s">
        <v>39</v>
      </c>
    </row>
    <row r="3371" spans="2:36" ht="14.4" thickTop="1" thickBot="1" x14ac:dyDescent="0.3">
      <c r="B3371" s="12">
        <v>42817</v>
      </c>
      <c r="C3371" s="128" t="s">
        <v>13</v>
      </c>
      <c r="D3371" s="18">
        <v>5448.4359999999997</v>
      </c>
      <c r="E3371" s="18">
        <v>5252.97</v>
      </c>
      <c r="F3371" s="18">
        <v>5097.6319999999996</v>
      </c>
      <c r="G3371" s="18">
        <v>4990.335</v>
      </c>
      <c r="H3371" s="129">
        <v>4905.9030000000002</v>
      </c>
      <c r="I3371" s="18">
        <v>4991.7479999999996</v>
      </c>
      <c r="J3371" s="18">
        <v>5001.75</v>
      </c>
      <c r="K3371" s="18">
        <v>5035.8540000000003</v>
      </c>
      <c r="L3371" s="18">
        <v>5162.7349999999997</v>
      </c>
      <c r="M3371" s="18">
        <v>5372.7089999999998</v>
      </c>
      <c r="N3371" s="18">
        <v>5512.933</v>
      </c>
      <c r="O3371" s="18">
        <v>5640.91</v>
      </c>
      <c r="P3371" s="18">
        <v>5809.2560000000003</v>
      </c>
      <c r="Q3371" s="18">
        <v>5841.0720000000001</v>
      </c>
      <c r="R3371" s="18">
        <v>5866.5320000000002</v>
      </c>
      <c r="S3371" s="18">
        <v>5883.7939999999999</v>
      </c>
      <c r="T3371" s="18">
        <v>5846.7439999999997</v>
      </c>
      <c r="U3371" s="18">
        <v>5831.7479999999996</v>
      </c>
      <c r="V3371" s="18">
        <v>6014.4290000000001</v>
      </c>
      <c r="W3371" s="129">
        <v>6602.0789999999997</v>
      </c>
      <c r="X3371" s="18">
        <v>6539.835</v>
      </c>
      <c r="Y3371" s="18">
        <v>6340.5069999999996</v>
      </c>
      <c r="Z3371" s="18">
        <v>6111.2139999999999</v>
      </c>
      <c r="AA3371" s="18">
        <v>5801.6589999999997</v>
      </c>
      <c r="AB3371" s="130">
        <v>134902.78399999999</v>
      </c>
      <c r="AC3371" s="18" t="str">
        <f t="shared" si="105"/>
        <v>ok</v>
      </c>
      <c r="AE3371" s="19">
        <f t="shared" si="104"/>
        <v>1663.2569999999832</v>
      </c>
      <c r="AF3371" s="211">
        <v>557.69061999999997</v>
      </c>
      <c r="AG3371" t="s">
        <v>39</v>
      </c>
    </row>
    <row r="3372" spans="2:36" ht="14.4" thickTop="1" thickBot="1" x14ac:dyDescent="0.3">
      <c r="B3372" s="12">
        <v>42818</v>
      </c>
      <c r="C3372" s="128" t="s">
        <v>14</v>
      </c>
      <c r="D3372" s="18">
        <v>5542.4639999999999</v>
      </c>
      <c r="E3372" s="18">
        <v>5303.9880000000003</v>
      </c>
      <c r="F3372" s="18">
        <v>5078.9769999999999</v>
      </c>
      <c r="G3372" s="18">
        <v>4959.7250000000004</v>
      </c>
      <c r="H3372" s="129">
        <v>4917.0510000000004</v>
      </c>
      <c r="I3372" s="18">
        <v>4971.53</v>
      </c>
      <c r="J3372" s="18">
        <v>5002.2470000000003</v>
      </c>
      <c r="K3372" s="18">
        <v>5004.3090000000002</v>
      </c>
      <c r="L3372" s="18">
        <v>5144.2060000000001</v>
      </c>
      <c r="M3372" s="18">
        <v>5357.1350000000002</v>
      </c>
      <c r="N3372" s="18">
        <v>5538.3919999999998</v>
      </c>
      <c r="O3372" s="18">
        <v>5675.9949999999999</v>
      </c>
      <c r="P3372" s="18">
        <v>5767.634</v>
      </c>
      <c r="Q3372" s="18">
        <v>5793.8530000000001</v>
      </c>
      <c r="R3372" s="18">
        <v>5870.3320000000003</v>
      </c>
      <c r="S3372" s="18">
        <v>5932.3760000000002</v>
      </c>
      <c r="T3372" s="18">
        <v>5933.5010000000002</v>
      </c>
      <c r="U3372" s="18">
        <v>5875.02</v>
      </c>
      <c r="V3372" s="18">
        <v>6020.39</v>
      </c>
      <c r="W3372" s="129">
        <v>6643.9759999999997</v>
      </c>
      <c r="X3372" s="18">
        <v>6574.8320000000003</v>
      </c>
      <c r="Y3372" s="18">
        <v>6367.7719999999999</v>
      </c>
      <c r="Z3372" s="18">
        <v>6081.0810000000001</v>
      </c>
      <c r="AA3372" s="18">
        <v>5900.3429999999998</v>
      </c>
      <c r="AB3372" s="130">
        <v>135257.12900000002</v>
      </c>
      <c r="AC3372" s="18" t="str">
        <f t="shared" si="105"/>
        <v>ok</v>
      </c>
      <c r="AE3372" s="19">
        <f t="shared" si="104"/>
        <v>354.34500000003027</v>
      </c>
      <c r="AF3372" s="211">
        <v>581.48509000000001</v>
      </c>
      <c r="AG3372" t="s">
        <v>39</v>
      </c>
    </row>
    <row r="3373" spans="2:36" ht="14.4" thickTop="1" thickBot="1" x14ac:dyDescent="0.3">
      <c r="B3373" s="12">
        <v>42819</v>
      </c>
      <c r="C3373" s="128" t="s">
        <v>15</v>
      </c>
      <c r="D3373" s="18">
        <v>5622.0219999999999</v>
      </c>
      <c r="E3373" s="18">
        <v>5460.07</v>
      </c>
      <c r="F3373" s="18">
        <v>5320.35</v>
      </c>
      <c r="G3373" s="18">
        <v>5204.4210000000003</v>
      </c>
      <c r="H3373" s="129">
        <v>5153.88</v>
      </c>
      <c r="I3373" s="18">
        <v>5135.4690000000001</v>
      </c>
      <c r="J3373" s="18">
        <v>5060.0619999999999</v>
      </c>
      <c r="K3373" s="18">
        <v>5087.2979999999998</v>
      </c>
      <c r="L3373" s="18">
        <v>5253.01</v>
      </c>
      <c r="M3373" s="18">
        <v>5430.652</v>
      </c>
      <c r="N3373" s="18">
        <v>5547.09</v>
      </c>
      <c r="O3373" s="18">
        <v>5620.3029999999999</v>
      </c>
      <c r="P3373" s="18">
        <v>5692.2629999999999</v>
      </c>
      <c r="Q3373" s="18">
        <v>5762.4260000000004</v>
      </c>
      <c r="R3373" s="18">
        <v>5685.5339999999997</v>
      </c>
      <c r="S3373" s="18">
        <v>5651.201</v>
      </c>
      <c r="T3373" s="18">
        <v>5615.7139999999999</v>
      </c>
      <c r="U3373" s="18">
        <v>5611.3760000000002</v>
      </c>
      <c r="V3373" s="18">
        <v>5948.3280000000004</v>
      </c>
      <c r="W3373" s="129">
        <v>6590.4549999999999</v>
      </c>
      <c r="X3373" s="18">
        <v>6588.326</v>
      </c>
      <c r="Y3373" s="18">
        <v>6411.2340000000004</v>
      </c>
      <c r="Z3373" s="18">
        <v>6165.9960000000001</v>
      </c>
      <c r="AA3373" s="18">
        <v>5858.7020000000002</v>
      </c>
      <c r="AB3373" s="130">
        <v>135476.182</v>
      </c>
      <c r="AC3373" s="18" t="str">
        <f t="shared" si="105"/>
        <v>ok</v>
      </c>
      <c r="AE3373" s="19">
        <f t="shared" si="104"/>
        <v>219.05299999998533</v>
      </c>
      <c r="AF3373" s="211">
        <v>582.82332999999994</v>
      </c>
      <c r="AG3373" t="s">
        <v>39</v>
      </c>
    </row>
    <row r="3374" spans="2:36" ht="14.4" thickTop="1" thickBot="1" x14ac:dyDescent="0.3">
      <c r="B3374" s="12">
        <v>42820</v>
      </c>
      <c r="C3374" s="128" t="s">
        <v>16</v>
      </c>
      <c r="D3374" s="18">
        <v>5569.4059999999999</v>
      </c>
      <c r="E3374" s="18">
        <v>5351.6480000000001</v>
      </c>
      <c r="F3374" s="18">
        <v>5185.0879999999997</v>
      </c>
      <c r="G3374" s="18">
        <v>5026.308</v>
      </c>
      <c r="H3374" s="129">
        <v>4918.652</v>
      </c>
      <c r="I3374" s="18">
        <v>4907.6319999999996</v>
      </c>
      <c r="J3374" s="18">
        <v>4734.6009999999997</v>
      </c>
      <c r="K3374" s="18">
        <v>4657.1530000000002</v>
      </c>
      <c r="L3374" s="18">
        <v>4790.7809999999999</v>
      </c>
      <c r="M3374" s="18">
        <v>4926.4709999999995</v>
      </c>
      <c r="N3374" s="18">
        <v>5047.607</v>
      </c>
      <c r="O3374" s="18">
        <v>5093.3310000000001</v>
      </c>
      <c r="P3374" s="18">
        <v>5167.9740000000002</v>
      </c>
      <c r="Q3374" s="18">
        <v>5291.48</v>
      </c>
      <c r="R3374" s="18">
        <v>5300.8630000000003</v>
      </c>
      <c r="S3374" s="18">
        <v>5346.4859999999999</v>
      </c>
      <c r="T3374" s="18">
        <v>5342.1480000000001</v>
      </c>
      <c r="U3374" s="18">
        <v>5405.1130000000003</v>
      </c>
      <c r="V3374" s="18">
        <v>5745.9080000000004</v>
      </c>
      <c r="W3374" s="129">
        <v>6404.1589999999997</v>
      </c>
      <c r="X3374" s="18">
        <v>6552.9030000000002</v>
      </c>
      <c r="Y3374" s="18">
        <v>6368.0110000000004</v>
      </c>
      <c r="Z3374" s="18">
        <v>6120.7219999999998</v>
      </c>
      <c r="AA3374" s="18">
        <v>5794.1940000000004</v>
      </c>
      <c r="AB3374" s="130">
        <v>129048.639</v>
      </c>
      <c r="AC3374" s="18" t="str">
        <f t="shared" si="105"/>
        <v>ok</v>
      </c>
      <c r="AD3374" s="18">
        <f>D3374-D3373</f>
        <v>-52.615999999999985</v>
      </c>
      <c r="AE3374" s="19">
        <f t="shared" si="104"/>
        <v>-6427.5430000000051</v>
      </c>
      <c r="AF3374" s="211">
        <v>583.31371999999999</v>
      </c>
      <c r="AG3374" t="s">
        <v>39</v>
      </c>
    </row>
    <row r="3375" spans="2:36" ht="14.4" thickTop="1" thickBot="1" x14ac:dyDescent="0.3">
      <c r="B3375" s="12">
        <v>42821</v>
      </c>
      <c r="C3375" s="128" t="s">
        <v>17</v>
      </c>
      <c r="D3375" s="18">
        <v>5516.6419999999998</v>
      </c>
      <c r="E3375" s="18">
        <v>5297.3289999999997</v>
      </c>
      <c r="F3375" s="18">
        <v>5119.6099999999997</v>
      </c>
      <c r="G3375" s="18">
        <v>5026.3010000000004</v>
      </c>
      <c r="H3375" s="129">
        <v>4939.5569999999998</v>
      </c>
      <c r="I3375" s="18">
        <v>5050.4610000000002</v>
      </c>
      <c r="J3375" s="18">
        <v>5038.3909999999996</v>
      </c>
      <c r="K3375" s="18">
        <v>4983.2759999999998</v>
      </c>
      <c r="L3375" s="18">
        <v>5279.6180000000004</v>
      </c>
      <c r="M3375" s="18">
        <v>5482.6769999999997</v>
      </c>
      <c r="N3375" s="18">
        <v>5681.1890000000003</v>
      </c>
      <c r="O3375" s="18">
        <v>5858.1719999999996</v>
      </c>
      <c r="P3375" s="18">
        <v>5962.8620000000001</v>
      </c>
      <c r="Q3375" s="18">
        <v>6019.5410000000002</v>
      </c>
      <c r="R3375" s="18">
        <v>6094.0010000000002</v>
      </c>
      <c r="S3375" s="18">
        <v>6164.8130000000001</v>
      </c>
      <c r="T3375" s="18">
        <v>6164.1940000000004</v>
      </c>
      <c r="U3375" s="18">
        <v>6110.4549999999999</v>
      </c>
      <c r="V3375" s="18">
        <v>6201.1670000000004</v>
      </c>
      <c r="W3375" s="129">
        <v>6727.5280000000002</v>
      </c>
      <c r="X3375" s="18">
        <v>6717.3159999999998</v>
      </c>
      <c r="Y3375" s="18">
        <v>6546.5249999999996</v>
      </c>
      <c r="Z3375" s="18">
        <v>6274.9750000000004</v>
      </c>
      <c r="AA3375" s="18">
        <v>5999.9870000000001</v>
      </c>
      <c r="AB3375" s="130">
        <v>138256.587</v>
      </c>
      <c r="AC3375" s="18" t="s">
        <v>54</v>
      </c>
      <c r="AE3375" s="19">
        <f t="shared" ref="AE3375:AE3438" si="106">AB3375-AB3374</f>
        <v>9207.948000000004</v>
      </c>
      <c r="AF3375" s="211">
        <v>580.8527499999999</v>
      </c>
      <c r="AG3375" t="s">
        <v>39</v>
      </c>
    </row>
    <row r="3376" spans="2:36" ht="14.4" thickTop="1" thickBot="1" x14ac:dyDescent="0.3">
      <c r="B3376" s="12">
        <v>42822</v>
      </c>
      <c r="C3376" s="128" t="s">
        <v>11</v>
      </c>
      <c r="D3376" s="18">
        <v>5710.982</v>
      </c>
      <c r="E3376" s="18">
        <v>5531.4920000000002</v>
      </c>
      <c r="F3376" s="18">
        <v>5361.1279999999997</v>
      </c>
      <c r="G3376" s="18">
        <v>5287.5280000000002</v>
      </c>
      <c r="H3376" s="129">
        <v>5190.3239999999996</v>
      </c>
      <c r="I3376" s="18">
        <v>5230.4759999999997</v>
      </c>
      <c r="J3376" s="18">
        <v>5161.0259999999998</v>
      </c>
      <c r="K3376" s="18">
        <v>5171.009</v>
      </c>
      <c r="L3376" s="18">
        <v>5271.8519999999999</v>
      </c>
      <c r="M3376" s="18">
        <v>5547.67</v>
      </c>
      <c r="N3376" s="18">
        <v>5703.5140000000001</v>
      </c>
      <c r="O3376" s="18">
        <v>5851.7280000000001</v>
      </c>
      <c r="P3376" s="18">
        <v>6043.3320000000003</v>
      </c>
      <c r="Q3376" s="18">
        <v>6113.6570000000002</v>
      </c>
      <c r="R3376" s="18">
        <v>6092.3789999999999</v>
      </c>
      <c r="S3376" s="18">
        <v>6160.11</v>
      </c>
      <c r="T3376" s="18">
        <v>6224.6480000000001</v>
      </c>
      <c r="U3376" s="18">
        <v>6050.1790000000001</v>
      </c>
      <c r="V3376" s="18">
        <v>6162.6769999999997</v>
      </c>
      <c r="W3376" s="129">
        <v>6807.73</v>
      </c>
      <c r="X3376" s="18">
        <v>6845.3379999999997</v>
      </c>
      <c r="Y3376" s="18">
        <v>6662.3919999999998</v>
      </c>
      <c r="Z3376" s="18">
        <v>6444.2839999999997</v>
      </c>
      <c r="AA3376" s="18">
        <v>6162.8010000000004</v>
      </c>
      <c r="AB3376" s="130">
        <v>140788.25599999999</v>
      </c>
      <c r="AC3376" s="18" t="s">
        <v>54</v>
      </c>
      <c r="AE3376" s="19">
        <f t="shared" si="106"/>
        <v>2531.6689999999944</v>
      </c>
      <c r="AF3376" s="211">
        <v>595.91434000000004</v>
      </c>
      <c r="AG3376" t="s">
        <v>39</v>
      </c>
    </row>
    <row r="3377" spans="2:37" ht="14.4" thickTop="1" thickBot="1" x14ac:dyDescent="0.3">
      <c r="B3377" s="12">
        <v>42823</v>
      </c>
      <c r="C3377" s="128" t="s">
        <v>12</v>
      </c>
      <c r="D3377" s="18">
        <v>5865.9219999999996</v>
      </c>
      <c r="E3377" s="18">
        <v>5689.0590000000002</v>
      </c>
      <c r="F3377" s="18">
        <v>5568.2030000000004</v>
      </c>
      <c r="G3377" s="18">
        <v>5368.2690000000002</v>
      </c>
      <c r="H3377" s="129">
        <v>5298.5789999999997</v>
      </c>
      <c r="I3377" s="18">
        <v>5331.8069999999998</v>
      </c>
      <c r="J3377" s="18">
        <v>5225.9399999999996</v>
      </c>
      <c r="K3377" s="18">
        <v>5247.2929999999997</v>
      </c>
      <c r="L3377" s="18">
        <v>5335.4790000000003</v>
      </c>
      <c r="M3377" s="18">
        <v>5590.5720000000001</v>
      </c>
      <c r="N3377" s="18">
        <v>5723.3980000000001</v>
      </c>
      <c r="O3377" s="18">
        <v>5939.5209999999997</v>
      </c>
      <c r="P3377" s="18">
        <v>6145.942</v>
      </c>
      <c r="Q3377" s="18">
        <v>6255.5519999999997</v>
      </c>
      <c r="R3377" s="18">
        <v>6367.2110000000002</v>
      </c>
      <c r="S3377" s="18">
        <v>6414.6670000000004</v>
      </c>
      <c r="T3377" s="18">
        <v>6432.3339999999998</v>
      </c>
      <c r="U3377" s="18">
        <v>6251.9650000000001</v>
      </c>
      <c r="V3377" s="18">
        <v>6421.3760000000002</v>
      </c>
      <c r="W3377" s="129">
        <v>6939.9539999999997</v>
      </c>
      <c r="X3377" s="18">
        <v>6964.3280000000004</v>
      </c>
      <c r="Y3377" s="18">
        <v>6853.8339999999998</v>
      </c>
      <c r="Z3377" s="18">
        <v>6564.2179999999998</v>
      </c>
      <c r="AA3377" s="18">
        <v>6352.3280000000004</v>
      </c>
      <c r="AB3377" s="130">
        <v>144147.75099999999</v>
      </c>
      <c r="AC3377" s="18" t="s">
        <v>54</v>
      </c>
      <c r="AE3377" s="19">
        <f t="shared" si="106"/>
        <v>3359.4949999999953</v>
      </c>
      <c r="AF3377" s="211">
        <v>629.20728000000008</v>
      </c>
      <c r="AG3377" t="s">
        <v>39</v>
      </c>
    </row>
    <row r="3378" spans="2:37" ht="14.4" thickTop="1" thickBot="1" x14ac:dyDescent="0.3">
      <c r="B3378" s="12">
        <v>42824</v>
      </c>
      <c r="C3378" s="128" t="s">
        <v>13</v>
      </c>
      <c r="D3378" s="18">
        <v>6066.4030000000002</v>
      </c>
      <c r="E3378" s="18">
        <v>5836.6350000000002</v>
      </c>
      <c r="F3378" s="18">
        <v>5587.0410000000002</v>
      </c>
      <c r="G3378" s="18">
        <v>5571.1850000000004</v>
      </c>
      <c r="H3378" s="129">
        <v>5457.4430000000002</v>
      </c>
      <c r="I3378" s="18">
        <v>5485.415</v>
      </c>
      <c r="J3378" s="18">
        <v>5389.2730000000001</v>
      </c>
      <c r="K3378" s="18">
        <v>5305.6580000000004</v>
      </c>
      <c r="L3378" s="18">
        <v>5487.1729999999998</v>
      </c>
      <c r="M3378" s="18">
        <v>5776.4160000000002</v>
      </c>
      <c r="N3378" s="18">
        <v>5951.5569999999998</v>
      </c>
      <c r="O3378" s="18">
        <v>6086.9139999999998</v>
      </c>
      <c r="P3378" s="18">
        <v>6089.3649999999998</v>
      </c>
      <c r="Q3378" s="18">
        <v>6244.5870000000004</v>
      </c>
      <c r="R3378" s="18">
        <v>6223.5290000000005</v>
      </c>
      <c r="S3378" s="18">
        <v>6190.4920000000002</v>
      </c>
      <c r="T3378" s="18">
        <v>6227.07</v>
      </c>
      <c r="U3378" s="18">
        <v>6150.3770000000004</v>
      </c>
      <c r="V3378" s="18">
        <v>6345.5209999999997</v>
      </c>
      <c r="W3378" s="129">
        <v>6818.9769999999999</v>
      </c>
      <c r="X3378" s="18">
        <v>6781.6620000000003</v>
      </c>
      <c r="Y3378" s="18">
        <v>6627.3069999999998</v>
      </c>
      <c r="Z3378" s="18">
        <v>6420.3940000000002</v>
      </c>
      <c r="AA3378" s="18">
        <v>6178.0280000000002</v>
      </c>
      <c r="AB3378" s="130">
        <v>144298.42199999999</v>
      </c>
      <c r="AC3378" s="18" t="s">
        <v>54</v>
      </c>
      <c r="AE3378" s="19">
        <f t="shared" si="106"/>
        <v>150.6710000000021</v>
      </c>
      <c r="AF3378" s="211">
        <v>621.08713999999998</v>
      </c>
      <c r="AG3378" t="s">
        <v>39</v>
      </c>
    </row>
    <row r="3379" spans="2:37" ht="14.4" thickTop="1" thickBot="1" x14ac:dyDescent="0.3">
      <c r="B3379" s="12">
        <v>42825</v>
      </c>
      <c r="C3379" s="128" t="s">
        <v>14</v>
      </c>
      <c r="D3379" s="18">
        <v>5943.9679999999998</v>
      </c>
      <c r="E3379" s="18">
        <v>5798.1019999999999</v>
      </c>
      <c r="F3379" s="18">
        <v>5670.7669999999998</v>
      </c>
      <c r="G3379" s="18">
        <v>5591.36</v>
      </c>
      <c r="H3379" s="129">
        <v>5494.7110000000002</v>
      </c>
      <c r="I3379" s="18">
        <v>5505.84</v>
      </c>
      <c r="J3379" s="18">
        <v>5394.4809999999998</v>
      </c>
      <c r="K3379" s="18">
        <v>5460.335</v>
      </c>
      <c r="L3379" s="18">
        <v>5614.1549999999997</v>
      </c>
      <c r="M3379" s="18">
        <v>5799.9679999999998</v>
      </c>
      <c r="N3379" s="18">
        <v>5923.5619999999999</v>
      </c>
      <c r="O3379" s="18">
        <v>6032.1679999999997</v>
      </c>
      <c r="P3379" s="18">
        <v>6065.4719999999998</v>
      </c>
      <c r="Q3379" s="18">
        <v>6077.7449999999999</v>
      </c>
      <c r="R3379" s="18">
        <v>6085.2139999999999</v>
      </c>
      <c r="S3379" s="18">
        <v>6091.0559999999996</v>
      </c>
      <c r="T3379" s="18">
        <v>6127.1390000000001</v>
      </c>
      <c r="U3379" s="18">
        <v>6010.4380000000001</v>
      </c>
      <c r="V3379" s="18">
        <v>6206.93</v>
      </c>
      <c r="W3379" s="129">
        <v>6734.335</v>
      </c>
      <c r="X3379" s="18">
        <v>6720.45</v>
      </c>
      <c r="Y3379" s="18">
        <v>6565.3059999999996</v>
      </c>
      <c r="Z3379" s="18">
        <v>6407.4759999999997</v>
      </c>
      <c r="AA3379" s="18">
        <v>6191.7960000000003</v>
      </c>
      <c r="AB3379" s="130">
        <v>143512.774</v>
      </c>
      <c r="AC3379" s="18" t="s">
        <v>54</v>
      </c>
      <c r="AE3379" s="19">
        <f t="shared" si="106"/>
        <v>-785.6479999999865</v>
      </c>
      <c r="AF3379" s="211">
        <v>610.8913399999999</v>
      </c>
      <c r="AG3379" t="s">
        <v>39</v>
      </c>
      <c r="AI3379">
        <v>143513</v>
      </c>
    </row>
    <row r="3380" spans="2:37" ht="14.4" thickTop="1" thickBot="1" x14ac:dyDescent="0.3">
      <c r="B3380" s="12">
        <v>42826</v>
      </c>
      <c r="C3380" s="128" t="s">
        <v>15</v>
      </c>
      <c r="D3380" s="18">
        <v>6010.5330000000004</v>
      </c>
      <c r="E3380" s="18">
        <v>5736.1890000000003</v>
      </c>
      <c r="F3380" s="18">
        <v>5571.2870000000003</v>
      </c>
      <c r="G3380" s="18">
        <v>5439.8850000000002</v>
      </c>
      <c r="H3380" s="129">
        <v>5355.32</v>
      </c>
      <c r="I3380" s="18">
        <v>5360.5780000000004</v>
      </c>
      <c r="J3380" s="18">
        <v>5165.8370000000004</v>
      </c>
      <c r="K3380" s="18">
        <v>5146.3370000000004</v>
      </c>
      <c r="L3380" s="18">
        <v>5278.9530000000004</v>
      </c>
      <c r="M3380" s="18">
        <v>5476.4040000000005</v>
      </c>
      <c r="N3380" s="18">
        <v>5610.393</v>
      </c>
      <c r="O3380" s="18">
        <v>5698.84</v>
      </c>
      <c r="P3380" s="18">
        <v>5807.567</v>
      </c>
      <c r="Q3380" s="18">
        <v>5880.2870000000003</v>
      </c>
      <c r="R3380" s="18">
        <v>5856.2749999999996</v>
      </c>
      <c r="S3380" s="18">
        <v>5819.7610000000004</v>
      </c>
      <c r="T3380" s="18">
        <v>5833.8339999999998</v>
      </c>
      <c r="U3380" s="18">
        <v>5811.6880000000001</v>
      </c>
      <c r="V3380" s="18">
        <v>6057.4139999999998</v>
      </c>
      <c r="W3380" s="129">
        <v>6750.0060000000003</v>
      </c>
      <c r="X3380" s="18">
        <v>6844.8419999999996</v>
      </c>
      <c r="Y3380" s="18">
        <v>6752.5339999999997</v>
      </c>
      <c r="Z3380" s="18">
        <v>6544.68</v>
      </c>
      <c r="AA3380" s="18">
        <v>6222.8490000000002</v>
      </c>
      <c r="AB3380" s="130">
        <v>140032.29300000001</v>
      </c>
      <c r="AC3380" s="18" t="s">
        <v>54</v>
      </c>
      <c r="AE3380" s="19">
        <f t="shared" si="106"/>
        <v>-3480.4809999999998</v>
      </c>
      <c r="AF3380" s="220">
        <v>639.74236000000008</v>
      </c>
      <c r="AG3380" t="s">
        <v>39</v>
      </c>
      <c r="AI3380">
        <v>140032</v>
      </c>
      <c r="AJ3380">
        <v>144695</v>
      </c>
      <c r="AK3380">
        <f>AJ3380-AI3380</f>
        <v>4663</v>
      </c>
    </row>
    <row r="3381" spans="2:37" ht="14.4" thickTop="1" thickBot="1" x14ac:dyDescent="0.3">
      <c r="B3381" s="12">
        <v>42827</v>
      </c>
      <c r="C3381" s="128" t="s">
        <v>16</v>
      </c>
      <c r="D3381" s="18">
        <v>5851.1719999999996</v>
      </c>
      <c r="E3381" s="221">
        <v>0</v>
      </c>
      <c r="F3381" s="18">
        <v>5624.6059999999998</v>
      </c>
      <c r="G3381" s="18">
        <v>5526.9780000000001</v>
      </c>
      <c r="H3381" s="129">
        <v>5392.9380000000001</v>
      </c>
      <c r="I3381" s="18">
        <v>5299.2579999999998</v>
      </c>
      <c r="J3381" s="18">
        <v>5266.7139999999999</v>
      </c>
      <c r="K3381" s="18">
        <v>5001.7669999999998</v>
      </c>
      <c r="L3381" s="18">
        <v>4873.4520000000002</v>
      </c>
      <c r="M3381" s="18">
        <v>4969.5429999999997</v>
      </c>
      <c r="N3381" s="18">
        <v>5087.2759999999998</v>
      </c>
      <c r="O3381" s="18">
        <v>5176.1819999999998</v>
      </c>
      <c r="P3381" s="18">
        <v>5322.0730000000003</v>
      </c>
      <c r="Q3381" s="18">
        <v>5399.9350000000004</v>
      </c>
      <c r="R3381" s="18">
        <v>5425.174</v>
      </c>
      <c r="S3381" s="18">
        <v>5444.777</v>
      </c>
      <c r="T3381" s="18">
        <v>5475.366</v>
      </c>
      <c r="U3381" s="18">
        <v>5487.585</v>
      </c>
      <c r="V3381" s="18">
        <v>5474.6360000000004</v>
      </c>
      <c r="W3381" s="129">
        <v>5735.7610000000004</v>
      </c>
      <c r="X3381" s="18">
        <v>6547.2520000000004</v>
      </c>
      <c r="Y3381" s="18">
        <v>6747.326</v>
      </c>
      <c r="Z3381" s="18">
        <v>6613.6220000000003</v>
      </c>
      <c r="AA3381" s="18">
        <v>6208.1459999999997</v>
      </c>
      <c r="AB3381" s="130">
        <v>127951.539</v>
      </c>
      <c r="AC3381" s="18" t="s">
        <v>54</v>
      </c>
      <c r="AD3381" s="18">
        <f>D3381-D3380</f>
        <v>-159.36100000000079</v>
      </c>
      <c r="AE3381" s="19">
        <f t="shared" si="106"/>
        <v>-12080.754000000001</v>
      </c>
      <c r="AF3381" s="220">
        <v>649.67032000000006</v>
      </c>
      <c r="AG3381" t="s">
        <v>39</v>
      </c>
      <c r="AI3381" s="120">
        <f>AB3381+5738</f>
        <v>133689.53899999999</v>
      </c>
      <c r="AJ3381" s="222">
        <f>AI3381+AK3380</f>
        <v>138352.53899999999</v>
      </c>
    </row>
    <row r="3382" spans="2:37" ht="14.4" thickTop="1" thickBot="1" x14ac:dyDescent="0.3">
      <c r="B3382" s="12">
        <v>42828</v>
      </c>
      <c r="C3382" s="128" t="s">
        <v>17</v>
      </c>
      <c r="D3382" s="18">
        <v>5771.8469999999998</v>
      </c>
      <c r="E3382" s="18">
        <v>5570.3829999999998</v>
      </c>
      <c r="F3382" s="18">
        <v>5342.6909999999998</v>
      </c>
      <c r="G3382" s="18">
        <v>5254.1139999999996</v>
      </c>
      <c r="H3382" s="129">
        <v>5130.8580000000002</v>
      </c>
      <c r="I3382" s="18">
        <v>5130.0739999999996</v>
      </c>
      <c r="J3382" s="18">
        <v>5253.1080000000002</v>
      </c>
      <c r="K3382" s="18">
        <v>5260.2139999999999</v>
      </c>
      <c r="L3382" s="18">
        <v>5236.4059999999999</v>
      </c>
      <c r="M3382" s="18">
        <v>5382.0450000000001</v>
      </c>
      <c r="N3382" s="18">
        <v>5575.2479999999996</v>
      </c>
      <c r="O3382" s="18">
        <v>5704.2389999999996</v>
      </c>
      <c r="P3382" s="18">
        <v>5803.5079999999998</v>
      </c>
      <c r="Q3382" s="18">
        <v>5874.7870000000003</v>
      </c>
      <c r="R3382" s="18">
        <v>5879.4530000000004</v>
      </c>
      <c r="S3382" s="18">
        <v>5938.665</v>
      </c>
      <c r="T3382" s="18">
        <v>6009.5190000000002</v>
      </c>
      <c r="U3382" s="18">
        <v>5871.6130000000003</v>
      </c>
      <c r="V3382" s="18">
        <v>5653.4859999999999</v>
      </c>
      <c r="W3382" s="129">
        <v>5893.1620000000003</v>
      </c>
      <c r="X3382" s="18">
        <v>6603</v>
      </c>
      <c r="Y3382" s="18">
        <v>6681.5720000000001</v>
      </c>
      <c r="Z3382" s="18">
        <v>6474.1369999999997</v>
      </c>
      <c r="AA3382" s="18">
        <v>6131.7809999999999</v>
      </c>
      <c r="AB3382" s="130">
        <v>137425.91</v>
      </c>
      <c r="AC3382" s="18" t="s">
        <v>54</v>
      </c>
      <c r="AE3382" s="19">
        <f t="shared" si="106"/>
        <v>9474.3709999999992</v>
      </c>
      <c r="AF3382" s="223">
        <v>633.03884000000005</v>
      </c>
      <c r="AG3382" t="s">
        <v>39</v>
      </c>
      <c r="AJ3382" s="120"/>
    </row>
    <row r="3383" spans="2:37" ht="14.4" thickTop="1" thickBot="1" x14ac:dyDescent="0.3">
      <c r="B3383" s="12">
        <v>42829</v>
      </c>
      <c r="C3383" s="128" t="s">
        <v>11</v>
      </c>
      <c r="D3383" s="18">
        <v>5761.2290000000003</v>
      </c>
      <c r="E3383" s="18">
        <v>5526.4859999999999</v>
      </c>
      <c r="F3383" s="18">
        <v>5378.1360000000004</v>
      </c>
      <c r="G3383" s="18">
        <v>5241.8760000000002</v>
      </c>
      <c r="H3383" s="129">
        <v>5149.067</v>
      </c>
      <c r="I3383" s="18">
        <v>5120.5079999999998</v>
      </c>
      <c r="J3383" s="18">
        <v>5263.4449999999997</v>
      </c>
      <c r="K3383" s="18">
        <v>5222.5879999999997</v>
      </c>
      <c r="L3383" s="18">
        <v>5145.2190000000001</v>
      </c>
      <c r="M3383" s="18">
        <v>5325.951</v>
      </c>
      <c r="N3383" s="18">
        <v>5472.8310000000001</v>
      </c>
      <c r="O3383" s="18">
        <v>5642.3459999999995</v>
      </c>
      <c r="P3383" s="18">
        <v>5820.6729999999998</v>
      </c>
      <c r="Q3383" s="18">
        <v>5883.1689999999999</v>
      </c>
      <c r="R3383" s="18">
        <v>5936.1610000000001</v>
      </c>
      <c r="S3383" s="18">
        <v>6003.7719999999999</v>
      </c>
      <c r="T3383" s="18">
        <v>6042.26</v>
      </c>
      <c r="U3383" s="18">
        <v>6047.5709999999999</v>
      </c>
      <c r="V3383" s="18">
        <v>5842.6009999999997</v>
      </c>
      <c r="W3383" s="129">
        <v>6000.4380000000001</v>
      </c>
      <c r="X3383" s="18">
        <v>6697.6769999999997</v>
      </c>
      <c r="Y3383" s="18">
        <v>6767.5119999999997</v>
      </c>
      <c r="Z3383" s="18">
        <v>6634.57</v>
      </c>
      <c r="AA3383" s="18">
        <v>6264.1</v>
      </c>
      <c r="AB3383" s="130">
        <v>138190.18599999999</v>
      </c>
      <c r="AC3383" s="18" t="s">
        <v>54</v>
      </c>
      <c r="AE3383" s="19">
        <f t="shared" si="106"/>
        <v>764.27599999998347</v>
      </c>
      <c r="AF3383" s="211">
        <v>636.75794999999994</v>
      </c>
      <c r="AG3383" t="s">
        <v>39</v>
      </c>
      <c r="AI3383">
        <v>127952</v>
      </c>
      <c r="AJ3383">
        <v>130200</v>
      </c>
      <c r="AK3383">
        <f>AJ3383-AI3383</f>
        <v>2248</v>
      </c>
    </row>
    <row r="3384" spans="2:37" ht="14.4" thickTop="1" thickBot="1" x14ac:dyDescent="0.3">
      <c r="B3384" s="12">
        <v>42830</v>
      </c>
      <c r="C3384" s="128" t="s">
        <v>12</v>
      </c>
      <c r="D3384" s="18">
        <v>5863.2030000000004</v>
      </c>
      <c r="E3384" s="18">
        <v>5635.2650000000003</v>
      </c>
      <c r="F3384" s="18">
        <v>5493.9189999999999</v>
      </c>
      <c r="G3384" s="18">
        <v>5365.0060000000003</v>
      </c>
      <c r="H3384" s="129">
        <v>5211.866</v>
      </c>
      <c r="I3384" s="18">
        <v>5230.7860000000001</v>
      </c>
      <c r="J3384" s="18">
        <v>5329.2539999999999</v>
      </c>
      <c r="K3384" s="18">
        <v>5250.4539999999997</v>
      </c>
      <c r="L3384" s="18">
        <v>5300.4380000000001</v>
      </c>
      <c r="M3384" s="18">
        <v>5488.683</v>
      </c>
      <c r="N3384" s="18">
        <v>5649.6220000000003</v>
      </c>
      <c r="O3384" s="18">
        <v>5803.4589999999998</v>
      </c>
      <c r="P3384" s="18">
        <v>5951.2790000000005</v>
      </c>
      <c r="Q3384" s="18">
        <v>5967.2359999999999</v>
      </c>
      <c r="R3384" s="18">
        <v>6091.223</v>
      </c>
      <c r="S3384" s="18">
        <v>6185.4520000000002</v>
      </c>
      <c r="T3384" s="18">
        <v>6232.0789999999997</v>
      </c>
      <c r="U3384" s="18">
        <v>6170.9309999999996</v>
      </c>
      <c r="V3384" s="18">
        <v>6035.53</v>
      </c>
      <c r="W3384" s="129">
        <v>6196.6989999999996</v>
      </c>
      <c r="X3384" s="18">
        <v>6738.3220000000001</v>
      </c>
      <c r="Y3384" s="18">
        <v>6756.8140000000003</v>
      </c>
      <c r="Z3384" s="18">
        <v>6610.9179999999997</v>
      </c>
      <c r="AA3384" s="18">
        <v>6291.2259999999997</v>
      </c>
      <c r="AB3384" s="130">
        <v>140849.66399999999</v>
      </c>
      <c r="AC3384" s="18" t="s">
        <v>54</v>
      </c>
      <c r="AE3384" s="19">
        <f t="shared" si="106"/>
        <v>2659.4780000000028</v>
      </c>
      <c r="AF3384" s="211">
        <v>644.67669000000001</v>
      </c>
      <c r="AG3384" t="s">
        <v>39</v>
      </c>
      <c r="AI3384">
        <v>137426</v>
      </c>
      <c r="AJ3384" s="222">
        <f>AI3384+AK3383</f>
        <v>139674</v>
      </c>
    </row>
    <row r="3385" spans="2:37" ht="14.4" thickTop="1" thickBot="1" x14ac:dyDescent="0.3">
      <c r="B3385" s="12">
        <v>42831</v>
      </c>
      <c r="C3385" s="128" t="s">
        <v>13</v>
      </c>
      <c r="D3385" s="18">
        <v>5906.5410000000002</v>
      </c>
      <c r="E3385" s="18">
        <v>5648.8760000000002</v>
      </c>
      <c r="F3385" s="18">
        <v>5512.9589999999998</v>
      </c>
      <c r="G3385" s="18">
        <v>5401.8980000000001</v>
      </c>
      <c r="H3385" s="129">
        <v>5317.7780000000002</v>
      </c>
      <c r="I3385" s="18">
        <v>5329.8050000000003</v>
      </c>
      <c r="J3385" s="18">
        <v>5405.0640000000003</v>
      </c>
      <c r="K3385" s="18">
        <v>5416.4930000000004</v>
      </c>
      <c r="L3385" s="18">
        <v>5447.1329999999998</v>
      </c>
      <c r="M3385" s="18">
        <v>5608.2039999999997</v>
      </c>
      <c r="N3385" s="18">
        <v>5677.6890000000003</v>
      </c>
      <c r="O3385" s="18">
        <v>5765.1440000000002</v>
      </c>
      <c r="P3385" s="18">
        <v>5804.6170000000002</v>
      </c>
      <c r="Q3385" s="18">
        <v>5823.8869999999997</v>
      </c>
      <c r="R3385" s="18">
        <v>5857.7929999999997</v>
      </c>
      <c r="S3385" s="18">
        <v>5825.1009999999997</v>
      </c>
      <c r="T3385" s="18">
        <v>5894.6509999999998</v>
      </c>
      <c r="U3385" s="18">
        <v>5895.134</v>
      </c>
      <c r="V3385" s="18">
        <v>5806.9939999999997</v>
      </c>
      <c r="W3385" s="129">
        <v>6010.9979999999996</v>
      </c>
      <c r="X3385" s="18">
        <v>6313.3649999999998</v>
      </c>
      <c r="Y3385" s="18">
        <v>6241.0870000000004</v>
      </c>
      <c r="Z3385" s="18">
        <v>6074.7780000000002</v>
      </c>
      <c r="AA3385" s="18">
        <v>5773.1270000000004</v>
      </c>
      <c r="AB3385" s="130">
        <v>137759.11600000001</v>
      </c>
      <c r="AC3385" s="18" t="s">
        <v>54</v>
      </c>
      <c r="AE3385" s="19">
        <f t="shared" si="106"/>
        <v>-3090.5479999999807</v>
      </c>
      <c r="AF3385" s="211">
        <v>595.50277999999992</v>
      </c>
      <c r="AG3385" t="s">
        <v>39</v>
      </c>
      <c r="AJ3385">
        <v>142500</v>
      </c>
    </row>
    <row r="3386" spans="2:37" ht="14.4" thickTop="1" thickBot="1" x14ac:dyDescent="0.3">
      <c r="B3386" s="12">
        <v>42832</v>
      </c>
      <c r="C3386" s="128" t="s">
        <v>14</v>
      </c>
      <c r="D3386" s="18">
        <v>5451.4989999999998</v>
      </c>
      <c r="E3386" s="18">
        <v>5246.3280000000004</v>
      </c>
      <c r="F3386" s="18">
        <v>5030.8540000000003</v>
      </c>
      <c r="G3386" s="18">
        <v>4956.4089999999997</v>
      </c>
      <c r="H3386" s="129">
        <v>4920.4639999999999</v>
      </c>
      <c r="I3386" s="18">
        <v>4950.8760000000002</v>
      </c>
      <c r="J3386" s="18">
        <v>5133.116</v>
      </c>
      <c r="K3386" s="18">
        <v>5159.22</v>
      </c>
      <c r="L3386" s="18">
        <v>5191.8649999999998</v>
      </c>
      <c r="M3386" s="18">
        <v>5295.7359999999999</v>
      </c>
      <c r="N3386" s="18">
        <v>5466.9560000000001</v>
      </c>
      <c r="O3386" s="18">
        <v>5540.62</v>
      </c>
      <c r="P3386" s="18">
        <v>5624.4260000000004</v>
      </c>
      <c r="Q3386" s="18">
        <v>5656.6760000000004</v>
      </c>
      <c r="R3386" s="18">
        <v>5667.9679999999998</v>
      </c>
      <c r="S3386" s="18">
        <v>5664.7960000000003</v>
      </c>
      <c r="T3386" s="18">
        <v>5641.4260000000004</v>
      </c>
      <c r="U3386" s="18">
        <v>5626.7470000000003</v>
      </c>
      <c r="V3386" s="18">
        <v>5584.7619999999997</v>
      </c>
      <c r="W3386" s="129">
        <v>5681.4089999999997</v>
      </c>
      <c r="X3386" s="18">
        <v>6100.9549999999999</v>
      </c>
      <c r="Y3386" s="18">
        <v>6083.6270000000004</v>
      </c>
      <c r="Z3386" s="18">
        <v>5897.5259999999998</v>
      </c>
      <c r="AA3386" s="18">
        <v>5594.8440000000001</v>
      </c>
      <c r="AB3386" s="130">
        <v>131169.10500000001</v>
      </c>
      <c r="AC3386" s="18" t="s">
        <v>54</v>
      </c>
      <c r="AE3386" s="19">
        <f t="shared" si="106"/>
        <v>-6590.0109999999986</v>
      </c>
      <c r="AF3386" s="211">
        <v>589.95093999999995</v>
      </c>
      <c r="AG3386" t="s">
        <v>39</v>
      </c>
      <c r="AJ3386" s="120"/>
    </row>
    <row r="3387" spans="2:37" ht="14.4" thickTop="1" thickBot="1" x14ac:dyDescent="0.3">
      <c r="B3387" s="12">
        <v>42833</v>
      </c>
      <c r="C3387" s="128" t="s">
        <v>15</v>
      </c>
      <c r="D3387" s="18">
        <v>5260.4430000000002</v>
      </c>
      <c r="E3387" s="18">
        <v>5062.7849999999999</v>
      </c>
      <c r="F3387" s="18">
        <v>4998.1170000000002</v>
      </c>
      <c r="G3387" s="18">
        <v>4920.1149999999998</v>
      </c>
      <c r="H3387" s="129">
        <v>4894.8680000000004</v>
      </c>
      <c r="I3387" s="18">
        <v>4880.4279999999999</v>
      </c>
      <c r="J3387" s="18">
        <v>4981.6859999999997</v>
      </c>
      <c r="K3387" s="18">
        <v>4975.3879999999999</v>
      </c>
      <c r="L3387" s="18">
        <v>5080.3829999999998</v>
      </c>
      <c r="M3387" s="18">
        <v>5240.5690000000004</v>
      </c>
      <c r="N3387" s="18">
        <v>5336.6790000000001</v>
      </c>
      <c r="O3387" s="18">
        <v>5442.9189999999999</v>
      </c>
      <c r="P3387" s="18">
        <v>5486.7979999999998</v>
      </c>
      <c r="Q3387" s="18">
        <v>5507.1379999999999</v>
      </c>
      <c r="R3387" s="18">
        <v>5483.7349999999997</v>
      </c>
      <c r="S3387" s="18">
        <v>5457.134</v>
      </c>
      <c r="T3387" s="18">
        <v>5401.4639999999999</v>
      </c>
      <c r="U3387" s="18">
        <v>5420.8590000000004</v>
      </c>
      <c r="V3387" s="18">
        <v>5404.6019999999999</v>
      </c>
      <c r="W3387" s="129">
        <v>5690.4189999999999</v>
      </c>
      <c r="X3387" s="18">
        <v>6378.1629999999996</v>
      </c>
      <c r="Y3387" s="18">
        <v>6380.0389999999998</v>
      </c>
      <c r="Z3387" s="18">
        <v>6190.6469999999999</v>
      </c>
      <c r="AA3387" s="18">
        <v>5779.6980000000003</v>
      </c>
      <c r="AB3387" s="130">
        <v>129655.076</v>
      </c>
      <c r="AC3387" s="18" t="s">
        <v>54</v>
      </c>
      <c r="AE3387" s="19">
        <f t="shared" si="106"/>
        <v>-1514.0290000000095</v>
      </c>
      <c r="AF3387" s="211">
        <v>576.35708999999997</v>
      </c>
      <c r="AG3387" t="s">
        <v>39</v>
      </c>
      <c r="AI3387" s="120">
        <f>AB3382-AB3381</f>
        <v>9474.3709999999992</v>
      </c>
      <c r="AJ3387" s="218"/>
    </row>
    <row r="3388" spans="2:37" ht="14.4" thickTop="1" thickBot="1" x14ac:dyDescent="0.3">
      <c r="B3388" s="12">
        <v>42834</v>
      </c>
      <c r="C3388" s="128" t="s">
        <v>16</v>
      </c>
      <c r="D3388" s="18">
        <v>5473.3019999999997</v>
      </c>
      <c r="E3388" s="18">
        <v>5292.835</v>
      </c>
      <c r="F3388" s="18">
        <v>5140.0739999999996</v>
      </c>
      <c r="G3388" s="18">
        <v>4975.9219999999996</v>
      </c>
      <c r="H3388" s="129">
        <v>4940.9260000000004</v>
      </c>
      <c r="I3388" s="18">
        <v>4899.5010000000002</v>
      </c>
      <c r="J3388" s="18">
        <v>4919.116</v>
      </c>
      <c r="K3388" s="18">
        <v>4774.6170000000002</v>
      </c>
      <c r="L3388" s="18">
        <v>4737.4939999999997</v>
      </c>
      <c r="M3388" s="18">
        <v>4865.1030000000001</v>
      </c>
      <c r="N3388" s="18">
        <v>5009.7479999999996</v>
      </c>
      <c r="O3388" s="18">
        <v>5074.384</v>
      </c>
      <c r="P3388" s="18">
        <v>5127.8789999999999</v>
      </c>
      <c r="Q3388" s="18">
        <v>5247.3580000000002</v>
      </c>
      <c r="R3388" s="18">
        <v>5256.6120000000001</v>
      </c>
      <c r="S3388" s="18">
        <v>5308.3810000000003</v>
      </c>
      <c r="T3388" s="18">
        <v>5312.3770000000004</v>
      </c>
      <c r="U3388" s="18">
        <v>5308.8819999999996</v>
      </c>
      <c r="V3388" s="18">
        <v>5281.0969999999998</v>
      </c>
      <c r="W3388" s="129">
        <v>5628.9080000000004</v>
      </c>
      <c r="X3388" s="18">
        <v>6335.0309999999999</v>
      </c>
      <c r="Y3388" s="18">
        <v>6478.482</v>
      </c>
      <c r="Z3388" s="18">
        <v>6339.1689999999999</v>
      </c>
      <c r="AA3388" s="18">
        <v>5985.3280000000004</v>
      </c>
      <c r="AB3388" s="130">
        <v>127712.526</v>
      </c>
      <c r="AC3388" s="18" t="s">
        <v>54</v>
      </c>
      <c r="AE3388" s="19">
        <f t="shared" si="106"/>
        <v>-1942.5500000000029</v>
      </c>
      <c r="AF3388" s="211">
        <v>600.96711000000005</v>
      </c>
      <c r="AG3388" t="s">
        <v>39</v>
      </c>
      <c r="AI3388" s="120">
        <f>AI3387-6000</f>
        <v>3474.3709999999992</v>
      </c>
    </row>
    <row r="3389" spans="2:37" ht="14.4" thickTop="1" thickBot="1" x14ac:dyDescent="0.3">
      <c r="B3389" s="12">
        <v>42835</v>
      </c>
      <c r="C3389" s="128" t="s">
        <v>17</v>
      </c>
      <c r="D3389" s="18">
        <v>5655.6890000000003</v>
      </c>
      <c r="E3389" s="18">
        <v>5471.09</v>
      </c>
      <c r="F3389" s="18">
        <v>5265.8879999999999</v>
      </c>
      <c r="G3389" s="18">
        <v>5196.3760000000002</v>
      </c>
      <c r="H3389" s="129">
        <v>5123.0069999999996</v>
      </c>
      <c r="I3389" s="18">
        <v>5052.0280000000002</v>
      </c>
      <c r="J3389" s="18">
        <v>5139.2740000000003</v>
      </c>
      <c r="K3389" s="18">
        <v>5066.4430000000002</v>
      </c>
      <c r="L3389" s="18">
        <v>5199.6210000000001</v>
      </c>
      <c r="M3389" s="18">
        <v>5430.067</v>
      </c>
      <c r="N3389" s="18">
        <v>5549.41</v>
      </c>
      <c r="O3389" s="18">
        <v>5728.8450000000003</v>
      </c>
      <c r="P3389" s="18">
        <v>5881.915</v>
      </c>
      <c r="Q3389" s="18">
        <v>5960.0190000000002</v>
      </c>
      <c r="R3389" s="18">
        <v>5976.1530000000002</v>
      </c>
      <c r="S3389" s="18">
        <v>6035.7879999999996</v>
      </c>
      <c r="T3389" s="18">
        <v>6060.6629999999996</v>
      </c>
      <c r="U3389" s="18">
        <v>6032.1559999999999</v>
      </c>
      <c r="V3389" s="18">
        <v>5838.5230000000001</v>
      </c>
      <c r="W3389" s="129">
        <v>6032.9650000000001</v>
      </c>
      <c r="X3389" s="18">
        <v>6620.598</v>
      </c>
      <c r="Y3389" s="18">
        <v>6674.4750000000004</v>
      </c>
      <c r="Z3389" s="18">
        <v>6575.3419999999996</v>
      </c>
      <c r="AA3389" s="18">
        <v>6325.5649999999996</v>
      </c>
      <c r="AB3389" s="130">
        <v>137891.9</v>
      </c>
      <c r="AC3389" s="18" t="s">
        <v>54</v>
      </c>
      <c r="AE3389" s="19">
        <f t="shared" si="106"/>
        <v>10179.373999999996</v>
      </c>
      <c r="AF3389" s="211">
        <v>610.30318999999997</v>
      </c>
      <c r="AG3389" t="s">
        <v>39</v>
      </c>
    </row>
    <row r="3390" spans="2:37" ht="14.4" thickTop="1" thickBot="1" x14ac:dyDescent="0.3">
      <c r="B3390" s="12">
        <v>42836</v>
      </c>
      <c r="C3390" s="128" t="s">
        <v>11</v>
      </c>
      <c r="D3390" s="18">
        <v>5984.7749999999996</v>
      </c>
      <c r="E3390" s="18">
        <v>5734.6610000000001</v>
      </c>
      <c r="F3390" s="18">
        <v>5551.2079999999996</v>
      </c>
      <c r="G3390" s="18">
        <v>5386.6890000000003</v>
      </c>
      <c r="H3390" s="129">
        <v>5260.6450000000004</v>
      </c>
      <c r="I3390" s="18">
        <v>5241.83</v>
      </c>
      <c r="J3390" s="18">
        <v>5305.2160000000003</v>
      </c>
      <c r="K3390" s="18">
        <v>5196.6890000000003</v>
      </c>
      <c r="L3390" s="18">
        <v>5216.9769999999999</v>
      </c>
      <c r="M3390" s="18">
        <v>5407.8980000000001</v>
      </c>
      <c r="N3390" s="18">
        <v>5497.6030000000001</v>
      </c>
      <c r="O3390" s="18">
        <v>5624.7150000000001</v>
      </c>
      <c r="P3390" s="18">
        <v>5816.5029999999997</v>
      </c>
      <c r="Q3390" s="18">
        <v>5892.4189999999999</v>
      </c>
      <c r="R3390" s="18">
        <v>5937.54</v>
      </c>
      <c r="S3390" s="18">
        <v>5913.9930000000004</v>
      </c>
      <c r="T3390" s="18">
        <v>5901.6540000000005</v>
      </c>
      <c r="U3390" s="18">
        <v>5943.4219999999996</v>
      </c>
      <c r="V3390" s="18">
        <v>5804.8069999999998</v>
      </c>
      <c r="W3390" s="129">
        <v>5882.8320000000003</v>
      </c>
      <c r="X3390" s="18">
        <v>6483.9009999999998</v>
      </c>
      <c r="Y3390" s="18">
        <v>6548.558</v>
      </c>
      <c r="Z3390" s="18">
        <v>6446.7259999999997</v>
      </c>
      <c r="AA3390" s="18">
        <v>6223.7510000000002</v>
      </c>
      <c r="AB3390" s="130">
        <v>138205.01199999999</v>
      </c>
      <c r="AC3390" s="18" t="s">
        <v>54</v>
      </c>
      <c r="AE3390" s="19">
        <f t="shared" si="106"/>
        <v>313.11199999999371</v>
      </c>
      <c r="AF3390" s="211">
        <v>600.19245999999998</v>
      </c>
      <c r="AG3390" t="s">
        <v>39</v>
      </c>
    </row>
    <row r="3391" spans="2:37" ht="14.4" thickTop="1" thickBot="1" x14ac:dyDescent="0.3">
      <c r="B3391" s="12">
        <v>42837</v>
      </c>
      <c r="C3391" s="128" t="s">
        <v>12</v>
      </c>
      <c r="D3391" s="18">
        <v>5903.5429999999997</v>
      </c>
      <c r="E3391" s="18">
        <v>5619.2790000000005</v>
      </c>
      <c r="F3391" s="18">
        <v>5386.81</v>
      </c>
      <c r="G3391" s="18">
        <v>5200.2740000000003</v>
      </c>
      <c r="H3391" s="129">
        <v>5218.0309999999999</v>
      </c>
      <c r="I3391" s="18">
        <v>5172.6850000000004</v>
      </c>
      <c r="J3391" s="18">
        <v>5266.643</v>
      </c>
      <c r="K3391" s="18">
        <v>5181.9170000000004</v>
      </c>
      <c r="L3391" s="18">
        <v>5174.1530000000002</v>
      </c>
      <c r="M3391" s="18">
        <v>5331.7</v>
      </c>
      <c r="N3391" s="18">
        <v>5503.9219999999996</v>
      </c>
      <c r="O3391" s="18">
        <v>5606.9340000000002</v>
      </c>
      <c r="P3391" s="18">
        <v>5738.5460000000003</v>
      </c>
      <c r="Q3391" s="18">
        <v>5783.8469999999998</v>
      </c>
      <c r="R3391" s="18">
        <v>5813.9570000000003</v>
      </c>
      <c r="S3391" s="18">
        <v>5790.47</v>
      </c>
      <c r="T3391" s="18">
        <v>5818.5630000000001</v>
      </c>
      <c r="U3391" s="18">
        <v>5793.3959999999997</v>
      </c>
      <c r="V3391" s="18">
        <v>5742.7449999999999</v>
      </c>
      <c r="W3391" s="129">
        <v>5835.0420000000004</v>
      </c>
      <c r="X3391" s="18">
        <v>6358.5559999999996</v>
      </c>
      <c r="Y3391" s="18">
        <v>6440.7240000000002</v>
      </c>
      <c r="Z3391" s="18">
        <v>6366.7690000000002</v>
      </c>
      <c r="AA3391" s="18">
        <v>6155.7219999999998</v>
      </c>
      <c r="AB3391" s="130">
        <v>136204.228</v>
      </c>
      <c r="AC3391" s="18" t="s">
        <v>54</v>
      </c>
      <c r="AE3391" s="19">
        <f t="shared" si="106"/>
        <v>-2000.7839999999851</v>
      </c>
      <c r="AF3391" s="211">
        <v>578.76026000000002</v>
      </c>
      <c r="AG3391" t="s">
        <v>39</v>
      </c>
    </row>
    <row r="3392" spans="2:37" ht="14.4" thickTop="1" thickBot="1" x14ac:dyDescent="0.3">
      <c r="B3392" s="12">
        <v>42838</v>
      </c>
      <c r="C3392" s="128" t="s">
        <v>13</v>
      </c>
      <c r="D3392" s="18">
        <v>5798.3860000000004</v>
      </c>
      <c r="E3392" s="18">
        <v>5531.4709999999995</v>
      </c>
      <c r="F3392" s="18">
        <v>5302.8029999999999</v>
      </c>
      <c r="G3392" s="18">
        <v>5206.5010000000002</v>
      </c>
      <c r="H3392" s="129">
        <v>5091.8609999999999</v>
      </c>
      <c r="I3392" s="18">
        <v>5039.6719999999996</v>
      </c>
      <c r="J3392" s="18">
        <v>4966.8680000000004</v>
      </c>
      <c r="K3392" s="18">
        <v>4838.951</v>
      </c>
      <c r="L3392" s="18">
        <v>4921.4409999999998</v>
      </c>
      <c r="M3392" s="18">
        <v>5071.201</v>
      </c>
      <c r="N3392" s="18">
        <v>5192.3149999999996</v>
      </c>
      <c r="O3392" s="18">
        <v>5259.357</v>
      </c>
      <c r="P3392" s="18">
        <v>5355.7370000000001</v>
      </c>
      <c r="Q3392" s="18">
        <v>5340.3310000000001</v>
      </c>
      <c r="R3392" s="18">
        <v>5400.942</v>
      </c>
      <c r="S3392" s="18">
        <v>5388.0789999999997</v>
      </c>
      <c r="T3392" s="18">
        <v>5386.3329999999996</v>
      </c>
      <c r="U3392" s="18">
        <v>5365.2309999999998</v>
      </c>
      <c r="V3392" s="18">
        <v>5345.5529999999999</v>
      </c>
      <c r="W3392" s="129">
        <v>5562.7030000000004</v>
      </c>
      <c r="X3392" s="18">
        <v>6084.4380000000001</v>
      </c>
      <c r="Y3392" s="18">
        <v>6152.0010000000002</v>
      </c>
      <c r="Z3392" s="18">
        <v>6049.6719999999996</v>
      </c>
      <c r="AA3392" s="18">
        <v>5780.5079999999998</v>
      </c>
      <c r="AB3392" s="130">
        <v>129432.355</v>
      </c>
      <c r="AC3392" s="18" t="s">
        <v>54</v>
      </c>
      <c r="AE3392" s="19">
        <f t="shared" si="106"/>
        <v>-6771.8730000000069</v>
      </c>
      <c r="AF3392" s="211">
        <v>566.58897000000002</v>
      </c>
      <c r="AG3392" t="s">
        <v>39</v>
      </c>
    </row>
    <row r="3393" spans="2:34" ht="14.4" thickTop="1" thickBot="1" x14ac:dyDescent="0.3">
      <c r="B3393" s="12">
        <v>42839</v>
      </c>
      <c r="C3393" s="128" t="s">
        <v>14</v>
      </c>
      <c r="D3393" s="18">
        <v>5466.7889999999998</v>
      </c>
      <c r="E3393" s="18">
        <v>5295.674</v>
      </c>
      <c r="F3393" s="18">
        <v>5156.7079999999996</v>
      </c>
      <c r="G3393" s="18">
        <v>5012.4359999999997</v>
      </c>
      <c r="H3393" s="129">
        <v>4906.3559999999998</v>
      </c>
      <c r="I3393" s="18">
        <v>4819.2290000000003</v>
      </c>
      <c r="J3393" s="18">
        <v>4748.1710000000003</v>
      </c>
      <c r="K3393" s="18">
        <v>4519.26</v>
      </c>
      <c r="L3393" s="18">
        <v>4440.3909999999996</v>
      </c>
      <c r="M3393" s="18">
        <v>4538.6170000000002</v>
      </c>
      <c r="N3393" s="18">
        <v>4626.1419999999998</v>
      </c>
      <c r="O3393" s="18">
        <v>4689.317</v>
      </c>
      <c r="P3393" s="18">
        <v>4761.1350000000002</v>
      </c>
      <c r="Q3393" s="18">
        <v>4791.0730000000003</v>
      </c>
      <c r="R3393" s="18">
        <v>4809.4030000000002</v>
      </c>
      <c r="S3393" s="18">
        <v>4834.3760000000002</v>
      </c>
      <c r="T3393" s="18">
        <v>4899.3509999999997</v>
      </c>
      <c r="U3393" s="18">
        <v>4898.982</v>
      </c>
      <c r="V3393" s="18">
        <v>4936.652</v>
      </c>
      <c r="W3393" s="129">
        <v>5219.8280000000004</v>
      </c>
      <c r="X3393" s="18">
        <v>5778.8450000000003</v>
      </c>
      <c r="Y3393" s="18">
        <v>5849.6170000000002</v>
      </c>
      <c r="Z3393" s="18">
        <v>5759.6989999999996</v>
      </c>
      <c r="AA3393" s="18">
        <v>5618.2209999999995</v>
      </c>
      <c r="AB3393" s="130">
        <v>120376.272</v>
      </c>
      <c r="AC3393" s="18" t="s">
        <v>54</v>
      </c>
      <c r="AE3393" s="19">
        <f t="shared" si="106"/>
        <v>-9056.0829999999987</v>
      </c>
      <c r="AF3393" s="211">
        <v>567.72092999999995</v>
      </c>
      <c r="AG3393" t="s">
        <v>39</v>
      </c>
    </row>
    <row r="3394" spans="2:34" ht="14.4" thickTop="1" thickBot="1" x14ac:dyDescent="0.3">
      <c r="B3394" s="12">
        <v>42840</v>
      </c>
      <c r="C3394" s="128" t="s">
        <v>15</v>
      </c>
      <c r="D3394" s="18">
        <v>5335.9859999999999</v>
      </c>
      <c r="E3394" s="18">
        <v>5101.9489999999996</v>
      </c>
      <c r="F3394" s="18">
        <v>4911.9889999999996</v>
      </c>
      <c r="G3394" s="18">
        <v>4790.5129999999999</v>
      </c>
      <c r="H3394" s="129">
        <v>4709.8739999999998</v>
      </c>
      <c r="I3394" s="18">
        <v>4672.0339999999997</v>
      </c>
      <c r="J3394" s="18">
        <v>4695.9129999999996</v>
      </c>
      <c r="K3394" s="18">
        <v>4509.4690000000001</v>
      </c>
      <c r="L3394" s="18">
        <v>4550.0600000000004</v>
      </c>
      <c r="M3394" s="18">
        <v>4692.6310000000003</v>
      </c>
      <c r="N3394" s="18">
        <v>4801.3940000000002</v>
      </c>
      <c r="O3394" s="18">
        <v>4822.7690000000002</v>
      </c>
      <c r="P3394" s="18">
        <v>4865.2550000000001</v>
      </c>
      <c r="Q3394" s="18">
        <v>4985.576</v>
      </c>
      <c r="R3394" s="18">
        <v>5038.8630000000003</v>
      </c>
      <c r="S3394" s="18">
        <v>5005.3789999999999</v>
      </c>
      <c r="T3394" s="18">
        <v>5009.9709999999995</v>
      </c>
      <c r="U3394" s="18">
        <v>4972.2579999999998</v>
      </c>
      <c r="V3394" s="18">
        <v>4980.2529999999997</v>
      </c>
      <c r="W3394" s="129">
        <v>5302.009</v>
      </c>
      <c r="X3394" s="18">
        <v>5978.5309999999999</v>
      </c>
      <c r="Y3394" s="18">
        <v>6197.6350000000002</v>
      </c>
      <c r="Z3394" s="18">
        <v>6057.1379999999999</v>
      </c>
      <c r="AA3394" s="18">
        <v>5804.9120000000003</v>
      </c>
      <c r="AB3394" s="130">
        <v>121792.361</v>
      </c>
      <c r="AC3394" s="18" t="s">
        <v>54</v>
      </c>
      <c r="AE3394" s="19">
        <f t="shared" si="106"/>
        <v>1416.0890000000072</v>
      </c>
      <c r="AF3394" s="211">
        <v>583.72641999999996</v>
      </c>
      <c r="AG3394" t="s">
        <v>39</v>
      </c>
    </row>
    <row r="3395" spans="2:34" ht="14.4" thickTop="1" thickBot="1" x14ac:dyDescent="0.3">
      <c r="B3395" s="12">
        <v>42841</v>
      </c>
      <c r="C3395" s="128" t="s">
        <v>16</v>
      </c>
      <c r="D3395" s="18">
        <v>5511.85</v>
      </c>
      <c r="E3395" s="18">
        <v>5271.5959999999995</v>
      </c>
      <c r="F3395" s="18">
        <v>5079.9960000000001</v>
      </c>
      <c r="G3395" s="18">
        <v>4951.875</v>
      </c>
      <c r="H3395" s="129">
        <v>4827.0959999999995</v>
      </c>
      <c r="I3395" s="18">
        <v>4740.1229999999996</v>
      </c>
      <c r="J3395" s="18">
        <v>4749.4560000000001</v>
      </c>
      <c r="K3395" s="18">
        <v>4584.683</v>
      </c>
      <c r="L3395" s="18">
        <v>4590.3829999999998</v>
      </c>
      <c r="M3395" s="18">
        <v>4693.6909999999998</v>
      </c>
      <c r="N3395" s="18">
        <v>4734.5230000000001</v>
      </c>
      <c r="O3395" s="18">
        <v>4845.83</v>
      </c>
      <c r="P3395" s="18">
        <v>4879.4930000000004</v>
      </c>
      <c r="Q3395" s="18">
        <v>4965.2030000000004</v>
      </c>
      <c r="R3395" s="18">
        <v>4986.5140000000001</v>
      </c>
      <c r="S3395" s="18">
        <v>4995.3</v>
      </c>
      <c r="T3395" s="18">
        <v>4997.2129999999997</v>
      </c>
      <c r="U3395" s="18">
        <v>5006.4989999999998</v>
      </c>
      <c r="V3395" s="18">
        <v>5016.4570000000003</v>
      </c>
      <c r="W3395" s="129">
        <v>5365.7179999999998</v>
      </c>
      <c r="X3395" s="18">
        <v>6041.8109999999997</v>
      </c>
      <c r="Y3395" s="18">
        <v>6228.8209999999999</v>
      </c>
      <c r="Z3395" s="18">
        <v>6045.2280000000001</v>
      </c>
      <c r="AA3395" s="18">
        <v>5776.3549999999996</v>
      </c>
      <c r="AB3395" s="130">
        <v>122885.71400000001</v>
      </c>
      <c r="AC3395" s="18" t="s">
        <v>54</v>
      </c>
      <c r="AE3395" s="19">
        <f t="shared" si="106"/>
        <v>1093.3530000000028</v>
      </c>
      <c r="AF3395" s="211">
        <v>586.35086000000024</v>
      </c>
      <c r="AG3395" t="s">
        <v>39</v>
      </c>
    </row>
    <row r="3396" spans="2:34" ht="14.4" thickTop="1" thickBot="1" x14ac:dyDescent="0.3">
      <c r="B3396" s="12">
        <v>42842</v>
      </c>
      <c r="C3396" s="128" t="s">
        <v>17</v>
      </c>
      <c r="D3396" s="18">
        <v>5494.5910000000003</v>
      </c>
      <c r="E3396" s="18">
        <v>5207.7929999999997</v>
      </c>
      <c r="F3396" s="18">
        <v>5080.5479999999998</v>
      </c>
      <c r="G3396" s="18">
        <v>4946.6000000000004</v>
      </c>
      <c r="H3396" s="129">
        <v>4874.0240000000003</v>
      </c>
      <c r="I3396" s="18">
        <v>4869.7550000000001</v>
      </c>
      <c r="J3396" s="18">
        <v>4937.0349999999999</v>
      </c>
      <c r="K3396" s="18">
        <v>4932.308</v>
      </c>
      <c r="L3396" s="18">
        <v>5046.0209999999997</v>
      </c>
      <c r="M3396" s="18">
        <v>5336.53</v>
      </c>
      <c r="N3396" s="18">
        <v>5485.9279999999999</v>
      </c>
      <c r="O3396" s="18">
        <v>5594.3959999999997</v>
      </c>
      <c r="P3396" s="18">
        <v>5775.1239999999998</v>
      </c>
      <c r="Q3396" s="18">
        <v>5850.35</v>
      </c>
      <c r="R3396" s="18">
        <v>5861.2430000000004</v>
      </c>
      <c r="S3396" s="18">
        <v>5777.08</v>
      </c>
      <c r="T3396" s="18">
        <v>5828.4830000000002</v>
      </c>
      <c r="U3396" s="18">
        <v>5877.7629999999999</v>
      </c>
      <c r="V3396" s="18">
        <v>5775.1610000000001</v>
      </c>
      <c r="W3396" s="129">
        <v>5971.0110000000004</v>
      </c>
      <c r="X3396" s="18">
        <v>6480.3329999999996</v>
      </c>
      <c r="Y3396" s="18">
        <v>6500.4040000000005</v>
      </c>
      <c r="Z3396" s="18">
        <v>6332.9380000000001</v>
      </c>
      <c r="AA3396" s="18">
        <v>6027.2139999999999</v>
      </c>
      <c r="AB3396" s="130">
        <v>133862.633</v>
      </c>
      <c r="AC3396" s="18" t="s">
        <v>54</v>
      </c>
      <c r="AE3396" s="19">
        <f t="shared" si="106"/>
        <v>10976.918999999994</v>
      </c>
      <c r="AF3396" s="211">
        <v>585.27326000000016</v>
      </c>
      <c r="AG3396" t="s">
        <v>39</v>
      </c>
    </row>
    <row r="3397" spans="2:34" ht="14.4" thickTop="1" thickBot="1" x14ac:dyDescent="0.3">
      <c r="B3397" s="12">
        <v>42843</v>
      </c>
      <c r="C3397" s="128" t="s">
        <v>11</v>
      </c>
      <c r="D3397" s="18">
        <v>5710.6080000000002</v>
      </c>
      <c r="E3397" s="18">
        <v>5501.0559999999996</v>
      </c>
      <c r="F3397" s="18">
        <v>5344.18</v>
      </c>
      <c r="G3397" s="18">
        <v>5165.5349999999999</v>
      </c>
      <c r="H3397" s="18">
        <v>5100.0680000000002</v>
      </c>
      <c r="I3397" s="18">
        <v>5001.6189999999997</v>
      </c>
      <c r="J3397" s="18">
        <v>5043.4930000000004</v>
      </c>
      <c r="K3397" s="18">
        <v>5044.3220000000001</v>
      </c>
      <c r="L3397" s="18">
        <v>5167.973</v>
      </c>
      <c r="M3397" s="18">
        <v>5385.2550000000001</v>
      </c>
      <c r="N3397" s="18">
        <v>5396.0919999999996</v>
      </c>
      <c r="O3397" s="18">
        <v>5562.9979999999996</v>
      </c>
      <c r="P3397" s="18">
        <v>5614.1329999999998</v>
      </c>
      <c r="Q3397" s="18">
        <v>5679.4870000000001</v>
      </c>
      <c r="R3397" s="18">
        <v>5700.8689999999997</v>
      </c>
      <c r="S3397" s="18">
        <v>5649.3339999999998</v>
      </c>
      <c r="T3397" s="18">
        <v>5710.9930000000004</v>
      </c>
      <c r="U3397" s="18">
        <v>5669.085</v>
      </c>
      <c r="V3397" s="18">
        <v>5618.5129999999999</v>
      </c>
      <c r="W3397" s="129">
        <v>5824.8829999999998</v>
      </c>
      <c r="X3397" s="18">
        <v>6271.2349999999997</v>
      </c>
      <c r="Y3397" s="18">
        <v>6235.3760000000002</v>
      </c>
      <c r="Z3397" s="18">
        <v>6055.0060000000003</v>
      </c>
      <c r="AA3397" s="18">
        <v>5761.5020000000004</v>
      </c>
      <c r="AB3397" s="130">
        <v>133213.61499999999</v>
      </c>
      <c r="AC3397" s="18" t="s">
        <v>54</v>
      </c>
      <c r="AE3397" s="19">
        <f t="shared" si="106"/>
        <v>-649.01800000001094</v>
      </c>
      <c r="AF3397" s="211">
        <v>563.64354999999989</v>
      </c>
      <c r="AG3397" t="s">
        <v>39</v>
      </c>
    </row>
    <row r="3398" spans="2:34" ht="14.4" thickTop="1" thickBot="1" x14ac:dyDescent="0.3">
      <c r="B3398" s="12">
        <v>42844</v>
      </c>
      <c r="C3398" s="128" t="s">
        <v>12</v>
      </c>
      <c r="D3398" s="18">
        <v>5518.1319999999996</v>
      </c>
      <c r="E3398" s="18">
        <v>5275.7070000000003</v>
      </c>
      <c r="F3398" s="18">
        <v>5107.1040000000003</v>
      </c>
      <c r="G3398" s="18">
        <v>4950.37</v>
      </c>
      <c r="H3398" s="129">
        <v>4908.6329999999998</v>
      </c>
      <c r="I3398" s="18">
        <v>4914.3019999999997</v>
      </c>
      <c r="J3398" s="18">
        <v>4948.942</v>
      </c>
      <c r="K3398" s="18">
        <v>4962.0569999999998</v>
      </c>
      <c r="L3398" s="18">
        <v>4962.6530000000002</v>
      </c>
      <c r="M3398" s="18">
        <v>5275.8059999999996</v>
      </c>
      <c r="N3398" s="18">
        <v>5453.36</v>
      </c>
      <c r="O3398" s="18">
        <v>5554.0110000000004</v>
      </c>
      <c r="P3398" s="18">
        <v>5696.4120000000003</v>
      </c>
      <c r="Q3398" s="18">
        <v>5740.3109999999997</v>
      </c>
      <c r="R3398" s="18">
        <v>5802.085</v>
      </c>
      <c r="S3398" s="18">
        <v>5789.1949999999997</v>
      </c>
      <c r="T3398" s="18">
        <v>5742.7370000000001</v>
      </c>
      <c r="U3398" s="18">
        <v>5648.6710000000003</v>
      </c>
      <c r="V3398" s="18">
        <v>5584.4530000000004</v>
      </c>
      <c r="W3398" s="129">
        <v>5728.4229999999998</v>
      </c>
      <c r="X3398" s="18">
        <v>6210.1040000000003</v>
      </c>
      <c r="Y3398" s="18">
        <v>6230.8339999999998</v>
      </c>
      <c r="Z3398" s="18">
        <v>6129.5069999999996</v>
      </c>
      <c r="AA3398" s="18">
        <v>5865.02</v>
      </c>
      <c r="AB3398" s="130">
        <v>131998.829</v>
      </c>
      <c r="AC3398" s="18" t="s">
        <v>54</v>
      </c>
      <c r="AE3398" s="19">
        <f t="shared" si="106"/>
        <v>-1214.7859999999928</v>
      </c>
      <c r="AF3398" s="211">
        <v>549.25964999999997</v>
      </c>
      <c r="AG3398" t="s">
        <v>39</v>
      </c>
      <c r="AH3398" s="224"/>
    </row>
    <row r="3399" spans="2:34" ht="14.4" thickTop="1" thickBot="1" x14ac:dyDescent="0.3">
      <c r="B3399" s="12">
        <v>42845</v>
      </c>
      <c r="C3399" s="128" t="s">
        <v>13</v>
      </c>
      <c r="D3399" s="18">
        <v>5556.1040000000003</v>
      </c>
      <c r="E3399" s="18">
        <v>5316.6120000000001</v>
      </c>
      <c r="F3399" s="18">
        <v>5137.183</v>
      </c>
      <c r="G3399" s="18">
        <v>5031.9399999999996</v>
      </c>
      <c r="H3399" s="129">
        <v>4970.982</v>
      </c>
      <c r="I3399" s="18">
        <v>4953.8689999999997</v>
      </c>
      <c r="J3399" s="18">
        <v>5040.8320000000003</v>
      </c>
      <c r="K3399" s="18">
        <v>4938.7669999999998</v>
      </c>
      <c r="L3399" s="18">
        <v>5087.4930000000004</v>
      </c>
      <c r="M3399" s="18">
        <v>5259.3180000000002</v>
      </c>
      <c r="N3399" s="18">
        <v>5463.308</v>
      </c>
      <c r="O3399" s="18">
        <v>5601.4570000000003</v>
      </c>
      <c r="P3399" s="18">
        <v>5714.0540000000001</v>
      </c>
      <c r="Q3399" s="18">
        <v>5774.6540000000005</v>
      </c>
      <c r="R3399" s="18">
        <v>5787.1980000000003</v>
      </c>
      <c r="S3399" s="18">
        <v>5815.5889999999999</v>
      </c>
      <c r="T3399" s="18">
        <v>5815.098</v>
      </c>
      <c r="U3399" s="18">
        <v>5763.4539999999997</v>
      </c>
      <c r="V3399" s="18">
        <v>5636.48</v>
      </c>
      <c r="W3399" s="129">
        <v>5774.3530000000001</v>
      </c>
      <c r="X3399" s="18">
        <v>6290.567</v>
      </c>
      <c r="Y3399" s="18">
        <v>6329.6750000000002</v>
      </c>
      <c r="Z3399" s="18">
        <v>6201.5079999999998</v>
      </c>
      <c r="AA3399" s="18">
        <v>5971.527</v>
      </c>
      <c r="AB3399" s="130">
        <v>133232.022</v>
      </c>
      <c r="AC3399" s="18" t="s">
        <v>54</v>
      </c>
      <c r="AE3399" s="19">
        <f t="shared" si="106"/>
        <v>1233.1929999999993</v>
      </c>
      <c r="AF3399" s="211">
        <v>560.38909999999998</v>
      </c>
      <c r="AG3399" t="s">
        <v>39</v>
      </c>
      <c r="AH3399" s="187"/>
    </row>
    <row r="3400" spans="2:34" ht="14.4" thickTop="1" thickBot="1" x14ac:dyDescent="0.3">
      <c r="B3400" s="12">
        <v>42846</v>
      </c>
      <c r="C3400" s="128" t="s">
        <v>14</v>
      </c>
      <c r="D3400" s="18">
        <v>5638.9319999999998</v>
      </c>
      <c r="E3400" s="18">
        <v>5395.5720000000001</v>
      </c>
      <c r="F3400" s="18">
        <v>5232.9250000000002</v>
      </c>
      <c r="G3400" s="18">
        <v>5116.1400000000003</v>
      </c>
      <c r="H3400" s="129">
        <v>4991.0600000000004</v>
      </c>
      <c r="I3400" s="18">
        <v>5059.2139999999999</v>
      </c>
      <c r="J3400" s="18">
        <v>5095.5219999999999</v>
      </c>
      <c r="K3400" s="18">
        <v>5030.1130000000003</v>
      </c>
      <c r="L3400" s="18">
        <v>5108.4889999999996</v>
      </c>
      <c r="M3400" s="18">
        <v>5330.9409999999998</v>
      </c>
      <c r="N3400" s="18">
        <v>5554.4</v>
      </c>
      <c r="O3400" s="18">
        <v>5686.8990000000003</v>
      </c>
      <c r="P3400" s="18">
        <v>5814.143</v>
      </c>
      <c r="Q3400" s="18">
        <v>5860.5510000000004</v>
      </c>
      <c r="R3400" s="18">
        <v>5834.683</v>
      </c>
      <c r="S3400" s="18">
        <v>5806.4489999999996</v>
      </c>
      <c r="T3400" s="18">
        <v>5856.2079999999996</v>
      </c>
      <c r="U3400" s="18">
        <v>5816.2049999999999</v>
      </c>
      <c r="V3400" s="18">
        <v>5739.3779999999997</v>
      </c>
      <c r="W3400" s="129">
        <v>5893.7039999999997</v>
      </c>
      <c r="X3400" s="18">
        <v>6384.7960000000003</v>
      </c>
      <c r="Y3400" s="18">
        <v>6458.3810000000003</v>
      </c>
      <c r="Z3400" s="18">
        <v>6331.3990000000003</v>
      </c>
      <c r="AA3400" s="18">
        <v>6081.1710000000003</v>
      </c>
      <c r="AB3400" s="130">
        <v>135117.27499999999</v>
      </c>
      <c r="AC3400" s="18" t="s">
        <v>54</v>
      </c>
      <c r="AE3400" s="19">
        <f t="shared" si="106"/>
        <v>1885.252999999997</v>
      </c>
      <c r="AF3400" s="211">
        <v>576.70891999999992</v>
      </c>
      <c r="AG3400" t="s">
        <v>39</v>
      </c>
    </row>
    <row r="3401" spans="2:34" ht="14.4" thickTop="1" thickBot="1" x14ac:dyDescent="0.3">
      <c r="B3401" s="12">
        <v>42847</v>
      </c>
      <c r="C3401" s="128" t="s">
        <v>15</v>
      </c>
      <c r="D3401" s="18">
        <v>5762.61</v>
      </c>
      <c r="E3401" s="18">
        <v>5648.7790000000005</v>
      </c>
      <c r="F3401" s="18">
        <v>5403.5190000000002</v>
      </c>
      <c r="G3401" s="18">
        <v>5275.0609999999997</v>
      </c>
      <c r="H3401" s="129">
        <v>5230.8810000000003</v>
      </c>
      <c r="I3401" s="18">
        <v>5235.8720000000003</v>
      </c>
      <c r="J3401" s="18">
        <v>5248.0810000000001</v>
      </c>
      <c r="K3401" s="18">
        <v>5045.5060000000003</v>
      </c>
      <c r="L3401" s="18">
        <v>5141.5879999999997</v>
      </c>
      <c r="M3401" s="18">
        <v>5353.1109999999999</v>
      </c>
      <c r="N3401" s="18">
        <v>5463.5150000000003</v>
      </c>
      <c r="O3401" s="18">
        <v>5580.7389999999996</v>
      </c>
      <c r="P3401" s="18">
        <v>5650.0479999999998</v>
      </c>
      <c r="Q3401" s="18">
        <v>5698.8829999999998</v>
      </c>
      <c r="R3401" s="18">
        <v>5665.79</v>
      </c>
      <c r="S3401" s="18">
        <v>5601.5079999999998</v>
      </c>
      <c r="T3401" s="18">
        <v>5588.2370000000001</v>
      </c>
      <c r="U3401" s="18">
        <v>5548.4539999999997</v>
      </c>
      <c r="V3401" s="18">
        <v>5595.4440000000004</v>
      </c>
      <c r="W3401" s="129">
        <v>5877.8789999999999</v>
      </c>
      <c r="X3401" s="18">
        <v>6537.4970000000003</v>
      </c>
      <c r="Y3401" s="18">
        <v>6600.491</v>
      </c>
      <c r="Z3401" s="18">
        <v>6483.5379999999996</v>
      </c>
      <c r="AA3401" s="18">
        <v>6199.6319999999996</v>
      </c>
      <c r="AB3401" s="130">
        <v>135436.663</v>
      </c>
      <c r="AC3401" s="18" t="s">
        <v>54</v>
      </c>
      <c r="AE3401" s="19">
        <f t="shared" si="106"/>
        <v>319.38800000000629</v>
      </c>
      <c r="AF3401" s="211">
        <v>581.76357999999993</v>
      </c>
      <c r="AG3401" t="s">
        <v>39</v>
      </c>
    </row>
    <row r="3402" spans="2:34" ht="14.4" thickTop="1" thickBot="1" x14ac:dyDescent="0.3">
      <c r="B3402" s="12">
        <v>42848</v>
      </c>
      <c r="C3402" s="128" t="s">
        <v>16</v>
      </c>
      <c r="D3402" s="18">
        <v>5881.3620000000001</v>
      </c>
      <c r="E3402" s="18">
        <v>5701.8829999999998</v>
      </c>
      <c r="F3402" s="18">
        <v>5462.3580000000002</v>
      </c>
      <c r="G3402" s="18">
        <v>5277.3639999999996</v>
      </c>
      <c r="H3402" s="129">
        <v>5162.085</v>
      </c>
      <c r="I3402" s="18">
        <v>5095.5789999999997</v>
      </c>
      <c r="J3402" s="18">
        <v>5064.4889999999996</v>
      </c>
      <c r="K3402" s="18">
        <v>4780.107</v>
      </c>
      <c r="L3402" s="18">
        <v>4766.2129999999997</v>
      </c>
      <c r="M3402" s="18">
        <v>4820.942</v>
      </c>
      <c r="N3402" s="18">
        <v>4923.1549999999997</v>
      </c>
      <c r="O3402" s="18">
        <v>4980.518</v>
      </c>
      <c r="P3402" s="18">
        <v>5030.13</v>
      </c>
      <c r="Q3402" s="18">
        <v>5192.4979999999996</v>
      </c>
      <c r="R3402" s="18">
        <v>5230.2020000000002</v>
      </c>
      <c r="S3402" s="18">
        <v>5247.4669999999996</v>
      </c>
      <c r="T3402" s="18">
        <v>5232.2290000000003</v>
      </c>
      <c r="U3402" s="18">
        <v>5164.5320000000002</v>
      </c>
      <c r="V3402" s="18">
        <v>5197.9660000000003</v>
      </c>
      <c r="W3402" s="129">
        <v>5538.1790000000001</v>
      </c>
      <c r="X3402" s="18">
        <v>6367.7889999999998</v>
      </c>
      <c r="Y3402" s="18">
        <v>6449.3429999999998</v>
      </c>
      <c r="Z3402" s="18">
        <v>6267.777</v>
      </c>
      <c r="AA3402" s="18">
        <v>5822.683</v>
      </c>
      <c r="AB3402" s="130">
        <v>128656.85</v>
      </c>
      <c r="AC3402" s="18" t="s">
        <v>54</v>
      </c>
      <c r="AE3402" s="19">
        <f t="shared" si="106"/>
        <v>-6779.8129999999946</v>
      </c>
      <c r="AF3402" s="211">
        <v>581</v>
      </c>
      <c r="AG3402" t="s">
        <v>39</v>
      </c>
    </row>
    <row r="3403" spans="2:34" ht="14.4" thickTop="1" thickBot="1" x14ac:dyDescent="0.3">
      <c r="B3403" s="12">
        <v>42849</v>
      </c>
      <c r="C3403" s="128" t="s">
        <v>17</v>
      </c>
      <c r="D3403" s="18">
        <v>5479.6890000000003</v>
      </c>
      <c r="E3403" s="18">
        <v>5232.2420000000002</v>
      </c>
      <c r="F3403" s="18">
        <v>5150.3940000000002</v>
      </c>
      <c r="G3403" s="18">
        <v>5018.9650000000001</v>
      </c>
      <c r="H3403" s="129">
        <v>4920.4080000000004</v>
      </c>
      <c r="I3403" s="18">
        <v>4979.8609999999999</v>
      </c>
      <c r="J3403" s="18">
        <v>5134.933</v>
      </c>
      <c r="K3403" s="18">
        <v>5129.8500000000004</v>
      </c>
      <c r="L3403" s="18">
        <v>5225.2120000000004</v>
      </c>
      <c r="M3403" s="18">
        <v>5439.527</v>
      </c>
      <c r="N3403" s="18">
        <v>5533.6660000000002</v>
      </c>
      <c r="O3403" s="18">
        <v>5600.2640000000001</v>
      </c>
      <c r="P3403" s="18">
        <v>5823.9210000000003</v>
      </c>
      <c r="Q3403" s="18">
        <v>5789.5469999999996</v>
      </c>
      <c r="R3403" s="18">
        <v>5853.5829999999996</v>
      </c>
      <c r="S3403" s="18">
        <v>5972.3209999999999</v>
      </c>
      <c r="T3403" s="18">
        <v>6031.5479999999998</v>
      </c>
      <c r="U3403" s="18">
        <v>5902.7290000000003</v>
      </c>
      <c r="V3403" s="18">
        <v>5838.4549999999999</v>
      </c>
      <c r="W3403" s="129">
        <v>6013.893</v>
      </c>
      <c r="X3403" s="18">
        <v>6513.18</v>
      </c>
      <c r="Y3403" s="18">
        <v>6615.14</v>
      </c>
      <c r="Z3403" s="18">
        <v>6391.8320000000003</v>
      </c>
      <c r="AA3403" s="18">
        <v>6212.02</v>
      </c>
      <c r="AB3403" s="130">
        <v>135803.18</v>
      </c>
      <c r="AC3403" s="18" t="s">
        <v>54</v>
      </c>
      <c r="AE3403" s="19">
        <f t="shared" si="106"/>
        <v>7146.3299999999872</v>
      </c>
      <c r="AF3403" s="211">
        <v>582.5090399999998</v>
      </c>
      <c r="AG3403" t="s">
        <v>39</v>
      </c>
    </row>
    <row r="3404" spans="2:34" ht="14.4" thickTop="1" thickBot="1" x14ac:dyDescent="0.3">
      <c r="B3404" s="12">
        <v>42850</v>
      </c>
      <c r="C3404" s="128" t="s">
        <v>11</v>
      </c>
      <c r="D3404" s="18">
        <v>5844.7510000000002</v>
      </c>
      <c r="E3404" s="18">
        <v>5632.0910000000003</v>
      </c>
      <c r="F3404" s="18">
        <v>5414.848</v>
      </c>
      <c r="G3404" s="18">
        <v>5266.2309999999998</v>
      </c>
      <c r="H3404" s="129">
        <v>5225.2240000000002</v>
      </c>
      <c r="I3404" s="18">
        <v>5249.2190000000001</v>
      </c>
      <c r="J3404" s="18">
        <v>5284.7290000000003</v>
      </c>
      <c r="K3404" s="18">
        <v>5183.2979999999998</v>
      </c>
      <c r="L3404" s="18">
        <v>5316.8959999999997</v>
      </c>
      <c r="M3404" s="18">
        <v>5516.7160000000003</v>
      </c>
      <c r="N3404" s="18">
        <v>5658.8159999999998</v>
      </c>
      <c r="O3404" s="18">
        <v>5821.076</v>
      </c>
      <c r="P3404" s="18">
        <v>5909.7370000000001</v>
      </c>
      <c r="Q3404" s="18">
        <v>5971.232</v>
      </c>
      <c r="R3404" s="18">
        <v>6093.5249999999996</v>
      </c>
      <c r="S3404" s="18">
        <v>6097.5050000000001</v>
      </c>
      <c r="T3404" s="18">
        <v>6212.17</v>
      </c>
      <c r="U3404" s="18">
        <v>6179.2129999999997</v>
      </c>
      <c r="V3404" s="18">
        <v>5975.75</v>
      </c>
      <c r="W3404" s="129">
        <v>6104.1570000000002</v>
      </c>
      <c r="X3404" s="18">
        <v>6692.933</v>
      </c>
      <c r="Y3404" s="18">
        <v>6842.174</v>
      </c>
      <c r="Z3404" s="18">
        <v>6729.9560000000001</v>
      </c>
      <c r="AA3404" s="18">
        <v>6537.5609999999997</v>
      </c>
      <c r="AB3404" s="130">
        <v>140759.80799999999</v>
      </c>
      <c r="AC3404" s="18" t="str">
        <f t="shared" ref="AC3404:AC3467" si="107">IF(D3404-AB3403,"ok","error")</f>
        <v>ok</v>
      </c>
      <c r="AE3404" s="19">
        <f t="shared" si="106"/>
        <v>4956.627999999997</v>
      </c>
      <c r="AF3404" s="211">
        <v>609.88683000000003</v>
      </c>
      <c r="AG3404" t="s">
        <v>39</v>
      </c>
    </row>
    <row r="3405" spans="2:34" ht="14.4" thickTop="1" thickBot="1" x14ac:dyDescent="0.3">
      <c r="B3405" s="12">
        <v>42851</v>
      </c>
      <c r="C3405" s="128" t="s">
        <v>12</v>
      </c>
      <c r="D3405" s="18">
        <v>6176.6750000000002</v>
      </c>
      <c r="E3405" s="18">
        <v>5867.1880000000001</v>
      </c>
      <c r="F3405" s="18">
        <v>5673.5789999999997</v>
      </c>
      <c r="G3405" s="18">
        <v>5560.3280000000004</v>
      </c>
      <c r="H3405" s="129">
        <v>5431.2250000000004</v>
      </c>
      <c r="I3405" s="18">
        <v>5445.8010000000004</v>
      </c>
      <c r="J3405" s="18">
        <v>5491.4579999999996</v>
      </c>
      <c r="K3405" s="18">
        <v>5356.2809999999999</v>
      </c>
      <c r="L3405" s="18">
        <v>5332.8789999999999</v>
      </c>
      <c r="M3405" s="18">
        <v>5585.5789999999997</v>
      </c>
      <c r="N3405" s="18">
        <v>5747.848</v>
      </c>
      <c r="O3405" s="18">
        <v>5947.2150000000001</v>
      </c>
      <c r="P3405" s="18">
        <v>6145.6940000000004</v>
      </c>
      <c r="Q3405" s="18">
        <v>6179.9719999999998</v>
      </c>
      <c r="R3405" s="18">
        <v>6264.3310000000001</v>
      </c>
      <c r="S3405" s="18">
        <v>6415.3389999999999</v>
      </c>
      <c r="T3405" s="18">
        <v>6311.1890000000003</v>
      </c>
      <c r="U3405" s="18">
        <v>6273.4380000000001</v>
      </c>
      <c r="V3405" s="18">
        <v>6181.6440000000002</v>
      </c>
      <c r="W3405" s="129">
        <v>6106.1279999999997</v>
      </c>
      <c r="X3405" s="18">
        <v>6797.5879999999997</v>
      </c>
      <c r="Y3405" s="18">
        <v>6872.8180000000002</v>
      </c>
      <c r="Z3405" s="18">
        <v>6818.7139999999999</v>
      </c>
      <c r="AA3405" s="18">
        <v>6514.9960000000001</v>
      </c>
      <c r="AB3405" s="130">
        <v>144497.90700000001</v>
      </c>
      <c r="AC3405" s="18" t="str">
        <f t="shared" si="107"/>
        <v>ok</v>
      </c>
      <c r="AE3405" s="19">
        <f t="shared" si="106"/>
        <v>3738.0990000000165</v>
      </c>
      <c r="AF3405" s="211">
        <v>652.31065999999998</v>
      </c>
      <c r="AG3405" t="s">
        <v>39</v>
      </c>
    </row>
    <row r="3406" spans="2:34" ht="14.4" thickTop="1" thickBot="1" x14ac:dyDescent="0.3">
      <c r="B3406" s="12">
        <v>42852</v>
      </c>
      <c r="C3406" s="128" t="s">
        <v>13</v>
      </c>
      <c r="D3406" s="18">
        <v>6181.3230000000003</v>
      </c>
      <c r="E3406" s="18">
        <v>5883.5209999999997</v>
      </c>
      <c r="F3406" s="18">
        <v>5783.4620000000004</v>
      </c>
      <c r="G3406" s="18">
        <v>5701.4</v>
      </c>
      <c r="H3406" s="129">
        <v>5569.9620000000004</v>
      </c>
      <c r="I3406" s="18">
        <v>5500.31</v>
      </c>
      <c r="J3406" s="18">
        <v>5572.3040000000001</v>
      </c>
      <c r="K3406" s="18">
        <v>5428.6139999999996</v>
      </c>
      <c r="L3406" s="18">
        <v>5483.7060000000001</v>
      </c>
      <c r="M3406" s="18">
        <v>5702.3720000000003</v>
      </c>
      <c r="N3406" s="18">
        <v>5847.3540000000003</v>
      </c>
      <c r="O3406" s="18">
        <v>5963.4340000000002</v>
      </c>
      <c r="P3406" s="18">
        <v>6176.8280000000004</v>
      </c>
      <c r="Q3406" s="18">
        <v>6232.92</v>
      </c>
      <c r="R3406" s="18">
        <v>6333.9960000000001</v>
      </c>
      <c r="S3406" s="18">
        <v>6363.0290000000005</v>
      </c>
      <c r="T3406" s="18">
        <v>6414.5550000000003</v>
      </c>
      <c r="U3406" s="18">
        <v>6359.4669999999996</v>
      </c>
      <c r="V3406" s="18">
        <v>6200.3190000000004</v>
      </c>
      <c r="W3406" s="129">
        <v>6357.5739999999996</v>
      </c>
      <c r="X3406" s="18">
        <v>6940.3549999999996</v>
      </c>
      <c r="Y3406" s="18">
        <v>7035.835</v>
      </c>
      <c r="Z3406" s="18">
        <v>6933.1049999999996</v>
      </c>
      <c r="AA3406" s="18">
        <v>6692.8959999999997</v>
      </c>
      <c r="AB3406" s="130">
        <v>146658.641</v>
      </c>
      <c r="AC3406" s="18" t="str">
        <f t="shared" si="107"/>
        <v>ok</v>
      </c>
      <c r="AE3406" s="19">
        <f t="shared" si="106"/>
        <v>2160.7339999999967</v>
      </c>
      <c r="AF3406" s="211">
        <v>644.74212999999997</v>
      </c>
      <c r="AG3406" t="s">
        <v>39</v>
      </c>
    </row>
    <row r="3407" spans="2:34" ht="14.4" thickTop="1" thickBot="1" x14ac:dyDescent="0.3">
      <c r="B3407" s="12">
        <v>42853</v>
      </c>
      <c r="C3407" s="128" t="s">
        <v>14</v>
      </c>
      <c r="D3407" s="18">
        <v>6341.2749999999996</v>
      </c>
      <c r="E3407" s="18">
        <v>6125.9629999999997</v>
      </c>
      <c r="F3407" s="18">
        <v>5988.5320000000002</v>
      </c>
      <c r="G3407" s="18">
        <v>5826.0519999999997</v>
      </c>
      <c r="H3407" s="129">
        <v>5719.7250000000004</v>
      </c>
      <c r="I3407" s="18">
        <v>5707.8010000000004</v>
      </c>
      <c r="J3407" s="18">
        <v>5681.1959999999999</v>
      </c>
      <c r="K3407" s="18">
        <v>5547.6959999999999</v>
      </c>
      <c r="L3407" s="18">
        <v>5558.9870000000001</v>
      </c>
      <c r="M3407" s="18">
        <v>5741.9250000000002</v>
      </c>
      <c r="N3407" s="18">
        <v>5830.9089999999997</v>
      </c>
      <c r="O3407" s="18">
        <v>6003.1109999999999</v>
      </c>
      <c r="P3407" s="18">
        <v>6227.4030000000002</v>
      </c>
      <c r="Q3407" s="18">
        <v>6361.2380000000003</v>
      </c>
      <c r="R3407" s="18">
        <v>6405.9589999999998</v>
      </c>
      <c r="S3407" s="18">
        <v>6429.0050000000001</v>
      </c>
      <c r="T3407" s="18">
        <v>6489.1670000000004</v>
      </c>
      <c r="U3407" s="18">
        <v>6404.4229999999998</v>
      </c>
      <c r="V3407" s="18">
        <v>6288.0619999999999</v>
      </c>
      <c r="W3407" s="129">
        <v>6386.9849999999997</v>
      </c>
      <c r="X3407" s="18">
        <v>6881.1109999999999</v>
      </c>
      <c r="Y3407" s="18">
        <v>6975.4930000000004</v>
      </c>
      <c r="Z3407" s="18">
        <v>6925.7110000000002</v>
      </c>
      <c r="AA3407" s="18">
        <v>6718.1369999999997</v>
      </c>
      <c r="AB3407" s="130">
        <v>148565.86600000001</v>
      </c>
      <c r="AC3407" s="18" t="str">
        <f t="shared" si="107"/>
        <v>ok</v>
      </c>
      <c r="AE3407" s="19">
        <f t="shared" si="106"/>
        <v>1907.2250000000058</v>
      </c>
      <c r="AF3407" s="211">
        <v>649.39667999999995</v>
      </c>
      <c r="AG3407" t="s">
        <v>39</v>
      </c>
      <c r="AH3407" s="187"/>
    </row>
    <row r="3408" spans="2:34" ht="14.4" thickTop="1" thickBot="1" x14ac:dyDescent="0.3">
      <c r="B3408" s="12">
        <v>42854</v>
      </c>
      <c r="C3408" s="128" t="s">
        <v>15</v>
      </c>
      <c r="D3408" s="18">
        <v>6365.2860000000001</v>
      </c>
      <c r="E3408" s="18">
        <v>6033.4170000000004</v>
      </c>
      <c r="F3408" s="18">
        <v>5919.1080000000002</v>
      </c>
      <c r="G3408" s="18">
        <v>5845.9780000000001</v>
      </c>
      <c r="H3408" s="129">
        <v>5759.2380000000003</v>
      </c>
      <c r="I3408" s="18">
        <v>5724.8220000000001</v>
      </c>
      <c r="J3408" s="18">
        <v>5613.5069999999996</v>
      </c>
      <c r="K3408" s="18">
        <v>5479.067</v>
      </c>
      <c r="L3408" s="18">
        <v>5470.3230000000003</v>
      </c>
      <c r="M3408" s="18">
        <v>5611.424</v>
      </c>
      <c r="N3408" s="18">
        <v>5738.6189999999997</v>
      </c>
      <c r="O3408" s="18">
        <v>5814.9629999999997</v>
      </c>
      <c r="P3408" s="18">
        <v>5983.2650000000003</v>
      </c>
      <c r="Q3408" s="18">
        <v>6143.0559999999996</v>
      </c>
      <c r="R3408" s="18">
        <v>6100.0010000000002</v>
      </c>
      <c r="S3408" s="18">
        <v>6064.759</v>
      </c>
      <c r="T3408" s="18">
        <v>6066.7640000000001</v>
      </c>
      <c r="U3408" s="18">
        <v>6061.518</v>
      </c>
      <c r="V3408" s="18">
        <v>5986.0529999999999</v>
      </c>
      <c r="W3408" s="129">
        <v>6145.2049999999999</v>
      </c>
      <c r="X3408" s="18">
        <v>6945.5839999999998</v>
      </c>
      <c r="Y3408" s="18">
        <v>7091.53</v>
      </c>
      <c r="Z3408" s="18">
        <v>6986.2569999999996</v>
      </c>
      <c r="AA3408" s="18">
        <v>6657.1379999999999</v>
      </c>
      <c r="AB3408" s="130">
        <v>145606.88200000001</v>
      </c>
      <c r="AC3408" s="18" t="str">
        <f t="shared" si="107"/>
        <v>ok</v>
      </c>
      <c r="AE3408" s="19">
        <f t="shared" si="106"/>
        <v>-2958.9839999999967</v>
      </c>
      <c r="AF3408" s="211">
        <v>679.20677000000001</v>
      </c>
      <c r="AG3408" t="s">
        <v>39</v>
      </c>
      <c r="AH3408" s="187"/>
    </row>
    <row r="3409" spans="2:35" ht="14.4" thickTop="1" thickBot="1" x14ac:dyDescent="0.3">
      <c r="B3409" s="12">
        <v>42855</v>
      </c>
      <c r="C3409" s="128" t="s">
        <v>16</v>
      </c>
      <c r="D3409" s="18">
        <v>6390.835</v>
      </c>
      <c r="E3409" s="18">
        <v>6114.8509999999997</v>
      </c>
      <c r="F3409" s="18">
        <v>5917.63</v>
      </c>
      <c r="G3409" s="18">
        <v>5762.8519999999999</v>
      </c>
      <c r="H3409" s="129">
        <v>5645.38</v>
      </c>
      <c r="I3409" s="18">
        <v>5554.4650000000001</v>
      </c>
      <c r="J3409" s="18">
        <v>5452.0230000000001</v>
      </c>
      <c r="K3409" s="18">
        <v>5179.3450000000003</v>
      </c>
      <c r="L3409" s="18">
        <v>5188.2709999999997</v>
      </c>
      <c r="M3409" s="18">
        <v>5279.98</v>
      </c>
      <c r="N3409" s="18">
        <v>5354.8649999999998</v>
      </c>
      <c r="O3409" s="18">
        <v>5380.076</v>
      </c>
      <c r="P3409" s="18">
        <v>5471.7529999999997</v>
      </c>
      <c r="Q3409" s="18">
        <v>5534.3509999999997</v>
      </c>
      <c r="R3409" s="18">
        <v>5604.2359999999999</v>
      </c>
      <c r="S3409" s="18">
        <v>5572.3620000000001</v>
      </c>
      <c r="T3409" s="18">
        <v>5506.43</v>
      </c>
      <c r="U3409" s="18">
        <v>5468.02</v>
      </c>
      <c r="V3409" s="18">
        <v>5454.71</v>
      </c>
      <c r="W3409" s="129">
        <v>5632.0159999999996</v>
      </c>
      <c r="X3409" s="18">
        <v>6301.8919999999998</v>
      </c>
      <c r="Y3409" s="18">
        <v>6553.0709999999999</v>
      </c>
      <c r="Z3409" s="18">
        <v>6500.7479999999996</v>
      </c>
      <c r="AA3409" s="18">
        <v>6237.5550000000003</v>
      </c>
      <c r="AB3409" s="130">
        <v>137057.717</v>
      </c>
      <c r="AC3409" s="18" t="str">
        <f t="shared" si="107"/>
        <v>ok</v>
      </c>
      <c r="AE3409" s="19">
        <f t="shared" si="106"/>
        <v>-8549.1650000000081</v>
      </c>
      <c r="AF3409" s="211">
        <v>647.7806700000001</v>
      </c>
      <c r="AG3409" t="s">
        <v>39</v>
      </c>
    </row>
    <row r="3410" spans="2:35" ht="14.4" thickTop="1" thickBot="1" x14ac:dyDescent="0.3">
      <c r="B3410" s="12">
        <v>42856</v>
      </c>
      <c r="C3410" s="128" t="s">
        <v>17</v>
      </c>
      <c r="D3410" s="18">
        <v>5931.2659999999996</v>
      </c>
      <c r="E3410" s="18">
        <v>5705.5230000000001</v>
      </c>
      <c r="F3410" s="18">
        <v>5497.777</v>
      </c>
      <c r="G3410" s="18">
        <v>5348.7520000000004</v>
      </c>
      <c r="H3410" s="129">
        <v>5259.4260000000004</v>
      </c>
      <c r="I3410" s="18">
        <v>5167.058</v>
      </c>
      <c r="J3410" s="18">
        <v>5099.8969999999999</v>
      </c>
      <c r="K3410" s="18">
        <v>4881.2860000000001</v>
      </c>
      <c r="L3410" s="18">
        <v>4854.1959999999999</v>
      </c>
      <c r="M3410" s="18">
        <v>5017.4390000000003</v>
      </c>
      <c r="N3410" s="18">
        <v>5143.4970000000003</v>
      </c>
      <c r="O3410" s="18">
        <v>5269.6059999999998</v>
      </c>
      <c r="P3410" s="18">
        <v>5355.2089999999998</v>
      </c>
      <c r="Q3410" s="18">
        <v>5416.8090000000002</v>
      </c>
      <c r="R3410" s="18">
        <v>5449.2290000000003</v>
      </c>
      <c r="S3410" s="18">
        <v>5421.1</v>
      </c>
      <c r="T3410" s="18">
        <v>5411.326</v>
      </c>
      <c r="U3410" s="18">
        <v>5439.7539999999999</v>
      </c>
      <c r="V3410" s="18">
        <v>5422.4539999999997</v>
      </c>
      <c r="W3410" s="129">
        <v>5626.5510000000004</v>
      </c>
      <c r="X3410" s="18">
        <v>6311.8530000000001</v>
      </c>
      <c r="Y3410" s="18">
        <v>6484.5780000000004</v>
      </c>
      <c r="Z3410" s="18">
        <v>6326.509</v>
      </c>
      <c r="AA3410" s="18">
        <v>5947.8320000000003</v>
      </c>
      <c r="AB3410" s="130">
        <v>131788.927</v>
      </c>
      <c r="AC3410" s="18" t="str">
        <f t="shared" si="107"/>
        <v>ok</v>
      </c>
      <c r="AE3410" s="19">
        <f t="shared" si="106"/>
        <v>-5268.7900000000081</v>
      </c>
      <c r="AF3410" s="211">
        <v>612.61139000000014</v>
      </c>
      <c r="AG3410" t="s">
        <v>39</v>
      </c>
      <c r="AH3410" s="216" t="s">
        <v>56</v>
      </c>
    </row>
    <row r="3411" spans="2:35" ht="14.4" thickTop="1" thickBot="1" x14ac:dyDescent="0.3">
      <c r="B3411" s="12">
        <v>42857</v>
      </c>
      <c r="C3411" s="128" t="s">
        <v>11</v>
      </c>
      <c r="D3411" s="18">
        <v>5621.6170000000002</v>
      </c>
      <c r="E3411" s="18">
        <v>5425.3819999999996</v>
      </c>
      <c r="F3411" s="18">
        <v>5249.6289999999999</v>
      </c>
      <c r="G3411" s="18">
        <v>5098.933</v>
      </c>
      <c r="H3411" s="129">
        <v>5033.7740000000003</v>
      </c>
      <c r="I3411" s="18">
        <v>5076.0079999999998</v>
      </c>
      <c r="J3411" s="18">
        <v>5247.4030000000002</v>
      </c>
      <c r="K3411" s="18">
        <v>5269.5630000000001</v>
      </c>
      <c r="L3411" s="18">
        <v>5390.1850000000004</v>
      </c>
      <c r="M3411" s="18">
        <v>5475.5020000000004</v>
      </c>
      <c r="N3411" s="18">
        <v>5707.085</v>
      </c>
      <c r="O3411" s="18">
        <v>5939.62</v>
      </c>
      <c r="P3411" s="18">
        <v>6082.5680000000002</v>
      </c>
      <c r="Q3411" s="18">
        <v>6245.82</v>
      </c>
      <c r="R3411" s="18">
        <v>6296.201</v>
      </c>
      <c r="S3411" s="18">
        <v>6373.1670000000004</v>
      </c>
      <c r="T3411" s="18">
        <v>6386.6040000000003</v>
      </c>
      <c r="U3411" s="18">
        <v>6310.0069999999996</v>
      </c>
      <c r="V3411" s="18">
        <v>6193.6030000000001</v>
      </c>
      <c r="W3411" s="129">
        <v>6306.1509999999998</v>
      </c>
      <c r="X3411" s="18">
        <v>6870.2160000000003</v>
      </c>
      <c r="Y3411" s="18">
        <v>6962.5569999999998</v>
      </c>
      <c r="Z3411" s="18">
        <v>6892.24</v>
      </c>
      <c r="AA3411" s="18">
        <v>6664.875</v>
      </c>
      <c r="AB3411" s="130">
        <v>142118.71</v>
      </c>
      <c r="AC3411" s="18" t="str">
        <f t="shared" si="107"/>
        <v>ok</v>
      </c>
      <c r="AE3411" s="19">
        <f t="shared" si="106"/>
        <v>10329.782999999996</v>
      </c>
      <c r="AF3411" s="211">
        <v>623.47847000000013</v>
      </c>
      <c r="AG3411" t="s">
        <v>39</v>
      </c>
    </row>
    <row r="3412" spans="2:35" ht="14.4" thickTop="1" thickBot="1" x14ac:dyDescent="0.3">
      <c r="B3412" s="12">
        <v>42858</v>
      </c>
      <c r="C3412" s="128" t="s">
        <v>12</v>
      </c>
      <c r="D3412" s="18">
        <v>6322.9359999999997</v>
      </c>
      <c r="E3412" s="18">
        <v>6102.9219999999996</v>
      </c>
      <c r="F3412" s="18">
        <v>5974.75</v>
      </c>
      <c r="G3412" s="18">
        <v>5878.5839999999998</v>
      </c>
      <c r="H3412" s="129">
        <v>5784.4790000000003</v>
      </c>
      <c r="I3412" s="18">
        <v>5765.3689999999997</v>
      </c>
      <c r="J3412" s="18">
        <v>5764.5730000000003</v>
      </c>
      <c r="K3412" s="18">
        <v>5615.4859999999999</v>
      </c>
      <c r="L3412" s="18">
        <v>5695.5209999999997</v>
      </c>
      <c r="M3412" s="18">
        <v>5811.4160000000002</v>
      </c>
      <c r="N3412" s="18">
        <v>6042.7749999999996</v>
      </c>
      <c r="O3412" s="18">
        <v>6209.2610000000004</v>
      </c>
      <c r="P3412" s="18">
        <v>6332.2790000000005</v>
      </c>
      <c r="Q3412" s="18">
        <v>6369.9440000000004</v>
      </c>
      <c r="R3412" s="18">
        <v>6426.6360000000004</v>
      </c>
      <c r="S3412" s="18">
        <v>6455.8549999999996</v>
      </c>
      <c r="T3412" s="18">
        <v>6555.3119999999999</v>
      </c>
      <c r="U3412" s="18">
        <v>6582.2129999999997</v>
      </c>
      <c r="V3412" s="18">
        <v>6528.45</v>
      </c>
      <c r="W3412" s="129">
        <v>6524.2160000000003</v>
      </c>
      <c r="X3412" s="18">
        <v>7006.0069999999996</v>
      </c>
      <c r="Y3412" s="18">
        <v>7092.1279999999997</v>
      </c>
      <c r="Z3412" s="18">
        <v>6986.4430000000002</v>
      </c>
      <c r="AA3412" s="18">
        <v>6774.143</v>
      </c>
      <c r="AB3412" s="130">
        <v>150601.698</v>
      </c>
      <c r="AC3412" s="18" t="str">
        <f t="shared" si="107"/>
        <v>ok</v>
      </c>
      <c r="AE3412" s="19">
        <f t="shared" si="106"/>
        <v>8482.9880000000121</v>
      </c>
      <c r="AF3412" s="211">
        <v>637.02749000000006</v>
      </c>
      <c r="AG3412" t="s">
        <v>39</v>
      </c>
      <c r="AH3412" s="218"/>
    </row>
    <row r="3413" spans="2:35" ht="14.4" thickTop="1" thickBot="1" x14ac:dyDescent="0.3">
      <c r="B3413" s="12">
        <v>42859</v>
      </c>
      <c r="C3413" s="128" t="s">
        <v>13</v>
      </c>
      <c r="D3413" s="18">
        <v>6453.4179999999997</v>
      </c>
      <c r="E3413" s="18">
        <v>6297.1189999999997</v>
      </c>
      <c r="F3413" s="18">
        <v>6150.8760000000002</v>
      </c>
      <c r="G3413" s="18">
        <v>6040.0439999999999</v>
      </c>
      <c r="H3413" s="129">
        <v>5939.1109999999999</v>
      </c>
      <c r="I3413" s="18">
        <v>5892.6869999999999</v>
      </c>
      <c r="J3413" s="18">
        <v>5881.6660000000002</v>
      </c>
      <c r="K3413" s="18">
        <v>5703.77</v>
      </c>
      <c r="L3413" s="18">
        <v>5767.58</v>
      </c>
      <c r="M3413" s="18">
        <v>5922.3209999999999</v>
      </c>
      <c r="N3413" s="18">
        <v>5965.2870000000003</v>
      </c>
      <c r="O3413" s="18">
        <v>6224.1549999999997</v>
      </c>
      <c r="P3413" s="18">
        <v>6215.8450000000003</v>
      </c>
      <c r="Q3413" s="18">
        <v>6254.1059999999998</v>
      </c>
      <c r="R3413" s="18">
        <v>6153.8140000000003</v>
      </c>
      <c r="S3413" s="18">
        <v>6127.3419999999996</v>
      </c>
      <c r="T3413" s="18">
        <v>6131.0910000000003</v>
      </c>
      <c r="U3413" s="18">
        <v>6033.5209999999997</v>
      </c>
      <c r="V3413" s="18">
        <v>6046.0219999999999</v>
      </c>
      <c r="W3413" s="129">
        <v>6186.424</v>
      </c>
      <c r="X3413" s="18">
        <v>6459.018</v>
      </c>
      <c r="Y3413" s="18">
        <v>6407.2340000000004</v>
      </c>
      <c r="Z3413" s="18">
        <v>6245.5950000000003</v>
      </c>
      <c r="AA3413" s="18">
        <v>6082.0249999999996</v>
      </c>
      <c r="AB3413" s="130">
        <v>146580.071</v>
      </c>
      <c r="AC3413" s="18" t="str">
        <f t="shared" si="107"/>
        <v>ok</v>
      </c>
      <c r="AE3413" s="19">
        <f t="shared" si="106"/>
        <v>-4021.6270000000077</v>
      </c>
      <c r="AF3413" s="211">
        <v>606.72917999999993</v>
      </c>
      <c r="AG3413" t="s">
        <v>39</v>
      </c>
      <c r="AH3413" s="216" t="s">
        <v>57</v>
      </c>
    </row>
    <row r="3414" spans="2:35" ht="14.4" thickTop="1" thickBot="1" x14ac:dyDescent="0.3">
      <c r="B3414" s="12">
        <v>42860</v>
      </c>
      <c r="C3414" s="128" t="s">
        <v>14</v>
      </c>
      <c r="D3414" s="18">
        <v>5711.5150000000003</v>
      </c>
      <c r="E3414" s="18">
        <v>5526.3059999999996</v>
      </c>
      <c r="F3414" s="18">
        <v>5371.5870000000004</v>
      </c>
      <c r="G3414" s="18">
        <v>5246.4560000000001</v>
      </c>
      <c r="H3414" s="129">
        <v>5199.3519999999999</v>
      </c>
      <c r="I3414" s="18">
        <v>5142.991</v>
      </c>
      <c r="J3414" s="18">
        <v>5190.893</v>
      </c>
      <c r="K3414" s="18">
        <v>5149.7259999999997</v>
      </c>
      <c r="L3414" s="18">
        <v>5218.2740000000003</v>
      </c>
      <c r="M3414" s="18">
        <v>5410.8519999999999</v>
      </c>
      <c r="N3414" s="18">
        <v>5400.4189999999999</v>
      </c>
      <c r="O3414" s="18">
        <v>5490.3630000000003</v>
      </c>
      <c r="P3414" s="18">
        <v>5639.5969999999998</v>
      </c>
      <c r="Q3414" s="18">
        <v>5710.6260000000002</v>
      </c>
      <c r="R3414" s="18">
        <v>5778.0709999999999</v>
      </c>
      <c r="S3414" s="18">
        <v>5750.9930000000004</v>
      </c>
      <c r="T3414" s="18">
        <v>5680.4139999999998</v>
      </c>
      <c r="U3414" s="18">
        <v>5661.4089999999997</v>
      </c>
      <c r="V3414" s="18">
        <v>5596.3469999999998</v>
      </c>
      <c r="W3414" s="129">
        <v>5779.835</v>
      </c>
      <c r="X3414" s="18">
        <v>6153.7619999999997</v>
      </c>
      <c r="Y3414" s="18">
        <v>6199.6480000000001</v>
      </c>
      <c r="Z3414" s="18">
        <v>6043.3630000000003</v>
      </c>
      <c r="AA3414" s="18">
        <v>5781.8019999999997</v>
      </c>
      <c r="AB3414" s="130">
        <v>133834.601</v>
      </c>
      <c r="AC3414" s="18" t="str">
        <f t="shared" si="107"/>
        <v>ok</v>
      </c>
      <c r="AE3414" s="19">
        <f t="shared" si="106"/>
        <v>-12745.470000000001</v>
      </c>
      <c r="AF3414" s="211">
        <v>565.70832000000007</v>
      </c>
      <c r="AG3414" t="s">
        <v>39</v>
      </c>
    </row>
    <row r="3415" spans="2:35" ht="14.4" thickTop="1" thickBot="1" x14ac:dyDescent="0.3">
      <c r="B3415" s="12">
        <v>42861</v>
      </c>
      <c r="C3415" s="128" t="s">
        <v>15</v>
      </c>
      <c r="D3415" s="18">
        <v>5536.1610000000001</v>
      </c>
      <c r="E3415" s="18">
        <v>5344.6760000000004</v>
      </c>
      <c r="F3415" s="18">
        <v>5181.3289999999997</v>
      </c>
      <c r="G3415" s="18">
        <v>5063.7529999999997</v>
      </c>
      <c r="H3415" s="129">
        <v>4997.902</v>
      </c>
      <c r="I3415" s="18">
        <v>4982.0519999999997</v>
      </c>
      <c r="J3415" s="18">
        <v>4931.134</v>
      </c>
      <c r="K3415" s="18">
        <v>4822.7039999999997</v>
      </c>
      <c r="L3415" s="18">
        <v>5017.5950000000003</v>
      </c>
      <c r="M3415" s="18">
        <v>5200.607</v>
      </c>
      <c r="N3415" s="18">
        <v>5357.7579999999998</v>
      </c>
      <c r="O3415" s="18">
        <v>5415.165</v>
      </c>
      <c r="P3415" s="18">
        <v>5446.5349999999999</v>
      </c>
      <c r="Q3415" s="18">
        <v>5522.9679999999998</v>
      </c>
      <c r="R3415" s="18">
        <v>5513.2939999999999</v>
      </c>
      <c r="S3415" s="18">
        <v>5512.5510000000004</v>
      </c>
      <c r="T3415" s="18">
        <v>5471.8119999999999</v>
      </c>
      <c r="U3415" s="18">
        <v>5453.5680000000002</v>
      </c>
      <c r="V3415" s="18">
        <v>5397.607</v>
      </c>
      <c r="W3415" s="129">
        <v>5618.2560000000003</v>
      </c>
      <c r="X3415" s="18">
        <v>6345.3360000000002</v>
      </c>
      <c r="Y3415" s="18">
        <v>6334.3220000000001</v>
      </c>
      <c r="Z3415" s="18">
        <v>6233.7449999999999</v>
      </c>
      <c r="AA3415" s="18">
        <v>5984.8710000000001</v>
      </c>
      <c r="AB3415" s="130">
        <v>130685.701</v>
      </c>
      <c r="AC3415" s="18" t="str">
        <f t="shared" si="107"/>
        <v>ok</v>
      </c>
      <c r="AE3415" s="19">
        <f t="shared" si="106"/>
        <v>-3148.8999999999942</v>
      </c>
      <c r="AF3415" s="211">
        <v>586.95582000000002</v>
      </c>
      <c r="AG3415" t="s">
        <v>39</v>
      </c>
    </row>
    <row r="3416" spans="2:35" ht="14.4" thickTop="1" thickBot="1" x14ac:dyDescent="0.3">
      <c r="B3416" s="12">
        <v>42862</v>
      </c>
      <c r="C3416" s="128" t="s">
        <v>16</v>
      </c>
      <c r="D3416" s="18">
        <v>5684.5420000000004</v>
      </c>
      <c r="E3416" s="18">
        <v>5356.9769999999999</v>
      </c>
      <c r="F3416" s="18">
        <v>5103.9859999999999</v>
      </c>
      <c r="G3416" s="18">
        <v>4988.6019999999999</v>
      </c>
      <c r="H3416" s="129">
        <v>4866.0029999999997</v>
      </c>
      <c r="I3416" s="18">
        <v>4770.3389999999999</v>
      </c>
      <c r="J3416" s="18">
        <v>4732.4250000000002</v>
      </c>
      <c r="K3416" s="18">
        <v>4535.8599999999997</v>
      </c>
      <c r="L3416" s="18">
        <v>4558.1850000000004</v>
      </c>
      <c r="M3416" s="18">
        <v>4711.3620000000001</v>
      </c>
      <c r="N3416" s="18">
        <v>4827.1310000000003</v>
      </c>
      <c r="O3416" s="18">
        <v>5022.2889999999998</v>
      </c>
      <c r="P3416" s="18">
        <v>5075.9759999999997</v>
      </c>
      <c r="Q3416" s="18">
        <v>5212.8119999999999</v>
      </c>
      <c r="R3416" s="18">
        <v>5229.8819999999996</v>
      </c>
      <c r="S3416" s="18">
        <v>5276.9989999999998</v>
      </c>
      <c r="T3416" s="18">
        <v>5280.1850000000004</v>
      </c>
      <c r="U3416" s="18">
        <v>5319.3239999999996</v>
      </c>
      <c r="V3416" s="18">
        <v>5285.451</v>
      </c>
      <c r="W3416" s="129">
        <v>5577.07</v>
      </c>
      <c r="X3416" s="18">
        <v>6326.9080000000004</v>
      </c>
      <c r="Y3416" s="18">
        <v>6514.1040000000003</v>
      </c>
      <c r="Z3416" s="18">
        <v>6382.1009999999997</v>
      </c>
      <c r="AA3416" s="18">
        <v>6000.4570000000003</v>
      </c>
      <c r="AB3416" s="130">
        <v>126638.97</v>
      </c>
      <c r="AC3416" s="18" t="str">
        <f t="shared" si="107"/>
        <v>ok</v>
      </c>
      <c r="AE3416" s="19">
        <f t="shared" si="106"/>
        <v>-4046.7309999999998</v>
      </c>
      <c r="AF3416" s="211">
        <v>603.90118999999993</v>
      </c>
      <c r="AG3416" t="s">
        <v>39</v>
      </c>
    </row>
    <row r="3417" spans="2:35" ht="14.4" thickTop="1" thickBot="1" x14ac:dyDescent="0.3">
      <c r="B3417" s="12">
        <v>42863</v>
      </c>
      <c r="C3417" s="128" t="s">
        <v>17</v>
      </c>
      <c r="D3417" s="18">
        <v>5673.1469999999999</v>
      </c>
      <c r="E3417" s="18">
        <v>5444.9579999999996</v>
      </c>
      <c r="F3417" s="18">
        <v>5281.3310000000001</v>
      </c>
      <c r="G3417" s="18">
        <v>5147.4030000000002</v>
      </c>
      <c r="H3417" s="129">
        <v>5081.1319999999996</v>
      </c>
      <c r="I3417" s="18">
        <v>5096.9570000000003</v>
      </c>
      <c r="J3417" s="18">
        <v>5231.1260000000002</v>
      </c>
      <c r="K3417" s="18">
        <v>5171.3710000000001</v>
      </c>
      <c r="L3417" s="18">
        <v>5310.66</v>
      </c>
      <c r="M3417" s="18">
        <v>5496.1809999999996</v>
      </c>
      <c r="N3417" s="18">
        <v>5662.1710000000003</v>
      </c>
      <c r="O3417" s="18">
        <v>5842.5739999999996</v>
      </c>
      <c r="P3417" s="18">
        <v>5983.2529999999997</v>
      </c>
      <c r="Q3417" s="18">
        <v>6026.777</v>
      </c>
      <c r="R3417" s="18">
        <v>6083.8990000000003</v>
      </c>
      <c r="S3417" s="18">
        <v>6158.6049999999996</v>
      </c>
      <c r="T3417" s="18">
        <v>6188.6980000000003</v>
      </c>
      <c r="U3417" s="18">
        <v>6144.3059999999996</v>
      </c>
      <c r="V3417" s="18">
        <v>6052.81</v>
      </c>
      <c r="W3417" s="129">
        <v>6172.5190000000002</v>
      </c>
      <c r="X3417" s="18">
        <v>6756.1310000000003</v>
      </c>
      <c r="Y3417" s="18">
        <v>6846.7560000000003</v>
      </c>
      <c r="Z3417" s="18">
        <v>6739.05</v>
      </c>
      <c r="AA3417" s="18">
        <v>6413.6409999999996</v>
      </c>
      <c r="AB3417" s="130">
        <v>140005.45600000001</v>
      </c>
      <c r="AC3417" s="18" t="str">
        <f t="shared" si="107"/>
        <v>ok</v>
      </c>
      <c r="AE3417" s="19">
        <f t="shared" si="106"/>
        <v>13366.486000000004</v>
      </c>
      <c r="AF3417" s="211">
        <v>636.62388999999996</v>
      </c>
      <c r="AG3417" t="s">
        <v>39</v>
      </c>
    </row>
    <row r="3418" spans="2:35" ht="14.4" thickTop="1" thickBot="1" x14ac:dyDescent="0.3">
      <c r="B3418" s="12">
        <v>42864</v>
      </c>
      <c r="C3418" s="128" t="s">
        <v>11</v>
      </c>
      <c r="D3418" s="18">
        <v>6094.4459999999999</v>
      </c>
      <c r="E3418" s="18">
        <v>5937.67</v>
      </c>
      <c r="F3418" s="18">
        <v>5757.8829999999998</v>
      </c>
      <c r="G3418" s="18">
        <v>5532.7110000000002</v>
      </c>
      <c r="H3418" s="129">
        <v>5452.4160000000002</v>
      </c>
      <c r="I3418" s="18">
        <v>5507.9520000000002</v>
      </c>
      <c r="J3418" s="18">
        <v>5602.433</v>
      </c>
      <c r="K3418" s="18">
        <v>5520.826</v>
      </c>
      <c r="L3418" s="18">
        <v>5577.54</v>
      </c>
      <c r="M3418" s="18">
        <v>5653.3639999999996</v>
      </c>
      <c r="N3418" s="18">
        <v>5754.11</v>
      </c>
      <c r="O3418" s="18">
        <v>5917.9210000000003</v>
      </c>
      <c r="P3418" s="18">
        <v>6114.5919999999996</v>
      </c>
      <c r="Q3418" s="18">
        <v>6175.28</v>
      </c>
      <c r="R3418" s="18">
        <v>6183.2529999999997</v>
      </c>
      <c r="S3418" s="18">
        <v>6241.6270000000004</v>
      </c>
      <c r="T3418" s="18">
        <v>6290.308</v>
      </c>
      <c r="U3418" s="18">
        <v>6193.8620000000001</v>
      </c>
      <c r="V3418" s="18">
        <v>5994.8869999999997</v>
      </c>
      <c r="W3418" s="129">
        <v>6120.1509999999998</v>
      </c>
      <c r="X3418" s="18">
        <v>6696.8140000000003</v>
      </c>
      <c r="Y3418" s="18">
        <v>6778.23</v>
      </c>
      <c r="Z3418" s="18">
        <v>6766.4960000000001</v>
      </c>
      <c r="AA3418" s="18">
        <v>6585.3440000000001</v>
      </c>
      <c r="AB3418" s="130">
        <v>144450.11600000001</v>
      </c>
      <c r="AC3418" s="18" t="str">
        <f t="shared" si="107"/>
        <v>ok</v>
      </c>
      <c r="AE3418" s="19">
        <f t="shared" si="106"/>
        <v>4444.6600000000035</v>
      </c>
      <c r="AF3418" s="211">
        <v>638.49305000000004</v>
      </c>
      <c r="AG3418" t="s">
        <v>39</v>
      </c>
    </row>
    <row r="3419" spans="2:35" ht="14.4" thickTop="1" thickBot="1" x14ac:dyDescent="0.3">
      <c r="B3419" s="12">
        <v>42865</v>
      </c>
      <c r="C3419" s="128" t="s">
        <v>12</v>
      </c>
      <c r="D3419" s="18">
        <v>6203.4880000000003</v>
      </c>
      <c r="E3419" s="18">
        <v>5965.9260000000004</v>
      </c>
      <c r="F3419" s="18">
        <v>5824.1819999999998</v>
      </c>
      <c r="G3419" s="18">
        <v>5643.8739999999998</v>
      </c>
      <c r="H3419" s="129">
        <v>5565.5240000000003</v>
      </c>
      <c r="I3419" s="18">
        <v>5508.9660000000003</v>
      </c>
      <c r="J3419" s="18">
        <v>5545.3789999999999</v>
      </c>
      <c r="K3419" s="18">
        <v>5393.34</v>
      </c>
      <c r="L3419" s="18">
        <v>5462.7049999999999</v>
      </c>
      <c r="M3419" s="18">
        <v>5560.2730000000001</v>
      </c>
      <c r="N3419" s="18">
        <v>5588.1940000000004</v>
      </c>
      <c r="O3419" s="18">
        <v>5741.027</v>
      </c>
      <c r="P3419" s="18">
        <v>5826.4610000000002</v>
      </c>
      <c r="Q3419" s="18">
        <v>5919.4960000000001</v>
      </c>
      <c r="R3419" s="18">
        <v>5797.1880000000001</v>
      </c>
      <c r="S3419" s="18">
        <v>5837.9870000000001</v>
      </c>
      <c r="T3419" s="18">
        <v>5769.9549999999999</v>
      </c>
      <c r="U3419" s="18">
        <v>5777.4070000000002</v>
      </c>
      <c r="V3419" s="18">
        <v>5779.1670000000004</v>
      </c>
      <c r="W3419" s="129">
        <v>5996.9219999999996</v>
      </c>
      <c r="X3419" s="18">
        <v>6491.143</v>
      </c>
      <c r="Y3419" s="18">
        <v>6637.6930000000002</v>
      </c>
      <c r="Z3419" s="18">
        <v>6648.8320000000003</v>
      </c>
      <c r="AA3419" s="18">
        <v>6485.0550000000003</v>
      </c>
      <c r="AB3419" s="130">
        <v>140970.18400000001</v>
      </c>
      <c r="AC3419" s="18" t="str">
        <f t="shared" si="107"/>
        <v>ok</v>
      </c>
      <c r="AE3419" s="19">
        <f t="shared" si="106"/>
        <v>-3479.9320000000007</v>
      </c>
      <c r="AF3419" s="211">
        <v>638.34640999999999</v>
      </c>
      <c r="AG3419" t="s">
        <v>39</v>
      </c>
    </row>
    <row r="3420" spans="2:35" ht="14.4" thickTop="1" thickBot="1" x14ac:dyDescent="0.3">
      <c r="B3420" s="12">
        <v>42866</v>
      </c>
      <c r="C3420" s="128" t="s">
        <v>13</v>
      </c>
      <c r="D3420" s="18">
        <v>6205.4030000000002</v>
      </c>
      <c r="E3420" s="18">
        <v>5960.1390000000001</v>
      </c>
      <c r="F3420" s="18">
        <v>5661.6180000000004</v>
      </c>
      <c r="G3420" s="18">
        <v>5604.8980000000001</v>
      </c>
      <c r="H3420" s="129">
        <v>5510.9340000000002</v>
      </c>
      <c r="I3420" s="18">
        <v>5509.0379999999996</v>
      </c>
      <c r="J3420" s="18">
        <v>5575.29</v>
      </c>
      <c r="K3420" s="18">
        <v>5571.0360000000001</v>
      </c>
      <c r="L3420" s="18">
        <v>5612.299</v>
      </c>
      <c r="M3420" s="18">
        <v>5736.87</v>
      </c>
      <c r="N3420" s="18">
        <v>5902.8519999999999</v>
      </c>
      <c r="O3420" s="18">
        <v>6042.7070000000003</v>
      </c>
      <c r="P3420" s="18">
        <v>6146.69</v>
      </c>
      <c r="Q3420" s="18">
        <v>6159.4340000000002</v>
      </c>
      <c r="R3420" s="18">
        <v>6258.65</v>
      </c>
      <c r="S3420" s="18">
        <v>6303.1959999999999</v>
      </c>
      <c r="T3420" s="18">
        <v>6361.5619999999999</v>
      </c>
      <c r="U3420" s="18">
        <v>6240.8720000000003</v>
      </c>
      <c r="V3420" s="18">
        <v>6242.6270000000004</v>
      </c>
      <c r="W3420" s="129">
        <v>6410.2839999999997</v>
      </c>
      <c r="X3420" s="18">
        <v>6807.1350000000002</v>
      </c>
      <c r="Y3420" s="18">
        <v>6915.8370000000004</v>
      </c>
      <c r="Z3420" s="18">
        <v>6813.5330000000004</v>
      </c>
      <c r="AA3420" s="18">
        <v>6596.4409999999998</v>
      </c>
      <c r="AB3420" s="130">
        <v>146149.345</v>
      </c>
      <c r="AC3420" s="18" t="str">
        <f t="shared" si="107"/>
        <v>ok</v>
      </c>
      <c r="AE3420" s="19">
        <f t="shared" si="106"/>
        <v>5179.1609999999928</v>
      </c>
      <c r="AF3420" s="211">
        <v>626.80565999999999</v>
      </c>
      <c r="AG3420" t="s">
        <v>39</v>
      </c>
    </row>
    <row r="3421" spans="2:35" ht="14.4" thickTop="1" thickBot="1" x14ac:dyDescent="0.3">
      <c r="B3421" s="12">
        <v>42867</v>
      </c>
      <c r="C3421" s="128" t="s">
        <v>14</v>
      </c>
      <c r="D3421" s="18">
        <v>6203.8729999999996</v>
      </c>
      <c r="E3421" s="18">
        <v>6047.1350000000002</v>
      </c>
      <c r="F3421" s="18">
        <v>5882.3329999999996</v>
      </c>
      <c r="G3421" s="18">
        <v>5765.3230000000003</v>
      </c>
      <c r="H3421" s="129">
        <v>5653.4880000000003</v>
      </c>
      <c r="I3421" s="18">
        <v>5592.2529999999997</v>
      </c>
      <c r="J3421" s="18">
        <v>5628.5990000000002</v>
      </c>
      <c r="K3421" s="18">
        <v>5493.8329999999996</v>
      </c>
      <c r="L3421" s="18">
        <v>5635.1120000000001</v>
      </c>
      <c r="M3421" s="18">
        <v>5871.3549999999996</v>
      </c>
      <c r="N3421" s="18">
        <v>6005.0860000000002</v>
      </c>
      <c r="O3421" s="18">
        <v>6142.8819999999996</v>
      </c>
      <c r="P3421" s="18">
        <v>6197.6319999999996</v>
      </c>
      <c r="Q3421" s="18">
        <v>6344.143</v>
      </c>
      <c r="R3421" s="18">
        <v>6374.6469999999999</v>
      </c>
      <c r="S3421" s="18">
        <v>6378.8119999999999</v>
      </c>
      <c r="T3421" s="18">
        <v>6383.0519999999997</v>
      </c>
      <c r="U3421" s="18">
        <v>6294.2619999999997</v>
      </c>
      <c r="V3421" s="18">
        <v>6174.0119999999997</v>
      </c>
      <c r="W3421" s="129">
        <v>6255.308</v>
      </c>
      <c r="X3421" s="18">
        <v>6593.3860000000004</v>
      </c>
      <c r="Y3421" s="18">
        <v>6674.2830000000004</v>
      </c>
      <c r="Z3421" s="18">
        <v>6470.576</v>
      </c>
      <c r="AA3421" s="18">
        <v>6257.6620000000003</v>
      </c>
      <c r="AB3421" s="130">
        <v>146319.04699999999</v>
      </c>
      <c r="AC3421" s="18" t="str">
        <f t="shared" si="107"/>
        <v>ok</v>
      </c>
      <c r="AE3421" s="19">
        <f t="shared" si="106"/>
        <v>169.70199999999022</v>
      </c>
      <c r="AF3421" s="211">
        <v>622.25654000000009</v>
      </c>
      <c r="AG3421" t="s">
        <v>39</v>
      </c>
    </row>
    <row r="3422" spans="2:35" ht="14.4" thickTop="1" thickBot="1" x14ac:dyDescent="0.3">
      <c r="B3422" s="12">
        <v>42868</v>
      </c>
      <c r="C3422" s="128" t="s">
        <v>15</v>
      </c>
      <c r="D3422" s="18">
        <v>5981.6909999999998</v>
      </c>
      <c r="E3422" s="18">
        <v>5854.0770000000002</v>
      </c>
      <c r="F3422" s="18">
        <v>5703.66</v>
      </c>
      <c r="G3422" s="18">
        <v>5498.8869999999997</v>
      </c>
      <c r="H3422" s="129">
        <v>5423.7389999999996</v>
      </c>
      <c r="I3422" s="18">
        <v>5389.1890000000003</v>
      </c>
      <c r="J3422" s="18">
        <v>5390.942</v>
      </c>
      <c r="K3422" s="18">
        <v>5257.4880000000003</v>
      </c>
      <c r="L3422" s="18">
        <v>5360.07</v>
      </c>
      <c r="M3422" s="18">
        <v>5488.2110000000002</v>
      </c>
      <c r="N3422" s="18">
        <v>5611.6220000000003</v>
      </c>
      <c r="O3422" s="18">
        <v>5680.3980000000001</v>
      </c>
      <c r="P3422" s="18">
        <v>5765.5439999999999</v>
      </c>
      <c r="Q3422" s="18">
        <v>5774.9030000000002</v>
      </c>
      <c r="R3422" s="18">
        <v>5841.4070000000002</v>
      </c>
      <c r="S3422" s="18">
        <v>5814.0940000000001</v>
      </c>
      <c r="T3422" s="18">
        <v>5791.6149999999998</v>
      </c>
      <c r="U3422" s="18">
        <v>5764.17</v>
      </c>
      <c r="V3422" s="18">
        <v>5758.6350000000002</v>
      </c>
      <c r="W3422" s="129">
        <v>6069.0429999999997</v>
      </c>
      <c r="X3422" s="18">
        <v>6680.9870000000001</v>
      </c>
      <c r="Y3422" s="18">
        <v>6770.1180000000004</v>
      </c>
      <c r="Z3422" s="18">
        <v>6603.2969999999996</v>
      </c>
      <c r="AA3422" s="18">
        <v>6377.8289999999997</v>
      </c>
      <c r="AB3422" s="130">
        <v>139651.61600000001</v>
      </c>
      <c r="AC3422" s="18" t="str">
        <f t="shared" si="107"/>
        <v>ok</v>
      </c>
      <c r="AE3422" s="19">
        <f t="shared" si="106"/>
        <v>-6667.4309999999823</v>
      </c>
      <c r="AF3422" s="211">
        <v>597.70621000000017</v>
      </c>
      <c r="AG3422" t="s">
        <v>39</v>
      </c>
      <c r="AI3422" s="120"/>
    </row>
    <row r="3423" spans="2:35" ht="14.4" thickTop="1" thickBot="1" x14ac:dyDescent="0.3">
      <c r="B3423" s="12">
        <v>42869</v>
      </c>
      <c r="C3423" s="128" t="s">
        <v>16</v>
      </c>
      <c r="D3423" s="18">
        <v>6013.2889999999998</v>
      </c>
      <c r="E3423" s="18">
        <v>5687.7209999999995</v>
      </c>
      <c r="F3423" s="18">
        <v>5563.6019999999999</v>
      </c>
      <c r="G3423" s="18">
        <v>5376.5510000000004</v>
      </c>
      <c r="H3423" s="129">
        <v>5326.6289999999999</v>
      </c>
      <c r="I3423" s="18">
        <v>5145.6689999999999</v>
      </c>
      <c r="J3423" s="18">
        <v>5156.0839999999998</v>
      </c>
      <c r="K3423" s="18">
        <v>5040.4470000000001</v>
      </c>
      <c r="L3423" s="18">
        <v>5152.6229999999996</v>
      </c>
      <c r="M3423" s="18">
        <v>5168.2290000000003</v>
      </c>
      <c r="N3423" s="18">
        <v>5246.4650000000001</v>
      </c>
      <c r="O3423" s="18">
        <v>5277.0360000000001</v>
      </c>
      <c r="P3423" s="18">
        <v>5281.41</v>
      </c>
      <c r="Q3423" s="18">
        <v>5338.0069999999996</v>
      </c>
      <c r="R3423" s="18">
        <v>5477.16</v>
      </c>
      <c r="S3423" s="18">
        <v>5491.1629999999996</v>
      </c>
      <c r="T3423" s="18">
        <v>5509.3190000000004</v>
      </c>
      <c r="U3423" s="18">
        <v>5512.268</v>
      </c>
      <c r="V3423" s="18">
        <v>5536.4059999999999</v>
      </c>
      <c r="W3423" s="129">
        <v>5752.393</v>
      </c>
      <c r="X3423" s="18">
        <v>6462.1229999999996</v>
      </c>
      <c r="Y3423" s="18">
        <v>6699.9620000000004</v>
      </c>
      <c r="Z3423" s="18">
        <v>6590.0919999999996</v>
      </c>
      <c r="AA3423" s="18">
        <v>6276.8879999999999</v>
      </c>
      <c r="AB3423" s="130">
        <v>134081.53599999999</v>
      </c>
      <c r="AC3423" s="18" t="str">
        <f t="shared" si="107"/>
        <v>ok</v>
      </c>
      <c r="AE3423" s="19">
        <f t="shared" si="106"/>
        <v>-5570.0800000000163</v>
      </c>
      <c r="AF3423" s="211">
        <v>615.6090999999999</v>
      </c>
      <c r="AG3423" t="s">
        <v>39</v>
      </c>
    </row>
    <row r="3424" spans="2:35" ht="14.4" thickTop="1" thickBot="1" x14ac:dyDescent="0.3">
      <c r="B3424" s="12">
        <v>42870</v>
      </c>
      <c r="C3424" s="128" t="s">
        <v>17</v>
      </c>
      <c r="D3424" s="18">
        <v>5903.0439999999999</v>
      </c>
      <c r="E3424" s="18">
        <v>5651.5730000000003</v>
      </c>
      <c r="F3424" s="18">
        <v>5544.5990000000002</v>
      </c>
      <c r="G3424" s="18">
        <v>5382.7820000000002</v>
      </c>
      <c r="H3424" s="129">
        <v>5321.9070000000002</v>
      </c>
      <c r="I3424" s="18">
        <v>5297.8680000000004</v>
      </c>
      <c r="J3424" s="18">
        <v>5325.8779999999997</v>
      </c>
      <c r="K3424" s="18">
        <v>5267.0119999999997</v>
      </c>
      <c r="L3424" s="18">
        <v>5424.7650000000003</v>
      </c>
      <c r="M3424" s="18">
        <v>5595.3969999999999</v>
      </c>
      <c r="N3424" s="18">
        <v>5816.63</v>
      </c>
      <c r="O3424" s="18">
        <v>5967.7969999999996</v>
      </c>
      <c r="P3424" s="18">
        <v>6133.335</v>
      </c>
      <c r="Q3424" s="18">
        <v>6164.3109999999997</v>
      </c>
      <c r="R3424" s="18">
        <v>6258.8289999999997</v>
      </c>
      <c r="S3424" s="18">
        <v>6305.1109999999999</v>
      </c>
      <c r="T3424" s="18">
        <v>6321.1620000000003</v>
      </c>
      <c r="U3424" s="18">
        <v>6279.42</v>
      </c>
      <c r="V3424" s="18">
        <v>6086.57</v>
      </c>
      <c r="W3424" s="129">
        <v>6175.0889999999999</v>
      </c>
      <c r="X3424" s="18">
        <v>6802.0389999999998</v>
      </c>
      <c r="Y3424" s="18">
        <v>7008.4639999999999</v>
      </c>
      <c r="Z3424" s="18">
        <v>6939.2389999999996</v>
      </c>
      <c r="AA3424" s="18">
        <v>6685.3670000000002</v>
      </c>
      <c r="AB3424" s="130">
        <v>143658.18799999999</v>
      </c>
      <c r="AC3424" s="18" t="str">
        <f t="shared" si="107"/>
        <v>ok</v>
      </c>
      <c r="AE3424" s="19">
        <f t="shared" si="106"/>
        <v>9576.6520000000019</v>
      </c>
      <c r="AF3424" s="211">
        <v>644.79850999999985</v>
      </c>
      <c r="AG3424" t="s">
        <v>39</v>
      </c>
      <c r="AI3424" s="120"/>
    </row>
    <row r="3425" spans="2:35" ht="14.4" thickTop="1" thickBot="1" x14ac:dyDescent="0.3">
      <c r="B3425" s="12">
        <v>42871</v>
      </c>
      <c r="C3425" s="128" t="s">
        <v>11</v>
      </c>
      <c r="D3425" s="18">
        <v>6276.3429999999998</v>
      </c>
      <c r="E3425" s="18">
        <v>6066.2349999999997</v>
      </c>
      <c r="F3425" s="18">
        <v>5907.8720000000003</v>
      </c>
      <c r="G3425" s="18">
        <v>5768.375</v>
      </c>
      <c r="H3425" s="129">
        <v>5713.4449999999997</v>
      </c>
      <c r="I3425" s="18">
        <v>5660.8429999999998</v>
      </c>
      <c r="J3425" s="18">
        <v>5696.6909999999998</v>
      </c>
      <c r="K3425" s="18">
        <v>5585.4030000000002</v>
      </c>
      <c r="L3425" s="18">
        <v>5657.8779999999997</v>
      </c>
      <c r="M3425" s="18">
        <v>5812.87</v>
      </c>
      <c r="N3425" s="18">
        <v>6015.973</v>
      </c>
      <c r="O3425" s="18">
        <v>6107.5680000000002</v>
      </c>
      <c r="P3425" s="18">
        <v>6290.3770000000004</v>
      </c>
      <c r="Q3425" s="18">
        <v>6362.1049999999996</v>
      </c>
      <c r="R3425" s="18">
        <v>6407.62</v>
      </c>
      <c r="S3425" s="18">
        <v>6425.6629999999996</v>
      </c>
      <c r="T3425" s="18">
        <v>6521.97</v>
      </c>
      <c r="U3425" s="18">
        <v>6504.7759999999998</v>
      </c>
      <c r="V3425" s="18">
        <v>6393.3760000000002</v>
      </c>
      <c r="W3425" s="129">
        <v>6425.61</v>
      </c>
      <c r="X3425" s="18">
        <v>7006.9269999999997</v>
      </c>
      <c r="Y3425" s="18">
        <v>7204.0169999999998</v>
      </c>
      <c r="Z3425" s="18">
        <v>7129.259</v>
      </c>
      <c r="AA3425" s="18">
        <v>6863.848</v>
      </c>
      <c r="AB3425" s="130">
        <v>149805.04399999999</v>
      </c>
      <c r="AC3425" s="18" t="str">
        <f t="shared" si="107"/>
        <v>ok</v>
      </c>
      <c r="AE3425" s="19">
        <f t="shared" si="106"/>
        <v>6146.8559999999998</v>
      </c>
      <c r="AF3425" s="211">
        <v>658.41330000000005</v>
      </c>
      <c r="AG3425" t="s">
        <v>39</v>
      </c>
    </row>
    <row r="3426" spans="2:35" ht="14.4" thickTop="1" thickBot="1" x14ac:dyDescent="0.3">
      <c r="B3426" s="12">
        <v>42872</v>
      </c>
      <c r="C3426" s="128" t="s">
        <v>12</v>
      </c>
      <c r="D3426" s="18">
        <v>6537.9939999999997</v>
      </c>
      <c r="E3426" s="18">
        <v>6301.4390000000003</v>
      </c>
      <c r="F3426" s="18">
        <v>6171.8729999999996</v>
      </c>
      <c r="G3426" s="18">
        <v>6025.8249999999998</v>
      </c>
      <c r="H3426" s="129">
        <v>5897.3959999999997</v>
      </c>
      <c r="I3426" s="18">
        <v>5886.4780000000001</v>
      </c>
      <c r="J3426" s="18">
        <v>5874.1959999999999</v>
      </c>
      <c r="K3426" s="18">
        <v>5734.3689999999997</v>
      </c>
      <c r="L3426" s="18">
        <v>5686.6009999999997</v>
      </c>
      <c r="M3426" s="18">
        <v>5937.2219999999998</v>
      </c>
      <c r="N3426" s="18">
        <v>6094.0559999999996</v>
      </c>
      <c r="O3426" s="18">
        <v>6293.0969999999998</v>
      </c>
      <c r="P3426" s="18">
        <v>6364.5460000000003</v>
      </c>
      <c r="Q3426" s="18">
        <v>6535.5990000000002</v>
      </c>
      <c r="R3426" s="18">
        <v>6624.7820000000002</v>
      </c>
      <c r="S3426" s="18">
        <v>6658.2839999999997</v>
      </c>
      <c r="T3426" s="18">
        <v>6610.107</v>
      </c>
      <c r="U3426" s="18">
        <v>6590.4889999999996</v>
      </c>
      <c r="V3426" s="18">
        <v>6438.817</v>
      </c>
      <c r="W3426" s="129">
        <v>6548.9409999999998</v>
      </c>
      <c r="X3426" s="18">
        <v>7071.2529999999997</v>
      </c>
      <c r="Y3426" s="18">
        <v>7207.35</v>
      </c>
      <c r="Z3426" s="18">
        <v>7148.1809999999996</v>
      </c>
      <c r="AA3426" s="18">
        <v>6985.89</v>
      </c>
      <c r="AB3426" s="130">
        <v>153224.785</v>
      </c>
      <c r="AC3426" s="18" t="str">
        <f t="shared" si="107"/>
        <v>ok</v>
      </c>
      <c r="AE3426" s="19">
        <f t="shared" si="106"/>
        <v>3419.7410000000091</v>
      </c>
      <c r="AF3426" s="211">
        <v>675.85605999999996</v>
      </c>
      <c r="AG3426" t="s">
        <v>39</v>
      </c>
    </row>
    <row r="3427" spans="2:35" ht="14.4" thickTop="1" thickBot="1" x14ac:dyDescent="0.3">
      <c r="B3427" s="12">
        <v>42873</v>
      </c>
      <c r="C3427" s="128" t="s">
        <v>13</v>
      </c>
      <c r="D3427" s="18">
        <v>6628.0050000000001</v>
      </c>
      <c r="E3427" s="18">
        <v>6383.5969999999998</v>
      </c>
      <c r="F3427" s="18">
        <v>6218.9520000000002</v>
      </c>
      <c r="G3427" s="18">
        <v>6059.5889999999999</v>
      </c>
      <c r="H3427" s="129">
        <v>5952.9470000000001</v>
      </c>
      <c r="I3427" s="18">
        <v>5956.8950000000004</v>
      </c>
      <c r="J3427" s="18">
        <v>5946.1120000000001</v>
      </c>
      <c r="K3427" s="18">
        <v>5808.701</v>
      </c>
      <c r="L3427" s="18">
        <v>5818.0860000000002</v>
      </c>
      <c r="M3427" s="18">
        <v>6032.1620000000003</v>
      </c>
      <c r="N3427" s="18">
        <v>6115.6379999999999</v>
      </c>
      <c r="O3427" s="18">
        <v>6319.1989999999996</v>
      </c>
      <c r="P3427" s="18">
        <v>6437.5290000000005</v>
      </c>
      <c r="Q3427" s="18">
        <v>6476.2849999999999</v>
      </c>
      <c r="R3427" s="18">
        <v>6537.7049999999999</v>
      </c>
      <c r="S3427" s="18">
        <v>6693.152</v>
      </c>
      <c r="T3427" s="18">
        <v>6716.7960000000003</v>
      </c>
      <c r="U3427" s="18">
        <v>6717.3069999999998</v>
      </c>
      <c r="V3427" s="18">
        <v>6574.9430000000002</v>
      </c>
      <c r="W3427" s="129">
        <v>6624.63</v>
      </c>
      <c r="X3427" s="18">
        <v>7127.8729999999996</v>
      </c>
      <c r="Y3427" s="18">
        <v>7299.3590000000004</v>
      </c>
      <c r="Z3427" s="18">
        <v>7246.8450000000003</v>
      </c>
      <c r="AA3427" s="18">
        <v>6955.4440000000004</v>
      </c>
      <c r="AB3427" s="130">
        <v>154647.75099999999</v>
      </c>
      <c r="AC3427" s="18" t="str">
        <f t="shared" si="107"/>
        <v>ok</v>
      </c>
      <c r="AE3427" s="19">
        <f t="shared" si="106"/>
        <v>1422.9659999999858</v>
      </c>
      <c r="AF3427" s="211">
        <v>679.31668999999999</v>
      </c>
      <c r="AG3427" t="s">
        <v>39</v>
      </c>
    </row>
    <row r="3428" spans="2:35" ht="14.4" thickTop="1" thickBot="1" x14ac:dyDescent="0.3">
      <c r="B3428" s="12">
        <v>42874</v>
      </c>
      <c r="C3428" s="128" t="s">
        <v>14</v>
      </c>
      <c r="D3428" s="18">
        <v>6667.1790000000001</v>
      </c>
      <c r="E3428" s="18">
        <v>6456.4589999999998</v>
      </c>
      <c r="F3428" s="18">
        <v>6297.2380000000003</v>
      </c>
      <c r="G3428" s="18">
        <v>6166.67</v>
      </c>
      <c r="H3428" s="129">
        <v>6036.9610000000002</v>
      </c>
      <c r="I3428" s="18">
        <v>5983.1040000000003</v>
      </c>
      <c r="J3428" s="18">
        <v>5969.8090000000002</v>
      </c>
      <c r="K3428" s="18">
        <v>5826.99</v>
      </c>
      <c r="L3428" s="18">
        <v>5989.674</v>
      </c>
      <c r="M3428" s="18">
        <v>6160.17</v>
      </c>
      <c r="N3428" s="18">
        <v>6260.2709999999997</v>
      </c>
      <c r="O3428" s="18">
        <v>6377.5110000000004</v>
      </c>
      <c r="P3428" s="18">
        <v>6477.5020000000004</v>
      </c>
      <c r="Q3428" s="18">
        <v>6555.6660000000002</v>
      </c>
      <c r="R3428" s="18">
        <v>6611.2969999999996</v>
      </c>
      <c r="S3428" s="18">
        <v>6624.116</v>
      </c>
      <c r="T3428" s="18">
        <v>6742.96</v>
      </c>
      <c r="U3428" s="18">
        <v>6631.55</v>
      </c>
      <c r="V3428" s="18">
        <v>6579.5020000000004</v>
      </c>
      <c r="W3428" s="129">
        <v>6620.9070000000002</v>
      </c>
      <c r="X3428" s="18">
        <v>6951.299</v>
      </c>
      <c r="Y3428" s="18">
        <v>7092.1210000000001</v>
      </c>
      <c r="Z3428" s="18">
        <v>7045.4549999999999</v>
      </c>
      <c r="AA3428" s="18">
        <v>6897.6279999999997</v>
      </c>
      <c r="AB3428" s="130">
        <v>155022.03899999999</v>
      </c>
      <c r="AC3428" s="18" t="str">
        <f t="shared" si="107"/>
        <v>ok</v>
      </c>
      <c r="AE3428" s="19">
        <f t="shared" si="106"/>
        <v>374.28800000000047</v>
      </c>
      <c r="AF3428" s="211">
        <v>668.47697000000005</v>
      </c>
      <c r="AG3428" t="s">
        <v>39</v>
      </c>
      <c r="AI3428" s="120"/>
    </row>
    <row r="3429" spans="2:35" ht="14.4" thickTop="1" thickBot="1" x14ac:dyDescent="0.3">
      <c r="B3429" s="12">
        <v>42875</v>
      </c>
      <c r="C3429" s="128" t="s">
        <v>15</v>
      </c>
      <c r="D3429" s="18">
        <v>6578.442</v>
      </c>
      <c r="E3429" s="18">
        <v>6367.56</v>
      </c>
      <c r="F3429" s="18">
        <v>6216.393</v>
      </c>
      <c r="G3429" s="18">
        <v>6114.299</v>
      </c>
      <c r="H3429" s="129">
        <v>6022.4340000000002</v>
      </c>
      <c r="I3429" s="18">
        <v>5968.384</v>
      </c>
      <c r="J3429" s="18">
        <v>5874.3419999999996</v>
      </c>
      <c r="K3429" s="18">
        <v>5688.125</v>
      </c>
      <c r="L3429" s="18">
        <v>5787.0029999999997</v>
      </c>
      <c r="M3429" s="18">
        <v>5903.192</v>
      </c>
      <c r="N3429" s="18">
        <v>5992.1459999999997</v>
      </c>
      <c r="O3429" s="18">
        <v>6112.6</v>
      </c>
      <c r="P3429" s="18">
        <v>6181.3069999999998</v>
      </c>
      <c r="Q3429" s="18">
        <v>6273.4</v>
      </c>
      <c r="R3429" s="18">
        <v>6270.9620000000004</v>
      </c>
      <c r="S3429" s="18">
        <v>6183.01</v>
      </c>
      <c r="T3429" s="18">
        <v>6185.96</v>
      </c>
      <c r="U3429" s="18">
        <v>6181.9790000000003</v>
      </c>
      <c r="V3429" s="18">
        <v>6178.3630000000003</v>
      </c>
      <c r="W3429" s="129">
        <v>6387.299</v>
      </c>
      <c r="X3429" s="18">
        <v>7001.674</v>
      </c>
      <c r="Y3429" s="18">
        <v>7173.8969999999999</v>
      </c>
      <c r="Z3429" s="18">
        <v>6997.29</v>
      </c>
      <c r="AA3429" s="18">
        <v>6858.6490000000003</v>
      </c>
      <c r="AB3429" s="130">
        <v>150498.71</v>
      </c>
      <c r="AC3429" s="18" t="str">
        <f t="shared" si="107"/>
        <v>ok</v>
      </c>
      <c r="AE3429" s="19">
        <f t="shared" si="106"/>
        <v>-4523.3289999999979</v>
      </c>
      <c r="AF3429" s="211">
        <v>672.49853799999994</v>
      </c>
      <c r="AG3429" t="s">
        <v>39</v>
      </c>
      <c r="AI3429" s="120"/>
    </row>
    <row r="3430" spans="2:35" ht="14.4" thickTop="1" thickBot="1" x14ac:dyDescent="0.3">
      <c r="B3430" s="12">
        <v>42876</v>
      </c>
      <c r="C3430" s="128" t="s">
        <v>16</v>
      </c>
      <c r="D3430" s="18">
        <v>6488.7879999999996</v>
      </c>
      <c r="E3430" s="18">
        <v>6246.81</v>
      </c>
      <c r="F3430" s="18">
        <v>6068.06</v>
      </c>
      <c r="G3430" s="18">
        <v>5931.7190000000001</v>
      </c>
      <c r="H3430" s="129">
        <v>5862.4390000000003</v>
      </c>
      <c r="I3430" s="18">
        <v>5817.1319999999996</v>
      </c>
      <c r="J3430" s="18">
        <v>5750.3239999999996</v>
      </c>
      <c r="K3430" s="18">
        <v>5441.2209999999995</v>
      </c>
      <c r="L3430" s="18">
        <v>5446.2929999999997</v>
      </c>
      <c r="M3430" s="18">
        <v>5495.3059999999996</v>
      </c>
      <c r="N3430" s="18">
        <v>5607.9229999999998</v>
      </c>
      <c r="O3430" s="18">
        <v>5704.0789999999997</v>
      </c>
      <c r="P3430" s="18">
        <v>5699.73</v>
      </c>
      <c r="Q3430" s="18">
        <v>5763.165</v>
      </c>
      <c r="R3430" s="18">
        <v>5826.6139999999996</v>
      </c>
      <c r="S3430" s="18">
        <v>5843.5810000000001</v>
      </c>
      <c r="T3430" s="18">
        <v>5897.4579999999996</v>
      </c>
      <c r="U3430" s="18">
        <v>5786.7889999999998</v>
      </c>
      <c r="V3430" s="18">
        <v>5804.8940000000002</v>
      </c>
      <c r="W3430" s="129">
        <v>6008.951</v>
      </c>
      <c r="X3430" s="18">
        <v>6811.23</v>
      </c>
      <c r="Y3430" s="18">
        <v>7098.2730000000001</v>
      </c>
      <c r="Z3430" s="18">
        <v>7015.674</v>
      </c>
      <c r="AA3430" s="18">
        <v>6658.0150000000003</v>
      </c>
      <c r="AB3430" s="130">
        <v>144074.46799999999</v>
      </c>
      <c r="AC3430" s="18" t="str">
        <f t="shared" si="107"/>
        <v>ok</v>
      </c>
      <c r="AE3430" s="19">
        <f t="shared" si="106"/>
        <v>-6424.2419999999984</v>
      </c>
      <c r="AF3430" s="211">
        <v>671.22315999999989</v>
      </c>
      <c r="AG3430" t="s">
        <v>39</v>
      </c>
    </row>
    <row r="3431" spans="2:35" ht="14.4" thickTop="1" thickBot="1" x14ac:dyDescent="0.3">
      <c r="B3431" s="12">
        <v>42877</v>
      </c>
      <c r="C3431" s="128" t="s">
        <v>17</v>
      </c>
      <c r="D3431" s="18">
        <v>6320.6610000000001</v>
      </c>
      <c r="E3431" s="18">
        <v>6119.7030000000004</v>
      </c>
      <c r="F3431" s="18">
        <v>5959.1180000000004</v>
      </c>
      <c r="G3431" s="18">
        <v>5826.2219999999998</v>
      </c>
      <c r="H3431" s="129">
        <v>5726.92</v>
      </c>
      <c r="I3431" s="18">
        <v>5708.0529999999999</v>
      </c>
      <c r="J3431" s="18">
        <v>5685.08</v>
      </c>
      <c r="K3431" s="18">
        <v>5525.8919999999998</v>
      </c>
      <c r="L3431" s="18">
        <v>5673.26</v>
      </c>
      <c r="M3431" s="18">
        <v>5933.5730000000003</v>
      </c>
      <c r="N3431" s="18">
        <v>6081.1989999999996</v>
      </c>
      <c r="O3431" s="18">
        <v>6178.5540000000001</v>
      </c>
      <c r="P3431" s="18">
        <v>6340.6090000000004</v>
      </c>
      <c r="Q3431" s="18">
        <v>6450.067</v>
      </c>
      <c r="R3431" s="18">
        <v>6539.7780000000002</v>
      </c>
      <c r="S3431" s="18">
        <v>6580.4120000000003</v>
      </c>
      <c r="T3431" s="18">
        <v>6564.8239999999996</v>
      </c>
      <c r="U3431" s="18">
        <v>6567.3950000000004</v>
      </c>
      <c r="V3431" s="18">
        <v>6459.8289999999997</v>
      </c>
      <c r="W3431" s="129">
        <v>6523.1970000000001</v>
      </c>
      <c r="X3431" s="18">
        <v>7010.2879999999996</v>
      </c>
      <c r="Y3431" s="18">
        <v>7176.5320000000002</v>
      </c>
      <c r="Z3431" s="18">
        <v>7139.1549999999997</v>
      </c>
      <c r="AA3431" s="18">
        <v>6918.57</v>
      </c>
      <c r="AB3431" s="130">
        <v>151008.891</v>
      </c>
      <c r="AC3431" s="18" t="str">
        <f t="shared" si="107"/>
        <v>ok</v>
      </c>
      <c r="AE3431" s="19">
        <f t="shared" si="106"/>
        <v>6934.4230000000098</v>
      </c>
      <c r="AF3431" s="211">
        <v>667.23679699999991</v>
      </c>
      <c r="AG3431" t="s">
        <v>58</v>
      </c>
    </row>
    <row r="3432" spans="2:35" ht="14.4" thickTop="1" thickBot="1" x14ac:dyDescent="0.3">
      <c r="B3432" s="12">
        <v>42878</v>
      </c>
      <c r="C3432" s="128" t="s">
        <v>11</v>
      </c>
      <c r="D3432" s="18">
        <v>6517.1790000000001</v>
      </c>
      <c r="E3432" s="18">
        <v>6279.9120000000003</v>
      </c>
      <c r="F3432" s="18">
        <v>6107.9769999999999</v>
      </c>
      <c r="G3432" s="18">
        <v>6004.9669999999996</v>
      </c>
      <c r="H3432" s="129">
        <v>5903.1239999999998</v>
      </c>
      <c r="I3432" s="18">
        <v>5849.884</v>
      </c>
      <c r="J3432" s="18">
        <v>5808.8109999999997</v>
      </c>
      <c r="K3432" s="18">
        <v>5712.8450000000003</v>
      </c>
      <c r="L3432" s="18">
        <v>5803.0140000000001</v>
      </c>
      <c r="M3432" s="18">
        <v>5999.16</v>
      </c>
      <c r="N3432" s="18">
        <v>6121.165</v>
      </c>
      <c r="O3432" s="18">
        <v>6294.9139999999998</v>
      </c>
      <c r="P3432" s="18">
        <v>6477.2479999999996</v>
      </c>
      <c r="Q3432" s="18">
        <v>6527.9589999999998</v>
      </c>
      <c r="R3432" s="18">
        <v>6522.0990000000002</v>
      </c>
      <c r="S3432" s="18">
        <v>6632.5110000000004</v>
      </c>
      <c r="T3432" s="18">
        <v>6670.9359999999997</v>
      </c>
      <c r="U3432" s="18">
        <v>6580.5730000000003</v>
      </c>
      <c r="V3432" s="18">
        <v>6472.848</v>
      </c>
      <c r="W3432" s="129">
        <v>6514.8109999999997</v>
      </c>
      <c r="X3432" s="18">
        <v>7043.7690000000002</v>
      </c>
      <c r="Y3432" s="18">
        <v>7227.1080000000002</v>
      </c>
      <c r="Z3432" s="18">
        <v>7145.3270000000002</v>
      </c>
      <c r="AA3432" s="18">
        <v>6877.3760000000002</v>
      </c>
      <c r="AB3432" s="130">
        <v>153095.51699999999</v>
      </c>
      <c r="AC3432" s="18" t="str">
        <f t="shared" si="107"/>
        <v>ok</v>
      </c>
      <c r="AE3432" s="19">
        <f t="shared" si="106"/>
        <v>2086.6259999999893</v>
      </c>
      <c r="AF3432" s="211">
        <v>681.09689000000003</v>
      </c>
      <c r="AG3432" t="s">
        <v>58</v>
      </c>
    </row>
    <row r="3433" spans="2:35" ht="14.4" thickTop="1" thickBot="1" x14ac:dyDescent="0.3">
      <c r="B3433" s="12">
        <v>42879</v>
      </c>
      <c r="C3433" s="128" t="s">
        <v>12</v>
      </c>
      <c r="D3433" s="18">
        <v>6549.86</v>
      </c>
      <c r="E3433" s="18">
        <v>6352.692</v>
      </c>
      <c r="F3433" s="18">
        <v>6215.3590000000004</v>
      </c>
      <c r="G3433" s="18">
        <v>6082.0010000000002</v>
      </c>
      <c r="H3433" s="129">
        <v>6007.5320000000002</v>
      </c>
      <c r="I3433" s="18">
        <v>5979.6620000000003</v>
      </c>
      <c r="J3433" s="18">
        <v>6012.3069999999998</v>
      </c>
      <c r="K3433" s="18">
        <v>5895.5280000000002</v>
      </c>
      <c r="L3433" s="18">
        <v>5982.5940000000001</v>
      </c>
      <c r="M3433" s="18">
        <v>6133.9759999999997</v>
      </c>
      <c r="N3433" s="18">
        <v>6226.76</v>
      </c>
      <c r="O3433" s="18">
        <v>6375.0150000000003</v>
      </c>
      <c r="P3433" s="18">
        <v>6500.6279999999997</v>
      </c>
      <c r="Q3433" s="18">
        <v>6568.2219999999998</v>
      </c>
      <c r="R3433" s="18">
        <v>6654.1610000000001</v>
      </c>
      <c r="S3433" s="18">
        <v>6699.8680000000004</v>
      </c>
      <c r="T3433" s="18">
        <v>6633.7269999999999</v>
      </c>
      <c r="U3433" s="18">
        <v>6570.2259999999997</v>
      </c>
      <c r="V3433" s="18">
        <v>6496.6080000000002</v>
      </c>
      <c r="W3433" s="129">
        <v>6589.23</v>
      </c>
      <c r="X3433" s="18">
        <v>7000.4089999999997</v>
      </c>
      <c r="Y3433" s="18">
        <v>7110.96</v>
      </c>
      <c r="Z3433" s="18">
        <v>7101.28</v>
      </c>
      <c r="AA3433" s="18">
        <v>6904.0230000000001</v>
      </c>
      <c r="AB3433" s="130">
        <v>154642.628</v>
      </c>
      <c r="AC3433" s="18" t="str">
        <f t="shared" si="107"/>
        <v>ok</v>
      </c>
      <c r="AE3433" s="19">
        <f t="shared" si="106"/>
        <v>1547.1110000000044</v>
      </c>
      <c r="AF3433" s="211">
        <v>655.2761549999999</v>
      </c>
      <c r="AG3433" t="s">
        <v>58</v>
      </c>
    </row>
    <row r="3434" spans="2:35" ht="14.4" thickTop="1" thickBot="1" x14ac:dyDescent="0.3">
      <c r="B3434" s="12">
        <v>42880</v>
      </c>
      <c r="C3434" s="128" t="s">
        <v>13</v>
      </c>
      <c r="D3434" s="18">
        <v>6544.4030000000002</v>
      </c>
      <c r="E3434" s="18">
        <v>6297.9949999999999</v>
      </c>
      <c r="F3434" s="18">
        <v>6092.5460000000003</v>
      </c>
      <c r="G3434" s="18">
        <v>5957.6490000000003</v>
      </c>
      <c r="H3434" s="129">
        <v>5888.6019999999999</v>
      </c>
      <c r="I3434" s="18">
        <v>5832.348</v>
      </c>
      <c r="J3434" s="18">
        <v>5743.9740000000002</v>
      </c>
      <c r="K3434" s="18">
        <v>5604.8230000000003</v>
      </c>
      <c r="L3434" s="18">
        <v>5765.8379999999997</v>
      </c>
      <c r="M3434" s="18">
        <v>5887.7420000000002</v>
      </c>
      <c r="N3434" s="18">
        <v>6059.4579999999996</v>
      </c>
      <c r="O3434" s="18">
        <v>6259.5119999999997</v>
      </c>
      <c r="P3434" s="18">
        <v>6327.2389999999996</v>
      </c>
      <c r="Q3434" s="18">
        <v>6447.5079999999998</v>
      </c>
      <c r="R3434" s="18">
        <v>6512.7889999999998</v>
      </c>
      <c r="S3434" s="18">
        <v>6590.74</v>
      </c>
      <c r="T3434" s="18">
        <v>6621.2879999999996</v>
      </c>
      <c r="U3434" s="18">
        <v>6566.7030000000004</v>
      </c>
      <c r="V3434" s="18">
        <v>6361.7070000000003</v>
      </c>
      <c r="W3434" s="129">
        <v>6467.9709999999995</v>
      </c>
      <c r="X3434" s="18">
        <v>6974.326</v>
      </c>
      <c r="Y3434" s="18">
        <v>7143.232</v>
      </c>
      <c r="Z3434" s="18">
        <v>7080.4449999999997</v>
      </c>
      <c r="AA3434" s="18">
        <v>6817.1390000000001</v>
      </c>
      <c r="AB3434" s="130">
        <v>151845.97700000001</v>
      </c>
      <c r="AC3434" s="18" t="str">
        <f t="shared" si="107"/>
        <v>ok</v>
      </c>
      <c r="AE3434" s="19">
        <f t="shared" si="106"/>
        <v>-2796.6509999999835</v>
      </c>
      <c r="AF3434" s="211">
        <v>629.78317000000004</v>
      </c>
      <c r="AG3434" t="s">
        <v>58</v>
      </c>
    </row>
    <row r="3435" spans="2:35" ht="14.4" thickTop="1" thickBot="1" x14ac:dyDescent="0.3">
      <c r="B3435" s="12">
        <v>42881</v>
      </c>
      <c r="C3435" s="128" t="s">
        <v>14</v>
      </c>
      <c r="D3435" s="18">
        <v>6479.8540000000003</v>
      </c>
      <c r="E3435" s="18">
        <v>6225.4070000000002</v>
      </c>
      <c r="F3435" s="18">
        <v>6148.1</v>
      </c>
      <c r="G3435" s="18">
        <v>5911.1980000000003</v>
      </c>
      <c r="H3435" s="129">
        <v>5853.9160000000002</v>
      </c>
      <c r="I3435" s="18">
        <v>5850.0640000000003</v>
      </c>
      <c r="J3435" s="18">
        <v>5822.9080000000004</v>
      </c>
      <c r="K3435" s="18">
        <v>5694.8220000000001</v>
      </c>
      <c r="L3435" s="18">
        <v>5864.6279999999997</v>
      </c>
      <c r="M3435" s="18">
        <v>6114.4930000000004</v>
      </c>
      <c r="N3435" s="18">
        <v>6225.9189999999999</v>
      </c>
      <c r="O3435" s="18">
        <v>6400.4089999999997</v>
      </c>
      <c r="P3435" s="18">
        <v>6399.4639999999999</v>
      </c>
      <c r="Q3435" s="18">
        <v>6524.26</v>
      </c>
      <c r="R3435" s="18">
        <v>6608.7449999999999</v>
      </c>
      <c r="S3435" s="18">
        <v>6596.1570000000002</v>
      </c>
      <c r="T3435" s="18">
        <v>6534.2389999999996</v>
      </c>
      <c r="U3435" s="18">
        <v>6512.9279999999999</v>
      </c>
      <c r="V3435" s="18">
        <v>6434.8310000000001</v>
      </c>
      <c r="W3435" s="129">
        <v>6499.77</v>
      </c>
      <c r="X3435" s="18">
        <v>6876.5249999999996</v>
      </c>
      <c r="Y3435" s="18">
        <v>7045.7280000000001</v>
      </c>
      <c r="Z3435" s="18">
        <v>7059.84</v>
      </c>
      <c r="AA3435" s="18">
        <v>6880.7110000000002</v>
      </c>
      <c r="AB3435" s="130">
        <v>152564.916</v>
      </c>
      <c r="AC3435" s="18" t="str">
        <f t="shared" si="107"/>
        <v>ok</v>
      </c>
      <c r="AE3435" s="19">
        <f t="shared" si="106"/>
        <v>718.93899999998393</v>
      </c>
      <c r="AF3435" s="211">
        <v>676.08212799999978</v>
      </c>
      <c r="AG3435" t="s">
        <v>58</v>
      </c>
    </row>
    <row r="3436" spans="2:35" ht="14.4" thickTop="1" thickBot="1" x14ac:dyDescent="0.3">
      <c r="B3436" s="12">
        <v>42882</v>
      </c>
      <c r="C3436" s="128" t="s">
        <v>15</v>
      </c>
      <c r="D3436" s="18">
        <v>6591.3370000000004</v>
      </c>
      <c r="E3436" s="18">
        <v>6377.4480000000003</v>
      </c>
      <c r="F3436" s="18">
        <v>6261.2690000000002</v>
      </c>
      <c r="G3436" s="18">
        <v>6177.6030000000001</v>
      </c>
      <c r="H3436" s="129">
        <v>6094.3879999999999</v>
      </c>
      <c r="I3436" s="18">
        <v>6023.348</v>
      </c>
      <c r="J3436" s="18">
        <v>5936.7629999999999</v>
      </c>
      <c r="K3436" s="18">
        <v>5772.1629999999996</v>
      </c>
      <c r="L3436" s="18">
        <v>5842.4409999999998</v>
      </c>
      <c r="M3436" s="18">
        <v>5940.7340000000004</v>
      </c>
      <c r="N3436" s="18">
        <v>6066.308</v>
      </c>
      <c r="O3436" s="18">
        <v>6182.0259999999998</v>
      </c>
      <c r="P3436" s="18">
        <v>6278.2420000000002</v>
      </c>
      <c r="Q3436" s="18">
        <v>6331.3779999999997</v>
      </c>
      <c r="R3436" s="18">
        <v>6235.1959999999999</v>
      </c>
      <c r="S3436" s="18">
        <v>6247.8329999999996</v>
      </c>
      <c r="T3436" s="18">
        <v>6188.7749999999996</v>
      </c>
      <c r="U3436" s="18">
        <v>6140.2380000000003</v>
      </c>
      <c r="V3436" s="18">
        <v>6082.45</v>
      </c>
      <c r="W3436" s="129">
        <v>6255.2190000000001</v>
      </c>
      <c r="X3436" s="18">
        <v>6741.2340000000004</v>
      </c>
      <c r="Y3436" s="18">
        <v>6900.0079999999998</v>
      </c>
      <c r="Z3436" s="18">
        <v>6778.7629999999999</v>
      </c>
      <c r="AA3436" s="18">
        <v>6522.64</v>
      </c>
      <c r="AB3436" s="130">
        <v>149967.804</v>
      </c>
      <c r="AC3436" s="18" t="str">
        <f t="shared" si="107"/>
        <v>ok</v>
      </c>
      <c r="AE3436" s="19">
        <f t="shared" si="106"/>
        <v>-2597.1119999999937</v>
      </c>
      <c r="AF3436" s="211">
        <v>652.09121999999991</v>
      </c>
      <c r="AG3436" t="s">
        <v>58</v>
      </c>
    </row>
    <row r="3437" spans="2:35" ht="14.4" thickTop="1" thickBot="1" x14ac:dyDescent="0.3">
      <c r="B3437" s="12">
        <v>42883</v>
      </c>
      <c r="C3437" s="128" t="s">
        <v>16</v>
      </c>
      <c r="D3437" s="18">
        <v>6194.7709999999997</v>
      </c>
      <c r="E3437" s="18">
        <v>5997.1639999999998</v>
      </c>
      <c r="F3437" s="18">
        <v>5785.0389999999998</v>
      </c>
      <c r="G3437" s="18">
        <v>5629.28</v>
      </c>
      <c r="H3437" s="129">
        <v>5563.7420000000002</v>
      </c>
      <c r="I3437" s="18">
        <v>5447.4</v>
      </c>
      <c r="J3437" s="18">
        <v>5413.1679999999997</v>
      </c>
      <c r="K3437" s="18">
        <v>5213.7719999999999</v>
      </c>
      <c r="L3437" s="18">
        <v>5166.3689999999997</v>
      </c>
      <c r="M3437" s="18">
        <v>5178.817</v>
      </c>
      <c r="N3437" s="18">
        <v>5303.8590000000004</v>
      </c>
      <c r="O3437" s="18">
        <v>5282.0630000000001</v>
      </c>
      <c r="P3437" s="18">
        <v>5386.9639999999999</v>
      </c>
      <c r="Q3437" s="18">
        <v>5459.3050000000003</v>
      </c>
      <c r="R3437" s="18">
        <v>5478.09</v>
      </c>
      <c r="S3437" s="18">
        <v>5442.625</v>
      </c>
      <c r="T3437" s="18">
        <v>5460.5940000000001</v>
      </c>
      <c r="U3437" s="18">
        <v>5552.6059999999998</v>
      </c>
      <c r="V3437" s="18">
        <v>5631.9629999999997</v>
      </c>
      <c r="W3437" s="129">
        <v>5889.6779999999999</v>
      </c>
      <c r="X3437" s="18">
        <v>6515.2870000000003</v>
      </c>
      <c r="Y3437" s="18">
        <v>6732.4170000000004</v>
      </c>
      <c r="Z3437" s="18">
        <v>6582.9269999999997</v>
      </c>
      <c r="AA3437" s="18">
        <v>6264.6350000000002</v>
      </c>
      <c r="AB3437" s="130">
        <v>136572.535</v>
      </c>
      <c r="AC3437" s="18" t="str">
        <f t="shared" si="107"/>
        <v>ok</v>
      </c>
      <c r="AE3437" s="19">
        <f t="shared" si="106"/>
        <v>-13395.269</v>
      </c>
      <c r="AF3437" s="211">
        <v>603.77033899999992</v>
      </c>
      <c r="AG3437" t="s">
        <v>58</v>
      </c>
    </row>
    <row r="3438" spans="2:35" ht="14.4" thickTop="1" thickBot="1" x14ac:dyDescent="0.3">
      <c r="B3438" s="12">
        <v>42884</v>
      </c>
      <c r="C3438" s="128" t="s">
        <v>17</v>
      </c>
      <c r="D3438" s="18">
        <v>5927.9139999999998</v>
      </c>
      <c r="E3438" s="18">
        <v>5670.6530000000002</v>
      </c>
      <c r="F3438" s="18">
        <v>5571.933</v>
      </c>
      <c r="G3438" s="18">
        <v>5468.634</v>
      </c>
      <c r="H3438" s="129">
        <v>5384.7110000000002</v>
      </c>
      <c r="I3438" s="18">
        <v>5372.2439999999997</v>
      </c>
      <c r="J3438" s="18">
        <v>5448.2539999999999</v>
      </c>
      <c r="K3438" s="18">
        <v>5388.6850000000004</v>
      </c>
      <c r="L3438" s="18">
        <v>5454.1239999999998</v>
      </c>
      <c r="M3438" s="18">
        <v>5669.3389999999999</v>
      </c>
      <c r="N3438" s="18">
        <v>5783.5540000000001</v>
      </c>
      <c r="O3438" s="18">
        <v>5921.4520000000002</v>
      </c>
      <c r="P3438" s="18">
        <v>6034.0910000000003</v>
      </c>
      <c r="Q3438" s="18">
        <v>6099.6779999999999</v>
      </c>
      <c r="R3438" s="18">
        <v>6147.8540000000003</v>
      </c>
      <c r="S3438" s="18">
        <v>6132.3450000000003</v>
      </c>
      <c r="T3438" s="18">
        <v>6103.1790000000001</v>
      </c>
      <c r="U3438" s="18">
        <v>6005.17</v>
      </c>
      <c r="V3438" s="18">
        <v>6002.4960000000001</v>
      </c>
      <c r="W3438" s="129">
        <v>6207.0140000000001</v>
      </c>
      <c r="X3438" s="18">
        <v>6481.76</v>
      </c>
      <c r="Y3438" s="18">
        <v>6539.4520000000002</v>
      </c>
      <c r="Z3438" s="18">
        <v>6322.8159999999998</v>
      </c>
      <c r="AA3438" s="18">
        <v>6015.8</v>
      </c>
      <c r="AB3438" s="130">
        <v>141153.152</v>
      </c>
      <c r="AC3438" s="18" t="str">
        <f t="shared" si="107"/>
        <v>ok</v>
      </c>
      <c r="AD3438" s="225"/>
      <c r="AE3438" s="19">
        <f t="shared" si="106"/>
        <v>4580.6169999999984</v>
      </c>
      <c r="AF3438" s="211">
        <v>589.64751999999999</v>
      </c>
      <c r="AG3438" t="s">
        <v>58</v>
      </c>
    </row>
    <row r="3439" spans="2:35" ht="14.4" thickTop="1" thickBot="1" x14ac:dyDescent="0.3">
      <c r="B3439" s="12">
        <v>42885</v>
      </c>
      <c r="C3439" s="128" t="s">
        <v>11</v>
      </c>
      <c r="D3439" s="18">
        <v>5725.69</v>
      </c>
      <c r="E3439" s="18">
        <v>5440.2309999999998</v>
      </c>
      <c r="F3439" s="18">
        <v>5332.0460000000003</v>
      </c>
      <c r="G3439" s="18">
        <v>5230.1099999999997</v>
      </c>
      <c r="H3439" s="129">
        <v>5180.5249999999996</v>
      </c>
      <c r="I3439" s="18">
        <v>5170.259</v>
      </c>
      <c r="J3439" s="18">
        <v>5201.0280000000002</v>
      </c>
      <c r="K3439" s="18">
        <v>5215.5349999999999</v>
      </c>
      <c r="L3439" s="18">
        <v>5304.5209999999997</v>
      </c>
      <c r="M3439" s="18">
        <v>5447.41</v>
      </c>
      <c r="N3439" s="18">
        <v>5512.2780000000002</v>
      </c>
      <c r="O3439" s="18">
        <v>5633.05</v>
      </c>
      <c r="P3439" s="18">
        <v>5701.7879999999996</v>
      </c>
      <c r="Q3439" s="18">
        <v>5729.33</v>
      </c>
      <c r="R3439" s="18">
        <v>5796.5529999999999</v>
      </c>
      <c r="S3439" s="18">
        <v>5831.63</v>
      </c>
      <c r="T3439" s="18">
        <v>5865.4290000000001</v>
      </c>
      <c r="U3439" s="18">
        <v>5851.2020000000002</v>
      </c>
      <c r="V3439" s="18">
        <v>5799.7650000000003</v>
      </c>
      <c r="W3439" s="129">
        <v>6018.2460000000001</v>
      </c>
      <c r="X3439" s="18">
        <v>6412.6019999999999</v>
      </c>
      <c r="Y3439" s="18">
        <v>6481.98</v>
      </c>
      <c r="Z3439" s="18">
        <v>6241.848</v>
      </c>
      <c r="AA3439" s="18">
        <v>5969.7160000000003</v>
      </c>
      <c r="AB3439" s="130">
        <v>136092.772</v>
      </c>
      <c r="AC3439" s="18" t="str">
        <f t="shared" si="107"/>
        <v>ok</v>
      </c>
      <c r="AD3439" s="225"/>
      <c r="AE3439" s="19">
        <f t="shared" ref="AE3439:AE3502" si="108">AB3439-AB3438</f>
        <v>-5060.3800000000047</v>
      </c>
      <c r="AF3439" s="211">
        <v>567.93487600000003</v>
      </c>
      <c r="AG3439" t="s">
        <v>58</v>
      </c>
    </row>
    <row r="3440" spans="2:35" ht="14.4" thickTop="1" thickBot="1" x14ac:dyDescent="0.3">
      <c r="B3440" s="12">
        <v>42886</v>
      </c>
      <c r="C3440" s="128" t="s">
        <v>12</v>
      </c>
      <c r="D3440" s="18">
        <v>5679.8549999999996</v>
      </c>
      <c r="E3440" s="18">
        <v>5370.1850000000004</v>
      </c>
      <c r="F3440" s="18">
        <v>5274.3379999999997</v>
      </c>
      <c r="G3440" s="18">
        <v>5212.0950000000003</v>
      </c>
      <c r="H3440" s="129">
        <v>5177.8519999999999</v>
      </c>
      <c r="I3440" s="18">
        <v>5159.6540000000005</v>
      </c>
      <c r="J3440" s="18">
        <v>5256.32</v>
      </c>
      <c r="K3440" s="18">
        <v>5243.54</v>
      </c>
      <c r="L3440" s="18">
        <v>5337.9740000000002</v>
      </c>
      <c r="M3440" s="18">
        <v>5501.9080000000004</v>
      </c>
      <c r="N3440" s="18">
        <v>5553.4049999999997</v>
      </c>
      <c r="O3440" s="18">
        <v>5677.4</v>
      </c>
      <c r="P3440" s="18">
        <v>5710.4740000000002</v>
      </c>
      <c r="Q3440" s="18">
        <v>5768.5860000000002</v>
      </c>
      <c r="R3440" s="18">
        <v>5840.2910000000002</v>
      </c>
      <c r="S3440" s="18">
        <v>5912.4709999999995</v>
      </c>
      <c r="T3440" s="18">
        <v>5896.0309999999999</v>
      </c>
      <c r="U3440" s="18">
        <v>5935.009</v>
      </c>
      <c r="V3440" s="18">
        <v>5898.9970000000003</v>
      </c>
      <c r="W3440" s="129">
        <v>6117.2960000000003</v>
      </c>
      <c r="X3440" s="18">
        <v>6293.1220000000003</v>
      </c>
      <c r="Y3440" s="18">
        <v>6362.73</v>
      </c>
      <c r="Z3440" s="18">
        <v>6172.027</v>
      </c>
      <c r="AA3440" s="18">
        <v>5898.768</v>
      </c>
      <c r="AB3440" s="130">
        <v>136250.32800000001</v>
      </c>
      <c r="AC3440" s="18" t="str">
        <f t="shared" si="107"/>
        <v>ok</v>
      </c>
      <c r="AD3440" s="225"/>
      <c r="AE3440" s="19">
        <f t="shared" si="108"/>
        <v>157.55600000001141</v>
      </c>
      <c r="AF3440" s="211">
        <v>567.1165850000001</v>
      </c>
      <c r="AG3440" t="s">
        <v>58</v>
      </c>
    </row>
    <row r="3441" spans="2:34" ht="14.4" thickTop="1" thickBot="1" x14ac:dyDescent="0.3">
      <c r="B3441" s="12">
        <v>42887</v>
      </c>
      <c r="C3441" s="128" t="s">
        <v>13</v>
      </c>
      <c r="D3441" s="18">
        <v>5558.4650000000001</v>
      </c>
      <c r="E3441" s="18">
        <v>5281.7979999999998</v>
      </c>
      <c r="F3441" s="18">
        <v>5185.0469999999996</v>
      </c>
      <c r="G3441" s="18">
        <v>5106.5640000000003</v>
      </c>
      <c r="H3441" s="129">
        <v>5088.5439999999999</v>
      </c>
      <c r="I3441" s="18">
        <v>5027.4679999999998</v>
      </c>
      <c r="J3441" s="18">
        <v>5159.7110000000002</v>
      </c>
      <c r="K3441" s="18">
        <v>5180.0230000000001</v>
      </c>
      <c r="L3441" s="18">
        <v>5316.8590000000004</v>
      </c>
      <c r="M3441" s="18">
        <v>5426.9369999999999</v>
      </c>
      <c r="N3441" s="18">
        <v>5504.97</v>
      </c>
      <c r="O3441" s="18">
        <v>5589.5820000000003</v>
      </c>
      <c r="P3441" s="18">
        <v>5605.5919999999996</v>
      </c>
      <c r="Q3441" s="18">
        <v>5675.8720000000003</v>
      </c>
      <c r="R3441" s="18">
        <v>5689.9449999999997</v>
      </c>
      <c r="S3441" s="18">
        <v>5692.1859999999997</v>
      </c>
      <c r="T3441" s="18">
        <v>5677.5659999999998</v>
      </c>
      <c r="U3441" s="18">
        <v>5723.4440000000004</v>
      </c>
      <c r="V3441" s="18">
        <v>5653.4949999999999</v>
      </c>
      <c r="W3441" s="129">
        <v>5688.0119999999997</v>
      </c>
      <c r="X3441" s="18">
        <v>6150.1260000000002</v>
      </c>
      <c r="Y3441" s="18">
        <v>6218</v>
      </c>
      <c r="Z3441" s="18">
        <v>6028.5690000000004</v>
      </c>
      <c r="AA3441" s="18">
        <v>5743.9949999999999</v>
      </c>
      <c r="AB3441" s="130">
        <v>132972.77000000002</v>
      </c>
      <c r="AC3441" s="18" t="str">
        <f t="shared" si="107"/>
        <v>ok</v>
      </c>
      <c r="AD3441" s="225"/>
      <c r="AE3441" s="19">
        <f t="shared" si="108"/>
        <v>-3277.55799999999</v>
      </c>
      <c r="AF3441" s="211">
        <v>554.58405199999993</v>
      </c>
      <c r="AG3441" t="s">
        <v>58</v>
      </c>
    </row>
    <row r="3442" spans="2:34" ht="14.4" thickTop="1" thickBot="1" x14ac:dyDescent="0.3">
      <c r="B3442" s="12">
        <v>42888</v>
      </c>
      <c r="C3442" s="128" t="s">
        <v>14</v>
      </c>
      <c r="D3442" s="18">
        <v>5429.3879999999999</v>
      </c>
      <c r="E3442" s="18">
        <v>5297.9660000000003</v>
      </c>
      <c r="F3442" s="18">
        <v>5207.54</v>
      </c>
      <c r="G3442" s="18">
        <v>5116.7209999999995</v>
      </c>
      <c r="H3442" s="129">
        <v>5063.5739999999996</v>
      </c>
      <c r="I3442" s="18">
        <v>5088.5860000000002</v>
      </c>
      <c r="J3442" s="18">
        <v>5253.0810000000001</v>
      </c>
      <c r="K3442" s="18">
        <v>5211.9449999999997</v>
      </c>
      <c r="L3442" s="18">
        <v>5300.8109999999997</v>
      </c>
      <c r="M3442" s="18">
        <v>5478.5609999999997</v>
      </c>
      <c r="N3442" s="18">
        <v>5590.8270000000002</v>
      </c>
      <c r="O3442" s="18">
        <v>5698.5559999999996</v>
      </c>
      <c r="P3442" s="18">
        <v>5794.4759999999997</v>
      </c>
      <c r="Q3442" s="18">
        <v>5776.3819999999996</v>
      </c>
      <c r="R3442" s="18">
        <v>5758.8459999999995</v>
      </c>
      <c r="S3442" s="18">
        <v>5739.1670000000004</v>
      </c>
      <c r="T3442" s="18">
        <v>5724.3990000000003</v>
      </c>
      <c r="U3442" s="18">
        <v>5680.5</v>
      </c>
      <c r="V3442" s="18">
        <v>5653.1040000000003</v>
      </c>
      <c r="W3442" s="129">
        <v>5766.74</v>
      </c>
      <c r="X3442" s="18">
        <v>6187.6909999999998</v>
      </c>
      <c r="Y3442" s="18">
        <v>6318.6229999999996</v>
      </c>
      <c r="Z3442" s="18">
        <v>6188.4470000000001</v>
      </c>
      <c r="AA3442" s="18">
        <v>6036.0690000000004</v>
      </c>
      <c r="AB3442" s="130">
        <v>134362.00000000003</v>
      </c>
      <c r="AC3442" s="18" t="str">
        <f t="shared" si="107"/>
        <v>ok</v>
      </c>
      <c r="AD3442" s="225"/>
      <c r="AE3442" s="19">
        <f t="shared" si="108"/>
        <v>1389.2300000000105</v>
      </c>
      <c r="AF3442" s="211">
        <v>585.16835000000003</v>
      </c>
      <c r="AG3442" t="s">
        <v>58</v>
      </c>
    </row>
    <row r="3443" spans="2:34" ht="14.4" thickTop="1" thickBot="1" x14ac:dyDescent="0.3">
      <c r="B3443" s="12">
        <v>42889</v>
      </c>
      <c r="C3443" s="128" t="s">
        <v>15</v>
      </c>
      <c r="D3443" s="18">
        <v>5706.4889999999996</v>
      </c>
      <c r="E3443" s="18">
        <v>5576.5770000000002</v>
      </c>
      <c r="F3443" s="18">
        <v>5406.0540000000001</v>
      </c>
      <c r="G3443" s="18">
        <v>5307.4849999999997</v>
      </c>
      <c r="H3443" s="129">
        <v>5260.0379999999996</v>
      </c>
      <c r="I3443" s="18">
        <v>5243.6750000000002</v>
      </c>
      <c r="J3443" s="18">
        <v>5189.6229999999996</v>
      </c>
      <c r="K3443" s="18">
        <v>5044.7169999999996</v>
      </c>
      <c r="L3443" s="18">
        <v>5241.8029999999999</v>
      </c>
      <c r="M3443" s="18">
        <v>5446.6509999999998</v>
      </c>
      <c r="N3443" s="18">
        <v>5578.0469999999996</v>
      </c>
      <c r="O3443" s="18">
        <v>5654.52</v>
      </c>
      <c r="P3443" s="18">
        <v>5743.5590000000002</v>
      </c>
      <c r="Q3443" s="18">
        <v>5793.058</v>
      </c>
      <c r="R3443" s="18">
        <v>5804.7610000000004</v>
      </c>
      <c r="S3443" s="18">
        <v>5780.5420000000004</v>
      </c>
      <c r="T3443" s="18">
        <v>5668.8580000000002</v>
      </c>
      <c r="U3443" s="18">
        <v>5585.0879999999997</v>
      </c>
      <c r="V3443" s="18">
        <v>5580.5320000000002</v>
      </c>
      <c r="W3443" s="129">
        <v>5740.3980000000001</v>
      </c>
      <c r="X3443" s="18">
        <v>6404.58</v>
      </c>
      <c r="Y3443" s="18">
        <v>6613.643</v>
      </c>
      <c r="Z3443" s="18">
        <v>6412.4120000000003</v>
      </c>
      <c r="AA3443" s="18">
        <v>6119.4040000000005</v>
      </c>
      <c r="AB3443" s="130">
        <v>135902.514</v>
      </c>
      <c r="AC3443" s="18" t="str">
        <f t="shared" si="107"/>
        <v>ok</v>
      </c>
      <c r="AD3443" s="225"/>
      <c r="AE3443" s="19">
        <f t="shared" si="108"/>
        <v>1540.5139999999665</v>
      </c>
      <c r="AF3443" s="211">
        <v>609.78457900000001</v>
      </c>
      <c r="AG3443" t="s">
        <v>58</v>
      </c>
    </row>
    <row r="3444" spans="2:34" ht="14.4" thickTop="1" thickBot="1" x14ac:dyDescent="0.3">
      <c r="B3444" s="12">
        <v>42890</v>
      </c>
      <c r="C3444" s="128" t="s">
        <v>16</v>
      </c>
      <c r="D3444" s="18">
        <v>5879.1289999999999</v>
      </c>
      <c r="E3444" s="18">
        <v>5642.3509999999997</v>
      </c>
      <c r="F3444" s="18">
        <v>5444.5649999999996</v>
      </c>
      <c r="G3444" s="18">
        <v>5308.4520000000002</v>
      </c>
      <c r="H3444" s="129">
        <v>5197.6459999999997</v>
      </c>
      <c r="I3444" s="18">
        <v>5159.7740000000003</v>
      </c>
      <c r="J3444" s="18">
        <v>5057.7439999999997</v>
      </c>
      <c r="K3444" s="18">
        <v>4904.9809999999998</v>
      </c>
      <c r="L3444" s="18">
        <v>4969.6059999999998</v>
      </c>
      <c r="M3444" s="18">
        <v>5049.05</v>
      </c>
      <c r="N3444" s="18">
        <v>5141.5349999999999</v>
      </c>
      <c r="O3444" s="18">
        <v>5282.3990000000003</v>
      </c>
      <c r="P3444" s="18">
        <v>5335.7110000000002</v>
      </c>
      <c r="Q3444" s="18">
        <v>5413.3620000000001</v>
      </c>
      <c r="R3444" s="18">
        <v>5420.9229999999998</v>
      </c>
      <c r="S3444" s="18">
        <v>5473.5280000000002</v>
      </c>
      <c r="T3444" s="18">
        <v>5444.3130000000001</v>
      </c>
      <c r="U3444" s="18">
        <v>5418.3530000000001</v>
      </c>
      <c r="V3444" s="18">
        <v>5433.1949999999997</v>
      </c>
      <c r="W3444" s="129">
        <v>5584.9089999999997</v>
      </c>
      <c r="X3444" s="18">
        <v>6440.732</v>
      </c>
      <c r="Y3444" s="18">
        <v>6803.82</v>
      </c>
      <c r="Z3444" s="18">
        <v>6690.5169999999998</v>
      </c>
      <c r="AA3444" s="18">
        <v>6333.7920000000004</v>
      </c>
      <c r="AB3444" s="130">
        <v>132830.38699999999</v>
      </c>
      <c r="AC3444" s="18" t="str">
        <f t="shared" si="107"/>
        <v>ok</v>
      </c>
      <c r="AD3444" s="225"/>
      <c r="AE3444" s="19">
        <f t="shared" si="108"/>
        <v>-3072.1270000000077</v>
      </c>
      <c r="AF3444" s="211">
        <v>627.4015260000001</v>
      </c>
      <c r="AG3444" t="s">
        <v>58</v>
      </c>
    </row>
    <row r="3445" spans="2:34" ht="14.4" thickTop="1" thickBot="1" x14ac:dyDescent="0.3">
      <c r="B3445" s="12">
        <v>42891</v>
      </c>
      <c r="C3445" s="128" t="s">
        <v>17</v>
      </c>
      <c r="D3445" s="18">
        <v>5954.96</v>
      </c>
      <c r="E3445" s="18">
        <v>5777.41</v>
      </c>
      <c r="F3445" s="18">
        <v>5604.9120000000003</v>
      </c>
      <c r="G3445" s="18">
        <v>5515.6779999999999</v>
      </c>
      <c r="H3445" s="129">
        <v>5405.8220000000001</v>
      </c>
      <c r="I3445" s="18">
        <v>5371.0209999999997</v>
      </c>
      <c r="J3445" s="18">
        <v>5368.6970000000001</v>
      </c>
      <c r="K3445" s="18">
        <v>5405.5129999999999</v>
      </c>
      <c r="L3445" s="18">
        <v>5487.0290000000005</v>
      </c>
      <c r="M3445" s="18">
        <v>5741.3059999999996</v>
      </c>
      <c r="N3445" s="18">
        <v>5863.48</v>
      </c>
      <c r="O3445" s="18">
        <v>6043.6890000000003</v>
      </c>
      <c r="P3445" s="18">
        <v>6205.7889999999998</v>
      </c>
      <c r="Q3445" s="18">
        <v>6280.1409999999996</v>
      </c>
      <c r="R3445" s="18">
        <v>6359.8540000000003</v>
      </c>
      <c r="S3445" s="18">
        <v>6427.3819999999996</v>
      </c>
      <c r="T3445" s="18">
        <v>6460.7520000000004</v>
      </c>
      <c r="U3445" s="18">
        <v>6325.4480000000003</v>
      </c>
      <c r="V3445" s="18">
        <v>6167.0020000000004</v>
      </c>
      <c r="W3445" s="129">
        <v>6174.8339999999998</v>
      </c>
      <c r="X3445" s="18">
        <v>6770.0039999999999</v>
      </c>
      <c r="Y3445" s="18">
        <v>7052.21</v>
      </c>
      <c r="Z3445" s="18">
        <v>6977.1059999999998</v>
      </c>
      <c r="AA3445" s="18">
        <v>6655.0079999999998</v>
      </c>
      <c r="AB3445" s="130">
        <v>145395.04700000002</v>
      </c>
      <c r="AC3445" s="18" t="str">
        <f t="shared" si="107"/>
        <v>ok</v>
      </c>
      <c r="AD3445" s="225"/>
      <c r="AE3445" s="19">
        <f t="shared" si="108"/>
        <v>12564.660000000033</v>
      </c>
      <c r="AF3445" s="211">
        <v>636.56499299999996</v>
      </c>
      <c r="AG3445" t="s">
        <v>58</v>
      </c>
    </row>
    <row r="3446" spans="2:34" ht="14.4" thickTop="1" thickBot="1" x14ac:dyDescent="0.3">
      <c r="B3446" s="12">
        <v>42892</v>
      </c>
      <c r="C3446" s="128" t="s">
        <v>11</v>
      </c>
      <c r="D3446" s="18">
        <v>6288.9719999999998</v>
      </c>
      <c r="E3446" s="18">
        <v>5992.6310000000003</v>
      </c>
      <c r="F3446" s="18">
        <v>5867.1040000000003</v>
      </c>
      <c r="G3446" s="18">
        <v>5715.8419999999996</v>
      </c>
      <c r="H3446" s="129">
        <v>5601.4620000000004</v>
      </c>
      <c r="I3446" s="18">
        <v>5570.7160000000003</v>
      </c>
      <c r="J3446" s="18">
        <v>5568.6890000000003</v>
      </c>
      <c r="K3446" s="18">
        <v>5468.7740000000003</v>
      </c>
      <c r="L3446" s="18">
        <v>5581.4939999999997</v>
      </c>
      <c r="M3446" s="18">
        <v>5732.2740000000003</v>
      </c>
      <c r="N3446" s="18">
        <v>5865.174</v>
      </c>
      <c r="O3446" s="18">
        <v>6018.2280000000001</v>
      </c>
      <c r="P3446" s="18">
        <v>6174.0969999999998</v>
      </c>
      <c r="Q3446" s="18">
        <v>6276.4129999999996</v>
      </c>
      <c r="R3446" s="18">
        <v>6373.8739999999998</v>
      </c>
      <c r="S3446" s="18">
        <v>6494.3729999999996</v>
      </c>
      <c r="T3446" s="18">
        <v>6516.5190000000002</v>
      </c>
      <c r="U3446" s="18">
        <v>6369.7659999999996</v>
      </c>
      <c r="V3446" s="18">
        <v>6262.1360000000004</v>
      </c>
      <c r="W3446" s="129">
        <v>6252.8580000000002</v>
      </c>
      <c r="X3446" s="18">
        <v>6822.826</v>
      </c>
      <c r="Y3446" s="18">
        <v>7083.7860000000001</v>
      </c>
      <c r="Z3446" s="18">
        <v>7004.0649999999996</v>
      </c>
      <c r="AA3446" s="18">
        <v>6699.317</v>
      </c>
      <c r="AB3446" s="130">
        <v>147601.38999999998</v>
      </c>
      <c r="AC3446" s="18" t="str">
        <f t="shared" si="107"/>
        <v>ok</v>
      </c>
      <c r="AD3446" s="225"/>
      <c r="AE3446" s="19">
        <f t="shared" si="108"/>
        <v>2206.3429999999644</v>
      </c>
      <c r="AF3446" s="211">
        <v>646.09488700000009</v>
      </c>
      <c r="AG3446" t="s">
        <v>58</v>
      </c>
    </row>
    <row r="3447" spans="2:34" ht="14.4" thickTop="1" thickBot="1" x14ac:dyDescent="0.3">
      <c r="B3447" s="12">
        <v>42893</v>
      </c>
      <c r="C3447" s="128" t="s">
        <v>12</v>
      </c>
      <c r="D3447" s="18">
        <v>6369.3680000000004</v>
      </c>
      <c r="E3447" s="18">
        <v>6152.46</v>
      </c>
      <c r="F3447" s="18">
        <v>6008.3620000000001</v>
      </c>
      <c r="G3447" s="18">
        <v>5831.4139999999998</v>
      </c>
      <c r="H3447" s="129">
        <v>5714.5929999999998</v>
      </c>
      <c r="I3447" s="18">
        <v>5679.6980000000003</v>
      </c>
      <c r="J3447" s="18">
        <v>5721.7290000000003</v>
      </c>
      <c r="K3447" s="18">
        <v>5626.4549999999999</v>
      </c>
      <c r="L3447" s="18">
        <v>5695.2579999999998</v>
      </c>
      <c r="M3447" s="18">
        <v>5936.8440000000001</v>
      </c>
      <c r="N3447" s="18">
        <v>6075.8090000000002</v>
      </c>
      <c r="O3447" s="18">
        <v>6186.5110000000004</v>
      </c>
      <c r="P3447" s="18">
        <v>6377.6819999999998</v>
      </c>
      <c r="Q3447" s="18">
        <v>6446.7539999999999</v>
      </c>
      <c r="R3447" s="18">
        <v>6467.4009999999998</v>
      </c>
      <c r="S3447" s="18">
        <v>6500.902</v>
      </c>
      <c r="T3447" s="18">
        <v>6490.03</v>
      </c>
      <c r="U3447" s="18">
        <v>6447.0789999999997</v>
      </c>
      <c r="V3447" s="18">
        <v>6316.7889999999998</v>
      </c>
      <c r="W3447" s="129">
        <v>6325.6729999999998</v>
      </c>
      <c r="X3447" s="18">
        <v>6727.81</v>
      </c>
      <c r="Y3447" s="18">
        <v>6919.7340000000004</v>
      </c>
      <c r="Z3447" s="18">
        <v>6781.3950000000004</v>
      </c>
      <c r="AA3447" s="18">
        <v>6487.6589999999997</v>
      </c>
      <c r="AB3447" s="130">
        <v>149287.40899999999</v>
      </c>
      <c r="AC3447" s="18" t="str">
        <f t="shared" si="107"/>
        <v>ok</v>
      </c>
      <c r="AD3447" s="225"/>
      <c r="AE3447" s="19">
        <f t="shared" si="108"/>
        <v>1686.0190000000002</v>
      </c>
      <c r="AF3447" s="211">
        <v>621.8443420000001</v>
      </c>
      <c r="AG3447" t="s">
        <v>58</v>
      </c>
    </row>
    <row r="3448" spans="2:34" ht="14.4" thickTop="1" thickBot="1" x14ac:dyDescent="0.3">
      <c r="B3448" s="12">
        <v>42894</v>
      </c>
      <c r="C3448" s="128" t="s">
        <v>13</v>
      </c>
      <c r="D3448" s="18">
        <v>6157.5460000000003</v>
      </c>
      <c r="E3448" s="18">
        <v>5921.0540000000001</v>
      </c>
      <c r="F3448" s="18">
        <v>5765.1120000000001</v>
      </c>
      <c r="G3448" s="18">
        <v>5608.9790000000003</v>
      </c>
      <c r="H3448" s="129">
        <v>5536.1959999999999</v>
      </c>
      <c r="I3448" s="18">
        <v>5490.6180000000004</v>
      </c>
      <c r="J3448" s="18">
        <v>5525.1559999999999</v>
      </c>
      <c r="K3448" s="18">
        <v>5442.1530000000002</v>
      </c>
      <c r="L3448" s="18">
        <v>5504.2879999999996</v>
      </c>
      <c r="M3448" s="18">
        <v>5692.2960000000003</v>
      </c>
      <c r="N3448" s="18">
        <v>5857.8140000000003</v>
      </c>
      <c r="O3448" s="18">
        <v>5963.5219999999999</v>
      </c>
      <c r="P3448" s="18">
        <v>6064.4080000000004</v>
      </c>
      <c r="Q3448" s="18">
        <v>6155.0730000000003</v>
      </c>
      <c r="R3448" s="18">
        <v>6192.652</v>
      </c>
      <c r="S3448" s="18">
        <v>6263.6940000000004</v>
      </c>
      <c r="T3448" s="18">
        <v>6207.9350000000004</v>
      </c>
      <c r="U3448" s="18">
        <v>6141.4520000000002</v>
      </c>
      <c r="V3448" s="18">
        <v>6009.3509999999997</v>
      </c>
      <c r="W3448" s="129">
        <v>6028.3410000000003</v>
      </c>
      <c r="X3448" s="18">
        <v>6488.1440000000002</v>
      </c>
      <c r="Y3448" s="18">
        <v>6768.7359999999999</v>
      </c>
      <c r="Z3448" s="18">
        <v>6774.0330000000004</v>
      </c>
      <c r="AA3448" s="18">
        <v>6505.1350000000002</v>
      </c>
      <c r="AB3448" s="130">
        <v>144063.68800000002</v>
      </c>
      <c r="AC3448" s="18" t="str">
        <f t="shared" si="107"/>
        <v>ok</v>
      </c>
      <c r="AD3448" s="225"/>
      <c r="AE3448" s="19">
        <f t="shared" si="108"/>
        <v>-5223.7209999999614</v>
      </c>
      <c r="AF3448" s="211">
        <v>618.71421899999996</v>
      </c>
      <c r="AG3448" t="s">
        <v>58</v>
      </c>
    </row>
    <row r="3449" spans="2:34" ht="14.4" thickTop="1" thickBot="1" x14ac:dyDescent="0.3">
      <c r="B3449" s="12">
        <v>42895</v>
      </c>
      <c r="C3449" s="128" t="s">
        <v>14</v>
      </c>
      <c r="D3449" s="18">
        <v>6113.4920000000002</v>
      </c>
      <c r="E3449" s="18">
        <v>5857.3549999999996</v>
      </c>
      <c r="F3449" s="18">
        <v>5715.2120000000004</v>
      </c>
      <c r="G3449" s="18">
        <v>5624.1450000000004</v>
      </c>
      <c r="H3449" s="129">
        <v>5511.4629999999997</v>
      </c>
      <c r="I3449" s="18">
        <v>5564.4470000000001</v>
      </c>
      <c r="J3449" s="18">
        <v>5590.0429999999997</v>
      </c>
      <c r="K3449" s="18">
        <v>5524.4430000000002</v>
      </c>
      <c r="L3449" s="18">
        <v>5625.1750000000002</v>
      </c>
      <c r="M3449" s="18">
        <v>5784.942</v>
      </c>
      <c r="N3449" s="18">
        <v>5951.7259999999997</v>
      </c>
      <c r="O3449" s="18">
        <v>6106.8890000000001</v>
      </c>
      <c r="P3449" s="18">
        <v>6211.95</v>
      </c>
      <c r="Q3449" s="18">
        <v>6247.0540000000001</v>
      </c>
      <c r="R3449" s="18">
        <v>6287.2809999999999</v>
      </c>
      <c r="S3449" s="18">
        <v>6318.7179999999998</v>
      </c>
      <c r="T3449" s="18">
        <v>6304.884</v>
      </c>
      <c r="U3449" s="18">
        <v>6257.4359999999997</v>
      </c>
      <c r="V3449" s="18">
        <v>6143.8630000000003</v>
      </c>
      <c r="W3449" s="129">
        <v>6083.6440000000002</v>
      </c>
      <c r="X3449" s="18">
        <v>6584.0919999999996</v>
      </c>
      <c r="Y3449" s="18">
        <v>6808.2219999999998</v>
      </c>
      <c r="Z3449" s="18">
        <v>6757.509</v>
      </c>
      <c r="AA3449" s="18">
        <v>6493.5370000000003</v>
      </c>
      <c r="AB3449" s="130">
        <v>145467.52200000003</v>
      </c>
      <c r="AC3449" s="18" t="str">
        <f t="shared" si="107"/>
        <v>ok</v>
      </c>
      <c r="AD3449" s="225"/>
      <c r="AE3449" s="19">
        <f t="shared" si="108"/>
        <v>1403.8340000000026</v>
      </c>
      <c r="AF3449" s="211">
        <v>609.17084799999986</v>
      </c>
      <c r="AG3449" t="s">
        <v>58</v>
      </c>
    </row>
    <row r="3450" spans="2:34" ht="14.4" thickTop="1" thickBot="1" x14ac:dyDescent="0.3">
      <c r="B3450" s="12">
        <v>42896</v>
      </c>
      <c r="C3450" s="128" t="s">
        <v>15</v>
      </c>
      <c r="D3450" s="18">
        <v>6215.96</v>
      </c>
      <c r="E3450" s="18">
        <v>6036.2749999999996</v>
      </c>
      <c r="F3450" s="18">
        <v>5890.4179999999997</v>
      </c>
      <c r="G3450" s="18">
        <v>5755.6</v>
      </c>
      <c r="H3450" s="129">
        <v>5651.8389999999999</v>
      </c>
      <c r="I3450" s="18">
        <v>5612.8620000000001</v>
      </c>
      <c r="J3450" s="18">
        <v>5547.65</v>
      </c>
      <c r="K3450" s="18">
        <v>5460.8040000000001</v>
      </c>
      <c r="L3450" s="18">
        <v>5524.2849999999999</v>
      </c>
      <c r="M3450" s="18">
        <v>5751.3469999999998</v>
      </c>
      <c r="N3450" s="18">
        <v>5838.21</v>
      </c>
      <c r="O3450" s="18">
        <v>5833.2669999999998</v>
      </c>
      <c r="P3450" s="18">
        <v>5919.7629999999999</v>
      </c>
      <c r="Q3450" s="18">
        <v>5972.5690000000004</v>
      </c>
      <c r="R3450" s="18">
        <v>5906.8379999999997</v>
      </c>
      <c r="S3450" s="18">
        <v>5874.3090000000002</v>
      </c>
      <c r="T3450" s="18">
        <v>5862.1719999999996</v>
      </c>
      <c r="U3450" s="18">
        <v>5811.5950000000003</v>
      </c>
      <c r="V3450" s="18">
        <v>5775.9610000000002</v>
      </c>
      <c r="W3450" s="129">
        <v>5943.1660000000002</v>
      </c>
      <c r="X3450" s="18">
        <v>6671.2809999999999</v>
      </c>
      <c r="Y3450" s="18">
        <v>6944.3729999999996</v>
      </c>
      <c r="Z3450" s="18">
        <v>6705.7709999999997</v>
      </c>
      <c r="AA3450" s="18">
        <v>6511.3410000000003</v>
      </c>
      <c r="AB3450" s="130">
        <v>143017.65600000002</v>
      </c>
      <c r="AC3450" s="18" t="str">
        <f t="shared" si="107"/>
        <v>ok</v>
      </c>
      <c r="AD3450" s="225"/>
      <c r="AE3450" s="19">
        <f t="shared" si="108"/>
        <v>-2449.8660000000091</v>
      </c>
      <c r="AF3450" s="211">
        <v>610.97214999999983</v>
      </c>
      <c r="AG3450" t="s">
        <v>58</v>
      </c>
    </row>
    <row r="3451" spans="2:34" ht="14.4" thickTop="1" thickBot="1" x14ac:dyDescent="0.3">
      <c r="B3451" s="12">
        <v>42897</v>
      </c>
      <c r="C3451" s="128" t="s">
        <v>16</v>
      </c>
      <c r="D3451" s="18">
        <v>6131.92</v>
      </c>
      <c r="E3451" s="18">
        <v>5928.1030000000001</v>
      </c>
      <c r="F3451" s="18">
        <v>5772.9059999999999</v>
      </c>
      <c r="G3451" s="18">
        <v>5615.1469999999999</v>
      </c>
      <c r="H3451" s="129">
        <v>5467.4</v>
      </c>
      <c r="I3451" s="18">
        <v>5423.2280000000001</v>
      </c>
      <c r="J3451" s="18">
        <v>5351.058</v>
      </c>
      <c r="K3451" s="18">
        <v>5137.3149999999996</v>
      </c>
      <c r="L3451" s="18">
        <v>5148.9560000000001</v>
      </c>
      <c r="M3451" s="18">
        <v>5214.47</v>
      </c>
      <c r="N3451" s="18">
        <v>5298.86</v>
      </c>
      <c r="O3451" s="18">
        <v>5367.84</v>
      </c>
      <c r="P3451" s="18">
        <v>5399.9120000000003</v>
      </c>
      <c r="Q3451" s="18">
        <v>5427.4830000000002</v>
      </c>
      <c r="R3451" s="18">
        <v>5477.7330000000002</v>
      </c>
      <c r="S3451" s="18">
        <v>5548.6679999999997</v>
      </c>
      <c r="T3451" s="18">
        <v>5559.5379999999996</v>
      </c>
      <c r="U3451" s="18">
        <v>5571.6109999999999</v>
      </c>
      <c r="V3451" s="18">
        <v>5581.3180000000002</v>
      </c>
      <c r="W3451" s="129">
        <v>5813.2139999999999</v>
      </c>
      <c r="X3451" s="18">
        <v>6522.0249999999996</v>
      </c>
      <c r="Y3451" s="18">
        <v>6814.8909999999996</v>
      </c>
      <c r="Z3451" s="18">
        <v>6606.8549999999996</v>
      </c>
      <c r="AA3451" s="18">
        <v>6172.26</v>
      </c>
      <c r="AB3451" s="130">
        <v>136352.71100000001</v>
      </c>
      <c r="AC3451" s="18" t="str">
        <f t="shared" si="107"/>
        <v>ok</v>
      </c>
      <c r="AD3451" s="225"/>
      <c r="AE3451" s="19">
        <f t="shared" si="108"/>
        <v>-6664.945000000007</v>
      </c>
      <c r="AF3451" s="211">
        <v>624.08933000000002</v>
      </c>
      <c r="AG3451" t="s">
        <v>58</v>
      </c>
    </row>
    <row r="3452" spans="2:34" ht="14.4" thickTop="1" thickBot="1" x14ac:dyDescent="0.3">
      <c r="B3452" s="12">
        <v>42898</v>
      </c>
      <c r="C3452" s="128" t="s">
        <v>17</v>
      </c>
      <c r="D3452" s="18">
        <v>5890.8720000000003</v>
      </c>
      <c r="E3452" s="18">
        <v>5659.3680000000004</v>
      </c>
      <c r="F3452" s="18">
        <v>5497.8959999999997</v>
      </c>
      <c r="G3452" s="18">
        <v>5412.3</v>
      </c>
      <c r="H3452" s="129">
        <v>5253.8149999999996</v>
      </c>
      <c r="I3452" s="18">
        <v>5303.0950000000003</v>
      </c>
      <c r="J3452" s="18">
        <v>5347.7179999999998</v>
      </c>
      <c r="K3452" s="18">
        <v>5274.4979999999996</v>
      </c>
      <c r="L3452" s="18">
        <v>5368.4750000000004</v>
      </c>
      <c r="M3452" s="18">
        <v>5796.3519999999999</v>
      </c>
      <c r="N3452" s="18">
        <v>5922.5259999999998</v>
      </c>
      <c r="O3452" s="18">
        <v>6009.51</v>
      </c>
      <c r="P3452" s="18">
        <v>6064.3530000000001</v>
      </c>
      <c r="Q3452" s="18">
        <v>6095.6189999999997</v>
      </c>
      <c r="R3452" s="18">
        <v>6159.9520000000002</v>
      </c>
      <c r="S3452" s="18">
        <v>6199.5110000000004</v>
      </c>
      <c r="T3452" s="18">
        <v>6197.5959999999995</v>
      </c>
      <c r="U3452" s="18">
        <v>6073.64</v>
      </c>
      <c r="V3452" s="18">
        <v>6007.009</v>
      </c>
      <c r="W3452" s="129">
        <v>6072.768</v>
      </c>
      <c r="X3452" s="18">
        <v>6453.94</v>
      </c>
      <c r="Y3452" s="18">
        <v>6633.9639999999999</v>
      </c>
      <c r="Z3452" s="18">
        <v>6505.7160000000003</v>
      </c>
      <c r="AA3452" s="18">
        <v>6119.59</v>
      </c>
      <c r="AB3452" s="130">
        <v>141320.08300000001</v>
      </c>
      <c r="AC3452" s="18" t="str">
        <f t="shared" si="107"/>
        <v>ok</v>
      </c>
      <c r="AD3452" s="225"/>
      <c r="AE3452" s="19">
        <f t="shared" si="108"/>
        <v>4967.372000000003</v>
      </c>
      <c r="AF3452" s="211">
        <v>621.03962999999987</v>
      </c>
      <c r="AG3452" t="s">
        <v>58</v>
      </c>
      <c r="AH3452" s="226" t="s">
        <v>59</v>
      </c>
    </row>
    <row r="3453" spans="2:34" ht="14.4" thickTop="1" thickBot="1" x14ac:dyDescent="0.3">
      <c r="B3453" s="12">
        <v>42899</v>
      </c>
      <c r="C3453" s="128" t="s">
        <v>11</v>
      </c>
      <c r="D3453" s="18">
        <v>5744.665</v>
      </c>
      <c r="E3453" s="18">
        <v>5504.9709999999995</v>
      </c>
      <c r="F3453" s="18">
        <v>5379.3450000000003</v>
      </c>
      <c r="G3453" s="18">
        <v>5228.1580000000004</v>
      </c>
      <c r="H3453" s="129">
        <v>5154.3419999999996</v>
      </c>
      <c r="I3453" s="18">
        <v>5134.8149999999996</v>
      </c>
      <c r="J3453" s="18">
        <v>5226.0240000000003</v>
      </c>
      <c r="K3453" s="18">
        <v>5184.857</v>
      </c>
      <c r="L3453" s="18">
        <v>5267.05</v>
      </c>
      <c r="M3453" s="18">
        <v>5444.165</v>
      </c>
      <c r="N3453" s="18">
        <v>5543.5940000000001</v>
      </c>
      <c r="O3453" s="18">
        <v>5628.0249999999996</v>
      </c>
      <c r="P3453" s="18">
        <v>5702.4030000000002</v>
      </c>
      <c r="Q3453" s="18">
        <v>5682.6750000000002</v>
      </c>
      <c r="R3453" s="18">
        <v>5657.9949999999999</v>
      </c>
      <c r="S3453" s="18">
        <v>5761.1149999999998</v>
      </c>
      <c r="T3453" s="18">
        <v>5827.4380000000001</v>
      </c>
      <c r="U3453" s="18">
        <v>5819.0370000000003</v>
      </c>
      <c r="V3453" s="18">
        <v>5836.42</v>
      </c>
      <c r="W3453" s="129">
        <v>5842.5460000000003</v>
      </c>
      <c r="X3453" s="18">
        <v>6255.3710000000001</v>
      </c>
      <c r="Y3453" s="18">
        <v>6389.7979999999998</v>
      </c>
      <c r="Z3453" s="18">
        <v>6282.5879999999997</v>
      </c>
      <c r="AA3453" s="18">
        <v>5926.2579999999998</v>
      </c>
      <c r="AB3453" s="130">
        <v>135423.655</v>
      </c>
      <c r="AC3453" s="18" t="str">
        <f t="shared" si="107"/>
        <v>ok</v>
      </c>
      <c r="AD3453" s="225"/>
      <c r="AE3453" s="19">
        <f t="shared" si="108"/>
        <v>-5896.4280000000144</v>
      </c>
      <c r="AF3453" s="211">
        <v>588.38263999999992</v>
      </c>
      <c r="AG3453" t="s">
        <v>58</v>
      </c>
      <c r="AH3453" s="226" t="s">
        <v>60</v>
      </c>
    </row>
    <row r="3454" spans="2:34" ht="14.4" thickTop="1" thickBot="1" x14ac:dyDescent="0.3">
      <c r="B3454" s="12">
        <v>42900</v>
      </c>
      <c r="C3454" s="128" t="s">
        <v>12</v>
      </c>
      <c r="D3454" s="18">
        <v>5582.3339999999998</v>
      </c>
      <c r="E3454" s="18">
        <v>5371.6180000000004</v>
      </c>
      <c r="F3454" s="18">
        <v>5237.1030000000001</v>
      </c>
      <c r="G3454" s="18">
        <v>5118.3940000000002</v>
      </c>
      <c r="H3454" s="129">
        <v>5124.2539999999999</v>
      </c>
      <c r="I3454" s="18">
        <v>5052.0590000000002</v>
      </c>
      <c r="J3454" s="18">
        <v>5257.2079999999996</v>
      </c>
      <c r="K3454" s="18">
        <v>5237.7079999999996</v>
      </c>
      <c r="L3454" s="18">
        <v>5339.7719999999999</v>
      </c>
      <c r="M3454" s="18">
        <v>5491.3519999999999</v>
      </c>
      <c r="N3454" s="18">
        <v>5618.0929999999998</v>
      </c>
      <c r="O3454" s="18">
        <v>5690.0619999999999</v>
      </c>
      <c r="P3454" s="18">
        <v>5704.97</v>
      </c>
      <c r="Q3454" s="18">
        <v>5743.259</v>
      </c>
      <c r="R3454" s="18">
        <v>5684.5829999999996</v>
      </c>
      <c r="S3454" s="18">
        <v>5844.7340000000004</v>
      </c>
      <c r="T3454" s="18">
        <v>5900.7659999999996</v>
      </c>
      <c r="U3454" s="18">
        <v>5848.7870000000003</v>
      </c>
      <c r="V3454" s="18">
        <v>5814.03</v>
      </c>
      <c r="W3454" s="129">
        <v>5872.8050000000003</v>
      </c>
      <c r="X3454" s="18">
        <v>6302.1090000000004</v>
      </c>
      <c r="Y3454" s="18">
        <v>6503.6390000000001</v>
      </c>
      <c r="Z3454" s="18">
        <v>6361.4369999999999</v>
      </c>
      <c r="AA3454" s="18">
        <v>6062.4889999999996</v>
      </c>
      <c r="AB3454" s="130">
        <v>135763.565</v>
      </c>
      <c r="AC3454" s="18" t="str">
        <f t="shared" si="107"/>
        <v>ok</v>
      </c>
      <c r="AE3454" s="19">
        <f t="shared" si="108"/>
        <v>339.91000000000349</v>
      </c>
      <c r="AF3454" s="211">
        <v>588.44823100000008</v>
      </c>
      <c r="AG3454" t="s">
        <v>58</v>
      </c>
      <c r="AH3454" s="226" t="s">
        <v>61</v>
      </c>
    </row>
    <row r="3455" spans="2:34" ht="14.4" thickTop="1" thickBot="1" x14ac:dyDescent="0.3">
      <c r="B3455" s="12">
        <v>42901</v>
      </c>
      <c r="C3455" s="128" t="s">
        <v>13</v>
      </c>
      <c r="D3455" s="18">
        <v>5668.598</v>
      </c>
      <c r="E3455" s="18">
        <v>5446.893</v>
      </c>
      <c r="F3455" s="18">
        <v>5337.5259999999998</v>
      </c>
      <c r="G3455" s="18">
        <v>5266.6850000000004</v>
      </c>
      <c r="H3455" s="129">
        <v>5185.3459999999995</v>
      </c>
      <c r="I3455" s="18">
        <v>5204.7209999999995</v>
      </c>
      <c r="J3455" s="18">
        <v>5293.6580000000004</v>
      </c>
      <c r="K3455" s="18">
        <v>5283.7160000000003</v>
      </c>
      <c r="L3455" s="18">
        <v>5292.7740000000003</v>
      </c>
      <c r="M3455" s="18">
        <v>5508.6180000000004</v>
      </c>
      <c r="N3455" s="18">
        <v>5653.3519999999999</v>
      </c>
      <c r="O3455" s="18">
        <v>5684.2719999999999</v>
      </c>
      <c r="P3455" s="18">
        <v>5843.5550000000003</v>
      </c>
      <c r="Q3455" s="18">
        <v>5979.5039999999999</v>
      </c>
      <c r="R3455" s="18">
        <v>6030.98</v>
      </c>
      <c r="S3455" s="18">
        <v>6090.174</v>
      </c>
      <c r="T3455" s="18">
        <v>6053.35</v>
      </c>
      <c r="U3455" s="18">
        <v>6053.77</v>
      </c>
      <c r="V3455" s="18">
        <v>5955.1049999999996</v>
      </c>
      <c r="W3455" s="129">
        <v>5997.3090000000002</v>
      </c>
      <c r="X3455" s="18">
        <v>6322.4709999999995</v>
      </c>
      <c r="Y3455" s="18">
        <v>6622.4189999999999</v>
      </c>
      <c r="Z3455" s="18">
        <v>6563.0360000000001</v>
      </c>
      <c r="AA3455" s="18">
        <v>6255.6949999999997</v>
      </c>
      <c r="AB3455" s="130">
        <v>138593.527</v>
      </c>
      <c r="AC3455" s="18" t="str">
        <f t="shared" si="107"/>
        <v>ok</v>
      </c>
      <c r="AE3455" s="19">
        <f t="shared" si="108"/>
        <v>2829.9619999999995</v>
      </c>
      <c r="AF3455" s="211">
        <v>592.48108100000002</v>
      </c>
      <c r="AG3455" t="s">
        <v>58</v>
      </c>
    </row>
    <row r="3456" spans="2:34" ht="14.4" thickTop="1" thickBot="1" x14ac:dyDescent="0.3">
      <c r="B3456" s="12">
        <v>42902</v>
      </c>
      <c r="C3456" s="128" t="s">
        <v>14</v>
      </c>
      <c r="D3456" s="18">
        <v>5874.3180000000002</v>
      </c>
      <c r="E3456" s="18">
        <v>5616.6210000000001</v>
      </c>
      <c r="F3456" s="18">
        <v>5488.8620000000001</v>
      </c>
      <c r="G3456" s="18">
        <v>5341.3109999999997</v>
      </c>
      <c r="H3456" s="129">
        <v>5264.1369999999997</v>
      </c>
      <c r="I3456" s="18">
        <v>5255.4210000000003</v>
      </c>
      <c r="J3456" s="18">
        <v>5331.7479999999996</v>
      </c>
      <c r="K3456" s="18">
        <v>5323.1130000000003</v>
      </c>
      <c r="L3456" s="18">
        <v>5462.7439999999997</v>
      </c>
      <c r="M3456" s="18">
        <v>5595.009</v>
      </c>
      <c r="N3456" s="18">
        <v>5790.6080000000002</v>
      </c>
      <c r="O3456" s="18">
        <v>5941.8729999999996</v>
      </c>
      <c r="P3456" s="18">
        <v>6039.6239999999998</v>
      </c>
      <c r="Q3456" s="18">
        <v>6119.165</v>
      </c>
      <c r="R3456" s="18">
        <v>6162.9939999999997</v>
      </c>
      <c r="S3456" s="18">
        <v>6177.7560000000003</v>
      </c>
      <c r="T3456" s="18">
        <v>6253.7929999999997</v>
      </c>
      <c r="U3456" s="18">
        <v>6090.1310000000003</v>
      </c>
      <c r="V3456" s="18">
        <v>5981.4309999999996</v>
      </c>
      <c r="W3456" s="129">
        <v>5975.2539999999999</v>
      </c>
      <c r="X3456" s="18">
        <v>6416.9059999999999</v>
      </c>
      <c r="Y3456" s="18">
        <v>6706.4629999999997</v>
      </c>
      <c r="Z3456" s="18">
        <v>6686.6009999999997</v>
      </c>
      <c r="AA3456" s="18">
        <v>6508.2340000000004</v>
      </c>
      <c r="AB3456" s="130">
        <v>141404.117</v>
      </c>
      <c r="AC3456" s="18" t="str">
        <f t="shared" si="107"/>
        <v>ok</v>
      </c>
      <c r="AE3456" s="19">
        <f t="shared" si="108"/>
        <v>2810.5899999999965</v>
      </c>
      <c r="AF3456" s="211">
        <v>600.23760800000002</v>
      </c>
      <c r="AG3456" t="s">
        <v>58</v>
      </c>
    </row>
    <row r="3457" spans="2:33" ht="14.4" thickTop="1" thickBot="1" x14ac:dyDescent="0.3">
      <c r="B3457" s="12">
        <v>42903</v>
      </c>
      <c r="C3457" s="128" t="s">
        <v>15</v>
      </c>
      <c r="D3457" s="18">
        <v>6135.9740000000002</v>
      </c>
      <c r="E3457" s="18">
        <v>5886.8149999999996</v>
      </c>
      <c r="F3457" s="18">
        <v>5727.6180000000004</v>
      </c>
      <c r="G3457" s="18">
        <v>5509.4579999999996</v>
      </c>
      <c r="H3457" s="129">
        <v>5448.9920000000002</v>
      </c>
      <c r="I3457" s="18">
        <v>5403.4560000000001</v>
      </c>
      <c r="J3457" s="18">
        <v>5342.9620000000004</v>
      </c>
      <c r="K3457" s="18">
        <v>5158.2510000000002</v>
      </c>
      <c r="L3457" s="18">
        <v>5366.1480000000001</v>
      </c>
      <c r="M3457" s="18">
        <v>5647.0739999999996</v>
      </c>
      <c r="N3457" s="18">
        <v>5661.59</v>
      </c>
      <c r="O3457" s="18">
        <v>5816.04</v>
      </c>
      <c r="P3457" s="18">
        <v>5992.058</v>
      </c>
      <c r="Q3457" s="18">
        <v>6014.2479999999996</v>
      </c>
      <c r="R3457" s="18">
        <v>5899.9859999999999</v>
      </c>
      <c r="S3457" s="18">
        <v>5946.9650000000001</v>
      </c>
      <c r="T3457" s="18">
        <v>5917.2240000000002</v>
      </c>
      <c r="U3457" s="18">
        <v>5878.4709999999995</v>
      </c>
      <c r="V3457" s="18">
        <v>5832.4089999999997</v>
      </c>
      <c r="W3457" s="129">
        <v>5899.3680000000004</v>
      </c>
      <c r="X3457" s="18">
        <v>6563.9719999999998</v>
      </c>
      <c r="Y3457" s="18">
        <v>6865.0020000000004</v>
      </c>
      <c r="Z3457" s="18">
        <v>6679.6980000000003</v>
      </c>
      <c r="AA3457" s="18">
        <v>6402.3890000000001</v>
      </c>
      <c r="AB3457" s="130">
        <v>140996.16800000001</v>
      </c>
      <c r="AC3457" s="18" t="str">
        <f t="shared" si="107"/>
        <v>ok</v>
      </c>
      <c r="AE3457" s="19">
        <f t="shared" si="108"/>
        <v>-407.94899999999325</v>
      </c>
      <c r="AF3457" s="211">
        <v>618.39417600000002</v>
      </c>
      <c r="AG3457" t="s">
        <v>58</v>
      </c>
    </row>
    <row r="3458" spans="2:33" ht="14.4" thickTop="1" thickBot="1" x14ac:dyDescent="0.3">
      <c r="B3458" s="12">
        <v>42904</v>
      </c>
      <c r="C3458" s="128" t="s">
        <v>16</v>
      </c>
      <c r="D3458" s="18">
        <v>6046.6909999999998</v>
      </c>
      <c r="E3458" s="18">
        <v>5839.4470000000001</v>
      </c>
      <c r="F3458" s="18">
        <v>5619.3710000000001</v>
      </c>
      <c r="G3458" s="18">
        <v>5479.598</v>
      </c>
      <c r="H3458" s="129">
        <v>5375.6880000000001</v>
      </c>
      <c r="I3458" s="18">
        <v>5301.0649999999996</v>
      </c>
      <c r="J3458" s="18">
        <v>5179.9589999999998</v>
      </c>
      <c r="K3458" s="18">
        <v>4925.2929999999997</v>
      </c>
      <c r="L3458" s="18">
        <v>4963.6080000000002</v>
      </c>
      <c r="M3458" s="18">
        <v>5052.03</v>
      </c>
      <c r="N3458" s="18">
        <v>5181.07</v>
      </c>
      <c r="O3458" s="18">
        <v>5213.37</v>
      </c>
      <c r="P3458" s="18">
        <v>5277.29</v>
      </c>
      <c r="Q3458" s="18">
        <v>5376.4920000000002</v>
      </c>
      <c r="R3458" s="18">
        <v>5375.9430000000002</v>
      </c>
      <c r="S3458" s="18">
        <v>5337.2790000000005</v>
      </c>
      <c r="T3458" s="18">
        <v>5311.1180000000004</v>
      </c>
      <c r="U3458" s="18">
        <v>5331.36</v>
      </c>
      <c r="V3458" s="18">
        <v>5385.9309999999996</v>
      </c>
      <c r="W3458" s="129">
        <v>5552.4160000000002</v>
      </c>
      <c r="X3458" s="18">
        <v>6277.75</v>
      </c>
      <c r="Y3458" s="18">
        <v>6609.384</v>
      </c>
      <c r="Z3458" s="18">
        <v>6477.5349999999999</v>
      </c>
      <c r="AA3458" s="18">
        <v>6238.6570000000002</v>
      </c>
      <c r="AB3458" s="130">
        <v>132728.345</v>
      </c>
      <c r="AC3458" s="18" t="str">
        <f t="shared" si="107"/>
        <v>ok</v>
      </c>
      <c r="AE3458" s="19">
        <f t="shared" si="108"/>
        <v>-8267.823000000004</v>
      </c>
      <c r="AF3458" s="211">
        <v>615.56365100000005</v>
      </c>
      <c r="AG3458" t="s">
        <v>58</v>
      </c>
    </row>
    <row r="3459" spans="2:33" ht="14.4" thickTop="1" thickBot="1" x14ac:dyDescent="0.3">
      <c r="B3459" s="12">
        <v>42905</v>
      </c>
      <c r="C3459" s="128" t="s">
        <v>17</v>
      </c>
      <c r="D3459" s="18">
        <v>5862.56</v>
      </c>
      <c r="E3459" s="18">
        <v>5651.8909999999996</v>
      </c>
      <c r="F3459" s="18">
        <v>5430.5360000000001</v>
      </c>
      <c r="G3459" s="18">
        <v>5330.0879999999997</v>
      </c>
      <c r="H3459" s="129">
        <v>5230.857</v>
      </c>
      <c r="I3459" s="18">
        <v>5173.174</v>
      </c>
      <c r="J3459" s="18">
        <v>5178.4520000000002</v>
      </c>
      <c r="K3459" s="18">
        <v>5211.5029999999997</v>
      </c>
      <c r="L3459" s="18">
        <v>5417.1710000000003</v>
      </c>
      <c r="M3459" s="18">
        <v>5627.2669999999998</v>
      </c>
      <c r="N3459" s="18">
        <v>5760.6130000000003</v>
      </c>
      <c r="O3459" s="18">
        <v>5902.5150000000003</v>
      </c>
      <c r="P3459" s="18">
        <v>6066.2449999999999</v>
      </c>
      <c r="Q3459" s="18">
        <v>6137.4759999999997</v>
      </c>
      <c r="R3459" s="18">
        <v>6087.116</v>
      </c>
      <c r="S3459" s="18">
        <v>6188.81</v>
      </c>
      <c r="T3459" s="18">
        <v>6200.2340000000004</v>
      </c>
      <c r="U3459" s="18">
        <v>6115.7209999999995</v>
      </c>
      <c r="V3459" s="18">
        <v>5973.6329999999998</v>
      </c>
      <c r="W3459" s="129">
        <v>6039.9350000000004</v>
      </c>
      <c r="X3459" s="18">
        <v>6491.9549999999999</v>
      </c>
      <c r="Y3459" s="18">
        <v>6733.1130000000003</v>
      </c>
      <c r="Z3459" s="18">
        <v>6592.4129999999996</v>
      </c>
      <c r="AA3459" s="18">
        <v>6298.4309999999996</v>
      </c>
      <c r="AB3459" s="130">
        <v>140701.70899999997</v>
      </c>
      <c r="AC3459" s="18" t="str">
        <f t="shared" si="107"/>
        <v>ok</v>
      </c>
      <c r="AE3459" s="19">
        <f t="shared" si="108"/>
        <v>7973.3639999999723</v>
      </c>
      <c r="AF3459" s="211">
        <v>644.64616000000001</v>
      </c>
      <c r="AG3459" t="s">
        <v>58</v>
      </c>
    </row>
    <row r="3460" spans="2:33" ht="14.4" thickTop="1" thickBot="1" x14ac:dyDescent="0.3">
      <c r="B3460" s="12">
        <v>42906</v>
      </c>
      <c r="C3460" s="128" t="s">
        <v>11</v>
      </c>
      <c r="D3460" s="18">
        <v>5900.0209999999997</v>
      </c>
      <c r="E3460" s="18">
        <v>5619.6840000000002</v>
      </c>
      <c r="F3460" s="18">
        <v>5440</v>
      </c>
      <c r="G3460" s="18">
        <v>5257.0940000000001</v>
      </c>
      <c r="H3460" s="129">
        <v>5146.433</v>
      </c>
      <c r="I3460" s="18">
        <v>5135.4690000000001</v>
      </c>
      <c r="J3460" s="18">
        <v>5202.3469999999998</v>
      </c>
      <c r="K3460" s="18">
        <v>5152.3739999999998</v>
      </c>
      <c r="L3460" s="18">
        <v>5309.7879999999996</v>
      </c>
      <c r="M3460" s="18">
        <v>5575.81</v>
      </c>
      <c r="N3460" s="18">
        <v>5780.5169999999998</v>
      </c>
      <c r="O3460" s="18">
        <v>5937.2759999999998</v>
      </c>
      <c r="P3460" s="18">
        <v>5987.201</v>
      </c>
      <c r="Q3460" s="18">
        <v>6074.3370000000004</v>
      </c>
      <c r="R3460" s="18">
        <v>6046.2389999999996</v>
      </c>
      <c r="S3460" s="18">
        <v>6116.49</v>
      </c>
      <c r="T3460" s="18">
        <v>6141.0150000000003</v>
      </c>
      <c r="U3460" s="18">
        <v>6083.7240000000002</v>
      </c>
      <c r="V3460" s="18">
        <v>5929.8689999999997</v>
      </c>
      <c r="W3460" s="129">
        <v>5892.2510000000002</v>
      </c>
      <c r="X3460" s="18">
        <v>6440.7849999999999</v>
      </c>
      <c r="Y3460" s="18">
        <v>6793.3829999999998</v>
      </c>
      <c r="Z3460" s="18">
        <v>6695.07</v>
      </c>
      <c r="AA3460" s="18">
        <v>6337.0889999999999</v>
      </c>
      <c r="AB3460" s="130">
        <v>139994.26600000003</v>
      </c>
      <c r="AC3460" s="18" t="str">
        <f t="shared" si="107"/>
        <v>ok</v>
      </c>
      <c r="AE3460" s="19">
        <f t="shared" si="108"/>
        <v>-707.44299999994109</v>
      </c>
      <c r="AF3460" s="211">
        <v>636.30291000000011</v>
      </c>
      <c r="AG3460" t="s">
        <v>58</v>
      </c>
    </row>
    <row r="3461" spans="2:33" ht="14.4" thickTop="1" thickBot="1" x14ac:dyDescent="0.3">
      <c r="B3461" s="12">
        <v>42907</v>
      </c>
      <c r="C3461" s="128" t="s">
        <v>12</v>
      </c>
      <c r="D3461" s="18">
        <v>5969.1620000000003</v>
      </c>
      <c r="E3461" s="18">
        <v>5699.52</v>
      </c>
      <c r="F3461" s="18">
        <v>5510.241</v>
      </c>
      <c r="G3461" s="18">
        <v>5404.8230000000003</v>
      </c>
      <c r="H3461" s="129">
        <v>5338.902</v>
      </c>
      <c r="I3461" s="18">
        <v>5286.8869999999997</v>
      </c>
      <c r="J3461" s="18">
        <v>5345.9570000000003</v>
      </c>
      <c r="K3461" s="18">
        <v>5237.3670000000002</v>
      </c>
      <c r="L3461" s="18">
        <v>5395.18</v>
      </c>
      <c r="M3461" s="18">
        <v>5631.0439999999999</v>
      </c>
      <c r="N3461" s="18">
        <v>5845.3710000000001</v>
      </c>
      <c r="O3461" s="18">
        <v>6029.5420000000004</v>
      </c>
      <c r="P3461" s="18">
        <v>6079.8019999999997</v>
      </c>
      <c r="Q3461" s="18">
        <v>6163.8149999999996</v>
      </c>
      <c r="R3461" s="18">
        <v>6264.4409999999998</v>
      </c>
      <c r="S3461" s="18">
        <v>6256.58</v>
      </c>
      <c r="T3461" s="18">
        <v>6325.9570000000003</v>
      </c>
      <c r="U3461" s="18">
        <v>6254.0469999999996</v>
      </c>
      <c r="V3461" s="18">
        <v>6097.8209999999999</v>
      </c>
      <c r="W3461" s="129">
        <v>6072.9489999999996</v>
      </c>
      <c r="X3461" s="18">
        <v>6445.93</v>
      </c>
      <c r="Y3461" s="18">
        <v>6916.5910000000003</v>
      </c>
      <c r="Z3461" s="18">
        <v>6848.7370000000001</v>
      </c>
      <c r="AA3461" s="18">
        <v>6504.9390000000003</v>
      </c>
      <c r="AB3461" s="130">
        <v>142925.60500000001</v>
      </c>
      <c r="AC3461" s="18" t="str">
        <f t="shared" si="107"/>
        <v>ok</v>
      </c>
      <c r="AE3461" s="19">
        <f t="shared" si="108"/>
        <v>2931.3389999999781</v>
      </c>
      <c r="AF3461" s="211">
        <v>648.49180999999999</v>
      </c>
      <c r="AG3461" t="s">
        <v>58</v>
      </c>
    </row>
    <row r="3462" spans="2:33" ht="14.4" thickTop="1" thickBot="1" x14ac:dyDescent="0.3">
      <c r="B3462" s="12">
        <v>42908</v>
      </c>
      <c r="C3462" s="128" t="s">
        <v>13</v>
      </c>
      <c r="D3462" s="18">
        <v>6126.0649999999996</v>
      </c>
      <c r="E3462" s="18">
        <v>5871.1809999999996</v>
      </c>
      <c r="F3462" s="18">
        <v>5704.9970000000003</v>
      </c>
      <c r="G3462" s="18">
        <v>5592.3289999999997</v>
      </c>
      <c r="H3462" s="129">
        <v>5519.2939999999999</v>
      </c>
      <c r="I3462" s="18">
        <v>5424.09</v>
      </c>
      <c r="J3462" s="18">
        <v>5529.8810000000003</v>
      </c>
      <c r="K3462" s="18">
        <v>5367.7209999999995</v>
      </c>
      <c r="L3462" s="18">
        <v>5495.2179999999998</v>
      </c>
      <c r="M3462" s="18">
        <v>5764.0159999999996</v>
      </c>
      <c r="N3462" s="18">
        <v>5852.9530000000004</v>
      </c>
      <c r="O3462" s="18">
        <v>6082.5770000000002</v>
      </c>
      <c r="P3462" s="18">
        <v>6202.0339999999997</v>
      </c>
      <c r="Q3462" s="18">
        <v>6242.17</v>
      </c>
      <c r="R3462" s="18">
        <v>6274.9319999999998</v>
      </c>
      <c r="S3462" s="18">
        <v>6250.2020000000002</v>
      </c>
      <c r="T3462" s="18">
        <v>6329.5730000000003</v>
      </c>
      <c r="U3462" s="18">
        <v>6307.7929999999997</v>
      </c>
      <c r="V3462" s="18">
        <v>6247.4790000000003</v>
      </c>
      <c r="W3462" s="129">
        <v>6170.9549999999999</v>
      </c>
      <c r="X3462" s="18">
        <v>6577.1469999999999</v>
      </c>
      <c r="Y3462" s="18">
        <v>6924.43</v>
      </c>
      <c r="Z3462" s="18">
        <v>6883.4880000000003</v>
      </c>
      <c r="AA3462" s="18">
        <v>6652.1710000000003</v>
      </c>
      <c r="AB3462" s="130">
        <v>145392.69600000003</v>
      </c>
      <c r="AC3462" s="18" t="str">
        <f t="shared" si="107"/>
        <v>ok</v>
      </c>
      <c r="AE3462" s="19">
        <f t="shared" si="108"/>
        <v>2467.0910000000149</v>
      </c>
      <c r="AF3462" s="211">
        <v>649.74640999999986</v>
      </c>
      <c r="AG3462" t="s">
        <v>58</v>
      </c>
    </row>
    <row r="3463" spans="2:33" ht="14.4" thickTop="1" thickBot="1" x14ac:dyDescent="0.3">
      <c r="B3463" s="12">
        <v>42909</v>
      </c>
      <c r="C3463" s="128" t="s">
        <v>14</v>
      </c>
      <c r="D3463" s="18">
        <v>6272.1270000000004</v>
      </c>
      <c r="E3463" s="18">
        <v>6025.7359999999999</v>
      </c>
      <c r="F3463" s="18">
        <v>5825.4679999999998</v>
      </c>
      <c r="G3463" s="18">
        <v>5690.1459999999997</v>
      </c>
      <c r="H3463" s="129">
        <v>5585.3530000000001</v>
      </c>
      <c r="I3463" s="18">
        <v>5566.2550000000001</v>
      </c>
      <c r="J3463" s="18">
        <v>5536.085</v>
      </c>
      <c r="K3463" s="18">
        <v>5463.9070000000002</v>
      </c>
      <c r="L3463" s="18">
        <v>5633.4610000000002</v>
      </c>
      <c r="M3463" s="18">
        <v>5856.4930000000004</v>
      </c>
      <c r="N3463" s="18">
        <v>6058.8010000000004</v>
      </c>
      <c r="O3463" s="18">
        <v>6166.335</v>
      </c>
      <c r="P3463" s="18">
        <v>6315.0550000000003</v>
      </c>
      <c r="Q3463" s="18">
        <v>6362.7529999999997</v>
      </c>
      <c r="R3463" s="18">
        <v>6401.9579999999996</v>
      </c>
      <c r="S3463" s="18">
        <v>6479.6909999999998</v>
      </c>
      <c r="T3463" s="18">
        <v>6465.2129999999997</v>
      </c>
      <c r="U3463" s="18">
        <v>6405.3429999999998</v>
      </c>
      <c r="V3463" s="18">
        <v>6300.6229999999996</v>
      </c>
      <c r="W3463" s="129">
        <v>6221.4210000000003</v>
      </c>
      <c r="X3463" s="18">
        <v>6631.6570000000002</v>
      </c>
      <c r="Y3463" s="18">
        <v>6872.1809999999996</v>
      </c>
      <c r="Z3463" s="18">
        <v>6806.817</v>
      </c>
      <c r="AA3463" s="18">
        <v>6627.4650000000001</v>
      </c>
      <c r="AB3463" s="130">
        <v>147570.34400000004</v>
      </c>
      <c r="AC3463" s="18" t="str">
        <f t="shared" si="107"/>
        <v>ok</v>
      </c>
      <c r="AE3463" s="19">
        <f t="shared" si="108"/>
        <v>2177.6480000000156</v>
      </c>
      <c r="AF3463" s="211">
        <v>651.69372999999996</v>
      </c>
      <c r="AG3463" t="s">
        <v>58</v>
      </c>
    </row>
    <row r="3464" spans="2:33" ht="14.4" thickTop="1" thickBot="1" x14ac:dyDescent="0.3">
      <c r="B3464" s="12">
        <v>42910</v>
      </c>
      <c r="C3464" s="128" t="s">
        <v>15</v>
      </c>
      <c r="D3464" s="18">
        <v>6322.53</v>
      </c>
      <c r="E3464" s="18">
        <v>6070.5870000000004</v>
      </c>
      <c r="F3464" s="18">
        <v>5829.8950000000004</v>
      </c>
      <c r="G3464" s="18">
        <v>5714.5420000000004</v>
      </c>
      <c r="H3464" s="129">
        <v>5618.6030000000001</v>
      </c>
      <c r="I3464" s="18">
        <v>5559.7389999999996</v>
      </c>
      <c r="J3464" s="18">
        <v>5479.6570000000002</v>
      </c>
      <c r="K3464" s="18">
        <v>5347.0150000000003</v>
      </c>
      <c r="L3464" s="18">
        <v>5471.259</v>
      </c>
      <c r="M3464" s="18">
        <v>5618.9080000000004</v>
      </c>
      <c r="N3464" s="18">
        <v>5762.6819999999998</v>
      </c>
      <c r="O3464" s="18">
        <v>5920.3220000000001</v>
      </c>
      <c r="P3464" s="18">
        <v>5886.45</v>
      </c>
      <c r="Q3464" s="18">
        <v>5909.1779999999999</v>
      </c>
      <c r="R3464" s="18">
        <v>5888.77</v>
      </c>
      <c r="S3464" s="18">
        <v>5847.1719999999996</v>
      </c>
      <c r="T3464" s="18">
        <v>5809.5439999999999</v>
      </c>
      <c r="U3464" s="18">
        <v>5728.5649999999996</v>
      </c>
      <c r="V3464" s="18">
        <v>5751.3419999999996</v>
      </c>
      <c r="W3464" s="129">
        <v>5925.63</v>
      </c>
      <c r="X3464" s="18">
        <v>6536.1350000000002</v>
      </c>
      <c r="Y3464" s="18">
        <v>6623.3450000000003</v>
      </c>
      <c r="Z3464" s="18">
        <v>6391.2359999999999</v>
      </c>
      <c r="AA3464" s="18">
        <v>6053.7</v>
      </c>
      <c r="AB3464" s="130">
        <v>141066.80600000001</v>
      </c>
      <c r="AC3464" s="18" t="str">
        <f t="shared" si="107"/>
        <v>ok</v>
      </c>
      <c r="AE3464" s="19">
        <f t="shared" si="108"/>
        <v>-6503.5380000000296</v>
      </c>
      <c r="AF3464" s="211">
        <v>649.03985</v>
      </c>
      <c r="AG3464" t="s">
        <v>58</v>
      </c>
    </row>
    <row r="3465" spans="2:33" ht="14.4" thickTop="1" thickBot="1" x14ac:dyDescent="0.3">
      <c r="B3465" s="12">
        <v>42911</v>
      </c>
      <c r="C3465" s="128" t="s">
        <v>16</v>
      </c>
      <c r="D3465" s="18">
        <v>5765.7820000000002</v>
      </c>
      <c r="E3465" s="18">
        <v>5532.4260000000004</v>
      </c>
      <c r="F3465" s="18">
        <v>5314.22</v>
      </c>
      <c r="G3465" s="18">
        <v>5197.7209999999995</v>
      </c>
      <c r="H3465" s="129">
        <v>5109.335</v>
      </c>
      <c r="I3465" s="18">
        <v>4994.24</v>
      </c>
      <c r="J3465" s="18">
        <v>4959.7659999999996</v>
      </c>
      <c r="K3465" s="18">
        <v>4754.2070000000003</v>
      </c>
      <c r="L3465" s="18">
        <v>4739.4660000000003</v>
      </c>
      <c r="M3465" s="18">
        <v>4922.5119999999997</v>
      </c>
      <c r="N3465" s="18">
        <v>4964.3789999999999</v>
      </c>
      <c r="O3465" s="18">
        <v>5024.5039999999999</v>
      </c>
      <c r="P3465" s="18">
        <v>5085.7489999999998</v>
      </c>
      <c r="Q3465" s="18">
        <v>5114.7929999999997</v>
      </c>
      <c r="R3465" s="18">
        <v>5144.482</v>
      </c>
      <c r="S3465" s="18">
        <v>5184.7389999999996</v>
      </c>
      <c r="T3465" s="18">
        <v>5160.9470000000001</v>
      </c>
      <c r="U3465" s="18">
        <v>5222.808</v>
      </c>
      <c r="V3465" s="18">
        <v>5210.808</v>
      </c>
      <c r="W3465" s="129">
        <v>5393.973</v>
      </c>
      <c r="X3465" s="18">
        <v>6197.0169999999998</v>
      </c>
      <c r="Y3465" s="18">
        <v>6457.6149999999998</v>
      </c>
      <c r="Z3465" s="18">
        <v>6307.1170000000002</v>
      </c>
      <c r="AA3465" s="18">
        <v>5939.4089999999997</v>
      </c>
      <c r="AB3465" s="130">
        <v>127698.01500000001</v>
      </c>
      <c r="AC3465" s="18" t="str">
        <f t="shared" si="107"/>
        <v>ok</v>
      </c>
      <c r="AE3465" s="19">
        <f t="shared" si="108"/>
        <v>-13368.790999999997</v>
      </c>
      <c r="AF3465" s="211">
        <v>616.64085</v>
      </c>
      <c r="AG3465" t="s">
        <v>58</v>
      </c>
    </row>
    <row r="3466" spans="2:33" ht="14.4" thickTop="1" thickBot="1" x14ac:dyDescent="0.3">
      <c r="B3466" s="12">
        <v>42912</v>
      </c>
      <c r="C3466" s="128" t="s">
        <v>17</v>
      </c>
      <c r="D3466" s="18">
        <v>5510.11</v>
      </c>
      <c r="E3466" s="18">
        <v>5256.0510000000004</v>
      </c>
      <c r="F3466" s="18">
        <v>5128.9309999999996</v>
      </c>
      <c r="G3466" s="18">
        <v>4994.5649999999996</v>
      </c>
      <c r="H3466" s="129">
        <v>4986.5690000000004</v>
      </c>
      <c r="I3466" s="18">
        <v>4962.826</v>
      </c>
      <c r="J3466" s="18">
        <v>5060.4549999999999</v>
      </c>
      <c r="K3466" s="18">
        <v>5112.2749999999996</v>
      </c>
      <c r="L3466" s="18">
        <v>5269.0550000000003</v>
      </c>
      <c r="M3466" s="18">
        <v>5413.25</v>
      </c>
      <c r="N3466" s="18">
        <v>5593.7870000000003</v>
      </c>
      <c r="O3466" s="18">
        <v>5754.2870000000003</v>
      </c>
      <c r="P3466" s="18">
        <v>5768.5169999999998</v>
      </c>
      <c r="Q3466" s="18">
        <v>5908.2780000000002</v>
      </c>
      <c r="R3466" s="18">
        <v>5963.085</v>
      </c>
      <c r="S3466" s="18">
        <v>5979.3239999999996</v>
      </c>
      <c r="T3466" s="18">
        <v>6000.4470000000001</v>
      </c>
      <c r="U3466" s="18">
        <v>5967.335</v>
      </c>
      <c r="V3466" s="18">
        <v>5848.3850000000002</v>
      </c>
      <c r="W3466" s="129">
        <v>5919.7839999999997</v>
      </c>
      <c r="X3466" s="18">
        <v>6486.3069999999998</v>
      </c>
      <c r="Y3466" s="18">
        <v>6678.5309999999999</v>
      </c>
      <c r="Z3466" s="18">
        <v>6528.9269999999997</v>
      </c>
      <c r="AA3466" s="18">
        <v>6219.0860000000002</v>
      </c>
      <c r="AB3466" s="130">
        <v>136310.16699999999</v>
      </c>
      <c r="AC3466" s="18" t="str">
        <f t="shared" si="107"/>
        <v>ok</v>
      </c>
      <c r="AE3466" s="19">
        <f t="shared" si="108"/>
        <v>8612.1519999999728</v>
      </c>
      <c r="AF3466" s="211">
        <v>578.48976999999991</v>
      </c>
      <c r="AG3466" t="s">
        <v>58</v>
      </c>
    </row>
    <row r="3467" spans="2:33" ht="14.4" thickTop="1" thickBot="1" x14ac:dyDescent="0.3">
      <c r="B3467" s="12">
        <v>42913</v>
      </c>
      <c r="C3467" s="128" t="s">
        <v>11</v>
      </c>
      <c r="D3467" s="18">
        <v>5859.018</v>
      </c>
      <c r="E3467" s="18">
        <v>5624.616</v>
      </c>
      <c r="F3467" s="18">
        <v>5442.0879999999997</v>
      </c>
      <c r="G3467" s="18">
        <v>5286.4949999999999</v>
      </c>
      <c r="H3467" s="129">
        <v>5184.5420000000004</v>
      </c>
      <c r="I3467" s="18">
        <v>5244.7820000000002</v>
      </c>
      <c r="J3467" s="18">
        <v>5317.9179999999997</v>
      </c>
      <c r="K3467" s="18">
        <v>5282.9930000000004</v>
      </c>
      <c r="L3467" s="18">
        <v>5368.2780000000002</v>
      </c>
      <c r="M3467" s="18">
        <v>5507.2839999999997</v>
      </c>
      <c r="N3467" s="18">
        <v>5567.6980000000003</v>
      </c>
      <c r="O3467" s="18">
        <v>5678.6260000000002</v>
      </c>
      <c r="P3467" s="18">
        <v>5782.0839999999998</v>
      </c>
      <c r="Q3467" s="18">
        <v>5868.5169999999998</v>
      </c>
      <c r="R3467" s="18">
        <v>5964.5959999999995</v>
      </c>
      <c r="S3467" s="18">
        <v>6045.4880000000003</v>
      </c>
      <c r="T3467" s="18">
        <v>6124.5039999999999</v>
      </c>
      <c r="U3467" s="18">
        <v>6078.7160000000003</v>
      </c>
      <c r="V3467" s="18">
        <v>5973.8389999999999</v>
      </c>
      <c r="W3467" s="129">
        <v>6033.37</v>
      </c>
      <c r="X3467" s="18">
        <v>6588.7160000000003</v>
      </c>
      <c r="Y3467" s="18">
        <v>6803.3580000000002</v>
      </c>
      <c r="Z3467" s="18">
        <v>6655.6670000000004</v>
      </c>
      <c r="AA3467" s="18">
        <v>6294.7420000000002</v>
      </c>
      <c r="AB3467" s="130">
        <v>139577.935</v>
      </c>
      <c r="AC3467" s="18" t="str">
        <f t="shared" si="107"/>
        <v>ok</v>
      </c>
      <c r="AE3467" s="19">
        <f t="shared" si="108"/>
        <v>3267.7680000000109</v>
      </c>
      <c r="AF3467" s="211">
        <v>596.39311999999995</v>
      </c>
      <c r="AG3467" t="s">
        <v>39</v>
      </c>
    </row>
    <row r="3468" spans="2:33" ht="14.4" thickTop="1" thickBot="1" x14ac:dyDescent="0.3">
      <c r="B3468" s="12">
        <v>42914</v>
      </c>
      <c r="C3468" s="128" t="s">
        <v>12</v>
      </c>
      <c r="D3468" s="18">
        <v>6009.9179999999997</v>
      </c>
      <c r="E3468" s="18">
        <v>5826.7650000000003</v>
      </c>
      <c r="F3468" s="18">
        <v>5675.098</v>
      </c>
      <c r="G3468" s="18">
        <v>5509.13</v>
      </c>
      <c r="H3468" s="129">
        <v>5321.9189999999999</v>
      </c>
      <c r="I3468" s="18">
        <v>5338.3490000000002</v>
      </c>
      <c r="J3468" s="18">
        <v>5344.5439999999999</v>
      </c>
      <c r="K3468" s="18">
        <v>5281.2240000000002</v>
      </c>
      <c r="L3468" s="18">
        <v>5367.0439999999999</v>
      </c>
      <c r="M3468" s="18">
        <v>5513.7579999999998</v>
      </c>
      <c r="N3468" s="18">
        <v>5680.2820000000002</v>
      </c>
      <c r="O3468" s="18">
        <v>5742.4960000000001</v>
      </c>
      <c r="P3468" s="18">
        <v>5841.8090000000002</v>
      </c>
      <c r="Q3468" s="18">
        <v>5971.6580000000004</v>
      </c>
      <c r="R3468" s="18">
        <v>6066.4160000000002</v>
      </c>
      <c r="S3468" s="18">
        <v>6124.4</v>
      </c>
      <c r="T3468" s="18">
        <v>6135.558</v>
      </c>
      <c r="U3468" s="18">
        <v>6143.0619999999999</v>
      </c>
      <c r="V3468" s="18">
        <v>6031.1139999999996</v>
      </c>
      <c r="W3468" s="129">
        <v>6038.8180000000002</v>
      </c>
      <c r="X3468" s="18">
        <v>6644.4979999999996</v>
      </c>
      <c r="Y3468" s="18">
        <v>6863.4459999999999</v>
      </c>
      <c r="Z3468" s="18">
        <v>6730.6319999999996</v>
      </c>
      <c r="AA3468" s="18">
        <v>6427.5680000000002</v>
      </c>
      <c r="AB3468" s="130">
        <v>141629.50599999999</v>
      </c>
      <c r="AC3468" s="18" t="str">
        <f t="shared" ref="AC3468:AC3531" si="109">IF(D3468-AB3467,"ok","error")</f>
        <v>ok</v>
      </c>
      <c r="AE3468" s="19">
        <f t="shared" si="108"/>
        <v>2051.5709999999963</v>
      </c>
      <c r="AF3468" s="211">
        <v>602.29038000000003</v>
      </c>
      <c r="AG3468" t="s">
        <v>39</v>
      </c>
    </row>
    <row r="3469" spans="2:33" ht="14.4" thickTop="1" thickBot="1" x14ac:dyDescent="0.3">
      <c r="B3469" s="12">
        <v>42915</v>
      </c>
      <c r="C3469" s="128" t="s">
        <v>13</v>
      </c>
      <c r="D3469" s="18">
        <v>6102.076</v>
      </c>
      <c r="E3469" s="18">
        <v>5915.1040000000003</v>
      </c>
      <c r="F3469" s="18">
        <v>5707.9449999999997</v>
      </c>
      <c r="G3469" s="18">
        <v>5576.4979999999996</v>
      </c>
      <c r="H3469" s="129">
        <v>5518.4679999999998</v>
      </c>
      <c r="I3469" s="18">
        <v>5462.3190000000004</v>
      </c>
      <c r="J3469" s="18">
        <v>5485.2259999999997</v>
      </c>
      <c r="K3469" s="18">
        <v>5381.1869999999999</v>
      </c>
      <c r="L3469" s="18">
        <v>5461.9750000000004</v>
      </c>
      <c r="M3469" s="18">
        <v>5580.4690000000001</v>
      </c>
      <c r="N3469" s="18">
        <v>5699.3090000000002</v>
      </c>
      <c r="O3469" s="18">
        <v>5944.02</v>
      </c>
      <c r="P3469" s="18">
        <v>6067.7060000000001</v>
      </c>
      <c r="Q3469" s="18">
        <v>6103.5990000000002</v>
      </c>
      <c r="R3469" s="18">
        <v>6203.9709999999995</v>
      </c>
      <c r="S3469" s="18">
        <v>6152.7169999999996</v>
      </c>
      <c r="T3469" s="18">
        <v>6200.625</v>
      </c>
      <c r="U3469" s="18">
        <v>6142.0249999999996</v>
      </c>
      <c r="V3469" s="18">
        <v>6017.8890000000001</v>
      </c>
      <c r="W3469" s="129">
        <v>6020.8670000000002</v>
      </c>
      <c r="X3469" s="18">
        <v>6550.41</v>
      </c>
      <c r="Y3469" s="18">
        <v>6714.4250000000002</v>
      </c>
      <c r="Z3469" s="18">
        <v>6575.4589999999998</v>
      </c>
      <c r="AA3469" s="18">
        <v>6320.1689999999999</v>
      </c>
      <c r="AB3469" s="130">
        <v>142904.45800000001</v>
      </c>
      <c r="AC3469" s="18" t="str">
        <f t="shared" si="109"/>
        <v>ok</v>
      </c>
      <c r="AE3469" s="19">
        <f t="shared" si="108"/>
        <v>1274.9520000000193</v>
      </c>
      <c r="AF3469" s="211">
        <v>616.10726999999997</v>
      </c>
      <c r="AG3469" t="s">
        <v>39</v>
      </c>
    </row>
    <row r="3470" spans="2:33" ht="14.4" thickTop="1" thickBot="1" x14ac:dyDescent="0.3">
      <c r="B3470" s="12">
        <v>42916</v>
      </c>
      <c r="C3470" s="128" t="s">
        <v>14</v>
      </c>
      <c r="D3470" s="18">
        <v>5990.1189999999997</v>
      </c>
      <c r="E3470" s="18">
        <v>5798.1530000000002</v>
      </c>
      <c r="F3470" s="18">
        <v>5637.8720000000003</v>
      </c>
      <c r="G3470" s="18">
        <v>5527.884</v>
      </c>
      <c r="H3470" s="129">
        <v>5399.6610000000001</v>
      </c>
      <c r="I3470" s="18">
        <v>5346.6289999999999</v>
      </c>
      <c r="J3470" s="18">
        <v>5233.54</v>
      </c>
      <c r="K3470" s="18">
        <v>5253.4669999999996</v>
      </c>
      <c r="L3470" s="18">
        <v>5372.9610000000002</v>
      </c>
      <c r="M3470" s="18">
        <v>5497.0259999999998</v>
      </c>
      <c r="N3470" s="18">
        <v>5656.9690000000001</v>
      </c>
      <c r="O3470" s="18">
        <v>5845.6120000000001</v>
      </c>
      <c r="P3470" s="18">
        <v>5962.8050000000003</v>
      </c>
      <c r="Q3470" s="18">
        <v>6035.4570000000003</v>
      </c>
      <c r="R3470" s="18">
        <v>6069.7340000000004</v>
      </c>
      <c r="S3470" s="18">
        <v>6083.0749999999998</v>
      </c>
      <c r="T3470" s="18">
        <v>6127.915</v>
      </c>
      <c r="U3470" s="18">
        <v>6076.5439999999999</v>
      </c>
      <c r="V3470" s="18">
        <v>6019.5590000000002</v>
      </c>
      <c r="W3470" s="129">
        <v>5986.4189999999999</v>
      </c>
      <c r="X3470" s="18">
        <v>6454.8360000000002</v>
      </c>
      <c r="Y3470" s="18">
        <v>6622.5879999999997</v>
      </c>
      <c r="Z3470" s="18">
        <v>6560.02</v>
      </c>
      <c r="AA3470" s="18">
        <v>6403.85</v>
      </c>
      <c r="AB3470" s="130">
        <v>140962.69500000001</v>
      </c>
      <c r="AC3470" s="18" t="str">
        <f t="shared" si="109"/>
        <v>ok</v>
      </c>
      <c r="AE3470" s="19">
        <f t="shared" si="108"/>
        <v>-1941.7630000000063</v>
      </c>
      <c r="AF3470" s="211">
        <v>600.46438399999988</v>
      </c>
      <c r="AG3470" t="s">
        <v>58</v>
      </c>
    </row>
    <row r="3471" spans="2:33" ht="14.4" thickTop="1" thickBot="1" x14ac:dyDescent="0.3">
      <c r="B3471" s="12">
        <v>42917</v>
      </c>
      <c r="C3471" s="128" t="s">
        <v>15</v>
      </c>
      <c r="D3471" s="18">
        <v>6158.1639999999998</v>
      </c>
      <c r="E3471" s="18">
        <v>5876.3810000000003</v>
      </c>
      <c r="F3471" s="18">
        <v>5691.56</v>
      </c>
      <c r="G3471" s="18">
        <v>5559.2349999999997</v>
      </c>
      <c r="H3471" s="129">
        <v>5479.0810000000001</v>
      </c>
      <c r="I3471" s="18">
        <v>5452.0720000000001</v>
      </c>
      <c r="J3471" s="18">
        <v>5389.7780000000002</v>
      </c>
      <c r="K3471" s="18">
        <v>5266.674</v>
      </c>
      <c r="L3471" s="18">
        <v>5338.2060000000001</v>
      </c>
      <c r="M3471" s="18">
        <v>5464.2610000000004</v>
      </c>
      <c r="N3471" s="18">
        <v>5555.6350000000002</v>
      </c>
      <c r="O3471" s="18">
        <v>5637.3</v>
      </c>
      <c r="P3471" s="18">
        <v>5625.7839999999997</v>
      </c>
      <c r="Q3471" s="18">
        <v>5663.4369999999999</v>
      </c>
      <c r="R3471" s="18">
        <v>5599.9719999999998</v>
      </c>
      <c r="S3471" s="18">
        <v>5636.7579999999998</v>
      </c>
      <c r="T3471" s="18">
        <v>5661.1019999999999</v>
      </c>
      <c r="U3471" s="18">
        <v>5661.2749999999996</v>
      </c>
      <c r="V3471" s="18">
        <v>5628.4790000000003</v>
      </c>
      <c r="W3471" s="129">
        <v>5731.3649999999998</v>
      </c>
      <c r="X3471" s="18">
        <v>6403.6180000000004</v>
      </c>
      <c r="Y3471" s="18">
        <v>6681.4939999999997</v>
      </c>
      <c r="Z3471" s="18">
        <v>6546.0810000000001</v>
      </c>
      <c r="AA3471" s="18">
        <v>6212.6080000000002</v>
      </c>
      <c r="AB3471" s="130">
        <v>137920.32000000001</v>
      </c>
      <c r="AC3471" s="18" t="str">
        <f t="shared" si="109"/>
        <v>ok</v>
      </c>
      <c r="AE3471" s="19">
        <f t="shared" si="108"/>
        <v>-3042.375</v>
      </c>
      <c r="AF3471" s="211">
        <v>578.0805600000001</v>
      </c>
      <c r="AG3471" t="s">
        <v>39</v>
      </c>
    </row>
    <row r="3472" spans="2:33" ht="14.4" thickTop="1" thickBot="1" x14ac:dyDescent="0.3">
      <c r="B3472" s="12">
        <v>42918</v>
      </c>
      <c r="C3472" s="128" t="s">
        <v>16</v>
      </c>
      <c r="D3472" s="18">
        <v>5792.152</v>
      </c>
      <c r="E3472" s="18">
        <v>5623.2209999999995</v>
      </c>
      <c r="F3472" s="18">
        <v>5413.415</v>
      </c>
      <c r="G3472" s="18">
        <v>5285.134</v>
      </c>
      <c r="H3472" s="129">
        <v>5235.8829999999998</v>
      </c>
      <c r="I3472" s="18">
        <v>5108.8609999999999</v>
      </c>
      <c r="J3472" s="18">
        <v>5066.0649999999996</v>
      </c>
      <c r="K3472" s="18">
        <v>4857.6059999999998</v>
      </c>
      <c r="L3472" s="18">
        <v>4873.0630000000001</v>
      </c>
      <c r="M3472" s="18">
        <v>4959.8490000000002</v>
      </c>
      <c r="N3472" s="18">
        <v>5045.5240000000003</v>
      </c>
      <c r="O3472" s="18">
        <v>5067.6940000000004</v>
      </c>
      <c r="P3472" s="18">
        <v>5175.12</v>
      </c>
      <c r="Q3472" s="18">
        <v>5298.6419999999998</v>
      </c>
      <c r="R3472" s="18">
        <v>5328.3950000000004</v>
      </c>
      <c r="S3472" s="18">
        <v>5288.3230000000003</v>
      </c>
      <c r="T3472" s="18">
        <v>5249.4660000000003</v>
      </c>
      <c r="U3472" s="18">
        <v>5171.2960000000003</v>
      </c>
      <c r="V3472" s="18">
        <v>5220.326</v>
      </c>
      <c r="W3472" s="129">
        <v>5449.6540000000005</v>
      </c>
      <c r="X3472" s="18">
        <v>6053.0860000000002</v>
      </c>
      <c r="Y3472" s="18">
        <v>6270.8980000000001</v>
      </c>
      <c r="Z3472" s="18">
        <v>6127.6610000000001</v>
      </c>
      <c r="AA3472" s="18">
        <v>5794.3580000000002</v>
      </c>
      <c r="AB3472" s="130">
        <v>128755.692</v>
      </c>
      <c r="AC3472" s="18" t="str">
        <f t="shared" si="109"/>
        <v>ok</v>
      </c>
      <c r="AE3472" s="19">
        <f t="shared" si="108"/>
        <v>-9164.6280000000115</v>
      </c>
      <c r="AF3472" s="211">
        <v>585.59449999999981</v>
      </c>
      <c r="AG3472" t="s">
        <v>39</v>
      </c>
    </row>
    <row r="3473" spans="2:36" ht="14.4" thickTop="1" thickBot="1" x14ac:dyDescent="0.3">
      <c r="B3473" s="12">
        <v>42919</v>
      </c>
      <c r="C3473" s="128" t="s">
        <v>17</v>
      </c>
      <c r="D3473" s="18">
        <v>5415.799</v>
      </c>
      <c r="E3473" s="18">
        <v>5193.09</v>
      </c>
      <c r="F3473" s="18">
        <v>5017.3639999999996</v>
      </c>
      <c r="G3473" s="18">
        <v>4927.7489999999998</v>
      </c>
      <c r="H3473" s="129">
        <v>4872.4189999999999</v>
      </c>
      <c r="I3473" s="18">
        <v>4915.5209999999997</v>
      </c>
      <c r="J3473" s="18">
        <v>5063.99</v>
      </c>
      <c r="K3473" s="18">
        <v>5061.607</v>
      </c>
      <c r="L3473" s="18">
        <v>5242.7870000000003</v>
      </c>
      <c r="M3473" s="18">
        <v>5392.36</v>
      </c>
      <c r="N3473" s="18">
        <v>5560.5770000000002</v>
      </c>
      <c r="O3473" s="18">
        <v>5657.7439999999997</v>
      </c>
      <c r="P3473" s="18">
        <v>5813.8069999999998</v>
      </c>
      <c r="Q3473" s="18">
        <v>5838.7370000000001</v>
      </c>
      <c r="R3473" s="18">
        <v>5850.1610000000001</v>
      </c>
      <c r="S3473" s="18">
        <v>5888.2420000000002</v>
      </c>
      <c r="T3473" s="18">
        <v>5891.4</v>
      </c>
      <c r="U3473" s="18">
        <v>5927.1329999999998</v>
      </c>
      <c r="V3473" s="18">
        <v>5849.3029999999999</v>
      </c>
      <c r="W3473" s="129">
        <v>5848.7969999999996</v>
      </c>
      <c r="X3473" s="18">
        <v>6320.2740000000003</v>
      </c>
      <c r="Y3473" s="18">
        <v>6587.7060000000001</v>
      </c>
      <c r="Z3473" s="18">
        <v>6454.1549999999997</v>
      </c>
      <c r="AA3473" s="18">
        <v>6164.8770000000004</v>
      </c>
      <c r="AB3473" s="130">
        <v>134755.59899999999</v>
      </c>
      <c r="AC3473" s="18" t="str">
        <f t="shared" si="109"/>
        <v>ok</v>
      </c>
      <c r="AE3473" s="19">
        <f t="shared" si="108"/>
        <v>5999.906999999992</v>
      </c>
      <c r="AF3473" s="211">
        <v>595.28127799999993</v>
      </c>
      <c r="AG3473" t="s">
        <v>58</v>
      </c>
    </row>
    <row r="3474" spans="2:36" ht="14.4" thickTop="1" thickBot="1" x14ac:dyDescent="0.3">
      <c r="B3474" s="12">
        <v>42920</v>
      </c>
      <c r="C3474" s="128" t="s">
        <v>11</v>
      </c>
      <c r="D3474" s="18">
        <v>5737.616</v>
      </c>
      <c r="E3474" s="18">
        <v>5456.076</v>
      </c>
      <c r="F3474" s="18">
        <v>5342.4380000000001</v>
      </c>
      <c r="G3474" s="18">
        <v>5274.7049999999999</v>
      </c>
      <c r="H3474" s="129">
        <v>5200.232</v>
      </c>
      <c r="I3474" s="18">
        <v>5195.1049999999996</v>
      </c>
      <c r="J3474" s="18">
        <v>5260.6890000000003</v>
      </c>
      <c r="K3474" s="18">
        <v>5166.8339999999998</v>
      </c>
      <c r="L3474" s="18">
        <v>5192.6189999999997</v>
      </c>
      <c r="M3474" s="18">
        <v>5394.1530000000002</v>
      </c>
      <c r="N3474" s="18">
        <v>5622.9210000000003</v>
      </c>
      <c r="O3474" s="18">
        <v>5706.6459999999997</v>
      </c>
      <c r="P3474" s="18">
        <v>5882.5290000000005</v>
      </c>
      <c r="Q3474" s="18">
        <v>5934.1390000000001</v>
      </c>
      <c r="R3474" s="18">
        <v>6009.6270000000004</v>
      </c>
      <c r="S3474" s="18">
        <v>6075.5450000000001</v>
      </c>
      <c r="T3474" s="18">
        <v>6053.37</v>
      </c>
      <c r="U3474" s="18">
        <v>6058.027</v>
      </c>
      <c r="V3474" s="18">
        <v>5992.9080000000004</v>
      </c>
      <c r="W3474" s="129">
        <v>5934.7960000000003</v>
      </c>
      <c r="X3474" s="18">
        <v>6350.3490000000002</v>
      </c>
      <c r="Y3474" s="18">
        <v>6631.549</v>
      </c>
      <c r="Z3474" s="18">
        <v>6512.5219999999999</v>
      </c>
      <c r="AA3474" s="18">
        <v>6253.0870000000004</v>
      </c>
      <c r="AB3474" s="130">
        <v>138238.48199999999</v>
      </c>
      <c r="AC3474" s="18" t="str">
        <f t="shared" si="109"/>
        <v>ok</v>
      </c>
      <c r="AE3474" s="19">
        <f t="shared" si="108"/>
        <v>3482.8830000000016</v>
      </c>
      <c r="AF3474" s="211">
        <v>592.47283199999993</v>
      </c>
      <c r="AG3474" t="s">
        <v>58</v>
      </c>
    </row>
    <row r="3475" spans="2:36" ht="14.4" thickTop="1" thickBot="1" x14ac:dyDescent="0.3">
      <c r="B3475" s="12">
        <v>42921</v>
      </c>
      <c r="C3475" s="128" t="s">
        <v>12</v>
      </c>
      <c r="D3475" s="18">
        <v>5960.9430000000002</v>
      </c>
      <c r="E3475" s="18">
        <v>5719.7719999999999</v>
      </c>
      <c r="F3475" s="18">
        <v>5555.6989999999996</v>
      </c>
      <c r="G3475" s="18">
        <v>5448.0209999999997</v>
      </c>
      <c r="H3475" s="129">
        <v>5320.9070000000002</v>
      </c>
      <c r="I3475" s="18">
        <v>5323.3469999999998</v>
      </c>
      <c r="J3475" s="18">
        <v>5330.3289999999997</v>
      </c>
      <c r="K3475" s="18">
        <v>5272.799</v>
      </c>
      <c r="L3475" s="18">
        <v>5362.5950000000003</v>
      </c>
      <c r="M3475" s="18">
        <v>5537.0959999999995</v>
      </c>
      <c r="N3475" s="18">
        <v>5678.3289999999997</v>
      </c>
      <c r="O3475" s="18">
        <v>5870.53</v>
      </c>
      <c r="P3475" s="18">
        <v>5995.9750000000004</v>
      </c>
      <c r="Q3475" s="18">
        <v>6040.7730000000001</v>
      </c>
      <c r="R3475" s="18">
        <v>6104.7610000000004</v>
      </c>
      <c r="S3475" s="18">
        <v>6136.9049999999997</v>
      </c>
      <c r="T3475" s="18">
        <v>6152.3530000000001</v>
      </c>
      <c r="U3475" s="18">
        <v>6143.3729999999996</v>
      </c>
      <c r="V3475" s="18">
        <v>6029.598</v>
      </c>
      <c r="W3475" s="129">
        <v>6057.4709999999995</v>
      </c>
      <c r="X3475" s="18">
        <v>6449.2879999999996</v>
      </c>
      <c r="Y3475" s="18">
        <v>6592.27</v>
      </c>
      <c r="Z3475" s="18">
        <v>6448.549</v>
      </c>
      <c r="AA3475" s="18">
        <v>6373.2619999999997</v>
      </c>
      <c r="AB3475" s="130">
        <v>140904.94500000001</v>
      </c>
      <c r="AC3475" s="18" t="str">
        <f t="shared" si="109"/>
        <v>ok</v>
      </c>
      <c r="AE3475" s="19">
        <f t="shared" si="108"/>
        <v>2666.4630000000179</v>
      </c>
      <c r="AF3475" s="211">
        <v>594.54165000000012</v>
      </c>
      <c r="AG3475" t="s">
        <v>58</v>
      </c>
    </row>
    <row r="3476" spans="2:36" ht="14.4" thickTop="1" thickBot="1" x14ac:dyDescent="0.3">
      <c r="B3476" s="12">
        <v>42922</v>
      </c>
      <c r="C3476" s="128" t="s">
        <v>13</v>
      </c>
      <c r="D3476" s="18">
        <v>5985.7879999999996</v>
      </c>
      <c r="E3476" s="18">
        <v>5731.585</v>
      </c>
      <c r="F3476" s="18">
        <v>5556.5609999999997</v>
      </c>
      <c r="G3476" s="18">
        <v>5397.1549999999997</v>
      </c>
      <c r="H3476" s="129">
        <v>5304.2439999999997</v>
      </c>
      <c r="I3476" s="18">
        <v>5274.1379999999999</v>
      </c>
      <c r="J3476" s="18">
        <v>5365.4790000000003</v>
      </c>
      <c r="K3476" s="18">
        <v>5330.9059999999999</v>
      </c>
      <c r="L3476" s="18">
        <v>5364.8280000000004</v>
      </c>
      <c r="M3476" s="18">
        <v>5467.9179999999997</v>
      </c>
      <c r="N3476" s="18">
        <v>5628.2579999999998</v>
      </c>
      <c r="O3476" s="18">
        <v>5718.9210000000003</v>
      </c>
      <c r="P3476" s="18">
        <v>5815.9390000000003</v>
      </c>
      <c r="Q3476" s="18">
        <v>5896.3549999999996</v>
      </c>
      <c r="R3476" s="18">
        <v>5893.4939999999997</v>
      </c>
      <c r="S3476" s="18">
        <v>5941.152</v>
      </c>
      <c r="T3476" s="18">
        <v>5936.2640000000001</v>
      </c>
      <c r="U3476" s="18">
        <v>5957.5119999999997</v>
      </c>
      <c r="V3476" s="18">
        <v>5878.6509999999998</v>
      </c>
      <c r="W3476" s="129">
        <v>5933.4279999999999</v>
      </c>
      <c r="X3476" s="18">
        <v>6319.4859999999999</v>
      </c>
      <c r="Y3476" s="18">
        <v>6385.5460000000003</v>
      </c>
      <c r="Z3476" s="18">
        <v>6213.3980000000001</v>
      </c>
      <c r="AA3476" s="18">
        <v>5955.5630000000001</v>
      </c>
      <c r="AB3476" s="130">
        <v>138252.56899999999</v>
      </c>
      <c r="AC3476" s="18" t="str">
        <f t="shared" si="109"/>
        <v>ok</v>
      </c>
      <c r="AE3476" s="19">
        <f t="shared" si="108"/>
        <v>-2652.3760000000184</v>
      </c>
      <c r="AF3476" s="211">
        <v>565.46609999999987</v>
      </c>
      <c r="AG3476" t="s">
        <v>39</v>
      </c>
      <c r="AH3476" s="216" t="s">
        <v>62</v>
      </c>
    </row>
    <row r="3477" spans="2:36" ht="14.4" thickTop="1" thickBot="1" x14ac:dyDescent="0.3">
      <c r="B3477" s="12">
        <v>42923</v>
      </c>
      <c r="C3477" s="128" t="s">
        <v>14</v>
      </c>
      <c r="D3477" s="18">
        <v>5636.47</v>
      </c>
      <c r="E3477" s="18">
        <v>5457.2860000000001</v>
      </c>
      <c r="F3477" s="18">
        <v>5263.2939999999999</v>
      </c>
      <c r="G3477" s="18">
        <v>5155.5140000000001</v>
      </c>
      <c r="H3477" s="129">
        <v>5139.2619999999997</v>
      </c>
      <c r="I3477" s="18">
        <v>5156.8</v>
      </c>
      <c r="J3477" s="18">
        <v>5250.3829999999998</v>
      </c>
      <c r="K3477" s="18">
        <v>5184.5810000000001</v>
      </c>
      <c r="L3477" s="18">
        <v>5289.6850000000004</v>
      </c>
      <c r="M3477" s="18">
        <v>5437.857</v>
      </c>
      <c r="N3477" s="18">
        <v>5606.5780000000004</v>
      </c>
      <c r="O3477" s="18">
        <v>5706.87</v>
      </c>
      <c r="P3477" s="18">
        <v>5672.4480000000003</v>
      </c>
      <c r="Q3477" s="18">
        <v>5666.8940000000002</v>
      </c>
      <c r="R3477" s="18">
        <v>5784.9340000000002</v>
      </c>
      <c r="S3477" s="18">
        <v>5792.165</v>
      </c>
      <c r="T3477" s="18">
        <v>5860.65</v>
      </c>
      <c r="U3477" s="18">
        <v>5852.8459999999995</v>
      </c>
      <c r="V3477" s="18">
        <v>5786.4579999999996</v>
      </c>
      <c r="W3477" s="129">
        <v>5925.84</v>
      </c>
      <c r="X3477" s="18">
        <v>6196.4679999999998</v>
      </c>
      <c r="Y3477" s="18">
        <v>6225.5690000000004</v>
      </c>
      <c r="Z3477" s="18">
        <v>6100.4790000000003</v>
      </c>
      <c r="AA3477" s="18">
        <v>5840.3490000000002</v>
      </c>
      <c r="AB3477" s="130">
        <v>134989.68</v>
      </c>
      <c r="AC3477" s="18" t="str">
        <f t="shared" si="109"/>
        <v>ok</v>
      </c>
      <c r="AE3477" s="19">
        <f t="shared" si="108"/>
        <v>-3262.8889999999956</v>
      </c>
      <c r="AF3477" s="211">
        <v>535.55213000000003</v>
      </c>
      <c r="AG3477" t="s">
        <v>39</v>
      </c>
    </row>
    <row r="3478" spans="2:36" ht="14.4" thickTop="1" thickBot="1" x14ac:dyDescent="0.3">
      <c r="B3478" s="12">
        <v>42924</v>
      </c>
      <c r="C3478" s="128" t="s">
        <v>15</v>
      </c>
      <c r="D3478" s="18">
        <v>5631.2650000000003</v>
      </c>
      <c r="E3478" s="18">
        <v>5437.201</v>
      </c>
      <c r="F3478" s="18">
        <v>5285.7039999999997</v>
      </c>
      <c r="G3478" s="18">
        <v>5172.585</v>
      </c>
      <c r="H3478" s="129">
        <v>5092.5219999999999</v>
      </c>
      <c r="I3478" s="18">
        <v>5091.4229999999998</v>
      </c>
      <c r="J3478" s="18">
        <v>5123.62</v>
      </c>
      <c r="K3478" s="18">
        <v>5002.6980000000003</v>
      </c>
      <c r="L3478" s="18">
        <v>5204.2120000000004</v>
      </c>
      <c r="M3478" s="18">
        <v>5330.5529999999999</v>
      </c>
      <c r="N3478" s="18">
        <v>5460.2610000000004</v>
      </c>
      <c r="O3478" s="18">
        <v>5473.982</v>
      </c>
      <c r="P3478" s="18">
        <v>5485.1959999999999</v>
      </c>
      <c r="Q3478" s="18">
        <v>5634.1170000000002</v>
      </c>
      <c r="R3478" s="18">
        <v>5629.4129999999996</v>
      </c>
      <c r="S3478" s="18">
        <v>5580.5150000000003</v>
      </c>
      <c r="T3478" s="18">
        <v>5594.3860000000004</v>
      </c>
      <c r="U3478" s="18">
        <v>5584.3860000000004</v>
      </c>
      <c r="V3478" s="18">
        <v>5592.3779999999997</v>
      </c>
      <c r="W3478" s="129">
        <v>5782.9449999999997</v>
      </c>
      <c r="X3478" s="18">
        <v>6252.3180000000002</v>
      </c>
      <c r="Y3478" s="18">
        <v>6318.5709999999999</v>
      </c>
      <c r="Z3478" s="18">
        <v>6116.7209999999995</v>
      </c>
      <c r="AA3478" s="18">
        <v>5781.7560000000003</v>
      </c>
      <c r="AB3478" s="130">
        <v>132658.728</v>
      </c>
      <c r="AC3478" s="18" t="str">
        <f t="shared" si="109"/>
        <v>ok</v>
      </c>
      <c r="AE3478" s="19">
        <f t="shared" si="108"/>
        <v>-2330.9519999999902</v>
      </c>
      <c r="AF3478" s="211">
        <v>541.6199499999999</v>
      </c>
      <c r="AG3478" t="s">
        <v>39</v>
      </c>
      <c r="AH3478" s="216" t="s">
        <v>63</v>
      </c>
    </row>
    <row r="3479" spans="2:36" ht="14.4" thickTop="1" thickBot="1" x14ac:dyDescent="0.3">
      <c r="B3479" s="12">
        <v>42925</v>
      </c>
      <c r="C3479" s="128" t="s">
        <v>16</v>
      </c>
      <c r="D3479" s="18">
        <v>5403.8540000000003</v>
      </c>
      <c r="E3479" s="18">
        <v>5255.4380000000001</v>
      </c>
      <c r="F3479" s="18">
        <v>5172.8220000000001</v>
      </c>
      <c r="G3479" s="18">
        <v>5065.51</v>
      </c>
      <c r="H3479" s="129">
        <v>4987.2030000000004</v>
      </c>
      <c r="I3479" s="18">
        <v>4963.875</v>
      </c>
      <c r="J3479" s="18">
        <v>4954.5659999999998</v>
      </c>
      <c r="K3479" s="18">
        <v>4799.8649999999998</v>
      </c>
      <c r="L3479" s="18">
        <v>4797.5829999999996</v>
      </c>
      <c r="M3479" s="18">
        <v>4796.6610000000001</v>
      </c>
      <c r="N3479" s="18">
        <v>4878.2470000000003</v>
      </c>
      <c r="O3479" s="18">
        <v>4905.9589999999998</v>
      </c>
      <c r="P3479" s="18">
        <v>4953.3</v>
      </c>
      <c r="Q3479" s="18">
        <v>5045.6779999999999</v>
      </c>
      <c r="R3479" s="18">
        <v>5070.8239999999996</v>
      </c>
      <c r="S3479" s="18">
        <v>5091.7240000000002</v>
      </c>
      <c r="T3479" s="18">
        <v>5090.1639999999998</v>
      </c>
      <c r="U3479" s="18">
        <v>5199.4830000000002</v>
      </c>
      <c r="V3479" s="18">
        <v>5289.5219999999999</v>
      </c>
      <c r="W3479" s="129">
        <v>5475.8549999999996</v>
      </c>
      <c r="X3479" s="18">
        <v>6135.8419999999996</v>
      </c>
      <c r="Y3479" s="18">
        <v>6356.8490000000002</v>
      </c>
      <c r="Z3479" s="18">
        <v>6062.1980000000003</v>
      </c>
      <c r="AA3479" s="18">
        <v>5695.451</v>
      </c>
      <c r="AB3479" s="130">
        <v>125448.473</v>
      </c>
      <c r="AC3479" s="18" t="str">
        <f t="shared" si="109"/>
        <v>ok</v>
      </c>
      <c r="AE3479" s="19">
        <f t="shared" si="108"/>
        <v>-7210.2550000000047</v>
      </c>
      <c r="AF3479" s="211">
        <v>547.85418000000004</v>
      </c>
      <c r="AG3479" t="s">
        <v>39</v>
      </c>
    </row>
    <row r="3480" spans="2:36" ht="14.4" thickTop="1" thickBot="1" x14ac:dyDescent="0.3">
      <c r="B3480" s="12">
        <v>42926</v>
      </c>
      <c r="C3480" s="128" t="s">
        <v>17</v>
      </c>
      <c r="D3480" s="18">
        <v>5416.2290000000003</v>
      </c>
      <c r="E3480" s="18">
        <v>5181.47</v>
      </c>
      <c r="F3480" s="18">
        <v>5035.9859999999999</v>
      </c>
      <c r="G3480" s="18">
        <v>4915.5209999999997</v>
      </c>
      <c r="H3480" s="129">
        <v>4827.8029999999999</v>
      </c>
      <c r="I3480" s="18">
        <v>4913.4669999999996</v>
      </c>
      <c r="J3480" s="18">
        <v>4992.2269999999999</v>
      </c>
      <c r="K3480" s="18">
        <v>5032.4780000000001</v>
      </c>
      <c r="L3480" s="18">
        <v>5219.6139999999996</v>
      </c>
      <c r="M3480" s="18">
        <v>5381.1970000000001</v>
      </c>
      <c r="N3480" s="18">
        <v>5541.5259999999998</v>
      </c>
      <c r="O3480" s="18">
        <v>5653.0919999999996</v>
      </c>
      <c r="P3480" s="18">
        <v>5728.1909999999998</v>
      </c>
      <c r="Q3480" s="18">
        <v>5810.1949999999997</v>
      </c>
      <c r="R3480" s="18">
        <v>5816.3109999999997</v>
      </c>
      <c r="S3480" s="18">
        <v>5872.0410000000002</v>
      </c>
      <c r="T3480" s="18">
        <v>5914.8109999999997</v>
      </c>
      <c r="U3480" s="18">
        <v>5952.2849999999999</v>
      </c>
      <c r="V3480" s="18">
        <v>5871.3959999999997</v>
      </c>
      <c r="W3480" s="129">
        <v>5886.8379999999997</v>
      </c>
      <c r="X3480" s="18">
        <v>6361.8990000000003</v>
      </c>
      <c r="Y3480" s="18">
        <v>6587.4260000000004</v>
      </c>
      <c r="Z3480" s="18">
        <v>6459.6760000000004</v>
      </c>
      <c r="AA3480" s="18">
        <v>6082.5370000000003</v>
      </c>
      <c r="AB3480" s="130">
        <v>134454.21599999999</v>
      </c>
      <c r="AC3480" s="18" t="str">
        <f t="shared" si="109"/>
        <v>ok</v>
      </c>
      <c r="AE3480" s="19">
        <f t="shared" si="108"/>
        <v>9005.7429999999877</v>
      </c>
      <c r="AF3480" s="211">
        <v>575.13849999999991</v>
      </c>
      <c r="AG3480" t="s">
        <v>39</v>
      </c>
    </row>
    <row r="3481" spans="2:36" ht="14.4" thickTop="1" thickBot="1" x14ac:dyDescent="0.3">
      <c r="B3481" s="12">
        <v>42927</v>
      </c>
      <c r="C3481" s="128" t="s">
        <v>11</v>
      </c>
      <c r="D3481" s="18">
        <v>5733.8209999999999</v>
      </c>
      <c r="E3481" s="18">
        <v>5554.317</v>
      </c>
      <c r="F3481" s="18">
        <v>5416.9040000000005</v>
      </c>
      <c r="G3481" s="18">
        <v>5323.2269999999999</v>
      </c>
      <c r="H3481" s="129">
        <v>5222.0479999999998</v>
      </c>
      <c r="I3481" s="18">
        <v>5168.9290000000001</v>
      </c>
      <c r="J3481" s="18">
        <v>5243.7879999999996</v>
      </c>
      <c r="K3481" s="18">
        <v>5221.6189999999997</v>
      </c>
      <c r="L3481" s="18">
        <v>5377.7830000000004</v>
      </c>
      <c r="M3481" s="18">
        <v>5464.6459999999997</v>
      </c>
      <c r="N3481" s="18">
        <v>5631.1459999999997</v>
      </c>
      <c r="O3481" s="18">
        <v>5741.1289999999999</v>
      </c>
      <c r="P3481" s="18">
        <v>5862.6660000000002</v>
      </c>
      <c r="Q3481" s="18">
        <v>5951.46</v>
      </c>
      <c r="R3481" s="18">
        <v>5950.6229999999996</v>
      </c>
      <c r="S3481" s="18">
        <v>6011.8860000000004</v>
      </c>
      <c r="T3481" s="18">
        <v>6049.2550000000001</v>
      </c>
      <c r="U3481" s="18">
        <v>6039.6180000000004</v>
      </c>
      <c r="V3481" s="18">
        <v>5968.6080000000002</v>
      </c>
      <c r="W3481" s="129">
        <v>6073.3819999999996</v>
      </c>
      <c r="X3481" s="18">
        <v>6552.2150000000001</v>
      </c>
      <c r="Y3481" s="18">
        <v>6779.5870000000004</v>
      </c>
      <c r="Z3481" s="18">
        <v>6672.9849999999997</v>
      </c>
      <c r="AA3481" s="18">
        <v>6427.75</v>
      </c>
      <c r="AB3481" s="130">
        <v>139439.39199999999</v>
      </c>
      <c r="AC3481" s="18" t="str">
        <f t="shared" si="109"/>
        <v>ok</v>
      </c>
      <c r="AE3481" s="19">
        <f t="shared" si="108"/>
        <v>4985.1760000000068</v>
      </c>
      <c r="AF3481" s="211">
        <v>581.3569</v>
      </c>
      <c r="AG3481" t="s">
        <v>39</v>
      </c>
      <c r="AI3481">
        <v>566</v>
      </c>
    </row>
    <row r="3482" spans="2:36" ht="14.4" thickTop="1" thickBot="1" x14ac:dyDescent="0.3">
      <c r="B3482" s="12">
        <v>42928</v>
      </c>
      <c r="C3482" s="128" t="s">
        <v>12</v>
      </c>
      <c r="D3482" s="18">
        <v>6120.3459999999995</v>
      </c>
      <c r="E3482" s="18">
        <v>5898.6629999999996</v>
      </c>
      <c r="F3482" s="18">
        <v>5809.7219999999998</v>
      </c>
      <c r="G3482" s="18">
        <v>5595.55</v>
      </c>
      <c r="H3482" s="129">
        <v>5493.7</v>
      </c>
      <c r="I3482" s="18">
        <v>5434.1130000000003</v>
      </c>
      <c r="J3482" s="18">
        <v>5497.192</v>
      </c>
      <c r="K3482" s="18">
        <v>5431.8509999999997</v>
      </c>
      <c r="L3482" s="18">
        <v>5504.51</v>
      </c>
      <c r="M3482" s="18">
        <v>5746.8389999999999</v>
      </c>
      <c r="N3482" s="18">
        <v>5761.6229999999996</v>
      </c>
      <c r="O3482" s="18">
        <v>5906.8810000000003</v>
      </c>
      <c r="P3482" s="18">
        <v>5993.9189999999999</v>
      </c>
      <c r="Q3482" s="18">
        <v>6083.2060000000001</v>
      </c>
      <c r="R3482" s="18">
        <v>6164.04</v>
      </c>
      <c r="S3482" s="18">
        <v>6193.2060000000001</v>
      </c>
      <c r="T3482" s="18">
        <v>6212.3050000000003</v>
      </c>
      <c r="U3482" s="18">
        <v>6198.14</v>
      </c>
      <c r="V3482" s="18">
        <v>6098.3090000000002</v>
      </c>
      <c r="W3482" s="129">
        <v>6071.2749999999996</v>
      </c>
      <c r="X3482" s="18">
        <v>6518.5839999999998</v>
      </c>
      <c r="Y3482" s="18">
        <v>6782.3419999999996</v>
      </c>
      <c r="Z3482" s="18">
        <v>6721.7950000000001</v>
      </c>
      <c r="AA3482" s="18">
        <v>6490.7259999999997</v>
      </c>
      <c r="AB3482" s="130">
        <v>143728.837</v>
      </c>
      <c r="AC3482" s="18" t="str">
        <f t="shared" si="109"/>
        <v>ok</v>
      </c>
      <c r="AE3482" s="19">
        <f t="shared" si="108"/>
        <v>4289.445000000007</v>
      </c>
      <c r="AF3482" s="211">
        <v>574.57079999999996</v>
      </c>
      <c r="AG3482" t="s">
        <v>39</v>
      </c>
      <c r="AI3482">
        <v>138253</v>
      </c>
      <c r="AJ3482">
        <f>AI3482+208</f>
        <v>138461</v>
      </c>
    </row>
    <row r="3483" spans="2:36" ht="14.4" thickTop="1" thickBot="1" x14ac:dyDescent="0.3">
      <c r="B3483" s="12">
        <v>42929</v>
      </c>
      <c r="C3483" s="128" t="s">
        <v>13</v>
      </c>
      <c r="D3483" s="18">
        <v>6197.32</v>
      </c>
      <c r="E3483" s="18">
        <v>5966.9229999999998</v>
      </c>
      <c r="F3483" s="18">
        <v>5788.8069999999998</v>
      </c>
      <c r="G3483" s="18">
        <v>5611.0259999999998</v>
      </c>
      <c r="H3483" s="129">
        <v>5538.4530000000004</v>
      </c>
      <c r="I3483" s="18">
        <v>5432.98</v>
      </c>
      <c r="J3483" s="18">
        <v>5453.46</v>
      </c>
      <c r="K3483" s="18">
        <v>5379.7089999999998</v>
      </c>
      <c r="L3483" s="18">
        <v>5486.0230000000001</v>
      </c>
      <c r="M3483" s="18">
        <v>5634.924</v>
      </c>
      <c r="N3483" s="18">
        <v>5773.3050000000003</v>
      </c>
      <c r="O3483" s="18">
        <v>5916.384</v>
      </c>
      <c r="P3483" s="18">
        <v>5942.384</v>
      </c>
      <c r="Q3483" s="18">
        <v>6075.9489999999996</v>
      </c>
      <c r="R3483" s="18">
        <v>6031.0129999999999</v>
      </c>
      <c r="S3483" s="18">
        <v>6069.107</v>
      </c>
      <c r="T3483" s="18">
        <v>6135.49</v>
      </c>
      <c r="U3483" s="18">
        <v>6110.62</v>
      </c>
      <c r="V3483" s="18">
        <v>5964.2259999999997</v>
      </c>
      <c r="W3483" s="129">
        <v>5953.48</v>
      </c>
      <c r="X3483" s="18">
        <v>6443.4859999999999</v>
      </c>
      <c r="Y3483" s="18">
        <v>6739.652</v>
      </c>
      <c r="Z3483" s="18">
        <v>6746.3090000000002</v>
      </c>
      <c r="AA3483" s="18">
        <v>6579.7020000000002</v>
      </c>
      <c r="AB3483" s="130">
        <v>142970.73199999999</v>
      </c>
      <c r="AC3483" s="18" t="str">
        <f t="shared" si="109"/>
        <v>ok</v>
      </c>
      <c r="AE3483" s="19">
        <f t="shared" si="108"/>
        <v>-758.10500000001048</v>
      </c>
      <c r="AF3483" s="211">
        <v>617.33647999999994</v>
      </c>
      <c r="AG3483" t="s">
        <v>39</v>
      </c>
      <c r="AI3483">
        <f>AI3481-571</f>
        <v>-5</v>
      </c>
    </row>
    <row r="3484" spans="2:36" ht="14.4" thickTop="1" thickBot="1" x14ac:dyDescent="0.3">
      <c r="B3484" s="12">
        <v>42930</v>
      </c>
      <c r="C3484" s="128" t="s">
        <v>14</v>
      </c>
      <c r="D3484" s="18">
        <v>6266.83</v>
      </c>
      <c r="E3484" s="18">
        <v>6037.7240000000002</v>
      </c>
      <c r="F3484" s="18">
        <v>5828.5050000000001</v>
      </c>
      <c r="G3484" s="18">
        <v>5669.4539999999997</v>
      </c>
      <c r="H3484" s="129">
        <v>5586.11</v>
      </c>
      <c r="I3484" s="18">
        <v>5538.7030000000004</v>
      </c>
      <c r="J3484" s="18">
        <v>5593.8</v>
      </c>
      <c r="K3484" s="18">
        <v>5457.5330000000004</v>
      </c>
      <c r="L3484" s="18">
        <v>5499.44</v>
      </c>
      <c r="M3484" s="18">
        <v>5638.6350000000002</v>
      </c>
      <c r="N3484" s="18">
        <v>5764.3680000000004</v>
      </c>
      <c r="O3484" s="18">
        <v>5934.5929999999998</v>
      </c>
      <c r="P3484" s="18">
        <v>6003.4470000000001</v>
      </c>
      <c r="Q3484" s="18">
        <v>6097.2020000000002</v>
      </c>
      <c r="R3484" s="18">
        <v>6167.0029999999997</v>
      </c>
      <c r="S3484" s="18">
        <v>6144.3639999999996</v>
      </c>
      <c r="T3484" s="18">
        <v>6140.6260000000002</v>
      </c>
      <c r="U3484" s="18">
        <v>6006.8069999999998</v>
      </c>
      <c r="V3484" s="18">
        <v>5907.8689999999997</v>
      </c>
      <c r="W3484" s="129">
        <v>5962.5609999999997</v>
      </c>
      <c r="X3484" s="18">
        <v>6376.7309999999998</v>
      </c>
      <c r="Y3484" s="18">
        <v>6567.7520000000004</v>
      </c>
      <c r="Z3484" s="18">
        <v>6540.9690000000001</v>
      </c>
      <c r="AA3484" s="18">
        <v>6296.8869999999997</v>
      </c>
      <c r="AB3484" s="130">
        <v>143027.913</v>
      </c>
      <c r="AC3484" s="18" t="str">
        <f t="shared" si="109"/>
        <v>ok</v>
      </c>
      <c r="AE3484" s="19">
        <f t="shared" si="108"/>
        <v>57.181000000011409</v>
      </c>
      <c r="AF3484" s="211">
        <v>614.85197000000005</v>
      </c>
      <c r="AG3484" t="s">
        <v>39</v>
      </c>
      <c r="AI3484">
        <f>AI3483/24</f>
        <v>-0.20833333333333334</v>
      </c>
    </row>
    <row r="3485" spans="2:36" ht="14.4" thickTop="1" thickBot="1" x14ac:dyDescent="0.3">
      <c r="B3485" s="12">
        <v>42931</v>
      </c>
      <c r="C3485" s="128" t="s">
        <v>15</v>
      </c>
      <c r="D3485" s="18">
        <v>6112.0929999999998</v>
      </c>
      <c r="E3485" s="18">
        <v>5894.835</v>
      </c>
      <c r="F3485" s="18">
        <v>5687.02</v>
      </c>
      <c r="G3485" s="18">
        <v>5570.6260000000002</v>
      </c>
      <c r="H3485" s="129">
        <v>5461.0780000000004</v>
      </c>
      <c r="I3485" s="18">
        <v>5350.1959999999999</v>
      </c>
      <c r="J3485" s="18">
        <v>5377.6880000000001</v>
      </c>
      <c r="K3485" s="18">
        <v>5110.04</v>
      </c>
      <c r="L3485" s="18">
        <v>5251.4350000000004</v>
      </c>
      <c r="M3485" s="18">
        <v>5501.92</v>
      </c>
      <c r="N3485" s="18">
        <v>5575.12</v>
      </c>
      <c r="O3485" s="18">
        <v>5646.616</v>
      </c>
      <c r="P3485" s="18">
        <v>5780.3040000000001</v>
      </c>
      <c r="Q3485" s="18">
        <v>5836.9319999999998</v>
      </c>
      <c r="R3485" s="18">
        <v>5765.143</v>
      </c>
      <c r="S3485" s="18">
        <v>5725.4740000000002</v>
      </c>
      <c r="T3485" s="18">
        <v>5680.3209999999999</v>
      </c>
      <c r="U3485" s="18">
        <v>5593.7340000000004</v>
      </c>
      <c r="V3485" s="18">
        <v>5622.2619999999997</v>
      </c>
      <c r="W3485" s="129">
        <v>5836.28</v>
      </c>
      <c r="X3485" s="18">
        <v>6395.5990000000002</v>
      </c>
      <c r="Y3485" s="18">
        <v>6612.5410000000002</v>
      </c>
      <c r="Z3485" s="18">
        <v>6413.5069999999996</v>
      </c>
      <c r="AA3485" s="18">
        <v>6107.192</v>
      </c>
      <c r="AB3485" s="130">
        <v>137907.95600000001</v>
      </c>
      <c r="AC3485" s="18" t="str">
        <f t="shared" si="109"/>
        <v>ok</v>
      </c>
      <c r="AE3485" s="19">
        <f t="shared" si="108"/>
        <v>-5119.9569999999949</v>
      </c>
      <c r="AF3485" s="211">
        <v>598.27666999999985</v>
      </c>
      <c r="AG3485" t="s">
        <v>39</v>
      </c>
      <c r="AI3485">
        <f>AI3484*1000</f>
        <v>-208.33333333333334</v>
      </c>
    </row>
    <row r="3486" spans="2:36" ht="14.4" thickTop="1" thickBot="1" x14ac:dyDescent="0.3">
      <c r="B3486" s="12">
        <v>42932</v>
      </c>
      <c r="C3486" s="128" t="s">
        <v>16</v>
      </c>
      <c r="D3486" s="18">
        <v>5797.8670000000002</v>
      </c>
      <c r="E3486" s="18">
        <v>5536.549</v>
      </c>
      <c r="F3486" s="18">
        <v>5340.7160000000003</v>
      </c>
      <c r="G3486" s="18">
        <v>5228.1350000000002</v>
      </c>
      <c r="H3486" s="129">
        <v>5159.25</v>
      </c>
      <c r="I3486" s="18">
        <v>5068.1040000000003</v>
      </c>
      <c r="J3486" s="18">
        <v>5037.0510000000004</v>
      </c>
      <c r="K3486" s="18">
        <v>4875.8040000000001</v>
      </c>
      <c r="L3486" s="18">
        <v>4827.076</v>
      </c>
      <c r="M3486" s="18">
        <v>4947.6180000000004</v>
      </c>
      <c r="N3486" s="18">
        <v>5088.7740000000003</v>
      </c>
      <c r="O3486" s="18">
        <v>5185.5550000000003</v>
      </c>
      <c r="P3486" s="18">
        <v>5209.0069999999996</v>
      </c>
      <c r="Q3486" s="18">
        <v>5292.18</v>
      </c>
      <c r="R3486" s="18">
        <v>5319.1310000000003</v>
      </c>
      <c r="S3486" s="18">
        <v>5306.0680000000002</v>
      </c>
      <c r="T3486" s="18">
        <v>5310.2139999999999</v>
      </c>
      <c r="U3486" s="18">
        <v>5369.21</v>
      </c>
      <c r="V3486" s="18">
        <v>5417.0010000000002</v>
      </c>
      <c r="W3486" s="129">
        <v>5572.94</v>
      </c>
      <c r="X3486" s="18">
        <v>6318.241</v>
      </c>
      <c r="Y3486" s="18">
        <v>6621.4650000000001</v>
      </c>
      <c r="Z3486" s="18">
        <v>6463.99</v>
      </c>
      <c r="AA3486" s="18">
        <v>6172.8190000000004</v>
      </c>
      <c r="AB3486" s="130">
        <v>130464.765</v>
      </c>
      <c r="AC3486" s="18" t="str">
        <f t="shared" si="109"/>
        <v>ok</v>
      </c>
      <c r="AE3486" s="19">
        <f t="shared" si="108"/>
        <v>-7443.1910000000062</v>
      </c>
      <c r="AF3486" s="211">
        <v>595.21126000000004</v>
      </c>
      <c r="AG3486" t="s">
        <v>39</v>
      </c>
    </row>
    <row r="3487" spans="2:36" ht="14.4" thickTop="1" thickBot="1" x14ac:dyDescent="0.3">
      <c r="B3487" s="12">
        <v>42933</v>
      </c>
      <c r="C3487" s="128" t="s">
        <v>17</v>
      </c>
      <c r="D3487" s="18">
        <v>5885.3950000000004</v>
      </c>
      <c r="E3487" s="18">
        <v>5633.4040000000005</v>
      </c>
      <c r="F3487" s="18">
        <v>5500.03</v>
      </c>
      <c r="G3487" s="18">
        <v>5390.5420000000004</v>
      </c>
      <c r="H3487" s="129">
        <v>5282.4549999999999</v>
      </c>
      <c r="I3487" s="18">
        <v>5260.3829999999998</v>
      </c>
      <c r="J3487" s="18">
        <v>5318.5860000000002</v>
      </c>
      <c r="K3487" s="18">
        <v>5274.2280000000001</v>
      </c>
      <c r="L3487" s="18">
        <v>5418.518</v>
      </c>
      <c r="M3487" s="18">
        <v>5495.0690000000004</v>
      </c>
      <c r="N3487" s="18">
        <v>5654.326</v>
      </c>
      <c r="O3487" s="18">
        <v>5723.6589999999997</v>
      </c>
      <c r="P3487" s="18">
        <v>5900.9859999999999</v>
      </c>
      <c r="Q3487" s="18">
        <v>6059.8909999999996</v>
      </c>
      <c r="R3487" s="18">
        <v>6100.7420000000002</v>
      </c>
      <c r="S3487" s="18">
        <v>6150.1109999999999</v>
      </c>
      <c r="T3487" s="18">
        <v>6168.9650000000001</v>
      </c>
      <c r="U3487" s="18">
        <v>6100.0540000000001</v>
      </c>
      <c r="V3487" s="18">
        <v>6023.634</v>
      </c>
      <c r="W3487" s="129">
        <v>6036.2950000000001</v>
      </c>
      <c r="X3487" s="18">
        <v>6456.2089999999998</v>
      </c>
      <c r="Y3487" s="18">
        <v>6714.0330000000004</v>
      </c>
      <c r="Z3487" s="18">
        <v>6630.5940000000001</v>
      </c>
      <c r="AA3487" s="18">
        <v>6414.0249999999996</v>
      </c>
      <c r="AB3487" s="130">
        <v>140592.13399999999</v>
      </c>
      <c r="AC3487" s="18" t="str">
        <f t="shared" si="109"/>
        <v>ok</v>
      </c>
      <c r="AE3487" s="19">
        <f t="shared" si="108"/>
        <v>10127.368999999992</v>
      </c>
      <c r="AF3487" s="211">
        <v>606.75503000000003</v>
      </c>
      <c r="AG3487" t="s">
        <v>39</v>
      </c>
    </row>
    <row r="3488" spans="2:36" ht="14.4" thickTop="1" thickBot="1" x14ac:dyDescent="0.3">
      <c r="B3488" s="12">
        <v>42934</v>
      </c>
      <c r="C3488" s="128" t="s">
        <v>11</v>
      </c>
      <c r="D3488" s="18">
        <v>6103.9160000000002</v>
      </c>
      <c r="E3488" s="18">
        <v>5780.1890000000003</v>
      </c>
      <c r="F3488" s="18">
        <v>5595.1959999999999</v>
      </c>
      <c r="G3488" s="18">
        <v>5496.4319999999998</v>
      </c>
      <c r="H3488" s="129">
        <v>5368.28</v>
      </c>
      <c r="I3488" s="18">
        <v>5354.5360000000001</v>
      </c>
      <c r="J3488" s="18">
        <v>5418.2219999999998</v>
      </c>
      <c r="K3488" s="18">
        <v>5322.7420000000002</v>
      </c>
      <c r="L3488" s="18">
        <v>5419.933</v>
      </c>
      <c r="M3488" s="18">
        <v>5536.241</v>
      </c>
      <c r="N3488" s="18">
        <v>5697.5540000000001</v>
      </c>
      <c r="O3488" s="18">
        <v>5831.9089999999997</v>
      </c>
      <c r="P3488" s="18">
        <v>5917.74</v>
      </c>
      <c r="Q3488" s="18">
        <v>6009.634</v>
      </c>
      <c r="R3488" s="18">
        <v>6010.8010000000004</v>
      </c>
      <c r="S3488" s="18">
        <v>6024.3649999999998</v>
      </c>
      <c r="T3488" s="18">
        <v>6049.35</v>
      </c>
      <c r="U3488" s="18">
        <v>6070.7209999999995</v>
      </c>
      <c r="V3488" s="18">
        <v>6046.5959999999995</v>
      </c>
      <c r="W3488" s="129">
        <v>6148.2219999999998</v>
      </c>
      <c r="X3488" s="18">
        <v>6599.7920000000004</v>
      </c>
      <c r="Y3488" s="18">
        <v>6811.5910000000003</v>
      </c>
      <c r="Z3488" s="18">
        <v>6673.4970000000003</v>
      </c>
      <c r="AA3488" s="18">
        <v>6480.3789999999999</v>
      </c>
      <c r="AB3488" s="130">
        <v>141767.83799999999</v>
      </c>
      <c r="AC3488" s="18" t="str">
        <f t="shared" si="109"/>
        <v>ok</v>
      </c>
      <c r="AE3488" s="19">
        <f t="shared" si="108"/>
        <v>1175.7039999999979</v>
      </c>
      <c r="AF3488" s="211">
        <v>597.06678999999997</v>
      </c>
      <c r="AG3488" t="s">
        <v>39</v>
      </c>
    </row>
    <row r="3489" spans="2:36" ht="14.4" thickTop="1" thickBot="1" x14ac:dyDescent="0.3">
      <c r="B3489" s="12">
        <v>42935</v>
      </c>
      <c r="C3489" s="128" t="s">
        <v>12</v>
      </c>
      <c r="D3489" s="18">
        <v>6135.3339999999998</v>
      </c>
      <c r="E3489" s="18">
        <v>5889.2749999999996</v>
      </c>
      <c r="F3489" s="18">
        <v>5691.9319999999998</v>
      </c>
      <c r="G3489" s="18">
        <v>5506.9639999999999</v>
      </c>
      <c r="H3489" s="129">
        <v>5431.2169999999996</v>
      </c>
      <c r="I3489" s="18">
        <v>5292.7259999999997</v>
      </c>
      <c r="J3489" s="18">
        <v>5293.9040000000005</v>
      </c>
      <c r="K3489" s="18">
        <v>5212.4759999999997</v>
      </c>
      <c r="L3489" s="18">
        <v>5318.3829999999998</v>
      </c>
      <c r="M3489" s="18">
        <v>5486.5349999999999</v>
      </c>
      <c r="N3489" s="18">
        <v>5603.8869999999997</v>
      </c>
      <c r="O3489" s="18">
        <v>5739.3069999999998</v>
      </c>
      <c r="P3489" s="18">
        <v>5894.7950000000001</v>
      </c>
      <c r="Q3489" s="18">
        <v>5972.6890000000003</v>
      </c>
      <c r="R3489" s="18">
        <v>6014.3609999999999</v>
      </c>
      <c r="S3489" s="18">
        <v>5949.83</v>
      </c>
      <c r="T3489" s="18">
        <v>6012.9930000000004</v>
      </c>
      <c r="U3489" s="18">
        <v>5981.3010000000004</v>
      </c>
      <c r="V3489" s="18">
        <v>5869.8829999999998</v>
      </c>
      <c r="W3489" s="129">
        <v>5897.3389999999999</v>
      </c>
      <c r="X3489" s="18">
        <v>6368.759</v>
      </c>
      <c r="Y3489" s="18">
        <v>6595.616</v>
      </c>
      <c r="Z3489" s="18">
        <v>6529.0959999999995</v>
      </c>
      <c r="AA3489" s="18">
        <v>6370.9690000000001</v>
      </c>
      <c r="AB3489" s="130">
        <v>140059.571</v>
      </c>
      <c r="AC3489" s="18" t="str">
        <f t="shared" si="109"/>
        <v>ok</v>
      </c>
      <c r="AE3489" s="19">
        <f t="shared" si="108"/>
        <v>-1708.2669999999925</v>
      </c>
      <c r="AF3489" s="211">
        <v>596.46900000000005</v>
      </c>
      <c r="AG3489" t="s">
        <v>39</v>
      </c>
      <c r="AH3489" s="216" t="s">
        <v>64</v>
      </c>
    </row>
    <row r="3490" spans="2:36" ht="14.4" thickTop="1" thickBot="1" x14ac:dyDescent="0.3">
      <c r="B3490" s="12">
        <v>42936</v>
      </c>
      <c r="C3490" s="128" t="s">
        <v>13</v>
      </c>
      <c r="D3490" s="18">
        <v>5990.38</v>
      </c>
      <c r="E3490" s="18">
        <v>5777.2389999999996</v>
      </c>
      <c r="F3490" s="18">
        <v>5605.2929999999997</v>
      </c>
      <c r="G3490" s="18">
        <v>5491.1260000000002</v>
      </c>
      <c r="H3490" s="129">
        <v>5384.2849999999999</v>
      </c>
      <c r="I3490" s="18">
        <v>5360.2269999999999</v>
      </c>
      <c r="J3490" s="18">
        <v>5403.3289999999997</v>
      </c>
      <c r="K3490" s="18">
        <v>5321.0410000000002</v>
      </c>
      <c r="L3490" s="18">
        <v>5441.8980000000001</v>
      </c>
      <c r="M3490" s="18">
        <v>5598.7510000000002</v>
      </c>
      <c r="N3490" s="18">
        <v>5677.2209999999995</v>
      </c>
      <c r="O3490" s="18">
        <v>5816.6139999999996</v>
      </c>
      <c r="P3490" s="18">
        <v>5887.9089999999997</v>
      </c>
      <c r="Q3490" s="18">
        <v>5994.0230000000001</v>
      </c>
      <c r="R3490" s="18">
        <v>6019.1019999999999</v>
      </c>
      <c r="S3490" s="18">
        <v>6028.6540000000005</v>
      </c>
      <c r="T3490" s="18">
        <v>6065.4319999999998</v>
      </c>
      <c r="U3490" s="18">
        <v>6013.5240000000003</v>
      </c>
      <c r="V3490" s="18">
        <v>5953.317</v>
      </c>
      <c r="W3490" s="129">
        <v>6001.7910000000002</v>
      </c>
      <c r="X3490" s="18">
        <v>6426.0810000000001</v>
      </c>
      <c r="Y3490" s="18">
        <v>6617.4369999999999</v>
      </c>
      <c r="Z3490" s="18">
        <v>6611.7</v>
      </c>
      <c r="AA3490" s="18">
        <v>6385.1210000000001</v>
      </c>
      <c r="AB3490" s="130">
        <v>140871.495</v>
      </c>
      <c r="AC3490" s="18" t="str">
        <f t="shared" si="109"/>
        <v>ok</v>
      </c>
      <c r="AE3490" s="19">
        <f t="shared" si="108"/>
        <v>811.92399999999907</v>
      </c>
      <c r="AF3490" s="211">
        <v>594.63854000000003</v>
      </c>
      <c r="AG3490" t="s">
        <v>39</v>
      </c>
    </row>
    <row r="3491" spans="2:36" ht="14.4" thickTop="1" thickBot="1" x14ac:dyDescent="0.3">
      <c r="B3491" s="12">
        <v>42937</v>
      </c>
      <c r="C3491" s="128" t="s">
        <v>14</v>
      </c>
      <c r="D3491" s="18">
        <v>5993.2529999999997</v>
      </c>
      <c r="E3491" s="18">
        <v>5745.0950000000003</v>
      </c>
      <c r="F3491" s="18">
        <v>5636.3329999999996</v>
      </c>
      <c r="G3491" s="18">
        <v>5478.0249999999996</v>
      </c>
      <c r="H3491" s="129">
        <v>5302.027</v>
      </c>
      <c r="I3491" s="18">
        <v>5248.6170000000002</v>
      </c>
      <c r="J3491" s="18">
        <v>5376.7039999999997</v>
      </c>
      <c r="K3491" s="18">
        <v>5323.6639999999998</v>
      </c>
      <c r="L3491" s="18">
        <v>5479.36</v>
      </c>
      <c r="M3491" s="18">
        <v>5617.3540000000003</v>
      </c>
      <c r="N3491" s="18">
        <v>5787.4340000000002</v>
      </c>
      <c r="O3491" s="18">
        <v>5915.2650000000003</v>
      </c>
      <c r="P3491" s="18">
        <v>6056.2669999999998</v>
      </c>
      <c r="Q3491" s="18">
        <v>6148.1620000000003</v>
      </c>
      <c r="R3491" s="18">
        <v>6167.6279999999997</v>
      </c>
      <c r="S3491" s="18">
        <v>6213.8959999999997</v>
      </c>
      <c r="T3491" s="18">
        <v>6114.8689999999997</v>
      </c>
      <c r="U3491" s="18">
        <v>6086.7139999999999</v>
      </c>
      <c r="V3491" s="18">
        <v>5952.3720000000003</v>
      </c>
      <c r="W3491" s="129">
        <v>6046.9110000000001</v>
      </c>
      <c r="X3491" s="18">
        <v>6433.6779999999999</v>
      </c>
      <c r="Y3491" s="18">
        <v>6586.2389999999996</v>
      </c>
      <c r="Z3491" s="18">
        <v>6632.5460000000003</v>
      </c>
      <c r="AA3491" s="18">
        <v>6455.2969999999996</v>
      </c>
      <c r="AB3491" s="130">
        <v>141797.71</v>
      </c>
      <c r="AC3491" s="18" t="str">
        <f t="shared" si="109"/>
        <v>ok</v>
      </c>
      <c r="AE3491" s="19">
        <f t="shared" si="108"/>
        <v>926.21499999999651</v>
      </c>
      <c r="AF3491" s="211">
        <v>613.06455500000004</v>
      </c>
      <c r="AG3491" t="s">
        <v>39</v>
      </c>
      <c r="AH3491" s="216" t="s">
        <v>65</v>
      </c>
    </row>
    <row r="3492" spans="2:36" ht="14.4" thickTop="1" thickBot="1" x14ac:dyDescent="0.3">
      <c r="B3492" s="12">
        <v>42938</v>
      </c>
      <c r="C3492" s="128" t="s">
        <v>15</v>
      </c>
      <c r="D3492" s="18">
        <v>6151.0879999999997</v>
      </c>
      <c r="E3492" s="18">
        <v>5852.3469999999998</v>
      </c>
      <c r="F3492" s="18">
        <v>5637.0249999999996</v>
      </c>
      <c r="G3492" s="18">
        <v>5570.6779999999999</v>
      </c>
      <c r="H3492" s="129">
        <v>5454.0249999999996</v>
      </c>
      <c r="I3492" s="18">
        <v>5423.6909999999998</v>
      </c>
      <c r="J3492" s="18">
        <v>5351.9870000000001</v>
      </c>
      <c r="K3492" s="18">
        <v>5244.9709999999995</v>
      </c>
      <c r="L3492" s="18">
        <v>5299.4740000000002</v>
      </c>
      <c r="M3492" s="18">
        <v>5453.366</v>
      </c>
      <c r="N3492" s="18">
        <v>5516.2359999999999</v>
      </c>
      <c r="O3492" s="18">
        <v>5600.3090000000002</v>
      </c>
      <c r="P3492" s="18">
        <v>5614.9939999999997</v>
      </c>
      <c r="Q3492" s="18">
        <v>5745.3289999999997</v>
      </c>
      <c r="R3492" s="18">
        <v>5673.4440000000004</v>
      </c>
      <c r="S3492" s="18">
        <v>5640.7910000000002</v>
      </c>
      <c r="T3492" s="18">
        <v>5636.8609999999999</v>
      </c>
      <c r="U3492" s="18">
        <v>5629.2190000000001</v>
      </c>
      <c r="V3492" s="18">
        <v>5607.4759999999997</v>
      </c>
      <c r="W3492" s="129">
        <v>5763.7610000000004</v>
      </c>
      <c r="X3492" s="18">
        <v>6464.8190000000004</v>
      </c>
      <c r="Y3492" s="18">
        <v>6682.4470000000001</v>
      </c>
      <c r="Z3492" s="18">
        <v>6550.8680000000004</v>
      </c>
      <c r="AA3492" s="18">
        <v>6340.317</v>
      </c>
      <c r="AB3492" s="130">
        <v>137905.52299999999</v>
      </c>
      <c r="AC3492" s="18" t="str">
        <f t="shared" si="109"/>
        <v>ok</v>
      </c>
      <c r="AE3492" s="19">
        <f t="shared" si="108"/>
        <v>-3892.1870000000054</v>
      </c>
      <c r="AF3492" s="211">
        <v>616.54679999999985</v>
      </c>
      <c r="AG3492" t="s">
        <v>39</v>
      </c>
    </row>
    <row r="3493" spans="2:36" ht="14.4" thickTop="1" thickBot="1" x14ac:dyDescent="0.3">
      <c r="B3493" s="12">
        <v>42939</v>
      </c>
      <c r="C3493" s="128" t="s">
        <v>16</v>
      </c>
      <c r="D3493" s="18">
        <v>6021.03</v>
      </c>
      <c r="E3493" s="18">
        <v>5745.4449999999997</v>
      </c>
      <c r="F3493" s="18">
        <v>5583.9319999999998</v>
      </c>
      <c r="G3493" s="18">
        <v>5427.5280000000002</v>
      </c>
      <c r="H3493" s="129">
        <v>5342.1030000000001</v>
      </c>
      <c r="I3493" s="18">
        <v>5262.6469999999999</v>
      </c>
      <c r="J3493" s="18">
        <v>5182.6679999999997</v>
      </c>
      <c r="K3493" s="18">
        <v>4931.7120000000004</v>
      </c>
      <c r="L3493" s="18">
        <v>4861.3879999999999</v>
      </c>
      <c r="M3493" s="18">
        <v>4978.6850000000004</v>
      </c>
      <c r="N3493" s="18">
        <v>5110.9110000000001</v>
      </c>
      <c r="O3493" s="18">
        <v>5131.04</v>
      </c>
      <c r="P3493" s="18">
        <v>5213.6959999999999</v>
      </c>
      <c r="Q3493" s="18">
        <v>5219.3320000000003</v>
      </c>
      <c r="R3493" s="18">
        <v>5322.6220000000003</v>
      </c>
      <c r="S3493" s="18">
        <v>5287.5990000000002</v>
      </c>
      <c r="T3493" s="18">
        <v>5329.2839999999997</v>
      </c>
      <c r="U3493" s="18">
        <v>5320.9009999999998</v>
      </c>
      <c r="V3493" s="18">
        <v>5362.8639999999996</v>
      </c>
      <c r="W3493" s="129">
        <v>5493.268</v>
      </c>
      <c r="X3493" s="18">
        <v>6278.6409999999996</v>
      </c>
      <c r="Y3493" s="18">
        <v>6510.7209999999995</v>
      </c>
      <c r="Z3493" s="18">
        <v>6326.2730000000001</v>
      </c>
      <c r="AA3493" s="18">
        <v>5987.7870000000003</v>
      </c>
      <c r="AB3493" s="130">
        <v>131232.07699999999</v>
      </c>
      <c r="AC3493" s="18" t="str">
        <f t="shared" si="109"/>
        <v>ok</v>
      </c>
      <c r="AE3493" s="19">
        <f t="shared" si="108"/>
        <v>-6673.4459999999963</v>
      </c>
      <c r="AF3493" s="211">
        <v>604.21791999999971</v>
      </c>
      <c r="AG3493" t="s">
        <v>39</v>
      </c>
      <c r="AJ3493">
        <v>139900</v>
      </c>
    </row>
    <row r="3494" spans="2:36" ht="14.4" thickTop="1" thickBot="1" x14ac:dyDescent="0.3">
      <c r="B3494" s="12">
        <v>42940</v>
      </c>
      <c r="C3494" s="128" t="s">
        <v>17</v>
      </c>
      <c r="D3494" s="18">
        <v>5702.4669999999996</v>
      </c>
      <c r="E3494" s="18">
        <v>5502.3130000000001</v>
      </c>
      <c r="F3494" s="18">
        <v>5367.4179999999997</v>
      </c>
      <c r="G3494" s="18">
        <v>5217.0659999999998</v>
      </c>
      <c r="H3494" s="129">
        <v>5197.1570000000002</v>
      </c>
      <c r="I3494" s="18">
        <v>5182.8810000000003</v>
      </c>
      <c r="J3494" s="18">
        <v>5238.6490000000003</v>
      </c>
      <c r="K3494" s="18">
        <v>5225.5280000000002</v>
      </c>
      <c r="L3494" s="18">
        <v>5382.1840000000002</v>
      </c>
      <c r="M3494" s="18">
        <v>5578.4920000000002</v>
      </c>
      <c r="N3494" s="18">
        <v>5738.9930000000004</v>
      </c>
      <c r="O3494" s="18">
        <v>5797.5379999999996</v>
      </c>
      <c r="P3494" s="18">
        <v>5890.8729999999996</v>
      </c>
      <c r="Q3494" s="18">
        <v>6003.1210000000001</v>
      </c>
      <c r="R3494" s="18">
        <v>5989.2950000000001</v>
      </c>
      <c r="S3494" s="18">
        <v>6059.74</v>
      </c>
      <c r="T3494" s="18">
        <v>6154.2389999999996</v>
      </c>
      <c r="U3494" s="18">
        <v>6093.7359999999999</v>
      </c>
      <c r="V3494" s="18">
        <v>6011.35</v>
      </c>
      <c r="W3494" s="129">
        <v>6007.8649999999998</v>
      </c>
      <c r="X3494" s="18">
        <v>6466.9849999999997</v>
      </c>
      <c r="Y3494" s="18">
        <v>6633.7839999999997</v>
      </c>
      <c r="Z3494" s="18">
        <v>6503.384</v>
      </c>
      <c r="AA3494" s="18">
        <v>6232.2889999999998</v>
      </c>
      <c r="AB3494" s="130">
        <v>139177.34700000001</v>
      </c>
      <c r="AC3494" s="18" t="str">
        <f t="shared" si="109"/>
        <v>ok</v>
      </c>
      <c r="AE3494" s="19">
        <f t="shared" si="108"/>
        <v>7945.2700000000186</v>
      </c>
      <c r="AF3494" s="211">
        <v>600.56822999999997</v>
      </c>
      <c r="AG3494" t="s">
        <v>39</v>
      </c>
      <c r="AJ3494">
        <v>136083.33333333334</v>
      </c>
    </row>
    <row r="3495" spans="2:36" ht="14.4" thickTop="1" thickBot="1" x14ac:dyDescent="0.3">
      <c r="B3495" s="12">
        <v>42941</v>
      </c>
      <c r="C3495" s="128" t="s">
        <v>11</v>
      </c>
      <c r="D3495" s="18">
        <v>5804.3220000000001</v>
      </c>
      <c r="E3495" s="18">
        <v>5559.7349999999997</v>
      </c>
      <c r="F3495" s="18">
        <v>5361.3509999999997</v>
      </c>
      <c r="G3495" s="18">
        <v>5276.1080000000002</v>
      </c>
      <c r="H3495" s="129">
        <v>5245.6260000000002</v>
      </c>
      <c r="I3495" s="18">
        <v>5184.5950000000003</v>
      </c>
      <c r="J3495" s="18">
        <v>5202.7030000000004</v>
      </c>
      <c r="K3495" s="18">
        <v>5134.0020000000004</v>
      </c>
      <c r="L3495" s="18">
        <v>5201.6509999999998</v>
      </c>
      <c r="M3495" s="18">
        <v>5392.2629999999999</v>
      </c>
      <c r="N3495" s="18">
        <v>5518.7929999999997</v>
      </c>
      <c r="O3495" s="18">
        <v>5602.8389999999999</v>
      </c>
      <c r="P3495" s="18">
        <v>5724.1570000000002</v>
      </c>
      <c r="Q3495" s="18">
        <v>5791.0810000000001</v>
      </c>
      <c r="R3495" s="18">
        <v>5762.8549999999996</v>
      </c>
      <c r="S3495" s="18">
        <v>5801.9830000000002</v>
      </c>
      <c r="T3495" s="18">
        <v>5904.3180000000002</v>
      </c>
      <c r="U3495" s="18">
        <v>5884.4229999999998</v>
      </c>
      <c r="V3495" s="18">
        <v>5845.6509999999998</v>
      </c>
      <c r="W3495" s="129">
        <v>5891.259</v>
      </c>
      <c r="X3495" s="18">
        <v>6281.2240000000002</v>
      </c>
      <c r="Y3495" s="18">
        <v>6471.15</v>
      </c>
      <c r="Z3495" s="18">
        <v>6272.9279999999999</v>
      </c>
      <c r="AA3495" s="18">
        <v>6013.2849999999999</v>
      </c>
      <c r="AB3495" s="130">
        <v>136128.302</v>
      </c>
      <c r="AC3495" s="18" t="str">
        <f t="shared" si="109"/>
        <v>ok</v>
      </c>
      <c r="AE3495" s="19">
        <f t="shared" si="108"/>
        <v>-3049.0450000000128</v>
      </c>
      <c r="AF3495" s="211">
        <v>573.73033999999984</v>
      </c>
      <c r="AG3495" t="s">
        <v>39</v>
      </c>
      <c r="AH3495">
        <v>616</v>
      </c>
      <c r="AI3495">
        <v>138006</v>
      </c>
    </row>
    <row r="3496" spans="2:36" ht="14.4" thickTop="1" thickBot="1" x14ac:dyDescent="0.3">
      <c r="B3496" s="12">
        <v>42942</v>
      </c>
      <c r="C3496" s="128" t="s">
        <v>12</v>
      </c>
      <c r="D3496" s="18">
        <v>5750.1679999999997</v>
      </c>
      <c r="E3496" s="18">
        <v>5488.9470000000001</v>
      </c>
      <c r="F3496" s="18">
        <v>5343.5879999999997</v>
      </c>
      <c r="G3496" s="18">
        <v>5218.2089999999998</v>
      </c>
      <c r="H3496" s="129">
        <v>5063.1419999999998</v>
      </c>
      <c r="I3496" s="18">
        <v>5053.5240000000003</v>
      </c>
      <c r="J3496" s="18">
        <v>5178.9939999999997</v>
      </c>
      <c r="K3496" s="18">
        <v>5184.1670000000004</v>
      </c>
      <c r="L3496" s="18">
        <v>5274.1120000000001</v>
      </c>
      <c r="M3496" s="18">
        <v>5474.9830000000002</v>
      </c>
      <c r="N3496" s="18">
        <v>5572.5709999999999</v>
      </c>
      <c r="O3496" s="18">
        <v>5694.5630000000001</v>
      </c>
      <c r="P3496" s="18">
        <v>5767.058</v>
      </c>
      <c r="Q3496" s="18">
        <v>5795.0590000000002</v>
      </c>
      <c r="R3496" s="18">
        <v>5810.8180000000002</v>
      </c>
      <c r="S3496" s="18">
        <v>5834.741</v>
      </c>
      <c r="T3496" s="18">
        <v>5880.9030000000002</v>
      </c>
      <c r="U3496" s="18">
        <v>5870.9719999999998</v>
      </c>
      <c r="V3496" s="18">
        <v>5847.3029999999999</v>
      </c>
      <c r="W3496" s="129">
        <v>5943.2740000000003</v>
      </c>
      <c r="X3496" s="18">
        <v>6324.3109999999997</v>
      </c>
      <c r="Y3496" s="18">
        <v>6500.46</v>
      </c>
      <c r="Z3496" s="18">
        <v>6341.7910000000002</v>
      </c>
      <c r="AA3496" s="18">
        <v>6051.5559999999996</v>
      </c>
      <c r="AB3496" s="130">
        <v>136265.21400000001</v>
      </c>
      <c r="AC3496" s="18" t="str">
        <f t="shared" si="109"/>
        <v>ok</v>
      </c>
      <c r="AE3496" s="19">
        <f t="shared" si="108"/>
        <v>136.91200000001118</v>
      </c>
      <c r="AF3496" s="211">
        <v>572.46445000000017</v>
      </c>
      <c r="AG3496" t="s">
        <v>39</v>
      </c>
      <c r="AH3496">
        <v>570</v>
      </c>
      <c r="AI3496" s="120"/>
    </row>
    <row r="3497" spans="2:36" ht="14.4" thickTop="1" thickBot="1" x14ac:dyDescent="0.3">
      <c r="B3497" s="12">
        <v>42943</v>
      </c>
      <c r="C3497" s="128" t="s">
        <v>13</v>
      </c>
      <c r="D3497" s="18">
        <v>5734.3760000000002</v>
      </c>
      <c r="E3497" s="18">
        <v>5461.93</v>
      </c>
      <c r="F3497" s="18">
        <v>5359.6790000000001</v>
      </c>
      <c r="G3497" s="18">
        <v>5226.7430000000004</v>
      </c>
      <c r="H3497" s="129">
        <v>5221.9769999999999</v>
      </c>
      <c r="I3497" s="18">
        <v>5186.5</v>
      </c>
      <c r="J3497" s="18">
        <v>5218.68</v>
      </c>
      <c r="K3497" s="18">
        <v>5110.9660000000003</v>
      </c>
      <c r="L3497" s="18">
        <v>5285.6710000000003</v>
      </c>
      <c r="M3497" s="18">
        <v>5470.9250000000002</v>
      </c>
      <c r="N3497" s="18">
        <v>5598.223</v>
      </c>
      <c r="O3497" s="18">
        <v>5633.2020000000002</v>
      </c>
      <c r="P3497" s="18">
        <v>5713.2719999999999</v>
      </c>
      <c r="Q3497" s="18">
        <v>5882.6210000000001</v>
      </c>
      <c r="R3497" s="18">
        <v>5989.0969999999998</v>
      </c>
      <c r="S3497" s="18">
        <v>5993.8609999999999</v>
      </c>
      <c r="T3497" s="18">
        <v>5974.2359999999999</v>
      </c>
      <c r="U3497" s="18">
        <v>6021.527</v>
      </c>
      <c r="V3497" s="18">
        <v>5861.5110000000004</v>
      </c>
      <c r="W3497" s="129">
        <v>5890.6350000000002</v>
      </c>
      <c r="X3497" s="18">
        <v>6399.8429999999998</v>
      </c>
      <c r="Y3497" s="18">
        <v>6662.6760000000004</v>
      </c>
      <c r="Z3497" s="18">
        <v>6586.16</v>
      </c>
      <c r="AA3497" s="18">
        <v>6384.8490000000002</v>
      </c>
      <c r="AB3497" s="130">
        <v>137869.16</v>
      </c>
      <c r="AC3497" s="18" t="str">
        <f t="shared" si="109"/>
        <v>ok</v>
      </c>
      <c r="AE3497" s="19">
        <f t="shared" si="108"/>
        <v>1603.9459999999963</v>
      </c>
      <c r="AF3497" s="211">
        <v>590.01055000000008</v>
      </c>
      <c r="AG3497" t="s">
        <v>39</v>
      </c>
      <c r="AH3497">
        <v>598</v>
      </c>
      <c r="AI3497" s="120">
        <v>138374</v>
      </c>
      <c r="AJ3497">
        <v>137900</v>
      </c>
    </row>
    <row r="3498" spans="2:36" ht="14.4" thickTop="1" thickBot="1" x14ac:dyDescent="0.3">
      <c r="B3498" s="12">
        <v>42944</v>
      </c>
      <c r="C3498" s="128" t="s">
        <v>14</v>
      </c>
      <c r="D3498" s="18">
        <v>6066.7830000000004</v>
      </c>
      <c r="E3498" s="18">
        <v>5846.6660000000002</v>
      </c>
      <c r="F3498" s="18">
        <v>5592.8440000000001</v>
      </c>
      <c r="G3498" s="18">
        <v>5423.9070000000002</v>
      </c>
      <c r="H3498" s="129">
        <v>5397.8549999999996</v>
      </c>
      <c r="I3498" s="18">
        <v>5354.4250000000002</v>
      </c>
      <c r="J3498" s="18">
        <v>5287.0910000000003</v>
      </c>
      <c r="K3498" s="18">
        <v>5183.4219999999996</v>
      </c>
      <c r="L3498" s="18">
        <v>5343.4539999999997</v>
      </c>
      <c r="M3498" s="18">
        <v>5563.5940000000001</v>
      </c>
      <c r="N3498" s="18">
        <v>5669.0450000000001</v>
      </c>
      <c r="O3498" s="18">
        <v>5811.0259999999998</v>
      </c>
      <c r="P3498" s="18">
        <v>5917.4949999999999</v>
      </c>
      <c r="Q3498" s="18">
        <v>6063.42</v>
      </c>
      <c r="R3498" s="18">
        <v>6086.1409999999996</v>
      </c>
      <c r="S3498" s="18">
        <v>6145.8329999999996</v>
      </c>
      <c r="T3498" s="18">
        <v>6174.4290000000001</v>
      </c>
      <c r="U3498" s="18">
        <v>6159.7470000000003</v>
      </c>
      <c r="V3498" s="18">
        <v>5967.2370000000001</v>
      </c>
      <c r="W3498" s="129">
        <v>6029.0540000000001</v>
      </c>
      <c r="X3498" s="18">
        <v>6515.384</v>
      </c>
      <c r="Y3498" s="18">
        <v>6711.8410000000003</v>
      </c>
      <c r="Z3498" s="18">
        <v>6641.6760000000004</v>
      </c>
      <c r="AA3498" s="18">
        <v>6506.2830000000004</v>
      </c>
      <c r="AB3498" s="130">
        <v>141458.652</v>
      </c>
      <c r="AC3498" s="18" t="str">
        <f t="shared" si="109"/>
        <v>ok</v>
      </c>
      <c r="AE3498" s="19">
        <f t="shared" si="108"/>
        <v>3589.4919999999984</v>
      </c>
      <c r="AF3498" s="211">
        <v>618.57762999999989</v>
      </c>
      <c r="AG3498" t="s">
        <v>39</v>
      </c>
    </row>
    <row r="3499" spans="2:36" ht="14.4" thickTop="1" thickBot="1" x14ac:dyDescent="0.3">
      <c r="B3499" s="12">
        <v>42945</v>
      </c>
      <c r="C3499" s="128" t="s">
        <v>15</v>
      </c>
      <c r="D3499" s="18">
        <v>6270.9219999999996</v>
      </c>
      <c r="E3499" s="18">
        <v>5967.5209999999997</v>
      </c>
      <c r="F3499" s="18">
        <v>5772.79</v>
      </c>
      <c r="G3499" s="18">
        <v>5602.6880000000001</v>
      </c>
      <c r="H3499" s="129">
        <v>5442.0020000000004</v>
      </c>
      <c r="I3499" s="18">
        <v>5413.4390000000003</v>
      </c>
      <c r="J3499" s="18">
        <v>5440.8779999999997</v>
      </c>
      <c r="K3499" s="18">
        <v>5327.2049999999999</v>
      </c>
      <c r="L3499" s="18">
        <v>5389.3289999999997</v>
      </c>
      <c r="M3499" s="18">
        <v>5539.8029999999999</v>
      </c>
      <c r="N3499" s="18">
        <v>5672.9120000000003</v>
      </c>
      <c r="O3499" s="18">
        <v>5771.5050000000001</v>
      </c>
      <c r="P3499" s="18">
        <v>5799.942</v>
      </c>
      <c r="Q3499" s="18">
        <v>5801.4719999999998</v>
      </c>
      <c r="R3499" s="18">
        <v>5875.0690000000004</v>
      </c>
      <c r="S3499" s="18">
        <v>5854.8580000000002</v>
      </c>
      <c r="T3499" s="18">
        <v>5847.4480000000003</v>
      </c>
      <c r="U3499" s="18">
        <v>5855.2879999999996</v>
      </c>
      <c r="V3499" s="18">
        <v>5945.4669999999996</v>
      </c>
      <c r="W3499" s="129">
        <v>6026.9210000000003</v>
      </c>
      <c r="X3499" s="18">
        <v>6595.29</v>
      </c>
      <c r="Y3499" s="18">
        <v>6801.8530000000001</v>
      </c>
      <c r="Z3499" s="18">
        <v>6720.3620000000001</v>
      </c>
      <c r="AA3499" s="18">
        <v>6485.3770000000004</v>
      </c>
      <c r="AB3499" s="130">
        <v>141220.34099999999</v>
      </c>
      <c r="AC3499" s="18" t="str">
        <f t="shared" si="109"/>
        <v>ok</v>
      </c>
      <c r="AE3499" s="19">
        <f t="shared" si="108"/>
        <v>-238.31100000001607</v>
      </c>
      <c r="AF3499" s="211">
        <v>623.84584000000007</v>
      </c>
      <c r="AG3499" t="s">
        <v>39</v>
      </c>
    </row>
    <row r="3500" spans="2:36" ht="14.4" thickTop="1" thickBot="1" x14ac:dyDescent="0.3">
      <c r="B3500" s="12">
        <v>42946</v>
      </c>
      <c r="C3500" s="128" t="s">
        <v>16</v>
      </c>
      <c r="D3500" s="18">
        <v>6113.7</v>
      </c>
      <c r="E3500" s="18">
        <v>5913.6549999999997</v>
      </c>
      <c r="F3500" s="18">
        <v>5732.3209999999999</v>
      </c>
      <c r="G3500" s="18">
        <v>5573.0659999999998</v>
      </c>
      <c r="H3500" s="129">
        <v>5517.0479999999998</v>
      </c>
      <c r="I3500" s="18">
        <v>5372.7730000000001</v>
      </c>
      <c r="J3500" s="18">
        <v>5199.8779999999997</v>
      </c>
      <c r="K3500" s="18">
        <v>5103.143</v>
      </c>
      <c r="L3500" s="18">
        <v>5048.6899999999996</v>
      </c>
      <c r="M3500" s="18">
        <v>5123.0590000000002</v>
      </c>
      <c r="N3500" s="18">
        <v>5215.1869999999999</v>
      </c>
      <c r="O3500" s="18">
        <v>5272.18</v>
      </c>
      <c r="P3500" s="18">
        <v>5353.9309999999996</v>
      </c>
      <c r="Q3500" s="18">
        <v>5456.9679999999998</v>
      </c>
      <c r="R3500" s="18">
        <v>5419.6310000000003</v>
      </c>
      <c r="S3500" s="18">
        <v>5459.7120000000004</v>
      </c>
      <c r="T3500" s="18">
        <v>5466.8860000000004</v>
      </c>
      <c r="U3500" s="18">
        <v>5499.6989999999996</v>
      </c>
      <c r="V3500" s="18">
        <v>5515.7330000000002</v>
      </c>
      <c r="W3500" s="129">
        <v>5729.5379999999996</v>
      </c>
      <c r="X3500" s="18">
        <v>6466.549</v>
      </c>
      <c r="Y3500" s="18">
        <v>6670.3280000000004</v>
      </c>
      <c r="Z3500" s="18">
        <v>6622.1360000000004</v>
      </c>
      <c r="AA3500" s="18">
        <v>6298.5159999999996</v>
      </c>
      <c r="AB3500" s="130">
        <v>135144.32699999999</v>
      </c>
      <c r="AC3500" s="18" t="str">
        <f t="shared" si="109"/>
        <v>ok</v>
      </c>
      <c r="AE3500" s="19">
        <f t="shared" si="108"/>
        <v>-6076.0139999999956</v>
      </c>
      <c r="AF3500" s="211">
        <v>638.47030000000007</v>
      </c>
      <c r="AG3500" t="s">
        <v>39</v>
      </c>
      <c r="AH3500">
        <v>624</v>
      </c>
      <c r="AI3500">
        <v>142155</v>
      </c>
    </row>
    <row r="3501" spans="2:36" ht="14.4" thickTop="1" thickBot="1" x14ac:dyDescent="0.3">
      <c r="B3501" s="12">
        <v>42947</v>
      </c>
      <c r="C3501" s="128" t="s">
        <v>17</v>
      </c>
      <c r="D3501" s="18">
        <v>6004.5739999999996</v>
      </c>
      <c r="E3501" s="18">
        <v>5741.5209999999997</v>
      </c>
      <c r="F3501" s="18">
        <v>5590.8180000000002</v>
      </c>
      <c r="G3501" s="18">
        <v>5436.86</v>
      </c>
      <c r="H3501" s="129">
        <v>5336.018</v>
      </c>
      <c r="I3501" s="18">
        <v>5322.0990000000002</v>
      </c>
      <c r="J3501" s="18">
        <v>5357.0060000000003</v>
      </c>
      <c r="K3501" s="18">
        <v>5292.1090000000004</v>
      </c>
      <c r="L3501" s="18">
        <v>5419.4970000000003</v>
      </c>
      <c r="M3501" s="18">
        <v>5689.4690000000001</v>
      </c>
      <c r="N3501" s="18">
        <v>5799.56</v>
      </c>
      <c r="O3501" s="18">
        <v>5987.2879999999996</v>
      </c>
      <c r="P3501" s="18">
        <v>6170.3109999999997</v>
      </c>
      <c r="Q3501" s="18">
        <v>6174.1909999999998</v>
      </c>
      <c r="R3501" s="18">
        <v>6209.9690000000001</v>
      </c>
      <c r="S3501" s="18">
        <v>6290.9979999999996</v>
      </c>
      <c r="T3501" s="18">
        <v>6303.1120000000001</v>
      </c>
      <c r="U3501" s="18">
        <v>6266.7190000000001</v>
      </c>
      <c r="V3501" s="18">
        <v>6205.5749999999998</v>
      </c>
      <c r="W3501" s="129">
        <v>6182.75</v>
      </c>
      <c r="X3501" s="18">
        <v>6586.01</v>
      </c>
      <c r="Y3501" s="18">
        <v>6831.1769999999997</v>
      </c>
      <c r="Z3501" s="18">
        <v>6786.2579999999998</v>
      </c>
      <c r="AA3501" s="18">
        <v>6599.9880000000003</v>
      </c>
      <c r="AB3501" s="130">
        <v>143583.87700000001</v>
      </c>
      <c r="AC3501" s="18" t="str">
        <f t="shared" si="109"/>
        <v>ok</v>
      </c>
      <c r="AE3501" s="19">
        <f t="shared" si="108"/>
        <v>8439.5500000000175</v>
      </c>
      <c r="AF3501" s="211">
        <v>624.72610299999985</v>
      </c>
      <c r="AG3501" t="s">
        <v>38</v>
      </c>
      <c r="AH3501">
        <v>616</v>
      </c>
      <c r="AI3501">
        <v>138000</v>
      </c>
    </row>
    <row r="3502" spans="2:36" ht="14.4" thickTop="1" thickBot="1" x14ac:dyDescent="0.3">
      <c r="B3502" s="12">
        <v>42948</v>
      </c>
      <c r="C3502" s="128" t="s">
        <v>11</v>
      </c>
      <c r="D3502" s="227">
        <v>6245.826</v>
      </c>
      <c r="E3502" s="227">
        <v>5977.0330000000004</v>
      </c>
      <c r="F3502" s="227">
        <v>5760.9960000000001</v>
      </c>
      <c r="G3502" s="227">
        <v>5612.683</v>
      </c>
      <c r="H3502" s="228">
        <v>5503.6750000000002</v>
      </c>
      <c r="I3502" s="227">
        <v>5487.5510000000004</v>
      </c>
      <c r="J3502" s="227">
        <v>5512.3609999999999</v>
      </c>
      <c r="K3502" s="227">
        <v>5390.1840000000002</v>
      </c>
      <c r="L3502" s="227">
        <v>5386.4979999999996</v>
      </c>
      <c r="M3502" s="227">
        <v>5557.2079999999996</v>
      </c>
      <c r="N3502" s="227">
        <v>5683.85</v>
      </c>
      <c r="O3502" s="227">
        <v>5803.8739999999998</v>
      </c>
      <c r="P3502" s="227">
        <v>5906.1120000000001</v>
      </c>
      <c r="Q3502" s="227">
        <v>5996.9570000000003</v>
      </c>
      <c r="R3502" s="227">
        <v>6061.8779999999997</v>
      </c>
      <c r="S3502" s="227">
        <v>6096.4359999999997</v>
      </c>
      <c r="T3502" s="227">
        <v>6193.9359999999997</v>
      </c>
      <c r="U3502" s="227">
        <v>6210.9650000000001</v>
      </c>
      <c r="V3502" s="227">
        <v>6091.7929999999997</v>
      </c>
      <c r="W3502" s="228">
        <v>6006.7610000000004</v>
      </c>
      <c r="X3502" s="227">
        <v>6611.3140000000003</v>
      </c>
      <c r="Y3502" s="227">
        <v>6873.0119999999997</v>
      </c>
      <c r="Z3502" s="227">
        <v>6847.9579999999996</v>
      </c>
      <c r="AA3502" s="227">
        <v>6648.3810000000003</v>
      </c>
      <c r="AB3502" s="229">
        <v>143467.242</v>
      </c>
      <c r="AC3502" s="18" t="str">
        <f t="shared" si="109"/>
        <v>ok</v>
      </c>
      <c r="AE3502" s="19">
        <f t="shared" si="108"/>
        <v>-116.63500000000931</v>
      </c>
      <c r="AF3502" s="211">
        <v>615.86627700000008</v>
      </c>
      <c r="AG3502" t="s">
        <v>38</v>
      </c>
      <c r="AH3502" s="187">
        <v>541</v>
      </c>
      <c r="AI3502">
        <v>132388</v>
      </c>
    </row>
    <row r="3503" spans="2:36" ht="14.4" thickTop="1" thickBot="1" x14ac:dyDescent="0.3">
      <c r="B3503" s="12">
        <v>42949</v>
      </c>
      <c r="C3503" s="128" t="s">
        <v>12</v>
      </c>
      <c r="D3503" s="227">
        <v>6327.57</v>
      </c>
      <c r="E3503" s="227">
        <v>6060.259</v>
      </c>
      <c r="F3503" s="227">
        <v>5858.3450000000003</v>
      </c>
      <c r="G3503" s="227">
        <v>5729.3540000000003</v>
      </c>
      <c r="H3503" s="228">
        <v>5616.076</v>
      </c>
      <c r="I3503" s="227">
        <v>5583.2439999999997</v>
      </c>
      <c r="J3503" s="227">
        <v>5623.0280000000002</v>
      </c>
      <c r="K3503" s="227">
        <v>5556.7370000000001</v>
      </c>
      <c r="L3503" s="227">
        <v>5691.9769999999999</v>
      </c>
      <c r="M3503" s="227">
        <v>5825.8950000000004</v>
      </c>
      <c r="N3503" s="227">
        <v>5871.2510000000002</v>
      </c>
      <c r="O3503" s="227">
        <v>6012.9009999999998</v>
      </c>
      <c r="P3503" s="227">
        <v>6170.7719999999999</v>
      </c>
      <c r="Q3503" s="227">
        <v>6289.4269999999997</v>
      </c>
      <c r="R3503" s="227">
        <v>6322.7879999999996</v>
      </c>
      <c r="S3503" s="227">
        <v>6349.0259999999998</v>
      </c>
      <c r="T3503" s="227">
        <v>6421.89</v>
      </c>
      <c r="U3503" s="227">
        <v>6398.9920000000002</v>
      </c>
      <c r="V3503" s="227">
        <v>6241.0069999999996</v>
      </c>
      <c r="W3503" s="228">
        <v>6025.0479999999998</v>
      </c>
      <c r="X3503" s="227">
        <v>6616.1719999999996</v>
      </c>
      <c r="Y3503" s="227">
        <v>6829.5879999999997</v>
      </c>
      <c r="Z3503" s="227">
        <v>6685.2250000000004</v>
      </c>
      <c r="AA3503" s="227">
        <v>6459.8919999999998</v>
      </c>
      <c r="AB3503" s="229">
        <v>146566.46400000001</v>
      </c>
      <c r="AC3503" s="18" t="str">
        <f t="shared" si="109"/>
        <v>ok</v>
      </c>
      <c r="AE3503" s="19">
        <f t="shared" ref="AE3503:AE3566" si="110">AB3503-AB3502</f>
        <v>3099.2220000000088</v>
      </c>
      <c r="AF3503" s="211">
        <v>617.09112199999993</v>
      </c>
      <c r="AG3503" t="s">
        <v>38</v>
      </c>
    </row>
    <row r="3504" spans="2:36" ht="14.4" thickTop="1" thickBot="1" x14ac:dyDescent="0.3">
      <c r="B3504" s="12">
        <v>42950</v>
      </c>
      <c r="C3504" s="128" t="s">
        <v>13</v>
      </c>
      <c r="D3504" s="227">
        <v>6234.9560000000001</v>
      </c>
      <c r="E3504" s="227">
        <v>6015.6009999999997</v>
      </c>
      <c r="F3504" s="227">
        <v>5801.6629999999996</v>
      </c>
      <c r="G3504" s="227">
        <v>5634.4660000000003</v>
      </c>
      <c r="H3504" s="228">
        <v>5535.3379999999997</v>
      </c>
      <c r="I3504" s="227">
        <v>5516.152</v>
      </c>
      <c r="J3504" s="227">
        <v>5521.6970000000001</v>
      </c>
      <c r="K3504" s="227">
        <v>5424.6120000000001</v>
      </c>
      <c r="L3504" s="227">
        <v>5529.76</v>
      </c>
      <c r="M3504" s="227">
        <v>5701.1120000000001</v>
      </c>
      <c r="N3504" s="227">
        <v>5806.9790000000003</v>
      </c>
      <c r="O3504" s="227">
        <v>5920.8220000000001</v>
      </c>
      <c r="P3504" s="227">
        <v>5977.5829999999996</v>
      </c>
      <c r="Q3504" s="227">
        <v>6138.0919999999996</v>
      </c>
      <c r="R3504" s="227">
        <v>6177.0060000000003</v>
      </c>
      <c r="S3504" s="227">
        <v>6236.45</v>
      </c>
      <c r="T3504" s="227">
        <v>6228.7520000000004</v>
      </c>
      <c r="U3504" s="227">
        <v>6216.1480000000001</v>
      </c>
      <c r="V3504" s="227">
        <v>6115.7719999999999</v>
      </c>
      <c r="W3504" s="228">
        <v>6015.9889999999996</v>
      </c>
      <c r="X3504" s="227">
        <v>6600.4080000000004</v>
      </c>
      <c r="Y3504" s="227">
        <v>6791.3329999999996</v>
      </c>
      <c r="Z3504" s="227">
        <v>6698.4070000000002</v>
      </c>
      <c r="AA3504" s="227">
        <v>6544.8059999999996</v>
      </c>
      <c r="AB3504" s="229">
        <v>144383.90400000001</v>
      </c>
      <c r="AC3504" s="18" t="str">
        <f t="shared" si="109"/>
        <v>ok</v>
      </c>
      <c r="AE3504" s="19">
        <f t="shared" si="110"/>
        <v>-2182.5599999999977</v>
      </c>
      <c r="AF3504" s="211">
        <v>596.99053600000002</v>
      </c>
      <c r="AG3504" t="s">
        <v>38</v>
      </c>
      <c r="AH3504" s="187" t="s">
        <v>66</v>
      </c>
      <c r="AI3504">
        <v>570</v>
      </c>
    </row>
    <row r="3505" spans="2:35" ht="14.4" thickTop="1" thickBot="1" x14ac:dyDescent="0.3">
      <c r="B3505" s="12">
        <v>42951</v>
      </c>
      <c r="C3505" s="128" t="s">
        <v>14</v>
      </c>
      <c r="D3505" s="227">
        <v>6269.7529999999997</v>
      </c>
      <c r="E3505" s="227">
        <v>6075.7240000000002</v>
      </c>
      <c r="F3505" s="227">
        <v>5915.4189999999999</v>
      </c>
      <c r="G3505" s="227">
        <v>5736.5770000000002</v>
      </c>
      <c r="H3505" s="228">
        <v>5630.5169999999998</v>
      </c>
      <c r="I3505" s="227">
        <v>5606.8649999999998</v>
      </c>
      <c r="J3505" s="227">
        <v>5639.4620000000004</v>
      </c>
      <c r="K3505" s="227">
        <v>5523.0460000000003</v>
      </c>
      <c r="L3505" s="227">
        <v>5603.3180000000002</v>
      </c>
      <c r="M3505" s="227">
        <v>5807.4870000000001</v>
      </c>
      <c r="N3505" s="227">
        <v>5941.5829999999996</v>
      </c>
      <c r="O3505" s="227">
        <v>6039.3680000000004</v>
      </c>
      <c r="P3505" s="227">
        <v>6166.3220000000001</v>
      </c>
      <c r="Q3505" s="227">
        <v>6212.2879999999996</v>
      </c>
      <c r="R3505" s="227">
        <v>6276.8209999999999</v>
      </c>
      <c r="S3505" s="227">
        <v>6241.8950000000004</v>
      </c>
      <c r="T3505" s="227">
        <v>6363.6279999999997</v>
      </c>
      <c r="U3505" s="227">
        <v>6369.9669999999996</v>
      </c>
      <c r="V3505" s="227">
        <v>6197.9260000000004</v>
      </c>
      <c r="W3505" s="228">
        <v>6083.4359999999997</v>
      </c>
      <c r="X3505" s="227">
        <v>6698.7179999999998</v>
      </c>
      <c r="Y3505" s="227">
        <v>6917.6170000000002</v>
      </c>
      <c r="Z3505" s="227">
        <v>6904.8980000000001</v>
      </c>
      <c r="AA3505" s="227">
        <v>6764.6350000000002</v>
      </c>
      <c r="AB3505" s="229">
        <v>146987.26999999999</v>
      </c>
      <c r="AC3505" s="18" t="str">
        <f t="shared" si="109"/>
        <v>ok</v>
      </c>
      <c r="AE3505" s="19">
        <f t="shared" si="110"/>
        <v>2603.36599999998</v>
      </c>
      <c r="AF3505" s="211">
        <v>608.67244299999993</v>
      </c>
      <c r="AG3505" t="s">
        <v>38</v>
      </c>
      <c r="AH3505" s="187" t="s">
        <v>67</v>
      </c>
      <c r="AI3505">
        <f>AI3504*AH3506+AI3506</f>
        <v>135134.49363968836</v>
      </c>
    </row>
    <row r="3506" spans="2:35" ht="14.4" thickTop="1" thickBot="1" x14ac:dyDescent="0.3">
      <c r="B3506" s="12">
        <v>42952</v>
      </c>
      <c r="C3506" s="128" t="s">
        <v>15</v>
      </c>
      <c r="D3506" s="227">
        <v>6433.01</v>
      </c>
      <c r="E3506" s="227">
        <v>6199.2280000000001</v>
      </c>
      <c r="F3506" s="227">
        <v>6026.7330000000002</v>
      </c>
      <c r="G3506" s="227">
        <v>5868.7730000000001</v>
      </c>
      <c r="H3506" s="228">
        <v>5766.1729999999998</v>
      </c>
      <c r="I3506" s="227">
        <v>5688.1769999999997</v>
      </c>
      <c r="J3506" s="227">
        <v>5658.768</v>
      </c>
      <c r="K3506" s="227">
        <v>5533.13</v>
      </c>
      <c r="L3506" s="227">
        <v>5507.5690000000004</v>
      </c>
      <c r="M3506" s="227">
        <v>5692.4359999999997</v>
      </c>
      <c r="N3506" s="227">
        <v>5734.1180000000004</v>
      </c>
      <c r="O3506" s="227">
        <v>5875.2579999999998</v>
      </c>
      <c r="P3506" s="227">
        <v>5949.9520000000002</v>
      </c>
      <c r="Q3506" s="227">
        <v>5996.0540000000001</v>
      </c>
      <c r="R3506" s="227">
        <v>5956.6660000000002</v>
      </c>
      <c r="S3506" s="227">
        <v>5958.7979999999998</v>
      </c>
      <c r="T3506" s="227">
        <v>5975.375</v>
      </c>
      <c r="U3506" s="227">
        <v>5932.34</v>
      </c>
      <c r="V3506" s="227">
        <v>5866.9719999999998</v>
      </c>
      <c r="W3506" s="228">
        <v>5953.0360000000001</v>
      </c>
      <c r="X3506" s="227">
        <v>6660.3590000000004</v>
      </c>
      <c r="Y3506" s="227">
        <v>6930.4870000000001</v>
      </c>
      <c r="Z3506" s="227">
        <v>6829.6059999999998</v>
      </c>
      <c r="AA3506" s="227">
        <v>6573.0789999999997</v>
      </c>
      <c r="AB3506" s="229">
        <v>144566.09700000001</v>
      </c>
      <c r="AC3506" s="18" t="str">
        <f t="shared" si="109"/>
        <v>ok</v>
      </c>
      <c r="AE3506" s="19">
        <f t="shared" si="110"/>
        <v>-2421.1729999999807</v>
      </c>
      <c r="AF3506" s="211">
        <v>624.90621199999998</v>
      </c>
      <c r="AG3506" t="s">
        <v>38</v>
      </c>
      <c r="AH3506" s="187">
        <f t="array" ref="AH3506:AI3508">LINEST(AI3500:AI3502,AH3500:AH3502,1,1)</f>
        <v>100.5566067737319</v>
      </c>
      <c r="AI3506">
        <v>77817.227778661181</v>
      </c>
    </row>
    <row r="3507" spans="2:35" ht="14.4" thickTop="1" thickBot="1" x14ac:dyDescent="0.3">
      <c r="B3507" s="12">
        <v>42953</v>
      </c>
      <c r="C3507" s="128" t="s">
        <v>16</v>
      </c>
      <c r="D3507" s="227">
        <v>6174.6869999999999</v>
      </c>
      <c r="E3507" s="227">
        <v>5988.5010000000002</v>
      </c>
      <c r="F3507" s="227">
        <v>5831.1540000000005</v>
      </c>
      <c r="G3507" s="227">
        <v>5685.0929999999998</v>
      </c>
      <c r="H3507" s="228">
        <v>5525.2079999999996</v>
      </c>
      <c r="I3507" s="227">
        <v>5402.7340000000004</v>
      </c>
      <c r="J3507" s="227">
        <v>5368.1239999999998</v>
      </c>
      <c r="K3507" s="227">
        <v>5109.5690000000004</v>
      </c>
      <c r="L3507" s="227">
        <v>5082.8850000000002</v>
      </c>
      <c r="M3507" s="227">
        <v>5194.6459999999997</v>
      </c>
      <c r="N3507" s="227">
        <v>5249.3850000000002</v>
      </c>
      <c r="O3507" s="227">
        <v>5304.5640000000003</v>
      </c>
      <c r="P3507" s="227">
        <v>5405.357</v>
      </c>
      <c r="Q3507" s="227">
        <v>5500.9139999999998</v>
      </c>
      <c r="R3507" s="227">
        <v>5519.0469999999996</v>
      </c>
      <c r="S3507" s="227">
        <v>5554.3919999999998</v>
      </c>
      <c r="T3507" s="227">
        <v>5559.3519999999999</v>
      </c>
      <c r="U3507" s="227">
        <v>5593.9219999999996</v>
      </c>
      <c r="V3507" s="227">
        <v>5565.576</v>
      </c>
      <c r="W3507" s="228">
        <v>5771.6350000000002</v>
      </c>
      <c r="X3507" s="227">
        <v>6673.9560000000001</v>
      </c>
      <c r="Y3507" s="227">
        <v>6935.7569999999996</v>
      </c>
      <c r="Z3507" s="227">
        <v>6836.3270000000002</v>
      </c>
      <c r="AA3507" s="227">
        <v>6614.5219999999999</v>
      </c>
      <c r="AB3507" s="229">
        <v>137447.307</v>
      </c>
      <c r="AC3507" s="18" t="str">
        <f t="shared" si="109"/>
        <v>ok</v>
      </c>
      <c r="AE3507" s="19">
        <f t="shared" si="110"/>
        <v>-7118.7900000000081</v>
      </c>
      <c r="AF3507" s="211">
        <v>640.89608600000008</v>
      </c>
      <c r="AG3507" t="s">
        <v>38</v>
      </c>
      <c r="AH3507">
        <v>36.72986006138013</v>
      </c>
      <c r="AI3507" s="120">
        <v>21848.483847783245</v>
      </c>
    </row>
    <row r="3508" spans="2:35" ht="14.4" thickTop="1" thickBot="1" x14ac:dyDescent="0.3">
      <c r="B3508" s="12">
        <v>42954</v>
      </c>
      <c r="C3508" s="128" t="s">
        <v>17</v>
      </c>
      <c r="D3508" s="227">
        <v>6250.9250000000002</v>
      </c>
      <c r="E3508" s="227">
        <v>6034.7209999999995</v>
      </c>
      <c r="F3508" s="227">
        <v>5830.2520000000004</v>
      </c>
      <c r="G3508" s="227">
        <v>5686.1270000000004</v>
      </c>
      <c r="H3508" s="228">
        <v>5574.8370000000004</v>
      </c>
      <c r="I3508" s="227">
        <v>5529.9859999999999</v>
      </c>
      <c r="J3508" s="227">
        <v>5524.34</v>
      </c>
      <c r="K3508" s="227">
        <v>5471.18</v>
      </c>
      <c r="L3508" s="227">
        <v>5565.4549999999999</v>
      </c>
      <c r="M3508" s="227">
        <v>5824.1319999999996</v>
      </c>
      <c r="N3508" s="227">
        <v>6002.7690000000002</v>
      </c>
      <c r="O3508" s="227">
        <v>6131.5469999999996</v>
      </c>
      <c r="P3508" s="227">
        <v>6268.652</v>
      </c>
      <c r="Q3508" s="227">
        <v>6289.3710000000001</v>
      </c>
      <c r="R3508" s="227">
        <v>6368.2079999999996</v>
      </c>
      <c r="S3508" s="227">
        <v>6404.9489999999996</v>
      </c>
      <c r="T3508" s="227">
        <v>6399.87</v>
      </c>
      <c r="U3508" s="227">
        <v>6282.3670000000002</v>
      </c>
      <c r="V3508" s="227">
        <v>6214.5169999999998</v>
      </c>
      <c r="W3508" s="228">
        <v>6116.7</v>
      </c>
      <c r="X3508" s="227">
        <v>6724.4009999999998</v>
      </c>
      <c r="Y3508" s="227">
        <v>6988.6220000000003</v>
      </c>
      <c r="Z3508" s="227">
        <v>6956.2820000000002</v>
      </c>
      <c r="AA3508" s="227">
        <v>6643.8109999999997</v>
      </c>
      <c r="AB3508" s="229">
        <v>147084.02100000001</v>
      </c>
      <c r="AC3508" s="18" t="str">
        <f t="shared" si="109"/>
        <v>ok</v>
      </c>
      <c r="AE3508" s="19">
        <f t="shared" si="110"/>
        <v>9636.7140000000072</v>
      </c>
      <c r="AF3508" s="211">
        <v>648.59328999999991</v>
      </c>
      <c r="AG3508" t="s">
        <v>39</v>
      </c>
      <c r="AH3508">
        <v>0.88228633527351141</v>
      </c>
      <c r="AI3508" s="21">
        <v>2378.2879834015839</v>
      </c>
    </row>
    <row r="3509" spans="2:35" ht="14.4" thickTop="1" thickBot="1" x14ac:dyDescent="0.3">
      <c r="B3509" s="12">
        <v>42955</v>
      </c>
      <c r="C3509" s="128" t="s">
        <v>11</v>
      </c>
      <c r="D3509" s="227">
        <v>6346.94</v>
      </c>
      <c r="E3509" s="227">
        <v>6125.5010000000002</v>
      </c>
      <c r="F3509" s="227">
        <v>5989.8249999999998</v>
      </c>
      <c r="G3509" s="227">
        <v>5797.1369999999997</v>
      </c>
      <c r="H3509" s="228">
        <v>5705.7809999999999</v>
      </c>
      <c r="I3509" s="227">
        <v>5673.2619999999997</v>
      </c>
      <c r="J3509" s="227">
        <v>5645.7340000000004</v>
      </c>
      <c r="K3509" s="227">
        <v>5532.1480000000001</v>
      </c>
      <c r="L3509" s="227">
        <v>5616.7709999999997</v>
      </c>
      <c r="M3509" s="227">
        <v>5809.442</v>
      </c>
      <c r="N3509" s="227">
        <v>5932.0559999999996</v>
      </c>
      <c r="O3509" s="227">
        <v>6082.2809999999999</v>
      </c>
      <c r="P3509" s="227">
        <v>6128.857</v>
      </c>
      <c r="Q3509" s="227">
        <v>6193.6660000000002</v>
      </c>
      <c r="R3509" s="227">
        <v>6178.8950000000004</v>
      </c>
      <c r="S3509" s="227">
        <v>6165.97</v>
      </c>
      <c r="T3509" s="227">
        <v>6210.174</v>
      </c>
      <c r="U3509" s="227">
        <v>6193.8549999999996</v>
      </c>
      <c r="V3509" s="227">
        <v>6068.3649999999998</v>
      </c>
      <c r="W3509" s="228">
        <v>5990.7070000000003</v>
      </c>
      <c r="X3509" s="227">
        <v>6517.8270000000002</v>
      </c>
      <c r="Y3509" s="227">
        <v>6719.0069999999996</v>
      </c>
      <c r="Z3509" s="227">
        <v>6694.598</v>
      </c>
      <c r="AA3509" s="227">
        <v>6465.1790000000001</v>
      </c>
      <c r="AB3509" s="229">
        <v>145783.978</v>
      </c>
      <c r="AC3509" s="18" t="str">
        <f t="shared" si="109"/>
        <v>ok</v>
      </c>
      <c r="AE3509" s="19">
        <f t="shared" si="110"/>
        <v>-1300.0430000000051</v>
      </c>
      <c r="AF3509" s="211">
        <v>626.06634999999994</v>
      </c>
      <c r="AG3509" t="s">
        <v>39</v>
      </c>
    </row>
    <row r="3510" spans="2:35" ht="14.4" thickTop="1" thickBot="1" x14ac:dyDescent="0.3">
      <c r="B3510" s="12">
        <v>42956</v>
      </c>
      <c r="C3510" s="128" t="s">
        <v>12</v>
      </c>
      <c r="D3510" s="227">
        <v>6148.3519999999999</v>
      </c>
      <c r="E3510" s="227">
        <v>5986.9570000000003</v>
      </c>
      <c r="F3510" s="227">
        <v>5796.2370000000001</v>
      </c>
      <c r="G3510" s="227">
        <v>5628.6719999999996</v>
      </c>
      <c r="H3510" s="228">
        <v>5463.18</v>
      </c>
      <c r="I3510" s="227">
        <v>5443.2830000000004</v>
      </c>
      <c r="J3510" s="227">
        <v>5496.6850000000004</v>
      </c>
      <c r="K3510" s="227">
        <v>5461.76</v>
      </c>
      <c r="L3510" s="227">
        <v>5529.8879999999999</v>
      </c>
      <c r="M3510" s="227">
        <v>5623.3770000000004</v>
      </c>
      <c r="N3510" s="227">
        <v>5688.3919999999998</v>
      </c>
      <c r="O3510" s="227">
        <v>5688.0540000000001</v>
      </c>
      <c r="P3510" s="227">
        <v>5774.37</v>
      </c>
      <c r="Q3510" s="227">
        <v>5783.0330000000004</v>
      </c>
      <c r="R3510" s="227">
        <v>5725.8559999999998</v>
      </c>
      <c r="S3510" s="227">
        <v>5692.1589999999997</v>
      </c>
      <c r="T3510" s="227">
        <v>5687.4040000000005</v>
      </c>
      <c r="U3510" s="227">
        <v>5692.3919999999998</v>
      </c>
      <c r="V3510" s="227">
        <v>5601.3180000000002</v>
      </c>
      <c r="W3510" s="228">
        <v>5576.3109999999997</v>
      </c>
      <c r="X3510" s="227">
        <v>6022.7039999999997</v>
      </c>
      <c r="Y3510" s="227">
        <v>6028.23</v>
      </c>
      <c r="Z3510" s="227">
        <v>5929.76</v>
      </c>
      <c r="AA3510" s="227">
        <v>5665.72</v>
      </c>
      <c r="AB3510" s="229">
        <v>137134.09400000001</v>
      </c>
      <c r="AC3510" s="18" t="str">
        <f t="shared" si="109"/>
        <v>ok</v>
      </c>
      <c r="AE3510" s="19">
        <f t="shared" si="110"/>
        <v>-8649.8839999999909</v>
      </c>
      <c r="AF3510" s="211">
        <v>547.62814999999978</v>
      </c>
      <c r="AG3510" t="s">
        <v>39</v>
      </c>
      <c r="AH3510" s="216" t="s">
        <v>68</v>
      </c>
    </row>
    <row r="3511" spans="2:35" ht="14.4" thickTop="1" thickBot="1" x14ac:dyDescent="0.3">
      <c r="B3511" s="12">
        <v>42957</v>
      </c>
      <c r="C3511" s="128" t="s">
        <v>13</v>
      </c>
      <c r="D3511" s="227">
        <v>5348.5020000000004</v>
      </c>
      <c r="E3511" s="227">
        <v>5187.2349999999997</v>
      </c>
      <c r="F3511" s="227">
        <v>5177.4740000000002</v>
      </c>
      <c r="G3511" s="227">
        <v>5088.585</v>
      </c>
      <c r="H3511" s="228">
        <v>5039.2060000000001</v>
      </c>
      <c r="I3511" s="227">
        <v>5029.3</v>
      </c>
      <c r="J3511" s="227">
        <v>5092.9229999999998</v>
      </c>
      <c r="K3511" s="227">
        <v>5115.5649999999996</v>
      </c>
      <c r="L3511" s="227">
        <v>5114.0360000000001</v>
      </c>
      <c r="M3511" s="227">
        <v>5301.6139999999996</v>
      </c>
      <c r="N3511" s="227">
        <v>5476.884</v>
      </c>
      <c r="O3511" s="227">
        <v>5478.48</v>
      </c>
      <c r="P3511" s="227">
        <v>5612.4309999999996</v>
      </c>
      <c r="Q3511" s="227">
        <v>5707.6139999999996</v>
      </c>
      <c r="R3511" s="227">
        <v>5786.527</v>
      </c>
      <c r="S3511" s="227">
        <v>5792.8109999999997</v>
      </c>
      <c r="T3511" s="227">
        <v>5821.433</v>
      </c>
      <c r="U3511" s="227">
        <v>5831.902</v>
      </c>
      <c r="V3511" s="227">
        <v>5734.2950000000001</v>
      </c>
      <c r="W3511" s="228">
        <v>5647.2730000000001</v>
      </c>
      <c r="X3511" s="227">
        <v>6251.1480000000001</v>
      </c>
      <c r="Y3511" s="227">
        <v>6440.0240000000003</v>
      </c>
      <c r="Z3511" s="227">
        <v>6329.4759999999997</v>
      </c>
      <c r="AA3511" s="227">
        <v>6169.3950000000004</v>
      </c>
      <c r="AB3511" s="229">
        <v>133574.133</v>
      </c>
      <c r="AC3511" s="18" t="str">
        <f t="shared" si="109"/>
        <v>ok</v>
      </c>
      <c r="AE3511" s="19">
        <f t="shared" si="110"/>
        <v>-3559.9610000000102</v>
      </c>
      <c r="AF3511" s="211">
        <v>563.15286000000003</v>
      </c>
      <c r="AG3511" t="s">
        <v>39</v>
      </c>
      <c r="AH3511" s="216" t="s">
        <v>69</v>
      </c>
    </row>
    <row r="3512" spans="2:35" ht="14.4" thickTop="1" thickBot="1" x14ac:dyDescent="0.3">
      <c r="B3512" s="12">
        <v>42958</v>
      </c>
      <c r="C3512" s="128" t="s">
        <v>14</v>
      </c>
      <c r="D3512" s="227">
        <v>5792.1760000000004</v>
      </c>
      <c r="E3512" s="227">
        <v>5544.3819999999996</v>
      </c>
      <c r="F3512" s="227">
        <v>5368.1289999999999</v>
      </c>
      <c r="G3512" s="227">
        <v>5219.6350000000002</v>
      </c>
      <c r="H3512" s="228">
        <v>5123.8310000000001</v>
      </c>
      <c r="I3512" s="227">
        <v>5097.3879999999999</v>
      </c>
      <c r="J3512" s="227">
        <v>5113.6949999999997</v>
      </c>
      <c r="K3512" s="227">
        <v>5089.3379999999997</v>
      </c>
      <c r="L3512" s="227">
        <v>5147.8490000000002</v>
      </c>
      <c r="M3512" s="227">
        <v>5306.6220000000003</v>
      </c>
      <c r="N3512" s="227">
        <v>5468.9639999999999</v>
      </c>
      <c r="O3512" s="227">
        <v>5595.8630000000003</v>
      </c>
      <c r="P3512" s="227">
        <v>5672.9930000000004</v>
      </c>
      <c r="Q3512" s="227">
        <v>5804.4750000000004</v>
      </c>
      <c r="R3512" s="227">
        <v>5823.9549999999999</v>
      </c>
      <c r="S3512" s="227">
        <v>5823.4040000000005</v>
      </c>
      <c r="T3512" s="227">
        <v>5854.74</v>
      </c>
      <c r="U3512" s="227">
        <v>5835.317</v>
      </c>
      <c r="V3512" s="227">
        <v>5724.8320000000003</v>
      </c>
      <c r="W3512" s="228">
        <v>5652.3540000000003</v>
      </c>
      <c r="X3512" s="227">
        <v>6111.24</v>
      </c>
      <c r="Y3512" s="227">
        <v>6269.86</v>
      </c>
      <c r="Z3512" s="227">
        <v>6206.1589999999997</v>
      </c>
      <c r="AA3512" s="227">
        <v>6056.8459999999995</v>
      </c>
      <c r="AB3512" s="229">
        <v>134704.04699999999</v>
      </c>
      <c r="AC3512" s="18" t="str">
        <f t="shared" si="109"/>
        <v>ok</v>
      </c>
      <c r="AE3512" s="19">
        <f t="shared" si="110"/>
        <v>1129.9139999999898</v>
      </c>
      <c r="AF3512" s="211">
        <v>587.00480999999991</v>
      </c>
      <c r="AG3512" t="s">
        <v>39</v>
      </c>
      <c r="AH3512" s="218"/>
    </row>
    <row r="3513" spans="2:35" ht="14.4" thickTop="1" thickBot="1" x14ac:dyDescent="0.3">
      <c r="B3513" s="12">
        <v>42959</v>
      </c>
      <c r="C3513" s="128" t="s">
        <v>15</v>
      </c>
      <c r="D3513" s="227">
        <v>5769.4070000000002</v>
      </c>
      <c r="E3513" s="227">
        <v>5532.9790000000003</v>
      </c>
      <c r="F3513" s="227">
        <v>5341.4539999999997</v>
      </c>
      <c r="G3513" s="227">
        <v>5170.7389999999996</v>
      </c>
      <c r="H3513" s="228">
        <v>5084.9449999999997</v>
      </c>
      <c r="I3513" s="227">
        <v>5068.0649999999996</v>
      </c>
      <c r="J3513" s="227">
        <v>5064.9549999999999</v>
      </c>
      <c r="K3513" s="227">
        <v>4971.2290000000003</v>
      </c>
      <c r="L3513" s="227">
        <v>5065.2579999999998</v>
      </c>
      <c r="M3513" s="227">
        <v>5204.2489999999998</v>
      </c>
      <c r="N3513" s="227">
        <v>5365.1809999999996</v>
      </c>
      <c r="O3513" s="227">
        <v>5454.98</v>
      </c>
      <c r="P3513" s="227">
        <v>5476.8</v>
      </c>
      <c r="Q3513" s="227">
        <v>5598.0360000000001</v>
      </c>
      <c r="R3513" s="227">
        <v>5527.8019999999997</v>
      </c>
      <c r="S3513" s="227">
        <v>5545.0379999999996</v>
      </c>
      <c r="T3513" s="227">
        <v>5530.6419999999998</v>
      </c>
      <c r="U3513" s="227">
        <v>5520.9589999999998</v>
      </c>
      <c r="V3513" s="227">
        <v>5513.6779999999999</v>
      </c>
      <c r="W3513" s="228">
        <v>5685.893</v>
      </c>
      <c r="X3513" s="227">
        <v>6380.4059999999999</v>
      </c>
      <c r="Y3513" s="227">
        <v>6467.6469999999999</v>
      </c>
      <c r="Z3513" s="227">
        <v>6225.3159999999998</v>
      </c>
      <c r="AA3513" s="227">
        <v>5930.3519999999999</v>
      </c>
      <c r="AB3513" s="229">
        <v>132496.01</v>
      </c>
      <c r="AC3513" s="18" t="str">
        <f t="shared" si="109"/>
        <v>ok</v>
      </c>
      <c r="AE3513" s="19">
        <f t="shared" si="110"/>
        <v>-2208.0369999999821</v>
      </c>
      <c r="AF3513" s="211">
        <v>588.38540999999998</v>
      </c>
      <c r="AG3513" t="s">
        <v>39</v>
      </c>
    </row>
    <row r="3514" spans="2:35" ht="14.4" thickTop="1" thickBot="1" x14ac:dyDescent="0.3">
      <c r="B3514" s="12">
        <v>42960</v>
      </c>
      <c r="C3514" s="128" t="s">
        <v>16</v>
      </c>
      <c r="D3514" s="227">
        <v>5645.232</v>
      </c>
      <c r="E3514" s="227">
        <v>5422.5929999999998</v>
      </c>
      <c r="F3514" s="227">
        <v>5236.4120000000003</v>
      </c>
      <c r="G3514" s="227">
        <v>5071.5709999999999</v>
      </c>
      <c r="H3514" s="228">
        <v>5009.6540000000005</v>
      </c>
      <c r="I3514" s="227">
        <v>4913.3559999999998</v>
      </c>
      <c r="J3514" s="227">
        <v>4855.393</v>
      </c>
      <c r="K3514" s="227">
        <v>4654.0060000000003</v>
      </c>
      <c r="L3514" s="227">
        <v>4619.665</v>
      </c>
      <c r="M3514" s="227">
        <v>4767.7920000000004</v>
      </c>
      <c r="N3514" s="227">
        <v>4877.299</v>
      </c>
      <c r="O3514" s="227">
        <v>4965.442</v>
      </c>
      <c r="P3514" s="227">
        <v>5019.9920000000002</v>
      </c>
      <c r="Q3514" s="227">
        <v>5114.2049999999999</v>
      </c>
      <c r="R3514" s="227">
        <v>5144.2569999999996</v>
      </c>
      <c r="S3514" s="227">
        <v>5179.7219999999998</v>
      </c>
      <c r="T3514" s="227">
        <v>5232.3249999999998</v>
      </c>
      <c r="U3514" s="227">
        <v>5261.2</v>
      </c>
      <c r="V3514" s="227">
        <v>5286.1210000000001</v>
      </c>
      <c r="W3514" s="228">
        <v>5484.5680000000002</v>
      </c>
      <c r="X3514" s="227">
        <v>6255.1369999999997</v>
      </c>
      <c r="Y3514" s="227">
        <v>6415.0209999999997</v>
      </c>
      <c r="Z3514" s="227">
        <v>6408.8249999999998</v>
      </c>
      <c r="AA3514" s="227">
        <v>6187.4070000000002</v>
      </c>
      <c r="AB3514" s="229">
        <v>127027.19500000001</v>
      </c>
      <c r="AC3514" s="18" t="str">
        <f t="shared" si="109"/>
        <v>ok</v>
      </c>
      <c r="AE3514" s="19">
        <f t="shared" si="110"/>
        <v>-5468.8150000000023</v>
      </c>
      <c r="AF3514" s="211">
        <v>607.42401999999993</v>
      </c>
      <c r="AG3514" t="s">
        <v>39</v>
      </c>
    </row>
    <row r="3515" spans="2:35" ht="14.4" thickTop="1" thickBot="1" x14ac:dyDescent="0.3">
      <c r="B3515" s="12">
        <v>42961</v>
      </c>
      <c r="C3515" s="128" t="s">
        <v>17</v>
      </c>
      <c r="D3515" s="227">
        <v>5826.6790000000001</v>
      </c>
      <c r="E3515" s="227">
        <v>5575.5240000000003</v>
      </c>
      <c r="F3515" s="227">
        <v>5381.2870000000003</v>
      </c>
      <c r="G3515" s="227">
        <v>5261.1239999999998</v>
      </c>
      <c r="H3515" s="228">
        <v>5186.567</v>
      </c>
      <c r="I3515" s="227">
        <v>5120.7969999999996</v>
      </c>
      <c r="J3515" s="227">
        <v>5208.7719999999999</v>
      </c>
      <c r="K3515" s="227">
        <v>5175.6710000000003</v>
      </c>
      <c r="L3515" s="227">
        <v>5319.1710000000003</v>
      </c>
      <c r="M3515" s="227">
        <v>5513.9089999999997</v>
      </c>
      <c r="N3515" s="227">
        <v>5656.4859999999999</v>
      </c>
      <c r="O3515" s="227">
        <v>5756.3190000000004</v>
      </c>
      <c r="P3515" s="227">
        <v>5942.1239999999998</v>
      </c>
      <c r="Q3515" s="227">
        <v>6009.2849999999999</v>
      </c>
      <c r="R3515" s="227">
        <v>6066.9629999999997</v>
      </c>
      <c r="S3515" s="227">
        <v>6090.9170000000004</v>
      </c>
      <c r="T3515" s="227">
        <v>6153.3760000000002</v>
      </c>
      <c r="U3515" s="227">
        <v>6078.8220000000001</v>
      </c>
      <c r="V3515" s="227">
        <v>5999.82</v>
      </c>
      <c r="W3515" s="228">
        <v>5926.0249999999996</v>
      </c>
      <c r="X3515" s="227">
        <v>6548.3220000000001</v>
      </c>
      <c r="Y3515" s="227">
        <v>6761.58</v>
      </c>
      <c r="Z3515" s="227">
        <v>6671.8720000000003</v>
      </c>
      <c r="AA3515" s="227">
        <v>6406.92</v>
      </c>
      <c r="AB3515" s="229">
        <v>139638.33199999999</v>
      </c>
      <c r="AC3515" s="18" t="str">
        <f t="shared" si="109"/>
        <v>ok</v>
      </c>
      <c r="AE3515" s="19">
        <f t="shared" si="110"/>
        <v>12611.136999999988</v>
      </c>
      <c r="AF3515" s="211">
        <v>617.84190999999998</v>
      </c>
      <c r="AG3515" t="s">
        <v>39</v>
      </c>
      <c r="AI3515">
        <v>432</v>
      </c>
    </row>
    <row r="3516" spans="2:35" ht="14.4" thickTop="1" thickBot="1" x14ac:dyDescent="0.3">
      <c r="B3516" s="12">
        <v>42962</v>
      </c>
      <c r="C3516" s="128" t="s">
        <v>11</v>
      </c>
      <c r="D3516" s="227">
        <v>6046.3959999999997</v>
      </c>
      <c r="E3516" s="227">
        <v>5835.8019999999997</v>
      </c>
      <c r="F3516" s="227">
        <v>5671.9160000000002</v>
      </c>
      <c r="G3516" s="227">
        <v>5513.2110000000002</v>
      </c>
      <c r="H3516" s="228">
        <v>5437.0640000000003</v>
      </c>
      <c r="I3516" s="227">
        <v>5392.6719999999996</v>
      </c>
      <c r="J3516" s="227">
        <v>5415.7049999999999</v>
      </c>
      <c r="K3516" s="227">
        <v>5309.8559999999998</v>
      </c>
      <c r="L3516" s="227">
        <v>5405.3580000000002</v>
      </c>
      <c r="M3516" s="227">
        <v>5567.5219999999999</v>
      </c>
      <c r="N3516" s="227">
        <v>5609.4859999999999</v>
      </c>
      <c r="O3516" s="227">
        <v>5751.1379999999999</v>
      </c>
      <c r="P3516" s="227">
        <v>5837.33</v>
      </c>
      <c r="Q3516" s="227">
        <v>5858.0190000000002</v>
      </c>
      <c r="R3516" s="227">
        <v>5954.4660000000003</v>
      </c>
      <c r="S3516" s="227">
        <v>5981.982</v>
      </c>
      <c r="T3516" s="227">
        <v>6036.8890000000001</v>
      </c>
      <c r="U3516" s="227">
        <v>6015.8829999999998</v>
      </c>
      <c r="V3516" s="227">
        <v>5895.1120000000001</v>
      </c>
      <c r="W3516" s="228">
        <v>5943.6369999999997</v>
      </c>
      <c r="X3516" s="227">
        <v>6528.96</v>
      </c>
      <c r="Y3516" s="227">
        <v>6661.0690000000004</v>
      </c>
      <c r="Z3516" s="227">
        <v>6549.741</v>
      </c>
      <c r="AA3516" s="227">
        <v>6370.6040000000003</v>
      </c>
      <c r="AB3516" s="229">
        <v>140589.818</v>
      </c>
      <c r="AC3516" s="18" t="str">
        <f t="shared" si="109"/>
        <v>ok</v>
      </c>
      <c r="AE3516" s="19">
        <f t="shared" si="110"/>
        <v>951.48600000000442</v>
      </c>
      <c r="AF3516" s="211">
        <v>623.90073999999981</v>
      </c>
      <c r="AG3516" t="s">
        <v>39</v>
      </c>
      <c r="AI3516">
        <v>492</v>
      </c>
    </row>
    <row r="3517" spans="2:35" ht="14.4" thickTop="1" thickBot="1" x14ac:dyDescent="0.3">
      <c r="B3517" s="12">
        <v>42963</v>
      </c>
      <c r="C3517" s="128" t="s">
        <v>12</v>
      </c>
      <c r="D3517" s="227">
        <v>6062.9059999999999</v>
      </c>
      <c r="E3517" s="227">
        <v>5818.2820000000002</v>
      </c>
      <c r="F3517" s="227">
        <v>5649.3410000000003</v>
      </c>
      <c r="G3517" s="227">
        <v>5554.683</v>
      </c>
      <c r="H3517" s="228">
        <v>5424.3950000000004</v>
      </c>
      <c r="I3517" s="227">
        <v>5389.3540000000003</v>
      </c>
      <c r="J3517" s="227">
        <v>5424.5230000000001</v>
      </c>
      <c r="K3517" s="227">
        <v>5329.259</v>
      </c>
      <c r="L3517" s="227">
        <v>5414.8860000000004</v>
      </c>
      <c r="M3517" s="227">
        <v>5583.5950000000003</v>
      </c>
      <c r="N3517" s="227">
        <v>5635.1809999999996</v>
      </c>
      <c r="O3517" s="227">
        <v>5779.0330000000004</v>
      </c>
      <c r="P3517" s="227">
        <v>5887.8</v>
      </c>
      <c r="Q3517" s="227">
        <v>5983.902</v>
      </c>
      <c r="R3517" s="227">
        <v>6006.0640000000003</v>
      </c>
      <c r="S3517" s="227">
        <v>6043.3370000000004</v>
      </c>
      <c r="T3517" s="227">
        <v>6116.9440000000004</v>
      </c>
      <c r="U3517" s="227">
        <v>6125.8490000000002</v>
      </c>
      <c r="V3517" s="227">
        <v>6046.5460000000003</v>
      </c>
      <c r="W3517" s="228">
        <v>6072.9440000000004</v>
      </c>
      <c r="X3517" s="227">
        <v>6657.0709999999999</v>
      </c>
      <c r="Y3517" s="227">
        <v>6814.7740000000003</v>
      </c>
      <c r="Z3517" s="227">
        <v>6731.6710000000003</v>
      </c>
      <c r="AA3517" s="227">
        <v>6576.5410000000002</v>
      </c>
      <c r="AB3517" s="229">
        <v>142128.88099999999</v>
      </c>
      <c r="AC3517" s="18" t="str">
        <f t="shared" si="109"/>
        <v>ok</v>
      </c>
      <c r="AE3517" s="19">
        <f t="shared" si="110"/>
        <v>1539.0629999999946</v>
      </c>
      <c r="AF3517" s="211">
        <v>614.38886999999988</v>
      </c>
      <c r="AG3517" s="120" t="s">
        <v>39</v>
      </c>
    </row>
    <row r="3518" spans="2:35" ht="14.4" thickTop="1" thickBot="1" x14ac:dyDescent="0.3">
      <c r="B3518" s="12">
        <v>42964</v>
      </c>
      <c r="C3518" s="128" t="s">
        <v>13</v>
      </c>
      <c r="D3518" s="227">
        <v>6153.5320000000002</v>
      </c>
      <c r="E3518" s="227">
        <v>5988.6139999999996</v>
      </c>
      <c r="F3518" s="227">
        <v>5779.732</v>
      </c>
      <c r="G3518" s="227">
        <v>5629.951</v>
      </c>
      <c r="H3518" s="228">
        <v>5509.0519999999997</v>
      </c>
      <c r="I3518" s="227">
        <v>5396.7120000000004</v>
      </c>
      <c r="J3518" s="227">
        <v>5414.1329999999998</v>
      </c>
      <c r="K3518" s="227">
        <v>5312.0069999999996</v>
      </c>
      <c r="L3518" s="227">
        <v>5425.7510000000002</v>
      </c>
      <c r="M3518" s="227">
        <v>5574.1279999999997</v>
      </c>
      <c r="N3518" s="227">
        <v>5688.5389999999998</v>
      </c>
      <c r="O3518" s="227">
        <v>5786.5870000000004</v>
      </c>
      <c r="P3518" s="227">
        <v>5876.5450000000001</v>
      </c>
      <c r="Q3518" s="227">
        <v>5909.8320000000003</v>
      </c>
      <c r="R3518" s="227">
        <v>5933.4939999999997</v>
      </c>
      <c r="S3518" s="227">
        <v>5974.0910000000003</v>
      </c>
      <c r="T3518" s="227">
        <v>6053.893</v>
      </c>
      <c r="U3518" s="227">
        <v>6054.2460000000001</v>
      </c>
      <c r="V3518" s="227">
        <v>5850.3019999999997</v>
      </c>
      <c r="W3518" s="228">
        <v>5922.6040000000003</v>
      </c>
      <c r="X3518" s="227">
        <v>6602.393</v>
      </c>
      <c r="Y3518" s="227">
        <v>6726.2690000000002</v>
      </c>
      <c r="Z3518" s="227">
        <v>6663.0230000000001</v>
      </c>
      <c r="AA3518" s="227">
        <v>6405.9340000000002</v>
      </c>
      <c r="AB3518" s="229">
        <v>141631.364</v>
      </c>
      <c r="AC3518" s="18" t="str">
        <f t="shared" si="109"/>
        <v>ok</v>
      </c>
      <c r="AE3518" s="19">
        <f t="shared" si="110"/>
        <v>-497.51699999999255</v>
      </c>
      <c r="AF3518" s="211">
        <v>603.14697999999987</v>
      </c>
      <c r="AG3518" t="s">
        <v>39</v>
      </c>
    </row>
    <row r="3519" spans="2:35" ht="14.4" thickTop="1" thickBot="1" x14ac:dyDescent="0.3">
      <c r="B3519" s="12">
        <v>42965</v>
      </c>
      <c r="C3519" s="128" t="s">
        <v>14</v>
      </c>
      <c r="D3519" s="227">
        <v>6076.6620000000003</v>
      </c>
      <c r="E3519" s="227">
        <v>5835.2290000000003</v>
      </c>
      <c r="F3519" s="227">
        <v>5648.5129999999999</v>
      </c>
      <c r="G3519" s="227">
        <v>5516.5469999999996</v>
      </c>
      <c r="H3519" s="228">
        <v>5459.4390000000003</v>
      </c>
      <c r="I3519" s="227">
        <v>5396.6379999999999</v>
      </c>
      <c r="J3519" s="227">
        <v>5428.51</v>
      </c>
      <c r="K3519" s="227">
        <v>5313.5190000000002</v>
      </c>
      <c r="L3519" s="227">
        <v>5351.64</v>
      </c>
      <c r="M3519" s="227">
        <v>5539.1959999999999</v>
      </c>
      <c r="N3519" s="227">
        <v>5669.049</v>
      </c>
      <c r="O3519" s="227">
        <v>5806.0119999999997</v>
      </c>
      <c r="P3519" s="227">
        <v>5915.8140000000003</v>
      </c>
      <c r="Q3519" s="227">
        <v>6001.0709999999999</v>
      </c>
      <c r="R3519" s="227">
        <v>5989.9</v>
      </c>
      <c r="S3519" s="227">
        <v>6054.5240000000003</v>
      </c>
      <c r="T3519" s="227">
        <v>6101.277</v>
      </c>
      <c r="U3519" s="227">
        <v>6015.2349999999997</v>
      </c>
      <c r="V3519" s="227">
        <v>5910.8620000000001</v>
      </c>
      <c r="W3519" s="228">
        <v>5884.5469999999996</v>
      </c>
      <c r="X3519" s="227">
        <v>6522.1120000000001</v>
      </c>
      <c r="Y3519" s="227">
        <v>6593.5529999999999</v>
      </c>
      <c r="Z3519" s="227">
        <v>6543.8609999999999</v>
      </c>
      <c r="AA3519" s="227">
        <v>6321.7969999999996</v>
      </c>
      <c r="AB3519" s="229">
        <v>140895.50700000001</v>
      </c>
      <c r="AC3519" s="18" t="str">
        <f t="shared" si="109"/>
        <v>ok</v>
      </c>
      <c r="AE3519" s="19">
        <f t="shared" si="110"/>
        <v>-735.85699999998906</v>
      </c>
      <c r="AF3519" s="211">
        <v>599.19286</v>
      </c>
      <c r="AG3519" t="s">
        <v>39</v>
      </c>
    </row>
    <row r="3520" spans="2:35" ht="14.4" thickTop="1" thickBot="1" x14ac:dyDescent="0.3">
      <c r="B3520" s="12">
        <v>42966</v>
      </c>
      <c r="C3520" s="128" t="s">
        <v>15</v>
      </c>
      <c r="D3520" s="227">
        <v>6061.1040000000003</v>
      </c>
      <c r="E3520" s="227">
        <v>5800.6869999999999</v>
      </c>
      <c r="F3520" s="227">
        <v>5619.9120000000003</v>
      </c>
      <c r="G3520" s="227">
        <v>5504.4769999999999</v>
      </c>
      <c r="H3520" s="228">
        <v>5384.683</v>
      </c>
      <c r="I3520" s="227">
        <v>5354.0219999999999</v>
      </c>
      <c r="J3520" s="227">
        <v>5298.0780000000004</v>
      </c>
      <c r="K3520" s="227">
        <v>5142.3050000000003</v>
      </c>
      <c r="L3520" s="227">
        <v>5167.9489999999996</v>
      </c>
      <c r="M3520" s="227">
        <v>5389.9279999999999</v>
      </c>
      <c r="N3520" s="227">
        <v>5536.6289999999999</v>
      </c>
      <c r="O3520" s="227">
        <v>5579.67</v>
      </c>
      <c r="P3520" s="227">
        <v>5684.2979999999998</v>
      </c>
      <c r="Q3520" s="227">
        <v>5710.5429999999997</v>
      </c>
      <c r="R3520" s="227">
        <v>5737.6139999999996</v>
      </c>
      <c r="S3520" s="227">
        <v>5697.4179999999997</v>
      </c>
      <c r="T3520" s="227">
        <v>5585.1760000000004</v>
      </c>
      <c r="U3520" s="227">
        <v>5584.7809999999999</v>
      </c>
      <c r="V3520" s="227">
        <v>5563.1549999999997</v>
      </c>
      <c r="W3520" s="228">
        <v>5736.5609999999997</v>
      </c>
      <c r="X3520" s="227">
        <v>6505.1239999999998</v>
      </c>
      <c r="Y3520" s="227">
        <v>6582.768</v>
      </c>
      <c r="Z3520" s="227">
        <v>6463.3990000000003</v>
      </c>
      <c r="AA3520" s="227">
        <v>6239.7470000000003</v>
      </c>
      <c r="AB3520" s="229">
        <v>136930.02799999999</v>
      </c>
      <c r="AC3520" s="18" t="str">
        <f t="shared" si="109"/>
        <v>ok</v>
      </c>
      <c r="AE3520" s="19">
        <f t="shared" si="110"/>
        <v>-3965.4790000000212</v>
      </c>
      <c r="AF3520" s="211">
        <v>608.75417000000016</v>
      </c>
      <c r="AG3520" t="s">
        <v>39</v>
      </c>
    </row>
    <row r="3521" spans="2:37" ht="14.4" thickTop="1" thickBot="1" x14ac:dyDescent="0.3">
      <c r="B3521" s="12">
        <v>42967</v>
      </c>
      <c r="C3521" s="128" t="s">
        <v>16</v>
      </c>
      <c r="D3521" s="227">
        <v>5961.94</v>
      </c>
      <c r="E3521" s="227">
        <v>5740.5690000000004</v>
      </c>
      <c r="F3521" s="227">
        <v>5468.4070000000002</v>
      </c>
      <c r="G3521" s="227">
        <v>5316.9470000000001</v>
      </c>
      <c r="H3521" s="228">
        <v>5224.9279999999999</v>
      </c>
      <c r="I3521" s="227">
        <v>5124.0140000000001</v>
      </c>
      <c r="J3521" s="227">
        <v>5079.9219999999996</v>
      </c>
      <c r="K3521" s="227">
        <v>4861.1610000000001</v>
      </c>
      <c r="L3521" s="227">
        <v>4816.6080000000002</v>
      </c>
      <c r="M3521" s="227">
        <v>4834.3990000000003</v>
      </c>
      <c r="N3521" s="227">
        <v>5000.4650000000001</v>
      </c>
      <c r="O3521" s="227">
        <v>5079.63</v>
      </c>
      <c r="P3521" s="227">
        <v>5138.5649999999996</v>
      </c>
      <c r="Q3521" s="227">
        <v>5208.4380000000001</v>
      </c>
      <c r="R3521" s="227">
        <v>5275.06</v>
      </c>
      <c r="S3521" s="227">
        <v>5284.3789999999999</v>
      </c>
      <c r="T3521" s="227">
        <v>5323.74</v>
      </c>
      <c r="U3521" s="227">
        <v>5333.7870000000003</v>
      </c>
      <c r="V3521" s="227">
        <v>5281.5860000000002</v>
      </c>
      <c r="W3521" s="228">
        <v>5539.4620000000004</v>
      </c>
      <c r="X3521" s="227">
        <v>6420.7730000000001</v>
      </c>
      <c r="Y3521" s="227">
        <v>6687.91</v>
      </c>
      <c r="Z3521" s="227">
        <v>6553.0640000000003</v>
      </c>
      <c r="AA3521" s="227">
        <v>6249.8019999999997</v>
      </c>
      <c r="AB3521" s="229">
        <v>130805.556</v>
      </c>
      <c r="AC3521" s="18" t="str">
        <f t="shared" si="109"/>
        <v>ok</v>
      </c>
      <c r="AE3521" s="19">
        <f t="shared" si="110"/>
        <v>-6124.4719999999943</v>
      </c>
      <c r="AF3521" s="211">
        <v>615.75739999999996</v>
      </c>
      <c r="AG3521" t="s">
        <v>39</v>
      </c>
      <c r="AH3521">
        <v>120129</v>
      </c>
      <c r="AI3521">
        <v>432</v>
      </c>
    </row>
    <row r="3522" spans="2:37" ht="14.4" thickTop="1" thickBot="1" x14ac:dyDescent="0.3">
      <c r="B3522" s="12">
        <v>42968</v>
      </c>
      <c r="C3522" s="128" t="s">
        <v>17</v>
      </c>
      <c r="D3522" s="227">
        <v>5819.0720000000001</v>
      </c>
      <c r="E3522" s="227">
        <v>5630.0820000000003</v>
      </c>
      <c r="F3522" s="227">
        <v>5463.85</v>
      </c>
      <c r="G3522" s="227">
        <v>5312.7489999999998</v>
      </c>
      <c r="H3522" s="228">
        <v>5245.2169999999996</v>
      </c>
      <c r="I3522" s="227">
        <v>5213.9629999999997</v>
      </c>
      <c r="J3522" s="227">
        <v>5369.1319999999996</v>
      </c>
      <c r="K3522" s="227">
        <v>5263.9059999999999</v>
      </c>
      <c r="L3522" s="227">
        <v>5269.1819999999998</v>
      </c>
      <c r="M3522" s="227">
        <v>5486.1989999999996</v>
      </c>
      <c r="N3522" s="227">
        <v>5588.4129999999996</v>
      </c>
      <c r="O3522" s="227">
        <v>5783.8739999999998</v>
      </c>
      <c r="P3522" s="227">
        <v>5948.99</v>
      </c>
      <c r="Q3522" s="227">
        <v>5947.201</v>
      </c>
      <c r="R3522" s="227">
        <v>6005.2709999999997</v>
      </c>
      <c r="S3522" s="227">
        <v>6055.4350000000004</v>
      </c>
      <c r="T3522" s="227">
        <v>6073.7240000000002</v>
      </c>
      <c r="U3522" s="227">
        <v>6021.1909999999998</v>
      </c>
      <c r="V3522" s="227">
        <v>5875.1589999999997</v>
      </c>
      <c r="W3522" s="228">
        <v>5938.4489999999996</v>
      </c>
      <c r="X3522" s="227">
        <v>6620.8450000000003</v>
      </c>
      <c r="Y3522" s="227">
        <v>6723.2349999999997</v>
      </c>
      <c r="Z3522" s="227">
        <v>6568.4859999999999</v>
      </c>
      <c r="AA3522" s="227">
        <v>6251.4740000000002</v>
      </c>
      <c r="AB3522" s="229">
        <v>139475.09899999999</v>
      </c>
      <c r="AC3522" s="18" t="str">
        <f t="shared" si="109"/>
        <v>ok</v>
      </c>
      <c r="AE3522" s="19">
        <f t="shared" si="110"/>
        <v>8669.5429999999906</v>
      </c>
      <c r="AF3522" s="211">
        <v>597.14396699999986</v>
      </c>
      <c r="AG3522" t="s">
        <v>58</v>
      </c>
      <c r="AH3522">
        <v>126396</v>
      </c>
      <c r="AI3522">
        <v>492</v>
      </c>
    </row>
    <row r="3523" spans="2:37" ht="14.4" thickTop="1" thickBot="1" x14ac:dyDescent="0.3">
      <c r="B3523" s="12">
        <v>42969</v>
      </c>
      <c r="C3523" s="128" t="s">
        <v>11</v>
      </c>
      <c r="D3523" s="227">
        <v>5909.6379999999999</v>
      </c>
      <c r="E3523" s="227">
        <v>5685.442</v>
      </c>
      <c r="F3523" s="227">
        <v>5482.6189999999997</v>
      </c>
      <c r="G3523" s="227">
        <v>5364.49</v>
      </c>
      <c r="H3523" s="228">
        <v>5252.1570000000002</v>
      </c>
      <c r="I3523" s="227">
        <v>5258.8670000000002</v>
      </c>
      <c r="J3523" s="227">
        <v>5407.165</v>
      </c>
      <c r="K3523" s="227">
        <v>5317.0780000000004</v>
      </c>
      <c r="L3523" s="227">
        <v>5329.0050000000001</v>
      </c>
      <c r="M3523" s="227">
        <v>5531.8890000000001</v>
      </c>
      <c r="N3523" s="227">
        <v>5651.3320000000003</v>
      </c>
      <c r="O3523" s="227">
        <v>5761.674</v>
      </c>
      <c r="P3523" s="227">
        <v>5878.5209999999997</v>
      </c>
      <c r="Q3523" s="227">
        <v>5901.32</v>
      </c>
      <c r="R3523" s="227">
        <v>5944.085</v>
      </c>
      <c r="S3523" s="227">
        <v>5957.6409999999996</v>
      </c>
      <c r="T3523" s="227">
        <v>6000.41</v>
      </c>
      <c r="U3523" s="227">
        <v>6038.7759999999998</v>
      </c>
      <c r="V3523" s="227">
        <v>5890.1719999999996</v>
      </c>
      <c r="W3523" s="228">
        <v>6061.2439999999997</v>
      </c>
      <c r="X3523" s="227">
        <v>6623.5510000000004</v>
      </c>
      <c r="Y3523" s="227">
        <v>6645.5119999999997</v>
      </c>
      <c r="Z3523" s="227">
        <v>6505.8630000000003</v>
      </c>
      <c r="AA3523" s="227">
        <v>6223.6080000000002</v>
      </c>
      <c r="AB3523" s="229">
        <v>139622.05900000001</v>
      </c>
      <c r="AC3523" s="18" t="str">
        <f t="shared" si="109"/>
        <v>ok</v>
      </c>
      <c r="AE3523" s="19">
        <f t="shared" si="110"/>
        <v>146.96000000002095</v>
      </c>
      <c r="AF3523" s="211">
        <v>584.65010900000004</v>
      </c>
      <c r="AG3523" t="s">
        <v>58</v>
      </c>
    </row>
    <row r="3524" spans="2:37" ht="14.4" thickTop="1" thickBot="1" x14ac:dyDescent="0.3">
      <c r="B3524" s="12">
        <v>42970</v>
      </c>
      <c r="C3524" s="128" t="s">
        <v>12</v>
      </c>
      <c r="D3524" s="227">
        <v>5900.62</v>
      </c>
      <c r="E3524" s="227">
        <v>5747.37</v>
      </c>
      <c r="F3524" s="227">
        <v>5581.0879999999997</v>
      </c>
      <c r="G3524" s="227">
        <v>5438.2420000000002</v>
      </c>
      <c r="H3524" s="228">
        <v>5384.2920000000004</v>
      </c>
      <c r="I3524" s="227">
        <v>5347.6670000000004</v>
      </c>
      <c r="J3524" s="227">
        <v>5494.7470000000003</v>
      </c>
      <c r="K3524" s="227">
        <v>5469.3969999999999</v>
      </c>
      <c r="L3524" s="227">
        <v>5478.4560000000001</v>
      </c>
      <c r="M3524" s="227">
        <v>5661.482</v>
      </c>
      <c r="N3524" s="227">
        <v>5795.4679999999998</v>
      </c>
      <c r="O3524" s="227">
        <v>5863.0550000000003</v>
      </c>
      <c r="P3524" s="227">
        <v>5906.1080000000002</v>
      </c>
      <c r="Q3524" s="227">
        <v>5973.2830000000004</v>
      </c>
      <c r="R3524" s="227">
        <v>5949.5330000000004</v>
      </c>
      <c r="S3524" s="227">
        <v>6092.3059999999996</v>
      </c>
      <c r="T3524" s="227">
        <v>6145.0190000000002</v>
      </c>
      <c r="U3524" s="227">
        <v>6145.8249999999998</v>
      </c>
      <c r="V3524" s="227">
        <v>6015.5339999999997</v>
      </c>
      <c r="W3524" s="228">
        <v>6001.9859999999999</v>
      </c>
      <c r="X3524" s="227">
        <v>6616.66</v>
      </c>
      <c r="Y3524" s="227">
        <v>6771.3710000000001</v>
      </c>
      <c r="Z3524" s="227">
        <v>6572.348</v>
      </c>
      <c r="AA3524" s="227">
        <v>6330.1790000000001</v>
      </c>
      <c r="AB3524" s="229">
        <v>141682.03599999999</v>
      </c>
      <c r="AC3524" s="18" t="str">
        <f t="shared" si="109"/>
        <v>ok</v>
      </c>
      <c r="AE3524" s="19">
        <f t="shared" si="110"/>
        <v>2059.9769999999844</v>
      </c>
      <c r="AF3524" s="211">
        <v>581.86268699999994</v>
      </c>
      <c r="AG3524" t="s">
        <v>58</v>
      </c>
      <c r="AH3524" s="187" t="s">
        <v>66</v>
      </c>
      <c r="AI3524">
        <v>452</v>
      </c>
    </row>
    <row r="3525" spans="2:37" ht="14.4" thickTop="1" thickBot="1" x14ac:dyDescent="0.3">
      <c r="B3525" s="12">
        <v>42971</v>
      </c>
      <c r="C3525" s="128" t="s">
        <v>13</v>
      </c>
      <c r="D3525" s="227">
        <v>6066.491</v>
      </c>
      <c r="E3525" s="227">
        <v>5861.1959999999999</v>
      </c>
      <c r="F3525" s="227">
        <v>5664.5410000000002</v>
      </c>
      <c r="G3525" s="227">
        <v>5527.9290000000001</v>
      </c>
      <c r="H3525" s="228">
        <v>5451.0429999999997</v>
      </c>
      <c r="I3525" s="227">
        <v>5444.2809999999999</v>
      </c>
      <c r="J3525" s="227">
        <v>5561.1080000000002</v>
      </c>
      <c r="K3525" s="227">
        <v>5506.4449999999997</v>
      </c>
      <c r="L3525" s="227">
        <v>5554.3969999999999</v>
      </c>
      <c r="M3525" s="227">
        <v>5691.2340000000004</v>
      </c>
      <c r="N3525" s="227">
        <v>5826.183</v>
      </c>
      <c r="O3525" s="227">
        <v>5932.8869999999997</v>
      </c>
      <c r="P3525" s="227">
        <v>6023.8320000000003</v>
      </c>
      <c r="Q3525" s="227">
        <v>6052.5259999999998</v>
      </c>
      <c r="R3525" s="227">
        <v>6090.2619999999997</v>
      </c>
      <c r="S3525" s="227">
        <v>6206.6530000000002</v>
      </c>
      <c r="T3525" s="227">
        <v>6236.8119999999999</v>
      </c>
      <c r="U3525" s="227">
        <v>6216.0820000000003</v>
      </c>
      <c r="V3525" s="227">
        <v>6153.05</v>
      </c>
      <c r="W3525" s="228">
        <v>6056.4480000000003</v>
      </c>
      <c r="X3525" s="227">
        <v>6658.43</v>
      </c>
      <c r="Y3525" s="227">
        <v>6781.5420000000004</v>
      </c>
      <c r="Z3525" s="227">
        <v>6595.3159999999998</v>
      </c>
      <c r="AA3525" s="227">
        <v>6405.48</v>
      </c>
      <c r="AB3525" s="229">
        <v>143564.16800000001</v>
      </c>
      <c r="AC3525" s="18" t="str">
        <f t="shared" si="109"/>
        <v>ok</v>
      </c>
      <c r="AE3525" s="19">
        <f t="shared" si="110"/>
        <v>1882.1320000000123</v>
      </c>
      <c r="AF3525" s="211">
        <v>594.47890299999983</v>
      </c>
      <c r="AG3525" t="s">
        <v>58</v>
      </c>
      <c r="AH3525" s="187" t="s">
        <v>67</v>
      </c>
      <c r="AI3525">
        <f>AI3524*AH3526+AI3526</f>
        <v>122218</v>
      </c>
    </row>
    <row r="3526" spans="2:37" ht="14.4" thickTop="1" thickBot="1" x14ac:dyDescent="0.3">
      <c r="B3526" s="12">
        <v>42972</v>
      </c>
      <c r="C3526" s="128" t="s">
        <v>14</v>
      </c>
      <c r="D3526" s="227">
        <v>6127.6859999999997</v>
      </c>
      <c r="E3526" s="227">
        <v>5913.4679999999998</v>
      </c>
      <c r="F3526" s="227">
        <v>5735.116</v>
      </c>
      <c r="G3526" s="227">
        <v>5615.3829999999998</v>
      </c>
      <c r="H3526" s="228">
        <v>5517.6779999999999</v>
      </c>
      <c r="I3526" s="227">
        <v>5502.9040000000005</v>
      </c>
      <c r="J3526" s="227">
        <v>5625.7610000000004</v>
      </c>
      <c r="K3526" s="227">
        <v>5552.5190000000002</v>
      </c>
      <c r="L3526" s="227">
        <v>5607.7939999999999</v>
      </c>
      <c r="M3526" s="227">
        <v>5724.6319999999996</v>
      </c>
      <c r="N3526" s="227">
        <v>5886.951</v>
      </c>
      <c r="O3526" s="227">
        <v>5963.9740000000002</v>
      </c>
      <c r="P3526" s="227">
        <v>6044.6059999999998</v>
      </c>
      <c r="Q3526" s="227">
        <v>6043.9809999999998</v>
      </c>
      <c r="R3526" s="227">
        <v>6180.5290000000005</v>
      </c>
      <c r="S3526" s="227">
        <v>6266.6189999999997</v>
      </c>
      <c r="T3526" s="227">
        <v>6325.6980000000003</v>
      </c>
      <c r="U3526" s="227">
        <v>6297.6040000000003</v>
      </c>
      <c r="V3526" s="227">
        <v>6204.5810000000001</v>
      </c>
      <c r="W3526" s="228">
        <v>6127.5889999999999</v>
      </c>
      <c r="X3526" s="227">
        <v>6681.8469999999998</v>
      </c>
      <c r="Y3526" s="227">
        <v>6724.0569999999998</v>
      </c>
      <c r="Z3526" s="227">
        <v>6626.8180000000002</v>
      </c>
      <c r="AA3526" s="227">
        <v>6480.1490000000003</v>
      </c>
      <c r="AB3526" s="229">
        <v>144777.94399999999</v>
      </c>
      <c r="AC3526" s="18" t="str">
        <f t="shared" si="109"/>
        <v>ok</v>
      </c>
      <c r="AE3526" s="19">
        <f t="shared" si="110"/>
        <v>1213.7759999999835</v>
      </c>
      <c r="AF3526" s="211">
        <v>601.43658399999993</v>
      </c>
      <c r="AG3526" t="s">
        <v>58</v>
      </c>
      <c r="AH3526">
        <f t="array" ref="AH3526:AI3528">LINEST(AH3521:AH3522,AI3521:AI3522,1,1)</f>
        <v>104.44999999999999</v>
      </c>
      <c r="AI3526">
        <v>75006.600000000006</v>
      </c>
    </row>
    <row r="3527" spans="2:37" ht="14.4" thickTop="1" thickBot="1" x14ac:dyDescent="0.3">
      <c r="B3527" s="12">
        <v>42973</v>
      </c>
      <c r="C3527" s="128" t="s">
        <v>15</v>
      </c>
      <c r="D3527" s="227">
        <v>6199.99</v>
      </c>
      <c r="E3527" s="227">
        <v>5952.7910000000002</v>
      </c>
      <c r="F3527" s="227">
        <v>5798.18</v>
      </c>
      <c r="G3527" s="227">
        <v>5598</v>
      </c>
      <c r="H3527" s="228">
        <v>5489.4979999999996</v>
      </c>
      <c r="I3527" s="227">
        <v>5516.3729999999996</v>
      </c>
      <c r="J3527" s="227">
        <v>5528.7610000000004</v>
      </c>
      <c r="K3527" s="227">
        <v>5416.1440000000002</v>
      </c>
      <c r="L3527" s="227">
        <v>5465.0640000000003</v>
      </c>
      <c r="M3527" s="227">
        <v>5662.7960000000003</v>
      </c>
      <c r="N3527" s="227">
        <v>5724.2709999999997</v>
      </c>
      <c r="O3527" s="227">
        <v>5784.4430000000002</v>
      </c>
      <c r="P3527" s="227">
        <v>5828.2290000000003</v>
      </c>
      <c r="Q3527" s="227">
        <v>5885.5029999999997</v>
      </c>
      <c r="R3527" s="227">
        <v>5887.4809999999998</v>
      </c>
      <c r="S3527" s="227">
        <v>5863.2349999999997</v>
      </c>
      <c r="T3527" s="227">
        <v>5882.03</v>
      </c>
      <c r="U3527" s="227">
        <v>5942.9470000000001</v>
      </c>
      <c r="V3527" s="227">
        <v>5949.607</v>
      </c>
      <c r="W3527" s="228">
        <v>6168.0910000000003</v>
      </c>
      <c r="X3527" s="227">
        <v>6741.4750000000004</v>
      </c>
      <c r="Y3527" s="227">
        <v>6751.201</v>
      </c>
      <c r="Z3527" s="227">
        <v>6664.509</v>
      </c>
      <c r="AA3527" s="227">
        <v>6393.607</v>
      </c>
      <c r="AB3527" s="229">
        <v>142094.226</v>
      </c>
      <c r="AC3527" s="18" t="str">
        <f t="shared" si="109"/>
        <v>ok</v>
      </c>
      <c r="AE3527" s="19">
        <f t="shared" si="110"/>
        <v>-2683.7179999999935</v>
      </c>
      <c r="AF3527" s="211">
        <v>615.24713000000008</v>
      </c>
      <c r="AG3527" t="s">
        <v>39</v>
      </c>
      <c r="AH3527">
        <v>0</v>
      </c>
      <c r="AI3527">
        <v>0</v>
      </c>
    </row>
    <row r="3528" spans="2:37" ht="14.4" thickTop="1" thickBot="1" x14ac:dyDescent="0.3">
      <c r="B3528" s="12">
        <v>42974</v>
      </c>
      <c r="C3528" s="128" t="s">
        <v>16</v>
      </c>
      <c r="D3528" s="227">
        <v>6004.0439999999999</v>
      </c>
      <c r="E3528" s="227">
        <v>5763.2179999999998</v>
      </c>
      <c r="F3528" s="227">
        <v>5500.4070000000002</v>
      </c>
      <c r="G3528" s="227">
        <v>5431.1850000000004</v>
      </c>
      <c r="H3528" s="228">
        <v>5308.81</v>
      </c>
      <c r="I3528" s="227">
        <v>5245.6790000000001</v>
      </c>
      <c r="J3528" s="227">
        <v>5159.8950000000004</v>
      </c>
      <c r="K3528" s="227">
        <v>5014.9129999999996</v>
      </c>
      <c r="L3528" s="227">
        <v>4938.2359999999999</v>
      </c>
      <c r="M3528" s="227">
        <v>5051.1289999999999</v>
      </c>
      <c r="N3528" s="227">
        <v>5044.5309999999999</v>
      </c>
      <c r="O3528" s="227">
        <v>5202.0730000000003</v>
      </c>
      <c r="P3528" s="227">
        <v>5241.9679999999998</v>
      </c>
      <c r="Q3528" s="227">
        <v>5333.6509999999998</v>
      </c>
      <c r="R3528" s="227">
        <v>5405.78</v>
      </c>
      <c r="S3528" s="227">
        <v>5448.0770000000002</v>
      </c>
      <c r="T3528" s="227">
        <v>5474.1750000000002</v>
      </c>
      <c r="U3528" s="227">
        <v>5485.4920000000002</v>
      </c>
      <c r="V3528" s="227">
        <v>5546.8720000000003</v>
      </c>
      <c r="W3528" s="228">
        <v>5921.7619999999997</v>
      </c>
      <c r="X3528" s="227">
        <v>6505.0249999999996</v>
      </c>
      <c r="Y3528" s="227">
        <v>6606.723</v>
      </c>
      <c r="Z3528" s="227">
        <v>6395.9660000000003</v>
      </c>
      <c r="AA3528" s="227">
        <v>6018.1570000000002</v>
      </c>
      <c r="AB3528" s="229">
        <v>133047.76800000001</v>
      </c>
      <c r="AC3528" s="18" t="str">
        <f t="shared" si="109"/>
        <v>ok</v>
      </c>
      <c r="AE3528" s="19">
        <f t="shared" si="110"/>
        <v>-9046.4579999999842</v>
      </c>
      <c r="AF3528" s="211">
        <v>606.62638000000004</v>
      </c>
      <c r="AG3528" t="s">
        <v>39</v>
      </c>
      <c r="AH3528" s="18">
        <v>1</v>
      </c>
      <c r="AI3528">
        <v>0</v>
      </c>
    </row>
    <row r="3529" spans="2:37" ht="14.4" thickTop="1" thickBot="1" x14ac:dyDescent="0.3">
      <c r="B3529" s="12">
        <v>42975</v>
      </c>
      <c r="C3529" s="128" t="s">
        <v>17</v>
      </c>
      <c r="D3529" s="227">
        <v>5696.6639999999998</v>
      </c>
      <c r="E3529" s="227">
        <v>5470.36</v>
      </c>
      <c r="F3529" s="227">
        <v>5318.3239999999996</v>
      </c>
      <c r="G3529" s="227">
        <v>5214.317</v>
      </c>
      <c r="H3529" s="228">
        <v>5135.5249999999996</v>
      </c>
      <c r="I3529" s="227">
        <v>5076.4639999999999</v>
      </c>
      <c r="J3529" s="227">
        <v>5208.5569999999998</v>
      </c>
      <c r="K3529" s="227">
        <v>5294.4229999999998</v>
      </c>
      <c r="L3529" s="227">
        <v>5375.9049999999997</v>
      </c>
      <c r="M3529" s="227">
        <v>5579.6130000000003</v>
      </c>
      <c r="N3529" s="227">
        <v>5716.4970000000003</v>
      </c>
      <c r="O3529" s="227">
        <v>5782.3940000000002</v>
      </c>
      <c r="P3529" s="227">
        <v>5847.9539999999997</v>
      </c>
      <c r="Q3529" s="227">
        <v>5914.3440000000001</v>
      </c>
      <c r="R3529" s="227">
        <v>5956.9319999999998</v>
      </c>
      <c r="S3529" s="227">
        <v>6011.6270000000004</v>
      </c>
      <c r="T3529" s="227">
        <v>6103.5140000000001</v>
      </c>
      <c r="U3529" s="227">
        <v>6125.3540000000003</v>
      </c>
      <c r="V3529" s="227">
        <v>5946.4809999999998</v>
      </c>
      <c r="W3529" s="228">
        <v>5966.7460000000001</v>
      </c>
      <c r="X3529" s="227">
        <v>6567.4719999999998</v>
      </c>
      <c r="Y3529" s="227">
        <v>6636.4089999999997</v>
      </c>
      <c r="Z3529" s="227">
        <v>6400.2489999999998</v>
      </c>
      <c r="AA3529" s="227">
        <v>6168.402</v>
      </c>
      <c r="AB3529" s="229">
        <v>138514.527</v>
      </c>
      <c r="AC3529" s="18" t="str">
        <f t="shared" si="109"/>
        <v>ok</v>
      </c>
      <c r="AE3529" s="19">
        <f t="shared" si="110"/>
        <v>5466.7589999999909</v>
      </c>
      <c r="AF3529" s="211">
        <v>586.64948299999992</v>
      </c>
      <c r="AG3529" t="s">
        <v>39</v>
      </c>
    </row>
    <row r="3530" spans="2:37" ht="14.4" thickTop="1" thickBot="1" x14ac:dyDescent="0.3">
      <c r="B3530" s="12">
        <v>42976</v>
      </c>
      <c r="C3530" s="128" t="s">
        <v>11</v>
      </c>
      <c r="D3530" s="227">
        <v>5928.7250000000004</v>
      </c>
      <c r="E3530" s="227">
        <v>5714.8540000000003</v>
      </c>
      <c r="F3530" s="227">
        <v>5582.91</v>
      </c>
      <c r="G3530" s="227">
        <v>5409.44</v>
      </c>
      <c r="H3530" s="228">
        <v>5368.4080000000004</v>
      </c>
      <c r="I3530" s="227">
        <v>5335.4740000000002</v>
      </c>
      <c r="J3530" s="227">
        <v>5462.2049999999999</v>
      </c>
      <c r="K3530" s="227">
        <v>5431.3410000000003</v>
      </c>
      <c r="L3530" s="227">
        <v>5542.6189999999997</v>
      </c>
      <c r="M3530" s="227">
        <v>5711.95</v>
      </c>
      <c r="N3530" s="227">
        <v>5794.2669999999998</v>
      </c>
      <c r="O3530" s="227">
        <v>5803.0709999999999</v>
      </c>
      <c r="P3530" s="227">
        <v>5854.6549999999997</v>
      </c>
      <c r="Q3530" s="227">
        <v>5906.0540000000001</v>
      </c>
      <c r="R3530" s="227">
        <v>5957.12</v>
      </c>
      <c r="S3530" s="227">
        <v>6055.7629999999999</v>
      </c>
      <c r="T3530" s="227">
        <v>6145.848</v>
      </c>
      <c r="U3530" s="227">
        <v>6166.8360000000002</v>
      </c>
      <c r="V3530" s="227">
        <v>6044.0889999999999</v>
      </c>
      <c r="W3530" s="228">
        <v>6147.7879999999996</v>
      </c>
      <c r="X3530" s="227">
        <v>6553.5990000000002</v>
      </c>
      <c r="Y3530" s="227">
        <v>6613.5020000000004</v>
      </c>
      <c r="Z3530" s="227">
        <v>6414.1379999999999</v>
      </c>
      <c r="AA3530" s="227">
        <v>6154.0609999999997</v>
      </c>
      <c r="AB3530" s="229">
        <v>141098.717</v>
      </c>
      <c r="AC3530" s="18" t="str">
        <f t="shared" si="109"/>
        <v>ok</v>
      </c>
      <c r="AE3530" s="19">
        <f t="shared" si="110"/>
        <v>2584.1900000000023</v>
      </c>
      <c r="AF3530" s="211">
        <v>567.21423700000003</v>
      </c>
      <c r="AG3530" t="s">
        <v>39</v>
      </c>
    </row>
    <row r="3531" spans="2:37" ht="14.4" thickTop="1" thickBot="1" x14ac:dyDescent="0.3">
      <c r="B3531" s="12">
        <v>42977</v>
      </c>
      <c r="C3531" s="128" t="s">
        <v>12</v>
      </c>
      <c r="D3531" s="227">
        <v>5877.1260000000002</v>
      </c>
      <c r="E3531" s="227">
        <v>5693.67</v>
      </c>
      <c r="F3531" s="227">
        <v>5495.6229999999996</v>
      </c>
      <c r="G3531" s="227">
        <v>5375.9489999999996</v>
      </c>
      <c r="H3531" s="228">
        <v>5286.2470000000003</v>
      </c>
      <c r="I3531" s="227">
        <v>5321.9309999999996</v>
      </c>
      <c r="J3531" s="227">
        <v>5405.7129999999997</v>
      </c>
      <c r="K3531" s="227">
        <v>5410.4560000000001</v>
      </c>
      <c r="L3531" s="227">
        <v>5443.5619999999999</v>
      </c>
      <c r="M3531" s="227">
        <v>5544.4430000000002</v>
      </c>
      <c r="N3531" s="227">
        <v>5606.3890000000001</v>
      </c>
      <c r="O3531" s="227">
        <v>5708.59</v>
      </c>
      <c r="P3531" s="227">
        <v>5816.7070000000003</v>
      </c>
      <c r="Q3531" s="227">
        <v>5854.223</v>
      </c>
      <c r="R3531" s="227">
        <v>5911.4840000000004</v>
      </c>
      <c r="S3531" s="227">
        <v>5923.6319999999996</v>
      </c>
      <c r="T3531" s="227">
        <v>6078.3130000000001</v>
      </c>
      <c r="U3531" s="227">
        <v>6084.924</v>
      </c>
      <c r="V3531" s="227">
        <v>6006.942</v>
      </c>
      <c r="W3531" s="228">
        <v>6070.6779999999999</v>
      </c>
      <c r="X3531" s="227">
        <v>6615.7550000000001</v>
      </c>
      <c r="Y3531" s="227">
        <v>6620.9070000000002</v>
      </c>
      <c r="Z3531" s="227">
        <v>6429.6490000000003</v>
      </c>
      <c r="AA3531" s="227">
        <v>6248.8029999999999</v>
      </c>
      <c r="AB3531" s="229">
        <v>139831.71599999999</v>
      </c>
      <c r="AC3531" s="18" t="str">
        <f t="shared" si="109"/>
        <v>ok</v>
      </c>
      <c r="AE3531" s="19">
        <f t="shared" si="110"/>
        <v>-1267.0010000000184</v>
      </c>
      <c r="AF3531" s="211">
        <v>563.76415500000007</v>
      </c>
      <c r="AG3531" t="s">
        <v>39</v>
      </c>
    </row>
    <row r="3532" spans="2:37" ht="14.4" thickTop="1" thickBot="1" x14ac:dyDescent="0.3">
      <c r="B3532" s="12">
        <v>42978</v>
      </c>
      <c r="C3532" s="128" t="s">
        <v>13</v>
      </c>
      <c r="D3532" s="227">
        <v>5911.5219999999999</v>
      </c>
      <c r="E3532" s="227">
        <v>5665.4780000000001</v>
      </c>
      <c r="F3532" s="227">
        <v>5473.8360000000002</v>
      </c>
      <c r="G3532" s="227">
        <v>5393.6750000000002</v>
      </c>
      <c r="H3532" s="228">
        <v>5294.1819999999998</v>
      </c>
      <c r="I3532" s="227">
        <v>5242.9780000000001</v>
      </c>
      <c r="J3532" s="227">
        <v>5379.5590000000002</v>
      </c>
      <c r="K3532" s="227">
        <v>5385.9459999999999</v>
      </c>
      <c r="L3532" s="227">
        <v>5362.7780000000002</v>
      </c>
      <c r="M3532" s="227">
        <v>5472.9629999999997</v>
      </c>
      <c r="N3532" s="227">
        <v>5548.3710000000001</v>
      </c>
      <c r="O3532" s="227">
        <v>5668.2510000000002</v>
      </c>
      <c r="P3532" s="227">
        <v>5730.9520000000002</v>
      </c>
      <c r="Q3532" s="227">
        <v>5811.9340000000002</v>
      </c>
      <c r="R3532" s="227">
        <v>5852.06</v>
      </c>
      <c r="S3532" s="227">
        <v>5910.82</v>
      </c>
      <c r="T3532" s="227">
        <v>5946.0110000000004</v>
      </c>
      <c r="U3532" s="227">
        <v>5924.9920000000002</v>
      </c>
      <c r="V3532" s="227">
        <v>5920.07</v>
      </c>
      <c r="W3532" s="228">
        <v>5977.3680000000004</v>
      </c>
      <c r="X3532" s="227">
        <v>6421.0360000000001</v>
      </c>
      <c r="Y3532" s="227">
        <v>6452.3119999999999</v>
      </c>
      <c r="Z3532" s="227">
        <v>6261.81</v>
      </c>
      <c r="AA3532" s="227">
        <v>5977.0159999999996</v>
      </c>
      <c r="AB3532" s="229">
        <v>137985.92000000001</v>
      </c>
      <c r="AC3532" s="18" t="str">
        <f t="shared" ref="AC3532:AC3595" si="111">IF(D3532-AB3531,"ok","error")</f>
        <v>ok</v>
      </c>
      <c r="AE3532" s="19">
        <f t="shared" si="110"/>
        <v>-1845.795999999973</v>
      </c>
      <c r="AF3532" s="211">
        <v>570.13256000000001</v>
      </c>
      <c r="AG3532" t="s">
        <v>39</v>
      </c>
    </row>
    <row r="3533" spans="2:37" ht="14.4" thickTop="1" thickBot="1" x14ac:dyDescent="0.3">
      <c r="B3533" s="12">
        <v>42979</v>
      </c>
      <c r="C3533" s="128" t="s">
        <v>14</v>
      </c>
      <c r="D3533" s="18">
        <v>5759.6509999999998</v>
      </c>
      <c r="E3533" s="18">
        <v>5536.1959999999999</v>
      </c>
      <c r="F3533" s="18">
        <v>5366.3540000000003</v>
      </c>
      <c r="G3533" s="18">
        <v>5254.1549999999997</v>
      </c>
      <c r="H3533" s="129">
        <v>5173.4880000000003</v>
      </c>
      <c r="I3533" s="18">
        <v>5200.0969999999998</v>
      </c>
      <c r="J3533" s="18">
        <v>5347.1610000000001</v>
      </c>
      <c r="K3533" s="18">
        <v>5346.3810000000003</v>
      </c>
      <c r="L3533" s="18">
        <v>5406.8119999999999</v>
      </c>
      <c r="M3533" s="18">
        <v>5572.7669999999998</v>
      </c>
      <c r="N3533" s="18">
        <v>5576.8140000000003</v>
      </c>
      <c r="O3533" s="18">
        <v>5604.1660000000002</v>
      </c>
      <c r="P3533" s="18">
        <v>5692.2820000000002</v>
      </c>
      <c r="Q3533" s="18">
        <v>5683.6639999999998</v>
      </c>
      <c r="R3533" s="18">
        <v>5723.9719999999998</v>
      </c>
      <c r="S3533" s="18">
        <v>5790.84</v>
      </c>
      <c r="T3533" s="18">
        <v>5829.9589999999998</v>
      </c>
      <c r="U3533" s="18">
        <v>5865.4949999999999</v>
      </c>
      <c r="V3533" s="18">
        <v>5864.8329999999996</v>
      </c>
      <c r="W3533" s="129">
        <v>5973.491</v>
      </c>
      <c r="X3533" s="18">
        <v>6358.3360000000002</v>
      </c>
      <c r="Y3533" s="18">
        <v>6320.1540000000005</v>
      </c>
      <c r="Z3533" s="18">
        <v>6166.7790000000005</v>
      </c>
      <c r="AA3533" s="18">
        <v>5942.99</v>
      </c>
      <c r="AB3533" s="130">
        <v>136356.837</v>
      </c>
      <c r="AC3533" s="18" t="str">
        <f t="shared" si="111"/>
        <v>ok</v>
      </c>
      <c r="AE3533" s="19">
        <f t="shared" si="110"/>
        <v>-1629.0830000000133</v>
      </c>
      <c r="AF3533" s="211">
        <v>556.29667500000016</v>
      </c>
      <c r="AG3533" t="s">
        <v>39</v>
      </c>
    </row>
    <row r="3534" spans="2:37" ht="14.4" thickTop="1" thickBot="1" x14ac:dyDescent="0.3">
      <c r="B3534" s="12">
        <v>42980</v>
      </c>
      <c r="C3534" s="128" t="s">
        <v>15</v>
      </c>
      <c r="D3534" s="18">
        <v>5702.808</v>
      </c>
      <c r="E3534" s="18">
        <v>5432.6859999999997</v>
      </c>
      <c r="F3534" s="18">
        <v>5290.0320000000002</v>
      </c>
      <c r="G3534" s="18">
        <v>5185.7190000000001</v>
      </c>
      <c r="H3534" s="129">
        <v>5094.2349999999997</v>
      </c>
      <c r="I3534" s="18">
        <v>5104.9390000000003</v>
      </c>
      <c r="J3534" s="18">
        <v>5161.8879999999999</v>
      </c>
      <c r="K3534" s="18">
        <v>5181.0110000000004</v>
      </c>
      <c r="L3534" s="18">
        <v>5209.1899999999996</v>
      </c>
      <c r="M3534" s="18">
        <v>5348.9939999999997</v>
      </c>
      <c r="N3534" s="18">
        <v>5443.7380000000003</v>
      </c>
      <c r="O3534" s="18">
        <v>5491.4520000000002</v>
      </c>
      <c r="P3534" s="18">
        <v>5562.1260000000002</v>
      </c>
      <c r="Q3534" s="18">
        <v>5568.549</v>
      </c>
      <c r="R3534" s="18">
        <v>5545.223</v>
      </c>
      <c r="S3534" s="18">
        <v>5531.2129999999997</v>
      </c>
      <c r="T3534" s="18">
        <v>5447.598</v>
      </c>
      <c r="U3534" s="18">
        <v>5451.165</v>
      </c>
      <c r="V3534" s="18">
        <v>5590.9070000000002</v>
      </c>
      <c r="W3534" s="129">
        <v>5933.05</v>
      </c>
      <c r="X3534" s="18">
        <v>6457.3379999999997</v>
      </c>
      <c r="Y3534" s="18">
        <v>6422.357</v>
      </c>
      <c r="Z3534" s="18">
        <v>6150.4009999999998</v>
      </c>
      <c r="AA3534" s="18">
        <v>5765.9129999999996</v>
      </c>
      <c r="AB3534" s="130">
        <v>133072.53200000001</v>
      </c>
      <c r="AC3534" s="18" t="str">
        <f t="shared" si="111"/>
        <v>ok</v>
      </c>
      <c r="AE3534" s="19">
        <f t="shared" si="110"/>
        <v>-3284.304999999993</v>
      </c>
      <c r="AF3534" s="211">
        <v>556.24486700000011</v>
      </c>
      <c r="AG3534" t="s">
        <v>39</v>
      </c>
      <c r="AK3534" t="s">
        <v>70</v>
      </c>
    </row>
    <row r="3535" spans="2:37" ht="14.4" thickTop="1" thickBot="1" x14ac:dyDescent="0.3">
      <c r="B3535" s="12">
        <v>42981</v>
      </c>
      <c r="C3535" s="128" t="s">
        <v>16</v>
      </c>
      <c r="D3535" s="18">
        <v>5452.3530000000001</v>
      </c>
      <c r="E3535" s="18">
        <v>5239.7960000000003</v>
      </c>
      <c r="F3535" s="18">
        <v>5043.2169999999996</v>
      </c>
      <c r="G3535" s="18">
        <v>4950.8130000000001</v>
      </c>
      <c r="H3535" s="129">
        <v>4889.5150000000003</v>
      </c>
      <c r="I3535" s="18">
        <v>4834.192</v>
      </c>
      <c r="J3535" s="18">
        <v>4785.0749999999998</v>
      </c>
      <c r="K3535" s="18">
        <v>4705.0789999999997</v>
      </c>
      <c r="L3535" s="18">
        <v>4671.2820000000002</v>
      </c>
      <c r="M3535" s="18">
        <v>4753.7489999999998</v>
      </c>
      <c r="N3535" s="18">
        <v>4874.3890000000001</v>
      </c>
      <c r="O3535" s="18">
        <v>4933.1530000000002</v>
      </c>
      <c r="P3535" s="18">
        <v>4989.7070000000003</v>
      </c>
      <c r="Q3535" s="18">
        <v>5064.2219999999998</v>
      </c>
      <c r="R3535" s="18">
        <v>5020.3209999999999</v>
      </c>
      <c r="S3535" s="18">
        <v>5056.6099999999997</v>
      </c>
      <c r="T3535" s="18">
        <v>5126.6909999999998</v>
      </c>
      <c r="U3535" s="18">
        <v>5155.6940000000004</v>
      </c>
      <c r="V3535" s="18">
        <v>5199.1490000000003</v>
      </c>
      <c r="W3535" s="129">
        <v>5602.8050000000003</v>
      </c>
      <c r="X3535" s="18">
        <v>6222.0389999999998</v>
      </c>
      <c r="Y3535" s="18">
        <v>6215.8419999999996</v>
      </c>
      <c r="Z3535" s="18">
        <v>5835.4970000000003</v>
      </c>
      <c r="AA3535" s="18">
        <v>5515.3909999999996</v>
      </c>
      <c r="AB3535" s="130">
        <v>124136.58100000001</v>
      </c>
      <c r="AC3535" s="18" t="str">
        <f t="shared" si="111"/>
        <v>ok</v>
      </c>
      <c r="AE3535" s="19">
        <f t="shared" si="110"/>
        <v>-8935.9510000000009</v>
      </c>
      <c r="AF3535" s="211">
        <v>563.50286999999992</v>
      </c>
      <c r="AG3535" t="s">
        <v>39</v>
      </c>
    </row>
    <row r="3536" spans="2:37" ht="14.4" thickTop="1" thickBot="1" x14ac:dyDescent="0.3">
      <c r="B3536" s="12">
        <v>42982</v>
      </c>
      <c r="C3536" s="128" t="s">
        <v>17</v>
      </c>
      <c r="D3536" s="18">
        <v>5186.0950000000003</v>
      </c>
      <c r="E3536" s="18">
        <v>4991.3410000000003</v>
      </c>
      <c r="F3536" s="18">
        <v>4872.6080000000002</v>
      </c>
      <c r="G3536" s="18">
        <v>4786.8540000000003</v>
      </c>
      <c r="H3536" s="129">
        <v>4730.1350000000002</v>
      </c>
      <c r="I3536" s="18">
        <v>4810.018</v>
      </c>
      <c r="J3536" s="18">
        <v>5048.1229999999996</v>
      </c>
      <c r="K3536" s="18">
        <v>5129.3270000000002</v>
      </c>
      <c r="L3536" s="18">
        <v>5161.1310000000003</v>
      </c>
      <c r="M3536" s="18">
        <v>5267.348</v>
      </c>
      <c r="N3536" s="18">
        <v>5399.5169999999998</v>
      </c>
      <c r="O3536" s="18">
        <v>5512.8289999999997</v>
      </c>
      <c r="P3536" s="18">
        <v>5596.7510000000002</v>
      </c>
      <c r="Q3536" s="18">
        <v>5651.99</v>
      </c>
      <c r="R3536" s="18">
        <v>5695.7910000000002</v>
      </c>
      <c r="S3536" s="18">
        <v>5764.0950000000003</v>
      </c>
      <c r="T3536" s="18">
        <v>5848.1779999999999</v>
      </c>
      <c r="U3536" s="18">
        <v>5799.5529999999999</v>
      </c>
      <c r="V3536" s="18">
        <v>5652.6790000000001</v>
      </c>
      <c r="W3536" s="129">
        <v>5978.9880000000003</v>
      </c>
      <c r="X3536" s="18">
        <v>6540.0280000000002</v>
      </c>
      <c r="Y3536" s="18">
        <v>6546.0569999999998</v>
      </c>
      <c r="Z3536" s="18">
        <v>6306.348</v>
      </c>
      <c r="AA3536" s="18">
        <v>5953.777</v>
      </c>
      <c r="AB3536" s="130">
        <v>132229.56099999999</v>
      </c>
      <c r="AC3536" s="18" t="str">
        <f t="shared" si="111"/>
        <v>ok</v>
      </c>
      <c r="AE3536" s="19">
        <f t="shared" si="110"/>
        <v>8092.9799999999814</v>
      </c>
      <c r="AF3536" s="211">
        <v>562.09019999999998</v>
      </c>
      <c r="AG3536" t="s">
        <v>39</v>
      </c>
    </row>
    <row r="3537" spans="2:34" ht="14.4" thickTop="1" thickBot="1" x14ac:dyDescent="0.3">
      <c r="B3537" s="12">
        <v>42983</v>
      </c>
      <c r="C3537" s="128" t="s">
        <v>11</v>
      </c>
      <c r="D3537" s="18">
        <v>5600.6</v>
      </c>
      <c r="E3537" s="18">
        <v>5370.9930000000004</v>
      </c>
      <c r="F3537" s="18">
        <v>5218.0919999999996</v>
      </c>
      <c r="G3537" s="18">
        <v>5138.6270000000004</v>
      </c>
      <c r="H3537" s="129">
        <v>5085.4179999999997</v>
      </c>
      <c r="I3537" s="18">
        <v>5148.3029999999999</v>
      </c>
      <c r="J3537" s="18">
        <v>5316.6710000000003</v>
      </c>
      <c r="K3537" s="18">
        <v>5300.7709999999997</v>
      </c>
      <c r="L3537" s="18">
        <v>5306.59</v>
      </c>
      <c r="M3537" s="18">
        <v>5464.6369999999997</v>
      </c>
      <c r="N3537" s="18">
        <v>5516.1450000000004</v>
      </c>
      <c r="O3537" s="18">
        <v>5598.9889999999996</v>
      </c>
      <c r="P3537" s="18">
        <v>5675.9520000000002</v>
      </c>
      <c r="Q3537" s="18">
        <v>5730.2190000000001</v>
      </c>
      <c r="R3537" s="18">
        <v>5790.6509999999998</v>
      </c>
      <c r="S3537" s="18">
        <v>5870.0619999999999</v>
      </c>
      <c r="T3537" s="18">
        <v>5950.2910000000002</v>
      </c>
      <c r="U3537" s="18">
        <v>5953.9669999999996</v>
      </c>
      <c r="V3537" s="18">
        <v>5917.6379999999999</v>
      </c>
      <c r="W3537" s="129">
        <v>6175.2730000000001</v>
      </c>
      <c r="X3537" s="18">
        <v>6704.5330000000004</v>
      </c>
      <c r="Y3537" s="18">
        <v>6749.02</v>
      </c>
      <c r="Z3537" s="18">
        <v>6529.9629999999997</v>
      </c>
      <c r="AA3537" s="18">
        <v>6178.2470000000003</v>
      </c>
      <c r="AB3537" s="130">
        <v>137291.652</v>
      </c>
      <c r="AC3537" s="18" t="str">
        <f t="shared" si="111"/>
        <v>ok</v>
      </c>
      <c r="AE3537" s="19">
        <f t="shared" si="110"/>
        <v>5062.0910000000149</v>
      </c>
      <c r="AF3537" s="211">
        <v>569.9940499999999</v>
      </c>
    </row>
    <row r="3538" spans="2:34" ht="14.4" thickTop="1" thickBot="1" x14ac:dyDescent="0.3">
      <c r="B3538" s="12">
        <v>42984</v>
      </c>
      <c r="C3538" s="128" t="s">
        <v>12</v>
      </c>
      <c r="D3538" s="18">
        <v>5808.4340000000002</v>
      </c>
      <c r="E3538" s="18">
        <v>5532.7560000000003</v>
      </c>
      <c r="F3538" s="18">
        <v>5449.5640000000003</v>
      </c>
      <c r="G3538" s="18">
        <v>5348</v>
      </c>
      <c r="H3538" s="129">
        <v>5296.8630000000003</v>
      </c>
      <c r="I3538" s="18">
        <v>5277.0280000000002</v>
      </c>
      <c r="J3538" s="18">
        <v>5456.7</v>
      </c>
      <c r="K3538" s="18">
        <v>5470.2910000000002</v>
      </c>
      <c r="L3538" s="18">
        <v>5400.768</v>
      </c>
      <c r="M3538" s="18">
        <v>5526.3209999999999</v>
      </c>
      <c r="N3538" s="18">
        <v>5605.8710000000001</v>
      </c>
      <c r="O3538" s="18">
        <v>5699.2759999999998</v>
      </c>
      <c r="P3538" s="18">
        <v>5790.0540000000001</v>
      </c>
      <c r="Q3538" s="18">
        <v>5828.6970000000001</v>
      </c>
      <c r="R3538" s="18">
        <v>5887.598</v>
      </c>
      <c r="S3538" s="18">
        <v>5965.1540000000005</v>
      </c>
      <c r="T3538" s="18">
        <v>5966.2160000000003</v>
      </c>
      <c r="U3538" s="18">
        <v>6002.402</v>
      </c>
      <c r="V3538" s="18">
        <v>5928.6310000000003</v>
      </c>
      <c r="W3538" s="129">
        <v>6055.991</v>
      </c>
      <c r="X3538" s="18">
        <v>6586.0020000000004</v>
      </c>
      <c r="Y3538" s="18">
        <v>6520.2659999999996</v>
      </c>
      <c r="Z3538" s="18">
        <v>6355.6</v>
      </c>
      <c r="AA3538" s="18">
        <v>6095.0889999999999</v>
      </c>
      <c r="AB3538" s="130">
        <v>138853.57199999999</v>
      </c>
      <c r="AC3538" s="18" t="str">
        <f t="shared" si="111"/>
        <v>ok</v>
      </c>
      <c r="AE3538" s="19">
        <f t="shared" si="110"/>
        <v>1561.9199999999837</v>
      </c>
      <c r="AF3538" s="211">
        <v>574.22203999999999</v>
      </c>
    </row>
    <row r="3539" spans="2:34" ht="14.4" thickTop="1" thickBot="1" x14ac:dyDescent="0.3">
      <c r="B3539" s="12">
        <v>42985</v>
      </c>
      <c r="C3539" s="128" t="s">
        <v>13</v>
      </c>
      <c r="D3539" s="18">
        <v>5768.0969999999998</v>
      </c>
      <c r="E3539" s="18">
        <v>5520.8680000000004</v>
      </c>
      <c r="F3539" s="18">
        <v>5358.7780000000002</v>
      </c>
      <c r="G3539" s="18">
        <v>5264.902</v>
      </c>
      <c r="H3539" s="129">
        <v>5206.34</v>
      </c>
      <c r="I3539" s="18">
        <v>5226.2820000000002</v>
      </c>
      <c r="J3539" s="18">
        <v>5397.9009999999998</v>
      </c>
      <c r="K3539" s="18">
        <v>5458.7389999999996</v>
      </c>
      <c r="L3539" s="18">
        <v>5431.9290000000001</v>
      </c>
      <c r="M3539" s="18">
        <v>5556.2560000000003</v>
      </c>
      <c r="N3539" s="18">
        <v>5635.9089999999997</v>
      </c>
      <c r="O3539" s="18">
        <v>5739.24</v>
      </c>
      <c r="P3539" s="18">
        <v>5832.5190000000002</v>
      </c>
      <c r="Q3539" s="18">
        <v>5876.2420000000002</v>
      </c>
      <c r="R3539" s="18">
        <v>5903.2740000000003</v>
      </c>
      <c r="S3539" s="18">
        <v>5967.1989999999996</v>
      </c>
      <c r="T3539" s="18">
        <v>6030.06</v>
      </c>
      <c r="U3539" s="18">
        <v>6000.4939999999997</v>
      </c>
      <c r="V3539" s="18">
        <v>5927.9620000000004</v>
      </c>
      <c r="W3539" s="129">
        <v>6107.5230000000001</v>
      </c>
      <c r="X3539" s="18">
        <v>6503.8689999999997</v>
      </c>
      <c r="Y3539" s="18">
        <v>6483.2550000000001</v>
      </c>
      <c r="Z3539" s="18">
        <v>6280.393</v>
      </c>
      <c r="AA3539" s="18">
        <v>5806.1760000000004</v>
      </c>
      <c r="AB3539" s="130">
        <v>138284.20699999999</v>
      </c>
      <c r="AC3539" s="18" t="str">
        <f t="shared" si="111"/>
        <v>ok</v>
      </c>
      <c r="AE3539" s="19">
        <f t="shared" si="110"/>
        <v>-569.36499999999069</v>
      </c>
      <c r="AF3539" s="211">
        <v>577.27293999999995</v>
      </c>
    </row>
    <row r="3540" spans="2:34" ht="14.4" thickTop="1" thickBot="1" x14ac:dyDescent="0.3">
      <c r="B3540" s="12">
        <v>42986</v>
      </c>
      <c r="C3540" s="128" t="s">
        <v>14</v>
      </c>
      <c r="D3540" s="18">
        <v>4961.9409999999998</v>
      </c>
      <c r="E3540" s="18">
        <v>5063.71</v>
      </c>
      <c r="F3540" s="18">
        <v>4972.3649999999998</v>
      </c>
      <c r="G3540" s="18">
        <v>4920.79</v>
      </c>
      <c r="H3540" s="129">
        <v>4894.5320000000002</v>
      </c>
      <c r="I3540" s="18">
        <v>4917.7529999999997</v>
      </c>
      <c r="J3540" s="18">
        <v>4989.3090000000002</v>
      </c>
      <c r="K3540" s="18">
        <v>5072.232</v>
      </c>
      <c r="L3540" s="18">
        <v>5182.4110000000001</v>
      </c>
      <c r="M3540" s="18">
        <v>5257.72</v>
      </c>
      <c r="N3540" s="18">
        <v>5328.7849999999999</v>
      </c>
      <c r="O3540" s="18">
        <v>5376.415</v>
      </c>
      <c r="P3540" s="18">
        <v>5469.89</v>
      </c>
      <c r="Q3540" s="18">
        <v>5485.9520000000002</v>
      </c>
      <c r="R3540" s="18">
        <v>5512.6620000000003</v>
      </c>
      <c r="S3540" s="18">
        <v>5509.902</v>
      </c>
      <c r="T3540" s="18">
        <v>5537.335</v>
      </c>
      <c r="U3540" s="18">
        <v>5464.3890000000001</v>
      </c>
      <c r="V3540" s="18">
        <v>5524.0259999999998</v>
      </c>
      <c r="W3540" s="129">
        <v>5694.36</v>
      </c>
      <c r="X3540" s="18">
        <v>6063.75</v>
      </c>
      <c r="Y3540" s="18">
        <v>6088.98</v>
      </c>
      <c r="Z3540" s="18">
        <v>5896.6390000000001</v>
      </c>
      <c r="AA3540" s="18">
        <v>5734.0370000000003</v>
      </c>
      <c r="AB3540" s="130">
        <v>128919.88499999999</v>
      </c>
      <c r="AC3540" s="18" t="str">
        <f t="shared" si="111"/>
        <v>ok</v>
      </c>
      <c r="AE3540" s="19">
        <f t="shared" si="110"/>
        <v>-9364.3220000000001</v>
      </c>
      <c r="AF3540" s="211">
        <v>551.77065000000005</v>
      </c>
    </row>
    <row r="3541" spans="2:34" ht="14.4" thickTop="1" thickBot="1" x14ac:dyDescent="0.3">
      <c r="B3541" s="12">
        <v>42987</v>
      </c>
      <c r="C3541" s="128" t="s">
        <v>15</v>
      </c>
      <c r="D3541" s="18">
        <v>5468.692</v>
      </c>
      <c r="E3541" s="18">
        <v>5266.15</v>
      </c>
      <c r="F3541" s="18">
        <v>5172.3190000000004</v>
      </c>
      <c r="G3541" s="18">
        <v>5056.0370000000003</v>
      </c>
      <c r="H3541" s="129">
        <v>4960.5439999999999</v>
      </c>
      <c r="I3541" s="18">
        <v>4983.277</v>
      </c>
      <c r="J3541" s="18">
        <v>5014.2250000000004</v>
      </c>
      <c r="K3541" s="18">
        <v>4945.4979999999996</v>
      </c>
      <c r="L3541" s="18">
        <v>5008.098</v>
      </c>
      <c r="M3541" s="18">
        <v>5244.6909999999998</v>
      </c>
      <c r="N3541" s="18">
        <v>5295.8590000000004</v>
      </c>
      <c r="O3541" s="18">
        <v>5372.4880000000003</v>
      </c>
      <c r="P3541" s="18">
        <v>5439.8630000000003</v>
      </c>
      <c r="Q3541" s="18">
        <v>5455.7449999999999</v>
      </c>
      <c r="R3541" s="18">
        <v>5456.8969999999999</v>
      </c>
      <c r="S3541" s="18">
        <v>5411.2340000000004</v>
      </c>
      <c r="T3541" s="18">
        <v>5462.66</v>
      </c>
      <c r="U3541" s="18">
        <v>5433.268</v>
      </c>
      <c r="V3541" s="18">
        <v>5468.3109999999997</v>
      </c>
      <c r="W3541" s="129">
        <v>5842.4269999999997</v>
      </c>
      <c r="X3541" s="18">
        <v>6353.8289999999997</v>
      </c>
      <c r="Y3541" s="18">
        <v>6293.9970000000003</v>
      </c>
      <c r="Z3541" s="18">
        <v>6113.3090000000002</v>
      </c>
      <c r="AA3541" s="18">
        <v>5869.7209999999995</v>
      </c>
      <c r="AB3541" s="130">
        <v>130389.139</v>
      </c>
      <c r="AC3541" s="18" t="str">
        <f t="shared" si="111"/>
        <v>ok</v>
      </c>
      <c r="AE3541" s="19">
        <f t="shared" si="110"/>
        <v>1469.2540000000008</v>
      </c>
      <c r="AF3541" s="211">
        <v>564.05904999999996</v>
      </c>
    </row>
    <row r="3542" spans="2:34" ht="14.4" thickTop="1" thickBot="1" x14ac:dyDescent="0.3">
      <c r="B3542" s="12">
        <v>42988</v>
      </c>
      <c r="C3542" s="128" t="s">
        <v>16</v>
      </c>
      <c r="D3542" s="18">
        <v>5502.4759999999997</v>
      </c>
      <c r="E3542" s="18">
        <v>5282.3050000000003</v>
      </c>
      <c r="F3542" s="18">
        <v>5059.0360000000001</v>
      </c>
      <c r="G3542" s="18">
        <v>4965.6220000000003</v>
      </c>
      <c r="H3542" s="129">
        <v>4883.2839999999997</v>
      </c>
      <c r="I3542" s="18">
        <v>4850.5919999999996</v>
      </c>
      <c r="J3542" s="18">
        <v>4773.7179999999998</v>
      </c>
      <c r="K3542" s="18">
        <v>4717.8530000000001</v>
      </c>
      <c r="L3542" s="18">
        <v>4664.9939999999997</v>
      </c>
      <c r="M3542" s="18">
        <v>4791.1170000000002</v>
      </c>
      <c r="N3542" s="18">
        <v>4899.183</v>
      </c>
      <c r="O3542" s="18">
        <v>4868.326</v>
      </c>
      <c r="P3542" s="18">
        <v>4966.79</v>
      </c>
      <c r="Q3542" s="18">
        <v>5021.9409999999998</v>
      </c>
      <c r="R3542" s="18">
        <v>5023.3379999999997</v>
      </c>
      <c r="S3542" s="18">
        <v>5010.5460000000003</v>
      </c>
      <c r="T3542" s="18">
        <v>5026.4290000000001</v>
      </c>
      <c r="U3542" s="18">
        <v>4963.3940000000002</v>
      </c>
      <c r="V3542" s="18">
        <v>5010.7160000000003</v>
      </c>
      <c r="W3542" s="129">
        <v>5409.4579999999996</v>
      </c>
      <c r="X3542" s="18">
        <v>6111.9279999999999</v>
      </c>
      <c r="Y3542" s="18">
        <v>6142.9560000000001</v>
      </c>
      <c r="Z3542" s="18">
        <v>5914.7510000000002</v>
      </c>
      <c r="AA3542" s="18">
        <v>5500.4189999999999</v>
      </c>
      <c r="AB3542" s="130">
        <v>123361.17200000001</v>
      </c>
      <c r="AC3542" s="18" t="str">
        <f t="shared" si="111"/>
        <v>ok</v>
      </c>
      <c r="AE3542" s="19">
        <f t="shared" si="110"/>
        <v>-7027.9669999999896</v>
      </c>
      <c r="AF3542" s="211">
        <v>558.11504999999988</v>
      </c>
    </row>
    <row r="3543" spans="2:34" ht="14.4" thickTop="1" thickBot="1" x14ac:dyDescent="0.3">
      <c r="B3543" s="12">
        <v>42989</v>
      </c>
      <c r="C3543" s="128" t="s">
        <v>17</v>
      </c>
      <c r="D3543" s="18">
        <v>5112.8230000000003</v>
      </c>
      <c r="E3543" s="18">
        <v>4981.1109999999999</v>
      </c>
      <c r="F3543" s="18">
        <v>4841.0630000000001</v>
      </c>
      <c r="G3543" s="18">
        <v>4712.7479999999996</v>
      </c>
      <c r="H3543" s="129">
        <v>4695.9309999999996</v>
      </c>
      <c r="I3543" s="18">
        <v>4731.0910000000003</v>
      </c>
      <c r="J3543" s="18">
        <v>4909.4399999999996</v>
      </c>
      <c r="K3543" s="18">
        <v>5017.3500000000004</v>
      </c>
      <c r="L3543" s="18">
        <v>4960.6559999999999</v>
      </c>
      <c r="M3543" s="18">
        <v>5075.0060000000003</v>
      </c>
      <c r="N3543" s="18">
        <v>5287.4570000000003</v>
      </c>
      <c r="O3543" s="18">
        <v>5391.8059999999996</v>
      </c>
      <c r="P3543" s="18">
        <v>5409.0290000000005</v>
      </c>
      <c r="Q3543" s="18">
        <v>5420.6850000000004</v>
      </c>
      <c r="R3543" s="18">
        <v>5467.817</v>
      </c>
      <c r="S3543" s="18">
        <v>5460.7640000000001</v>
      </c>
      <c r="T3543" s="18">
        <v>5524.2550000000001</v>
      </c>
      <c r="U3543" s="18">
        <v>5466.5969999999998</v>
      </c>
      <c r="V3543" s="18">
        <v>5426.2809999999999</v>
      </c>
      <c r="W3543" s="129">
        <v>5585.058</v>
      </c>
      <c r="X3543" s="18">
        <v>6106.7820000000002</v>
      </c>
      <c r="Y3543" s="18">
        <v>6130.1719999999996</v>
      </c>
      <c r="Z3543" s="18">
        <v>5870.9049999999997</v>
      </c>
      <c r="AA3543" s="18">
        <v>5515.473</v>
      </c>
      <c r="AB3543" s="130">
        <v>127100.3</v>
      </c>
      <c r="AC3543" s="18" t="str">
        <f t="shared" si="111"/>
        <v>ok</v>
      </c>
      <c r="AE3543" s="19">
        <f t="shared" si="110"/>
        <v>3739.127999999997</v>
      </c>
      <c r="AF3543" s="211">
        <v>544.80117099999995</v>
      </c>
      <c r="AG3543" t="s">
        <v>58</v>
      </c>
    </row>
    <row r="3544" spans="2:34" ht="14.4" thickTop="1" thickBot="1" x14ac:dyDescent="0.3">
      <c r="B3544" s="12">
        <v>42990</v>
      </c>
      <c r="C3544" s="128" t="s">
        <v>11</v>
      </c>
      <c r="D3544" s="18">
        <v>5264.3450000000003</v>
      </c>
      <c r="E3544" s="18">
        <v>5066.5290000000005</v>
      </c>
      <c r="F3544" s="18">
        <v>4896.7539999999999</v>
      </c>
      <c r="G3544" s="18">
        <v>4808.732</v>
      </c>
      <c r="H3544" s="129">
        <v>4791.6719999999996</v>
      </c>
      <c r="I3544" s="18">
        <v>4821.0839999999998</v>
      </c>
      <c r="J3544" s="18">
        <v>5067.6210000000001</v>
      </c>
      <c r="K3544" s="18">
        <v>5074.8720000000003</v>
      </c>
      <c r="L3544" s="18">
        <v>5122.0479999999998</v>
      </c>
      <c r="M3544" s="18">
        <v>5239.1840000000002</v>
      </c>
      <c r="N3544" s="18">
        <v>5324.87</v>
      </c>
      <c r="O3544" s="18">
        <v>5372.7359999999999</v>
      </c>
      <c r="P3544" s="18">
        <v>5505.8280000000004</v>
      </c>
      <c r="Q3544" s="18">
        <v>5578.0860000000002</v>
      </c>
      <c r="R3544" s="18">
        <v>5570.9189999999999</v>
      </c>
      <c r="S3544" s="18">
        <v>5655.0810000000001</v>
      </c>
      <c r="T3544" s="18">
        <v>5723.4110000000001</v>
      </c>
      <c r="U3544" s="18">
        <v>5635.9049999999997</v>
      </c>
      <c r="V3544" s="18">
        <v>5638.4840000000004</v>
      </c>
      <c r="W3544" s="129">
        <v>5738.2110000000002</v>
      </c>
      <c r="X3544" s="18">
        <v>6320.4610000000002</v>
      </c>
      <c r="Y3544" s="18">
        <v>6337.5349999999999</v>
      </c>
      <c r="Z3544" s="18">
        <v>6151.6009999999997</v>
      </c>
      <c r="AA3544" s="18">
        <v>5910.8530000000001</v>
      </c>
      <c r="AB3544" s="130">
        <v>130616.822</v>
      </c>
      <c r="AC3544" s="18" t="str">
        <f t="shared" si="111"/>
        <v>ok</v>
      </c>
      <c r="AE3544" s="19">
        <f t="shared" si="110"/>
        <v>3516.5219999999972</v>
      </c>
      <c r="AF3544" s="211">
        <v>575.07264999999995</v>
      </c>
      <c r="AG3544" t="s">
        <v>39</v>
      </c>
    </row>
    <row r="3545" spans="2:34" ht="14.4" thickTop="1" thickBot="1" x14ac:dyDescent="0.3">
      <c r="B3545" s="12">
        <v>42991</v>
      </c>
      <c r="C3545" s="128" t="s">
        <v>12</v>
      </c>
      <c r="D3545" s="18">
        <v>5619.0780000000004</v>
      </c>
      <c r="E3545" s="18">
        <v>5380.2129999999997</v>
      </c>
      <c r="F3545" s="18">
        <v>5218.7460000000001</v>
      </c>
      <c r="G3545" s="18">
        <v>5178.6620000000003</v>
      </c>
      <c r="H3545" s="129">
        <v>5062.6639999999998</v>
      </c>
      <c r="I3545" s="18">
        <v>5113.3789999999999</v>
      </c>
      <c r="J3545" s="18">
        <v>5235.49</v>
      </c>
      <c r="K3545" s="18">
        <v>5133.4250000000002</v>
      </c>
      <c r="L3545" s="18">
        <v>5188.5219999999999</v>
      </c>
      <c r="M3545" s="18">
        <v>5287.8059999999996</v>
      </c>
      <c r="N3545" s="18">
        <v>5434.732</v>
      </c>
      <c r="O3545" s="18">
        <v>5578.38</v>
      </c>
      <c r="P3545" s="18">
        <v>5694.9110000000001</v>
      </c>
      <c r="Q3545" s="18">
        <v>5705.5590000000002</v>
      </c>
      <c r="R3545" s="18">
        <v>5718.9279999999999</v>
      </c>
      <c r="S3545" s="18">
        <v>5942.9769999999999</v>
      </c>
      <c r="T3545" s="18">
        <v>5885.5720000000001</v>
      </c>
      <c r="U3545" s="18">
        <v>5834.1880000000001</v>
      </c>
      <c r="V3545" s="18">
        <v>5798.7830000000004</v>
      </c>
      <c r="W3545" s="129">
        <v>6037.5259999999998</v>
      </c>
      <c r="X3545" s="18">
        <v>6557.5780000000004</v>
      </c>
      <c r="Y3545" s="18">
        <v>6476.4809999999998</v>
      </c>
      <c r="Z3545" s="18">
        <v>6348.7359999999999</v>
      </c>
      <c r="AA3545" s="18">
        <v>6162.6059999999998</v>
      </c>
      <c r="AB3545" s="130">
        <v>135594.94200000001</v>
      </c>
      <c r="AC3545" s="18" t="str">
        <f t="shared" si="111"/>
        <v>ok</v>
      </c>
      <c r="AE3545" s="19">
        <f t="shared" si="110"/>
        <v>4978.1200000000099</v>
      </c>
      <c r="AF3545" s="211">
        <v>558.67085099999997</v>
      </c>
      <c r="AG3545" t="s">
        <v>58</v>
      </c>
    </row>
    <row r="3546" spans="2:34" ht="14.4" thickTop="1" thickBot="1" x14ac:dyDescent="0.3">
      <c r="B3546" s="12">
        <v>42992</v>
      </c>
      <c r="C3546" s="128" t="s">
        <v>13</v>
      </c>
      <c r="D3546" s="18">
        <v>5791.1570000000002</v>
      </c>
      <c r="E3546" s="18">
        <v>5646.5969999999998</v>
      </c>
      <c r="F3546" s="18">
        <v>5457.1610000000001</v>
      </c>
      <c r="G3546" s="18">
        <v>5318.616</v>
      </c>
      <c r="H3546" s="129">
        <v>5260.6639999999998</v>
      </c>
      <c r="I3546" s="18">
        <v>5274.2359999999999</v>
      </c>
      <c r="J3546" s="18">
        <v>5384.0550000000003</v>
      </c>
      <c r="K3546" s="18">
        <v>5391.3879999999999</v>
      </c>
      <c r="L3546" s="18">
        <v>5322.3429999999998</v>
      </c>
      <c r="M3546" s="18">
        <v>5302.4589999999998</v>
      </c>
      <c r="N3546" s="18">
        <v>5366.991</v>
      </c>
      <c r="O3546" s="18">
        <v>5518.2960000000003</v>
      </c>
      <c r="P3546" s="18">
        <v>5539.4740000000002</v>
      </c>
      <c r="Q3546" s="18">
        <v>5585.3760000000002</v>
      </c>
      <c r="R3546" s="18">
        <v>5683.8509999999997</v>
      </c>
      <c r="S3546" s="18">
        <v>5744.5169999999998</v>
      </c>
      <c r="T3546" s="18">
        <v>5861.7439999999997</v>
      </c>
      <c r="U3546" s="18">
        <v>5861.7049999999999</v>
      </c>
      <c r="V3546" s="18">
        <v>5840.3519999999999</v>
      </c>
      <c r="W3546" s="129">
        <v>6026.49</v>
      </c>
      <c r="X3546" s="18">
        <v>6471.7889999999998</v>
      </c>
      <c r="Y3546" s="18">
        <v>6356.0370000000003</v>
      </c>
      <c r="Z3546" s="18">
        <v>6245.3109999999997</v>
      </c>
      <c r="AA3546" s="18">
        <v>6036.232</v>
      </c>
      <c r="AB3546" s="130">
        <v>136286.84099999999</v>
      </c>
      <c r="AC3546" s="18" t="str">
        <f t="shared" si="111"/>
        <v>ok</v>
      </c>
      <c r="AE3546" s="19">
        <f t="shared" si="110"/>
        <v>691.89899999997579</v>
      </c>
      <c r="AF3546" s="211">
        <v>570.98971000000006</v>
      </c>
      <c r="AG3546" t="s">
        <v>39</v>
      </c>
    </row>
    <row r="3547" spans="2:34" ht="14.4" thickTop="1" thickBot="1" x14ac:dyDescent="0.3">
      <c r="B3547" s="12">
        <v>42993</v>
      </c>
      <c r="C3547" s="128" t="s">
        <v>14</v>
      </c>
      <c r="D3547" s="18">
        <v>5755.8810000000003</v>
      </c>
      <c r="E3547" s="18">
        <v>5591.1450000000004</v>
      </c>
      <c r="F3547" s="18">
        <v>5462.6059999999998</v>
      </c>
      <c r="G3547" s="18">
        <v>5335.4859999999999</v>
      </c>
      <c r="H3547" s="129">
        <v>5304.5079999999998</v>
      </c>
      <c r="I3547" s="18">
        <v>5287.0860000000002</v>
      </c>
      <c r="J3547" s="18">
        <v>5428.8789999999999</v>
      </c>
      <c r="K3547" s="18">
        <v>5430.4459999999999</v>
      </c>
      <c r="L3547" s="18">
        <v>5413.1220000000003</v>
      </c>
      <c r="M3547" s="18">
        <v>5490.1450000000004</v>
      </c>
      <c r="N3547" s="18">
        <v>5552.9520000000002</v>
      </c>
      <c r="O3547" s="18">
        <v>5633.0680000000002</v>
      </c>
      <c r="P3547" s="18">
        <v>5717.2870000000003</v>
      </c>
      <c r="Q3547" s="18">
        <v>5814.0680000000002</v>
      </c>
      <c r="R3547" s="18">
        <v>5827.8990000000003</v>
      </c>
      <c r="S3547" s="18">
        <v>5821.6080000000002</v>
      </c>
      <c r="T3547" s="18">
        <v>5811.5460000000003</v>
      </c>
      <c r="U3547" s="18">
        <v>5753.4849999999997</v>
      </c>
      <c r="V3547" s="18">
        <v>5825.0129999999999</v>
      </c>
      <c r="W3547" s="129">
        <v>5994.26</v>
      </c>
      <c r="X3547" s="18">
        <v>6403.6729999999998</v>
      </c>
      <c r="Y3547" s="18">
        <v>6271.9089999999997</v>
      </c>
      <c r="Z3547" s="18">
        <v>6080.3130000000001</v>
      </c>
      <c r="AA3547" s="18">
        <v>5752.3029999999999</v>
      </c>
      <c r="AB3547" s="130">
        <v>136758.68799999999</v>
      </c>
      <c r="AC3547" s="18" t="str">
        <f t="shared" si="111"/>
        <v>ok</v>
      </c>
      <c r="AE3547" s="19">
        <f t="shared" si="110"/>
        <v>471.84700000000885</v>
      </c>
      <c r="AF3547" s="211">
        <v>611.52781399999992</v>
      </c>
      <c r="AG3547" t="s">
        <v>39</v>
      </c>
    </row>
    <row r="3548" spans="2:34" ht="14.4" thickTop="1" thickBot="1" x14ac:dyDescent="0.3">
      <c r="B3548" s="12">
        <v>42994</v>
      </c>
      <c r="C3548" s="128" t="s">
        <v>15</v>
      </c>
      <c r="D3548" s="18">
        <v>5555.4570000000003</v>
      </c>
      <c r="E3548" s="18">
        <v>5485.25</v>
      </c>
      <c r="F3548" s="18">
        <v>5263.18</v>
      </c>
      <c r="G3548" s="18">
        <v>5200.3280000000004</v>
      </c>
      <c r="H3548" s="129">
        <v>5105.3119999999999</v>
      </c>
      <c r="I3548" s="18">
        <v>5064.1629999999996</v>
      </c>
      <c r="J3548" s="18">
        <v>5023.2960000000003</v>
      </c>
      <c r="K3548" s="18">
        <v>4882.8850000000002</v>
      </c>
      <c r="L3548" s="18">
        <v>4851.6989999999996</v>
      </c>
      <c r="M3548" s="18">
        <v>4830.366</v>
      </c>
      <c r="N3548" s="18">
        <v>4999.6769999999997</v>
      </c>
      <c r="O3548" s="18">
        <v>5098.933</v>
      </c>
      <c r="P3548" s="18">
        <v>5155.527</v>
      </c>
      <c r="Q3548" s="18">
        <v>5274.1419999999998</v>
      </c>
      <c r="R3548" s="18">
        <v>5321.0280000000002</v>
      </c>
      <c r="S3548" s="18">
        <v>5295.62</v>
      </c>
      <c r="T3548" s="18">
        <v>5352.7950000000001</v>
      </c>
      <c r="U3548" s="18">
        <v>5400.8770000000004</v>
      </c>
      <c r="V3548" s="18">
        <v>5418.9660000000003</v>
      </c>
      <c r="W3548" s="129">
        <v>5878.2240000000002</v>
      </c>
      <c r="X3548" s="18">
        <v>6452.8149999999996</v>
      </c>
      <c r="Y3548" s="18">
        <v>6525.0050000000001</v>
      </c>
      <c r="Z3548" s="18">
        <v>6407.4579999999996</v>
      </c>
      <c r="AA3548" s="18">
        <v>6124.3429999999998</v>
      </c>
      <c r="AB3548" s="130">
        <v>129967.34600000001</v>
      </c>
      <c r="AC3548" s="18" t="str">
        <f t="shared" si="111"/>
        <v>ok</v>
      </c>
      <c r="AE3548" s="19">
        <f t="shared" si="110"/>
        <v>-6791.3419999999896</v>
      </c>
      <c r="AF3548" s="211">
        <v>628.63556000000005</v>
      </c>
      <c r="AG3548" t="s">
        <v>39</v>
      </c>
    </row>
    <row r="3549" spans="2:34" ht="14.4" thickTop="1" thickBot="1" x14ac:dyDescent="0.3">
      <c r="B3549" s="12">
        <v>42995</v>
      </c>
      <c r="C3549" s="128" t="s">
        <v>16</v>
      </c>
      <c r="D3549" s="18">
        <v>5877.7420000000002</v>
      </c>
      <c r="E3549" s="18">
        <v>5630.6949999999997</v>
      </c>
      <c r="F3549" s="18">
        <v>5458.4359999999997</v>
      </c>
      <c r="G3549" s="18">
        <v>5292.6930000000002</v>
      </c>
      <c r="H3549" s="129">
        <v>5209.5190000000002</v>
      </c>
      <c r="I3549" s="18">
        <v>5110.7150000000001</v>
      </c>
      <c r="J3549" s="18">
        <v>5037.7259999999997</v>
      </c>
      <c r="K3549" s="18">
        <v>4956.3289999999997</v>
      </c>
      <c r="L3549" s="18">
        <v>4905.2520000000004</v>
      </c>
      <c r="M3549" s="18">
        <v>4984.9709999999995</v>
      </c>
      <c r="N3549" s="18">
        <v>5149.3789999999999</v>
      </c>
      <c r="O3549" s="18">
        <v>5127.5959999999995</v>
      </c>
      <c r="P3549" s="18">
        <v>5298.4780000000001</v>
      </c>
      <c r="Q3549" s="18">
        <v>5371.2550000000001</v>
      </c>
      <c r="R3549" s="18">
        <v>5463.5569999999998</v>
      </c>
      <c r="S3549" s="18">
        <v>5486.0839999999998</v>
      </c>
      <c r="T3549" s="18">
        <v>5440.0540000000001</v>
      </c>
      <c r="U3549" s="18">
        <v>5481.4470000000001</v>
      </c>
      <c r="V3549" s="18">
        <v>5585.3469999999998</v>
      </c>
      <c r="W3549" s="129">
        <v>6047.7849999999999</v>
      </c>
      <c r="X3549" s="18">
        <v>6666.1530000000002</v>
      </c>
      <c r="Y3549" s="18">
        <v>6739.74</v>
      </c>
      <c r="Z3549" s="18">
        <v>6548.9449999999997</v>
      </c>
      <c r="AA3549" s="18">
        <v>6242.0259999999998</v>
      </c>
      <c r="AB3549" s="130">
        <v>133111.924</v>
      </c>
      <c r="AC3549" s="18" t="str">
        <f t="shared" si="111"/>
        <v>ok</v>
      </c>
      <c r="AE3549" s="19">
        <f t="shared" si="110"/>
        <v>3144.5779999999941</v>
      </c>
      <c r="AF3549" s="211">
        <v>587.00000000000011</v>
      </c>
      <c r="AG3549" t="s">
        <v>39</v>
      </c>
    </row>
    <row r="3550" spans="2:34" ht="14.4" thickTop="1" thickBot="1" x14ac:dyDescent="0.3">
      <c r="B3550" s="12">
        <v>42996</v>
      </c>
      <c r="C3550" s="128" t="s">
        <v>17</v>
      </c>
      <c r="D3550" s="18">
        <v>5813.232</v>
      </c>
      <c r="E3550" s="18">
        <v>5531.2089999999998</v>
      </c>
      <c r="F3550" s="18">
        <v>5413.6009999999997</v>
      </c>
      <c r="G3550" s="18">
        <v>5311.3280000000004</v>
      </c>
      <c r="H3550" s="129">
        <v>5119.9120000000003</v>
      </c>
      <c r="I3550" s="18">
        <v>5261.21</v>
      </c>
      <c r="J3550" s="18">
        <v>5323.4319999999998</v>
      </c>
      <c r="K3550" s="18">
        <v>5355.4480000000003</v>
      </c>
      <c r="L3550" s="18">
        <v>5373.4089999999997</v>
      </c>
      <c r="M3550" s="18">
        <v>5571.7209999999995</v>
      </c>
      <c r="N3550" s="18">
        <v>5733.9530000000004</v>
      </c>
      <c r="O3550" s="18">
        <v>5867.8239999999996</v>
      </c>
      <c r="P3550" s="18">
        <v>5982.1289999999999</v>
      </c>
      <c r="Q3550" s="18">
        <v>5927.5230000000001</v>
      </c>
      <c r="R3550" s="18">
        <v>6094.9409999999998</v>
      </c>
      <c r="S3550" s="18">
        <v>6155.415</v>
      </c>
      <c r="T3550" s="18">
        <v>6168.2370000000001</v>
      </c>
      <c r="U3550" s="18">
        <v>6140.433</v>
      </c>
      <c r="V3550" s="18">
        <v>6044.3329999999996</v>
      </c>
      <c r="W3550" s="129">
        <v>6276.5020000000004</v>
      </c>
      <c r="X3550" s="18">
        <v>6805.1629999999996</v>
      </c>
      <c r="Y3550" s="18">
        <v>6790.1319999999996</v>
      </c>
      <c r="Z3550" s="18">
        <v>6625.625</v>
      </c>
      <c r="AA3550" s="18">
        <v>6334.3</v>
      </c>
      <c r="AB3550" s="130">
        <v>141021.01199999999</v>
      </c>
      <c r="AC3550" s="18" t="str">
        <f t="shared" si="111"/>
        <v>ok</v>
      </c>
      <c r="AE3550" s="19">
        <f t="shared" si="110"/>
        <v>7909.0879999999888</v>
      </c>
      <c r="AF3550" s="211">
        <v>592.7634710000001</v>
      </c>
      <c r="AG3550" t="s">
        <v>39</v>
      </c>
    </row>
    <row r="3551" spans="2:34" ht="14.4" thickTop="1" thickBot="1" x14ac:dyDescent="0.3">
      <c r="B3551" s="12">
        <v>42997</v>
      </c>
      <c r="C3551" s="128" t="s">
        <v>11</v>
      </c>
      <c r="D3551" s="18">
        <v>6057.7389999999996</v>
      </c>
      <c r="E3551" s="18">
        <v>5873.0829999999996</v>
      </c>
      <c r="F3551" s="18">
        <v>5680.4070000000002</v>
      </c>
      <c r="G3551" s="18">
        <v>5493.7629999999999</v>
      </c>
      <c r="H3551" s="129">
        <v>5466.777</v>
      </c>
      <c r="I3551" s="18">
        <v>5469.8339999999998</v>
      </c>
      <c r="J3551" s="18">
        <v>5584.3720000000003</v>
      </c>
      <c r="K3551" s="18">
        <v>5598.5020000000004</v>
      </c>
      <c r="L3551" s="18">
        <v>5559.777</v>
      </c>
      <c r="M3551" s="18">
        <v>5619.3609999999999</v>
      </c>
      <c r="N3551" s="18">
        <v>5781.34</v>
      </c>
      <c r="O3551" s="18">
        <v>5856.0460000000003</v>
      </c>
      <c r="P3551" s="18">
        <v>5969.3959999999997</v>
      </c>
      <c r="Q3551" s="18">
        <v>5055.4219999999996</v>
      </c>
      <c r="R3551" s="18">
        <v>4960.451</v>
      </c>
      <c r="S3551" s="18">
        <v>5145.0860000000002</v>
      </c>
      <c r="T3551" s="18">
        <v>5329.58</v>
      </c>
      <c r="U3551" s="18">
        <v>5357.84</v>
      </c>
      <c r="V3551" s="18">
        <v>5354.6350000000002</v>
      </c>
      <c r="W3551" s="129">
        <v>5717.1059999999998</v>
      </c>
      <c r="X3551" s="18">
        <v>6223.4809999999998</v>
      </c>
      <c r="Y3551" s="18">
        <v>6222.4949999999999</v>
      </c>
      <c r="Z3551" s="18">
        <v>6175.8630000000003</v>
      </c>
      <c r="AA3551" s="18">
        <v>6070.9350000000004</v>
      </c>
      <c r="AB3551" s="130">
        <v>135623.291</v>
      </c>
      <c r="AC3551" s="18" t="str">
        <f t="shared" si="111"/>
        <v>ok</v>
      </c>
      <c r="AE3551" s="19">
        <f t="shared" si="110"/>
        <v>-5397.7209999999905</v>
      </c>
      <c r="AF3551" s="211">
        <v>618.88808700000004</v>
      </c>
      <c r="AG3551" t="s">
        <v>39</v>
      </c>
      <c r="AH3551" s="216" t="s">
        <v>71</v>
      </c>
    </row>
    <row r="3552" spans="2:34" ht="14.4" thickTop="1" thickBot="1" x14ac:dyDescent="0.3">
      <c r="B3552" s="12">
        <v>42998</v>
      </c>
      <c r="C3552" s="128" t="s">
        <v>12</v>
      </c>
      <c r="D3552" s="18">
        <v>5706.9040000000005</v>
      </c>
      <c r="E3552" s="18">
        <v>5492.4340000000002</v>
      </c>
      <c r="F3552" s="18">
        <v>5377.22</v>
      </c>
      <c r="G3552" s="18">
        <v>5244.4080000000004</v>
      </c>
      <c r="H3552" s="129">
        <v>5170.0339999999997</v>
      </c>
      <c r="I3552" s="18">
        <v>5154.2420000000002</v>
      </c>
      <c r="J3552" s="18">
        <v>5222.4089999999997</v>
      </c>
      <c r="K3552" s="18">
        <v>5215.25</v>
      </c>
      <c r="L3552" s="18">
        <v>5307.4440000000004</v>
      </c>
      <c r="M3552" s="18">
        <v>5435.73</v>
      </c>
      <c r="N3552" s="18">
        <v>5510.6130000000003</v>
      </c>
      <c r="O3552" s="18">
        <v>5567.9960000000001</v>
      </c>
      <c r="P3552" s="18">
        <v>5696.8620000000001</v>
      </c>
      <c r="Q3552" s="18">
        <v>5807.6729999999998</v>
      </c>
      <c r="R3552" s="18">
        <v>5855.6080000000002</v>
      </c>
      <c r="S3552" s="18">
        <v>5853.81</v>
      </c>
      <c r="T3552" s="18">
        <v>5934.4759999999997</v>
      </c>
      <c r="U3552" s="18">
        <v>5875.4859999999999</v>
      </c>
      <c r="V3552" s="18">
        <v>5826.018</v>
      </c>
      <c r="W3552" s="129">
        <v>6095.8310000000001</v>
      </c>
      <c r="X3552" s="18">
        <v>6526.7860000000001</v>
      </c>
      <c r="Y3552" s="18">
        <v>6556.7479999999996</v>
      </c>
      <c r="Z3552" s="18">
        <v>6431.7860000000001</v>
      </c>
      <c r="AA3552" s="18">
        <v>6197.9709999999995</v>
      </c>
      <c r="AB3552" s="130">
        <v>137063.739</v>
      </c>
      <c r="AC3552" s="18" t="str">
        <f t="shared" si="111"/>
        <v>ok</v>
      </c>
      <c r="AE3552" s="19">
        <f t="shared" si="110"/>
        <v>1440.448000000004</v>
      </c>
      <c r="AF3552" s="211">
        <v>607.65526499999999</v>
      </c>
      <c r="AG3552" t="s">
        <v>39</v>
      </c>
      <c r="AH3552" s="216" t="s">
        <v>72</v>
      </c>
    </row>
    <row r="3553" spans="2:34" ht="14.4" thickTop="1" thickBot="1" x14ac:dyDescent="0.3">
      <c r="B3553" s="12">
        <v>42999</v>
      </c>
      <c r="C3553" s="128" t="s">
        <v>13</v>
      </c>
      <c r="D3553" s="18">
        <v>5884.2879999999996</v>
      </c>
      <c r="E3553" s="18">
        <v>5663.3119999999999</v>
      </c>
      <c r="F3553" s="18">
        <v>5472.3950000000004</v>
      </c>
      <c r="G3553" s="18">
        <v>5266.4690000000001</v>
      </c>
      <c r="H3553" s="129">
        <v>5170.9610000000002</v>
      </c>
      <c r="I3553" s="18">
        <v>5218.1210000000001</v>
      </c>
      <c r="J3553" s="18">
        <v>5273.1750000000002</v>
      </c>
      <c r="K3553" s="18">
        <v>5372.3829999999998</v>
      </c>
      <c r="L3553" s="18">
        <v>5464.2089999999998</v>
      </c>
      <c r="M3553" s="18">
        <v>5517.7359999999999</v>
      </c>
      <c r="N3553" s="18">
        <v>5618.6220000000003</v>
      </c>
      <c r="O3553" s="18">
        <v>5774.6959999999999</v>
      </c>
      <c r="P3553" s="18">
        <v>5882.5879999999997</v>
      </c>
      <c r="Q3553" s="18">
        <v>5989.576</v>
      </c>
      <c r="R3553" s="18">
        <v>6031.4629999999997</v>
      </c>
      <c r="S3553" s="18">
        <v>6095.4790000000003</v>
      </c>
      <c r="T3553" s="18">
        <v>6105.1610000000001</v>
      </c>
      <c r="U3553" s="18">
        <v>6084.2110000000002</v>
      </c>
      <c r="V3553" s="18">
        <v>6012.9309999999996</v>
      </c>
      <c r="W3553" s="129">
        <v>6299.3850000000002</v>
      </c>
      <c r="X3553" s="18">
        <v>6724.2860000000001</v>
      </c>
      <c r="Y3553" s="18">
        <v>6677.9210000000003</v>
      </c>
      <c r="Z3553" s="18">
        <v>6565.8059999999996</v>
      </c>
      <c r="AA3553" s="18">
        <v>6394.0680000000002</v>
      </c>
      <c r="AB3553" s="130">
        <v>140559.242</v>
      </c>
      <c r="AC3553" s="18" t="str">
        <f t="shared" si="111"/>
        <v>ok</v>
      </c>
      <c r="AE3553" s="19">
        <f t="shared" si="110"/>
        <v>3495.502999999997</v>
      </c>
      <c r="AF3553" s="211">
        <v>616.52903299999991</v>
      </c>
      <c r="AG3553" t="s">
        <v>39</v>
      </c>
    </row>
    <row r="3554" spans="2:34" ht="14.4" thickTop="1" thickBot="1" x14ac:dyDescent="0.3">
      <c r="B3554" s="12">
        <v>43000</v>
      </c>
      <c r="C3554" s="128" t="s">
        <v>14</v>
      </c>
      <c r="D3554" s="18">
        <v>6037.518</v>
      </c>
      <c r="E3554" s="18">
        <v>5774.6710000000003</v>
      </c>
      <c r="F3554" s="18">
        <v>5619.4340000000002</v>
      </c>
      <c r="G3554" s="18">
        <v>5434.8680000000004</v>
      </c>
      <c r="H3554" s="129">
        <v>5421.2280000000001</v>
      </c>
      <c r="I3554" s="18">
        <v>5393.7690000000002</v>
      </c>
      <c r="J3554" s="18">
        <v>5388.6989999999996</v>
      </c>
      <c r="K3554" s="18">
        <v>5407.9549999999999</v>
      </c>
      <c r="L3554" s="18">
        <v>5486.3059999999996</v>
      </c>
      <c r="M3554" s="18">
        <v>5592.2439999999997</v>
      </c>
      <c r="N3554" s="18">
        <v>5657.6120000000001</v>
      </c>
      <c r="O3554" s="18">
        <v>5813.4669999999996</v>
      </c>
      <c r="P3554" s="18">
        <v>5928.5439999999999</v>
      </c>
      <c r="Q3554" s="18">
        <v>5947.49</v>
      </c>
      <c r="R3554" s="18">
        <v>6047.884</v>
      </c>
      <c r="S3554" s="18">
        <v>6061.5439999999999</v>
      </c>
      <c r="T3554" s="18">
        <v>6063.1369999999997</v>
      </c>
      <c r="U3554" s="18">
        <v>6083.9139999999998</v>
      </c>
      <c r="V3554" s="18">
        <v>6013.3739999999998</v>
      </c>
      <c r="W3554" s="129">
        <v>6343.808</v>
      </c>
      <c r="X3554" s="18">
        <v>6772.665</v>
      </c>
      <c r="Y3554" s="18">
        <v>6683.6009999999997</v>
      </c>
      <c r="Z3554" s="18">
        <v>6523.9170000000004</v>
      </c>
      <c r="AA3554" s="18">
        <v>6339.4430000000002</v>
      </c>
      <c r="AB3554" s="130">
        <v>141837.092</v>
      </c>
      <c r="AC3554" s="18" t="str">
        <f t="shared" si="111"/>
        <v>ok</v>
      </c>
      <c r="AE3554" s="19">
        <f t="shared" si="110"/>
        <v>1277.8500000000058</v>
      </c>
      <c r="AF3554" s="211">
        <v>617.33138299999996</v>
      </c>
      <c r="AG3554" t="s">
        <v>39</v>
      </c>
    </row>
    <row r="3555" spans="2:34" ht="14.4" thickTop="1" thickBot="1" x14ac:dyDescent="0.3">
      <c r="B3555" s="12">
        <v>43001</v>
      </c>
      <c r="C3555" s="128" t="s">
        <v>15</v>
      </c>
      <c r="D3555" s="18">
        <v>6026.8190000000004</v>
      </c>
      <c r="E3555" s="18">
        <v>5868.585</v>
      </c>
      <c r="F3555" s="18">
        <v>5729.1450000000004</v>
      </c>
      <c r="G3555" s="18">
        <v>5531.527</v>
      </c>
      <c r="H3555" s="129">
        <v>5445.7380000000003</v>
      </c>
      <c r="I3555" s="18">
        <v>5388.9290000000001</v>
      </c>
      <c r="J3555" s="18">
        <v>5352.86</v>
      </c>
      <c r="K3555" s="18">
        <v>5319.6139999999996</v>
      </c>
      <c r="L3555" s="18">
        <v>5327.9880000000003</v>
      </c>
      <c r="M3555" s="18">
        <v>5362.6880000000001</v>
      </c>
      <c r="N3555" s="18">
        <v>5463.1279999999997</v>
      </c>
      <c r="O3555" s="18">
        <v>5478.7749999999996</v>
      </c>
      <c r="P3555" s="18">
        <v>5646.73</v>
      </c>
      <c r="Q3555" s="18">
        <v>5697.6260000000002</v>
      </c>
      <c r="R3555" s="18">
        <v>5751.0730000000003</v>
      </c>
      <c r="S3555" s="18">
        <v>5753.9750000000004</v>
      </c>
      <c r="T3555" s="18">
        <v>5685.4309999999996</v>
      </c>
      <c r="U3555" s="18">
        <v>5732.6450000000004</v>
      </c>
      <c r="V3555" s="18">
        <v>5770.9129999999996</v>
      </c>
      <c r="W3555" s="129">
        <v>6296.0929999999998</v>
      </c>
      <c r="X3555" s="18">
        <v>6768.2830000000004</v>
      </c>
      <c r="Y3555" s="18">
        <v>6688.4830000000002</v>
      </c>
      <c r="Z3555" s="18">
        <v>6463.6809999999996</v>
      </c>
      <c r="AA3555" s="18">
        <v>6195.23</v>
      </c>
      <c r="AB3555" s="130">
        <v>138745.959</v>
      </c>
      <c r="AC3555" s="18" t="str">
        <f t="shared" si="111"/>
        <v>ok</v>
      </c>
      <c r="AE3555" s="19">
        <f t="shared" si="110"/>
        <v>-3091.1330000000016</v>
      </c>
      <c r="AF3555" s="211">
        <v>597.23161499999992</v>
      </c>
      <c r="AG3555" t="s">
        <v>39</v>
      </c>
      <c r="AH3555" s="216" t="s">
        <v>73</v>
      </c>
    </row>
    <row r="3556" spans="2:34" ht="14.4" thickTop="1" thickBot="1" x14ac:dyDescent="0.3">
      <c r="B3556" s="12">
        <v>43002</v>
      </c>
      <c r="C3556" s="128" t="s">
        <v>16</v>
      </c>
      <c r="D3556" s="18">
        <v>5888.7889999999998</v>
      </c>
      <c r="E3556" s="18">
        <v>5632.9809999999998</v>
      </c>
      <c r="F3556" s="18">
        <v>5423.2290000000003</v>
      </c>
      <c r="G3556" s="18">
        <v>5296.1710000000003</v>
      </c>
      <c r="H3556" s="129">
        <v>5199.348</v>
      </c>
      <c r="I3556" s="18">
        <v>5055.3819999999996</v>
      </c>
      <c r="J3556" s="18">
        <v>5069.6239999999998</v>
      </c>
      <c r="K3556" s="18">
        <v>4983.3760000000002</v>
      </c>
      <c r="L3556" s="18">
        <v>4919.5</v>
      </c>
      <c r="M3556" s="18">
        <v>4941.3530000000001</v>
      </c>
      <c r="N3556" s="18">
        <v>5006.2929999999997</v>
      </c>
      <c r="O3556" s="18">
        <v>5129.433</v>
      </c>
      <c r="P3556" s="18">
        <v>5166.9359999999997</v>
      </c>
      <c r="Q3556" s="18">
        <v>5324.4719999999998</v>
      </c>
      <c r="R3556" s="18">
        <v>5393.15</v>
      </c>
      <c r="S3556" s="18">
        <v>5402.06</v>
      </c>
      <c r="T3556" s="18">
        <v>5448.47</v>
      </c>
      <c r="U3556" s="18">
        <v>5392.2979999999998</v>
      </c>
      <c r="V3556" s="18">
        <v>5522.1139999999996</v>
      </c>
      <c r="W3556" s="129">
        <v>6038.6319999999996</v>
      </c>
      <c r="X3556" s="18">
        <v>6678.6890000000003</v>
      </c>
      <c r="Y3556" s="18">
        <v>6651.8159999999998</v>
      </c>
      <c r="Z3556" s="18">
        <v>6395.8360000000002</v>
      </c>
      <c r="AA3556" s="18">
        <v>6033.9250000000002</v>
      </c>
      <c r="AB3556" s="130">
        <v>131993.87700000001</v>
      </c>
      <c r="AC3556" s="18" t="str">
        <f t="shared" si="111"/>
        <v>ok</v>
      </c>
      <c r="AE3556" s="19">
        <f t="shared" si="110"/>
        <v>-6752.0819999999949</v>
      </c>
      <c r="AF3556" s="211">
        <v>601.9449679999999</v>
      </c>
      <c r="AG3556" t="s">
        <v>39</v>
      </c>
    </row>
    <row r="3557" spans="2:34" ht="14.4" thickTop="1" thickBot="1" x14ac:dyDescent="0.3">
      <c r="B3557" s="12">
        <v>43003</v>
      </c>
      <c r="C3557" s="128" t="s">
        <v>17</v>
      </c>
      <c r="D3557" s="18">
        <v>5712.1679999999997</v>
      </c>
      <c r="E3557" s="18">
        <v>5483.8180000000002</v>
      </c>
      <c r="F3557" s="18">
        <v>5249.0780000000004</v>
      </c>
      <c r="G3557" s="18">
        <v>5153.2439999999997</v>
      </c>
      <c r="H3557" s="129">
        <v>5056.4859999999999</v>
      </c>
      <c r="I3557" s="18">
        <v>5057.1109999999999</v>
      </c>
      <c r="J3557" s="18">
        <v>5166.2340000000004</v>
      </c>
      <c r="K3557" s="18">
        <v>5215.674</v>
      </c>
      <c r="L3557" s="18">
        <v>5301.4279999999999</v>
      </c>
      <c r="M3557" s="18">
        <v>5393.701</v>
      </c>
      <c r="N3557" s="18">
        <v>5466.23</v>
      </c>
      <c r="O3557" s="18">
        <v>5695.5659999999998</v>
      </c>
      <c r="P3557" s="18">
        <v>5675.6239999999998</v>
      </c>
      <c r="Q3557" s="18">
        <v>5768.9040000000005</v>
      </c>
      <c r="R3557" s="18">
        <v>5980.53</v>
      </c>
      <c r="S3557" s="18">
        <v>6017.3440000000001</v>
      </c>
      <c r="T3557" s="18">
        <v>6059.5540000000001</v>
      </c>
      <c r="U3557" s="18">
        <v>6026.1940000000004</v>
      </c>
      <c r="V3557" s="18">
        <v>6007.76</v>
      </c>
      <c r="W3557" s="129">
        <v>6354.7740000000003</v>
      </c>
      <c r="X3557" s="18">
        <v>6810.299</v>
      </c>
      <c r="Y3557" s="18">
        <v>6759.5749999999998</v>
      </c>
      <c r="Z3557" s="18">
        <v>6584.7039999999997</v>
      </c>
      <c r="AA3557" s="18">
        <v>6323.6220000000003</v>
      </c>
      <c r="AB3557" s="130">
        <v>138319.622</v>
      </c>
      <c r="AC3557" s="18" t="str">
        <f t="shared" si="111"/>
        <v>ok</v>
      </c>
      <c r="AE3557" s="19">
        <f t="shared" si="110"/>
        <v>6325.7449999999953</v>
      </c>
      <c r="AF3557" s="211">
        <v>602.27239000000009</v>
      </c>
    </row>
    <row r="3558" spans="2:34" ht="14.4" thickTop="1" thickBot="1" x14ac:dyDescent="0.3">
      <c r="B3558" s="12">
        <v>43004</v>
      </c>
      <c r="C3558" s="128" t="s">
        <v>11</v>
      </c>
      <c r="D3558" s="18">
        <v>5979.9120000000003</v>
      </c>
      <c r="E3558" s="18">
        <v>5763.3950000000004</v>
      </c>
      <c r="F3558" s="18">
        <v>5598.0379999999996</v>
      </c>
      <c r="G3558" s="18">
        <v>5461.4409999999998</v>
      </c>
      <c r="H3558" s="129">
        <v>5374.7659999999996</v>
      </c>
      <c r="I3558" s="18">
        <v>5349.0990000000002</v>
      </c>
      <c r="J3558" s="18">
        <v>5434.5730000000003</v>
      </c>
      <c r="K3558" s="18">
        <v>5443.98</v>
      </c>
      <c r="L3558" s="18">
        <v>5501.683</v>
      </c>
      <c r="M3558" s="18">
        <v>5631.1469999999999</v>
      </c>
      <c r="N3558" s="18">
        <v>5736.8069999999998</v>
      </c>
      <c r="O3558" s="18">
        <v>5874.7420000000002</v>
      </c>
      <c r="P3558" s="18">
        <v>5904.7139999999999</v>
      </c>
      <c r="Q3558" s="18">
        <v>5960.4070000000002</v>
      </c>
      <c r="R3558" s="18">
        <v>5991.0969999999998</v>
      </c>
      <c r="S3558" s="18">
        <v>6038.94</v>
      </c>
      <c r="T3558" s="18">
        <v>6011.2510000000002</v>
      </c>
      <c r="U3558" s="18">
        <v>5993.9830000000002</v>
      </c>
      <c r="V3558" s="18">
        <v>6059.451</v>
      </c>
      <c r="W3558" s="129">
        <v>6369.5640000000003</v>
      </c>
      <c r="X3558" s="18">
        <v>6778.1980000000003</v>
      </c>
      <c r="Y3558" s="18">
        <v>6672.7060000000001</v>
      </c>
      <c r="Z3558" s="18">
        <v>6400.7730000000001</v>
      </c>
      <c r="AA3558" s="18">
        <v>6062.1610000000001</v>
      </c>
      <c r="AB3558" s="130">
        <v>141392.82800000001</v>
      </c>
      <c r="AC3558" s="18" t="str">
        <f t="shared" si="111"/>
        <v>ok</v>
      </c>
      <c r="AE3558" s="19">
        <f t="shared" si="110"/>
        <v>3073.2060000000056</v>
      </c>
      <c r="AF3558" s="211">
        <v>608.62102999999991</v>
      </c>
    </row>
    <row r="3559" spans="2:34" ht="14.4" thickTop="1" thickBot="1" x14ac:dyDescent="0.3">
      <c r="B3559" s="12">
        <v>43005</v>
      </c>
      <c r="C3559" s="128" t="s">
        <v>12</v>
      </c>
      <c r="D3559" s="18">
        <v>5772.5389999999998</v>
      </c>
      <c r="E3559" s="18">
        <v>5503.9539999999997</v>
      </c>
      <c r="F3559" s="18">
        <v>5384.1890000000003</v>
      </c>
      <c r="G3559" s="18">
        <v>5337.7939999999999</v>
      </c>
      <c r="H3559" s="129">
        <v>5265.1260000000002</v>
      </c>
      <c r="I3559" s="18">
        <v>5286.3130000000001</v>
      </c>
      <c r="J3559" s="18">
        <v>5398.902</v>
      </c>
      <c r="K3559" s="18">
        <v>5499.0240000000003</v>
      </c>
      <c r="L3559" s="18">
        <v>5446.2</v>
      </c>
      <c r="M3559" s="18">
        <v>5491.567</v>
      </c>
      <c r="N3559" s="18">
        <v>5624.4970000000003</v>
      </c>
      <c r="O3559" s="18">
        <v>5750.2439999999997</v>
      </c>
      <c r="P3559" s="18">
        <v>5820.78</v>
      </c>
      <c r="Q3559" s="18">
        <v>5791.8040000000001</v>
      </c>
      <c r="R3559" s="18">
        <v>5922.933</v>
      </c>
      <c r="S3559" s="18">
        <v>5994.0959999999995</v>
      </c>
      <c r="T3559" s="18">
        <v>5968.3010000000004</v>
      </c>
      <c r="U3559" s="18">
        <v>5870.88</v>
      </c>
      <c r="V3559" s="18">
        <v>5897.86</v>
      </c>
      <c r="W3559" s="129">
        <v>6255.7219999999998</v>
      </c>
      <c r="X3559" s="18">
        <v>6595.9849999999997</v>
      </c>
      <c r="Y3559" s="18">
        <v>6517.69</v>
      </c>
      <c r="Z3559" s="18">
        <v>6273.1319999999996</v>
      </c>
      <c r="AA3559" s="18">
        <v>6012.7389999999996</v>
      </c>
      <c r="AB3559" s="130">
        <v>138682.27100000001</v>
      </c>
      <c r="AC3559" s="18" t="str">
        <f t="shared" si="111"/>
        <v>ok</v>
      </c>
      <c r="AE3559" s="19">
        <f t="shared" si="110"/>
        <v>-2710.5570000000007</v>
      </c>
      <c r="AF3559" s="210">
        <v>586.55424999999991</v>
      </c>
    </row>
    <row r="3560" spans="2:34" ht="14.4" thickTop="1" thickBot="1" x14ac:dyDescent="0.3">
      <c r="B3560" s="12">
        <v>43006</v>
      </c>
      <c r="C3560" s="128" t="s">
        <v>13</v>
      </c>
      <c r="D3560" s="18">
        <v>5698.7790000000005</v>
      </c>
      <c r="E3560" s="18">
        <v>5452.9390000000003</v>
      </c>
      <c r="F3560" s="18">
        <v>5462.1490000000003</v>
      </c>
      <c r="G3560" s="18">
        <v>5348.4380000000001</v>
      </c>
      <c r="H3560" s="129">
        <v>5215.1329999999998</v>
      </c>
      <c r="I3560" s="18">
        <v>5245.7719999999999</v>
      </c>
      <c r="J3560" s="18">
        <v>5355.6239999999998</v>
      </c>
      <c r="K3560" s="18">
        <v>5508.0110000000004</v>
      </c>
      <c r="L3560" s="18">
        <v>5532.7730000000001</v>
      </c>
      <c r="M3560" s="18">
        <v>5629.7860000000001</v>
      </c>
      <c r="N3560" s="18">
        <v>5639.942</v>
      </c>
      <c r="O3560" s="18">
        <v>5740.2430000000004</v>
      </c>
      <c r="P3560" s="18">
        <v>5756.3829999999998</v>
      </c>
      <c r="Q3560" s="18">
        <v>5781.107</v>
      </c>
      <c r="R3560" s="18">
        <v>5745.2250000000004</v>
      </c>
      <c r="S3560" s="18">
        <v>5782.6360000000004</v>
      </c>
      <c r="T3560" s="18">
        <v>5838.8639999999996</v>
      </c>
      <c r="U3560" s="18">
        <v>5755.549</v>
      </c>
      <c r="V3560" s="18">
        <v>5771.259</v>
      </c>
      <c r="W3560" s="129">
        <v>6007.1419999999998</v>
      </c>
      <c r="X3560" s="18">
        <v>6390.1450000000004</v>
      </c>
      <c r="Y3560" s="18">
        <v>6284.5039999999999</v>
      </c>
      <c r="Z3560" s="18">
        <v>6152.4170000000004</v>
      </c>
      <c r="AA3560" s="18">
        <v>5929.8230000000003</v>
      </c>
      <c r="AB3560" s="130">
        <v>137024.64300000001</v>
      </c>
      <c r="AC3560" s="18" t="str">
        <f t="shared" si="111"/>
        <v>ok</v>
      </c>
      <c r="AE3560" s="19">
        <f t="shared" si="110"/>
        <v>-1657.627999999997</v>
      </c>
      <c r="AF3560" s="210">
        <v>568.77823999999998</v>
      </c>
    </row>
    <row r="3561" spans="2:34" ht="14.4" thickTop="1" thickBot="1" x14ac:dyDescent="0.3">
      <c r="B3561" s="12">
        <v>43007</v>
      </c>
      <c r="C3561" s="128" t="s">
        <v>14</v>
      </c>
      <c r="D3561" s="18">
        <v>5632.4960000000001</v>
      </c>
      <c r="E3561" s="18">
        <v>5463.9340000000002</v>
      </c>
      <c r="F3561" s="18">
        <v>5329.1329999999998</v>
      </c>
      <c r="G3561" s="18">
        <v>5178.3050000000003</v>
      </c>
      <c r="H3561" s="129">
        <v>5215.6490000000003</v>
      </c>
      <c r="I3561" s="18">
        <v>5119.6099999999997</v>
      </c>
      <c r="J3561" s="18">
        <v>5224.5950000000003</v>
      </c>
      <c r="K3561" s="18">
        <v>5368.9430000000002</v>
      </c>
      <c r="L3561" s="18">
        <v>5442.3090000000002</v>
      </c>
      <c r="M3561" s="18">
        <v>5536.8180000000002</v>
      </c>
      <c r="N3561" s="18">
        <v>5631.2659999999996</v>
      </c>
      <c r="O3561" s="18">
        <v>5691.2709999999997</v>
      </c>
      <c r="P3561" s="18">
        <v>5761.1480000000001</v>
      </c>
      <c r="Q3561" s="18">
        <v>5847.3829999999998</v>
      </c>
      <c r="R3561" s="18">
        <v>5878.0259999999998</v>
      </c>
      <c r="S3561" s="18">
        <v>5868.7709999999997</v>
      </c>
      <c r="T3561" s="18">
        <v>5845.9979999999996</v>
      </c>
      <c r="U3561" s="18">
        <v>5823.5410000000002</v>
      </c>
      <c r="V3561" s="18">
        <v>5850.72</v>
      </c>
      <c r="W3561" s="129">
        <v>6156.277</v>
      </c>
      <c r="X3561" s="18">
        <v>6435.0479999999998</v>
      </c>
      <c r="Y3561" s="18">
        <v>6339.1319999999996</v>
      </c>
      <c r="Z3561" s="18">
        <v>6160.8739999999998</v>
      </c>
      <c r="AA3561" s="18">
        <v>5977.0649999999996</v>
      </c>
      <c r="AB3561" s="130">
        <v>136778.31200000001</v>
      </c>
      <c r="AC3561" s="18" t="str">
        <f t="shared" si="111"/>
        <v>ok</v>
      </c>
      <c r="AE3561" s="19">
        <f t="shared" si="110"/>
        <v>-246.33100000000559</v>
      </c>
      <c r="AF3561" s="210">
        <v>574.62859000000003</v>
      </c>
    </row>
    <row r="3562" spans="2:34" ht="14.4" thickTop="1" thickBot="1" x14ac:dyDescent="0.3">
      <c r="B3562" s="12">
        <v>43008</v>
      </c>
      <c r="C3562" s="128" t="s">
        <v>15</v>
      </c>
      <c r="D3562" s="18">
        <v>5703.8</v>
      </c>
      <c r="E3562" s="18">
        <v>5463.0039999999999</v>
      </c>
      <c r="F3562" s="18">
        <v>5312.1279999999997</v>
      </c>
      <c r="G3562" s="18">
        <v>5250.4880000000003</v>
      </c>
      <c r="H3562" s="129">
        <v>5218.259</v>
      </c>
      <c r="I3562" s="18">
        <v>5156.9359999999997</v>
      </c>
      <c r="J3562" s="18">
        <v>5220.22</v>
      </c>
      <c r="K3562" s="18">
        <v>5124.9650000000001</v>
      </c>
      <c r="L3562" s="18">
        <v>5188.6120000000001</v>
      </c>
      <c r="M3562" s="18">
        <v>5360.7370000000001</v>
      </c>
      <c r="N3562" s="18">
        <v>5428.2190000000001</v>
      </c>
      <c r="O3562" s="18">
        <v>5564.9719999999998</v>
      </c>
      <c r="P3562" s="18">
        <v>5556.0069999999996</v>
      </c>
      <c r="Q3562" s="18">
        <v>5577.1090000000004</v>
      </c>
      <c r="R3562" s="18">
        <v>5563.4579999999996</v>
      </c>
      <c r="S3562" s="18">
        <v>5469.9459999999999</v>
      </c>
      <c r="T3562" s="18">
        <v>5396.518</v>
      </c>
      <c r="U3562" s="18">
        <v>5391.18</v>
      </c>
      <c r="V3562" s="18">
        <v>5552.1710000000003</v>
      </c>
      <c r="W3562" s="129">
        <v>6097.942</v>
      </c>
      <c r="X3562" s="18">
        <v>6466.8040000000001</v>
      </c>
      <c r="Y3562" s="18">
        <v>6321.607</v>
      </c>
      <c r="Z3562" s="18">
        <v>6179.4139999999998</v>
      </c>
      <c r="AA3562" s="18">
        <v>5859.7079999999996</v>
      </c>
      <c r="AB3562" s="130">
        <v>133424.204</v>
      </c>
      <c r="AC3562" s="18" t="str">
        <f t="shared" si="111"/>
        <v>ok</v>
      </c>
      <c r="AE3562" s="19">
        <f t="shared" si="110"/>
        <v>-3354.1080000000075</v>
      </c>
      <c r="AF3562" s="211">
        <v>577.35102999999992</v>
      </c>
    </row>
    <row r="3563" spans="2:34" ht="14.4" thickTop="1" thickBot="1" x14ac:dyDescent="0.3">
      <c r="B3563" s="12">
        <v>43009</v>
      </c>
      <c r="C3563" s="128" t="s">
        <v>16</v>
      </c>
      <c r="D3563" s="185">
        <v>5525.7920000000004</v>
      </c>
      <c r="E3563" s="185">
        <v>5273.7910000000002</v>
      </c>
      <c r="F3563" s="185">
        <v>5108.0129999999999</v>
      </c>
      <c r="G3563" s="185">
        <v>4998.6099999999997</v>
      </c>
      <c r="H3563" s="230">
        <v>4895.6989999999996</v>
      </c>
      <c r="I3563" s="185">
        <v>4874.0879999999997</v>
      </c>
      <c r="J3563" s="185">
        <v>4816.7659999999996</v>
      </c>
      <c r="K3563" s="185">
        <v>4766.24</v>
      </c>
      <c r="L3563" s="185">
        <v>4733.0529999999999</v>
      </c>
      <c r="M3563" s="185">
        <v>4747.0959999999995</v>
      </c>
      <c r="N3563" s="185">
        <v>4851.1030000000001</v>
      </c>
      <c r="O3563" s="185">
        <v>4899.7709999999997</v>
      </c>
      <c r="P3563" s="185">
        <v>4940.9390000000003</v>
      </c>
      <c r="Q3563" s="185">
        <v>5014.643</v>
      </c>
      <c r="R3563" s="185">
        <v>5071.8599999999997</v>
      </c>
      <c r="S3563" s="185">
        <v>5056.0720000000001</v>
      </c>
      <c r="T3563" s="185">
        <v>5040.7640000000001</v>
      </c>
      <c r="U3563" s="185">
        <v>5058.6980000000003</v>
      </c>
      <c r="V3563" s="185">
        <v>5157.22</v>
      </c>
      <c r="W3563" s="230">
        <v>5874.1779999999999</v>
      </c>
      <c r="X3563" s="185">
        <v>6281.48</v>
      </c>
      <c r="Y3563" s="185">
        <v>6193.0020000000004</v>
      </c>
      <c r="Z3563" s="185">
        <v>5943.5450000000001</v>
      </c>
      <c r="AA3563" s="185">
        <v>5630.7790000000005</v>
      </c>
      <c r="AB3563" s="186">
        <v>124753.202</v>
      </c>
      <c r="AC3563" s="18" t="str">
        <f t="shared" si="111"/>
        <v>ok</v>
      </c>
      <c r="AE3563" s="19">
        <f t="shared" si="110"/>
        <v>-8671.0019999999931</v>
      </c>
      <c r="AF3563" s="211">
        <v>564.68920000000003</v>
      </c>
    </row>
    <row r="3564" spans="2:34" ht="14.4" thickTop="1" thickBot="1" x14ac:dyDescent="0.3">
      <c r="B3564" s="12">
        <v>43010</v>
      </c>
      <c r="C3564" s="128" t="s">
        <v>17</v>
      </c>
      <c r="D3564" s="185">
        <v>5296.3720000000003</v>
      </c>
      <c r="E3564" s="185">
        <v>5106.9539999999997</v>
      </c>
      <c r="F3564" s="185">
        <v>4972.0379999999996</v>
      </c>
      <c r="G3564" s="185">
        <v>4837.55</v>
      </c>
      <c r="H3564" s="230">
        <v>4746.125</v>
      </c>
      <c r="I3564" s="185">
        <v>4829.9930000000004</v>
      </c>
      <c r="J3564" s="185">
        <v>5020.9840000000004</v>
      </c>
      <c r="K3564" s="185">
        <v>5122.4719999999998</v>
      </c>
      <c r="L3564" s="185">
        <v>5195.7939999999999</v>
      </c>
      <c r="M3564" s="185">
        <v>5322.9009999999998</v>
      </c>
      <c r="N3564" s="185">
        <v>5471.14</v>
      </c>
      <c r="O3564" s="185">
        <v>5569.0889999999999</v>
      </c>
      <c r="P3564" s="185">
        <v>5676.2489999999998</v>
      </c>
      <c r="Q3564" s="185">
        <v>5715.1220000000003</v>
      </c>
      <c r="R3564" s="185">
        <v>5705.9470000000001</v>
      </c>
      <c r="S3564" s="185">
        <v>5742.2910000000002</v>
      </c>
      <c r="T3564" s="185">
        <v>5784.884</v>
      </c>
      <c r="U3564" s="185">
        <v>5716.9139999999998</v>
      </c>
      <c r="V3564" s="185">
        <v>5729.7240000000002</v>
      </c>
      <c r="W3564" s="230">
        <v>6141.0550000000003</v>
      </c>
      <c r="X3564" s="185">
        <v>6457.4139999999998</v>
      </c>
      <c r="Y3564" s="185">
        <v>6307.4669999999996</v>
      </c>
      <c r="Z3564" s="185">
        <v>6083.0929999999998</v>
      </c>
      <c r="AA3564" s="185">
        <v>5777.5290000000005</v>
      </c>
      <c r="AB3564" s="186">
        <v>132329.101</v>
      </c>
      <c r="AC3564" s="18" t="str">
        <f t="shared" si="111"/>
        <v>ok</v>
      </c>
      <c r="AE3564" s="19">
        <f t="shared" si="110"/>
        <v>7575.8989999999903</v>
      </c>
      <c r="AF3564" s="211">
        <v>571.098116</v>
      </c>
      <c r="AG3564" t="s">
        <v>58</v>
      </c>
    </row>
    <row r="3565" spans="2:34" ht="14.4" thickTop="1" thickBot="1" x14ac:dyDescent="0.3">
      <c r="B3565" s="12">
        <v>43011</v>
      </c>
      <c r="C3565" s="128" t="s">
        <v>11</v>
      </c>
      <c r="D3565" s="185">
        <v>5481.2150000000001</v>
      </c>
      <c r="E3565" s="185">
        <v>5292.2179999999998</v>
      </c>
      <c r="F3565" s="185">
        <v>5147.4309999999996</v>
      </c>
      <c r="G3565" s="185">
        <v>5052.4040000000005</v>
      </c>
      <c r="H3565" s="230">
        <v>4988.9399999999996</v>
      </c>
      <c r="I3565" s="185">
        <v>4993.3429999999998</v>
      </c>
      <c r="J3565" s="185">
        <v>5198.2929999999997</v>
      </c>
      <c r="K3565" s="185">
        <v>5290.7849999999999</v>
      </c>
      <c r="L3565" s="185">
        <v>5268.4359999999997</v>
      </c>
      <c r="M3565" s="185">
        <v>5275.0290000000005</v>
      </c>
      <c r="N3565" s="185">
        <v>5363.4189999999999</v>
      </c>
      <c r="O3565" s="185">
        <v>5450.6360000000004</v>
      </c>
      <c r="P3565" s="185">
        <v>5482.5870000000004</v>
      </c>
      <c r="Q3565" s="185">
        <v>5549.0330000000004</v>
      </c>
      <c r="R3565" s="185">
        <v>5574.4189999999999</v>
      </c>
      <c r="S3565" s="185">
        <v>5598.674</v>
      </c>
      <c r="T3565" s="185">
        <v>5597.7340000000004</v>
      </c>
      <c r="U3565" s="185">
        <v>5626.0339999999997</v>
      </c>
      <c r="V3565" s="185">
        <v>5670.3779999999997</v>
      </c>
      <c r="W3565" s="230">
        <v>6136.1390000000001</v>
      </c>
      <c r="X3565" s="185">
        <v>6371.86</v>
      </c>
      <c r="Y3565" s="185">
        <v>6257.3140000000003</v>
      </c>
      <c r="Z3565" s="185">
        <v>6034.9719999999998</v>
      </c>
      <c r="AA3565" s="185">
        <v>5848.7629999999999</v>
      </c>
      <c r="AB3565" s="186">
        <v>132550.05600000001</v>
      </c>
      <c r="AC3565" s="18" t="str">
        <f t="shared" si="111"/>
        <v>ok</v>
      </c>
      <c r="AE3565" s="19">
        <f t="shared" si="110"/>
        <v>220.9550000000163</v>
      </c>
      <c r="AF3565" s="211">
        <v>569.93892999999991</v>
      </c>
      <c r="AG3565" t="s">
        <v>58</v>
      </c>
    </row>
    <row r="3566" spans="2:34" ht="14.4" thickTop="1" thickBot="1" x14ac:dyDescent="0.3">
      <c r="B3566" s="12">
        <v>43012</v>
      </c>
      <c r="C3566" s="128" t="s">
        <v>12</v>
      </c>
      <c r="D3566" s="185">
        <v>5505.65</v>
      </c>
      <c r="E3566" s="185">
        <v>5334.5529999999999</v>
      </c>
      <c r="F3566" s="185">
        <v>5204.232</v>
      </c>
      <c r="G3566" s="185">
        <v>5067.4589999999998</v>
      </c>
      <c r="H3566" s="230">
        <v>5057.1270000000004</v>
      </c>
      <c r="I3566" s="185">
        <v>5070.9769999999999</v>
      </c>
      <c r="J3566" s="185">
        <v>5266.1970000000001</v>
      </c>
      <c r="K3566" s="185">
        <v>5377.67</v>
      </c>
      <c r="L3566" s="185">
        <v>5444.4809999999998</v>
      </c>
      <c r="M3566" s="185">
        <v>5493.4089999999997</v>
      </c>
      <c r="N3566" s="185">
        <v>5550.4319999999998</v>
      </c>
      <c r="O3566" s="185">
        <v>5665.0140000000001</v>
      </c>
      <c r="P3566" s="185">
        <v>5699.57</v>
      </c>
      <c r="Q3566" s="185">
        <v>5741.9390000000003</v>
      </c>
      <c r="R3566" s="185">
        <v>5815.4250000000002</v>
      </c>
      <c r="S3566" s="185">
        <v>5841.8490000000002</v>
      </c>
      <c r="T3566" s="185">
        <v>5844.4589999999998</v>
      </c>
      <c r="U3566" s="185">
        <v>5811.8029999999999</v>
      </c>
      <c r="V3566" s="185">
        <v>5869.5249999999996</v>
      </c>
      <c r="W3566" s="230">
        <v>6223.3940000000002</v>
      </c>
      <c r="X3566" s="185">
        <v>6533.9740000000002</v>
      </c>
      <c r="Y3566" s="185">
        <v>6400.3530000000001</v>
      </c>
      <c r="Z3566" s="185">
        <v>6218.951</v>
      </c>
      <c r="AA3566" s="185">
        <v>6001.2380000000003</v>
      </c>
      <c r="AB3566" s="186">
        <v>136039.68100000001</v>
      </c>
      <c r="AC3566" s="18" t="str">
        <f t="shared" si="111"/>
        <v>ok</v>
      </c>
      <c r="AE3566" s="19">
        <f t="shared" si="110"/>
        <v>3489.625</v>
      </c>
      <c r="AF3566" s="211">
        <v>580.59608000000003</v>
      </c>
      <c r="AG3566" t="s">
        <v>58</v>
      </c>
    </row>
    <row r="3567" spans="2:34" ht="14.4" thickTop="1" thickBot="1" x14ac:dyDescent="0.3">
      <c r="B3567" s="12">
        <v>43013</v>
      </c>
      <c r="C3567" s="128" t="s">
        <v>13</v>
      </c>
      <c r="D3567" s="185">
        <v>5670.2780000000002</v>
      </c>
      <c r="E3567" s="185">
        <v>5498.1329999999998</v>
      </c>
      <c r="F3567" s="185">
        <v>5299.692</v>
      </c>
      <c r="G3567" s="185">
        <v>5184.9970000000003</v>
      </c>
      <c r="H3567" s="230">
        <v>5163.607</v>
      </c>
      <c r="I3567" s="185">
        <v>5143.3389999999999</v>
      </c>
      <c r="J3567" s="185">
        <v>5255.8590000000004</v>
      </c>
      <c r="K3567" s="185">
        <v>5335.8779999999997</v>
      </c>
      <c r="L3567" s="185">
        <v>5363.8339999999998</v>
      </c>
      <c r="M3567" s="185">
        <v>5484.2389999999996</v>
      </c>
      <c r="N3567" s="185">
        <v>5583.6369999999997</v>
      </c>
      <c r="O3567" s="185">
        <v>5712.8620000000001</v>
      </c>
      <c r="P3567" s="185">
        <v>5805.5870000000004</v>
      </c>
      <c r="Q3567" s="185">
        <v>5820.1909999999998</v>
      </c>
      <c r="R3567" s="185">
        <v>5828.2759999999998</v>
      </c>
      <c r="S3567" s="185">
        <v>5838.2879999999996</v>
      </c>
      <c r="T3567" s="185">
        <v>5889.97</v>
      </c>
      <c r="U3567" s="185">
        <v>5898.951</v>
      </c>
      <c r="V3567" s="185">
        <v>5880.7790000000005</v>
      </c>
      <c r="W3567" s="230">
        <v>6159.1869999999999</v>
      </c>
      <c r="X3567" s="185">
        <v>6591.9979999999996</v>
      </c>
      <c r="Y3567" s="185">
        <v>6522.1869999999999</v>
      </c>
      <c r="Z3567" s="185">
        <v>6314.0919999999996</v>
      </c>
      <c r="AA3567" s="185">
        <v>6025.6670000000004</v>
      </c>
      <c r="AB3567" s="186">
        <v>137271.52799999999</v>
      </c>
      <c r="AC3567" s="18" t="str">
        <f t="shared" si="111"/>
        <v>ok</v>
      </c>
      <c r="AE3567" s="19">
        <f t="shared" ref="AE3567:AE3630" si="112">AB3567-AB3566</f>
        <v>1231.8469999999797</v>
      </c>
      <c r="AF3567" s="211">
        <v>580.77204999999992</v>
      </c>
      <c r="AG3567" t="s">
        <v>58</v>
      </c>
    </row>
    <row r="3568" spans="2:34" ht="14.4" thickTop="1" thickBot="1" x14ac:dyDescent="0.3">
      <c r="B3568" s="12">
        <v>43014</v>
      </c>
      <c r="C3568" s="128" t="s">
        <v>14</v>
      </c>
      <c r="D3568" s="185">
        <v>5717.8459999999995</v>
      </c>
      <c r="E3568" s="185">
        <v>5518.5110000000004</v>
      </c>
      <c r="F3568" s="185">
        <v>5328.335</v>
      </c>
      <c r="G3568" s="185">
        <v>5187.8770000000004</v>
      </c>
      <c r="H3568" s="230">
        <v>5107.8720000000003</v>
      </c>
      <c r="I3568" s="185">
        <v>5119.5969999999998</v>
      </c>
      <c r="J3568" s="185">
        <v>5273.3630000000003</v>
      </c>
      <c r="K3568" s="185">
        <v>5258.99</v>
      </c>
      <c r="L3568" s="185">
        <v>5323.3440000000001</v>
      </c>
      <c r="M3568" s="185">
        <v>5409.5140000000001</v>
      </c>
      <c r="N3568" s="185">
        <v>5441.5879999999997</v>
      </c>
      <c r="O3568" s="185">
        <v>5615.7809999999999</v>
      </c>
      <c r="P3568" s="185">
        <v>5742.8779999999997</v>
      </c>
      <c r="Q3568" s="185">
        <v>5670.5839999999998</v>
      </c>
      <c r="R3568" s="185">
        <v>5719.0649999999996</v>
      </c>
      <c r="S3568" s="185">
        <v>5735.9269999999997</v>
      </c>
      <c r="T3568" s="185">
        <v>5772.3770000000004</v>
      </c>
      <c r="U3568" s="185">
        <v>5788.375</v>
      </c>
      <c r="V3568" s="185">
        <v>5665.6049999999996</v>
      </c>
      <c r="W3568" s="230">
        <v>6031.4</v>
      </c>
      <c r="X3568" s="185">
        <v>6347.2219999999998</v>
      </c>
      <c r="Y3568" s="185">
        <v>6178.87</v>
      </c>
      <c r="Z3568" s="185">
        <v>6062.77</v>
      </c>
      <c r="AA3568" s="185">
        <v>5852.6710000000003</v>
      </c>
      <c r="AB3568" s="186">
        <v>134870.36199999999</v>
      </c>
      <c r="AC3568" s="18" t="str">
        <f t="shared" si="111"/>
        <v>ok</v>
      </c>
      <c r="AE3568" s="19">
        <f t="shared" si="112"/>
        <v>-2401.1659999999974</v>
      </c>
      <c r="AF3568" s="211">
        <v>563.22731499999998</v>
      </c>
      <c r="AG3568" t="s">
        <v>58</v>
      </c>
    </row>
    <row r="3569" spans="2:38" ht="14.4" thickTop="1" thickBot="1" x14ac:dyDescent="0.3">
      <c r="B3569" s="12">
        <v>43015</v>
      </c>
      <c r="C3569" s="128" t="s">
        <v>15</v>
      </c>
      <c r="D3569" s="185">
        <v>5529.8040000000001</v>
      </c>
      <c r="E3569" s="185">
        <v>5344.6689999999999</v>
      </c>
      <c r="F3569" s="185">
        <v>5238.5280000000002</v>
      </c>
      <c r="G3569" s="185">
        <v>5065.9440000000004</v>
      </c>
      <c r="H3569" s="230">
        <v>5006.8249999999998</v>
      </c>
      <c r="I3569" s="185">
        <v>5040.8249999999998</v>
      </c>
      <c r="J3569" s="185">
        <v>5118.8209999999999</v>
      </c>
      <c r="K3569" s="185">
        <v>5059.62</v>
      </c>
      <c r="L3569" s="185">
        <v>5126.6350000000002</v>
      </c>
      <c r="M3569" s="185">
        <v>5258.3729999999996</v>
      </c>
      <c r="N3569" s="185">
        <v>5376.4279999999999</v>
      </c>
      <c r="O3569" s="185">
        <v>5442.6689999999999</v>
      </c>
      <c r="P3569" s="185">
        <v>5590.7690000000002</v>
      </c>
      <c r="Q3569" s="185">
        <v>5595.5450000000001</v>
      </c>
      <c r="R3569" s="185">
        <v>5624.9049999999997</v>
      </c>
      <c r="S3569" s="185">
        <v>5598.3959999999997</v>
      </c>
      <c r="T3569" s="185">
        <v>5583.6620000000003</v>
      </c>
      <c r="U3569" s="185">
        <v>5568.2340000000004</v>
      </c>
      <c r="V3569" s="185">
        <v>5588.3850000000002</v>
      </c>
      <c r="W3569" s="230">
        <v>6294.9719999999998</v>
      </c>
      <c r="X3569" s="185">
        <v>6628.4129999999996</v>
      </c>
      <c r="Y3569" s="185">
        <v>6545.0829999999996</v>
      </c>
      <c r="Z3569" s="185">
        <v>6307.99</v>
      </c>
      <c r="AA3569" s="185">
        <v>5987.5</v>
      </c>
      <c r="AB3569" s="186">
        <v>133522.995</v>
      </c>
      <c r="AC3569" s="18" t="str">
        <f t="shared" si="111"/>
        <v>ok</v>
      </c>
      <c r="AE3569" s="19">
        <f t="shared" si="112"/>
        <v>-1347.3669999999984</v>
      </c>
      <c r="AF3569" s="211">
        <v>575.12868000000014</v>
      </c>
      <c r="AG3569" t="s">
        <v>39</v>
      </c>
    </row>
    <row r="3570" spans="2:38" ht="14.4" thickTop="1" thickBot="1" x14ac:dyDescent="0.3">
      <c r="B3570" s="12">
        <v>43016</v>
      </c>
      <c r="C3570" s="128" t="s">
        <v>16</v>
      </c>
      <c r="D3570" s="185">
        <v>5730.2839999999997</v>
      </c>
      <c r="E3570" s="185">
        <v>5516.6059999999998</v>
      </c>
      <c r="F3570" s="185">
        <v>5321.1509999999998</v>
      </c>
      <c r="G3570" s="185">
        <v>5156.3760000000002</v>
      </c>
      <c r="H3570" s="230">
        <v>5034.1570000000002</v>
      </c>
      <c r="I3570" s="185">
        <v>5029.8180000000002</v>
      </c>
      <c r="J3570" s="185">
        <v>4966.0600000000004</v>
      </c>
      <c r="K3570" s="185">
        <v>4828.1499999999996</v>
      </c>
      <c r="L3570" s="185">
        <v>4786.9070000000002</v>
      </c>
      <c r="M3570" s="185">
        <v>4855.2049999999999</v>
      </c>
      <c r="N3570" s="185">
        <v>4966.2250000000004</v>
      </c>
      <c r="O3570" s="185">
        <v>5055.8029999999999</v>
      </c>
      <c r="P3570" s="185">
        <v>5148.8969999999999</v>
      </c>
      <c r="Q3570" s="185">
        <v>5173.8630000000003</v>
      </c>
      <c r="R3570" s="185">
        <v>5243.9229999999998</v>
      </c>
      <c r="S3570" s="185">
        <v>5310.7719999999999</v>
      </c>
      <c r="T3570" s="185">
        <v>5303.6409999999996</v>
      </c>
      <c r="U3570" s="185">
        <v>5279.9279999999999</v>
      </c>
      <c r="V3570" s="185">
        <v>5432.83</v>
      </c>
      <c r="W3570" s="230">
        <v>6160.41</v>
      </c>
      <c r="X3570" s="185">
        <v>6669.8540000000003</v>
      </c>
      <c r="Y3570" s="185">
        <v>6655.39</v>
      </c>
      <c r="Z3570" s="185">
        <v>6486.6589999999997</v>
      </c>
      <c r="AA3570" s="185">
        <v>6109.8670000000002</v>
      </c>
      <c r="AB3570" s="186">
        <v>130222.776</v>
      </c>
      <c r="AC3570" s="18" t="str">
        <f t="shared" si="111"/>
        <v>ok</v>
      </c>
      <c r="AE3570" s="19">
        <f t="shared" si="112"/>
        <v>-3300.2189999999973</v>
      </c>
      <c r="AF3570" s="211">
        <v>592.47115000000008</v>
      </c>
      <c r="AG3570" t="s">
        <v>39</v>
      </c>
    </row>
    <row r="3571" spans="2:38" ht="14.4" thickTop="1" thickBot="1" x14ac:dyDescent="0.3">
      <c r="B3571" s="12">
        <v>43017</v>
      </c>
      <c r="C3571" s="128" t="s">
        <v>17</v>
      </c>
      <c r="D3571" s="185">
        <v>5770.527</v>
      </c>
      <c r="E3571" s="185">
        <v>5549.107</v>
      </c>
      <c r="F3571" s="185">
        <v>5369.88</v>
      </c>
      <c r="G3571" s="185">
        <v>5316.2520000000004</v>
      </c>
      <c r="H3571" s="230">
        <v>5150.9340000000002</v>
      </c>
      <c r="I3571" s="185">
        <v>5121.5959999999995</v>
      </c>
      <c r="J3571" s="185">
        <v>5202.9570000000003</v>
      </c>
      <c r="K3571" s="185">
        <v>5288.27</v>
      </c>
      <c r="L3571" s="185">
        <v>5284.09</v>
      </c>
      <c r="M3571" s="185">
        <v>5444.9120000000003</v>
      </c>
      <c r="N3571" s="185">
        <v>5605.0659999999998</v>
      </c>
      <c r="O3571" s="185">
        <v>5766.982</v>
      </c>
      <c r="P3571" s="185">
        <v>5934.192</v>
      </c>
      <c r="Q3571" s="185">
        <v>5980.1040000000003</v>
      </c>
      <c r="R3571" s="185">
        <v>6088.3209999999999</v>
      </c>
      <c r="S3571" s="185">
        <v>6168.2280000000001</v>
      </c>
      <c r="T3571" s="185">
        <v>6190.5770000000002</v>
      </c>
      <c r="U3571" s="185">
        <v>6204.518</v>
      </c>
      <c r="V3571" s="185">
        <v>6090.0249999999996</v>
      </c>
      <c r="W3571" s="230">
        <v>6533.0429999999997</v>
      </c>
      <c r="X3571" s="185">
        <v>6948.1180000000004</v>
      </c>
      <c r="Y3571" s="185">
        <v>6867.3329999999996</v>
      </c>
      <c r="Z3571" s="185">
        <v>6643.5829999999996</v>
      </c>
      <c r="AA3571" s="185">
        <v>6386.7110000000002</v>
      </c>
      <c r="AB3571" s="186">
        <v>140905.326</v>
      </c>
      <c r="AC3571" s="18" t="str">
        <f t="shared" si="111"/>
        <v>ok</v>
      </c>
      <c r="AD3571" s="225"/>
      <c r="AE3571" s="19">
        <f t="shared" si="112"/>
        <v>10682.550000000003</v>
      </c>
      <c r="AF3571" s="211">
        <v>614.13177999999994</v>
      </c>
      <c r="AG3571" t="s">
        <v>39</v>
      </c>
    </row>
    <row r="3572" spans="2:38" ht="14.4" thickTop="1" thickBot="1" x14ac:dyDescent="0.3">
      <c r="B3572" s="12">
        <v>43018</v>
      </c>
      <c r="C3572" s="128" t="s">
        <v>11</v>
      </c>
      <c r="D3572" s="185">
        <v>6044.3140000000003</v>
      </c>
      <c r="E3572" s="185">
        <v>5773.018</v>
      </c>
      <c r="F3572" s="185">
        <v>5510.268</v>
      </c>
      <c r="G3572" s="185">
        <v>5332.5630000000001</v>
      </c>
      <c r="H3572" s="230">
        <v>5300.0720000000001</v>
      </c>
      <c r="I3572" s="185">
        <v>5332.8819999999996</v>
      </c>
      <c r="J3572" s="185">
        <v>5455.0349999999999</v>
      </c>
      <c r="K3572" s="185">
        <v>5496.5240000000003</v>
      </c>
      <c r="L3572" s="185">
        <v>5371.3639999999996</v>
      </c>
      <c r="M3572" s="185">
        <v>5432.3310000000001</v>
      </c>
      <c r="N3572" s="185">
        <v>5617.7780000000002</v>
      </c>
      <c r="O3572" s="185">
        <v>5718.99</v>
      </c>
      <c r="P3572" s="185">
        <v>5769.835</v>
      </c>
      <c r="Q3572" s="185">
        <v>5890.915</v>
      </c>
      <c r="R3572" s="185">
        <v>5917.0749999999998</v>
      </c>
      <c r="S3572" s="185">
        <v>5997.3789999999999</v>
      </c>
      <c r="T3572" s="185">
        <v>6028.2460000000001</v>
      </c>
      <c r="U3572" s="185">
        <v>6088.6220000000003</v>
      </c>
      <c r="V3572" s="185">
        <v>6086.34</v>
      </c>
      <c r="W3572" s="230">
        <v>6477.1059999999998</v>
      </c>
      <c r="X3572" s="185">
        <v>6705.4690000000001</v>
      </c>
      <c r="Y3572" s="185">
        <v>6627.0640000000003</v>
      </c>
      <c r="Z3572" s="185">
        <v>6387.902</v>
      </c>
      <c r="AA3572" s="185">
        <v>6032.9709999999995</v>
      </c>
      <c r="AB3572" s="186">
        <v>140394.06299999999</v>
      </c>
      <c r="AC3572" s="18" t="str">
        <f t="shared" si="111"/>
        <v>ok</v>
      </c>
      <c r="AD3572" s="225"/>
      <c r="AE3572" s="19">
        <f t="shared" si="112"/>
        <v>-511.26300000000629</v>
      </c>
      <c r="AF3572" s="211">
        <v>592.47030099999995</v>
      </c>
      <c r="AG3572" t="s">
        <v>39</v>
      </c>
    </row>
    <row r="3573" spans="2:38" ht="14.4" thickTop="1" thickBot="1" x14ac:dyDescent="0.3">
      <c r="B3573" s="12">
        <v>43019</v>
      </c>
      <c r="C3573" s="128" t="s">
        <v>12</v>
      </c>
      <c r="D3573" s="185">
        <v>5619.6180000000004</v>
      </c>
      <c r="E3573" s="185">
        <v>5407.3069999999998</v>
      </c>
      <c r="F3573" s="185">
        <v>5239.8140000000003</v>
      </c>
      <c r="G3573" s="185">
        <v>5156.7359999999999</v>
      </c>
      <c r="H3573" s="230">
        <v>5112.8410000000003</v>
      </c>
      <c r="I3573" s="185">
        <v>5113.76</v>
      </c>
      <c r="J3573" s="185">
        <v>5140.9629999999997</v>
      </c>
      <c r="K3573" s="185">
        <v>5240.6180000000004</v>
      </c>
      <c r="L3573" s="185">
        <v>5272.4260000000004</v>
      </c>
      <c r="M3573" s="185">
        <v>5410.3140000000003</v>
      </c>
      <c r="N3573" s="185">
        <v>5516.0479999999998</v>
      </c>
      <c r="O3573" s="185">
        <v>5641.1840000000002</v>
      </c>
      <c r="P3573" s="185">
        <v>5690.4449999999997</v>
      </c>
      <c r="Q3573" s="185">
        <v>5752.2070000000003</v>
      </c>
      <c r="R3573" s="185">
        <v>5831.1719999999996</v>
      </c>
      <c r="S3573" s="185">
        <v>5830.0209999999997</v>
      </c>
      <c r="T3573" s="185">
        <v>5756.4709999999995</v>
      </c>
      <c r="U3573" s="185">
        <v>5780.44</v>
      </c>
      <c r="V3573" s="185">
        <v>5823.4440000000004</v>
      </c>
      <c r="W3573" s="230">
        <v>6197.9620000000004</v>
      </c>
      <c r="X3573" s="185">
        <v>6374.4690000000001</v>
      </c>
      <c r="Y3573" s="185">
        <v>6184.3940000000002</v>
      </c>
      <c r="Z3573" s="185">
        <v>6052.7889999999998</v>
      </c>
      <c r="AA3573" s="185">
        <v>5742.47</v>
      </c>
      <c r="AB3573" s="186">
        <v>134887.913</v>
      </c>
      <c r="AC3573" s="18" t="str">
        <f t="shared" si="111"/>
        <v>ok</v>
      </c>
      <c r="AD3573" s="225"/>
      <c r="AE3573" s="19">
        <f t="shared" si="112"/>
        <v>-5506.1499999999942</v>
      </c>
      <c r="AF3573" s="211">
        <v>558.49330000000009</v>
      </c>
      <c r="AG3573" t="s">
        <v>39</v>
      </c>
      <c r="AH3573" s="216" t="s">
        <v>74</v>
      </c>
      <c r="AL3573" s="218"/>
    </row>
    <row r="3574" spans="2:38" ht="14.4" thickTop="1" thickBot="1" x14ac:dyDescent="0.3">
      <c r="B3574" s="12">
        <v>43020</v>
      </c>
      <c r="C3574" s="128" t="s">
        <v>13</v>
      </c>
      <c r="D3574" s="185">
        <v>5408.76</v>
      </c>
      <c r="E3574" s="185">
        <v>5209.6369999999997</v>
      </c>
      <c r="F3574" s="185">
        <v>5048.8429999999998</v>
      </c>
      <c r="G3574" s="185">
        <v>4948.0519999999997</v>
      </c>
      <c r="H3574" s="230">
        <v>4897.7349999999997</v>
      </c>
      <c r="I3574" s="185">
        <v>4941.8900000000003</v>
      </c>
      <c r="J3574" s="185">
        <v>5160.72</v>
      </c>
      <c r="K3574" s="185">
        <v>5149.7550000000001</v>
      </c>
      <c r="L3574" s="185">
        <v>5184.2250000000004</v>
      </c>
      <c r="M3574" s="185">
        <v>5302.5259999999998</v>
      </c>
      <c r="N3574" s="185">
        <v>5416.3959999999997</v>
      </c>
      <c r="O3574" s="185">
        <v>5462.866</v>
      </c>
      <c r="P3574" s="185">
        <v>5557.8810000000003</v>
      </c>
      <c r="Q3574" s="185">
        <v>5591.4470000000001</v>
      </c>
      <c r="R3574" s="185">
        <v>5612.1710000000003</v>
      </c>
      <c r="S3574" s="185">
        <v>5644.11</v>
      </c>
      <c r="T3574" s="185">
        <v>5722.6840000000002</v>
      </c>
      <c r="U3574" s="185">
        <v>5674.9409999999998</v>
      </c>
      <c r="V3574" s="185">
        <v>5764.9520000000002</v>
      </c>
      <c r="W3574" s="230">
        <v>6134.0609999999997</v>
      </c>
      <c r="X3574" s="185">
        <v>6390.7290000000003</v>
      </c>
      <c r="Y3574" s="185">
        <v>6262.4780000000001</v>
      </c>
      <c r="Z3574" s="185">
        <v>6024.1729999999998</v>
      </c>
      <c r="AA3574" s="185">
        <v>5752.0870000000004</v>
      </c>
      <c r="AB3574" s="186">
        <v>132263.11900000001</v>
      </c>
      <c r="AC3574" s="18" t="str">
        <f t="shared" si="111"/>
        <v>ok</v>
      </c>
      <c r="AD3574" s="225"/>
      <c r="AE3574" s="19">
        <f t="shared" si="112"/>
        <v>-2624.7939999999944</v>
      </c>
      <c r="AF3574" s="211">
        <v>540.89629900000011</v>
      </c>
      <c r="AG3574" t="s">
        <v>39</v>
      </c>
    </row>
    <row r="3575" spans="2:38" ht="14.4" thickTop="1" thickBot="1" x14ac:dyDescent="0.3">
      <c r="B3575" s="12">
        <v>43021</v>
      </c>
      <c r="C3575" s="128" t="s">
        <v>14</v>
      </c>
      <c r="D3575" s="185">
        <v>5420.9380000000001</v>
      </c>
      <c r="E3575" s="185">
        <v>5244.6049999999996</v>
      </c>
      <c r="F3575" s="185">
        <v>5080.8379999999997</v>
      </c>
      <c r="G3575" s="185">
        <v>4958.3890000000001</v>
      </c>
      <c r="H3575" s="230">
        <v>4916.1000000000004</v>
      </c>
      <c r="I3575" s="185">
        <v>4991.741</v>
      </c>
      <c r="J3575" s="185">
        <v>5169.8490000000002</v>
      </c>
      <c r="K3575" s="185">
        <v>5193.7719999999999</v>
      </c>
      <c r="L3575" s="185">
        <v>5233.2849999999999</v>
      </c>
      <c r="M3575" s="185">
        <v>5324.1040000000003</v>
      </c>
      <c r="N3575" s="185">
        <v>5461.759</v>
      </c>
      <c r="O3575" s="185">
        <v>5575.2780000000002</v>
      </c>
      <c r="P3575" s="185">
        <v>5673.0659999999998</v>
      </c>
      <c r="Q3575" s="185">
        <v>5699.1289999999999</v>
      </c>
      <c r="R3575" s="185">
        <v>5763.0469999999996</v>
      </c>
      <c r="S3575" s="185">
        <v>5729.5249999999996</v>
      </c>
      <c r="T3575" s="185">
        <v>5729.3289999999997</v>
      </c>
      <c r="U3575" s="185">
        <v>5742.2280000000001</v>
      </c>
      <c r="V3575" s="185">
        <v>5788.5069999999996</v>
      </c>
      <c r="W3575" s="230">
        <v>6097.1170000000002</v>
      </c>
      <c r="X3575" s="185">
        <v>6266.8959999999997</v>
      </c>
      <c r="Y3575" s="185">
        <v>6105.6970000000001</v>
      </c>
      <c r="Z3575" s="185">
        <v>5922.28</v>
      </c>
      <c r="AA3575" s="185">
        <v>5802.1319999999996</v>
      </c>
      <c r="AB3575" s="186">
        <v>132889.611</v>
      </c>
      <c r="AC3575" s="18" t="str">
        <f t="shared" si="111"/>
        <v>ok</v>
      </c>
      <c r="AD3575" s="225"/>
      <c r="AE3575" s="19">
        <f t="shared" si="112"/>
        <v>626.49199999999837</v>
      </c>
      <c r="AF3575" s="211">
        <v>564.75995999999998</v>
      </c>
      <c r="AG3575" t="s">
        <v>39</v>
      </c>
    </row>
    <row r="3576" spans="2:38" ht="14.4" thickTop="1" thickBot="1" x14ac:dyDescent="0.3">
      <c r="B3576" s="12">
        <v>43022</v>
      </c>
      <c r="C3576" s="128" t="s">
        <v>15</v>
      </c>
      <c r="D3576" s="185">
        <v>5545.2240000000002</v>
      </c>
      <c r="E3576" s="185">
        <v>5297.3540000000003</v>
      </c>
      <c r="F3576" s="185">
        <v>5166.72</v>
      </c>
      <c r="G3576" s="185">
        <v>4985.0370000000003</v>
      </c>
      <c r="H3576" s="230">
        <v>4991.6239999999998</v>
      </c>
      <c r="I3576" s="185">
        <v>4971.7460000000001</v>
      </c>
      <c r="J3576" s="185">
        <v>4997.1499999999996</v>
      </c>
      <c r="K3576" s="185">
        <v>4900.0749999999998</v>
      </c>
      <c r="L3576" s="185">
        <v>5019.1760000000004</v>
      </c>
      <c r="M3576" s="185">
        <v>5196.1819999999998</v>
      </c>
      <c r="N3576" s="185">
        <v>5256.3869999999997</v>
      </c>
      <c r="O3576" s="185">
        <v>5377.2560000000003</v>
      </c>
      <c r="P3576" s="185">
        <v>5515.1570000000002</v>
      </c>
      <c r="Q3576" s="185">
        <v>5559.8710000000001</v>
      </c>
      <c r="R3576" s="185">
        <v>5507.0039999999999</v>
      </c>
      <c r="S3576" s="185">
        <v>5385.7939999999999</v>
      </c>
      <c r="T3576" s="185">
        <v>5396.4</v>
      </c>
      <c r="U3576" s="185">
        <v>5362.7809999999999</v>
      </c>
      <c r="V3576" s="185">
        <v>5475.4840000000004</v>
      </c>
      <c r="W3576" s="230">
        <v>6101.049</v>
      </c>
      <c r="X3576" s="185">
        <v>6434.5349999999999</v>
      </c>
      <c r="Y3576" s="185">
        <v>6332.0659999999998</v>
      </c>
      <c r="Z3576" s="185">
        <v>6152.9639999999999</v>
      </c>
      <c r="AA3576" s="185">
        <v>5808.2749999999996</v>
      </c>
      <c r="AB3576" s="186">
        <v>130735.311</v>
      </c>
      <c r="AC3576" s="18" t="str">
        <f t="shared" si="111"/>
        <v>ok</v>
      </c>
      <c r="AD3576" s="225"/>
      <c r="AE3576" s="19">
        <f t="shared" si="112"/>
        <v>-2154.3000000000029</v>
      </c>
      <c r="AF3576" s="211">
        <v>576.55806900000005</v>
      </c>
      <c r="AG3576" t="s">
        <v>39</v>
      </c>
    </row>
    <row r="3577" spans="2:38" ht="14.4" thickTop="1" thickBot="1" x14ac:dyDescent="0.3">
      <c r="B3577" s="12">
        <v>43023</v>
      </c>
      <c r="C3577" s="128" t="s">
        <v>16</v>
      </c>
      <c r="D3577" s="185">
        <v>5476.8609999999999</v>
      </c>
      <c r="E3577" s="185">
        <v>5207.951</v>
      </c>
      <c r="F3577" s="185">
        <v>5022.4459999999999</v>
      </c>
      <c r="G3577" s="185">
        <v>4924.1850000000004</v>
      </c>
      <c r="H3577" s="230">
        <v>4853.2870000000003</v>
      </c>
      <c r="I3577" s="185">
        <v>4794.3609999999999</v>
      </c>
      <c r="J3577" s="185">
        <v>4799.585</v>
      </c>
      <c r="K3577" s="185">
        <v>4631.241</v>
      </c>
      <c r="L3577" s="185">
        <v>4536.4170000000004</v>
      </c>
      <c r="M3577" s="185">
        <v>4708.3599999999997</v>
      </c>
      <c r="N3577" s="185">
        <v>4813.8280000000004</v>
      </c>
      <c r="O3577" s="185">
        <v>4905.87</v>
      </c>
      <c r="P3577" s="185">
        <v>4956.6580000000004</v>
      </c>
      <c r="Q3577" s="185">
        <v>5114.3</v>
      </c>
      <c r="R3577" s="185">
        <v>5093.5450000000001</v>
      </c>
      <c r="S3577" s="185">
        <v>5099.2939999999999</v>
      </c>
      <c r="T3577" s="185">
        <v>5154.3789999999999</v>
      </c>
      <c r="U3577" s="185">
        <v>5189.8770000000004</v>
      </c>
      <c r="V3577" s="185">
        <v>5352.299</v>
      </c>
      <c r="W3577" s="230">
        <v>5984.56</v>
      </c>
      <c r="X3577" s="185">
        <v>6382.9409999999998</v>
      </c>
      <c r="Y3577" s="185">
        <v>6398.0640000000003</v>
      </c>
      <c r="Z3577" s="185">
        <v>6117.5259999999998</v>
      </c>
      <c r="AA3577" s="185">
        <v>5704.1459999999997</v>
      </c>
      <c r="AB3577" s="186">
        <v>125221.981</v>
      </c>
      <c r="AC3577" s="18" t="str">
        <f t="shared" si="111"/>
        <v>ok</v>
      </c>
      <c r="AD3577" s="225"/>
      <c r="AE3577" s="19">
        <f t="shared" si="112"/>
        <v>-5513.3300000000017</v>
      </c>
      <c r="AF3577" s="211">
        <v>593.95315300000004</v>
      </c>
      <c r="AG3577" t="s">
        <v>39</v>
      </c>
      <c r="AL3577" s="120"/>
    </row>
    <row r="3578" spans="2:38" ht="14.4" thickTop="1" thickBot="1" x14ac:dyDescent="0.3">
      <c r="B3578" s="12">
        <v>43024</v>
      </c>
      <c r="C3578" s="128" t="s">
        <v>17</v>
      </c>
      <c r="D3578" s="185">
        <v>5389.3019999999997</v>
      </c>
      <c r="E3578" s="185">
        <v>5212.7430000000004</v>
      </c>
      <c r="F3578" s="185">
        <v>5018.0439999999999</v>
      </c>
      <c r="G3578" s="185">
        <v>4948.4110000000001</v>
      </c>
      <c r="H3578" s="230">
        <v>4936.6189999999997</v>
      </c>
      <c r="I3578" s="185">
        <v>4984.518</v>
      </c>
      <c r="J3578" s="185">
        <v>5134.6959999999999</v>
      </c>
      <c r="K3578" s="185">
        <v>5270.5169999999998</v>
      </c>
      <c r="L3578" s="185">
        <v>5234.1019999999999</v>
      </c>
      <c r="M3578" s="185">
        <v>5351.9139999999998</v>
      </c>
      <c r="N3578" s="185">
        <v>5562.8429999999998</v>
      </c>
      <c r="O3578" s="185">
        <v>5622.9530000000004</v>
      </c>
      <c r="P3578" s="185">
        <v>5742.8779999999997</v>
      </c>
      <c r="Q3578" s="185">
        <v>5741.4920000000002</v>
      </c>
      <c r="R3578" s="185">
        <v>5681.9110000000001</v>
      </c>
      <c r="S3578" s="185">
        <v>5712.1750000000002</v>
      </c>
      <c r="T3578" s="185">
        <v>5701.2629999999999</v>
      </c>
      <c r="U3578" s="185">
        <v>5744.277</v>
      </c>
      <c r="V3578" s="185">
        <v>5716.1909999999998</v>
      </c>
      <c r="W3578" s="230">
        <v>6147.0940000000001</v>
      </c>
      <c r="X3578" s="185">
        <v>6360.3739999999998</v>
      </c>
      <c r="Y3578" s="185">
        <v>6192.0839999999998</v>
      </c>
      <c r="Z3578" s="185">
        <v>5925.5590000000002</v>
      </c>
      <c r="AA3578" s="185">
        <v>5610.2430000000004</v>
      </c>
      <c r="AB3578" s="186">
        <v>132942.20300000001</v>
      </c>
      <c r="AC3578" s="18" t="str">
        <f t="shared" si="111"/>
        <v>ok</v>
      </c>
      <c r="AD3578" s="225"/>
      <c r="AE3578" s="19">
        <f t="shared" si="112"/>
        <v>7720.2220000000088</v>
      </c>
      <c r="AF3578" s="211">
        <v>571.64301</v>
      </c>
      <c r="AG3578" t="s">
        <v>75</v>
      </c>
      <c r="AH3578" s="216" t="s">
        <v>76</v>
      </c>
    </row>
    <row r="3579" spans="2:38" ht="14.4" thickTop="1" thickBot="1" x14ac:dyDescent="0.3">
      <c r="B3579" s="12">
        <v>43025</v>
      </c>
      <c r="C3579" s="128" t="s">
        <v>11</v>
      </c>
      <c r="D3579" s="185">
        <v>5272.71</v>
      </c>
      <c r="E3579" s="185">
        <v>5130.7539999999999</v>
      </c>
      <c r="F3579" s="185">
        <v>4984.5929999999998</v>
      </c>
      <c r="G3579" s="185">
        <v>4923.4340000000002</v>
      </c>
      <c r="H3579" s="230">
        <v>4870.4639999999999</v>
      </c>
      <c r="I3579" s="185">
        <v>4925.8760000000002</v>
      </c>
      <c r="J3579" s="185">
        <v>5102.5460000000003</v>
      </c>
      <c r="K3579" s="185">
        <v>5203.5709999999999</v>
      </c>
      <c r="L3579" s="185">
        <v>5193.9390000000003</v>
      </c>
      <c r="M3579" s="185">
        <v>5311.0360000000001</v>
      </c>
      <c r="N3579" s="185">
        <v>5455.23</v>
      </c>
      <c r="O3579" s="185">
        <v>5561.527</v>
      </c>
      <c r="P3579" s="185">
        <v>5586.6989999999996</v>
      </c>
      <c r="Q3579" s="185">
        <v>5574.2120000000004</v>
      </c>
      <c r="R3579" s="185">
        <v>5637.2610000000004</v>
      </c>
      <c r="S3579" s="185">
        <v>5578.5519999999997</v>
      </c>
      <c r="T3579" s="185">
        <v>5611.4880000000003</v>
      </c>
      <c r="U3579" s="185">
        <v>5542.4960000000001</v>
      </c>
      <c r="V3579" s="185">
        <v>5628.1689999999999</v>
      </c>
      <c r="W3579" s="230">
        <v>6101.1940000000004</v>
      </c>
      <c r="X3579" s="185">
        <v>6289.2020000000002</v>
      </c>
      <c r="Y3579" s="185">
        <v>6173.0169999999998</v>
      </c>
      <c r="Z3579" s="185">
        <v>5888.8590000000004</v>
      </c>
      <c r="AA3579" s="185">
        <v>5602.027</v>
      </c>
      <c r="AB3579" s="186">
        <v>131148.856</v>
      </c>
      <c r="AC3579" s="18" t="str">
        <f t="shared" si="111"/>
        <v>ok</v>
      </c>
      <c r="AD3579" s="225"/>
      <c r="AE3579" s="19">
        <f t="shared" si="112"/>
        <v>-1793.3470000000088</v>
      </c>
      <c r="AF3579" s="211">
        <v>563.83172999999999</v>
      </c>
      <c r="AG3579" t="s">
        <v>75</v>
      </c>
    </row>
    <row r="3580" spans="2:38" ht="14.4" thickTop="1" thickBot="1" x14ac:dyDescent="0.3">
      <c r="B3580" s="12">
        <v>43026</v>
      </c>
      <c r="C3580" s="128" t="s">
        <v>12</v>
      </c>
      <c r="D3580" s="185">
        <v>5226.5240000000003</v>
      </c>
      <c r="E3580" s="185">
        <v>5173.4639999999999</v>
      </c>
      <c r="F3580" s="185">
        <v>4986.4049999999997</v>
      </c>
      <c r="G3580" s="185">
        <v>4926.415</v>
      </c>
      <c r="H3580" s="230">
        <v>4830.6239999999998</v>
      </c>
      <c r="I3580" s="185">
        <v>4957.7250000000004</v>
      </c>
      <c r="J3580" s="185">
        <v>5161.1850000000004</v>
      </c>
      <c r="K3580" s="185">
        <v>5260.09</v>
      </c>
      <c r="L3580" s="185">
        <v>5221.1540000000005</v>
      </c>
      <c r="M3580" s="185">
        <v>5395.8990000000003</v>
      </c>
      <c r="N3580" s="185">
        <v>5410.5690000000004</v>
      </c>
      <c r="O3580" s="185">
        <v>5559.49</v>
      </c>
      <c r="P3580" s="185">
        <v>5589.4110000000001</v>
      </c>
      <c r="Q3580" s="185">
        <v>5624.8789999999999</v>
      </c>
      <c r="R3580" s="185">
        <v>5589.3739999999998</v>
      </c>
      <c r="S3580" s="185">
        <v>5659.8410000000003</v>
      </c>
      <c r="T3580" s="185">
        <v>5682.4639999999999</v>
      </c>
      <c r="U3580" s="185">
        <v>5632.1450000000004</v>
      </c>
      <c r="V3580" s="185">
        <v>5831.951</v>
      </c>
      <c r="W3580" s="230">
        <v>6189.9480000000003</v>
      </c>
      <c r="X3580" s="185">
        <v>6355.9709999999995</v>
      </c>
      <c r="Y3580" s="185">
        <v>6220.848</v>
      </c>
      <c r="Z3580" s="185">
        <v>5946.17</v>
      </c>
      <c r="AA3580" s="185">
        <v>5652.817</v>
      </c>
      <c r="AB3580" s="186">
        <v>132085.36300000001</v>
      </c>
      <c r="AC3580" s="18" t="str">
        <f t="shared" si="111"/>
        <v>ok</v>
      </c>
      <c r="AE3580" s="19">
        <f t="shared" si="112"/>
        <v>936.50700000001234</v>
      </c>
      <c r="AF3580" s="211">
        <v>534.35</v>
      </c>
      <c r="AG3580" t="s">
        <v>75</v>
      </c>
    </row>
    <row r="3581" spans="2:38" ht="14.4" thickTop="1" thickBot="1" x14ac:dyDescent="0.3">
      <c r="B3581" s="12">
        <v>43027</v>
      </c>
      <c r="C3581" s="128" t="s">
        <v>13</v>
      </c>
      <c r="D3581" s="185">
        <v>5328.1769999999997</v>
      </c>
      <c r="E3581" s="185">
        <v>5139.0389999999998</v>
      </c>
      <c r="F3581" s="185">
        <v>5058.518</v>
      </c>
      <c r="G3581" s="185">
        <v>4946.0010000000002</v>
      </c>
      <c r="H3581" s="230">
        <v>4905.8509999999997</v>
      </c>
      <c r="I3581" s="185">
        <v>4971.0990000000002</v>
      </c>
      <c r="J3581" s="185">
        <v>5154.558</v>
      </c>
      <c r="K3581" s="185">
        <v>5211.3599999999997</v>
      </c>
      <c r="L3581" s="185">
        <v>5176.5879999999997</v>
      </c>
      <c r="M3581" s="185">
        <v>5248.2460000000001</v>
      </c>
      <c r="N3581" s="185">
        <v>5350.1040000000003</v>
      </c>
      <c r="O3581" s="185">
        <v>5430.0010000000002</v>
      </c>
      <c r="P3581" s="185">
        <v>5530.7579999999998</v>
      </c>
      <c r="Q3581" s="185">
        <v>5539.7349999999997</v>
      </c>
      <c r="R3581" s="185">
        <v>5568.3729999999996</v>
      </c>
      <c r="S3581" s="185">
        <v>5651.5709999999999</v>
      </c>
      <c r="T3581" s="185">
        <v>5692.4960000000001</v>
      </c>
      <c r="U3581" s="185">
        <v>5637.6629999999996</v>
      </c>
      <c r="V3581" s="185">
        <v>5691.9319999999998</v>
      </c>
      <c r="W3581" s="230">
        <v>6173.5739999999996</v>
      </c>
      <c r="X3581" s="185">
        <v>6395.2610000000004</v>
      </c>
      <c r="Y3581" s="185">
        <v>6233.5</v>
      </c>
      <c r="Z3581" s="185">
        <v>6024.2780000000002</v>
      </c>
      <c r="AA3581" s="185">
        <v>5699.3410000000003</v>
      </c>
      <c r="AB3581" s="186">
        <v>131758.024</v>
      </c>
      <c r="AC3581" s="18" t="str">
        <f t="shared" si="111"/>
        <v>ok</v>
      </c>
      <c r="AE3581" s="19">
        <f t="shared" si="112"/>
        <v>-327.33900000000722</v>
      </c>
      <c r="AF3581" s="211">
        <v>539.21</v>
      </c>
      <c r="AG3581" t="s">
        <v>75</v>
      </c>
    </row>
    <row r="3582" spans="2:38" ht="14.4" thickTop="1" thickBot="1" x14ac:dyDescent="0.3">
      <c r="B3582" s="12">
        <v>43028</v>
      </c>
      <c r="C3582" s="128" t="s">
        <v>14</v>
      </c>
      <c r="D3582" s="185">
        <v>5387.9359999999997</v>
      </c>
      <c r="E3582" s="185">
        <v>5191.8029999999999</v>
      </c>
      <c r="F3582" s="185">
        <v>5035.7039999999997</v>
      </c>
      <c r="G3582" s="185">
        <v>4955.8090000000002</v>
      </c>
      <c r="H3582" s="230">
        <v>4947.3620000000001</v>
      </c>
      <c r="I3582" s="185">
        <v>5019.134</v>
      </c>
      <c r="J3582" s="185">
        <v>5187.1350000000002</v>
      </c>
      <c r="K3582" s="185">
        <v>5209.8609999999999</v>
      </c>
      <c r="L3582" s="185">
        <v>5221.9009999999998</v>
      </c>
      <c r="M3582" s="185">
        <v>5332.7659999999996</v>
      </c>
      <c r="N3582" s="185">
        <v>5536.9409999999998</v>
      </c>
      <c r="O3582" s="185">
        <v>5602.1710000000003</v>
      </c>
      <c r="P3582" s="185">
        <v>5726.5230000000001</v>
      </c>
      <c r="Q3582" s="185">
        <v>5819.2950000000001</v>
      </c>
      <c r="R3582" s="185">
        <v>5870.5029999999997</v>
      </c>
      <c r="S3582" s="185">
        <v>5887.3770000000004</v>
      </c>
      <c r="T3582" s="185">
        <v>5943.5010000000002</v>
      </c>
      <c r="U3582" s="185">
        <v>5874.3739999999998</v>
      </c>
      <c r="V3582" s="185">
        <v>5840.3289999999997</v>
      </c>
      <c r="W3582" s="230">
        <v>6285.5519999999997</v>
      </c>
      <c r="X3582" s="185">
        <v>6494.68</v>
      </c>
      <c r="Y3582" s="185">
        <v>6379.0780000000004</v>
      </c>
      <c r="Z3582" s="185">
        <v>6142.2020000000002</v>
      </c>
      <c r="AA3582" s="185">
        <v>5950.9669999999996</v>
      </c>
      <c r="AB3582" s="186">
        <v>134842.90400000001</v>
      </c>
      <c r="AC3582" s="18" t="str">
        <f t="shared" si="111"/>
        <v>ok</v>
      </c>
      <c r="AE3582" s="19">
        <f t="shared" si="112"/>
        <v>3084.8800000000047</v>
      </c>
      <c r="AF3582" s="211">
        <v>550.99</v>
      </c>
      <c r="AG3582" t="s">
        <v>75</v>
      </c>
    </row>
    <row r="3583" spans="2:38" ht="14.4" thickTop="1" thickBot="1" x14ac:dyDescent="0.3">
      <c r="B3583" s="12">
        <v>43029</v>
      </c>
      <c r="C3583" s="128" t="s">
        <v>15</v>
      </c>
      <c r="D3583" s="185">
        <v>5559.2049999999999</v>
      </c>
      <c r="E3583" s="185">
        <v>5393.384</v>
      </c>
      <c r="F3583" s="185">
        <v>5249.3540000000003</v>
      </c>
      <c r="G3583" s="185">
        <v>5125.625</v>
      </c>
      <c r="H3583" s="230">
        <v>5064.8109999999997</v>
      </c>
      <c r="I3583" s="185">
        <v>5077.0339999999997</v>
      </c>
      <c r="J3583" s="185">
        <v>5176.2550000000001</v>
      </c>
      <c r="K3583" s="185">
        <v>5132.7420000000002</v>
      </c>
      <c r="L3583" s="185">
        <v>5168.2280000000001</v>
      </c>
      <c r="M3583" s="185">
        <v>5303.8180000000002</v>
      </c>
      <c r="N3583" s="185">
        <v>5365.7169999999996</v>
      </c>
      <c r="O3583" s="185">
        <v>5549.299</v>
      </c>
      <c r="P3583" s="185">
        <v>5520.4009999999998</v>
      </c>
      <c r="Q3583" s="185">
        <v>5636.7030000000004</v>
      </c>
      <c r="R3583" s="185">
        <v>5658.9690000000001</v>
      </c>
      <c r="S3583" s="185">
        <v>5443.9920000000002</v>
      </c>
      <c r="T3583" s="185">
        <v>5563.8159999999998</v>
      </c>
      <c r="U3583" s="185">
        <v>5559.058</v>
      </c>
      <c r="V3583" s="185">
        <v>5590.82</v>
      </c>
      <c r="W3583" s="230">
        <v>6324.4920000000002</v>
      </c>
      <c r="X3583" s="185">
        <v>6681.2049999999999</v>
      </c>
      <c r="Y3583" s="185">
        <v>6623.1149999999998</v>
      </c>
      <c r="Z3583" s="185">
        <v>6330.607</v>
      </c>
      <c r="AA3583" s="185">
        <v>5999.2860000000001</v>
      </c>
      <c r="AB3583" s="186">
        <v>134097.93599999999</v>
      </c>
      <c r="AC3583" s="18" t="str">
        <f t="shared" si="111"/>
        <v>ok</v>
      </c>
      <c r="AE3583" s="19">
        <f t="shared" si="112"/>
        <v>-744.96800000002258</v>
      </c>
      <c r="AF3583" s="211">
        <v>558.82000000000005</v>
      </c>
      <c r="AG3583" t="s">
        <v>75</v>
      </c>
    </row>
    <row r="3584" spans="2:38" ht="14.4" thickTop="1" thickBot="1" x14ac:dyDescent="0.3">
      <c r="B3584" s="12">
        <v>43030</v>
      </c>
      <c r="C3584" s="128" t="s">
        <v>16</v>
      </c>
      <c r="D3584" s="185">
        <v>5718.7079999999996</v>
      </c>
      <c r="E3584" s="185">
        <v>5482.1970000000001</v>
      </c>
      <c r="F3584" s="185">
        <v>5268.6440000000002</v>
      </c>
      <c r="G3584" s="185">
        <v>5136.3270000000002</v>
      </c>
      <c r="H3584" s="230">
        <v>5068.6750000000002</v>
      </c>
      <c r="I3584" s="185">
        <v>5028.7659999999996</v>
      </c>
      <c r="J3584" s="185">
        <v>4997.3549999999996</v>
      </c>
      <c r="K3584" s="185">
        <v>4904.8909999999996</v>
      </c>
      <c r="L3584" s="185">
        <v>4857.6149999999998</v>
      </c>
      <c r="M3584" s="185">
        <v>4893.6289999999999</v>
      </c>
      <c r="N3584" s="185">
        <v>5020.1760000000004</v>
      </c>
      <c r="O3584" s="185">
        <v>5114.5609999999997</v>
      </c>
      <c r="P3584" s="185">
        <v>5133.8190000000004</v>
      </c>
      <c r="Q3584" s="185">
        <v>5174.1130000000003</v>
      </c>
      <c r="R3584" s="185">
        <v>5163.4219999999996</v>
      </c>
      <c r="S3584" s="185">
        <v>5118.9049999999997</v>
      </c>
      <c r="T3584" s="185">
        <v>5170.2420000000002</v>
      </c>
      <c r="U3584" s="185">
        <v>5142.42</v>
      </c>
      <c r="V3584" s="185">
        <v>5388.1019999999999</v>
      </c>
      <c r="W3584" s="230">
        <v>6141.4089999999997</v>
      </c>
      <c r="X3584" s="185">
        <v>6475.692</v>
      </c>
      <c r="Y3584" s="185">
        <v>6366.4979999999996</v>
      </c>
      <c r="Z3584" s="185">
        <v>6123.2640000000001</v>
      </c>
      <c r="AA3584" s="185">
        <v>5812.8990000000003</v>
      </c>
      <c r="AB3584" s="186">
        <v>128702.329</v>
      </c>
      <c r="AC3584" s="18" t="str">
        <f t="shared" si="111"/>
        <v>ok</v>
      </c>
      <c r="AE3584" s="19">
        <f t="shared" si="112"/>
        <v>-5395.6069999999891</v>
      </c>
      <c r="AF3584" s="211">
        <v>556.52</v>
      </c>
      <c r="AG3584" t="s">
        <v>75</v>
      </c>
    </row>
    <row r="3585" spans="2:38" ht="14.4" thickTop="1" thickBot="1" x14ac:dyDescent="0.3">
      <c r="B3585" s="12">
        <v>43031</v>
      </c>
      <c r="C3585" s="128" t="s">
        <v>17</v>
      </c>
      <c r="D3585" s="185">
        <v>5494.201</v>
      </c>
      <c r="E3585" s="185">
        <v>5249.4129999999996</v>
      </c>
      <c r="F3585" s="185">
        <v>5084.6660000000002</v>
      </c>
      <c r="G3585" s="185">
        <v>5014.8109999999997</v>
      </c>
      <c r="H3585" s="230">
        <v>4920.2569999999996</v>
      </c>
      <c r="I3585" s="185">
        <v>4964.4610000000002</v>
      </c>
      <c r="J3585" s="185">
        <v>5073.0200000000004</v>
      </c>
      <c r="K3585" s="185">
        <v>5214.9399999999996</v>
      </c>
      <c r="L3585" s="185">
        <v>5235.6480000000001</v>
      </c>
      <c r="M3585" s="185">
        <v>5356.4279999999999</v>
      </c>
      <c r="N3585" s="185">
        <v>5555.6850000000004</v>
      </c>
      <c r="O3585" s="185">
        <v>5618.683</v>
      </c>
      <c r="P3585" s="185">
        <v>5685.9110000000001</v>
      </c>
      <c r="Q3585" s="185">
        <v>5677.527</v>
      </c>
      <c r="R3585" s="185">
        <v>5677.1239999999998</v>
      </c>
      <c r="S3585" s="185">
        <v>5659.7939999999999</v>
      </c>
      <c r="T3585" s="185">
        <v>5748.8580000000002</v>
      </c>
      <c r="U3585" s="185">
        <v>5605.3090000000002</v>
      </c>
      <c r="V3585" s="185">
        <v>5709.4229999999998</v>
      </c>
      <c r="W3585" s="230">
        <v>6170.2160000000003</v>
      </c>
      <c r="X3585" s="185">
        <v>6371.5519999999997</v>
      </c>
      <c r="Y3585" s="185">
        <v>6187.8370000000004</v>
      </c>
      <c r="Z3585" s="185">
        <v>5912.4979999999996</v>
      </c>
      <c r="AA3585" s="185">
        <v>5587.8869999999997</v>
      </c>
      <c r="AB3585" s="186">
        <v>132776.149</v>
      </c>
      <c r="AC3585" s="18" t="str">
        <f t="shared" si="111"/>
        <v>ok</v>
      </c>
      <c r="AE3585" s="19">
        <f t="shared" si="112"/>
        <v>4073.820000000007</v>
      </c>
      <c r="AF3585" s="210">
        <v>538.22</v>
      </c>
      <c r="AG3585" t="s">
        <v>75</v>
      </c>
      <c r="AH3585" s="216" t="s">
        <v>77</v>
      </c>
    </row>
    <row r="3586" spans="2:38" ht="14.4" thickTop="1" thickBot="1" x14ac:dyDescent="0.3">
      <c r="B3586" s="12">
        <v>43032</v>
      </c>
      <c r="C3586" s="128" t="s">
        <v>11</v>
      </c>
      <c r="D3586" s="185">
        <v>5249.04</v>
      </c>
      <c r="E3586" s="185">
        <v>5065.4589999999998</v>
      </c>
      <c r="F3586" s="185">
        <v>4934.8869999999997</v>
      </c>
      <c r="G3586" s="185">
        <v>4851.1660000000002</v>
      </c>
      <c r="H3586" s="230">
        <v>4800.3519999999999</v>
      </c>
      <c r="I3586" s="185">
        <v>4932.4769999999999</v>
      </c>
      <c r="J3586" s="185">
        <v>5105.9229999999998</v>
      </c>
      <c r="K3586" s="185">
        <v>5262.018</v>
      </c>
      <c r="L3586" s="185">
        <v>5266.8680000000004</v>
      </c>
      <c r="M3586" s="185">
        <v>5302.0169999999998</v>
      </c>
      <c r="N3586" s="185">
        <v>5387.9319999999998</v>
      </c>
      <c r="O3586" s="185">
        <v>5453.5290000000005</v>
      </c>
      <c r="P3586" s="185">
        <v>5496.4070000000002</v>
      </c>
      <c r="Q3586" s="185">
        <v>5490.2370000000001</v>
      </c>
      <c r="R3586" s="185">
        <v>5527.2169999999996</v>
      </c>
      <c r="S3586" s="185">
        <v>5337.7150000000001</v>
      </c>
      <c r="T3586" s="185">
        <v>5404.299</v>
      </c>
      <c r="U3586" s="185">
        <v>5474.5450000000001</v>
      </c>
      <c r="V3586" s="185">
        <v>5634.6289999999999</v>
      </c>
      <c r="W3586" s="230">
        <v>6016.7749999999996</v>
      </c>
      <c r="X3586" s="185">
        <v>6125.6859999999997</v>
      </c>
      <c r="Y3586" s="185">
        <v>5942.5810000000001</v>
      </c>
      <c r="Z3586" s="185">
        <v>5700.5919999999996</v>
      </c>
      <c r="AA3586" s="185">
        <v>5337.5940000000001</v>
      </c>
      <c r="AB3586" s="186">
        <v>129099.94500000001</v>
      </c>
      <c r="AC3586" s="18" t="str">
        <f t="shared" si="111"/>
        <v>ok</v>
      </c>
      <c r="AE3586" s="19">
        <f t="shared" si="112"/>
        <v>-3676.2039999999979</v>
      </c>
      <c r="AF3586" s="210">
        <v>522.99</v>
      </c>
      <c r="AG3586" t="s">
        <v>75</v>
      </c>
    </row>
    <row r="3587" spans="2:38" ht="14.4" thickTop="1" thickBot="1" x14ac:dyDescent="0.3">
      <c r="B3587" s="12">
        <v>43033</v>
      </c>
      <c r="C3587" s="128" t="s">
        <v>12</v>
      </c>
      <c r="D3587" s="185">
        <v>5015.0889999999999</v>
      </c>
      <c r="E3587" s="185">
        <v>4902.299</v>
      </c>
      <c r="F3587" s="185">
        <v>4764.6610000000001</v>
      </c>
      <c r="G3587" s="185">
        <v>4722.7370000000001</v>
      </c>
      <c r="H3587" s="230">
        <v>4728.0119999999997</v>
      </c>
      <c r="I3587" s="185">
        <v>4811.665</v>
      </c>
      <c r="J3587" s="185">
        <v>4991.8999999999996</v>
      </c>
      <c r="K3587" s="185">
        <v>5149.9030000000002</v>
      </c>
      <c r="L3587" s="185">
        <v>5132.7489999999998</v>
      </c>
      <c r="M3587" s="185">
        <v>5182.0069999999996</v>
      </c>
      <c r="N3587" s="185">
        <v>5186.723</v>
      </c>
      <c r="O3587" s="185">
        <v>5274.29</v>
      </c>
      <c r="P3587" s="185">
        <v>5326.2479999999996</v>
      </c>
      <c r="Q3587" s="185">
        <v>5307.3029999999999</v>
      </c>
      <c r="R3587" s="185">
        <v>5357.74</v>
      </c>
      <c r="S3587" s="185">
        <v>5369.3249999999998</v>
      </c>
      <c r="T3587" s="185">
        <v>5321.2209999999995</v>
      </c>
      <c r="U3587" s="185">
        <v>5429.7520000000004</v>
      </c>
      <c r="V3587" s="185">
        <v>5520.3130000000001</v>
      </c>
      <c r="W3587" s="230">
        <v>5852.192</v>
      </c>
      <c r="X3587" s="185">
        <v>6059.73</v>
      </c>
      <c r="Y3587" s="185">
        <v>5823.51</v>
      </c>
      <c r="Z3587" s="185">
        <v>5615.1790000000001</v>
      </c>
      <c r="AA3587" s="185">
        <v>5287.5990000000002</v>
      </c>
      <c r="AB3587" s="186">
        <v>126132.147</v>
      </c>
      <c r="AC3587" s="18" t="str">
        <f t="shared" si="111"/>
        <v>ok</v>
      </c>
      <c r="AE3587" s="19">
        <f t="shared" si="112"/>
        <v>-2967.7980000000098</v>
      </c>
      <c r="AF3587" s="210">
        <v>470.97999999999996</v>
      </c>
      <c r="AG3587" t="s">
        <v>75</v>
      </c>
    </row>
    <row r="3588" spans="2:38" ht="14.4" thickTop="1" thickBot="1" x14ac:dyDescent="0.3">
      <c r="B3588" s="12">
        <v>43034</v>
      </c>
      <c r="C3588" s="128" t="s">
        <v>13</v>
      </c>
      <c r="D3588" s="185">
        <v>4973.4480000000003</v>
      </c>
      <c r="E3588" s="185">
        <v>4813.8850000000002</v>
      </c>
      <c r="F3588" s="185">
        <v>4734.277</v>
      </c>
      <c r="G3588" s="185">
        <v>4636.0290000000005</v>
      </c>
      <c r="H3588" s="230">
        <v>4572.777</v>
      </c>
      <c r="I3588" s="185">
        <v>4673.8459999999995</v>
      </c>
      <c r="J3588" s="185">
        <v>4975.6890000000003</v>
      </c>
      <c r="K3588" s="185">
        <v>5057.0420000000004</v>
      </c>
      <c r="L3588" s="185">
        <v>5069.6949999999997</v>
      </c>
      <c r="M3588" s="185">
        <v>5178.3770000000004</v>
      </c>
      <c r="N3588" s="185">
        <v>5229.4480000000003</v>
      </c>
      <c r="O3588" s="185">
        <v>5309.19</v>
      </c>
      <c r="P3588" s="185">
        <v>5389.0379999999996</v>
      </c>
      <c r="Q3588" s="185">
        <v>5386.7669999999998</v>
      </c>
      <c r="R3588" s="185">
        <v>5448.9009999999998</v>
      </c>
      <c r="S3588" s="185">
        <v>5471.7839999999997</v>
      </c>
      <c r="T3588" s="185">
        <v>5489.5659999999998</v>
      </c>
      <c r="U3588" s="185">
        <v>5511.5749999999998</v>
      </c>
      <c r="V3588" s="185">
        <v>5503.5110000000004</v>
      </c>
      <c r="W3588" s="230">
        <v>6002.625</v>
      </c>
      <c r="X3588" s="185">
        <v>6110.54</v>
      </c>
      <c r="Y3588" s="185">
        <v>5946.9759999999997</v>
      </c>
      <c r="Z3588" s="185">
        <v>5588.9859999999999</v>
      </c>
      <c r="AA3588" s="185">
        <v>5384.2510000000002</v>
      </c>
      <c r="AB3588" s="186">
        <v>126458.223</v>
      </c>
      <c r="AC3588" s="18" t="str">
        <f t="shared" si="111"/>
        <v>ok</v>
      </c>
      <c r="AE3588" s="19">
        <f t="shared" si="112"/>
        <v>326.07600000000093</v>
      </c>
      <c r="AF3588" s="210">
        <v>535.85</v>
      </c>
      <c r="AG3588" t="s">
        <v>75</v>
      </c>
    </row>
    <row r="3589" spans="2:38" ht="14.4" thickTop="1" thickBot="1" x14ac:dyDescent="0.3">
      <c r="B3589" s="12">
        <v>43035</v>
      </c>
      <c r="C3589" s="128" t="s">
        <v>14</v>
      </c>
      <c r="D3589" s="185">
        <v>5049.7790000000005</v>
      </c>
      <c r="E3589" s="185">
        <v>4891.4859999999999</v>
      </c>
      <c r="F3589" s="185">
        <v>4757.6869999999999</v>
      </c>
      <c r="G3589" s="185">
        <v>4658.6850000000004</v>
      </c>
      <c r="H3589" s="230">
        <v>4592.1890000000003</v>
      </c>
      <c r="I3589" s="185">
        <v>4708.951</v>
      </c>
      <c r="J3589" s="185">
        <v>4933.558</v>
      </c>
      <c r="K3589" s="185">
        <v>4998.5839999999998</v>
      </c>
      <c r="L3589" s="185">
        <v>4971.8040000000001</v>
      </c>
      <c r="M3589" s="185">
        <v>5128.3509999999997</v>
      </c>
      <c r="N3589" s="185">
        <v>5264.3149999999996</v>
      </c>
      <c r="O3589" s="185">
        <v>5356.6570000000002</v>
      </c>
      <c r="P3589" s="185">
        <v>5445.107</v>
      </c>
      <c r="Q3589" s="185">
        <v>5532.1229999999996</v>
      </c>
      <c r="R3589" s="185">
        <v>5578.6239999999998</v>
      </c>
      <c r="S3589" s="185">
        <v>5585.68</v>
      </c>
      <c r="T3589" s="185">
        <v>5653.11</v>
      </c>
      <c r="U3589" s="185">
        <v>5537.0110000000004</v>
      </c>
      <c r="V3589" s="185">
        <v>5563.0950000000003</v>
      </c>
      <c r="W3589" s="230">
        <v>6026.8990000000003</v>
      </c>
      <c r="X3589" s="185">
        <v>6204.5039999999999</v>
      </c>
      <c r="Y3589" s="185">
        <v>6020.0860000000002</v>
      </c>
      <c r="Z3589" s="185">
        <v>5847.4059999999999</v>
      </c>
      <c r="AA3589" s="185">
        <v>5533.3819999999996</v>
      </c>
      <c r="AB3589" s="186">
        <v>127839.073</v>
      </c>
      <c r="AC3589" s="18" t="str">
        <f t="shared" si="111"/>
        <v>ok</v>
      </c>
      <c r="AE3589" s="19">
        <f t="shared" si="112"/>
        <v>1380.8500000000058</v>
      </c>
      <c r="AF3589" s="210">
        <v>533.15905999999995</v>
      </c>
      <c r="AG3589" t="s">
        <v>39</v>
      </c>
    </row>
    <row r="3590" spans="2:38" ht="14.4" thickTop="1" thickBot="1" x14ac:dyDescent="0.3">
      <c r="B3590" s="12">
        <v>43036</v>
      </c>
      <c r="C3590" s="128" t="s">
        <v>15</v>
      </c>
      <c r="D3590" s="185">
        <v>5217.4570000000003</v>
      </c>
      <c r="E3590" s="185">
        <v>5057.5630000000001</v>
      </c>
      <c r="F3590" s="185">
        <v>4918.2529999999997</v>
      </c>
      <c r="G3590" s="185">
        <v>4833.8029999999999</v>
      </c>
      <c r="H3590" s="230">
        <v>4828.9120000000003</v>
      </c>
      <c r="I3590" s="185">
        <v>4805.317</v>
      </c>
      <c r="J3590" s="185">
        <v>4881.3670000000002</v>
      </c>
      <c r="K3590" s="185">
        <v>4947.567</v>
      </c>
      <c r="L3590" s="185">
        <v>5017.2179999999998</v>
      </c>
      <c r="M3590" s="185">
        <v>5113.3220000000001</v>
      </c>
      <c r="N3590" s="185">
        <v>5184.9089999999997</v>
      </c>
      <c r="O3590" s="185">
        <v>5199.8689999999997</v>
      </c>
      <c r="P3590" s="185">
        <v>5234.2790000000005</v>
      </c>
      <c r="Q3590" s="185">
        <v>5222.4369999999999</v>
      </c>
      <c r="R3590" s="185">
        <v>5190.1540000000005</v>
      </c>
      <c r="S3590" s="185">
        <v>5083.1660000000002</v>
      </c>
      <c r="T3590" s="185">
        <v>5039.0320000000002</v>
      </c>
      <c r="U3590" s="185">
        <v>5055.9790000000003</v>
      </c>
      <c r="V3590" s="185">
        <v>5179.1369999999997</v>
      </c>
      <c r="W3590" s="230">
        <v>5868.357</v>
      </c>
      <c r="X3590" s="185">
        <v>6055.0919999999996</v>
      </c>
      <c r="Y3590" s="185">
        <v>5861.2139999999999</v>
      </c>
      <c r="Z3590" s="185">
        <v>5557.9290000000001</v>
      </c>
      <c r="AA3590" s="185">
        <v>5273.1490000000003</v>
      </c>
      <c r="AB3590" s="186">
        <v>124625.482</v>
      </c>
      <c r="AC3590" s="18" t="str">
        <f t="shared" si="111"/>
        <v>ok</v>
      </c>
      <c r="AE3590" s="19">
        <f t="shared" si="112"/>
        <v>-3213.5910000000003</v>
      </c>
      <c r="AF3590" s="210">
        <v>503.08760000000001</v>
      </c>
      <c r="AG3590" t="s">
        <v>39</v>
      </c>
      <c r="AJ3590" s="120"/>
      <c r="AL3590" s="120"/>
    </row>
    <row r="3591" spans="2:38" ht="14.4" thickTop="1" thickBot="1" x14ac:dyDescent="0.3">
      <c r="B3591" s="12">
        <v>43037</v>
      </c>
      <c r="C3591" s="128" t="s">
        <v>16</v>
      </c>
      <c r="D3591" s="185">
        <v>4895.97</v>
      </c>
      <c r="E3591" s="66">
        <v>9324.4779999999992</v>
      </c>
      <c r="F3591" s="185">
        <v>4482.6499999999996</v>
      </c>
      <c r="G3591" s="185">
        <v>4484.2659999999996</v>
      </c>
      <c r="H3591" s="230">
        <v>4437.4380000000001</v>
      </c>
      <c r="I3591" s="185">
        <v>4469.893</v>
      </c>
      <c r="J3591" s="185">
        <v>4372.0619999999999</v>
      </c>
      <c r="K3591" s="185">
        <v>4403.6459999999997</v>
      </c>
      <c r="L3591" s="185">
        <v>4421.6260000000002</v>
      </c>
      <c r="M3591" s="185">
        <v>4539.7979999999998</v>
      </c>
      <c r="N3591" s="185">
        <v>4663.2299999999996</v>
      </c>
      <c r="O3591" s="185">
        <v>4648.9110000000001</v>
      </c>
      <c r="P3591" s="185">
        <v>4670.1880000000001</v>
      </c>
      <c r="Q3591" s="185">
        <v>4694.067</v>
      </c>
      <c r="R3591" s="185">
        <v>4714.59</v>
      </c>
      <c r="S3591" s="185">
        <v>4610.9340000000002</v>
      </c>
      <c r="T3591" s="185">
        <v>4699.95</v>
      </c>
      <c r="U3591" s="185">
        <v>4948.9549999999999</v>
      </c>
      <c r="V3591" s="185">
        <v>5594.4709999999995</v>
      </c>
      <c r="W3591" s="230">
        <v>5826.4849999999997</v>
      </c>
      <c r="X3591" s="185">
        <v>5704.3639999999996</v>
      </c>
      <c r="Y3591" s="185">
        <v>5520.1980000000003</v>
      </c>
      <c r="Z3591" s="185">
        <v>5200.7129999999997</v>
      </c>
      <c r="AA3591" s="185">
        <v>4834.9080000000004</v>
      </c>
      <c r="AB3591" s="186">
        <v>120163.791</v>
      </c>
      <c r="AC3591" s="18" t="str">
        <f t="shared" si="111"/>
        <v>ok</v>
      </c>
      <c r="AE3591" s="19">
        <f t="shared" si="112"/>
        <v>-4461.6910000000062</v>
      </c>
      <c r="AF3591" s="210">
        <v>485.72485999999998</v>
      </c>
      <c r="AG3591" t="s">
        <v>39</v>
      </c>
      <c r="AH3591" s="120"/>
      <c r="AI3591" s="120"/>
      <c r="AL3591" s="120"/>
    </row>
    <row r="3592" spans="2:38" ht="14.4" thickTop="1" thickBot="1" x14ac:dyDescent="0.3">
      <c r="B3592" s="12">
        <v>43038</v>
      </c>
      <c r="C3592" s="128" t="s">
        <v>17</v>
      </c>
      <c r="D3592" s="185">
        <v>4535.0540000000001</v>
      </c>
      <c r="E3592" s="185">
        <v>4418.6229999999996</v>
      </c>
      <c r="F3592" s="185">
        <v>4353.6350000000002</v>
      </c>
      <c r="G3592" s="185">
        <v>4314.6899999999996</v>
      </c>
      <c r="H3592" s="230">
        <v>4339.5910000000003</v>
      </c>
      <c r="I3592" s="185">
        <v>4463.0450000000001</v>
      </c>
      <c r="J3592" s="185">
        <v>4703.9939999999997</v>
      </c>
      <c r="K3592" s="185">
        <v>4767.8549999999996</v>
      </c>
      <c r="L3592" s="185">
        <v>4925.4359999999997</v>
      </c>
      <c r="M3592" s="185">
        <v>5136.402</v>
      </c>
      <c r="N3592" s="185">
        <v>5264.7910000000002</v>
      </c>
      <c r="O3592" s="185">
        <v>5379.433</v>
      </c>
      <c r="P3592" s="185">
        <v>5412.6310000000003</v>
      </c>
      <c r="Q3592" s="185">
        <v>5434.5020000000004</v>
      </c>
      <c r="R3592" s="185">
        <v>5455.0290000000005</v>
      </c>
      <c r="S3592" s="185">
        <v>5430.2659999999996</v>
      </c>
      <c r="T3592" s="185">
        <v>5497.8810000000003</v>
      </c>
      <c r="U3592" s="185">
        <v>5550.7420000000002</v>
      </c>
      <c r="V3592" s="185">
        <v>5981.1769999999997</v>
      </c>
      <c r="W3592" s="230">
        <v>6183.9989999999998</v>
      </c>
      <c r="X3592" s="185">
        <v>6132.6989999999996</v>
      </c>
      <c r="Y3592" s="185">
        <v>5886.8559999999998</v>
      </c>
      <c r="Z3592" s="185">
        <v>5523.1719999999996</v>
      </c>
      <c r="AA3592" s="185">
        <v>5319.6710000000003</v>
      </c>
      <c r="AB3592" s="186">
        <v>124411.174</v>
      </c>
      <c r="AC3592" s="18" t="str">
        <f t="shared" si="111"/>
        <v>ok</v>
      </c>
      <c r="AE3592" s="19">
        <f t="shared" si="112"/>
        <v>4247.3830000000016</v>
      </c>
      <c r="AF3592" s="210">
        <v>487.57000000000005</v>
      </c>
      <c r="AG3592" t="s">
        <v>75</v>
      </c>
      <c r="AI3592" s="120"/>
    </row>
    <row r="3593" spans="2:38" ht="14.4" thickTop="1" thickBot="1" x14ac:dyDescent="0.3">
      <c r="B3593" s="12">
        <v>43039</v>
      </c>
      <c r="C3593" s="128" t="s">
        <v>11</v>
      </c>
      <c r="D3593" s="185">
        <v>5085.7250000000004</v>
      </c>
      <c r="E3593" s="185">
        <v>4857.9759999999997</v>
      </c>
      <c r="F3593" s="185">
        <v>4768.473</v>
      </c>
      <c r="G3593" s="185">
        <v>4708.4669999999996</v>
      </c>
      <c r="H3593" s="230">
        <v>4724.9539999999997</v>
      </c>
      <c r="I3593" s="185">
        <v>4870.8639999999996</v>
      </c>
      <c r="J3593" s="185">
        <v>4911.4939999999997</v>
      </c>
      <c r="K3593" s="185">
        <v>4950.1779999999999</v>
      </c>
      <c r="L3593" s="185">
        <v>5112.2629999999999</v>
      </c>
      <c r="M3593" s="185">
        <v>5226.2129999999997</v>
      </c>
      <c r="N3593" s="185">
        <v>5353.6080000000002</v>
      </c>
      <c r="O3593" s="185">
        <v>5433.5649999999996</v>
      </c>
      <c r="P3593" s="185">
        <v>5531.9970000000003</v>
      </c>
      <c r="Q3593" s="185">
        <v>5591.1509999999998</v>
      </c>
      <c r="R3593" s="185">
        <v>5618.4989999999998</v>
      </c>
      <c r="S3593" s="185">
        <v>5601.4960000000001</v>
      </c>
      <c r="T3593" s="185">
        <v>5581.3990000000003</v>
      </c>
      <c r="U3593" s="185">
        <v>5688.5559999999996</v>
      </c>
      <c r="V3593" s="185">
        <v>6200.28</v>
      </c>
      <c r="W3593" s="230">
        <v>6322.0609999999997</v>
      </c>
      <c r="X3593" s="185">
        <v>6252.9830000000002</v>
      </c>
      <c r="Y3593" s="185">
        <v>6086.2479999999996</v>
      </c>
      <c r="Z3593" s="185">
        <v>5807.9260000000004</v>
      </c>
      <c r="AA3593" s="185">
        <v>5573.3239999999996</v>
      </c>
      <c r="AB3593" s="186">
        <v>129859.7</v>
      </c>
      <c r="AC3593" s="18" t="str">
        <f t="shared" si="111"/>
        <v>ok</v>
      </c>
      <c r="AE3593" s="19">
        <f t="shared" si="112"/>
        <v>5448.525999999998</v>
      </c>
      <c r="AF3593" s="210">
        <v>508.65999999999997</v>
      </c>
      <c r="AG3593" t="s">
        <v>75</v>
      </c>
    </row>
    <row r="3594" spans="2:38" ht="14.4" thickTop="1" thickBot="1" x14ac:dyDescent="0.3">
      <c r="B3594" s="12">
        <v>43040</v>
      </c>
      <c r="C3594" s="128" t="s">
        <v>12</v>
      </c>
      <c r="D3594" s="231">
        <v>5266.9129999999996</v>
      </c>
      <c r="E3594" s="231">
        <v>5121.5339999999997</v>
      </c>
      <c r="F3594" s="231">
        <v>4989.22</v>
      </c>
      <c r="G3594" s="231">
        <v>4824.6319999999996</v>
      </c>
      <c r="H3594" s="232">
        <v>4835.9089999999997</v>
      </c>
      <c r="I3594" s="231">
        <v>4942.768</v>
      </c>
      <c r="J3594" s="231">
        <v>4890.5050000000001</v>
      </c>
      <c r="K3594" s="231">
        <v>4844.7510000000002</v>
      </c>
      <c r="L3594" s="231">
        <v>4970.5410000000002</v>
      </c>
      <c r="M3594" s="231">
        <v>5107.3770000000004</v>
      </c>
      <c r="N3594" s="231">
        <v>5278.2550000000001</v>
      </c>
      <c r="O3594" s="231">
        <v>5337.4979999999996</v>
      </c>
      <c r="P3594" s="231">
        <v>5368.0680000000002</v>
      </c>
      <c r="Q3594" s="231">
        <v>5511.848</v>
      </c>
      <c r="R3594" s="231">
        <v>5508.6790000000001</v>
      </c>
      <c r="S3594" s="231">
        <v>5484.8559999999998</v>
      </c>
      <c r="T3594" s="231">
        <v>5445.0460000000003</v>
      </c>
      <c r="U3594" s="231">
        <v>5676.2839999999997</v>
      </c>
      <c r="V3594" s="231">
        <v>6171.8010000000004</v>
      </c>
      <c r="W3594" s="232">
        <v>6283.0739999999996</v>
      </c>
      <c r="X3594" s="231">
        <v>6192.3209999999999</v>
      </c>
      <c r="Y3594" s="231">
        <v>6001.1440000000002</v>
      </c>
      <c r="Z3594" s="231">
        <v>5852.4189999999999</v>
      </c>
      <c r="AA3594" s="231">
        <v>5674.9660000000003</v>
      </c>
      <c r="AB3594" s="233">
        <v>129580.409</v>
      </c>
      <c r="AC3594" s="18" t="str">
        <f t="shared" si="111"/>
        <v>ok</v>
      </c>
      <c r="AD3594" s="225"/>
      <c r="AE3594" s="19">
        <f t="shared" si="112"/>
        <v>-279.29099999999744</v>
      </c>
      <c r="AF3594" s="234">
        <v>515.99</v>
      </c>
      <c r="AG3594" t="s">
        <v>75</v>
      </c>
      <c r="AJ3594" s="120"/>
    </row>
    <row r="3595" spans="2:38" ht="14.4" thickTop="1" thickBot="1" x14ac:dyDescent="0.3">
      <c r="B3595" s="12">
        <v>43041</v>
      </c>
      <c r="C3595" s="128" t="s">
        <v>13</v>
      </c>
      <c r="D3595" s="231">
        <v>5331.0320000000002</v>
      </c>
      <c r="E3595" s="231">
        <v>5224.9160000000002</v>
      </c>
      <c r="F3595" s="231">
        <v>5040.759</v>
      </c>
      <c r="G3595" s="231">
        <v>4979.2089999999998</v>
      </c>
      <c r="H3595" s="232">
        <v>4896.2879999999996</v>
      </c>
      <c r="I3595" s="231">
        <v>4875.1390000000001</v>
      </c>
      <c r="J3595" s="231">
        <v>4648.1719999999996</v>
      </c>
      <c r="K3595" s="231">
        <v>4572.9110000000001</v>
      </c>
      <c r="L3595" s="231">
        <v>4712.8310000000001</v>
      </c>
      <c r="M3595" s="231">
        <v>4815.5129999999999</v>
      </c>
      <c r="N3595" s="231">
        <v>4953.3090000000002</v>
      </c>
      <c r="O3595" s="231">
        <v>5005.2449999999999</v>
      </c>
      <c r="P3595" s="231">
        <v>5093.692</v>
      </c>
      <c r="Q3595" s="231">
        <v>5103.2740000000003</v>
      </c>
      <c r="R3595" s="231">
        <v>5092.9790000000003</v>
      </c>
      <c r="S3595" s="231">
        <v>5112.4160000000002</v>
      </c>
      <c r="T3595" s="231">
        <v>5101.8900000000003</v>
      </c>
      <c r="U3595" s="231">
        <v>5260.8959999999997</v>
      </c>
      <c r="V3595" s="231">
        <v>5847.0770000000002</v>
      </c>
      <c r="W3595" s="232">
        <v>6086.9920000000002</v>
      </c>
      <c r="X3595" s="231">
        <v>6010.2290000000003</v>
      </c>
      <c r="Y3595" s="231">
        <v>5876.5169999999998</v>
      </c>
      <c r="Z3595" s="231">
        <v>5655.683</v>
      </c>
      <c r="AA3595" s="231">
        <v>5491.8959999999997</v>
      </c>
      <c r="AB3595" s="233">
        <v>124788.86500000001</v>
      </c>
      <c r="AC3595" s="18" t="str">
        <f t="shared" si="111"/>
        <v>ok</v>
      </c>
      <c r="AD3595" s="225"/>
      <c r="AE3595" s="19">
        <f t="shared" si="112"/>
        <v>-4791.5439999999944</v>
      </c>
      <c r="AF3595" s="234">
        <v>530.79000000000008</v>
      </c>
      <c r="AG3595" t="s">
        <v>75</v>
      </c>
    </row>
    <row r="3596" spans="2:38" ht="14.4" thickTop="1" thickBot="1" x14ac:dyDescent="0.3">
      <c r="B3596" s="12">
        <v>43042</v>
      </c>
      <c r="C3596" s="128" t="s">
        <v>14</v>
      </c>
      <c r="D3596" s="231">
        <v>5236.7190000000001</v>
      </c>
      <c r="E3596" s="231">
        <v>5089.4560000000001</v>
      </c>
      <c r="F3596" s="231">
        <v>4927.2920000000004</v>
      </c>
      <c r="G3596" s="231">
        <v>4877.3419999999996</v>
      </c>
      <c r="H3596" s="232">
        <v>4845.5929999999998</v>
      </c>
      <c r="I3596" s="231">
        <v>4839.6000000000004</v>
      </c>
      <c r="J3596" s="231">
        <v>4822.9949999999999</v>
      </c>
      <c r="K3596" s="231">
        <v>4899.7150000000001</v>
      </c>
      <c r="L3596" s="231">
        <v>5200.0320000000002</v>
      </c>
      <c r="M3596" s="231">
        <v>5469.0630000000001</v>
      </c>
      <c r="N3596" s="231">
        <v>5623.8090000000002</v>
      </c>
      <c r="O3596" s="231">
        <v>5747.5050000000001</v>
      </c>
      <c r="P3596" s="231">
        <v>5844.52</v>
      </c>
      <c r="Q3596" s="231">
        <v>5924.2889999999998</v>
      </c>
      <c r="R3596" s="231">
        <v>5844.1620000000003</v>
      </c>
      <c r="S3596" s="231">
        <v>5860.652</v>
      </c>
      <c r="T3596" s="231">
        <v>5863.24</v>
      </c>
      <c r="U3596" s="231">
        <v>5984.8819999999996</v>
      </c>
      <c r="V3596" s="231">
        <v>6458.0129999999999</v>
      </c>
      <c r="W3596" s="232">
        <v>6509.4669999999996</v>
      </c>
      <c r="X3596" s="231">
        <v>6504.5519999999997</v>
      </c>
      <c r="Y3596" s="231">
        <v>6222.768</v>
      </c>
      <c r="Z3596" s="231">
        <v>6014.1040000000003</v>
      </c>
      <c r="AA3596" s="231">
        <v>5802.3689999999997</v>
      </c>
      <c r="AB3596" s="233">
        <v>134412.139</v>
      </c>
      <c r="AC3596" s="18" t="str">
        <f t="shared" ref="AC3596:AC3659" si="113">IF(D3596-AB3595,"ok","error")</f>
        <v>ok</v>
      </c>
      <c r="AD3596" s="225"/>
      <c r="AE3596" s="19">
        <f t="shared" si="112"/>
        <v>9623.2739999999903</v>
      </c>
      <c r="AF3596" s="234">
        <v>530.19000000000005</v>
      </c>
      <c r="AG3596" t="s">
        <v>75</v>
      </c>
    </row>
    <row r="3597" spans="2:38" ht="14.4" thickTop="1" thickBot="1" x14ac:dyDescent="0.3">
      <c r="B3597" s="12">
        <v>43043</v>
      </c>
      <c r="C3597" s="128" t="s">
        <v>15</v>
      </c>
      <c r="D3597" s="231">
        <v>5597.6379999999999</v>
      </c>
      <c r="E3597" s="231">
        <v>5411.01</v>
      </c>
      <c r="F3597" s="231">
        <v>5246.1260000000002</v>
      </c>
      <c r="G3597" s="231">
        <v>5196.4369999999999</v>
      </c>
      <c r="H3597" s="232">
        <v>5099.5839999999998</v>
      </c>
      <c r="I3597" s="231">
        <v>5139.1360000000004</v>
      </c>
      <c r="J3597" s="231">
        <v>5036.6210000000001</v>
      </c>
      <c r="K3597" s="231">
        <v>5009.1049999999996</v>
      </c>
      <c r="L3597" s="231">
        <v>5205.1570000000002</v>
      </c>
      <c r="M3597" s="231">
        <v>5367.1809999999996</v>
      </c>
      <c r="N3597" s="231">
        <v>5514.8310000000001</v>
      </c>
      <c r="O3597" s="231">
        <v>5580.7259999999997</v>
      </c>
      <c r="P3597" s="231">
        <v>5614.5429999999997</v>
      </c>
      <c r="Q3597" s="231">
        <v>5600.009</v>
      </c>
      <c r="R3597" s="231">
        <v>5603.7290000000003</v>
      </c>
      <c r="S3597" s="231">
        <v>5557.223</v>
      </c>
      <c r="T3597" s="231">
        <v>5507.2790000000005</v>
      </c>
      <c r="U3597" s="231">
        <v>5627.5590000000002</v>
      </c>
      <c r="V3597" s="231">
        <v>6268.96</v>
      </c>
      <c r="W3597" s="232">
        <v>6276.23</v>
      </c>
      <c r="X3597" s="231">
        <v>6126.2889999999998</v>
      </c>
      <c r="Y3597" s="231">
        <v>6052.2659999999996</v>
      </c>
      <c r="Z3597" s="231">
        <v>5932.1940000000004</v>
      </c>
      <c r="AA3597" s="231">
        <v>5592.1090000000004</v>
      </c>
      <c r="AB3597" s="233">
        <v>133161.94200000001</v>
      </c>
      <c r="AC3597" s="18" t="str">
        <f t="shared" si="113"/>
        <v>ok</v>
      </c>
      <c r="AD3597" s="225"/>
      <c r="AE3597" s="19">
        <f t="shared" si="112"/>
        <v>-1250.1969999999856</v>
      </c>
      <c r="AF3597" s="234">
        <v>526.07000000000005</v>
      </c>
      <c r="AG3597" t="s">
        <v>75</v>
      </c>
      <c r="AI3597" s="120"/>
    </row>
    <row r="3598" spans="2:38" ht="14.4" thickTop="1" thickBot="1" x14ac:dyDescent="0.3">
      <c r="B3598" s="12">
        <v>43044</v>
      </c>
      <c r="C3598" s="128" t="s">
        <v>16</v>
      </c>
      <c r="D3598" s="231">
        <v>5334.3540000000003</v>
      </c>
      <c r="E3598" s="231">
        <v>5139.4179999999997</v>
      </c>
      <c r="F3598" s="231">
        <v>4934.5330000000004</v>
      </c>
      <c r="G3598" s="231">
        <v>4822.9170000000004</v>
      </c>
      <c r="H3598" s="232">
        <v>4796.174</v>
      </c>
      <c r="I3598" s="231">
        <v>4784</v>
      </c>
      <c r="J3598" s="231">
        <v>4651.17</v>
      </c>
      <c r="K3598" s="231">
        <v>4573.3209999999999</v>
      </c>
      <c r="L3598" s="231">
        <v>4659.558</v>
      </c>
      <c r="M3598" s="231">
        <v>4740.5479999999998</v>
      </c>
      <c r="N3598" s="231">
        <v>4845.1379999999999</v>
      </c>
      <c r="O3598" s="231">
        <v>4835.6409999999996</v>
      </c>
      <c r="P3598" s="231">
        <v>4915.9470000000001</v>
      </c>
      <c r="Q3598" s="231">
        <v>5008.067</v>
      </c>
      <c r="R3598" s="231">
        <v>5040.4120000000003</v>
      </c>
      <c r="S3598" s="231">
        <v>4992.3209999999999</v>
      </c>
      <c r="T3598" s="231">
        <v>4978.7790000000005</v>
      </c>
      <c r="U3598" s="231">
        <v>5140.817</v>
      </c>
      <c r="V3598" s="231">
        <v>5936.7929999999997</v>
      </c>
      <c r="W3598" s="232">
        <v>6250.3789999999999</v>
      </c>
      <c r="X3598" s="231">
        <v>6177.5039999999999</v>
      </c>
      <c r="Y3598" s="231">
        <v>5991.549</v>
      </c>
      <c r="Z3598" s="231">
        <v>5676.9560000000001</v>
      </c>
      <c r="AA3598" s="231">
        <v>5246.3280000000004</v>
      </c>
      <c r="AB3598" s="233">
        <v>123472.624</v>
      </c>
      <c r="AC3598" s="18" t="str">
        <f t="shared" si="113"/>
        <v>ok</v>
      </c>
      <c r="AD3598" s="225"/>
      <c r="AE3598" s="19">
        <f t="shared" si="112"/>
        <v>-9689.3180000000139</v>
      </c>
      <c r="AF3598" s="234">
        <v>509.47</v>
      </c>
      <c r="AG3598" t="s">
        <v>75</v>
      </c>
      <c r="AI3598" s="120"/>
      <c r="AJ3598" s="120"/>
    </row>
    <row r="3599" spans="2:38" ht="14.4" thickTop="1" thickBot="1" x14ac:dyDescent="0.3">
      <c r="B3599" s="12">
        <v>43045</v>
      </c>
      <c r="C3599" s="128" t="s">
        <v>17</v>
      </c>
      <c r="D3599" s="231">
        <v>4989.2420000000002</v>
      </c>
      <c r="E3599" s="231">
        <v>4822.6270000000004</v>
      </c>
      <c r="F3599" s="231">
        <v>4703.2659999999996</v>
      </c>
      <c r="G3599" s="231">
        <v>4636.4260000000004</v>
      </c>
      <c r="H3599" s="232">
        <v>4542.5079999999998</v>
      </c>
      <c r="I3599" s="231">
        <v>4641.759</v>
      </c>
      <c r="J3599" s="231">
        <v>4707.95</v>
      </c>
      <c r="K3599" s="231">
        <v>4791.6229999999996</v>
      </c>
      <c r="L3599" s="231">
        <v>4965.1639999999998</v>
      </c>
      <c r="M3599" s="231">
        <v>5241.45</v>
      </c>
      <c r="N3599" s="231">
        <v>5402.4059999999999</v>
      </c>
      <c r="O3599" s="231">
        <v>5432.2560000000003</v>
      </c>
      <c r="P3599" s="231">
        <v>5535.4579999999996</v>
      </c>
      <c r="Q3599" s="231">
        <v>5643.0420000000004</v>
      </c>
      <c r="R3599" s="231">
        <v>5708.8720000000003</v>
      </c>
      <c r="S3599" s="231">
        <v>5703.9489999999996</v>
      </c>
      <c r="T3599" s="231">
        <v>5779.2</v>
      </c>
      <c r="U3599" s="231">
        <v>5857.7039999999997</v>
      </c>
      <c r="V3599" s="231">
        <v>6374.4790000000003</v>
      </c>
      <c r="W3599" s="232">
        <v>6482.2060000000001</v>
      </c>
      <c r="X3599" s="231">
        <v>6409.1880000000001</v>
      </c>
      <c r="Y3599" s="231">
        <v>6199.9440000000004</v>
      </c>
      <c r="Z3599" s="231">
        <v>5846.3729999999996</v>
      </c>
      <c r="AA3599" s="231">
        <v>5514.3050000000003</v>
      </c>
      <c r="AB3599" s="233">
        <v>129931.397</v>
      </c>
      <c r="AC3599" s="18" t="str">
        <f t="shared" si="113"/>
        <v>ok</v>
      </c>
      <c r="AD3599" s="225"/>
      <c r="AE3599" s="19">
        <f t="shared" si="112"/>
        <v>6458.773000000001</v>
      </c>
      <c r="AF3599" s="234">
        <v>520.04</v>
      </c>
      <c r="AG3599" t="s">
        <v>75</v>
      </c>
      <c r="AI3599" s="120"/>
      <c r="AJ3599" s="120"/>
      <c r="AK3599" s="120"/>
    </row>
    <row r="3600" spans="2:38" ht="14.4" thickTop="1" thickBot="1" x14ac:dyDescent="0.3">
      <c r="B3600" s="12">
        <v>43046</v>
      </c>
      <c r="C3600" s="128" t="s">
        <v>11</v>
      </c>
      <c r="D3600" s="231">
        <v>5263.5569999999998</v>
      </c>
      <c r="E3600" s="231">
        <v>5129.0450000000001</v>
      </c>
      <c r="F3600" s="231">
        <v>5035.04</v>
      </c>
      <c r="G3600" s="231">
        <v>4944.6009999999997</v>
      </c>
      <c r="H3600" s="232">
        <v>4879.2709999999997</v>
      </c>
      <c r="I3600" s="231">
        <v>4995.28</v>
      </c>
      <c r="J3600" s="231">
        <v>5053.1949999999997</v>
      </c>
      <c r="K3600" s="231">
        <v>5024.7529999999997</v>
      </c>
      <c r="L3600" s="231">
        <v>5176.0330000000004</v>
      </c>
      <c r="M3600" s="231">
        <v>5354.7190000000001</v>
      </c>
      <c r="N3600" s="231">
        <v>5443.0990000000002</v>
      </c>
      <c r="O3600" s="231">
        <v>5623.6760000000004</v>
      </c>
      <c r="P3600" s="231">
        <v>5749.6549999999997</v>
      </c>
      <c r="Q3600" s="231">
        <v>5725.3950000000004</v>
      </c>
      <c r="R3600" s="231">
        <v>5815.9780000000001</v>
      </c>
      <c r="S3600" s="231">
        <v>5773.8329999999996</v>
      </c>
      <c r="T3600" s="231">
        <v>5839.1120000000001</v>
      </c>
      <c r="U3600" s="231">
        <v>5941.366</v>
      </c>
      <c r="V3600" s="231">
        <v>6475.95</v>
      </c>
      <c r="W3600" s="232">
        <v>6565.8140000000003</v>
      </c>
      <c r="X3600" s="231">
        <v>6497.0039999999999</v>
      </c>
      <c r="Y3600" s="231">
        <v>6173.0219999999999</v>
      </c>
      <c r="Z3600" s="231">
        <v>5926.6139999999996</v>
      </c>
      <c r="AA3600" s="231">
        <v>5627.1229999999996</v>
      </c>
      <c r="AB3600" s="233">
        <v>134033.13500000001</v>
      </c>
      <c r="AC3600" s="18" t="str">
        <f t="shared" si="113"/>
        <v>ok</v>
      </c>
      <c r="AD3600" s="225"/>
      <c r="AE3600" s="19">
        <f t="shared" si="112"/>
        <v>4101.7380000000121</v>
      </c>
      <c r="AF3600" s="234">
        <v>522.95000000000005</v>
      </c>
      <c r="AG3600" t="s">
        <v>75</v>
      </c>
      <c r="AI3600" s="120"/>
      <c r="AJ3600" s="120"/>
      <c r="AK3600" s="120"/>
    </row>
    <row r="3601" spans="2:37" ht="14.4" thickTop="1" thickBot="1" x14ac:dyDescent="0.3">
      <c r="B3601" s="12">
        <v>43047</v>
      </c>
      <c r="C3601" s="128" t="s">
        <v>12</v>
      </c>
      <c r="D3601" s="231">
        <v>5353.1679999999997</v>
      </c>
      <c r="E3601" s="231">
        <v>5200.6469999999999</v>
      </c>
      <c r="F3601" s="231">
        <v>5021.7650000000003</v>
      </c>
      <c r="G3601" s="231">
        <v>5005.5889999999999</v>
      </c>
      <c r="H3601" s="232">
        <v>4968.598</v>
      </c>
      <c r="I3601" s="231">
        <v>5042.01</v>
      </c>
      <c r="J3601" s="231">
        <v>5090.3980000000001</v>
      </c>
      <c r="K3601" s="231">
        <v>5104.4549999999999</v>
      </c>
      <c r="L3601" s="231">
        <v>5174.4170000000004</v>
      </c>
      <c r="M3601" s="231">
        <v>5410.5349999999999</v>
      </c>
      <c r="N3601" s="231">
        <v>5604.424</v>
      </c>
      <c r="O3601" s="231">
        <v>5689.482</v>
      </c>
      <c r="P3601" s="231">
        <v>5764.3959999999997</v>
      </c>
      <c r="Q3601" s="231">
        <v>5755.25</v>
      </c>
      <c r="R3601" s="231">
        <v>5799.4759999999997</v>
      </c>
      <c r="S3601" s="231">
        <v>5843.1180000000004</v>
      </c>
      <c r="T3601" s="231">
        <v>5835.5119999999997</v>
      </c>
      <c r="U3601" s="231">
        <v>5968.0569999999998</v>
      </c>
      <c r="V3601" s="231">
        <v>6508.6840000000002</v>
      </c>
      <c r="W3601" s="232">
        <v>6558.7280000000001</v>
      </c>
      <c r="X3601" s="231">
        <v>6441.8810000000003</v>
      </c>
      <c r="Y3601" s="231">
        <v>6143.5749999999998</v>
      </c>
      <c r="Z3601" s="231">
        <v>5882.2439999999997</v>
      </c>
      <c r="AA3601" s="231">
        <v>5699.8919999999998</v>
      </c>
      <c r="AB3601" s="233">
        <v>134866.30100000001</v>
      </c>
      <c r="AC3601" s="18" t="str">
        <f t="shared" si="113"/>
        <v>ok</v>
      </c>
      <c r="AD3601" s="225"/>
      <c r="AE3601" s="19">
        <f t="shared" si="112"/>
        <v>833.16599999999744</v>
      </c>
      <c r="AF3601" s="234">
        <v>513.05999999999995</v>
      </c>
      <c r="AG3601" t="s">
        <v>75</v>
      </c>
      <c r="AH3601" s="120"/>
      <c r="AJ3601" s="120"/>
      <c r="AK3601" s="120"/>
    </row>
    <row r="3602" spans="2:37" ht="14.4" thickTop="1" thickBot="1" x14ac:dyDescent="0.3">
      <c r="B3602" s="12">
        <v>43048</v>
      </c>
      <c r="C3602" s="128" t="s">
        <v>13</v>
      </c>
      <c r="D3602" s="231">
        <v>5384.2359999999999</v>
      </c>
      <c r="E3602" s="231">
        <v>5206.6400000000003</v>
      </c>
      <c r="F3602" s="231">
        <v>5058.4359999999997</v>
      </c>
      <c r="G3602" s="231">
        <v>4958.7420000000002</v>
      </c>
      <c r="H3602" s="232">
        <v>4977.152</v>
      </c>
      <c r="I3602" s="231">
        <v>5070.8270000000002</v>
      </c>
      <c r="J3602" s="231">
        <v>5087.7340000000004</v>
      </c>
      <c r="K3602" s="231">
        <v>5095.5339999999997</v>
      </c>
      <c r="L3602" s="231">
        <v>5157.6589999999997</v>
      </c>
      <c r="M3602" s="231">
        <v>5342.1149999999998</v>
      </c>
      <c r="N3602" s="231">
        <v>5484.85</v>
      </c>
      <c r="O3602" s="231">
        <v>5574.54</v>
      </c>
      <c r="P3602" s="231">
        <v>5614.6059999999998</v>
      </c>
      <c r="Q3602" s="231">
        <v>5656.2449999999999</v>
      </c>
      <c r="R3602" s="231">
        <v>5639.3549999999996</v>
      </c>
      <c r="S3602" s="231">
        <v>5620.6840000000002</v>
      </c>
      <c r="T3602" s="231">
        <v>5652.8729999999996</v>
      </c>
      <c r="U3602" s="231">
        <v>5842.1769999999997</v>
      </c>
      <c r="V3602" s="231">
        <v>6331.2250000000004</v>
      </c>
      <c r="W3602" s="232">
        <v>6444.9430000000002</v>
      </c>
      <c r="X3602" s="231">
        <v>6282.2209999999995</v>
      </c>
      <c r="Y3602" s="231">
        <v>6053.4369999999999</v>
      </c>
      <c r="Z3602" s="231">
        <v>5732.68</v>
      </c>
      <c r="AA3602" s="231">
        <v>5539.8940000000002</v>
      </c>
      <c r="AB3602" s="233">
        <v>132808.80499999999</v>
      </c>
      <c r="AC3602" s="18" t="str">
        <f t="shared" si="113"/>
        <v>ok</v>
      </c>
      <c r="AD3602" s="225"/>
      <c r="AE3602" s="19">
        <f t="shared" si="112"/>
        <v>-2057.4960000000137</v>
      </c>
      <c r="AF3602" s="234">
        <v>513.66999999999996</v>
      </c>
      <c r="AG3602" t="s">
        <v>75</v>
      </c>
      <c r="AH3602" s="120"/>
      <c r="AI3602" s="120"/>
      <c r="AJ3602" s="120"/>
      <c r="AK3602" s="120"/>
    </row>
    <row r="3603" spans="2:37" ht="14.4" thickTop="1" thickBot="1" x14ac:dyDescent="0.3">
      <c r="B3603" s="12">
        <v>43049</v>
      </c>
      <c r="C3603" s="128" t="s">
        <v>14</v>
      </c>
      <c r="D3603" s="231">
        <v>5310.6959999999999</v>
      </c>
      <c r="E3603" s="231">
        <v>5127.5320000000002</v>
      </c>
      <c r="F3603" s="231">
        <v>4952.3509999999997</v>
      </c>
      <c r="G3603" s="231">
        <v>4908.4790000000003</v>
      </c>
      <c r="H3603" s="232">
        <v>4862.5569999999998</v>
      </c>
      <c r="I3603" s="231">
        <v>4916.8360000000002</v>
      </c>
      <c r="J3603" s="231">
        <v>5026.1459999999997</v>
      </c>
      <c r="K3603" s="231">
        <v>5012.4229999999998</v>
      </c>
      <c r="L3603" s="231">
        <v>5184.7330000000002</v>
      </c>
      <c r="M3603" s="231">
        <v>5399.473</v>
      </c>
      <c r="N3603" s="231">
        <v>5487.8919999999998</v>
      </c>
      <c r="O3603" s="231">
        <v>5609.11</v>
      </c>
      <c r="P3603" s="231">
        <v>5679.2690000000002</v>
      </c>
      <c r="Q3603" s="231">
        <v>5722.1750000000002</v>
      </c>
      <c r="R3603" s="231">
        <v>5701.6980000000003</v>
      </c>
      <c r="S3603" s="231">
        <v>5630.7579999999998</v>
      </c>
      <c r="T3603" s="231">
        <v>5705.3959999999997</v>
      </c>
      <c r="U3603" s="231">
        <v>5801.75</v>
      </c>
      <c r="V3603" s="231">
        <v>6289.8959999999997</v>
      </c>
      <c r="W3603" s="232">
        <v>6348.1809999999996</v>
      </c>
      <c r="X3603" s="231">
        <v>6142.6779999999999</v>
      </c>
      <c r="Y3603" s="231">
        <v>5912.1189999999997</v>
      </c>
      <c r="Z3603" s="231">
        <v>5696.2370000000001</v>
      </c>
      <c r="AA3603" s="231">
        <v>5562.4380000000001</v>
      </c>
      <c r="AB3603" s="233">
        <v>131990.823</v>
      </c>
      <c r="AC3603" s="18" t="str">
        <f t="shared" si="113"/>
        <v>ok</v>
      </c>
      <c r="AD3603" s="225"/>
      <c r="AE3603" s="19">
        <f t="shared" si="112"/>
        <v>-817.98199999998906</v>
      </c>
      <c r="AF3603" s="234">
        <v>500.81</v>
      </c>
      <c r="AG3603" t="s">
        <v>75</v>
      </c>
      <c r="AI3603" s="120"/>
      <c r="AJ3603" s="120"/>
      <c r="AK3603" s="120"/>
    </row>
    <row r="3604" spans="2:37" ht="14.4" thickTop="1" thickBot="1" x14ac:dyDescent="0.3">
      <c r="B3604" s="12">
        <v>43050</v>
      </c>
      <c r="C3604" s="128" t="s">
        <v>15</v>
      </c>
      <c r="D3604" s="231">
        <v>5265.1409999999996</v>
      </c>
      <c r="E3604" s="231">
        <v>5097.8220000000001</v>
      </c>
      <c r="F3604" s="231">
        <v>4983.5320000000002</v>
      </c>
      <c r="G3604" s="231">
        <v>4911.9750000000004</v>
      </c>
      <c r="H3604" s="232">
        <v>4878.2659999999996</v>
      </c>
      <c r="I3604" s="231">
        <v>4909.2060000000001</v>
      </c>
      <c r="J3604" s="231">
        <v>4872.4380000000001</v>
      </c>
      <c r="K3604" s="231">
        <v>4871.2160000000003</v>
      </c>
      <c r="L3604" s="231">
        <v>5010.3810000000003</v>
      </c>
      <c r="M3604" s="231">
        <v>5180.9520000000002</v>
      </c>
      <c r="N3604" s="231">
        <v>5344.7860000000001</v>
      </c>
      <c r="O3604" s="231">
        <v>5394.9790000000003</v>
      </c>
      <c r="P3604" s="231">
        <v>5405.6220000000003</v>
      </c>
      <c r="Q3604" s="231">
        <v>5406.98</v>
      </c>
      <c r="R3604" s="231">
        <v>5405.0919999999996</v>
      </c>
      <c r="S3604" s="231">
        <v>5347.366</v>
      </c>
      <c r="T3604" s="231">
        <v>5361.53</v>
      </c>
      <c r="U3604" s="231">
        <v>5520.6689999999999</v>
      </c>
      <c r="V3604" s="231">
        <v>6242.7030000000004</v>
      </c>
      <c r="W3604" s="232">
        <v>6172.0050000000001</v>
      </c>
      <c r="X3604" s="231">
        <v>5999.6019999999999</v>
      </c>
      <c r="Y3604" s="231">
        <v>5881.4530000000004</v>
      </c>
      <c r="Z3604" s="231">
        <v>5741.5839999999998</v>
      </c>
      <c r="AA3604" s="231">
        <v>5456.3059999999996</v>
      </c>
      <c r="AB3604" s="233">
        <v>128661.606</v>
      </c>
      <c r="AC3604" s="18" t="str">
        <f t="shared" si="113"/>
        <v>ok</v>
      </c>
      <c r="AD3604" s="225"/>
      <c r="AE3604" s="19">
        <f t="shared" si="112"/>
        <v>-3329.2170000000042</v>
      </c>
      <c r="AF3604" s="234">
        <v>507.11</v>
      </c>
      <c r="AG3604" t="s">
        <v>75</v>
      </c>
      <c r="AI3604" s="120"/>
      <c r="AJ3604" s="120"/>
      <c r="AK3604" s="120"/>
    </row>
    <row r="3605" spans="2:37" ht="14.4" thickTop="1" thickBot="1" x14ac:dyDescent="0.3">
      <c r="B3605" s="12">
        <v>43051</v>
      </c>
      <c r="C3605" s="128" t="s">
        <v>16</v>
      </c>
      <c r="D3605" s="231">
        <v>5073.0360000000001</v>
      </c>
      <c r="E3605" s="231">
        <v>4906.4650000000001</v>
      </c>
      <c r="F3605" s="231">
        <v>4783.42</v>
      </c>
      <c r="G3605" s="231">
        <v>4632.6779999999999</v>
      </c>
      <c r="H3605" s="232">
        <v>4647.942</v>
      </c>
      <c r="I3605" s="231">
        <v>4576.7820000000002</v>
      </c>
      <c r="J3605" s="231">
        <v>4502.7269999999999</v>
      </c>
      <c r="K3605" s="231">
        <v>4501.2449999999999</v>
      </c>
      <c r="L3605" s="231">
        <v>4650.0510000000004</v>
      </c>
      <c r="M3605" s="231">
        <v>4760.8419999999996</v>
      </c>
      <c r="N3605" s="231">
        <v>4892.3249999999998</v>
      </c>
      <c r="O3605" s="231">
        <v>4948.8159999999998</v>
      </c>
      <c r="P3605" s="231">
        <v>4968.9480000000003</v>
      </c>
      <c r="Q3605" s="231">
        <v>4982.3689999999997</v>
      </c>
      <c r="R3605" s="231">
        <v>5063.5540000000001</v>
      </c>
      <c r="S3605" s="231">
        <v>5044.3050000000003</v>
      </c>
      <c r="T3605" s="231">
        <v>5044.1660000000002</v>
      </c>
      <c r="U3605" s="231">
        <v>5233.5739999999996</v>
      </c>
      <c r="V3605" s="231">
        <v>5984.0360000000001</v>
      </c>
      <c r="W3605" s="232">
        <v>6222.08</v>
      </c>
      <c r="X3605" s="231">
        <v>6124.1959999999999</v>
      </c>
      <c r="Y3605" s="231">
        <v>5925.6350000000002</v>
      </c>
      <c r="Z3605" s="231">
        <v>5668.7389999999996</v>
      </c>
      <c r="AA3605" s="231">
        <v>5332.7749999999996</v>
      </c>
      <c r="AB3605" s="233">
        <v>122470.70600000001</v>
      </c>
      <c r="AC3605" s="18" t="str">
        <f t="shared" si="113"/>
        <v>ok</v>
      </c>
      <c r="AD3605" s="225"/>
      <c r="AE3605" s="19">
        <f t="shared" si="112"/>
        <v>-6190.8999999999942</v>
      </c>
      <c r="AF3605" s="234">
        <v>517.65</v>
      </c>
      <c r="AG3605" t="s">
        <v>75</v>
      </c>
      <c r="AI3605" s="120"/>
    </row>
    <row r="3606" spans="2:37" ht="14.4" thickTop="1" thickBot="1" x14ac:dyDescent="0.3">
      <c r="B3606" s="12">
        <v>43052</v>
      </c>
      <c r="C3606" s="128" t="s">
        <v>17</v>
      </c>
      <c r="D3606" s="231">
        <v>5012.027</v>
      </c>
      <c r="E3606" s="231">
        <v>4862.6670000000004</v>
      </c>
      <c r="F3606" s="231">
        <v>4727.1620000000003</v>
      </c>
      <c r="G3606" s="231">
        <v>4683.33</v>
      </c>
      <c r="H3606" s="232">
        <v>4660.4920000000002</v>
      </c>
      <c r="I3606" s="231">
        <v>4720.7839999999997</v>
      </c>
      <c r="J3606" s="231">
        <v>4751.8810000000003</v>
      </c>
      <c r="K3606" s="231">
        <v>4955.9319999999998</v>
      </c>
      <c r="L3606" s="231">
        <v>5052.4340000000002</v>
      </c>
      <c r="M3606" s="231">
        <v>5309.7920000000004</v>
      </c>
      <c r="N3606" s="231">
        <v>5459.9260000000004</v>
      </c>
      <c r="O3606" s="231">
        <v>5489.1490000000003</v>
      </c>
      <c r="P3606" s="231">
        <v>5525.2179999999998</v>
      </c>
      <c r="Q3606" s="231">
        <v>5553.576</v>
      </c>
      <c r="R3606" s="231">
        <v>5580.7960000000003</v>
      </c>
      <c r="S3606" s="231">
        <v>5641.5889999999999</v>
      </c>
      <c r="T3606" s="231">
        <v>5604.2420000000002</v>
      </c>
      <c r="U3606" s="231">
        <v>5741.3710000000001</v>
      </c>
      <c r="V3606" s="231">
        <v>6269.134</v>
      </c>
      <c r="W3606" s="232">
        <v>6365.6719999999996</v>
      </c>
      <c r="X3606" s="231">
        <v>6199.7460000000001</v>
      </c>
      <c r="Y3606" s="231">
        <v>5941.1620000000003</v>
      </c>
      <c r="Z3606" s="231">
        <v>5654.1120000000001</v>
      </c>
      <c r="AA3606" s="231">
        <v>5498.4809999999998</v>
      </c>
      <c r="AB3606" s="233">
        <v>129260.675</v>
      </c>
      <c r="AC3606" s="18" t="str">
        <f t="shared" si="113"/>
        <v>ok</v>
      </c>
      <c r="AD3606" s="225"/>
      <c r="AE3606" s="19">
        <f t="shared" si="112"/>
        <v>6789.9689999999973</v>
      </c>
      <c r="AF3606" s="234">
        <v>523.34</v>
      </c>
      <c r="AG3606" t="s">
        <v>75</v>
      </c>
    </row>
    <row r="3607" spans="2:37" ht="14.4" thickTop="1" thickBot="1" x14ac:dyDescent="0.3">
      <c r="B3607" s="12">
        <v>43053</v>
      </c>
      <c r="C3607" s="128" t="s">
        <v>11</v>
      </c>
      <c r="D3607" s="231">
        <v>5192.4889999999996</v>
      </c>
      <c r="E3607" s="231">
        <v>5034.9279999999999</v>
      </c>
      <c r="F3607" s="231">
        <v>4915.2070000000003</v>
      </c>
      <c r="G3607" s="231">
        <v>4835.9719999999998</v>
      </c>
      <c r="H3607" s="232">
        <v>4837.8280000000004</v>
      </c>
      <c r="I3607" s="231">
        <v>4903.8329999999996</v>
      </c>
      <c r="J3607" s="231">
        <v>4869.8329999999996</v>
      </c>
      <c r="K3607" s="231">
        <v>4943.13</v>
      </c>
      <c r="L3607" s="231">
        <v>5031.4979999999996</v>
      </c>
      <c r="M3607" s="231">
        <v>5307.7449999999999</v>
      </c>
      <c r="N3607" s="231">
        <v>5396.6149999999998</v>
      </c>
      <c r="O3607" s="231">
        <v>5461.7640000000001</v>
      </c>
      <c r="P3607" s="231">
        <v>5561.6679999999997</v>
      </c>
      <c r="Q3607" s="231">
        <v>5584.98</v>
      </c>
      <c r="R3607" s="231">
        <v>5540.5950000000003</v>
      </c>
      <c r="S3607" s="231">
        <v>5566.4139999999998</v>
      </c>
      <c r="T3607" s="231">
        <v>5632.69</v>
      </c>
      <c r="U3607" s="231">
        <v>5723.6279999999997</v>
      </c>
      <c r="V3607" s="231">
        <v>6306.32</v>
      </c>
      <c r="W3607" s="232">
        <v>6454.89</v>
      </c>
      <c r="X3607" s="231">
        <v>6287.61</v>
      </c>
      <c r="Y3607" s="231">
        <v>6003.0010000000002</v>
      </c>
      <c r="Z3607" s="231">
        <v>5675.3069999999998</v>
      </c>
      <c r="AA3607" s="231">
        <v>5362.1019999999999</v>
      </c>
      <c r="AB3607" s="233">
        <v>130430.04700000001</v>
      </c>
      <c r="AC3607" s="18" t="str">
        <f t="shared" si="113"/>
        <v>ok</v>
      </c>
      <c r="AD3607" s="225"/>
      <c r="AE3607" s="19">
        <f t="shared" si="112"/>
        <v>1169.372000000003</v>
      </c>
      <c r="AF3607" s="234">
        <v>507.77</v>
      </c>
      <c r="AG3607" t="s">
        <v>75</v>
      </c>
    </row>
    <row r="3608" spans="2:37" ht="14.4" thickTop="1" thickBot="1" x14ac:dyDescent="0.3">
      <c r="B3608" s="12">
        <v>43054</v>
      </c>
      <c r="C3608" s="128" t="s">
        <v>12</v>
      </c>
      <c r="D3608" s="231">
        <v>5153.348</v>
      </c>
      <c r="E3608" s="231">
        <v>5008.1660000000002</v>
      </c>
      <c r="F3608" s="231">
        <v>4914.4399999999996</v>
      </c>
      <c r="G3608" s="231">
        <v>4822.9709999999995</v>
      </c>
      <c r="H3608" s="232">
        <v>4777.6859999999997</v>
      </c>
      <c r="I3608" s="231">
        <v>4916.5140000000001</v>
      </c>
      <c r="J3608" s="231">
        <v>4978.9470000000001</v>
      </c>
      <c r="K3608" s="231">
        <v>5039.1270000000004</v>
      </c>
      <c r="L3608" s="231">
        <v>5154.2259999999997</v>
      </c>
      <c r="M3608" s="231">
        <v>5345.5969999999998</v>
      </c>
      <c r="N3608" s="231">
        <v>5422.2839999999997</v>
      </c>
      <c r="O3608" s="231">
        <v>5518.1059999999998</v>
      </c>
      <c r="P3608" s="231">
        <v>5593.6790000000001</v>
      </c>
      <c r="Q3608" s="231">
        <v>5612.7510000000002</v>
      </c>
      <c r="R3608" s="231">
        <v>5590.2240000000002</v>
      </c>
      <c r="S3608" s="231">
        <v>5633.4030000000002</v>
      </c>
      <c r="T3608" s="231">
        <v>5699.4009999999998</v>
      </c>
      <c r="U3608" s="231">
        <v>5817.7420000000002</v>
      </c>
      <c r="V3608" s="231">
        <v>6325.9750000000004</v>
      </c>
      <c r="W3608" s="232">
        <v>6414.8639999999996</v>
      </c>
      <c r="X3608" s="231">
        <v>6354.54</v>
      </c>
      <c r="Y3608" s="231">
        <v>6105.8860000000004</v>
      </c>
      <c r="Z3608" s="231">
        <v>5787.9279999999999</v>
      </c>
      <c r="AA3608" s="231">
        <v>5449.0450000000001</v>
      </c>
      <c r="AB3608" s="233">
        <v>131436.85</v>
      </c>
      <c r="AC3608" s="18" t="str">
        <f t="shared" si="113"/>
        <v>ok</v>
      </c>
      <c r="AD3608" s="225"/>
      <c r="AE3608" s="19">
        <f t="shared" si="112"/>
        <v>1006.8029999999999</v>
      </c>
      <c r="AF3608" s="234">
        <v>518.02</v>
      </c>
      <c r="AG3608" t="s">
        <v>75</v>
      </c>
    </row>
    <row r="3609" spans="2:37" ht="14.4" thickTop="1" thickBot="1" x14ac:dyDescent="0.3">
      <c r="B3609" s="12">
        <v>43055</v>
      </c>
      <c r="C3609" s="128" t="s">
        <v>13</v>
      </c>
      <c r="D3609" s="231">
        <v>5267.5</v>
      </c>
      <c r="E3609" s="231">
        <v>5077.7910000000002</v>
      </c>
      <c r="F3609" s="231">
        <v>4939.3869999999997</v>
      </c>
      <c r="G3609" s="231">
        <v>4945.375</v>
      </c>
      <c r="H3609" s="232">
        <v>4886.28</v>
      </c>
      <c r="I3609" s="231">
        <v>4968.1000000000004</v>
      </c>
      <c r="J3609" s="231">
        <v>5057.7749999999996</v>
      </c>
      <c r="K3609" s="231">
        <v>5003.2650000000003</v>
      </c>
      <c r="L3609" s="231">
        <v>5123.3990000000003</v>
      </c>
      <c r="M3609" s="231">
        <v>5388.0349999999999</v>
      </c>
      <c r="N3609" s="231">
        <v>5532.24</v>
      </c>
      <c r="O3609" s="231">
        <v>5665.8280000000004</v>
      </c>
      <c r="P3609" s="231">
        <v>5691.7610000000004</v>
      </c>
      <c r="Q3609" s="231">
        <v>5801.098</v>
      </c>
      <c r="R3609" s="231">
        <v>5717.125</v>
      </c>
      <c r="S3609" s="231">
        <v>5728.3789999999999</v>
      </c>
      <c r="T3609" s="231">
        <v>5794.7650000000003</v>
      </c>
      <c r="U3609" s="231">
        <v>5922.9759999999997</v>
      </c>
      <c r="V3609" s="231">
        <v>6370.5510000000004</v>
      </c>
      <c r="W3609" s="232">
        <v>6439.8280000000004</v>
      </c>
      <c r="X3609" s="231">
        <v>6339.2219999999998</v>
      </c>
      <c r="Y3609" s="231">
        <v>6057.2979999999998</v>
      </c>
      <c r="Z3609" s="231">
        <v>5812.3410000000003</v>
      </c>
      <c r="AA3609" s="231">
        <v>5527.415</v>
      </c>
      <c r="AB3609" s="233">
        <v>133057.734</v>
      </c>
      <c r="AC3609" s="18" t="str">
        <f t="shared" si="113"/>
        <v>ok</v>
      </c>
      <c r="AD3609" s="225"/>
      <c r="AE3609" s="19">
        <f t="shared" si="112"/>
        <v>1620.8839999999909</v>
      </c>
      <c r="AF3609" s="234">
        <v>512.16324799999995</v>
      </c>
      <c r="AG3609" t="s">
        <v>75</v>
      </c>
    </row>
    <row r="3610" spans="2:37" ht="14.4" thickTop="1" thickBot="1" x14ac:dyDescent="0.3">
      <c r="B3610" s="12">
        <v>43056</v>
      </c>
      <c r="C3610" s="128" t="s">
        <v>14</v>
      </c>
      <c r="D3610" s="231">
        <v>5269.4690000000001</v>
      </c>
      <c r="E3610" s="231">
        <v>5042.3190000000004</v>
      </c>
      <c r="F3610" s="231">
        <v>4959.37</v>
      </c>
      <c r="G3610" s="231">
        <v>4894.174</v>
      </c>
      <c r="H3610" s="232">
        <v>4868.2089999999998</v>
      </c>
      <c r="I3610" s="231">
        <v>4960.8999999999996</v>
      </c>
      <c r="J3610" s="231">
        <v>5051.7280000000001</v>
      </c>
      <c r="K3610" s="231">
        <v>5058.5330000000004</v>
      </c>
      <c r="L3610" s="231">
        <v>5176.4799999999996</v>
      </c>
      <c r="M3610" s="231">
        <v>5360.9129999999996</v>
      </c>
      <c r="N3610" s="231">
        <v>5515.4679999999998</v>
      </c>
      <c r="O3610" s="231">
        <v>5546.02</v>
      </c>
      <c r="P3610" s="231">
        <v>5648.4740000000002</v>
      </c>
      <c r="Q3610" s="231">
        <v>5746.0439999999999</v>
      </c>
      <c r="R3610" s="231">
        <v>5708.3770000000004</v>
      </c>
      <c r="S3610" s="231">
        <v>5562.1220000000003</v>
      </c>
      <c r="T3610" s="231">
        <v>5615.576</v>
      </c>
      <c r="U3610" s="231">
        <v>5786.143</v>
      </c>
      <c r="V3610" s="231">
        <v>6123.15</v>
      </c>
      <c r="W3610" s="232">
        <v>6292.6719999999996</v>
      </c>
      <c r="X3610" s="231">
        <v>6196.076</v>
      </c>
      <c r="Y3610" s="231">
        <v>5940.5450000000001</v>
      </c>
      <c r="Z3610" s="231">
        <v>5722.4080000000004</v>
      </c>
      <c r="AA3610" s="231">
        <v>5548.0739999999996</v>
      </c>
      <c r="AB3610" s="233">
        <v>131593.24400000001</v>
      </c>
      <c r="AC3610" s="18" t="str">
        <f t="shared" si="113"/>
        <v>ok</v>
      </c>
      <c r="AD3610" s="225"/>
      <c r="AE3610" s="19">
        <f t="shared" si="112"/>
        <v>-1464.4899999999907</v>
      </c>
      <c r="AF3610" s="234">
        <v>500.22524699999997</v>
      </c>
      <c r="AG3610" t="s">
        <v>75</v>
      </c>
    </row>
    <row r="3611" spans="2:37" ht="14.4" thickTop="1" thickBot="1" x14ac:dyDescent="0.3">
      <c r="B3611" s="12">
        <v>43057</v>
      </c>
      <c r="C3611" s="128" t="s">
        <v>15</v>
      </c>
      <c r="D3611" s="231">
        <v>5307.3010000000004</v>
      </c>
      <c r="E3611" s="231">
        <v>5182.8339999999998</v>
      </c>
      <c r="F3611" s="231">
        <v>5024.5940000000001</v>
      </c>
      <c r="G3611" s="231">
        <v>4908.7629999999999</v>
      </c>
      <c r="H3611" s="232">
        <v>4902.5550000000003</v>
      </c>
      <c r="I3611" s="231">
        <v>4955.6559999999999</v>
      </c>
      <c r="J3611" s="231">
        <v>4944.3450000000003</v>
      </c>
      <c r="K3611" s="231">
        <v>4940.4859999999999</v>
      </c>
      <c r="L3611" s="231">
        <v>5045.2269999999999</v>
      </c>
      <c r="M3611" s="231">
        <v>5241.3959999999997</v>
      </c>
      <c r="N3611" s="231">
        <v>5362.1090000000004</v>
      </c>
      <c r="O3611" s="231">
        <v>5432.49</v>
      </c>
      <c r="P3611" s="231">
        <v>5510.7809999999999</v>
      </c>
      <c r="Q3611" s="231">
        <v>5529.7280000000001</v>
      </c>
      <c r="R3611" s="231">
        <v>5437.4440000000004</v>
      </c>
      <c r="S3611" s="231">
        <v>5494.2169999999996</v>
      </c>
      <c r="T3611" s="231">
        <v>5419.5590000000002</v>
      </c>
      <c r="U3611" s="231">
        <v>5560.7060000000001</v>
      </c>
      <c r="V3611" s="231">
        <v>6304.8109999999997</v>
      </c>
      <c r="W3611" s="232">
        <v>6233.4440000000004</v>
      </c>
      <c r="X3611" s="231">
        <v>6061.7290000000003</v>
      </c>
      <c r="Y3611" s="231">
        <v>6000.8329999999996</v>
      </c>
      <c r="Z3611" s="231">
        <v>5879.384</v>
      </c>
      <c r="AA3611" s="231">
        <v>5513.5479999999998</v>
      </c>
      <c r="AB3611" s="233">
        <v>130193.94</v>
      </c>
      <c r="AC3611" s="18" t="str">
        <f t="shared" si="113"/>
        <v>ok</v>
      </c>
      <c r="AD3611" s="225"/>
      <c r="AE3611" s="19">
        <f t="shared" si="112"/>
        <v>-1399.3040000000037</v>
      </c>
      <c r="AF3611" s="234">
        <v>511.0100000000001</v>
      </c>
      <c r="AG3611" t="s">
        <v>75</v>
      </c>
      <c r="AH3611" s="216" t="s">
        <v>78</v>
      </c>
    </row>
    <row r="3612" spans="2:37" ht="14.4" thickTop="1" thickBot="1" x14ac:dyDescent="0.3">
      <c r="B3612" s="12">
        <v>43058</v>
      </c>
      <c r="C3612" s="128" t="s">
        <v>16</v>
      </c>
      <c r="D3612" s="231">
        <v>5243.4120000000003</v>
      </c>
      <c r="E3612" s="231">
        <v>5086.7</v>
      </c>
      <c r="F3612" s="231">
        <v>4903.1239999999998</v>
      </c>
      <c r="G3612" s="231">
        <v>4792.6589999999997</v>
      </c>
      <c r="H3612" s="232">
        <v>4742.3739999999998</v>
      </c>
      <c r="I3612" s="231">
        <v>4680.4210000000003</v>
      </c>
      <c r="J3612" s="231">
        <v>4557.8289999999997</v>
      </c>
      <c r="K3612" s="231">
        <v>4556.1930000000002</v>
      </c>
      <c r="L3612" s="231">
        <v>4661.9489999999996</v>
      </c>
      <c r="M3612" s="231">
        <v>4746.8990000000003</v>
      </c>
      <c r="N3612" s="231">
        <v>4883.6930000000002</v>
      </c>
      <c r="O3612" s="231">
        <v>4927.527</v>
      </c>
      <c r="P3612" s="231">
        <v>4926.0569999999998</v>
      </c>
      <c r="Q3612" s="231">
        <v>4925.6099999999997</v>
      </c>
      <c r="R3612" s="231">
        <v>4891.74</v>
      </c>
      <c r="S3612" s="231">
        <v>4876.893</v>
      </c>
      <c r="T3612" s="231">
        <v>4858.0559999999996</v>
      </c>
      <c r="U3612" s="231">
        <v>5084.6750000000002</v>
      </c>
      <c r="V3612" s="231">
        <v>5803.8850000000002</v>
      </c>
      <c r="W3612" s="232">
        <v>5940.8670000000002</v>
      </c>
      <c r="X3612" s="231">
        <v>5868.5889999999999</v>
      </c>
      <c r="Y3612" s="231">
        <v>5553.1769999999997</v>
      </c>
      <c r="Z3612" s="231">
        <v>5261.03</v>
      </c>
      <c r="AA3612" s="231">
        <v>5050.8729999999996</v>
      </c>
      <c r="AB3612" s="233">
        <v>120824.232</v>
      </c>
      <c r="AC3612" s="18" t="str">
        <f t="shared" si="113"/>
        <v>ok</v>
      </c>
      <c r="AD3612" s="225"/>
      <c r="AE3612" s="19">
        <f t="shared" si="112"/>
        <v>-9369.7079999999987</v>
      </c>
      <c r="AF3612" s="234">
        <v>475.51999999999992</v>
      </c>
      <c r="AG3612" t="s">
        <v>75</v>
      </c>
      <c r="AK3612" s="120"/>
    </row>
    <row r="3613" spans="2:37" ht="14.4" thickTop="1" thickBot="1" x14ac:dyDescent="0.3">
      <c r="B3613" s="12">
        <v>43059</v>
      </c>
      <c r="C3613" s="128" t="s">
        <v>17</v>
      </c>
      <c r="D3613" s="231">
        <v>4737.9989999999998</v>
      </c>
      <c r="E3613" s="231">
        <v>4562.0309999999999</v>
      </c>
      <c r="F3613" s="231">
        <v>4489.2879999999996</v>
      </c>
      <c r="G3613" s="231">
        <v>4388.5330000000004</v>
      </c>
      <c r="H3613" s="232">
        <v>4385.2039999999997</v>
      </c>
      <c r="I3613" s="231">
        <v>4412.2629999999999</v>
      </c>
      <c r="J3613" s="231">
        <v>4451.8069999999998</v>
      </c>
      <c r="K3613" s="231">
        <v>4449.098</v>
      </c>
      <c r="L3613" s="231">
        <v>4632.1469999999999</v>
      </c>
      <c r="M3613" s="231">
        <v>4719.75</v>
      </c>
      <c r="N3613" s="231">
        <v>4803.0150000000003</v>
      </c>
      <c r="O3613" s="231">
        <v>4883.598</v>
      </c>
      <c r="P3613" s="231">
        <v>4935.6270000000004</v>
      </c>
      <c r="Q3613" s="231">
        <v>4982.7650000000003</v>
      </c>
      <c r="R3613" s="231">
        <v>5022.1220000000003</v>
      </c>
      <c r="S3613" s="231">
        <v>5016.192</v>
      </c>
      <c r="T3613" s="231">
        <v>5013.6909999999998</v>
      </c>
      <c r="U3613" s="231">
        <v>5279.0590000000002</v>
      </c>
      <c r="V3613" s="231">
        <v>6010.7250000000004</v>
      </c>
      <c r="W3613" s="232">
        <v>6118.4179999999997</v>
      </c>
      <c r="X3613" s="231">
        <v>6009.817</v>
      </c>
      <c r="Y3613" s="231">
        <v>5785.2079999999996</v>
      </c>
      <c r="Z3613" s="231">
        <v>5496.049</v>
      </c>
      <c r="AA3613" s="231">
        <v>5002.6469999999999</v>
      </c>
      <c r="AB3613" s="233">
        <v>119587.053</v>
      </c>
      <c r="AC3613" s="18" t="str">
        <f t="shared" si="113"/>
        <v>ok</v>
      </c>
      <c r="AD3613" s="225"/>
      <c r="AE3613" s="19">
        <f t="shared" si="112"/>
        <v>-1237.1790000000037</v>
      </c>
      <c r="AF3613" s="234">
        <v>456.61999999999989</v>
      </c>
      <c r="AG3613" t="s">
        <v>75</v>
      </c>
    </row>
    <row r="3614" spans="2:37" ht="14.4" thickTop="1" thickBot="1" x14ac:dyDescent="0.3">
      <c r="B3614" s="12">
        <v>43060</v>
      </c>
      <c r="C3614" s="128" t="s">
        <v>11</v>
      </c>
      <c r="D3614" s="231">
        <v>4752.9139999999998</v>
      </c>
      <c r="E3614" s="231">
        <v>4571.3410000000003</v>
      </c>
      <c r="F3614" s="231">
        <v>4454.18</v>
      </c>
      <c r="G3614" s="231">
        <v>4455.58</v>
      </c>
      <c r="H3614" s="232">
        <v>4421.4009999999998</v>
      </c>
      <c r="I3614" s="231">
        <v>4616.2820000000002</v>
      </c>
      <c r="J3614" s="231">
        <v>4665.1970000000001</v>
      </c>
      <c r="K3614" s="231">
        <v>4789.0339999999997</v>
      </c>
      <c r="L3614" s="231">
        <v>4938.1980000000003</v>
      </c>
      <c r="M3614" s="231">
        <v>5148.1220000000003</v>
      </c>
      <c r="N3614" s="231">
        <v>5329.5209999999997</v>
      </c>
      <c r="O3614" s="231">
        <v>5357.6360000000004</v>
      </c>
      <c r="P3614" s="231">
        <v>5604.8450000000003</v>
      </c>
      <c r="Q3614" s="231">
        <v>5554.21</v>
      </c>
      <c r="R3614" s="231">
        <v>5595.7629999999999</v>
      </c>
      <c r="S3614" s="231">
        <v>5613.2520000000004</v>
      </c>
      <c r="T3614" s="231">
        <v>5614.5780000000004</v>
      </c>
      <c r="U3614" s="231">
        <v>5648.2120000000004</v>
      </c>
      <c r="V3614" s="231">
        <v>6261.2870000000003</v>
      </c>
      <c r="W3614" s="232">
        <v>6399.16</v>
      </c>
      <c r="X3614" s="231">
        <v>6256.4880000000003</v>
      </c>
      <c r="Y3614" s="231">
        <v>5967.1880000000001</v>
      </c>
      <c r="Z3614" s="231">
        <v>5582.74</v>
      </c>
      <c r="AA3614" s="231">
        <v>5318.3729999999996</v>
      </c>
      <c r="AB3614" s="233">
        <v>126915.50199999999</v>
      </c>
      <c r="AC3614" s="18" t="str">
        <f t="shared" si="113"/>
        <v>ok</v>
      </c>
      <c r="AD3614" s="225"/>
      <c r="AE3614" s="19">
        <f t="shared" si="112"/>
        <v>7328.4489999999932</v>
      </c>
      <c r="AF3614" s="234">
        <v>490</v>
      </c>
      <c r="AG3614" t="s">
        <v>75</v>
      </c>
    </row>
    <row r="3615" spans="2:37" ht="14.4" thickTop="1" thickBot="1" x14ac:dyDescent="0.3">
      <c r="B3615" s="12">
        <v>43061</v>
      </c>
      <c r="C3615" s="128" t="s">
        <v>12</v>
      </c>
      <c r="D3615" s="231">
        <v>5098.7290000000003</v>
      </c>
      <c r="E3615" s="231">
        <v>4949.1859999999997</v>
      </c>
      <c r="F3615" s="231">
        <v>4805.4759999999997</v>
      </c>
      <c r="G3615" s="231">
        <v>4770.8739999999998</v>
      </c>
      <c r="H3615" s="232">
        <v>4786.7560000000003</v>
      </c>
      <c r="I3615" s="231">
        <v>4928.67</v>
      </c>
      <c r="J3615" s="231">
        <v>4982.5209999999997</v>
      </c>
      <c r="K3615" s="231">
        <v>5015.8779999999997</v>
      </c>
      <c r="L3615" s="231">
        <v>5097.79</v>
      </c>
      <c r="M3615" s="231">
        <v>5315.5839999999998</v>
      </c>
      <c r="N3615" s="231">
        <v>5400.326</v>
      </c>
      <c r="O3615" s="231">
        <v>5556.8389999999999</v>
      </c>
      <c r="P3615" s="231">
        <v>5419.6930000000002</v>
      </c>
      <c r="Q3615" s="231">
        <v>5508.8280000000004</v>
      </c>
      <c r="R3615" s="231">
        <v>5459.5320000000002</v>
      </c>
      <c r="S3615" s="231">
        <v>5507.7849999999999</v>
      </c>
      <c r="T3615" s="231">
        <v>5529.4210000000003</v>
      </c>
      <c r="U3615" s="231">
        <v>5596.0990000000002</v>
      </c>
      <c r="V3615" s="231">
        <v>6044.1379999999999</v>
      </c>
      <c r="W3615" s="232">
        <v>6141.9170000000004</v>
      </c>
      <c r="X3615" s="231">
        <v>5953.308</v>
      </c>
      <c r="Y3615" s="231">
        <v>5608.4539999999997</v>
      </c>
      <c r="Z3615" s="231">
        <v>5347.4380000000001</v>
      </c>
      <c r="AA3615" s="231">
        <v>5082.4430000000002</v>
      </c>
      <c r="AB3615" s="233">
        <v>127907.685</v>
      </c>
      <c r="AC3615" s="18" t="str">
        <f t="shared" si="113"/>
        <v>ok</v>
      </c>
      <c r="AD3615" s="225"/>
      <c r="AE3615" s="19">
        <f t="shared" si="112"/>
        <v>992.18300000000454</v>
      </c>
      <c r="AF3615" s="234">
        <v>473.88000000000005</v>
      </c>
      <c r="AG3615" t="s">
        <v>75</v>
      </c>
      <c r="AH3615" s="216" t="s">
        <v>79</v>
      </c>
    </row>
    <row r="3616" spans="2:37" ht="14.4" thickTop="1" thickBot="1" x14ac:dyDescent="0.3">
      <c r="B3616" s="12">
        <v>43062</v>
      </c>
      <c r="C3616" s="128" t="s">
        <v>13</v>
      </c>
      <c r="D3616" s="231">
        <v>4844.759</v>
      </c>
      <c r="E3616" s="231">
        <v>4765.4219999999996</v>
      </c>
      <c r="F3616" s="231">
        <v>4676.66</v>
      </c>
      <c r="G3616" s="231">
        <v>4638.9430000000002</v>
      </c>
      <c r="H3616" s="232">
        <v>4629.2020000000002</v>
      </c>
      <c r="I3616" s="231">
        <v>4787.37</v>
      </c>
      <c r="J3616" s="231">
        <v>4901.9179999999997</v>
      </c>
      <c r="K3616" s="231">
        <v>4902.6980000000003</v>
      </c>
      <c r="L3616" s="231">
        <v>5003.7709999999997</v>
      </c>
      <c r="M3616" s="231">
        <v>5178.13</v>
      </c>
      <c r="N3616" s="231">
        <v>5218.7579999999998</v>
      </c>
      <c r="O3616" s="231">
        <v>5267.3779999999997</v>
      </c>
      <c r="P3616" s="231">
        <v>5340.36</v>
      </c>
      <c r="Q3616" s="231">
        <v>5383.0889999999999</v>
      </c>
      <c r="R3616" s="231">
        <v>5384.6580000000004</v>
      </c>
      <c r="S3616" s="231">
        <v>5461.9610000000002</v>
      </c>
      <c r="T3616" s="231">
        <v>5488.5249999999996</v>
      </c>
      <c r="U3616" s="231">
        <v>5613.098</v>
      </c>
      <c r="V3616" s="231">
        <v>6036.317</v>
      </c>
      <c r="W3616" s="232">
        <v>6203.3010000000004</v>
      </c>
      <c r="X3616" s="231">
        <v>5940.0330000000004</v>
      </c>
      <c r="Y3616" s="231">
        <v>5635.6149999999998</v>
      </c>
      <c r="Z3616" s="231">
        <v>5372.77</v>
      </c>
      <c r="AA3616" s="231">
        <v>5120.7129999999997</v>
      </c>
      <c r="AB3616" s="233">
        <v>125795.44899999999</v>
      </c>
      <c r="AC3616" s="18" t="str">
        <f t="shared" si="113"/>
        <v>ok</v>
      </c>
      <c r="AD3616" s="225"/>
      <c r="AE3616" s="19">
        <f t="shared" si="112"/>
        <v>-2112.2360000000044</v>
      </c>
      <c r="AF3616" s="234">
        <v>443.4</v>
      </c>
      <c r="AG3616" t="s">
        <v>75</v>
      </c>
      <c r="AH3616" s="216" t="s">
        <v>80</v>
      </c>
    </row>
    <row r="3617" spans="2:35" ht="14.4" thickTop="1" thickBot="1" x14ac:dyDescent="0.3">
      <c r="B3617" s="12">
        <v>43063</v>
      </c>
      <c r="C3617" s="128" t="s">
        <v>14</v>
      </c>
      <c r="D3617" s="231">
        <v>4898.5780000000004</v>
      </c>
      <c r="E3617" s="231">
        <v>4696.9620000000004</v>
      </c>
      <c r="F3617" s="231">
        <v>4616.9650000000001</v>
      </c>
      <c r="G3617" s="231">
        <v>4521.3180000000002</v>
      </c>
      <c r="H3617" s="232">
        <v>4499.5730000000003</v>
      </c>
      <c r="I3617" s="231">
        <v>4669.6660000000002</v>
      </c>
      <c r="J3617" s="231">
        <v>4868.5190000000002</v>
      </c>
      <c r="K3617" s="231">
        <v>4854.6499999999996</v>
      </c>
      <c r="L3617" s="231">
        <v>4958.75</v>
      </c>
      <c r="M3617" s="231">
        <v>5222.0320000000002</v>
      </c>
      <c r="N3617" s="231">
        <v>5263.3190000000004</v>
      </c>
      <c r="O3617" s="231">
        <v>5423.8919999999998</v>
      </c>
      <c r="P3617" s="231">
        <v>5509.768</v>
      </c>
      <c r="Q3617" s="231">
        <v>5411.0749999999998</v>
      </c>
      <c r="R3617" s="231">
        <v>5358.2179999999998</v>
      </c>
      <c r="S3617" s="231">
        <v>5371.2250000000004</v>
      </c>
      <c r="T3617" s="231">
        <v>5382.4759999999997</v>
      </c>
      <c r="U3617" s="231">
        <v>5543.1549999999997</v>
      </c>
      <c r="V3617" s="231">
        <v>6061.8329999999996</v>
      </c>
      <c r="W3617" s="232">
        <v>6037.4570000000003</v>
      </c>
      <c r="X3617" s="231">
        <v>5854.6620000000003</v>
      </c>
      <c r="Y3617" s="231">
        <v>5559.241</v>
      </c>
      <c r="Z3617" s="231">
        <v>5287.1530000000002</v>
      </c>
      <c r="AA3617" s="231">
        <v>5083.3729999999996</v>
      </c>
      <c r="AB3617" s="233">
        <v>124953.86</v>
      </c>
      <c r="AC3617" s="18" t="str">
        <f t="shared" si="113"/>
        <v>ok</v>
      </c>
      <c r="AD3617" s="225"/>
      <c r="AE3617" s="19">
        <f t="shared" si="112"/>
        <v>-841.58899999999267</v>
      </c>
      <c r="AF3617" s="234">
        <v>441.97</v>
      </c>
      <c r="AG3617" t="s">
        <v>75</v>
      </c>
    </row>
    <row r="3618" spans="2:35" ht="14.4" thickTop="1" thickBot="1" x14ac:dyDescent="0.3">
      <c r="B3618" s="12">
        <v>43064</v>
      </c>
      <c r="C3618" s="128" t="s">
        <v>15</v>
      </c>
      <c r="D3618" s="231">
        <v>4838.8649999999998</v>
      </c>
      <c r="E3618" s="231">
        <v>4667.509</v>
      </c>
      <c r="F3618" s="231">
        <v>4590.5370000000003</v>
      </c>
      <c r="G3618" s="231">
        <v>4549.3789999999999</v>
      </c>
      <c r="H3618" s="232">
        <v>4523.9870000000001</v>
      </c>
      <c r="I3618" s="231">
        <v>4579.4780000000001</v>
      </c>
      <c r="J3618" s="231">
        <v>4617.2299999999996</v>
      </c>
      <c r="K3618" s="231">
        <v>4581.5569999999998</v>
      </c>
      <c r="L3618" s="231">
        <v>4769.4629999999997</v>
      </c>
      <c r="M3618" s="231">
        <v>4982.134</v>
      </c>
      <c r="N3618" s="231">
        <v>5040.308</v>
      </c>
      <c r="O3618" s="231">
        <v>5233.0529999999999</v>
      </c>
      <c r="P3618" s="231">
        <v>5220.3270000000002</v>
      </c>
      <c r="Q3618" s="231">
        <v>5212.1059999999998</v>
      </c>
      <c r="R3618" s="231">
        <v>5283.3869999999997</v>
      </c>
      <c r="S3618" s="231">
        <v>5012.1390000000001</v>
      </c>
      <c r="T3618" s="231">
        <v>5168.9089999999997</v>
      </c>
      <c r="U3618" s="231">
        <v>5170.0810000000001</v>
      </c>
      <c r="V3618" s="231">
        <v>5967.8440000000001</v>
      </c>
      <c r="W3618" s="232">
        <v>5920.1660000000002</v>
      </c>
      <c r="X3618" s="231">
        <v>5685.643</v>
      </c>
      <c r="Y3618" s="231">
        <v>5573.75</v>
      </c>
      <c r="Z3618" s="231">
        <v>5472.9870000000001</v>
      </c>
      <c r="AA3618" s="231">
        <v>5090.6080000000002</v>
      </c>
      <c r="AB3618" s="233">
        <v>121751.447</v>
      </c>
      <c r="AC3618" s="18" t="str">
        <f t="shared" si="113"/>
        <v>ok</v>
      </c>
      <c r="AD3618" s="225"/>
      <c r="AE3618" s="19">
        <f t="shared" si="112"/>
        <v>-3202.4130000000005</v>
      </c>
      <c r="AF3618" s="234">
        <v>462.56000000000006</v>
      </c>
      <c r="AG3618" t="s">
        <v>75</v>
      </c>
    </row>
    <row r="3619" spans="2:35" ht="14.4" thickTop="1" thickBot="1" x14ac:dyDescent="0.3">
      <c r="B3619" s="12">
        <v>43065</v>
      </c>
      <c r="C3619" s="128" t="s">
        <v>16</v>
      </c>
      <c r="D3619" s="231">
        <v>4783.2610000000004</v>
      </c>
      <c r="E3619" s="231">
        <v>4643.2479999999996</v>
      </c>
      <c r="F3619" s="231">
        <v>4486.63</v>
      </c>
      <c r="G3619" s="231">
        <v>4421.299</v>
      </c>
      <c r="H3619" s="232">
        <v>4356.884</v>
      </c>
      <c r="I3619" s="231">
        <v>4357.58</v>
      </c>
      <c r="J3619" s="231">
        <v>4365.6350000000002</v>
      </c>
      <c r="K3619" s="231">
        <v>4301.7070000000003</v>
      </c>
      <c r="L3619" s="231">
        <v>4411.3209999999999</v>
      </c>
      <c r="M3619" s="231">
        <v>4522.7169999999996</v>
      </c>
      <c r="N3619" s="231">
        <v>4627.74</v>
      </c>
      <c r="O3619" s="231">
        <v>4716.4369999999999</v>
      </c>
      <c r="P3619" s="231">
        <v>4754.4309999999996</v>
      </c>
      <c r="Q3619" s="231">
        <v>4756.2879999999996</v>
      </c>
      <c r="R3619" s="231">
        <v>4792.8770000000004</v>
      </c>
      <c r="S3619" s="231">
        <v>4775.875</v>
      </c>
      <c r="T3619" s="231">
        <v>4754.018</v>
      </c>
      <c r="U3619" s="231">
        <v>4952.1350000000002</v>
      </c>
      <c r="V3619" s="231">
        <v>5681.2039999999997</v>
      </c>
      <c r="W3619" s="232">
        <v>6051.1959999999999</v>
      </c>
      <c r="X3619" s="231">
        <v>5911.88</v>
      </c>
      <c r="Y3619" s="231">
        <v>5702.8059999999996</v>
      </c>
      <c r="Z3619" s="231">
        <v>5234.6530000000002</v>
      </c>
      <c r="AA3619" s="231">
        <v>4952.1260000000002</v>
      </c>
      <c r="AB3619" s="233">
        <v>116313.948</v>
      </c>
      <c r="AC3619" s="18" t="str">
        <f t="shared" si="113"/>
        <v>ok</v>
      </c>
      <c r="AD3619" s="225"/>
      <c r="AE3619" s="19">
        <f t="shared" si="112"/>
        <v>-5437.4989999999962</v>
      </c>
      <c r="AF3619" s="234">
        <v>482.18</v>
      </c>
      <c r="AG3619" t="s">
        <v>75</v>
      </c>
    </row>
    <row r="3620" spans="2:35" ht="14.4" thickTop="1" thickBot="1" x14ac:dyDescent="0.3">
      <c r="B3620" s="12">
        <v>43066</v>
      </c>
      <c r="C3620" s="128" t="s">
        <v>17</v>
      </c>
      <c r="D3620" s="231">
        <v>4641.3140000000003</v>
      </c>
      <c r="E3620" s="231">
        <v>4462.7780000000002</v>
      </c>
      <c r="F3620" s="231">
        <v>4323.6819999999998</v>
      </c>
      <c r="G3620" s="231">
        <v>4238.4319999999998</v>
      </c>
      <c r="H3620" s="232">
        <v>4273.7870000000003</v>
      </c>
      <c r="I3620" s="231">
        <v>4442.8819999999996</v>
      </c>
      <c r="J3620" s="231">
        <v>4694.3829999999998</v>
      </c>
      <c r="K3620" s="231">
        <v>4786.4809999999998</v>
      </c>
      <c r="L3620" s="231">
        <v>4865.71</v>
      </c>
      <c r="M3620" s="231">
        <v>5045.4679999999998</v>
      </c>
      <c r="N3620" s="231">
        <v>5223.5529999999999</v>
      </c>
      <c r="O3620" s="231">
        <v>5262.3850000000002</v>
      </c>
      <c r="P3620" s="231">
        <v>5360.9009999999998</v>
      </c>
      <c r="Q3620" s="231">
        <v>5341.857</v>
      </c>
      <c r="R3620" s="231">
        <v>5366.5609999999997</v>
      </c>
      <c r="S3620" s="231">
        <v>5295.7020000000002</v>
      </c>
      <c r="T3620" s="231">
        <v>5399.2889999999998</v>
      </c>
      <c r="U3620" s="231">
        <v>5507.7139999999999</v>
      </c>
      <c r="V3620" s="231">
        <v>6044.2870000000003</v>
      </c>
      <c r="W3620" s="232">
        <v>6124.8190000000004</v>
      </c>
      <c r="X3620" s="231">
        <v>6013.3620000000001</v>
      </c>
      <c r="Y3620" s="231">
        <v>5605.558</v>
      </c>
      <c r="Z3620" s="231">
        <v>5276.0739999999996</v>
      </c>
      <c r="AA3620" s="231">
        <v>5023.6809999999996</v>
      </c>
      <c r="AB3620" s="233">
        <v>122620.66</v>
      </c>
      <c r="AC3620" s="18" t="str">
        <f t="shared" si="113"/>
        <v>ok</v>
      </c>
      <c r="AD3620" s="225"/>
      <c r="AE3620" s="19">
        <f t="shared" si="112"/>
        <v>6306.7119999999995</v>
      </c>
      <c r="AF3620" s="234">
        <v>460.24</v>
      </c>
      <c r="AG3620" t="s">
        <v>75</v>
      </c>
    </row>
    <row r="3621" spans="2:35" ht="14.4" thickTop="1" thickBot="1" x14ac:dyDescent="0.3">
      <c r="B3621" s="12">
        <v>43067</v>
      </c>
      <c r="C3621" s="128" t="s">
        <v>11</v>
      </c>
      <c r="D3621" s="231">
        <v>4705.1499999999996</v>
      </c>
      <c r="E3621" s="231">
        <v>4646.46</v>
      </c>
      <c r="F3621" s="231">
        <v>4530.9219999999996</v>
      </c>
      <c r="G3621" s="231">
        <v>4554.3090000000002</v>
      </c>
      <c r="H3621" s="232">
        <v>4593.4219999999996</v>
      </c>
      <c r="I3621" s="231">
        <v>4706.8789999999999</v>
      </c>
      <c r="J3621" s="231">
        <v>4843.1809999999996</v>
      </c>
      <c r="K3621" s="231">
        <v>4850.8069999999998</v>
      </c>
      <c r="L3621" s="231">
        <v>4915.1350000000002</v>
      </c>
      <c r="M3621" s="231">
        <v>5033.4979999999996</v>
      </c>
      <c r="N3621" s="231">
        <v>5216.99</v>
      </c>
      <c r="O3621" s="231">
        <v>5281.7430000000004</v>
      </c>
      <c r="P3621" s="231">
        <v>5357.77</v>
      </c>
      <c r="Q3621" s="231">
        <v>5330.4719999999998</v>
      </c>
      <c r="R3621" s="231">
        <v>5367.5559999999996</v>
      </c>
      <c r="S3621" s="231">
        <v>5439.1049999999996</v>
      </c>
      <c r="T3621" s="231">
        <v>5439.0479999999998</v>
      </c>
      <c r="U3621" s="231">
        <v>5580.6469999999999</v>
      </c>
      <c r="V3621" s="231">
        <v>5993.0519999999997</v>
      </c>
      <c r="W3621" s="232">
        <v>6151.26</v>
      </c>
      <c r="X3621" s="231">
        <v>5972.5140000000001</v>
      </c>
      <c r="Y3621" s="231">
        <v>5660.1729999999998</v>
      </c>
      <c r="Z3621" s="231">
        <v>5303.1149999999998</v>
      </c>
      <c r="AA3621" s="231">
        <v>5089.3360000000002</v>
      </c>
      <c r="AB3621" s="233">
        <v>124562.54399999999</v>
      </c>
      <c r="AC3621" s="18" t="str">
        <f t="shared" si="113"/>
        <v>ok</v>
      </c>
      <c r="AD3621" s="225"/>
      <c r="AE3621" s="19">
        <f t="shared" si="112"/>
        <v>1941.8839999999909</v>
      </c>
      <c r="AF3621" s="234">
        <v>468</v>
      </c>
      <c r="AG3621" t="s">
        <v>75</v>
      </c>
    </row>
    <row r="3622" spans="2:35" ht="14.4" thickTop="1" thickBot="1" x14ac:dyDescent="0.3">
      <c r="B3622" s="12">
        <v>43068</v>
      </c>
      <c r="C3622" s="128" t="s">
        <v>12</v>
      </c>
      <c r="D3622" s="231">
        <v>4837.9080000000004</v>
      </c>
      <c r="E3622" s="231">
        <v>4666.3310000000001</v>
      </c>
      <c r="F3622" s="231">
        <v>4610.8680000000004</v>
      </c>
      <c r="G3622" s="231">
        <v>4555.3440000000001</v>
      </c>
      <c r="H3622" s="232">
        <v>4570.22</v>
      </c>
      <c r="I3622" s="231">
        <v>4692.9290000000001</v>
      </c>
      <c r="J3622" s="231">
        <v>4877.9989999999998</v>
      </c>
      <c r="K3622" s="231">
        <v>4920.9549999999999</v>
      </c>
      <c r="L3622" s="231">
        <v>4947.9080000000004</v>
      </c>
      <c r="M3622" s="231">
        <v>5094.0659999999998</v>
      </c>
      <c r="N3622" s="231">
        <v>5231.335</v>
      </c>
      <c r="O3622" s="231">
        <v>5348.973</v>
      </c>
      <c r="P3622" s="231">
        <v>5374.6589999999997</v>
      </c>
      <c r="Q3622" s="231">
        <v>5420.6660000000002</v>
      </c>
      <c r="R3622" s="231">
        <v>5442.1239999999998</v>
      </c>
      <c r="S3622" s="231">
        <v>5431.3969999999999</v>
      </c>
      <c r="T3622" s="231">
        <v>5464.3819999999996</v>
      </c>
      <c r="U3622" s="231">
        <v>5589.6620000000003</v>
      </c>
      <c r="V3622" s="231">
        <v>6104.5290000000005</v>
      </c>
      <c r="W3622" s="232">
        <v>6155.3010000000004</v>
      </c>
      <c r="X3622" s="231">
        <v>6018.3249999999998</v>
      </c>
      <c r="Y3622" s="231">
        <v>5686.7460000000001</v>
      </c>
      <c r="Z3622" s="231">
        <v>5421.817</v>
      </c>
      <c r="AA3622" s="231">
        <v>5028.0730000000003</v>
      </c>
      <c r="AB3622" s="233">
        <v>125492.51700000001</v>
      </c>
      <c r="AC3622" s="18" t="str">
        <f t="shared" si="113"/>
        <v>ok</v>
      </c>
      <c r="AD3622" s="225"/>
      <c r="AE3622" s="19">
        <f t="shared" si="112"/>
        <v>929.97300000001269</v>
      </c>
      <c r="AF3622" s="234">
        <v>470</v>
      </c>
      <c r="AG3622" t="s">
        <v>75</v>
      </c>
    </row>
    <row r="3623" spans="2:35" ht="14.4" thickTop="1" thickBot="1" x14ac:dyDescent="0.3">
      <c r="B3623" s="12">
        <v>43069</v>
      </c>
      <c r="C3623" s="128" t="s">
        <v>13</v>
      </c>
      <c r="D3623" s="231">
        <v>4814.9070000000002</v>
      </c>
      <c r="E3623" s="231">
        <v>4589.3670000000002</v>
      </c>
      <c r="F3623" s="231">
        <v>4572.0780000000004</v>
      </c>
      <c r="G3623" s="231">
        <v>4536.7979999999998</v>
      </c>
      <c r="H3623" s="232">
        <v>4575.027</v>
      </c>
      <c r="I3623" s="231">
        <v>4705.4780000000001</v>
      </c>
      <c r="J3623" s="231">
        <v>4886.3540000000003</v>
      </c>
      <c r="K3623" s="231">
        <v>4901.1390000000001</v>
      </c>
      <c r="L3623" s="231">
        <v>4977.4660000000003</v>
      </c>
      <c r="M3623" s="231">
        <v>5110.6540000000005</v>
      </c>
      <c r="N3623" s="231">
        <v>5256.18</v>
      </c>
      <c r="O3623" s="231">
        <v>5292.6459999999997</v>
      </c>
      <c r="P3623" s="231">
        <v>5354.5739999999996</v>
      </c>
      <c r="Q3623" s="231">
        <v>5421.5739999999996</v>
      </c>
      <c r="R3623" s="231">
        <v>5394.433</v>
      </c>
      <c r="S3623" s="231">
        <v>5383.6350000000002</v>
      </c>
      <c r="T3623" s="231">
        <v>5413.8410000000003</v>
      </c>
      <c r="U3623" s="231">
        <v>5569.5129999999999</v>
      </c>
      <c r="V3623" s="231">
        <v>6015.1030000000001</v>
      </c>
      <c r="W3623" s="232">
        <v>6086.482</v>
      </c>
      <c r="X3623" s="231">
        <v>5947.8230000000003</v>
      </c>
      <c r="Y3623" s="231">
        <v>5647.5219999999999</v>
      </c>
      <c r="Z3623" s="231">
        <v>5396.56</v>
      </c>
      <c r="AA3623" s="231">
        <v>5148.9830000000002</v>
      </c>
      <c r="AB3623" s="233">
        <v>124998.137</v>
      </c>
      <c r="AC3623" s="18" t="str">
        <f t="shared" si="113"/>
        <v>ok</v>
      </c>
      <c r="AD3623" s="225"/>
      <c r="AE3623" s="19">
        <f t="shared" si="112"/>
        <v>-494.38000000000466</v>
      </c>
      <c r="AF3623" s="234">
        <v>461.85</v>
      </c>
      <c r="AG3623" t="s">
        <v>75</v>
      </c>
    </row>
    <row r="3624" spans="2:35" ht="14.4" thickTop="1" thickBot="1" x14ac:dyDescent="0.3">
      <c r="B3624" s="12">
        <v>43070</v>
      </c>
      <c r="C3624" s="128" t="s">
        <v>14</v>
      </c>
      <c r="D3624" s="205">
        <v>4923.2349999999997</v>
      </c>
      <c r="E3624" s="205">
        <v>4707.8019999999997</v>
      </c>
      <c r="F3624" s="205">
        <v>4671.3140000000003</v>
      </c>
      <c r="G3624" s="205">
        <v>4576.1009999999997</v>
      </c>
      <c r="H3624" s="235">
        <v>4610.1980000000003</v>
      </c>
      <c r="I3624" s="205">
        <v>4690.03</v>
      </c>
      <c r="J3624" s="205">
        <v>4777.625</v>
      </c>
      <c r="K3624" s="205">
        <v>4857.4340000000002</v>
      </c>
      <c r="L3624" s="205">
        <v>4948.076</v>
      </c>
      <c r="M3624" s="205">
        <v>5012.9830000000002</v>
      </c>
      <c r="N3624" s="205">
        <v>5243.558</v>
      </c>
      <c r="O3624" s="205">
        <v>5345.5690000000004</v>
      </c>
      <c r="P3624" s="205">
        <v>5449.3130000000001</v>
      </c>
      <c r="Q3624" s="205">
        <v>5431.8860000000004</v>
      </c>
      <c r="R3624" s="205">
        <v>5433.826</v>
      </c>
      <c r="S3624" s="205">
        <v>5387.3190000000004</v>
      </c>
      <c r="T3624" s="205">
        <v>5385.7209999999995</v>
      </c>
      <c r="U3624" s="205">
        <v>5520.0659999999998</v>
      </c>
      <c r="V3624" s="205">
        <v>5965.2650000000003</v>
      </c>
      <c r="W3624" s="235">
        <v>6070.5209999999997</v>
      </c>
      <c r="X3624" s="205">
        <v>5903.3850000000002</v>
      </c>
      <c r="Y3624" s="205">
        <v>5610.9639999999999</v>
      </c>
      <c r="Z3624" s="205">
        <v>5413.6170000000002</v>
      </c>
      <c r="AA3624" s="205">
        <v>5221.3310000000001</v>
      </c>
      <c r="AB3624" s="121">
        <v>125157.139</v>
      </c>
      <c r="AC3624" s="18" t="str">
        <f t="shared" si="113"/>
        <v>ok</v>
      </c>
      <c r="AD3624" s="225"/>
      <c r="AE3624" s="19">
        <f t="shared" si="112"/>
        <v>159.00199999999313</v>
      </c>
      <c r="AF3624" s="234">
        <v>455.86</v>
      </c>
      <c r="AG3624" t="s">
        <v>75</v>
      </c>
    </row>
    <row r="3625" spans="2:35" ht="14.4" thickTop="1" thickBot="1" x14ac:dyDescent="0.3">
      <c r="B3625" s="12">
        <v>43071</v>
      </c>
      <c r="C3625" s="128" t="s">
        <v>15</v>
      </c>
      <c r="D3625" s="205">
        <v>4987.4359999999997</v>
      </c>
      <c r="E3625" s="205">
        <v>4746.01</v>
      </c>
      <c r="F3625" s="205">
        <v>4708.6980000000003</v>
      </c>
      <c r="G3625" s="205">
        <v>4631.7939999999999</v>
      </c>
      <c r="H3625" s="235">
        <v>4604.116</v>
      </c>
      <c r="I3625" s="205">
        <v>4665.5450000000001</v>
      </c>
      <c r="J3625" s="205">
        <v>4705.4889999999996</v>
      </c>
      <c r="K3625" s="205">
        <v>4702.3680000000004</v>
      </c>
      <c r="L3625" s="205">
        <v>4882.5420000000004</v>
      </c>
      <c r="M3625" s="205">
        <v>5052.1059999999998</v>
      </c>
      <c r="N3625" s="205">
        <v>5161.7529999999997</v>
      </c>
      <c r="O3625" s="205">
        <v>5199.5410000000002</v>
      </c>
      <c r="P3625" s="205">
        <v>5196.933</v>
      </c>
      <c r="Q3625" s="205">
        <v>5235.1779999999999</v>
      </c>
      <c r="R3625" s="205">
        <v>5214.2879999999996</v>
      </c>
      <c r="S3625" s="205">
        <v>5149.7290000000003</v>
      </c>
      <c r="T3625" s="205">
        <v>5193.165</v>
      </c>
      <c r="U3625" s="205">
        <v>5372.1890000000003</v>
      </c>
      <c r="V3625" s="205">
        <v>6116.009</v>
      </c>
      <c r="W3625" s="235">
        <v>5948.799</v>
      </c>
      <c r="X3625" s="205">
        <v>5687.5649999999996</v>
      </c>
      <c r="Y3625" s="205">
        <v>5633.4120000000003</v>
      </c>
      <c r="Z3625" s="205">
        <v>5525.692</v>
      </c>
      <c r="AA3625" s="205">
        <v>5145.2129999999997</v>
      </c>
      <c r="AB3625" s="121">
        <v>123465.57</v>
      </c>
      <c r="AC3625" s="18" t="str">
        <f t="shared" si="113"/>
        <v>ok</v>
      </c>
      <c r="AD3625" s="225"/>
      <c r="AE3625" s="19">
        <f t="shared" si="112"/>
        <v>-1691.5689999999886</v>
      </c>
      <c r="AF3625" s="234">
        <v>463.99</v>
      </c>
      <c r="AG3625" t="s">
        <v>75</v>
      </c>
    </row>
    <row r="3626" spans="2:35" ht="14.4" thickTop="1" thickBot="1" x14ac:dyDescent="0.3">
      <c r="B3626" s="12">
        <v>43072</v>
      </c>
      <c r="C3626" s="128" t="s">
        <v>16</v>
      </c>
      <c r="D3626" s="205">
        <v>4876.5240000000003</v>
      </c>
      <c r="E3626" s="205">
        <v>4773.9269999999997</v>
      </c>
      <c r="F3626" s="205">
        <v>4566.9210000000003</v>
      </c>
      <c r="G3626" s="205">
        <v>4513.5690000000004</v>
      </c>
      <c r="H3626" s="235">
        <v>4474.7449999999999</v>
      </c>
      <c r="I3626" s="205">
        <v>4494.4290000000001</v>
      </c>
      <c r="J3626" s="205">
        <v>4431.8389999999999</v>
      </c>
      <c r="K3626" s="205">
        <v>4429.402</v>
      </c>
      <c r="L3626" s="205">
        <v>4435.8379999999997</v>
      </c>
      <c r="M3626" s="205">
        <v>4600.8249999999998</v>
      </c>
      <c r="N3626" s="205">
        <v>4714.1620000000003</v>
      </c>
      <c r="O3626" s="205">
        <v>4746.7700000000004</v>
      </c>
      <c r="P3626" s="205">
        <v>4787.4870000000001</v>
      </c>
      <c r="Q3626" s="205">
        <v>4842.6049999999996</v>
      </c>
      <c r="R3626" s="205">
        <v>4869.9759999999997</v>
      </c>
      <c r="S3626" s="205">
        <v>4834.9279999999999</v>
      </c>
      <c r="T3626" s="205">
        <v>4875.415</v>
      </c>
      <c r="U3626" s="205">
        <v>4993.6660000000002</v>
      </c>
      <c r="V3626" s="205">
        <v>5838.3220000000001</v>
      </c>
      <c r="W3626" s="235">
        <v>6039.866</v>
      </c>
      <c r="X3626" s="205">
        <v>6004.6890000000003</v>
      </c>
      <c r="Y3626" s="205">
        <v>5787.2910000000002</v>
      </c>
      <c r="Z3626" s="205">
        <v>5439.9970000000003</v>
      </c>
      <c r="AA3626" s="205">
        <v>5104.6180000000004</v>
      </c>
      <c r="AB3626" s="121">
        <v>118477.811</v>
      </c>
      <c r="AC3626" s="18" t="str">
        <f t="shared" si="113"/>
        <v>ok</v>
      </c>
      <c r="AD3626" s="225"/>
      <c r="AE3626" s="19">
        <f t="shared" si="112"/>
        <v>-4987.7590000000055</v>
      </c>
      <c r="AF3626" s="234">
        <v>474.18</v>
      </c>
      <c r="AG3626" t="s">
        <v>75</v>
      </c>
    </row>
    <row r="3627" spans="2:35" ht="14.4" thickTop="1" thickBot="1" x14ac:dyDescent="0.3">
      <c r="B3627" s="12">
        <v>43073</v>
      </c>
      <c r="C3627" s="128" t="s">
        <v>17</v>
      </c>
      <c r="D3627" s="205">
        <v>4772.4759999999997</v>
      </c>
      <c r="E3627" s="205">
        <v>4641.4160000000002</v>
      </c>
      <c r="F3627" s="205">
        <v>4533.8869999999997</v>
      </c>
      <c r="G3627" s="205">
        <v>4449.41</v>
      </c>
      <c r="H3627" s="235">
        <v>4490.4759999999997</v>
      </c>
      <c r="I3627" s="205">
        <v>4573.8370000000004</v>
      </c>
      <c r="J3627" s="205">
        <v>4684.5510000000004</v>
      </c>
      <c r="K3627" s="205">
        <v>4828.1660000000002</v>
      </c>
      <c r="L3627" s="205">
        <v>4909.4750000000004</v>
      </c>
      <c r="M3627" s="205">
        <v>5062.3649999999998</v>
      </c>
      <c r="N3627" s="205">
        <v>5092.6059999999998</v>
      </c>
      <c r="O3627" s="205">
        <v>5231.1610000000001</v>
      </c>
      <c r="P3627" s="205">
        <v>5402.8829999999998</v>
      </c>
      <c r="Q3627" s="205">
        <v>5461.7870000000003</v>
      </c>
      <c r="R3627" s="205">
        <v>5466.335</v>
      </c>
      <c r="S3627" s="205">
        <v>5498.1130000000003</v>
      </c>
      <c r="T3627" s="205">
        <v>5556.9979999999996</v>
      </c>
      <c r="U3627" s="205">
        <v>5641.8760000000002</v>
      </c>
      <c r="V3627" s="205">
        <v>6213.9480000000003</v>
      </c>
      <c r="W3627" s="235">
        <v>6315.7860000000001</v>
      </c>
      <c r="X3627" s="205">
        <v>6215.9560000000001</v>
      </c>
      <c r="Y3627" s="205">
        <v>5960.6040000000003</v>
      </c>
      <c r="Z3627" s="205">
        <v>5629.9210000000003</v>
      </c>
      <c r="AA3627" s="205">
        <v>5404.5240000000003</v>
      </c>
      <c r="AB3627" s="121">
        <v>126038.557</v>
      </c>
      <c r="AC3627" s="18" t="str">
        <f t="shared" si="113"/>
        <v>ok</v>
      </c>
      <c r="AD3627" s="225"/>
      <c r="AE3627" s="19">
        <f t="shared" si="112"/>
        <v>7560.7459999999992</v>
      </c>
      <c r="AF3627" s="234">
        <v>486.46000000000004</v>
      </c>
      <c r="AG3627" t="s">
        <v>75</v>
      </c>
    </row>
    <row r="3628" spans="2:35" ht="14.4" thickTop="1" thickBot="1" x14ac:dyDescent="0.3">
      <c r="B3628" s="12">
        <v>43074</v>
      </c>
      <c r="C3628" s="128" t="s">
        <v>11</v>
      </c>
      <c r="D3628" s="205">
        <v>5154.8280000000004</v>
      </c>
      <c r="E3628" s="205">
        <v>4986.7330000000002</v>
      </c>
      <c r="F3628" s="205">
        <v>4828.4679999999998</v>
      </c>
      <c r="G3628" s="205">
        <v>4760.8739999999998</v>
      </c>
      <c r="H3628" s="235">
        <v>4757.4579999999996</v>
      </c>
      <c r="I3628" s="205">
        <v>4830</v>
      </c>
      <c r="J3628" s="205">
        <v>4946.308</v>
      </c>
      <c r="K3628" s="205">
        <v>4969.241</v>
      </c>
      <c r="L3628" s="205">
        <v>5100.058</v>
      </c>
      <c r="M3628" s="205">
        <v>5322.7120000000004</v>
      </c>
      <c r="N3628" s="205">
        <v>5433.5129999999999</v>
      </c>
      <c r="O3628" s="205">
        <v>5588.0110000000004</v>
      </c>
      <c r="P3628" s="205">
        <v>5643.7470000000003</v>
      </c>
      <c r="Q3628" s="205">
        <v>5612.0770000000002</v>
      </c>
      <c r="R3628" s="205">
        <v>5587.0410000000002</v>
      </c>
      <c r="S3628" s="205">
        <v>5657.3540000000003</v>
      </c>
      <c r="T3628" s="205">
        <v>5684.4780000000001</v>
      </c>
      <c r="U3628" s="205">
        <v>5746.0990000000002</v>
      </c>
      <c r="V3628" s="205">
        <v>6347.2150000000001</v>
      </c>
      <c r="W3628" s="235">
        <v>6483.7669999999998</v>
      </c>
      <c r="X3628" s="205">
        <v>6382.8069999999998</v>
      </c>
      <c r="Y3628" s="205">
        <v>6069.5029999999997</v>
      </c>
      <c r="Z3628" s="205">
        <v>5827.1379999999999</v>
      </c>
      <c r="AA3628" s="205">
        <v>5564.9880000000003</v>
      </c>
      <c r="AB3628" s="121">
        <v>131284.41800000001</v>
      </c>
      <c r="AC3628" s="18" t="str">
        <f t="shared" si="113"/>
        <v>ok</v>
      </c>
      <c r="AD3628" s="225"/>
      <c r="AE3628" s="19">
        <f t="shared" si="112"/>
        <v>5245.8610000000044</v>
      </c>
      <c r="AF3628" s="234">
        <v>498.31999999999994</v>
      </c>
      <c r="AG3628" t="s">
        <v>75</v>
      </c>
    </row>
    <row r="3629" spans="2:35" ht="14.4" thickTop="1" thickBot="1" x14ac:dyDescent="0.3">
      <c r="B3629" s="12">
        <v>43075</v>
      </c>
      <c r="C3629" s="128" t="s">
        <v>12</v>
      </c>
      <c r="D3629" s="205">
        <v>5246.9579999999996</v>
      </c>
      <c r="E3629" s="205">
        <v>5143.6419999999998</v>
      </c>
      <c r="F3629" s="205">
        <v>4918.9279999999999</v>
      </c>
      <c r="G3629" s="205">
        <v>4913.6629999999996</v>
      </c>
      <c r="H3629" s="235">
        <v>4929.88</v>
      </c>
      <c r="I3629" s="205">
        <v>5013.0110000000004</v>
      </c>
      <c r="J3629" s="205">
        <v>5151.9459999999999</v>
      </c>
      <c r="K3629" s="205">
        <v>5118.5079999999998</v>
      </c>
      <c r="L3629" s="205">
        <v>5177.0510000000004</v>
      </c>
      <c r="M3629" s="205">
        <v>5265.2309999999998</v>
      </c>
      <c r="N3629" s="205">
        <v>5401.5029999999997</v>
      </c>
      <c r="O3629" s="205">
        <v>5582.0730000000003</v>
      </c>
      <c r="P3629" s="205">
        <v>5660.4409999999998</v>
      </c>
      <c r="Q3629" s="205">
        <v>5729.51</v>
      </c>
      <c r="R3629" s="205">
        <v>5765.8710000000001</v>
      </c>
      <c r="S3629" s="205">
        <v>5802.0550000000003</v>
      </c>
      <c r="T3629" s="205">
        <v>5764.4459999999999</v>
      </c>
      <c r="U3629" s="205">
        <v>5882.3149999999996</v>
      </c>
      <c r="V3629" s="205">
        <v>6393.7820000000002</v>
      </c>
      <c r="W3629" s="235">
        <v>6457.9129999999996</v>
      </c>
      <c r="X3629" s="205">
        <v>6388.7879999999996</v>
      </c>
      <c r="Y3629" s="205">
        <v>6128.4319999999998</v>
      </c>
      <c r="Z3629" s="205">
        <v>5869.5309999999999</v>
      </c>
      <c r="AA3629" s="205">
        <v>5598.98</v>
      </c>
      <c r="AB3629" s="121">
        <v>133304.45800000001</v>
      </c>
      <c r="AC3629" s="18" t="str">
        <f t="shared" si="113"/>
        <v>ok</v>
      </c>
      <c r="AD3629" s="225"/>
      <c r="AE3629" s="19">
        <f t="shared" si="112"/>
        <v>2020.0400000000081</v>
      </c>
      <c r="AF3629" s="234">
        <v>505.34999999999991</v>
      </c>
      <c r="AG3629" t="s">
        <v>75</v>
      </c>
      <c r="AI3629" s="187"/>
    </row>
    <row r="3630" spans="2:35" ht="14.4" thickTop="1" thickBot="1" x14ac:dyDescent="0.3">
      <c r="B3630" s="12">
        <v>43076</v>
      </c>
      <c r="C3630" s="128" t="s">
        <v>13</v>
      </c>
      <c r="D3630" s="205">
        <v>5301.8059999999996</v>
      </c>
      <c r="E3630" s="205">
        <v>5090.4049999999997</v>
      </c>
      <c r="F3630" s="205">
        <v>5022.3230000000003</v>
      </c>
      <c r="G3630" s="205">
        <v>4928.116</v>
      </c>
      <c r="H3630" s="235">
        <v>4908.8710000000001</v>
      </c>
      <c r="I3630" s="205">
        <v>4921.2449999999999</v>
      </c>
      <c r="J3630" s="205">
        <v>5069.0349999999999</v>
      </c>
      <c r="K3630" s="205">
        <v>5085.6400000000003</v>
      </c>
      <c r="L3630" s="205">
        <v>5197.5439999999999</v>
      </c>
      <c r="M3630" s="205">
        <v>5233.7910000000002</v>
      </c>
      <c r="N3630" s="205">
        <v>5430.0590000000002</v>
      </c>
      <c r="O3630" s="205">
        <v>5527.1850000000004</v>
      </c>
      <c r="P3630" s="205">
        <v>5587.17</v>
      </c>
      <c r="Q3630" s="205">
        <v>5628.0079999999998</v>
      </c>
      <c r="R3630" s="205">
        <v>5584.4179999999997</v>
      </c>
      <c r="S3630" s="205">
        <v>5633.9489999999996</v>
      </c>
      <c r="T3630" s="205">
        <v>5621.076</v>
      </c>
      <c r="U3630" s="205">
        <v>5802.8230000000003</v>
      </c>
      <c r="V3630" s="205">
        <v>6155.2380000000003</v>
      </c>
      <c r="W3630" s="235">
        <v>6336.7</v>
      </c>
      <c r="X3630" s="205">
        <v>6221.9</v>
      </c>
      <c r="Y3630" s="205">
        <v>5877.5940000000001</v>
      </c>
      <c r="Z3630" s="205">
        <v>5615.9459999999999</v>
      </c>
      <c r="AA3630" s="205">
        <v>5263.77</v>
      </c>
      <c r="AB3630" s="121">
        <v>131044.61199999999</v>
      </c>
      <c r="AC3630" s="18" t="str">
        <f t="shared" si="113"/>
        <v>ok</v>
      </c>
      <c r="AD3630" s="225"/>
      <c r="AE3630" s="19">
        <f t="shared" si="112"/>
        <v>-2259.8460000000196</v>
      </c>
      <c r="AF3630" s="234">
        <v>485.79371100000003</v>
      </c>
      <c r="AG3630" t="s">
        <v>75</v>
      </c>
      <c r="AH3630" s="216" t="s">
        <v>81</v>
      </c>
    </row>
    <row r="3631" spans="2:35" ht="14.4" thickTop="1" thickBot="1" x14ac:dyDescent="0.3">
      <c r="B3631" s="12">
        <v>43077</v>
      </c>
      <c r="C3631" s="128" t="s">
        <v>14</v>
      </c>
      <c r="D3631" s="205">
        <v>5095.0820000000003</v>
      </c>
      <c r="E3631" s="205">
        <v>4883.6289999999999</v>
      </c>
      <c r="F3631" s="205">
        <v>4803.5029999999997</v>
      </c>
      <c r="G3631" s="205">
        <v>4779.9409999999998</v>
      </c>
      <c r="H3631" s="235">
        <v>4748.8429999999998</v>
      </c>
      <c r="I3631" s="205">
        <v>4878.5370000000003</v>
      </c>
      <c r="J3631" s="205">
        <v>5087.1080000000002</v>
      </c>
      <c r="K3631" s="205">
        <v>5102.402</v>
      </c>
      <c r="L3631" s="205">
        <v>5146.415</v>
      </c>
      <c r="M3631" s="205">
        <v>5222.8059999999996</v>
      </c>
      <c r="N3631" s="205">
        <v>5264.3220000000001</v>
      </c>
      <c r="O3631" s="205">
        <v>5313.8109999999997</v>
      </c>
      <c r="P3631" s="205">
        <v>5317.7669999999998</v>
      </c>
      <c r="Q3631" s="205">
        <v>5307.79</v>
      </c>
      <c r="R3631" s="205">
        <v>5291.1750000000002</v>
      </c>
      <c r="S3631" s="205">
        <v>5271.357</v>
      </c>
      <c r="T3631" s="205">
        <v>5261.8419999999996</v>
      </c>
      <c r="U3631" s="205">
        <v>5406.8459999999995</v>
      </c>
      <c r="V3631" s="205">
        <v>5800.1490000000003</v>
      </c>
      <c r="W3631" s="235">
        <v>5779.9369999999999</v>
      </c>
      <c r="X3631" s="205">
        <v>5581.2470000000003</v>
      </c>
      <c r="Y3631" s="205">
        <v>5299.9949999999999</v>
      </c>
      <c r="Z3631" s="205">
        <v>5016.3810000000003</v>
      </c>
      <c r="AA3631" s="205">
        <v>4839.0129999999999</v>
      </c>
      <c r="AB3631" s="121">
        <v>124499.898</v>
      </c>
      <c r="AC3631" s="18" t="str">
        <f t="shared" si="113"/>
        <v>ok</v>
      </c>
      <c r="AD3631" s="225"/>
      <c r="AE3631" s="19">
        <f t="shared" ref="AE3631:AE3694" si="114">AB3631-AB3630</f>
        <v>-6544.7139999999927</v>
      </c>
      <c r="AF3631" s="234">
        <v>416.909673</v>
      </c>
      <c r="AG3631" t="s">
        <v>75</v>
      </c>
      <c r="AH3631" s="216" t="s">
        <v>82</v>
      </c>
    </row>
    <row r="3632" spans="2:35" ht="14.4" thickTop="1" thickBot="1" x14ac:dyDescent="0.3">
      <c r="B3632" s="12">
        <v>43078</v>
      </c>
      <c r="C3632" s="128" t="s">
        <v>15</v>
      </c>
      <c r="D3632" s="205">
        <v>4646.5789999999997</v>
      </c>
      <c r="E3632" s="205">
        <v>4453.3639999999996</v>
      </c>
      <c r="F3632" s="205">
        <v>4345.933</v>
      </c>
      <c r="G3632" s="205">
        <v>4322.29</v>
      </c>
      <c r="H3632" s="235">
        <v>4280.3090000000002</v>
      </c>
      <c r="I3632" s="205">
        <v>4413.5940000000001</v>
      </c>
      <c r="J3632" s="205">
        <v>4413.8419999999996</v>
      </c>
      <c r="K3632" s="205">
        <v>4426.982</v>
      </c>
      <c r="L3632" s="205">
        <v>4648.0969999999998</v>
      </c>
      <c r="M3632" s="205">
        <v>4879.8860000000004</v>
      </c>
      <c r="N3632" s="205">
        <v>4871.4089999999997</v>
      </c>
      <c r="O3632" s="205">
        <v>5003.2979999999998</v>
      </c>
      <c r="P3632" s="205">
        <v>4998.2449999999999</v>
      </c>
      <c r="Q3632" s="205">
        <v>4984.3789999999999</v>
      </c>
      <c r="R3632" s="205">
        <v>4893.4920000000002</v>
      </c>
      <c r="S3632" s="205">
        <v>4887.9269999999997</v>
      </c>
      <c r="T3632" s="205">
        <v>4884.8159999999998</v>
      </c>
      <c r="U3632" s="205">
        <v>5065.4359999999997</v>
      </c>
      <c r="V3632" s="205">
        <v>5661.7520000000004</v>
      </c>
      <c r="W3632" s="235">
        <v>5540.4210000000003</v>
      </c>
      <c r="X3632" s="205">
        <v>5363.6459999999997</v>
      </c>
      <c r="Y3632" s="205">
        <v>5160.6660000000002</v>
      </c>
      <c r="Z3632" s="205">
        <v>5035.1049999999996</v>
      </c>
      <c r="AA3632" s="205">
        <v>4708.9589999999998</v>
      </c>
      <c r="AB3632" s="121">
        <v>115890.427</v>
      </c>
      <c r="AC3632" s="18" t="str">
        <f t="shared" si="113"/>
        <v>ok</v>
      </c>
      <c r="AD3632" s="225"/>
      <c r="AE3632" s="19">
        <f t="shared" si="114"/>
        <v>-8609.471000000005</v>
      </c>
      <c r="AF3632" s="234">
        <v>377.39594199999999</v>
      </c>
      <c r="AG3632" t="s">
        <v>75</v>
      </c>
    </row>
    <row r="3633" spans="2:35" ht="14.4" thickTop="1" thickBot="1" x14ac:dyDescent="0.3">
      <c r="B3633" s="12">
        <v>43079</v>
      </c>
      <c r="C3633" s="128" t="s">
        <v>16</v>
      </c>
      <c r="D3633" s="205">
        <v>4455.0169999999998</v>
      </c>
      <c r="E3633" s="205">
        <v>4315.9589999999998</v>
      </c>
      <c r="F3633" s="205">
        <v>4159.7619999999997</v>
      </c>
      <c r="G3633" s="205">
        <v>4137.7579999999998</v>
      </c>
      <c r="H3633" s="235">
        <v>4044.2150000000001</v>
      </c>
      <c r="I3633" s="205">
        <v>4069.7069999999999</v>
      </c>
      <c r="J3633" s="205">
        <v>4133.473</v>
      </c>
      <c r="K3633" s="205">
        <v>4082.0309999999999</v>
      </c>
      <c r="L3633" s="205">
        <v>4227.9089999999997</v>
      </c>
      <c r="M3633" s="205">
        <v>4360.2430000000004</v>
      </c>
      <c r="N3633" s="205">
        <v>4404.6670000000004</v>
      </c>
      <c r="O3633" s="205">
        <v>4464.0739999999996</v>
      </c>
      <c r="P3633" s="205">
        <v>4482.8059999999996</v>
      </c>
      <c r="Q3633" s="205">
        <v>4542.6409999999996</v>
      </c>
      <c r="R3633" s="205">
        <v>4544.7460000000001</v>
      </c>
      <c r="S3633" s="205">
        <v>4514.982</v>
      </c>
      <c r="T3633" s="205">
        <v>4583.87</v>
      </c>
      <c r="U3633" s="205">
        <v>4819.9970000000003</v>
      </c>
      <c r="V3633" s="205">
        <v>5430.4219999999996</v>
      </c>
      <c r="W3633" s="235">
        <v>5558.4269999999997</v>
      </c>
      <c r="X3633" s="205">
        <v>5583.3</v>
      </c>
      <c r="Y3633" s="205">
        <v>5322.5330000000004</v>
      </c>
      <c r="Z3633" s="205">
        <v>4912.2960000000003</v>
      </c>
      <c r="AA3633" s="205">
        <v>4537.8249999999998</v>
      </c>
      <c r="AB3633" s="121">
        <v>109688.66</v>
      </c>
      <c r="AC3633" s="18" t="str">
        <f t="shared" si="113"/>
        <v>ok</v>
      </c>
      <c r="AD3633" s="225"/>
      <c r="AE3633" s="19">
        <f t="shared" si="114"/>
        <v>-6201.7669999999925</v>
      </c>
      <c r="AF3633" s="234">
        <v>374.64969100000002</v>
      </c>
      <c r="AG3633" t="s">
        <v>75</v>
      </c>
    </row>
    <row r="3634" spans="2:35" ht="14.4" thickTop="1" thickBot="1" x14ac:dyDescent="0.3">
      <c r="B3634" s="12">
        <v>43080</v>
      </c>
      <c r="C3634" s="128" t="s">
        <v>17</v>
      </c>
      <c r="D3634" s="205">
        <v>4272.0860000000002</v>
      </c>
      <c r="E3634" s="205">
        <v>4129.5110000000004</v>
      </c>
      <c r="F3634" s="205">
        <v>4033.6080000000002</v>
      </c>
      <c r="G3634" s="205">
        <v>4046.8130000000001</v>
      </c>
      <c r="H3634" s="235">
        <v>4010.3319999999999</v>
      </c>
      <c r="I3634" s="205">
        <v>4205.5770000000002</v>
      </c>
      <c r="J3634" s="205">
        <v>4501.9690000000001</v>
      </c>
      <c r="K3634" s="205">
        <v>4557.3680000000004</v>
      </c>
      <c r="L3634" s="205">
        <v>4601.4219999999996</v>
      </c>
      <c r="M3634" s="205">
        <v>4730.7700000000004</v>
      </c>
      <c r="N3634" s="205">
        <v>4869.9070000000002</v>
      </c>
      <c r="O3634" s="205">
        <v>4877.0320000000002</v>
      </c>
      <c r="P3634" s="205">
        <v>4874.2650000000003</v>
      </c>
      <c r="Q3634" s="205">
        <v>4889.723</v>
      </c>
      <c r="R3634" s="205">
        <v>4857.6450000000004</v>
      </c>
      <c r="S3634" s="205">
        <v>4846.1540000000005</v>
      </c>
      <c r="T3634" s="205">
        <v>4883.8519999999999</v>
      </c>
      <c r="U3634" s="205">
        <v>5066.7809999999999</v>
      </c>
      <c r="V3634" s="205">
        <v>5645.7250000000004</v>
      </c>
      <c r="W3634" s="235">
        <v>5711.5879999999997</v>
      </c>
      <c r="X3634" s="205">
        <v>5579.1959999999999</v>
      </c>
      <c r="Y3634" s="205">
        <v>5249.9170000000004</v>
      </c>
      <c r="Z3634" s="205">
        <v>4975.0240000000003</v>
      </c>
      <c r="AA3634" s="205">
        <v>4691.7160000000003</v>
      </c>
      <c r="AB3634" s="121">
        <v>114107.981</v>
      </c>
      <c r="AC3634" s="18" t="str">
        <f t="shared" si="113"/>
        <v>ok</v>
      </c>
      <c r="AD3634" s="225"/>
      <c r="AE3634" s="19">
        <f t="shared" si="114"/>
        <v>4419.3209999999963</v>
      </c>
      <c r="AF3634" s="234">
        <v>382.31</v>
      </c>
      <c r="AG3634" t="s">
        <v>75</v>
      </c>
    </row>
    <row r="3635" spans="2:35" ht="14.4" thickTop="1" thickBot="1" x14ac:dyDescent="0.3">
      <c r="B3635" s="12">
        <v>43081</v>
      </c>
      <c r="C3635" s="128" t="s">
        <v>11</v>
      </c>
      <c r="D3635" s="205">
        <v>4420.4120000000003</v>
      </c>
      <c r="E3635" s="205">
        <v>4183.9560000000001</v>
      </c>
      <c r="F3635" s="205">
        <v>4120.1239999999998</v>
      </c>
      <c r="G3635" s="205">
        <v>4043.569</v>
      </c>
      <c r="H3635" s="235">
        <v>4063.94</v>
      </c>
      <c r="I3635" s="205">
        <v>4184.3819999999996</v>
      </c>
      <c r="J3635" s="205">
        <v>4266.2280000000001</v>
      </c>
      <c r="K3635" s="205">
        <v>4162.4009999999998</v>
      </c>
      <c r="L3635" s="205">
        <v>4207.0450000000001</v>
      </c>
      <c r="M3635" s="205">
        <v>4336.6779999999999</v>
      </c>
      <c r="N3635" s="205">
        <v>4373.2659999999996</v>
      </c>
      <c r="O3635" s="205">
        <v>4456.4449999999997</v>
      </c>
      <c r="P3635" s="205">
        <v>4485.6040000000003</v>
      </c>
      <c r="Q3635" s="205">
        <v>4463.0990000000002</v>
      </c>
      <c r="R3635" s="205">
        <v>4447.5619999999999</v>
      </c>
      <c r="S3635" s="205">
        <v>4485.6189999999997</v>
      </c>
      <c r="T3635" s="205">
        <v>4485.71</v>
      </c>
      <c r="U3635" s="205">
        <v>4722.3819999999996</v>
      </c>
      <c r="V3635" s="205">
        <v>5294.0479999999998</v>
      </c>
      <c r="W3635" s="235">
        <v>5416.91</v>
      </c>
      <c r="X3635" s="205">
        <v>5311.8919999999998</v>
      </c>
      <c r="Y3635" s="205">
        <v>4978.366</v>
      </c>
      <c r="Z3635" s="205">
        <v>4670.5789999999997</v>
      </c>
      <c r="AA3635" s="205">
        <v>4369.5259999999998</v>
      </c>
      <c r="AB3635" s="121">
        <v>107949.743</v>
      </c>
      <c r="AC3635" s="18" t="str">
        <f t="shared" si="113"/>
        <v>ok</v>
      </c>
      <c r="AD3635" s="225"/>
      <c r="AE3635" s="19">
        <f t="shared" si="114"/>
        <v>-6158.2379999999976</v>
      </c>
      <c r="AF3635" s="234">
        <v>407.88</v>
      </c>
      <c r="AG3635" t="s">
        <v>75</v>
      </c>
    </row>
    <row r="3636" spans="2:35" ht="14.4" thickTop="1" thickBot="1" x14ac:dyDescent="0.3">
      <c r="B3636" s="12">
        <v>43082</v>
      </c>
      <c r="C3636" s="128" t="s">
        <v>12</v>
      </c>
      <c r="D3636" s="205">
        <v>4152.7430000000004</v>
      </c>
      <c r="E3636" s="205">
        <v>4028.6880000000001</v>
      </c>
      <c r="F3636" s="205">
        <v>3943.7420000000002</v>
      </c>
      <c r="G3636" s="205">
        <v>3938.4650000000001</v>
      </c>
      <c r="H3636" s="235">
        <v>3948.4839999999999</v>
      </c>
      <c r="I3636" s="205">
        <v>4139.6670000000004</v>
      </c>
      <c r="J3636" s="205">
        <v>4390.3680000000004</v>
      </c>
      <c r="K3636" s="205">
        <v>4608.3059999999996</v>
      </c>
      <c r="L3636" s="205">
        <v>4707.8909999999996</v>
      </c>
      <c r="M3636" s="205">
        <v>4907.58</v>
      </c>
      <c r="N3636" s="205">
        <v>4976.5280000000002</v>
      </c>
      <c r="O3636" s="205">
        <v>5010.3689999999997</v>
      </c>
      <c r="P3636" s="205">
        <v>5094.808</v>
      </c>
      <c r="Q3636" s="205">
        <v>5121.1210000000001</v>
      </c>
      <c r="R3636" s="205">
        <v>5152.5609999999997</v>
      </c>
      <c r="S3636" s="205">
        <v>5159.4570000000003</v>
      </c>
      <c r="T3636" s="205">
        <v>5130.8829999999998</v>
      </c>
      <c r="U3636" s="205">
        <v>5332.3159999999998</v>
      </c>
      <c r="V3636" s="205">
        <v>5818.1310000000003</v>
      </c>
      <c r="W3636" s="235">
        <v>5960.2749999999996</v>
      </c>
      <c r="X3636" s="205">
        <v>5812.8630000000003</v>
      </c>
      <c r="Y3636" s="205">
        <v>5469.4219999999996</v>
      </c>
      <c r="Z3636" s="205">
        <v>5167.5609999999997</v>
      </c>
      <c r="AA3636" s="205">
        <v>4877.6570000000002</v>
      </c>
      <c r="AB3636" s="121">
        <v>116849.886</v>
      </c>
      <c r="AC3636" s="18" t="str">
        <f t="shared" si="113"/>
        <v>ok</v>
      </c>
      <c r="AD3636" s="225"/>
      <c r="AE3636" s="19">
        <f t="shared" si="114"/>
        <v>8900.1429999999964</v>
      </c>
      <c r="AF3636" s="234">
        <v>410.6</v>
      </c>
      <c r="AG3636" t="s">
        <v>75</v>
      </c>
    </row>
    <row r="3637" spans="2:35" ht="14.4" thickTop="1" thickBot="1" x14ac:dyDescent="0.3">
      <c r="B3637" s="12">
        <v>43083</v>
      </c>
      <c r="C3637" s="128" t="s">
        <v>13</v>
      </c>
      <c r="D3637" s="205">
        <v>4609.8389999999999</v>
      </c>
      <c r="E3637" s="205">
        <v>4456.2160000000003</v>
      </c>
      <c r="F3637" s="205">
        <v>4421.59</v>
      </c>
      <c r="G3637" s="205">
        <v>4323.9570000000003</v>
      </c>
      <c r="H3637" s="235">
        <v>4328.8609999999999</v>
      </c>
      <c r="I3637" s="205">
        <v>4496.7780000000002</v>
      </c>
      <c r="J3637" s="205">
        <v>4734.5469999999996</v>
      </c>
      <c r="K3637" s="205">
        <v>4704.3789999999999</v>
      </c>
      <c r="L3637" s="205">
        <v>4691.1049999999996</v>
      </c>
      <c r="M3637" s="205">
        <v>4822.201</v>
      </c>
      <c r="N3637" s="205">
        <v>4965.6610000000001</v>
      </c>
      <c r="O3637" s="205">
        <v>5018.8429999999998</v>
      </c>
      <c r="P3637" s="205">
        <v>5143.0680000000002</v>
      </c>
      <c r="Q3637" s="205">
        <v>5128.2330000000002</v>
      </c>
      <c r="R3637" s="205">
        <v>5123.7960000000003</v>
      </c>
      <c r="S3637" s="205">
        <v>5129.7219999999998</v>
      </c>
      <c r="T3637" s="205">
        <v>5106.7969999999996</v>
      </c>
      <c r="U3637" s="205">
        <v>5277.884</v>
      </c>
      <c r="V3637" s="205">
        <v>5816.098</v>
      </c>
      <c r="W3637" s="235">
        <v>5979.8069999999998</v>
      </c>
      <c r="X3637" s="205">
        <v>5843.5950000000003</v>
      </c>
      <c r="Y3637" s="205">
        <v>5555.348</v>
      </c>
      <c r="Z3637" s="205">
        <v>5155.5630000000001</v>
      </c>
      <c r="AA3637" s="205">
        <v>4888.2479999999996</v>
      </c>
      <c r="AB3637" s="121">
        <v>119722.136</v>
      </c>
      <c r="AC3637" s="18" t="str">
        <f t="shared" si="113"/>
        <v>ok</v>
      </c>
      <c r="AD3637" s="225"/>
      <c r="AE3637" s="19">
        <f t="shared" si="114"/>
        <v>2872.25</v>
      </c>
      <c r="AF3637" s="234">
        <v>422.1</v>
      </c>
      <c r="AG3637" t="s">
        <v>75</v>
      </c>
    </row>
    <row r="3638" spans="2:35" ht="14.4" thickTop="1" thickBot="1" x14ac:dyDescent="0.3">
      <c r="B3638" s="12">
        <v>43084</v>
      </c>
      <c r="C3638" s="128" t="s">
        <v>14</v>
      </c>
      <c r="D3638" s="205">
        <v>4687.59</v>
      </c>
      <c r="E3638" s="205">
        <v>4599.8389999999999</v>
      </c>
      <c r="F3638" s="205">
        <v>4491.3860000000004</v>
      </c>
      <c r="G3638" s="205">
        <v>4448.2610000000004</v>
      </c>
      <c r="H3638" s="235">
        <v>4435.21</v>
      </c>
      <c r="I3638" s="205">
        <v>4578.4870000000001</v>
      </c>
      <c r="J3638" s="205">
        <v>4766.5810000000001</v>
      </c>
      <c r="K3638" s="205">
        <v>4839.7209999999995</v>
      </c>
      <c r="L3638" s="205">
        <v>4910.683</v>
      </c>
      <c r="M3638" s="205">
        <v>5033.4560000000001</v>
      </c>
      <c r="N3638" s="205">
        <v>5108.3670000000002</v>
      </c>
      <c r="O3638" s="205">
        <v>5250.799</v>
      </c>
      <c r="P3638" s="205">
        <v>5301.8450000000003</v>
      </c>
      <c r="Q3638" s="205">
        <v>5254.2960000000003</v>
      </c>
      <c r="R3638" s="205">
        <v>5320.51</v>
      </c>
      <c r="S3638" s="205">
        <v>5303.05</v>
      </c>
      <c r="T3638" s="205">
        <v>5329.0590000000002</v>
      </c>
      <c r="U3638" s="205">
        <v>5459.1760000000004</v>
      </c>
      <c r="V3638" s="205">
        <v>5852.5069999999996</v>
      </c>
      <c r="W3638" s="235">
        <v>5909.7539999999999</v>
      </c>
      <c r="X3638" s="205">
        <v>5808.8040000000001</v>
      </c>
      <c r="Y3638" s="205">
        <v>5528.402</v>
      </c>
      <c r="Z3638" s="205">
        <v>5265.5339999999997</v>
      </c>
      <c r="AA3638" s="205">
        <v>4980.3739999999998</v>
      </c>
      <c r="AB3638" s="121">
        <v>122463.69100000001</v>
      </c>
      <c r="AC3638" s="18" t="str">
        <f t="shared" si="113"/>
        <v>ok</v>
      </c>
      <c r="AD3638" s="225"/>
      <c r="AE3638" s="19">
        <f t="shared" si="114"/>
        <v>2741.5550000000076</v>
      </c>
      <c r="AF3638" s="234">
        <v>436.45</v>
      </c>
      <c r="AG3638" t="s">
        <v>75</v>
      </c>
    </row>
    <row r="3639" spans="2:35" ht="14.4" thickTop="1" thickBot="1" x14ac:dyDescent="0.3">
      <c r="B3639" s="12">
        <v>43085</v>
      </c>
      <c r="C3639" s="128" t="s">
        <v>15</v>
      </c>
      <c r="D3639" s="205">
        <v>4701.9170000000004</v>
      </c>
      <c r="E3639" s="205">
        <v>4597.1880000000001</v>
      </c>
      <c r="F3639" s="205">
        <v>4530.982</v>
      </c>
      <c r="G3639" s="205">
        <v>4479.7640000000001</v>
      </c>
      <c r="H3639" s="235">
        <v>4460.3320000000003</v>
      </c>
      <c r="I3639" s="205">
        <v>4580.9790000000003</v>
      </c>
      <c r="J3639" s="205">
        <v>4706.1450000000004</v>
      </c>
      <c r="K3639" s="205">
        <v>4692.7349999999997</v>
      </c>
      <c r="L3639" s="205">
        <v>4828.1329999999998</v>
      </c>
      <c r="M3639" s="205">
        <v>4984.3270000000002</v>
      </c>
      <c r="N3639" s="205">
        <v>5079.3649999999998</v>
      </c>
      <c r="O3639" s="205">
        <v>5136.3490000000002</v>
      </c>
      <c r="P3639" s="205">
        <v>5167.2809999999999</v>
      </c>
      <c r="Q3639" s="205">
        <v>5176.5540000000001</v>
      </c>
      <c r="R3639" s="205">
        <v>4999.1059999999998</v>
      </c>
      <c r="S3639" s="205">
        <v>4981.4870000000001</v>
      </c>
      <c r="T3639" s="205">
        <v>4934.317</v>
      </c>
      <c r="U3639" s="205">
        <v>5168.7650000000003</v>
      </c>
      <c r="V3639" s="205">
        <v>5920.4160000000002</v>
      </c>
      <c r="W3639" s="235">
        <v>5802.1279999999997</v>
      </c>
      <c r="X3639" s="205">
        <v>5641.4620000000004</v>
      </c>
      <c r="Y3639" s="205">
        <v>5523.0439999999999</v>
      </c>
      <c r="Z3639" s="205">
        <v>5324.6310000000003</v>
      </c>
      <c r="AA3639" s="205">
        <v>5041.7749999999996</v>
      </c>
      <c r="AB3639" s="121">
        <v>120459.182</v>
      </c>
      <c r="AC3639" s="18" t="str">
        <f t="shared" si="113"/>
        <v>ok</v>
      </c>
      <c r="AD3639" s="225"/>
      <c r="AE3639" s="19">
        <f t="shared" si="114"/>
        <v>-2004.5090000000055</v>
      </c>
      <c r="AF3639" s="234">
        <v>432.25</v>
      </c>
      <c r="AG3639" t="s">
        <v>75</v>
      </c>
    </row>
    <row r="3640" spans="2:35" ht="14.4" thickTop="1" thickBot="1" x14ac:dyDescent="0.3">
      <c r="B3640" s="12">
        <v>43086</v>
      </c>
      <c r="C3640" s="128" t="s">
        <v>16</v>
      </c>
      <c r="D3640" s="205">
        <v>4786.1729999999998</v>
      </c>
      <c r="E3640" s="205">
        <v>4534.5200000000004</v>
      </c>
      <c r="F3640" s="205">
        <v>4451.0770000000002</v>
      </c>
      <c r="G3640" s="205">
        <v>4293.3360000000002</v>
      </c>
      <c r="H3640" s="235">
        <v>4305.8490000000002</v>
      </c>
      <c r="I3640" s="205">
        <v>4353.3919999999998</v>
      </c>
      <c r="J3640" s="205">
        <v>4396.8969999999999</v>
      </c>
      <c r="K3640" s="205">
        <v>4289.2529999999997</v>
      </c>
      <c r="L3640" s="205">
        <v>4469.3609999999999</v>
      </c>
      <c r="M3640" s="205">
        <v>4560.049</v>
      </c>
      <c r="N3640" s="205">
        <v>4620.0569999999998</v>
      </c>
      <c r="O3640" s="205">
        <v>4744.7020000000002</v>
      </c>
      <c r="P3640" s="205">
        <v>4748.808</v>
      </c>
      <c r="Q3640" s="205">
        <v>4754.2060000000001</v>
      </c>
      <c r="R3640" s="205">
        <v>4801.808</v>
      </c>
      <c r="S3640" s="205">
        <v>4773.9880000000003</v>
      </c>
      <c r="T3640" s="205">
        <v>4760.3879999999999</v>
      </c>
      <c r="U3640" s="205">
        <v>4970.8379999999997</v>
      </c>
      <c r="V3640" s="205">
        <v>5734.3410000000003</v>
      </c>
      <c r="W3640" s="235">
        <v>5994.4440000000004</v>
      </c>
      <c r="X3640" s="205">
        <v>5993.1779999999999</v>
      </c>
      <c r="Y3640" s="205">
        <v>5733.9489999999996</v>
      </c>
      <c r="Z3640" s="205">
        <v>5427.4920000000002</v>
      </c>
      <c r="AA3640" s="205">
        <v>5108.4930000000004</v>
      </c>
      <c r="AB3640" s="121">
        <v>116606.599</v>
      </c>
      <c r="AC3640" s="18" t="str">
        <f t="shared" si="113"/>
        <v>ok</v>
      </c>
      <c r="AD3640" s="225"/>
      <c r="AE3640" s="19">
        <f t="shared" si="114"/>
        <v>-3852.5829999999987</v>
      </c>
      <c r="AF3640" s="234">
        <v>451.3455919999999</v>
      </c>
      <c r="AG3640" t="s">
        <v>75</v>
      </c>
    </row>
    <row r="3641" spans="2:35" ht="14.4" thickTop="1" thickBot="1" x14ac:dyDescent="0.3">
      <c r="B3641" s="12">
        <v>43087</v>
      </c>
      <c r="C3641" s="128" t="s">
        <v>17</v>
      </c>
      <c r="D3641" s="205">
        <v>4762.3419999999996</v>
      </c>
      <c r="E3641" s="205">
        <v>4538.4489999999996</v>
      </c>
      <c r="F3641" s="205">
        <v>4363.2849999999999</v>
      </c>
      <c r="G3641" s="205">
        <v>4372.7749999999996</v>
      </c>
      <c r="H3641" s="235">
        <v>4402.2380000000003</v>
      </c>
      <c r="I3641" s="205">
        <v>4509.1819999999998</v>
      </c>
      <c r="J3641" s="205">
        <v>4743.6229999999996</v>
      </c>
      <c r="K3641" s="205">
        <v>4855.8789999999999</v>
      </c>
      <c r="L3641" s="205">
        <v>4897.6610000000001</v>
      </c>
      <c r="M3641" s="205">
        <v>5037.3180000000002</v>
      </c>
      <c r="N3641" s="205">
        <v>5165.7939999999999</v>
      </c>
      <c r="O3641" s="205">
        <v>5230.8540000000003</v>
      </c>
      <c r="P3641" s="205">
        <v>5383.7969999999996</v>
      </c>
      <c r="Q3641" s="205">
        <v>5421.6679999999997</v>
      </c>
      <c r="R3641" s="205">
        <v>5389.1869999999999</v>
      </c>
      <c r="S3641" s="205">
        <v>5333.3010000000004</v>
      </c>
      <c r="T3641" s="205">
        <v>5389.4369999999999</v>
      </c>
      <c r="U3641" s="205">
        <v>5557.433</v>
      </c>
      <c r="V3641" s="205">
        <v>6087.9629999999997</v>
      </c>
      <c r="W3641" s="235">
        <v>6187.5230000000001</v>
      </c>
      <c r="X3641" s="205">
        <v>6043.8919999999998</v>
      </c>
      <c r="Y3641" s="205">
        <v>5903.0550000000003</v>
      </c>
      <c r="Z3641" s="205">
        <v>5642.9219999999996</v>
      </c>
      <c r="AA3641" s="205">
        <v>5388.1750000000002</v>
      </c>
      <c r="AB3641" s="121">
        <v>124607.753</v>
      </c>
      <c r="AC3641" s="18" t="str">
        <f t="shared" si="113"/>
        <v>ok</v>
      </c>
      <c r="AD3641" s="225"/>
      <c r="AE3641" s="19">
        <f t="shared" si="114"/>
        <v>8001.153999999995</v>
      </c>
      <c r="AF3641" s="234">
        <v>485.60934499999991</v>
      </c>
      <c r="AG3641" t="s">
        <v>75</v>
      </c>
    </row>
    <row r="3642" spans="2:35" ht="14.4" thickTop="1" thickBot="1" x14ac:dyDescent="0.3">
      <c r="B3642" s="12">
        <v>43088</v>
      </c>
      <c r="C3642" s="128" t="s">
        <v>11</v>
      </c>
      <c r="D3642" s="205">
        <v>5106.1549999999997</v>
      </c>
      <c r="E3642" s="205">
        <v>4913.01</v>
      </c>
      <c r="F3642" s="205">
        <v>4823.7039999999997</v>
      </c>
      <c r="G3642" s="205">
        <v>4732.8639999999996</v>
      </c>
      <c r="H3642" s="235">
        <v>4752.973</v>
      </c>
      <c r="I3642" s="205">
        <v>4818.5290000000005</v>
      </c>
      <c r="J3642" s="205">
        <v>4855.1099999999997</v>
      </c>
      <c r="K3642" s="205">
        <v>4951.7740000000003</v>
      </c>
      <c r="L3642" s="205">
        <v>5009.8519999999999</v>
      </c>
      <c r="M3642" s="205">
        <v>5163.8549999999996</v>
      </c>
      <c r="N3642" s="205">
        <v>5302.7359999999999</v>
      </c>
      <c r="O3642" s="205">
        <v>5403.107</v>
      </c>
      <c r="P3642" s="205">
        <v>5512.2020000000002</v>
      </c>
      <c r="Q3642" s="205">
        <v>5510.31</v>
      </c>
      <c r="R3642" s="205">
        <v>5560.83</v>
      </c>
      <c r="S3642" s="205">
        <v>5549.5590000000002</v>
      </c>
      <c r="T3642" s="205">
        <v>5524.0690000000004</v>
      </c>
      <c r="U3642" s="205">
        <v>5585.6379999999999</v>
      </c>
      <c r="V3642" s="205">
        <v>6147.2780000000002</v>
      </c>
      <c r="W3642" s="235">
        <v>6276.8869999999997</v>
      </c>
      <c r="X3642" s="205">
        <v>6193.7759999999998</v>
      </c>
      <c r="Y3642" s="205">
        <v>6019.9179999999997</v>
      </c>
      <c r="Z3642" s="205">
        <v>5707.3429999999998</v>
      </c>
      <c r="AA3642" s="205">
        <v>5415.1450000000004</v>
      </c>
      <c r="AB3642" s="121">
        <v>128836.624</v>
      </c>
      <c r="AC3642" s="18" t="str">
        <f t="shared" si="113"/>
        <v>ok</v>
      </c>
      <c r="AD3642" s="225"/>
      <c r="AE3642" s="19">
        <f t="shared" si="114"/>
        <v>4228.8709999999992</v>
      </c>
      <c r="AF3642" s="234">
        <v>496.50923499999999</v>
      </c>
      <c r="AG3642" t="s">
        <v>75</v>
      </c>
    </row>
    <row r="3643" spans="2:35" ht="14.4" thickTop="1" thickBot="1" x14ac:dyDescent="0.3">
      <c r="B3643" s="12">
        <v>43089</v>
      </c>
      <c r="C3643" s="128" t="s">
        <v>12</v>
      </c>
      <c r="D3643" s="205">
        <v>5178.2669999999998</v>
      </c>
      <c r="E3643" s="205">
        <v>4937.34</v>
      </c>
      <c r="F3643" s="205">
        <v>4819.8720000000003</v>
      </c>
      <c r="G3643" s="205">
        <v>4758.8980000000001</v>
      </c>
      <c r="H3643" s="235">
        <v>4738.2030000000004</v>
      </c>
      <c r="I3643" s="205">
        <v>4820.1450000000004</v>
      </c>
      <c r="J3643" s="205">
        <v>4888.4110000000001</v>
      </c>
      <c r="K3643" s="205">
        <v>4918.4579999999996</v>
      </c>
      <c r="L3643" s="205">
        <v>5077.1750000000002</v>
      </c>
      <c r="M3643" s="205">
        <v>5232.6850000000004</v>
      </c>
      <c r="N3643" s="205">
        <v>5300.0439999999999</v>
      </c>
      <c r="O3643" s="205">
        <v>5416.5119999999997</v>
      </c>
      <c r="P3643" s="205">
        <v>5493.402</v>
      </c>
      <c r="Q3643" s="205">
        <v>5563.1909999999998</v>
      </c>
      <c r="R3643" s="205">
        <v>5567.0860000000002</v>
      </c>
      <c r="S3643" s="205">
        <v>5560.6930000000002</v>
      </c>
      <c r="T3643" s="205">
        <v>5545.1790000000001</v>
      </c>
      <c r="U3643" s="205">
        <v>5662.1970000000001</v>
      </c>
      <c r="V3643" s="205">
        <v>6155.7910000000002</v>
      </c>
      <c r="W3643" s="235">
        <v>6326.9219999999996</v>
      </c>
      <c r="X3643" s="205">
        <v>6247.4359999999997</v>
      </c>
      <c r="Y3643" s="205">
        <v>6104.7110000000002</v>
      </c>
      <c r="Z3643" s="205">
        <v>5825.3519999999999</v>
      </c>
      <c r="AA3643" s="205">
        <v>5571.777</v>
      </c>
      <c r="AB3643" s="121">
        <v>129709.747</v>
      </c>
      <c r="AC3643" s="18" t="str">
        <f t="shared" si="113"/>
        <v>ok</v>
      </c>
      <c r="AD3643" s="225"/>
      <c r="AE3643" s="19">
        <f t="shared" si="114"/>
        <v>873.12300000000687</v>
      </c>
      <c r="AF3643" s="234">
        <v>509.00743799999992</v>
      </c>
      <c r="AG3643" t="s">
        <v>75</v>
      </c>
    </row>
    <row r="3644" spans="2:35" ht="14.4" thickTop="1" thickBot="1" x14ac:dyDescent="0.3">
      <c r="B3644" s="12">
        <v>43090</v>
      </c>
      <c r="C3644" s="128" t="s">
        <v>13</v>
      </c>
      <c r="D3644" s="205">
        <v>5334.59</v>
      </c>
      <c r="E3644" s="205">
        <v>5100.1080000000002</v>
      </c>
      <c r="F3644" s="205">
        <v>4957.6390000000001</v>
      </c>
      <c r="G3644" s="205">
        <v>4863.2340000000004</v>
      </c>
      <c r="H3644" s="235">
        <v>4860.88</v>
      </c>
      <c r="I3644" s="205">
        <v>4898.7830000000004</v>
      </c>
      <c r="J3644" s="205">
        <v>4883.893</v>
      </c>
      <c r="K3644" s="205">
        <v>4848.2520000000004</v>
      </c>
      <c r="L3644" s="205">
        <v>5077.7089999999998</v>
      </c>
      <c r="M3644" s="205">
        <v>5273.5889999999999</v>
      </c>
      <c r="N3644" s="205">
        <v>5344.7529999999997</v>
      </c>
      <c r="O3644" s="205">
        <v>5475.491</v>
      </c>
      <c r="P3644" s="205">
        <v>5567.0339999999997</v>
      </c>
      <c r="Q3644" s="205">
        <v>5610.1559999999999</v>
      </c>
      <c r="R3644" s="205">
        <v>5581.9669999999996</v>
      </c>
      <c r="S3644" s="205">
        <v>5581.71</v>
      </c>
      <c r="T3644" s="205">
        <v>5603.0959999999995</v>
      </c>
      <c r="U3644" s="205">
        <v>5689.1859999999997</v>
      </c>
      <c r="V3644" s="205">
        <v>6173.8180000000002</v>
      </c>
      <c r="W3644" s="235">
        <v>6385.7520000000004</v>
      </c>
      <c r="X3644" s="205">
        <v>6306.817</v>
      </c>
      <c r="Y3644" s="205">
        <v>6131.125</v>
      </c>
      <c r="Z3644" s="205">
        <v>5902.8249999999998</v>
      </c>
      <c r="AA3644" s="205">
        <v>5619.1189999999997</v>
      </c>
      <c r="AB3644" s="121">
        <v>131071.526</v>
      </c>
      <c r="AC3644" s="18" t="str">
        <f t="shared" si="113"/>
        <v>ok</v>
      </c>
      <c r="AD3644" s="225"/>
      <c r="AE3644" s="19">
        <f t="shared" si="114"/>
        <v>1361.778999999995</v>
      </c>
      <c r="AF3644" s="234">
        <v>503.26724400000001</v>
      </c>
      <c r="AG3644" t="s">
        <v>75</v>
      </c>
    </row>
    <row r="3645" spans="2:35" ht="14.4" thickTop="1" thickBot="1" x14ac:dyDescent="0.3">
      <c r="B3645" s="12">
        <v>43091</v>
      </c>
      <c r="C3645" s="128" t="s">
        <v>14</v>
      </c>
      <c r="D3645" s="205">
        <v>5399.3270000000002</v>
      </c>
      <c r="E3645" s="205">
        <v>5185.4660000000003</v>
      </c>
      <c r="F3645" s="205">
        <v>5018.5749999999998</v>
      </c>
      <c r="G3645" s="205">
        <v>4905.0559999999996</v>
      </c>
      <c r="H3645" s="235">
        <v>4895.1030000000001</v>
      </c>
      <c r="I3645" s="205">
        <v>4918.9880000000003</v>
      </c>
      <c r="J3645" s="205">
        <v>4968.1689999999999</v>
      </c>
      <c r="K3645" s="205">
        <v>4993.7809999999999</v>
      </c>
      <c r="L3645" s="205">
        <v>5047.8940000000002</v>
      </c>
      <c r="M3645" s="205">
        <v>5317</v>
      </c>
      <c r="N3645" s="205">
        <v>5411.7860000000001</v>
      </c>
      <c r="O3645" s="205">
        <v>5511.5690000000004</v>
      </c>
      <c r="P3645" s="205">
        <v>5569.88</v>
      </c>
      <c r="Q3645" s="205">
        <v>5555.8140000000003</v>
      </c>
      <c r="R3645" s="205">
        <v>5586.5529999999999</v>
      </c>
      <c r="S3645" s="205">
        <v>5606.9840000000004</v>
      </c>
      <c r="T3645" s="205">
        <v>5615.1009999999997</v>
      </c>
      <c r="U3645" s="205">
        <v>5699.7380000000003</v>
      </c>
      <c r="V3645" s="205">
        <v>6218.6729999999998</v>
      </c>
      <c r="W3645" s="235">
        <v>6413.982</v>
      </c>
      <c r="X3645" s="205">
        <v>6274.6570000000002</v>
      </c>
      <c r="Y3645" s="205">
        <v>6044.0420000000004</v>
      </c>
      <c r="Z3645" s="205">
        <v>5861.4989999999998</v>
      </c>
      <c r="AA3645" s="205">
        <v>5622.4219999999996</v>
      </c>
      <c r="AB3645" s="121">
        <v>131642.05900000001</v>
      </c>
      <c r="AC3645" s="18" t="str">
        <f t="shared" si="113"/>
        <v>ok</v>
      </c>
      <c r="AD3645" s="225"/>
      <c r="AE3645" s="19">
        <f t="shared" si="114"/>
        <v>570.53300000001036</v>
      </c>
      <c r="AF3645" s="234">
        <v>489.72191100000009</v>
      </c>
      <c r="AG3645" t="s">
        <v>75</v>
      </c>
    </row>
    <row r="3646" spans="2:35" ht="14.4" thickTop="1" thickBot="1" x14ac:dyDescent="0.3">
      <c r="B3646" s="12">
        <v>43092</v>
      </c>
      <c r="C3646" s="128" t="s">
        <v>15</v>
      </c>
      <c r="D3646" s="205">
        <v>5307.19</v>
      </c>
      <c r="E3646" s="205">
        <v>5055.3950000000004</v>
      </c>
      <c r="F3646" s="205">
        <v>4869.5060000000003</v>
      </c>
      <c r="G3646" s="205">
        <v>4784.826</v>
      </c>
      <c r="H3646" s="235">
        <v>4808.8410000000003</v>
      </c>
      <c r="I3646" s="205">
        <v>4879.1369999999997</v>
      </c>
      <c r="J3646" s="205">
        <v>4878.3980000000001</v>
      </c>
      <c r="K3646" s="205">
        <v>4826.5990000000002</v>
      </c>
      <c r="L3646" s="205">
        <v>4905.9530000000004</v>
      </c>
      <c r="M3646" s="205">
        <v>5092.4409999999998</v>
      </c>
      <c r="N3646" s="205">
        <v>5227.1480000000001</v>
      </c>
      <c r="O3646" s="205">
        <v>5293.9</v>
      </c>
      <c r="P3646" s="205">
        <v>5302.7730000000001</v>
      </c>
      <c r="Q3646" s="205">
        <v>5325.3819999999996</v>
      </c>
      <c r="R3646" s="205">
        <v>5246.8220000000001</v>
      </c>
      <c r="S3646" s="205">
        <v>5195.6859999999997</v>
      </c>
      <c r="T3646" s="205">
        <v>5231.4719999999998</v>
      </c>
      <c r="U3646" s="205">
        <v>5396.0820000000003</v>
      </c>
      <c r="V3646" s="205">
        <v>6045.7039999999997</v>
      </c>
      <c r="W3646" s="235">
        <v>6052.0219999999999</v>
      </c>
      <c r="X3646" s="205">
        <v>5916.3310000000001</v>
      </c>
      <c r="Y3646" s="205">
        <v>5924.6729999999998</v>
      </c>
      <c r="Z3646" s="205">
        <v>5793.6080000000002</v>
      </c>
      <c r="AA3646" s="205">
        <v>5442.05</v>
      </c>
      <c r="AB3646" s="121">
        <v>126801.939</v>
      </c>
      <c r="AC3646" s="18" t="str">
        <f t="shared" si="113"/>
        <v>ok</v>
      </c>
      <c r="AD3646" s="225"/>
      <c r="AE3646" s="19">
        <f t="shared" si="114"/>
        <v>-4840.1200000000099</v>
      </c>
      <c r="AF3646" s="234">
        <v>492.477554</v>
      </c>
      <c r="AG3646" t="s">
        <v>75</v>
      </c>
    </row>
    <row r="3647" spans="2:35" ht="14.4" thickTop="1" thickBot="1" x14ac:dyDescent="0.3">
      <c r="B3647" s="12">
        <v>43093</v>
      </c>
      <c r="C3647" s="128" t="s">
        <v>16</v>
      </c>
      <c r="D3647" s="205">
        <v>5134.1319999999996</v>
      </c>
      <c r="E3647" s="205">
        <v>4953.9080000000004</v>
      </c>
      <c r="F3647" s="205">
        <v>4737.3440000000001</v>
      </c>
      <c r="G3647" s="205">
        <v>4657.2619999999997</v>
      </c>
      <c r="H3647" s="235">
        <v>4560.51</v>
      </c>
      <c r="I3647" s="205">
        <v>4583.2110000000002</v>
      </c>
      <c r="J3647" s="205">
        <v>4579.32</v>
      </c>
      <c r="K3647" s="205">
        <v>4401.348</v>
      </c>
      <c r="L3647" s="205">
        <v>4492.2579999999998</v>
      </c>
      <c r="M3647" s="205">
        <v>4554.6869999999999</v>
      </c>
      <c r="N3647" s="205">
        <v>4664.6099999999997</v>
      </c>
      <c r="O3647" s="205">
        <v>4736.6329999999998</v>
      </c>
      <c r="P3647" s="205">
        <v>4741.8100000000004</v>
      </c>
      <c r="Q3647" s="205">
        <v>4776.1639999999998</v>
      </c>
      <c r="R3647" s="205">
        <v>4747.5469999999996</v>
      </c>
      <c r="S3647" s="205">
        <v>4752.3</v>
      </c>
      <c r="T3647" s="205">
        <v>4693.7929999999997</v>
      </c>
      <c r="U3647" s="205">
        <v>4895.0129999999999</v>
      </c>
      <c r="V3647" s="205">
        <v>5705.2240000000002</v>
      </c>
      <c r="W3647" s="235">
        <v>5944.4229999999998</v>
      </c>
      <c r="X3647" s="205">
        <v>5711.4889999999996</v>
      </c>
      <c r="Y3647" s="205">
        <v>5390.4260000000004</v>
      </c>
      <c r="Z3647" s="205">
        <v>5088.3779999999997</v>
      </c>
      <c r="AA3647" s="205">
        <v>4872.3419999999996</v>
      </c>
      <c r="AB3647" s="121">
        <v>117374.132</v>
      </c>
      <c r="AC3647" s="18" t="str">
        <f t="shared" si="113"/>
        <v>ok</v>
      </c>
      <c r="AD3647" s="225"/>
      <c r="AE3647" s="19">
        <f t="shared" si="114"/>
        <v>-9427.8070000000007</v>
      </c>
      <c r="AF3647" s="234">
        <v>483.88337000000007</v>
      </c>
      <c r="AG3647" t="s">
        <v>75</v>
      </c>
    </row>
    <row r="3648" spans="2:35" ht="14.4" thickTop="1" thickBot="1" x14ac:dyDescent="0.3">
      <c r="B3648" s="12">
        <v>43094</v>
      </c>
      <c r="C3648" s="128" t="s">
        <v>17</v>
      </c>
      <c r="D3648" s="205">
        <v>4673.2610000000004</v>
      </c>
      <c r="E3648" s="205">
        <v>4508.665</v>
      </c>
      <c r="F3648" s="205">
        <v>4380.049</v>
      </c>
      <c r="G3648" s="205">
        <v>4226.8119999999999</v>
      </c>
      <c r="H3648" s="235">
        <v>4149.6629999999996</v>
      </c>
      <c r="I3648" s="205">
        <v>4088.9720000000002</v>
      </c>
      <c r="J3648" s="205">
        <v>4034.096</v>
      </c>
      <c r="K3648" s="205">
        <v>3853.614</v>
      </c>
      <c r="L3648" s="205">
        <v>3912.4250000000002</v>
      </c>
      <c r="M3648" s="205">
        <v>3965.0320000000002</v>
      </c>
      <c r="N3648" s="205">
        <v>3998.55</v>
      </c>
      <c r="O3648" s="205">
        <v>4137.3289999999997</v>
      </c>
      <c r="P3648" s="205">
        <v>4179.1719999999996</v>
      </c>
      <c r="Q3648" s="205">
        <v>4196.5200000000004</v>
      </c>
      <c r="R3648" s="205">
        <v>4253.7250000000004</v>
      </c>
      <c r="S3648" s="205">
        <v>4276.7910000000002</v>
      </c>
      <c r="T3648" s="205">
        <v>4289.8869999999997</v>
      </c>
      <c r="U3648" s="205">
        <v>4429.8419999999996</v>
      </c>
      <c r="V3648" s="205">
        <v>5224.2269999999999</v>
      </c>
      <c r="W3648" s="235">
        <v>5582.0820000000003</v>
      </c>
      <c r="X3648" s="205">
        <v>5485.8789999999999</v>
      </c>
      <c r="Y3648" s="205">
        <v>5390.9170000000004</v>
      </c>
      <c r="Z3648" s="205">
        <v>5166.0339999999997</v>
      </c>
      <c r="AA3648" s="205">
        <v>4774.3220000000001</v>
      </c>
      <c r="AB3648" s="121">
        <v>107177.86599999999</v>
      </c>
      <c r="AC3648" s="18" t="str">
        <f t="shared" si="113"/>
        <v>ok</v>
      </c>
      <c r="AD3648" s="225"/>
      <c r="AE3648" s="19">
        <f t="shared" si="114"/>
        <v>-10196.266000000003</v>
      </c>
      <c r="AF3648" s="234">
        <v>489.71</v>
      </c>
      <c r="AG3648" t="s">
        <v>75</v>
      </c>
      <c r="AH3648" s="120"/>
      <c r="AI3648" s="120"/>
    </row>
    <row r="3649" spans="2:37" ht="14.4" thickTop="1" thickBot="1" x14ac:dyDescent="0.3">
      <c r="B3649" s="12">
        <v>43095</v>
      </c>
      <c r="C3649" s="128" t="s">
        <v>11</v>
      </c>
      <c r="D3649" s="205">
        <v>4485.3819999999996</v>
      </c>
      <c r="E3649" s="205">
        <v>4378.8100000000004</v>
      </c>
      <c r="F3649" s="205">
        <v>4261.1180000000004</v>
      </c>
      <c r="G3649" s="205">
        <v>4186.4030000000002</v>
      </c>
      <c r="H3649" s="235">
        <v>4039.4830000000002</v>
      </c>
      <c r="I3649" s="205">
        <v>4198.1319999999996</v>
      </c>
      <c r="J3649" s="205">
        <v>4381.7079999999996</v>
      </c>
      <c r="K3649" s="205">
        <v>4426.1840000000002</v>
      </c>
      <c r="L3649" s="205">
        <v>4629.0640000000003</v>
      </c>
      <c r="M3649" s="205">
        <v>4874.7520000000004</v>
      </c>
      <c r="N3649" s="205">
        <v>4972.3090000000002</v>
      </c>
      <c r="O3649" s="205">
        <v>5110.652</v>
      </c>
      <c r="P3649" s="205">
        <v>5196.6819999999998</v>
      </c>
      <c r="Q3649" s="205">
        <v>5266</v>
      </c>
      <c r="R3649" s="205">
        <v>5249.9780000000001</v>
      </c>
      <c r="S3649" s="205">
        <v>5184.9449999999997</v>
      </c>
      <c r="T3649" s="205">
        <v>5270.0569999999998</v>
      </c>
      <c r="U3649" s="205">
        <v>5527.7780000000002</v>
      </c>
      <c r="V3649" s="205">
        <v>5890.1319999999996</v>
      </c>
      <c r="W3649" s="235">
        <v>6125.1270000000004</v>
      </c>
      <c r="X3649" s="205">
        <v>6077.2870000000003</v>
      </c>
      <c r="Y3649" s="205">
        <v>5734.4780000000001</v>
      </c>
      <c r="Z3649" s="205">
        <v>5461.3109999999997</v>
      </c>
      <c r="AA3649" s="205">
        <v>5177.4219999999996</v>
      </c>
      <c r="AB3649" s="121">
        <v>120105.194</v>
      </c>
      <c r="AC3649" s="18" t="str">
        <f t="shared" si="113"/>
        <v>ok</v>
      </c>
      <c r="AD3649" s="225"/>
      <c r="AE3649" s="19">
        <f t="shared" si="114"/>
        <v>12927.328000000009</v>
      </c>
      <c r="AF3649" s="234">
        <v>471.88</v>
      </c>
      <c r="AG3649" t="s">
        <v>75</v>
      </c>
    </row>
    <row r="3650" spans="2:37" ht="14.4" thickTop="1" thickBot="1" x14ac:dyDescent="0.3">
      <c r="B3650" s="12">
        <v>43096</v>
      </c>
      <c r="C3650" s="128" t="s">
        <v>12</v>
      </c>
      <c r="D3650" s="205">
        <v>4909.51</v>
      </c>
      <c r="E3650" s="205">
        <v>4735.3530000000001</v>
      </c>
      <c r="F3650" s="205">
        <v>4604.0609999999997</v>
      </c>
      <c r="G3650" s="205">
        <v>4539.5420000000004</v>
      </c>
      <c r="H3650" s="235">
        <v>4500.826</v>
      </c>
      <c r="I3650" s="205">
        <v>4571.8289999999997</v>
      </c>
      <c r="J3650" s="205">
        <v>4580.5050000000001</v>
      </c>
      <c r="K3650" s="205">
        <v>4539.4380000000001</v>
      </c>
      <c r="L3650" s="205">
        <v>4749.0820000000003</v>
      </c>
      <c r="M3650" s="205">
        <v>4957.4319999999998</v>
      </c>
      <c r="N3650" s="205">
        <v>5089.951</v>
      </c>
      <c r="O3650" s="205">
        <v>5236.893</v>
      </c>
      <c r="P3650" s="205">
        <v>5277.6120000000001</v>
      </c>
      <c r="Q3650" s="205">
        <v>5313.8549999999996</v>
      </c>
      <c r="R3650" s="205">
        <v>5202.3789999999999</v>
      </c>
      <c r="S3650" s="205">
        <v>5154.2280000000001</v>
      </c>
      <c r="T3650" s="205">
        <v>5198.1639999999998</v>
      </c>
      <c r="U3650" s="205">
        <v>5382.2370000000001</v>
      </c>
      <c r="V3650" s="205">
        <v>5865.0919999999996</v>
      </c>
      <c r="W3650" s="235">
        <v>6090.46</v>
      </c>
      <c r="X3650" s="205">
        <v>6000.6279999999997</v>
      </c>
      <c r="Y3650" s="205">
        <v>5697.1980000000003</v>
      </c>
      <c r="Z3650" s="205">
        <v>5415.0959999999995</v>
      </c>
      <c r="AA3650" s="205">
        <v>5214.5510000000004</v>
      </c>
      <c r="AB3650" s="121">
        <v>122825.92200000001</v>
      </c>
      <c r="AC3650" s="18" t="str">
        <f t="shared" si="113"/>
        <v>ok</v>
      </c>
      <c r="AD3650" s="225"/>
      <c r="AE3650" s="19">
        <f t="shared" si="114"/>
        <v>2720.7280000000028</v>
      </c>
      <c r="AF3650" s="234">
        <v>469.48</v>
      </c>
      <c r="AG3650" t="s">
        <v>75</v>
      </c>
    </row>
    <row r="3651" spans="2:37" ht="14.4" thickTop="1" thickBot="1" x14ac:dyDescent="0.3">
      <c r="B3651" s="12">
        <v>43097</v>
      </c>
      <c r="C3651" s="128" t="s">
        <v>13</v>
      </c>
      <c r="D3651" s="205">
        <v>4896.9160000000002</v>
      </c>
      <c r="E3651" s="205">
        <v>4756.6270000000004</v>
      </c>
      <c r="F3651" s="205">
        <v>4617.5209999999997</v>
      </c>
      <c r="G3651" s="205">
        <v>4516.6040000000003</v>
      </c>
      <c r="H3651" s="235">
        <v>4561.99</v>
      </c>
      <c r="I3651" s="205">
        <v>4575.8339999999998</v>
      </c>
      <c r="J3651" s="205">
        <v>4693.9989999999998</v>
      </c>
      <c r="K3651" s="205">
        <v>4723.0240000000003</v>
      </c>
      <c r="L3651" s="205">
        <v>4834.0820000000003</v>
      </c>
      <c r="M3651" s="205">
        <v>4997.3739999999998</v>
      </c>
      <c r="N3651" s="205">
        <v>5068.7330000000002</v>
      </c>
      <c r="O3651" s="205">
        <v>5141.2250000000004</v>
      </c>
      <c r="P3651" s="205">
        <v>5172.3890000000001</v>
      </c>
      <c r="Q3651" s="205">
        <v>5207.7349999999997</v>
      </c>
      <c r="R3651" s="205">
        <v>5259.1459999999997</v>
      </c>
      <c r="S3651" s="205">
        <v>5259.1459999999997</v>
      </c>
      <c r="T3651" s="205">
        <v>5295.8459999999995</v>
      </c>
      <c r="U3651" s="205">
        <v>5327.7929999999997</v>
      </c>
      <c r="V3651" s="205">
        <v>5917.38</v>
      </c>
      <c r="W3651" s="235">
        <v>6065.18</v>
      </c>
      <c r="X3651" s="205">
        <v>5951.0159999999996</v>
      </c>
      <c r="Y3651" s="205">
        <v>5666.1469999999999</v>
      </c>
      <c r="Z3651" s="205">
        <v>5438.15</v>
      </c>
      <c r="AA3651" s="205">
        <v>5222.942</v>
      </c>
      <c r="AB3651" s="121">
        <v>123166.799</v>
      </c>
      <c r="AC3651" s="18" t="str">
        <f t="shared" si="113"/>
        <v>ok</v>
      </c>
      <c r="AD3651" s="225"/>
      <c r="AE3651" s="19">
        <f t="shared" si="114"/>
        <v>340.87699999999313</v>
      </c>
      <c r="AF3651" s="234">
        <v>461.52000000000015</v>
      </c>
      <c r="AG3651" t="s">
        <v>75</v>
      </c>
    </row>
    <row r="3652" spans="2:37" ht="14.4" thickTop="1" thickBot="1" x14ac:dyDescent="0.3">
      <c r="B3652" s="12">
        <v>43098</v>
      </c>
      <c r="C3652" s="128" t="s">
        <v>14</v>
      </c>
      <c r="D3652" s="205">
        <v>4955.4719999999998</v>
      </c>
      <c r="E3652" s="205">
        <v>4705.759</v>
      </c>
      <c r="F3652" s="205">
        <v>4550.875</v>
      </c>
      <c r="G3652" s="205">
        <v>4535.9589999999998</v>
      </c>
      <c r="H3652" s="235">
        <v>4527.0720000000001</v>
      </c>
      <c r="I3652" s="205">
        <v>4524.2179999999998</v>
      </c>
      <c r="J3652" s="205">
        <v>4664.8209999999999</v>
      </c>
      <c r="K3652" s="205">
        <v>4620.8890000000001</v>
      </c>
      <c r="L3652" s="205">
        <v>4720.6629999999996</v>
      </c>
      <c r="M3652" s="205">
        <v>4892.085</v>
      </c>
      <c r="N3652" s="205">
        <v>4984.0680000000002</v>
      </c>
      <c r="O3652" s="205">
        <v>5050.2020000000002</v>
      </c>
      <c r="P3652" s="205">
        <v>5147.0929999999998</v>
      </c>
      <c r="Q3652" s="205">
        <v>5129.9629999999997</v>
      </c>
      <c r="R3652" s="205">
        <v>5096.5929999999998</v>
      </c>
      <c r="S3652" s="205">
        <v>5111.4359999999997</v>
      </c>
      <c r="T3652" s="205">
        <v>5098.0290000000005</v>
      </c>
      <c r="U3652" s="205">
        <v>5249.8440000000001</v>
      </c>
      <c r="V3652" s="205">
        <v>5738.0339999999997</v>
      </c>
      <c r="W3652" s="235">
        <v>6004.6459999999997</v>
      </c>
      <c r="X3652" s="205">
        <v>5847.5190000000002</v>
      </c>
      <c r="Y3652" s="205">
        <v>5551.7790000000005</v>
      </c>
      <c r="Z3652" s="205">
        <v>5322.3029999999999</v>
      </c>
      <c r="AA3652" s="205">
        <v>5074.6260000000002</v>
      </c>
      <c r="AB3652" s="121">
        <v>121103.948</v>
      </c>
      <c r="AC3652" s="18" t="str">
        <f t="shared" si="113"/>
        <v>ok</v>
      </c>
      <c r="AD3652" s="225"/>
      <c r="AE3652" s="19">
        <f t="shared" si="114"/>
        <v>-2062.8509999999951</v>
      </c>
      <c r="AF3652" s="234">
        <v>454.16000000000008</v>
      </c>
      <c r="AG3652" t="s">
        <v>75</v>
      </c>
    </row>
    <row r="3653" spans="2:37" ht="14.4" thickTop="1" thickBot="1" x14ac:dyDescent="0.3">
      <c r="B3653" s="12">
        <v>43099</v>
      </c>
      <c r="C3653" s="128" t="s">
        <v>15</v>
      </c>
      <c r="D3653" s="205">
        <v>4876.0709999999999</v>
      </c>
      <c r="E3653" s="205">
        <v>4623.1530000000002</v>
      </c>
      <c r="F3653" s="205">
        <v>4514.3320000000003</v>
      </c>
      <c r="G3653" s="205">
        <v>4437.0680000000002</v>
      </c>
      <c r="H3653" s="235">
        <v>4423.8530000000001</v>
      </c>
      <c r="I3653" s="205">
        <v>4458.9560000000001</v>
      </c>
      <c r="J3653" s="205">
        <v>4508.2839999999997</v>
      </c>
      <c r="K3653" s="205">
        <v>4464.1220000000003</v>
      </c>
      <c r="L3653" s="205">
        <v>4611.5110000000004</v>
      </c>
      <c r="M3653" s="205">
        <v>4739.5590000000002</v>
      </c>
      <c r="N3653" s="205">
        <v>4908.43</v>
      </c>
      <c r="O3653" s="205">
        <v>4942.76</v>
      </c>
      <c r="P3653" s="205">
        <v>5013.9219999999996</v>
      </c>
      <c r="Q3653" s="205">
        <v>5021.3029999999999</v>
      </c>
      <c r="R3653" s="205">
        <v>4951.5619999999999</v>
      </c>
      <c r="S3653" s="205">
        <v>4924.027</v>
      </c>
      <c r="T3653" s="205">
        <v>4882.1229999999996</v>
      </c>
      <c r="U3653" s="205">
        <v>5002.9639999999999</v>
      </c>
      <c r="V3653" s="205">
        <v>5739.5410000000002</v>
      </c>
      <c r="W3653" s="235">
        <v>5803.424</v>
      </c>
      <c r="X3653" s="205">
        <v>5722.8630000000003</v>
      </c>
      <c r="Y3653" s="205">
        <v>5662.5460000000003</v>
      </c>
      <c r="Z3653" s="205">
        <v>5535.2089999999998</v>
      </c>
      <c r="AA3653" s="205">
        <v>5202.38</v>
      </c>
      <c r="AB3653" s="121">
        <v>118969.963</v>
      </c>
      <c r="AC3653" s="18" t="str">
        <f t="shared" si="113"/>
        <v>ok</v>
      </c>
      <c r="AD3653" s="225"/>
      <c r="AE3653" s="19">
        <f t="shared" si="114"/>
        <v>-2133.9850000000006</v>
      </c>
      <c r="AF3653" s="234">
        <v>467.0100000000001</v>
      </c>
      <c r="AG3653" t="s">
        <v>75</v>
      </c>
    </row>
    <row r="3654" spans="2:37" ht="14.4" thickTop="1" thickBot="1" x14ac:dyDescent="0.3">
      <c r="B3654" s="12">
        <v>43100</v>
      </c>
      <c r="C3654" s="128" t="s">
        <v>16</v>
      </c>
      <c r="D3654" s="205">
        <v>4861.7250000000004</v>
      </c>
      <c r="E3654" s="205">
        <v>4619.6949999999997</v>
      </c>
      <c r="F3654" s="205">
        <v>4482.7950000000001</v>
      </c>
      <c r="G3654" s="205">
        <v>4375.6180000000004</v>
      </c>
      <c r="H3654" s="235">
        <v>4356.576</v>
      </c>
      <c r="I3654" s="205">
        <v>4297.1059999999998</v>
      </c>
      <c r="J3654" s="205">
        <v>4317.4690000000001</v>
      </c>
      <c r="K3654" s="205">
        <v>4157.1419999999998</v>
      </c>
      <c r="L3654" s="205">
        <v>4300.2569999999996</v>
      </c>
      <c r="M3654" s="205">
        <v>4442.6229999999996</v>
      </c>
      <c r="N3654" s="205">
        <v>4507.6679999999997</v>
      </c>
      <c r="O3654" s="205">
        <v>4602.5029999999997</v>
      </c>
      <c r="P3654" s="205">
        <v>4579.817</v>
      </c>
      <c r="Q3654" s="205">
        <v>4626.0200000000004</v>
      </c>
      <c r="R3654" s="205">
        <v>4702.0659999999998</v>
      </c>
      <c r="S3654" s="205">
        <v>4684.2259999999997</v>
      </c>
      <c r="T3654" s="205">
        <v>4678.8879999999999</v>
      </c>
      <c r="U3654" s="205">
        <v>4778.4650000000001</v>
      </c>
      <c r="V3654" s="205">
        <v>5598.5659999999998</v>
      </c>
      <c r="W3654" s="235">
        <v>5893.8310000000001</v>
      </c>
      <c r="X3654" s="205">
        <v>5664.366</v>
      </c>
      <c r="Y3654" s="205">
        <v>5354.49</v>
      </c>
      <c r="Z3654" s="205">
        <v>5051.4570000000003</v>
      </c>
      <c r="AA3654" s="205">
        <v>4823.4430000000002</v>
      </c>
      <c r="AB3654" s="121">
        <v>113756.81200000001</v>
      </c>
      <c r="AC3654" s="18" t="str">
        <f t="shared" si="113"/>
        <v>ok</v>
      </c>
      <c r="AD3654" s="225"/>
      <c r="AE3654" s="19">
        <f t="shared" si="114"/>
        <v>-5213.150999999998</v>
      </c>
      <c r="AF3654" s="234">
        <v>483.01000000000005</v>
      </c>
      <c r="AG3654" t="s">
        <v>75</v>
      </c>
      <c r="AH3654" s="216" t="s">
        <v>83</v>
      </c>
    </row>
    <row r="3655" spans="2:37" ht="14.4" thickTop="1" thickBot="1" x14ac:dyDescent="0.3">
      <c r="B3655" s="12">
        <v>43101</v>
      </c>
      <c r="C3655" s="128" t="s">
        <v>17</v>
      </c>
      <c r="D3655" s="236">
        <v>4613.9449999999997</v>
      </c>
      <c r="E3655" s="236">
        <v>4479.6750000000002</v>
      </c>
      <c r="F3655" s="236">
        <v>4282.8720000000003</v>
      </c>
      <c r="G3655" s="236">
        <v>4157.9750000000004</v>
      </c>
      <c r="H3655" s="237">
        <v>4054.1489999999999</v>
      </c>
      <c r="I3655" s="236">
        <v>4008.7449999999999</v>
      </c>
      <c r="J3655" s="236">
        <v>3960.6619999999998</v>
      </c>
      <c r="K3655" s="236">
        <v>3774.953</v>
      </c>
      <c r="L3655" s="236">
        <v>3727.1129999999998</v>
      </c>
      <c r="M3655" s="236">
        <v>3848.3809999999999</v>
      </c>
      <c r="N3655" s="236">
        <v>3947.239</v>
      </c>
      <c r="O3655" s="236">
        <v>4006.7979999999998</v>
      </c>
      <c r="P3655" s="236">
        <v>4031.3009999999999</v>
      </c>
      <c r="Q3655" s="236">
        <v>3970.4380000000001</v>
      </c>
      <c r="R3655" s="236">
        <v>4001.4369999999999</v>
      </c>
      <c r="S3655" s="236">
        <v>3969.88</v>
      </c>
      <c r="T3655" s="236">
        <v>4018.18</v>
      </c>
      <c r="U3655" s="236">
        <v>4225.4639999999999</v>
      </c>
      <c r="V3655" s="236">
        <v>4893.1909999999998</v>
      </c>
      <c r="W3655" s="237">
        <v>5260.5140000000001</v>
      </c>
      <c r="X3655" s="236">
        <v>5218.4629999999997</v>
      </c>
      <c r="Y3655" s="236">
        <v>5019.7690000000002</v>
      </c>
      <c r="Z3655" s="236">
        <v>4734.5709999999999</v>
      </c>
      <c r="AA3655" s="236">
        <v>4464.6989999999996</v>
      </c>
      <c r="AB3655" s="238">
        <v>102670.414</v>
      </c>
      <c r="AC3655" s="18" t="str">
        <f t="shared" si="113"/>
        <v>ok</v>
      </c>
      <c r="AD3655" s="225"/>
      <c r="AE3655" s="19">
        <f t="shared" si="114"/>
        <v>-11086.398000000001</v>
      </c>
      <c r="AF3655" s="234">
        <v>456.02000000000004</v>
      </c>
      <c r="AG3655" t="s">
        <v>75</v>
      </c>
    </row>
    <row r="3656" spans="2:37" ht="16.5" customHeight="1" thickTop="1" thickBot="1" x14ac:dyDescent="0.3">
      <c r="B3656" s="12">
        <v>43102</v>
      </c>
      <c r="C3656" s="128" t="s">
        <v>11</v>
      </c>
      <c r="D3656" s="236">
        <v>4287.4440000000004</v>
      </c>
      <c r="E3656" s="236">
        <v>4167.1790000000001</v>
      </c>
      <c r="F3656" s="236">
        <v>4057.5540000000001</v>
      </c>
      <c r="G3656" s="236">
        <v>4011.7089999999998</v>
      </c>
      <c r="H3656" s="237">
        <v>4013.8870000000002</v>
      </c>
      <c r="I3656" s="236">
        <v>4083.81</v>
      </c>
      <c r="J3656" s="236">
        <v>4172.5119999999997</v>
      </c>
      <c r="K3656" s="236">
        <v>4273.0230000000001</v>
      </c>
      <c r="L3656" s="236">
        <v>4484.5140000000001</v>
      </c>
      <c r="M3656" s="236">
        <v>4824.4309999999996</v>
      </c>
      <c r="N3656" s="236">
        <v>4923.0630000000001</v>
      </c>
      <c r="O3656" s="236">
        <v>5014.1710000000003</v>
      </c>
      <c r="P3656" s="236">
        <v>5069.6289999999999</v>
      </c>
      <c r="Q3656" s="236">
        <v>5027.067</v>
      </c>
      <c r="R3656" s="236">
        <v>5028.5789999999997</v>
      </c>
      <c r="S3656" s="236">
        <v>5069.2690000000002</v>
      </c>
      <c r="T3656" s="236">
        <v>5157.0569999999998</v>
      </c>
      <c r="U3656" s="236">
        <v>5155.8630000000003</v>
      </c>
      <c r="V3656" s="236">
        <v>5565.201</v>
      </c>
      <c r="W3656" s="237">
        <v>5832.9920000000002</v>
      </c>
      <c r="X3656" s="236">
        <v>5737.9350000000004</v>
      </c>
      <c r="Y3656" s="236">
        <v>5402.107</v>
      </c>
      <c r="Z3656" s="236">
        <v>5049.1059999999998</v>
      </c>
      <c r="AA3656" s="236">
        <v>4839.357</v>
      </c>
      <c r="AB3656" s="238">
        <v>115247.459</v>
      </c>
      <c r="AC3656" s="18" t="str">
        <f t="shared" si="113"/>
        <v>ok</v>
      </c>
      <c r="AD3656" s="225"/>
      <c r="AE3656" s="19">
        <f t="shared" si="114"/>
        <v>12577.044999999998</v>
      </c>
      <c r="AF3656" s="234">
        <v>416.69</v>
      </c>
      <c r="AG3656" t="s">
        <v>75</v>
      </c>
    </row>
    <row r="3657" spans="2:37" ht="14.4" thickTop="1" thickBot="1" x14ac:dyDescent="0.3">
      <c r="B3657" s="12">
        <v>43103</v>
      </c>
      <c r="C3657" s="128" t="s">
        <v>12</v>
      </c>
      <c r="D3657" s="236">
        <v>4628.201</v>
      </c>
      <c r="E3657" s="236">
        <v>4480.848</v>
      </c>
      <c r="F3657" s="236">
        <v>4401.7269999999999</v>
      </c>
      <c r="G3657" s="236">
        <v>4308.8410000000003</v>
      </c>
      <c r="H3657" s="237">
        <v>4356.5510000000004</v>
      </c>
      <c r="I3657" s="236">
        <v>4401.473</v>
      </c>
      <c r="J3657" s="236">
        <v>4497.9709999999995</v>
      </c>
      <c r="K3657" s="236">
        <v>4569.174</v>
      </c>
      <c r="L3657" s="236">
        <v>4815.16</v>
      </c>
      <c r="M3657" s="236">
        <v>5019.3810000000003</v>
      </c>
      <c r="N3657" s="236">
        <v>5089.6670000000004</v>
      </c>
      <c r="O3657" s="236">
        <v>5247.0940000000001</v>
      </c>
      <c r="P3657" s="236">
        <v>5333.1139999999996</v>
      </c>
      <c r="Q3657" s="236">
        <v>5309.4660000000003</v>
      </c>
      <c r="R3657" s="236">
        <v>5244.16</v>
      </c>
      <c r="S3657" s="236">
        <v>5171.1930000000002</v>
      </c>
      <c r="T3657" s="236">
        <v>5183.6769999999997</v>
      </c>
      <c r="U3657" s="236">
        <v>5275.1530000000002</v>
      </c>
      <c r="V3657" s="236">
        <v>5767.8209999999999</v>
      </c>
      <c r="W3657" s="237">
        <v>5937.1880000000001</v>
      </c>
      <c r="X3657" s="236">
        <v>5764.0309999999999</v>
      </c>
      <c r="Y3657" s="236">
        <v>5430.1270000000004</v>
      </c>
      <c r="Z3657" s="236">
        <v>5197.0110000000004</v>
      </c>
      <c r="AA3657" s="236">
        <v>4917.6459999999997</v>
      </c>
      <c r="AB3657" s="238">
        <v>120346.675</v>
      </c>
      <c r="AC3657" s="18" t="str">
        <f t="shared" si="113"/>
        <v>ok</v>
      </c>
      <c r="AD3657" s="225"/>
      <c r="AE3657" s="19">
        <f t="shared" si="114"/>
        <v>5099.2160000000003</v>
      </c>
      <c r="AF3657" s="234">
        <v>402.62</v>
      </c>
      <c r="AG3657" t="s">
        <v>75</v>
      </c>
      <c r="AI3657" s="120"/>
    </row>
    <row r="3658" spans="2:37" ht="14.4" thickTop="1" thickBot="1" x14ac:dyDescent="0.3">
      <c r="B3658" s="12">
        <v>43104</v>
      </c>
      <c r="C3658" s="128" t="s">
        <v>13</v>
      </c>
      <c r="D3658" s="236">
        <v>4639.9129999999996</v>
      </c>
      <c r="E3658" s="236">
        <v>4514.8720000000003</v>
      </c>
      <c r="F3658" s="236">
        <v>4417.4269999999997</v>
      </c>
      <c r="G3658" s="236">
        <v>4357.607</v>
      </c>
      <c r="H3658" s="237">
        <v>4361.893</v>
      </c>
      <c r="I3658" s="236">
        <v>4439.0290000000005</v>
      </c>
      <c r="J3658" s="236">
        <v>4565.3950000000004</v>
      </c>
      <c r="K3658" s="236">
        <v>4633.6149999999998</v>
      </c>
      <c r="L3658" s="236">
        <v>4822.78</v>
      </c>
      <c r="M3658" s="236">
        <v>4986.8710000000001</v>
      </c>
      <c r="N3658" s="236">
        <v>5106.884</v>
      </c>
      <c r="O3658" s="236">
        <v>5172.8879999999999</v>
      </c>
      <c r="P3658" s="236">
        <v>5281.2619999999997</v>
      </c>
      <c r="Q3658" s="236">
        <v>5215.3819999999996</v>
      </c>
      <c r="R3658" s="236">
        <v>5199.152</v>
      </c>
      <c r="S3658" s="236">
        <v>5148.8100000000004</v>
      </c>
      <c r="T3658" s="236">
        <v>5244.5259999999998</v>
      </c>
      <c r="U3658" s="236">
        <v>5302.6909999999998</v>
      </c>
      <c r="V3658" s="236">
        <v>5692.5870000000004</v>
      </c>
      <c r="W3658" s="237">
        <v>5916.5919999999996</v>
      </c>
      <c r="X3658" s="236">
        <v>5735.9359999999997</v>
      </c>
      <c r="Y3658" s="236">
        <v>5426.7309999999998</v>
      </c>
      <c r="Z3658" s="236">
        <v>5167.9629999999997</v>
      </c>
      <c r="AA3658" s="236">
        <v>4903.415</v>
      </c>
      <c r="AB3658" s="238">
        <v>120254.22100000001</v>
      </c>
      <c r="AC3658" s="18" t="str">
        <f t="shared" si="113"/>
        <v>ok</v>
      </c>
      <c r="AD3658" s="225"/>
      <c r="AE3658" s="19">
        <f t="shared" si="114"/>
        <v>-92.453999999997905</v>
      </c>
      <c r="AF3658" s="234">
        <v>386.79</v>
      </c>
      <c r="AG3658" t="s">
        <v>75</v>
      </c>
      <c r="AI3658" s="218"/>
    </row>
    <row r="3659" spans="2:37" ht="14.4" thickTop="1" thickBot="1" x14ac:dyDescent="0.3">
      <c r="B3659" s="12">
        <v>43105</v>
      </c>
      <c r="C3659" s="128" t="s">
        <v>14</v>
      </c>
      <c r="D3659" s="236">
        <v>4676.4189999999999</v>
      </c>
      <c r="E3659" s="236">
        <v>4508.2380000000003</v>
      </c>
      <c r="F3659" s="236">
        <v>4410.4520000000002</v>
      </c>
      <c r="G3659" s="236">
        <v>4362.9380000000001</v>
      </c>
      <c r="H3659" s="237">
        <v>4391.893</v>
      </c>
      <c r="I3659" s="236">
        <v>4450.7209999999995</v>
      </c>
      <c r="J3659" s="236">
        <v>4604.1059999999998</v>
      </c>
      <c r="K3659" s="236">
        <v>4639.9290000000001</v>
      </c>
      <c r="L3659" s="236">
        <v>4850.9340000000002</v>
      </c>
      <c r="M3659" s="236">
        <v>4973.9449999999997</v>
      </c>
      <c r="N3659" s="236">
        <v>5100.4089999999997</v>
      </c>
      <c r="O3659" s="236">
        <v>5156.5010000000002</v>
      </c>
      <c r="P3659" s="236">
        <v>5199.4059999999999</v>
      </c>
      <c r="Q3659" s="236">
        <v>5136.9129999999996</v>
      </c>
      <c r="R3659" s="236">
        <v>5124.1880000000001</v>
      </c>
      <c r="S3659" s="236">
        <v>5160.4849999999997</v>
      </c>
      <c r="T3659" s="236">
        <v>5203.9120000000003</v>
      </c>
      <c r="U3659" s="236">
        <v>5296.3209999999999</v>
      </c>
      <c r="V3659" s="236">
        <v>5647.7709999999997</v>
      </c>
      <c r="W3659" s="237">
        <v>5836.86</v>
      </c>
      <c r="X3659" s="236">
        <v>5742.1890000000003</v>
      </c>
      <c r="Y3659" s="236">
        <v>5476.1450000000004</v>
      </c>
      <c r="Z3659" s="236">
        <v>5144.4669999999996</v>
      </c>
      <c r="AA3659" s="236">
        <v>4957.2920000000004</v>
      </c>
      <c r="AB3659" s="238">
        <v>120052.43399999999</v>
      </c>
      <c r="AC3659" s="18" t="str">
        <f t="shared" si="113"/>
        <v>ok</v>
      </c>
      <c r="AD3659" s="225"/>
      <c r="AE3659" s="19">
        <f t="shared" si="114"/>
        <v>-201.78700000001118</v>
      </c>
      <c r="AF3659" s="234">
        <v>412</v>
      </c>
      <c r="AG3659" t="s">
        <v>75</v>
      </c>
      <c r="AI3659" s="218"/>
    </row>
    <row r="3660" spans="2:37" ht="14.4" thickTop="1" thickBot="1" x14ac:dyDescent="0.3">
      <c r="B3660" s="12">
        <v>43106</v>
      </c>
      <c r="C3660" s="128" t="s">
        <v>15</v>
      </c>
      <c r="D3660" s="236">
        <v>4753.6490000000003</v>
      </c>
      <c r="E3660" s="236">
        <v>4627.49</v>
      </c>
      <c r="F3660" s="236">
        <v>4421.3940000000002</v>
      </c>
      <c r="G3660" s="236">
        <v>4360.1229999999996</v>
      </c>
      <c r="H3660" s="237">
        <v>4388.991</v>
      </c>
      <c r="I3660" s="236">
        <v>4507.1610000000001</v>
      </c>
      <c r="J3660" s="236">
        <v>4572.7070000000003</v>
      </c>
      <c r="K3660" s="236">
        <v>4546.1689999999999</v>
      </c>
      <c r="L3660" s="236">
        <v>4677.1310000000003</v>
      </c>
      <c r="M3660" s="236">
        <v>4774.7020000000002</v>
      </c>
      <c r="N3660" s="236">
        <v>4916.7969999999996</v>
      </c>
      <c r="O3660" s="236">
        <v>5050.8050000000003</v>
      </c>
      <c r="P3660" s="236">
        <v>5044.0720000000001</v>
      </c>
      <c r="Q3660" s="236">
        <v>5055.4799999999996</v>
      </c>
      <c r="R3660" s="236">
        <v>5041.2179999999998</v>
      </c>
      <c r="S3660" s="236">
        <v>4970.4759999999997</v>
      </c>
      <c r="T3660" s="236">
        <v>4994.5460000000003</v>
      </c>
      <c r="U3660" s="236">
        <v>5064.0079999999998</v>
      </c>
      <c r="V3660" s="236">
        <v>5701.1</v>
      </c>
      <c r="W3660" s="237">
        <v>5655.866</v>
      </c>
      <c r="X3660" s="236">
        <v>5484.4340000000002</v>
      </c>
      <c r="Y3660" s="236">
        <v>5415.2049999999999</v>
      </c>
      <c r="Z3660" s="236">
        <v>5223.0140000000001</v>
      </c>
      <c r="AA3660" s="236">
        <v>4852.4610000000002</v>
      </c>
      <c r="AB3660" s="238">
        <v>118098.999</v>
      </c>
      <c r="AC3660" s="18" t="str">
        <f t="shared" ref="AC3660:AC3723" si="115">IF(D3660-AB3659,"ok","error")</f>
        <v>ok</v>
      </c>
      <c r="AD3660" s="225"/>
      <c r="AE3660" s="19">
        <f t="shared" si="114"/>
        <v>-1953.4349999999977</v>
      </c>
      <c r="AF3660" s="234">
        <v>438.75</v>
      </c>
      <c r="AG3660" t="s">
        <v>75</v>
      </c>
      <c r="AH3660" s="120"/>
      <c r="AI3660" s="218"/>
    </row>
    <row r="3661" spans="2:37" ht="14.4" thickTop="1" thickBot="1" x14ac:dyDescent="0.3">
      <c r="B3661" s="12">
        <v>43107</v>
      </c>
      <c r="C3661" s="128" t="s">
        <v>16</v>
      </c>
      <c r="D3661" s="236">
        <v>4609.4390000000003</v>
      </c>
      <c r="E3661" s="236">
        <v>4463.5420000000004</v>
      </c>
      <c r="F3661" s="236">
        <v>4352.7049999999999</v>
      </c>
      <c r="G3661" s="236">
        <v>4257.7259999999997</v>
      </c>
      <c r="H3661" s="237">
        <v>4227.2489999999998</v>
      </c>
      <c r="I3661" s="236">
        <v>4254.7110000000002</v>
      </c>
      <c r="J3661" s="236">
        <v>4254.5829999999996</v>
      </c>
      <c r="K3661" s="236">
        <v>4172.0600000000004</v>
      </c>
      <c r="L3661" s="236">
        <v>4205.2259999999997</v>
      </c>
      <c r="M3661" s="236">
        <v>4318.4210000000003</v>
      </c>
      <c r="N3661" s="236">
        <v>4474.183</v>
      </c>
      <c r="O3661" s="236">
        <v>4543.7060000000001</v>
      </c>
      <c r="P3661" s="236">
        <v>4575.1660000000002</v>
      </c>
      <c r="Q3661" s="236">
        <v>4603.58</v>
      </c>
      <c r="R3661" s="236">
        <v>4637.59</v>
      </c>
      <c r="S3661" s="236">
        <v>4612.7049999999999</v>
      </c>
      <c r="T3661" s="236">
        <v>4629.6329999999998</v>
      </c>
      <c r="U3661" s="236">
        <v>4767.3739999999998</v>
      </c>
      <c r="V3661" s="236">
        <v>5461.5360000000001</v>
      </c>
      <c r="W3661" s="237">
        <v>5859.2870000000003</v>
      </c>
      <c r="X3661" s="236">
        <v>5793.915</v>
      </c>
      <c r="Y3661" s="236">
        <v>5574.9489999999996</v>
      </c>
      <c r="Z3661" s="236">
        <v>5176.2129999999997</v>
      </c>
      <c r="AA3661" s="236">
        <v>4707.6559999999999</v>
      </c>
      <c r="AB3661" s="238">
        <v>112533.155</v>
      </c>
      <c r="AC3661" s="18" t="str">
        <f t="shared" si="115"/>
        <v>ok</v>
      </c>
      <c r="AD3661" s="225"/>
      <c r="AE3661" s="19">
        <f t="shared" si="114"/>
        <v>-5565.8439999999973</v>
      </c>
      <c r="AF3661" s="234">
        <v>432.26</v>
      </c>
      <c r="AG3661" t="s">
        <v>75</v>
      </c>
      <c r="AH3661" s="120"/>
      <c r="AI3661" s="218"/>
      <c r="AK3661" s="120"/>
    </row>
    <row r="3662" spans="2:37" ht="14.4" thickTop="1" thickBot="1" x14ac:dyDescent="0.3">
      <c r="B3662" s="12">
        <v>43108</v>
      </c>
      <c r="C3662" s="128" t="s">
        <v>17</v>
      </c>
      <c r="D3662" s="236">
        <v>4436.232</v>
      </c>
      <c r="E3662" s="236">
        <v>4310.6390000000001</v>
      </c>
      <c r="F3662" s="236">
        <v>4224.3230000000003</v>
      </c>
      <c r="G3662" s="236">
        <v>4194.4250000000002</v>
      </c>
      <c r="H3662" s="237">
        <v>4184.1840000000002</v>
      </c>
      <c r="I3662" s="236">
        <v>4363.0410000000002</v>
      </c>
      <c r="J3662" s="236">
        <v>4534.0969999999998</v>
      </c>
      <c r="K3662" s="236">
        <v>4631.6000000000004</v>
      </c>
      <c r="L3662" s="236">
        <v>4785.4309999999996</v>
      </c>
      <c r="M3662" s="236">
        <v>4922.1319999999996</v>
      </c>
      <c r="N3662" s="236">
        <v>5006.4409999999998</v>
      </c>
      <c r="O3662" s="236">
        <v>5114.241</v>
      </c>
      <c r="P3662" s="236">
        <v>5098.96</v>
      </c>
      <c r="Q3662" s="236">
        <v>5178.7120000000004</v>
      </c>
      <c r="R3662" s="236">
        <v>5175.6790000000001</v>
      </c>
      <c r="S3662" s="236">
        <v>5191.6390000000001</v>
      </c>
      <c r="T3662" s="236">
        <v>5140.7910000000002</v>
      </c>
      <c r="U3662" s="236">
        <v>5153.8370000000004</v>
      </c>
      <c r="V3662" s="236">
        <v>5782.768</v>
      </c>
      <c r="W3662" s="237">
        <v>6021.4660000000003</v>
      </c>
      <c r="X3662" s="236">
        <v>5853.7529999999997</v>
      </c>
      <c r="Y3662" s="236">
        <v>5535.9459999999999</v>
      </c>
      <c r="Z3662" s="236">
        <v>5266.5410000000002</v>
      </c>
      <c r="AA3662" s="236">
        <v>4959.6980000000003</v>
      </c>
      <c r="AB3662" s="238">
        <v>119066.576</v>
      </c>
      <c r="AC3662" s="18" t="str">
        <f t="shared" si="115"/>
        <v>ok</v>
      </c>
      <c r="AD3662" s="225"/>
      <c r="AE3662" s="19">
        <f t="shared" si="114"/>
        <v>6533.4210000000021</v>
      </c>
      <c r="AF3662" s="234">
        <v>433.71035400000011</v>
      </c>
      <c r="AG3662" t="s">
        <v>75</v>
      </c>
      <c r="AH3662" s="120"/>
      <c r="AI3662" s="218"/>
    </row>
    <row r="3663" spans="2:37" ht="14.4" thickTop="1" thickBot="1" x14ac:dyDescent="0.3">
      <c r="B3663" s="12">
        <v>43109</v>
      </c>
      <c r="C3663" s="128" t="s">
        <v>11</v>
      </c>
      <c r="D3663" s="236">
        <v>4662.0060000000003</v>
      </c>
      <c r="E3663" s="236">
        <v>4546.1589999999997</v>
      </c>
      <c r="F3663" s="236">
        <v>4424.2190000000001</v>
      </c>
      <c r="G3663" s="236">
        <v>4347.7449999999999</v>
      </c>
      <c r="H3663" s="237">
        <v>4380.1080000000002</v>
      </c>
      <c r="I3663" s="236">
        <v>4467.93</v>
      </c>
      <c r="J3663" s="236">
        <v>4681.7299999999996</v>
      </c>
      <c r="K3663" s="236">
        <v>4704.8280000000004</v>
      </c>
      <c r="L3663" s="236">
        <v>4790.7960000000003</v>
      </c>
      <c r="M3663" s="236">
        <v>4962.7110000000002</v>
      </c>
      <c r="N3663" s="236">
        <v>5121.6049999999996</v>
      </c>
      <c r="O3663" s="236">
        <v>5248.5060000000003</v>
      </c>
      <c r="P3663" s="236">
        <v>5296.3789999999999</v>
      </c>
      <c r="Q3663" s="236">
        <v>5321.3590000000004</v>
      </c>
      <c r="R3663" s="236">
        <v>5285.665</v>
      </c>
      <c r="S3663" s="236">
        <v>5323.973</v>
      </c>
      <c r="T3663" s="236">
        <v>5328.7030000000004</v>
      </c>
      <c r="U3663" s="236">
        <v>5337.1549999999997</v>
      </c>
      <c r="V3663" s="236">
        <v>5772.1369999999997</v>
      </c>
      <c r="W3663" s="237">
        <v>6047.9660000000003</v>
      </c>
      <c r="X3663" s="236">
        <v>5954.5469999999996</v>
      </c>
      <c r="Y3663" s="236">
        <v>5569.3649999999998</v>
      </c>
      <c r="Z3663" s="236">
        <v>5205.9709999999995</v>
      </c>
      <c r="AA3663" s="236">
        <v>4816.7449999999999</v>
      </c>
      <c r="AB3663" s="238">
        <v>121598.308</v>
      </c>
      <c r="AC3663" s="18" t="str">
        <f t="shared" si="115"/>
        <v>ok</v>
      </c>
      <c r="AD3663" s="225"/>
      <c r="AE3663" s="19">
        <f t="shared" si="114"/>
        <v>2531.7320000000036</v>
      </c>
      <c r="AF3663" s="234">
        <v>417.29963199999986</v>
      </c>
      <c r="AG3663" t="s">
        <v>75</v>
      </c>
      <c r="AH3663" s="120"/>
      <c r="AI3663" s="218"/>
      <c r="AK3663" s="120"/>
    </row>
    <row r="3664" spans="2:37" ht="14.4" thickTop="1" thickBot="1" x14ac:dyDescent="0.3">
      <c r="B3664" s="12">
        <v>43110</v>
      </c>
      <c r="C3664" s="128" t="s">
        <v>12</v>
      </c>
      <c r="D3664" s="236">
        <v>4581.0929999999998</v>
      </c>
      <c r="E3664" s="236">
        <v>4475.768</v>
      </c>
      <c r="F3664" s="236">
        <v>4375.8270000000002</v>
      </c>
      <c r="G3664" s="236">
        <v>4392.9129999999996</v>
      </c>
      <c r="H3664" s="237">
        <v>4414.7849999999999</v>
      </c>
      <c r="I3664" s="236">
        <v>4505.8689999999997</v>
      </c>
      <c r="J3664" s="236">
        <v>4686.9539999999997</v>
      </c>
      <c r="K3664" s="236">
        <v>4782.5209999999997</v>
      </c>
      <c r="L3664" s="236">
        <v>4846.9269999999997</v>
      </c>
      <c r="M3664" s="236">
        <v>4968.0339999999997</v>
      </c>
      <c r="N3664" s="236">
        <v>5088.5569999999998</v>
      </c>
      <c r="O3664" s="236">
        <v>5164.6980000000003</v>
      </c>
      <c r="P3664" s="236">
        <v>5228.3580000000002</v>
      </c>
      <c r="Q3664" s="236">
        <v>5295.4579999999996</v>
      </c>
      <c r="R3664" s="236">
        <v>5326.3869999999997</v>
      </c>
      <c r="S3664" s="236">
        <v>5348.8890000000001</v>
      </c>
      <c r="T3664" s="236">
        <v>5370.2550000000001</v>
      </c>
      <c r="U3664" s="236">
        <v>5403.0029999999997</v>
      </c>
      <c r="V3664" s="236">
        <v>5818.866</v>
      </c>
      <c r="W3664" s="237">
        <v>6144.7169999999996</v>
      </c>
      <c r="X3664" s="236">
        <v>6013.5829999999996</v>
      </c>
      <c r="Y3664" s="236">
        <v>5700.9930000000004</v>
      </c>
      <c r="Z3664" s="236">
        <v>5259.3530000000001</v>
      </c>
      <c r="AA3664" s="236">
        <v>5027.62</v>
      </c>
      <c r="AB3664" s="238">
        <v>122221.428</v>
      </c>
      <c r="AC3664" s="18" t="str">
        <f t="shared" si="115"/>
        <v>ok</v>
      </c>
      <c r="AD3664" s="225"/>
      <c r="AE3664" s="19">
        <f t="shared" si="114"/>
        <v>623.11999999999534</v>
      </c>
      <c r="AF3664" s="234">
        <v>417.76409899999993</v>
      </c>
      <c r="AG3664" t="s">
        <v>75</v>
      </c>
      <c r="AH3664" s="120"/>
    </row>
    <row r="3665" spans="2:43" ht="14.4" thickTop="1" thickBot="1" x14ac:dyDescent="0.3">
      <c r="B3665" s="12">
        <v>43111</v>
      </c>
      <c r="C3665" s="128" t="s">
        <v>13</v>
      </c>
      <c r="D3665" s="236">
        <v>4721.549</v>
      </c>
      <c r="E3665" s="236">
        <v>4609.5360000000001</v>
      </c>
      <c r="F3665" s="236">
        <v>4391.3819999999996</v>
      </c>
      <c r="G3665" s="236">
        <v>4314.67</v>
      </c>
      <c r="H3665" s="237">
        <v>4438.9139999999998</v>
      </c>
      <c r="I3665" s="236">
        <v>4592.1549999999997</v>
      </c>
      <c r="J3665" s="236">
        <v>4792.9809999999998</v>
      </c>
      <c r="K3665" s="236">
        <v>4853.74</v>
      </c>
      <c r="L3665" s="236">
        <v>4907.6989999999996</v>
      </c>
      <c r="M3665" s="236">
        <v>5005.2550000000001</v>
      </c>
      <c r="N3665" s="236">
        <v>5137.41</v>
      </c>
      <c r="O3665" s="236">
        <v>5249.5810000000001</v>
      </c>
      <c r="P3665" s="236">
        <v>5319.0680000000002</v>
      </c>
      <c r="Q3665" s="236">
        <v>5365.9790000000003</v>
      </c>
      <c r="R3665" s="236">
        <v>5389.098</v>
      </c>
      <c r="S3665" s="236">
        <v>5460.8710000000001</v>
      </c>
      <c r="T3665" s="236">
        <v>5455.9139999999998</v>
      </c>
      <c r="U3665" s="236">
        <v>5475.2610000000004</v>
      </c>
      <c r="V3665" s="236">
        <v>5826.2309999999998</v>
      </c>
      <c r="W3665" s="237">
        <v>6238.7110000000002</v>
      </c>
      <c r="X3665" s="236">
        <v>6083.7070000000003</v>
      </c>
      <c r="Y3665" s="236">
        <v>5798.2120000000004</v>
      </c>
      <c r="Z3665" s="236">
        <v>5466.8630000000003</v>
      </c>
      <c r="AA3665" s="236">
        <v>5194.933</v>
      </c>
      <c r="AB3665" s="238">
        <v>124089.72</v>
      </c>
      <c r="AC3665" s="18" t="str">
        <f t="shared" si="115"/>
        <v>ok</v>
      </c>
      <c r="AD3665" s="225"/>
      <c r="AE3665" s="19">
        <f t="shared" si="114"/>
        <v>1868.2920000000013</v>
      </c>
      <c r="AF3665" s="234">
        <v>437.520239</v>
      </c>
      <c r="AG3665" t="s">
        <v>75</v>
      </c>
      <c r="AH3665" s="120"/>
      <c r="AI3665" s="218"/>
    </row>
    <row r="3666" spans="2:43" ht="14.4" thickTop="1" thickBot="1" x14ac:dyDescent="0.3">
      <c r="B3666" s="12">
        <v>43112</v>
      </c>
      <c r="C3666" s="128" t="s">
        <v>14</v>
      </c>
      <c r="D3666" s="236">
        <v>4941.4470000000001</v>
      </c>
      <c r="E3666" s="236">
        <v>4838.7070000000003</v>
      </c>
      <c r="F3666" s="236">
        <v>4686.4480000000003</v>
      </c>
      <c r="G3666" s="236">
        <v>4508.68</v>
      </c>
      <c r="H3666" s="237">
        <v>4581.28</v>
      </c>
      <c r="I3666" s="236">
        <v>4789.1130000000003</v>
      </c>
      <c r="J3666" s="236">
        <v>4920.0020000000004</v>
      </c>
      <c r="K3666" s="236">
        <v>5020.1540000000005</v>
      </c>
      <c r="L3666" s="236">
        <v>5051.384</v>
      </c>
      <c r="M3666" s="236">
        <v>5207.4870000000001</v>
      </c>
      <c r="N3666" s="236">
        <v>5258.6220000000003</v>
      </c>
      <c r="O3666" s="236">
        <v>5268.3059999999996</v>
      </c>
      <c r="P3666" s="236">
        <v>5317.2179999999998</v>
      </c>
      <c r="Q3666" s="236">
        <v>5303.6040000000003</v>
      </c>
      <c r="R3666" s="236">
        <v>5298.5219999999999</v>
      </c>
      <c r="S3666" s="236">
        <v>5252.4210000000003</v>
      </c>
      <c r="T3666" s="236">
        <v>5160.1120000000001</v>
      </c>
      <c r="U3666" s="236">
        <v>5272.5749999999998</v>
      </c>
      <c r="V3666" s="236">
        <v>5589.1840000000002</v>
      </c>
      <c r="W3666" s="237">
        <v>5851.0379999999996</v>
      </c>
      <c r="X3666" s="236">
        <v>5711.183</v>
      </c>
      <c r="Y3666" s="236">
        <v>5412.9</v>
      </c>
      <c r="Z3666" s="236">
        <v>5066.6880000000001</v>
      </c>
      <c r="AA3666" s="236">
        <v>4834.5950000000003</v>
      </c>
      <c r="AB3666" s="238">
        <v>123141.67</v>
      </c>
      <c r="AC3666" s="18" t="str">
        <f t="shared" si="115"/>
        <v>ok</v>
      </c>
      <c r="AD3666" s="225"/>
      <c r="AE3666" s="19">
        <f t="shared" si="114"/>
        <v>-948.05000000000291</v>
      </c>
      <c r="AF3666" s="234">
        <v>432.38909600000005</v>
      </c>
      <c r="AG3666" t="s">
        <v>75</v>
      </c>
      <c r="AH3666" s="120"/>
      <c r="AI3666" s="218"/>
    </row>
    <row r="3667" spans="2:43" ht="14.4" thickTop="1" thickBot="1" x14ac:dyDescent="0.3">
      <c r="B3667" s="12">
        <v>43113</v>
      </c>
      <c r="C3667" s="128" t="s">
        <v>15</v>
      </c>
      <c r="D3667" s="236">
        <v>4690.6469999999999</v>
      </c>
      <c r="E3667" s="236">
        <v>4518.4229999999998</v>
      </c>
      <c r="F3667" s="236">
        <v>4397.8090000000002</v>
      </c>
      <c r="G3667" s="236">
        <v>4367.6450000000004</v>
      </c>
      <c r="H3667" s="237">
        <v>4359.0870000000004</v>
      </c>
      <c r="I3667" s="236">
        <v>4397.3609999999999</v>
      </c>
      <c r="J3667" s="236">
        <v>4542.7209999999995</v>
      </c>
      <c r="K3667" s="236">
        <v>4554.7160000000003</v>
      </c>
      <c r="L3667" s="236">
        <v>4709.768</v>
      </c>
      <c r="M3667" s="236">
        <v>4926.3270000000002</v>
      </c>
      <c r="N3667" s="236">
        <v>4982.6239999999998</v>
      </c>
      <c r="O3667" s="236">
        <v>5004.04</v>
      </c>
      <c r="P3667" s="236">
        <v>5056.308</v>
      </c>
      <c r="Q3667" s="236">
        <v>5020.393</v>
      </c>
      <c r="R3667" s="236">
        <v>5004.9089999999997</v>
      </c>
      <c r="S3667" s="236">
        <v>4928.3239999999996</v>
      </c>
      <c r="T3667" s="236">
        <v>4961.3670000000002</v>
      </c>
      <c r="U3667" s="236">
        <v>5043.5439999999999</v>
      </c>
      <c r="V3667" s="236">
        <v>5557.8879999999999</v>
      </c>
      <c r="W3667" s="237">
        <v>5512.1279999999997</v>
      </c>
      <c r="X3667" s="236">
        <v>5415.7190000000001</v>
      </c>
      <c r="Y3667" s="236">
        <v>5265.8190000000004</v>
      </c>
      <c r="Z3667" s="236">
        <v>5066.3919999999998</v>
      </c>
      <c r="AA3667" s="236">
        <v>4673.268</v>
      </c>
      <c r="AB3667" s="238">
        <v>116957.227</v>
      </c>
      <c r="AC3667" s="18" t="str">
        <f t="shared" si="115"/>
        <v>ok</v>
      </c>
      <c r="AD3667" s="225"/>
      <c r="AE3667" s="19">
        <f t="shared" si="114"/>
        <v>-6184.4429999999993</v>
      </c>
      <c r="AF3667" s="234">
        <v>387.19941300000011</v>
      </c>
      <c r="AG3667" t="s">
        <v>75</v>
      </c>
      <c r="AH3667" s="120"/>
      <c r="AI3667" s="218"/>
    </row>
    <row r="3668" spans="2:43" ht="14.4" thickTop="1" thickBot="1" x14ac:dyDescent="0.3">
      <c r="B3668" s="12">
        <v>43114</v>
      </c>
      <c r="C3668" s="128" t="s">
        <v>16</v>
      </c>
      <c r="D3668" s="236">
        <v>4377.1049999999996</v>
      </c>
      <c r="E3668" s="236">
        <v>4231.1890000000003</v>
      </c>
      <c r="F3668" s="236">
        <v>4177.6639999999998</v>
      </c>
      <c r="G3668" s="236">
        <v>4139.4880000000003</v>
      </c>
      <c r="H3668" s="237">
        <v>4127.0540000000001</v>
      </c>
      <c r="I3668" s="236">
        <v>4122.8159999999998</v>
      </c>
      <c r="J3668" s="236">
        <v>4177.9129999999996</v>
      </c>
      <c r="K3668" s="236">
        <v>4223.7619999999997</v>
      </c>
      <c r="L3668" s="236">
        <v>4265.1589999999997</v>
      </c>
      <c r="M3668" s="236">
        <v>4345.5510000000004</v>
      </c>
      <c r="N3668" s="236">
        <v>4477.9319999999998</v>
      </c>
      <c r="O3668" s="236">
        <v>4538.2650000000003</v>
      </c>
      <c r="P3668" s="236">
        <v>4515.2569999999996</v>
      </c>
      <c r="Q3668" s="236">
        <v>4473.6040000000003</v>
      </c>
      <c r="R3668" s="236">
        <v>4485.5280000000002</v>
      </c>
      <c r="S3668" s="236">
        <v>4496.3429999999998</v>
      </c>
      <c r="T3668" s="236">
        <v>4509.6850000000004</v>
      </c>
      <c r="U3668" s="236">
        <v>4672.5119999999997</v>
      </c>
      <c r="V3668" s="236">
        <v>5284.1760000000004</v>
      </c>
      <c r="W3668" s="237">
        <v>5694.0360000000001</v>
      </c>
      <c r="X3668" s="236">
        <v>5552.9849999999997</v>
      </c>
      <c r="Y3668" s="236">
        <v>5294.9790000000003</v>
      </c>
      <c r="Z3668" s="236">
        <v>4925.5349999999999</v>
      </c>
      <c r="AA3668" s="236">
        <v>4456.5219999999999</v>
      </c>
      <c r="AB3668" s="238">
        <v>109565.06</v>
      </c>
      <c r="AC3668" s="18" t="str">
        <f t="shared" si="115"/>
        <v>ok</v>
      </c>
      <c r="AD3668" s="225"/>
      <c r="AE3668" s="19">
        <f t="shared" si="114"/>
        <v>-7392.1670000000013</v>
      </c>
      <c r="AF3668" s="234">
        <v>359.16357499999992</v>
      </c>
      <c r="AG3668" t="s">
        <v>75</v>
      </c>
      <c r="AH3668" s="120"/>
      <c r="AI3668" s="218"/>
    </row>
    <row r="3669" spans="2:43" ht="14.4" thickTop="1" thickBot="1" x14ac:dyDescent="0.3">
      <c r="B3669" s="12">
        <v>43115</v>
      </c>
      <c r="C3669" s="128" t="s">
        <v>17</v>
      </c>
      <c r="D3669" s="236">
        <v>4222.7700000000004</v>
      </c>
      <c r="E3669" s="236">
        <v>4120.6729999999998</v>
      </c>
      <c r="F3669" s="236">
        <v>4065.3890000000001</v>
      </c>
      <c r="G3669" s="236">
        <v>4040.2759999999998</v>
      </c>
      <c r="H3669" s="237">
        <v>4091.3890000000001</v>
      </c>
      <c r="I3669" s="236">
        <v>4223.2460000000001</v>
      </c>
      <c r="J3669" s="236">
        <v>4478.5420000000004</v>
      </c>
      <c r="K3669" s="236">
        <v>4542.076</v>
      </c>
      <c r="L3669" s="236">
        <v>4644.6880000000001</v>
      </c>
      <c r="M3669" s="236">
        <v>4732.732</v>
      </c>
      <c r="N3669" s="236">
        <v>4852.3040000000001</v>
      </c>
      <c r="O3669" s="236">
        <v>4962.1469999999999</v>
      </c>
      <c r="P3669" s="236">
        <v>4902.1030000000001</v>
      </c>
      <c r="Q3669" s="236">
        <v>4944.973</v>
      </c>
      <c r="R3669" s="236">
        <v>5012.9849999999997</v>
      </c>
      <c r="S3669" s="236">
        <v>5038.5929999999998</v>
      </c>
      <c r="T3669" s="236">
        <v>5072.1329999999998</v>
      </c>
      <c r="U3669" s="236">
        <v>5112.93</v>
      </c>
      <c r="V3669" s="236">
        <v>5572.0119999999997</v>
      </c>
      <c r="W3669" s="237">
        <v>5883.8140000000003</v>
      </c>
      <c r="X3669" s="236">
        <v>5748.3670000000002</v>
      </c>
      <c r="Y3669" s="236">
        <v>5397.6679999999997</v>
      </c>
      <c r="Z3669" s="236">
        <v>5029.6499999999996</v>
      </c>
      <c r="AA3669" s="236">
        <v>4756.9719999999998</v>
      </c>
      <c r="AB3669" s="238">
        <v>115448.432</v>
      </c>
      <c r="AC3669" s="18" t="str">
        <f t="shared" si="115"/>
        <v>ok</v>
      </c>
      <c r="AD3669" s="225"/>
      <c r="AE3669" s="19">
        <f t="shared" si="114"/>
        <v>5883.372000000003</v>
      </c>
      <c r="AF3669" s="234">
        <v>374.59000000000003</v>
      </c>
      <c r="AG3669" t="s">
        <v>75</v>
      </c>
      <c r="AH3669" s="120"/>
      <c r="AI3669" s="218"/>
    </row>
    <row r="3670" spans="2:43" ht="14.4" thickTop="1" thickBot="1" x14ac:dyDescent="0.3">
      <c r="B3670" s="12">
        <v>43116</v>
      </c>
      <c r="C3670" s="128" t="s">
        <v>11</v>
      </c>
      <c r="D3670" s="236">
        <v>4506.7839999999997</v>
      </c>
      <c r="E3670" s="236">
        <v>4380.0969999999998</v>
      </c>
      <c r="F3670" s="236">
        <v>4231.1480000000001</v>
      </c>
      <c r="G3670" s="236">
        <v>4269.9849999999997</v>
      </c>
      <c r="H3670" s="237">
        <v>4330.991</v>
      </c>
      <c r="I3670" s="236">
        <v>4467.9970000000003</v>
      </c>
      <c r="J3670" s="236">
        <v>4706.5330000000004</v>
      </c>
      <c r="K3670" s="236">
        <v>4787.7169999999996</v>
      </c>
      <c r="L3670" s="236">
        <v>4799.3680000000004</v>
      </c>
      <c r="M3670" s="236">
        <v>4884.0839999999998</v>
      </c>
      <c r="N3670" s="236">
        <v>4979.3379999999997</v>
      </c>
      <c r="O3670" s="236">
        <v>5031.0550000000003</v>
      </c>
      <c r="P3670" s="236">
        <v>5127.8100000000004</v>
      </c>
      <c r="Q3670" s="236">
        <v>5157.6459999999997</v>
      </c>
      <c r="R3670" s="236">
        <v>5195.491</v>
      </c>
      <c r="S3670" s="236">
        <v>5170.7950000000001</v>
      </c>
      <c r="T3670" s="236">
        <v>5184.1570000000002</v>
      </c>
      <c r="U3670" s="236">
        <v>5286.3029999999999</v>
      </c>
      <c r="V3670" s="236">
        <v>5727.9809999999998</v>
      </c>
      <c r="W3670" s="237">
        <v>5921.0479999999998</v>
      </c>
      <c r="X3670" s="236">
        <v>5866.1629999999996</v>
      </c>
      <c r="Y3670" s="236">
        <v>5483.7920000000004</v>
      </c>
      <c r="Z3670" s="236">
        <v>5078.4350000000004</v>
      </c>
      <c r="AA3670" s="236">
        <v>4685.7709999999997</v>
      </c>
      <c r="AB3670" s="238">
        <v>119260.489</v>
      </c>
      <c r="AC3670" s="18" t="str">
        <f t="shared" si="115"/>
        <v>ok</v>
      </c>
      <c r="AD3670" s="225"/>
      <c r="AE3670" s="19">
        <f t="shared" si="114"/>
        <v>3812.0570000000007</v>
      </c>
      <c r="AF3670" s="234">
        <v>404.97</v>
      </c>
      <c r="AG3670" t="s">
        <v>75</v>
      </c>
      <c r="AH3670" s="120"/>
      <c r="AI3670" s="218"/>
      <c r="AQ3670" s="120"/>
    </row>
    <row r="3671" spans="2:43" ht="14.4" thickTop="1" thickBot="1" x14ac:dyDescent="0.3">
      <c r="B3671" s="12">
        <v>43117</v>
      </c>
      <c r="C3671" s="128" t="s">
        <v>12</v>
      </c>
      <c r="D3671" s="236">
        <v>4458.5969999999998</v>
      </c>
      <c r="E3671" s="236">
        <v>4437.7280000000001</v>
      </c>
      <c r="F3671" s="236">
        <v>4315.8770000000004</v>
      </c>
      <c r="G3671" s="236">
        <v>4294.87</v>
      </c>
      <c r="H3671" s="237">
        <v>4273.5780000000004</v>
      </c>
      <c r="I3671" s="236">
        <v>4432.38</v>
      </c>
      <c r="J3671" s="236">
        <v>4654.9530000000004</v>
      </c>
      <c r="K3671" s="236">
        <v>4758.5309999999999</v>
      </c>
      <c r="L3671" s="236">
        <v>4835.2690000000002</v>
      </c>
      <c r="M3671" s="236">
        <v>4900.3180000000002</v>
      </c>
      <c r="N3671" s="236">
        <v>4990.0640000000003</v>
      </c>
      <c r="O3671" s="236">
        <v>5050.5320000000002</v>
      </c>
      <c r="P3671" s="236">
        <v>5143.1639999999998</v>
      </c>
      <c r="Q3671" s="236">
        <v>5088.3720000000003</v>
      </c>
      <c r="R3671" s="236">
        <v>5096.8010000000004</v>
      </c>
      <c r="S3671" s="236">
        <v>5032.009</v>
      </c>
      <c r="T3671" s="236">
        <v>5084.2610000000004</v>
      </c>
      <c r="U3671" s="236">
        <v>5149.5349999999999</v>
      </c>
      <c r="V3671" s="236">
        <v>5593.9660000000003</v>
      </c>
      <c r="W3671" s="237">
        <v>5861.0169999999998</v>
      </c>
      <c r="X3671" s="236">
        <v>5747.817</v>
      </c>
      <c r="Y3671" s="236">
        <v>5405.9059999999999</v>
      </c>
      <c r="Z3671" s="236">
        <v>4996.3599999999997</v>
      </c>
      <c r="AA3671" s="236">
        <v>4701.549</v>
      </c>
      <c r="AB3671" s="238">
        <v>118303.454</v>
      </c>
      <c r="AC3671" s="18" t="str">
        <f t="shared" si="115"/>
        <v>ok</v>
      </c>
      <c r="AD3671" s="225"/>
      <c r="AE3671" s="19">
        <f t="shared" si="114"/>
        <v>-957.03500000000349</v>
      </c>
      <c r="AF3671" s="234">
        <v>360.41</v>
      </c>
      <c r="AG3671" t="s">
        <v>75</v>
      </c>
      <c r="AH3671" s="216" t="s">
        <v>84</v>
      </c>
    </row>
    <row r="3672" spans="2:43" ht="13.5" customHeight="1" thickTop="1" thickBot="1" x14ac:dyDescent="0.3">
      <c r="B3672" s="12">
        <v>43118</v>
      </c>
      <c r="C3672" s="128" t="s">
        <v>13</v>
      </c>
      <c r="D3672" s="236">
        <v>4478.7430000000004</v>
      </c>
      <c r="E3672" s="236">
        <v>4416.1099999999997</v>
      </c>
      <c r="F3672" s="236">
        <v>4357.4319999999998</v>
      </c>
      <c r="G3672" s="236">
        <v>4303.9790000000003</v>
      </c>
      <c r="H3672" s="237">
        <v>4283.9979999999996</v>
      </c>
      <c r="I3672" s="236">
        <v>4371.2629999999999</v>
      </c>
      <c r="J3672" s="236">
        <v>4678.0720000000001</v>
      </c>
      <c r="K3672" s="236">
        <v>4833.16</v>
      </c>
      <c r="L3672" s="236">
        <v>4885.451</v>
      </c>
      <c r="M3672" s="236">
        <v>4954.3819999999996</v>
      </c>
      <c r="N3672" s="236">
        <v>4959.0709999999999</v>
      </c>
      <c r="O3672" s="236">
        <v>4982.6620000000003</v>
      </c>
      <c r="P3672" s="236">
        <v>5050.1989999999996</v>
      </c>
      <c r="Q3672" s="236">
        <v>5027.576</v>
      </c>
      <c r="R3672" s="236">
        <v>5030.7120000000004</v>
      </c>
      <c r="S3672" s="236">
        <v>5044.8729999999996</v>
      </c>
      <c r="T3672" s="236">
        <v>5052.21</v>
      </c>
      <c r="U3672" s="236">
        <v>5219.5659999999998</v>
      </c>
      <c r="V3672" s="236">
        <v>5549.83</v>
      </c>
      <c r="W3672" s="237">
        <v>5843.4679999999998</v>
      </c>
      <c r="X3672" s="236">
        <v>5704.9669999999996</v>
      </c>
      <c r="Y3672" s="236">
        <v>5420.116</v>
      </c>
      <c r="Z3672" s="236">
        <v>5076.9989999999998</v>
      </c>
      <c r="AA3672" s="236">
        <v>4820.107</v>
      </c>
      <c r="AB3672" s="238">
        <v>118344.946</v>
      </c>
      <c r="AC3672" s="18" t="str">
        <f t="shared" si="115"/>
        <v>ok</v>
      </c>
      <c r="AD3672" s="225"/>
      <c r="AE3672" s="19">
        <f t="shared" si="114"/>
        <v>41.49199999999837</v>
      </c>
      <c r="AF3672" s="234">
        <v>368.20000000000005</v>
      </c>
      <c r="AG3672" t="s">
        <v>75</v>
      </c>
      <c r="AH3672" s="216" t="s">
        <v>85</v>
      </c>
    </row>
    <row r="3673" spans="2:43" ht="14.4" thickTop="1" thickBot="1" x14ac:dyDescent="0.3">
      <c r="B3673" s="12">
        <v>43119</v>
      </c>
      <c r="C3673" s="128" t="s">
        <v>14</v>
      </c>
      <c r="D3673" s="236">
        <v>4555.0290000000005</v>
      </c>
      <c r="E3673" s="236">
        <v>4413.1819999999998</v>
      </c>
      <c r="F3673" s="236">
        <v>4346.3530000000001</v>
      </c>
      <c r="G3673" s="236">
        <v>4315.3320000000003</v>
      </c>
      <c r="H3673" s="237">
        <v>4349.643</v>
      </c>
      <c r="I3673" s="236">
        <v>4507.4570000000003</v>
      </c>
      <c r="J3673" s="236">
        <v>4724.37</v>
      </c>
      <c r="K3673" s="236">
        <v>4814.192</v>
      </c>
      <c r="L3673" s="236">
        <v>4880.9939999999997</v>
      </c>
      <c r="M3673" s="236">
        <v>5037.0929999999998</v>
      </c>
      <c r="N3673" s="236">
        <v>5087.0519999999997</v>
      </c>
      <c r="O3673" s="236">
        <v>5155.549</v>
      </c>
      <c r="P3673" s="236">
        <v>5228.8850000000002</v>
      </c>
      <c r="Q3673" s="236">
        <v>5170.3779999999997</v>
      </c>
      <c r="R3673" s="236">
        <v>5183.0720000000001</v>
      </c>
      <c r="S3673" s="236">
        <v>5138.2610000000004</v>
      </c>
      <c r="T3673" s="236">
        <v>5248.75</v>
      </c>
      <c r="U3673" s="236">
        <v>5277.91</v>
      </c>
      <c r="V3673" s="236">
        <v>5641.8779999999997</v>
      </c>
      <c r="W3673" s="237">
        <v>5918.84</v>
      </c>
      <c r="X3673" s="236">
        <v>5785.9260000000004</v>
      </c>
      <c r="Y3673" s="236">
        <v>5477.1540000000005</v>
      </c>
      <c r="Z3673" s="236">
        <v>5177.1970000000001</v>
      </c>
      <c r="AA3673" s="236">
        <v>4889.2569999999996</v>
      </c>
      <c r="AB3673" s="238">
        <v>120323.754</v>
      </c>
      <c r="AC3673" s="18" t="str">
        <f t="shared" si="115"/>
        <v>ok</v>
      </c>
      <c r="AD3673" s="225"/>
      <c r="AE3673" s="19">
        <f t="shared" si="114"/>
        <v>1978.8080000000045</v>
      </c>
      <c r="AF3673" s="234">
        <v>400.46999999999997</v>
      </c>
      <c r="AG3673" t="s">
        <v>75</v>
      </c>
      <c r="AH3673" s="120"/>
      <c r="AI3673" s="218"/>
      <c r="AQ3673" s="120"/>
    </row>
    <row r="3674" spans="2:43" ht="14.4" thickTop="1" thickBot="1" x14ac:dyDescent="0.3">
      <c r="B3674" s="12">
        <v>43120</v>
      </c>
      <c r="C3674" s="128" t="s">
        <v>15</v>
      </c>
      <c r="D3674" s="236">
        <v>4683.3</v>
      </c>
      <c r="E3674" s="236">
        <v>4490.491</v>
      </c>
      <c r="F3674" s="236">
        <v>4402.8720000000003</v>
      </c>
      <c r="G3674" s="236">
        <v>4350.0789999999997</v>
      </c>
      <c r="H3674" s="237">
        <v>4417.8720000000003</v>
      </c>
      <c r="I3674" s="236">
        <v>4458.5829999999996</v>
      </c>
      <c r="J3674" s="236">
        <v>4552.8999999999996</v>
      </c>
      <c r="K3674" s="236">
        <v>4559.0990000000002</v>
      </c>
      <c r="L3674" s="236">
        <v>4765.835</v>
      </c>
      <c r="M3674" s="236">
        <v>4983.4570000000003</v>
      </c>
      <c r="N3674" s="236">
        <v>5038.4930000000004</v>
      </c>
      <c r="O3674" s="236">
        <v>5171.643</v>
      </c>
      <c r="P3674" s="236">
        <v>5224.1390000000001</v>
      </c>
      <c r="Q3674" s="236">
        <v>5206.2619999999997</v>
      </c>
      <c r="R3674" s="236">
        <v>5141.0010000000002</v>
      </c>
      <c r="S3674" s="236">
        <v>5012.375</v>
      </c>
      <c r="T3674" s="236">
        <v>4987.2259999999997</v>
      </c>
      <c r="U3674" s="236">
        <v>5128.5060000000003</v>
      </c>
      <c r="V3674" s="236">
        <v>5668.77</v>
      </c>
      <c r="W3674" s="237">
        <v>5770.1279999999997</v>
      </c>
      <c r="X3674" s="236">
        <v>5636.2780000000002</v>
      </c>
      <c r="Y3674" s="236">
        <v>5475.6210000000001</v>
      </c>
      <c r="Z3674" s="236">
        <v>5297.7539999999999</v>
      </c>
      <c r="AA3674" s="236">
        <v>4991.2759999999998</v>
      </c>
      <c r="AB3674" s="238">
        <v>119413.96</v>
      </c>
      <c r="AC3674" s="18" t="str">
        <f t="shared" si="115"/>
        <v>ok</v>
      </c>
      <c r="AD3674" s="225"/>
      <c r="AE3674" s="19">
        <f t="shared" si="114"/>
        <v>-909.79399999999441</v>
      </c>
      <c r="AF3674" s="234">
        <v>430.27000000000004</v>
      </c>
      <c r="AG3674" t="s">
        <v>75</v>
      </c>
      <c r="AH3674" s="120"/>
      <c r="AI3674" s="218"/>
    </row>
    <row r="3675" spans="2:43" ht="14.4" thickTop="1" thickBot="1" x14ac:dyDescent="0.3">
      <c r="B3675" s="12">
        <v>43121</v>
      </c>
      <c r="C3675" s="128" t="s">
        <v>16</v>
      </c>
      <c r="D3675" s="236">
        <v>4691.82</v>
      </c>
      <c r="E3675" s="236">
        <v>4485.2830000000004</v>
      </c>
      <c r="F3675" s="236">
        <v>4343.0209999999997</v>
      </c>
      <c r="G3675" s="236">
        <v>4302.2299999999996</v>
      </c>
      <c r="H3675" s="237">
        <v>4268.8029999999999</v>
      </c>
      <c r="I3675" s="236">
        <v>4259.8670000000002</v>
      </c>
      <c r="J3675" s="236">
        <v>4338.4549999999999</v>
      </c>
      <c r="K3675" s="236">
        <v>4247.8969999999999</v>
      </c>
      <c r="L3675" s="236">
        <v>4411.28</v>
      </c>
      <c r="M3675" s="236">
        <v>4528.0249999999996</v>
      </c>
      <c r="N3675" s="236">
        <v>4588.1930000000002</v>
      </c>
      <c r="O3675" s="236">
        <v>4717.2290000000003</v>
      </c>
      <c r="P3675" s="236">
        <v>4774.7629999999999</v>
      </c>
      <c r="Q3675" s="236">
        <v>4801.5659999999998</v>
      </c>
      <c r="R3675" s="236">
        <v>4789.7089999999998</v>
      </c>
      <c r="S3675" s="236">
        <v>4776.268</v>
      </c>
      <c r="T3675" s="236">
        <v>4800.9970000000003</v>
      </c>
      <c r="U3675" s="236">
        <v>4874.8230000000003</v>
      </c>
      <c r="V3675" s="236">
        <v>5372.8379999999997</v>
      </c>
      <c r="W3675" s="237">
        <v>5840.6970000000001</v>
      </c>
      <c r="X3675" s="236">
        <v>5912.4989999999998</v>
      </c>
      <c r="Y3675" s="236">
        <v>5754.3249999999998</v>
      </c>
      <c r="Z3675" s="236">
        <v>5385.3680000000004</v>
      </c>
      <c r="AA3675" s="236">
        <v>4901.8779999999997</v>
      </c>
      <c r="AB3675" s="238">
        <v>115167.834</v>
      </c>
      <c r="AC3675" s="18" t="str">
        <f t="shared" si="115"/>
        <v>ok</v>
      </c>
      <c r="AD3675" s="225"/>
      <c r="AE3675" s="19">
        <f t="shared" si="114"/>
        <v>-4246.1260000000038</v>
      </c>
      <c r="AF3675" s="234">
        <v>461.19999999999993</v>
      </c>
      <c r="AG3675" t="s">
        <v>75</v>
      </c>
      <c r="AH3675" s="120"/>
      <c r="AI3675" s="218"/>
    </row>
    <row r="3676" spans="2:43" ht="14.4" thickTop="1" thickBot="1" x14ac:dyDescent="0.3">
      <c r="B3676" s="12">
        <v>43122</v>
      </c>
      <c r="C3676" s="128" t="s">
        <v>17</v>
      </c>
      <c r="D3676" s="236">
        <v>4697.9709999999995</v>
      </c>
      <c r="E3676" s="236">
        <v>4514.0950000000003</v>
      </c>
      <c r="F3676" s="236">
        <v>4452.3130000000001</v>
      </c>
      <c r="G3676" s="236">
        <v>4361.9870000000001</v>
      </c>
      <c r="H3676" s="237">
        <v>4403.2619999999997</v>
      </c>
      <c r="I3676" s="236">
        <v>4537.6409999999996</v>
      </c>
      <c r="J3676" s="236">
        <v>4767.3890000000001</v>
      </c>
      <c r="K3676" s="236">
        <v>4833.4740000000002</v>
      </c>
      <c r="L3676" s="236">
        <v>4955.1869999999999</v>
      </c>
      <c r="M3676" s="236">
        <v>5155.143</v>
      </c>
      <c r="N3676" s="236">
        <v>5273.902</v>
      </c>
      <c r="O3676" s="236">
        <v>5380.6540000000005</v>
      </c>
      <c r="P3676" s="236">
        <v>5424.7579999999998</v>
      </c>
      <c r="Q3676" s="236">
        <v>5493.9340000000002</v>
      </c>
      <c r="R3676" s="236">
        <v>5533.1139999999996</v>
      </c>
      <c r="S3676" s="236">
        <v>5507.8969999999999</v>
      </c>
      <c r="T3676" s="236">
        <v>5498.5510000000004</v>
      </c>
      <c r="U3676" s="236">
        <v>5544.9930000000004</v>
      </c>
      <c r="V3676" s="236">
        <v>5965.2020000000002</v>
      </c>
      <c r="W3676" s="237">
        <v>6335.26</v>
      </c>
      <c r="X3676" s="236">
        <v>6200.77</v>
      </c>
      <c r="Y3676" s="236">
        <v>5902.6859999999997</v>
      </c>
      <c r="Z3676" s="236">
        <v>5588.674</v>
      </c>
      <c r="AA3676" s="236">
        <v>5242.1319999999996</v>
      </c>
      <c r="AB3676" s="238">
        <v>125570.989</v>
      </c>
      <c r="AC3676" s="18" t="str">
        <f t="shared" si="115"/>
        <v>ok</v>
      </c>
      <c r="AD3676" s="225"/>
      <c r="AE3676" s="19">
        <f t="shared" si="114"/>
        <v>10403.154999999999</v>
      </c>
      <c r="AF3676" s="234">
        <v>481.93</v>
      </c>
      <c r="AG3676" t="s">
        <v>75</v>
      </c>
      <c r="AH3676" s="120"/>
      <c r="AI3676" s="218"/>
    </row>
    <row r="3677" spans="2:43" ht="14.4" thickTop="1" thickBot="1" x14ac:dyDescent="0.3">
      <c r="B3677" s="12">
        <v>43123</v>
      </c>
      <c r="C3677" s="128" t="s">
        <v>11</v>
      </c>
      <c r="D3677" s="236">
        <v>5080.67</v>
      </c>
      <c r="E3677" s="236">
        <v>4913.1210000000001</v>
      </c>
      <c r="F3677" s="236">
        <v>4803.5879999999997</v>
      </c>
      <c r="G3677" s="236">
        <v>4682.3450000000003</v>
      </c>
      <c r="H3677" s="237">
        <v>4759.1629999999996</v>
      </c>
      <c r="I3677" s="236">
        <v>4854.2259999999997</v>
      </c>
      <c r="J3677" s="236">
        <v>5002.5770000000002</v>
      </c>
      <c r="K3677" s="236">
        <v>5164.9470000000001</v>
      </c>
      <c r="L3677" s="236">
        <v>5156.3410000000003</v>
      </c>
      <c r="M3677" s="236">
        <v>5286.1779999999999</v>
      </c>
      <c r="N3677" s="236">
        <v>5449.3779999999997</v>
      </c>
      <c r="O3677" s="236">
        <v>5528.1210000000001</v>
      </c>
      <c r="P3677" s="236">
        <v>5535.942</v>
      </c>
      <c r="Q3677" s="236">
        <v>5628.3720000000003</v>
      </c>
      <c r="R3677" s="236">
        <v>5587.0860000000002</v>
      </c>
      <c r="S3677" s="236">
        <v>5545.8710000000001</v>
      </c>
      <c r="T3677" s="236">
        <v>5563.5410000000002</v>
      </c>
      <c r="U3677" s="236">
        <v>5644.0320000000002</v>
      </c>
      <c r="V3677" s="236">
        <v>5896.3249999999998</v>
      </c>
      <c r="W3677" s="237">
        <v>6267.1080000000002</v>
      </c>
      <c r="X3677" s="236">
        <v>6165.6480000000001</v>
      </c>
      <c r="Y3677" s="236">
        <v>5874.7960000000003</v>
      </c>
      <c r="Z3677" s="236">
        <v>5544.3339999999998</v>
      </c>
      <c r="AA3677" s="236">
        <v>5239.2960000000003</v>
      </c>
      <c r="AB3677" s="238">
        <v>129173.00599999999</v>
      </c>
      <c r="AC3677" s="18" t="str">
        <f t="shared" si="115"/>
        <v>ok</v>
      </c>
      <c r="AD3677" s="225"/>
      <c r="AE3677" s="19">
        <f t="shared" si="114"/>
        <v>3602.0169999999925</v>
      </c>
      <c r="AF3677" s="234">
        <v>478.09</v>
      </c>
      <c r="AG3677" t="s">
        <v>75</v>
      </c>
      <c r="AH3677" s="120"/>
      <c r="AI3677" s="216"/>
    </row>
    <row r="3678" spans="2:43" ht="14.4" thickTop="1" thickBot="1" x14ac:dyDescent="0.3">
      <c r="B3678" s="12">
        <v>43124</v>
      </c>
      <c r="C3678" s="128" t="s">
        <v>12</v>
      </c>
      <c r="D3678" s="236">
        <v>5018.9009999999998</v>
      </c>
      <c r="E3678" s="236">
        <v>4779.9440000000004</v>
      </c>
      <c r="F3678" s="236">
        <v>4759.3940000000002</v>
      </c>
      <c r="G3678" s="236">
        <v>4740.7479999999996</v>
      </c>
      <c r="H3678" s="237">
        <v>4711.1379999999999</v>
      </c>
      <c r="I3678" s="236">
        <v>4823.3190000000004</v>
      </c>
      <c r="J3678" s="236">
        <v>5091.3109999999997</v>
      </c>
      <c r="K3678" s="236">
        <v>5094.7479999999996</v>
      </c>
      <c r="L3678" s="236">
        <v>5098.4769999999999</v>
      </c>
      <c r="M3678" s="236">
        <v>5194.4799999999996</v>
      </c>
      <c r="N3678" s="236">
        <v>5286.1779999999999</v>
      </c>
      <c r="O3678" s="236">
        <v>5334.4889999999996</v>
      </c>
      <c r="P3678" s="236">
        <v>5434.576</v>
      </c>
      <c r="Q3678" s="236">
        <v>5448.7290000000003</v>
      </c>
      <c r="R3678" s="236">
        <v>5422.9579999999996</v>
      </c>
      <c r="S3678" s="236">
        <v>5432.6710000000003</v>
      </c>
      <c r="T3678" s="236">
        <v>5447.7550000000001</v>
      </c>
      <c r="U3678" s="236">
        <v>5539.125</v>
      </c>
      <c r="V3678" s="236">
        <v>5780.7550000000001</v>
      </c>
      <c r="W3678" s="237">
        <v>6075.2349999999997</v>
      </c>
      <c r="X3678" s="236">
        <v>5941.9369999999999</v>
      </c>
      <c r="Y3678" s="236">
        <v>5669.8760000000002</v>
      </c>
      <c r="Z3678" s="236">
        <v>5354.9650000000001</v>
      </c>
      <c r="AA3678" s="236">
        <v>5087.3019999999997</v>
      </c>
      <c r="AB3678" s="238">
        <v>126569.011</v>
      </c>
      <c r="AC3678" s="18" t="str">
        <f t="shared" si="115"/>
        <v>ok</v>
      </c>
      <c r="AD3678" s="225"/>
      <c r="AE3678" s="19">
        <f t="shared" si="114"/>
        <v>-2603.9949999999953</v>
      </c>
      <c r="AF3678" s="234">
        <v>443.46</v>
      </c>
      <c r="AG3678" t="s">
        <v>75</v>
      </c>
      <c r="AH3678" s="120"/>
      <c r="AK3678" s="187"/>
      <c r="AN3678" s="187"/>
    </row>
    <row r="3679" spans="2:43" ht="14.4" thickTop="1" thickBot="1" x14ac:dyDescent="0.3">
      <c r="B3679" s="12">
        <v>43125</v>
      </c>
      <c r="C3679" s="128" t="s">
        <v>13</v>
      </c>
      <c r="D3679" s="236">
        <v>4836.9089999999997</v>
      </c>
      <c r="E3679" s="236">
        <v>4714.174</v>
      </c>
      <c r="F3679" s="236">
        <v>4568.9970000000003</v>
      </c>
      <c r="G3679" s="236">
        <v>4493.7150000000001</v>
      </c>
      <c r="H3679" s="237">
        <v>4475.8019999999997</v>
      </c>
      <c r="I3679" s="236">
        <v>4668.0839999999998</v>
      </c>
      <c r="J3679" s="236">
        <v>4795.259</v>
      </c>
      <c r="K3679" s="236">
        <v>4972.6450000000004</v>
      </c>
      <c r="L3679" s="236">
        <v>5132.6809999999996</v>
      </c>
      <c r="M3679" s="236">
        <v>5243.5569999999998</v>
      </c>
      <c r="N3679" s="236">
        <v>5307.32</v>
      </c>
      <c r="O3679" s="236">
        <v>5318.4179999999997</v>
      </c>
      <c r="P3679" s="236">
        <v>5386.6540000000005</v>
      </c>
      <c r="Q3679" s="236">
        <v>5401.9610000000002</v>
      </c>
      <c r="R3679" s="236">
        <v>5321.9939999999997</v>
      </c>
      <c r="S3679" s="236">
        <v>5415.2269999999999</v>
      </c>
      <c r="T3679" s="236">
        <v>5399.2879999999996</v>
      </c>
      <c r="U3679" s="236">
        <v>5475.74</v>
      </c>
      <c r="V3679" s="236">
        <v>5685.768</v>
      </c>
      <c r="W3679" s="237">
        <v>6023.9489999999996</v>
      </c>
      <c r="X3679" s="236">
        <v>5930.1540000000005</v>
      </c>
      <c r="Y3679" s="236">
        <v>5547.44</v>
      </c>
      <c r="Z3679" s="236">
        <v>5271.1729999999998</v>
      </c>
      <c r="AA3679" s="236">
        <v>5018.72</v>
      </c>
      <c r="AB3679" s="238">
        <v>124405.629</v>
      </c>
      <c r="AC3679" s="18" t="str">
        <f t="shared" si="115"/>
        <v>ok</v>
      </c>
      <c r="AD3679" s="225"/>
      <c r="AE3679" s="19">
        <f t="shared" si="114"/>
        <v>-2163.3819999999978</v>
      </c>
      <c r="AF3679" s="234">
        <v>417.88</v>
      </c>
      <c r="AG3679" t="s">
        <v>75</v>
      </c>
      <c r="AH3679" s="120"/>
      <c r="AN3679" s="187"/>
      <c r="AP3679" s="187"/>
    </row>
    <row r="3680" spans="2:43" ht="14.4" thickTop="1" thickBot="1" x14ac:dyDescent="0.3">
      <c r="B3680" s="12">
        <v>43126</v>
      </c>
      <c r="C3680" s="128" t="s">
        <v>14</v>
      </c>
      <c r="D3680" s="236">
        <v>4806.817</v>
      </c>
      <c r="E3680" s="236">
        <v>4567.6049999999996</v>
      </c>
      <c r="F3680" s="236">
        <v>4405.3389999999999</v>
      </c>
      <c r="G3680" s="236">
        <v>4414.3649999999998</v>
      </c>
      <c r="H3680" s="237">
        <v>4514.116</v>
      </c>
      <c r="I3680" s="236">
        <v>4683.8819999999996</v>
      </c>
      <c r="J3680" s="236">
        <v>4872.4870000000001</v>
      </c>
      <c r="K3680" s="236">
        <v>4920.6049999999996</v>
      </c>
      <c r="L3680" s="236">
        <v>5051.9489999999996</v>
      </c>
      <c r="M3680" s="236">
        <v>5216.5630000000001</v>
      </c>
      <c r="N3680" s="236">
        <v>5317.5280000000002</v>
      </c>
      <c r="O3680" s="236">
        <v>5416.2889999999998</v>
      </c>
      <c r="P3680" s="236">
        <v>5500.1729999999998</v>
      </c>
      <c r="Q3680" s="236">
        <v>5527.33</v>
      </c>
      <c r="R3680" s="236">
        <v>5508.366</v>
      </c>
      <c r="S3680" s="236">
        <v>5497.5540000000001</v>
      </c>
      <c r="T3680" s="236">
        <v>5484.57</v>
      </c>
      <c r="U3680" s="236">
        <v>5474.1719999999996</v>
      </c>
      <c r="V3680" s="236">
        <v>5790.7629999999999</v>
      </c>
      <c r="W3680" s="237">
        <v>6097.0749999999998</v>
      </c>
      <c r="X3680" s="236">
        <v>5989.201</v>
      </c>
      <c r="Y3680" s="236">
        <v>5698.0590000000002</v>
      </c>
      <c r="Z3680" s="236">
        <v>5435.3680000000004</v>
      </c>
      <c r="AA3680" s="236">
        <v>5089.0680000000002</v>
      </c>
      <c r="AB3680" s="238">
        <v>125279.24400000001</v>
      </c>
      <c r="AC3680" s="18" t="str">
        <f t="shared" si="115"/>
        <v>ok</v>
      </c>
      <c r="AD3680" s="225"/>
      <c r="AE3680" s="19">
        <f t="shared" si="114"/>
        <v>873.61500000000524</v>
      </c>
      <c r="AF3680" s="234">
        <v>450.51</v>
      </c>
      <c r="AG3680" t="s">
        <v>75</v>
      </c>
      <c r="AH3680" s="187"/>
      <c r="AJ3680" s="218"/>
      <c r="AK3680" s="218"/>
      <c r="AL3680" s="120"/>
      <c r="AN3680" s="218"/>
      <c r="AO3680" s="120"/>
    </row>
    <row r="3681" spans="2:41" ht="14.4" thickTop="1" thickBot="1" x14ac:dyDescent="0.3">
      <c r="B3681" s="12">
        <v>43127</v>
      </c>
      <c r="C3681" s="128" t="s">
        <v>15</v>
      </c>
      <c r="D3681" s="236">
        <v>4907.7160000000003</v>
      </c>
      <c r="E3681" s="236">
        <v>4740.3829999999998</v>
      </c>
      <c r="F3681" s="236">
        <v>4612.7089999999998</v>
      </c>
      <c r="G3681" s="236">
        <v>4479.2259999999997</v>
      </c>
      <c r="H3681" s="237">
        <v>4565.9189999999999</v>
      </c>
      <c r="I3681" s="236">
        <v>4610.4089999999997</v>
      </c>
      <c r="J3681" s="236">
        <v>4764.2380000000003</v>
      </c>
      <c r="K3681" s="236">
        <v>4743.924</v>
      </c>
      <c r="L3681" s="236">
        <v>4868.0309999999999</v>
      </c>
      <c r="M3681" s="236">
        <v>5051.7139999999999</v>
      </c>
      <c r="N3681" s="236">
        <v>5189.3190000000004</v>
      </c>
      <c r="O3681" s="236">
        <v>5222.2070000000003</v>
      </c>
      <c r="P3681" s="236">
        <v>5330.4830000000002</v>
      </c>
      <c r="Q3681" s="236">
        <v>5314.8680000000004</v>
      </c>
      <c r="R3681" s="236">
        <v>5301.7839999999997</v>
      </c>
      <c r="S3681" s="236">
        <v>5268.3620000000001</v>
      </c>
      <c r="T3681" s="236">
        <v>5171.348</v>
      </c>
      <c r="U3681" s="236">
        <v>5269.5219999999999</v>
      </c>
      <c r="V3681" s="236">
        <v>5718.3720000000003</v>
      </c>
      <c r="W3681" s="237">
        <v>5959.7849999999999</v>
      </c>
      <c r="X3681" s="236">
        <v>5739.3890000000001</v>
      </c>
      <c r="Y3681" s="236">
        <v>5693.5559999999996</v>
      </c>
      <c r="Z3681" s="236">
        <v>5510.23</v>
      </c>
      <c r="AA3681" s="236">
        <v>5159.1629999999996</v>
      </c>
      <c r="AB3681" s="238">
        <v>123192.65700000001</v>
      </c>
      <c r="AC3681" s="18" t="str">
        <f t="shared" si="115"/>
        <v>ok</v>
      </c>
      <c r="AD3681" s="225"/>
      <c r="AE3681" s="19">
        <f t="shared" si="114"/>
        <v>-2086.5869999999995</v>
      </c>
      <c r="AF3681" s="234">
        <v>471.78</v>
      </c>
      <c r="AG3681" t="s">
        <v>75</v>
      </c>
      <c r="AH3681" s="218"/>
      <c r="AI3681" s="120"/>
      <c r="AJ3681" s="218"/>
      <c r="AL3681" s="120"/>
      <c r="AO3681" s="120"/>
    </row>
    <row r="3682" spans="2:41" ht="14.4" thickTop="1" thickBot="1" x14ac:dyDescent="0.3">
      <c r="B3682" s="12">
        <v>43128</v>
      </c>
      <c r="C3682" s="128" t="s">
        <v>16</v>
      </c>
      <c r="D3682" s="236">
        <v>4852.9089999999997</v>
      </c>
      <c r="E3682" s="236">
        <v>4675.5659999999998</v>
      </c>
      <c r="F3682" s="236">
        <v>4522.7659999999996</v>
      </c>
      <c r="G3682" s="236">
        <v>4447.3630000000003</v>
      </c>
      <c r="H3682" s="237">
        <v>4467.8680000000004</v>
      </c>
      <c r="I3682" s="236">
        <v>4459.3739999999998</v>
      </c>
      <c r="J3682" s="236">
        <v>4498.9620000000004</v>
      </c>
      <c r="K3682" s="236">
        <v>4349.0069999999996</v>
      </c>
      <c r="L3682" s="236">
        <v>4480.1639999999998</v>
      </c>
      <c r="M3682" s="236">
        <v>4677.0870000000004</v>
      </c>
      <c r="N3682" s="236">
        <v>4735.7479999999996</v>
      </c>
      <c r="O3682" s="236">
        <v>4822.9359999999997</v>
      </c>
      <c r="P3682" s="236">
        <v>4893.3289999999997</v>
      </c>
      <c r="Q3682" s="236">
        <v>4851.8119999999999</v>
      </c>
      <c r="R3682" s="236">
        <v>4821.5609999999997</v>
      </c>
      <c r="S3682" s="236">
        <v>4847.0060000000003</v>
      </c>
      <c r="T3682" s="236">
        <v>4805.4489999999996</v>
      </c>
      <c r="U3682" s="236">
        <v>4909.7150000000001</v>
      </c>
      <c r="V3682" s="236">
        <v>5537.71</v>
      </c>
      <c r="W3682" s="237">
        <v>5888.1869999999999</v>
      </c>
      <c r="X3682" s="236">
        <v>5890.1019999999999</v>
      </c>
      <c r="Y3682" s="236">
        <v>5691.5119999999997</v>
      </c>
      <c r="Z3682" s="236">
        <v>5341.1329999999998</v>
      </c>
      <c r="AA3682" s="236">
        <v>4909.9960000000001</v>
      </c>
      <c r="AB3682" s="238">
        <v>117377.262</v>
      </c>
      <c r="AC3682" s="18" t="str">
        <f t="shared" si="115"/>
        <v>ok</v>
      </c>
      <c r="AD3682" s="225"/>
      <c r="AE3682" s="19">
        <f t="shared" si="114"/>
        <v>-5815.3950000000041</v>
      </c>
      <c r="AF3682" s="234">
        <v>471.75</v>
      </c>
      <c r="AG3682" t="s">
        <v>75</v>
      </c>
      <c r="AI3682" s="120"/>
      <c r="AK3682" s="218"/>
      <c r="AL3682" s="218"/>
      <c r="AN3682" s="218"/>
      <c r="AO3682" s="218"/>
    </row>
    <row r="3683" spans="2:41" ht="14.4" thickTop="1" thickBot="1" x14ac:dyDescent="0.3">
      <c r="B3683" s="12">
        <v>43129</v>
      </c>
      <c r="C3683" s="128" t="s">
        <v>17</v>
      </c>
      <c r="D3683" s="236">
        <v>4642.0879999999997</v>
      </c>
      <c r="E3683" s="236">
        <v>4518.9340000000002</v>
      </c>
      <c r="F3683" s="236">
        <v>4448.7960000000003</v>
      </c>
      <c r="G3683" s="236">
        <v>4349.8280000000004</v>
      </c>
      <c r="H3683" s="237">
        <v>4363.8019999999997</v>
      </c>
      <c r="I3683" s="236">
        <v>4469.6689999999999</v>
      </c>
      <c r="J3683" s="236">
        <v>4731.1959999999999</v>
      </c>
      <c r="K3683" s="236">
        <v>4863.7939999999999</v>
      </c>
      <c r="L3683" s="236">
        <v>5007.9170000000004</v>
      </c>
      <c r="M3683" s="236">
        <v>5155.9459999999999</v>
      </c>
      <c r="N3683" s="236">
        <v>5226.9160000000002</v>
      </c>
      <c r="O3683" s="236">
        <v>5254.2330000000002</v>
      </c>
      <c r="P3683" s="236">
        <v>5281.1360000000004</v>
      </c>
      <c r="Q3683" s="236">
        <v>5323.2849999999999</v>
      </c>
      <c r="R3683" s="236">
        <v>5241.2259999999997</v>
      </c>
      <c r="S3683" s="236">
        <v>5268.7809999999999</v>
      </c>
      <c r="T3683" s="236">
        <v>5242.0280000000002</v>
      </c>
      <c r="U3683" s="236">
        <v>5295.6559999999999</v>
      </c>
      <c r="V3683" s="236">
        <v>5507.8280000000004</v>
      </c>
      <c r="W3683" s="237">
        <v>5801.4049999999997</v>
      </c>
      <c r="X3683" s="236">
        <v>5760.6059999999998</v>
      </c>
      <c r="Y3683" s="236">
        <v>5395.19</v>
      </c>
      <c r="Z3683" s="236">
        <v>5074.049</v>
      </c>
      <c r="AA3683" s="236">
        <v>4764.8559999999998</v>
      </c>
      <c r="AB3683" s="238">
        <v>120989.16499999999</v>
      </c>
      <c r="AC3683" s="18" t="str">
        <f t="shared" si="115"/>
        <v>ok</v>
      </c>
      <c r="AD3683" s="225"/>
      <c r="AE3683" s="19">
        <f t="shared" si="114"/>
        <v>3611.9029999999912</v>
      </c>
      <c r="AF3683" s="234">
        <v>428.94296299999996</v>
      </c>
      <c r="AG3683" t="s">
        <v>75</v>
      </c>
      <c r="AH3683" s="218"/>
      <c r="AI3683" s="218"/>
      <c r="AJ3683" s="120"/>
      <c r="AK3683" s="224"/>
      <c r="AL3683" s="218"/>
      <c r="AN3683" s="224"/>
      <c r="AO3683" s="218"/>
    </row>
    <row r="3684" spans="2:41" ht="14.4" thickTop="1" thickBot="1" x14ac:dyDescent="0.3">
      <c r="B3684" s="12">
        <v>43130</v>
      </c>
      <c r="C3684" s="128" t="s">
        <v>11</v>
      </c>
      <c r="D3684" s="236">
        <v>4567.6549999999997</v>
      </c>
      <c r="E3684" s="236">
        <v>4416.1549999999997</v>
      </c>
      <c r="F3684" s="236">
        <v>4354.1559999999999</v>
      </c>
      <c r="G3684" s="236">
        <v>4305.2860000000001</v>
      </c>
      <c r="H3684" s="237">
        <v>4323.03</v>
      </c>
      <c r="I3684" s="236">
        <v>4422.5429999999997</v>
      </c>
      <c r="J3684" s="236">
        <v>4748.33</v>
      </c>
      <c r="K3684" s="236">
        <v>4807.2290000000003</v>
      </c>
      <c r="L3684" s="236">
        <v>4792.9139999999998</v>
      </c>
      <c r="M3684" s="236">
        <v>5009.9830000000002</v>
      </c>
      <c r="N3684" s="236">
        <v>5125.701</v>
      </c>
      <c r="O3684" s="236">
        <v>5190.6490000000003</v>
      </c>
      <c r="P3684" s="236">
        <v>5249.4709999999995</v>
      </c>
      <c r="Q3684" s="236">
        <v>5164.6809999999996</v>
      </c>
      <c r="R3684" s="236">
        <v>5186.9430000000002</v>
      </c>
      <c r="S3684" s="236">
        <v>5166.933</v>
      </c>
      <c r="T3684" s="236">
        <v>5113.3919999999998</v>
      </c>
      <c r="U3684" s="236">
        <v>5207.4110000000001</v>
      </c>
      <c r="V3684" s="236">
        <v>5511.6639999999998</v>
      </c>
      <c r="W3684" s="237">
        <v>5903.0320000000002</v>
      </c>
      <c r="X3684" s="236">
        <v>5805.0050000000001</v>
      </c>
      <c r="Y3684" s="236">
        <v>5490.5150000000003</v>
      </c>
      <c r="Z3684" s="236">
        <v>5101.7430000000004</v>
      </c>
      <c r="AA3684" s="236">
        <v>4735.9629999999997</v>
      </c>
      <c r="AB3684" s="238">
        <v>119700.38400000001</v>
      </c>
      <c r="AC3684" s="18" t="str">
        <f t="shared" si="115"/>
        <v>ok</v>
      </c>
      <c r="AD3684" s="225"/>
      <c r="AE3684" s="19">
        <f t="shared" si="114"/>
        <v>-1288.7809999999881</v>
      </c>
      <c r="AF3684" s="234">
        <v>392.39003100000008</v>
      </c>
      <c r="AG3684" t="s">
        <v>75</v>
      </c>
      <c r="AH3684" s="224"/>
      <c r="AI3684" s="218"/>
      <c r="AJ3684" s="120"/>
      <c r="AK3684" s="187"/>
      <c r="AL3684" s="218"/>
      <c r="AN3684" s="187"/>
      <c r="AO3684" s="218"/>
    </row>
    <row r="3685" spans="2:41" ht="14.4" thickTop="1" thickBot="1" x14ac:dyDescent="0.3">
      <c r="B3685" s="12">
        <v>43131</v>
      </c>
      <c r="C3685" s="128" t="s">
        <v>12</v>
      </c>
      <c r="D3685" s="236">
        <v>4554.098</v>
      </c>
      <c r="E3685" s="236">
        <v>4470.76</v>
      </c>
      <c r="F3685" s="236">
        <v>4340.5860000000002</v>
      </c>
      <c r="G3685" s="236">
        <v>4276.683</v>
      </c>
      <c r="H3685" s="237">
        <v>4331.9639999999999</v>
      </c>
      <c r="I3685" s="236">
        <v>4456.1009999999997</v>
      </c>
      <c r="J3685" s="236">
        <v>4665.6869999999999</v>
      </c>
      <c r="K3685" s="236">
        <v>4749.9189999999999</v>
      </c>
      <c r="L3685" s="236">
        <v>4807.402</v>
      </c>
      <c r="M3685" s="236">
        <v>4967.5940000000001</v>
      </c>
      <c r="N3685" s="236">
        <v>5078.6139999999996</v>
      </c>
      <c r="O3685" s="236">
        <v>5124.4610000000002</v>
      </c>
      <c r="P3685" s="236">
        <v>5157.6220000000003</v>
      </c>
      <c r="Q3685" s="236">
        <v>5225.5439999999999</v>
      </c>
      <c r="R3685" s="236">
        <v>5153.509</v>
      </c>
      <c r="S3685" s="236">
        <v>5122.54</v>
      </c>
      <c r="T3685" s="236">
        <v>5157.951</v>
      </c>
      <c r="U3685" s="236">
        <v>5223.6040000000003</v>
      </c>
      <c r="V3685" s="236">
        <v>5499.0150000000003</v>
      </c>
      <c r="W3685" s="237">
        <v>6008.2979999999998</v>
      </c>
      <c r="X3685" s="236">
        <v>5919.1130000000003</v>
      </c>
      <c r="Y3685" s="236">
        <v>5652.9290000000001</v>
      </c>
      <c r="Z3685" s="236">
        <v>5191.1589999999997</v>
      </c>
      <c r="AA3685" s="236">
        <v>4898.0159999999996</v>
      </c>
      <c r="AB3685" s="238">
        <v>120033.16899999999</v>
      </c>
      <c r="AC3685" s="18" t="str">
        <f t="shared" si="115"/>
        <v>ok</v>
      </c>
      <c r="AD3685" s="225"/>
      <c r="AE3685" s="19">
        <f t="shared" si="114"/>
        <v>332.78499999998894</v>
      </c>
      <c r="AF3685" s="234">
        <v>397.77825199999995</v>
      </c>
      <c r="AG3685" t="s">
        <v>75</v>
      </c>
      <c r="AH3685" s="187"/>
      <c r="AI3685" s="218"/>
      <c r="AL3685" s="218"/>
    </row>
    <row r="3686" spans="2:41" ht="14.4" thickTop="1" thickBot="1" x14ac:dyDescent="0.3">
      <c r="B3686" s="12">
        <v>43132</v>
      </c>
      <c r="C3686" s="128" t="s">
        <v>13</v>
      </c>
      <c r="D3686" s="205">
        <v>4536.4260000000004</v>
      </c>
      <c r="E3686" s="205">
        <v>4452.817</v>
      </c>
      <c r="F3686" s="205">
        <v>4372.491</v>
      </c>
      <c r="G3686" s="205">
        <v>4342.3329999999996</v>
      </c>
      <c r="H3686" s="235">
        <v>4365.3500000000004</v>
      </c>
      <c r="I3686" s="205">
        <v>4556.25</v>
      </c>
      <c r="J3686" s="205">
        <v>4748.5959999999995</v>
      </c>
      <c r="K3686" s="205">
        <v>4814.7479999999996</v>
      </c>
      <c r="L3686" s="205">
        <v>4799.7209999999995</v>
      </c>
      <c r="M3686" s="205">
        <v>4970.9979999999996</v>
      </c>
      <c r="N3686" s="205">
        <v>5073.3580000000002</v>
      </c>
      <c r="O3686" s="205">
        <v>5127.2370000000001</v>
      </c>
      <c r="P3686" s="205">
        <v>5231.7969999999996</v>
      </c>
      <c r="Q3686" s="205">
        <v>5288.9120000000003</v>
      </c>
      <c r="R3686" s="205">
        <v>5342.0169999999998</v>
      </c>
      <c r="S3686" s="205">
        <v>5327.6559999999999</v>
      </c>
      <c r="T3686" s="205">
        <v>5351.73</v>
      </c>
      <c r="U3686" s="205">
        <v>5387.4740000000002</v>
      </c>
      <c r="V3686" s="205">
        <v>5807.5730000000003</v>
      </c>
      <c r="W3686" s="235">
        <v>6156.326</v>
      </c>
      <c r="X3686" s="205">
        <v>6044.1710000000003</v>
      </c>
      <c r="Y3686" s="205">
        <v>5760.46</v>
      </c>
      <c r="Z3686" s="205">
        <v>5395.1329999999998</v>
      </c>
      <c r="AA3686" s="205">
        <v>5154.5450000000001</v>
      </c>
      <c r="AB3686" s="121">
        <v>122408.11900000001</v>
      </c>
      <c r="AC3686" s="18" t="str">
        <f t="shared" si="115"/>
        <v>ok</v>
      </c>
      <c r="AD3686" s="225"/>
      <c r="AE3686" s="19">
        <f t="shared" si="114"/>
        <v>2374.9500000000116</v>
      </c>
      <c r="AF3686" s="234">
        <v>444.73391299999997</v>
      </c>
      <c r="AG3686" t="s">
        <v>75</v>
      </c>
      <c r="AK3686" s="120"/>
      <c r="AL3686" s="218"/>
      <c r="AN3686" s="120"/>
    </row>
    <row r="3687" spans="2:41" ht="14.4" thickTop="1" thickBot="1" x14ac:dyDescent="0.3">
      <c r="B3687" s="12">
        <v>43133</v>
      </c>
      <c r="C3687" s="128" t="s">
        <v>14</v>
      </c>
      <c r="D3687" s="205">
        <v>4806.0119999999997</v>
      </c>
      <c r="E3687" s="205">
        <v>4623.68</v>
      </c>
      <c r="F3687" s="205">
        <v>4557.3190000000004</v>
      </c>
      <c r="G3687" s="205">
        <v>4563.3729999999996</v>
      </c>
      <c r="H3687" s="235">
        <v>4510.7839999999997</v>
      </c>
      <c r="I3687" s="205">
        <v>4638.7439999999997</v>
      </c>
      <c r="J3687" s="205">
        <v>4952.049</v>
      </c>
      <c r="K3687" s="205">
        <v>4964.5309999999999</v>
      </c>
      <c r="L3687" s="205">
        <v>5054.7870000000003</v>
      </c>
      <c r="M3687" s="205">
        <v>5173.8410000000003</v>
      </c>
      <c r="N3687" s="205">
        <v>5331.0190000000002</v>
      </c>
      <c r="O3687" s="205">
        <v>5394.2470000000003</v>
      </c>
      <c r="P3687" s="205">
        <v>5403.3059999999996</v>
      </c>
      <c r="Q3687" s="205">
        <v>5488.52</v>
      </c>
      <c r="R3687" s="205">
        <v>5459.71</v>
      </c>
      <c r="S3687" s="205">
        <v>5385.5110000000004</v>
      </c>
      <c r="T3687" s="205">
        <v>5480.6679999999997</v>
      </c>
      <c r="U3687" s="205">
        <v>5435.75</v>
      </c>
      <c r="V3687" s="205">
        <v>5797.2030000000004</v>
      </c>
      <c r="W3687" s="235">
        <v>6147.2719999999999</v>
      </c>
      <c r="X3687" s="205">
        <v>5990.3649999999998</v>
      </c>
      <c r="Y3687" s="205">
        <v>5701.6970000000001</v>
      </c>
      <c r="Z3687" s="205">
        <v>5332.0280000000002</v>
      </c>
      <c r="AA3687" s="205">
        <v>5111.1589999999997</v>
      </c>
      <c r="AB3687" s="121">
        <v>125303.575</v>
      </c>
      <c r="AC3687" s="18" t="str">
        <f t="shared" si="115"/>
        <v>ok</v>
      </c>
      <c r="AD3687" s="225"/>
      <c r="AE3687" s="19">
        <f t="shared" si="114"/>
        <v>2895.455999999991</v>
      </c>
      <c r="AF3687" s="234">
        <v>476.628062</v>
      </c>
      <c r="AG3687" t="s">
        <v>75</v>
      </c>
      <c r="AH3687" s="120"/>
      <c r="AL3687" s="218"/>
    </row>
    <row r="3688" spans="2:41" ht="14.4" thickTop="1" thickBot="1" x14ac:dyDescent="0.3">
      <c r="B3688" s="12">
        <v>43134</v>
      </c>
      <c r="C3688" s="128" t="s">
        <v>15</v>
      </c>
      <c r="D3688" s="205">
        <v>4836.4049999999997</v>
      </c>
      <c r="E3688" s="205">
        <v>4732.2160000000003</v>
      </c>
      <c r="F3688" s="205">
        <v>4648.6629999999996</v>
      </c>
      <c r="G3688" s="205">
        <v>4617.4650000000001</v>
      </c>
      <c r="H3688" s="235">
        <v>4569.84</v>
      </c>
      <c r="I3688" s="205">
        <v>4652.8450000000003</v>
      </c>
      <c r="J3688" s="205">
        <v>4757.9250000000002</v>
      </c>
      <c r="K3688" s="205">
        <v>4799.47</v>
      </c>
      <c r="L3688" s="205">
        <v>4920.9870000000001</v>
      </c>
      <c r="M3688" s="205">
        <v>5070.3209999999999</v>
      </c>
      <c r="N3688" s="205">
        <v>5129.7560000000003</v>
      </c>
      <c r="O3688" s="205">
        <v>5216.7700000000004</v>
      </c>
      <c r="P3688" s="205">
        <v>5237.6480000000001</v>
      </c>
      <c r="Q3688" s="205">
        <v>5235.8710000000001</v>
      </c>
      <c r="R3688" s="205">
        <v>5236.6450000000004</v>
      </c>
      <c r="S3688" s="205">
        <v>5168.99</v>
      </c>
      <c r="T3688" s="205">
        <v>5144.8339999999998</v>
      </c>
      <c r="U3688" s="205">
        <v>5186.8029999999999</v>
      </c>
      <c r="V3688" s="205">
        <v>5626.9040000000005</v>
      </c>
      <c r="W3688" s="235">
        <v>6192.1679999999997</v>
      </c>
      <c r="X3688" s="205">
        <v>6145.835</v>
      </c>
      <c r="Y3688" s="205">
        <v>5908.7259999999997</v>
      </c>
      <c r="Z3688" s="205">
        <v>5642.7389999999996</v>
      </c>
      <c r="AA3688" s="205">
        <v>5201.0619999999999</v>
      </c>
      <c r="AB3688" s="121">
        <v>123880.88800000001</v>
      </c>
      <c r="AC3688" s="18" t="str">
        <f t="shared" si="115"/>
        <v>ok</v>
      </c>
      <c r="AD3688" s="225"/>
      <c r="AE3688" s="19">
        <f t="shared" si="114"/>
        <v>-1422.6869999999908</v>
      </c>
      <c r="AF3688" s="234">
        <v>477.45272200000005</v>
      </c>
      <c r="AG3688" t="s">
        <v>75</v>
      </c>
      <c r="AL3688" s="218"/>
    </row>
    <row r="3689" spans="2:41" ht="14.4" thickTop="1" thickBot="1" x14ac:dyDescent="0.3">
      <c r="B3689" s="12">
        <v>43135</v>
      </c>
      <c r="C3689" s="128" t="s">
        <v>16</v>
      </c>
      <c r="D3689" s="205">
        <v>4863.3389999999999</v>
      </c>
      <c r="E3689" s="205">
        <v>4575.4690000000001</v>
      </c>
      <c r="F3689" s="205">
        <v>4501.5060000000003</v>
      </c>
      <c r="G3689" s="205">
        <v>4400.8140000000003</v>
      </c>
      <c r="H3689" s="235">
        <v>4337.5349999999999</v>
      </c>
      <c r="I3689" s="205">
        <v>4385.884</v>
      </c>
      <c r="J3689" s="205">
        <v>4375.4930000000004</v>
      </c>
      <c r="K3689" s="205">
        <v>4303.1130000000003</v>
      </c>
      <c r="L3689" s="205">
        <v>4367.66</v>
      </c>
      <c r="M3689" s="205">
        <v>4499.2979999999998</v>
      </c>
      <c r="N3689" s="205">
        <v>4609.4269999999997</v>
      </c>
      <c r="O3689" s="205">
        <v>4704.93</v>
      </c>
      <c r="P3689" s="205">
        <v>4778.4059999999999</v>
      </c>
      <c r="Q3689" s="205">
        <v>4756.1909999999998</v>
      </c>
      <c r="R3689" s="205">
        <v>4685.8140000000003</v>
      </c>
      <c r="S3689" s="205">
        <v>4775.12</v>
      </c>
      <c r="T3689" s="205">
        <v>4844.7299999999996</v>
      </c>
      <c r="U3689" s="205">
        <v>4827.8310000000001</v>
      </c>
      <c r="V3689" s="205">
        <v>5324.098</v>
      </c>
      <c r="W3689" s="235">
        <v>5921.2820000000002</v>
      </c>
      <c r="X3689" s="205">
        <v>5927.2169999999996</v>
      </c>
      <c r="Y3689" s="205">
        <v>5732.0510000000004</v>
      </c>
      <c r="Z3689" s="205">
        <v>5438.1670000000004</v>
      </c>
      <c r="AA3689" s="205">
        <v>4990.6580000000004</v>
      </c>
      <c r="AB3689" s="121">
        <v>115926.033</v>
      </c>
      <c r="AC3689" s="18" t="str">
        <f t="shared" si="115"/>
        <v>ok</v>
      </c>
      <c r="AD3689" s="225"/>
      <c r="AE3689" s="19">
        <f t="shared" si="114"/>
        <v>-7954.8550000000105</v>
      </c>
      <c r="AF3689" s="234">
        <v>491.86098199999998</v>
      </c>
      <c r="AG3689" t="s">
        <v>75</v>
      </c>
      <c r="AH3689" s="120"/>
      <c r="AI3689" s="120"/>
      <c r="AJ3689" s="120"/>
      <c r="AK3689" s="120"/>
      <c r="AL3689" s="218"/>
      <c r="AN3689" s="187"/>
    </row>
    <row r="3690" spans="2:41" ht="14.4" thickTop="1" thickBot="1" x14ac:dyDescent="0.3">
      <c r="B3690" s="12">
        <v>43136</v>
      </c>
      <c r="C3690" s="128" t="s">
        <v>17</v>
      </c>
      <c r="D3690" s="205">
        <v>4721.8239999999996</v>
      </c>
      <c r="E3690" s="205">
        <v>4549.5439999999999</v>
      </c>
      <c r="F3690" s="205">
        <v>4421.3239999999996</v>
      </c>
      <c r="G3690" s="205">
        <v>4340.3950000000004</v>
      </c>
      <c r="H3690" s="235">
        <v>4359.8320000000003</v>
      </c>
      <c r="I3690" s="205">
        <v>4374.3559999999998</v>
      </c>
      <c r="J3690" s="205">
        <v>4447.9399999999996</v>
      </c>
      <c r="K3690" s="205">
        <v>4408.0810000000001</v>
      </c>
      <c r="L3690" s="205">
        <v>4531.6809999999996</v>
      </c>
      <c r="M3690" s="205">
        <v>4726.8519999999999</v>
      </c>
      <c r="N3690" s="205">
        <v>4805.4359999999997</v>
      </c>
      <c r="O3690" s="205">
        <v>4953.7420000000002</v>
      </c>
      <c r="P3690" s="205">
        <v>5047.2259999999997</v>
      </c>
      <c r="Q3690" s="205">
        <v>5050.7820000000002</v>
      </c>
      <c r="R3690" s="205">
        <v>5109.4290000000001</v>
      </c>
      <c r="S3690" s="205">
        <v>5154.857</v>
      </c>
      <c r="T3690" s="205">
        <v>5130.5479999999998</v>
      </c>
      <c r="U3690" s="205">
        <v>5181.32</v>
      </c>
      <c r="V3690" s="205">
        <v>5591.38</v>
      </c>
      <c r="W3690" s="235">
        <v>6273.0069999999996</v>
      </c>
      <c r="X3690" s="205">
        <v>6328.808</v>
      </c>
      <c r="Y3690" s="205">
        <v>6087.942</v>
      </c>
      <c r="Z3690" s="205">
        <v>5697.3459999999995</v>
      </c>
      <c r="AA3690" s="205">
        <v>5213.8630000000003</v>
      </c>
      <c r="AB3690" s="239">
        <v>120507.515</v>
      </c>
      <c r="AC3690" s="18" t="str">
        <f t="shared" si="115"/>
        <v>ok</v>
      </c>
      <c r="AD3690" s="225"/>
      <c r="AE3690" s="19">
        <f t="shared" si="114"/>
        <v>4581.4820000000036</v>
      </c>
      <c r="AF3690" s="234">
        <v>499.26166499999988</v>
      </c>
      <c r="AG3690" t="s">
        <v>75</v>
      </c>
      <c r="AH3690" s="120"/>
      <c r="AJ3690" s="120"/>
      <c r="AK3690" s="218"/>
      <c r="AL3690" s="218"/>
      <c r="AN3690" s="218"/>
      <c r="AO3690" s="120"/>
    </row>
    <row r="3691" spans="2:41" ht="14.4" thickTop="1" thickBot="1" x14ac:dyDescent="0.3">
      <c r="B3691" s="12">
        <v>43137</v>
      </c>
      <c r="C3691" s="128" t="s">
        <v>11</v>
      </c>
      <c r="D3691" s="205">
        <v>4863.0119999999997</v>
      </c>
      <c r="E3691" s="205">
        <v>4714.8140000000003</v>
      </c>
      <c r="F3691" s="205">
        <v>4547.4960000000001</v>
      </c>
      <c r="G3691" s="205">
        <v>4447.88</v>
      </c>
      <c r="H3691" s="235">
        <v>4436.0609999999997</v>
      </c>
      <c r="I3691" s="205">
        <v>4540.1350000000002</v>
      </c>
      <c r="J3691" s="205">
        <v>4796.7190000000001</v>
      </c>
      <c r="K3691" s="205">
        <v>4884.8990000000003</v>
      </c>
      <c r="L3691" s="205">
        <v>5007.9709999999995</v>
      </c>
      <c r="M3691" s="205">
        <v>5251.8069999999998</v>
      </c>
      <c r="N3691" s="205">
        <v>5392.5039999999999</v>
      </c>
      <c r="O3691" s="205">
        <v>5510.7780000000002</v>
      </c>
      <c r="P3691" s="205">
        <v>5645.0219999999999</v>
      </c>
      <c r="Q3691" s="205">
        <v>5620.549</v>
      </c>
      <c r="R3691" s="205">
        <v>5678.375</v>
      </c>
      <c r="S3691" s="205">
        <v>5706.5360000000001</v>
      </c>
      <c r="T3691" s="205">
        <v>5664.308</v>
      </c>
      <c r="U3691" s="205">
        <v>5615.4970000000003</v>
      </c>
      <c r="V3691" s="205">
        <v>6042.7349999999997</v>
      </c>
      <c r="W3691" s="235">
        <v>6565.8919999999998</v>
      </c>
      <c r="X3691" s="205">
        <v>6437.3040000000001</v>
      </c>
      <c r="Y3691" s="205">
        <v>6185.4989999999998</v>
      </c>
      <c r="Z3691" s="205">
        <v>5845.5240000000003</v>
      </c>
      <c r="AA3691" s="205">
        <v>5513.48</v>
      </c>
      <c r="AB3691" s="121">
        <v>128914.79700000001</v>
      </c>
      <c r="AC3691" s="18" t="str">
        <f t="shared" si="115"/>
        <v>ok</v>
      </c>
      <c r="AD3691" s="225"/>
      <c r="AE3691" s="19">
        <f t="shared" si="114"/>
        <v>8407.2820000000065</v>
      </c>
      <c r="AF3691" s="234">
        <v>491.79999999999995</v>
      </c>
      <c r="AG3691" t="s">
        <v>75</v>
      </c>
      <c r="AH3691" s="187"/>
      <c r="AI3691" s="205"/>
      <c r="AJ3691" s="120"/>
      <c r="AL3691" s="218"/>
      <c r="AO3691" s="120"/>
    </row>
    <row r="3692" spans="2:41" ht="14.4" thickTop="1" thickBot="1" x14ac:dyDescent="0.3">
      <c r="B3692" s="12">
        <v>43138</v>
      </c>
      <c r="C3692" s="128" t="s">
        <v>12</v>
      </c>
      <c r="D3692" s="205">
        <v>5248.8440000000001</v>
      </c>
      <c r="E3692" s="205">
        <v>5068.59</v>
      </c>
      <c r="F3692" s="205">
        <v>4943.5690000000004</v>
      </c>
      <c r="G3692" s="205">
        <v>4836.4350000000004</v>
      </c>
      <c r="H3692" s="235">
        <v>4834.085</v>
      </c>
      <c r="I3692" s="205">
        <v>4934.5630000000001</v>
      </c>
      <c r="J3692" s="205">
        <v>5064.8249999999998</v>
      </c>
      <c r="K3692" s="205">
        <v>5045.3990000000003</v>
      </c>
      <c r="L3692" s="205">
        <v>5212.4059999999999</v>
      </c>
      <c r="M3692" s="205">
        <v>5400.7730000000001</v>
      </c>
      <c r="N3692" s="205">
        <v>5477.5770000000002</v>
      </c>
      <c r="O3692" s="205">
        <v>5550.8140000000003</v>
      </c>
      <c r="P3692" s="205">
        <v>5604.0169999999998</v>
      </c>
      <c r="Q3692" s="205">
        <v>5713.1459999999997</v>
      </c>
      <c r="R3692" s="205">
        <v>5797.9989999999998</v>
      </c>
      <c r="S3692" s="205">
        <v>5816.1239999999998</v>
      </c>
      <c r="T3692" s="205">
        <v>5757.38</v>
      </c>
      <c r="U3692" s="205">
        <v>5682.5309999999999</v>
      </c>
      <c r="V3692" s="205">
        <v>6011.9260000000004</v>
      </c>
      <c r="W3692" s="235">
        <v>6522.5190000000002</v>
      </c>
      <c r="X3692" s="205">
        <v>6467.3770000000004</v>
      </c>
      <c r="Y3692" s="205">
        <v>6231.0050000000001</v>
      </c>
      <c r="Z3692" s="205">
        <v>5871.6610000000001</v>
      </c>
      <c r="AA3692" s="205">
        <v>5473.4309999999996</v>
      </c>
      <c r="AB3692" s="121">
        <v>132566.99600000001</v>
      </c>
      <c r="AC3692" s="18" t="str">
        <f t="shared" si="115"/>
        <v>ok</v>
      </c>
      <c r="AD3692" s="225"/>
      <c r="AE3692" s="19">
        <f t="shared" si="114"/>
        <v>3652.1990000000078</v>
      </c>
      <c r="AF3692" s="234">
        <v>509.68000000000012</v>
      </c>
      <c r="AG3692" t="s">
        <v>75</v>
      </c>
      <c r="AH3692" s="218"/>
      <c r="AI3692" s="205"/>
      <c r="AL3692" s="218"/>
      <c r="AN3692" s="120"/>
    </row>
    <row r="3693" spans="2:41" ht="14.4" thickTop="1" thickBot="1" x14ac:dyDescent="0.3">
      <c r="B3693" s="12">
        <v>43139</v>
      </c>
      <c r="C3693" s="128" t="s">
        <v>13</v>
      </c>
      <c r="D3693" s="205">
        <v>5299.3980000000001</v>
      </c>
      <c r="E3693" s="205">
        <v>5109.6419999999998</v>
      </c>
      <c r="F3693" s="205">
        <v>5044.5060000000003</v>
      </c>
      <c r="G3693" s="205">
        <v>4954.1689999999999</v>
      </c>
      <c r="H3693" s="235">
        <v>4910.2569999999996</v>
      </c>
      <c r="I3693" s="205">
        <v>5028.0889999999999</v>
      </c>
      <c r="J3693" s="205">
        <v>5205.95</v>
      </c>
      <c r="K3693" s="205">
        <v>5212.1170000000002</v>
      </c>
      <c r="L3693" s="205">
        <v>5255.6809999999996</v>
      </c>
      <c r="M3693" s="205">
        <v>5331.3819999999996</v>
      </c>
      <c r="N3693" s="205">
        <v>5405.7439999999997</v>
      </c>
      <c r="O3693" s="205">
        <v>5396.348</v>
      </c>
      <c r="P3693" s="205">
        <v>5467.1589999999997</v>
      </c>
      <c r="Q3693" s="205">
        <v>5413.3280000000004</v>
      </c>
      <c r="R3693" s="205">
        <v>5446.0569999999998</v>
      </c>
      <c r="S3693" s="205">
        <v>5443.1540000000005</v>
      </c>
      <c r="T3693" s="205">
        <v>5469.4030000000002</v>
      </c>
      <c r="U3693" s="205">
        <v>5507.6080000000002</v>
      </c>
      <c r="V3693" s="205">
        <v>5962.2849999999999</v>
      </c>
      <c r="W3693" s="235">
        <v>6230.6850000000004</v>
      </c>
      <c r="X3693" s="205">
        <v>6126.134</v>
      </c>
      <c r="Y3693" s="205">
        <v>5863.8050000000003</v>
      </c>
      <c r="Z3693" s="205">
        <v>5507.6679999999997</v>
      </c>
      <c r="AA3693" s="205">
        <v>5168.7579999999998</v>
      </c>
      <c r="AB3693" s="121">
        <v>129759.327</v>
      </c>
      <c r="AC3693" s="18" t="str">
        <f t="shared" si="115"/>
        <v>ok</v>
      </c>
      <c r="AD3693" s="225"/>
      <c r="AE3693" s="19">
        <f t="shared" si="114"/>
        <v>-2807.669000000009</v>
      </c>
      <c r="AF3693" s="234">
        <v>470.52</v>
      </c>
      <c r="AG3693" t="s">
        <v>75</v>
      </c>
      <c r="AI3693" s="120"/>
      <c r="AK3693" s="218"/>
      <c r="AL3693" s="218"/>
      <c r="AN3693" s="218"/>
      <c r="AO3693" s="218"/>
    </row>
    <row r="3694" spans="2:41" ht="14.4" thickTop="1" thickBot="1" x14ac:dyDescent="0.3">
      <c r="B3694" s="12">
        <v>43140</v>
      </c>
      <c r="C3694" s="128" t="s">
        <v>14</v>
      </c>
      <c r="D3694" s="205">
        <v>5010.84</v>
      </c>
      <c r="E3694" s="205">
        <v>4812.2370000000001</v>
      </c>
      <c r="F3694" s="205">
        <v>4732.4939999999997</v>
      </c>
      <c r="G3694" s="205">
        <v>4643.5940000000001</v>
      </c>
      <c r="H3694" s="235">
        <v>4636.34</v>
      </c>
      <c r="I3694" s="205">
        <v>4791.3609999999999</v>
      </c>
      <c r="J3694" s="205">
        <v>5040.8900000000003</v>
      </c>
      <c r="K3694" s="205">
        <v>5120.509</v>
      </c>
      <c r="L3694" s="205">
        <v>5190.0789999999997</v>
      </c>
      <c r="M3694" s="205">
        <v>5294.52</v>
      </c>
      <c r="N3694" s="205">
        <v>5410.9189999999999</v>
      </c>
      <c r="O3694" s="205">
        <v>5499.808</v>
      </c>
      <c r="P3694" s="205">
        <v>5579.8249999999998</v>
      </c>
      <c r="Q3694" s="205">
        <v>5556.8180000000002</v>
      </c>
      <c r="R3694" s="205">
        <v>5593.51</v>
      </c>
      <c r="S3694" s="205">
        <v>5549.09</v>
      </c>
      <c r="T3694" s="205">
        <v>5568.174</v>
      </c>
      <c r="U3694" s="205">
        <v>5564.1779999999999</v>
      </c>
      <c r="V3694" s="205">
        <v>5929.1869999999999</v>
      </c>
      <c r="W3694" s="235">
        <v>6198.6229999999996</v>
      </c>
      <c r="X3694" s="205">
        <v>6056.2969999999996</v>
      </c>
      <c r="Y3694" s="205">
        <v>5773.7</v>
      </c>
      <c r="Z3694" s="205">
        <v>5541.11</v>
      </c>
      <c r="AA3694" s="205">
        <v>5277.1189999999997</v>
      </c>
      <c r="AB3694" s="121">
        <v>128371.22199999999</v>
      </c>
      <c r="AC3694" s="18" t="str">
        <f t="shared" si="115"/>
        <v>ok</v>
      </c>
      <c r="AD3694" s="225"/>
      <c r="AE3694" s="19">
        <f t="shared" si="114"/>
        <v>-1388.1050000000105</v>
      </c>
      <c r="AF3694" s="234">
        <v>472.72999999999996</v>
      </c>
      <c r="AG3694" t="s">
        <v>75</v>
      </c>
      <c r="AJ3694" s="120"/>
      <c r="AL3694" s="240"/>
    </row>
    <row r="3695" spans="2:41" ht="14.4" thickTop="1" thickBot="1" x14ac:dyDescent="0.3">
      <c r="B3695" s="12">
        <v>43141</v>
      </c>
      <c r="C3695" s="128" t="s">
        <v>15</v>
      </c>
      <c r="D3695" s="205">
        <v>5008.8819999999996</v>
      </c>
      <c r="E3695" s="205">
        <v>4822.6459999999997</v>
      </c>
      <c r="F3695" s="205">
        <v>4712.9089999999997</v>
      </c>
      <c r="G3695" s="205">
        <v>4692.3789999999999</v>
      </c>
      <c r="H3695" s="235">
        <v>4650.9790000000003</v>
      </c>
      <c r="I3695" s="205">
        <v>4715.2719999999999</v>
      </c>
      <c r="J3695" s="205">
        <v>4794.9279999999999</v>
      </c>
      <c r="K3695" s="205">
        <v>4868.8580000000002</v>
      </c>
      <c r="L3695" s="205">
        <v>4972.9319999999998</v>
      </c>
      <c r="M3695" s="205">
        <v>5112.2420000000002</v>
      </c>
      <c r="N3695" s="205">
        <v>5183.1239999999998</v>
      </c>
      <c r="O3695" s="205">
        <v>5316.7209999999995</v>
      </c>
      <c r="P3695" s="205">
        <v>5447.1210000000001</v>
      </c>
      <c r="Q3695" s="205">
        <v>5501.7209999999995</v>
      </c>
      <c r="R3695" s="205">
        <v>5413.317</v>
      </c>
      <c r="S3695" s="205">
        <v>5381.3239999999996</v>
      </c>
      <c r="T3695" s="205">
        <v>5329.0469999999996</v>
      </c>
      <c r="U3695" s="205">
        <v>5268.9719999999998</v>
      </c>
      <c r="V3695" s="205">
        <v>5636.9759999999997</v>
      </c>
      <c r="W3695" s="235">
        <v>6276.24</v>
      </c>
      <c r="X3695" s="205">
        <v>6261.7070000000003</v>
      </c>
      <c r="Y3695" s="205">
        <v>6098.6229999999996</v>
      </c>
      <c r="Z3695" s="205">
        <v>5760.335</v>
      </c>
      <c r="AA3695" s="205">
        <v>5416.6130000000003</v>
      </c>
      <c r="AB3695" s="121">
        <v>126643.868</v>
      </c>
      <c r="AC3695" s="18" t="str">
        <f t="shared" si="115"/>
        <v>ok</v>
      </c>
      <c r="AD3695" s="225"/>
      <c r="AE3695" s="19">
        <f t="shared" ref="AE3695:AE3758" si="116">AB3695-AB3694</f>
        <v>-1727.3539999999921</v>
      </c>
      <c r="AF3695" s="234">
        <v>487.25000000000006</v>
      </c>
      <c r="AG3695" t="s">
        <v>75</v>
      </c>
      <c r="AH3695" s="218"/>
      <c r="AI3695" s="218"/>
    </row>
    <row r="3696" spans="2:41" ht="14.4" thickTop="1" thickBot="1" x14ac:dyDescent="0.3">
      <c r="B3696" s="12">
        <v>43142</v>
      </c>
      <c r="C3696" s="128" t="s">
        <v>16</v>
      </c>
      <c r="D3696" s="205">
        <v>5085.5</v>
      </c>
      <c r="E3696" s="205">
        <v>4869.4489999999996</v>
      </c>
      <c r="F3696" s="205">
        <v>4773.0370000000003</v>
      </c>
      <c r="G3696" s="205">
        <v>4667.1139999999996</v>
      </c>
      <c r="H3696" s="235">
        <v>4612.7820000000002</v>
      </c>
      <c r="I3696" s="205">
        <v>4570.7259999999997</v>
      </c>
      <c r="J3696" s="205">
        <v>4533.0280000000002</v>
      </c>
      <c r="K3696" s="205">
        <v>4550.6040000000003</v>
      </c>
      <c r="L3696" s="205">
        <v>4578.75</v>
      </c>
      <c r="M3696" s="205">
        <v>4668.2759999999998</v>
      </c>
      <c r="N3696" s="205">
        <v>4812.7910000000002</v>
      </c>
      <c r="O3696" s="205">
        <v>4896.0720000000001</v>
      </c>
      <c r="P3696" s="205">
        <v>4960.0169999999998</v>
      </c>
      <c r="Q3696" s="205">
        <v>5008.1400000000003</v>
      </c>
      <c r="R3696" s="205">
        <v>5027.2209999999995</v>
      </c>
      <c r="S3696" s="205">
        <v>5021.0649999999996</v>
      </c>
      <c r="T3696" s="205">
        <v>5016.3119999999999</v>
      </c>
      <c r="U3696" s="205">
        <v>5059.8609999999999</v>
      </c>
      <c r="V3696" s="205">
        <v>5438.3729999999996</v>
      </c>
      <c r="W3696" s="235">
        <v>6200.6639999999998</v>
      </c>
      <c r="X3696" s="205">
        <v>6250.8739999999998</v>
      </c>
      <c r="Y3696" s="205">
        <v>6013.7610000000004</v>
      </c>
      <c r="Z3696" s="205">
        <v>5835.8919999999998</v>
      </c>
      <c r="AA3696" s="205">
        <v>5394.518</v>
      </c>
      <c r="AB3696" s="121">
        <v>121844.827</v>
      </c>
      <c r="AC3696" s="18" t="str">
        <f t="shared" si="115"/>
        <v>ok</v>
      </c>
      <c r="AD3696" s="225"/>
      <c r="AE3696" s="19">
        <f t="shared" si="116"/>
        <v>-4799.0409999999974</v>
      </c>
      <c r="AF3696" s="234">
        <v>498.15000000000003</v>
      </c>
      <c r="AG3696" t="s">
        <v>75</v>
      </c>
      <c r="AI3696" s="240"/>
      <c r="AJ3696" s="120"/>
    </row>
    <row r="3697" spans="2:41" ht="14.4" thickTop="1" thickBot="1" x14ac:dyDescent="0.3">
      <c r="B3697" s="12">
        <v>43143</v>
      </c>
      <c r="C3697" s="128" t="s">
        <v>17</v>
      </c>
      <c r="D3697" s="205">
        <v>5119.0950000000003</v>
      </c>
      <c r="E3697" s="205">
        <v>4922.0919999999996</v>
      </c>
      <c r="F3697" s="205">
        <v>4768.0309999999999</v>
      </c>
      <c r="G3697" s="205">
        <v>4642.07</v>
      </c>
      <c r="H3697" s="235">
        <v>4643.701</v>
      </c>
      <c r="I3697" s="205">
        <v>4645.1329999999998</v>
      </c>
      <c r="J3697" s="205">
        <v>4923.7030000000004</v>
      </c>
      <c r="K3697" s="205">
        <v>4848.0770000000002</v>
      </c>
      <c r="L3697" s="205">
        <v>5070.0309999999999</v>
      </c>
      <c r="M3697" s="205">
        <v>5270.5990000000002</v>
      </c>
      <c r="N3697" s="205">
        <v>5407.3239999999996</v>
      </c>
      <c r="O3697" s="205">
        <v>5550.9009999999998</v>
      </c>
      <c r="P3697" s="205">
        <v>5572.0110000000004</v>
      </c>
      <c r="Q3697" s="205">
        <v>5596.3940000000002</v>
      </c>
      <c r="R3697" s="205">
        <v>5643.7669999999998</v>
      </c>
      <c r="S3697" s="205">
        <v>5614.0240000000003</v>
      </c>
      <c r="T3697" s="205">
        <v>5603.3879999999999</v>
      </c>
      <c r="U3697" s="205">
        <v>5591.4650000000001</v>
      </c>
      <c r="V3697" s="205">
        <v>5936.1459999999997</v>
      </c>
      <c r="W3697" s="235">
        <v>6280.5460000000003</v>
      </c>
      <c r="X3697" s="205">
        <v>6265.6350000000002</v>
      </c>
      <c r="Y3697" s="205">
        <v>6023.3540000000003</v>
      </c>
      <c r="Z3697" s="205">
        <v>5676.7269999999999</v>
      </c>
      <c r="AA3697" s="205">
        <v>5390.0079999999998</v>
      </c>
      <c r="AB3697" s="121">
        <v>129004.22199999999</v>
      </c>
      <c r="AC3697" s="18" t="str">
        <f t="shared" si="115"/>
        <v>ok</v>
      </c>
      <c r="AD3697" s="225"/>
      <c r="AE3697" s="19">
        <f t="shared" si="116"/>
        <v>7159.3949999999895</v>
      </c>
      <c r="AF3697" s="234">
        <v>499.15</v>
      </c>
      <c r="AG3697" t="s">
        <v>75</v>
      </c>
      <c r="AJ3697" s="120"/>
      <c r="AK3697" s="120"/>
    </row>
    <row r="3698" spans="2:41" ht="14.4" thickTop="1" thickBot="1" x14ac:dyDescent="0.3">
      <c r="B3698" s="12">
        <v>43144</v>
      </c>
      <c r="C3698" s="128" t="s">
        <v>11</v>
      </c>
      <c r="D3698" s="205">
        <v>5116.8450000000003</v>
      </c>
      <c r="E3698" s="205">
        <v>4903.1959999999999</v>
      </c>
      <c r="F3698" s="205">
        <v>4733.2749999999996</v>
      </c>
      <c r="G3698" s="205">
        <v>4736.3779999999997</v>
      </c>
      <c r="H3698" s="235">
        <v>4701.1180000000004</v>
      </c>
      <c r="I3698" s="205">
        <v>4795.7780000000002</v>
      </c>
      <c r="J3698" s="205">
        <v>5026.9799999999996</v>
      </c>
      <c r="K3698" s="205">
        <v>5059.2420000000002</v>
      </c>
      <c r="L3698" s="205">
        <v>5166.3119999999999</v>
      </c>
      <c r="M3698" s="205">
        <v>5291.451</v>
      </c>
      <c r="N3698" s="205">
        <v>5358.3239999999996</v>
      </c>
      <c r="O3698" s="205">
        <v>5420.0379999999996</v>
      </c>
      <c r="P3698" s="205">
        <v>5507.375</v>
      </c>
      <c r="Q3698" s="205">
        <v>5494.2070000000003</v>
      </c>
      <c r="R3698" s="205">
        <v>5524.3370000000004</v>
      </c>
      <c r="S3698" s="205">
        <v>5489.6540000000005</v>
      </c>
      <c r="T3698" s="205">
        <v>5287.32</v>
      </c>
      <c r="U3698" s="205">
        <v>5521.3</v>
      </c>
      <c r="V3698" s="205">
        <v>5811.9889999999996</v>
      </c>
      <c r="W3698" s="235">
        <v>6307.5649999999996</v>
      </c>
      <c r="X3698" s="205">
        <v>6187.1850000000004</v>
      </c>
      <c r="Y3698" s="205">
        <v>5982.4960000000001</v>
      </c>
      <c r="Z3698" s="205">
        <v>5637.6530000000002</v>
      </c>
      <c r="AA3698" s="205">
        <v>5194.6170000000002</v>
      </c>
      <c r="AB3698" s="121">
        <v>128254.63499999999</v>
      </c>
      <c r="AC3698" s="18" t="str">
        <f t="shared" si="115"/>
        <v>ok</v>
      </c>
      <c r="AD3698" s="225"/>
      <c r="AE3698" s="19">
        <f t="shared" si="116"/>
        <v>-749.58699999999953</v>
      </c>
      <c r="AF3698" s="234">
        <v>500.15</v>
      </c>
      <c r="AG3698" t="s">
        <v>75</v>
      </c>
      <c r="AJ3698" s="218"/>
      <c r="AK3698" s="218"/>
      <c r="AL3698" s="120"/>
      <c r="AN3698" s="218"/>
      <c r="AO3698" s="120"/>
    </row>
    <row r="3699" spans="2:41" ht="14.4" thickTop="1" thickBot="1" x14ac:dyDescent="0.3">
      <c r="B3699" s="12">
        <v>43145</v>
      </c>
      <c r="C3699" s="128" t="s">
        <v>12</v>
      </c>
      <c r="D3699" s="205">
        <v>5005.2910000000002</v>
      </c>
      <c r="E3699" s="205">
        <v>4841.8599999999997</v>
      </c>
      <c r="F3699" s="205">
        <v>4721.7110000000002</v>
      </c>
      <c r="G3699" s="205">
        <v>4644.58</v>
      </c>
      <c r="H3699" s="235">
        <v>4595.9560000000001</v>
      </c>
      <c r="I3699" s="205">
        <v>4692.9380000000001</v>
      </c>
      <c r="J3699" s="205">
        <v>4995.9080000000004</v>
      </c>
      <c r="K3699" s="205">
        <v>5038.777</v>
      </c>
      <c r="L3699" s="205">
        <v>5081.0230000000001</v>
      </c>
      <c r="M3699" s="205">
        <v>5288.0309999999999</v>
      </c>
      <c r="N3699" s="205">
        <v>5415.1319999999996</v>
      </c>
      <c r="O3699" s="205">
        <v>5499.6689999999999</v>
      </c>
      <c r="P3699" s="205">
        <v>5553.9170000000004</v>
      </c>
      <c r="Q3699" s="205">
        <v>5608.4250000000002</v>
      </c>
      <c r="R3699" s="205">
        <v>5637.6750000000002</v>
      </c>
      <c r="S3699" s="205">
        <v>5648.018</v>
      </c>
      <c r="T3699" s="205">
        <v>5543.1040000000003</v>
      </c>
      <c r="U3699" s="205">
        <v>5559.5889999999999</v>
      </c>
      <c r="V3699" s="205">
        <v>5866.4070000000002</v>
      </c>
      <c r="W3699" s="235">
        <v>6306.2539999999999</v>
      </c>
      <c r="X3699" s="205">
        <v>6252.3429999999998</v>
      </c>
      <c r="Y3699" s="205">
        <v>5988.1610000000001</v>
      </c>
      <c r="Z3699" s="205">
        <v>5744.6059999999998</v>
      </c>
      <c r="AA3699" s="205">
        <v>5392.1949999999997</v>
      </c>
      <c r="AB3699" s="121">
        <v>128921.57</v>
      </c>
      <c r="AC3699" s="18" t="str">
        <f t="shared" si="115"/>
        <v>ok</v>
      </c>
      <c r="AD3699" s="225"/>
      <c r="AE3699" s="19">
        <f t="shared" si="116"/>
        <v>666.93500000001222</v>
      </c>
      <c r="AF3699" s="234">
        <v>501.15</v>
      </c>
      <c r="AG3699" t="s">
        <v>75</v>
      </c>
      <c r="AI3699" s="120"/>
      <c r="AJ3699" s="120"/>
      <c r="AK3699" s="218"/>
      <c r="AL3699" s="218"/>
      <c r="AN3699" s="218"/>
      <c r="AO3699" s="218"/>
    </row>
    <row r="3700" spans="2:41" ht="14.4" thickTop="1" thickBot="1" x14ac:dyDescent="0.3">
      <c r="B3700" s="12">
        <v>43146</v>
      </c>
      <c r="C3700" s="128" t="s">
        <v>13</v>
      </c>
      <c r="D3700" s="205">
        <v>5080.4549999999999</v>
      </c>
      <c r="E3700" s="205">
        <v>4929.7020000000002</v>
      </c>
      <c r="F3700" s="205">
        <v>4786.87</v>
      </c>
      <c r="G3700" s="205">
        <v>4704.6149999999998</v>
      </c>
      <c r="H3700" s="235">
        <v>4703.9170000000004</v>
      </c>
      <c r="I3700" s="205">
        <v>4777.3159999999998</v>
      </c>
      <c r="J3700" s="205">
        <v>4948.25</v>
      </c>
      <c r="K3700" s="205">
        <v>4950.0460000000003</v>
      </c>
      <c r="L3700" s="205">
        <v>5037.0349999999999</v>
      </c>
      <c r="M3700" s="205">
        <v>5200.9129999999996</v>
      </c>
      <c r="N3700" s="205">
        <v>5319.2120000000004</v>
      </c>
      <c r="O3700" s="205">
        <v>5399.7280000000001</v>
      </c>
      <c r="P3700" s="205">
        <v>5471.3549999999996</v>
      </c>
      <c r="Q3700" s="205">
        <v>5523.1670000000004</v>
      </c>
      <c r="R3700" s="205">
        <v>5555.1610000000001</v>
      </c>
      <c r="S3700" s="205">
        <v>5472.3559999999998</v>
      </c>
      <c r="T3700" s="205">
        <v>5586.2809999999999</v>
      </c>
      <c r="U3700" s="205">
        <v>5515.9</v>
      </c>
      <c r="V3700" s="205">
        <v>5815.7879999999996</v>
      </c>
      <c r="W3700" s="235">
        <v>6401.6679999999997</v>
      </c>
      <c r="X3700" s="205">
        <v>6373.12</v>
      </c>
      <c r="Y3700" s="205">
        <v>6093.1279999999997</v>
      </c>
      <c r="Z3700" s="205">
        <v>5763.5159999999996</v>
      </c>
      <c r="AA3700" s="205">
        <v>5452.0150000000003</v>
      </c>
      <c r="AB3700" s="121">
        <v>128861.514</v>
      </c>
      <c r="AC3700" s="18" t="str">
        <f t="shared" si="115"/>
        <v>ok</v>
      </c>
      <c r="AD3700" s="225"/>
      <c r="AE3700" s="19">
        <f t="shared" si="116"/>
        <v>-60.056000000011409</v>
      </c>
      <c r="AF3700" s="234">
        <v>502.15</v>
      </c>
      <c r="AG3700" t="s">
        <v>75</v>
      </c>
      <c r="AH3700" s="218"/>
      <c r="AI3700" s="120"/>
      <c r="AJ3700" s="120"/>
      <c r="AM3700" s="120"/>
    </row>
    <row r="3701" spans="2:41" ht="14.4" thickTop="1" thickBot="1" x14ac:dyDescent="0.3">
      <c r="B3701" s="12">
        <v>43147</v>
      </c>
      <c r="C3701" s="128" t="s">
        <v>14</v>
      </c>
      <c r="D3701" s="205">
        <v>5114.4470000000001</v>
      </c>
      <c r="E3701" s="205">
        <v>4937.6689999999999</v>
      </c>
      <c r="F3701" s="205">
        <v>4836.9539999999997</v>
      </c>
      <c r="G3701" s="205">
        <v>4766.8919999999998</v>
      </c>
      <c r="H3701" s="235">
        <v>4707.5379999999996</v>
      </c>
      <c r="I3701" s="205">
        <v>4743.5379999999996</v>
      </c>
      <c r="J3701" s="205">
        <v>4978.3599999999997</v>
      </c>
      <c r="K3701" s="205">
        <v>5047.8509999999997</v>
      </c>
      <c r="L3701" s="205">
        <v>5183.7039999999997</v>
      </c>
      <c r="M3701" s="205">
        <v>5329.0839999999998</v>
      </c>
      <c r="N3701" s="205">
        <v>5476.7380000000003</v>
      </c>
      <c r="O3701" s="205">
        <v>5610.4660000000003</v>
      </c>
      <c r="P3701" s="205">
        <v>5666.3230000000003</v>
      </c>
      <c r="Q3701" s="205">
        <v>5724.8990000000003</v>
      </c>
      <c r="R3701" s="205">
        <v>5762.607</v>
      </c>
      <c r="S3701" s="205">
        <v>5773.5919999999996</v>
      </c>
      <c r="T3701" s="205">
        <v>5812.451</v>
      </c>
      <c r="U3701" s="205">
        <v>5646.4620000000004</v>
      </c>
      <c r="V3701" s="205">
        <v>5792.2460000000001</v>
      </c>
      <c r="W3701" s="235">
        <v>6359.5839999999998</v>
      </c>
      <c r="X3701" s="205">
        <v>6315.73</v>
      </c>
      <c r="Y3701" s="205">
        <v>6057.6379999999999</v>
      </c>
      <c r="Z3701" s="205">
        <v>5829.692</v>
      </c>
      <c r="AA3701" s="205">
        <v>5612.9639999999999</v>
      </c>
      <c r="AB3701" s="121">
        <v>131087.429</v>
      </c>
      <c r="AC3701" s="18" t="str">
        <f t="shared" si="115"/>
        <v>ok</v>
      </c>
      <c r="AD3701" s="225"/>
      <c r="AE3701" s="19">
        <f t="shared" si="116"/>
        <v>2225.9150000000081</v>
      </c>
      <c r="AF3701" s="234">
        <v>503.15</v>
      </c>
      <c r="AG3701" t="s">
        <v>75</v>
      </c>
      <c r="AH3701" s="218"/>
      <c r="AI3701" s="218"/>
      <c r="AJ3701" s="120"/>
      <c r="AK3701" s="120"/>
    </row>
    <row r="3702" spans="2:41" ht="14.4" thickTop="1" thickBot="1" x14ac:dyDescent="0.3">
      <c r="B3702" s="12">
        <v>43148</v>
      </c>
      <c r="C3702" s="128" t="s">
        <v>15</v>
      </c>
      <c r="D3702" s="205">
        <v>5284.5050000000001</v>
      </c>
      <c r="E3702" s="205">
        <v>5108.0770000000002</v>
      </c>
      <c r="F3702" s="205">
        <v>4948.5050000000001</v>
      </c>
      <c r="G3702" s="205">
        <v>4871.7079999999996</v>
      </c>
      <c r="H3702" s="235">
        <v>4831.692</v>
      </c>
      <c r="I3702" s="205">
        <v>4867.26</v>
      </c>
      <c r="J3702" s="205">
        <v>4949.4219999999996</v>
      </c>
      <c r="K3702" s="205">
        <v>4807.2150000000001</v>
      </c>
      <c r="L3702" s="205">
        <v>5048.5959999999995</v>
      </c>
      <c r="M3702" s="205">
        <v>5137.6930000000002</v>
      </c>
      <c r="N3702" s="205">
        <v>5323.348</v>
      </c>
      <c r="O3702" s="205">
        <v>5434</v>
      </c>
      <c r="P3702" s="205">
        <v>5543.0789999999997</v>
      </c>
      <c r="Q3702" s="205">
        <v>5598.0360000000001</v>
      </c>
      <c r="R3702" s="205">
        <v>5557.0429999999997</v>
      </c>
      <c r="S3702" s="205">
        <v>5411.2129999999997</v>
      </c>
      <c r="T3702" s="205">
        <v>5429.1279999999997</v>
      </c>
      <c r="U3702" s="205">
        <v>5446.71</v>
      </c>
      <c r="V3702" s="205">
        <v>5719.991</v>
      </c>
      <c r="W3702" s="235">
        <v>6438.6809999999996</v>
      </c>
      <c r="X3702" s="205">
        <v>6408.7610000000004</v>
      </c>
      <c r="Y3702" s="205">
        <v>6195.2889999999998</v>
      </c>
      <c r="Z3702" s="205">
        <v>5921.317</v>
      </c>
      <c r="AA3702" s="205">
        <v>5577.9889999999996</v>
      </c>
      <c r="AB3702" s="121">
        <v>129859.258</v>
      </c>
      <c r="AC3702" s="18" t="str">
        <f t="shared" si="115"/>
        <v>ok</v>
      </c>
      <c r="AD3702" s="225"/>
      <c r="AE3702" s="19">
        <f t="shared" si="116"/>
        <v>-1228.1710000000021</v>
      </c>
      <c r="AF3702" s="234">
        <v>504.15</v>
      </c>
      <c r="AG3702" t="s">
        <v>75</v>
      </c>
      <c r="AN3702" s="120"/>
    </row>
    <row r="3703" spans="2:41" ht="14.4" thickTop="1" thickBot="1" x14ac:dyDescent="0.3">
      <c r="B3703" s="12">
        <v>43149</v>
      </c>
      <c r="C3703" s="128" t="s">
        <v>16</v>
      </c>
      <c r="D3703" s="205">
        <v>5215.0169999999998</v>
      </c>
      <c r="E3703" s="205">
        <v>5047.7169999999996</v>
      </c>
      <c r="F3703" s="205">
        <v>4925.6080000000002</v>
      </c>
      <c r="G3703" s="205">
        <v>4729.3670000000002</v>
      </c>
      <c r="H3703" s="235">
        <v>4715.8270000000002</v>
      </c>
      <c r="I3703" s="205">
        <v>4678.9759999999997</v>
      </c>
      <c r="J3703" s="205">
        <v>4680.5420000000004</v>
      </c>
      <c r="K3703" s="205">
        <v>4567.0259999999998</v>
      </c>
      <c r="L3703" s="205">
        <v>4669.6139999999996</v>
      </c>
      <c r="M3703" s="205">
        <v>4783.4120000000003</v>
      </c>
      <c r="N3703" s="205">
        <v>4910.1899999999996</v>
      </c>
      <c r="O3703" s="205">
        <v>4958.4620000000004</v>
      </c>
      <c r="P3703" s="205">
        <v>5050.5749999999998</v>
      </c>
      <c r="Q3703" s="205">
        <v>5079.2640000000001</v>
      </c>
      <c r="R3703" s="205">
        <v>5120.5709999999999</v>
      </c>
      <c r="S3703" s="205">
        <v>5064.3620000000001</v>
      </c>
      <c r="T3703" s="205">
        <v>5052.5159999999996</v>
      </c>
      <c r="U3703" s="205">
        <v>5045.9790000000003</v>
      </c>
      <c r="V3703" s="205">
        <v>5601.3119999999999</v>
      </c>
      <c r="W3703" s="235">
        <v>6143.5249999999996</v>
      </c>
      <c r="X3703" s="205">
        <v>6283.89</v>
      </c>
      <c r="Y3703" s="205">
        <v>6173.0349999999999</v>
      </c>
      <c r="Z3703" s="205">
        <v>5819.3040000000001</v>
      </c>
      <c r="AA3703" s="205">
        <v>5394.9960000000001</v>
      </c>
      <c r="AB3703" s="121">
        <v>123711.087</v>
      </c>
      <c r="AC3703" s="18" t="str">
        <f t="shared" si="115"/>
        <v>ok</v>
      </c>
      <c r="AD3703" s="225"/>
      <c r="AE3703" s="19">
        <f t="shared" si="116"/>
        <v>-6148.1710000000021</v>
      </c>
      <c r="AF3703" s="234">
        <v>505.15</v>
      </c>
      <c r="AG3703" t="s">
        <v>75</v>
      </c>
      <c r="AH3703" s="218"/>
    </row>
    <row r="3704" spans="2:41" ht="14.4" thickTop="1" thickBot="1" x14ac:dyDescent="0.3">
      <c r="B3704" s="12">
        <v>43150</v>
      </c>
      <c r="C3704" s="128" t="s">
        <v>17</v>
      </c>
      <c r="D3704" s="205">
        <v>5036.2070000000003</v>
      </c>
      <c r="E3704" s="205">
        <v>4881.8360000000002</v>
      </c>
      <c r="F3704" s="205">
        <v>4769.7280000000001</v>
      </c>
      <c r="G3704" s="205">
        <v>4645.933</v>
      </c>
      <c r="H3704" s="235">
        <v>4645.5659999999998</v>
      </c>
      <c r="I3704" s="205">
        <v>4732.9279999999999</v>
      </c>
      <c r="J3704" s="205">
        <v>4842.5309999999999</v>
      </c>
      <c r="K3704" s="205">
        <v>4868.5959999999995</v>
      </c>
      <c r="L3704" s="205">
        <v>4930.5110000000004</v>
      </c>
      <c r="M3704" s="205">
        <v>5195.741</v>
      </c>
      <c r="N3704" s="205">
        <v>5387.2169999999996</v>
      </c>
      <c r="O3704" s="205">
        <v>5570.268</v>
      </c>
      <c r="P3704" s="205">
        <v>5585.7929999999997</v>
      </c>
      <c r="Q3704" s="205">
        <v>5678.7079999999996</v>
      </c>
      <c r="R3704" s="205">
        <v>5721.6049999999996</v>
      </c>
      <c r="S3704" s="205">
        <v>5734.9309999999996</v>
      </c>
      <c r="T3704" s="205">
        <v>5719.951</v>
      </c>
      <c r="U3704" s="205">
        <v>5702.2860000000001</v>
      </c>
      <c r="V3704" s="205">
        <v>6087.7079999999996</v>
      </c>
      <c r="W3704" s="235">
        <v>6528.4359999999997</v>
      </c>
      <c r="X3704" s="205">
        <v>6501.0739999999996</v>
      </c>
      <c r="Y3704" s="205">
        <v>6306.2370000000001</v>
      </c>
      <c r="Z3704" s="205">
        <v>5894.1009999999997</v>
      </c>
      <c r="AA3704" s="205">
        <v>5634.2709999999997</v>
      </c>
      <c r="AB3704" s="121">
        <v>130602.163</v>
      </c>
      <c r="AC3704" s="18" t="str">
        <f t="shared" si="115"/>
        <v>ok</v>
      </c>
      <c r="AD3704" s="225"/>
      <c r="AE3704" s="19">
        <f t="shared" si="116"/>
        <v>6891.0760000000009</v>
      </c>
      <c r="AF3704" s="234">
        <v>506.15</v>
      </c>
      <c r="AG3704" t="s">
        <v>75</v>
      </c>
      <c r="AL3704" s="120"/>
      <c r="AO3704" s="120"/>
    </row>
    <row r="3705" spans="2:41" ht="14.4" thickTop="1" thickBot="1" x14ac:dyDescent="0.3">
      <c r="B3705" s="12">
        <v>43151</v>
      </c>
      <c r="C3705" s="128" t="s">
        <v>11</v>
      </c>
      <c r="D3705" s="205">
        <v>5287.299</v>
      </c>
      <c r="E3705" s="205">
        <v>5155.1189999999997</v>
      </c>
      <c r="F3705" s="205">
        <v>4984.6949999999997</v>
      </c>
      <c r="G3705" s="205">
        <v>4893.3389999999999</v>
      </c>
      <c r="H3705" s="235">
        <v>4862.2190000000001</v>
      </c>
      <c r="I3705" s="205">
        <v>4898.4799999999996</v>
      </c>
      <c r="J3705" s="205">
        <v>5052.3779999999997</v>
      </c>
      <c r="K3705" s="205">
        <v>5065.9840000000004</v>
      </c>
      <c r="L3705" s="205">
        <v>5129.8469999999998</v>
      </c>
      <c r="M3705" s="205">
        <v>5330.6580000000004</v>
      </c>
      <c r="N3705" s="205">
        <v>5496.8680000000004</v>
      </c>
      <c r="O3705" s="205">
        <v>5680.05</v>
      </c>
      <c r="P3705" s="205">
        <v>5773.0010000000002</v>
      </c>
      <c r="Q3705" s="205">
        <v>5789.5349999999999</v>
      </c>
      <c r="R3705" s="205">
        <v>5815.201</v>
      </c>
      <c r="S3705" s="205">
        <v>5795.6970000000001</v>
      </c>
      <c r="T3705" s="205">
        <v>5846.6629999999996</v>
      </c>
      <c r="U3705" s="205">
        <v>5862.277</v>
      </c>
      <c r="V3705" s="205">
        <v>6172.393</v>
      </c>
      <c r="W3705" s="235">
        <v>6707.6530000000002</v>
      </c>
      <c r="X3705" s="205">
        <v>6662.6729999999998</v>
      </c>
      <c r="Y3705" s="205">
        <v>6438.8810000000003</v>
      </c>
      <c r="Z3705" s="205">
        <v>6136.2579999999998</v>
      </c>
      <c r="AA3705" s="205">
        <v>5797.0360000000001</v>
      </c>
      <c r="AB3705" s="121">
        <v>134634.204</v>
      </c>
      <c r="AC3705" s="18" t="str">
        <f t="shared" si="115"/>
        <v>ok</v>
      </c>
      <c r="AD3705" s="225"/>
      <c r="AE3705" s="19">
        <f t="shared" si="116"/>
        <v>4032.0409999999974</v>
      </c>
      <c r="AF3705" s="234">
        <v>521.15</v>
      </c>
      <c r="AG3705" t="s">
        <v>75</v>
      </c>
      <c r="AK3705" s="218"/>
      <c r="AL3705" s="218"/>
      <c r="AN3705" s="218"/>
      <c r="AO3705" s="218"/>
    </row>
    <row r="3706" spans="2:41" ht="14.4" thickTop="1" thickBot="1" x14ac:dyDescent="0.3">
      <c r="B3706" s="12">
        <v>43152</v>
      </c>
      <c r="C3706" s="128" t="s">
        <v>12</v>
      </c>
      <c r="D3706" s="205">
        <v>5516.3419999999996</v>
      </c>
      <c r="E3706" s="205">
        <v>5277.8609999999999</v>
      </c>
      <c r="F3706" s="205">
        <v>5152.6719999999996</v>
      </c>
      <c r="G3706" s="205">
        <v>5073.2269999999999</v>
      </c>
      <c r="H3706" s="235">
        <v>5013.46</v>
      </c>
      <c r="I3706" s="205">
        <v>5090.8710000000001</v>
      </c>
      <c r="J3706" s="205">
        <v>5209.5910000000003</v>
      </c>
      <c r="K3706" s="205">
        <v>5155.3450000000003</v>
      </c>
      <c r="L3706" s="205">
        <v>5238.1819999999998</v>
      </c>
      <c r="M3706" s="205">
        <v>5417.0559999999996</v>
      </c>
      <c r="N3706" s="205">
        <v>5550.9610000000002</v>
      </c>
      <c r="O3706" s="205">
        <v>5755.6989999999996</v>
      </c>
      <c r="P3706" s="205">
        <v>5815.5559999999996</v>
      </c>
      <c r="Q3706" s="205">
        <v>5924.0370000000003</v>
      </c>
      <c r="R3706" s="205">
        <v>5886.9620000000004</v>
      </c>
      <c r="S3706" s="205">
        <v>5920.61</v>
      </c>
      <c r="T3706" s="205">
        <v>5980.9719999999998</v>
      </c>
      <c r="U3706" s="205">
        <v>5947.6710000000003</v>
      </c>
      <c r="V3706" s="205">
        <v>6230.2579999999998</v>
      </c>
      <c r="W3706" s="235">
        <v>6687.8190000000004</v>
      </c>
      <c r="X3706" s="205">
        <v>6669.4530000000004</v>
      </c>
      <c r="Y3706" s="205">
        <v>6490.451</v>
      </c>
      <c r="Z3706" s="205">
        <v>6209.6629999999996</v>
      </c>
      <c r="AA3706" s="205">
        <v>5880.1809999999996</v>
      </c>
      <c r="AB3706" s="121">
        <v>137094.9</v>
      </c>
      <c r="AC3706" s="18" t="str">
        <f t="shared" si="115"/>
        <v>ok</v>
      </c>
      <c r="AD3706" s="225"/>
      <c r="AE3706" s="19">
        <f t="shared" si="116"/>
        <v>2460.6959999999963</v>
      </c>
      <c r="AF3706" s="234">
        <v>537.39414599999986</v>
      </c>
      <c r="AG3706" t="s">
        <v>75</v>
      </c>
      <c r="AH3706" s="218"/>
      <c r="AI3706" s="120"/>
      <c r="AK3706" s="218"/>
      <c r="AL3706" s="218"/>
    </row>
    <row r="3707" spans="2:41" ht="14.4" thickTop="1" thickBot="1" x14ac:dyDescent="0.3">
      <c r="B3707" s="12">
        <v>43153</v>
      </c>
      <c r="C3707" s="128" t="s">
        <v>13</v>
      </c>
      <c r="D3707" s="205">
        <v>5588.2650000000003</v>
      </c>
      <c r="E3707" s="205">
        <v>5340.3119999999999</v>
      </c>
      <c r="F3707" s="205">
        <v>5192.4880000000003</v>
      </c>
      <c r="G3707" s="205">
        <v>5033.6270000000004</v>
      </c>
      <c r="H3707" s="235">
        <v>5093.6580000000004</v>
      </c>
      <c r="I3707" s="205">
        <v>5059.2489999999998</v>
      </c>
      <c r="J3707" s="205">
        <v>5132.5479999999998</v>
      </c>
      <c r="K3707" s="205">
        <v>5195.7629999999999</v>
      </c>
      <c r="L3707" s="205">
        <v>5230.1319999999996</v>
      </c>
      <c r="M3707" s="205">
        <v>5417.741</v>
      </c>
      <c r="N3707" s="205">
        <v>5627.9870000000001</v>
      </c>
      <c r="O3707" s="205">
        <v>5668.3230000000003</v>
      </c>
      <c r="P3707" s="205">
        <v>5819.3220000000001</v>
      </c>
      <c r="Q3707" s="205">
        <v>5827.2430000000004</v>
      </c>
      <c r="R3707" s="205">
        <v>5902.6329999999998</v>
      </c>
      <c r="S3707" s="205">
        <v>5918.28</v>
      </c>
      <c r="T3707" s="205">
        <v>5920.9610000000002</v>
      </c>
      <c r="U3707" s="205">
        <v>5889.49</v>
      </c>
      <c r="V3707" s="205">
        <v>6192.2510000000002</v>
      </c>
      <c r="W3707" s="235">
        <v>6662.2160000000003</v>
      </c>
      <c r="X3707" s="205">
        <v>6575.1319999999996</v>
      </c>
      <c r="Y3707" s="205">
        <v>6389.7650000000003</v>
      </c>
      <c r="Z3707" s="205">
        <v>6123.12</v>
      </c>
      <c r="AA3707" s="205">
        <v>5866.98</v>
      </c>
      <c r="AB3707" s="121">
        <v>136667.486</v>
      </c>
      <c r="AC3707" s="18" t="str">
        <f t="shared" si="115"/>
        <v>ok</v>
      </c>
      <c r="AD3707" s="225"/>
      <c r="AE3707" s="19">
        <f t="shared" si="116"/>
        <v>-427.41399999998976</v>
      </c>
      <c r="AF3707" s="234">
        <v>536.58314400000006</v>
      </c>
      <c r="AG3707" t="s">
        <v>75</v>
      </c>
      <c r="AH3707" s="218"/>
      <c r="AI3707" s="218"/>
      <c r="AK3707" s="218"/>
      <c r="AL3707" s="218"/>
    </row>
    <row r="3708" spans="2:41" ht="14.4" thickTop="1" thickBot="1" x14ac:dyDescent="0.3">
      <c r="B3708" s="12">
        <v>43154</v>
      </c>
      <c r="C3708" s="128" t="s">
        <v>14</v>
      </c>
      <c r="D3708" s="205">
        <v>5518.8069999999998</v>
      </c>
      <c r="E3708" s="205">
        <v>5342.5460000000003</v>
      </c>
      <c r="F3708" s="205">
        <v>5180.4939999999997</v>
      </c>
      <c r="G3708" s="205">
        <v>5058.8819999999996</v>
      </c>
      <c r="H3708" s="235">
        <v>5097.8779999999997</v>
      </c>
      <c r="I3708" s="205">
        <v>5145.5649999999996</v>
      </c>
      <c r="J3708" s="205">
        <v>5268.4319999999998</v>
      </c>
      <c r="K3708" s="205">
        <v>5204.7030000000004</v>
      </c>
      <c r="L3708" s="205">
        <v>5353.268</v>
      </c>
      <c r="M3708" s="205">
        <v>5548.2479999999996</v>
      </c>
      <c r="N3708" s="205">
        <v>5726.4620000000004</v>
      </c>
      <c r="O3708" s="205">
        <v>5943.5969999999998</v>
      </c>
      <c r="P3708" s="205">
        <v>5944.2309999999998</v>
      </c>
      <c r="Q3708" s="205">
        <v>5992.5370000000003</v>
      </c>
      <c r="R3708" s="205">
        <v>6090.8450000000003</v>
      </c>
      <c r="S3708" s="205">
        <v>6042.7420000000002</v>
      </c>
      <c r="T3708" s="205">
        <v>6078.777</v>
      </c>
      <c r="U3708" s="205">
        <v>5913.8540000000003</v>
      </c>
      <c r="V3708" s="205">
        <v>6231.54</v>
      </c>
      <c r="W3708" s="235">
        <v>6656.7550000000001</v>
      </c>
      <c r="X3708" s="205">
        <v>6598.0870000000004</v>
      </c>
      <c r="Y3708" s="205">
        <v>6469.7380000000003</v>
      </c>
      <c r="Z3708" s="205">
        <v>6191.1540000000005</v>
      </c>
      <c r="AA3708" s="205">
        <v>5886.134</v>
      </c>
      <c r="AB3708" s="121">
        <v>138485.27600000001</v>
      </c>
      <c r="AC3708" s="18" t="str">
        <f t="shared" si="115"/>
        <v>ok</v>
      </c>
      <c r="AD3708" s="225"/>
      <c r="AE3708" s="19">
        <f t="shared" si="116"/>
        <v>1817.7900000000081</v>
      </c>
      <c r="AF3708" s="234">
        <v>534.78</v>
      </c>
      <c r="AG3708" t="s">
        <v>75</v>
      </c>
    </row>
    <row r="3709" spans="2:41" ht="15" customHeight="1" thickTop="1" thickBot="1" x14ac:dyDescent="0.3">
      <c r="B3709" s="12">
        <v>43155</v>
      </c>
      <c r="C3709" s="128" t="s">
        <v>15</v>
      </c>
      <c r="D3709" s="205">
        <v>5628.5889999999999</v>
      </c>
      <c r="E3709" s="205">
        <v>5451.607</v>
      </c>
      <c r="F3709" s="205">
        <v>5302.9229999999998</v>
      </c>
      <c r="G3709" s="205">
        <v>5157.4170000000004</v>
      </c>
      <c r="H3709" s="235">
        <v>5113.1959999999999</v>
      </c>
      <c r="I3709" s="205">
        <v>5140.4799999999996</v>
      </c>
      <c r="J3709" s="205">
        <v>5174.7179999999998</v>
      </c>
      <c r="K3709" s="205">
        <v>5079.2839999999997</v>
      </c>
      <c r="L3709" s="205">
        <v>5218.8670000000002</v>
      </c>
      <c r="M3709" s="205">
        <v>5417.81</v>
      </c>
      <c r="N3709" s="205">
        <v>5541.4740000000002</v>
      </c>
      <c r="O3709" s="205">
        <v>5738.8980000000001</v>
      </c>
      <c r="P3709" s="205">
        <v>5815.3379999999997</v>
      </c>
      <c r="Q3709" s="205">
        <v>5778.1549999999997</v>
      </c>
      <c r="R3709" s="205">
        <v>5800.2709999999997</v>
      </c>
      <c r="S3709" s="205">
        <v>5724.0730000000003</v>
      </c>
      <c r="T3709" s="205">
        <v>5698.4589999999998</v>
      </c>
      <c r="U3709" s="205">
        <v>5716.4620000000004</v>
      </c>
      <c r="V3709" s="205">
        <v>5970.36</v>
      </c>
      <c r="W3709" s="235">
        <v>6703.0649999999996</v>
      </c>
      <c r="X3709" s="205">
        <v>6732.652</v>
      </c>
      <c r="Y3709" s="205">
        <v>6689.0550000000003</v>
      </c>
      <c r="Z3709" s="205">
        <v>6325.7979999999998</v>
      </c>
      <c r="AA3709" s="205">
        <v>5964.9920000000002</v>
      </c>
      <c r="AB3709" s="121">
        <v>136883.943</v>
      </c>
      <c r="AC3709" s="18" t="str">
        <f t="shared" si="115"/>
        <v>ok</v>
      </c>
      <c r="AD3709" s="225"/>
      <c r="AE3709" s="19">
        <f t="shared" si="116"/>
        <v>-1601.3330000000133</v>
      </c>
      <c r="AF3709" s="234">
        <v>530.78</v>
      </c>
      <c r="AG3709" t="s">
        <v>75</v>
      </c>
      <c r="AL3709" s="218"/>
      <c r="AO3709" s="218"/>
    </row>
    <row r="3710" spans="2:41" ht="14.4" thickTop="1" thickBot="1" x14ac:dyDescent="0.3">
      <c r="B3710" s="12">
        <v>43156</v>
      </c>
      <c r="C3710" s="128" t="s">
        <v>16</v>
      </c>
      <c r="D3710" s="205">
        <v>5598.9549999999999</v>
      </c>
      <c r="E3710" s="205">
        <v>5322.4380000000001</v>
      </c>
      <c r="F3710" s="205">
        <v>5204.2960000000003</v>
      </c>
      <c r="G3710" s="205">
        <v>5121.0739999999996</v>
      </c>
      <c r="H3710" s="235">
        <v>5071.8620000000001</v>
      </c>
      <c r="I3710" s="205">
        <v>5045.9989999999998</v>
      </c>
      <c r="J3710" s="205">
        <v>4927.5730000000003</v>
      </c>
      <c r="K3710" s="205">
        <v>4785.085</v>
      </c>
      <c r="L3710" s="205">
        <v>4862.5249999999996</v>
      </c>
      <c r="M3710" s="205">
        <v>5010.1360000000004</v>
      </c>
      <c r="N3710" s="205">
        <v>5108.643</v>
      </c>
      <c r="O3710" s="205">
        <v>5220.1260000000002</v>
      </c>
      <c r="P3710" s="205">
        <v>5316.2979999999998</v>
      </c>
      <c r="Q3710" s="205">
        <v>5400.6989999999996</v>
      </c>
      <c r="R3710" s="205">
        <v>5448.8190000000004</v>
      </c>
      <c r="S3710" s="205">
        <v>5436.4030000000002</v>
      </c>
      <c r="T3710" s="205">
        <v>5369.34</v>
      </c>
      <c r="U3710" s="205">
        <v>5330.7129999999997</v>
      </c>
      <c r="V3710" s="205">
        <v>5701.7629999999999</v>
      </c>
      <c r="W3710" s="235">
        <v>6474.22</v>
      </c>
      <c r="X3710" s="205">
        <v>6694.7380000000003</v>
      </c>
      <c r="Y3710" s="205">
        <v>6535.3710000000001</v>
      </c>
      <c r="Z3710" s="205">
        <v>6301.5879999999997</v>
      </c>
      <c r="AA3710" s="205">
        <v>5798.9809999999998</v>
      </c>
      <c r="AB3710" s="121">
        <v>131087.64499999999</v>
      </c>
      <c r="AC3710" s="18" t="str">
        <f t="shared" si="115"/>
        <v>ok</v>
      </c>
      <c r="AD3710" s="225"/>
      <c r="AE3710" s="19">
        <f t="shared" si="116"/>
        <v>-5796.2980000000098</v>
      </c>
      <c r="AF3710" s="234">
        <v>547.42999999999995</v>
      </c>
      <c r="AG3710" t="s">
        <v>75</v>
      </c>
      <c r="AJ3710" s="218"/>
    </row>
    <row r="3711" spans="2:41" ht="14.4" thickTop="1" thickBot="1" x14ac:dyDescent="0.3">
      <c r="B3711" s="12">
        <v>43157</v>
      </c>
      <c r="C3711" s="128" t="s">
        <v>17</v>
      </c>
      <c r="D3711" s="205">
        <v>5475.2330000000002</v>
      </c>
      <c r="E3711" s="205">
        <v>5348.192</v>
      </c>
      <c r="F3711" s="205">
        <v>5208.4139999999998</v>
      </c>
      <c r="G3711" s="205">
        <v>5031.7610000000004</v>
      </c>
      <c r="H3711" s="235">
        <v>5073.7939999999999</v>
      </c>
      <c r="I3711" s="205">
        <v>5139.652</v>
      </c>
      <c r="J3711" s="205">
        <v>5154.5169999999998</v>
      </c>
      <c r="K3711" s="205">
        <v>5193.5789999999997</v>
      </c>
      <c r="L3711" s="205">
        <v>5422.8810000000003</v>
      </c>
      <c r="M3711" s="205">
        <v>5550.7129999999997</v>
      </c>
      <c r="N3711" s="205">
        <v>5743.9070000000002</v>
      </c>
      <c r="O3711" s="205">
        <v>5955.9889999999996</v>
      </c>
      <c r="P3711" s="205">
        <v>5991.9449999999997</v>
      </c>
      <c r="Q3711" s="205">
        <v>6048.2049999999999</v>
      </c>
      <c r="R3711" s="205">
        <v>6080.9920000000002</v>
      </c>
      <c r="S3711" s="205">
        <v>6111.8649999999998</v>
      </c>
      <c r="T3711" s="205">
        <v>6115.5969999999998</v>
      </c>
      <c r="U3711" s="205">
        <v>6063.5640000000003</v>
      </c>
      <c r="V3711" s="205">
        <v>6296.6940000000004</v>
      </c>
      <c r="W3711" s="235">
        <v>6789.808</v>
      </c>
      <c r="X3711" s="205">
        <v>6762.0559999999996</v>
      </c>
      <c r="Y3711" s="205">
        <v>6538.9489999999996</v>
      </c>
      <c r="Z3711" s="205">
        <v>6228.8739999999998</v>
      </c>
      <c r="AA3711" s="205">
        <v>5911.567</v>
      </c>
      <c r="AB3711" s="121">
        <v>139238.74799999999</v>
      </c>
      <c r="AC3711" s="18" t="str">
        <f t="shared" si="115"/>
        <v>ok</v>
      </c>
      <c r="AD3711" s="225"/>
      <c r="AE3711" s="19">
        <f t="shared" si="116"/>
        <v>8151.1030000000028</v>
      </c>
      <c r="AF3711" s="234">
        <v>540.08000000000004</v>
      </c>
      <c r="AG3711" t="s">
        <v>75</v>
      </c>
      <c r="AJ3711" s="218"/>
      <c r="AK3711" s="224"/>
      <c r="AL3711" s="218"/>
      <c r="AN3711" s="187"/>
      <c r="AO3711" s="218"/>
    </row>
    <row r="3712" spans="2:41" ht="14.4" thickTop="1" thickBot="1" x14ac:dyDescent="0.3">
      <c r="B3712" s="12">
        <v>43158</v>
      </c>
      <c r="C3712" s="128" t="s">
        <v>11</v>
      </c>
      <c r="D3712" s="205">
        <v>5579.9449999999997</v>
      </c>
      <c r="E3712" s="205">
        <v>5395.5730000000003</v>
      </c>
      <c r="F3712" s="205">
        <v>5170.0730000000003</v>
      </c>
      <c r="G3712" s="205">
        <v>5107.348</v>
      </c>
      <c r="H3712" s="235">
        <v>5192.2629999999999</v>
      </c>
      <c r="I3712" s="205">
        <v>5169.8389999999999</v>
      </c>
      <c r="J3712" s="205">
        <v>5259.1570000000002</v>
      </c>
      <c r="K3712" s="205">
        <v>5289.9080000000004</v>
      </c>
      <c r="L3712" s="205">
        <v>5390.3689999999997</v>
      </c>
      <c r="M3712" s="205">
        <v>5620.5</v>
      </c>
      <c r="N3712" s="205">
        <v>5760.1620000000003</v>
      </c>
      <c r="O3712" s="205">
        <v>5829.9690000000001</v>
      </c>
      <c r="P3712" s="205">
        <v>5958.5420000000004</v>
      </c>
      <c r="Q3712" s="205">
        <v>5935.326</v>
      </c>
      <c r="R3712" s="205">
        <v>5939.1760000000004</v>
      </c>
      <c r="S3712" s="205">
        <v>5945.9390000000003</v>
      </c>
      <c r="T3712" s="205">
        <v>6025.8779999999997</v>
      </c>
      <c r="U3712" s="205">
        <v>6033.64</v>
      </c>
      <c r="V3712" s="205">
        <v>6286.6090000000004</v>
      </c>
      <c r="W3712" s="235">
        <v>6762.82</v>
      </c>
      <c r="X3712" s="205">
        <v>6785.8819999999996</v>
      </c>
      <c r="Y3712" s="205">
        <v>6597.0780000000004</v>
      </c>
      <c r="Z3712" s="205">
        <v>6275.5240000000003</v>
      </c>
      <c r="AA3712" s="205">
        <v>6019.9849999999997</v>
      </c>
      <c r="AB3712" s="121">
        <v>139331.505</v>
      </c>
      <c r="AC3712" s="18" t="str">
        <f t="shared" si="115"/>
        <v>ok</v>
      </c>
      <c r="AD3712" s="225"/>
      <c r="AE3712" s="19">
        <f t="shared" si="116"/>
        <v>92.75700000001234</v>
      </c>
      <c r="AF3712" s="234">
        <v>541.57000000000005</v>
      </c>
      <c r="AG3712" t="s">
        <v>75</v>
      </c>
      <c r="AI3712" s="120"/>
      <c r="AK3712" s="187"/>
      <c r="AL3712" s="218"/>
      <c r="AN3712" s="187"/>
      <c r="AO3712" s="218"/>
    </row>
    <row r="3713" spans="2:42" ht="14.4" thickTop="1" thickBot="1" x14ac:dyDescent="0.3">
      <c r="B3713" s="12">
        <v>43159</v>
      </c>
      <c r="C3713" s="128" t="s">
        <v>12</v>
      </c>
      <c r="D3713" s="205">
        <v>5709.8829999999998</v>
      </c>
      <c r="E3713" s="205">
        <v>5483.9030000000002</v>
      </c>
      <c r="F3713" s="205">
        <v>5356.1980000000003</v>
      </c>
      <c r="G3713" s="205">
        <v>5211.2240000000002</v>
      </c>
      <c r="H3713" s="235">
        <v>5178.5720000000001</v>
      </c>
      <c r="I3713" s="205">
        <v>5134.6909999999998</v>
      </c>
      <c r="J3713" s="205">
        <v>5264.9589999999998</v>
      </c>
      <c r="K3713" s="205">
        <v>5331.9160000000002</v>
      </c>
      <c r="L3713" s="205">
        <v>5347.1450000000004</v>
      </c>
      <c r="M3713" s="205">
        <v>5492.6419999999998</v>
      </c>
      <c r="N3713" s="205">
        <v>5749.6729999999998</v>
      </c>
      <c r="O3713" s="205">
        <v>5903.2030000000004</v>
      </c>
      <c r="P3713" s="205">
        <v>6017.3389999999999</v>
      </c>
      <c r="Q3713" s="205">
        <v>6018.9269999999997</v>
      </c>
      <c r="R3713" s="205">
        <v>6013.6959999999999</v>
      </c>
      <c r="S3713" s="205">
        <v>6073.8289999999997</v>
      </c>
      <c r="T3713" s="205">
        <v>6139.97</v>
      </c>
      <c r="U3713" s="205">
        <v>6040.98</v>
      </c>
      <c r="V3713" s="205">
        <v>6221.375</v>
      </c>
      <c r="W3713" s="235">
        <v>6829.2309999999998</v>
      </c>
      <c r="X3713" s="205">
        <v>6820.6980000000003</v>
      </c>
      <c r="Y3713" s="205">
        <v>6665.3180000000002</v>
      </c>
      <c r="Z3713" s="205">
        <v>6332.7749999999996</v>
      </c>
      <c r="AA3713" s="205">
        <v>5999.1949999999997</v>
      </c>
      <c r="AB3713" s="121">
        <v>140337.342</v>
      </c>
      <c r="AC3713" s="18" t="str">
        <f t="shared" si="115"/>
        <v>ok</v>
      </c>
      <c r="AD3713" s="225"/>
      <c r="AE3713" s="19">
        <f t="shared" si="116"/>
        <v>1005.8369999999995</v>
      </c>
      <c r="AF3713" s="234">
        <v>536.32334500000002</v>
      </c>
      <c r="AG3713" t="s">
        <v>75</v>
      </c>
      <c r="AH3713" s="218"/>
      <c r="AI3713" s="218"/>
      <c r="AK3713" s="187"/>
      <c r="AL3713" s="218"/>
      <c r="AN3713" s="187"/>
      <c r="AO3713" s="218"/>
    </row>
    <row r="3714" spans="2:42" ht="14.4" thickTop="1" thickBot="1" x14ac:dyDescent="0.3">
      <c r="B3714" s="12">
        <v>43160</v>
      </c>
      <c r="C3714" s="128" t="s">
        <v>13</v>
      </c>
      <c r="D3714" s="241">
        <v>5646.5630000000001</v>
      </c>
      <c r="E3714" s="241">
        <v>5519.3680000000004</v>
      </c>
      <c r="F3714" s="241">
        <v>5358.1459999999997</v>
      </c>
      <c r="G3714" s="241">
        <v>5183.549</v>
      </c>
      <c r="H3714" s="242">
        <v>5149.875</v>
      </c>
      <c r="I3714" s="241">
        <v>5216.0940000000001</v>
      </c>
      <c r="J3714" s="241">
        <v>5340.5410000000002</v>
      </c>
      <c r="K3714" s="241">
        <v>5255.3459999999995</v>
      </c>
      <c r="L3714" s="241">
        <v>5357.76</v>
      </c>
      <c r="M3714" s="241">
        <v>5499.1270000000004</v>
      </c>
      <c r="N3714" s="241">
        <v>5656.9279999999999</v>
      </c>
      <c r="O3714" s="241">
        <v>5824.9870000000001</v>
      </c>
      <c r="P3714" s="241">
        <v>5955.6840000000002</v>
      </c>
      <c r="Q3714" s="241">
        <v>6010.8159999999998</v>
      </c>
      <c r="R3714" s="241">
        <v>6089.5690000000004</v>
      </c>
      <c r="S3714" s="241">
        <v>6139.8890000000001</v>
      </c>
      <c r="T3714" s="241">
        <v>6128.5230000000001</v>
      </c>
      <c r="U3714" s="241">
        <v>6080.2030000000004</v>
      </c>
      <c r="V3714" s="241">
        <v>6341.1490000000003</v>
      </c>
      <c r="W3714" s="242">
        <v>6878.7089999999998</v>
      </c>
      <c r="X3714" s="241">
        <v>6858.5680000000002</v>
      </c>
      <c r="Y3714" s="241">
        <v>6680.1670000000004</v>
      </c>
      <c r="Z3714" s="241">
        <v>6401.91</v>
      </c>
      <c r="AA3714" s="241">
        <v>6106.8869999999997</v>
      </c>
      <c r="AB3714" s="239">
        <v>140680.35800000001</v>
      </c>
      <c r="AC3714" s="18" t="str">
        <f t="shared" si="115"/>
        <v>ok</v>
      </c>
      <c r="AD3714" s="225"/>
      <c r="AE3714" s="19">
        <f t="shared" si="116"/>
        <v>343.01600000000326</v>
      </c>
      <c r="AF3714" s="234">
        <v>549.57989399999985</v>
      </c>
      <c r="AG3714" t="s">
        <v>75</v>
      </c>
      <c r="AJ3714" s="218"/>
      <c r="AK3714" s="187"/>
      <c r="AL3714" s="218"/>
      <c r="AM3714" s="218"/>
      <c r="AN3714" s="187"/>
      <c r="AO3714" s="218"/>
    </row>
    <row r="3715" spans="2:42" ht="14.4" thickTop="1" thickBot="1" x14ac:dyDescent="0.3">
      <c r="B3715" s="12">
        <v>43161</v>
      </c>
      <c r="C3715" s="128" t="s">
        <v>14</v>
      </c>
      <c r="D3715" s="241">
        <v>5727.7359999999999</v>
      </c>
      <c r="E3715" s="241">
        <v>5588.7849999999999</v>
      </c>
      <c r="F3715" s="241">
        <v>5382.0839999999998</v>
      </c>
      <c r="G3715" s="241">
        <v>5259.223</v>
      </c>
      <c r="H3715" s="242">
        <v>5126.893</v>
      </c>
      <c r="I3715" s="241">
        <v>5218.3630000000003</v>
      </c>
      <c r="J3715" s="241">
        <v>5325.8509999999997</v>
      </c>
      <c r="K3715" s="241">
        <v>5317.17</v>
      </c>
      <c r="L3715" s="241">
        <v>5471.5370000000003</v>
      </c>
      <c r="M3715" s="241">
        <v>5666.3249999999998</v>
      </c>
      <c r="N3715" s="241">
        <v>5745.7030000000004</v>
      </c>
      <c r="O3715" s="241">
        <v>5808.3620000000001</v>
      </c>
      <c r="P3715" s="241">
        <v>5977.4170000000004</v>
      </c>
      <c r="Q3715" s="241">
        <v>5940.0969999999998</v>
      </c>
      <c r="R3715" s="241">
        <v>5931.259</v>
      </c>
      <c r="S3715" s="241">
        <v>5918.03</v>
      </c>
      <c r="T3715" s="241">
        <v>5932.25</v>
      </c>
      <c r="U3715" s="241">
        <v>5862.8280000000004</v>
      </c>
      <c r="V3715" s="241">
        <v>6112.8119999999999</v>
      </c>
      <c r="W3715" s="242">
        <v>6609.9170000000004</v>
      </c>
      <c r="X3715" s="241">
        <v>6576.34</v>
      </c>
      <c r="Y3715" s="241">
        <v>6316.5119999999997</v>
      </c>
      <c r="Z3715" s="241">
        <v>6053.0240000000003</v>
      </c>
      <c r="AA3715" s="241">
        <v>5849.7349999999997</v>
      </c>
      <c r="AB3715" s="243">
        <v>138718.253</v>
      </c>
      <c r="AC3715" s="18" t="str">
        <f t="shared" si="115"/>
        <v>ok</v>
      </c>
      <c r="AD3715" s="225"/>
      <c r="AE3715" s="19">
        <f t="shared" si="116"/>
        <v>-1962.1050000000105</v>
      </c>
      <c r="AF3715" s="234">
        <v>544.50179199999991</v>
      </c>
      <c r="AG3715" t="s">
        <v>75</v>
      </c>
      <c r="AJ3715" s="218"/>
      <c r="AM3715" s="218"/>
    </row>
    <row r="3716" spans="2:42" ht="14.4" thickTop="1" thickBot="1" x14ac:dyDescent="0.3">
      <c r="B3716" s="12">
        <v>43162</v>
      </c>
      <c r="C3716" s="128" t="s">
        <v>15</v>
      </c>
      <c r="D3716" s="241">
        <v>5590.3360000000002</v>
      </c>
      <c r="E3716" s="241">
        <v>5365.558</v>
      </c>
      <c r="F3716" s="241">
        <v>5254.5379999999996</v>
      </c>
      <c r="G3716" s="241">
        <v>5158.375</v>
      </c>
      <c r="H3716" s="242">
        <v>5044.701</v>
      </c>
      <c r="I3716" s="241">
        <v>5141.6390000000001</v>
      </c>
      <c r="J3716" s="241">
        <v>5122.4589999999998</v>
      </c>
      <c r="K3716" s="241">
        <v>5056.8090000000002</v>
      </c>
      <c r="L3716" s="241">
        <v>5145.1019999999999</v>
      </c>
      <c r="M3716" s="241">
        <v>5380.299</v>
      </c>
      <c r="N3716" s="241">
        <v>5478.165</v>
      </c>
      <c r="O3716" s="241">
        <v>5578.0029999999997</v>
      </c>
      <c r="P3716" s="241">
        <v>5644.4059999999999</v>
      </c>
      <c r="Q3716" s="241">
        <v>5671.8109999999997</v>
      </c>
      <c r="R3716" s="241">
        <v>5664.4160000000002</v>
      </c>
      <c r="S3716" s="241">
        <v>5542.2860000000001</v>
      </c>
      <c r="T3716" s="241">
        <v>5549.4009999999998</v>
      </c>
      <c r="U3716" s="241">
        <v>5530.732</v>
      </c>
      <c r="V3716" s="241">
        <v>5862.6840000000002</v>
      </c>
      <c r="W3716" s="242">
        <v>6482.6610000000001</v>
      </c>
      <c r="X3716" s="241">
        <v>6588.107</v>
      </c>
      <c r="Y3716" s="241">
        <v>6405.1120000000001</v>
      </c>
      <c r="Z3716" s="241">
        <v>6114.6210000000001</v>
      </c>
      <c r="AA3716" s="241">
        <v>5687.0959999999995</v>
      </c>
      <c r="AB3716" s="243">
        <v>134059.31700000001</v>
      </c>
      <c r="AC3716" s="18" t="str">
        <f t="shared" si="115"/>
        <v>ok</v>
      </c>
      <c r="AD3716" s="225"/>
      <c r="AE3716" s="19">
        <f t="shared" si="116"/>
        <v>-4658.935999999987</v>
      </c>
      <c r="AF3716" s="234">
        <v>533.77974699999993</v>
      </c>
      <c r="AG3716" t="s">
        <v>75</v>
      </c>
      <c r="AH3716" s="120"/>
      <c r="AI3716" s="120"/>
      <c r="AJ3716" s="120"/>
    </row>
    <row r="3717" spans="2:42" ht="14.4" thickTop="1" thickBot="1" x14ac:dyDescent="0.3">
      <c r="B3717" s="12">
        <v>43163</v>
      </c>
      <c r="C3717" s="128" t="s">
        <v>16</v>
      </c>
      <c r="D3717" s="244">
        <v>5417.5190000000002</v>
      </c>
      <c r="E3717" s="244">
        <v>5225.6440000000002</v>
      </c>
      <c r="F3717" s="244">
        <v>4987.5469999999996</v>
      </c>
      <c r="G3717" s="244">
        <v>4927.5609999999997</v>
      </c>
      <c r="H3717" s="245">
        <v>4824.5959999999995</v>
      </c>
      <c r="I3717" s="244">
        <v>4831.1490000000003</v>
      </c>
      <c r="J3717" s="244">
        <v>4735.241</v>
      </c>
      <c r="K3717" s="244">
        <v>4585.1109999999999</v>
      </c>
      <c r="L3717" s="244">
        <v>4756.8500000000004</v>
      </c>
      <c r="M3717" s="244">
        <v>4836.7489999999998</v>
      </c>
      <c r="N3717" s="244">
        <v>5008.2209999999995</v>
      </c>
      <c r="O3717" s="244">
        <v>5081.1490000000003</v>
      </c>
      <c r="P3717" s="244">
        <v>5151.37</v>
      </c>
      <c r="Q3717" s="244">
        <v>5239.99</v>
      </c>
      <c r="R3717" s="244">
        <v>5265.8609999999999</v>
      </c>
      <c r="S3717" s="244">
        <v>5227.58</v>
      </c>
      <c r="T3717" s="244">
        <v>5276.2569999999996</v>
      </c>
      <c r="U3717" s="244">
        <v>5221.4120000000003</v>
      </c>
      <c r="V3717" s="244">
        <v>5610.81</v>
      </c>
      <c r="W3717" s="245">
        <v>6334.1689999999999</v>
      </c>
      <c r="X3717" s="244">
        <v>6515.4989999999998</v>
      </c>
      <c r="Y3717" s="244">
        <v>6413.576</v>
      </c>
      <c r="Z3717" s="244">
        <v>6119.1210000000001</v>
      </c>
      <c r="AA3717" s="244">
        <v>5693.5609999999997</v>
      </c>
      <c r="AB3717" s="195">
        <v>127286.54300000001</v>
      </c>
      <c r="AC3717" s="18" t="str">
        <f t="shared" si="115"/>
        <v>ok</v>
      </c>
      <c r="AE3717" s="19">
        <f t="shared" si="116"/>
        <v>-6772.7740000000049</v>
      </c>
      <c r="AF3717" s="234">
        <v>533.06334399999992</v>
      </c>
      <c r="AG3717" t="s">
        <v>75</v>
      </c>
      <c r="AH3717" s="120"/>
      <c r="AI3717" s="120"/>
      <c r="AJ3717" s="120"/>
      <c r="AK3717" s="120"/>
    </row>
    <row r="3718" spans="2:42" ht="14.4" thickTop="1" thickBot="1" x14ac:dyDescent="0.3">
      <c r="B3718" s="12">
        <v>43164</v>
      </c>
      <c r="C3718" s="128" t="s">
        <v>17</v>
      </c>
      <c r="D3718" s="244">
        <v>5390.9889999999996</v>
      </c>
      <c r="E3718" s="244">
        <v>5119.1859999999997</v>
      </c>
      <c r="F3718" s="244">
        <v>5035.4110000000001</v>
      </c>
      <c r="G3718" s="244">
        <v>4900.4409999999998</v>
      </c>
      <c r="H3718" s="245">
        <v>4831.777</v>
      </c>
      <c r="I3718" s="244">
        <v>4956.6869999999999</v>
      </c>
      <c r="J3718" s="244">
        <v>4974.3760000000002</v>
      </c>
      <c r="K3718" s="244">
        <v>5025.5249999999996</v>
      </c>
      <c r="L3718" s="244">
        <v>5228.79</v>
      </c>
      <c r="M3718" s="244">
        <v>5370.8850000000002</v>
      </c>
      <c r="N3718" s="244">
        <v>5573.6319999999996</v>
      </c>
      <c r="O3718" s="244">
        <v>5768.8519999999999</v>
      </c>
      <c r="P3718" s="244">
        <v>5821.8630000000003</v>
      </c>
      <c r="Q3718" s="244">
        <v>5969.3850000000002</v>
      </c>
      <c r="R3718" s="244">
        <v>5939.1319999999996</v>
      </c>
      <c r="S3718" s="244">
        <v>6049.3469999999998</v>
      </c>
      <c r="T3718" s="244">
        <v>6088.8230000000003</v>
      </c>
      <c r="U3718" s="244">
        <v>6037.1270000000004</v>
      </c>
      <c r="V3718" s="244">
        <v>6274.4629999999997</v>
      </c>
      <c r="W3718" s="245">
        <v>6834.6660000000002</v>
      </c>
      <c r="X3718" s="244">
        <v>6823.0389999999998</v>
      </c>
      <c r="Y3718" s="244">
        <v>6638.5169999999998</v>
      </c>
      <c r="Z3718" s="244">
        <v>6247.424</v>
      </c>
      <c r="AA3718" s="244">
        <v>5998.1469999999999</v>
      </c>
      <c r="AB3718" s="195">
        <v>136898.484</v>
      </c>
      <c r="AC3718" s="18" t="str">
        <f t="shared" si="115"/>
        <v>ok</v>
      </c>
      <c r="AE3718" s="19">
        <f t="shared" si="116"/>
        <v>9611.9409999999916</v>
      </c>
      <c r="AF3718" s="234">
        <v>533.08999999999992</v>
      </c>
      <c r="AG3718" t="s">
        <v>75</v>
      </c>
      <c r="AI3718" s="120"/>
    </row>
    <row r="3719" spans="2:42" ht="14.4" thickTop="1" thickBot="1" x14ac:dyDescent="0.3">
      <c r="B3719" s="12">
        <v>43165</v>
      </c>
      <c r="C3719" s="128" t="s">
        <v>11</v>
      </c>
      <c r="D3719" s="244">
        <v>5670.0450000000001</v>
      </c>
      <c r="E3719" s="244">
        <v>5465.9859999999999</v>
      </c>
      <c r="F3719" s="244">
        <v>5301.5709999999999</v>
      </c>
      <c r="G3719" s="244">
        <v>5168.643</v>
      </c>
      <c r="H3719" s="245">
        <v>5114.223</v>
      </c>
      <c r="I3719" s="244">
        <v>5159.9440000000004</v>
      </c>
      <c r="J3719" s="244">
        <v>5206.107</v>
      </c>
      <c r="K3719" s="244">
        <v>5195.1540000000005</v>
      </c>
      <c r="L3719" s="244">
        <v>5303.4610000000002</v>
      </c>
      <c r="M3719" s="244">
        <v>5495.4989999999998</v>
      </c>
      <c r="N3719" s="244">
        <v>5646.9440000000004</v>
      </c>
      <c r="O3719" s="244">
        <v>5796.1</v>
      </c>
      <c r="P3719" s="244">
        <v>5909.27</v>
      </c>
      <c r="Q3719" s="244">
        <v>5980.8890000000001</v>
      </c>
      <c r="R3719" s="244">
        <v>6008.8519999999999</v>
      </c>
      <c r="S3719" s="244">
        <v>6076.4089999999997</v>
      </c>
      <c r="T3719" s="244">
        <v>6103.5690000000004</v>
      </c>
      <c r="U3719" s="244">
        <v>6019.9279999999999</v>
      </c>
      <c r="V3719" s="244">
        <v>6192.19</v>
      </c>
      <c r="W3719" s="245">
        <v>6796.857</v>
      </c>
      <c r="X3719" s="244">
        <v>6781.0450000000001</v>
      </c>
      <c r="Y3719" s="244">
        <v>6626.9610000000002</v>
      </c>
      <c r="Z3719" s="244">
        <v>6336.05</v>
      </c>
      <c r="AA3719" s="244">
        <v>5950.558</v>
      </c>
      <c r="AB3719" s="195">
        <v>139306.255</v>
      </c>
      <c r="AC3719" s="18" t="str">
        <f t="shared" si="115"/>
        <v>ok</v>
      </c>
      <c r="AE3719" s="19">
        <f t="shared" si="116"/>
        <v>2407.7710000000079</v>
      </c>
      <c r="AF3719" s="234">
        <v>548.11</v>
      </c>
      <c r="AG3719" t="s">
        <v>75</v>
      </c>
      <c r="AH3719" s="218"/>
      <c r="AI3719" s="218"/>
    </row>
    <row r="3720" spans="2:42" ht="14.4" thickTop="1" thickBot="1" x14ac:dyDescent="0.3">
      <c r="B3720" s="12">
        <v>43166</v>
      </c>
      <c r="C3720" s="128" t="s">
        <v>12</v>
      </c>
      <c r="D3720" s="244">
        <v>5730.585</v>
      </c>
      <c r="E3720" s="244">
        <v>5547.424</v>
      </c>
      <c r="F3720" s="244">
        <v>5414.5389999999998</v>
      </c>
      <c r="G3720" s="244">
        <v>5266.6779999999999</v>
      </c>
      <c r="H3720" s="245">
        <v>5185.46</v>
      </c>
      <c r="I3720" s="244">
        <v>5244.9120000000003</v>
      </c>
      <c r="J3720" s="244">
        <v>5344.7740000000003</v>
      </c>
      <c r="K3720" s="244">
        <v>5302.7070000000003</v>
      </c>
      <c r="L3720" s="244">
        <v>5412.8689999999997</v>
      </c>
      <c r="M3720" s="244">
        <v>5607.393</v>
      </c>
      <c r="N3720" s="244">
        <v>5714.4390000000003</v>
      </c>
      <c r="O3720" s="244">
        <v>5838.4719999999998</v>
      </c>
      <c r="P3720" s="244">
        <v>5867.759</v>
      </c>
      <c r="Q3720" s="244">
        <v>5954.8370000000004</v>
      </c>
      <c r="R3720" s="244">
        <v>5908.317</v>
      </c>
      <c r="S3720" s="244">
        <v>5984.4179999999997</v>
      </c>
      <c r="T3720" s="244">
        <v>6003.89</v>
      </c>
      <c r="U3720" s="244">
        <v>5970.7439999999997</v>
      </c>
      <c r="V3720" s="244">
        <v>6179.5420000000004</v>
      </c>
      <c r="W3720" s="245">
        <v>6540.1319999999996</v>
      </c>
      <c r="X3720" s="244">
        <v>6488.0860000000002</v>
      </c>
      <c r="Y3720" s="244">
        <v>6308.1270000000004</v>
      </c>
      <c r="Z3720" s="244">
        <v>6047.125</v>
      </c>
      <c r="AA3720" s="244">
        <v>5728.6719999999996</v>
      </c>
      <c r="AB3720" s="195">
        <v>138591.90100000001</v>
      </c>
      <c r="AC3720" s="18" t="str">
        <f t="shared" si="115"/>
        <v>ok</v>
      </c>
      <c r="AE3720" s="19">
        <f t="shared" si="116"/>
        <v>-714.35399999999208</v>
      </c>
      <c r="AF3720" s="234">
        <v>513.5100000000001</v>
      </c>
      <c r="AG3720" t="s">
        <v>75</v>
      </c>
      <c r="AH3720" s="216" t="s">
        <v>86</v>
      </c>
    </row>
    <row r="3721" spans="2:42" ht="14.4" thickTop="1" thickBot="1" x14ac:dyDescent="0.3">
      <c r="B3721" s="12">
        <v>43167</v>
      </c>
      <c r="C3721" s="128" t="s">
        <v>13</v>
      </c>
      <c r="D3721" s="244">
        <v>5426.4669999999996</v>
      </c>
      <c r="E3721" s="244">
        <v>5224.4049999999997</v>
      </c>
      <c r="F3721" s="244">
        <v>5120.05</v>
      </c>
      <c r="G3721" s="244">
        <v>5013.88</v>
      </c>
      <c r="H3721" s="245">
        <v>4968.8969999999999</v>
      </c>
      <c r="I3721" s="244">
        <v>5062.2280000000001</v>
      </c>
      <c r="J3721" s="244">
        <v>5174.9160000000002</v>
      </c>
      <c r="K3721" s="244">
        <v>5169.5469999999996</v>
      </c>
      <c r="L3721" s="244">
        <v>5282.1239999999998</v>
      </c>
      <c r="M3721" s="244">
        <v>5446.9030000000002</v>
      </c>
      <c r="N3721" s="244">
        <v>5616.5309999999999</v>
      </c>
      <c r="O3721" s="244">
        <v>5685.9669999999996</v>
      </c>
      <c r="P3721" s="244">
        <v>5694.808</v>
      </c>
      <c r="Q3721" s="244">
        <v>5791.31</v>
      </c>
      <c r="R3721" s="244">
        <v>5868.4380000000001</v>
      </c>
      <c r="S3721" s="244">
        <v>5873.4290000000001</v>
      </c>
      <c r="T3721" s="244">
        <v>5876.5190000000002</v>
      </c>
      <c r="U3721" s="244">
        <v>5820.9430000000002</v>
      </c>
      <c r="V3721" s="244">
        <v>6125.5839999999998</v>
      </c>
      <c r="W3721" s="245">
        <v>6594.3649999999998</v>
      </c>
      <c r="X3721" s="244">
        <v>6495.6289999999999</v>
      </c>
      <c r="Y3721" s="244">
        <v>6304.7539999999999</v>
      </c>
      <c r="Z3721" s="244">
        <v>5951.6030000000001</v>
      </c>
      <c r="AA3721" s="244">
        <v>5682.7550000000001</v>
      </c>
      <c r="AB3721" s="195">
        <v>135272.052</v>
      </c>
      <c r="AC3721" s="18" t="str">
        <f t="shared" si="115"/>
        <v>ok</v>
      </c>
      <c r="AE3721" s="19">
        <f t="shared" si="116"/>
        <v>-3319.8490000000165</v>
      </c>
      <c r="AF3721" s="234">
        <v>511.74999999999994</v>
      </c>
      <c r="AG3721" t="s">
        <v>75</v>
      </c>
      <c r="AH3721" s="216" t="s">
        <v>87</v>
      </c>
      <c r="AP3721" s="218"/>
    </row>
    <row r="3722" spans="2:42" ht="14.4" thickTop="1" thickBot="1" x14ac:dyDescent="0.3">
      <c r="B3722" s="12">
        <v>43168</v>
      </c>
      <c r="C3722" s="128" t="s">
        <v>14</v>
      </c>
      <c r="D3722" s="244">
        <v>5450.9269999999997</v>
      </c>
      <c r="E3722" s="244">
        <v>5195.7529999999997</v>
      </c>
      <c r="F3722" s="244">
        <v>5104.1009999999997</v>
      </c>
      <c r="G3722" s="244">
        <v>5006.5619999999999</v>
      </c>
      <c r="H3722" s="245">
        <v>4972.6679999999997</v>
      </c>
      <c r="I3722" s="244">
        <v>5070.8190000000004</v>
      </c>
      <c r="J3722" s="244">
        <v>5193.5159999999996</v>
      </c>
      <c r="K3722" s="244">
        <v>5232.3879999999999</v>
      </c>
      <c r="L3722" s="244">
        <v>5282.701</v>
      </c>
      <c r="M3722" s="244">
        <v>5495.1819999999998</v>
      </c>
      <c r="N3722" s="244">
        <v>5618.9120000000003</v>
      </c>
      <c r="O3722" s="244">
        <v>5762.1869999999999</v>
      </c>
      <c r="P3722" s="244">
        <v>5871.9210000000003</v>
      </c>
      <c r="Q3722" s="244">
        <v>5962.7349999999997</v>
      </c>
      <c r="R3722" s="244">
        <v>5911.0020000000004</v>
      </c>
      <c r="S3722" s="244">
        <v>5908.4319999999998</v>
      </c>
      <c r="T3722" s="244">
        <v>5904.4759999999997</v>
      </c>
      <c r="U3722" s="244">
        <v>5890.2489999999998</v>
      </c>
      <c r="V3722" s="244">
        <v>6059.3280000000004</v>
      </c>
      <c r="W3722" s="245">
        <v>6547.1409999999996</v>
      </c>
      <c r="X3722" s="244">
        <v>6558.6440000000002</v>
      </c>
      <c r="Y3722" s="244">
        <v>6375.5640000000003</v>
      </c>
      <c r="Z3722" s="244">
        <v>6082.0739999999996</v>
      </c>
      <c r="AA3722" s="244">
        <v>5845.0959999999995</v>
      </c>
      <c r="AB3722" s="195">
        <v>136302.378</v>
      </c>
      <c r="AC3722" s="18" t="str">
        <f t="shared" si="115"/>
        <v>ok</v>
      </c>
      <c r="AE3722" s="19">
        <f t="shared" si="116"/>
        <v>1030.3260000000009</v>
      </c>
      <c r="AF3722" s="234">
        <v>530.29999999999995</v>
      </c>
      <c r="AG3722" t="s">
        <v>75</v>
      </c>
      <c r="AH3722" s="216" t="s">
        <v>88</v>
      </c>
      <c r="AP3722" s="218"/>
    </row>
    <row r="3723" spans="2:42" ht="14.4" thickTop="1" thickBot="1" x14ac:dyDescent="0.3">
      <c r="B3723" s="12">
        <v>43169</v>
      </c>
      <c r="C3723" s="128" t="s">
        <v>15</v>
      </c>
      <c r="D3723" s="244">
        <v>5601.9790000000003</v>
      </c>
      <c r="E3723" s="244">
        <v>5384.1570000000002</v>
      </c>
      <c r="F3723" s="244">
        <v>5171.9949999999999</v>
      </c>
      <c r="G3723" s="244">
        <v>5078.4049999999997</v>
      </c>
      <c r="H3723" s="245">
        <v>5034.2470000000003</v>
      </c>
      <c r="I3723" s="244">
        <v>4983.0320000000002</v>
      </c>
      <c r="J3723" s="244">
        <v>5041.2740000000003</v>
      </c>
      <c r="K3723" s="244">
        <v>5007.2669999999998</v>
      </c>
      <c r="L3723" s="244">
        <v>5147.2960000000003</v>
      </c>
      <c r="M3723" s="244">
        <v>5305.8639999999996</v>
      </c>
      <c r="N3723" s="244">
        <v>5464.4179999999997</v>
      </c>
      <c r="O3723" s="244">
        <v>5660.16</v>
      </c>
      <c r="P3723" s="244">
        <v>5774.2150000000001</v>
      </c>
      <c r="Q3723" s="244">
        <v>5819.5079999999998</v>
      </c>
      <c r="R3723" s="244">
        <v>5737.9369999999999</v>
      </c>
      <c r="S3723" s="244">
        <v>5714.41</v>
      </c>
      <c r="T3723" s="244">
        <v>5628.35</v>
      </c>
      <c r="U3723" s="244">
        <v>5593.5119999999997</v>
      </c>
      <c r="V3723" s="244">
        <v>5941.9859999999999</v>
      </c>
      <c r="W3723" s="245">
        <v>6658.41</v>
      </c>
      <c r="X3723" s="244">
        <v>6773.1540000000005</v>
      </c>
      <c r="Y3723" s="244">
        <v>6570.509</v>
      </c>
      <c r="Z3723" s="244">
        <v>6357.0129999999999</v>
      </c>
      <c r="AA3723" s="244">
        <v>5870.5330000000004</v>
      </c>
      <c r="AB3723" s="195">
        <v>135319.63099999999</v>
      </c>
      <c r="AC3723" s="18" t="str">
        <f t="shared" si="115"/>
        <v>ok</v>
      </c>
      <c r="AE3723" s="19">
        <f t="shared" si="116"/>
        <v>-982.74700000000303</v>
      </c>
      <c r="AF3723" s="234">
        <v>559.93000000000006</v>
      </c>
      <c r="AG3723" t="s">
        <v>75</v>
      </c>
      <c r="AH3723" s="216" t="s">
        <v>89</v>
      </c>
    </row>
    <row r="3724" spans="2:42" ht="14.4" thickTop="1" thickBot="1" x14ac:dyDescent="0.3">
      <c r="B3724" s="12">
        <v>43170</v>
      </c>
      <c r="C3724" s="128" t="s">
        <v>16</v>
      </c>
      <c r="D3724" s="244">
        <v>5483.9009999999998</v>
      </c>
      <c r="E3724" s="244">
        <v>5349.0829999999996</v>
      </c>
      <c r="F3724" s="244">
        <v>5144.6909999999998</v>
      </c>
      <c r="G3724" s="244">
        <v>5102.7219999999998</v>
      </c>
      <c r="H3724" s="245">
        <v>5009.7560000000003</v>
      </c>
      <c r="I3724" s="244">
        <v>4934.924</v>
      </c>
      <c r="J3724" s="244">
        <v>4846.9430000000002</v>
      </c>
      <c r="K3724" s="244">
        <v>4703.8879999999999</v>
      </c>
      <c r="L3724" s="244">
        <v>4790.0659999999998</v>
      </c>
      <c r="M3724" s="244">
        <v>4898.0680000000002</v>
      </c>
      <c r="N3724" s="244">
        <v>5026.4430000000002</v>
      </c>
      <c r="O3724" s="244">
        <v>5145.8130000000001</v>
      </c>
      <c r="P3724" s="244">
        <v>5242.0240000000003</v>
      </c>
      <c r="Q3724" s="244">
        <v>5393.0360000000001</v>
      </c>
      <c r="R3724" s="244">
        <v>5419.9250000000002</v>
      </c>
      <c r="S3724" s="244">
        <v>5457.4960000000001</v>
      </c>
      <c r="T3724" s="244">
        <v>5488.4319999999998</v>
      </c>
      <c r="U3724" s="244">
        <v>5484.3919999999998</v>
      </c>
      <c r="V3724" s="244">
        <v>5810.5339999999997</v>
      </c>
      <c r="W3724" s="245">
        <v>6658.2060000000001</v>
      </c>
      <c r="X3724" s="244">
        <v>6834.625</v>
      </c>
      <c r="Y3724" s="244">
        <v>6658.6440000000002</v>
      </c>
      <c r="Z3724" s="244">
        <v>6323.6869999999999</v>
      </c>
      <c r="AA3724" s="244">
        <v>5988.5550000000003</v>
      </c>
      <c r="AB3724" s="195">
        <v>131195.85399999999</v>
      </c>
      <c r="AC3724" s="18" t="str">
        <f t="shared" ref="AC3724:AC3787" si="117">IF(D3724-AB3723,"ok","error")</f>
        <v>ok</v>
      </c>
      <c r="AE3724" s="19">
        <f t="shared" si="116"/>
        <v>-4123.7770000000019</v>
      </c>
      <c r="AF3724" s="234">
        <v>570.87</v>
      </c>
      <c r="AG3724" t="s">
        <v>75</v>
      </c>
      <c r="AH3724" s="216" t="s">
        <v>90</v>
      </c>
      <c r="AI3724" s="218"/>
    </row>
    <row r="3725" spans="2:42" ht="14.4" thickTop="1" thickBot="1" x14ac:dyDescent="0.3">
      <c r="B3725" s="12">
        <v>43171</v>
      </c>
      <c r="C3725" s="128" t="s">
        <v>17</v>
      </c>
      <c r="D3725" s="244">
        <v>5719.9570000000003</v>
      </c>
      <c r="E3725" s="244">
        <v>5515.933</v>
      </c>
      <c r="F3725" s="244">
        <v>5292.9470000000001</v>
      </c>
      <c r="G3725" s="244">
        <v>5125.7049999999999</v>
      </c>
      <c r="H3725" s="245">
        <v>5053.5889999999999</v>
      </c>
      <c r="I3725" s="244">
        <v>5122.049</v>
      </c>
      <c r="J3725" s="244">
        <v>5209.5439999999999</v>
      </c>
      <c r="K3725" s="244">
        <v>5293.6180000000004</v>
      </c>
      <c r="L3725" s="244">
        <v>5449.0159999999996</v>
      </c>
      <c r="M3725" s="244">
        <v>5626.9350000000004</v>
      </c>
      <c r="N3725" s="244">
        <v>5784.5730000000003</v>
      </c>
      <c r="O3725" s="244">
        <v>5928.8879999999999</v>
      </c>
      <c r="P3725" s="244">
        <v>5917.674</v>
      </c>
      <c r="Q3725" s="244">
        <v>5961.1779999999999</v>
      </c>
      <c r="R3725" s="244">
        <v>6005.9570000000003</v>
      </c>
      <c r="S3725" s="244">
        <v>5999.6450000000004</v>
      </c>
      <c r="T3725" s="244">
        <v>5952.0219999999999</v>
      </c>
      <c r="U3725" s="244">
        <v>5869.1959999999999</v>
      </c>
      <c r="V3725" s="244">
        <v>6187.9160000000002</v>
      </c>
      <c r="W3725" s="245">
        <v>6548.1779999999999</v>
      </c>
      <c r="X3725" s="244">
        <v>6603.4979999999996</v>
      </c>
      <c r="Y3725" s="244">
        <v>6390.0169999999998</v>
      </c>
      <c r="Z3725" s="244">
        <v>6070.5420000000004</v>
      </c>
      <c r="AA3725" s="244">
        <v>5810.8220000000001</v>
      </c>
      <c r="AB3725" s="195">
        <v>138439.399</v>
      </c>
      <c r="AC3725" s="18" t="str">
        <f t="shared" si="117"/>
        <v>ok</v>
      </c>
      <c r="AE3725" s="19">
        <f t="shared" si="116"/>
        <v>7243.5450000000128</v>
      </c>
      <c r="AF3725" s="234">
        <v>536.1</v>
      </c>
      <c r="AG3725" t="s">
        <v>75</v>
      </c>
      <c r="AH3725" s="216" t="s">
        <v>91</v>
      </c>
    </row>
    <row r="3726" spans="2:42" ht="14.4" thickTop="1" thickBot="1" x14ac:dyDescent="0.3">
      <c r="B3726" s="12">
        <v>43172</v>
      </c>
      <c r="C3726" s="128" t="s">
        <v>11</v>
      </c>
      <c r="D3726" s="244">
        <v>5476.2330000000002</v>
      </c>
      <c r="E3726" s="244">
        <v>5291.8119999999999</v>
      </c>
      <c r="F3726" s="244">
        <v>5165.1549999999997</v>
      </c>
      <c r="G3726" s="244">
        <v>5016.1559999999999</v>
      </c>
      <c r="H3726" s="245">
        <v>5002.7</v>
      </c>
      <c r="I3726" s="244">
        <v>5077.6540000000005</v>
      </c>
      <c r="J3726" s="244">
        <v>5202.3760000000002</v>
      </c>
      <c r="K3726" s="244">
        <v>5136.9939999999997</v>
      </c>
      <c r="L3726" s="244">
        <v>5276.1909999999998</v>
      </c>
      <c r="M3726" s="244">
        <v>5435.1189999999997</v>
      </c>
      <c r="N3726" s="244">
        <v>5578.9780000000001</v>
      </c>
      <c r="O3726" s="244">
        <v>5683.7579999999998</v>
      </c>
      <c r="P3726" s="244">
        <v>5802.6149999999998</v>
      </c>
      <c r="Q3726" s="244">
        <v>5834.1729999999998</v>
      </c>
      <c r="R3726" s="244">
        <v>5843.3019999999997</v>
      </c>
      <c r="S3726" s="244">
        <v>5846.09</v>
      </c>
      <c r="T3726" s="244">
        <v>5860.5159999999996</v>
      </c>
      <c r="U3726" s="244">
        <v>5912.9669999999996</v>
      </c>
      <c r="V3726" s="244">
        <v>6099.2219999999998</v>
      </c>
      <c r="W3726" s="245">
        <v>6572.2</v>
      </c>
      <c r="X3726" s="244">
        <v>6511.3440000000001</v>
      </c>
      <c r="Y3726" s="244">
        <v>6297.4539999999997</v>
      </c>
      <c r="Z3726" s="244">
        <v>5898.38</v>
      </c>
      <c r="AA3726" s="244">
        <v>5628.5690000000004</v>
      </c>
      <c r="AB3726" s="195">
        <v>135449.95800000001</v>
      </c>
      <c r="AC3726" s="18" t="str">
        <f t="shared" si="117"/>
        <v>ok</v>
      </c>
      <c r="AE3726" s="19">
        <f t="shared" si="116"/>
        <v>-2989.4409999999916</v>
      </c>
      <c r="AF3726" s="234">
        <v>510.11</v>
      </c>
      <c r="AG3726" t="s">
        <v>75</v>
      </c>
      <c r="AH3726" s="187"/>
      <c r="AI3726" s="218"/>
    </row>
    <row r="3727" spans="2:42" ht="14.4" thickTop="1" thickBot="1" x14ac:dyDescent="0.3">
      <c r="B3727" s="12">
        <v>43173</v>
      </c>
      <c r="C3727" s="128" t="s">
        <v>12</v>
      </c>
      <c r="D3727" s="244">
        <v>5385.085</v>
      </c>
      <c r="E3727" s="244">
        <v>5248.53</v>
      </c>
      <c r="F3727" s="244">
        <v>5103.0519999999997</v>
      </c>
      <c r="G3727" s="244">
        <v>4991.8509999999997</v>
      </c>
      <c r="H3727" s="245">
        <v>4972.6530000000002</v>
      </c>
      <c r="I3727" s="244">
        <v>5090.8720000000003</v>
      </c>
      <c r="J3727" s="244">
        <v>5225.3140000000003</v>
      </c>
      <c r="K3727" s="244">
        <v>5256.5230000000001</v>
      </c>
      <c r="L3727" s="244">
        <v>5310.7560000000003</v>
      </c>
      <c r="M3727" s="244">
        <v>5452.0159999999996</v>
      </c>
      <c r="N3727" s="244">
        <v>5626.84</v>
      </c>
      <c r="O3727" s="244">
        <v>5675.0349999999999</v>
      </c>
      <c r="P3727" s="244">
        <v>5793.9390000000003</v>
      </c>
      <c r="Q3727" s="244">
        <v>5793.7629999999999</v>
      </c>
      <c r="R3727" s="244">
        <v>5785.6620000000003</v>
      </c>
      <c r="S3727" s="244">
        <v>5807.7910000000002</v>
      </c>
      <c r="T3727" s="244">
        <v>5768.0649999999996</v>
      </c>
      <c r="U3727" s="244">
        <v>5726.7209999999995</v>
      </c>
      <c r="V3727" s="244">
        <v>5986.2730000000001</v>
      </c>
      <c r="W3727" s="245">
        <v>6363.3890000000001</v>
      </c>
      <c r="X3727" s="244">
        <v>6330.5829999999996</v>
      </c>
      <c r="Y3727" s="244">
        <v>6112.7690000000002</v>
      </c>
      <c r="Z3727" s="244">
        <v>5723.5230000000001</v>
      </c>
      <c r="AA3727" s="244">
        <v>5516.268</v>
      </c>
      <c r="AB3727" s="195">
        <v>134047.27299999999</v>
      </c>
      <c r="AC3727" s="18" t="str">
        <f t="shared" si="117"/>
        <v>ok</v>
      </c>
      <c r="AE3727" s="19">
        <f t="shared" si="116"/>
        <v>-1402.6850000000268</v>
      </c>
      <c r="AF3727" s="234">
        <v>503.68</v>
      </c>
      <c r="AG3727" t="s">
        <v>75</v>
      </c>
      <c r="AH3727" s="216" t="s">
        <v>55</v>
      </c>
      <c r="AI3727" s="218"/>
    </row>
    <row r="3728" spans="2:42" ht="14.4" thickTop="1" thickBot="1" x14ac:dyDescent="0.3">
      <c r="B3728" s="12">
        <v>43174</v>
      </c>
      <c r="C3728" s="128" t="s">
        <v>13</v>
      </c>
      <c r="D3728" s="244">
        <v>5268.7629999999999</v>
      </c>
      <c r="E3728" s="244">
        <v>5015.3429999999998</v>
      </c>
      <c r="F3728" s="244">
        <v>4966.9830000000002</v>
      </c>
      <c r="G3728" s="244">
        <v>4925.1080000000002</v>
      </c>
      <c r="H3728" s="245">
        <v>4927.5360000000001</v>
      </c>
      <c r="I3728" s="244">
        <v>5016.509</v>
      </c>
      <c r="J3728" s="244">
        <v>5160.6949999999997</v>
      </c>
      <c r="K3728" s="244">
        <v>5199.0950000000003</v>
      </c>
      <c r="L3728" s="244">
        <v>5327.2020000000002</v>
      </c>
      <c r="M3728" s="244">
        <v>5505.1509999999998</v>
      </c>
      <c r="N3728" s="244">
        <v>5533.5609999999997</v>
      </c>
      <c r="O3728" s="244">
        <v>5726.9579999999996</v>
      </c>
      <c r="P3728" s="244">
        <v>5784.902</v>
      </c>
      <c r="Q3728" s="244">
        <v>5856.8950000000004</v>
      </c>
      <c r="R3728" s="244">
        <v>5858.0780000000004</v>
      </c>
      <c r="S3728" s="244">
        <v>5831.8959999999997</v>
      </c>
      <c r="T3728" s="244">
        <v>5852.7929999999997</v>
      </c>
      <c r="U3728" s="244">
        <v>5791.4260000000004</v>
      </c>
      <c r="V3728" s="244">
        <v>6100.0780000000004</v>
      </c>
      <c r="W3728" s="245">
        <v>6514.7510000000002</v>
      </c>
      <c r="X3728" s="244">
        <v>6510.4279999999999</v>
      </c>
      <c r="Y3728" s="244">
        <v>6303.3819999999996</v>
      </c>
      <c r="Z3728" s="244">
        <v>6038.3249999999998</v>
      </c>
      <c r="AA3728" s="244">
        <v>5812.2359999999999</v>
      </c>
      <c r="AB3728" s="195">
        <v>134828.09400000001</v>
      </c>
      <c r="AC3728" s="18" t="str">
        <f t="shared" si="117"/>
        <v>ok</v>
      </c>
      <c r="AE3728" s="19">
        <f t="shared" si="116"/>
        <v>780.82100000002538</v>
      </c>
      <c r="AF3728" s="234">
        <v>526.04999999999995</v>
      </c>
      <c r="AG3728" t="s">
        <v>75</v>
      </c>
      <c r="AH3728" s="187"/>
      <c r="AI3728" s="218"/>
    </row>
    <row r="3729" spans="2:36" ht="14.4" thickTop="1" thickBot="1" x14ac:dyDescent="0.3">
      <c r="B3729" s="12">
        <v>43175</v>
      </c>
      <c r="C3729" s="128" t="s">
        <v>14</v>
      </c>
      <c r="D3729" s="244">
        <v>5544.5839999999998</v>
      </c>
      <c r="E3729" s="244">
        <v>5337.4549999999999</v>
      </c>
      <c r="F3729" s="244">
        <v>5178.2049999999999</v>
      </c>
      <c r="G3729" s="244">
        <v>5113.8450000000003</v>
      </c>
      <c r="H3729" s="245">
        <v>5039.2179999999998</v>
      </c>
      <c r="I3729" s="244">
        <v>5115.1549999999997</v>
      </c>
      <c r="J3729" s="244">
        <v>5276.2690000000002</v>
      </c>
      <c r="K3729" s="244">
        <v>5271.6379999999999</v>
      </c>
      <c r="L3729" s="244">
        <v>5335.8530000000001</v>
      </c>
      <c r="M3729" s="244">
        <v>5588.4780000000001</v>
      </c>
      <c r="N3729" s="244">
        <v>5775.8440000000001</v>
      </c>
      <c r="O3729" s="244">
        <v>5913.5829999999996</v>
      </c>
      <c r="P3729" s="244">
        <v>6004.1890000000003</v>
      </c>
      <c r="Q3729" s="244">
        <v>6074.3919999999998</v>
      </c>
      <c r="R3729" s="244">
        <v>6108.2709999999997</v>
      </c>
      <c r="S3729" s="244">
        <v>6137.7569999999996</v>
      </c>
      <c r="T3729" s="244">
        <v>6193.0339999999997</v>
      </c>
      <c r="U3729" s="244">
        <v>6070.9030000000002</v>
      </c>
      <c r="V3729" s="244">
        <v>6301.89</v>
      </c>
      <c r="W3729" s="245">
        <v>6822.4560000000001</v>
      </c>
      <c r="X3729" s="244">
        <v>6820.2520000000004</v>
      </c>
      <c r="Y3729" s="244">
        <v>6525.0429999999997</v>
      </c>
      <c r="Z3729" s="244">
        <v>6306.2020000000002</v>
      </c>
      <c r="AA3729" s="244">
        <v>6155.8109999999997</v>
      </c>
      <c r="AB3729" s="195">
        <v>140010.32699999999</v>
      </c>
      <c r="AC3729" s="18" t="str">
        <f t="shared" si="117"/>
        <v>ok</v>
      </c>
      <c r="AE3729" s="19">
        <f t="shared" si="116"/>
        <v>5182.2329999999783</v>
      </c>
      <c r="AF3729" s="234">
        <v>556.03</v>
      </c>
      <c r="AG3729" t="s">
        <v>75</v>
      </c>
      <c r="AH3729" s="187"/>
      <c r="AI3729" s="218"/>
    </row>
    <row r="3730" spans="2:36" ht="14.4" thickTop="1" thickBot="1" x14ac:dyDescent="0.3">
      <c r="B3730" s="12">
        <v>43176</v>
      </c>
      <c r="C3730" s="128" t="s">
        <v>15</v>
      </c>
      <c r="D3730" s="244">
        <v>5862.9920000000002</v>
      </c>
      <c r="E3730" s="244">
        <v>5695.1580000000004</v>
      </c>
      <c r="F3730" s="244">
        <v>5489.5410000000002</v>
      </c>
      <c r="G3730" s="244">
        <v>5364.8190000000004</v>
      </c>
      <c r="H3730" s="245">
        <v>5289.69</v>
      </c>
      <c r="I3730" s="244">
        <v>5279.0950000000003</v>
      </c>
      <c r="J3730" s="244">
        <v>5190.68</v>
      </c>
      <c r="K3730" s="244">
        <v>5152.6409999999996</v>
      </c>
      <c r="L3730" s="244">
        <v>5252.8990000000003</v>
      </c>
      <c r="M3730" s="244">
        <v>5522.2439999999997</v>
      </c>
      <c r="N3730" s="244">
        <v>5679.375</v>
      </c>
      <c r="O3730" s="244">
        <v>5828.6310000000003</v>
      </c>
      <c r="P3730" s="244">
        <v>5911.0140000000001</v>
      </c>
      <c r="Q3730" s="244">
        <v>5967.9369999999999</v>
      </c>
      <c r="R3730" s="244">
        <v>6006.6210000000001</v>
      </c>
      <c r="S3730" s="244">
        <v>5962.6509999999998</v>
      </c>
      <c r="T3730" s="244">
        <v>5851.9709999999995</v>
      </c>
      <c r="U3730" s="244">
        <v>5786.4260000000004</v>
      </c>
      <c r="V3730" s="244">
        <v>6050.2139999999999</v>
      </c>
      <c r="W3730" s="245">
        <v>6890.12</v>
      </c>
      <c r="X3730" s="244">
        <v>6941.0309999999999</v>
      </c>
      <c r="Y3730" s="244">
        <v>6780.2849999999999</v>
      </c>
      <c r="Z3730" s="244">
        <v>6470.2979999999998</v>
      </c>
      <c r="AA3730" s="244">
        <v>6183.08</v>
      </c>
      <c r="AB3730" s="195">
        <v>140409.413</v>
      </c>
      <c r="AC3730" s="18" t="str">
        <f t="shared" si="117"/>
        <v>ok</v>
      </c>
      <c r="AE3730" s="19">
        <f t="shared" si="116"/>
        <v>399.08600000001024</v>
      </c>
      <c r="AF3730" s="234">
        <v>569.79999999999995</v>
      </c>
      <c r="AG3730" t="s">
        <v>75</v>
      </c>
      <c r="AI3730" s="218"/>
    </row>
    <row r="3731" spans="2:36" ht="14.4" thickTop="1" thickBot="1" x14ac:dyDescent="0.3">
      <c r="B3731" s="12">
        <v>43177</v>
      </c>
      <c r="C3731" s="128" t="s">
        <v>16</v>
      </c>
      <c r="D3731" s="244">
        <v>5876.71</v>
      </c>
      <c r="E3731" s="244">
        <v>5656.8559999999998</v>
      </c>
      <c r="F3731" s="244">
        <v>5471.7430000000004</v>
      </c>
      <c r="G3731" s="244">
        <v>5253.1490000000003</v>
      </c>
      <c r="H3731" s="245">
        <v>5160.7579999999998</v>
      </c>
      <c r="I3731" s="244">
        <v>5030.71</v>
      </c>
      <c r="J3731" s="244">
        <v>4937.4269999999997</v>
      </c>
      <c r="K3731" s="244">
        <v>4909.08</v>
      </c>
      <c r="L3731" s="244">
        <v>4935.1549999999997</v>
      </c>
      <c r="M3731" s="244">
        <v>5127.4359999999997</v>
      </c>
      <c r="N3731" s="244">
        <v>5239.0129999999999</v>
      </c>
      <c r="O3731" s="244">
        <v>5345.768</v>
      </c>
      <c r="P3731" s="244">
        <v>5414.1840000000002</v>
      </c>
      <c r="Q3731" s="244">
        <v>5466.6940000000004</v>
      </c>
      <c r="R3731" s="244">
        <v>5409.5540000000001</v>
      </c>
      <c r="S3731" s="244">
        <v>5516.4430000000002</v>
      </c>
      <c r="T3731" s="244">
        <v>5495.174</v>
      </c>
      <c r="U3731" s="244">
        <v>5449.7619999999997</v>
      </c>
      <c r="V3731" s="244">
        <v>5825.5450000000001</v>
      </c>
      <c r="W3731" s="245">
        <v>6598.6469999999999</v>
      </c>
      <c r="X3731" s="244">
        <v>6767.317</v>
      </c>
      <c r="Y3731" s="244">
        <v>6597.2929999999997</v>
      </c>
      <c r="Z3731" s="244">
        <v>6354.1419999999998</v>
      </c>
      <c r="AA3731" s="244">
        <v>6076.1459999999997</v>
      </c>
      <c r="AB3731" s="195">
        <v>133914.70600000001</v>
      </c>
      <c r="AC3731" s="18" t="str">
        <f t="shared" si="117"/>
        <v>ok</v>
      </c>
      <c r="AE3731" s="19">
        <f t="shared" si="116"/>
        <v>-6494.7069999999949</v>
      </c>
      <c r="AF3731" s="234">
        <v>579.63</v>
      </c>
      <c r="AG3731" t="s">
        <v>75</v>
      </c>
      <c r="AH3731" s="120"/>
      <c r="AI3731" s="218"/>
      <c r="AJ3731" s="218"/>
    </row>
    <row r="3732" spans="2:36" ht="14.4" thickTop="1" thickBot="1" x14ac:dyDescent="0.3">
      <c r="B3732" s="12">
        <v>43178</v>
      </c>
      <c r="C3732" s="128" t="s">
        <v>17</v>
      </c>
      <c r="D3732" s="244">
        <v>5731.9939999999997</v>
      </c>
      <c r="E3732" s="244">
        <v>5450.9070000000002</v>
      </c>
      <c r="F3732" s="244">
        <v>5230.8519999999999</v>
      </c>
      <c r="G3732" s="244">
        <v>5142.32</v>
      </c>
      <c r="H3732" s="245">
        <v>5060.9319999999998</v>
      </c>
      <c r="I3732" s="244">
        <v>5084.3620000000001</v>
      </c>
      <c r="J3732" s="244">
        <v>4941.6989999999996</v>
      </c>
      <c r="K3732" s="244">
        <v>4824.3119999999999</v>
      </c>
      <c r="L3732" s="244">
        <v>5054.4660000000003</v>
      </c>
      <c r="M3732" s="244">
        <v>5135.723</v>
      </c>
      <c r="N3732" s="244">
        <v>5283.1009999999997</v>
      </c>
      <c r="O3732" s="244">
        <v>5437.085</v>
      </c>
      <c r="P3732" s="244">
        <v>5562.8360000000002</v>
      </c>
      <c r="Q3732" s="244">
        <v>5592.95</v>
      </c>
      <c r="R3732" s="244">
        <v>5663.8069999999998</v>
      </c>
      <c r="S3732" s="244">
        <v>5676.7049999999999</v>
      </c>
      <c r="T3732" s="244">
        <v>5672.37</v>
      </c>
      <c r="U3732" s="244">
        <v>5696.1120000000001</v>
      </c>
      <c r="V3732" s="244">
        <v>5991.3549999999996</v>
      </c>
      <c r="W3732" s="245">
        <v>6759.6270000000004</v>
      </c>
      <c r="X3732" s="244">
        <v>6917.2520000000004</v>
      </c>
      <c r="Y3732" s="244">
        <v>6739.03</v>
      </c>
      <c r="Z3732" s="244">
        <v>6469.9440000000004</v>
      </c>
      <c r="AA3732" s="244">
        <v>6033.6819999999998</v>
      </c>
      <c r="AB3732" s="95">
        <v>135153.42300000001</v>
      </c>
      <c r="AC3732" s="18" t="str">
        <f t="shared" si="117"/>
        <v>ok</v>
      </c>
      <c r="AE3732" s="19">
        <f t="shared" si="116"/>
        <v>1238.7170000000042</v>
      </c>
      <c r="AF3732" s="234">
        <v>579.16</v>
      </c>
      <c r="AG3732" t="s">
        <v>75</v>
      </c>
      <c r="AH3732" s="21"/>
    </row>
    <row r="3733" spans="2:36" ht="14.4" thickTop="1" thickBot="1" x14ac:dyDescent="0.3">
      <c r="B3733" s="12">
        <v>43179</v>
      </c>
      <c r="C3733" s="128" t="s">
        <v>11</v>
      </c>
      <c r="D3733" s="244">
        <v>5727.0640000000003</v>
      </c>
      <c r="E3733" s="244">
        <v>5431.3140000000003</v>
      </c>
      <c r="F3733" s="244">
        <v>5305.8779999999997</v>
      </c>
      <c r="G3733" s="244">
        <v>5202.0309999999999</v>
      </c>
      <c r="H3733" s="245">
        <v>5131.0129999999999</v>
      </c>
      <c r="I3733" s="244">
        <v>5170.4440000000004</v>
      </c>
      <c r="J3733" s="244">
        <v>5228.6059999999998</v>
      </c>
      <c r="K3733" s="244">
        <v>5218.8909999999996</v>
      </c>
      <c r="L3733" s="244">
        <v>5501.192</v>
      </c>
      <c r="M3733" s="244">
        <v>5697.9229999999998</v>
      </c>
      <c r="N3733" s="244">
        <v>5815.4470000000001</v>
      </c>
      <c r="O3733" s="244">
        <v>6013.3819999999996</v>
      </c>
      <c r="P3733" s="244">
        <v>6068.6949999999997</v>
      </c>
      <c r="Q3733" s="244">
        <v>6216.8019999999997</v>
      </c>
      <c r="R3733" s="244">
        <v>6183.7380000000003</v>
      </c>
      <c r="S3733" s="244">
        <v>6211.6390000000001</v>
      </c>
      <c r="T3733" s="244">
        <v>6200.2240000000002</v>
      </c>
      <c r="U3733" s="244">
        <v>6141.6090000000004</v>
      </c>
      <c r="V3733" s="244">
        <v>6312.53</v>
      </c>
      <c r="W3733" s="245">
        <v>6816.3549999999996</v>
      </c>
      <c r="X3733" s="244">
        <v>6846.2510000000002</v>
      </c>
      <c r="Y3733" s="244">
        <v>6659.8860000000004</v>
      </c>
      <c r="Z3733" s="244">
        <v>6440.4470000000001</v>
      </c>
      <c r="AA3733" s="244">
        <v>6169.0320000000002</v>
      </c>
      <c r="AB3733" s="95">
        <v>141710.39300000001</v>
      </c>
      <c r="AC3733" s="18" t="str">
        <f t="shared" si="117"/>
        <v>ok</v>
      </c>
      <c r="AE3733" s="19">
        <f t="shared" si="116"/>
        <v>6556.9700000000012</v>
      </c>
      <c r="AF3733" s="234">
        <v>572.224245</v>
      </c>
      <c r="AG3733" t="s">
        <v>75</v>
      </c>
      <c r="AI3733" s="187"/>
      <c r="AJ3733" s="120"/>
    </row>
    <row r="3734" spans="2:36" ht="14.4" thickTop="1" thickBot="1" x14ac:dyDescent="0.3">
      <c r="B3734" s="12">
        <v>43180</v>
      </c>
      <c r="C3734" s="128" t="s">
        <v>12</v>
      </c>
      <c r="D3734" s="244">
        <v>5867.8609999999999</v>
      </c>
      <c r="E3734" s="244">
        <v>5660.41</v>
      </c>
      <c r="F3734" s="244">
        <v>5474.0919999999996</v>
      </c>
      <c r="G3734" s="244">
        <v>5398.9279999999999</v>
      </c>
      <c r="H3734" s="245">
        <v>5349.5050000000001</v>
      </c>
      <c r="I3734" s="244">
        <v>5335.152</v>
      </c>
      <c r="J3734" s="244">
        <v>5413.19</v>
      </c>
      <c r="K3734" s="244">
        <v>5402.5230000000001</v>
      </c>
      <c r="L3734" s="244">
        <v>5515.9859999999999</v>
      </c>
      <c r="M3734" s="244">
        <v>5773.4639999999999</v>
      </c>
      <c r="N3734" s="244">
        <v>5864.5709999999999</v>
      </c>
      <c r="O3734" s="244">
        <v>6024.2939999999999</v>
      </c>
      <c r="P3734" s="244">
        <v>6103.72</v>
      </c>
      <c r="Q3734" s="244">
        <v>6161.6660000000002</v>
      </c>
      <c r="R3734" s="244">
        <v>6129.6980000000003</v>
      </c>
      <c r="S3734" s="244">
        <v>6076.1390000000001</v>
      </c>
      <c r="T3734" s="244">
        <v>6138.4440000000004</v>
      </c>
      <c r="U3734" s="244">
        <v>6087.058</v>
      </c>
      <c r="V3734" s="244">
        <v>6293.1220000000003</v>
      </c>
      <c r="W3734" s="245">
        <v>6800.5969999999998</v>
      </c>
      <c r="X3734" s="244">
        <v>6758.4920000000002</v>
      </c>
      <c r="Y3734" s="244">
        <v>6540.7730000000001</v>
      </c>
      <c r="Z3734" s="244">
        <v>6261.7370000000001</v>
      </c>
      <c r="AA3734" s="244">
        <v>5940.8710000000001</v>
      </c>
      <c r="AB3734" s="195">
        <v>142372.29300000001</v>
      </c>
      <c r="AC3734" s="18" t="str">
        <f t="shared" si="117"/>
        <v>ok</v>
      </c>
      <c r="AE3734" s="19">
        <f t="shared" si="116"/>
        <v>661.89999999999418</v>
      </c>
      <c r="AF3734" s="234">
        <v>538.44526799999994</v>
      </c>
      <c r="AG3734" t="s">
        <v>75</v>
      </c>
      <c r="AI3734" s="187"/>
      <c r="AJ3734" s="120"/>
    </row>
    <row r="3735" spans="2:36" ht="14.4" thickTop="1" thickBot="1" x14ac:dyDescent="0.3">
      <c r="B3735" s="12">
        <v>43181</v>
      </c>
      <c r="C3735" s="128" t="s">
        <v>13</v>
      </c>
      <c r="D3735" s="244">
        <v>5634.6360000000004</v>
      </c>
      <c r="E3735" s="244">
        <v>5472.7780000000002</v>
      </c>
      <c r="F3735" s="244">
        <v>5319.5940000000001</v>
      </c>
      <c r="G3735" s="244">
        <v>5242.9210000000003</v>
      </c>
      <c r="H3735" s="245">
        <v>5204.5940000000001</v>
      </c>
      <c r="I3735" s="244">
        <v>5253.7889999999998</v>
      </c>
      <c r="J3735" s="244">
        <v>5249.2969999999996</v>
      </c>
      <c r="K3735" s="244">
        <v>5230.4409999999998</v>
      </c>
      <c r="L3735" s="244">
        <v>5483.9889999999996</v>
      </c>
      <c r="M3735" s="244">
        <v>5680.6319999999996</v>
      </c>
      <c r="N3735" s="244">
        <v>5817.4459999999999</v>
      </c>
      <c r="O3735" s="244">
        <v>5933.0739999999996</v>
      </c>
      <c r="P3735" s="244">
        <v>5962.8320000000003</v>
      </c>
      <c r="Q3735" s="244">
        <v>5945.3310000000001</v>
      </c>
      <c r="R3735" s="244">
        <v>6033.201</v>
      </c>
      <c r="S3735" s="244">
        <v>6143.5460000000003</v>
      </c>
      <c r="T3735" s="244">
        <v>6034.11</v>
      </c>
      <c r="U3735" s="244">
        <v>6035.9120000000003</v>
      </c>
      <c r="V3735" s="244">
        <v>6215.4759999999997</v>
      </c>
      <c r="W3735" s="245">
        <v>6689.9679999999998</v>
      </c>
      <c r="X3735" s="244">
        <v>6724.03</v>
      </c>
      <c r="Y3735" s="244">
        <v>6500.2460000000001</v>
      </c>
      <c r="Z3735" s="244">
        <v>6282.6530000000002</v>
      </c>
      <c r="AA3735" s="244">
        <v>6000.6989999999996</v>
      </c>
      <c r="AB3735" s="195">
        <v>140091.19500000001</v>
      </c>
      <c r="AC3735" s="18" t="str">
        <f t="shared" si="117"/>
        <v>ok</v>
      </c>
      <c r="AE3735" s="19">
        <f t="shared" si="116"/>
        <v>-2281.0979999999981</v>
      </c>
      <c r="AF3735" s="234">
        <v>545.79962099999989</v>
      </c>
      <c r="AG3735" t="s">
        <v>75</v>
      </c>
      <c r="AH3735" s="120"/>
    </row>
    <row r="3736" spans="2:36" ht="14.4" thickTop="1" thickBot="1" x14ac:dyDescent="0.3">
      <c r="B3736" s="12">
        <v>43182</v>
      </c>
      <c r="C3736" s="128" t="s">
        <v>14</v>
      </c>
      <c r="D3736" s="244">
        <v>5712.1570000000002</v>
      </c>
      <c r="E3736" s="244">
        <v>5512.549</v>
      </c>
      <c r="F3736" s="244">
        <v>5344.7690000000002</v>
      </c>
      <c r="G3736" s="244">
        <v>5248.9279999999999</v>
      </c>
      <c r="H3736" s="245">
        <v>5199.5600000000004</v>
      </c>
      <c r="I3736" s="244">
        <v>5231.4290000000001</v>
      </c>
      <c r="J3736" s="244">
        <v>5272.2030000000004</v>
      </c>
      <c r="K3736" s="244">
        <v>5266.2790000000005</v>
      </c>
      <c r="L3736" s="244">
        <v>5386.3360000000002</v>
      </c>
      <c r="M3736" s="244">
        <v>5473.81</v>
      </c>
      <c r="N3736" s="244">
        <v>5772.3680000000004</v>
      </c>
      <c r="O3736" s="244">
        <v>5857.7690000000002</v>
      </c>
      <c r="P3736" s="244">
        <v>6018.4889999999996</v>
      </c>
      <c r="Q3736" s="244">
        <v>6012.67</v>
      </c>
      <c r="R3736" s="244">
        <v>6002.1859999999997</v>
      </c>
      <c r="S3736" s="244">
        <v>5985.6840000000002</v>
      </c>
      <c r="T3736" s="244">
        <v>5939.3559999999998</v>
      </c>
      <c r="U3736" s="244">
        <v>5894.902</v>
      </c>
      <c r="V3736" s="244">
        <v>6042.6450000000004</v>
      </c>
      <c r="W3736" s="245">
        <v>6729.04</v>
      </c>
      <c r="X3736" s="244">
        <v>6768.9930000000004</v>
      </c>
      <c r="Y3736" s="244">
        <v>6488.3689999999997</v>
      </c>
      <c r="Z3736" s="244">
        <v>6143.3760000000002</v>
      </c>
      <c r="AA3736" s="244">
        <v>6032.259</v>
      </c>
      <c r="AB3736" s="195">
        <v>139336.12599999999</v>
      </c>
      <c r="AC3736" s="18" t="str">
        <f t="shared" si="117"/>
        <v>ok</v>
      </c>
      <c r="AE3736" s="19">
        <f t="shared" si="116"/>
        <v>-755.0690000000177</v>
      </c>
      <c r="AF3736" s="234">
        <v>548.66828399999997</v>
      </c>
      <c r="AG3736" t="s">
        <v>75</v>
      </c>
      <c r="AH3736" s="120"/>
    </row>
    <row r="3737" spans="2:36" ht="14.4" thickTop="1" thickBot="1" x14ac:dyDescent="0.3">
      <c r="B3737" s="12">
        <v>43183</v>
      </c>
      <c r="C3737" s="128" t="s">
        <v>15</v>
      </c>
      <c r="D3737" s="244">
        <v>5687.7240000000002</v>
      </c>
      <c r="E3737" s="244">
        <v>5519.75</v>
      </c>
      <c r="F3737" s="244">
        <v>5321.0529999999999</v>
      </c>
      <c r="G3737" s="244">
        <v>5221.2370000000001</v>
      </c>
      <c r="H3737" s="245">
        <v>5119.799</v>
      </c>
      <c r="I3737" s="244">
        <v>5151.6030000000001</v>
      </c>
      <c r="J3737" s="244">
        <v>5029.723</v>
      </c>
      <c r="K3737" s="244">
        <v>5048.07</v>
      </c>
      <c r="L3737" s="244">
        <v>5197.3609999999999</v>
      </c>
      <c r="M3737" s="244">
        <v>5429.67</v>
      </c>
      <c r="N3737" s="244">
        <v>5585.1710000000003</v>
      </c>
      <c r="O3737" s="244">
        <v>5740.4229999999998</v>
      </c>
      <c r="P3737" s="244">
        <v>5820.72</v>
      </c>
      <c r="Q3737" s="244">
        <v>5848.8630000000003</v>
      </c>
      <c r="R3737" s="244">
        <v>5804.3209999999999</v>
      </c>
      <c r="S3737" s="244">
        <v>5769.7079999999996</v>
      </c>
      <c r="T3737" s="244">
        <v>5764.3720000000003</v>
      </c>
      <c r="U3737" s="244">
        <v>5696.9260000000004</v>
      </c>
      <c r="V3737" s="244">
        <v>5833.9620000000004</v>
      </c>
      <c r="W3737" s="245">
        <v>6686.1409999999996</v>
      </c>
      <c r="X3737" s="244">
        <v>6803.7489999999998</v>
      </c>
      <c r="Y3737" s="244">
        <v>6626.81</v>
      </c>
      <c r="Z3737" s="244">
        <v>6430.0820000000003</v>
      </c>
      <c r="AA3737" s="244">
        <v>5979.5929999999998</v>
      </c>
      <c r="AB3737" s="195">
        <v>137116.83100000001</v>
      </c>
      <c r="AC3737" s="18" t="str">
        <f t="shared" si="117"/>
        <v>ok</v>
      </c>
      <c r="AE3737" s="19">
        <f t="shared" si="116"/>
        <v>-2219.2949999999837</v>
      </c>
      <c r="AF3737" s="234">
        <v>562.99184999999989</v>
      </c>
      <c r="AG3737" t="s">
        <v>75</v>
      </c>
      <c r="AI3737" s="120"/>
    </row>
    <row r="3738" spans="2:36" ht="14.4" thickTop="1" thickBot="1" x14ac:dyDescent="0.3">
      <c r="B3738" s="12">
        <v>43184</v>
      </c>
      <c r="C3738" s="128" t="s">
        <v>16</v>
      </c>
      <c r="D3738" s="244">
        <v>5703.5050000000001</v>
      </c>
      <c r="E3738" s="244">
        <v>5499.1279999999997</v>
      </c>
      <c r="F3738" s="244">
        <v>5347.049</v>
      </c>
      <c r="G3738" s="244">
        <v>5150.4880000000003</v>
      </c>
      <c r="H3738" s="245">
        <v>5061.3450000000003</v>
      </c>
      <c r="I3738" s="244">
        <v>4995.8599999999997</v>
      </c>
      <c r="J3738" s="244">
        <v>4890.9160000000002</v>
      </c>
      <c r="K3738" s="244">
        <v>4771.3689999999997</v>
      </c>
      <c r="L3738" s="244">
        <v>4910.2870000000003</v>
      </c>
      <c r="M3738" s="244">
        <v>5079.8310000000001</v>
      </c>
      <c r="N3738" s="244">
        <v>5163.7870000000003</v>
      </c>
      <c r="O3738" s="244">
        <v>5244.9080000000004</v>
      </c>
      <c r="P3738" s="244">
        <v>5305.5690000000004</v>
      </c>
      <c r="Q3738" s="244">
        <v>5388.9650000000001</v>
      </c>
      <c r="R3738" s="244">
        <v>5456.3280000000004</v>
      </c>
      <c r="S3738" s="244">
        <v>5422.1660000000002</v>
      </c>
      <c r="T3738" s="244">
        <v>5379.7550000000001</v>
      </c>
      <c r="U3738" s="244">
        <v>5442.3159999999998</v>
      </c>
      <c r="V3738" s="244">
        <v>5702.3959999999997</v>
      </c>
      <c r="W3738" s="245">
        <v>6510.6109999999999</v>
      </c>
      <c r="X3738" s="244">
        <v>6709.049</v>
      </c>
      <c r="Y3738" s="244">
        <v>6630.1769999999997</v>
      </c>
      <c r="Z3738" s="244">
        <v>6366.5429999999997</v>
      </c>
      <c r="AA3738" s="244">
        <v>5935.9430000000002</v>
      </c>
      <c r="AB3738" s="195">
        <v>132068.291</v>
      </c>
      <c r="AC3738" s="18" t="str">
        <f t="shared" si="117"/>
        <v>ok</v>
      </c>
      <c r="AE3738" s="19">
        <f t="shared" si="116"/>
        <v>-5048.5400000000081</v>
      </c>
      <c r="AF3738" s="234">
        <v>569.00185499999998</v>
      </c>
      <c r="AG3738" t="s">
        <v>75</v>
      </c>
      <c r="AI3738" s="120"/>
    </row>
    <row r="3739" spans="2:36" ht="14.4" thickTop="1" thickBot="1" x14ac:dyDescent="0.3">
      <c r="B3739" s="12">
        <v>43185</v>
      </c>
      <c r="C3739" s="128" t="s">
        <v>17</v>
      </c>
      <c r="D3739" s="244">
        <v>5642.9669999999996</v>
      </c>
      <c r="E3739" s="244">
        <v>5478.134</v>
      </c>
      <c r="F3739" s="244">
        <v>5214.0910000000003</v>
      </c>
      <c r="G3739" s="244">
        <v>5140.99</v>
      </c>
      <c r="H3739" s="245">
        <v>5118.6719999999996</v>
      </c>
      <c r="I3739" s="244">
        <v>5118.7659999999996</v>
      </c>
      <c r="J3739" s="244">
        <v>5042.4690000000001</v>
      </c>
      <c r="K3739" s="244">
        <v>5050.8890000000001</v>
      </c>
      <c r="L3739" s="244">
        <v>5312.9080000000004</v>
      </c>
      <c r="M3739" s="244">
        <v>5624.3069999999998</v>
      </c>
      <c r="N3739" s="244">
        <v>5796.473</v>
      </c>
      <c r="O3739" s="244">
        <v>5983.6989999999996</v>
      </c>
      <c r="P3739" s="244">
        <v>6104.2839999999997</v>
      </c>
      <c r="Q3739" s="244">
        <v>6167.0649999999996</v>
      </c>
      <c r="R3739" s="244">
        <v>6221.0389999999998</v>
      </c>
      <c r="S3739" s="244">
        <v>6209.5410000000002</v>
      </c>
      <c r="T3739" s="244">
        <v>6199.0469999999996</v>
      </c>
      <c r="U3739" s="244">
        <v>6077.6109999999999</v>
      </c>
      <c r="V3739" s="244">
        <v>6330.8180000000002</v>
      </c>
      <c r="W3739" s="245">
        <v>7012.08</v>
      </c>
      <c r="X3739" s="244">
        <v>6960.45</v>
      </c>
      <c r="Y3739" s="244">
        <v>6765.7939999999999</v>
      </c>
      <c r="Z3739" s="244">
        <v>6550.9870000000001</v>
      </c>
      <c r="AA3739" s="244">
        <v>6243.3230000000003</v>
      </c>
      <c r="AB3739" s="195">
        <v>141366.40400000001</v>
      </c>
      <c r="AC3739" s="18" t="str">
        <f t="shared" si="117"/>
        <v>ok</v>
      </c>
      <c r="AE3739" s="19">
        <f t="shared" si="116"/>
        <v>9298.1130000000121</v>
      </c>
      <c r="AF3739" s="234">
        <v>577.64000000000021</v>
      </c>
      <c r="AG3739" t="s">
        <v>75</v>
      </c>
    </row>
    <row r="3740" spans="2:36" ht="14.4" thickTop="1" thickBot="1" x14ac:dyDescent="0.3">
      <c r="B3740" s="12">
        <v>43186</v>
      </c>
      <c r="C3740" s="128" t="s">
        <v>11</v>
      </c>
      <c r="D3740" s="244">
        <v>5985.848</v>
      </c>
      <c r="E3740" s="244">
        <v>5814.576</v>
      </c>
      <c r="F3740" s="244">
        <v>5622.7430000000004</v>
      </c>
      <c r="G3740" s="244">
        <v>5530.9160000000002</v>
      </c>
      <c r="H3740" s="245">
        <v>5468.0379999999996</v>
      </c>
      <c r="I3740" s="244">
        <v>5432.7479999999996</v>
      </c>
      <c r="J3740" s="244">
        <v>5260.2669999999998</v>
      </c>
      <c r="K3740" s="244">
        <v>5272.8509999999997</v>
      </c>
      <c r="L3740" s="244">
        <v>5453.4390000000003</v>
      </c>
      <c r="M3740" s="244">
        <v>5805.0079999999998</v>
      </c>
      <c r="N3740" s="244">
        <v>5899.268</v>
      </c>
      <c r="O3740" s="244">
        <v>6117.1639999999998</v>
      </c>
      <c r="P3740" s="244">
        <v>6187.2020000000002</v>
      </c>
      <c r="Q3740" s="244">
        <v>6281.6170000000002</v>
      </c>
      <c r="R3740" s="244">
        <v>6305.4279999999999</v>
      </c>
      <c r="S3740" s="244">
        <v>6337.8419999999996</v>
      </c>
      <c r="T3740" s="244">
        <v>6339.2889999999998</v>
      </c>
      <c r="U3740" s="244">
        <v>6348.7020000000002</v>
      </c>
      <c r="V3740" s="244">
        <v>6370.87</v>
      </c>
      <c r="W3740" s="245">
        <v>6964.2920000000004</v>
      </c>
      <c r="X3740" s="244">
        <v>7016.866</v>
      </c>
      <c r="Y3740" s="244">
        <v>6875.5680000000002</v>
      </c>
      <c r="Z3740" s="244">
        <v>6667.7219999999998</v>
      </c>
      <c r="AA3740" s="244">
        <v>6401.683</v>
      </c>
      <c r="AB3740" s="95">
        <v>145759.94699999999</v>
      </c>
      <c r="AC3740" s="18" t="str">
        <f t="shared" si="117"/>
        <v>ok</v>
      </c>
      <c r="AE3740" s="19">
        <f t="shared" si="116"/>
        <v>4393.542999999976</v>
      </c>
      <c r="AF3740" s="234">
        <v>590.95000000000005</v>
      </c>
      <c r="AG3740" t="s">
        <v>75</v>
      </c>
      <c r="AH3740" s="120"/>
    </row>
    <row r="3741" spans="2:36" ht="14.4" thickTop="1" thickBot="1" x14ac:dyDescent="0.3">
      <c r="B3741" s="12">
        <v>43187</v>
      </c>
      <c r="C3741" s="128" t="s">
        <v>12</v>
      </c>
      <c r="D3741" s="244">
        <v>6159.7550000000001</v>
      </c>
      <c r="E3741" s="244">
        <v>6005.268</v>
      </c>
      <c r="F3741" s="244">
        <v>5771.8729999999996</v>
      </c>
      <c r="G3741" s="244">
        <v>5617.7619999999997</v>
      </c>
      <c r="H3741" s="245">
        <v>5545.2449999999999</v>
      </c>
      <c r="I3741" s="244">
        <v>5518.4880000000003</v>
      </c>
      <c r="J3741" s="244">
        <v>5315.9219999999996</v>
      </c>
      <c r="K3741" s="244">
        <v>5260.5020000000004</v>
      </c>
      <c r="L3741" s="244">
        <v>5471.3869999999997</v>
      </c>
      <c r="M3741" s="244">
        <v>5850.7569999999996</v>
      </c>
      <c r="N3741" s="244">
        <v>5886.451</v>
      </c>
      <c r="O3741" s="244">
        <v>6015.8119999999999</v>
      </c>
      <c r="P3741" s="244">
        <v>6096.1940000000004</v>
      </c>
      <c r="Q3741" s="244">
        <v>6239.8739999999998</v>
      </c>
      <c r="R3741" s="244">
        <v>6257.83</v>
      </c>
      <c r="S3741" s="244">
        <v>6258.0159999999996</v>
      </c>
      <c r="T3741" s="244">
        <v>6254.576</v>
      </c>
      <c r="U3741" s="244">
        <v>6201.9679999999998</v>
      </c>
      <c r="V3741" s="244">
        <v>6302.0770000000002</v>
      </c>
      <c r="W3741" s="245">
        <v>6813.9709999999995</v>
      </c>
      <c r="X3741" s="244">
        <v>6974.5720000000001</v>
      </c>
      <c r="Y3741" s="244">
        <v>6759.9690000000001</v>
      </c>
      <c r="Z3741" s="244">
        <v>6607.37</v>
      </c>
      <c r="AA3741" s="244">
        <v>6379.5990000000002</v>
      </c>
      <c r="AB3741" s="95">
        <v>145565.23800000001</v>
      </c>
      <c r="AC3741" s="18" t="str">
        <f t="shared" si="117"/>
        <v>ok</v>
      </c>
      <c r="AE3741" s="19">
        <f t="shared" si="116"/>
        <v>-194.70899999997346</v>
      </c>
      <c r="AF3741" s="234">
        <v>586.50000000000011</v>
      </c>
      <c r="AG3741" t="s">
        <v>75</v>
      </c>
    </row>
    <row r="3742" spans="2:36" ht="14.4" thickTop="1" thickBot="1" x14ac:dyDescent="0.3">
      <c r="B3742" s="12">
        <v>43188</v>
      </c>
      <c r="C3742" s="128" t="s">
        <v>13</v>
      </c>
      <c r="D3742" s="244">
        <v>6133.2939999999999</v>
      </c>
      <c r="E3742" s="244">
        <v>5872.3469999999998</v>
      </c>
      <c r="F3742" s="244">
        <v>5692.3450000000003</v>
      </c>
      <c r="G3742" s="244">
        <v>5596.1989999999996</v>
      </c>
      <c r="H3742" s="245">
        <v>5510.2920000000004</v>
      </c>
      <c r="I3742" s="244">
        <v>5436.5309999999999</v>
      </c>
      <c r="J3742" s="244">
        <v>5252.6289999999999</v>
      </c>
      <c r="K3742" s="244">
        <v>5171.5659999999998</v>
      </c>
      <c r="L3742" s="244">
        <v>5285.5860000000002</v>
      </c>
      <c r="M3742" s="244">
        <v>5483.4639999999999</v>
      </c>
      <c r="N3742" s="244">
        <v>5655.9189999999999</v>
      </c>
      <c r="O3742" s="244">
        <v>5703.9059999999999</v>
      </c>
      <c r="P3742" s="244">
        <v>5774.3209999999999</v>
      </c>
      <c r="Q3742" s="244">
        <v>5833.482</v>
      </c>
      <c r="R3742" s="244">
        <v>5837.1779999999999</v>
      </c>
      <c r="S3742" s="244">
        <v>5819.1549999999997</v>
      </c>
      <c r="T3742" s="244">
        <v>5784.3649999999998</v>
      </c>
      <c r="U3742" s="244">
        <v>5805.9430000000002</v>
      </c>
      <c r="V3742" s="244">
        <v>6033.6710000000003</v>
      </c>
      <c r="W3742" s="245">
        <v>6551.558</v>
      </c>
      <c r="X3742" s="244">
        <v>6640.2950000000001</v>
      </c>
      <c r="Y3742" s="244">
        <v>6495.4790000000003</v>
      </c>
      <c r="Z3742" s="244">
        <v>6414.6710000000003</v>
      </c>
      <c r="AA3742" s="244">
        <v>6138.0360000000001</v>
      </c>
      <c r="AB3742" s="95">
        <v>139922.23199999999</v>
      </c>
      <c r="AC3742" s="18" t="str">
        <f t="shared" si="117"/>
        <v>ok</v>
      </c>
      <c r="AE3742" s="19">
        <f t="shared" si="116"/>
        <v>-5643.0060000000231</v>
      </c>
      <c r="AF3742" s="234">
        <v>569.32000000000005</v>
      </c>
      <c r="AG3742" t="s">
        <v>75</v>
      </c>
      <c r="AI3742" s="120"/>
    </row>
    <row r="3743" spans="2:36" ht="14.4" thickTop="1" thickBot="1" x14ac:dyDescent="0.3">
      <c r="B3743" s="12">
        <v>43189</v>
      </c>
      <c r="C3743" s="128" t="s">
        <v>14</v>
      </c>
      <c r="D3743" s="244">
        <v>5900.4089999999997</v>
      </c>
      <c r="E3743" s="244">
        <v>5703.0619999999999</v>
      </c>
      <c r="F3743" s="244">
        <v>5539.473</v>
      </c>
      <c r="G3743" s="244">
        <v>5367.1750000000002</v>
      </c>
      <c r="H3743" s="245">
        <v>5269.89</v>
      </c>
      <c r="I3743" s="244">
        <v>5172.26</v>
      </c>
      <c r="J3743" s="244">
        <v>4960.2280000000001</v>
      </c>
      <c r="K3743" s="244">
        <v>4823.0929999999998</v>
      </c>
      <c r="L3743" s="244">
        <v>4915.1469999999999</v>
      </c>
      <c r="M3743" s="244">
        <v>4938.1360000000004</v>
      </c>
      <c r="N3743" s="244">
        <v>4971.7700000000004</v>
      </c>
      <c r="O3743" s="244">
        <v>5008.2969999999996</v>
      </c>
      <c r="P3743" s="244">
        <v>5105.5010000000002</v>
      </c>
      <c r="Q3743" s="244">
        <v>5112.192</v>
      </c>
      <c r="R3743" s="244">
        <v>5159.6989999999996</v>
      </c>
      <c r="S3743" s="244">
        <v>5142.3220000000001</v>
      </c>
      <c r="T3743" s="244">
        <v>5136.7060000000001</v>
      </c>
      <c r="U3743" s="244">
        <v>5136.6459999999997</v>
      </c>
      <c r="V3743" s="244">
        <v>5507.4189999999999</v>
      </c>
      <c r="W3743" s="245">
        <v>5974.9920000000002</v>
      </c>
      <c r="X3743" s="244">
        <v>5963.2610000000004</v>
      </c>
      <c r="Y3743" s="244">
        <v>5891.5119999999997</v>
      </c>
      <c r="Z3743" s="244">
        <v>5718.7910000000002</v>
      </c>
      <c r="AA3743" s="244">
        <v>5558.7860000000001</v>
      </c>
      <c r="AB3743" s="95">
        <v>127976.76700000001</v>
      </c>
      <c r="AC3743" s="18" t="str">
        <f t="shared" si="117"/>
        <v>ok</v>
      </c>
      <c r="AD3743" s="18">
        <v>628</v>
      </c>
      <c r="AE3743" s="19">
        <f t="shared" si="116"/>
        <v>-11945.464999999982</v>
      </c>
      <c r="AF3743" s="234">
        <v>552.74999999999989</v>
      </c>
      <c r="AG3743" t="s">
        <v>75</v>
      </c>
      <c r="AH3743" s="216" t="s">
        <v>92</v>
      </c>
    </row>
    <row r="3744" spans="2:36" ht="14.4" thickTop="1" thickBot="1" x14ac:dyDescent="0.3">
      <c r="B3744" s="12">
        <v>43190</v>
      </c>
      <c r="C3744" s="128" t="s">
        <v>15</v>
      </c>
      <c r="D3744" s="244">
        <v>5281.2020000000002</v>
      </c>
      <c r="E3744" s="244">
        <v>5108.7</v>
      </c>
      <c r="F3744" s="244">
        <v>4948.4650000000001</v>
      </c>
      <c r="G3744" s="244">
        <v>4880.7510000000002</v>
      </c>
      <c r="H3744" s="245">
        <v>4804.0600000000004</v>
      </c>
      <c r="I3744" s="244">
        <v>4749.17</v>
      </c>
      <c r="J3744" s="244">
        <v>4620.5659999999998</v>
      </c>
      <c r="K3744" s="244">
        <v>4573.62</v>
      </c>
      <c r="L3744" s="244">
        <v>4713.4690000000001</v>
      </c>
      <c r="M3744" s="244">
        <v>4859.6059999999998</v>
      </c>
      <c r="N3744" s="244">
        <v>4869.6930000000002</v>
      </c>
      <c r="O3744" s="244">
        <v>5014.5789999999997</v>
      </c>
      <c r="P3744" s="244">
        <v>5026.5230000000001</v>
      </c>
      <c r="Q3744" s="244">
        <v>5030.652</v>
      </c>
      <c r="R3744" s="244">
        <v>5087.4690000000001</v>
      </c>
      <c r="S3744" s="244">
        <v>5074.4449999999997</v>
      </c>
      <c r="T3744" s="244">
        <v>5045.9080000000004</v>
      </c>
      <c r="U3744" s="244">
        <v>5034.1049999999996</v>
      </c>
      <c r="V3744" s="244">
        <v>5357.1390000000001</v>
      </c>
      <c r="W3744" s="245">
        <v>6009.8370000000004</v>
      </c>
      <c r="X3744" s="244">
        <v>6061.223</v>
      </c>
      <c r="Y3744" s="244">
        <v>6008.0929999999998</v>
      </c>
      <c r="Z3744" s="244">
        <v>5741.35</v>
      </c>
      <c r="AA3744" s="244">
        <v>5450.451</v>
      </c>
      <c r="AB3744" s="95">
        <v>123351.076</v>
      </c>
      <c r="AC3744" s="18" t="str">
        <f t="shared" si="117"/>
        <v>ok</v>
      </c>
      <c r="AD3744" s="18">
        <f>AD3743-AF3743</f>
        <v>75.250000000000114</v>
      </c>
      <c r="AE3744" s="19">
        <f t="shared" si="116"/>
        <v>-4625.6910000000062</v>
      </c>
      <c r="AF3744" s="234">
        <v>538.09999999999991</v>
      </c>
      <c r="AG3744" t="s">
        <v>75</v>
      </c>
    </row>
    <row r="3745" spans="2:34" ht="14.4" thickTop="1" thickBot="1" x14ac:dyDescent="0.3">
      <c r="B3745" s="12">
        <v>43191</v>
      </c>
      <c r="C3745" s="128" t="s">
        <v>16</v>
      </c>
      <c r="D3745" s="213">
        <v>5140.6409999999996</v>
      </c>
      <c r="E3745" s="246">
        <v>5055.5915000000005</v>
      </c>
      <c r="F3745" s="213">
        <v>4970.5420000000004</v>
      </c>
      <c r="G3745" s="213">
        <v>4761.7359999999999</v>
      </c>
      <c r="H3745" s="214">
        <v>4710.1499999999996</v>
      </c>
      <c r="I3745" s="213">
        <v>4705.5259999999998</v>
      </c>
      <c r="J3745" s="213">
        <v>4683.942</v>
      </c>
      <c r="K3745" s="213">
        <v>4577.2870000000003</v>
      </c>
      <c r="L3745" s="213">
        <v>4554.4040000000005</v>
      </c>
      <c r="M3745" s="213">
        <v>4723.7389999999996</v>
      </c>
      <c r="N3745" s="213">
        <v>4816.817</v>
      </c>
      <c r="O3745" s="213">
        <v>4906.3779999999997</v>
      </c>
      <c r="P3745" s="213">
        <v>4965.6629999999996</v>
      </c>
      <c r="Q3745" s="213">
        <v>5001.5730000000003</v>
      </c>
      <c r="R3745" s="213">
        <v>4942.527</v>
      </c>
      <c r="S3745" s="213">
        <v>5026.2349999999997</v>
      </c>
      <c r="T3745" s="213">
        <v>5053.6379999999999</v>
      </c>
      <c r="U3745" s="213">
        <v>4995.6620000000003</v>
      </c>
      <c r="V3745" s="213">
        <v>4978.1229999999996</v>
      </c>
      <c r="W3745" s="214">
        <v>5337.1030000000001</v>
      </c>
      <c r="X3745" s="213">
        <v>6088.4470000000001</v>
      </c>
      <c r="Y3745" s="213">
        <v>6282.8810000000003</v>
      </c>
      <c r="Z3745" s="213">
        <v>6153.6229999999996</v>
      </c>
      <c r="AA3745" s="213">
        <v>5871.1729999999998</v>
      </c>
      <c r="AB3745" s="130">
        <v>122303.40150000002</v>
      </c>
      <c r="AC3745" s="18" t="str">
        <f t="shared" si="117"/>
        <v>ok</v>
      </c>
      <c r="AD3745" s="18">
        <f>AD3744/24</f>
        <v>3.1354166666666714</v>
      </c>
      <c r="AE3745" s="19">
        <f t="shared" si="116"/>
        <v>-1047.6744999999792</v>
      </c>
      <c r="AF3745" s="234">
        <v>544</v>
      </c>
      <c r="AG3745" t="s">
        <v>75</v>
      </c>
      <c r="AH3745" s="216" t="s">
        <v>93</v>
      </c>
    </row>
    <row r="3746" spans="2:34" ht="14.4" thickTop="1" thickBot="1" x14ac:dyDescent="0.3">
      <c r="B3746" s="12">
        <v>43192</v>
      </c>
      <c r="C3746" s="128" t="s">
        <v>17</v>
      </c>
      <c r="D3746" s="213">
        <v>5520.7460000000001</v>
      </c>
      <c r="E3746" s="213">
        <v>5313.8050000000003</v>
      </c>
      <c r="F3746" s="213">
        <v>5168.8519999999999</v>
      </c>
      <c r="G3746" s="213">
        <v>5003.8490000000002</v>
      </c>
      <c r="H3746" s="214">
        <v>4957.4560000000001</v>
      </c>
      <c r="I3746" s="213">
        <v>4917.723</v>
      </c>
      <c r="J3746" s="213">
        <v>5056.6090000000004</v>
      </c>
      <c r="K3746" s="213">
        <v>5011.674</v>
      </c>
      <c r="L3746" s="213">
        <v>5135.2730000000001</v>
      </c>
      <c r="M3746" s="213">
        <v>5456.9059999999999</v>
      </c>
      <c r="N3746" s="213">
        <v>5669.69</v>
      </c>
      <c r="O3746" s="213">
        <v>5741.317</v>
      </c>
      <c r="P3746" s="213">
        <v>5716.0129999999999</v>
      </c>
      <c r="Q3746" s="213">
        <v>5859.8770000000004</v>
      </c>
      <c r="R3746" s="213">
        <v>5813.3789999999999</v>
      </c>
      <c r="S3746" s="213">
        <v>5974.1130000000003</v>
      </c>
      <c r="T3746" s="213">
        <v>6059.5780000000004</v>
      </c>
      <c r="U3746" s="213">
        <v>5878.7460000000001</v>
      </c>
      <c r="V3746" s="213">
        <v>5845.7569999999996</v>
      </c>
      <c r="W3746" s="214">
        <v>6102.0190000000002</v>
      </c>
      <c r="X3746" s="213">
        <v>6691.8519999999999</v>
      </c>
      <c r="Y3746" s="213">
        <v>6641.442</v>
      </c>
      <c r="Z3746" s="213">
        <v>6581.3980000000001</v>
      </c>
      <c r="AA3746" s="213">
        <v>6399.3620000000001</v>
      </c>
      <c r="AB3746" s="95">
        <v>136517.43599999999</v>
      </c>
      <c r="AC3746" s="18" t="str">
        <f t="shared" si="117"/>
        <v>ok</v>
      </c>
      <c r="AD3746" s="18">
        <f>AD3745*2000</f>
        <v>6270.833333333343</v>
      </c>
      <c r="AE3746" s="19">
        <f t="shared" si="116"/>
        <v>14214.034499999965</v>
      </c>
      <c r="AF3746" s="234">
        <v>567.551062</v>
      </c>
      <c r="AG3746" t="s">
        <v>75</v>
      </c>
    </row>
    <row r="3747" spans="2:34" ht="14.4" thickTop="1" thickBot="1" x14ac:dyDescent="0.3">
      <c r="B3747" s="12">
        <v>43193</v>
      </c>
      <c r="C3747" s="128" t="s">
        <v>11</v>
      </c>
      <c r="D3747" s="213">
        <v>6080.9449999999997</v>
      </c>
      <c r="E3747" s="213">
        <v>5746.6090000000004</v>
      </c>
      <c r="F3747" s="213">
        <v>5562.1270000000004</v>
      </c>
      <c r="G3747" s="213">
        <v>5426.8310000000001</v>
      </c>
      <c r="H3747" s="214">
        <v>5294.0550000000003</v>
      </c>
      <c r="I3747" s="213">
        <v>5230.17</v>
      </c>
      <c r="J3747" s="213">
        <v>5293.1980000000003</v>
      </c>
      <c r="K3747" s="213">
        <v>5264.6419999999998</v>
      </c>
      <c r="L3747" s="213">
        <v>5364.8069999999998</v>
      </c>
      <c r="M3747" s="213">
        <v>5658.7550000000001</v>
      </c>
      <c r="N3747" s="213">
        <v>5792.5969999999998</v>
      </c>
      <c r="O3747" s="213">
        <v>5929.7349999999997</v>
      </c>
      <c r="P3747" s="213">
        <v>6071.317</v>
      </c>
      <c r="Q3747" s="213">
        <v>6217.52</v>
      </c>
      <c r="R3747" s="213">
        <v>6242.57</v>
      </c>
      <c r="S3747" s="213">
        <v>6238.8019999999997</v>
      </c>
      <c r="T3747" s="213">
        <v>6285.7309999999998</v>
      </c>
      <c r="U3747" s="213">
        <v>6162.491</v>
      </c>
      <c r="V3747" s="213">
        <v>6105.2759999999998</v>
      </c>
      <c r="W3747" s="214">
        <v>6225.7979999999998</v>
      </c>
      <c r="X3747" s="213">
        <v>6837.8729999999996</v>
      </c>
      <c r="Y3747" s="213">
        <v>6896.3230000000003</v>
      </c>
      <c r="Z3747" s="213">
        <v>6882.201</v>
      </c>
      <c r="AA3747" s="213">
        <v>6658.4939999999997</v>
      </c>
      <c r="AB3747" s="95">
        <v>143468.867</v>
      </c>
      <c r="AC3747" s="18" t="str">
        <f t="shared" si="117"/>
        <v>ok</v>
      </c>
      <c r="AD3747" s="18">
        <f>AD3746+AB3743</f>
        <v>134247.60033333336</v>
      </c>
      <c r="AE3747" s="19">
        <f t="shared" si="116"/>
        <v>6951.4310000000114</v>
      </c>
      <c r="AF3747" s="234">
        <v>578.65849399999991</v>
      </c>
      <c r="AG3747" t="s">
        <v>75</v>
      </c>
    </row>
    <row r="3748" spans="2:34" ht="14.4" thickTop="1" thickBot="1" x14ac:dyDescent="0.3">
      <c r="B3748" s="12">
        <v>43194</v>
      </c>
      <c r="C3748" s="128" t="s">
        <v>12</v>
      </c>
      <c r="D3748" s="213">
        <v>6188.1090000000004</v>
      </c>
      <c r="E3748" s="213">
        <v>6046.4290000000001</v>
      </c>
      <c r="F3748" s="213">
        <v>5787.62</v>
      </c>
      <c r="G3748" s="213">
        <v>5688.68</v>
      </c>
      <c r="H3748" s="214">
        <v>5583.9250000000002</v>
      </c>
      <c r="I3748" s="213">
        <v>5540.85</v>
      </c>
      <c r="J3748" s="213">
        <v>5605.2950000000001</v>
      </c>
      <c r="K3748" s="213">
        <v>5578.116</v>
      </c>
      <c r="L3748" s="213">
        <v>5661.7929999999997</v>
      </c>
      <c r="M3748" s="213">
        <v>5808.9849999999997</v>
      </c>
      <c r="N3748" s="213">
        <v>5905.0680000000002</v>
      </c>
      <c r="O3748" s="213">
        <v>6093.1009999999997</v>
      </c>
      <c r="P3748" s="213">
        <v>6249.7330000000002</v>
      </c>
      <c r="Q3748" s="213">
        <v>6289.9170000000004</v>
      </c>
      <c r="R3748" s="213">
        <v>6294.0339999999997</v>
      </c>
      <c r="S3748" s="213">
        <v>6333.2179999999998</v>
      </c>
      <c r="T3748" s="213">
        <v>6327.5929999999998</v>
      </c>
      <c r="U3748" s="213">
        <v>6299.4210000000003</v>
      </c>
      <c r="V3748" s="213">
        <v>6190.5810000000001</v>
      </c>
      <c r="W3748" s="214">
        <v>6323.8159999999998</v>
      </c>
      <c r="X3748" s="213">
        <v>6743.0219999999999</v>
      </c>
      <c r="Y3748" s="213">
        <v>6731.3440000000001</v>
      </c>
      <c r="Z3748" s="213">
        <v>6643.701</v>
      </c>
      <c r="AA3748" s="213">
        <v>6402.74</v>
      </c>
      <c r="AB3748" s="95">
        <v>146317.09099999999</v>
      </c>
      <c r="AC3748" s="18" t="str">
        <f t="shared" si="117"/>
        <v>ok</v>
      </c>
      <c r="AE3748" s="19">
        <f t="shared" si="116"/>
        <v>2848.2239999999874</v>
      </c>
      <c r="AF3748" s="247">
        <v>570.037958</v>
      </c>
      <c r="AG3748" t="s">
        <v>75</v>
      </c>
      <c r="AH3748" s="216" t="s">
        <v>94</v>
      </c>
    </row>
    <row r="3749" spans="2:34" ht="14.4" thickTop="1" thickBot="1" x14ac:dyDescent="0.3">
      <c r="B3749" s="12">
        <v>43195</v>
      </c>
      <c r="C3749" s="128" t="s">
        <v>13</v>
      </c>
      <c r="D3749" s="213">
        <v>6060.7610000000004</v>
      </c>
      <c r="E3749" s="213">
        <v>5918.482</v>
      </c>
      <c r="F3749" s="213">
        <v>5651.8630000000003</v>
      </c>
      <c r="G3749" s="213">
        <v>5554.2030000000004</v>
      </c>
      <c r="H3749" s="214">
        <v>5500.5839999999998</v>
      </c>
      <c r="I3749" s="213">
        <v>5484.0410000000002</v>
      </c>
      <c r="J3749" s="213">
        <v>5572.6040000000003</v>
      </c>
      <c r="K3749" s="213">
        <v>5526.6329999999998</v>
      </c>
      <c r="L3749" s="213">
        <v>5522.6970000000001</v>
      </c>
      <c r="M3749" s="213">
        <v>5643.9989999999998</v>
      </c>
      <c r="N3749" s="213">
        <v>5765.3490000000002</v>
      </c>
      <c r="O3749" s="213">
        <v>5948.3119999999999</v>
      </c>
      <c r="P3749" s="213">
        <v>6027.6109999999999</v>
      </c>
      <c r="Q3749" s="213">
        <v>6006.2910000000002</v>
      </c>
      <c r="R3749" s="213">
        <v>6146.33</v>
      </c>
      <c r="S3749" s="213">
        <v>6048.7439999999997</v>
      </c>
      <c r="T3749" s="213">
        <v>6162.61</v>
      </c>
      <c r="U3749" s="213">
        <v>6148.0330000000004</v>
      </c>
      <c r="V3749" s="213">
        <v>6078.9690000000001</v>
      </c>
      <c r="W3749" s="214">
        <v>6251.2030000000004</v>
      </c>
      <c r="X3749" s="213">
        <v>6732.3440000000001</v>
      </c>
      <c r="Y3749" s="213">
        <v>6658.1049999999996</v>
      </c>
      <c r="Z3749" s="213">
        <v>6573.2839999999997</v>
      </c>
      <c r="AA3749" s="213">
        <v>6361.3450000000003</v>
      </c>
      <c r="AB3749" s="95">
        <v>143344.397</v>
      </c>
      <c r="AC3749" s="18" t="str">
        <f t="shared" si="117"/>
        <v>ok</v>
      </c>
      <c r="AE3749" s="19">
        <f t="shared" si="116"/>
        <v>-2972.6939999999886</v>
      </c>
      <c r="AF3749" s="234">
        <v>553.78</v>
      </c>
      <c r="AG3749" t="s">
        <v>75</v>
      </c>
    </row>
    <row r="3750" spans="2:34" ht="14.4" thickTop="1" thickBot="1" x14ac:dyDescent="0.3">
      <c r="B3750" s="12">
        <v>43196</v>
      </c>
      <c r="C3750" s="128" t="s">
        <v>14</v>
      </c>
      <c r="D3750" s="213">
        <v>6073.768</v>
      </c>
      <c r="E3750" s="213">
        <v>5717.8940000000002</v>
      </c>
      <c r="F3750" s="213">
        <v>5652.018</v>
      </c>
      <c r="G3750" s="213">
        <v>5509.3519999999999</v>
      </c>
      <c r="H3750" s="214">
        <v>5453.82</v>
      </c>
      <c r="I3750" s="213">
        <v>5441.5169999999998</v>
      </c>
      <c r="J3750" s="213">
        <v>5526.78</v>
      </c>
      <c r="K3750" s="213">
        <v>5513.4769999999999</v>
      </c>
      <c r="L3750" s="213">
        <v>5574.9750000000004</v>
      </c>
      <c r="M3750" s="213">
        <v>5739.2749999999996</v>
      </c>
      <c r="N3750" s="213">
        <v>5893.0069999999996</v>
      </c>
      <c r="O3750" s="213">
        <v>5989.5069999999996</v>
      </c>
      <c r="P3750" s="213">
        <v>6148.6019999999999</v>
      </c>
      <c r="Q3750" s="213">
        <v>6184.5709999999999</v>
      </c>
      <c r="R3750" s="213">
        <v>6230.0720000000001</v>
      </c>
      <c r="S3750" s="213">
        <v>6245.1819999999998</v>
      </c>
      <c r="T3750" s="213">
        <v>6300.8519999999999</v>
      </c>
      <c r="U3750" s="213">
        <v>6265.9979999999996</v>
      </c>
      <c r="V3750" s="213">
        <v>6204.1440000000002</v>
      </c>
      <c r="W3750" s="214">
        <v>6271.0889999999999</v>
      </c>
      <c r="X3750" s="213">
        <v>6629.5209999999997</v>
      </c>
      <c r="Y3750" s="213">
        <v>6715.674</v>
      </c>
      <c r="Z3750" s="213">
        <v>6604.0050000000001</v>
      </c>
      <c r="AA3750" s="213">
        <v>6424.5889999999999</v>
      </c>
      <c r="AB3750" s="130">
        <v>144309.68900000001</v>
      </c>
      <c r="AC3750" s="18" t="str">
        <f t="shared" si="117"/>
        <v>ok</v>
      </c>
      <c r="AE3750" s="19">
        <f t="shared" si="116"/>
        <v>965.29200000001583</v>
      </c>
      <c r="AF3750" s="234">
        <v>556.30999999999995</v>
      </c>
      <c r="AG3750" t="s">
        <v>75</v>
      </c>
    </row>
    <row r="3751" spans="2:34" ht="14.4" thickTop="1" thickBot="1" x14ac:dyDescent="0.3">
      <c r="B3751" s="12">
        <v>43197</v>
      </c>
      <c r="C3751" s="128" t="s">
        <v>15</v>
      </c>
      <c r="D3751" s="213">
        <v>6127.63</v>
      </c>
      <c r="E3751" s="213">
        <v>5927.3389999999999</v>
      </c>
      <c r="F3751" s="213">
        <v>5724.3389999999999</v>
      </c>
      <c r="G3751" s="213">
        <v>5614.98</v>
      </c>
      <c r="H3751" s="214">
        <v>5519.598</v>
      </c>
      <c r="I3751" s="213">
        <v>5490.0540000000001</v>
      </c>
      <c r="J3751" s="213">
        <v>5435.9560000000001</v>
      </c>
      <c r="K3751" s="213">
        <v>5360.8490000000002</v>
      </c>
      <c r="L3751" s="213">
        <v>5355.7820000000002</v>
      </c>
      <c r="M3751" s="213">
        <v>5544.8819999999996</v>
      </c>
      <c r="N3751" s="213">
        <v>5762.4920000000002</v>
      </c>
      <c r="O3751" s="213">
        <v>5792.7079999999996</v>
      </c>
      <c r="P3751" s="213">
        <v>5971.1120000000001</v>
      </c>
      <c r="Q3751" s="213">
        <v>6015.2370000000001</v>
      </c>
      <c r="R3751" s="213">
        <v>5967.4549999999999</v>
      </c>
      <c r="S3751" s="213">
        <v>5930.7290000000003</v>
      </c>
      <c r="T3751" s="213">
        <v>5975.2889999999998</v>
      </c>
      <c r="U3751" s="213">
        <v>5931.5429999999997</v>
      </c>
      <c r="V3751" s="213">
        <v>5822.5469999999996</v>
      </c>
      <c r="W3751" s="214">
        <v>6034.42</v>
      </c>
      <c r="X3751" s="213">
        <v>6722.1030000000001</v>
      </c>
      <c r="Y3751" s="213">
        <v>6916.7060000000001</v>
      </c>
      <c r="Z3751" s="213">
        <v>6866.009</v>
      </c>
      <c r="AA3751" s="213">
        <v>6620.4750000000004</v>
      </c>
      <c r="AB3751" s="95">
        <v>142430.234</v>
      </c>
      <c r="AC3751" s="18" t="str">
        <f t="shared" si="117"/>
        <v>ok</v>
      </c>
      <c r="AE3751" s="19">
        <f t="shared" si="116"/>
        <v>-1879.4550000000163</v>
      </c>
      <c r="AF3751" s="234">
        <v>591</v>
      </c>
      <c r="AG3751" t="s">
        <v>75</v>
      </c>
    </row>
    <row r="3752" spans="2:34" ht="14.4" thickTop="1" thickBot="1" x14ac:dyDescent="0.3">
      <c r="B3752" s="12">
        <v>43198</v>
      </c>
      <c r="C3752" s="128" t="s">
        <v>16</v>
      </c>
      <c r="D3752" s="213">
        <v>6249.6729999999998</v>
      </c>
      <c r="E3752" s="213">
        <v>6038.5230000000001</v>
      </c>
      <c r="F3752" s="213">
        <v>5828.7619999999997</v>
      </c>
      <c r="G3752" s="213">
        <v>5590.6750000000002</v>
      </c>
      <c r="H3752" s="214">
        <v>5573.0379999999996</v>
      </c>
      <c r="I3752" s="213">
        <v>5453.4120000000003</v>
      </c>
      <c r="J3752" s="213">
        <v>5396.1480000000001</v>
      </c>
      <c r="K3752" s="213">
        <v>5177.2120000000004</v>
      </c>
      <c r="L3752" s="213">
        <v>5137.1480000000001</v>
      </c>
      <c r="M3752" s="213">
        <v>5210.4319999999998</v>
      </c>
      <c r="N3752" s="213">
        <v>5314.2550000000001</v>
      </c>
      <c r="O3752" s="213">
        <v>5351.7020000000002</v>
      </c>
      <c r="P3752" s="213">
        <v>5441.3990000000003</v>
      </c>
      <c r="Q3752" s="213">
        <v>5443.2209999999995</v>
      </c>
      <c r="R3752" s="213">
        <v>5451.5140000000001</v>
      </c>
      <c r="S3752" s="213">
        <v>5455.2079999999996</v>
      </c>
      <c r="T3752" s="213">
        <v>5465.6</v>
      </c>
      <c r="U3752" s="213">
        <v>5440.0150000000003</v>
      </c>
      <c r="V3752" s="213">
        <v>5501.951</v>
      </c>
      <c r="W3752" s="214">
        <v>5768.3310000000001</v>
      </c>
      <c r="X3752" s="213">
        <v>6641.5219999999999</v>
      </c>
      <c r="Y3752" s="213">
        <v>6856.9840000000004</v>
      </c>
      <c r="Z3752" s="213">
        <v>6675.5060000000003</v>
      </c>
      <c r="AA3752" s="213">
        <v>6178.15</v>
      </c>
      <c r="AB3752" s="130">
        <v>136640.38099999999</v>
      </c>
      <c r="AC3752" s="18" t="str">
        <f t="shared" si="117"/>
        <v>ok</v>
      </c>
      <c r="AE3752" s="19">
        <f t="shared" si="116"/>
        <v>-5789.8530000000028</v>
      </c>
      <c r="AF3752" s="234">
        <v>578.29014499999982</v>
      </c>
      <c r="AG3752" t="s">
        <v>75</v>
      </c>
    </row>
    <row r="3753" spans="2:34" ht="14.4" thickTop="1" thickBot="1" x14ac:dyDescent="0.3">
      <c r="B3753" s="12">
        <v>43199</v>
      </c>
      <c r="C3753" s="128" t="s">
        <v>17</v>
      </c>
      <c r="D3753" s="213">
        <v>5911.0339999999997</v>
      </c>
      <c r="E3753" s="213">
        <v>5675.3919999999998</v>
      </c>
      <c r="F3753" s="213">
        <v>5475.5249999999996</v>
      </c>
      <c r="G3753" s="213">
        <v>5318.1130000000003</v>
      </c>
      <c r="H3753" s="214">
        <v>5270.0889999999999</v>
      </c>
      <c r="I3753" s="213">
        <v>5273.0590000000002</v>
      </c>
      <c r="J3753" s="213">
        <v>5361.9070000000002</v>
      </c>
      <c r="K3753" s="213">
        <v>5295.5190000000002</v>
      </c>
      <c r="L3753" s="213">
        <v>5370.0590000000002</v>
      </c>
      <c r="M3753" s="213">
        <v>5639.3310000000001</v>
      </c>
      <c r="N3753" s="213">
        <v>5889.3710000000001</v>
      </c>
      <c r="O3753" s="213">
        <v>6030.2439999999997</v>
      </c>
      <c r="P3753" s="213">
        <v>6156.2349999999997</v>
      </c>
      <c r="Q3753" s="213">
        <v>6299.3729999999996</v>
      </c>
      <c r="R3753" s="213">
        <v>6332.6559999999999</v>
      </c>
      <c r="S3753" s="213">
        <v>6379.5209999999997</v>
      </c>
      <c r="T3753" s="213">
        <v>6403.9480000000003</v>
      </c>
      <c r="U3753" s="213">
        <v>6434.3119999999999</v>
      </c>
      <c r="V3753" s="213">
        <v>6318.3149999999996</v>
      </c>
      <c r="W3753" s="214">
        <v>6448.7370000000001</v>
      </c>
      <c r="X3753" s="213">
        <v>7030.9769999999999</v>
      </c>
      <c r="Y3753" s="213">
        <v>7022.26</v>
      </c>
      <c r="Z3753" s="213">
        <v>6850.1189999999997</v>
      </c>
      <c r="AA3753" s="213">
        <v>6715.2520000000004</v>
      </c>
      <c r="AB3753" s="95">
        <v>144901.348</v>
      </c>
      <c r="AC3753" s="18" t="str">
        <f t="shared" si="117"/>
        <v>ok</v>
      </c>
      <c r="AE3753" s="19">
        <f t="shared" si="116"/>
        <v>8260.9670000000042</v>
      </c>
      <c r="AF3753" s="234">
        <v>588.28757299999995</v>
      </c>
      <c r="AG3753" t="s">
        <v>75</v>
      </c>
    </row>
    <row r="3754" spans="2:34" ht="14.4" thickTop="1" thickBot="1" x14ac:dyDescent="0.3">
      <c r="B3754" s="12">
        <v>43200</v>
      </c>
      <c r="C3754" s="128" t="s">
        <v>11</v>
      </c>
      <c r="D3754" s="213">
        <v>6374.4409999999998</v>
      </c>
      <c r="E3754" s="213">
        <v>6049.4840000000004</v>
      </c>
      <c r="F3754" s="213">
        <v>5894.5559999999996</v>
      </c>
      <c r="G3754" s="213">
        <v>5727.9110000000001</v>
      </c>
      <c r="H3754" s="214">
        <v>5589.5240000000003</v>
      </c>
      <c r="I3754" s="213">
        <v>5599.4840000000004</v>
      </c>
      <c r="J3754" s="213">
        <v>5720.0219999999999</v>
      </c>
      <c r="K3754" s="213">
        <v>5745.1679999999997</v>
      </c>
      <c r="L3754" s="213">
        <v>5723.5110000000004</v>
      </c>
      <c r="M3754" s="213">
        <v>5846.0479999999998</v>
      </c>
      <c r="N3754" s="213">
        <v>5955.4279999999999</v>
      </c>
      <c r="O3754" s="213">
        <v>6074.125</v>
      </c>
      <c r="P3754" s="213">
        <v>6145.6369999999997</v>
      </c>
      <c r="Q3754" s="213">
        <v>6173.1719999999996</v>
      </c>
      <c r="R3754" s="213">
        <v>6247.9160000000002</v>
      </c>
      <c r="S3754" s="213">
        <v>6373.51</v>
      </c>
      <c r="T3754" s="213">
        <v>6295.4210000000003</v>
      </c>
      <c r="U3754" s="213">
        <v>6283.7349999999997</v>
      </c>
      <c r="V3754" s="213">
        <v>6200.2920000000004</v>
      </c>
      <c r="W3754" s="214">
        <v>6449.6549999999997</v>
      </c>
      <c r="X3754" s="213">
        <v>6857.5140000000001</v>
      </c>
      <c r="Y3754" s="213">
        <v>6842.5860000000002</v>
      </c>
      <c r="Z3754" s="213">
        <v>6562.4780000000001</v>
      </c>
      <c r="AA3754" s="213">
        <v>6272.2849999999999</v>
      </c>
      <c r="AB3754" s="130">
        <v>147003.90299999999</v>
      </c>
      <c r="AC3754" s="18" t="str">
        <f t="shared" si="117"/>
        <v>ok</v>
      </c>
      <c r="AE3754" s="19">
        <f t="shared" si="116"/>
        <v>2102.554999999993</v>
      </c>
      <c r="AF3754" s="234">
        <v>575.74270799999999</v>
      </c>
      <c r="AG3754" t="s">
        <v>75</v>
      </c>
      <c r="AH3754" s="216" t="s">
        <v>95</v>
      </c>
    </row>
    <row r="3755" spans="2:34" ht="14.4" thickTop="1" thickBot="1" x14ac:dyDescent="0.3">
      <c r="B3755" s="12">
        <v>43201</v>
      </c>
      <c r="C3755" s="128" t="s">
        <v>12</v>
      </c>
      <c r="D3755" s="213">
        <v>5908.0140000000001</v>
      </c>
      <c r="E3755" s="213">
        <v>5662.8220000000001</v>
      </c>
      <c r="F3755" s="213">
        <v>5471.5249999999996</v>
      </c>
      <c r="G3755" s="213">
        <v>5451.0020000000004</v>
      </c>
      <c r="H3755" s="214">
        <v>5357.5309999999999</v>
      </c>
      <c r="I3755" s="213">
        <v>5410.3180000000002</v>
      </c>
      <c r="J3755" s="213">
        <v>5542.96</v>
      </c>
      <c r="K3755" s="213">
        <v>5575.55</v>
      </c>
      <c r="L3755" s="213">
        <v>5572.53</v>
      </c>
      <c r="M3755" s="213">
        <v>5648.0389999999998</v>
      </c>
      <c r="N3755" s="213">
        <v>5838.2579999999998</v>
      </c>
      <c r="O3755" s="213">
        <v>5965.93</v>
      </c>
      <c r="P3755" s="213">
        <v>6004.7359999999999</v>
      </c>
      <c r="Q3755" s="213">
        <v>5943.6109999999999</v>
      </c>
      <c r="R3755" s="213">
        <v>5950.3370000000004</v>
      </c>
      <c r="S3755" s="213">
        <v>6007.7879999999996</v>
      </c>
      <c r="T3755" s="213">
        <v>6106.723</v>
      </c>
      <c r="U3755" s="213">
        <v>6092.3720000000003</v>
      </c>
      <c r="V3755" s="213">
        <v>5993.5950000000003</v>
      </c>
      <c r="W3755" s="214">
        <v>6178.5940000000001</v>
      </c>
      <c r="X3755" s="213">
        <v>6623.4960000000001</v>
      </c>
      <c r="Y3755" s="213">
        <v>6626.3639999999996</v>
      </c>
      <c r="Z3755" s="213">
        <v>6439.1909999999998</v>
      </c>
      <c r="AA3755" s="213">
        <v>6199.951</v>
      </c>
      <c r="AB3755" s="130">
        <v>141571.23699999999</v>
      </c>
      <c r="AC3755" s="18" t="str">
        <f t="shared" si="117"/>
        <v>ok</v>
      </c>
      <c r="AE3755" s="19">
        <f t="shared" si="116"/>
        <v>-5432.6659999999974</v>
      </c>
      <c r="AF3755" s="234">
        <v>545.63666699999999</v>
      </c>
      <c r="AG3755" t="s">
        <v>75</v>
      </c>
    </row>
    <row r="3756" spans="2:34" ht="14.4" thickTop="1" thickBot="1" x14ac:dyDescent="0.3">
      <c r="B3756" s="12">
        <v>43202</v>
      </c>
      <c r="C3756" s="128" t="s">
        <v>13</v>
      </c>
      <c r="D3756" s="213">
        <v>5854.0079999999998</v>
      </c>
      <c r="E3756" s="213">
        <v>5606.0870000000004</v>
      </c>
      <c r="F3756" s="213">
        <v>5434.0010000000002</v>
      </c>
      <c r="G3756" s="213">
        <v>5353.1120000000001</v>
      </c>
      <c r="H3756" s="214">
        <v>5274.6989999999996</v>
      </c>
      <c r="I3756" s="213">
        <v>5277.2539999999999</v>
      </c>
      <c r="J3756" s="213">
        <v>5433.6210000000001</v>
      </c>
      <c r="K3756" s="213">
        <v>5524.2610000000004</v>
      </c>
      <c r="L3756" s="213">
        <v>5542.4229999999998</v>
      </c>
      <c r="M3756" s="213">
        <v>5668.09</v>
      </c>
      <c r="N3756" s="213">
        <v>5814.1790000000001</v>
      </c>
      <c r="O3756" s="213">
        <v>5955.83</v>
      </c>
      <c r="P3756" s="213">
        <v>6004.5050000000001</v>
      </c>
      <c r="Q3756" s="213">
        <v>6094.0190000000002</v>
      </c>
      <c r="R3756" s="213">
        <v>6069.607</v>
      </c>
      <c r="S3756" s="213">
        <v>6208.8869999999997</v>
      </c>
      <c r="T3756" s="213">
        <v>6227.6379999999999</v>
      </c>
      <c r="U3756" s="213">
        <v>6205.9470000000001</v>
      </c>
      <c r="V3756" s="213">
        <v>6156.5379999999996</v>
      </c>
      <c r="W3756" s="214">
        <v>6299.9549999999999</v>
      </c>
      <c r="X3756" s="213">
        <v>6707.8440000000001</v>
      </c>
      <c r="Y3756" s="213">
        <v>6760.1189999999997</v>
      </c>
      <c r="Z3756" s="213">
        <v>6625.6049999999996</v>
      </c>
      <c r="AA3756" s="213">
        <v>6339.7520000000004</v>
      </c>
      <c r="AB3756" s="95">
        <v>142437.981</v>
      </c>
      <c r="AC3756" s="18" t="str">
        <f t="shared" si="117"/>
        <v>ok</v>
      </c>
      <c r="AE3756" s="19">
        <f t="shared" si="116"/>
        <v>866.74400000000605</v>
      </c>
      <c r="AF3756" s="234">
        <v>550.60404500000004</v>
      </c>
      <c r="AG3756" t="s">
        <v>75</v>
      </c>
    </row>
    <row r="3757" spans="2:34" ht="14.4" thickTop="1" thickBot="1" x14ac:dyDescent="0.3">
      <c r="B3757" s="12">
        <v>43203</v>
      </c>
      <c r="C3757" s="128" t="s">
        <v>14</v>
      </c>
      <c r="D3757" s="213">
        <v>5984.4179999999997</v>
      </c>
      <c r="E3757" s="213">
        <v>5813.8389999999999</v>
      </c>
      <c r="F3757" s="213">
        <v>5617.8580000000002</v>
      </c>
      <c r="G3757" s="213">
        <v>5475.2049999999999</v>
      </c>
      <c r="H3757" s="214">
        <v>5409.31</v>
      </c>
      <c r="I3757" s="213">
        <v>5443.6440000000002</v>
      </c>
      <c r="J3757" s="213">
        <v>5514.19</v>
      </c>
      <c r="K3757" s="213">
        <v>5506.4629999999997</v>
      </c>
      <c r="L3757" s="213">
        <v>5582.2719999999999</v>
      </c>
      <c r="M3757" s="213">
        <v>5726.0389999999998</v>
      </c>
      <c r="N3757" s="213">
        <v>5917.6329999999998</v>
      </c>
      <c r="O3757" s="213">
        <v>6041.5360000000001</v>
      </c>
      <c r="P3757" s="213">
        <v>6162.9440000000004</v>
      </c>
      <c r="Q3757" s="213">
        <v>6314.973</v>
      </c>
      <c r="R3757" s="213">
        <v>6326.8220000000001</v>
      </c>
      <c r="S3757" s="213">
        <v>6390.5559999999996</v>
      </c>
      <c r="T3757" s="213">
        <v>6423.8940000000002</v>
      </c>
      <c r="U3757" s="213">
        <v>6381.5079999999998</v>
      </c>
      <c r="V3757" s="213">
        <v>6239.5060000000003</v>
      </c>
      <c r="W3757" s="214">
        <v>6380.3590000000004</v>
      </c>
      <c r="X3757" s="213">
        <v>6767.2780000000002</v>
      </c>
      <c r="Y3757" s="213">
        <v>6815.3149999999996</v>
      </c>
      <c r="Z3757" s="213">
        <v>6720.9129999999996</v>
      </c>
      <c r="AA3757" s="213">
        <v>6555.1390000000001</v>
      </c>
      <c r="AB3757" s="130">
        <v>145511.614</v>
      </c>
      <c r="AC3757" s="18" t="str">
        <f t="shared" si="117"/>
        <v>ok</v>
      </c>
      <c r="AE3757" s="19">
        <f t="shared" si="116"/>
        <v>3073.6330000000016</v>
      </c>
      <c r="AF3757" s="234">
        <v>583.98988900000006</v>
      </c>
      <c r="AG3757" t="s">
        <v>75</v>
      </c>
    </row>
    <row r="3758" spans="2:34" ht="14.4" thickTop="1" thickBot="1" x14ac:dyDescent="0.3">
      <c r="B3758" s="12">
        <v>43204</v>
      </c>
      <c r="C3758" s="128" t="s">
        <v>15</v>
      </c>
      <c r="D3758" s="213">
        <v>6227.4809999999998</v>
      </c>
      <c r="E3758" s="213">
        <v>6004.0690000000004</v>
      </c>
      <c r="F3758" s="213">
        <v>5812.0929999999998</v>
      </c>
      <c r="G3758" s="213">
        <v>5626.4549999999999</v>
      </c>
      <c r="H3758" s="214">
        <v>5557.6660000000002</v>
      </c>
      <c r="I3758" s="213">
        <v>5453.8620000000001</v>
      </c>
      <c r="J3758" s="213">
        <v>5472.9</v>
      </c>
      <c r="K3758" s="213">
        <v>5357.0739999999996</v>
      </c>
      <c r="L3758" s="213">
        <v>5387.3779999999997</v>
      </c>
      <c r="M3758" s="213">
        <v>5657.0829999999996</v>
      </c>
      <c r="N3758" s="213">
        <v>5851.45</v>
      </c>
      <c r="O3758" s="213">
        <v>5994.3040000000001</v>
      </c>
      <c r="P3758" s="213">
        <v>6150.6270000000004</v>
      </c>
      <c r="Q3758" s="213">
        <v>6125.94</v>
      </c>
      <c r="R3758" s="213">
        <v>6105.0690000000004</v>
      </c>
      <c r="S3758" s="213">
        <v>5973.8630000000003</v>
      </c>
      <c r="T3758" s="213">
        <v>6009.8680000000004</v>
      </c>
      <c r="U3758" s="213">
        <v>5847.0649999999996</v>
      </c>
      <c r="V3758" s="213">
        <v>5760.5690000000004</v>
      </c>
      <c r="W3758" s="214">
        <v>6031.0709999999999</v>
      </c>
      <c r="X3758" s="213">
        <v>6693.6629999999996</v>
      </c>
      <c r="Y3758" s="213">
        <v>6784.9110000000001</v>
      </c>
      <c r="Z3758" s="213">
        <v>6633.7669999999998</v>
      </c>
      <c r="AA3758" s="213">
        <v>6305.5010000000002</v>
      </c>
      <c r="AB3758" s="130">
        <v>142823.72899999999</v>
      </c>
      <c r="AC3758" s="18" t="str">
        <f t="shared" si="117"/>
        <v>ok</v>
      </c>
      <c r="AE3758" s="19">
        <f t="shared" si="116"/>
        <v>-2687.8850000000093</v>
      </c>
      <c r="AF3758" s="234">
        <v>595.80560600000001</v>
      </c>
      <c r="AG3758" t="s">
        <v>75</v>
      </c>
      <c r="AH3758" s="216" t="s">
        <v>96</v>
      </c>
    </row>
    <row r="3759" spans="2:34" ht="14.4" thickTop="1" thickBot="1" x14ac:dyDescent="0.3">
      <c r="B3759" s="12">
        <v>43205</v>
      </c>
      <c r="C3759" s="128" t="s">
        <v>16</v>
      </c>
      <c r="D3759" s="213">
        <v>5914.5119999999997</v>
      </c>
      <c r="E3759" s="213">
        <v>5660.8339999999998</v>
      </c>
      <c r="F3759" s="213">
        <v>5431.6310000000003</v>
      </c>
      <c r="G3759" s="213">
        <v>5392.1880000000001</v>
      </c>
      <c r="H3759" s="214">
        <v>5214.0349999999999</v>
      </c>
      <c r="I3759" s="213">
        <v>5090.5640000000003</v>
      </c>
      <c r="J3759" s="213">
        <v>4984.9440000000004</v>
      </c>
      <c r="K3759" s="213">
        <v>4957.83</v>
      </c>
      <c r="L3759" s="213">
        <v>4845.1639999999998</v>
      </c>
      <c r="M3759" s="213">
        <v>4936.6260000000002</v>
      </c>
      <c r="N3759" s="213">
        <v>5013.3689999999997</v>
      </c>
      <c r="O3759" s="213">
        <v>5042.97</v>
      </c>
      <c r="P3759" s="213">
        <v>5094.817</v>
      </c>
      <c r="Q3759" s="213">
        <v>5110.8739999999998</v>
      </c>
      <c r="R3759" s="213">
        <v>5090.7730000000001</v>
      </c>
      <c r="S3759" s="213">
        <v>5120.2430000000004</v>
      </c>
      <c r="T3759" s="213">
        <v>5163.7430000000004</v>
      </c>
      <c r="U3759" s="213">
        <v>5134.5640000000003</v>
      </c>
      <c r="V3759" s="213">
        <v>5076.1850000000004</v>
      </c>
      <c r="W3759" s="214">
        <v>5397.1040000000003</v>
      </c>
      <c r="X3759" s="213">
        <v>6154.4589999999998</v>
      </c>
      <c r="Y3759" s="213">
        <v>6259.9219999999996</v>
      </c>
      <c r="Z3759" s="213">
        <v>6072.7030000000004</v>
      </c>
      <c r="AA3759" s="213">
        <v>5677.848</v>
      </c>
      <c r="AB3759" s="130">
        <v>127837.902</v>
      </c>
      <c r="AC3759" s="18" t="str">
        <f t="shared" si="117"/>
        <v>ok</v>
      </c>
      <c r="AE3759" s="19">
        <f t="shared" ref="AE3759:AE3822" si="118">AB3759-AB3758</f>
        <v>-14985.82699999999</v>
      </c>
      <c r="AF3759" s="234">
        <v>532.25268200000005</v>
      </c>
      <c r="AG3759" t="s">
        <v>75</v>
      </c>
    </row>
    <row r="3760" spans="2:34" ht="14.4" thickTop="1" thickBot="1" x14ac:dyDescent="0.3">
      <c r="B3760" s="12">
        <v>43206</v>
      </c>
      <c r="C3760" s="128" t="s">
        <v>17</v>
      </c>
      <c r="D3760" s="213">
        <v>5266.4660000000003</v>
      </c>
      <c r="E3760" s="213">
        <v>5076.0039999999999</v>
      </c>
      <c r="F3760" s="213">
        <v>4946.7049999999999</v>
      </c>
      <c r="G3760" s="213">
        <v>4861.277</v>
      </c>
      <c r="H3760" s="214">
        <v>4806.6809999999996</v>
      </c>
      <c r="I3760" s="213">
        <v>4884.7960000000003</v>
      </c>
      <c r="J3760" s="213">
        <v>5108.7150000000001</v>
      </c>
      <c r="K3760" s="213">
        <v>5074.402</v>
      </c>
      <c r="L3760" s="213">
        <v>5168.2529999999997</v>
      </c>
      <c r="M3760" s="213">
        <v>5318.5320000000002</v>
      </c>
      <c r="N3760" s="213">
        <v>5404.6869999999999</v>
      </c>
      <c r="O3760" s="213">
        <v>5518.1009999999997</v>
      </c>
      <c r="P3760" s="213">
        <v>5615.4380000000001</v>
      </c>
      <c r="Q3760" s="213">
        <v>5641.8450000000003</v>
      </c>
      <c r="R3760" s="213">
        <v>5669.5529999999999</v>
      </c>
      <c r="S3760" s="213">
        <v>5749.4579999999996</v>
      </c>
      <c r="T3760" s="213">
        <v>5775.808</v>
      </c>
      <c r="U3760" s="213">
        <v>5802.9160000000002</v>
      </c>
      <c r="V3760" s="213">
        <v>5661.9790000000003</v>
      </c>
      <c r="W3760" s="214">
        <v>5869.08</v>
      </c>
      <c r="X3760" s="213">
        <v>6396.4250000000002</v>
      </c>
      <c r="Y3760" s="213">
        <v>6449.9409999999998</v>
      </c>
      <c r="Z3760" s="213">
        <v>6245.9849999999997</v>
      </c>
      <c r="AA3760" s="213">
        <v>5818.6189999999997</v>
      </c>
      <c r="AB3760" s="130">
        <v>132131.666</v>
      </c>
      <c r="AC3760" s="18" t="str">
        <f t="shared" si="117"/>
        <v>ok</v>
      </c>
      <c r="AE3760" s="19">
        <f t="shared" si="118"/>
        <v>4293.7639999999956</v>
      </c>
      <c r="AF3760" s="234">
        <v>512.6</v>
      </c>
      <c r="AG3760" t="s">
        <v>75</v>
      </c>
    </row>
    <row r="3761" spans="2:36" ht="14.4" thickTop="1" thickBot="1" x14ac:dyDescent="0.3">
      <c r="B3761" s="12">
        <v>43207</v>
      </c>
      <c r="C3761" s="128" t="s">
        <v>11</v>
      </c>
      <c r="D3761" s="213">
        <v>5417.8010000000004</v>
      </c>
      <c r="E3761" s="213">
        <v>5229.2129999999997</v>
      </c>
      <c r="F3761" s="213">
        <v>5048.3519999999999</v>
      </c>
      <c r="G3761" s="213">
        <v>4990.6319999999996</v>
      </c>
      <c r="H3761" s="214">
        <v>4930.509</v>
      </c>
      <c r="I3761" s="213">
        <v>4998.9759999999997</v>
      </c>
      <c r="J3761" s="213">
        <v>5176.6850000000004</v>
      </c>
      <c r="K3761" s="213">
        <v>5221.3519999999999</v>
      </c>
      <c r="L3761" s="213">
        <v>5221.4129999999996</v>
      </c>
      <c r="M3761" s="213">
        <v>5372.3829999999998</v>
      </c>
      <c r="N3761" s="213">
        <v>5518.768</v>
      </c>
      <c r="O3761" s="213">
        <v>5700.79</v>
      </c>
      <c r="P3761" s="213">
        <v>5818.22</v>
      </c>
      <c r="Q3761" s="213">
        <v>5888.64</v>
      </c>
      <c r="R3761" s="213">
        <v>5951.2049999999999</v>
      </c>
      <c r="S3761" s="213">
        <v>6035.8190000000004</v>
      </c>
      <c r="T3761" s="213">
        <v>6063.2740000000003</v>
      </c>
      <c r="U3761" s="213">
        <v>6052.7110000000002</v>
      </c>
      <c r="V3761" s="213">
        <v>5901.9359999999997</v>
      </c>
      <c r="W3761" s="214">
        <v>6037.0519999999997</v>
      </c>
      <c r="X3761" s="213">
        <v>6610.6220000000003</v>
      </c>
      <c r="Y3761" s="213">
        <v>6704.1930000000002</v>
      </c>
      <c r="Z3761" s="213">
        <v>6448.5150000000003</v>
      </c>
      <c r="AA3761" s="213">
        <v>6162.1580000000004</v>
      </c>
      <c r="AB3761" s="130">
        <v>136501.21900000001</v>
      </c>
      <c r="AC3761" s="18" t="str">
        <f t="shared" si="117"/>
        <v>ok</v>
      </c>
      <c r="AE3761" s="19">
        <f t="shared" si="118"/>
        <v>4369.5530000000144</v>
      </c>
      <c r="AF3761" s="234">
        <v>539.86</v>
      </c>
      <c r="AG3761" t="s">
        <v>75</v>
      </c>
    </row>
    <row r="3762" spans="2:36" ht="14.4" thickTop="1" thickBot="1" x14ac:dyDescent="0.3">
      <c r="B3762" s="12">
        <v>43208</v>
      </c>
      <c r="C3762" s="128" t="s">
        <v>12</v>
      </c>
      <c r="D3762" s="213">
        <v>5751.4769999999999</v>
      </c>
      <c r="E3762" s="213">
        <v>5487.1670000000004</v>
      </c>
      <c r="F3762" s="213">
        <v>5346.4859999999999</v>
      </c>
      <c r="G3762" s="213">
        <v>5252.8019999999997</v>
      </c>
      <c r="H3762" s="214">
        <v>5174.4570000000003</v>
      </c>
      <c r="I3762" s="213">
        <v>5169.076</v>
      </c>
      <c r="J3762" s="213">
        <v>5360.7160000000003</v>
      </c>
      <c r="K3762" s="213">
        <v>5337.1719999999996</v>
      </c>
      <c r="L3762" s="213">
        <v>5335.9080000000004</v>
      </c>
      <c r="M3762" s="213">
        <v>5506.3670000000002</v>
      </c>
      <c r="N3762" s="213">
        <v>5761.6369999999997</v>
      </c>
      <c r="O3762" s="213">
        <v>5859.183</v>
      </c>
      <c r="P3762" s="213">
        <v>5971.5060000000003</v>
      </c>
      <c r="Q3762" s="213">
        <v>6052.6660000000002</v>
      </c>
      <c r="R3762" s="213">
        <v>6089.9690000000001</v>
      </c>
      <c r="S3762" s="213">
        <v>6278.0540000000001</v>
      </c>
      <c r="T3762" s="213">
        <v>6307.2550000000001</v>
      </c>
      <c r="U3762" s="213">
        <v>6325.1589999999997</v>
      </c>
      <c r="V3762" s="213">
        <v>6189.2510000000002</v>
      </c>
      <c r="W3762" s="214">
        <v>6374.549</v>
      </c>
      <c r="X3762" s="213">
        <v>6852.1949999999997</v>
      </c>
      <c r="Y3762" s="213">
        <v>6963.6459999999997</v>
      </c>
      <c r="Z3762" s="213">
        <v>6751.8850000000002</v>
      </c>
      <c r="AA3762" s="213">
        <v>6420.8810000000003</v>
      </c>
      <c r="AB3762" s="130">
        <v>141919.46400000001</v>
      </c>
      <c r="AC3762" s="18" t="str">
        <f t="shared" si="117"/>
        <v>ok</v>
      </c>
      <c r="AE3762" s="19">
        <f t="shared" si="118"/>
        <v>5418.2449999999953</v>
      </c>
      <c r="AF3762" s="234">
        <v>561.51</v>
      </c>
      <c r="AG3762" t="s">
        <v>75</v>
      </c>
    </row>
    <row r="3763" spans="2:36" ht="14.4" thickTop="1" thickBot="1" x14ac:dyDescent="0.3">
      <c r="B3763" s="12">
        <v>43209</v>
      </c>
      <c r="C3763" s="128" t="s">
        <v>13</v>
      </c>
      <c r="D3763" s="213">
        <v>6063.8339999999998</v>
      </c>
      <c r="E3763" s="213">
        <v>5866.7510000000002</v>
      </c>
      <c r="F3763" s="213">
        <v>5621.0990000000002</v>
      </c>
      <c r="G3763" s="213">
        <v>5573.3509999999997</v>
      </c>
      <c r="H3763" s="214">
        <v>5408.2160000000003</v>
      </c>
      <c r="I3763" s="213">
        <v>5423.9009999999998</v>
      </c>
      <c r="J3763" s="213">
        <v>5588.6490000000003</v>
      </c>
      <c r="K3763" s="213">
        <v>5515.076</v>
      </c>
      <c r="L3763" s="213">
        <v>5532.5770000000002</v>
      </c>
      <c r="M3763" s="213">
        <v>5775.44</v>
      </c>
      <c r="N3763" s="213">
        <v>5858.683</v>
      </c>
      <c r="O3763" s="213">
        <v>5987.665</v>
      </c>
      <c r="P3763" s="213">
        <v>6153.357</v>
      </c>
      <c r="Q3763" s="213">
        <v>6168.8289999999997</v>
      </c>
      <c r="R3763" s="213">
        <v>6237.4129999999996</v>
      </c>
      <c r="S3763" s="213">
        <v>6277.7790000000005</v>
      </c>
      <c r="T3763" s="213">
        <v>6278.39</v>
      </c>
      <c r="U3763" s="213">
        <v>6261.8590000000004</v>
      </c>
      <c r="V3763" s="213">
        <v>6076.81</v>
      </c>
      <c r="W3763" s="214">
        <v>6236.9129999999996</v>
      </c>
      <c r="X3763" s="213">
        <v>6803.6440000000002</v>
      </c>
      <c r="Y3763" s="213">
        <v>6985.0479999999998</v>
      </c>
      <c r="Z3763" s="213">
        <v>6727.7340000000004</v>
      </c>
      <c r="AA3763" s="213">
        <v>6366.6289999999999</v>
      </c>
      <c r="AB3763" s="130">
        <v>144789.647</v>
      </c>
      <c r="AC3763" s="18" t="str">
        <f t="shared" si="117"/>
        <v>ok</v>
      </c>
      <c r="AE3763" s="19">
        <f t="shared" si="118"/>
        <v>2870.18299999999</v>
      </c>
      <c r="AF3763" s="234">
        <v>576.25</v>
      </c>
      <c r="AG3763" t="s">
        <v>75</v>
      </c>
    </row>
    <row r="3764" spans="2:36" ht="14.4" thickTop="1" thickBot="1" x14ac:dyDescent="0.3">
      <c r="B3764" s="12">
        <v>43210</v>
      </c>
      <c r="C3764" s="128" t="s">
        <v>14</v>
      </c>
      <c r="D3764" s="213">
        <v>6079.1220000000003</v>
      </c>
      <c r="E3764" s="213">
        <v>5761.576</v>
      </c>
      <c r="F3764" s="213">
        <v>5565.4380000000001</v>
      </c>
      <c r="G3764" s="213">
        <v>5444.6019999999999</v>
      </c>
      <c r="H3764" s="214">
        <v>5313.4229999999998</v>
      </c>
      <c r="I3764" s="213">
        <v>5400.4660000000003</v>
      </c>
      <c r="J3764" s="213">
        <v>5483.5469999999996</v>
      </c>
      <c r="K3764" s="213">
        <v>5450.6940000000004</v>
      </c>
      <c r="L3764" s="213">
        <v>5508.2839999999997</v>
      </c>
      <c r="M3764" s="213">
        <v>5655.7539999999999</v>
      </c>
      <c r="N3764" s="213">
        <v>5846.0129999999999</v>
      </c>
      <c r="O3764" s="213">
        <v>5934.7920000000004</v>
      </c>
      <c r="P3764" s="213">
        <v>6096.4830000000002</v>
      </c>
      <c r="Q3764" s="213">
        <v>6096.192</v>
      </c>
      <c r="R3764" s="213">
        <v>6020.1319999999996</v>
      </c>
      <c r="S3764" s="213">
        <v>6072.17</v>
      </c>
      <c r="T3764" s="213">
        <v>6096.1379999999999</v>
      </c>
      <c r="U3764" s="213">
        <v>6047.817</v>
      </c>
      <c r="V3764" s="213">
        <v>5908.4719999999998</v>
      </c>
      <c r="W3764" s="214">
        <v>6098.0050000000001</v>
      </c>
      <c r="X3764" s="213">
        <v>6670.8879999999999</v>
      </c>
      <c r="Y3764" s="213">
        <v>6696.7910000000002</v>
      </c>
      <c r="Z3764" s="213">
        <v>6572.0569999999998</v>
      </c>
      <c r="AA3764" s="213">
        <v>6302.5889999999999</v>
      </c>
      <c r="AB3764" s="130">
        <v>142121.44500000001</v>
      </c>
      <c r="AC3764" s="18" t="str">
        <f t="shared" si="117"/>
        <v>ok</v>
      </c>
      <c r="AE3764" s="19">
        <f t="shared" si="118"/>
        <v>-2668.2019999999902</v>
      </c>
      <c r="AF3764" s="234">
        <v>542.48</v>
      </c>
      <c r="AG3764" t="s">
        <v>75</v>
      </c>
      <c r="AH3764" s="187"/>
      <c r="AI3764" s="120"/>
    </row>
    <row r="3765" spans="2:36" ht="14.4" thickTop="1" thickBot="1" x14ac:dyDescent="0.3">
      <c r="B3765" s="12">
        <v>43211</v>
      </c>
      <c r="C3765" s="128" t="s">
        <v>15</v>
      </c>
      <c r="D3765" s="213">
        <v>5950.1869999999999</v>
      </c>
      <c r="E3765" s="213">
        <v>5733.5069999999996</v>
      </c>
      <c r="F3765" s="213">
        <v>5563.6310000000003</v>
      </c>
      <c r="G3765" s="213">
        <v>5444.5810000000001</v>
      </c>
      <c r="H3765" s="214">
        <v>5309.96</v>
      </c>
      <c r="I3765" s="213">
        <v>5311.7749999999996</v>
      </c>
      <c r="J3765" s="213">
        <v>5341.585</v>
      </c>
      <c r="K3765" s="213">
        <v>5256.3090000000002</v>
      </c>
      <c r="L3765" s="213">
        <v>5328.5039999999999</v>
      </c>
      <c r="M3765" s="213">
        <v>5487.6530000000002</v>
      </c>
      <c r="N3765" s="213">
        <v>5704.2749999999996</v>
      </c>
      <c r="O3765" s="213">
        <v>5743.4170000000004</v>
      </c>
      <c r="P3765" s="213">
        <v>5872.7049999999999</v>
      </c>
      <c r="Q3765" s="213">
        <v>5998.0240000000003</v>
      </c>
      <c r="R3765" s="213">
        <v>5972.8969999999999</v>
      </c>
      <c r="S3765" s="213">
        <v>5908.3620000000001</v>
      </c>
      <c r="T3765" s="213">
        <v>5902.6379999999999</v>
      </c>
      <c r="U3765" s="213">
        <v>5856.027</v>
      </c>
      <c r="V3765" s="213">
        <v>5854.51</v>
      </c>
      <c r="W3765" s="214">
        <v>6095.1779999999999</v>
      </c>
      <c r="X3765" s="213">
        <v>6897.3019999999997</v>
      </c>
      <c r="Y3765" s="213">
        <v>7007.3609999999999</v>
      </c>
      <c r="Z3765" s="213">
        <v>6741.56</v>
      </c>
      <c r="AA3765" s="213">
        <v>6478.9080000000004</v>
      </c>
      <c r="AB3765" s="130">
        <v>140760.856</v>
      </c>
      <c r="AC3765" s="18" t="str">
        <f t="shared" si="117"/>
        <v>ok</v>
      </c>
      <c r="AE3765" s="19">
        <f t="shared" si="118"/>
        <v>-1360.5890000000072</v>
      </c>
      <c r="AF3765" s="234">
        <v>570.62</v>
      </c>
      <c r="AG3765" t="s">
        <v>75</v>
      </c>
      <c r="AH3765" s="187"/>
    </row>
    <row r="3766" spans="2:36" ht="14.4" thickTop="1" thickBot="1" x14ac:dyDescent="0.3">
      <c r="B3766" s="12">
        <v>43212</v>
      </c>
      <c r="C3766" s="128" t="s">
        <v>16</v>
      </c>
      <c r="D3766" s="213">
        <v>6055.0129999999999</v>
      </c>
      <c r="E3766" s="213">
        <v>5924.58</v>
      </c>
      <c r="F3766" s="213">
        <v>5724.0420000000004</v>
      </c>
      <c r="G3766" s="213">
        <v>5538.6819999999998</v>
      </c>
      <c r="H3766" s="214">
        <v>5494.48</v>
      </c>
      <c r="I3766" s="213">
        <v>5373.6729999999998</v>
      </c>
      <c r="J3766" s="213">
        <v>5307.1930000000002</v>
      </c>
      <c r="K3766" s="213">
        <v>5124.0990000000002</v>
      </c>
      <c r="L3766" s="213">
        <v>5135.5219999999999</v>
      </c>
      <c r="M3766" s="213">
        <v>5257.7939999999999</v>
      </c>
      <c r="N3766" s="213">
        <v>5338.7470000000003</v>
      </c>
      <c r="O3766" s="213">
        <v>5434.5079999999998</v>
      </c>
      <c r="P3766" s="213">
        <v>5496.027</v>
      </c>
      <c r="Q3766" s="213">
        <v>5577.1940000000004</v>
      </c>
      <c r="R3766" s="213">
        <v>5559.527</v>
      </c>
      <c r="S3766" s="213">
        <v>5632.1440000000002</v>
      </c>
      <c r="T3766" s="213">
        <v>5582.2439999999997</v>
      </c>
      <c r="U3766" s="213">
        <v>5653.9520000000002</v>
      </c>
      <c r="V3766" s="213">
        <v>5659.3519999999999</v>
      </c>
      <c r="W3766" s="214">
        <v>6046.3689999999997</v>
      </c>
      <c r="X3766" s="213">
        <v>6789.0720000000001</v>
      </c>
      <c r="Y3766" s="213">
        <v>6949.8130000000001</v>
      </c>
      <c r="Z3766" s="213">
        <v>6657.7830000000004</v>
      </c>
      <c r="AA3766" s="213">
        <v>6255.5249999999996</v>
      </c>
      <c r="AB3766" s="130">
        <v>137567.33499999999</v>
      </c>
      <c r="AC3766" s="18" t="str">
        <f t="shared" si="117"/>
        <v>ok</v>
      </c>
      <c r="AE3766" s="19">
        <f t="shared" si="118"/>
        <v>-3193.5210000000079</v>
      </c>
      <c r="AF3766" s="234">
        <v>581.12</v>
      </c>
      <c r="AG3766" t="s">
        <v>75</v>
      </c>
    </row>
    <row r="3767" spans="2:36" ht="14.4" thickTop="1" thickBot="1" x14ac:dyDescent="0.3">
      <c r="B3767" s="12">
        <v>43213</v>
      </c>
      <c r="C3767" s="128" t="s">
        <v>17</v>
      </c>
      <c r="D3767" s="213">
        <v>5942.9489999999996</v>
      </c>
      <c r="E3767" s="213">
        <v>5643.8950000000004</v>
      </c>
      <c r="F3767" s="213">
        <v>5521.5140000000001</v>
      </c>
      <c r="G3767" s="213">
        <v>5398.7950000000001</v>
      </c>
      <c r="H3767" s="214">
        <v>5336.0309999999999</v>
      </c>
      <c r="I3767" s="213">
        <v>5287.7219999999998</v>
      </c>
      <c r="J3767" s="213">
        <v>5491.5339999999997</v>
      </c>
      <c r="K3767" s="213">
        <v>5491.03</v>
      </c>
      <c r="L3767" s="213">
        <v>5525.5780000000004</v>
      </c>
      <c r="M3767" s="213">
        <v>5744.0550000000003</v>
      </c>
      <c r="N3767" s="213">
        <v>5848.9160000000002</v>
      </c>
      <c r="O3767" s="213">
        <v>5962.3559999999998</v>
      </c>
      <c r="P3767" s="213">
        <v>6063.5820000000003</v>
      </c>
      <c r="Q3767" s="213">
        <v>6159.174</v>
      </c>
      <c r="R3767" s="213">
        <v>6220.2870000000003</v>
      </c>
      <c r="S3767" s="213">
        <v>6295.875</v>
      </c>
      <c r="T3767" s="213">
        <v>6367.73</v>
      </c>
      <c r="U3767" s="213">
        <v>6253.4409999999998</v>
      </c>
      <c r="V3767" s="213">
        <v>6233.0780000000004</v>
      </c>
      <c r="W3767" s="214">
        <v>6487.1310000000003</v>
      </c>
      <c r="X3767" s="213">
        <v>6994.0810000000001</v>
      </c>
      <c r="Y3767" s="213">
        <v>7044.8469999999998</v>
      </c>
      <c r="Z3767" s="213">
        <v>6774.7520000000004</v>
      </c>
      <c r="AA3767" s="213">
        <v>6442.973</v>
      </c>
      <c r="AB3767" s="130">
        <v>144531.326</v>
      </c>
      <c r="AC3767" s="18" t="str">
        <f t="shared" si="117"/>
        <v>ok</v>
      </c>
      <c r="AE3767" s="19">
        <f t="shared" si="118"/>
        <v>6963.9910000000091</v>
      </c>
      <c r="AF3767" s="234">
        <v>567.27</v>
      </c>
      <c r="AG3767" t="s">
        <v>75</v>
      </c>
      <c r="AJ3767" s="187"/>
    </row>
    <row r="3768" spans="2:36" ht="14.4" thickTop="1" thickBot="1" x14ac:dyDescent="0.3">
      <c r="B3768" s="12">
        <v>43214</v>
      </c>
      <c r="C3768" s="128" t="s">
        <v>11</v>
      </c>
      <c r="D3768" s="213">
        <v>6137.308</v>
      </c>
      <c r="E3768" s="213">
        <v>5867.3</v>
      </c>
      <c r="F3768" s="213">
        <v>5680.77</v>
      </c>
      <c r="G3768" s="213">
        <v>5541.7809999999999</v>
      </c>
      <c r="H3768" s="214">
        <v>5440.866</v>
      </c>
      <c r="I3768" s="213">
        <v>5400.0110000000004</v>
      </c>
      <c r="J3768" s="213">
        <v>5546.6549999999997</v>
      </c>
      <c r="K3768" s="213">
        <v>5474.5259999999998</v>
      </c>
      <c r="L3768" s="213">
        <v>5507.7960000000003</v>
      </c>
      <c r="M3768" s="213">
        <v>5732.1880000000001</v>
      </c>
      <c r="N3768" s="213">
        <v>5850.5309999999999</v>
      </c>
      <c r="O3768" s="213">
        <v>6007.4459999999999</v>
      </c>
      <c r="P3768" s="213">
        <v>6180.5829999999996</v>
      </c>
      <c r="Q3768" s="213">
        <v>6215.6949999999997</v>
      </c>
      <c r="R3768" s="213">
        <v>6278.7</v>
      </c>
      <c r="S3768" s="213">
        <v>6408.1760000000004</v>
      </c>
      <c r="T3768" s="213">
        <v>6421.3410000000003</v>
      </c>
      <c r="U3768" s="213">
        <v>6349.9579999999996</v>
      </c>
      <c r="V3768" s="213">
        <v>6159.6360000000004</v>
      </c>
      <c r="W3768" s="214">
        <v>6459.5889999999999</v>
      </c>
      <c r="X3768" s="213">
        <v>6946.9219999999996</v>
      </c>
      <c r="Y3768" s="213">
        <v>7024.33</v>
      </c>
      <c r="Z3768" s="213">
        <v>6834.4250000000002</v>
      </c>
      <c r="AA3768" s="213">
        <v>6461.0959999999995</v>
      </c>
      <c r="AB3768" s="130">
        <v>145927.62899999999</v>
      </c>
      <c r="AC3768" s="18" t="str">
        <f t="shared" si="117"/>
        <v>ok</v>
      </c>
      <c r="AE3768" s="19">
        <f t="shared" si="118"/>
        <v>1396.3029999999853</v>
      </c>
      <c r="AF3768" s="234">
        <v>563.29</v>
      </c>
      <c r="AG3768" t="s">
        <v>75</v>
      </c>
      <c r="AJ3768" s="187"/>
    </row>
    <row r="3769" spans="2:36" ht="14.4" thickTop="1" thickBot="1" x14ac:dyDescent="0.3">
      <c r="B3769" s="12">
        <v>43215</v>
      </c>
      <c r="C3769" s="128" t="s">
        <v>12</v>
      </c>
      <c r="D3769" s="213">
        <v>6111.8429999999998</v>
      </c>
      <c r="E3769" s="213">
        <v>5923.7939999999999</v>
      </c>
      <c r="F3769" s="213">
        <v>5770.201</v>
      </c>
      <c r="G3769" s="213">
        <v>5579.9049999999997</v>
      </c>
      <c r="H3769" s="214">
        <v>5525.2470000000003</v>
      </c>
      <c r="I3769" s="213">
        <v>5475.5690000000004</v>
      </c>
      <c r="J3769" s="213">
        <v>5595.9589999999998</v>
      </c>
      <c r="K3769" s="213">
        <v>5510.4610000000002</v>
      </c>
      <c r="L3769" s="213">
        <v>5523.6180000000004</v>
      </c>
      <c r="M3769" s="213">
        <v>5694.5190000000002</v>
      </c>
      <c r="N3769" s="213">
        <v>5907.4279999999999</v>
      </c>
      <c r="O3769" s="213">
        <v>5987.0029999999997</v>
      </c>
      <c r="P3769" s="213">
        <v>6132.9059999999999</v>
      </c>
      <c r="Q3769" s="213">
        <v>6205.8819999999996</v>
      </c>
      <c r="R3769" s="213">
        <v>6321.1130000000003</v>
      </c>
      <c r="S3769" s="213">
        <v>6350.4549999999999</v>
      </c>
      <c r="T3769" s="213">
        <v>6384.5559999999996</v>
      </c>
      <c r="U3769" s="213">
        <v>6313.44</v>
      </c>
      <c r="V3769" s="213">
        <v>6241.7259999999997</v>
      </c>
      <c r="W3769" s="214">
        <v>6347.4719999999998</v>
      </c>
      <c r="X3769" s="213">
        <v>6884.8010000000004</v>
      </c>
      <c r="Y3769" s="213">
        <v>6969.6580000000004</v>
      </c>
      <c r="Z3769" s="213">
        <v>6854.1819999999998</v>
      </c>
      <c r="AA3769" s="213">
        <v>6577.1809999999996</v>
      </c>
      <c r="AB3769" s="130">
        <v>146188.91899999999</v>
      </c>
      <c r="AC3769" s="18" t="str">
        <f t="shared" si="117"/>
        <v>ok</v>
      </c>
      <c r="AE3769" s="19">
        <f t="shared" si="118"/>
        <v>261.29000000000815</v>
      </c>
      <c r="AF3769" s="234">
        <v>572.30000000000007</v>
      </c>
      <c r="AG3769" t="s">
        <v>75</v>
      </c>
    </row>
    <row r="3770" spans="2:36" ht="14.4" thickTop="1" thickBot="1" x14ac:dyDescent="0.3">
      <c r="B3770" s="12">
        <v>43216</v>
      </c>
      <c r="C3770" s="128" t="s">
        <v>13</v>
      </c>
      <c r="D3770" s="213">
        <v>6259.4880000000003</v>
      </c>
      <c r="E3770" s="213">
        <v>5995.2129999999997</v>
      </c>
      <c r="F3770" s="213">
        <v>5846.3109999999997</v>
      </c>
      <c r="G3770" s="213">
        <v>5746.7139999999999</v>
      </c>
      <c r="H3770" s="214">
        <v>5645.1840000000002</v>
      </c>
      <c r="I3770" s="213">
        <v>5623.5219999999999</v>
      </c>
      <c r="J3770" s="213">
        <v>5706.826</v>
      </c>
      <c r="K3770" s="213">
        <v>5619.8549999999996</v>
      </c>
      <c r="L3770" s="213">
        <v>5587.49</v>
      </c>
      <c r="M3770" s="213">
        <v>5725.9930000000004</v>
      </c>
      <c r="N3770" s="213">
        <v>5773.6229999999996</v>
      </c>
      <c r="O3770" s="213">
        <v>5861.4489999999996</v>
      </c>
      <c r="P3770" s="213">
        <v>5963.9089999999997</v>
      </c>
      <c r="Q3770" s="213">
        <v>6013.8289999999997</v>
      </c>
      <c r="R3770" s="213">
        <v>6026.4409999999998</v>
      </c>
      <c r="S3770" s="213">
        <v>6024.0309999999999</v>
      </c>
      <c r="T3770" s="213">
        <v>6075.38</v>
      </c>
      <c r="U3770" s="213">
        <v>6028.1660000000002</v>
      </c>
      <c r="V3770" s="213">
        <v>5911.0780000000004</v>
      </c>
      <c r="W3770" s="214">
        <v>6092.5619999999999</v>
      </c>
      <c r="X3770" s="213">
        <v>6550.4049999999997</v>
      </c>
      <c r="Y3770" s="213">
        <v>6630.0529999999999</v>
      </c>
      <c r="Z3770" s="213">
        <v>6456.4040000000005</v>
      </c>
      <c r="AA3770" s="213">
        <v>6248.6360000000004</v>
      </c>
      <c r="AB3770" s="130">
        <v>143412.56200000001</v>
      </c>
      <c r="AC3770" s="18" t="str">
        <f t="shared" si="117"/>
        <v>ok</v>
      </c>
      <c r="AE3770" s="19">
        <f t="shared" si="118"/>
        <v>-2776.3569999999891</v>
      </c>
      <c r="AF3770" s="234">
        <v>559.13999999999987</v>
      </c>
      <c r="AG3770" t="s">
        <v>75</v>
      </c>
      <c r="AI3770" s="120"/>
    </row>
    <row r="3771" spans="2:36" ht="14.4" thickTop="1" thickBot="1" x14ac:dyDescent="0.3">
      <c r="B3771" s="12">
        <v>43217</v>
      </c>
      <c r="C3771" s="128" t="s">
        <v>14</v>
      </c>
      <c r="D3771" s="213">
        <v>5827.183</v>
      </c>
      <c r="E3771" s="213">
        <v>5625.0479999999998</v>
      </c>
      <c r="F3771" s="213">
        <v>5480.982</v>
      </c>
      <c r="G3771" s="213">
        <v>5376.9409999999998</v>
      </c>
      <c r="H3771" s="214">
        <v>5298.66</v>
      </c>
      <c r="I3771" s="213">
        <v>5283.8580000000002</v>
      </c>
      <c r="J3771" s="213">
        <v>5407.1790000000001</v>
      </c>
      <c r="K3771" s="213">
        <v>5428.0219999999999</v>
      </c>
      <c r="L3771" s="213">
        <v>5503.1229999999996</v>
      </c>
      <c r="M3771" s="213">
        <v>5689.5839999999998</v>
      </c>
      <c r="N3771" s="213">
        <v>5824.9269999999997</v>
      </c>
      <c r="O3771" s="213">
        <v>5960.5190000000002</v>
      </c>
      <c r="P3771" s="213">
        <v>6058.8059999999996</v>
      </c>
      <c r="Q3771" s="213">
        <v>6109.8490000000002</v>
      </c>
      <c r="R3771" s="213">
        <v>6125.5479999999998</v>
      </c>
      <c r="S3771" s="213">
        <v>6135.9709999999995</v>
      </c>
      <c r="T3771" s="213">
        <v>6126.73</v>
      </c>
      <c r="U3771" s="213">
        <v>6060.8209999999999</v>
      </c>
      <c r="V3771" s="213">
        <v>5979.1319999999996</v>
      </c>
      <c r="W3771" s="214">
        <v>6143.335</v>
      </c>
      <c r="X3771" s="213">
        <v>6549.7330000000002</v>
      </c>
      <c r="Y3771" s="213">
        <v>6615.8959999999997</v>
      </c>
      <c r="Z3771" s="213">
        <v>6477.0659999999998</v>
      </c>
      <c r="AA3771" s="213">
        <v>6319.2280000000001</v>
      </c>
      <c r="AB3771" s="130">
        <v>141408.141</v>
      </c>
      <c r="AC3771" s="18" t="str">
        <f t="shared" si="117"/>
        <v>ok</v>
      </c>
      <c r="AE3771" s="19">
        <f t="shared" si="118"/>
        <v>-2004.4210000000021</v>
      </c>
      <c r="AF3771" s="234">
        <v>561.78000000000009</v>
      </c>
      <c r="AG3771" t="s">
        <v>75</v>
      </c>
      <c r="AH3771" s="120"/>
      <c r="AI3771" s="120"/>
    </row>
    <row r="3772" spans="2:36" ht="14.4" thickTop="1" thickBot="1" x14ac:dyDescent="0.3">
      <c r="B3772" s="12">
        <v>43218</v>
      </c>
      <c r="C3772" s="128" t="s">
        <v>15</v>
      </c>
      <c r="D3772" s="18">
        <v>6009.4889999999996</v>
      </c>
      <c r="E3772" s="18">
        <v>5770.04</v>
      </c>
      <c r="F3772" s="18">
        <v>5611.38</v>
      </c>
      <c r="G3772" s="18">
        <v>5487.2539999999999</v>
      </c>
      <c r="H3772" s="129">
        <v>5395.9030000000002</v>
      </c>
      <c r="I3772" s="18">
        <v>5350.308</v>
      </c>
      <c r="J3772" s="18">
        <v>5349.24</v>
      </c>
      <c r="K3772" s="18">
        <v>5221.4589999999998</v>
      </c>
      <c r="L3772" s="18">
        <v>5315.924</v>
      </c>
      <c r="M3772" s="18">
        <v>5458.4260000000004</v>
      </c>
      <c r="N3772" s="18">
        <v>5432.0309999999999</v>
      </c>
      <c r="O3772" s="18">
        <v>5594.2879999999996</v>
      </c>
      <c r="P3772" s="18">
        <v>5725.009</v>
      </c>
      <c r="Q3772" s="18">
        <v>5702.2150000000001</v>
      </c>
      <c r="R3772" s="18">
        <v>5649.9369999999999</v>
      </c>
      <c r="S3772" s="18">
        <v>5651.71</v>
      </c>
      <c r="T3772" s="18">
        <v>5670.8829999999998</v>
      </c>
      <c r="U3772" s="18">
        <v>5645.2849999999999</v>
      </c>
      <c r="V3772" s="18">
        <v>5655.61</v>
      </c>
      <c r="W3772" s="129">
        <v>5842.6189999999997</v>
      </c>
      <c r="X3772" s="18">
        <v>6393.2269999999999</v>
      </c>
      <c r="Y3772" s="18">
        <v>6580.4170000000004</v>
      </c>
      <c r="Z3772" s="18">
        <v>6363.6120000000001</v>
      </c>
      <c r="AA3772" s="18">
        <v>6116.9610000000002</v>
      </c>
      <c r="AB3772" s="130">
        <v>136993.22700000001</v>
      </c>
      <c r="AC3772" s="18" t="str">
        <f t="shared" si="117"/>
        <v>ok</v>
      </c>
      <c r="AE3772" s="19">
        <f t="shared" si="118"/>
        <v>-4414.9139999999898</v>
      </c>
      <c r="AF3772" s="234">
        <v>546.93999999999994</v>
      </c>
      <c r="AG3772" t="s">
        <v>75</v>
      </c>
      <c r="AI3772" s="120"/>
      <c r="AJ3772" s="120"/>
    </row>
    <row r="3773" spans="2:36" ht="14.4" thickTop="1" thickBot="1" x14ac:dyDescent="0.3">
      <c r="B3773" s="12">
        <v>43219</v>
      </c>
      <c r="C3773" s="128" t="s">
        <v>16</v>
      </c>
      <c r="D3773" s="18">
        <v>5789.4539999999997</v>
      </c>
      <c r="E3773" s="18">
        <v>5642.3909999999996</v>
      </c>
      <c r="F3773" s="18">
        <v>5501.4110000000001</v>
      </c>
      <c r="G3773" s="18">
        <v>5319.3540000000003</v>
      </c>
      <c r="H3773" s="129">
        <v>5242.4120000000003</v>
      </c>
      <c r="I3773" s="18">
        <v>5141.799</v>
      </c>
      <c r="J3773" s="18">
        <v>5081.57</v>
      </c>
      <c r="K3773" s="18">
        <v>4900.5820000000003</v>
      </c>
      <c r="L3773" s="18">
        <v>4897.1989999999996</v>
      </c>
      <c r="M3773" s="18">
        <v>5021.5060000000003</v>
      </c>
      <c r="N3773" s="18">
        <v>5107.7219999999998</v>
      </c>
      <c r="O3773" s="18">
        <v>5188.4030000000002</v>
      </c>
      <c r="P3773" s="18">
        <v>5261.7219999999998</v>
      </c>
      <c r="Q3773" s="18">
        <v>5293.6310000000003</v>
      </c>
      <c r="R3773" s="18">
        <v>5361.3980000000001</v>
      </c>
      <c r="S3773" s="18">
        <v>5341.7659999999996</v>
      </c>
      <c r="T3773" s="18">
        <v>5338.14</v>
      </c>
      <c r="U3773" s="18">
        <v>5327.491</v>
      </c>
      <c r="V3773" s="18">
        <v>5367.5929999999998</v>
      </c>
      <c r="W3773" s="129">
        <v>5681.5870000000004</v>
      </c>
      <c r="X3773" s="18">
        <v>6399.8509999999997</v>
      </c>
      <c r="Y3773" s="18">
        <v>6589.2280000000001</v>
      </c>
      <c r="Z3773" s="18">
        <v>6430.2539999999999</v>
      </c>
      <c r="AA3773" s="18">
        <v>6067.5590000000002</v>
      </c>
      <c r="AB3773" s="130">
        <v>131294.02299999999</v>
      </c>
      <c r="AC3773" s="18" t="str">
        <f t="shared" si="117"/>
        <v>ok</v>
      </c>
      <c r="AE3773" s="19">
        <f t="shared" si="118"/>
        <v>-5699.204000000027</v>
      </c>
      <c r="AF3773" s="234">
        <v>564.59</v>
      </c>
      <c r="AG3773" t="s">
        <v>75</v>
      </c>
      <c r="AI3773" s="120"/>
      <c r="AJ3773" s="120"/>
    </row>
    <row r="3774" spans="2:36" ht="14.4" thickTop="1" thickBot="1" x14ac:dyDescent="0.3">
      <c r="B3774" s="12">
        <v>43220</v>
      </c>
      <c r="C3774" s="128" t="s">
        <v>17</v>
      </c>
      <c r="D3774" s="18">
        <v>5768.567</v>
      </c>
      <c r="E3774" s="18">
        <v>5601.6390000000001</v>
      </c>
      <c r="F3774" s="18">
        <v>5373.9579999999996</v>
      </c>
      <c r="G3774" s="18">
        <v>5281.4759999999997</v>
      </c>
      <c r="H3774" s="129">
        <v>5220.9459999999999</v>
      </c>
      <c r="I3774" s="18">
        <v>5194.0810000000001</v>
      </c>
      <c r="J3774" s="18">
        <v>5277.82</v>
      </c>
      <c r="K3774" s="18">
        <v>5322.7650000000003</v>
      </c>
      <c r="L3774" s="18">
        <v>5427.47</v>
      </c>
      <c r="M3774" s="18">
        <v>5489.1239999999998</v>
      </c>
      <c r="N3774" s="18">
        <v>5664.16</v>
      </c>
      <c r="O3774" s="18">
        <v>5744.2520000000004</v>
      </c>
      <c r="P3774" s="18">
        <v>5854.54</v>
      </c>
      <c r="Q3774" s="18">
        <v>5992.9560000000001</v>
      </c>
      <c r="R3774" s="18">
        <v>6036.625</v>
      </c>
      <c r="S3774" s="18">
        <v>5970.366</v>
      </c>
      <c r="T3774" s="18">
        <v>5983.2550000000001</v>
      </c>
      <c r="U3774" s="18">
        <v>6044.317</v>
      </c>
      <c r="V3774" s="18">
        <v>5947.9480000000003</v>
      </c>
      <c r="W3774" s="129">
        <v>6189.6220000000003</v>
      </c>
      <c r="X3774" s="18">
        <v>6614.7780000000002</v>
      </c>
      <c r="Y3774" s="18">
        <v>6696.8370000000004</v>
      </c>
      <c r="Z3774" s="18">
        <v>6533.3090000000002</v>
      </c>
      <c r="AA3774" s="18">
        <v>6270.4780000000001</v>
      </c>
      <c r="AB3774" s="130">
        <v>139501.28899999999</v>
      </c>
      <c r="AC3774" s="18" t="str">
        <f t="shared" si="117"/>
        <v>ok</v>
      </c>
      <c r="AE3774" s="19">
        <f t="shared" si="118"/>
        <v>8207.2660000000033</v>
      </c>
      <c r="AF3774" s="234">
        <v>568.69000000000005</v>
      </c>
      <c r="AG3774" t="s">
        <v>75</v>
      </c>
      <c r="AH3774" s="120"/>
      <c r="AI3774" s="120"/>
    </row>
    <row r="3775" spans="2:36" ht="14.4" thickTop="1" thickBot="1" x14ac:dyDescent="0.3">
      <c r="B3775" s="12">
        <v>43221</v>
      </c>
      <c r="C3775" s="128" t="s">
        <v>11</v>
      </c>
      <c r="D3775" s="18">
        <v>6057.43</v>
      </c>
      <c r="E3775" s="18">
        <v>5830.8069999999998</v>
      </c>
      <c r="F3775" s="18">
        <v>5723.2889999999998</v>
      </c>
      <c r="G3775" s="18">
        <v>5584.2139999999999</v>
      </c>
      <c r="H3775" s="129">
        <v>5544.9139999999998</v>
      </c>
      <c r="I3775" s="18">
        <v>5474.3760000000002</v>
      </c>
      <c r="J3775" s="18">
        <v>5397.777</v>
      </c>
      <c r="K3775" s="18">
        <v>5107.6220000000003</v>
      </c>
      <c r="L3775" s="18">
        <v>5173.3220000000001</v>
      </c>
      <c r="M3775" s="18">
        <v>5329.95</v>
      </c>
      <c r="N3775" s="18">
        <v>5448.5959999999995</v>
      </c>
      <c r="O3775" s="18">
        <v>5568.7049999999999</v>
      </c>
      <c r="P3775" s="18">
        <v>5698.835</v>
      </c>
      <c r="Q3775" s="18">
        <v>5791.6530000000002</v>
      </c>
      <c r="R3775" s="18">
        <v>5814.5150000000003</v>
      </c>
      <c r="S3775" s="18">
        <v>5859.6689999999999</v>
      </c>
      <c r="T3775" s="18">
        <v>5831.0720000000001</v>
      </c>
      <c r="U3775" s="18">
        <v>5761.902</v>
      </c>
      <c r="V3775" s="18">
        <v>5746.5010000000002</v>
      </c>
      <c r="W3775" s="129">
        <v>6008.5910000000003</v>
      </c>
      <c r="X3775" s="18">
        <v>6833.9610000000002</v>
      </c>
      <c r="Y3775" s="18">
        <v>7032.6509999999998</v>
      </c>
      <c r="Z3775" s="18">
        <v>6905.7120000000004</v>
      </c>
      <c r="AA3775" s="18">
        <v>6488.518</v>
      </c>
      <c r="AB3775" s="130">
        <v>140014.58199999999</v>
      </c>
      <c r="AC3775" s="18" t="str">
        <f t="shared" si="117"/>
        <v>ok</v>
      </c>
      <c r="AE3775" s="19">
        <f t="shared" si="118"/>
        <v>513.29300000000512</v>
      </c>
      <c r="AF3775" s="234">
        <v>596.50838099999999</v>
      </c>
      <c r="AG3775" t="s">
        <v>75</v>
      </c>
      <c r="AH3775" s="187"/>
    </row>
    <row r="3776" spans="2:36" ht="14.4" thickTop="1" thickBot="1" x14ac:dyDescent="0.3">
      <c r="B3776" s="12">
        <v>43222</v>
      </c>
      <c r="C3776" s="128" t="s">
        <v>12</v>
      </c>
      <c r="D3776" s="18">
        <v>6095.0929999999998</v>
      </c>
      <c r="E3776" s="18">
        <v>5919.0429999999997</v>
      </c>
      <c r="F3776" s="18">
        <v>5748.39</v>
      </c>
      <c r="G3776" s="18">
        <v>5638.4949999999999</v>
      </c>
      <c r="H3776" s="129">
        <v>5524.1310000000003</v>
      </c>
      <c r="I3776" s="18">
        <v>5454.2709999999997</v>
      </c>
      <c r="J3776" s="18">
        <v>5542.0770000000002</v>
      </c>
      <c r="K3776" s="18">
        <v>5488.5550000000003</v>
      </c>
      <c r="L3776" s="18">
        <v>5627.1130000000003</v>
      </c>
      <c r="M3776" s="18">
        <v>5831.86</v>
      </c>
      <c r="N3776" s="18">
        <v>6002.0770000000002</v>
      </c>
      <c r="O3776" s="18">
        <v>6150.6090000000004</v>
      </c>
      <c r="P3776" s="18">
        <v>6299.152</v>
      </c>
      <c r="Q3776" s="18">
        <v>6390.7510000000002</v>
      </c>
      <c r="R3776" s="18">
        <v>6399.2370000000001</v>
      </c>
      <c r="S3776" s="18">
        <v>6426.8580000000002</v>
      </c>
      <c r="T3776" s="18">
        <v>6426.2640000000001</v>
      </c>
      <c r="U3776" s="18">
        <v>6346.4780000000001</v>
      </c>
      <c r="V3776" s="18">
        <v>6264.3159999999998</v>
      </c>
      <c r="W3776" s="129">
        <v>6476.3059999999996</v>
      </c>
      <c r="X3776" s="18">
        <v>7010.5820000000003</v>
      </c>
      <c r="Y3776" s="18">
        <v>7092.6980000000003</v>
      </c>
      <c r="Z3776" s="18">
        <v>6997.7669999999998</v>
      </c>
      <c r="AA3776" s="18">
        <v>6732.1719999999996</v>
      </c>
      <c r="AB3776" s="130">
        <v>147884.29500000001</v>
      </c>
      <c r="AC3776" s="18" t="str">
        <f t="shared" si="117"/>
        <v>ok</v>
      </c>
      <c r="AE3776" s="19">
        <f t="shared" si="118"/>
        <v>7869.7130000000179</v>
      </c>
      <c r="AF3776" s="234">
        <v>609.46278599999982</v>
      </c>
      <c r="AG3776" t="s">
        <v>75</v>
      </c>
      <c r="AH3776" s="187"/>
      <c r="AI3776" s="120"/>
    </row>
    <row r="3777" spans="2:36" ht="14.4" thickTop="1" thickBot="1" x14ac:dyDescent="0.3">
      <c r="B3777" s="12">
        <v>43223</v>
      </c>
      <c r="C3777" s="128" t="s">
        <v>13</v>
      </c>
      <c r="D3777" s="18">
        <v>6405.45</v>
      </c>
      <c r="E3777" s="18">
        <v>6152.6310000000003</v>
      </c>
      <c r="F3777" s="18">
        <v>5928.0150000000003</v>
      </c>
      <c r="G3777" s="18">
        <v>5760.393</v>
      </c>
      <c r="H3777" s="129">
        <v>5643.7359999999999</v>
      </c>
      <c r="I3777" s="18">
        <v>5662</v>
      </c>
      <c r="J3777" s="18">
        <v>5752.3980000000001</v>
      </c>
      <c r="K3777" s="18">
        <v>5715.3609999999999</v>
      </c>
      <c r="L3777" s="18">
        <v>5835.6059999999998</v>
      </c>
      <c r="M3777" s="18">
        <v>6013.4449999999997</v>
      </c>
      <c r="N3777" s="18">
        <v>6139.6310000000003</v>
      </c>
      <c r="O3777" s="18">
        <v>6197.51</v>
      </c>
      <c r="P3777" s="18">
        <v>6368.2879999999996</v>
      </c>
      <c r="Q3777" s="18">
        <v>6361.5559999999996</v>
      </c>
      <c r="R3777" s="18">
        <v>6386.0159999999996</v>
      </c>
      <c r="S3777" s="18">
        <v>6459.1729999999998</v>
      </c>
      <c r="T3777" s="18">
        <v>6548.5730000000003</v>
      </c>
      <c r="U3777" s="18">
        <v>6416.2269999999999</v>
      </c>
      <c r="V3777" s="18">
        <v>6328.268</v>
      </c>
      <c r="W3777" s="129">
        <v>6486.1729999999998</v>
      </c>
      <c r="X3777" s="18">
        <v>7075.5630000000001</v>
      </c>
      <c r="Y3777" s="18">
        <v>7129.6880000000001</v>
      </c>
      <c r="Z3777" s="18">
        <v>7118.107</v>
      </c>
      <c r="AA3777" s="18">
        <v>6907.47</v>
      </c>
      <c r="AB3777" s="130">
        <v>150791.27799999999</v>
      </c>
      <c r="AC3777" s="18" t="str">
        <f t="shared" si="117"/>
        <v>ok</v>
      </c>
      <c r="AE3777" s="19">
        <f t="shared" si="118"/>
        <v>2906.9829999999783</v>
      </c>
      <c r="AF3777" s="234">
        <v>616.44289200000014</v>
      </c>
      <c r="AG3777" t="s">
        <v>75</v>
      </c>
      <c r="AH3777" s="205"/>
      <c r="AI3777" s="120"/>
    </row>
    <row r="3778" spans="2:36" ht="14.4" thickTop="1" thickBot="1" x14ac:dyDescent="0.3">
      <c r="B3778" s="12">
        <v>43224</v>
      </c>
      <c r="C3778" s="128" t="s">
        <v>14</v>
      </c>
      <c r="D3778" s="18">
        <v>6528.384</v>
      </c>
      <c r="E3778" s="18">
        <v>6254.7030000000004</v>
      </c>
      <c r="F3778" s="18">
        <v>6098.6790000000001</v>
      </c>
      <c r="G3778" s="18">
        <v>5966.0050000000001</v>
      </c>
      <c r="H3778" s="129">
        <v>5872.0379999999996</v>
      </c>
      <c r="I3778" s="18">
        <v>5827.2110000000002</v>
      </c>
      <c r="J3778" s="18">
        <v>5798.5159999999996</v>
      </c>
      <c r="K3778" s="18">
        <v>5718.5839999999998</v>
      </c>
      <c r="L3778" s="18">
        <v>5796.7790000000005</v>
      </c>
      <c r="M3778" s="18">
        <v>6000.5249999999996</v>
      </c>
      <c r="N3778" s="18">
        <v>6109.2560000000003</v>
      </c>
      <c r="O3778" s="18">
        <v>6253.9380000000001</v>
      </c>
      <c r="P3778" s="18">
        <v>6355.86</v>
      </c>
      <c r="Q3778" s="18">
        <v>6405.7</v>
      </c>
      <c r="R3778" s="18">
        <v>6437.24</v>
      </c>
      <c r="S3778" s="18">
        <v>6477.7640000000001</v>
      </c>
      <c r="T3778" s="18">
        <v>6546.1210000000001</v>
      </c>
      <c r="U3778" s="18">
        <v>6459.5510000000004</v>
      </c>
      <c r="V3778" s="18">
        <v>6361.9719999999998</v>
      </c>
      <c r="W3778" s="129">
        <v>6462.4759999999997</v>
      </c>
      <c r="X3778" s="18">
        <v>6957.69</v>
      </c>
      <c r="Y3778" s="18">
        <v>6968.5810000000001</v>
      </c>
      <c r="Z3778" s="18">
        <v>6845.4160000000002</v>
      </c>
      <c r="AA3778" s="18">
        <v>6581.55</v>
      </c>
      <c r="AB3778" s="130">
        <v>151084.53899999999</v>
      </c>
      <c r="AC3778" s="18" t="str">
        <f t="shared" si="117"/>
        <v>ok</v>
      </c>
      <c r="AE3778" s="19">
        <f t="shared" si="118"/>
        <v>293.2609999999986</v>
      </c>
      <c r="AF3778" s="234">
        <v>602.52</v>
      </c>
      <c r="AG3778" t="s">
        <v>75</v>
      </c>
      <c r="AH3778" s="187"/>
      <c r="AI3778" s="120"/>
    </row>
    <row r="3779" spans="2:36" ht="14.4" thickTop="1" thickBot="1" x14ac:dyDescent="0.3">
      <c r="B3779" s="12">
        <v>43225</v>
      </c>
      <c r="C3779" s="128" t="s">
        <v>15</v>
      </c>
      <c r="D3779" s="18">
        <v>6310.27</v>
      </c>
      <c r="E3779" s="18">
        <v>6195.4759999999997</v>
      </c>
      <c r="F3779" s="18">
        <v>6039.7129999999997</v>
      </c>
      <c r="G3779" s="18">
        <v>5930.5879999999997</v>
      </c>
      <c r="H3779" s="129">
        <v>5801.8729999999996</v>
      </c>
      <c r="I3779" s="18">
        <v>5730.259</v>
      </c>
      <c r="J3779" s="18">
        <v>5745.9470000000001</v>
      </c>
      <c r="K3779" s="18">
        <v>5473.8670000000002</v>
      </c>
      <c r="L3779" s="18">
        <v>5614.1509999999998</v>
      </c>
      <c r="M3779" s="18">
        <v>5762.8530000000001</v>
      </c>
      <c r="N3779" s="18">
        <v>5855.2650000000003</v>
      </c>
      <c r="O3779" s="18">
        <v>5935.3869999999997</v>
      </c>
      <c r="P3779" s="18">
        <v>5995.0709999999999</v>
      </c>
      <c r="Q3779" s="18">
        <v>6067.1840000000002</v>
      </c>
      <c r="R3779" s="18">
        <v>5981.6049999999996</v>
      </c>
      <c r="S3779" s="18">
        <v>5934.0720000000001</v>
      </c>
      <c r="T3779" s="18">
        <v>5934.7349999999997</v>
      </c>
      <c r="U3779" s="18">
        <v>5912.5010000000002</v>
      </c>
      <c r="V3779" s="18">
        <v>5929.5969999999998</v>
      </c>
      <c r="W3779" s="129">
        <v>6173.27</v>
      </c>
      <c r="X3779" s="18">
        <v>6847.9250000000002</v>
      </c>
      <c r="Y3779" s="18">
        <v>6939.8140000000003</v>
      </c>
      <c r="Z3779" s="18">
        <v>6697.848</v>
      </c>
      <c r="AA3779" s="18">
        <v>6405.8190000000004</v>
      </c>
      <c r="AB3779" s="130">
        <v>145215.09</v>
      </c>
      <c r="AC3779" s="18" t="str">
        <f t="shared" si="117"/>
        <v>ok</v>
      </c>
      <c r="AE3779" s="19">
        <f t="shared" si="118"/>
        <v>-5869.4489999999932</v>
      </c>
      <c r="AF3779" s="234">
        <v>566.74</v>
      </c>
      <c r="AG3779" t="s">
        <v>75</v>
      </c>
    </row>
    <row r="3780" spans="2:36" ht="13.5" customHeight="1" thickTop="1" thickBot="1" x14ac:dyDescent="0.3">
      <c r="B3780" s="12">
        <v>43226</v>
      </c>
      <c r="C3780" s="128" t="s">
        <v>16</v>
      </c>
      <c r="D3780" s="18">
        <v>5963.7359999999999</v>
      </c>
      <c r="E3780" s="18">
        <v>5752.348</v>
      </c>
      <c r="F3780" s="18">
        <v>5607.38</v>
      </c>
      <c r="G3780" s="18">
        <v>5489.6450000000004</v>
      </c>
      <c r="H3780" s="129">
        <v>5383.1040000000003</v>
      </c>
      <c r="I3780" s="18">
        <v>5282.9409999999998</v>
      </c>
      <c r="J3780" s="18">
        <v>5252.5360000000001</v>
      </c>
      <c r="K3780" s="18">
        <v>5077.8950000000004</v>
      </c>
      <c r="L3780" s="18">
        <v>5062.6540000000005</v>
      </c>
      <c r="M3780" s="18">
        <v>5118.2849999999999</v>
      </c>
      <c r="N3780" s="18">
        <v>5187.8270000000002</v>
      </c>
      <c r="O3780" s="18">
        <v>5208.567</v>
      </c>
      <c r="P3780" s="18">
        <v>5272.6629999999996</v>
      </c>
      <c r="Q3780" s="18">
        <v>5278.8739999999998</v>
      </c>
      <c r="R3780" s="18">
        <v>5284.6779999999999</v>
      </c>
      <c r="S3780" s="18">
        <v>5319.4229999999998</v>
      </c>
      <c r="T3780" s="18">
        <v>5294.1660000000002</v>
      </c>
      <c r="U3780" s="18">
        <v>5317.5959999999995</v>
      </c>
      <c r="V3780" s="18">
        <v>5342.9570000000003</v>
      </c>
      <c r="W3780" s="129">
        <v>5620.29</v>
      </c>
      <c r="X3780" s="18">
        <v>6429.2439999999997</v>
      </c>
      <c r="Y3780" s="18">
        <v>6651.1480000000001</v>
      </c>
      <c r="Z3780" s="18">
        <v>6384.7809999999999</v>
      </c>
      <c r="AA3780" s="18">
        <v>5955.473</v>
      </c>
      <c r="AB3780" s="130">
        <v>132538.21100000001</v>
      </c>
      <c r="AC3780" s="18" t="str">
        <f t="shared" si="117"/>
        <v>ok</v>
      </c>
      <c r="AE3780" s="19">
        <f t="shared" si="118"/>
        <v>-12676.878999999986</v>
      </c>
      <c r="AF3780" s="234">
        <v>534.78</v>
      </c>
      <c r="AG3780" t="s">
        <v>75</v>
      </c>
      <c r="AI3780" s="120"/>
    </row>
    <row r="3781" spans="2:36" ht="14.4" thickTop="1" thickBot="1" x14ac:dyDescent="0.3">
      <c r="B3781" s="12">
        <v>43227</v>
      </c>
      <c r="C3781" s="128" t="s">
        <v>17</v>
      </c>
      <c r="D3781" s="18">
        <v>5580.6090000000004</v>
      </c>
      <c r="E3781" s="18">
        <v>5394.8159999999998</v>
      </c>
      <c r="F3781" s="18">
        <v>5242.1059999999998</v>
      </c>
      <c r="G3781" s="18">
        <v>5118.2340000000004</v>
      </c>
      <c r="H3781" s="129">
        <v>5055.2330000000002</v>
      </c>
      <c r="I3781" s="18">
        <v>5097.2749999999996</v>
      </c>
      <c r="J3781" s="18">
        <v>5266.5529999999999</v>
      </c>
      <c r="K3781" s="18">
        <v>5311.1469999999999</v>
      </c>
      <c r="L3781" s="18">
        <v>5411.4319999999998</v>
      </c>
      <c r="M3781" s="18">
        <v>5619.549</v>
      </c>
      <c r="N3781" s="18">
        <v>5726.7740000000003</v>
      </c>
      <c r="O3781" s="18">
        <v>5897.3980000000001</v>
      </c>
      <c r="P3781" s="18">
        <v>6010.5839999999998</v>
      </c>
      <c r="Q3781" s="18">
        <v>5955.4049999999997</v>
      </c>
      <c r="R3781" s="18">
        <v>6043.2449999999999</v>
      </c>
      <c r="S3781" s="18">
        <v>6099.1080000000002</v>
      </c>
      <c r="T3781" s="18">
        <v>6217.3779999999997</v>
      </c>
      <c r="U3781" s="18">
        <v>6116.1450000000004</v>
      </c>
      <c r="V3781" s="18">
        <v>6015.2569999999996</v>
      </c>
      <c r="W3781" s="129">
        <v>6151.0339999999997</v>
      </c>
      <c r="X3781" s="18">
        <v>6701.451</v>
      </c>
      <c r="Y3781" s="18">
        <v>6745.7</v>
      </c>
      <c r="Z3781" s="18">
        <v>6529.3360000000002</v>
      </c>
      <c r="AA3781" s="18">
        <v>6213.7449999999999</v>
      </c>
      <c r="AB3781" s="130">
        <v>139519.514</v>
      </c>
      <c r="AC3781" s="18" t="str">
        <f t="shared" si="117"/>
        <v>ok</v>
      </c>
      <c r="AE3781" s="19">
        <f t="shared" si="118"/>
        <v>6981.3029999999853</v>
      </c>
      <c r="AF3781" s="234">
        <v>536.91628800000001</v>
      </c>
      <c r="AG3781" t="s">
        <v>75</v>
      </c>
      <c r="AH3781" s="120"/>
      <c r="AI3781" s="120"/>
    </row>
    <row r="3782" spans="2:36" ht="14.4" thickTop="1" thickBot="1" x14ac:dyDescent="0.3">
      <c r="B3782" s="12">
        <v>43228</v>
      </c>
      <c r="C3782" s="128" t="s">
        <v>11</v>
      </c>
      <c r="D3782" s="18">
        <v>5877.0709999999999</v>
      </c>
      <c r="E3782" s="18">
        <v>5620.5349999999999</v>
      </c>
      <c r="F3782" s="18">
        <v>5471.9830000000002</v>
      </c>
      <c r="G3782" s="18">
        <v>5338.1750000000002</v>
      </c>
      <c r="H3782" s="129">
        <v>5243.7780000000002</v>
      </c>
      <c r="I3782" s="18">
        <v>5303.7269999999999</v>
      </c>
      <c r="J3782" s="18">
        <v>5437.7889999999998</v>
      </c>
      <c r="K3782" s="18">
        <v>5441.21</v>
      </c>
      <c r="L3782" s="18">
        <v>5520.7809999999999</v>
      </c>
      <c r="M3782" s="18">
        <v>5693.5140000000001</v>
      </c>
      <c r="N3782" s="18">
        <v>5784.3940000000002</v>
      </c>
      <c r="O3782" s="18">
        <v>5867.0959999999995</v>
      </c>
      <c r="P3782" s="18">
        <v>5969.7730000000001</v>
      </c>
      <c r="Q3782" s="18">
        <v>5942.4620000000004</v>
      </c>
      <c r="R3782" s="18">
        <v>5898.5140000000001</v>
      </c>
      <c r="S3782" s="18">
        <v>5934.6869999999999</v>
      </c>
      <c r="T3782" s="18">
        <v>5915.2269999999999</v>
      </c>
      <c r="U3782" s="18">
        <v>5837.6440000000002</v>
      </c>
      <c r="V3782" s="18">
        <v>5781.9120000000003</v>
      </c>
      <c r="W3782" s="129">
        <v>5998.3980000000001</v>
      </c>
      <c r="X3782" s="18">
        <v>6532.076</v>
      </c>
      <c r="Y3782" s="18">
        <v>6567.8689999999997</v>
      </c>
      <c r="Z3782" s="18">
        <v>6408.2820000000002</v>
      </c>
      <c r="AA3782" s="18">
        <v>6053.2370000000001</v>
      </c>
      <c r="AB3782" s="130">
        <v>139440.13399999999</v>
      </c>
      <c r="AC3782" s="18" t="str">
        <f t="shared" si="117"/>
        <v>ok</v>
      </c>
      <c r="AE3782" s="19">
        <f t="shared" si="118"/>
        <v>-79.380000000004657</v>
      </c>
      <c r="AF3782" s="234">
        <v>509.409605</v>
      </c>
      <c r="AG3782" t="s">
        <v>75</v>
      </c>
      <c r="AI3782" s="120"/>
    </row>
    <row r="3783" spans="2:36" ht="14.4" thickTop="1" thickBot="1" x14ac:dyDescent="0.3">
      <c r="B3783" s="12">
        <v>43229</v>
      </c>
      <c r="C3783" s="128" t="s">
        <v>12</v>
      </c>
      <c r="D3783" s="18">
        <v>5696.1639999999998</v>
      </c>
      <c r="E3783" s="18">
        <v>5469.7309999999998</v>
      </c>
      <c r="F3783" s="18">
        <v>5374.9740000000002</v>
      </c>
      <c r="G3783" s="18">
        <v>5268.1710000000003</v>
      </c>
      <c r="H3783" s="129">
        <v>5187.6930000000002</v>
      </c>
      <c r="I3783" s="18">
        <v>5216.0039999999999</v>
      </c>
      <c r="J3783" s="18">
        <v>5396.3019999999997</v>
      </c>
      <c r="K3783" s="18">
        <v>5429.8090000000002</v>
      </c>
      <c r="L3783" s="18">
        <v>5499.5209999999997</v>
      </c>
      <c r="M3783" s="18">
        <v>5549.1409999999996</v>
      </c>
      <c r="N3783" s="18">
        <v>5741.9290000000001</v>
      </c>
      <c r="O3783" s="18">
        <v>5811.4949999999999</v>
      </c>
      <c r="P3783" s="18">
        <v>5906.326</v>
      </c>
      <c r="Q3783" s="18">
        <v>6031.6450000000004</v>
      </c>
      <c r="R3783" s="18">
        <v>6074.3810000000003</v>
      </c>
      <c r="S3783" s="18">
        <v>6148.8940000000002</v>
      </c>
      <c r="T3783" s="18">
        <v>6149.1</v>
      </c>
      <c r="U3783" s="18">
        <v>6094.5140000000001</v>
      </c>
      <c r="V3783" s="18">
        <v>5947.7079999999996</v>
      </c>
      <c r="W3783" s="129">
        <v>6087.38</v>
      </c>
      <c r="X3783" s="18">
        <v>6577.9309999999996</v>
      </c>
      <c r="Y3783" s="18">
        <v>6648.3230000000003</v>
      </c>
      <c r="Z3783" s="18">
        <v>6512.0839999999998</v>
      </c>
      <c r="AA3783" s="18">
        <v>6226.7759999999998</v>
      </c>
      <c r="AB3783" s="130">
        <v>140045.99600000001</v>
      </c>
      <c r="AC3783" s="18" t="str">
        <f t="shared" si="117"/>
        <v>ok</v>
      </c>
      <c r="AE3783" s="19">
        <f t="shared" si="118"/>
        <v>605.86200000002282</v>
      </c>
      <c r="AF3783" s="234">
        <v>527.990993</v>
      </c>
      <c r="AG3783" t="s">
        <v>75</v>
      </c>
      <c r="AI3783" s="120"/>
    </row>
    <row r="3784" spans="2:36" ht="14.4" thickTop="1" thickBot="1" x14ac:dyDescent="0.3">
      <c r="B3784" s="12">
        <v>43230</v>
      </c>
      <c r="C3784" s="128" t="s">
        <v>13</v>
      </c>
      <c r="D3784" s="18">
        <v>5838.1130000000003</v>
      </c>
      <c r="E3784" s="18">
        <v>5678.3130000000001</v>
      </c>
      <c r="F3784" s="18">
        <v>5531.7960000000003</v>
      </c>
      <c r="G3784" s="18">
        <v>5408.9189999999999</v>
      </c>
      <c r="H3784" s="129">
        <v>5300.7569999999996</v>
      </c>
      <c r="I3784" s="18">
        <v>5206.2889999999998</v>
      </c>
      <c r="J3784" s="18">
        <v>5218.098</v>
      </c>
      <c r="K3784" s="18">
        <v>5171.0749999999998</v>
      </c>
      <c r="L3784" s="18">
        <v>5179.9930000000004</v>
      </c>
      <c r="M3784" s="18">
        <v>5295.2359999999999</v>
      </c>
      <c r="N3784" s="18">
        <v>5357.1360000000004</v>
      </c>
      <c r="O3784" s="18">
        <v>5441.4279999999999</v>
      </c>
      <c r="P3784" s="18">
        <v>5549.3869999999997</v>
      </c>
      <c r="Q3784" s="18">
        <v>5600.4570000000003</v>
      </c>
      <c r="R3784" s="18">
        <v>5535.4589999999998</v>
      </c>
      <c r="S3784" s="18">
        <v>5517.3729999999996</v>
      </c>
      <c r="T3784" s="18">
        <v>5587.47</v>
      </c>
      <c r="U3784" s="18">
        <v>5476.4539999999997</v>
      </c>
      <c r="V3784" s="18">
        <v>5452.7160000000003</v>
      </c>
      <c r="W3784" s="129">
        <v>5653.9390000000003</v>
      </c>
      <c r="X3784" s="18">
        <v>6245.5619999999999</v>
      </c>
      <c r="Y3784" s="18">
        <v>6313.9660000000003</v>
      </c>
      <c r="Z3784" s="18">
        <v>6283.6319999999996</v>
      </c>
      <c r="AA3784" s="18">
        <v>6078.3909999999996</v>
      </c>
      <c r="AB3784" s="130">
        <v>133921.959</v>
      </c>
      <c r="AC3784" s="18" t="str">
        <f t="shared" si="117"/>
        <v>ok</v>
      </c>
      <c r="AE3784" s="19">
        <f t="shared" si="118"/>
        <v>-6124.0370000000112</v>
      </c>
      <c r="AF3784" s="234">
        <v>522.66848100000004</v>
      </c>
      <c r="AG3784" t="s">
        <v>75</v>
      </c>
    </row>
    <row r="3785" spans="2:36" ht="14.4" thickTop="1" thickBot="1" x14ac:dyDescent="0.3">
      <c r="B3785" s="12">
        <v>43231</v>
      </c>
      <c r="C3785" s="128" t="s">
        <v>14</v>
      </c>
      <c r="D3785" s="18">
        <v>5749.0810000000001</v>
      </c>
      <c r="E3785" s="18">
        <v>5551.0990000000002</v>
      </c>
      <c r="F3785" s="18">
        <v>5391.5720000000001</v>
      </c>
      <c r="G3785" s="18">
        <v>5262.982</v>
      </c>
      <c r="H3785" s="129">
        <v>5183.0379999999996</v>
      </c>
      <c r="I3785" s="18">
        <v>5188.2619999999997</v>
      </c>
      <c r="J3785" s="18">
        <v>5283.567</v>
      </c>
      <c r="K3785" s="18">
        <v>5275.1109999999999</v>
      </c>
      <c r="L3785" s="18">
        <v>5413.5929999999998</v>
      </c>
      <c r="M3785" s="18">
        <v>5575.7849999999999</v>
      </c>
      <c r="N3785" s="18">
        <v>5784.5010000000002</v>
      </c>
      <c r="O3785" s="18">
        <v>5959.6940000000004</v>
      </c>
      <c r="P3785" s="18">
        <v>6007.7920000000004</v>
      </c>
      <c r="Q3785" s="18">
        <v>6097.2470000000003</v>
      </c>
      <c r="R3785" s="18">
        <v>6082.973</v>
      </c>
      <c r="S3785" s="18">
        <v>6107.7650000000003</v>
      </c>
      <c r="T3785" s="18">
        <v>6181.1790000000001</v>
      </c>
      <c r="U3785" s="18">
        <v>6149.1109999999999</v>
      </c>
      <c r="V3785" s="18">
        <v>6047.9650000000001</v>
      </c>
      <c r="W3785" s="129">
        <v>6083.7349999999997</v>
      </c>
      <c r="X3785" s="18">
        <v>6628.6419999999998</v>
      </c>
      <c r="Y3785" s="18">
        <v>6711.7380000000003</v>
      </c>
      <c r="Z3785" s="18">
        <v>6558.72</v>
      </c>
      <c r="AA3785" s="18">
        <v>6323.7870000000003</v>
      </c>
      <c r="AB3785" s="130">
        <v>140598.93900000001</v>
      </c>
      <c r="AC3785" s="18" t="str">
        <f t="shared" si="117"/>
        <v>ok</v>
      </c>
      <c r="AE3785" s="19">
        <f t="shared" si="118"/>
        <v>6676.9800000000105</v>
      </c>
      <c r="AF3785" s="234">
        <v>555.35455100000001</v>
      </c>
      <c r="AG3785" t="s">
        <v>75</v>
      </c>
    </row>
    <row r="3786" spans="2:36" ht="14.4" thickTop="1" thickBot="1" x14ac:dyDescent="0.3">
      <c r="B3786" s="12">
        <v>43232</v>
      </c>
      <c r="C3786" s="128" t="s">
        <v>15</v>
      </c>
      <c r="D3786" s="18">
        <v>6087.2359999999999</v>
      </c>
      <c r="E3786" s="18">
        <v>5902.2110000000002</v>
      </c>
      <c r="F3786" s="18">
        <v>5775.1689999999999</v>
      </c>
      <c r="G3786" s="18">
        <v>5619.9719999999998</v>
      </c>
      <c r="H3786" s="129">
        <v>5486.3869999999997</v>
      </c>
      <c r="I3786" s="18">
        <v>5432.7020000000002</v>
      </c>
      <c r="J3786" s="18">
        <v>5457.3739999999998</v>
      </c>
      <c r="K3786" s="18">
        <v>5347.6149999999998</v>
      </c>
      <c r="L3786" s="18">
        <v>5458.14</v>
      </c>
      <c r="M3786" s="18">
        <v>5700.13</v>
      </c>
      <c r="N3786" s="18">
        <v>5850.9089999999997</v>
      </c>
      <c r="O3786" s="18">
        <v>5935.9449999999997</v>
      </c>
      <c r="P3786" s="18">
        <v>6060.3729999999996</v>
      </c>
      <c r="Q3786" s="18">
        <v>6113.7049999999999</v>
      </c>
      <c r="R3786" s="18">
        <v>6081.7749999999996</v>
      </c>
      <c r="S3786" s="18">
        <v>6079.393</v>
      </c>
      <c r="T3786" s="18">
        <v>6079.6880000000001</v>
      </c>
      <c r="U3786" s="18">
        <v>6043.6260000000002</v>
      </c>
      <c r="V3786" s="18">
        <v>5992.0770000000002</v>
      </c>
      <c r="W3786" s="129">
        <v>6130.8590000000004</v>
      </c>
      <c r="X3786" s="18">
        <v>6882.8540000000003</v>
      </c>
      <c r="Y3786" s="18">
        <v>7029.2719999999999</v>
      </c>
      <c r="Z3786" s="18">
        <v>6794.8689999999997</v>
      </c>
      <c r="AA3786" s="18">
        <v>6534.4189999999999</v>
      </c>
      <c r="AB3786" s="130">
        <v>143876.70000000001</v>
      </c>
      <c r="AC3786" s="18" t="str">
        <f t="shared" si="117"/>
        <v>ok</v>
      </c>
      <c r="AE3786" s="19">
        <f t="shared" si="118"/>
        <v>3277.7609999999986</v>
      </c>
      <c r="AF3786" s="234">
        <v>581.03158499999984</v>
      </c>
      <c r="AG3786" t="s">
        <v>75</v>
      </c>
    </row>
    <row r="3787" spans="2:36" ht="14.4" thickTop="1" thickBot="1" x14ac:dyDescent="0.3">
      <c r="B3787" s="12">
        <v>43233</v>
      </c>
      <c r="C3787" s="128" t="s">
        <v>16</v>
      </c>
      <c r="D3787" s="18">
        <v>6216.6689999999999</v>
      </c>
      <c r="E3787" s="18">
        <v>5950.817</v>
      </c>
      <c r="F3787" s="18">
        <v>5780.6390000000001</v>
      </c>
      <c r="G3787" s="18">
        <v>5655.8389999999999</v>
      </c>
      <c r="H3787" s="129">
        <v>5592.77</v>
      </c>
      <c r="I3787" s="18">
        <v>5545.9350000000004</v>
      </c>
      <c r="J3787" s="18">
        <v>5419.9840000000004</v>
      </c>
      <c r="K3787" s="18">
        <v>5148.0680000000002</v>
      </c>
      <c r="L3787" s="18">
        <v>5133.4809999999998</v>
      </c>
      <c r="M3787" s="18">
        <v>5121.9470000000001</v>
      </c>
      <c r="N3787" s="18">
        <v>5297.9530000000004</v>
      </c>
      <c r="O3787" s="18">
        <v>5455.0569999999998</v>
      </c>
      <c r="P3787" s="18">
        <v>5546.3090000000002</v>
      </c>
      <c r="Q3787" s="18">
        <v>5639.7020000000002</v>
      </c>
      <c r="R3787" s="18">
        <v>5654.8090000000002</v>
      </c>
      <c r="S3787" s="18">
        <v>5644.0649999999996</v>
      </c>
      <c r="T3787" s="18">
        <v>5636.5640000000003</v>
      </c>
      <c r="U3787" s="18">
        <v>5666.4679999999998</v>
      </c>
      <c r="V3787" s="18">
        <v>5659.73</v>
      </c>
      <c r="W3787" s="129">
        <v>5885.7889999999998</v>
      </c>
      <c r="X3787" s="18">
        <v>6750.9679999999998</v>
      </c>
      <c r="Y3787" s="18">
        <v>7010.9290000000001</v>
      </c>
      <c r="Z3787" s="18">
        <v>6771.1130000000003</v>
      </c>
      <c r="AA3787" s="18">
        <v>6423.6629999999996</v>
      </c>
      <c r="AB3787" s="130">
        <v>138609.26800000001</v>
      </c>
      <c r="AC3787" s="18" t="str">
        <f t="shared" si="117"/>
        <v>ok</v>
      </c>
      <c r="AE3787" s="19">
        <f t="shared" si="118"/>
        <v>-5267.4320000000007</v>
      </c>
      <c r="AF3787" s="234">
        <v>593.01806099999999</v>
      </c>
      <c r="AG3787" t="s">
        <v>75</v>
      </c>
      <c r="AI3787" s="120"/>
    </row>
    <row r="3788" spans="2:36" ht="14.4" thickTop="1" thickBot="1" x14ac:dyDescent="0.3">
      <c r="B3788" s="12">
        <v>43234</v>
      </c>
      <c r="C3788" s="128" t="s">
        <v>17</v>
      </c>
      <c r="D3788" s="18">
        <v>6116.9610000000002</v>
      </c>
      <c r="E3788" s="18">
        <v>5919.7079999999996</v>
      </c>
      <c r="F3788" s="18">
        <v>5761.1840000000002</v>
      </c>
      <c r="G3788" s="18">
        <v>5655.5379999999996</v>
      </c>
      <c r="H3788" s="129">
        <v>5560.3860000000004</v>
      </c>
      <c r="I3788" s="18">
        <v>5569.3320000000003</v>
      </c>
      <c r="J3788" s="18">
        <v>5513.9610000000002</v>
      </c>
      <c r="K3788" s="18">
        <v>5539.16</v>
      </c>
      <c r="L3788" s="18">
        <v>5711.4840000000004</v>
      </c>
      <c r="M3788" s="18">
        <v>5957.9229999999998</v>
      </c>
      <c r="N3788" s="18">
        <v>6085.0389999999998</v>
      </c>
      <c r="O3788" s="18">
        <v>6180.8069999999998</v>
      </c>
      <c r="P3788" s="18">
        <v>6295.393</v>
      </c>
      <c r="Q3788" s="18">
        <v>6337.8919999999998</v>
      </c>
      <c r="R3788" s="18">
        <v>6421.8680000000004</v>
      </c>
      <c r="S3788" s="18">
        <v>6455.35</v>
      </c>
      <c r="T3788" s="18">
        <v>6475.433</v>
      </c>
      <c r="U3788" s="18">
        <v>6411.8580000000002</v>
      </c>
      <c r="V3788" s="18">
        <v>6275.0280000000002</v>
      </c>
      <c r="W3788" s="129">
        <v>6334.9260000000004</v>
      </c>
      <c r="X3788" s="18">
        <v>6887.482</v>
      </c>
      <c r="Y3788" s="18">
        <v>7036.5230000000001</v>
      </c>
      <c r="Z3788" s="18">
        <v>6924.3410000000003</v>
      </c>
      <c r="AA3788" s="18">
        <v>6705.1270000000004</v>
      </c>
      <c r="AB3788" s="130">
        <v>148132.704</v>
      </c>
      <c r="AC3788" s="18" t="str">
        <f t="shared" ref="AC3788:AC3851" si="119">IF(D3788-AB3787,"ok","error")</f>
        <v>ok</v>
      </c>
      <c r="AE3788" s="19">
        <f t="shared" si="118"/>
        <v>9523.435999999987</v>
      </c>
      <c r="AF3788" s="234">
        <v>579.01999999999987</v>
      </c>
      <c r="AG3788" t="s">
        <v>75</v>
      </c>
      <c r="AH3788" s="120"/>
      <c r="AI3788" s="120"/>
    </row>
    <row r="3789" spans="2:36" ht="14.4" thickTop="1" thickBot="1" x14ac:dyDescent="0.3">
      <c r="B3789" s="12">
        <v>43235</v>
      </c>
      <c r="C3789" s="128" t="s">
        <v>11</v>
      </c>
      <c r="D3789" s="18">
        <v>6407.9719999999998</v>
      </c>
      <c r="E3789" s="18">
        <v>6113.3230000000003</v>
      </c>
      <c r="F3789" s="18">
        <v>5946.0749999999998</v>
      </c>
      <c r="G3789" s="18">
        <v>5834.9120000000003</v>
      </c>
      <c r="H3789" s="129">
        <v>5709.56</v>
      </c>
      <c r="I3789" s="18">
        <v>5721.2979999999998</v>
      </c>
      <c r="J3789" s="18">
        <v>5707.3419999999996</v>
      </c>
      <c r="K3789" s="18">
        <v>5584.3090000000002</v>
      </c>
      <c r="L3789" s="18">
        <v>5744.2209999999995</v>
      </c>
      <c r="M3789" s="18">
        <v>5930.4219999999996</v>
      </c>
      <c r="N3789" s="18">
        <v>6074.45</v>
      </c>
      <c r="O3789" s="18">
        <v>6234.4740000000002</v>
      </c>
      <c r="P3789" s="18">
        <v>6292.8729999999996</v>
      </c>
      <c r="Q3789" s="18">
        <v>6414.2</v>
      </c>
      <c r="R3789" s="18">
        <v>6480.1109999999999</v>
      </c>
      <c r="S3789" s="18">
        <v>6493.5450000000001</v>
      </c>
      <c r="T3789" s="18">
        <v>6454</v>
      </c>
      <c r="U3789" s="18">
        <v>6344.3310000000001</v>
      </c>
      <c r="V3789" s="18">
        <v>6161.1710000000003</v>
      </c>
      <c r="W3789" s="129">
        <v>6171.4189999999999</v>
      </c>
      <c r="X3789" s="18">
        <v>6861.5540000000001</v>
      </c>
      <c r="Y3789" s="18">
        <v>7043.5150000000003</v>
      </c>
      <c r="Z3789" s="18">
        <v>6977.6239999999998</v>
      </c>
      <c r="AA3789" s="18">
        <v>6747.39</v>
      </c>
      <c r="AB3789" s="130">
        <v>149450.09099999999</v>
      </c>
      <c r="AC3789" s="18" t="str">
        <f t="shared" si="119"/>
        <v>ok</v>
      </c>
      <c r="AE3789" s="19">
        <f t="shared" si="118"/>
        <v>1317.3869999999879</v>
      </c>
      <c r="AF3789" s="234">
        <v>588.78000000000009</v>
      </c>
      <c r="AG3789" t="s">
        <v>75</v>
      </c>
      <c r="AH3789" s="120"/>
      <c r="AI3789" s="120"/>
    </row>
    <row r="3790" spans="2:36" ht="14.4" thickTop="1" thickBot="1" x14ac:dyDescent="0.3">
      <c r="B3790" s="12">
        <v>43236</v>
      </c>
      <c r="C3790" s="128" t="s">
        <v>12</v>
      </c>
      <c r="D3790" s="18">
        <v>6371.9930000000004</v>
      </c>
      <c r="E3790" s="18">
        <v>6159.1549999999997</v>
      </c>
      <c r="F3790" s="18">
        <v>6003.393</v>
      </c>
      <c r="G3790" s="18">
        <v>5831.4290000000001</v>
      </c>
      <c r="H3790" s="129">
        <v>5747.2269999999999</v>
      </c>
      <c r="I3790" s="18">
        <v>5716.67</v>
      </c>
      <c r="J3790" s="18">
        <v>5750.1469999999999</v>
      </c>
      <c r="K3790" s="18">
        <v>5643.5140000000001</v>
      </c>
      <c r="L3790" s="18">
        <v>5695.4830000000002</v>
      </c>
      <c r="M3790" s="18">
        <v>5914.2269999999999</v>
      </c>
      <c r="N3790" s="18">
        <v>6071.6030000000001</v>
      </c>
      <c r="O3790" s="18">
        <v>6227.85</v>
      </c>
      <c r="P3790" s="18">
        <v>6299.5720000000001</v>
      </c>
      <c r="Q3790" s="18">
        <v>6335.643</v>
      </c>
      <c r="R3790" s="18">
        <v>6428.9639999999999</v>
      </c>
      <c r="S3790" s="18">
        <v>6541.1220000000003</v>
      </c>
      <c r="T3790" s="18">
        <v>6581.8130000000001</v>
      </c>
      <c r="U3790" s="18">
        <v>6491.2610000000004</v>
      </c>
      <c r="V3790" s="18">
        <v>6338.3810000000003</v>
      </c>
      <c r="W3790" s="129">
        <v>6318.0469999999996</v>
      </c>
      <c r="X3790" s="18">
        <v>6888.2449999999999</v>
      </c>
      <c r="Y3790" s="18">
        <v>7091.0309999999999</v>
      </c>
      <c r="Z3790" s="18">
        <v>6982.8119999999999</v>
      </c>
      <c r="AA3790" s="18">
        <v>6657.2619999999997</v>
      </c>
      <c r="AB3790" s="130">
        <v>150086.84400000001</v>
      </c>
      <c r="AC3790" s="18" t="str">
        <f t="shared" si="119"/>
        <v>ok</v>
      </c>
      <c r="AE3790" s="19">
        <f t="shared" si="118"/>
        <v>636.75300000002608</v>
      </c>
      <c r="AF3790" s="234">
        <v>585.81000000000017</v>
      </c>
      <c r="AG3790" t="s">
        <v>75</v>
      </c>
      <c r="AH3790" s="120"/>
      <c r="AI3790" s="120"/>
      <c r="AJ3790" s="120"/>
    </row>
    <row r="3791" spans="2:36" ht="14.4" thickTop="1" thickBot="1" x14ac:dyDescent="0.3">
      <c r="B3791" s="12">
        <v>43237</v>
      </c>
      <c r="C3791" s="128" t="s">
        <v>13</v>
      </c>
      <c r="D3791" s="18">
        <v>6256.5209999999997</v>
      </c>
      <c r="E3791" s="18">
        <v>5995.5659999999998</v>
      </c>
      <c r="F3791" s="18">
        <v>5856.8069999999998</v>
      </c>
      <c r="G3791" s="18">
        <v>5678.1229999999996</v>
      </c>
      <c r="H3791" s="129">
        <v>5624.7759999999998</v>
      </c>
      <c r="I3791" s="18">
        <v>5599.0219999999999</v>
      </c>
      <c r="J3791" s="18">
        <v>5682.7049999999999</v>
      </c>
      <c r="K3791" s="18">
        <v>5591.643</v>
      </c>
      <c r="L3791" s="18">
        <v>5733.6279999999997</v>
      </c>
      <c r="M3791" s="18">
        <v>5888.23</v>
      </c>
      <c r="N3791" s="18">
        <v>6083.3739999999998</v>
      </c>
      <c r="O3791" s="18">
        <v>6229.5559999999996</v>
      </c>
      <c r="P3791" s="18">
        <v>6401.6130000000003</v>
      </c>
      <c r="Q3791" s="18">
        <v>6377.9709999999995</v>
      </c>
      <c r="R3791" s="18">
        <v>6486.1440000000002</v>
      </c>
      <c r="S3791" s="18">
        <v>6594.1289999999999</v>
      </c>
      <c r="T3791" s="18">
        <v>6619.8249999999998</v>
      </c>
      <c r="U3791" s="18">
        <v>6523.9210000000003</v>
      </c>
      <c r="V3791" s="18">
        <v>6351.4790000000003</v>
      </c>
      <c r="W3791" s="129">
        <v>6426.7539999999999</v>
      </c>
      <c r="X3791" s="18">
        <v>6984.2190000000001</v>
      </c>
      <c r="Y3791" s="18">
        <v>7109.7939999999999</v>
      </c>
      <c r="Z3791" s="18">
        <v>7014.549</v>
      </c>
      <c r="AA3791" s="18">
        <v>6781.482</v>
      </c>
      <c r="AB3791" s="130">
        <v>149891.83100000001</v>
      </c>
      <c r="AC3791" s="18" t="str">
        <f t="shared" si="119"/>
        <v>ok</v>
      </c>
      <c r="AE3791" s="19">
        <f t="shared" si="118"/>
        <v>-195.01300000000629</v>
      </c>
      <c r="AF3791" s="234">
        <v>582.22</v>
      </c>
      <c r="AG3791" t="s">
        <v>75</v>
      </c>
      <c r="AH3791" s="120"/>
      <c r="AI3791" s="120"/>
    </row>
    <row r="3792" spans="2:36" ht="14.4" thickTop="1" thickBot="1" x14ac:dyDescent="0.3">
      <c r="B3792" s="12">
        <v>43238</v>
      </c>
      <c r="C3792" s="128" t="s">
        <v>14</v>
      </c>
      <c r="D3792" s="18">
        <v>6364.1149999999998</v>
      </c>
      <c r="E3792" s="18">
        <v>6069.5910000000003</v>
      </c>
      <c r="F3792" s="18">
        <v>5843.1679999999997</v>
      </c>
      <c r="G3792" s="18">
        <v>5663.2070000000003</v>
      </c>
      <c r="H3792" s="129">
        <v>5530.8</v>
      </c>
      <c r="I3792" s="18">
        <v>5576.1059999999998</v>
      </c>
      <c r="J3792" s="18">
        <v>5654.8890000000001</v>
      </c>
      <c r="K3792" s="18">
        <v>5495.0360000000001</v>
      </c>
      <c r="L3792" s="18">
        <v>5671.7730000000001</v>
      </c>
      <c r="M3792" s="18">
        <v>5916.83</v>
      </c>
      <c r="N3792" s="18">
        <v>6073.3010000000004</v>
      </c>
      <c r="O3792" s="18">
        <v>6200.8209999999999</v>
      </c>
      <c r="P3792" s="18">
        <v>6290.5990000000002</v>
      </c>
      <c r="Q3792" s="18">
        <v>6416.5950000000003</v>
      </c>
      <c r="R3792" s="18">
        <v>6469.7640000000001</v>
      </c>
      <c r="S3792" s="18">
        <v>6532.4669999999996</v>
      </c>
      <c r="T3792" s="18">
        <v>6539.848</v>
      </c>
      <c r="U3792" s="18">
        <v>6410.5730000000003</v>
      </c>
      <c r="V3792" s="18">
        <v>6297.3940000000002</v>
      </c>
      <c r="W3792" s="129">
        <v>6361.77</v>
      </c>
      <c r="X3792" s="18">
        <v>6869.9380000000001</v>
      </c>
      <c r="Y3792" s="18">
        <v>7089.2839999999997</v>
      </c>
      <c r="Z3792" s="18">
        <v>7031.7870000000003</v>
      </c>
      <c r="AA3792" s="18">
        <v>6815.0069999999996</v>
      </c>
      <c r="AB3792" s="130">
        <v>149184.663</v>
      </c>
      <c r="AC3792" s="18" t="str">
        <f t="shared" si="119"/>
        <v>ok</v>
      </c>
      <c r="AE3792" s="19">
        <f t="shared" si="118"/>
        <v>-707.16800000000512</v>
      </c>
      <c r="AF3792" s="234">
        <v>593.79000000000008</v>
      </c>
      <c r="AG3792" t="s">
        <v>75</v>
      </c>
      <c r="AH3792" s="120"/>
      <c r="AI3792" s="120"/>
    </row>
    <row r="3793" spans="2:36" ht="14.4" thickTop="1" thickBot="1" x14ac:dyDescent="0.3">
      <c r="B3793" s="12">
        <v>43239</v>
      </c>
      <c r="C3793" s="128" t="s">
        <v>15</v>
      </c>
      <c r="D3793" s="18">
        <v>6521.8130000000001</v>
      </c>
      <c r="E3793" s="18">
        <v>6236.3159999999998</v>
      </c>
      <c r="F3793" s="18">
        <v>6023.2910000000002</v>
      </c>
      <c r="G3793" s="18">
        <v>5908.8940000000002</v>
      </c>
      <c r="H3793" s="129">
        <v>5779.4059999999999</v>
      </c>
      <c r="I3793" s="18">
        <v>5736.8109999999997</v>
      </c>
      <c r="J3793" s="18">
        <v>5708.3770000000004</v>
      </c>
      <c r="K3793" s="18">
        <v>5532.5519999999997</v>
      </c>
      <c r="L3793" s="18">
        <v>5650.768</v>
      </c>
      <c r="M3793" s="18">
        <v>5842.4219999999996</v>
      </c>
      <c r="N3793" s="18">
        <v>6013.4040000000005</v>
      </c>
      <c r="O3793" s="18">
        <v>6146.5510000000004</v>
      </c>
      <c r="P3793" s="18">
        <v>6197.9170000000004</v>
      </c>
      <c r="Q3793" s="18">
        <v>6320.5249999999996</v>
      </c>
      <c r="R3793" s="18">
        <v>6314.9489999999996</v>
      </c>
      <c r="S3793" s="18">
        <v>6263.9309999999996</v>
      </c>
      <c r="T3793" s="18">
        <v>6255.7250000000004</v>
      </c>
      <c r="U3793" s="18">
        <v>6206.6329999999998</v>
      </c>
      <c r="V3793" s="18">
        <v>6141.4459999999999</v>
      </c>
      <c r="W3793" s="129">
        <v>6296.8509999999997</v>
      </c>
      <c r="X3793" s="18">
        <v>7066.2420000000002</v>
      </c>
      <c r="Y3793" s="18">
        <v>7144.5630000000001</v>
      </c>
      <c r="Z3793" s="18">
        <v>7008.6220000000003</v>
      </c>
      <c r="AA3793" s="18">
        <v>6816.0529999999999</v>
      </c>
      <c r="AB3793" s="130">
        <v>149134.06200000001</v>
      </c>
      <c r="AC3793" s="18" t="str">
        <f t="shared" si="119"/>
        <v>ok</v>
      </c>
      <c r="AE3793" s="19">
        <f t="shared" si="118"/>
        <v>-50.600999999995111</v>
      </c>
      <c r="AF3793" s="234">
        <v>607.95000000000016</v>
      </c>
      <c r="AG3793" t="s">
        <v>75</v>
      </c>
    </row>
    <row r="3794" spans="2:36" ht="14.4" thickTop="1" thickBot="1" x14ac:dyDescent="0.3">
      <c r="B3794" s="12">
        <v>43240</v>
      </c>
      <c r="C3794" s="128" t="s">
        <v>16</v>
      </c>
      <c r="D3794" s="18">
        <v>6498.4769999999999</v>
      </c>
      <c r="E3794" s="18">
        <v>6276.9989999999998</v>
      </c>
      <c r="F3794" s="18">
        <v>6093.64</v>
      </c>
      <c r="G3794" s="18">
        <v>5917.4250000000002</v>
      </c>
      <c r="H3794" s="129">
        <v>5838.085</v>
      </c>
      <c r="I3794" s="18">
        <v>5714.4889999999996</v>
      </c>
      <c r="J3794" s="18">
        <v>5588.6170000000002</v>
      </c>
      <c r="K3794" s="18">
        <v>5280.973</v>
      </c>
      <c r="L3794" s="18">
        <v>5290.6450000000004</v>
      </c>
      <c r="M3794" s="18">
        <v>5439.5829999999996</v>
      </c>
      <c r="N3794" s="18">
        <v>5573.2219999999998</v>
      </c>
      <c r="O3794" s="18">
        <v>5640.652</v>
      </c>
      <c r="P3794" s="18">
        <v>5705.9340000000002</v>
      </c>
      <c r="Q3794" s="18">
        <v>5824.7209999999995</v>
      </c>
      <c r="R3794" s="18">
        <v>5838.5360000000001</v>
      </c>
      <c r="S3794" s="18">
        <v>5842.7240000000002</v>
      </c>
      <c r="T3794" s="18">
        <v>5876.0039999999999</v>
      </c>
      <c r="U3794" s="18">
        <v>5897.7449999999999</v>
      </c>
      <c r="V3794" s="18">
        <v>5965.35</v>
      </c>
      <c r="W3794" s="129">
        <v>6102.3130000000001</v>
      </c>
      <c r="X3794" s="18">
        <v>7004.5360000000001</v>
      </c>
      <c r="Y3794" s="18">
        <v>7282.0330000000004</v>
      </c>
      <c r="Z3794" s="18">
        <v>7128.5959999999995</v>
      </c>
      <c r="AA3794" s="18">
        <v>6809.348</v>
      </c>
      <c r="AB3794" s="130">
        <v>144430.647</v>
      </c>
      <c r="AC3794" s="18" t="str">
        <f t="shared" si="119"/>
        <v>ok</v>
      </c>
      <c r="AE3794" s="19">
        <f t="shared" si="118"/>
        <v>-4703.4150000000081</v>
      </c>
      <c r="AF3794" s="234">
        <v>618.87999999999988</v>
      </c>
      <c r="AG3794" t="s">
        <v>75</v>
      </c>
      <c r="AH3794" s="120"/>
      <c r="AI3794" s="120"/>
    </row>
    <row r="3795" spans="2:36" ht="14.4" thickTop="1" thickBot="1" x14ac:dyDescent="0.3">
      <c r="B3795" s="12">
        <v>43241</v>
      </c>
      <c r="C3795" s="128" t="s">
        <v>17</v>
      </c>
      <c r="D3795" s="18">
        <v>6351.768</v>
      </c>
      <c r="E3795" s="18">
        <v>6057.4340000000002</v>
      </c>
      <c r="F3795" s="18">
        <v>5934.1360000000004</v>
      </c>
      <c r="G3795" s="18">
        <v>5854.0810000000001</v>
      </c>
      <c r="H3795" s="129">
        <v>5707.625</v>
      </c>
      <c r="I3795" s="18">
        <v>5710.82</v>
      </c>
      <c r="J3795" s="18">
        <v>5761.4880000000003</v>
      </c>
      <c r="K3795" s="18">
        <v>5676.3519999999999</v>
      </c>
      <c r="L3795" s="18">
        <v>5783.2380000000003</v>
      </c>
      <c r="M3795" s="18">
        <v>6061.3320000000003</v>
      </c>
      <c r="N3795" s="18">
        <v>6205.6130000000003</v>
      </c>
      <c r="O3795" s="18">
        <v>6359.0820000000003</v>
      </c>
      <c r="P3795" s="18">
        <v>6417.2030000000004</v>
      </c>
      <c r="Q3795" s="18">
        <v>6456.3389999999999</v>
      </c>
      <c r="R3795" s="18">
        <v>6535.2219999999998</v>
      </c>
      <c r="S3795" s="18">
        <v>6551.5770000000002</v>
      </c>
      <c r="T3795" s="18">
        <v>6554.1729999999998</v>
      </c>
      <c r="U3795" s="18">
        <v>6447.4539999999997</v>
      </c>
      <c r="V3795" s="18">
        <v>6315.5780000000004</v>
      </c>
      <c r="W3795" s="129">
        <v>6365.2749999999996</v>
      </c>
      <c r="X3795" s="18">
        <v>6936.6379999999999</v>
      </c>
      <c r="Y3795" s="18">
        <v>7142.2849999999999</v>
      </c>
      <c r="Z3795" s="18">
        <v>7018.2870000000003</v>
      </c>
      <c r="AA3795" s="18">
        <v>6665.451</v>
      </c>
      <c r="AB3795" s="130">
        <v>150868.451</v>
      </c>
      <c r="AC3795" s="18" t="str">
        <f t="shared" si="119"/>
        <v>ok</v>
      </c>
      <c r="AE3795" s="19">
        <f t="shared" si="118"/>
        <v>6437.8040000000037</v>
      </c>
      <c r="AF3795" s="234">
        <v>607.02</v>
      </c>
      <c r="AG3795" t="s">
        <v>75</v>
      </c>
      <c r="AH3795" s="120"/>
      <c r="AI3795" s="120"/>
      <c r="AJ3795" s="120"/>
    </row>
    <row r="3796" spans="2:36" ht="14.4" thickTop="1" thickBot="1" x14ac:dyDescent="0.3">
      <c r="B3796" s="12">
        <v>43242</v>
      </c>
      <c r="C3796" s="128" t="s">
        <v>11</v>
      </c>
      <c r="D3796" s="18">
        <v>6321.7150000000001</v>
      </c>
      <c r="E3796" s="18">
        <v>6110.0129999999999</v>
      </c>
      <c r="F3796" s="18">
        <v>5906.759</v>
      </c>
      <c r="G3796" s="18">
        <v>5740.616</v>
      </c>
      <c r="H3796" s="129">
        <v>5714.94</v>
      </c>
      <c r="I3796" s="18">
        <v>5677.1490000000003</v>
      </c>
      <c r="J3796" s="18">
        <v>5743.3680000000004</v>
      </c>
      <c r="K3796" s="18">
        <v>5617.9489999999996</v>
      </c>
      <c r="L3796" s="18">
        <v>5710.7809999999999</v>
      </c>
      <c r="M3796" s="18">
        <v>5938.1409999999996</v>
      </c>
      <c r="N3796" s="18">
        <v>6111.6729999999998</v>
      </c>
      <c r="O3796" s="18">
        <v>6228.3410000000003</v>
      </c>
      <c r="P3796" s="18">
        <v>6364.317</v>
      </c>
      <c r="Q3796" s="18">
        <v>6472.8329999999996</v>
      </c>
      <c r="R3796" s="18">
        <v>6500.1369999999997</v>
      </c>
      <c r="S3796" s="18">
        <v>6564.732</v>
      </c>
      <c r="T3796" s="18">
        <v>6590.9830000000002</v>
      </c>
      <c r="U3796" s="18">
        <v>6535.7849999999999</v>
      </c>
      <c r="V3796" s="18">
        <v>6406.4179999999997</v>
      </c>
      <c r="W3796" s="129">
        <v>6431.8959999999997</v>
      </c>
      <c r="X3796" s="18">
        <v>6953.2169999999996</v>
      </c>
      <c r="Y3796" s="18">
        <v>7114</v>
      </c>
      <c r="Z3796" s="18">
        <v>7051.73</v>
      </c>
      <c r="AA3796" s="18">
        <v>6747.4870000000001</v>
      </c>
      <c r="AB3796" s="130">
        <v>150554.98000000001</v>
      </c>
      <c r="AC3796" s="18" t="str">
        <f t="shared" si="119"/>
        <v>ok</v>
      </c>
      <c r="AE3796" s="19">
        <f t="shared" si="118"/>
        <v>-313.47099999999045</v>
      </c>
      <c r="AF3796" s="234">
        <v>588.73963399999991</v>
      </c>
      <c r="AG3796" t="s">
        <v>75</v>
      </c>
      <c r="AH3796" s="120"/>
      <c r="AI3796" s="120"/>
      <c r="AJ3796" s="120"/>
    </row>
    <row r="3797" spans="2:36" ht="14.4" thickTop="1" thickBot="1" x14ac:dyDescent="0.3">
      <c r="B3797" s="12">
        <v>43243</v>
      </c>
      <c r="C3797" s="128" t="s">
        <v>12</v>
      </c>
      <c r="D3797" s="18">
        <v>6370.7309999999998</v>
      </c>
      <c r="E3797" s="18">
        <v>6097.6040000000003</v>
      </c>
      <c r="F3797" s="18">
        <v>5923.0739999999996</v>
      </c>
      <c r="G3797" s="18">
        <v>5777.5529999999999</v>
      </c>
      <c r="H3797" s="129">
        <v>5685.6540000000005</v>
      </c>
      <c r="I3797" s="18">
        <v>5611.3990000000003</v>
      </c>
      <c r="J3797" s="18">
        <v>5635.951</v>
      </c>
      <c r="K3797" s="18">
        <v>5612.25</v>
      </c>
      <c r="L3797" s="18">
        <v>5595.9070000000002</v>
      </c>
      <c r="M3797" s="18">
        <v>5853.1030000000001</v>
      </c>
      <c r="N3797" s="18">
        <v>6057.6790000000001</v>
      </c>
      <c r="O3797" s="18">
        <v>6200.1329999999998</v>
      </c>
      <c r="P3797" s="18">
        <v>6371.5619999999999</v>
      </c>
      <c r="Q3797" s="18">
        <v>6375.2039999999997</v>
      </c>
      <c r="R3797" s="18">
        <v>6484.6040000000003</v>
      </c>
      <c r="S3797" s="18">
        <v>6592.1059999999998</v>
      </c>
      <c r="T3797" s="18">
        <v>6573.2420000000002</v>
      </c>
      <c r="U3797" s="18">
        <v>6526.0029999999997</v>
      </c>
      <c r="V3797" s="18">
        <v>6380.3850000000002</v>
      </c>
      <c r="W3797" s="129">
        <v>6414.8159999999998</v>
      </c>
      <c r="X3797" s="18">
        <v>6970.6109999999999</v>
      </c>
      <c r="Y3797" s="18">
        <v>7073.2560000000003</v>
      </c>
      <c r="Z3797" s="18">
        <v>7030.0079999999998</v>
      </c>
      <c r="AA3797" s="18">
        <v>6915.1120000000001</v>
      </c>
      <c r="AB3797" s="130">
        <v>150127.94699999999</v>
      </c>
      <c r="AC3797" s="18" t="str">
        <f t="shared" si="119"/>
        <v>ok</v>
      </c>
      <c r="AE3797" s="19">
        <f t="shared" si="118"/>
        <v>-427.03300000002491</v>
      </c>
      <c r="AF3797" s="234">
        <v>589.65</v>
      </c>
      <c r="AG3797" t="s">
        <v>75</v>
      </c>
      <c r="AH3797" s="120"/>
      <c r="AI3797" s="120"/>
    </row>
    <row r="3798" spans="2:36" ht="14.4" thickTop="1" thickBot="1" x14ac:dyDescent="0.3">
      <c r="B3798" s="12">
        <v>43244</v>
      </c>
      <c r="C3798" s="128" t="s">
        <v>13</v>
      </c>
      <c r="D3798" s="18">
        <v>6336.8419999999996</v>
      </c>
      <c r="E3798" s="18">
        <v>6091.652</v>
      </c>
      <c r="F3798" s="18">
        <v>5967.0309999999999</v>
      </c>
      <c r="G3798" s="18">
        <v>5764.3389999999999</v>
      </c>
      <c r="H3798" s="129">
        <v>5653.5389999999998</v>
      </c>
      <c r="I3798" s="18">
        <v>5689.0410000000002</v>
      </c>
      <c r="J3798" s="18">
        <v>5734.0870000000004</v>
      </c>
      <c r="K3798" s="18">
        <v>5676.34</v>
      </c>
      <c r="L3798" s="18">
        <v>5825.3239999999996</v>
      </c>
      <c r="M3798" s="18">
        <v>6107.6970000000001</v>
      </c>
      <c r="N3798" s="18">
        <v>6225.3140000000003</v>
      </c>
      <c r="O3798" s="18">
        <v>6418.7759999999998</v>
      </c>
      <c r="P3798" s="18">
        <v>6433.8149999999996</v>
      </c>
      <c r="Q3798" s="18">
        <v>6605.6030000000001</v>
      </c>
      <c r="R3798" s="18">
        <v>6614.1719999999996</v>
      </c>
      <c r="S3798" s="18">
        <v>6727.2359999999999</v>
      </c>
      <c r="T3798" s="18">
        <v>6735.9470000000001</v>
      </c>
      <c r="U3798" s="18">
        <v>6571.3770000000004</v>
      </c>
      <c r="V3798" s="18">
        <v>6454.7529999999997</v>
      </c>
      <c r="W3798" s="129">
        <v>6348.7910000000002</v>
      </c>
      <c r="X3798" s="18">
        <v>6888.1180000000004</v>
      </c>
      <c r="Y3798" s="18">
        <v>7139.1809999999996</v>
      </c>
      <c r="Z3798" s="18">
        <v>7070.2669999999998</v>
      </c>
      <c r="AA3798" s="18">
        <v>6798.64</v>
      </c>
      <c r="AB3798" s="130">
        <v>151877.88200000001</v>
      </c>
      <c r="AC3798" s="18" t="str">
        <f t="shared" si="119"/>
        <v>ok</v>
      </c>
      <c r="AE3798" s="19">
        <f t="shared" si="118"/>
        <v>1749.9350000000268</v>
      </c>
      <c r="AF3798" s="234">
        <v>602.66999999999996</v>
      </c>
      <c r="AG3798" t="s">
        <v>75</v>
      </c>
      <c r="AH3798" s="120"/>
      <c r="AJ3798" s="120"/>
    </row>
    <row r="3799" spans="2:36" ht="14.4" thickTop="1" thickBot="1" x14ac:dyDescent="0.3">
      <c r="B3799" s="12">
        <v>43245</v>
      </c>
      <c r="C3799" s="128" t="s">
        <v>14</v>
      </c>
      <c r="D3799" s="18">
        <v>6511.9849999999997</v>
      </c>
      <c r="E3799" s="18">
        <v>6184.9009999999998</v>
      </c>
      <c r="F3799" s="18">
        <v>5982.4359999999997</v>
      </c>
      <c r="G3799" s="18">
        <v>5897.0389999999998</v>
      </c>
      <c r="H3799" s="129">
        <v>5824.5829999999996</v>
      </c>
      <c r="I3799" s="18">
        <v>5813.8329999999996</v>
      </c>
      <c r="J3799" s="18">
        <v>5843.3819999999996</v>
      </c>
      <c r="K3799" s="18">
        <v>5782.3040000000001</v>
      </c>
      <c r="L3799" s="18">
        <v>5974.625</v>
      </c>
      <c r="M3799" s="18">
        <v>6130.1310000000003</v>
      </c>
      <c r="N3799" s="18">
        <v>6283.5379999999996</v>
      </c>
      <c r="O3799" s="18">
        <v>6428.14</v>
      </c>
      <c r="P3799" s="18">
        <v>6583.3360000000002</v>
      </c>
      <c r="Q3799" s="18">
        <v>6604.8959999999997</v>
      </c>
      <c r="R3799" s="18">
        <v>6598.3530000000001</v>
      </c>
      <c r="S3799" s="18">
        <v>6555.4530000000004</v>
      </c>
      <c r="T3799" s="18">
        <v>6574.3109999999997</v>
      </c>
      <c r="U3799" s="18">
        <v>6518.2420000000002</v>
      </c>
      <c r="V3799" s="18">
        <v>6266.13</v>
      </c>
      <c r="W3799" s="129">
        <v>6226.4359999999997</v>
      </c>
      <c r="X3799" s="18">
        <v>6756.1840000000002</v>
      </c>
      <c r="Y3799" s="18">
        <v>6983.9089999999997</v>
      </c>
      <c r="Z3799" s="18">
        <v>6953.9849999999997</v>
      </c>
      <c r="AA3799" s="18">
        <v>6766.8069999999998</v>
      </c>
      <c r="AB3799" s="130">
        <v>152044.93900000001</v>
      </c>
      <c r="AC3799" s="18" t="str">
        <f t="shared" si="119"/>
        <v>ok</v>
      </c>
      <c r="AE3799" s="19">
        <f t="shared" si="118"/>
        <v>167.0570000000007</v>
      </c>
      <c r="AF3799" s="234">
        <v>595.5</v>
      </c>
      <c r="AG3799" t="s">
        <v>75</v>
      </c>
      <c r="AH3799" s="120"/>
    </row>
    <row r="3800" spans="2:36" ht="14.4" thickTop="1" thickBot="1" x14ac:dyDescent="0.3">
      <c r="B3800" s="12">
        <v>43246</v>
      </c>
      <c r="C3800" s="128" t="s">
        <v>15</v>
      </c>
      <c r="D3800" s="18">
        <v>6505.92</v>
      </c>
      <c r="E3800" s="18">
        <v>6216.3410000000003</v>
      </c>
      <c r="F3800" s="18">
        <v>6033.4960000000001</v>
      </c>
      <c r="G3800" s="18">
        <v>5878.0860000000002</v>
      </c>
      <c r="H3800" s="129">
        <v>5747.5829999999996</v>
      </c>
      <c r="I3800" s="18">
        <v>5679.7610000000004</v>
      </c>
      <c r="J3800" s="18">
        <v>5684.0290000000005</v>
      </c>
      <c r="K3800" s="18">
        <v>5522.4080000000004</v>
      </c>
      <c r="L3800" s="18">
        <v>5730.9880000000003</v>
      </c>
      <c r="M3800" s="18">
        <v>6023.3469999999998</v>
      </c>
      <c r="N3800" s="18">
        <v>6100.308</v>
      </c>
      <c r="O3800" s="18">
        <v>6250.1139999999996</v>
      </c>
      <c r="P3800" s="18">
        <v>6348.884</v>
      </c>
      <c r="Q3800" s="18">
        <v>6381.5249999999996</v>
      </c>
      <c r="R3800" s="18">
        <v>6247.31</v>
      </c>
      <c r="S3800" s="18">
        <v>6186.3310000000001</v>
      </c>
      <c r="T3800" s="18">
        <v>6256.4229999999998</v>
      </c>
      <c r="U3800" s="18">
        <v>6208.8040000000001</v>
      </c>
      <c r="V3800" s="18">
        <v>6154.7179999999998</v>
      </c>
      <c r="W3800" s="129">
        <v>6210.03</v>
      </c>
      <c r="X3800" s="18">
        <v>6902.16</v>
      </c>
      <c r="Y3800" s="18">
        <v>7139.9250000000002</v>
      </c>
      <c r="Z3800" s="18">
        <v>7038.9110000000001</v>
      </c>
      <c r="AA3800" s="18">
        <v>6757.7340000000004</v>
      </c>
      <c r="AB3800" s="130">
        <v>149205.136</v>
      </c>
      <c r="AC3800" s="18" t="str">
        <f t="shared" si="119"/>
        <v>ok</v>
      </c>
      <c r="AE3800" s="19">
        <f t="shared" si="118"/>
        <v>-2839.8030000000144</v>
      </c>
      <c r="AF3800" s="234">
        <v>593.15</v>
      </c>
      <c r="AG3800" t="s">
        <v>75</v>
      </c>
    </row>
    <row r="3801" spans="2:36" ht="14.4" thickTop="1" thickBot="1" x14ac:dyDescent="0.3">
      <c r="B3801" s="12">
        <v>43247</v>
      </c>
      <c r="C3801" s="128" t="s">
        <v>16</v>
      </c>
      <c r="D3801" s="18">
        <v>6366.2049999999999</v>
      </c>
      <c r="E3801" s="18">
        <v>6004.4089999999997</v>
      </c>
      <c r="F3801" s="18">
        <v>5835.5159999999996</v>
      </c>
      <c r="G3801" s="18">
        <v>5723.1840000000002</v>
      </c>
      <c r="H3801" s="129">
        <v>5501.9250000000002</v>
      </c>
      <c r="I3801" s="18">
        <v>5410.902</v>
      </c>
      <c r="J3801" s="18">
        <v>5303.3590000000004</v>
      </c>
      <c r="K3801" s="18">
        <v>5134.9790000000003</v>
      </c>
      <c r="L3801" s="18">
        <v>5168.3959999999997</v>
      </c>
      <c r="M3801" s="18">
        <v>5269.5389999999998</v>
      </c>
      <c r="N3801" s="18">
        <v>5409.2690000000002</v>
      </c>
      <c r="O3801" s="18">
        <v>5470.62</v>
      </c>
      <c r="P3801" s="18">
        <v>5544.9650000000001</v>
      </c>
      <c r="Q3801" s="18">
        <v>5649.3549999999996</v>
      </c>
      <c r="R3801" s="18">
        <v>5659.71</v>
      </c>
      <c r="S3801" s="18">
        <v>5683.2160000000003</v>
      </c>
      <c r="T3801" s="18">
        <v>5765.7849999999999</v>
      </c>
      <c r="U3801" s="18">
        <v>5701.64</v>
      </c>
      <c r="V3801" s="18">
        <v>5669.2539999999999</v>
      </c>
      <c r="W3801" s="129">
        <v>5865.1239999999998</v>
      </c>
      <c r="X3801" s="18">
        <v>6714.5940000000001</v>
      </c>
      <c r="Y3801" s="18">
        <v>7056.7939999999999</v>
      </c>
      <c r="Z3801" s="18">
        <v>6936.5950000000003</v>
      </c>
      <c r="AA3801" s="18">
        <v>6649.1729999999998</v>
      </c>
      <c r="AB3801" s="130">
        <v>139494.508</v>
      </c>
      <c r="AC3801" s="18" t="str">
        <f t="shared" si="119"/>
        <v>ok</v>
      </c>
      <c r="AE3801" s="19">
        <f t="shared" si="118"/>
        <v>-9710.627999999997</v>
      </c>
      <c r="AF3801" s="234">
        <v>598.78</v>
      </c>
      <c r="AG3801" t="s">
        <v>75</v>
      </c>
    </row>
    <row r="3802" spans="2:36" ht="14.4" thickTop="1" thickBot="1" x14ac:dyDescent="0.3">
      <c r="B3802" s="12">
        <v>43248</v>
      </c>
      <c r="C3802" s="128" t="s">
        <v>17</v>
      </c>
      <c r="D3802" s="18">
        <v>6256.3940000000002</v>
      </c>
      <c r="E3802" s="18">
        <v>5960.201</v>
      </c>
      <c r="F3802" s="18">
        <v>5755.1760000000004</v>
      </c>
      <c r="G3802" s="18">
        <v>5608.4610000000002</v>
      </c>
      <c r="H3802" s="129">
        <v>5464.3320000000003</v>
      </c>
      <c r="I3802" s="18">
        <v>5357.2470000000003</v>
      </c>
      <c r="J3802" s="18">
        <v>5491.9459999999999</v>
      </c>
      <c r="K3802" s="18">
        <v>5430.1570000000002</v>
      </c>
      <c r="L3802" s="18">
        <v>5719.8559999999998</v>
      </c>
      <c r="M3802" s="18">
        <v>5961.9809999999998</v>
      </c>
      <c r="N3802" s="18">
        <v>6189.4660000000003</v>
      </c>
      <c r="O3802" s="18">
        <v>6394.8440000000001</v>
      </c>
      <c r="P3802" s="18">
        <v>6486.9740000000002</v>
      </c>
      <c r="Q3802" s="18">
        <v>6573.3649999999998</v>
      </c>
      <c r="R3802" s="18">
        <v>6643.7020000000002</v>
      </c>
      <c r="S3802" s="18">
        <v>6639.0870000000004</v>
      </c>
      <c r="T3802" s="18">
        <v>6660.4380000000001</v>
      </c>
      <c r="U3802" s="18">
        <v>6610.9949999999999</v>
      </c>
      <c r="V3802" s="18">
        <v>6426.1549999999997</v>
      </c>
      <c r="W3802" s="129">
        <v>6285.8680000000004</v>
      </c>
      <c r="X3802" s="18">
        <v>7037.0079999999998</v>
      </c>
      <c r="Y3802" s="18">
        <v>7307.3119999999999</v>
      </c>
      <c r="Z3802" s="18">
        <v>7215.3850000000002</v>
      </c>
      <c r="AA3802" s="18">
        <v>6922.8879999999999</v>
      </c>
      <c r="AB3802" s="68">
        <v>150399.23800000001</v>
      </c>
      <c r="AC3802" s="18" t="str">
        <f t="shared" si="119"/>
        <v>ok</v>
      </c>
      <c r="AE3802" s="19">
        <f t="shared" si="118"/>
        <v>10904.73000000001</v>
      </c>
      <c r="AF3802" s="234">
        <v>610.90521899999976</v>
      </c>
      <c r="AG3802" t="s">
        <v>75</v>
      </c>
    </row>
    <row r="3803" spans="2:36" ht="14.4" thickTop="1" thickBot="1" x14ac:dyDescent="0.3">
      <c r="B3803" s="12">
        <v>43249</v>
      </c>
      <c r="C3803" s="128" t="s">
        <v>11</v>
      </c>
      <c r="D3803" s="18">
        <v>6577.0379999999996</v>
      </c>
      <c r="E3803" s="18">
        <v>6273.2640000000001</v>
      </c>
      <c r="F3803" s="18">
        <v>5963.3059999999996</v>
      </c>
      <c r="G3803" s="18">
        <v>5919.8559999999998</v>
      </c>
      <c r="H3803" s="129">
        <v>5733.0730000000003</v>
      </c>
      <c r="I3803" s="18">
        <v>5734.3190000000004</v>
      </c>
      <c r="J3803" s="18">
        <v>5846.4290000000001</v>
      </c>
      <c r="K3803" s="18">
        <v>5765.0879999999997</v>
      </c>
      <c r="L3803" s="18">
        <v>5897.2309999999998</v>
      </c>
      <c r="M3803" s="18">
        <v>6139.4350000000004</v>
      </c>
      <c r="N3803" s="18">
        <v>6292.8280000000004</v>
      </c>
      <c r="O3803" s="18">
        <v>6461.7169999999996</v>
      </c>
      <c r="P3803" s="18">
        <v>6562.2430000000004</v>
      </c>
      <c r="Q3803" s="18">
        <v>6684.4520000000002</v>
      </c>
      <c r="R3803" s="18">
        <v>6769.8959999999997</v>
      </c>
      <c r="S3803" s="18">
        <v>6784.335</v>
      </c>
      <c r="T3803" s="18">
        <v>6792.8130000000001</v>
      </c>
      <c r="U3803" s="18">
        <v>6753.0479999999998</v>
      </c>
      <c r="V3803" s="18">
        <v>6669.99</v>
      </c>
      <c r="W3803" s="129">
        <v>6678.9570000000003</v>
      </c>
      <c r="X3803" s="18">
        <v>7267.924</v>
      </c>
      <c r="Y3803" s="18">
        <v>7467.3220000000001</v>
      </c>
      <c r="Z3803" s="18">
        <v>7408.0690000000004</v>
      </c>
      <c r="AA3803" s="18">
        <v>7139.8789999999999</v>
      </c>
      <c r="AB3803" s="68">
        <v>155582.51199999999</v>
      </c>
      <c r="AC3803" s="18" t="str">
        <f t="shared" si="119"/>
        <v>ok</v>
      </c>
      <c r="AE3803" s="19">
        <f t="shared" si="118"/>
        <v>5183.2739999999758</v>
      </c>
      <c r="AF3803" s="234">
        <v>627.67073099999993</v>
      </c>
      <c r="AG3803" t="s">
        <v>75</v>
      </c>
    </row>
    <row r="3804" spans="2:36" ht="14.4" thickTop="1" thickBot="1" x14ac:dyDescent="0.3">
      <c r="B3804" s="12">
        <v>43250</v>
      </c>
      <c r="C3804" s="128" t="s">
        <v>12</v>
      </c>
      <c r="D3804" s="18">
        <v>6794.9040000000005</v>
      </c>
      <c r="E3804" s="18">
        <v>6494.4480000000003</v>
      </c>
      <c r="F3804" s="18">
        <v>6327.02</v>
      </c>
      <c r="G3804" s="18">
        <v>6168.36</v>
      </c>
      <c r="H3804" s="129">
        <v>6099.84</v>
      </c>
      <c r="I3804" s="18">
        <v>6105.1310000000003</v>
      </c>
      <c r="J3804" s="18">
        <v>6135.0330000000004</v>
      </c>
      <c r="K3804" s="18">
        <v>6043.0280000000002</v>
      </c>
      <c r="L3804" s="18">
        <v>6113.0159999999996</v>
      </c>
      <c r="M3804" s="18">
        <v>6328.2420000000002</v>
      </c>
      <c r="N3804" s="18">
        <v>6516.7960000000003</v>
      </c>
      <c r="O3804" s="18">
        <v>6666.424</v>
      </c>
      <c r="P3804" s="18">
        <v>6822.4979999999996</v>
      </c>
      <c r="Q3804" s="18">
        <v>6809.4939999999997</v>
      </c>
      <c r="R3804" s="18">
        <v>6757.4780000000001</v>
      </c>
      <c r="S3804" s="18">
        <v>6737.7629999999999</v>
      </c>
      <c r="T3804" s="18">
        <v>6838.2889999999998</v>
      </c>
      <c r="U3804" s="18">
        <v>6803.2669999999998</v>
      </c>
      <c r="V3804" s="18">
        <v>6747.9570000000003</v>
      </c>
      <c r="W3804" s="129">
        <v>6654.0889999999999</v>
      </c>
      <c r="X3804" s="18">
        <v>7251.0529999999999</v>
      </c>
      <c r="Y3804" s="18">
        <v>7572.326</v>
      </c>
      <c r="Z3804" s="18">
        <v>7521.3950000000004</v>
      </c>
      <c r="AA3804" s="18">
        <v>7229.7950000000001</v>
      </c>
      <c r="AB3804" s="68">
        <v>159537.64600000001</v>
      </c>
      <c r="AC3804" s="18" t="str">
        <f t="shared" si="119"/>
        <v>ok</v>
      </c>
      <c r="AE3804" s="19">
        <f t="shared" si="118"/>
        <v>3955.13400000002</v>
      </c>
      <c r="AF3804" s="234">
        <v>568.69000000000005</v>
      </c>
      <c r="AG3804" t="s">
        <v>75</v>
      </c>
    </row>
    <row r="3805" spans="2:36" ht="14.4" thickTop="1" thickBot="1" x14ac:dyDescent="0.3">
      <c r="B3805" s="12">
        <v>43251</v>
      </c>
      <c r="C3805" s="128" t="s">
        <v>13</v>
      </c>
      <c r="D3805" s="18">
        <v>6947.8490000000002</v>
      </c>
      <c r="E3805" s="18">
        <v>6647.5720000000001</v>
      </c>
      <c r="F3805" s="18">
        <v>6476.19</v>
      </c>
      <c r="G3805" s="18">
        <v>6289.1019999999999</v>
      </c>
      <c r="H3805" s="129">
        <v>6197.6139999999996</v>
      </c>
      <c r="I3805" s="18">
        <v>6113.9709999999995</v>
      </c>
      <c r="J3805" s="18">
        <v>6154.0879999999997</v>
      </c>
      <c r="K3805" s="18">
        <v>6039.2640000000001</v>
      </c>
      <c r="L3805" s="18">
        <v>6163.6329999999998</v>
      </c>
      <c r="M3805" s="18">
        <v>6426.634</v>
      </c>
      <c r="N3805" s="18">
        <v>6496.1589999999997</v>
      </c>
      <c r="O3805" s="18">
        <v>6700.2269999999999</v>
      </c>
      <c r="P3805" s="18">
        <v>6830.0510000000004</v>
      </c>
      <c r="Q3805" s="18">
        <v>6928.299</v>
      </c>
      <c r="R3805" s="18">
        <v>6981.8360000000002</v>
      </c>
      <c r="S3805" s="18">
        <v>7024.0020000000004</v>
      </c>
      <c r="T3805" s="18">
        <v>7049.1930000000002</v>
      </c>
      <c r="U3805" s="18">
        <v>6924.5640000000003</v>
      </c>
      <c r="V3805" s="18">
        <v>6850.6440000000002</v>
      </c>
      <c r="W3805" s="129">
        <v>6824.585</v>
      </c>
      <c r="X3805" s="18">
        <v>7247.5659999999998</v>
      </c>
      <c r="Y3805" s="18">
        <v>7411.3940000000002</v>
      </c>
      <c r="Z3805" s="18">
        <v>7421.7920000000004</v>
      </c>
      <c r="AA3805" s="18">
        <v>7238.6540000000005</v>
      </c>
      <c r="AB3805" s="68">
        <v>161384.883</v>
      </c>
      <c r="AC3805" s="18" t="str">
        <f t="shared" si="119"/>
        <v>ok</v>
      </c>
      <c r="AE3805" s="19">
        <f t="shared" si="118"/>
        <v>1847.2369999999937</v>
      </c>
      <c r="AF3805" s="234">
        <v>596.50838099999999</v>
      </c>
      <c r="AG3805" t="s">
        <v>75</v>
      </c>
    </row>
    <row r="3806" spans="2:36" ht="14.4" thickTop="1" thickBot="1" x14ac:dyDescent="0.3">
      <c r="B3806" s="12">
        <v>43252</v>
      </c>
      <c r="C3806" s="128" t="s">
        <v>14</v>
      </c>
      <c r="D3806" s="18">
        <v>6739.0169999999998</v>
      </c>
      <c r="E3806" s="18">
        <v>6457.9390000000003</v>
      </c>
      <c r="F3806" s="18">
        <v>6239.9880000000003</v>
      </c>
      <c r="G3806" s="18">
        <v>6105.3289999999997</v>
      </c>
      <c r="H3806" s="129">
        <v>6006.6670000000004</v>
      </c>
      <c r="I3806" s="18">
        <v>5936.1239999999998</v>
      </c>
      <c r="J3806" s="18">
        <v>5996.1629999999996</v>
      </c>
      <c r="K3806" s="18">
        <v>5915.5020000000004</v>
      </c>
      <c r="L3806" s="18">
        <v>6107.2870000000003</v>
      </c>
      <c r="M3806" s="18">
        <v>6265.951</v>
      </c>
      <c r="N3806" s="18">
        <v>6414.0630000000001</v>
      </c>
      <c r="O3806" s="18">
        <v>6522.7910000000002</v>
      </c>
      <c r="P3806" s="18">
        <v>6626.817</v>
      </c>
      <c r="Q3806" s="18">
        <v>6694.4970000000003</v>
      </c>
      <c r="R3806" s="18">
        <v>6706.5029999999997</v>
      </c>
      <c r="S3806" s="18">
        <v>6747.12</v>
      </c>
      <c r="T3806" s="18">
        <v>6747.3630000000003</v>
      </c>
      <c r="U3806" s="18">
        <v>6650.8590000000004</v>
      </c>
      <c r="V3806" s="18">
        <v>6526.1360000000004</v>
      </c>
      <c r="W3806" s="129">
        <v>6437.0649999999996</v>
      </c>
      <c r="X3806" s="18">
        <v>6957.8310000000001</v>
      </c>
      <c r="Y3806" s="18">
        <v>7157.076</v>
      </c>
      <c r="Z3806" s="18">
        <v>7087.0529999999999</v>
      </c>
      <c r="AA3806" s="18">
        <v>6896.6980000000003</v>
      </c>
      <c r="AB3806" s="68">
        <v>155941.83900000001</v>
      </c>
      <c r="AC3806" s="18" t="str">
        <f t="shared" si="119"/>
        <v>ok</v>
      </c>
      <c r="AE3806" s="19">
        <f t="shared" si="118"/>
        <v>-5443.0439999999944</v>
      </c>
      <c r="AF3806" s="234">
        <v>607.25792999999999</v>
      </c>
      <c r="AG3806" t="s">
        <v>75</v>
      </c>
    </row>
    <row r="3807" spans="2:36" ht="14.4" thickTop="1" thickBot="1" x14ac:dyDescent="0.3">
      <c r="B3807" s="12">
        <v>43253</v>
      </c>
      <c r="C3807" s="128" t="s">
        <v>15</v>
      </c>
      <c r="D3807" s="18">
        <v>6625.5879999999997</v>
      </c>
      <c r="E3807" s="18">
        <v>6384.143</v>
      </c>
      <c r="F3807" s="18">
        <v>6113.3879999999999</v>
      </c>
      <c r="G3807" s="18">
        <v>5929.9369999999999</v>
      </c>
      <c r="H3807" s="129">
        <v>5821.3720000000003</v>
      </c>
      <c r="I3807" s="18">
        <v>5729.84</v>
      </c>
      <c r="J3807" s="18">
        <v>5696.8770000000004</v>
      </c>
      <c r="K3807" s="18">
        <v>5493.3609999999999</v>
      </c>
      <c r="L3807" s="18">
        <v>5681.518</v>
      </c>
      <c r="M3807" s="18">
        <v>5913.0230000000001</v>
      </c>
      <c r="N3807" s="18">
        <v>6042.1580000000004</v>
      </c>
      <c r="O3807" s="18">
        <v>6173.2089999999998</v>
      </c>
      <c r="P3807" s="18">
        <v>6256.299</v>
      </c>
      <c r="Q3807" s="18">
        <v>6302.7560000000003</v>
      </c>
      <c r="R3807" s="18">
        <v>6276.5169999999998</v>
      </c>
      <c r="S3807" s="18">
        <v>6155.875</v>
      </c>
      <c r="T3807" s="18">
        <v>6119.5450000000001</v>
      </c>
      <c r="U3807" s="18">
        <v>6175.2290000000003</v>
      </c>
      <c r="V3807" s="18">
        <v>6111.5280000000002</v>
      </c>
      <c r="W3807" s="129">
        <v>6197.8270000000002</v>
      </c>
      <c r="X3807" s="18">
        <v>6833.15</v>
      </c>
      <c r="Y3807" s="18">
        <v>7048.8370000000004</v>
      </c>
      <c r="Z3807" s="18">
        <v>6763.0039999999999</v>
      </c>
      <c r="AA3807" s="18">
        <v>6575.9759999999997</v>
      </c>
      <c r="AB3807" s="68">
        <v>148420.95699999999</v>
      </c>
      <c r="AC3807" s="18" t="str">
        <f t="shared" si="119"/>
        <v>ok</v>
      </c>
      <c r="AE3807" s="19">
        <f t="shared" si="118"/>
        <v>-7520.8820000000123</v>
      </c>
      <c r="AF3807" s="234">
        <v>596.1128809999999</v>
      </c>
      <c r="AG3807" t="s">
        <v>75</v>
      </c>
    </row>
    <row r="3808" spans="2:36" ht="14.4" thickTop="1" thickBot="1" x14ac:dyDescent="0.3">
      <c r="B3808" s="12">
        <v>43254</v>
      </c>
      <c r="C3808" s="128" t="s">
        <v>16</v>
      </c>
      <c r="D3808" s="18">
        <v>6223.3580000000002</v>
      </c>
      <c r="E3808" s="18">
        <v>5951.91</v>
      </c>
      <c r="F3808" s="18">
        <v>5716.7079999999996</v>
      </c>
      <c r="G3808" s="18">
        <v>5674.9189999999999</v>
      </c>
      <c r="H3808" s="129">
        <v>5515.2190000000001</v>
      </c>
      <c r="I3808" s="18">
        <v>5492.0680000000002</v>
      </c>
      <c r="J3808" s="18">
        <v>5288.6130000000003</v>
      </c>
      <c r="K3808" s="18">
        <v>5122.3029999999999</v>
      </c>
      <c r="L3808" s="18">
        <v>5201.8410000000003</v>
      </c>
      <c r="M3808" s="18">
        <v>5306.5330000000004</v>
      </c>
      <c r="N3808" s="18">
        <v>5363.9350000000004</v>
      </c>
      <c r="O3808" s="18">
        <v>5512.884</v>
      </c>
      <c r="P3808" s="18">
        <v>5550.7659999999996</v>
      </c>
      <c r="Q3808" s="18">
        <v>5613.1440000000002</v>
      </c>
      <c r="R3808" s="18">
        <v>5674.2950000000001</v>
      </c>
      <c r="S3808" s="18">
        <v>5638.4830000000002</v>
      </c>
      <c r="T3808" s="18">
        <v>5626.7479999999996</v>
      </c>
      <c r="U3808" s="18">
        <v>5674.7460000000001</v>
      </c>
      <c r="V3808" s="18">
        <v>5705.9889999999996</v>
      </c>
      <c r="W3808" s="129">
        <v>5825.3130000000001</v>
      </c>
      <c r="X3808" s="18">
        <v>6644.9160000000002</v>
      </c>
      <c r="Y3808" s="18">
        <v>6963.5360000000001</v>
      </c>
      <c r="Z3808" s="18">
        <v>6817.2269999999999</v>
      </c>
      <c r="AA3808" s="18">
        <v>6481.0929999999998</v>
      </c>
      <c r="AB3808" s="68">
        <v>138586.54699999999</v>
      </c>
      <c r="AC3808" s="18" t="str">
        <f t="shared" si="119"/>
        <v>ok</v>
      </c>
      <c r="AE3808" s="19">
        <f t="shared" si="118"/>
        <v>-9834.4100000000035</v>
      </c>
      <c r="AF3808" s="234">
        <v>600.35110699999996</v>
      </c>
      <c r="AG3808" t="s">
        <v>75</v>
      </c>
    </row>
    <row r="3809" spans="2:42" ht="14.4" thickTop="1" thickBot="1" x14ac:dyDescent="0.3">
      <c r="B3809" s="12">
        <v>43255</v>
      </c>
      <c r="C3809" s="128" t="s">
        <v>17</v>
      </c>
      <c r="D3809" s="18">
        <v>6091.7120000000004</v>
      </c>
      <c r="E3809" s="18">
        <v>5846.7219999999998</v>
      </c>
      <c r="F3809" s="18">
        <v>5679.8770000000004</v>
      </c>
      <c r="G3809" s="18">
        <v>5553.3540000000003</v>
      </c>
      <c r="H3809" s="129">
        <v>5471.6220000000003</v>
      </c>
      <c r="I3809" s="18">
        <v>5466.1130000000003</v>
      </c>
      <c r="J3809" s="18">
        <v>5518.41</v>
      </c>
      <c r="K3809" s="18">
        <v>5468.4170000000004</v>
      </c>
      <c r="L3809" s="18">
        <v>5680.2380000000003</v>
      </c>
      <c r="M3809" s="18">
        <v>5943.116</v>
      </c>
      <c r="N3809" s="18">
        <v>6098.42</v>
      </c>
      <c r="O3809" s="18">
        <v>6265.9139999999998</v>
      </c>
      <c r="P3809" s="18">
        <v>6458.5919999999996</v>
      </c>
      <c r="Q3809" s="18">
        <v>6462.3209999999999</v>
      </c>
      <c r="R3809" s="18">
        <v>6522.4269999999997</v>
      </c>
      <c r="S3809" s="18">
        <v>6586.7629999999999</v>
      </c>
      <c r="T3809" s="18">
        <v>6556.9790000000003</v>
      </c>
      <c r="U3809" s="18">
        <v>6484.6109999999999</v>
      </c>
      <c r="V3809" s="18">
        <v>6317.97</v>
      </c>
      <c r="W3809" s="129">
        <v>6289.8969999999999</v>
      </c>
      <c r="X3809" s="18">
        <v>6734.5640000000003</v>
      </c>
      <c r="Y3809" s="18">
        <v>7121.2089999999998</v>
      </c>
      <c r="Z3809" s="18">
        <v>7014.9189999999999</v>
      </c>
      <c r="AA3809" s="18">
        <v>6815.6980000000003</v>
      </c>
      <c r="AB3809" s="68">
        <v>148449.86499999999</v>
      </c>
      <c r="AC3809" s="18" t="str">
        <f t="shared" si="119"/>
        <v>ok</v>
      </c>
      <c r="AE3809" s="19">
        <f t="shared" si="118"/>
        <v>9863.3179999999993</v>
      </c>
      <c r="AF3809" s="234">
        <v>595.38999999999987</v>
      </c>
      <c r="AG3809" t="s">
        <v>75</v>
      </c>
      <c r="AP3809" s="120"/>
    </row>
    <row r="3810" spans="2:42" ht="14.4" thickTop="1" thickBot="1" x14ac:dyDescent="0.3">
      <c r="B3810" s="12">
        <v>43256</v>
      </c>
      <c r="C3810" s="128" t="s">
        <v>11</v>
      </c>
      <c r="D3810" s="18">
        <v>6342.8509999999997</v>
      </c>
      <c r="E3810" s="18">
        <v>6062.652</v>
      </c>
      <c r="F3810" s="18">
        <v>5902.7</v>
      </c>
      <c r="G3810" s="18">
        <v>5755.88</v>
      </c>
      <c r="H3810" s="129">
        <v>5644.6670000000004</v>
      </c>
      <c r="I3810" s="18">
        <v>5607.6009999999997</v>
      </c>
      <c r="J3810" s="18">
        <v>5645.4089999999997</v>
      </c>
      <c r="K3810" s="18">
        <v>5600.5060000000003</v>
      </c>
      <c r="L3810" s="18">
        <v>5754.16</v>
      </c>
      <c r="M3810" s="18">
        <v>5926.0060000000003</v>
      </c>
      <c r="N3810" s="18">
        <v>6090.7309999999998</v>
      </c>
      <c r="O3810" s="18">
        <v>6283.415</v>
      </c>
      <c r="P3810" s="18">
        <v>6384.7539999999999</v>
      </c>
      <c r="Q3810" s="18">
        <v>6487.616</v>
      </c>
      <c r="R3810" s="18">
        <v>6536.9260000000004</v>
      </c>
      <c r="S3810" s="18">
        <v>6655.6809999999996</v>
      </c>
      <c r="T3810" s="18">
        <v>6699.9629999999997</v>
      </c>
      <c r="U3810" s="18">
        <v>6643.13</v>
      </c>
      <c r="V3810" s="18">
        <v>6413.3530000000001</v>
      </c>
      <c r="W3810" s="129">
        <v>6447.5969999999998</v>
      </c>
      <c r="X3810" s="18">
        <v>7016.4970000000003</v>
      </c>
      <c r="Y3810" s="18">
        <v>7280.277</v>
      </c>
      <c r="Z3810" s="18">
        <v>7195.9459999999999</v>
      </c>
      <c r="AA3810" s="18">
        <v>6942.5079999999998</v>
      </c>
      <c r="AB3810" s="68">
        <v>151320.826</v>
      </c>
      <c r="AC3810" s="18" t="str">
        <f t="shared" si="119"/>
        <v>ok</v>
      </c>
      <c r="AE3810" s="19">
        <f t="shared" si="118"/>
        <v>2870.9610000000102</v>
      </c>
      <c r="AF3810" s="234">
        <v>597.43999999999994</v>
      </c>
      <c r="AG3810" t="s">
        <v>75</v>
      </c>
      <c r="AH3810" s="120"/>
      <c r="AI3810" s="218"/>
    </row>
    <row r="3811" spans="2:42" ht="14.4" thickTop="1" thickBot="1" x14ac:dyDescent="0.3">
      <c r="B3811" s="12">
        <v>43257</v>
      </c>
      <c r="C3811" s="128" t="s">
        <v>12</v>
      </c>
      <c r="D3811" s="18">
        <v>6487.6949999999997</v>
      </c>
      <c r="E3811" s="18">
        <v>6284.2389999999996</v>
      </c>
      <c r="F3811" s="18">
        <v>6109.7889999999998</v>
      </c>
      <c r="G3811" s="18">
        <v>6005.7179999999998</v>
      </c>
      <c r="H3811" s="129">
        <v>5880.0569999999998</v>
      </c>
      <c r="I3811" s="18">
        <v>5885.65</v>
      </c>
      <c r="J3811" s="18">
        <v>5939.9059999999999</v>
      </c>
      <c r="K3811" s="18">
        <v>5897.692</v>
      </c>
      <c r="L3811" s="18">
        <v>5991.5349999999999</v>
      </c>
      <c r="M3811" s="18">
        <v>6215.3190000000004</v>
      </c>
      <c r="N3811" s="18">
        <v>6450.4390000000003</v>
      </c>
      <c r="O3811" s="18">
        <v>6550.3609999999999</v>
      </c>
      <c r="P3811" s="18">
        <v>6658.2749999999996</v>
      </c>
      <c r="Q3811" s="18">
        <v>6735.0190000000002</v>
      </c>
      <c r="R3811" s="18">
        <v>6824.2309999999998</v>
      </c>
      <c r="S3811" s="18">
        <v>6931.4830000000002</v>
      </c>
      <c r="T3811" s="18">
        <v>6943.2340000000004</v>
      </c>
      <c r="U3811" s="18">
        <v>6847.4650000000001</v>
      </c>
      <c r="V3811" s="18">
        <v>6699.0950000000003</v>
      </c>
      <c r="W3811" s="129">
        <v>6703.277</v>
      </c>
      <c r="X3811" s="18">
        <v>7148.2650000000003</v>
      </c>
      <c r="Y3811" s="18">
        <v>7357.8879999999999</v>
      </c>
      <c r="Z3811" s="18">
        <v>7286.2449999999999</v>
      </c>
      <c r="AA3811" s="18">
        <v>6991.7969999999996</v>
      </c>
      <c r="AB3811" s="68">
        <v>156824.674</v>
      </c>
      <c r="AC3811" s="18" t="str">
        <f t="shared" si="119"/>
        <v>ok</v>
      </c>
      <c r="AE3811" s="19">
        <f t="shared" si="118"/>
        <v>5503.8479999999981</v>
      </c>
      <c r="AF3811" s="234">
        <v>608.74562300000002</v>
      </c>
      <c r="AG3811" t="s">
        <v>75</v>
      </c>
      <c r="AH3811" s="120"/>
      <c r="AI3811" s="187"/>
      <c r="AM3811" s="120"/>
    </row>
    <row r="3812" spans="2:42" ht="14.4" thickTop="1" thickBot="1" x14ac:dyDescent="0.3">
      <c r="B3812" s="12">
        <v>43258</v>
      </c>
      <c r="C3812" s="128" t="s">
        <v>13</v>
      </c>
      <c r="D3812" s="18">
        <v>6622.27</v>
      </c>
      <c r="E3812" s="18">
        <v>6402.2669999999998</v>
      </c>
      <c r="F3812" s="18">
        <v>6239.2709999999997</v>
      </c>
      <c r="G3812" s="18">
        <v>6076.2830000000004</v>
      </c>
      <c r="H3812" s="129">
        <v>5931.3370000000004</v>
      </c>
      <c r="I3812" s="18">
        <v>5895.47</v>
      </c>
      <c r="J3812" s="18">
        <v>5908.5370000000003</v>
      </c>
      <c r="K3812" s="18">
        <v>5843.53</v>
      </c>
      <c r="L3812" s="18">
        <v>5995.5259999999998</v>
      </c>
      <c r="M3812" s="18">
        <v>6151.8959999999997</v>
      </c>
      <c r="N3812" s="18">
        <v>6320.451</v>
      </c>
      <c r="O3812" s="18">
        <v>6488.5889999999999</v>
      </c>
      <c r="P3812" s="18">
        <v>6588.2030000000004</v>
      </c>
      <c r="Q3812" s="18">
        <v>6664.7860000000001</v>
      </c>
      <c r="R3812" s="18">
        <v>6709.2860000000001</v>
      </c>
      <c r="S3812" s="18">
        <v>6749.6289999999999</v>
      </c>
      <c r="T3812" s="18">
        <v>6750.6760000000004</v>
      </c>
      <c r="U3812" s="18">
        <v>6680.9939999999997</v>
      </c>
      <c r="V3812" s="18">
        <v>6547.11</v>
      </c>
      <c r="W3812" s="129">
        <v>6554.9849999999997</v>
      </c>
      <c r="X3812" s="18">
        <v>7000.7520000000004</v>
      </c>
      <c r="Y3812" s="18">
        <v>7230.1580000000004</v>
      </c>
      <c r="Z3812" s="18">
        <v>7150.6549999999997</v>
      </c>
      <c r="AA3812" s="18">
        <v>6902.0360000000001</v>
      </c>
      <c r="AB3812" s="68">
        <v>155404.69699999999</v>
      </c>
      <c r="AC3812" s="18" t="str">
        <f t="shared" si="119"/>
        <v>ok</v>
      </c>
      <c r="AE3812" s="19">
        <f t="shared" si="118"/>
        <v>-1419.9770000000135</v>
      </c>
      <c r="AF3812" s="234">
        <v>597.3751729999999</v>
      </c>
      <c r="AG3812" t="s">
        <v>75</v>
      </c>
      <c r="AH3812" s="120"/>
      <c r="AI3812" s="187"/>
      <c r="AO3812" s="120"/>
    </row>
    <row r="3813" spans="2:42" ht="14.4" thickTop="1" thickBot="1" x14ac:dyDescent="0.3">
      <c r="B3813" s="12">
        <v>43259</v>
      </c>
      <c r="C3813" s="128" t="s">
        <v>14</v>
      </c>
      <c r="D3813" s="18">
        <v>6470.4570000000003</v>
      </c>
      <c r="E3813" s="18">
        <v>6216.92</v>
      </c>
      <c r="F3813" s="18">
        <v>6015.6059999999998</v>
      </c>
      <c r="G3813" s="18">
        <v>5895.86</v>
      </c>
      <c r="H3813" s="129">
        <v>5768.37</v>
      </c>
      <c r="I3813" s="18">
        <v>5644.8010000000004</v>
      </c>
      <c r="J3813" s="18">
        <v>5705.7719999999999</v>
      </c>
      <c r="K3813" s="18">
        <v>5617.4440000000004</v>
      </c>
      <c r="L3813" s="18">
        <v>5854.4210000000003</v>
      </c>
      <c r="M3813" s="18">
        <v>5979.3159999999998</v>
      </c>
      <c r="N3813" s="18">
        <v>6121.8459999999995</v>
      </c>
      <c r="O3813" s="18">
        <v>6318.5389999999998</v>
      </c>
      <c r="P3813" s="18">
        <v>6402.34</v>
      </c>
      <c r="Q3813" s="18">
        <v>6369.19</v>
      </c>
      <c r="R3813" s="18">
        <v>6497.3090000000002</v>
      </c>
      <c r="S3813" s="18">
        <v>6438.8760000000002</v>
      </c>
      <c r="T3813" s="18">
        <v>6588.4970000000003</v>
      </c>
      <c r="U3813" s="18">
        <v>6505.5</v>
      </c>
      <c r="V3813" s="18">
        <v>6314.9309999999996</v>
      </c>
      <c r="W3813" s="129">
        <v>6320.0079999999998</v>
      </c>
      <c r="X3813" s="18">
        <v>6647.4179999999997</v>
      </c>
      <c r="Y3813" s="18">
        <v>6951.4930000000004</v>
      </c>
      <c r="Z3813" s="18">
        <v>6908.2219999999998</v>
      </c>
      <c r="AA3813" s="18">
        <v>6711.5709999999999</v>
      </c>
      <c r="AB3813" s="68">
        <v>150264.70699999999</v>
      </c>
      <c r="AC3813" s="18" t="str">
        <f t="shared" si="119"/>
        <v>ok</v>
      </c>
      <c r="AE3813" s="19">
        <f t="shared" si="118"/>
        <v>-5139.9899999999907</v>
      </c>
      <c r="AF3813" s="234">
        <v>595.43868799999996</v>
      </c>
      <c r="AG3813" t="s">
        <v>75</v>
      </c>
    </row>
    <row r="3814" spans="2:42" ht="14.4" thickTop="1" thickBot="1" x14ac:dyDescent="0.3">
      <c r="B3814" s="12">
        <v>43260</v>
      </c>
      <c r="C3814" s="128" t="s">
        <v>15</v>
      </c>
      <c r="D3814" s="18">
        <v>6327.6949999999997</v>
      </c>
      <c r="E3814" s="18">
        <v>6112.1930000000002</v>
      </c>
      <c r="F3814" s="18">
        <v>5938.6469999999999</v>
      </c>
      <c r="G3814" s="18">
        <v>5809.9719999999998</v>
      </c>
      <c r="H3814" s="129">
        <v>5638.1840000000002</v>
      </c>
      <c r="I3814" s="18">
        <v>5576.7290000000003</v>
      </c>
      <c r="J3814" s="18">
        <v>5571.56</v>
      </c>
      <c r="K3814" s="18">
        <v>5446.5709999999999</v>
      </c>
      <c r="L3814" s="18">
        <v>5476.7430000000004</v>
      </c>
      <c r="M3814" s="18">
        <v>5691.2150000000001</v>
      </c>
      <c r="N3814" s="18">
        <v>5796.7049999999999</v>
      </c>
      <c r="O3814" s="18">
        <v>5980.7089999999998</v>
      </c>
      <c r="P3814" s="18">
        <v>6085.7629999999999</v>
      </c>
      <c r="Q3814" s="18">
        <v>6125.6469999999999</v>
      </c>
      <c r="R3814" s="18">
        <v>6071.8050000000003</v>
      </c>
      <c r="S3814" s="18">
        <v>6025.6660000000002</v>
      </c>
      <c r="T3814" s="18">
        <v>6021.2579999999998</v>
      </c>
      <c r="U3814" s="18">
        <v>5986.8429999999998</v>
      </c>
      <c r="V3814" s="18">
        <v>5946.4579999999996</v>
      </c>
      <c r="W3814" s="129">
        <v>6040.78</v>
      </c>
      <c r="X3814" s="18">
        <v>6755.7860000000001</v>
      </c>
      <c r="Y3814" s="18">
        <v>6977.5460000000003</v>
      </c>
      <c r="Z3814" s="18">
        <v>6856.9809999999998</v>
      </c>
      <c r="AA3814" s="18">
        <v>6690.241</v>
      </c>
      <c r="AB3814" s="130">
        <v>144951.69699999999</v>
      </c>
      <c r="AC3814" s="18" t="str">
        <f t="shared" si="119"/>
        <v>ok</v>
      </c>
      <c r="AE3814" s="19">
        <f t="shared" si="118"/>
        <v>-5313.0100000000093</v>
      </c>
      <c r="AF3814" s="234">
        <v>584.32000000000005</v>
      </c>
      <c r="AG3814" t="s">
        <v>75</v>
      </c>
      <c r="AN3814" s="120"/>
    </row>
    <row r="3815" spans="2:42" ht="14.4" thickTop="1" thickBot="1" x14ac:dyDescent="0.3">
      <c r="B3815" s="12">
        <v>43261</v>
      </c>
      <c r="C3815" s="128" t="s">
        <v>16</v>
      </c>
      <c r="D3815" s="18">
        <v>6238.0190000000002</v>
      </c>
      <c r="E3815" s="18">
        <v>5979.8149999999996</v>
      </c>
      <c r="F3815" s="18">
        <v>5797.3969999999999</v>
      </c>
      <c r="G3815" s="18">
        <v>5641.5079999999998</v>
      </c>
      <c r="H3815" s="129">
        <v>5474.3789999999999</v>
      </c>
      <c r="I3815" s="18">
        <v>5404.7129999999997</v>
      </c>
      <c r="J3815" s="18">
        <v>5343.6360000000004</v>
      </c>
      <c r="K3815" s="18">
        <v>5081.6189999999997</v>
      </c>
      <c r="L3815" s="18">
        <v>5155.3530000000001</v>
      </c>
      <c r="M3815" s="18">
        <v>5237.9049999999997</v>
      </c>
      <c r="N3815" s="18">
        <v>5354.5360000000001</v>
      </c>
      <c r="O3815" s="18">
        <v>5420.174</v>
      </c>
      <c r="P3815" s="18">
        <v>5448.5309999999999</v>
      </c>
      <c r="Q3815" s="18">
        <v>5553.5150000000003</v>
      </c>
      <c r="R3815" s="18">
        <v>5606.0159999999996</v>
      </c>
      <c r="S3815" s="18">
        <v>5669.8969999999999</v>
      </c>
      <c r="T3815" s="18">
        <v>5650.7979999999998</v>
      </c>
      <c r="U3815" s="18">
        <v>5636.6509999999998</v>
      </c>
      <c r="V3815" s="18">
        <v>5638.4679999999998</v>
      </c>
      <c r="W3815" s="129">
        <v>5817.0780000000004</v>
      </c>
      <c r="X3815" s="18">
        <v>6561.4589999999998</v>
      </c>
      <c r="Y3815" s="18">
        <v>6906.152</v>
      </c>
      <c r="Z3815" s="18">
        <v>6792.5259999999998</v>
      </c>
      <c r="AA3815" s="18">
        <v>6429.2269999999999</v>
      </c>
      <c r="AB3815" s="130">
        <v>137839.372</v>
      </c>
      <c r="AC3815" s="18" t="str">
        <f t="shared" si="119"/>
        <v>ok</v>
      </c>
      <c r="AE3815" s="19">
        <f t="shared" si="118"/>
        <v>-7112.3249999999825</v>
      </c>
      <c r="AF3815" s="234">
        <v>582.54999999999995</v>
      </c>
      <c r="AG3815" t="s">
        <v>75</v>
      </c>
      <c r="AN3815" s="120"/>
      <c r="AO3815" s="120"/>
    </row>
    <row r="3816" spans="2:42" ht="14.4" thickTop="1" thickBot="1" x14ac:dyDescent="0.3">
      <c r="B3816" s="12">
        <v>43262</v>
      </c>
      <c r="C3816" s="128" t="s">
        <v>17</v>
      </c>
      <c r="D3816" s="18">
        <v>6097.5259999999998</v>
      </c>
      <c r="E3816" s="18">
        <v>5840.4719999999998</v>
      </c>
      <c r="F3816" s="18">
        <v>5714.6009999999997</v>
      </c>
      <c r="G3816" s="18">
        <v>5556.6850000000004</v>
      </c>
      <c r="H3816" s="129">
        <v>5420.1260000000002</v>
      </c>
      <c r="I3816" s="18">
        <v>5488.4059999999999</v>
      </c>
      <c r="J3816" s="18">
        <v>5527.5290000000005</v>
      </c>
      <c r="K3816" s="18">
        <v>5492.6670000000004</v>
      </c>
      <c r="L3816" s="18">
        <v>5671.1769999999997</v>
      </c>
      <c r="M3816" s="18">
        <v>5931.4560000000001</v>
      </c>
      <c r="N3816" s="18">
        <v>6100.8919999999998</v>
      </c>
      <c r="O3816" s="18">
        <v>6231.1859999999997</v>
      </c>
      <c r="P3816" s="18">
        <v>6325.2380000000003</v>
      </c>
      <c r="Q3816" s="18">
        <v>6368.6540000000005</v>
      </c>
      <c r="R3816" s="18">
        <v>6450.4930000000004</v>
      </c>
      <c r="S3816" s="18">
        <v>6499.8559999999998</v>
      </c>
      <c r="T3816" s="18">
        <v>6587.1210000000001</v>
      </c>
      <c r="U3816" s="18">
        <v>6494.527</v>
      </c>
      <c r="V3816" s="18">
        <v>6343.8530000000001</v>
      </c>
      <c r="W3816" s="129">
        <v>6389.9129999999996</v>
      </c>
      <c r="X3816" s="18">
        <v>6849.5309999999999</v>
      </c>
      <c r="Y3816" s="18">
        <v>7088.3869999999997</v>
      </c>
      <c r="Z3816" s="18">
        <v>6923.4009999999998</v>
      </c>
      <c r="AA3816" s="18">
        <v>6778.1639999999998</v>
      </c>
      <c r="AB3816" s="130">
        <v>148171.861</v>
      </c>
      <c r="AC3816" s="18" t="str">
        <f t="shared" si="119"/>
        <v>ok</v>
      </c>
      <c r="AE3816" s="19">
        <f t="shared" si="118"/>
        <v>10332.489000000001</v>
      </c>
      <c r="AF3816" s="234">
        <v>583.43818099999999</v>
      </c>
      <c r="AG3816" t="s">
        <v>75</v>
      </c>
      <c r="AO3816" s="120"/>
    </row>
    <row r="3817" spans="2:42" ht="14.4" thickTop="1" thickBot="1" x14ac:dyDescent="0.3">
      <c r="B3817" s="12">
        <v>43263</v>
      </c>
      <c r="C3817" s="128" t="s">
        <v>11</v>
      </c>
      <c r="D3817" s="18">
        <v>6322.7209999999995</v>
      </c>
      <c r="E3817" s="18">
        <v>6150.99</v>
      </c>
      <c r="F3817" s="18">
        <v>5913.4709999999995</v>
      </c>
      <c r="G3817" s="18">
        <v>5785.9260000000004</v>
      </c>
      <c r="H3817" s="129">
        <v>5694.9</v>
      </c>
      <c r="I3817" s="18">
        <v>5638.1629999999996</v>
      </c>
      <c r="J3817" s="18">
        <v>5758.1819999999998</v>
      </c>
      <c r="K3817" s="18">
        <v>5720.7290000000003</v>
      </c>
      <c r="L3817" s="18">
        <v>5774.6319999999996</v>
      </c>
      <c r="M3817" s="18">
        <v>5973.0910000000003</v>
      </c>
      <c r="N3817" s="18">
        <v>6059.7420000000002</v>
      </c>
      <c r="O3817" s="18">
        <v>6089.8590000000004</v>
      </c>
      <c r="P3817" s="18">
        <v>6269.1930000000002</v>
      </c>
      <c r="Q3817" s="18">
        <v>6346.7359999999999</v>
      </c>
      <c r="R3817" s="18">
        <v>6307.7240000000002</v>
      </c>
      <c r="S3817" s="18">
        <v>6410.7209999999995</v>
      </c>
      <c r="T3817" s="18">
        <v>6475.53</v>
      </c>
      <c r="U3817" s="18">
        <v>6365.3860000000004</v>
      </c>
      <c r="V3817" s="18">
        <v>6237.4669999999996</v>
      </c>
      <c r="W3817" s="129">
        <v>6341.9690000000001</v>
      </c>
      <c r="X3817" s="18">
        <v>6794.5950000000003</v>
      </c>
      <c r="Y3817" s="18">
        <v>6947.71</v>
      </c>
      <c r="Z3817" s="18">
        <v>6812.2719999999999</v>
      </c>
      <c r="AA3817" s="18">
        <v>6577.1660000000002</v>
      </c>
      <c r="AB3817" s="130">
        <v>148768.875</v>
      </c>
      <c r="AC3817" s="18" t="str">
        <f t="shared" si="119"/>
        <v>ok</v>
      </c>
      <c r="AE3817" s="19">
        <f t="shared" si="118"/>
        <v>597.01399999999558</v>
      </c>
      <c r="AF3817" s="234">
        <v>565.08008880000011</v>
      </c>
      <c r="AG3817" t="s">
        <v>75</v>
      </c>
      <c r="AO3817" s="120"/>
    </row>
    <row r="3818" spans="2:42" ht="14.4" thickTop="1" thickBot="1" x14ac:dyDescent="0.3">
      <c r="B3818" s="12">
        <v>43264</v>
      </c>
      <c r="C3818" s="128" t="s">
        <v>12</v>
      </c>
      <c r="D3818" s="18">
        <v>6249.5410000000002</v>
      </c>
      <c r="E3818" s="18">
        <v>6016.549</v>
      </c>
      <c r="F3818" s="18">
        <v>5875.7460000000001</v>
      </c>
      <c r="G3818" s="18">
        <v>5742.4309999999996</v>
      </c>
      <c r="H3818" s="129">
        <v>5661.0770000000002</v>
      </c>
      <c r="I3818" s="18">
        <v>5592.8029999999999</v>
      </c>
      <c r="J3818" s="18">
        <v>5708.67</v>
      </c>
      <c r="K3818" s="18">
        <v>5663.2470000000003</v>
      </c>
      <c r="L3818" s="18">
        <v>5712.835</v>
      </c>
      <c r="M3818" s="18">
        <v>5844.5280000000002</v>
      </c>
      <c r="N3818" s="18">
        <v>5912.0519999999997</v>
      </c>
      <c r="O3818" s="18">
        <v>5887.8789999999999</v>
      </c>
      <c r="P3818" s="18">
        <v>5996.62</v>
      </c>
      <c r="Q3818" s="18">
        <v>6023.6540000000005</v>
      </c>
      <c r="R3818" s="18">
        <v>6032.6459999999997</v>
      </c>
      <c r="S3818" s="18">
        <v>6059.1109999999999</v>
      </c>
      <c r="T3818" s="18">
        <v>6118.9409999999998</v>
      </c>
      <c r="U3818" s="18">
        <v>6063.6689999999999</v>
      </c>
      <c r="V3818" s="18">
        <v>6055.107</v>
      </c>
      <c r="W3818" s="129">
        <v>6190.98</v>
      </c>
      <c r="X3818" s="18">
        <v>6576.7839999999997</v>
      </c>
      <c r="Y3818" s="18">
        <v>6690.1049999999996</v>
      </c>
      <c r="Z3818" s="18">
        <v>6520.4589999999998</v>
      </c>
      <c r="AA3818" s="18">
        <v>6257.8580000000002</v>
      </c>
      <c r="AB3818" s="130">
        <v>144453.29199999999</v>
      </c>
      <c r="AC3818" s="18" t="str">
        <f t="shared" si="119"/>
        <v>ok</v>
      </c>
      <c r="AE3818" s="19">
        <f t="shared" si="118"/>
        <v>-4315.5830000000133</v>
      </c>
      <c r="AF3818" s="234">
        <v>525.96885499999985</v>
      </c>
      <c r="AG3818" t="s">
        <v>75</v>
      </c>
    </row>
    <row r="3819" spans="2:42" ht="14.4" thickTop="1" thickBot="1" x14ac:dyDescent="0.3">
      <c r="B3819" s="12">
        <v>43265</v>
      </c>
      <c r="C3819" s="128" t="s">
        <v>13</v>
      </c>
      <c r="D3819" s="18">
        <v>5923.4380000000001</v>
      </c>
      <c r="E3819" s="18">
        <v>5710.4359999999997</v>
      </c>
      <c r="F3819" s="18">
        <v>5523.7610000000004</v>
      </c>
      <c r="G3819" s="18">
        <v>5412.2079999999996</v>
      </c>
      <c r="H3819" s="129">
        <v>5330.7619999999997</v>
      </c>
      <c r="I3819" s="18">
        <v>5346.6049999999996</v>
      </c>
      <c r="J3819" s="18">
        <v>5498.5709999999999</v>
      </c>
      <c r="K3819" s="18">
        <v>5472.8549999999996</v>
      </c>
      <c r="L3819" s="18">
        <v>5592.0159999999996</v>
      </c>
      <c r="M3819" s="18">
        <v>5735.8829999999998</v>
      </c>
      <c r="N3819" s="18">
        <v>5822.4290000000001</v>
      </c>
      <c r="O3819" s="18">
        <v>5929.8119999999999</v>
      </c>
      <c r="P3819" s="18">
        <v>5992.12</v>
      </c>
      <c r="Q3819" s="18">
        <v>6020.7349999999997</v>
      </c>
      <c r="R3819" s="18">
        <v>5938.857</v>
      </c>
      <c r="S3819" s="18">
        <v>5940.3710000000001</v>
      </c>
      <c r="T3819" s="18">
        <v>5984.9629999999997</v>
      </c>
      <c r="U3819" s="18">
        <v>6012.91</v>
      </c>
      <c r="V3819" s="18">
        <v>5950.8680000000004</v>
      </c>
      <c r="W3819" s="129">
        <v>6027.1120000000001</v>
      </c>
      <c r="X3819" s="18">
        <v>6498.0240000000003</v>
      </c>
      <c r="Y3819" s="18">
        <v>6572.9629999999997</v>
      </c>
      <c r="Z3819" s="18">
        <v>6484.37</v>
      </c>
      <c r="AA3819" s="18">
        <v>6263.6030000000001</v>
      </c>
      <c r="AB3819" s="130">
        <v>140985.67199999999</v>
      </c>
      <c r="AC3819" s="18" t="str">
        <f t="shared" si="119"/>
        <v>ok</v>
      </c>
      <c r="AE3819" s="19">
        <f t="shared" si="118"/>
        <v>-3467.6199999999953</v>
      </c>
      <c r="AF3819" s="234">
        <v>524.44547200000011</v>
      </c>
      <c r="AG3819" t="s">
        <v>75</v>
      </c>
      <c r="AM3819" s="187"/>
    </row>
    <row r="3820" spans="2:42" ht="14.4" thickTop="1" thickBot="1" x14ac:dyDescent="0.3">
      <c r="B3820" s="12">
        <v>43266</v>
      </c>
      <c r="C3820" s="128" t="s">
        <v>14</v>
      </c>
      <c r="D3820" s="18">
        <v>5904.585</v>
      </c>
      <c r="E3820" s="18">
        <v>5718.1459999999997</v>
      </c>
      <c r="F3820" s="18">
        <v>5560.6419999999998</v>
      </c>
      <c r="G3820" s="18">
        <v>5394.2969999999996</v>
      </c>
      <c r="H3820" s="129">
        <v>5351.3490000000002</v>
      </c>
      <c r="I3820" s="18">
        <v>5333.0820000000003</v>
      </c>
      <c r="J3820" s="18">
        <v>5390.232</v>
      </c>
      <c r="K3820" s="18">
        <v>5445.7479999999996</v>
      </c>
      <c r="L3820" s="18">
        <v>5566.2749999999996</v>
      </c>
      <c r="M3820" s="18">
        <v>5693.9719999999998</v>
      </c>
      <c r="N3820" s="18">
        <v>5817.0839999999998</v>
      </c>
      <c r="O3820" s="18">
        <v>5995.6109999999999</v>
      </c>
      <c r="P3820" s="18">
        <v>6023.7190000000001</v>
      </c>
      <c r="Q3820" s="18">
        <v>6096.4390000000003</v>
      </c>
      <c r="R3820" s="18">
        <v>6148.6009999999997</v>
      </c>
      <c r="S3820" s="18">
        <v>6078.91</v>
      </c>
      <c r="T3820" s="18">
        <v>6071.0950000000003</v>
      </c>
      <c r="U3820" s="18">
        <v>5987.1049999999996</v>
      </c>
      <c r="V3820" s="18">
        <v>5955.2150000000001</v>
      </c>
      <c r="W3820" s="129">
        <v>6032.8580000000002</v>
      </c>
      <c r="X3820" s="18">
        <v>6422.9009999999998</v>
      </c>
      <c r="Y3820" s="18">
        <v>6557.3190000000004</v>
      </c>
      <c r="Z3820" s="18">
        <v>6464.65</v>
      </c>
      <c r="AA3820" s="18">
        <v>6253.1540000000005</v>
      </c>
      <c r="AB3820" s="130">
        <v>141262.989</v>
      </c>
      <c r="AC3820" s="18" t="str">
        <f t="shared" si="119"/>
        <v>ok</v>
      </c>
      <c r="AE3820" s="19">
        <f t="shared" si="118"/>
        <v>277.31700000001001</v>
      </c>
      <c r="AF3820" s="234">
        <v>535.34032500000001</v>
      </c>
      <c r="AG3820" t="s">
        <v>75</v>
      </c>
      <c r="AM3820" s="187"/>
    </row>
    <row r="3821" spans="2:42" ht="14.4" thickTop="1" thickBot="1" x14ac:dyDescent="0.3">
      <c r="B3821" s="12">
        <v>43267</v>
      </c>
      <c r="C3821" s="128" t="s">
        <v>15</v>
      </c>
      <c r="D3821" s="18">
        <v>5933.8549999999996</v>
      </c>
      <c r="E3821" s="18">
        <v>5673.9430000000002</v>
      </c>
      <c r="F3821" s="18">
        <v>5488.53</v>
      </c>
      <c r="G3821" s="18">
        <v>5363.2740000000003</v>
      </c>
      <c r="H3821" s="129">
        <v>5298.5969999999998</v>
      </c>
      <c r="I3821" s="18">
        <v>5285.2209999999995</v>
      </c>
      <c r="J3821" s="18">
        <v>5300.866</v>
      </c>
      <c r="K3821" s="18">
        <v>5206.3249999999998</v>
      </c>
      <c r="L3821" s="18">
        <v>5421.2</v>
      </c>
      <c r="M3821" s="18">
        <v>5604.3220000000001</v>
      </c>
      <c r="N3821" s="18">
        <v>5653.7430000000004</v>
      </c>
      <c r="O3821" s="18">
        <v>5807.87</v>
      </c>
      <c r="P3821" s="18">
        <v>5851.4480000000003</v>
      </c>
      <c r="Q3821" s="18">
        <v>5891.8029999999999</v>
      </c>
      <c r="R3821" s="18">
        <v>5856.8779999999997</v>
      </c>
      <c r="S3821" s="18">
        <v>5817.9250000000002</v>
      </c>
      <c r="T3821" s="18">
        <v>5769.21</v>
      </c>
      <c r="U3821" s="18">
        <v>5738.232</v>
      </c>
      <c r="V3821" s="18">
        <v>5687.1109999999999</v>
      </c>
      <c r="W3821" s="129">
        <v>5959.5190000000002</v>
      </c>
      <c r="X3821" s="18">
        <v>6452.0680000000002</v>
      </c>
      <c r="Y3821" s="18">
        <v>6656.98</v>
      </c>
      <c r="Z3821" s="18">
        <v>6457.4080000000004</v>
      </c>
      <c r="AA3821" s="18">
        <v>6074.8549999999996</v>
      </c>
      <c r="AB3821" s="130">
        <v>138251.18299999999</v>
      </c>
      <c r="AC3821" s="18" t="str">
        <f t="shared" si="119"/>
        <v>ok</v>
      </c>
      <c r="AE3821" s="19">
        <f t="shared" si="118"/>
        <v>-3011.8060000000114</v>
      </c>
      <c r="AF3821" s="234">
        <v>554.78401899999994</v>
      </c>
      <c r="AG3821" t="s">
        <v>75</v>
      </c>
      <c r="AJ3821" s="120"/>
    </row>
    <row r="3822" spans="2:42" ht="14.4" thickTop="1" thickBot="1" x14ac:dyDescent="0.3">
      <c r="B3822" s="12">
        <v>43268</v>
      </c>
      <c r="C3822" s="128" t="s">
        <v>16</v>
      </c>
      <c r="D3822" s="18">
        <v>5704.6689999999999</v>
      </c>
      <c r="E3822" s="18">
        <v>5406.6279999999997</v>
      </c>
      <c r="F3822" s="18">
        <v>5295.3819999999996</v>
      </c>
      <c r="G3822" s="18">
        <v>5176.75</v>
      </c>
      <c r="H3822" s="129">
        <v>5064.6469999999999</v>
      </c>
      <c r="I3822" s="18">
        <v>4966.9430000000002</v>
      </c>
      <c r="J3822" s="18">
        <v>4981.6549999999997</v>
      </c>
      <c r="K3822" s="18">
        <v>4817.9319999999998</v>
      </c>
      <c r="L3822" s="18">
        <v>4894.37</v>
      </c>
      <c r="M3822" s="18">
        <v>5028.8459999999995</v>
      </c>
      <c r="N3822" s="18">
        <v>5100.1390000000001</v>
      </c>
      <c r="O3822" s="18">
        <v>5184.1049999999996</v>
      </c>
      <c r="P3822" s="18">
        <v>5212.6099999999997</v>
      </c>
      <c r="Q3822" s="18">
        <v>5205.8500000000004</v>
      </c>
      <c r="R3822" s="18">
        <v>5215.5330000000004</v>
      </c>
      <c r="S3822" s="18">
        <v>5176.3519999999999</v>
      </c>
      <c r="T3822" s="18">
        <v>5127.2929999999997</v>
      </c>
      <c r="U3822" s="18">
        <v>5157.3959999999997</v>
      </c>
      <c r="V3822" s="18">
        <v>5250.9780000000001</v>
      </c>
      <c r="W3822" s="129">
        <v>5489.65</v>
      </c>
      <c r="X3822" s="18">
        <v>6233.4520000000002</v>
      </c>
      <c r="Y3822" s="18">
        <v>6468.9690000000001</v>
      </c>
      <c r="Z3822" s="18">
        <v>6368.9759999999997</v>
      </c>
      <c r="AA3822" s="18">
        <v>5985.16</v>
      </c>
      <c r="AB3822" s="130">
        <v>128514.285</v>
      </c>
      <c r="AC3822" s="18" t="str">
        <f t="shared" si="119"/>
        <v>ok</v>
      </c>
      <c r="AE3822" s="19">
        <f t="shared" si="118"/>
        <v>-9736.8979999999865</v>
      </c>
      <c r="AF3822" s="234">
        <v>544.73734600000012</v>
      </c>
      <c r="AG3822" t="s">
        <v>75</v>
      </c>
      <c r="AH3822" s="120"/>
      <c r="AI3822" s="187"/>
    </row>
    <row r="3823" spans="2:42" ht="14.4" thickTop="1" thickBot="1" x14ac:dyDescent="0.3">
      <c r="B3823" s="12">
        <v>43269</v>
      </c>
      <c r="C3823" s="128" t="s">
        <v>17</v>
      </c>
      <c r="D3823" s="18">
        <v>5637.6390000000001</v>
      </c>
      <c r="E3823" s="18">
        <v>5436.7520000000004</v>
      </c>
      <c r="F3823" s="18">
        <v>5321.1</v>
      </c>
      <c r="G3823" s="18">
        <v>5227.0079999999998</v>
      </c>
      <c r="H3823" s="129">
        <v>5094.3289999999997</v>
      </c>
      <c r="I3823" s="18">
        <v>5129.7579999999998</v>
      </c>
      <c r="J3823" s="18">
        <v>5299.2110000000002</v>
      </c>
      <c r="K3823" s="18">
        <v>5288.4030000000002</v>
      </c>
      <c r="L3823" s="18">
        <v>5462.4390000000003</v>
      </c>
      <c r="M3823" s="18">
        <v>5575.02</v>
      </c>
      <c r="N3823" s="18">
        <v>5780.5110000000004</v>
      </c>
      <c r="O3823" s="18">
        <v>5966.1549999999997</v>
      </c>
      <c r="P3823" s="18">
        <v>6000.5519999999997</v>
      </c>
      <c r="Q3823" s="18">
        <v>6138.8469999999998</v>
      </c>
      <c r="R3823" s="18">
        <v>6146.2510000000002</v>
      </c>
      <c r="S3823" s="18">
        <v>6184.3829999999998</v>
      </c>
      <c r="T3823" s="18">
        <v>6192.1909999999998</v>
      </c>
      <c r="U3823" s="18">
        <v>6207.7269999999999</v>
      </c>
      <c r="V3823" s="18">
        <v>6125.7039999999997</v>
      </c>
      <c r="W3823" s="129">
        <v>6221.7929999999997</v>
      </c>
      <c r="X3823" s="18">
        <v>6695.5630000000001</v>
      </c>
      <c r="Y3823" s="18">
        <v>6830.0379999999996</v>
      </c>
      <c r="Z3823" s="18">
        <v>6673.7039999999997</v>
      </c>
      <c r="AA3823" s="18">
        <v>6396.1930000000002</v>
      </c>
      <c r="AB3823" s="130">
        <v>141031.27100000001</v>
      </c>
      <c r="AC3823" s="18" t="str">
        <f t="shared" si="119"/>
        <v>ok</v>
      </c>
      <c r="AE3823" s="19">
        <f t="shared" ref="AE3823:AE3886" si="120">AB3823-AB3822</f>
        <v>12516.986000000004</v>
      </c>
      <c r="AF3823" s="234">
        <v>540.68636100000003</v>
      </c>
      <c r="AG3823" t="s">
        <v>75</v>
      </c>
      <c r="AI3823" s="187"/>
    </row>
    <row r="3824" spans="2:42" ht="14.4" thickTop="1" thickBot="1" x14ac:dyDescent="0.3">
      <c r="B3824" s="12">
        <v>43270</v>
      </c>
      <c r="C3824" s="128" t="s">
        <v>11</v>
      </c>
      <c r="D3824" s="18">
        <v>6012.402</v>
      </c>
      <c r="E3824" s="18">
        <v>5832.6629999999996</v>
      </c>
      <c r="F3824" s="18">
        <v>5615.9639999999999</v>
      </c>
      <c r="G3824" s="18">
        <v>5579.0529999999999</v>
      </c>
      <c r="H3824" s="129">
        <v>5505.45</v>
      </c>
      <c r="I3824" s="18">
        <v>5447.4350000000004</v>
      </c>
      <c r="J3824" s="18">
        <v>5478.1880000000001</v>
      </c>
      <c r="K3824" s="18">
        <v>5315.6949999999997</v>
      </c>
      <c r="L3824" s="18">
        <v>5500.6090000000004</v>
      </c>
      <c r="M3824" s="18">
        <v>5645.7370000000001</v>
      </c>
      <c r="N3824" s="18">
        <v>5765.8360000000002</v>
      </c>
      <c r="O3824" s="18">
        <v>5899.8280000000004</v>
      </c>
      <c r="P3824" s="18">
        <v>5987.0060000000003</v>
      </c>
      <c r="Q3824" s="18">
        <v>6048.2449999999999</v>
      </c>
      <c r="R3824" s="18">
        <v>6155.9660000000003</v>
      </c>
      <c r="S3824" s="18">
        <v>6261.1559999999999</v>
      </c>
      <c r="T3824" s="18">
        <v>6290.2749999999996</v>
      </c>
      <c r="U3824" s="18">
        <v>6170.1049999999996</v>
      </c>
      <c r="V3824" s="18">
        <v>6021.6930000000002</v>
      </c>
      <c r="W3824" s="129">
        <v>6054.0739999999996</v>
      </c>
      <c r="X3824" s="18">
        <v>6669.701</v>
      </c>
      <c r="Y3824" s="18">
        <v>7000.4840000000004</v>
      </c>
      <c r="Z3824" s="18">
        <v>6897.2579999999998</v>
      </c>
      <c r="AA3824" s="18">
        <v>6644.9880000000003</v>
      </c>
      <c r="AB3824" s="130">
        <v>143799.81099999999</v>
      </c>
      <c r="AC3824" s="18" t="str">
        <f t="shared" si="119"/>
        <v>ok</v>
      </c>
      <c r="AE3824" s="19">
        <f t="shared" si="120"/>
        <v>2768.539999999979</v>
      </c>
      <c r="AF3824" s="234">
        <v>560.27607999999998</v>
      </c>
      <c r="AG3824" t="s">
        <v>75</v>
      </c>
    </row>
    <row r="3825" spans="1:38" ht="14.4" thickTop="1" thickBot="1" x14ac:dyDescent="0.3">
      <c r="B3825" s="12">
        <v>43271</v>
      </c>
      <c r="C3825" s="128" t="s">
        <v>12</v>
      </c>
      <c r="D3825" s="18">
        <v>6215.3959999999997</v>
      </c>
      <c r="E3825" s="18">
        <v>5979.0230000000001</v>
      </c>
      <c r="F3825" s="18">
        <v>5846.8190000000004</v>
      </c>
      <c r="G3825" s="18">
        <v>5713.3509999999997</v>
      </c>
      <c r="H3825" s="129">
        <v>5623.3310000000001</v>
      </c>
      <c r="I3825" s="18">
        <v>5555.9279999999999</v>
      </c>
      <c r="J3825" s="18">
        <v>5602.1369999999997</v>
      </c>
      <c r="K3825" s="18">
        <v>5497.643</v>
      </c>
      <c r="L3825" s="18">
        <v>5663.0330000000004</v>
      </c>
      <c r="M3825" s="18">
        <v>5872.9390000000003</v>
      </c>
      <c r="N3825" s="18">
        <v>6008.451</v>
      </c>
      <c r="O3825" s="18">
        <v>6139.4110000000001</v>
      </c>
      <c r="P3825" s="18">
        <v>6185.74</v>
      </c>
      <c r="Q3825" s="18">
        <v>6260.174</v>
      </c>
      <c r="R3825" s="18">
        <v>6326.0010000000002</v>
      </c>
      <c r="S3825" s="18">
        <v>6392.7250000000004</v>
      </c>
      <c r="T3825" s="18">
        <v>6437.6689999999999</v>
      </c>
      <c r="U3825" s="18">
        <v>6404.5079999999998</v>
      </c>
      <c r="V3825" s="18">
        <v>6209.3310000000001</v>
      </c>
      <c r="W3825" s="129">
        <v>6191.7460000000001</v>
      </c>
      <c r="X3825" s="18">
        <v>6821.3360000000002</v>
      </c>
      <c r="Y3825" s="18">
        <v>7111.375</v>
      </c>
      <c r="Z3825" s="18">
        <v>7002.7089999999998</v>
      </c>
      <c r="AA3825" s="18">
        <v>6793.5680000000002</v>
      </c>
      <c r="AB3825" s="130">
        <v>147854.34400000001</v>
      </c>
      <c r="AC3825" s="18" t="str">
        <f t="shared" si="119"/>
        <v>ok</v>
      </c>
      <c r="AE3825" s="19">
        <f t="shared" si="120"/>
        <v>4054.5330000000249</v>
      </c>
      <c r="AF3825" s="234">
        <v>571.29573199999993</v>
      </c>
      <c r="AG3825" t="s">
        <v>75</v>
      </c>
      <c r="AL3825" s="120"/>
    </row>
    <row r="3826" spans="1:38" ht="14.4" thickTop="1" thickBot="1" x14ac:dyDescent="0.3">
      <c r="B3826" s="12">
        <v>43272</v>
      </c>
      <c r="C3826" s="128" t="s">
        <v>13</v>
      </c>
      <c r="D3826" s="18">
        <v>6368.8549999999996</v>
      </c>
      <c r="E3826" s="18">
        <v>6133.5919999999996</v>
      </c>
      <c r="F3826" s="18">
        <v>5929.4660000000003</v>
      </c>
      <c r="G3826" s="18">
        <v>5772.76</v>
      </c>
      <c r="H3826" s="129">
        <v>5685.0050000000001</v>
      </c>
      <c r="I3826" s="18">
        <v>5573.6009999999997</v>
      </c>
      <c r="J3826" s="18">
        <v>5588.1639999999998</v>
      </c>
      <c r="K3826" s="18">
        <v>5594.9250000000002</v>
      </c>
      <c r="L3826" s="18">
        <v>5727.5919999999996</v>
      </c>
      <c r="M3826" s="18">
        <v>5911.9979999999996</v>
      </c>
      <c r="N3826" s="18">
        <v>6093.875</v>
      </c>
      <c r="O3826" s="18">
        <v>6213.0720000000001</v>
      </c>
      <c r="P3826" s="18">
        <v>6368.7089999999998</v>
      </c>
      <c r="Q3826" s="18">
        <v>6455.201</v>
      </c>
      <c r="R3826" s="18">
        <v>6490.4369999999999</v>
      </c>
      <c r="S3826" s="18">
        <v>6552.4210000000003</v>
      </c>
      <c r="T3826" s="18">
        <v>6621.835</v>
      </c>
      <c r="U3826" s="18">
        <v>6495.3419999999996</v>
      </c>
      <c r="V3826" s="18">
        <v>6394.174</v>
      </c>
      <c r="W3826" s="129">
        <v>6383.6970000000001</v>
      </c>
      <c r="X3826" s="18">
        <v>6703.9920000000002</v>
      </c>
      <c r="Y3826" s="18">
        <v>6821.2749999999996</v>
      </c>
      <c r="Z3826" s="18">
        <v>6772.6040000000003</v>
      </c>
      <c r="AA3826" s="18">
        <v>6514.81</v>
      </c>
      <c r="AB3826" s="130">
        <v>149167.402</v>
      </c>
      <c r="AC3826" s="18" t="str">
        <f t="shared" si="119"/>
        <v>ok</v>
      </c>
      <c r="AE3826" s="19">
        <f t="shared" si="120"/>
        <v>1313.05799999999</v>
      </c>
      <c r="AF3826" s="234">
        <v>577.60898800000007</v>
      </c>
      <c r="AG3826" t="s">
        <v>75</v>
      </c>
      <c r="AJ3826" s="120"/>
      <c r="AK3826" s="120"/>
      <c r="AL3826" s="120"/>
    </row>
    <row r="3827" spans="1:38" ht="14.4" thickTop="1" thickBot="1" x14ac:dyDescent="0.3">
      <c r="B3827" s="12">
        <v>43273</v>
      </c>
      <c r="C3827" s="128" t="s">
        <v>14</v>
      </c>
      <c r="D3827" s="18">
        <v>6181.3320000000003</v>
      </c>
      <c r="E3827" s="18">
        <v>5976.1790000000001</v>
      </c>
      <c r="F3827" s="18">
        <v>5832.5559999999996</v>
      </c>
      <c r="G3827" s="18">
        <v>5650.5230000000001</v>
      </c>
      <c r="H3827" s="129">
        <v>5557.125</v>
      </c>
      <c r="I3827" s="18">
        <v>5540.3519999999999</v>
      </c>
      <c r="J3827" s="18">
        <v>5543.5609999999997</v>
      </c>
      <c r="K3827" s="18">
        <v>5497.2929999999997</v>
      </c>
      <c r="L3827" s="18">
        <v>5651.3519999999999</v>
      </c>
      <c r="M3827" s="18">
        <v>5801.5360000000001</v>
      </c>
      <c r="N3827" s="18">
        <v>5945.6149999999998</v>
      </c>
      <c r="O3827" s="18">
        <v>6053.3810000000003</v>
      </c>
      <c r="P3827" s="18">
        <v>6159.0990000000002</v>
      </c>
      <c r="Q3827" s="18">
        <v>6219.44</v>
      </c>
      <c r="R3827" s="18">
        <v>6283.0950000000003</v>
      </c>
      <c r="S3827" s="18">
        <v>6333.1279999999997</v>
      </c>
      <c r="T3827" s="18">
        <v>6361.4380000000001</v>
      </c>
      <c r="U3827" s="18">
        <v>6244.9</v>
      </c>
      <c r="V3827" s="18">
        <v>6184.4769999999999</v>
      </c>
      <c r="W3827" s="129">
        <v>6173.0309999999999</v>
      </c>
      <c r="X3827" s="18">
        <v>6493.4979999999996</v>
      </c>
      <c r="Y3827" s="18">
        <v>6749.1670000000004</v>
      </c>
      <c r="Z3827" s="18">
        <v>6758.4080000000004</v>
      </c>
      <c r="AA3827" s="18">
        <v>6645.63</v>
      </c>
      <c r="AB3827" s="130">
        <v>145836.11600000001</v>
      </c>
      <c r="AC3827" s="18" t="str">
        <f t="shared" si="119"/>
        <v>ok</v>
      </c>
      <c r="AE3827" s="19">
        <f t="shared" si="120"/>
        <v>-3331.2859999999928</v>
      </c>
      <c r="AF3827" s="234">
        <v>567.92009900000005</v>
      </c>
      <c r="AG3827" t="s">
        <v>75</v>
      </c>
      <c r="AJ3827" s="120"/>
      <c r="AK3827" s="120"/>
    </row>
    <row r="3828" spans="1:38" ht="14.4" thickTop="1" thickBot="1" x14ac:dyDescent="0.3">
      <c r="B3828" s="12">
        <v>43274</v>
      </c>
      <c r="C3828" s="128" t="s">
        <v>15</v>
      </c>
      <c r="D3828" s="18">
        <v>6303.15</v>
      </c>
      <c r="E3828" s="18">
        <v>6067.79</v>
      </c>
      <c r="F3828" s="18">
        <v>5890.2569999999996</v>
      </c>
      <c r="G3828" s="18">
        <v>5612.6440000000002</v>
      </c>
      <c r="H3828" s="129">
        <v>5422.3280000000004</v>
      </c>
      <c r="I3828" s="18">
        <v>5422.8630000000003</v>
      </c>
      <c r="J3828" s="18">
        <v>5373.71</v>
      </c>
      <c r="K3828" s="18">
        <v>5231.6970000000001</v>
      </c>
      <c r="L3828" s="18">
        <v>5441.5169999999998</v>
      </c>
      <c r="M3828" s="18">
        <v>5741.4120000000003</v>
      </c>
      <c r="N3828" s="18">
        <v>5765.4269999999997</v>
      </c>
      <c r="O3828" s="18">
        <v>5884.9470000000001</v>
      </c>
      <c r="P3828" s="18">
        <v>6025.11</v>
      </c>
      <c r="Q3828" s="18">
        <v>6014.1880000000001</v>
      </c>
      <c r="R3828" s="18">
        <v>6067.4939999999997</v>
      </c>
      <c r="S3828" s="18">
        <v>5937.9809999999998</v>
      </c>
      <c r="T3828" s="18">
        <v>5922.1819999999998</v>
      </c>
      <c r="U3828" s="18">
        <v>5907.165</v>
      </c>
      <c r="V3828" s="18">
        <v>5778.4719999999998</v>
      </c>
      <c r="W3828" s="129">
        <v>6010.4870000000001</v>
      </c>
      <c r="X3828" s="18">
        <v>6591.4470000000001</v>
      </c>
      <c r="Y3828" s="18">
        <v>6733.88</v>
      </c>
      <c r="Z3828" s="18">
        <v>6607.2839999999997</v>
      </c>
      <c r="AA3828" s="18">
        <v>6364.8559999999998</v>
      </c>
      <c r="AB3828" s="130">
        <v>142118.288</v>
      </c>
      <c r="AC3828" s="18" t="str">
        <f t="shared" si="119"/>
        <v>ok</v>
      </c>
      <c r="AE3828" s="19">
        <f t="shared" si="120"/>
        <v>-3717.8280000000086</v>
      </c>
      <c r="AF3828" s="234">
        <v>554.935022</v>
      </c>
      <c r="AG3828" t="s">
        <v>75</v>
      </c>
      <c r="AH3828" s="120"/>
    </row>
    <row r="3829" spans="1:38" ht="14.4" thickTop="1" thickBot="1" x14ac:dyDescent="0.3">
      <c r="B3829" s="12">
        <v>43275</v>
      </c>
      <c r="C3829" s="128" t="s">
        <v>16</v>
      </c>
      <c r="D3829" s="18">
        <v>6055.3410000000003</v>
      </c>
      <c r="E3829" s="18">
        <v>5852.7290000000003</v>
      </c>
      <c r="F3829" s="18">
        <v>5668.7479999999996</v>
      </c>
      <c r="G3829" s="18">
        <v>5561.94</v>
      </c>
      <c r="H3829" s="129">
        <v>5384.42</v>
      </c>
      <c r="I3829" s="18">
        <v>5331.0659999999998</v>
      </c>
      <c r="J3829" s="18">
        <v>5199.5770000000002</v>
      </c>
      <c r="K3829" s="18">
        <v>5067.5529999999999</v>
      </c>
      <c r="L3829" s="18">
        <v>5050.4549999999999</v>
      </c>
      <c r="M3829" s="18">
        <v>5156.41</v>
      </c>
      <c r="N3829" s="18">
        <v>5230.7780000000002</v>
      </c>
      <c r="O3829" s="18">
        <v>5289.2520000000004</v>
      </c>
      <c r="P3829" s="18">
        <v>5391.5360000000001</v>
      </c>
      <c r="Q3829" s="18">
        <v>5539.817</v>
      </c>
      <c r="R3829" s="18">
        <v>5558.6779999999999</v>
      </c>
      <c r="S3829" s="18">
        <v>5574.6809999999996</v>
      </c>
      <c r="T3829" s="18">
        <v>5537.8459999999995</v>
      </c>
      <c r="U3829" s="18">
        <v>5602.7780000000002</v>
      </c>
      <c r="V3829" s="18">
        <v>5639.7690000000002</v>
      </c>
      <c r="W3829" s="129">
        <v>5725.8190000000004</v>
      </c>
      <c r="X3829" s="18">
        <v>6538.3149999999996</v>
      </c>
      <c r="Y3829" s="18">
        <v>6819.933</v>
      </c>
      <c r="Z3829" s="18">
        <v>6771.6229999999996</v>
      </c>
      <c r="AA3829" s="18">
        <v>6435.933</v>
      </c>
      <c r="AB3829" s="130">
        <v>135984.997</v>
      </c>
      <c r="AC3829" s="18" t="str">
        <f t="shared" si="119"/>
        <v>ok</v>
      </c>
      <c r="AE3829" s="19">
        <f t="shared" si="120"/>
        <v>-6133.2909999999974</v>
      </c>
      <c r="AF3829" s="234">
        <v>561.62609899999984</v>
      </c>
      <c r="AG3829" t="s">
        <v>75</v>
      </c>
    </row>
    <row r="3830" spans="1:38" ht="14.4" thickTop="1" thickBot="1" x14ac:dyDescent="0.3">
      <c r="B3830" s="12">
        <v>43276</v>
      </c>
      <c r="C3830" s="128" t="s">
        <v>17</v>
      </c>
      <c r="D3830" s="18">
        <v>5973.5749999999998</v>
      </c>
      <c r="E3830" s="18">
        <v>5788.3119999999999</v>
      </c>
      <c r="F3830" s="18">
        <v>5598.6809999999996</v>
      </c>
      <c r="G3830" s="18">
        <v>5447.5739999999996</v>
      </c>
      <c r="H3830" s="129">
        <v>5365.6030000000001</v>
      </c>
      <c r="I3830" s="18">
        <v>5364.585</v>
      </c>
      <c r="J3830" s="18">
        <v>5384.9279999999999</v>
      </c>
      <c r="K3830" s="18">
        <v>5400.0969999999998</v>
      </c>
      <c r="L3830" s="18">
        <v>5501.3010000000004</v>
      </c>
      <c r="M3830" s="18">
        <v>5838.15</v>
      </c>
      <c r="N3830" s="18">
        <v>5938.7809999999999</v>
      </c>
      <c r="O3830" s="18">
        <v>6017.0559999999996</v>
      </c>
      <c r="P3830" s="18">
        <v>6220.5060000000003</v>
      </c>
      <c r="Q3830" s="18">
        <v>6282.2</v>
      </c>
      <c r="R3830" s="18">
        <v>6405.6090000000004</v>
      </c>
      <c r="S3830" s="18">
        <v>6403.76</v>
      </c>
      <c r="T3830" s="18">
        <v>6417.0739999999996</v>
      </c>
      <c r="U3830" s="18">
        <v>6349.2879999999996</v>
      </c>
      <c r="V3830" s="18">
        <v>6224.585</v>
      </c>
      <c r="W3830" s="129">
        <v>6225.799</v>
      </c>
      <c r="X3830" s="18">
        <v>6677.9549999999999</v>
      </c>
      <c r="Y3830" s="18">
        <v>6939.9880000000003</v>
      </c>
      <c r="Z3830" s="18">
        <v>6819.9979999999996</v>
      </c>
      <c r="AA3830" s="18">
        <v>6663.384</v>
      </c>
      <c r="AB3830" s="130">
        <v>145248.78899999999</v>
      </c>
      <c r="AC3830" s="18" t="str">
        <f t="shared" si="119"/>
        <v>ok</v>
      </c>
      <c r="AE3830" s="19">
        <f t="shared" si="120"/>
        <v>9263.7919999999867</v>
      </c>
      <c r="AF3830" s="234">
        <v>575.79</v>
      </c>
      <c r="AG3830" t="s">
        <v>75</v>
      </c>
    </row>
    <row r="3831" spans="1:38" ht="14.4" thickTop="1" thickBot="1" x14ac:dyDescent="0.3">
      <c r="B3831" s="12">
        <v>43277</v>
      </c>
      <c r="C3831" s="128" t="s">
        <v>11</v>
      </c>
      <c r="D3831" s="18">
        <v>6270.4949999999999</v>
      </c>
      <c r="E3831" s="18">
        <v>6045.5119999999997</v>
      </c>
      <c r="F3831" s="18">
        <v>5859.95</v>
      </c>
      <c r="G3831" s="18">
        <v>5684.0370000000003</v>
      </c>
      <c r="H3831" s="129">
        <v>5622.9759999999997</v>
      </c>
      <c r="I3831" s="18">
        <v>5523.7640000000001</v>
      </c>
      <c r="J3831" s="18">
        <v>5500.893</v>
      </c>
      <c r="K3831" s="18">
        <v>5584.2209999999995</v>
      </c>
      <c r="L3831" s="18">
        <v>5596.3689999999997</v>
      </c>
      <c r="M3831" s="18">
        <v>5760.4970000000003</v>
      </c>
      <c r="N3831" s="18">
        <v>5906.0929999999998</v>
      </c>
      <c r="O3831" s="18">
        <v>5937.1109999999999</v>
      </c>
      <c r="P3831" s="18">
        <v>6082.598</v>
      </c>
      <c r="Q3831" s="18">
        <v>6194.8680000000004</v>
      </c>
      <c r="R3831" s="18">
        <v>6267.5110000000004</v>
      </c>
      <c r="S3831" s="18">
        <v>6255.0940000000001</v>
      </c>
      <c r="T3831" s="18">
        <v>6347.5039999999999</v>
      </c>
      <c r="U3831" s="18">
        <v>6246.893</v>
      </c>
      <c r="V3831" s="18">
        <v>6087.7370000000001</v>
      </c>
      <c r="W3831" s="129">
        <v>6022.433</v>
      </c>
      <c r="X3831" s="18">
        <v>6566.7110000000002</v>
      </c>
      <c r="Y3831" s="18">
        <v>6858.4769999999999</v>
      </c>
      <c r="Z3831" s="18">
        <v>6788.06</v>
      </c>
      <c r="AA3831" s="18">
        <v>6548.8040000000001</v>
      </c>
      <c r="AB3831" s="130">
        <v>145558.60800000001</v>
      </c>
      <c r="AC3831" s="18" t="str">
        <f t="shared" si="119"/>
        <v>ok</v>
      </c>
      <c r="AE3831" s="19">
        <f t="shared" si="120"/>
        <v>309.8190000000177</v>
      </c>
      <c r="AF3831" s="234">
        <v>550.86</v>
      </c>
      <c r="AG3831" t="s">
        <v>75</v>
      </c>
    </row>
    <row r="3832" spans="1:38" ht="14.4" thickTop="1" thickBot="1" x14ac:dyDescent="0.3">
      <c r="A3832" s="163"/>
      <c r="B3832" s="12">
        <v>43278</v>
      </c>
      <c r="C3832" s="128" t="s">
        <v>12</v>
      </c>
      <c r="D3832" s="18">
        <v>6169.5910000000003</v>
      </c>
      <c r="E3832" s="18">
        <v>5883.9059999999999</v>
      </c>
      <c r="F3832" s="18">
        <v>5738.7219999999998</v>
      </c>
      <c r="G3832" s="18">
        <v>5571.6679999999997</v>
      </c>
      <c r="H3832" s="129">
        <v>5557.7089999999998</v>
      </c>
      <c r="I3832" s="18">
        <v>5503.009</v>
      </c>
      <c r="J3832" s="18">
        <v>5560.7269999999999</v>
      </c>
      <c r="K3832" s="18">
        <v>5554.7979999999998</v>
      </c>
      <c r="L3832" s="18">
        <v>5789.6189999999997</v>
      </c>
      <c r="M3832" s="18">
        <v>5833.63</v>
      </c>
      <c r="N3832" s="18">
        <v>6022.6369999999997</v>
      </c>
      <c r="O3832" s="18">
        <v>6253.5190000000002</v>
      </c>
      <c r="P3832" s="18">
        <v>6311.5230000000001</v>
      </c>
      <c r="Q3832" s="18">
        <v>6407.5</v>
      </c>
      <c r="R3832" s="18">
        <v>6439.4340000000002</v>
      </c>
      <c r="S3832" s="18">
        <v>6462.4380000000001</v>
      </c>
      <c r="T3832" s="18">
        <v>6451.527</v>
      </c>
      <c r="U3832" s="18">
        <v>6312.2550000000001</v>
      </c>
      <c r="V3832" s="18">
        <v>6205.9269999999997</v>
      </c>
      <c r="W3832" s="129">
        <v>6175.2269999999999</v>
      </c>
      <c r="X3832" s="18">
        <v>6542.2479999999996</v>
      </c>
      <c r="Y3832" s="18">
        <v>6806.82</v>
      </c>
      <c r="Z3832" s="18">
        <v>6737.6270000000004</v>
      </c>
      <c r="AA3832" s="18">
        <v>6544.2290000000003</v>
      </c>
      <c r="AB3832" s="130">
        <v>146836.29</v>
      </c>
      <c r="AC3832" s="18" t="str">
        <f t="shared" si="119"/>
        <v>ok</v>
      </c>
      <c r="AE3832" s="19">
        <f t="shared" si="120"/>
        <v>1277.6820000000007</v>
      </c>
      <c r="AF3832" s="234">
        <v>566.33000000000004</v>
      </c>
      <c r="AG3832" t="s">
        <v>75</v>
      </c>
      <c r="AH3832">
        <v>150600</v>
      </c>
      <c r="AI3832" s="120">
        <f>AH3832-AB3832</f>
        <v>3763.7099999999919</v>
      </c>
      <c r="AJ3832" s="120"/>
      <c r="AL3832" s="120"/>
    </row>
    <row r="3833" spans="1:38" ht="14.4" thickTop="1" thickBot="1" x14ac:dyDescent="0.3">
      <c r="B3833" s="12">
        <v>43279</v>
      </c>
      <c r="C3833" s="128" t="s">
        <v>13</v>
      </c>
      <c r="D3833" s="18">
        <v>6151.2160000000003</v>
      </c>
      <c r="E3833" s="18">
        <v>5917.9790000000003</v>
      </c>
      <c r="F3833" s="18">
        <v>5780.1480000000001</v>
      </c>
      <c r="G3833" s="18">
        <v>5636.7610000000004</v>
      </c>
      <c r="H3833" s="129">
        <v>5444.0450000000001</v>
      </c>
      <c r="I3833" s="18">
        <v>5425.8530000000001</v>
      </c>
      <c r="J3833" s="18">
        <v>5454.0529999999999</v>
      </c>
      <c r="K3833" s="18">
        <v>5460.192</v>
      </c>
      <c r="L3833" s="18">
        <v>5549.3249999999998</v>
      </c>
      <c r="M3833" s="18">
        <v>5735.9380000000001</v>
      </c>
      <c r="N3833" s="18">
        <v>5802.34</v>
      </c>
      <c r="O3833" s="18">
        <v>6004.1589999999997</v>
      </c>
      <c r="P3833" s="18">
        <v>6116.8639999999996</v>
      </c>
      <c r="Q3833" s="18">
        <v>6248.1450000000004</v>
      </c>
      <c r="R3833" s="18">
        <v>6257.3280000000004</v>
      </c>
      <c r="S3833" s="18">
        <v>6360.549</v>
      </c>
      <c r="T3833" s="18">
        <v>6339.2950000000001</v>
      </c>
      <c r="U3833" s="18">
        <v>6221.6260000000002</v>
      </c>
      <c r="V3833" s="18">
        <v>6140.8370000000004</v>
      </c>
      <c r="W3833" s="129">
        <v>6095</v>
      </c>
      <c r="X3833" s="18">
        <v>6614.35</v>
      </c>
      <c r="Y3833" s="18">
        <v>6887.4920000000002</v>
      </c>
      <c r="Z3833" s="18">
        <v>6835.9620000000004</v>
      </c>
      <c r="AA3833" s="18">
        <v>6631.9070000000002</v>
      </c>
      <c r="AB3833" s="130">
        <v>145111.364</v>
      </c>
      <c r="AC3833" s="18" t="str">
        <f t="shared" si="119"/>
        <v>ok</v>
      </c>
      <c r="AE3833" s="19">
        <f t="shared" si="120"/>
        <v>-1724.9260000000068</v>
      </c>
      <c r="AF3833" s="234">
        <v>568.65</v>
      </c>
      <c r="AG3833" t="s">
        <v>75</v>
      </c>
      <c r="AH3833" s="120">
        <f>AB3833+AI3832</f>
        <v>148875.07399999999</v>
      </c>
      <c r="AJ3833" s="120"/>
      <c r="AK3833" s="120"/>
    </row>
    <row r="3834" spans="1:38" ht="14.4" thickTop="1" thickBot="1" x14ac:dyDescent="0.3">
      <c r="B3834" s="12">
        <v>43280</v>
      </c>
      <c r="C3834" s="128" t="s">
        <v>14</v>
      </c>
      <c r="D3834" s="18">
        <v>6243.35</v>
      </c>
      <c r="E3834" s="18">
        <v>6022.0680000000002</v>
      </c>
      <c r="F3834" s="18">
        <v>5803.0309999999999</v>
      </c>
      <c r="G3834" s="18">
        <v>5657.7569999999996</v>
      </c>
      <c r="H3834" s="129">
        <v>5598.8050000000003</v>
      </c>
      <c r="I3834" s="18">
        <v>5566.393</v>
      </c>
      <c r="J3834" s="18">
        <v>5586.8130000000001</v>
      </c>
      <c r="K3834" s="18">
        <v>5529.2110000000002</v>
      </c>
      <c r="L3834" s="18">
        <v>5706.9949999999999</v>
      </c>
      <c r="M3834" s="18">
        <v>5924.393</v>
      </c>
      <c r="N3834" s="18">
        <v>6015.3180000000002</v>
      </c>
      <c r="O3834" s="18">
        <v>6115.277</v>
      </c>
      <c r="P3834" s="18">
        <v>6264.9110000000001</v>
      </c>
      <c r="Q3834" s="18">
        <v>6324.9790000000003</v>
      </c>
      <c r="R3834" s="18">
        <v>6300.5510000000004</v>
      </c>
      <c r="S3834" s="18">
        <v>6437.7250000000004</v>
      </c>
      <c r="T3834" s="18">
        <v>6474.3130000000001</v>
      </c>
      <c r="U3834" s="18">
        <v>6397.2240000000002</v>
      </c>
      <c r="V3834" s="18">
        <v>6234.5290000000005</v>
      </c>
      <c r="W3834" s="129">
        <v>6153.8190000000004</v>
      </c>
      <c r="X3834" s="18">
        <v>6569.1880000000001</v>
      </c>
      <c r="Y3834" s="18">
        <v>6867.4319999999998</v>
      </c>
      <c r="Z3834" s="18">
        <v>6873.0789999999997</v>
      </c>
      <c r="AA3834" s="18">
        <v>6686.7820000000002</v>
      </c>
      <c r="AB3834" s="130">
        <v>147353.943</v>
      </c>
      <c r="AC3834" s="18" t="str">
        <f t="shared" si="119"/>
        <v>ok</v>
      </c>
      <c r="AE3834" s="19">
        <f t="shared" si="120"/>
        <v>2242.5789999999979</v>
      </c>
      <c r="AF3834" s="234">
        <v>571.55999999999995</v>
      </c>
      <c r="AG3834" t="s">
        <v>75</v>
      </c>
      <c r="AK3834" s="120"/>
    </row>
    <row r="3835" spans="1:38" ht="14.4" thickTop="1" thickBot="1" x14ac:dyDescent="0.3">
      <c r="B3835" s="12">
        <v>43281</v>
      </c>
      <c r="C3835" s="128" t="s">
        <v>15</v>
      </c>
      <c r="D3835" s="18">
        <v>6434.3559999999998</v>
      </c>
      <c r="E3835" s="18">
        <v>6149.5910000000003</v>
      </c>
      <c r="F3835" s="18">
        <v>5976.549</v>
      </c>
      <c r="G3835" s="18">
        <v>5873.2309999999998</v>
      </c>
      <c r="H3835" s="129">
        <v>5750.7049999999999</v>
      </c>
      <c r="I3835" s="18">
        <v>5648.2659999999996</v>
      </c>
      <c r="J3835" s="18">
        <v>5618.7610000000004</v>
      </c>
      <c r="K3835" s="18">
        <v>5415.3</v>
      </c>
      <c r="L3835" s="18">
        <v>5511.2849999999999</v>
      </c>
      <c r="M3835" s="18">
        <v>5606.68</v>
      </c>
      <c r="N3835" s="18">
        <v>5844.7</v>
      </c>
      <c r="O3835" s="18">
        <v>5872.607</v>
      </c>
      <c r="P3835" s="18">
        <v>5907.68</v>
      </c>
      <c r="Q3835" s="18">
        <v>5958.3630000000003</v>
      </c>
      <c r="R3835" s="18">
        <v>5890.46</v>
      </c>
      <c r="S3835" s="18">
        <v>5872.8310000000001</v>
      </c>
      <c r="T3835" s="18">
        <v>5839.866</v>
      </c>
      <c r="U3835" s="18">
        <v>5784.0680000000002</v>
      </c>
      <c r="V3835" s="18">
        <v>5817.777</v>
      </c>
      <c r="W3835" s="129">
        <v>5830.4750000000004</v>
      </c>
      <c r="X3835" s="18">
        <v>6591.4189999999999</v>
      </c>
      <c r="Y3835" s="18">
        <v>6911.732</v>
      </c>
      <c r="Z3835" s="18">
        <v>6809.0249999999996</v>
      </c>
      <c r="AA3835" s="18">
        <v>6680.8429999999998</v>
      </c>
      <c r="AB3835" s="130">
        <v>143596.57</v>
      </c>
      <c r="AC3835" s="18" t="str">
        <f t="shared" si="119"/>
        <v>ok</v>
      </c>
      <c r="AE3835" s="19">
        <f t="shared" si="120"/>
        <v>-3757.3729999999923</v>
      </c>
      <c r="AF3835" s="234">
        <v>570.91</v>
      </c>
      <c r="AG3835" t="s">
        <v>75</v>
      </c>
      <c r="AK3835" s="120"/>
    </row>
    <row r="3836" spans="1:38" ht="14.4" thickTop="1" thickBot="1" x14ac:dyDescent="0.3">
      <c r="B3836" s="12">
        <v>43282</v>
      </c>
      <c r="C3836" s="128" t="s">
        <v>16</v>
      </c>
      <c r="D3836" s="18">
        <v>6308.0259999999998</v>
      </c>
      <c r="E3836" s="18">
        <v>6027.0829999999996</v>
      </c>
      <c r="F3836" s="18">
        <v>5854.34</v>
      </c>
      <c r="G3836" s="18">
        <v>5658.5959999999995</v>
      </c>
      <c r="H3836" s="129">
        <v>5538.1490000000003</v>
      </c>
      <c r="I3836" s="18">
        <v>5434.9639999999999</v>
      </c>
      <c r="J3836" s="18">
        <v>5282.6629999999996</v>
      </c>
      <c r="K3836" s="18">
        <v>4926.4650000000001</v>
      </c>
      <c r="L3836" s="18">
        <v>4896.1270000000004</v>
      </c>
      <c r="M3836" s="18">
        <v>4956.05</v>
      </c>
      <c r="N3836" s="18">
        <v>5035.3559999999998</v>
      </c>
      <c r="O3836" s="18">
        <v>5130.2650000000003</v>
      </c>
      <c r="P3836" s="18">
        <v>5141.9179999999997</v>
      </c>
      <c r="Q3836" s="18">
        <v>5189.0559999999996</v>
      </c>
      <c r="R3836" s="18">
        <v>5293.5219999999999</v>
      </c>
      <c r="S3836" s="18">
        <v>5354.3649999999998</v>
      </c>
      <c r="T3836" s="18">
        <v>5382.3490000000002</v>
      </c>
      <c r="U3836" s="18">
        <v>5409.4859999999999</v>
      </c>
      <c r="V3836" s="18">
        <v>5408.4319999999998</v>
      </c>
      <c r="W3836" s="129">
        <v>5565.848</v>
      </c>
      <c r="X3836" s="18">
        <v>6361.7020000000002</v>
      </c>
      <c r="Y3836" s="18">
        <v>6750.3909999999996</v>
      </c>
      <c r="Z3836" s="18">
        <v>6795.9290000000001</v>
      </c>
      <c r="AA3836" s="18">
        <v>6572.9390000000003</v>
      </c>
      <c r="AB3836" s="130">
        <v>134274.02100000001</v>
      </c>
      <c r="AC3836" s="18" t="str">
        <f t="shared" si="119"/>
        <v>ok</v>
      </c>
      <c r="AE3836" s="19">
        <f t="shared" si="120"/>
        <v>-9322.5489999999991</v>
      </c>
      <c r="AF3836" s="234">
        <v>571.28</v>
      </c>
      <c r="AG3836" t="s">
        <v>75</v>
      </c>
      <c r="AH3836" s="216" t="s">
        <v>97</v>
      </c>
      <c r="AK3836" s="120"/>
      <c r="AL3836" s="120"/>
    </row>
    <row r="3837" spans="1:38" ht="14.4" thickTop="1" thickBot="1" x14ac:dyDescent="0.3">
      <c r="B3837" s="12">
        <v>43283</v>
      </c>
      <c r="C3837" s="128" t="s">
        <v>17</v>
      </c>
      <c r="D3837" s="18">
        <v>6127.2969999999996</v>
      </c>
      <c r="E3837" s="18">
        <v>5835.2979999999998</v>
      </c>
      <c r="F3837" s="18">
        <v>5622.1409999999996</v>
      </c>
      <c r="G3837" s="18">
        <v>5523.2870000000003</v>
      </c>
      <c r="H3837" s="129">
        <v>5433.143</v>
      </c>
      <c r="I3837" s="18">
        <v>5379.64</v>
      </c>
      <c r="J3837" s="18">
        <v>5442.741</v>
      </c>
      <c r="K3837" s="18">
        <v>5372.375</v>
      </c>
      <c r="L3837" s="18">
        <v>5554.1480000000001</v>
      </c>
      <c r="M3837" s="18">
        <v>5832.0590000000002</v>
      </c>
      <c r="N3837" s="18">
        <v>5917.5649999999996</v>
      </c>
      <c r="O3837" s="18">
        <v>6092.567</v>
      </c>
      <c r="P3837" s="18">
        <v>6203.451</v>
      </c>
      <c r="Q3837" s="18">
        <v>6277.2349999999997</v>
      </c>
      <c r="R3837" s="18">
        <v>6268.5990000000002</v>
      </c>
      <c r="S3837" s="18">
        <v>6353.7</v>
      </c>
      <c r="T3837" s="18">
        <v>6332.1840000000002</v>
      </c>
      <c r="U3837" s="18">
        <v>6158.11</v>
      </c>
      <c r="V3837" s="18">
        <v>5999.3729999999996</v>
      </c>
      <c r="W3837" s="129">
        <v>6028.2640000000001</v>
      </c>
      <c r="X3837" s="18">
        <v>6590.2290000000003</v>
      </c>
      <c r="Y3837" s="18">
        <v>6891.1409999999996</v>
      </c>
      <c r="Z3837" s="18">
        <v>6807.62</v>
      </c>
      <c r="AA3837" s="18">
        <v>6510.491</v>
      </c>
      <c r="AB3837" s="130">
        <v>144552.658</v>
      </c>
      <c r="AC3837" s="18" t="str">
        <f t="shared" si="119"/>
        <v>ok</v>
      </c>
      <c r="AE3837" s="19">
        <f t="shared" si="120"/>
        <v>10278.636999999988</v>
      </c>
      <c r="AF3837" s="234">
        <v>574.0100000000001</v>
      </c>
      <c r="AG3837" t="s">
        <v>75</v>
      </c>
      <c r="AH3837" s="120"/>
    </row>
    <row r="3838" spans="1:38" ht="14.4" thickTop="1" thickBot="1" x14ac:dyDescent="0.3">
      <c r="B3838" s="12">
        <v>43284</v>
      </c>
      <c r="C3838" s="128" t="s">
        <v>11</v>
      </c>
      <c r="D3838" s="18">
        <v>6168.3990000000003</v>
      </c>
      <c r="E3838" s="18">
        <v>5855.6710000000003</v>
      </c>
      <c r="F3838" s="18">
        <v>5652.4549999999999</v>
      </c>
      <c r="G3838" s="18">
        <v>5537.0720000000001</v>
      </c>
      <c r="H3838" s="129">
        <v>5478.5</v>
      </c>
      <c r="I3838" s="18">
        <v>5437.1440000000002</v>
      </c>
      <c r="J3838" s="18">
        <v>5510.4229999999998</v>
      </c>
      <c r="K3838" s="18">
        <v>5472.38</v>
      </c>
      <c r="L3838" s="18">
        <v>5597.991</v>
      </c>
      <c r="M3838" s="18">
        <v>5765.9970000000003</v>
      </c>
      <c r="N3838" s="18">
        <v>5967.3040000000001</v>
      </c>
      <c r="O3838" s="18">
        <v>6067.8959999999997</v>
      </c>
      <c r="P3838" s="18">
        <v>6251.8940000000002</v>
      </c>
      <c r="Q3838" s="18">
        <v>6320.9570000000003</v>
      </c>
      <c r="R3838" s="18">
        <v>6464.27</v>
      </c>
      <c r="S3838" s="18">
        <v>6475.3739999999998</v>
      </c>
      <c r="T3838" s="18">
        <v>6408.3109999999997</v>
      </c>
      <c r="U3838" s="18">
        <v>6291.9030000000002</v>
      </c>
      <c r="V3838" s="18">
        <v>6174.9520000000002</v>
      </c>
      <c r="W3838" s="129">
        <v>6172.4939999999997</v>
      </c>
      <c r="X3838" s="18">
        <v>6746.8860000000004</v>
      </c>
      <c r="Y3838" s="18">
        <v>7067.6790000000001</v>
      </c>
      <c r="Z3838" s="18">
        <v>7027.5370000000003</v>
      </c>
      <c r="AA3838" s="18">
        <v>6756.45</v>
      </c>
      <c r="AB3838" s="130">
        <v>146669.93900000001</v>
      </c>
      <c r="AC3838" s="18" t="str">
        <f t="shared" si="119"/>
        <v>ok</v>
      </c>
      <c r="AE3838" s="19">
        <f t="shared" si="120"/>
        <v>2117.2810000000172</v>
      </c>
      <c r="AF3838" s="234">
        <v>566.51</v>
      </c>
      <c r="AG3838" t="s">
        <v>75</v>
      </c>
      <c r="AH3838" s="218"/>
      <c r="AK3838" s="120"/>
    </row>
    <row r="3839" spans="1:38" ht="14.4" thickTop="1" thickBot="1" x14ac:dyDescent="0.3">
      <c r="B3839" s="12">
        <v>43285</v>
      </c>
      <c r="C3839" s="128" t="s">
        <v>12</v>
      </c>
      <c r="D3839" s="18">
        <v>6346.0360000000001</v>
      </c>
      <c r="E3839" s="18">
        <v>6072.7160000000003</v>
      </c>
      <c r="F3839" s="18">
        <v>5890.5510000000004</v>
      </c>
      <c r="G3839" s="18">
        <v>5785.1319999999996</v>
      </c>
      <c r="H3839" s="129">
        <v>5720.9639999999999</v>
      </c>
      <c r="I3839" s="18">
        <v>5662.5550000000003</v>
      </c>
      <c r="J3839" s="18">
        <v>5698.2569999999996</v>
      </c>
      <c r="K3839" s="18">
        <v>5620.6120000000001</v>
      </c>
      <c r="L3839" s="18">
        <v>5687.1440000000002</v>
      </c>
      <c r="M3839" s="18">
        <v>5853.8490000000002</v>
      </c>
      <c r="N3839" s="18">
        <v>6025.69</v>
      </c>
      <c r="O3839" s="18">
        <v>6138.8019999999997</v>
      </c>
      <c r="P3839" s="18">
        <v>6262.6970000000001</v>
      </c>
      <c r="Q3839" s="18">
        <v>6370.1459999999997</v>
      </c>
      <c r="R3839" s="18">
        <v>6502.2079999999996</v>
      </c>
      <c r="S3839" s="18">
        <v>6526.4219999999996</v>
      </c>
      <c r="T3839" s="18">
        <v>6518.6480000000001</v>
      </c>
      <c r="U3839" s="18">
        <v>6468.482</v>
      </c>
      <c r="V3839" s="18">
        <v>6308.2650000000003</v>
      </c>
      <c r="W3839" s="129">
        <v>6301.018</v>
      </c>
      <c r="X3839" s="18">
        <v>6834.2209999999995</v>
      </c>
      <c r="Y3839" s="18">
        <v>7115.2129999999997</v>
      </c>
      <c r="Z3839" s="18">
        <v>7080.8630000000003</v>
      </c>
      <c r="AA3839" s="18">
        <v>6851.8729999999996</v>
      </c>
      <c r="AB3839" s="130">
        <v>149642.364</v>
      </c>
      <c r="AC3839" s="18" t="str">
        <f t="shared" si="119"/>
        <v>ok</v>
      </c>
      <c r="AE3839" s="19">
        <f t="shared" si="120"/>
        <v>2972.4249999999884</v>
      </c>
      <c r="AF3839" s="234">
        <v>575.05999999999995</v>
      </c>
      <c r="AG3839" t="s">
        <v>75</v>
      </c>
      <c r="AH3839" s="218"/>
      <c r="AL3839" s="120"/>
    </row>
    <row r="3840" spans="1:38" ht="14.4" thickTop="1" thickBot="1" x14ac:dyDescent="0.3">
      <c r="B3840" s="12">
        <v>43286</v>
      </c>
      <c r="C3840" s="128" t="s">
        <v>13</v>
      </c>
      <c r="D3840" s="18">
        <v>6521.2049999999999</v>
      </c>
      <c r="E3840" s="18">
        <v>6222.2420000000002</v>
      </c>
      <c r="F3840" s="18">
        <v>6018.1559999999999</v>
      </c>
      <c r="G3840" s="18">
        <v>5878.8329999999996</v>
      </c>
      <c r="H3840" s="129">
        <v>5716.4489999999996</v>
      </c>
      <c r="I3840" s="18">
        <v>5634.3130000000001</v>
      </c>
      <c r="J3840" s="18">
        <v>5678.884</v>
      </c>
      <c r="K3840" s="18">
        <v>5639.3609999999999</v>
      </c>
      <c r="L3840" s="18">
        <v>5784.915</v>
      </c>
      <c r="M3840" s="18">
        <v>5962.2070000000003</v>
      </c>
      <c r="N3840" s="18">
        <v>6065.9920000000002</v>
      </c>
      <c r="O3840" s="18">
        <v>6045.0940000000001</v>
      </c>
      <c r="P3840" s="18">
        <v>6238.8109999999997</v>
      </c>
      <c r="Q3840" s="18">
        <v>6376.2579999999998</v>
      </c>
      <c r="R3840" s="18">
        <v>6429.9949999999999</v>
      </c>
      <c r="S3840" s="18">
        <v>6404.6679999999997</v>
      </c>
      <c r="T3840" s="18">
        <v>6406.73</v>
      </c>
      <c r="U3840" s="18">
        <v>6294.2139999999999</v>
      </c>
      <c r="V3840" s="18">
        <v>6184.2190000000001</v>
      </c>
      <c r="W3840" s="129">
        <v>6218.1779999999999</v>
      </c>
      <c r="X3840" s="18">
        <v>6671.3339999999998</v>
      </c>
      <c r="Y3840" s="18">
        <v>6936.4920000000002</v>
      </c>
      <c r="Z3840" s="18">
        <v>6913.8680000000004</v>
      </c>
      <c r="AA3840" s="18">
        <v>6585.8689999999997</v>
      </c>
      <c r="AB3840" s="130">
        <v>148828.28700000001</v>
      </c>
      <c r="AC3840" s="18" t="str">
        <f t="shared" si="119"/>
        <v>ok</v>
      </c>
      <c r="AE3840" s="19">
        <f t="shared" si="120"/>
        <v>-814.07699999999022</v>
      </c>
      <c r="AF3840" s="234">
        <v>566.61999999999989</v>
      </c>
      <c r="AG3840" t="s">
        <v>75</v>
      </c>
      <c r="AH3840" s="216" t="s">
        <v>98</v>
      </c>
    </row>
    <row r="3841" spans="2:38" ht="14.4" thickTop="1" thickBot="1" x14ac:dyDescent="0.3">
      <c r="B3841" s="12">
        <v>43287</v>
      </c>
      <c r="C3841" s="128" t="s">
        <v>14</v>
      </c>
      <c r="D3841" s="18">
        <v>6167.6930000000002</v>
      </c>
      <c r="E3841" s="18">
        <v>5965.665</v>
      </c>
      <c r="F3841" s="18">
        <v>5730.5519999999997</v>
      </c>
      <c r="G3841" s="18">
        <v>5655.7219999999998</v>
      </c>
      <c r="H3841" s="129">
        <v>5539.3540000000003</v>
      </c>
      <c r="I3841" s="18">
        <v>5463.14</v>
      </c>
      <c r="J3841" s="18">
        <v>5599.9769999999999</v>
      </c>
      <c r="K3841" s="18">
        <v>5576.2049999999999</v>
      </c>
      <c r="L3841" s="18">
        <v>5663.3649999999998</v>
      </c>
      <c r="M3841" s="18">
        <v>5826.34</v>
      </c>
      <c r="N3841" s="18">
        <v>5935.8459999999995</v>
      </c>
      <c r="O3841" s="18">
        <v>5982.0839999999998</v>
      </c>
      <c r="P3841" s="18">
        <v>6078.5820000000003</v>
      </c>
      <c r="Q3841" s="18">
        <v>6185.6930000000002</v>
      </c>
      <c r="R3841" s="18">
        <v>6144.973</v>
      </c>
      <c r="S3841" s="18">
        <v>6126.8850000000002</v>
      </c>
      <c r="T3841" s="18">
        <v>6017.2479999999996</v>
      </c>
      <c r="U3841" s="18">
        <v>6013.4179999999997</v>
      </c>
      <c r="V3841" s="18">
        <v>5878.4930000000004</v>
      </c>
      <c r="W3841" s="129">
        <v>5951.0829999999996</v>
      </c>
      <c r="X3841" s="18">
        <v>6276.2280000000001</v>
      </c>
      <c r="Y3841" s="18">
        <v>6457.5129999999999</v>
      </c>
      <c r="Z3841" s="18">
        <v>6358.6019999999999</v>
      </c>
      <c r="AA3841" s="18">
        <v>6200.174</v>
      </c>
      <c r="AB3841" s="130">
        <v>142794.83499999999</v>
      </c>
      <c r="AC3841" s="18" t="str">
        <f t="shared" si="119"/>
        <v>ok</v>
      </c>
      <c r="AE3841" s="19">
        <f t="shared" si="120"/>
        <v>-6033.4520000000193</v>
      </c>
      <c r="AF3841" s="234">
        <v>525.73</v>
      </c>
      <c r="AG3841" t="s">
        <v>75</v>
      </c>
    </row>
    <row r="3842" spans="2:38" ht="14.4" thickTop="1" thickBot="1" x14ac:dyDescent="0.3">
      <c r="B3842" s="12">
        <v>43288</v>
      </c>
      <c r="C3842" s="128" t="s">
        <v>15</v>
      </c>
      <c r="D3842" s="18">
        <v>5862.2179999999998</v>
      </c>
      <c r="E3842" s="18">
        <v>5650.9040000000005</v>
      </c>
      <c r="F3842" s="18">
        <v>5479.1760000000004</v>
      </c>
      <c r="G3842" s="18">
        <v>5360.8590000000004</v>
      </c>
      <c r="H3842" s="129">
        <v>5378.2759999999998</v>
      </c>
      <c r="I3842" s="18">
        <v>5308.7430000000004</v>
      </c>
      <c r="J3842" s="18">
        <v>5323.66</v>
      </c>
      <c r="K3842" s="18">
        <v>5241.4880000000003</v>
      </c>
      <c r="L3842" s="18">
        <v>5426.3739999999998</v>
      </c>
      <c r="M3842" s="18">
        <v>5564.7950000000001</v>
      </c>
      <c r="N3842" s="18">
        <v>5657.4260000000004</v>
      </c>
      <c r="O3842" s="18">
        <v>5747.0079999999998</v>
      </c>
      <c r="P3842" s="18">
        <v>5815.4679999999998</v>
      </c>
      <c r="Q3842" s="18">
        <v>5868.4189999999999</v>
      </c>
      <c r="R3842" s="18">
        <v>5868.0150000000003</v>
      </c>
      <c r="S3842" s="18">
        <v>5822.0349999999999</v>
      </c>
      <c r="T3842" s="18">
        <v>5733.63</v>
      </c>
      <c r="U3842" s="18">
        <v>5717.326</v>
      </c>
      <c r="V3842" s="18">
        <v>5681.1970000000001</v>
      </c>
      <c r="W3842" s="129">
        <v>5812.1639999999998</v>
      </c>
      <c r="X3842" s="18">
        <v>6459.4210000000003</v>
      </c>
      <c r="Y3842" s="18">
        <v>6625.3559999999998</v>
      </c>
      <c r="Z3842" s="18">
        <v>6485.0910000000003</v>
      </c>
      <c r="AA3842" s="18">
        <v>6179.2039999999997</v>
      </c>
      <c r="AB3842" s="130">
        <v>138068.253</v>
      </c>
      <c r="AC3842" s="18" t="str">
        <f t="shared" si="119"/>
        <v>ok</v>
      </c>
      <c r="AE3842" s="19">
        <f t="shared" si="120"/>
        <v>-4726.5819999999949</v>
      </c>
      <c r="AF3842" s="234">
        <v>541.56999999999994</v>
      </c>
      <c r="AG3842" t="s">
        <v>75</v>
      </c>
      <c r="AH3842" s="216" t="s">
        <v>99</v>
      </c>
    </row>
    <row r="3843" spans="2:38" ht="14.4" thickTop="1" thickBot="1" x14ac:dyDescent="0.3">
      <c r="B3843" s="12">
        <v>43289</v>
      </c>
      <c r="C3843" s="128" t="s">
        <v>16</v>
      </c>
      <c r="D3843" s="18">
        <v>5867.2650000000003</v>
      </c>
      <c r="E3843" s="18">
        <v>5640.4350000000004</v>
      </c>
      <c r="F3843" s="18">
        <v>5425.7960000000003</v>
      </c>
      <c r="G3843" s="18">
        <v>5279.2960000000003</v>
      </c>
      <c r="H3843" s="129">
        <v>5281.2259999999997</v>
      </c>
      <c r="I3843" s="18">
        <v>5215.2460000000001</v>
      </c>
      <c r="J3843" s="18">
        <v>5162.1239999999998</v>
      </c>
      <c r="K3843" s="18">
        <v>4997.7969999999996</v>
      </c>
      <c r="L3843" s="18">
        <v>4980.9769999999999</v>
      </c>
      <c r="M3843" s="18">
        <v>5083.3829999999998</v>
      </c>
      <c r="N3843" s="18">
        <v>5160.2510000000002</v>
      </c>
      <c r="O3843" s="18">
        <v>5270.3010000000004</v>
      </c>
      <c r="P3843" s="18">
        <v>5343.2719999999999</v>
      </c>
      <c r="Q3843" s="18">
        <v>5359.3019999999997</v>
      </c>
      <c r="R3843" s="18">
        <v>5427.1559999999999</v>
      </c>
      <c r="S3843" s="18">
        <v>5435.5320000000002</v>
      </c>
      <c r="T3843" s="18">
        <v>5416.1319999999996</v>
      </c>
      <c r="U3843" s="18">
        <v>5466.8969999999999</v>
      </c>
      <c r="V3843" s="18">
        <v>5478.1790000000001</v>
      </c>
      <c r="W3843" s="129">
        <v>5608.44</v>
      </c>
      <c r="X3843" s="18">
        <v>6394.665</v>
      </c>
      <c r="Y3843" s="18">
        <v>6806.2929999999997</v>
      </c>
      <c r="Z3843" s="18">
        <v>6698.0240000000003</v>
      </c>
      <c r="AA3843" s="18">
        <v>6273.8890000000001</v>
      </c>
      <c r="AB3843" s="130">
        <v>133071.878</v>
      </c>
      <c r="AC3843" s="18" t="str">
        <f t="shared" si="119"/>
        <v>ok</v>
      </c>
      <c r="AE3843" s="19">
        <f t="shared" si="120"/>
        <v>-4996.375</v>
      </c>
      <c r="AF3843" s="234">
        <v>546.83000000000004</v>
      </c>
      <c r="AG3843" t="s">
        <v>75</v>
      </c>
      <c r="AH3843" s="216"/>
    </row>
    <row r="3844" spans="2:38" ht="14.4" thickTop="1" thickBot="1" x14ac:dyDescent="0.3">
      <c r="B3844" s="12">
        <v>43290</v>
      </c>
      <c r="C3844" s="128" t="s">
        <v>17</v>
      </c>
      <c r="D3844" s="18">
        <v>5894.7839999999997</v>
      </c>
      <c r="E3844" s="18">
        <v>5628.4679999999998</v>
      </c>
      <c r="F3844" s="18">
        <v>5461.6660000000002</v>
      </c>
      <c r="G3844" s="18">
        <v>5314.92</v>
      </c>
      <c r="H3844" s="129">
        <v>5245.5349999999999</v>
      </c>
      <c r="I3844" s="18">
        <v>5210.2849999999999</v>
      </c>
      <c r="J3844" s="18">
        <v>5325.33</v>
      </c>
      <c r="K3844" s="18">
        <v>5402.6229999999996</v>
      </c>
      <c r="L3844" s="18">
        <v>5564.4229999999998</v>
      </c>
      <c r="M3844" s="18">
        <v>5694.3789999999999</v>
      </c>
      <c r="N3844" s="18">
        <v>5815.0950000000003</v>
      </c>
      <c r="O3844" s="18">
        <v>6100.1459999999997</v>
      </c>
      <c r="P3844" s="18">
        <v>6092.1530000000002</v>
      </c>
      <c r="Q3844" s="18">
        <v>6111.9390000000003</v>
      </c>
      <c r="R3844" s="18">
        <v>6209.4560000000001</v>
      </c>
      <c r="S3844" s="18">
        <v>6193.6180000000004</v>
      </c>
      <c r="T3844" s="18">
        <v>6113.424</v>
      </c>
      <c r="U3844" s="18">
        <v>6061.5240000000003</v>
      </c>
      <c r="V3844" s="18">
        <v>5911.7719999999999</v>
      </c>
      <c r="W3844" s="129">
        <v>5988.491</v>
      </c>
      <c r="X3844" s="18">
        <v>6487.5020000000004</v>
      </c>
      <c r="Y3844" s="18">
        <v>6668.268</v>
      </c>
      <c r="Z3844" s="18">
        <v>6537.9430000000002</v>
      </c>
      <c r="AA3844" s="18">
        <v>6306.6589999999997</v>
      </c>
      <c r="AB3844" s="130">
        <v>141340.40299999999</v>
      </c>
      <c r="AC3844" s="18" t="str">
        <f t="shared" si="119"/>
        <v>ok</v>
      </c>
      <c r="AE3844" s="19">
        <f t="shared" si="120"/>
        <v>8268.5249999999942</v>
      </c>
      <c r="AF3844" s="234">
        <v>542.55999999999995</v>
      </c>
      <c r="AG3844" t="s">
        <v>75</v>
      </c>
      <c r="AH3844" s="120"/>
    </row>
    <row r="3845" spans="2:38" ht="14.4" thickTop="1" thickBot="1" x14ac:dyDescent="0.3">
      <c r="B3845" s="12">
        <v>43291</v>
      </c>
      <c r="C3845" s="128" t="s">
        <v>11</v>
      </c>
      <c r="D3845" s="18">
        <v>5965.7659999999996</v>
      </c>
      <c r="E3845" s="18">
        <v>5694.357</v>
      </c>
      <c r="F3845" s="18">
        <v>5599.0219999999999</v>
      </c>
      <c r="G3845" s="18">
        <v>5462.9989999999998</v>
      </c>
      <c r="H3845" s="129">
        <v>5396.0870000000004</v>
      </c>
      <c r="I3845" s="18">
        <v>5371.2969999999996</v>
      </c>
      <c r="J3845" s="18">
        <v>5504.9290000000001</v>
      </c>
      <c r="K3845" s="18">
        <v>5463.7849999999999</v>
      </c>
      <c r="L3845" s="18">
        <v>5571.6189999999997</v>
      </c>
      <c r="M3845" s="18">
        <v>5790.9989999999998</v>
      </c>
      <c r="N3845" s="18">
        <v>5902.4989999999998</v>
      </c>
      <c r="O3845" s="18">
        <v>5966.0709999999999</v>
      </c>
      <c r="P3845" s="18">
        <v>6156.4340000000002</v>
      </c>
      <c r="Q3845" s="18">
        <v>6002.7889999999998</v>
      </c>
      <c r="R3845" s="18">
        <v>6244.0659999999998</v>
      </c>
      <c r="S3845" s="18">
        <v>6214.1580000000004</v>
      </c>
      <c r="T3845" s="18">
        <v>6223.5510000000004</v>
      </c>
      <c r="U3845" s="18">
        <v>6174.6989999999996</v>
      </c>
      <c r="V3845" s="18">
        <v>6082.9719999999998</v>
      </c>
      <c r="W3845" s="129">
        <v>6023.0249999999996</v>
      </c>
      <c r="X3845" s="18">
        <v>6350.5110000000004</v>
      </c>
      <c r="Y3845" s="18">
        <v>6489.14</v>
      </c>
      <c r="Z3845" s="18">
        <v>6310.6639999999998</v>
      </c>
      <c r="AA3845" s="18">
        <v>6087.08</v>
      </c>
      <c r="AB3845" s="130">
        <v>142048.519</v>
      </c>
      <c r="AC3845" s="18" t="str">
        <f t="shared" si="119"/>
        <v>ok</v>
      </c>
      <c r="AE3845" s="19">
        <f t="shared" si="120"/>
        <v>708.11600000000908</v>
      </c>
      <c r="AF3845" s="234">
        <v>530.54999999999995</v>
      </c>
      <c r="AG3845" t="s">
        <v>75</v>
      </c>
      <c r="AH3845" s="216" t="s">
        <v>100</v>
      </c>
    </row>
    <row r="3846" spans="2:38" ht="14.4" thickTop="1" thickBot="1" x14ac:dyDescent="0.3">
      <c r="B3846" s="12">
        <v>43292</v>
      </c>
      <c r="C3846" s="128" t="s">
        <v>12</v>
      </c>
      <c r="D3846" s="18">
        <v>5824.1779999999999</v>
      </c>
      <c r="E3846" s="18">
        <v>5583.0709999999999</v>
      </c>
      <c r="F3846" s="18">
        <v>5397.5169999999998</v>
      </c>
      <c r="G3846" s="18">
        <v>5240.1139999999996</v>
      </c>
      <c r="H3846" s="129">
        <v>5218.9129999999996</v>
      </c>
      <c r="I3846" s="18">
        <v>5282.0429999999997</v>
      </c>
      <c r="J3846" s="18">
        <v>5363.1329999999998</v>
      </c>
      <c r="K3846" s="18">
        <v>5327.4880000000003</v>
      </c>
      <c r="L3846" s="18">
        <v>5522.3419999999996</v>
      </c>
      <c r="M3846" s="18">
        <v>5696.607</v>
      </c>
      <c r="N3846" s="18">
        <v>5862.0169999999998</v>
      </c>
      <c r="O3846" s="18">
        <v>5958.7</v>
      </c>
      <c r="P3846" s="18">
        <v>6055.7280000000001</v>
      </c>
      <c r="Q3846" s="18">
        <v>6161.3339999999998</v>
      </c>
      <c r="R3846" s="18">
        <v>6285.94</v>
      </c>
      <c r="S3846" s="18">
        <v>6294.9279999999999</v>
      </c>
      <c r="T3846" s="18">
        <v>6272.2510000000002</v>
      </c>
      <c r="U3846" s="18">
        <v>6206.3530000000001</v>
      </c>
      <c r="V3846" s="18">
        <v>6134.2730000000001</v>
      </c>
      <c r="W3846" s="129">
        <v>6158.6229999999996</v>
      </c>
      <c r="X3846" s="18">
        <v>6540.6639999999998</v>
      </c>
      <c r="Y3846" s="18">
        <v>6739.9</v>
      </c>
      <c r="Z3846" s="18">
        <v>6659.8090000000002</v>
      </c>
      <c r="AA3846" s="18">
        <v>6405.6469999999999</v>
      </c>
      <c r="AB3846" s="130">
        <v>142191.573</v>
      </c>
      <c r="AC3846" s="18" t="str">
        <f t="shared" si="119"/>
        <v>ok</v>
      </c>
      <c r="AE3846" s="19">
        <f t="shared" si="120"/>
        <v>143.05400000000373</v>
      </c>
      <c r="AF3846" s="234">
        <v>537.83000000000004</v>
      </c>
      <c r="AG3846" t="s">
        <v>75</v>
      </c>
      <c r="AI3846" s="120"/>
      <c r="AK3846" s="120"/>
    </row>
    <row r="3847" spans="2:38" ht="14.4" thickTop="1" thickBot="1" x14ac:dyDescent="0.3">
      <c r="B3847" s="12">
        <v>43293</v>
      </c>
      <c r="C3847" s="128" t="s">
        <v>13</v>
      </c>
      <c r="D3847" s="18">
        <v>6023.71</v>
      </c>
      <c r="E3847" s="18">
        <v>5776.37</v>
      </c>
      <c r="F3847" s="18">
        <v>5624.8209999999999</v>
      </c>
      <c r="G3847" s="18">
        <v>5555.1390000000001</v>
      </c>
      <c r="H3847" s="129">
        <v>5439.835</v>
      </c>
      <c r="I3847" s="18">
        <v>5444.1030000000001</v>
      </c>
      <c r="J3847" s="18">
        <v>5482.3310000000001</v>
      </c>
      <c r="K3847" s="18">
        <v>5470.7520000000004</v>
      </c>
      <c r="L3847" s="18">
        <v>5573.9859999999999</v>
      </c>
      <c r="M3847" s="18">
        <v>5732.75</v>
      </c>
      <c r="N3847" s="18">
        <v>5891.3890000000001</v>
      </c>
      <c r="O3847" s="18">
        <v>6013.4049999999997</v>
      </c>
      <c r="P3847" s="18">
        <v>6183.3819999999996</v>
      </c>
      <c r="Q3847" s="18">
        <v>6254.076</v>
      </c>
      <c r="R3847" s="18">
        <v>6316.527</v>
      </c>
      <c r="S3847" s="18">
        <v>6310.8220000000001</v>
      </c>
      <c r="T3847" s="18">
        <v>6340.2120000000004</v>
      </c>
      <c r="U3847" s="18">
        <v>6251.1360000000004</v>
      </c>
      <c r="V3847" s="18">
        <v>6185.9459999999999</v>
      </c>
      <c r="W3847" s="129">
        <v>6127.4059999999999</v>
      </c>
      <c r="X3847" s="18">
        <v>6602.357</v>
      </c>
      <c r="Y3847" s="18">
        <v>6881.8649999999998</v>
      </c>
      <c r="Z3847" s="18">
        <v>6872.62</v>
      </c>
      <c r="AA3847" s="18">
        <v>6620.5010000000002</v>
      </c>
      <c r="AB3847" s="130">
        <v>144975.44099999999</v>
      </c>
      <c r="AC3847" s="18" t="str">
        <f t="shared" si="119"/>
        <v>ok</v>
      </c>
      <c r="AE3847" s="19">
        <f t="shared" si="120"/>
        <v>2783.8679999999877</v>
      </c>
      <c r="AF3847" s="234">
        <v>551.80999999999995</v>
      </c>
      <c r="AG3847" t="s">
        <v>75</v>
      </c>
    </row>
    <row r="3848" spans="2:38" ht="14.4" thickTop="1" thickBot="1" x14ac:dyDescent="0.3">
      <c r="B3848" s="12">
        <v>43294</v>
      </c>
      <c r="C3848" s="128" t="s">
        <v>14</v>
      </c>
      <c r="D3848" s="18">
        <v>6268.2049999999999</v>
      </c>
      <c r="E3848" s="18">
        <v>6025.0969999999998</v>
      </c>
      <c r="F3848" s="18">
        <v>5834.2849999999999</v>
      </c>
      <c r="G3848" s="18">
        <v>5666.8040000000001</v>
      </c>
      <c r="H3848" s="129">
        <v>5581.9560000000001</v>
      </c>
      <c r="I3848" s="18">
        <v>5545.2120000000004</v>
      </c>
      <c r="J3848" s="18">
        <v>5542.5039999999999</v>
      </c>
      <c r="K3848" s="18">
        <v>5499.1130000000003</v>
      </c>
      <c r="L3848" s="18">
        <v>5642.2659999999996</v>
      </c>
      <c r="M3848" s="18">
        <v>5810.1130000000003</v>
      </c>
      <c r="N3848" s="18">
        <v>5891.7030000000004</v>
      </c>
      <c r="O3848" s="18">
        <v>6020.7860000000001</v>
      </c>
      <c r="P3848" s="18">
        <v>6125.9350000000004</v>
      </c>
      <c r="Q3848" s="18">
        <v>6173.0259999999998</v>
      </c>
      <c r="R3848" s="18">
        <v>6245.73</v>
      </c>
      <c r="S3848" s="18">
        <v>6270.8680000000004</v>
      </c>
      <c r="T3848" s="18">
        <v>6307.3980000000001</v>
      </c>
      <c r="U3848" s="18">
        <v>6178.3890000000001</v>
      </c>
      <c r="V3848" s="18">
        <v>6042.0609999999997</v>
      </c>
      <c r="W3848" s="129">
        <v>6062.7979999999998</v>
      </c>
      <c r="X3848" s="18">
        <v>6505.4489999999996</v>
      </c>
      <c r="Y3848" s="18">
        <v>6680.9719999999998</v>
      </c>
      <c r="Z3848" s="18">
        <v>6684.0110000000004</v>
      </c>
      <c r="AA3848" s="18">
        <v>6500.9179999999997</v>
      </c>
      <c r="AB3848" s="130">
        <v>145105.59899999999</v>
      </c>
      <c r="AC3848" s="18" t="str">
        <f t="shared" si="119"/>
        <v>ok</v>
      </c>
      <c r="AE3848" s="19">
        <f t="shared" si="120"/>
        <v>130.15799999999581</v>
      </c>
      <c r="AF3848" s="234">
        <v>557.27</v>
      </c>
      <c r="AG3848" t="s">
        <v>75</v>
      </c>
    </row>
    <row r="3849" spans="2:38" ht="14.4" thickTop="1" thickBot="1" x14ac:dyDescent="0.3">
      <c r="B3849" s="12">
        <v>43295</v>
      </c>
      <c r="C3849" s="128" t="s">
        <v>15</v>
      </c>
      <c r="D3849" s="18">
        <v>6209.7929999999997</v>
      </c>
      <c r="E3849" s="18">
        <v>6008.7</v>
      </c>
      <c r="F3849" s="18">
        <v>5817.3090000000002</v>
      </c>
      <c r="G3849" s="18">
        <v>5659.51</v>
      </c>
      <c r="H3849" s="129">
        <v>5572.1310000000003</v>
      </c>
      <c r="I3849" s="18">
        <v>5505.5360000000001</v>
      </c>
      <c r="J3849" s="18">
        <v>5515.5249999999996</v>
      </c>
      <c r="K3849" s="18">
        <v>5414.0640000000003</v>
      </c>
      <c r="L3849" s="18">
        <v>5518.058</v>
      </c>
      <c r="M3849" s="18">
        <v>5743.6790000000001</v>
      </c>
      <c r="N3849" s="18">
        <v>5873.3459999999995</v>
      </c>
      <c r="O3849" s="18">
        <v>6024.5349999999999</v>
      </c>
      <c r="P3849" s="18">
        <v>6088.7960000000003</v>
      </c>
      <c r="Q3849" s="18">
        <v>6147.4780000000001</v>
      </c>
      <c r="R3849" s="18">
        <v>6073.3069999999998</v>
      </c>
      <c r="S3849" s="18">
        <v>6039.7280000000001</v>
      </c>
      <c r="T3849" s="18">
        <v>5977.1170000000002</v>
      </c>
      <c r="U3849" s="18">
        <v>5956.7039999999997</v>
      </c>
      <c r="V3849" s="18">
        <v>5917.2569999999996</v>
      </c>
      <c r="W3849" s="129">
        <v>5967.3680000000004</v>
      </c>
      <c r="X3849" s="18">
        <v>6623.76</v>
      </c>
      <c r="Y3849" s="18">
        <v>6857.9129999999996</v>
      </c>
      <c r="Z3849" s="18">
        <v>6734.6660000000002</v>
      </c>
      <c r="AA3849" s="18">
        <v>6471.8710000000001</v>
      </c>
      <c r="AB3849" s="130">
        <v>143718.15100000001</v>
      </c>
      <c r="AC3849" s="18" t="str">
        <f t="shared" si="119"/>
        <v>ok</v>
      </c>
      <c r="AE3849" s="19">
        <f t="shared" si="120"/>
        <v>-1387.4479999999749</v>
      </c>
      <c r="AF3849" s="234">
        <v>571.01</v>
      </c>
      <c r="AG3849" t="s">
        <v>75</v>
      </c>
      <c r="AJ3849" s="120"/>
    </row>
    <row r="3850" spans="2:38" ht="14.4" thickTop="1" thickBot="1" x14ac:dyDescent="0.3">
      <c r="B3850" s="12">
        <v>43296</v>
      </c>
      <c r="C3850" s="128" t="s">
        <v>16</v>
      </c>
      <c r="D3850" s="18">
        <v>6113.4539999999997</v>
      </c>
      <c r="E3850" s="18">
        <v>5861.2449999999999</v>
      </c>
      <c r="F3850" s="18">
        <v>5568.2730000000001</v>
      </c>
      <c r="G3850" s="18">
        <v>5518.2439999999997</v>
      </c>
      <c r="H3850" s="129">
        <v>5442.1369999999997</v>
      </c>
      <c r="I3850" s="18">
        <v>5292.9260000000004</v>
      </c>
      <c r="J3850" s="18">
        <v>5219.2079999999996</v>
      </c>
      <c r="K3850" s="18">
        <v>5028.9120000000003</v>
      </c>
      <c r="L3850" s="18">
        <v>5139.0540000000001</v>
      </c>
      <c r="M3850" s="18">
        <v>5260.7709999999997</v>
      </c>
      <c r="N3850" s="18">
        <v>5419.7939999999999</v>
      </c>
      <c r="O3850" s="18">
        <v>5509.192</v>
      </c>
      <c r="P3850" s="18">
        <v>5527.8140000000003</v>
      </c>
      <c r="Q3850" s="18">
        <v>5594.96</v>
      </c>
      <c r="R3850" s="18">
        <v>5635.31</v>
      </c>
      <c r="S3850" s="18">
        <v>5634.0460000000003</v>
      </c>
      <c r="T3850" s="18">
        <v>5603.7060000000001</v>
      </c>
      <c r="U3850" s="18">
        <v>5622.0119999999997</v>
      </c>
      <c r="V3850" s="18">
        <v>5583.7910000000002</v>
      </c>
      <c r="W3850" s="129">
        <v>5671.3419999999996</v>
      </c>
      <c r="X3850" s="18">
        <v>6511.1540000000005</v>
      </c>
      <c r="Y3850" s="18">
        <v>6908.9809999999998</v>
      </c>
      <c r="Z3850" s="18">
        <v>6848.7120000000004</v>
      </c>
      <c r="AA3850" s="18">
        <v>6514.0680000000002</v>
      </c>
      <c r="AB3850" s="130">
        <v>137029.106</v>
      </c>
      <c r="AC3850" s="18" t="str">
        <f t="shared" si="119"/>
        <v>ok</v>
      </c>
      <c r="AE3850" s="19">
        <f t="shared" si="120"/>
        <v>-6689.0450000000128</v>
      </c>
      <c r="AF3850" s="234">
        <v>563.20000000000005</v>
      </c>
      <c r="AG3850" t="s">
        <v>75</v>
      </c>
      <c r="AH3850" s="120"/>
      <c r="AI3850" s="120"/>
    </row>
    <row r="3851" spans="2:38" ht="14.4" thickTop="1" thickBot="1" x14ac:dyDescent="0.3">
      <c r="B3851" s="12">
        <v>43297</v>
      </c>
      <c r="C3851" s="128" t="s">
        <v>17</v>
      </c>
      <c r="D3851" s="18">
        <v>6173.6980000000003</v>
      </c>
      <c r="E3851" s="18">
        <v>5897.8119999999999</v>
      </c>
      <c r="F3851" s="18">
        <v>5729.36</v>
      </c>
      <c r="G3851" s="18">
        <v>5576.1949999999997</v>
      </c>
      <c r="H3851" s="129">
        <v>5503.58</v>
      </c>
      <c r="I3851" s="18">
        <v>5461.67</v>
      </c>
      <c r="J3851" s="18">
        <v>5522.7719999999999</v>
      </c>
      <c r="K3851" s="18">
        <v>5430.6019999999999</v>
      </c>
      <c r="L3851" s="18">
        <v>5649.9279999999999</v>
      </c>
      <c r="M3851" s="18">
        <v>5777.9960000000001</v>
      </c>
      <c r="N3851" s="18">
        <v>5880.9409999999998</v>
      </c>
      <c r="O3851" s="18">
        <v>6040.6289999999999</v>
      </c>
      <c r="P3851" s="18">
        <v>6128.5810000000001</v>
      </c>
      <c r="Q3851" s="18">
        <v>6323.0450000000001</v>
      </c>
      <c r="R3851" s="18">
        <v>6357.3040000000001</v>
      </c>
      <c r="S3851" s="18">
        <v>6479.5029999999997</v>
      </c>
      <c r="T3851" s="18">
        <v>6491.2809999999999</v>
      </c>
      <c r="U3851" s="18">
        <v>6332.8770000000004</v>
      </c>
      <c r="V3851" s="18">
        <v>6181.7929999999997</v>
      </c>
      <c r="W3851" s="129">
        <v>6212.4110000000001</v>
      </c>
      <c r="X3851" s="18">
        <v>6699.5150000000003</v>
      </c>
      <c r="Y3851" s="18">
        <v>6884.9620000000004</v>
      </c>
      <c r="Z3851" s="18">
        <v>6831.2460000000001</v>
      </c>
      <c r="AA3851" s="18">
        <v>6577.9470000000001</v>
      </c>
      <c r="AB3851" s="130">
        <v>146145.64799999999</v>
      </c>
      <c r="AC3851" s="18" t="str">
        <f t="shared" si="119"/>
        <v>ok</v>
      </c>
      <c r="AE3851" s="19">
        <f t="shared" si="120"/>
        <v>9116.5419999999867</v>
      </c>
      <c r="AF3851" s="234">
        <v>570.79999999999995</v>
      </c>
      <c r="AG3851" t="s">
        <v>75</v>
      </c>
      <c r="AH3851" s="120"/>
    </row>
    <row r="3852" spans="2:38" ht="14.4" thickTop="1" thickBot="1" x14ac:dyDescent="0.3">
      <c r="B3852" s="12">
        <v>43298</v>
      </c>
      <c r="C3852" s="128" t="s">
        <v>11</v>
      </c>
      <c r="D3852" s="18">
        <v>6321.7830000000004</v>
      </c>
      <c r="E3852" s="18">
        <v>6069.2539999999999</v>
      </c>
      <c r="F3852" s="18">
        <v>5845.4290000000001</v>
      </c>
      <c r="G3852" s="18">
        <v>5729.223</v>
      </c>
      <c r="H3852" s="129">
        <v>5628.9489999999996</v>
      </c>
      <c r="I3852" s="18">
        <v>5599.5659999999998</v>
      </c>
      <c r="J3852" s="18">
        <v>5647.1189999999997</v>
      </c>
      <c r="K3852" s="18">
        <v>5588.7659999999996</v>
      </c>
      <c r="L3852" s="18">
        <v>5749.7950000000001</v>
      </c>
      <c r="M3852" s="18">
        <v>5928.9049999999997</v>
      </c>
      <c r="N3852" s="18">
        <v>6013.5829999999996</v>
      </c>
      <c r="O3852" s="18">
        <v>6206.9009999999998</v>
      </c>
      <c r="P3852" s="18">
        <v>6266.3829999999998</v>
      </c>
      <c r="Q3852" s="18">
        <v>6434.6210000000001</v>
      </c>
      <c r="R3852" s="18">
        <v>6434.9110000000001</v>
      </c>
      <c r="S3852" s="18">
        <v>6503.6130000000003</v>
      </c>
      <c r="T3852" s="18">
        <v>6566.4579999999996</v>
      </c>
      <c r="U3852" s="18">
        <v>6418.7309999999998</v>
      </c>
      <c r="V3852" s="18">
        <v>6300.5780000000004</v>
      </c>
      <c r="W3852" s="129">
        <v>6219.2479999999996</v>
      </c>
      <c r="X3852" s="18">
        <v>6668.5410000000002</v>
      </c>
      <c r="Y3852" s="18">
        <v>7092.1490000000003</v>
      </c>
      <c r="Z3852" s="18">
        <v>7119.2879999999996</v>
      </c>
      <c r="AA3852" s="18">
        <v>6895.1329999999998</v>
      </c>
      <c r="AB3852" s="130">
        <v>149248.927</v>
      </c>
      <c r="AC3852" s="18" t="str">
        <f t="shared" ref="AC3852:AC3915" si="121">IF(D3852-AB3851,"ok","error")</f>
        <v>ok</v>
      </c>
      <c r="AE3852" s="19">
        <f t="shared" si="120"/>
        <v>3103.2790000000095</v>
      </c>
      <c r="AF3852" s="234">
        <v>575</v>
      </c>
      <c r="AG3852" t="s">
        <v>75</v>
      </c>
      <c r="AH3852" s="120"/>
      <c r="AI3852" s="120"/>
      <c r="AJ3852">
        <v>150600</v>
      </c>
    </row>
    <row r="3853" spans="2:38" ht="14.4" thickTop="1" thickBot="1" x14ac:dyDescent="0.3">
      <c r="B3853" s="12">
        <v>43299</v>
      </c>
      <c r="C3853" s="128" t="s">
        <v>12</v>
      </c>
      <c r="D3853" s="18">
        <v>6453.1959999999999</v>
      </c>
      <c r="E3853" s="18">
        <v>6257.8069999999998</v>
      </c>
      <c r="F3853" s="18">
        <v>6050.4309999999996</v>
      </c>
      <c r="G3853" s="18">
        <v>5899.63</v>
      </c>
      <c r="H3853" s="129">
        <v>5826.9319999999998</v>
      </c>
      <c r="I3853" s="18">
        <v>5765.7460000000001</v>
      </c>
      <c r="J3853" s="18">
        <v>5753.9440000000004</v>
      </c>
      <c r="K3853" s="18">
        <v>5616.9470000000001</v>
      </c>
      <c r="L3853" s="18">
        <v>5769.3159999999998</v>
      </c>
      <c r="M3853" s="18">
        <v>6040.0770000000002</v>
      </c>
      <c r="N3853" s="18">
        <v>6234.4120000000003</v>
      </c>
      <c r="O3853" s="18">
        <v>6245.1880000000001</v>
      </c>
      <c r="P3853" s="18">
        <v>6415.616</v>
      </c>
      <c r="Q3853" s="18">
        <v>6439.1210000000001</v>
      </c>
      <c r="R3853" s="18">
        <v>6473.0969999999998</v>
      </c>
      <c r="S3853" s="18">
        <v>6473.6260000000002</v>
      </c>
      <c r="T3853" s="18">
        <v>6542.7950000000001</v>
      </c>
      <c r="U3853" s="18">
        <v>6546.3680000000004</v>
      </c>
      <c r="V3853" s="18">
        <v>6382.8040000000001</v>
      </c>
      <c r="W3853" s="129">
        <v>6365.6880000000001</v>
      </c>
      <c r="X3853" s="18">
        <v>6804.1890000000003</v>
      </c>
      <c r="Y3853" s="18">
        <v>7126.2539999999999</v>
      </c>
      <c r="Z3853" s="18">
        <v>7097.7340000000004</v>
      </c>
      <c r="AA3853" s="18">
        <v>6777.1289999999999</v>
      </c>
      <c r="AB3853" s="130">
        <v>151358.04699999999</v>
      </c>
      <c r="AC3853" s="18" t="str">
        <f t="shared" si="121"/>
        <v>ok</v>
      </c>
      <c r="AE3853" s="19">
        <f t="shared" si="120"/>
        <v>2109.1199999999953</v>
      </c>
      <c r="AF3853" s="234">
        <v>578.4</v>
      </c>
      <c r="AG3853" t="s">
        <v>75</v>
      </c>
      <c r="AH3853" s="120">
        <v>568</v>
      </c>
      <c r="AI3853" s="218">
        <f>AH3853-AF3853</f>
        <v>-10.399999999999977</v>
      </c>
      <c r="AJ3853" s="120">
        <f>AJ3852-AB3852</f>
        <v>1351.073000000004</v>
      </c>
    </row>
    <row r="3854" spans="2:38" ht="14.4" thickTop="1" thickBot="1" x14ac:dyDescent="0.3">
      <c r="B3854" s="12">
        <v>43300</v>
      </c>
      <c r="C3854" s="128" t="s">
        <v>13</v>
      </c>
      <c r="D3854" s="18">
        <v>6535.6120000000001</v>
      </c>
      <c r="E3854" s="18">
        <v>6267.1959999999999</v>
      </c>
      <c r="F3854" s="18">
        <v>6059.7749999999996</v>
      </c>
      <c r="G3854" s="18">
        <v>5892.7659999999996</v>
      </c>
      <c r="H3854" s="129">
        <v>5825.2380000000003</v>
      </c>
      <c r="I3854" s="18">
        <v>5772.0870000000004</v>
      </c>
      <c r="J3854" s="18">
        <v>5765.4089999999997</v>
      </c>
      <c r="K3854" s="18">
        <v>5629.0169999999998</v>
      </c>
      <c r="L3854" s="18">
        <v>5750.9380000000001</v>
      </c>
      <c r="M3854" s="18">
        <v>6033.9160000000002</v>
      </c>
      <c r="N3854" s="18">
        <v>6138.6769999999997</v>
      </c>
      <c r="O3854" s="18">
        <v>6299.3019999999997</v>
      </c>
      <c r="P3854" s="18">
        <v>6358.9160000000002</v>
      </c>
      <c r="Q3854" s="18">
        <v>6455.8850000000002</v>
      </c>
      <c r="R3854" s="18">
        <v>6576.17</v>
      </c>
      <c r="S3854" s="18">
        <v>6569.5190000000002</v>
      </c>
      <c r="T3854" s="18">
        <v>6575.7470000000003</v>
      </c>
      <c r="U3854" s="18">
        <v>6526.6589999999997</v>
      </c>
      <c r="V3854" s="18">
        <v>6348.5730000000003</v>
      </c>
      <c r="W3854" s="129">
        <v>6342.5990000000002</v>
      </c>
      <c r="X3854" s="18">
        <v>6879.1629999999996</v>
      </c>
      <c r="Y3854" s="18">
        <v>7157.6469999999999</v>
      </c>
      <c r="Z3854" s="18">
        <v>7101.1589999999997</v>
      </c>
      <c r="AA3854" s="18">
        <v>6868.2359999999999</v>
      </c>
      <c r="AB3854" s="130">
        <v>151730.20600000001</v>
      </c>
      <c r="AC3854" s="18" t="str">
        <f t="shared" si="121"/>
        <v>ok</v>
      </c>
      <c r="AE3854" s="19">
        <f t="shared" si="120"/>
        <v>372.1590000000142</v>
      </c>
      <c r="AF3854" s="234">
        <v>585.1</v>
      </c>
      <c r="AG3854" t="s">
        <v>75</v>
      </c>
      <c r="AI3854">
        <f>AI3853/24</f>
        <v>-0.4333333333333324</v>
      </c>
      <c r="AJ3854" s="120">
        <f>AJ3853+AB3853</f>
        <v>152709.12</v>
      </c>
    </row>
    <row r="3855" spans="2:38" ht="14.4" thickTop="1" thickBot="1" x14ac:dyDescent="0.3">
      <c r="B3855" s="12">
        <v>43301</v>
      </c>
      <c r="C3855" s="128" t="s">
        <v>14</v>
      </c>
      <c r="D3855" s="18">
        <v>6563.5810000000001</v>
      </c>
      <c r="E3855" s="18">
        <v>6299.799</v>
      </c>
      <c r="F3855" s="18">
        <v>6177.8310000000001</v>
      </c>
      <c r="G3855" s="18">
        <v>6027.2939999999999</v>
      </c>
      <c r="H3855" s="129">
        <v>5944.9369999999999</v>
      </c>
      <c r="I3855" s="18">
        <v>5842.8879999999999</v>
      </c>
      <c r="J3855" s="18">
        <v>5830.3720000000003</v>
      </c>
      <c r="K3855" s="18">
        <v>5706.41</v>
      </c>
      <c r="L3855" s="18">
        <v>5856.87</v>
      </c>
      <c r="M3855" s="18">
        <v>6020.6450000000004</v>
      </c>
      <c r="N3855" s="18">
        <v>6064.2669999999998</v>
      </c>
      <c r="O3855" s="18">
        <v>6196.9930000000004</v>
      </c>
      <c r="P3855" s="18">
        <v>6323.2049999999999</v>
      </c>
      <c r="Q3855" s="18">
        <v>6482.92</v>
      </c>
      <c r="R3855" s="18">
        <v>6514.2309999999998</v>
      </c>
      <c r="S3855" s="18">
        <v>6550.5249999999996</v>
      </c>
      <c r="T3855" s="18">
        <v>6642.2179999999998</v>
      </c>
      <c r="U3855" s="18">
        <v>6549.8710000000001</v>
      </c>
      <c r="V3855" s="18">
        <v>6457.9520000000002</v>
      </c>
      <c r="W3855" s="129">
        <v>6345.9769999999999</v>
      </c>
      <c r="X3855" s="18">
        <v>6926.3689999999997</v>
      </c>
      <c r="Y3855" s="18">
        <v>7165.0739999999996</v>
      </c>
      <c r="Z3855" s="18">
        <v>7127.5069999999996</v>
      </c>
      <c r="AA3855" s="18">
        <v>6977.0990000000002</v>
      </c>
      <c r="AB3855" s="130">
        <v>152594.83499999999</v>
      </c>
      <c r="AC3855" s="18" t="str">
        <f t="shared" si="121"/>
        <v>ok</v>
      </c>
      <c r="AE3855" s="19">
        <f t="shared" si="120"/>
        <v>864.62899999998626</v>
      </c>
      <c r="AF3855" s="234">
        <v>584.20000000000005</v>
      </c>
      <c r="AG3855" t="s">
        <v>75</v>
      </c>
      <c r="AI3855">
        <f>AI3854*1000</f>
        <v>-433.3333333333324</v>
      </c>
    </row>
    <row r="3856" spans="2:38" ht="14.4" thickTop="1" thickBot="1" x14ac:dyDescent="0.3">
      <c r="B3856" s="12">
        <v>43302</v>
      </c>
      <c r="C3856" s="128" t="s">
        <v>15</v>
      </c>
      <c r="D3856" s="18">
        <v>6646.0680000000002</v>
      </c>
      <c r="E3856" s="18">
        <v>6414.5029999999997</v>
      </c>
      <c r="F3856" s="18">
        <v>6296.723</v>
      </c>
      <c r="G3856" s="18">
        <v>6090.8069999999998</v>
      </c>
      <c r="H3856" s="129">
        <v>5958.9970000000003</v>
      </c>
      <c r="I3856" s="18">
        <v>5878.0649999999996</v>
      </c>
      <c r="J3856" s="18">
        <v>5831.59</v>
      </c>
      <c r="K3856" s="18">
        <v>5655.5659999999998</v>
      </c>
      <c r="L3856" s="18">
        <v>5727.1719999999996</v>
      </c>
      <c r="M3856" s="18">
        <v>5869.8950000000004</v>
      </c>
      <c r="N3856" s="18">
        <v>6012.3639999999996</v>
      </c>
      <c r="O3856" s="18">
        <v>6113.8980000000001</v>
      </c>
      <c r="P3856" s="18">
        <v>6312.01</v>
      </c>
      <c r="Q3856" s="18">
        <v>6274.3819999999996</v>
      </c>
      <c r="R3856" s="18">
        <v>6137.2879999999996</v>
      </c>
      <c r="S3856" s="18">
        <v>6108.8760000000002</v>
      </c>
      <c r="T3856" s="18">
        <v>6112.9530000000004</v>
      </c>
      <c r="U3856" s="18">
        <v>6120.5730000000003</v>
      </c>
      <c r="V3856" s="18">
        <v>6058.1840000000002</v>
      </c>
      <c r="W3856" s="129">
        <v>6149.9759999999997</v>
      </c>
      <c r="X3856" s="18">
        <v>6915.3239999999996</v>
      </c>
      <c r="Y3856" s="18">
        <v>7261.8190000000004</v>
      </c>
      <c r="Z3856" s="18">
        <v>7102.8869999999997</v>
      </c>
      <c r="AA3856" s="18">
        <v>6879.085</v>
      </c>
      <c r="AB3856" s="130">
        <v>149929.005</v>
      </c>
      <c r="AC3856" s="18" t="str">
        <f t="shared" si="121"/>
        <v>ok</v>
      </c>
      <c r="AE3856" s="19">
        <f t="shared" si="120"/>
        <v>-2665.8299999999872</v>
      </c>
      <c r="AF3856" s="234">
        <v>583.29999999999995</v>
      </c>
      <c r="AG3856" t="s">
        <v>75</v>
      </c>
      <c r="AH3856" s="120"/>
      <c r="AI3856" s="120">
        <f>AI3855+AB3853</f>
        <v>150924.71366666665</v>
      </c>
      <c r="AJ3856" s="120"/>
      <c r="AL3856" s="120"/>
    </row>
    <row r="3857" spans="2:40" ht="14.4" thickTop="1" thickBot="1" x14ac:dyDescent="0.3">
      <c r="B3857" s="12">
        <v>43303</v>
      </c>
      <c r="C3857" s="128" t="s">
        <v>16</v>
      </c>
      <c r="D3857" s="18">
        <v>6575.4679999999998</v>
      </c>
      <c r="E3857" s="18">
        <v>6338.3580000000002</v>
      </c>
      <c r="F3857" s="18">
        <v>6052.44</v>
      </c>
      <c r="G3857" s="18">
        <v>5943.1670000000004</v>
      </c>
      <c r="H3857" s="129">
        <v>5807.93</v>
      </c>
      <c r="I3857" s="18">
        <v>5734.53</v>
      </c>
      <c r="J3857" s="18">
        <v>5618.9129999999996</v>
      </c>
      <c r="K3857" s="18">
        <v>5304.39</v>
      </c>
      <c r="L3857" s="18">
        <v>5326.6689999999999</v>
      </c>
      <c r="M3857" s="18">
        <v>5392.616</v>
      </c>
      <c r="N3857" s="18">
        <v>5527.4790000000003</v>
      </c>
      <c r="O3857" s="18">
        <v>5595.1480000000001</v>
      </c>
      <c r="P3857" s="18">
        <v>5641.4610000000002</v>
      </c>
      <c r="Q3857" s="18">
        <v>5710.8549999999996</v>
      </c>
      <c r="R3857" s="18">
        <v>5746.0659999999998</v>
      </c>
      <c r="S3857" s="18">
        <v>5775.6049999999996</v>
      </c>
      <c r="T3857" s="18">
        <v>5776.8450000000003</v>
      </c>
      <c r="U3857" s="18">
        <v>5736.94</v>
      </c>
      <c r="V3857" s="18">
        <v>5705.2269999999999</v>
      </c>
      <c r="W3857" s="129">
        <v>5875.0259999999998</v>
      </c>
      <c r="X3857" s="18">
        <v>6593.2719999999999</v>
      </c>
      <c r="Y3857" s="18">
        <v>7103.8209999999999</v>
      </c>
      <c r="Z3857" s="18">
        <v>7075.1719999999996</v>
      </c>
      <c r="AA3857" s="18">
        <v>6703.01</v>
      </c>
      <c r="AB3857" s="130">
        <v>142660.408</v>
      </c>
      <c r="AC3857" s="18" t="str">
        <f t="shared" si="121"/>
        <v>ok</v>
      </c>
      <c r="AE3857" s="19">
        <f t="shared" si="120"/>
        <v>-7268.5970000000088</v>
      </c>
      <c r="AF3857" s="234">
        <v>581.29999999999995</v>
      </c>
      <c r="AG3857" t="s">
        <v>75</v>
      </c>
      <c r="AI3857" s="120">
        <v>149000</v>
      </c>
    </row>
    <row r="3858" spans="2:40" ht="14.4" thickTop="1" thickBot="1" x14ac:dyDescent="0.3">
      <c r="B3858" s="12">
        <v>43304</v>
      </c>
      <c r="C3858" s="128" t="s">
        <v>17</v>
      </c>
      <c r="D3858" s="18">
        <v>6386.3909999999996</v>
      </c>
      <c r="E3858" s="18">
        <v>6160.3609999999999</v>
      </c>
      <c r="F3858" s="18">
        <v>6039.3159999999998</v>
      </c>
      <c r="G3858" s="18">
        <v>5894.799</v>
      </c>
      <c r="H3858" s="129">
        <v>5779.8469999999998</v>
      </c>
      <c r="I3858" s="18">
        <v>5663.518</v>
      </c>
      <c r="J3858" s="18">
        <v>5647.46</v>
      </c>
      <c r="K3858" s="18">
        <v>5663.3879999999999</v>
      </c>
      <c r="L3858" s="18">
        <v>5832.8010000000004</v>
      </c>
      <c r="M3858" s="18">
        <v>6014.5680000000002</v>
      </c>
      <c r="N3858" s="18">
        <v>6287.76</v>
      </c>
      <c r="O3858" s="18">
        <v>6406.3379999999997</v>
      </c>
      <c r="P3858" s="18">
        <v>6575.7060000000001</v>
      </c>
      <c r="Q3858" s="18">
        <v>6610.1180000000004</v>
      </c>
      <c r="R3858" s="18">
        <v>6682.8850000000002</v>
      </c>
      <c r="S3858" s="18">
        <v>6619.5010000000002</v>
      </c>
      <c r="T3858" s="18">
        <v>6649.2179999999998</v>
      </c>
      <c r="U3858" s="18">
        <v>6635.2</v>
      </c>
      <c r="V3858" s="18">
        <v>6471.5529999999999</v>
      </c>
      <c r="W3858" s="129">
        <v>6485.7420000000002</v>
      </c>
      <c r="X3858" s="18">
        <v>6967.7520000000004</v>
      </c>
      <c r="Y3858" s="18">
        <v>7339.7709999999997</v>
      </c>
      <c r="Z3858" s="18">
        <v>7255.6369999999997</v>
      </c>
      <c r="AA3858" s="18">
        <v>7074.4129999999996</v>
      </c>
      <c r="AB3858" s="130">
        <v>153144.04300000001</v>
      </c>
      <c r="AC3858" s="18" t="str">
        <f t="shared" si="121"/>
        <v>ok</v>
      </c>
      <c r="AE3858" s="19">
        <f t="shared" si="120"/>
        <v>10483.635000000009</v>
      </c>
      <c r="AF3858" s="234">
        <v>600.63999999999987</v>
      </c>
      <c r="AG3858" t="s">
        <v>75</v>
      </c>
      <c r="AH3858" s="120"/>
      <c r="AI3858" s="120"/>
      <c r="AJ3858" s="120"/>
    </row>
    <row r="3859" spans="2:40" ht="14.4" thickTop="1" thickBot="1" x14ac:dyDescent="0.3">
      <c r="B3859" s="12">
        <v>43305</v>
      </c>
      <c r="C3859" s="128" t="s">
        <v>11</v>
      </c>
      <c r="D3859" s="18">
        <v>6749.82</v>
      </c>
      <c r="E3859" s="18">
        <v>6453.5020000000004</v>
      </c>
      <c r="F3859" s="18">
        <v>6251.1610000000001</v>
      </c>
      <c r="G3859" s="18">
        <v>6125.9139999999998</v>
      </c>
      <c r="H3859" s="129">
        <v>6053.1350000000002</v>
      </c>
      <c r="I3859" s="18">
        <v>5993.4960000000001</v>
      </c>
      <c r="J3859" s="18">
        <v>5981.1409999999996</v>
      </c>
      <c r="K3859" s="18">
        <v>5838.3220000000001</v>
      </c>
      <c r="L3859" s="18">
        <v>5896.5029999999997</v>
      </c>
      <c r="M3859" s="18">
        <v>6182.3689999999997</v>
      </c>
      <c r="N3859" s="18">
        <v>6317.3360000000002</v>
      </c>
      <c r="O3859" s="18">
        <v>6472.808</v>
      </c>
      <c r="P3859" s="18">
        <v>6569.37</v>
      </c>
      <c r="Q3859" s="18">
        <v>6641.777</v>
      </c>
      <c r="R3859" s="18">
        <v>6670.0950000000003</v>
      </c>
      <c r="S3859" s="18">
        <v>6701.2920000000004</v>
      </c>
      <c r="T3859" s="18">
        <v>6766.4380000000001</v>
      </c>
      <c r="U3859" s="18">
        <v>6714.6130000000003</v>
      </c>
      <c r="V3859" s="18">
        <v>6546.4579999999996</v>
      </c>
      <c r="W3859" s="129">
        <v>6529.3389999999999</v>
      </c>
      <c r="X3859" s="18">
        <v>7050.7209999999995</v>
      </c>
      <c r="Y3859" s="18">
        <v>7380.8829999999998</v>
      </c>
      <c r="Z3859" s="18">
        <v>7273.8879999999999</v>
      </c>
      <c r="AA3859" s="18">
        <v>7131.1459999999997</v>
      </c>
      <c r="AB3859" s="130">
        <v>156291.527</v>
      </c>
      <c r="AC3859" s="18" t="str">
        <f t="shared" si="121"/>
        <v>ok</v>
      </c>
      <c r="AE3859" s="19">
        <f t="shared" si="120"/>
        <v>3147.4839999999967</v>
      </c>
      <c r="AF3859" s="234">
        <v>606.81000000000006</v>
      </c>
      <c r="AG3859" t="s">
        <v>75</v>
      </c>
      <c r="AH3859" s="120"/>
      <c r="AI3859" s="120"/>
      <c r="AJ3859" s="120"/>
    </row>
    <row r="3860" spans="2:40" ht="14.4" thickTop="1" thickBot="1" x14ac:dyDescent="0.3">
      <c r="B3860" s="12">
        <v>43306</v>
      </c>
      <c r="C3860" s="128" t="s">
        <v>12</v>
      </c>
      <c r="D3860" s="18">
        <v>6762.5150000000003</v>
      </c>
      <c r="E3860" s="18">
        <v>6485.576</v>
      </c>
      <c r="F3860" s="18">
        <v>6296.8689999999997</v>
      </c>
      <c r="G3860" s="18">
        <v>6196.56</v>
      </c>
      <c r="H3860" s="129">
        <v>6121.9210000000003</v>
      </c>
      <c r="I3860" s="18">
        <v>6017.3180000000002</v>
      </c>
      <c r="J3860" s="18">
        <v>5981.607</v>
      </c>
      <c r="K3860" s="18">
        <v>5836.0820000000003</v>
      </c>
      <c r="L3860" s="18">
        <v>5980.2640000000001</v>
      </c>
      <c r="M3860" s="18">
        <v>6176.0379999999996</v>
      </c>
      <c r="N3860" s="18">
        <v>6339.8249999999998</v>
      </c>
      <c r="O3860" s="18">
        <v>6532.9830000000002</v>
      </c>
      <c r="P3860" s="18">
        <v>6676.85</v>
      </c>
      <c r="Q3860" s="18">
        <v>6714.076</v>
      </c>
      <c r="R3860" s="18">
        <v>6764.7359999999999</v>
      </c>
      <c r="S3860" s="18">
        <v>6760.3339999999998</v>
      </c>
      <c r="T3860" s="18">
        <v>6835.1729999999998</v>
      </c>
      <c r="U3860" s="18">
        <v>6761.4750000000004</v>
      </c>
      <c r="V3860" s="18">
        <v>6632.6360000000004</v>
      </c>
      <c r="W3860" s="129">
        <v>6606.848</v>
      </c>
      <c r="X3860" s="18">
        <v>7051.4759999999997</v>
      </c>
      <c r="Y3860" s="18">
        <v>7358.1760000000004</v>
      </c>
      <c r="Z3860" s="18">
        <v>7375.0460000000003</v>
      </c>
      <c r="AA3860" s="18">
        <v>7210.973</v>
      </c>
      <c r="AB3860" s="130">
        <v>157475.35699999999</v>
      </c>
      <c r="AC3860" s="18" t="str">
        <f t="shared" si="121"/>
        <v>ok</v>
      </c>
      <c r="AE3860" s="19">
        <f t="shared" si="120"/>
        <v>1183.8299999999872</v>
      </c>
      <c r="AF3860" s="234">
        <v>598.80000000000007</v>
      </c>
      <c r="AG3860" t="s">
        <v>75</v>
      </c>
      <c r="AI3860" s="234"/>
      <c r="AL3860" s="120"/>
    </row>
    <row r="3861" spans="2:40" ht="14.4" thickTop="1" thickBot="1" x14ac:dyDescent="0.3">
      <c r="B3861" s="12">
        <v>43307</v>
      </c>
      <c r="C3861" s="128" t="s">
        <v>13</v>
      </c>
      <c r="D3861" s="18">
        <v>6884.7150000000001</v>
      </c>
      <c r="E3861" s="18">
        <v>6627.8980000000001</v>
      </c>
      <c r="F3861" s="18">
        <v>6406.7539999999999</v>
      </c>
      <c r="G3861" s="18">
        <v>6248.4960000000001</v>
      </c>
      <c r="H3861" s="129">
        <v>6115.442</v>
      </c>
      <c r="I3861" s="18">
        <v>6103.3059999999996</v>
      </c>
      <c r="J3861" s="18">
        <v>6071.6869999999999</v>
      </c>
      <c r="K3861" s="18">
        <v>5939.0770000000002</v>
      </c>
      <c r="L3861" s="18">
        <v>6040.3370000000004</v>
      </c>
      <c r="M3861" s="18">
        <v>6320.0969999999998</v>
      </c>
      <c r="N3861" s="18">
        <v>6459.5789999999997</v>
      </c>
      <c r="O3861" s="18">
        <v>6630.5990000000002</v>
      </c>
      <c r="P3861" s="18">
        <v>6734.808</v>
      </c>
      <c r="Q3861" s="18">
        <v>6820.0079999999998</v>
      </c>
      <c r="R3861" s="18">
        <v>6885.348</v>
      </c>
      <c r="S3861" s="18">
        <v>6946.7370000000001</v>
      </c>
      <c r="T3861" s="18">
        <v>6918.0140000000001</v>
      </c>
      <c r="U3861" s="18">
        <v>6806.7430000000004</v>
      </c>
      <c r="V3861" s="18">
        <v>6688.3410000000003</v>
      </c>
      <c r="W3861" s="129">
        <v>6665.3029999999999</v>
      </c>
      <c r="X3861" s="18">
        <v>7059.2560000000003</v>
      </c>
      <c r="Y3861" s="18">
        <v>7352.0739999999996</v>
      </c>
      <c r="Z3861" s="18">
        <v>7305.5079999999998</v>
      </c>
      <c r="AA3861" s="18">
        <v>7059.4110000000001</v>
      </c>
      <c r="AB3861" s="130">
        <v>159089.538</v>
      </c>
      <c r="AC3861" s="18" t="str">
        <f t="shared" si="121"/>
        <v>ok</v>
      </c>
      <c r="AE3861" s="19">
        <f t="shared" si="120"/>
        <v>1614.1810000000114</v>
      </c>
      <c r="AF3861" s="234">
        <v>598.09999999999991</v>
      </c>
      <c r="AG3861" t="s">
        <v>75</v>
      </c>
      <c r="AI3861" s="218"/>
    </row>
    <row r="3862" spans="2:40" ht="14.4" thickTop="1" thickBot="1" x14ac:dyDescent="0.3">
      <c r="B3862" s="12">
        <v>43308</v>
      </c>
      <c r="C3862" s="128" t="s">
        <v>14</v>
      </c>
      <c r="D3862" s="18">
        <v>6744.5429999999997</v>
      </c>
      <c r="E3862" s="18">
        <v>6547.7920000000004</v>
      </c>
      <c r="F3862" s="18">
        <v>6358.0249999999996</v>
      </c>
      <c r="G3862" s="18">
        <v>6198.5050000000001</v>
      </c>
      <c r="H3862" s="129">
        <v>6069.3159999999998</v>
      </c>
      <c r="I3862" s="18">
        <v>5945.9340000000002</v>
      </c>
      <c r="J3862" s="18">
        <v>5964.9139999999998</v>
      </c>
      <c r="K3862" s="18">
        <v>5884.7460000000001</v>
      </c>
      <c r="L3862" s="18">
        <v>6027.9319999999998</v>
      </c>
      <c r="M3862" s="18">
        <v>6253.6940000000004</v>
      </c>
      <c r="N3862" s="18">
        <v>6382.71</v>
      </c>
      <c r="O3862" s="18">
        <v>6500.49</v>
      </c>
      <c r="P3862" s="18">
        <v>6683.1570000000002</v>
      </c>
      <c r="Q3862" s="18">
        <v>6721.2</v>
      </c>
      <c r="R3862" s="18">
        <v>6785.991</v>
      </c>
      <c r="S3862" s="18">
        <v>6780.7960000000003</v>
      </c>
      <c r="T3862" s="18">
        <v>6797.9949999999999</v>
      </c>
      <c r="U3862" s="18">
        <v>6761.7839999999997</v>
      </c>
      <c r="V3862" s="18">
        <v>6593.6109999999999</v>
      </c>
      <c r="W3862" s="129">
        <v>6613.5410000000002</v>
      </c>
      <c r="X3862" s="18">
        <v>7026.3140000000003</v>
      </c>
      <c r="Y3862" s="18">
        <v>7232.8059999999996</v>
      </c>
      <c r="Z3862" s="18">
        <v>7202.8860000000004</v>
      </c>
      <c r="AA3862" s="18">
        <v>7082.7370000000001</v>
      </c>
      <c r="AB3862" s="130">
        <v>157161.41899999999</v>
      </c>
      <c r="AC3862" s="18" t="str">
        <f t="shared" si="121"/>
        <v>ok</v>
      </c>
      <c r="AE3862" s="19">
        <f t="shared" si="120"/>
        <v>-1928.1190000000061</v>
      </c>
      <c r="AF3862" s="234">
        <v>594.12</v>
      </c>
      <c r="AG3862" t="s">
        <v>75</v>
      </c>
      <c r="AH3862" s="216"/>
      <c r="AI3862" s="120"/>
      <c r="AL3862" s="187"/>
    </row>
    <row r="3863" spans="2:40" ht="14.4" thickTop="1" thickBot="1" x14ac:dyDescent="0.3">
      <c r="B3863" s="12">
        <v>43309</v>
      </c>
      <c r="C3863" s="128" t="s">
        <v>15</v>
      </c>
      <c r="D3863" s="18">
        <v>6721.3919999999998</v>
      </c>
      <c r="E3863" s="18">
        <v>6517.9740000000002</v>
      </c>
      <c r="F3863" s="18">
        <v>6319.1610000000001</v>
      </c>
      <c r="G3863" s="18">
        <v>6194.8819999999996</v>
      </c>
      <c r="H3863" s="129">
        <v>6075.9139999999998</v>
      </c>
      <c r="I3863" s="18">
        <v>6042.8940000000002</v>
      </c>
      <c r="J3863" s="18">
        <v>6008.1989999999996</v>
      </c>
      <c r="K3863" s="18">
        <v>5829.1350000000002</v>
      </c>
      <c r="L3863" s="18">
        <v>5861.7920000000004</v>
      </c>
      <c r="M3863" s="18">
        <v>5958.2629999999999</v>
      </c>
      <c r="N3863" s="18">
        <v>6158.9560000000001</v>
      </c>
      <c r="O3863" s="18">
        <v>6316.0339999999997</v>
      </c>
      <c r="P3863" s="18">
        <v>6372.6850000000004</v>
      </c>
      <c r="Q3863" s="18">
        <v>6393.0709999999999</v>
      </c>
      <c r="R3863" s="18">
        <v>6294.6660000000002</v>
      </c>
      <c r="S3863" s="18">
        <v>6248.7539999999999</v>
      </c>
      <c r="T3863" s="18">
        <v>6348.759</v>
      </c>
      <c r="U3863" s="18">
        <v>6340.0550000000003</v>
      </c>
      <c r="V3863" s="18">
        <v>6261.36</v>
      </c>
      <c r="W3863" s="129">
        <v>6336.0709999999999</v>
      </c>
      <c r="X3863" s="18">
        <v>7023.335</v>
      </c>
      <c r="Y3863" s="18">
        <v>7414.3919999999998</v>
      </c>
      <c r="Z3863" s="18">
        <v>7256.2790000000005</v>
      </c>
      <c r="AA3863" s="18">
        <v>7020.25</v>
      </c>
      <c r="AB3863" s="130">
        <v>153314.27299999999</v>
      </c>
      <c r="AC3863" s="18" t="str">
        <f t="shared" si="121"/>
        <v>ok</v>
      </c>
      <c r="AE3863" s="19">
        <f t="shared" si="120"/>
        <v>-3847.1460000000079</v>
      </c>
      <c r="AF3863" s="234">
        <v>592.3599999999999</v>
      </c>
      <c r="AG3863" t="s">
        <v>75</v>
      </c>
      <c r="AH3863" s="216" t="s">
        <v>101</v>
      </c>
      <c r="AJ3863" s="120"/>
      <c r="AK3863" s="205"/>
      <c r="AL3863" s="187"/>
    </row>
    <row r="3864" spans="2:40" ht="14.4" thickTop="1" thickBot="1" x14ac:dyDescent="0.3">
      <c r="B3864" s="12">
        <v>43310</v>
      </c>
      <c r="C3864" s="128" t="s">
        <v>16</v>
      </c>
      <c r="D3864" s="18">
        <v>6659.7439999999997</v>
      </c>
      <c r="E3864" s="18">
        <v>6304.3810000000003</v>
      </c>
      <c r="F3864" s="18">
        <v>6088.4189999999999</v>
      </c>
      <c r="G3864" s="18">
        <v>6022.9830000000002</v>
      </c>
      <c r="H3864" s="129">
        <v>5878.3370000000004</v>
      </c>
      <c r="I3864" s="18">
        <v>5788.3140000000003</v>
      </c>
      <c r="J3864" s="18">
        <v>5609.9250000000002</v>
      </c>
      <c r="K3864" s="18">
        <v>5424.7910000000002</v>
      </c>
      <c r="L3864" s="18">
        <v>5395.08</v>
      </c>
      <c r="M3864" s="18">
        <v>5458.9809999999998</v>
      </c>
      <c r="N3864" s="18">
        <v>5613.7030000000004</v>
      </c>
      <c r="O3864" s="18">
        <v>5664.9449999999997</v>
      </c>
      <c r="P3864" s="18">
        <v>5702.1009999999997</v>
      </c>
      <c r="Q3864" s="18">
        <v>5783.4750000000004</v>
      </c>
      <c r="R3864" s="18">
        <v>5730.6139999999996</v>
      </c>
      <c r="S3864" s="18">
        <v>5804.2860000000001</v>
      </c>
      <c r="T3864" s="18">
        <v>5791.8639999999996</v>
      </c>
      <c r="U3864" s="18">
        <v>5770.8639999999996</v>
      </c>
      <c r="V3864" s="18">
        <v>5853.3389999999999</v>
      </c>
      <c r="W3864" s="129">
        <v>5984.7039999999997</v>
      </c>
      <c r="X3864" s="18">
        <v>6788.3559999999998</v>
      </c>
      <c r="Y3864" s="18">
        <v>7072.9690000000001</v>
      </c>
      <c r="Z3864" s="18">
        <v>6988.7219999999998</v>
      </c>
      <c r="AA3864" s="18">
        <v>6749.5510000000004</v>
      </c>
      <c r="AB3864" s="130">
        <v>143930.448</v>
      </c>
      <c r="AC3864" s="18" t="str">
        <f t="shared" si="121"/>
        <v>ok</v>
      </c>
      <c r="AE3864" s="19">
        <f t="shared" si="120"/>
        <v>-9383.8249999999825</v>
      </c>
      <c r="AF3864" s="234">
        <v>587.06000000000006</v>
      </c>
      <c r="AG3864" t="s">
        <v>75</v>
      </c>
      <c r="AI3864" s="120"/>
      <c r="AJ3864" s="120"/>
      <c r="AK3864" s="187"/>
      <c r="AL3864" s="120"/>
      <c r="AM3864" s="120"/>
      <c r="AN3864" s="120"/>
    </row>
    <row r="3865" spans="2:40" ht="14.4" thickTop="1" thickBot="1" x14ac:dyDescent="0.3">
      <c r="B3865" s="12">
        <v>43311</v>
      </c>
      <c r="C3865" s="128" t="s">
        <v>17</v>
      </c>
      <c r="D3865" s="18">
        <v>6399.4390000000003</v>
      </c>
      <c r="E3865" s="18">
        <v>6192.0069999999996</v>
      </c>
      <c r="F3865" s="18">
        <v>6022.0720000000001</v>
      </c>
      <c r="G3865" s="18">
        <v>5879.9620000000004</v>
      </c>
      <c r="H3865" s="129">
        <v>5759.6719999999996</v>
      </c>
      <c r="I3865" s="18">
        <v>5683.7969999999996</v>
      </c>
      <c r="J3865" s="18">
        <v>5683.3850000000002</v>
      </c>
      <c r="K3865" s="18">
        <v>5560.6049999999996</v>
      </c>
      <c r="L3865" s="18">
        <v>5705.348</v>
      </c>
      <c r="M3865" s="18">
        <v>5980.5039999999999</v>
      </c>
      <c r="N3865" s="18">
        <v>6071.183</v>
      </c>
      <c r="O3865" s="18">
        <v>6330.3630000000003</v>
      </c>
      <c r="P3865" s="18">
        <v>6401.9780000000001</v>
      </c>
      <c r="Q3865" s="18">
        <v>6474.3720000000003</v>
      </c>
      <c r="R3865" s="18">
        <v>6537.84</v>
      </c>
      <c r="S3865" s="18">
        <v>6649.2960000000003</v>
      </c>
      <c r="T3865" s="18">
        <v>6686.0190000000002</v>
      </c>
      <c r="U3865" s="18">
        <v>6607.3419999999996</v>
      </c>
      <c r="V3865" s="18">
        <v>6482.2659999999996</v>
      </c>
      <c r="W3865" s="129">
        <v>6490.4629999999997</v>
      </c>
      <c r="X3865" s="18">
        <v>6974.8729999999996</v>
      </c>
      <c r="Y3865" s="18">
        <v>7169.5879999999997</v>
      </c>
      <c r="Z3865" s="18">
        <v>7131.1890000000003</v>
      </c>
      <c r="AA3865" s="18">
        <v>6942.884</v>
      </c>
      <c r="AB3865" s="130">
        <v>151816.44699999999</v>
      </c>
      <c r="AC3865" s="18" t="str">
        <f t="shared" si="121"/>
        <v>ok</v>
      </c>
      <c r="AE3865" s="19">
        <f t="shared" si="120"/>
        <v>7885.9989999999816</v>
      </c>
      <c r="AF3865" s="234">
        <v>581.80830000000003</v>
      </c>
      <c r="AG3865" t="s">
        <v>75</v>
      </c>
      <c r="AI3865" s="120"/>
      <c r="AJ3865" s="120"/>
      <c r="AK3865" s="187"/>
      <c r="AL3865" s="120"/>
      <c r="AM3865" s="120"/>
      <c r="AN3865" s="120"/>
    </row>
    <row r="3866" spans="2:40" ht="15" customHeight="1" thickTop="1" thickBot="1" x14ac:dyDescent="0.3">
      <c r="B3866" s="12">
        <v>43312</v>
      </c>
      <c r="C3866" s="128" t="s">
        <v>11</v>
      </c>
      <c r="D3866" s="18">
        <v>6524.4560000000001</v>
      </c>
      <c r="E3866" s="18">
        <v>6339.2420000000002</v>
      </c>
      <c r="F3866" s="18">
        <v>6114.3810000000003</v>
      </c>
      <c r="G3866" s="18">
        <v>5985.9520000000002</v>
      </c>
      <c r="H3866" s="129">
        <v>5908.277</v>
      </c>
      <c r="I3866" s="18">
        <v>5851.0780000000004</v>
      </c>
      <c r="J3866" s="18">
        <v>5816.4120000000003</v>
      </c>
      <c r="K3866" s="18">
        <v>5747.5410000000002</v>
      </c>
      <c r="L3866" s="18">
        <v>5836.8159999999998</v>
      </c>
      <c r="M3866" s="18">
        <v>6033.4979999999996</v>
      </c>
      <c r="N3866" s="18">
        <v>6179.55</v>
      </c>
      <c r="O3866" s="18">
        <v>6228.8209999999999</v>
      </c>
      <c r="P3866" s="18">
        <v>6342.6970000000001</v>
      </c>
      <c r="Q3866" s="18">
        <v>6418.8339999999998</v>
      </c>
      <c r="R3866" s="18">
        <v>6520.5810000000001</v>
      </c>
      <c r="S3866" s="18">
        <v>6537.2820000000002</v>
      </c>
      <c r="T3866" s="18">
        <v>6632.8919999999998</v>
      </c>
      <c r="U3866" s="18">
        <v>6569.9679999999998</v>
      </c>
      <c r="V3866" s="18">
        <v>6426.42</v>
      </c>
      <c r="W3866" s="129">
        <v>6419.1289999999999</v>
      </c>
      <c r="X3866" s="18">
        <v>6931.86</v>
      </c>
      <c r="Y3866" s="18">
        <v>7053.4939999999997</v>
      </c>
      <c r="Z3866" s="18">
        <v>6915.491</v>
      </c>
      <c r="AA3866" s="18">
        <v>6723.0919999999996</v>
      </c>
      <c r="AB3866" s="130">
        <v>152057.764</v>
      </c>
      <c r="AC3866" s="18" t="str">
        <f t="shared" si="121"/>
        <v>ok</v>
      </c>
      <c r="AE3866" s="19">
        <f t="shared" si="120"/>
        <v>241.31700000001001</v>
      </c>
      <c r="AF3866" s="234">
        <v>575.6463</v>
      </c>
      <c r="AG3866" t="s">
        <v>75</v>
      </c>
      <c r="AH3866" s="120"/>
      <c r="AK3866" s="187"/>
      <c r="AL3866" s="120"/>
    </row>
    <row r="3867" spans="2:40" ht="14.4" thickTop="1" thickBot="1" x14ac:dyDescent="0.3">
      <c r="B3867" s="12">
        <v>43313</v>
      </c>
      <c r="C3867" s="128" t="s">
        <v>12</v>
      </c>
      <c r="D3867" s="18">
        <v>6399.66</v>
      </c>
      <c r="E3867" s="18">
        <v>6161.5460000000003</v>
      </c>
      <c r="F3867" s="18">
        <v>5959.085</v>
      </c>
      <c r="G3867" s="18">
        <v>5776.8609999999999</v>
      </c>
      <c r="H3867" s="129">
        <v>5679.2749999999996</v>
      </c>
      <c r="I3867" s="18">
        <v>5693.9269999999997</v>
      </c>
      <c r="J3867" s="18">
        <v>5729.9059999999999</v>
      </c>
      <c r="K3867" s="18">
        <v>5647.04</v>
      </c>
      <c r="L3867" s="18">
        <v>5704.7920000000004</v>
      </c>
      <c r="M3867" s="18">
        <v>5817.9690000000001</v>
      </c>
      <c r="N3867" s="18">
        <v>5911.8519999999999</v>
      </c>
      <c r="O3867" s="18">
        <v>6070.06</v>
      </c>
      <c r="P3867" s="18">
        <v>6229.8530000000001</v>
      </c>
      <c r="Q3867" s="18">
        <v>6263.1279999999997</v>
      </c>
      <c r="R3867" s="18">
        <v>6230.9920000000002</v>
      </c>
      <c r="S3867" s="18">
        <v>6261.1750000000002</v>
      </c>
      <c r="T3867" s="18">
        <v>6265.36</v>
      </c>
      <c r="U3867" s="18">
        <v>6198.0110000000004</v>
      </c>
      <c r="V3867" s="18">
        <v>6065.8270000000002</v>
      </c>
      <c r="W3867" s="129">
        <v>5988.0460000000003</v>
      </c>
      <c r="X3867" s="18">
        <v>6660.1350000000002</v>
      </c>
      <c r="Y3867" s="18">
        <v>6826.424</v>
      </c>
      <c r="Z3867" s="18">
        <v>6660.7790000000005</v>
      </c>
      <c r="AA3867" s="18">
        <v>6495.7550000000001</v>
      </c>
      <c r="AB3867" s="130">
        <v>146697.45800000001</v>
      </c>
      <c r="AC3867" s="18" t="str">
        <f t="shared" si="121"/>
        <v>ok</v>
      </c>
      <c r="AE3867" s="19">
        <f t="shared" si="120"/>
        <v>-5360.3059999999823</v>
      </c>
      <c r="AF3867" s="234">
        <v>561.59346399999993</v>
      </c>
      <c r="AG3867" t="s">
        <v>75</v>
      </c>
      <c r="AI3867" s="187"/>
    </row>
    <row r="3868" spans="2:40" ht="14.4" thickTop="1" thickBot="1" x14ac:dyDescent="0.3">
      <c r="B3868" s="12">
        <v>43314</v>
      </c>
      <c r="C3868" s="128" t="s">
        <v>13</v>
      </c>
      <c r="D3868" s="18">
        <v>6247.3029999999999</v>
      </c>
      <c r="E3868" s="18">
        <v>6038.6139999999996</v>
      </c>
      <c r="F3868" s="18">
        <v>5836.0959999999995</v>
      </c>
      <c r="G3868" s="18">
        <v>5683.9610000000002</v>
      </c>
      <c r="H3868" s="129">
        <v>5621.2340000000004</v>
      </c>
      <c r="I3868" s="18">
        <v>5610.2070000000003</v>
      </c>
      <c r="J3868" s="18">
        <v>5603.81</v>
      </c>
      <c r="K3868" s="18">
        <v>5494.2209999999995</v>
      </c>
      <c r="L3868" s="18">
        <v>5612.7749999999996</v>
      </c>
      <c r="M3868" s="18">
        <v>5784.3180000000002</v>
      </c>
      <c r="N3868" s="18">
        <v>5929.5190000000002</v>
      </c>
      <c r="O3868" s="18">
        <v>6086.8879999999999</v>
      </c>
      <c r="P3868" s="18">
        <v>6175.8649999999998</v>
      </c>
      <c r="Q3868" s="18">
        <v>6281.5290000000005</v>
      </c>
      <c r="R3868" s="18">
        <v>6320.308</v>
      </c>
      <c r="S3868" s="18">
        <v>6362.97</v>
      </c>
      <c r="T3868" s="18">
        <v>6408.0079999999998</v>
      </c>
      <c r="U3868" s="18">
        <v>6345.759</v>
      </c>
      <c r="V3868" s="18">
        <v>6272.6840000000002</v>
      </c>
      <c r="W3868" s="129">
        <v>6177.8410000000003</v>
      </c>
      <c r="X3868" s="18">
        <v>6680.2479999999996</v>
      </c>
      <c r="Y3868" s="18">
        <v>6866.5150000000003</v>
      </c>
      <c r="Z3868" s="18">
        <v>6731.5770000000002</v>
      </c>
      <c r="AA3868" s="18">
        <v>6423.616</v>
      </c>
      <c r="AB3868" s="130">
        <v>146595.86600000001</v>
      </c>
      <c r="AC3868" s="18" t="str">
        <f t="shared" si="121"/>
        <v>ok</v>
      </c>
      <c r="AE3868" s="19">
        <f t="shared" si="120"/>
        <v>-101.59200000000419</v>
      </c>
      <c r="AF3868" s="234">
        <v>537.80159200000003</v>
      </c>
      <c r="AG3868" t="s">
        <v>75</v>
      </c>
      <c r="AI3868" s="187"/>
    </row>
    <row r="3869" spans="2:40" ht="14.4" thickTop="1" thickBot="1" x14ac:dyDescent="0.3">
      <c r="B3869" s="12">
        <v>43315</v>
      </c>
      <c r="C3869" s="128" t="s">
        <v>14</v>
      </c>
      <c r="D3869" s="18">
        <v>6149.8159999999998</v>
      </c>
      <c r="E3869" s="18">
        <v>5884.96</v>
      </c>
      <c r="F3869" s="18">
        <v>5743.6210000000001</v>
      </c>
      <c r="G3869" s="18">
        <v>5635.7550000000001</v>
      </c>
      <c r="H3869" s="129">
        <v>5553.57</v>
      </c>
      <c r="I3869" s="18">
        <v>5542.0429999999997</v>
      </c>
      <c r="J3869" s="18">
        <v>5558.0159999999996</v>
      </c>
      <c r="K3869" s="18">
        <v>5535.2420000000002</v>
      </c>
      <c r="L3869" s="18">
        <v>5657.7889999999998</v>
      </c>
      <c r="M3869" s="18">
        <v>5787.7830000000004</v>
      </c>
      <c r="N3869" s="18">
        <v>5971.2650000000003</v>
      </c>
      <c r="O3869" s="18">
        <v>6123.3050000000003</v>
      </c>
      <c r="P3869" s="18">
        <v>6263.424</v>
      </c>
      <c r="Q3869" s="18">
        <v>6316.6149999999998</v>
      </c>
      <c r="R3869" s="18">
        <v>6327.6589999999997</v>
      </c>
      <c r="S3869" s="18">
        <v>6336.9790000000003</v>
      </c>
      <c r="T3869" s="18">
        <v>6375.3289999999997</v>
      </c>
      <c r="U3869" s="18">
        <v>6263.2209999999995</v>
      </c>
      <c r="V3869" s="18">
        <v>6172.9409999999998</v>
      </c>
      <c r="W3869" s="129">
        <v>6089.835</v>
      </c>
      <c r="X3869" s="18">
        <v>6709.6369999999997</v>
      </c>
      <c r="Y3869" s="18">
        <v>6839.6149999999998</v>
      </c>
      <c r="Z3869" s="18">
        <v>6778.5190000000002</v>
      </c>
      <c r="AA3869" s="18">
        <v>6558.7749999999996</v>
      </c>
      <c r="AB3869" s="130">
        <v>146175.71400000001</v>
      </c>
      <c r="AC3869" s="18" t="str">
        <f t="shared" si="121"/>
        <v>ok</v>
      </c>
      <c r="AE3869" s="19">
        <f t="shared" si="120"/>
        <v>-420.15200000000186</v>
      </c>
      <c r="AF3869" s="234">
        <v>547.62882999999999</v>
      </c>
      <c r="AG3869" t="s">
        <v>75</v>
      </c>
    </row>
    <row r="3870" spans="2:40" ht="14.4" thickTop="1" thickBot="1" x14ac:dyDescent="0.3">
      <c r="B3870" s="12">
        <v>43316</v>
      </c>
      <c r="C3870" s="128" t="s">
        <v>15</v>
      </c>
      <c r="D3870" s="18">
        <v>6217.2759999999998</v>
      </c>
      <c r="E3870" s="18">
        <v>5940.4970000000003</v>
      </c>
      <c r="F3870" s="18">
        <v>5768.9989999999998</v>
      </c>
      <c r="G3870" s="18">
        <v>5726.567</v>
      </c>
      <c r="H3870" s="129">
        <v>5631.5810000000001</v>
      </c>
      <c r="I3870" s="18">
        <v>5608.8019999999997</v>
      </c>
      <c r="J3870" s="18">
        <v>5557.1639999999998</v>
      </c>
      <c r="K3870" s="18">
        <v>5320.7330000000002</v>
      </c>
      <c r="L3870" s="18">
        <v>5419.8209999999999</v>
      </c>
      <c r="M3870" s="18">
        <v>5621.4179999999997</v>
      </c>
      <c r="N3870" s="18">
        <v>5772.1210000000001</v>
      </c>
      <c r="O3870" s="18">
        <v>5848.3869999999997</v>
      </c>
      <c r="P3870" s="18">
        <v>5893.21</v>
      </c>
      <c r="Q3870" s="18">
        <v>5905.4809999999998</v>
      </c>
      <c r="R3870" s="18">
        <v>5928.8</v>
      </c>
      <c r="S3870" s="18">
        <v>5867.8620000000001</v>
      </c>
      <c r="T3870" s="18">
        <v>5908.6379999999999</v>
      </c>
      <c r="U3870" s="18">
        <v>5864.3639999999996</v>
      </c>
      <c r="V3870" s="18">
        <v>5885.1589999999997</v>
      </c>
      <c r="W3870" s="129">
        <v>6056.9589999999998</v>
      </c>
      <c r="X3870" s="18">
        <v>6744.1459999999997</v>
      </c>
      <c r="Y3870" s="18">
        <v>6855.2290000000003</v>
      </c>
      <c r="Z3870" s="18">
        <v>6699.5659999999998</v>
      </c>
      <c r="AA3870" s="18">
        <v>6391.3980000000001</v>
      </c>
      <c r="AB3870" s="130">
        <v>142434.17800000001</v>
      </c>
      <c r="AC3870" s="18" t="str">
        <f t="shared" si="121"/>
        <v>ok</v>
      </c>
      <c r="AE3870" s="19">
        <f t="shared" si="120"/>
        <v>-3741.5359999999928</v>
      </c>
      <c r="AF3870" s="234">
        <v>544.83631000000003</v>
      </c>
      <c r="AG3870" t="s">
        <v>75</v>
      </c>
      <c r="AH3870" s="120"/>
    </row>
    <row r="3871" spans="2:40" ht="14.4" thickTop="1" thickBot="1" x14ac:dyDescent="0.3">
      <c r="B3871" s="12">
        <v>43317</v>
      </c>
      <c r="C3871" s="128" t="s">
        <v>16</v>
      </c>
      <c r="D3871" s="18">
        <v>6087.9589999999998</v>
      </c>
      <c r="E3871" s="18">
        <v>5869.5820000000003</v>
      </c>
      <c r="F3871" s="18">
        <v>5650.3</v>
      </c>
      <c r="G3871" s="18">
        <v>5485.5919999999996</v>
      </c>
      <c r="H3871" s="129">
        <v>5424.72</v>
      </c>
      <c r="I3871" s="18">
        <v>5354.7489999999998</v>
      </c>
      <c r="J3871" s="18">
        <v>5312.7380000000003</v>
      </c>
      <c r="K3871" s="18">
        <v>5090.1000000000004</v>
      </c>
      <c r="L3871" s="18">
        <v>5104.9489999999996</v>
      </c>
      <c r="M3871" s="18">
        <v>5169.9539999999997</v>
      </c>
      <c r="N3871" s="18">
        <v>5264.5029999999997</v>
      </c>
      <c r="O3871" s="18">
        <v>5341.6170000000002</v>
      </c>
      <c r="P3871" s="18">
        <v>5340.26</v>
      </c>
      <c r="Q3871" s="18">
        <v>5363.4719999999998</v>
      </c>
      <c r="R3871" s="18">
        <v>5435.3069999999998</v>
      </c>
      <c r="S3871" s="18">
        <v>5486.6279999999997</v>
      </c>
      <c r="T3871" s="18">
        <v>5495.9960000000001</v>
      </c>
      <c r="U3871" s="18">
        <v>5409.1559999999999</v>
      </c>
      <c r="V3871" s="18">
        <v>5469.5029999999997</v>
      </c>
      <c r="W3871" s="129">
        <v>5751.1019999999999</v>
      </c>
      <c r="X3871" s="18">
        <v>6402.0690000000004</v>
      </c>
      <c r="Y3871" s="18">
        <v>6575.63</v>
      </c>
      <c r="Z3871" s="18">
        <v>6365.5770000000002</v>
      </c>
      <c r="AA3871" s="18">
        <v>6042.4939999999997</v>
      </c>
      <c r="AB3871" s="68">
        <v>134293.95699999999</v>
      </c>
      <c r="AC3871" s="18" t="str">
        <f t="shared" si="121"/>
        <v>ok</v>
      </c>
      <c r="AE3871" s="19">
        <f t="shared" si="120"/>
        <v>-8140.2210000000196</v>
      </c>
      <c r="AF3871" s="247">
        <v>546.92873699999996</v>
      </c>
      <c r="AG3871" t="s">
        <v>75</v>
      </c>
    </row>
    <row r="3872" spans="2:40" ht="14.4" thickTop="1" thickBot="1" x14ac:dyDescent="0.3">
      <c r="B3872" s="12">
        <v>43318</v>
      </c>
      <c r="C3872" s="128" t="s">
        <v>17</v>
      </c>
      <c r="D3872" s="18">
        <v>5721.0940000000001</v>
      </c>
      <c r="E3872" s="18">
        <v>5449.6480000000001</v>
      </c>
      <c r="F3872" s="18">
        <v>5350.7359999999999</v>
      </c>
      <c r="G3872" s="18">
        <v>5241.3459999999995</v>
      </c>
      <c r="H3872" s="129">
        <v>5151.1660000000002</v>
      </c>
      <c r="I3872" s="18">
        <v>5117.4709999999995</v>
      </c>
      <c r="J3872" s="18">
        <v>5247.4750000000004</v>
      </c>
      <c r="K3872" s="18">
        <v>5292.8789999999999</v>
      </c>
      <c r="L3872" s="18">
        <v>5466.5439999999999</v>
      </c>
      <c r="M3872" s="18">
        <v>5684.4870000000001</v>
      </c>
      <c r="N3872" s="18">
        <v>5803.7359999999999</v>
      </c>
      <c r="O3872" s="18">
        <v>5903.8620000000001</v>
      </c>
      <c r="P3872" s="18">
        <v>6007.2659999999996</v>
      </c>
      <c r="Q3872" s="18">
        <v>6002.7579999999998</v>
      </c>
      <c r="R3872" s="18">
        <v>6084.0280000000002</v>
      </c>
      <c r="S3872" s="18">
        <v>6127.4070000000002</v>
      </c>
      <c r="T3872" s="18">
        <v>6133.6930000000002</v>
      </c>
      <c r="U3872" s="18">
        <v>6080.4409999999998</v>
      </c>
      <c r="V3872" s="18">
        <v>5974.7370000000001</v>
      </c>
      <c r="W3872" s="129">
        <v>5905.4160000000002</v>
      </c>
      <c r="X3872" s="18">
        <v>6566.7049999999999</v>
      </c>
      <c r="Y3872" s="18">
        <v>6653.7449999999999</v>
      </c>
      <c r="Z3872" s="18">
        <v>6524.701</v>
      </c>
      <c r="AA3872" s="18">
        <v>6215.6170000000002</v>
      </c>
      <c r="AB3872" s="130">
        <v>139706.95800000001</v>
      </c>
      <c r="AC3872" s="18" t="str">
        <f t="shared" si="121"/>
        <v>ok</v>
      </c>
      <c r="AE3872" s="19">
        <f t="shared" si="120"/>
        <v>5413.0010000000184</v>
      </c>
      <c r="AF3872" s="234">
        <v>537.77</v>
      </c>
      <c r="AG3872" t="s">
        <v>75</v>
      </c>
      <c r="AH3872" s="120"/>
    </row>
    <row r="3873" spans="2:39" ht="14.4" thickTop="1" thickBot="1" x14ac:dyDescent="0.3">
      <c r="B3873" s="12">
        <v>43319</v>
      </c>
      <c r="C3873" s="128" t="s">
        <v>11</v>
      </c>
      <c r="D3873" s="18">
        <v>5888.299</v>
      </c>
      <c r="E3873" s="18">
        <v>5584.5240000000003</v>
      </c>
      <c r="F3873" s="18">
        <v>5451.1049999999996</v>
      </c>
      <c r="G3873" s="18">
        <v>5380.1279999999997</v>
      </c>
      <c r="H3873" s="129">
        <v>5334.8069999999998</v>
      </c>
      <c r="I3873" s="18">
        <v>5319.1729999999998</v>
      </c>
      <c r="J3873" s="18">
        <v>5388.0020000000004</v>
      </c>
      <c r="K3873" s="18">
        <v>5330.8969999999999</v>
      </c>
      <c r="L3873" s="18">
        <v>5465.6009999999997</v>
      </c>
      <c r="M3873" s="18">
        <v>5693.19</v>
      </c>
      <c r="N3873" s="18">
        <v>5796.01</v>
      </c>
      <c r="O3873" s="18">
        <v>5927.75</v>
      </c>
      <c r="P3873" s="18">
        <v>6037.7129999999997</v>
      </c>
      <c r="Q3873" s="18">
        <v>6142.72</v>
      </c>
      <c r="R3873" s="18">
        <v>6172.78</v>
      </c>
      <c r="S3873" s="18">
        <v>6209.6360000000004</v>
      </c>
      <c r="T3873" s="18">
        <v>6214.72</v>
      </c>
      <c r="U3873" s="18">
        <v>6180.1360000000004</v>
      </c>
      <c r="V3873" s="18">
        <v>6074.6620000000003</v>
      </c>
      <c r="W3873" s="129">
        <v>5992.0450000000001</v>
      </c>
      <c r="X3873" s="18">
        <v>6641.3239999999996</v>
      </c>
      <c r="Y3873" s="18">
        <v>6683.0169999999998</v>
      </c>
      <c r="Z3873" s="18">
        <v>6573.0940000000001</v>
      </c>
      <c r="AA3873" s="18">
        <v>6306.75</v>
      </c>
      <c r="AB3873" s="130">
        <v>141788.08300000001</v>
      </c>
      <c r="AC3873" s="18" t="str">
        <f t="shared" si="121"/>
        <v>ok</v>
      </c>
      <c r="AE3873" s="19">
        <f t="shared" si="120"/>
        <v>2081.125</v>
      </c>
      <c r="AF3873" s="234">
        <v>542.05999999999995</v>
      </c>
      <c r="AG3873" t="s">
        <v>75</v>
      </c>
      <c r="AH3873" s="216" t="s">
        <v>102</v>
      </c>
      <c r="AJ3873" s="187"/>
    </row>
    <row r="3874" spans="2:39" ht="14.4" thickTop="1" thickBot="1" x14ac:dyDescent="0.3">
      <c r="B3874" s="12">
        <v>43320</v>
      </c>
      <c r="C3874" s="128" t="s">
        <v>12</v>
      </c>
      <c r="D3874" s="18">
        <v>5985.53</v>
      </c>
      <c r="E3874" s="18">
        <v>5773.0079999999998</v>
      </c>
      <c r="F3874" s="18">
        <v>5550.9790000000003</v>
      </c>
      <c r="G3874" s="18">
        <v>5430.366</v>
      </c>
      <c r="H3874" s="129">
        <v>5336.6719999999996</v>
      </c>
      <c r="I3874" s="18">
        <v>5310.8890000000001</v>
      </c>
      <c r="J3874" s="18">
        <v>5385.3779999999997</v>
      </c>
      <c r="K3874" s="18">
        <v>5373.7489999999998</v>
      </c>
      <c r="L3874" s="18">
        <v>5499.4650000000001</v>
      </c>
      <c r="M3874" s="18">
        <v>5672.7030000000004</v>
      </c>
      <c r="N3874" s="18">
        <v>5814.6719999999996</v>
      </c>
      <c r="O3874" s="18">
        <v>5990.7120000000004</v>
      </c>
      <c r="P3874" s="18">
        <v>6129.8909999999996</v>
      </c>
      <c r="Q3874" s="18">
        <v>6218.2929999999997</v>
      </c>
      <c r="R3874" s="18">
        <v>6253.1869999999999</v>
      </c>
      <c r="S3874" s="18">
        <v>6288.19</v>
      </c>
      <c r="T3874" s="18">
        <v>6317.4179999999997</v>
      </c>
      <c r="U3874" s="18">
        <v>6234.4660000000003</v>
      </c>
      <c r="V3874" s="18">
        <v>6157.3459999999995</v>
      </c>
      <c r="W3874" s="129">
        <v>6085.5540000000001</v>
      </c>
      <c r="X3874" s="18">
        <v>6696.4960000000001</v>
      </c>
      <c r="Y3874" s="18">
        <v>6939.2309999999998</v>
      </c>
      <c r="Z3874" s="18">
        <v>6796.2219999999998</v>
      </c>
      <c r="AA3874" s="18">
        <v>6542.7240000000002</v>
      </c>
      <c r="AB3874" s="130">
        <v>143783.141</v>
      </c>
      <c r="AC3874" s="18" t="str">
        <f t="shared" si="121"/>
        <v>ok</v>
      </c>
      <c r="AE3874" s="19">
        <f t="shared" si="120"/>
        <v>1995.05799999999</v>
      </c>
      <c r="AF3874" s="234">
        <v>555.13</v>
      </c>
      <c r="AG3874" t="s">
        <v>75</v>
      </c>
      <c r="AJ3874" s="187"/>
    </row>
    <row r="3875" spans="2:39" ht="14.4" thickTop="1" thickBot="1" x14ac:dyDescent="0.3">
      <c r="B3875" s="12">
        <v>43321</v>
      </c>
      <c r="C3875" s="128" t="s">
        <v>13</v>
      </c>
      <c r="D3875" s="18">
        <v>6164.3969999999999</v>
      </c>
      <c r="E3875" s="18">
        <v>5946.22</v>
      </c>
      <c r="F3875" s="18">
        <v>5771.7629999999999</v>
      </c>
      <c r="G3875" s="18">
        <v>5638.4489999999996</v>
      </c>
      <c r="H3875" s="129">
        <v>5477.0649999999996</v>
      </c>
      <c r="I3875" s="18">
        <v>5461.23</v>
      </c>
      <c r="J3875" s="18">
        <v>5563.28</v>
      </c>
      <c r="K3875" s="18">
        <v>5505.4219999999996</v>
      </c>
      <c r="L3875" s="18">
        <v>5623.6949999999997</v>
      </c>
      <c r="M3875" s="18">
        <v>5763.4369999999999</v>
      </c>
      <c r="N3875" s="18">
        <v>5992.0810000000001</v>
      </c>
      <c r="O3875" s="18">
        <v>6090.5069999999996</v>
      </c>
      <c r="P3875" s="18">
        <v>6205.8239999999996</v>
      </c>
      <c r="Q3875" s="18">
        <v>6281.0339999999997</v>
      </c>
      <c r="R3875" s="18">
        <v>6278.3770000000004</v>
      </c>
      <c r="S3875" s="18">
        <v>6331.1030000000001</v>
      </c>
      <c r="T3875" s="18">
        <v>6346.982</v>
      </c>
      <c r="U3875" s="18">
        <v>6306.9350000000004</v>
      </c>
      <c r="V3875" s="18">
        <v>6254.6570000000002</v>
      </c>
      <c r="W3875" s="129">
        <v>6149.348</v>
      </c>
      <c r="X3875" s="18">
        <v>6721.3940000000002</v>
      </c>
      <c r="Y3875" s="18">
        <v>6874.1229999999996</v>
      </c>
      <c r="Z3875" s="18">
        <v>6735.4340000000002</v>
      </c>
      <c r="AA3875" s="18">
        <v>6515.0630000000001</v>
      </c>
      <c r="AB3875" s="130">
        <v>145997.82</v>
      </c>
      <c r="AC3875" s="18" t="str">
        <f t="shared" si="121"/>
        <v>ok</v>
      </c>
      <c r="AE3875" s="19">
        <f t="shared" si="120"/>
        <v>2214.6790000000037</v>
      </c>
      <c r="AF3875" s="234">
        <v>552.58000000000004</v>
      </c>
      <c r="AG3875" t="s">
        <v>75</v>
      </c>
    </row>
    <row r="3876" spans="2:39" ht="14.4" thickTop="1" thickBot="1" x14ac:dyDescent="0.3">
      <c r="B3876" s="12">
        <v>43322</v>
      </c>
      <c r="C3876" s="128" t="s">
        <v>14</v>
      </c>
      <c r="D3876" s="18">
        <v>6236.2049999999999</v>
      </c>
      <c r="E3876" s="18">
        <v>6073.3050000000003</v>
      </c>
      <c r="F3876" s="18">
        <v>5867.1270000000004</v>
      </c>
      <c r="G3876" s="18">
        <v>5636.4390000000003</v>
      </c>
      <c r="H3876" s="129">
        <v>5669.2389999999996</v>
      </c>
      <c r="I3876" s="18">
        <v>5618.9520000000002</v>
      </c>
      <c r="J3876" s="18">
        <v>5704.7349999999997</v>
      </c>
      <c r="K3876" s="18">
        <v>5648.643</v>
      </c>
      <c r="L3876" s="18">
        <v>5736.9219999999996</v>
      </c>
      <c r="M3876" s="18">
        <v>5916.7879999999996</v>
      </c>
      <c r="N3876" s="18">
        <v>6027.1909999999998</v>
      </c>
      <c r="O3876" s="18">
        <v>6127.4650000000001</v>
      </c>
      <c r="P3876" s="18">
        <v>6282.0879999999997</v>
      </c>
      <c r="Q3876" s="18">
        <v>6359.0709999999999</v>
      </c>
      <c r="R3876" s="18">
        <v>6366.0519999999997</v>
      </c>
      <c r="S3876" s="18">
        <v>6419.7079999999996</v>
      </c>
      <c r="T3876" s="18">
        <v>6443.26</v>
      </c>
      <c r="U3876" s="18">
        <v>6386.8770000000004</v>
      </c>
      <c r="V3876" s="18">
        <v>6225.1490000000003</v>
      </c>
      <c r="W3876" s="129">
        <v>6138.1450000000004</v>
      </c>
      <c r="X3876" s="18">
        <v>6804.2569999999996</v>
      </c>
      <c r="Y3876" s="18">
        <v>6971.402</v>
      </c>
      <c r="Z3876" s="18">
        <v>6924.9129999999996</v>
      </c>
      <c r="AA3876" s="18">
        <v>6687.4570000000003</v>
      </c>
      <c r="AB3876" s="130">
        <v>148271.39000000001</v>
      </c>
      <c r="AC3876" s="18" t="str">
        <f t="shared" si="121"/>
        <v>ok</v>
      </c>
      <c r="AE3876" s="19">
        <f t="shared" si="120"/>
        <v>2273.570000000007</v>
      </c>
      <c r="AF3876" s="234">
        <v>561.55999999999995</v>
      </c>
      <c r="AG3876" t="s">
        <v>75</v>
      </c>
      <c r="AI3876" s="120"/>
    </row>
    <row r="3877" spans="2:39" ht="14.4" thickTop="1" thickBot="1" x14ac:dyDescent="0.3">
      <c r="B3877" s="12">
        <v>43323</v>
      </c>
      <c r="C3877" s="128" t="s">
        <v>15</v>
      </c>
      <c r="D3877" s="18">
        <v>6316.8289999999997</v>
      </c>
      <c r="E3877" s="18">
        <v>6144.0010000000002</v>
      </c>
      <c r="F3877" s="18">
        <v>5936.2359999999999</v>
      </c>
      <c r="G3877" s="18">
        <v>5833.8729999999996</v>
      </c>
      <c r="H3877" s="129">
        <v>5733.5969999999998</v>
      </c>
      <c r="I3877" s="18">
        <v>5655.2969999999996</v>
      </c>
      <c r="J3877" s="18">
        <v>5617.2030000000004</v>
      </c>
      <c r="K3877" s="18">
        <v>5468.8670000000002</v>
      </c>
      <c r="L3877" s="18">
        <v>5528.8810000000003</v>
      </c>
      <c r="M3877" s="18">
        <v>5654.8029999999999</v>
      </c>
      <c r="N3877" s="18">
        <v>5819.9179999999997</v>
      </c>
      <c r="O3877" s="18">
        <v>5900.6</v>
      </c>
      <c r="P3877" s="18">
        <v>6026.1689999999999</v>
      </c>
      <c r="Q3877" s="18">
        <v>6063.2169999999996</v>
      </c>
      <c r="R3877" s="18">
        <v>6053.241</v>
      </c>
      <c r="S3877" s="18">
        <v>6031.9040000000005</v>
      </c>
      <c r="T3877" s="18">
        <v>6075.7340000000004</v>
      </c>
      <c r="U3877" s="18">
        <v>6047.8890000000001</v>
      </c>
      <c r="V3877" s="18">
        <v>6000.2020000000002</v>
      </c>
      <c r="W3877" s="129">
        <v>6166.24</v>
      </c>
      <c r="X3877" s="18">
        <v>6944.3289999999997</v>
      </c>
      <c r="Y3877" s="18">
        <v>7032.3209999999999</v>
      </c>
      <c r="Z3877" s="18">
        <v>6893.9979999999996</v>
      </c>
      <c r="AA3877" s="18">
        <v>6637.7449999999999</v>
      </c>
      <c r="AB3877" s="130">
        <v>145583.09400000001</v>
      </c>
      <c r="AC3877" s="18" t="str">
        <f t="shared" si="121"/>
        <v>ok</v>
      </c>
      <c r="AE3877" s="19">
        <f t="shared" si="120"/>
        <v>-2688.2960000000021</v>
      </c>
      <c r="AF3877" s="234">
        <v>564</v>
      </c>
      <c r="AG3877" t="s">
        <v>75</v>
      </c>
      <c r="AK3877" s="120"/>
    </row>
    <row r="3878" spans="2:39" ht="14.4" thickTop="1" thickBot="1" x14ac:dyDescent="0.3">
      <c r="B3878" s="12">
        <v>43324</v>
      </c>
      <c r="C3878" s="128" t="s">
        <v>16</v>
      </c>
      <c r="D3878" s="18">
        <v>6376.7539999999999</v>
      </c>
      <c r="E3878" s="18">
        <v>6166.58</v>
      </c>
      <c r="F3878" s="18">
        <v>5911.9970000000003</v>
      </c>
      <c r="G3878" s="18">
        <v>5822.7780000000002</v>
      </c>
      <c r="H3878" s="129">
        <v>5632.7349999999997</v>
      </c>
      <c r="I3878" s="18">
        <v>5505.9449999999997</v>
      </c>
      <c r="J3878" s="18">
        <v>5425.4539999999997</v>
      </c>
      <c r="K3878" s="18">
        <v>5261.9009999999998</v>
      </c>
      <c r="L3878" s="18">
        <v>5174.24</v>
      </c>
      <c r="M3878" s="18">
        <v>5259.085</v>
      </c>
      <c r="N3878" s="18">
        <v>5351.9229999999998</v>
      </c>
      <c r="O3878" s="18">
        <v>5438.5950000000003</v>
      </c>
      <c r="P3878" s="18">
        <v>5459.69</v>
      </c>
      <c r="Q3878" s="18">
        <v>5468.97</v>
      </c>
      <c r="R3878" s="18">
        <v>5543.3429999999998</v>
      </c>
      <c r="S3878" s="18">
        <v>5592.9979999999996</v>
      </c>
      <c r="T3878" s="18">
        <v>5565.9309999999996</v>
      </c>
      <c r="U3878" s="18">
        <v>5546.62</v>
      </c>
      <c r="V3878" s="18">
        <v>5589.61</v>
      </c>
      <c r="W3878" s="129">
        <v>5697.4650000000001</v>
      </c>
      <c r="X3878" s="18">
        <v>6645.0389999999998</v>
      </c>
      <c r="Y3878" s="18">
        <v>6844.5450000000001</v>
      </c>
      <c r="Z3878" s="18">
        <v>6728.5929999999998</v>
      </c>
      <c r="AA3878" s="18">
        <v>6395.1580000000004</v>
      </c>
      <c r="AB3878" s="130">
        <v>138405.94899999999</v>
      </c>
      <c r="AC3878" s="18" t="str">
        <f t="shared" si="121"/>
        <v>ok</v>
      </c>
      <c r="AE3878" s="19">
        <f t="shared" si="120"/>
        <v>-7177.1450000000186</v>
      </c>
      <c r="AF3878" s="234">
        <v>552.13</v>
      </c>
      <c r="AG3878" t="s">
        <v>75</v>
      </c>
      <c r="AH3878" s="187"/>
      <c r="AI3878" s="120"/>
      <c r="AJ3878" s="120"/>
    </row>
    <row r="3879" spans="2:39" ht="14.4" thickTop="1" thickBot="1" x14ac:dyDescent="0.3">
      <c r="B3879" s="12">
        <v>43325</v>
      </c>
      <c r="C3879" s="128" t="s">
        <v>17</v>
      </c>
      <c r="D3879" s="18">
        <v>6071.7659999999996</v>
      </c>
      <c r="E3879" s="18">
        <v>5840.3919999999998</v>
      </c>
      <c r="F3879" s="18">
        <v>5607.3310000000001</v>
      </c>
      <c r="G3879" s="18">
        <v>5475.5519999999997</v>
      </c>
      <c r="H3879" s="129">
        <v>5429.0280000000002</v>
      </c>
      <c r="I3879" s="18">
        <v>5396.3559999999998</v>
      </c>
      <c r="J3879" s="18">
        <v>5443.625</v>
      </c>
      <c r="K3879" s="18">
        <v>5470.8</v>
      </c>
      <c r="L3879" s="18">
        <v>5599.9139999999998</v>
      </c>
      <c r="M3879" s="18">
        <v>5808.4830000000002</v>
      </c>
      <c r="N3879" s="18">
        <v>5938.4930000000004</v>
      </c>
      <c r="O3879" s="18">
        <v>6039.7179999999998</v>
      </c>
      <c r="P3879" s="18">
        <v>6137.9620000000004</v>
      </c>
      <c r="Q3879" s="18">
        <v>6209.4319999999998</v>
      </c>
      <c r="R3879" s="18">
        <v>6146.7860000000001</v>
      </c>
      <c r="S3879" s="18">
        <v>6216.2179999999998</v>
      </c>
      <c r="T3879" s="18">
        <v>6243.5020000000004</v>
      </c>
      <c r="U3879" s="18">
        <v>6246.65</v>
      </c>
      <c r="V3879" s="18">
        <v>6035.7659999999996</v>
      </c>
      <c r="W3879" s="129">
        <v>6063.9589999999998</v>
      </c>
      <c r="X3879" s="18">
        <v>6733.6379999999999</v>
      </c>
      <c r="Y3879" s="18">
        <v>6848.335</v>
      </c>
      <c r="Z3879" s="18">
        <v>6674.2860000000001</v>
      </c>
      <c r="AA3879" s="18">
        <v>6439.8270000000002</v>
      </c>
      <c r="AB3879" s="130">
        <v>144117.81899999999</v>
      </c>
      <c r="AC3879" s="18" t="str">
        <f t="shared" si="121"/>
        <v>ok</v>
      </c>
      <c r="AE3879" s="19">
        <f t="shared" si="120"/>
        <v>5711.8699999999953</v>
      </c>
      <c r="AF3879" s="234">
        <v>563.45999999999992</v>
      </c>
      <c r="AG3879" t="s">
        <v>75</v>
      </c>
      <c r="AH3879" s="120"/>
      <c r="AI3879" s="120"/>
      <c r="AJ3879" s="120"/>
      <c r="AK3879" s="120"/>
    </row>
    <row r="3880" spans="2:39" ht="14.4" thickTop="1" thickBot="1" x14ac:dyDescent="0.3">
      <c r="B3880" s="12">
        <v>43326</v>
      </c>
      <c r="C3880" s="128" t="s">
        <v>11</v>
      </c>
      <c r="D3880" s="18">
        <v>6052.8580000000002</v>
      </c>
      <c r="E3880" s="18">
        <v>5868.2920000000004</v>
      </c>
      <c r="F3880" s="18">
        <v>5648.5339999999997</v>
      </c>
      <c r="G3880" s="18">
        <v>5546.4610000000002</v>
      </c>
      <c r="H3880" s="129">
        <v>5468.5469999999996</v>
      </c>
      <c r="I3880" s="18">
        <v>5487.6329999999998</v>
      </c>
      <c r="J3880" s="18">
        <v>5529.34</v>
      </c>
      <c r="K3880" s="18">
        <v>5455.5870000000004</v>
      </c>
      <c r="L3880" s="18">
        <v>5549.6490000000003</v>
      </c>
      <c r="M3880" s="18">
        <v>5755.1710000000003</v>
      </c>
      <c r="N3880" s="18">
        <v>5872.12</v>
      </c>
      <c r="O3880" s="18">
        <v>6000.808</v>
      </c>
      <c r="P3880" s="18">
        <v>6114.35</v>
      </c>
      <c r="Q3880" s="18">
        <v>6188.5559999999996</v>
      </c>
      <c r="R3880" s="18">
        <v>6172.31</v>
      </c>
      <c r="S3880" s="18">
        <v>6196.3549999999996</v>
      </c>
      <c r="T3880" s="18">
        <v>6305.0379999999996</v>
      </c>
      <c r="U3880" s="18">
        <v>6289.57</v>
      </c>
      <c r="V3880" s="18">
        <v>6149.8909999999996</v>
      </c>
      <c r="W3880" s="129">
        <v>6137.6440000000002</v>
      </c>
      <c r="X3880" s="18">
        <v>6872.5050000000001</v>
      </c>
      <c r="Y3880" s="18">
        <v>7052.93</v>
      </c>
      <c r="Z3880" s="18">
        <v>6943.8059999999996</v>
      </c>
      <c r="AA3880" s="18">
        <v>6745.3289999999997</v>
      </c>
      <c r="AB3880" s="130">
        <v>145403.28400000001</v>
      </c>
      <c r="AC3880" s="18" t="str">
        <f t="shared" si="121"/>
        <v>ok</v>
      </c>
      <c r="AE3880" s="19">
        <f t="shared" si="120"/>
        <v>1285.4650000000256</v>
      </c>
      <c r="AF3880" s="234">
        <v>556.45999999999992</v>
      </c>
      <c r="AG3880" t="s">
        <v>75</v>
      </c>
      <c r="AJ3880" s="120"/>
      <c r="AK3880" s="120"/>
    </row>
    <row r="3881" spans="2:39" ht="14.4" thickTop="1" thickBot="1" x14ac:dyDescent="0.3">
      <c r="B3881" s="12">
        <v>43327</v>
      </c>
      <c r="C3881" s="128" t="s">
        <v>12</v>
      </c>
      <c r="D3881" s="18">
        <v>6489.83</v>
      </c>
      <c r="E3881" s="18">
        <v>6209.4290000000001</v>
      </c>
      <c r="F3881" s="18">
        <v>6035.1729999999998</v>
      </c>
      <c r="G3881" s="18">
        <v>5892.4139999999998</v>
      </c>
      <c r="H3881" s="129">
        <v>5737.2629999999999</v>
      </c>
      <c r="I3881" s="18">
        <v>5686.8280000000004</v>
      </c>
      <c r="J3881" s="18">
        <v>5703.8649999999998</v>
      </c>
      <c r="K3881" s="18">
        <v>5618.6210000000001</v>
      </c>
      <c r="L3881" s="18">
        <v>5706.2280000000001</v>
      </c>
      <c r="M3881" s="18">
        <v>5868.9970000000003</v>
      </c>
      <c r="N3881" s="18">
        <v>6028.1450000000004</v>
      </c>
      <c r="O3881" s="18">
        <v>6131.5050000000001</v>
      </c>
      <c r="P3881" s="18">
        <v>6279.2839999999997</v>
      </c>
      <c r="Q3881" s="18">
        <v>6348.8180000000002</v>
      </c>
      <c r="R3881" s="18">
        <v>6342.3360000000002</v>
      </c>
      <c r="S3881" s="18">
        <v>6377.1390000000001</v>
      </c>
      <c r="T3881" s="18">
        <v>6422.2359999999999</v>
      </c>
      <c r="U3881" s="18">
        <v>6399.692</v>
      </c>
      <c r="V3881" s="18">
        <v>6277.33</v>
      </c>
      <c r="W3881" s="129">
        <v>6188.4539999999997</v>
      </c>
      <c r="X3881" s="18">
        <v>6827.6660000000002</v>
      </c>
      <c r="Y3881" s="18">
        <v>7029.3459999999995</v>
      </c>
      <c r="Z3881" s="18">
        <v>6899.0169999999998</v>
      </c>
      <c r="AA3881" s="18">
        <v>6707.9340000000002</v>
      </c>
      <c r="AB3881" s="130">
        <v>149207.54999999999</v>
      </c>
      <c r="AC3881" s="18" t="str">
        <f t="shared" si="121"/>
        <v>ok</v>
      </c>
      <c r="AE3881" s="19">
        <f t="shared" si="120"/>
        <v>3804.2659999999742</v>
      </c>
      <c r="AF3881" s="234">
        <v>568.17999999999995</v>
      </c>
      <c r="AG3881" t="s">
        <v>75</v>
      </c>
      <c r="AM3881" s="187"/>
    </row>
    <row r="3882" spans="2:39" ht="14.4" thickTop="1" thickBot="1" x14ac:dyDescent="0.3">
      <c r="B3882" s="12">
        <v>43328</v>
      </c>
      <c r="C3882" s="128" t="s">
        <v>13</v>
      </c>
      <c r="D3882" s="18">
        <v>6474.8909999999996</v>
      </c>
      <c r="E3882" s="18">
        <v>6251.3720000000003</v>
      </c>
      <c r="F3882" s="18">
        <v>6084.098</v>
      </c>
      <c r="G3882" s="18">
        <v>5931.32</v>
      </c>
      <c r="H3882" s="129">
        <v>5834.4120000000003</v>
      </c>
      <c r="I3882" s="18">
        <v>5786.5569999999998</v>
      </c>
      <c r="J3882" s="18">
        <v>5752.18</v>
      </c>
      <c r="K3882" s="18">
        <v>5705.5540000000001</v>
      </c>
      <c r="L3882" s="18">
        <v>5807.6620000000003</v>
      </c>
      <c r="M3882" s="18">
        <v>6062.2529999999997</v>
      </c>
      <c r="N3882" s="18">
        <v>6164.8490000000002</v>
      </c>
      <c r="O3882" s="18">
        <v>6252.7079999999996</v>
      </c>
      <c r="P3882" s="18">
        <v>6337.6049999999996</v>
      </c>
      <c r="Q3882" s="18">
        <v>6307.0739999999996</v>
      </c>
      <c r="R3882" s="18">
        <v>6463.4319999999998</v>
      </c>
      <c r="S3882" s="18">
        <v>6475.6289999999999</v>
      </c>
      <c r="T3882" s="18">
        <v>6528.2579999999998</v>
      </c>
      <c r="U3882" s="18">
        <v>6500.9449999999997</v>
      </c>
      <c r="V3882" s="18">
        <v>6385.6540000000005</v>
      </c>
      <c r="W3882" s="129">
        <v>6272.335</v>
      </c>
      <c r="X3882" s="18">
        <v>6925.3090000000002</v>
      </c>
      <c r="Y3882" s="18">
        <v>7092.4089999999997</v>
      </c>
      <c r="Z3882" s="18">
        <v>7036.4759999999997</v>
      </c>
      <c r="AA3882" s="18">
        <v>6830.6080000000002</v>
      </c>
      <c r="AB3882" s="130">
        <v>151263.59</v>
      </c>
      <c r="AC3882" s="18" t="str">
        <f t="shared" si="121"/>
        <v>ok</v>
      </c>
      <c r="AE3882" s="19">
        <f t="shared" si="120"/>
        <v>2056.0400000000081</v>
      </c>
      <c r="AF3882" s="234">
        <v>565.05999999999995</v>
      </c>
      <c r="AG3882" t="s">
        <v>75</v>
      </c>
      <c r="AM3882" s="187"/>
    </row>
    <row r="3883" spans="2:39" ht="14.4" thickTop="1" thickBot="1" x14ac:dyDescent="0.3">
      <c r="B3883" s="12">
        <v>43329</v>
      </c>
      <c r="C3883" s="128" t="s">
        <v>14</v>
      </c>
      <c r="D3883" s="18">
        <v>6413.701</v>
      </c>
      <c r="E3883" s="18">
        <v>6177.7820000000002</v>
      </c>
      <c r="F3883" s="18">
        <v>6034.9530000000004</v>
      </c>
      <c r="G3883" s="18">
        <v>5849.2939999999999</v>
      </c>
      <c r="H3883" s="129">
        <v>5739.0379999999996</v>
      </c>
      <c r="I3883" s="18">
        <v>5695.8450000000003</v>
      </c>
      <c r="J3883" s="18">
        <v>5717.9089999999997</v>
      </c>
      <c r="K3883" s="18">
        <v>5686.5339999999997</v>
      </c>
      <c r="L3883" s="18">
        <v>5738.2250000000004</v>
      </c>
      <c r="M3883" s="18">
        <v>5925.2780000000002</v>
      </c>
      <c r="N3883" s="18">
        <v>6058.0839999999998</v>
      </c>
      <c r="O3883" s="18">
        <v>6164.6149999999998</v>
      </c>
      <c r="P3883" s="18">
        <v>6278.893</v>
      </c>
      <c r="Q3883" s="18">
        <v>6345.31</v>
      </c>
      <c r="R3883" s="18">
        <v>6412.2569999999996</v>
      </c>
      <c r="S3883" s="18">
        <v>6423.6909999999998</v>
      </c>
      <c r="T3883" s="18">
        <v>6426.6530000000002</v>
      </c>
      <c r="U3883" s="18">
        <v>6364.0559999999996</v>
      </c>
      <c r="V3883" s="18">
        <v>6248.1419999999998</v>
      </c>
      <c r="W3883" s="129">
        <v>6197.5820000000003</v>
      </c>
      <c r="X3883" s="18">
        <v>6739.192</v>
      </c>
      <c r="Y3883" s="18">
        <v>6812.9229999999998</v>
      </c>
      <c r="Z3883" s="18">
        <v>6716.3419999999996</v>
      </c>
      <c r="AA3883" s="18">
        <v>6480.51</v>
      </c>
      <c r="AB3883" s="130">
        <v>148646.80900000001</v>
      </c>
      <c r="AC3883" s="18" t="str">
        <f t="shared" si="121"/>
        <v>ok</v>
      </c>
      <c r="AE3883" s="19">
        <f t="shared" si="120"/>
        <v>-2616.7809999999881</v>
      </c>
      <c r="AF3883" s="234">
        <v>559.07000000000005</v>
      </c>
      <c r="AG3883" t="s">
        <v>75</v>
      </c>
      <c r="AH3883" s="216" t="s">
        <v>103</v>
      </c>
    </row>
    <row r="3884" spans="2:39" ht="14.4" thickTop="1" thickBot="1" x14ac:dyDescent="0.3">
      <c r="B3884" s="12">
        <v>43330</v>
      </c>
      <c r="C3884" s="128" t="s">
        <v>15</v>
      </c>
      <c r="D3884" s="18">
        <v>6185.5730000000003</v>
      </c>
      <c r="E3884" s="18">
        <v>5965.2349999999997</v>
      </c>
      <c r="F3884" s="18">
        <v>5801.0730000000003</v>
      </c>
      <c r="G3884" s="18">
        <v>5699.4049999999997</v>
      </c>
      <c r="H3884" s="129">
        <v>5628.7619999999997</v>
      </c>
      <c r="I3884" s="18">
        <v>5493.5950000000003</v>
      </c>
      <c r="J3884" s="18">
        <v>5522.6019999999999</v>
      </c>
      <c r="K3884" s="18">
        <v>5438.3280000000004</v>
      </c>
      <c r="L3884" s="18">
        <v>5512.5690000000004</v>
      </c>
      <c r="M3884" s="18">
        <v>5631.6750000000002</v>
      </c>
      <c r="N3884" s="18">
        <v>5791.1409999999996</v>
      </c>
      <c r="O3884" s="18">
        <v>5916.5709999999999</v>
      </c>
      <c r="P3884" s="18">
        <v>5909.0230000000001</v>
      </c>
      <c r="Q3884" s="18">
        <v>5953.0039999999999</v>
      </c>
      <c r="R3884" s="18">
        <v>6019.8040000000001</v>
      </c>
      <c r="S3884" s="18">
        <v>5952.1719999999996</v>
      </c>
      <c r="T3884" s="18">
        <v>5927.5370000000003</v>
      </c>
      <c r="U3884" s="18">
        <v>5913.0029999999997</v>
      </c>
      <c r="V3884" s="18">
        <v>5899.7030000000004</v>
      </c>
      <c r="W3884" s="129">
        <v>6141.585</v>
      </c>
      <c r="X3884" s="18">
        <v>6791.0439999999999</v>
      </c>
      <c r="Y3884" s="18">
        <v>6854.7870000000003</v>
      </c>
      <c r="Z3884" s="18">
        <v>6649.5389999999998</v>
      </c>
      <c r="AA3884" s="18">
        <v>6320.7740000000003</v>
      </c>
      <c r="AB3884" s="130">
        <v>142918.50399999999</v>
      </c>
      <c r="AC3884" s="18" t="str">
        <f t="shared" si="121"/>
        <v>ok</v>
      </c>
      <c r="AE3884" s="19">
        <f t="shared" si="120"/>
        <v>-5728.3050000000221</v>
      </c>
      <c r="AF3884" s="234">
        <v>556.54999999999995</v>
      </c>
      <c r="AG3884" t="s">
        <v>75</v>
      </c>
      <c r="AH3884" s="216" t="s">
        <v>104</v>
      </c>
    </row>
    <row r="3885" spans="2:39" ht="14.4" thickTop="1" thickBot="1" x14ac:dyDescent="0.3">
      <c r="B3885" s="12">
        <v>43331</v>
      </c>
      <c r="C3885" s="128" t="s">
        <v>16</v>
      </c>
      <c r="D3885" s="18">
        <v>6009.3770000000004</v>
      </c>
      <c r="E3885" s="18">
        <v>5794.5730000000003</v>
      </c>
      <c r="F3885" s="18">
        <v>5641.9160000000002</v>
      </c>
      <c r="G3885" s="18">
        <v>5518.78</v>
      </c>
      <c r="H3885" s="129">
        <v>5436.5129999999999</v>
      </c>
      <c r="I3885" s="18">
        <v>5352.47</v>
      </c>
      <c r="J3885" s="18">
        <v>5249.741</v>
      </c>
      <c r="K3885" s="18">
        <v>5018.9340000000002</v>
      </c>
      <c r="L3885" s="18">
        <v>5069.9809999999998</v>
      </c>
      <c r="M3885" s="18">
        <v>5151.4210000000003</v>
      </c>
      <c r="N3885" s="18">
        <v>5263.7659999999996</v>
      </c>
      <c r="O3885" s="18">
        <v>5386.2250000000004</v>
      </c>
      <c r="P3885" s="18">
        <v>5447.4920000000002</v>
      </c>
      <c r="Q3885" s="18">
        <v>5473.5330000000004</v>
      </c>
      <c r="R3885" s="18">
        <v>5593.9080000000004</v>
      </c>
      <c r="S3885" s="18">
        <v>5615.2439999999997</v>
      </c>
      <c r="T3885" s="18">
        <v>5665.3680000000004</v>
      </c>
      <c r="U3885" s="18">
        <v>5692.2790000000005</v>
      </c>
      <c r="V3885" s="18">
        <v>5790.8959999999997</v>
      </c>
      <c r="W3885" s="129">
        <v>6056.4629999999997</v>
      </c>
      <c r="X3885" s="18">
        <v>6839.2629999999999</v>
      </c>
      <c r="Y3885" s="18">
        <v>6988.9409999999998</v>
      </c>
      <c r="Z3885" s="18">
        <v>6756.8010000000004</v>
      </c>
      <c r="AA3885" s="18">
        <v>6320.2219999999998</v>
      </c>
      <c r="AB3885" s="130">
        <v>137134.10699999999</v>
      </c>
      <c r="AC3885" s="18" t="str">
        <f t="shared" si="121"/>
        <v>ok</v>
      </c>
      <c r="AE3885" s="19">
        <f t="shared" si="120"/>
        <v>-5784.3969999999972</v>
      </c>
      <c r="AF3885" s="234">
        <v>561.44000000000017</v>
      </c>
      <c r="AG3885" t="s">
        <v>75</v>
      </c>
    </row>
    <row r="3886" spans="2:39" ht="14.4" thickTop="1" thickBot="1" x14ac:dyDescent="0.3">
      <c r="B3886" s="12">
        <v>43332</v>
      </c>
      <c r="C3886" s="128" t="s">
        <v>17</v>
      </c>
      <c r="D3886" s="18">
        <v>5807.3909999999996</v>
      </c>
      <c r="E3886" s="18">
        <v>5596.2579999999998</v>
      </c>
      <c r="F3886" s="18">
        <v>5417.9840000000004</v>
      </c>
      <c r="G3886" s="18">
        <v>5334.1779999999999</v>
      </c>
      <c r="H3886" s="129">
        <v>5183.6670000000004</v>
      </c>
      <c r="I3886" s="18">
        <v>5187.9399999999996</v>
      </c>
      <c r="J3886" s="18">
        <v>5352.82</v>
      </c>
      <c r="K3886" s="18">
        <v>5354.3389999999999</v>
      </c>
      <c r="L3886" s="18">
        <v>5401.5460000000003</v>
      </c>
      <c r="M3886" s="18">
        <v>5517.1790000000001</v>
      </c>
      <c r="N3886" s="18">
        <v>5681.1319999999996</v>
      </c>
      <c r="O3886" s="18">
        <v>5860.8739999999998</v>
      </c>
      <c r="P3886" s="18">
        <v>5945.42</v>
      </c>
      <c r="Q3886" s="18">
        <v>6032.1580000000004</v>
      </c>
      <c r="R3886" s="18">
        <v>6074.6409999999996</v>
      </c>
      <c r="S3886" s="18">
        <v>6146.13</v>
      </c>
      <c r="T3886" s="18">
        <v>6166.5379999999996</v>
      </c>
      <c r="U3886" s="18">
        <v>6135.915</v>
      </c>
      <c r="V3886" s="18">
        <v>6047.21</v>
      </c>
      <c r="W3886" s="129">
        <v>6100.4290000000001</v>
      </c>
      <c r="X3886" s="18">
        <v>6679.6580000000004</v>
      </c>
      <c r="Y3886" s="18">
        <v>6735.32</v>
      </c>
      <c r="Z3886" s="18">
        <v>6538.2619999999997</v>
      </c>
      <c r="AA3886" s="18">
        <v>6206.1679999999997</v>
      </c>
      <c r="AB3886" s="130">
        <v>140503.15700000001</v>
      </c>
      <c r="AC3886" s="18" t="str">
        <f t="shared" si="121"/>
        <v>ok</v>
      </c>
      <c r="AE3886" s="19">
        <f t="shared" si="120"/>
        <v>3369.0500000000175</v>
      </c>
      <c r="AF3886" s="234">
        <v>559.07083900000009</v>
      </c>
      <c r="AG3886" t="s">
        <v>75</v>
      </c>
    </row>
    <row r="3887" spans="2:39" ht="14.4" thickTop="1" thickBot="1" x14ac:dyDescent="0.3">
      <c r="B3887" s="12">
        <v>43333</v>
      </c>
      <c r="C3887" s="128" t="s">
        <v>11</v>
      </c>
      <c r="D3887" s="18">
        <v>5866.1180000000004</v>
      </c>
      <c r="E3887" s="18">
        <v>5690.2960000000003</v>
      </c>
      <c r="F3887" s="18">
        <v>5527.0129999999999</v>
      </c>
      <c r="G3887" s="18">
        <v>5354.335</v>
      </c>
      <c r="H3887" s="129">
        <v>5326.4030000000002</v>
      </c>
      <c r="I3887" s="18">
        <v>5344.5940000000001</v>
      </c>
      <c r="J3887" s="18">
        <v>5470.7950000000001</v>
      </c>
      <c r="K3887" s="18">
        <v>5487.7120000000004</v>
      </c>
      <c r="L3887" s="18">
        <v>5482.58</v>
      </c>
      <c r="M3887" s="18">
        <v>5634.0950000000003</v>
      </c>
      <c r="N3887" s="18">
        <v>5726.81</v>
      </c>
      <c r="O3887" s="18">
        <v>5868.6509999999998</v>
      </c>
      <c r="P3887" s="18">
        <v>5986.1329999999998</v>
      </c>
      <c r="Q3887" s="18">
        <v>5922.8379999999997</v>
      </c>
      <c r="R3887" s="18">
        <v>5995.1080000000002</v>
      </c>
      <c r="S3887" s="18">
        <v>6131.6180000000004</v>
      </c>
      <c r="T3887" s="18">
        <v>6237.5150000000003</v>
      </c>
      <c r="U3887" s="18">
        <v>6180.21</v>
      </c>
      <c r="V3887" s="18">
        <v>6076.8410000000003</v>
      </c>
      <c r="W3887" s="129">
        <v>6001.4939999999997</v>
      </c>
      <c r="X3887" s="18">
        <v>6673.1040000000003</v>
      </c>
      <c r="Y3887" s="18">
        <v>6754.4269999999997</v>
      </c>
      <c r="Z3887" s="18">
        <v>6598.3119999999999</v>
      </c>
      <c r="AA3887" s="18">
        <v>6267.9709999999995</v>
      </c>
      <c r="AB3887" s="130">
        <v>141604.973</v>
      </c>
      <c r="AC3887" s="18" t="str">
        <f t="shared" si="121"/>
        <v>ok</v>
      </c>
      <c r="AE3887" s="19">
        <f t="shared" ref="AE3887:AE3950" si="122">AB3887-AB3886</f>
        <v>1101.8159999999916</v>
      </c>
      <c r="AF3887" s="234">
        <v>542</v>
      </c>
      <c r="AG3887" t="s">
        <v>75</v>
      </c>
      <c r="AH3887" s="216" t="s">
        <v>105</v>
      </c>
    </row>
    <row r="3888" spans="2:39" ht="14.4" thickTop="1" thickBot="1" x14ac:dyDescent="0.3">
      <c r="B3888" s="12">
        <v>43334</v>
      </c>
      <c r="C3888" s="128" t="s">
        <v>12</v>
      </c>
      <c r="D3888" s="18">
        <v>5916.0290000000005</v>
      </c>
      <c r="E3888" s="18">
        <v>5754.817</v>
      </c>
      <c r="F3888" s="18">
        <v>5635.848</v>
      </c>
      <c r="G3888" s="18">
        <v>5490.7960000000003</v>
      </c>
      <c r="H3888" s="129">
        <v>5395.9210000000003</v>
      </c>
      <c r="I3888" s="18">
        <v>5307.8469999999998</v>
      </c>
      <c r="J3888" s="18">
        <v>5481.6419999999998</v>
      </c>
      <c r="K3888" s="18">
        <v>5510.2349999999997</v>
      </c>
      <c r="L3888" s="18">
        <v>5493.8429999999998</v>
      </c>
      <c r="M3888" s="18">
        <v>5609.1220000000003</v>
      </c>
      <c r="N3888" s="18">
        <v>5736.2719999999999</v>
      </c>
      <c r="O3888" s="18">
        <v>5811.3890000000001</v>
      </c>
      <c r="P3888" s="18">
        <v>5886.6350000000002</v>
      </c>
      <c r="Q3888" s="18">
        <v>5989.8819999999996</v>
      </c>
      <c r="R3888" s="18">
        <v>6057.7359999999999</v>
      </c>
      <c r="S3888" s="18">
        <v>6164.1360000000004</v>
      </c>
      <c r="T3888" s="18">
        <v>6219.3689999999997</v>
      </c>
      <c r="U3888" s="18">
        <v>6171.5150000000003</v>
      </c>
      <c r="V3888" s="18">
        <v>6026.7449999999999</v>
      </c>
      <c r="W3888" s="129">
        <v>6078.7430000000004</v>
      </c>
      <c r="X3888" s="18">
        <v>6719.9070000000002</v>
      </c>
      <c r="Y3888" s="18">
        <v>6793.2209999999995</v>
      </c>
      <c r="Z3888" s="18">
        <v>6562.67</v>
      </c>
      <c r="AA3888" s="18">
        <v>6284.92</v>
      </c>
      <c r="AB3888" s="130">
        <v>142099.24</v>
      </c>
      <c r="AC3888" s="18" t="str">
        <f t="shared" si="121"/>
        <v>ok</v>
      </c>
      <c r="AE3888" s="19">
        <f t="shared" si="122"/>
        <v>494.26699999999255</v>
      </c>
      <c r="AF3888" s="234">
        <v>538.67380900000012</v>
      </c>
      <c r="AG3888" t="s">
        <v>75</v>
      </c>
      <c r="AH3888" s="187"/>
    </row>
    <row r="3889" spans="2:44" ht="14.4" thickTop="1" thickBot="1" x14ac:dyDescent="0.3">
      <c r="B3889" s="12">
        <v>43335</v>
      </c>
      <c r="C3889" s="128" t="s">
        <v>13</v>
      </c>
      <c r="D3889" s="18">
        <v>5875.0770000000002</v>
      </c>
      <c r="E3889" s="18">
        <v>5686.6059999999998</v>
      </c>
      <c r="F3889" s="18">
        <v>5428.5</v>
      </c>
      <c r="G3889" s="18">
        <v>5311.99</v>
      </c>
      <c r="H3889" s="129">
        <v>5299.2879999999996</v>
      </c>
      <c r="I3889" s="18">
        <v>5306.7160000000003</v>
      </c>
      <c r="J3889" s="18">
        <v>5489.1440000000002</v>
      </c>
      <c r="K3889" s="18">
        <v>5528.2529999999997</v>
      </c>
      <c r="L3889" s="18">
        <v>5492.107</v>
      </c>
      <c r="M3889" s="18">
        <v>5681.2370000000001</v>
      </c>
      <c r="N3889" s="18">
        <v>5809.3220000000001</v>
      </c>
      <c r="O3889" s="18">
        <v>5965.67</v>
      </c>
      <c r="P3889" s="18">
        <v>6091.06</v>
      </c>
      <c r="Q3889" s="18">
        <v>6096.2560000000003</v>
      </c>
      <c r="R3889" s="18">
        <v>6182.3490000000002</v>
      </c>
      <c r="S3889" s="18">
        <v>6273.93</v>
      </c>
      <c r="T3889" s="18">
        <v>6220.6109999999999</v>
      </c>
      <c r="U3889" s="18">
        <v>6255.8950000000004</v>
      </c>
      <c r="V3889" s="18">
        <v>6164.2740000000003</v>
      </c>
      <c r="W3889" s="129">
        <v>6132.9989999999998</v>
      </c>
      <c r="X3889" s="18">
        <v>6784.8940000000002</v>
      </c>
      <c r="Y3889" s="18">
        <v>6811.808</v>
      </c>
      <c r="Z3889" s="18">
        <v>6672.518</v>
      </c>
      <c r="AA3889" s="18">
        <v>6393.299</v>
      </c>
      <c r="AB3889" s="130">
        <v>142953.80300000001</v>
      </c>
      <c r="AC3889" s="18" t="str">
        <f t="shared" si="121"/>
        <v>ok</v>
      </c>
      <c r="AE3889" s="19">
        <f t="shared" si="122"/>
        <v>854.56300000002375</v>
      </c>
      <c r="AF3889" s="234">
        <v>554.33478100000002</v>
      </c>
      <c r="AG3889" t="s">
        <v>75</v>
      </c>
      <c r="AH3889" s="187"/>
    </row>
    <row r="3890" spans="2:44" ht="14.4" thickTop="1" thickBot="1" x14ac:dyDescent="0.3">
      <c r="B3890" s="12">
        <v>43336</v>
      </c>
      <c r="C3890" s="128" t="s">
        <v>14</v>
      </c>
      <c r="D3890" s="18">
        <v>6039.3209999999999</v>
      </c>
      <c r="E3890" s="18">
        <v>5770.6409999999996</v>
      </c>
      <c r="F3890" s="18">
        <v>5646.5510000000004</v>
      </c>
      <c r="G3890" s="18">
        <v>5543.8829999999998</v>
      </c>
      <c r="H3890" s="129">
        <v>5452.7719999999999</v>
      </c>
      <c r="I3890" s="18">
        <v>5401.7510000000002</v>
      </c>
      <c r="J3890" s="18">
        <v>5585.7839999999997</v>
      </c>
      <c r="K3890" s="18">
        <v>5553.3509999999997</v>
      </c>
      <c r="L3890" s="18">
        <v>5636.6329999999998</v>
      </c>
      <c r="M3890" s="18">
        <v>5807.8339999999998</v>
      </c>
      <c r="N3890" s="18">
        <v>5941.8670000000002</v>
      </c>
      <c r="O3890" s="18">
        <v>6074.2629999999999</v>
      </c>
      <c r="P3890" s="18">
        <v>6179.8590000000004</v>
      </c>
      <c r="Q3890" s="18">
        <v>6194.0280000000002</v>
      </c>
      <c r="R3890" s="18">
        <v>6252.1220000000003</v>
      </c>
      <c r="S3890" s="18">
        <v>6372.8519999999999</v>
      </c>
      <c r="T3890" s="18">
        <v>6393.1840000000002</v>
      </c>
      <c r="U3890" s="18">
        <v>6299.0950000000003</v>
      </c>
      <c r="V3890" s="18">
        <v>6131.8019999999997</v>
      </c>
      <c r="W3890" s="129">
        <v>6102.6310000000003</v>
      </c>
      <c r="X3890" s="18">
        <v>6809.4759999999997</v>
      </c>
      <c r="Y3890" s="18">
        <v>6915.0330000000004</v>
      </c>
      <c r="Z3890" s="18">
        <v>6836.9380000000001</v>
      </c>
      <c r="AA3890" s="18">
        <v>6643.0789999999997</v>
      </c>
      <c r="AB3890" s="130">
        <v>145584.75</v>
      </c>
      <c r="AC3890" s="18" t="str">
        <f t="shared" si="121"/>
        <v>ok</v>
      </c>
      <c r="AE3890" s="19">
        <f t="shared" si="122"/>
        <v>2630.9469999999856</v>
      </c>
      <c r="AF3890" s="234">
        <v>563.00784199999998</v>
      </c>
      <c r="AG3890" t="s">
        <v>75</v>
      </c>
      <c r="AH3890" s="187"/>
      <c r="AI3890" s="120"/>
      <c r="AK3890" s="120"/>
      <c r="AL3890" s="248"/>
      <c r="AM3890" s="187"/>
    </row>
    <row r="3891" spans="2:44" ht="14.4" thickTop="1" thickBot="1" x14ac:dyDescent="0.3">
      <c r="B3891" s="12">
        <v>43337</v>
      </c>
      <c r="C3891" s="128" t="s">
        <v>15</v>
      </c>
      <c r="D3891" s="18">
        <v>6380.701</v>
      </c>
      <c r="E3891" s="18">
        <v>6106.95</v>
      </c>
      <c r="F3891" s="18">
        <v>5928.4920000000002</v>
      </c>
      <c r="G3891" s="18">
        <v>5778.8850000000002</v>
      </c>
      <c r="H3891" s="129">
        <v>5687.5240000000003</v>
      </c>
      <c r="I3891" s="18">
        <v>5574.098</v>
      </c>
      <c r="J3891" s="18">
        <v>5567.1409999999996</v>
      </c>
      <c r="K3891" s="18">
        <v>5432.0020000000004</v>
      </c>
      <c r="L3891" s="18">
        <v>5524.2790000000005</v>
      </c>
      <c r="M3891" s="18">
        <v>5680.5529999999999</v>
      </c>
      <c r="N3891" s="18">
        <v>5833.277</v>
      </c>
      <c r="O3891" s="18">
        <v>5908.6329999999998</v>
      </c>
      <c r="P3891" s="18">
        <v>6038.2150000000001</v>
      </c>
      <c r="Q3891" s="18">
        <v>6141.6059999999998</v>
      </c>
      <c r="R3891" s="18">
        <v>6122.107</v>
      </c>
      <c r="S3891" s="18">
        <v>6046.0879999999997</v>
      </c>
      <c r="T3891" s="18">
        <v>6006.2049999999999</v>
      </c>
      <c r="U3891" s="18">
        <v>5985.8980000000001</v>
      </c>
      <c r="V3891" s="18">
        <v>5988.4629999999997</v>
      </c>
      <c r="W3891" s="129">
        <v>6237.0330000000004</v>
      </c>
      <c r="X3891" s="18">
        <v>6971.7610000000004</v>
      </c>
      <c r="Y3891" s="18">
        <v>6931.232</v>
      </c>
      <c r="Z3891" s="18">
        <v>6765.3029999999999</v>
      </c>
      <c r="AA3891" s="18">
        <v>6498.1610000000001</v>
      </c>
      <c r="AB3891" s="130">
        <v>145134.60699999999</v>
      </c>
      <c r="AC3891" s="18" t="str">
        <f t="shared" si="121"/>
        <v>ok</v>
      </c>
      <c r="AE3891" s="19">
        <f t="shared" si="122"/>
        <v>-450.14300000001094</v>
      </c>
      <c r="AF3891" s="234">
        <v>561.21707399999991</v>
      </c>
      <c r="AG3891" t="s">
        <v>75</v>
      </c>
      <c r="AH3891" s="187"/>
      <c r="AI3891" s="120"/>
      <c r="AK3891" s="120"/>
      <c r="AM3891" s="187"/>
    </row>
    <row r="3892" spans="2:44" ht="14.4" thickTop="1" thickBot="1" x14ac:dyDescent="0.3">
      <c r="B3892" s="12">
        <v>43338</v>
      </c>
      <c r="C3892" s="128" t="s">
        <v>16</v>
      </c>
      <c r="D3892" s="18">
        <v>6139.9340000000002</v>
      </c>
      <c r="E3892" s="18">
        <v>5904.8540000000003</v>
      </c>
      <c r="F3892" s="18">
        <v>5700.1719999999996</v>
      </c>
      <c r="G3892" s="18">
        <v>5521.1180000000004</v>
      </c>
      <c r="H3892" s="129">
        <v>5399.9589999999998</v>
      </c>
      <c r="I3892" s="18">
        <v>5300.4920000000002</v>
      </c>
      <c r="J3892" s="18">
        <v>5203.4290000000001</v>
      </c>
      <c r="K3892" s="18">
        <v>5054.0940000000001</v>
      </c>
      <c r="L3892" s="18">
        <v>5026.9179999999997</v>
      </c>
      <c r="M3892" s="18">
        <v>5129.4229999999998</v>
      </c>
      <c r="N3892" s="18">
        <v>5154.4250000000002</v>
      </c>
      <c r="O3892" s="18">
        <v>5220.2640000000001</v>
      </c>
      <c r="P3892" s="18">
        <v>5349.1459999999997</v>
      </c>
      <c r="Q3892" s="18">
        <v>5419.473</v>
      </c>
      <c r="R3892" s="18">
        <v>5506.2089999999998</v>
      </c>
      <c r="S3892" s="18">
        <v>5568.2129999999997</v>
      </c>
      <c r="T3892" s="18">
        <v>5634.0929999999998</v>
      </c>
      <c r="U3892" s="18">
        <v>5600.7920000000004</v>
      </c>
      <c r="V3892" s="18">
        <v>5633.5839999999998</v>
      </c>
      <c r="W3892" s="129">
        <v>5974.2120000000004</v>
      </c>
      <c r="X3892" s="18">
        <v>6753.4430000000002</v>
      </c>
      <c r="Y3892" s="18">
        <v>6857.5659999999998</v>
      </c>
      <c r="Z3892" s="18">
        <v>6622.3249999999998</v>
      </c>
      <c r="AA3892" s="18">
        <v>6213.616</v>
      </c>
      <c r="AB3892" s="130">
        <v>135887.75399999999</v>
      </c>
      <c r="AC3892" s="18" t="str">
        <f t="shared" si="121"/>
        <v>ok</v>
      </c>
      <c r="AE3892" s="19">
        <f t="shared" si="122"/>
        <v>-9246.8530000000028</v>
      </c>
      <c r="AF3892" s="234">
        <v>551.05842600000005</v>
      </c>
      <c r="AG3892" t="s">
        <v>75</v>
      </c>
      <c r="AH3892" s="205"/>
      <c r="AI3892" s="120"/>
      <c r="AK3892" s="120"/>
      <c r="AM3892" s="205"/>
    </row>
    <row r="3893" spans="2:44" ht="14.4" thickTop="1" thickBot="1" x14ac:dyDescent="0.3">
      <c r="B3893" s="12">
        <v>43339</v>
      </c>
      <c r="C3893" s="128" t="s">
        <v>17</v>
      </c>
      <c r="D3893" s="18">
        <v>5884.567</v>
      </c>
      <c r="E3893" s="18">
        <v>5598.8509999999997</v>
      </c>
      <c r="F3893" s="18">
        <v>5450.3370000000004</v>
      </c>
      <c r="G3893" s="18">
        <v>5289.241</v>
      </c>
      <c r="H3893" s="129">
        <v>5233.3230000000003</v>
      </c>
      <c r="I3893" s="18">
        <v>5225.7209999999995</v>
      </c>
      <c r="J3893" s="18">
        <v>5391.3729999999996</v>
      </c>
      <c r="K3893" s="18">
        <v>5425.52</v>
      </c>
      <c r="L3893" s="18">
        <v>5510.3249999999998</v>
      </c>
      <c r="M3893" s="18">
        <v>5711.8680000000004</v>
      </c>
      <c r="N3893" s="18">
        <v>5873.3869999999997</v>
      </c>
      <c r="O3893" s="18">
        <v>6051.9080000000004</v>
      </c>
      <c r="P3893" s="18">
        <v>6083.4780000000001</v>
      </c>
      <c r="Q3893" s="18">
        <v>6155.8040000000001</v>
      </c>
      <c r="R3893" s="18">
        <v>6205.0259999999998</v>
      </c>
      <c r="S3893" s="18">
        <v>6331.2520000000004</v>
      </c>
      <c r="T3893" s="18">
        <v>6347.7349999999997</v>
      </c>
      <c r="U3893" s="18">
        <v>6227.299</v>
      </c>
      <c r="V3893" s="18">
        <v>6120.6620000000003</v>
      </c>
      <c r="W3893" s="129">
        <v>6261.933</v>
      </c>
      <c r="X3893" s="18">
        <v>6812.75</v>
      </c>
      <c r="Y3893" s="18">
        <v>6803.15</v>
      </c>
      <c r="Z3893" s="18">
        <v>6567.8149999999996</v>
      </c>
      <c r="AA3893" s="18">
        <v>6221.4759999999997</v>
      </c>
      <c r="AB3893" s="130">
        <v>142784.80100000001</v>
      </c>
      <c r="AC3893" s="18" t="str">
        <f t="shared" si="121"/>
        <v>ok</v>
      </c>
      <c r="AE3893" s="19">
        <f t="shared" si="122"/>
        <v>6897.0470000000205</v>
      </c>
      <c r="AF3893" s="234">
        <v>547.9</v>
      </c>
      <c r="AG3893" t="s">
        <v>75</v>
      </c>
      <c r="AH3893" s="205"/>
      <c r="AI3893" s="120"/>
      <c r="AK3893" s="120"/>
      <c r="AM3893" s="120"/>
      <c r="AN3893" s="249"/>
    </row>
    <row r="3894" spans="2:44" ht="14.4" thickTop="1" thickBot="1" x14ac:dyDescent="0.3">
      <c r="B3894" s="12">
        <v>43340</v>
      </c>
      <c r="C3894" s="128" t="s">
        <v>11</v>
      </c>
      <c r="D3894" s="18">
        <v>5938.1319999999996</v>
      </c>
      <c r="E3894" s="18">
        <v>5708.0550000000003</v>
      </c>
      <c r="F3894" s="18">
        <v>5563.027</v>
      </c>
      <c r="G3894" s="18">
        <v>5407.2269999999999</v>
      </c>
      <c r="H3894" s="129">
        <v>5343.683</v>
      </c>
      <c r="I3894" s="18">
        <v>5370.5330000000004</v>
      </c>
      <c r="J3894" s="18">
        <v>5527.1379999999999</v>
      </c>
      <c r="K3894" s="18">
        <v>5549.7960000000003</v>
      </c>
      <c r="L3894" s="18">
        <v>5572.5659999999998</v>
      </c>
      <c r="M3894" s="18">
        <v>5729.6319999999996</v>
      </c>
      <c r="N3894" s="18">
        <v>5791.125</v>
      </c>
      <c r="O3894" s="18">
        <v>5910.1750000000002</v>
      </c>
      <c r="P3894" s="18">
        <v>6032.1270000000004</v>
      </c>
      <c r="Q3894" s="18">
        <v>6094.6419999999998</v>
      </c>
      <c r="R3894" s="18">
        <v>6146.8050000000003</v>
      </c>
      <c r="S3894" s="18">
        <v>6225.0870000000004</v>
      </c>
      <c r="T3894" s="18">
        <v>6240.3639999999996</v>
      </c>
      <c r="U3894" s="18">
        <v>6159.8779999999997</v>
      </c>
      <c r="V3894" s="18">
        <v>6093.3869999999997</v>
      </c>
      <c r="W3894" s="129">
        <v>6172.4040000000005</v>
      </c>
      <c r="X3894" s="18">
        <v>6785.1229999999996</v>
      </c>
      <c r="Y3894" s="18">
        <v>6827.6530000000002</v>
      </c>
      <c r="Z3894" s="18">
        <v>6643.924</v>
      </c>
      <c r="AA3894" s="18">
        <v>6287.3540000000003</v>
      </c>
      <c r="AB3894" s="130">
        <v>143119.837</v>
      </c>
      <c r="AC3894" s="18" t="str">
        <f t="shared" si="121"/>
        <v>ok</v>
      </c>
      <c r="AE3894" s="19">
        <f t="shared" si="122"/>
        <v>335.03599999999278</v>
      </c>
      <c r="AF3894" s="234">
        <v>540.83000000000004</v>
      </c>
      <c r="AG3894" t="s">
        <v>75</v>
      </c>
      <c r="AH3894" s="205"/>
      <c r="AI3894" s="120"/>
      <c r="AJ3894" s="187"/>
      <c r="AK3894" s="120"/>
      <c r="AM3894" s="120"/>
      <c r="AN3894" s="249"/>
    </row>
    <row r="3895" spans="2:44" ht="14.4" thickTop="1" thickBot="1" x14ac:dyDescent="0.3">
      <c r="B3895" s="12">
        <v>43341</v>
      </c>
      <c r="C3895" s="128" t="s">
        <v>12</v>
      </c>
      <c r="D3895" s="18">
        <v>6043.6869999999999</v>
      </c>
      <c r="E3895" s="18">
        <v>5885.6189999999997</v>
      </c>
      <c r="F3895" s="18">
        <v>5715.7910000000002</v>
      </c>
      <c r="G3895" s="18">
        <v>5505.8140000000003</v>
      </c>
      <c r="H3895" s="129">
        <v>5526.6390000000001</v>
      </c>
      <c r="I3895" s="18">
        <v>5543.9719999999998</v>
      </c>
      <c r="J3895" s="18">
        <v>5644.4009999999998</v>
      </c>
      <c r="K3895" s="18">
        <v>5559.7939999999999</v>
      </c>
      <c r="L3895" s="18">
        <v>5647.8670000000002</v>
      </c>
      <c r="M3895" s="18">
        <v>5776.3209999999999</v>
      </c>
      <c r="N3895" s="18">
        <v>5914.9030000000002</v>
      </c>
      <c r="O3895" s="18">
        <v>5937.3450000000003</v>
      </c>
      <c r="P3895" s="18">
        <v>6006.96</v>
      </c>
      <c r="Q3895" s="18">
        <v>6105.9780000000001</v>
      </c>
      <c r="R3895" s="18">
        <v>6185.51</v>
      </c>
      <c r="S3895" s="18">
        <v>6265.53</v>
      </c>
      <c r="T3895" s="18">
        <v>6296.7060000000001</v>
      </c>
      <c r="U3895" s="18">
        <v>6213.866</v>
      </c>
      <c r="V3895" s="18">
        <v>6140.4560000000001</v>
      </c>
      <c r="W3895" s="129">
        <v>6188.7259999999997</v>
      </c>
      <c r="X3895" s="18">
        <v>6904.2929999999997</v>
      </c>
      <c r="Y3895" s="18">
        <v>6930.3190000000004</v>
      </c>
      <c r="Z3895" s="18">
        <v>6772.03</v>
      </c>
      <c r="AA3895" s="18">
        <v>6427.1819999999998</v>
      </c>
      <c r="AB3895" s="130">
        <v>145139.709</v>
      </c>
      <c r="AC3895" s="18" t="str">
        <f t="shared" si="121"/>
        <v>ok</v>
      </c>
      <c r="AE3895" s="19">
        <f t="shared" si="122"/>
        <v>2019.872000000003</v>
      </c>
      <c r="AF3895" s="234">
        <v>558.9</v>
      </c>
      <c r="AG3895" t="s">
        <v>75</v>
      </c>
      <c r="AH3895" s="205"/>
      <c r="AI3895" s="120"/>
      <c r="AJ3895" s="187"/>
      <c r="AK3895" s="205"/>
      <c r="AM3895" s="120"/>
      <c r="AN3895" s="249"/>
      <c r="AO3895" s="187"/>
    </row>
    <row r="3896" spans="2:44" ht="14.4" thickTop="1" thickBot="1" x14ac:dyDescent="0.3">
      <c r="B3896" s="12">
        <v>43342</v>
      </c>
      <c r="C3896" s="128" t="s">
        <v>13</v>
      </c>
      <c r="D3896" s="18">
        <v>6004.3069999999998</v>
      </c>
      <c r="E3896" s="18">
        <v>5888.4470000000001</v>
      </c>
      <c r="F3896" s="18">
        <v>5627.9889999999996</v>
      </c>
      <c r="G3896" s="18">
        <v>5514.3810000000003</v>
      </c>
      <c r="H3896" s="129">
        <v>5420.732</v>
      </c>
      <c r="I3896" s="18">
        <v>5389.8010000000004</v>
      </c>
      <c r="J3896" s="18">
        <v>5484.75</v>
      </c>
      <c r="K3896" s="18">
        <v>5489.1970000000001</v>
      </c>
      <c r="L3896" s="18">
        <v>5494.8069999999998</v>
      </c>
      <c r="M3896" s="18">
        <v>5661.1509999999998</v>
      </c>
      <c r="N3896" s="18">
        <v>5758.9110000000001</v>
      </c>
      <c r="O3896" s="18">
        <v>5842.9089999999997</v>
      </c>
      <c r="P3896" s="18">
        <v>5932.6409999999996</v>
      </c>
      <c r="Q3896" s="18">
        <v>5982.0709999999999</v>
      </c>
      <c r="R3896" s="18">
        <v>6016.527</v>
      </c>
      <c r="S3896" s="18">
        <v>6080.1859999999997</v>
      </c>
      <c r="T3896" s="18">
        <v>6145.3819999999996</v>
      </c>
      <c r="U3896" s="18">
        <v>6106.7209999999995</v>
      </c>
      <c r="V3896" s="18">
        <v>5995.7129999999997</v>
      </c>
      <c r="W3896" s="129">
        <v>6147.3519999999999</v>
      </c>
      <c r="X3896" s="18">
        <v>6835.9430000000002</v>
      </c>
      <c r="Y3896" s="18">
        <v>6872.143</v>
      </c>
      <c r="Z3896" s="18">
        <v>6717.1440000000002</v>
      </c>
      <c r="AA3896" s="18">
        <v>6372.43</v>
      </c>
      <c r="AB3896" s="130">
        <v>142781.63500000001</v>
      </c>
      <c r="AC3896" s="18" t="str">
        <f t="shared" si="121"/>
        <v>ok</v>
      </c>
      <c r="AE3896" s="19">
        <f t="shared" si="122"/>
        <v>-2358.0739999999932</v>
      </c>
      <c r="AF3896" s="234">
        <v>559.85</v>
      </c>
      <c r="AG3896" t="s">
        <v>75</v>
      </c>
      <c r="AH3896" s="187"/>
      <c r="AI3896" s="120"/>
      <c r="AK3896" s="120"/>
      <c r="AM3896" s="120"/>
      <c r="AN3896" s="249"/>
      <c r="AO3896" s="187"/>
    </row>
    <row r="3897" spans="2:44" ht="14.4" thickTop="1" thickBot="1" x14ac:dyDescent="0.3">
      <c r="B3897" s="12">
        <v>43343</v>
      </c>
      <c r="C3897" s="128" t="s">
        <v>14</v>
      </c>
      <c r="D3897" s="18">
        <v>5981.2820000000002</v>
      </c>
      <c r="E3897" s="18">
        <v>5771.6809999999996</v>
      </c>
      <c r="F3897" s="18">
        <v>5593.8419999999996</v>
      </c>
      <c r="G3897" s="18">
        <v>5447.9229999999998</v>
      </c>
      <c r="H3897" s="129">
        <v>5383.6629999999996</v>
      </c>
      <c r="I3897" s="18">
        <v>5382.107</v>
      </c>
      <c r="J3897" s="18">
        <v>5530.2579999999998</v>
      </c>
      <c r="K3897" s="18">
        <v>5486.8670000000002</v>
      </c>
      <c r="L3897" s="18">
        <v>5534.9309999999996</v>
      </c>
      <c r="M3897" s="18">
        <v>5676.7359999999999</v>
      </c>
      <c r="N3897" s="18">
        <v>5813.34</v>
      </c>
      <c r="O3897" s="18">
        <v>5903.2479999999996</v>
      </c>
      <c r="P3897" s="18">
        <v>5944.09</v>
      </c>
      <c r="Q3897" s="18">
        <v>6000.6580000000004</v>
      </c>
      <c r="R3897" s="18">
        <v>6162.8779999999997</v>
      </c>
      <c r="S3897" s="18">
        <v>6261.7879999999996</v>
      </c>
      <c r="T3897" s="18">
        <v>6324.0150000000003</v>
      </c>
      <c r="U3897" s="18">
        <v>6262.44</v>
      </c>
      <c r="V3897" s="18">
        <v>6152.3289999999997</v>
      </c>
      <c r="W3897" s="129">
        <v>6179.36</v>
      </c>
      <c r="X3897" s="18">
        <v>6827.0010000000002</v>
      </c>
      <c r="Y3897" s="18">
        <v>6897.2539999999999</v>
      </c>
      <c r="Z3897" s="18">
        <v>6781.8770000000004</v>
      </c>
      <c r="AA3897" s="18">
        <v>6527.2749999999996</v>
      </c>
      <c r="AB3897" s="130">
        <v>143826.84299999999</v>
      </c>
      <c r="AC3897" s="18" t="str">
        <f t="shared" si="121"/>
        <v>ok</v>
      </c>
      <c r="AE3897" s="19">
        <f t="shared" si="122"/>
        <v>1045.2079999999842</v>
      </c>
      <c r="AF3897" s="234">
        <v>563</v>
      </c>
      <c r="AG3897" t="s">
        <v>75</v>
      </c>
      <c r="AI3897" s="120"/>
      <c r="AJ3897" s="187"/>
      <c r="AK3897" s="120"/>
      <c r="AM3897" s="120"/>
      <c r="AN3897" s="249"/>
      <c r="AO3897" s="249"/>
      <c r="AP3897" s="187"/>
    </row>
    <row r="3898" spans="2:44" ht="14.4" thickTop="1" thickBot="1" x14ac:dyDescent="0.3">
      <c r="B3898" s="12">
        <v>43344</v>
      </c>
      <c r="C3898" s="128" t="s">
        <v>15</v>
      </c>
      <c r="D3898" s="18">
        <v>6242.23</v>
      </c>
      <c r="E3898" s="18">
        <v>5960.683</v>
      </c>
      <c r="F3898" s="18">
        <v>5860.3940000000002</v>
      </c>
      <c r="G3898" s="18">
        <v>5698.7380000000003</v>
      </c>
      <c r="H3898" s="129">
        <v>5611.2309999999998</v>
      </c>
      <c r="I3898" s="18">
        <v>5591.3040000000001</v>
      </c>
      <c r="J3898" s="18">
        <v>5594.2640000000001</v>
      </c>
      <c r="K3898" s="18">
        <v>5495.5450000000001</v>
      </c>
      <c r="L3898" s="18">
        <v>5603.7579999999998</v>
      </c>
      <c r="M3898" s="18">
        <v>5747.4120000000003</v>
      </c>
      <c r="N3898" s="18">
        <v>5849.4480000000003</v>
      </c>
      <c r="O3898" s="18">
        <v>5969.4520000000002</v>
      </c>
      <c r="P3898" s="18">
        <v>6037.0330000000004</v>
      </c>
      <c r="Q3898" s="18">
        <v>6068.5680000000002</v>
      </c>
      <c r="R3898" s="18">
        <v>6084.4139999999998</v>
      </c>
      <c r="S3898" s="18">
        <v>6049.3180000000002</v>
      </c>
      <c r="T3898" s="18">
        <v>6107.1459999999997</v>
      </c>
      <c r="U3898" s="18">
        <v>6088.68</v>
      </c>
      <c r="V3898" s="18">
        <v>6044.8609999999999</v>
      </c>
      <c r="W3898" s="129">
        <v>6397.8559999999998</v>
      </c>
      <c r="X3898" s="18">
        <v>7104.9629999999997</v>
      </c>
      <c r="Y3898" s="18">
        <v>7162.9179999999997</v>
      </c>
      <c r="Z3898" s="18">
        <v>6985.9949999999999</v>
      </c>
      <c r="AA3898" s="18">
        <v>6728.1559999999999</v>
      </c>
      <c r="AB3898" s="130">
        <v>146084.367</v>
      </c>
      <c r="AC3898" s="18" t="str">
        <f t="shared" si="121"/>
        <v>ok</v>
      </c>
      <c r="AE3898" s="19">
        <f t="shared" si="122"/>
        <v>2257.5240000000049</v>
      </c>
      <c r="AF3898" s="234">
        <v>567.83000000000004</v>
      </c>
      <c r="AG3898" t="s">
        <v>75</v>
      </c>
      <c r="AH3898" s="226"/>
      <c r="AI3898" s="120"/>
      <c r="AJ3898" s="120"/>
      <c r="AK3898" s="120"/>
      <c r="AM3898" s="120"/>
      <c r="AN3898" s="249"/>
      <c r="AO3898" s="187"/>
    </row>
    <row r="3899" spans="2:44" ht="14.4" thickTop="1" thickBot="1" x14ac:dyDescent="0.3">
      <c r="B3899" s="12">
        <v>43345</v>
      </c>
      <c r="C3899" s="128" t="s">
        <v>16</v>
      </c>
      <c r="D3899" s="18">
        <v>6361.5119999999997</v>
      </c>
      <c r="E3899" s="18">
        <v>6073.79</v>
      </c>
      <c r="F3899" s="18">
        <v>5948.5290000000005</v>
      </c>
      <c r="G3899" s="18">
        <v>5771.5640000000003</v>
      </c>
      <c r="H3899" s="129">
        <v>5635.5110000000004</v>
      </c>
      <c r="I3899" s="18">
        <v>5504.48</v>
      </c>
      <c r="J3899" s="18">
        <v>5421.384</v>
      </c>
      <c r="K3899" s="18">
        <v>5314.3010000000004</v>
      </c>
      <c r="L3899" s="18">
        <v>5217.8459999999995</v>
      </c>
      <c r="M3899" s="18">
        <v>5340.8249999999998</v>
      </c>
      <c r="N3899" s="18">
        <v>5423.3890000000001</v>
      </c>
      <c r="O3899" s="18">
        <v>5553.8419999999996</v>
      </c>
      <c r="P3899" s="18">
        <v>5576.3670000000002</v>
      </c>
      <c r="Q3899" s="18">
        <v>5660.8819999999996</v>
      </c>
      <c r="R3899" s="18">
        <v>5727.8810000000003</v>
      </c>
      <c r="S3899" s="18">
        <v>5770.8850000000002</v>
      </c>
      <c r="T3899" s="18">
        <v>5798.7659999999996</v>
      </c>
      <c r="U3899" s="18">
        <v>5812.1310000000003</v>
      </c>
      <c r="V3899" s="18">
        <v>5843.2759999999998</v>
      </c>
      <c r="W3899" s="129">
        <v>6282.08</v>
      </c>
      <c r="X3899" s="18">
        <v>7067.8019999999997</v>
      </c>
      <c r="Y3899" s="18">
        <v>7188.2430000000004</v>
      </c>
      <c r="Z3899" s="18">
        <v>6968.1840000000002</v>
      </c>
      <c r="AA3899" s="18">
        <v>6566.723</v>
      </c>
      <c r="AB3899" s="130">
        <v>141830.193</v>
      </c>
      <c r="AC3899" s="18" t="str">
        <f t="shared" si="121"/>
        <v>ok</v>
      </c>
      <c r="AE3899" s="19">
        <f t="shared" si="122"/>
        <v>-4254.1739999999991</v>
      </c>
      <c r="AF3899" s="234">
        <v>579.63</v>
      </c>
      <c r="AG3899" t="s">
        <v>75</v>
      </c>
      <c r="AH3899" s="120"/>
      <c r="AI3899" s="120"/>
      <c r="AK3899" s="120"/>
      <c r="AM3899" s="120"/>
      <c r="AN3899" s="249"/>
      <c r="AO3899" s="248"/>
      <c r="AQ3899" s="187"/>
    </row>
    <row r="3900" spans="2:44" ht="14.4" thickTop="1" thickBot="1" x14ac:dyDescent="0.3">
      <c r="B3900" s="12">
        <v>43346</v>
      </c>
      <c r="C3900" s="128" t="s">
        <v>17</v>
      </c>
      <c r="D3900" s="18">
        <v>6227.43</v>
      </c>
      <c r="E3900" s="18">
        <v>6008.3379999999997</v>
      </c>
      <c r="F3900" s="18">
        <v>5798.4390000000003</v>
      </c>
      <c r="G3900" s="18">
        <v>5687.3090000000002</v>
      </c>
      <c r="H3900" s="129">
        <v>5518.268</v>
      </c>
      <c r="I3900" s="18">
        <v>5582.8119999999999</v>
      </c>
      <c r="J3900" s="18">
        <v>5704.2190000000001</v>
      </c>
      <c r="K3900" s="18">
        <v>5640.2430000000004</v>
      </c>
      <c r="L3900" s="18">
        <v>5664.8689999999997</v>
      </c>
      <c r="M3900" s="18">
        <v>5809.4970000000003</v>
      </c>
      <c r="N3900" s="18">
        <v>5991.0370000000003</v>
      </c>
      <c r="O3900" s="18">
        <v>6117.9539999999997</v>
      </c>
      <c r="P3900" s="18">
        <v>6219.8220000000001</v>
      </c>
      <c r="Q3900" s="18">
        <v>6270.2049999999999</v>
      </c>
      <c r="R3900" s="18">
        <v>6307.9719999999998</v>
      </c>
      <c r="S3900" s="18">
        <v>6300.9690000000001</v>
      </c>
      <c r="T3900" s="18">
        <v>6363.6270000000004</v>
      </c>
      <c r="U3900" s="18">
        <v>6359.701</v>
      </c>
      <c r="V3900" s="18">
        <v>6271.3459999999995</v>
      </c>
      <c r="W3900" s="129">
        <v>6313.1270000000004</v>
      </c>
      <c r="X3900" s="18">
        <v>7038.7669999999998</v>
      </c>
      <c r="Y3900" s="18">
        <v>7137.94</v>
      </c>
      <c r="Z3900" s="18">
        <v>6896.8850000000002</v>
      </c>
      <c r="AA3900" s="18">
        <v>6540.1629999999996</v>
      </c>
      <c r="AB3900" s="130">
        <v>147770.93900000001</v>
      </c>
      <c r="AC3900" s="18" t="str">
        <f t="shared" si="121"/>
        <v>ok</v>
      </c>
      <c r="AE3900" s="19">
        <f t="shared" si="122"/>
        <v>5940.7460000000137</v>
      </c>
      <c r="AF3900" s="234">
        <v>578.0200000000001</v>
      </c>
      <c r="AG3900" t="s">
        <v>75</v>
      </c>
      <c r="AI3900" s="120"/>
      <c r="AK3900" s="120"/>
      <c r="AL3900" s="120"/>
      <c r="AM3900" s="120"/>
      <c r="AN3900" s="249"/>
      <c r="AO3900" s="187"/>
    </row>
    <row r="3901" spans="2:44" ht="14.4" thickTop="1" thickBot="1" x14ac:dyDescent="0.3">
      <c r="B3901" s="12">
        <v>43347</v>
      </c>
      <c r="C3901" s="128" t="s">
        <v>11</v>
      </c>
      <c r="D3901" s="18">
        <v>6256.5370000000003</v>
      </c>
      <c r="E3901" s="18">
        <v>6021.9309999999996</v>
      </c>
      <c r="F3901" s="18">
        <v>5852.41</v>
      </c>
      <c r="G3901" s="18">
        <v>5740.3370000000004</v>
      </c>
      <c r="H3901" s="129">
        <v>5665.5429999999997</v>
      </c>
      <c r="I3901" s="18">
        <v>5651.348</v>
      </c>
      <c r="J3901" s="18">
        <v>5739.3670000000002</v>
      </c>
      <c r="K3901" s="18">
        <v>5706.0519999999997</v>
      </c>
      <c r="L3901" s="18">
        <v>5728.9949999999999</v>
      </c>
      <c r="M3901" s="18">
        <v>5852.7550000000001</v>
      </c>
      <c r="N3901" s="18">
        <v>5949.4740000000002</v>
      </c>
      <c r="O3901" s="18">
        <v>6032.1949999999997</v>
      </c>
      <c r="P3901" s="18">
        <v>6111.1419999999998</v>
      </c>
      <c r="Q3901" s="18">
        <v>6241.1109999999999</v>
      </c>
      <c r="R3901" s="18">
        <v>6280.0709999999999</v>
      </c>
      <c r="S3901" s="18">
        <v>6328.3329999999996</v>
      </c>
      <c r="T3901" s="18">
        <v>6472.9790000000003</v>
      </c>
      <c r="U3901" s="18">
        <v>6444.7179999999998</v>
      </c>
      <c r="V3901" s="18">
        <v>6323.5990000000002</v>
      </c>
      <c r="W3901" s="129">
        <v>6478.85</v>
      </c>
      <c r="X3901" s="18">
        <v>7035.1329999999998</v>
      </c>
      <c r="Y3901" s="18">
        <v>7048.9390000000003</v>
      </c>
      <c r="Z3901" s="18">
        <v>6837.982</v>
      </c>
      <c r="AA3901" s="18">
        <v>6531.0370000000003</v>
      </c>
      <c r="AB3901" s="130">
        <v>148330.83799999999</v>
      </c>
      <c r="AC3901" s="18" t="str">
        <f t="shared" si="121"/>
        <v>ok</v>
      </c>
      <c r="AE3901" s="19">
        <f t="shared" si="122"/>
        <v>559.89899999997579</v>
      </c>
      <c r="AF3901" s="234">
        <v>573.71</v>
      </c>
      <c r="AG3901" t="s">
        <v>75</v>
      </c>
      <c r="AH3901" s="216" t="s">
        <v>106</v>
      </c>
      <c r="AI3901" s="120"/>
      <c r="AK3901" s="120"/>
      <c r="AM3901" s="120"/>
      <c r="AN3901" s="248"/>
      <c r="AO3901" s="187"/>
    </row>
    <row r="3902" spans="2:44" ht="14.4" thickTop="1" thickBot="1" x14ac:dyDescent="0.3">
      <c r="B3902" s="12">
        <v>43348</v>
      </c>
      <c r="C3902" s="128" t="s">
        <v>12</v>
      </c>
      <c r="D3902" s="18">
        <v>6178.585</v>
      </c>
      <c r="E3902" s="18">
        <v>5983.1130000000003</v>
      </c>
      <c r="F3902" s="18">
        <v>5801.4639999999999</v>
      </c>
      <c r="G3902" s="18">
        <v>5653.8029999999999</v>
      </c>
      <c r="H3902" s="129">
        <v>5585.7120000000004</v>
      </c>
      <c r="I3902" s="18">
        <v>5588.5150000000003</v>
      </c>
      <c r="J3902" s="18">
        <v>5726.7510000000002</v>
      </c>
      <c r="K3902" s="18">
        <v>5714.0429999999997</v>
      </c>
      <c r="L3902" s="18">
        <v>5683.7269999999999</v>
      </c>
      <c r="M3902" s="18">
        <v>5833.5889999999999</v>
      </c>
      <c r="N3902" s="18">
        <v>5942.5320000000002</v>
      </c>
      <c r="O3902" s="18">
        <v>6087.7020000000002</v>
      </c>
      <c r="P3902" s="18">
        <v>6158.6409999999996</v>
      </c>
      <c r="Q3902" s="18">
        <v>6230.5919999999996</v>
      </c>
      <c r="R3902" s="18">
        <v>6218.4880000000003</v>
      </c>
      <c r="S3902" s="18">
        <v>6270.0739999999996</v>
      </c>
      <c r="T3902" s="18">
        <v>6367.31</v>
      </c>
      <c r="U3902" s="18">
        <v>6337.2560000000003</v>
      </c>
      <c r="V3902" s="18">
        <v>6290.9759999999997</v>
      </c>
      <c r="W3902" s="129">
        <v>6518.7669999999998</v>
      </c>
      <c r="X3902" s="18">
        <v>7009.5529999999999</v>
      </c>
      <c r="Y3902" s="18">
        <v>6917.424</v>
      </c>
      <c r="Z3902" s="18">
        <v>6717.2280000000001</v>
      </c>
      <c r="AA3902" s="18">
        <v>6386.4970000000003</v>
      </c>
      <c r="AB3902" s="130">
        <v>147202.342</v>
      </c>
      <c r="AC3902" s="18" t="str">
        <f t="shared" si="121"/>
        <v>ok</v>
      </c>
      <c r="AE3902" s="19">
        <f t="shared" si="122"/>
        <v>-1128.4959999999846</v>
      </c>
      <c r="AF3902" s="234">
        <v>566.18999999999994</v>
      </c>
      <c r="AG3902" t="s">
        <v>75</v>
      </c>
      <c r="AI3902" s="120"/>
      <c r="AJ3902" s="120"/>
      <c r="AK3902" s="120"/>
      <c r="AM3902" s="120"/>
    </row>
    <row r="3903" spans="2:44" ht="14.4" thickTop="1" thickBot="1" x14ac:dyDescent="0.3">
      <c r="B3903" s="12">
        <v>43349</v>
      </c>
      <c r="C3903" s="128" t="s">
        <v>13</v>
      </c>
      <c r="D3903" s="18">
        <v>6056.7969999999996</v>
      </c>
      <c r="E3903" s="18">
        <v>5879.6859999999997</v>
      </c>
      <c r="F3903" s="18">
        <v>5737.96</v>
      </c>
      <c r="G3903" s="18">
        <v>5617.6859999999997</v>
      </c>
      <c r="H3903" s="129">
        <v>5473.3360000000002</v>
      </c>
      <c r="I3903" s="18">
        <v>5484.6450000000004</v>
      </c>
      <c r="J3903" s="18">
        <v>5573.5680000000002</v>
      </c>
      <c r="K3903" s="18">
        <v>5668.0349999999999</v>
      </c>
      <c r="L3903" s="18">
        <v>5633.8770000000004</v>
      </c>
      <c r="M3903" s="18">
        <v>5783.7759999999998</v>
      </c>
      <c r="N3903" s="18">
        <v>5895.0039999999999</v>
      </c>
      <c r="O3903" s="18">
        <v>6001.4059999999999</v>
      </c>
      <c r="P3903" s="18">
        <v>6043.6660000000002</v>
      </c>
      <c r="Q3903" s="18">
        <v>6086.7420000000002</v>
      </c>
      <c r="R3903" s="18">
        <v>6171.4610000000002</v>
      </c>
      <c r="S3903" s="18">
        <v>6229.3580000000002</v>
      </c>
      <c r="T3903" s="18">
        <v>6272.0370000000003</v>
      </c>
      <c r="U3903" s="18">
        <v>6276.7740000000003</v>
      </c>
      <c r="V3903" s="18">
        <v>6157.7120000000004</v>
      </c>
      <c r="W3903" s="129">
        <v>6346.0550000000003</v>
      </c>
      <c r="X3903" s="18">
        <v>7001.3209999999999</v>
      </c>
      <c r="Y3903" s="18">
        <v>7053.9229999999998</v>
      </c>
      <c r="Z3903" s="18">
        <v>6965.72</v>
      </c>
      <c r="AA3903" s="18">
        <v>6680.3980000000001</v>
      </c>
      <c r="AB3903" s="130">
        <v>146090.943</v>
      </c>
      <c r="AC3903" s="18" t="str">
        <f t="shared" si="121"/>
        <v>ok</v>
      </c>
      <c r="AE3903" s="19">
        <f t="shared" si="122"/>
        <v>-1111.3990000000049</v>
      </c>
      <c r="AF3903" s="234">
        <v>556.61999999999989</v>
      </c>
      <c r="AG3903" t="s">
        <v>75</v>
      </c>
      <c r="AR3903" s="187"/>
    </row>
    <row r="3904" spans="2:44" ht="14.4" thickTop="1" thickBot="1" x14ac:dyDescent="0.3">
      <c r="B3904" s="12">
        <v>43350</v>
      </c>
      <c r="C3904" s="128" t="s">
        <v>14</v>
      </c>
      <c r="D3904" s="18">
        <v>6296.018</v>
      </c>
      <c r="E3904" s="18">
        <v>6091.98</v>
      </c>
      <c r="F3904" s="18">
        <v>5936.165</v>
      </c>
      <c r="G3904" s="18">
        <v>5784.6909999999998</v>
      </c>
      <c r="H3904" s="129">
        <v>5689.6589999999997</v>
      </c>
      <c r="I3904" s="18">
        <v>5644.0990000000002</v>
      </c>
      <c r="J3904" s="18">
        <v>5742.1980000000003</v>
      </c>
      <c r="K3904" s="18">
        <v>5749.2520000000004</v>
      </c>
      <c r="L3904" s="18">
        <v>5784.0919999999996</v>
      </c>
      <c r="M3904" s="18">
        <v>5925.2650000000003</v>
      </c>
      <c r="N3904" s="18">
        <v>6008.7430000000004</v>
      </c>
      <c r="O3904" s="18">
        <v>6155.0879999999997</v>
      </c>
      <c r="P3904" s="18">
        <v>6247.1139999999996</v>
      </c>
      <c r="Q3904" s="18">
        <v>6246.4210000000003</v>
      </c>
      <c r="R3904" s="18">
        <v>6354.83</v>
      </c>
      <c r="S3904" s="18">
        <v>6431.89</v>
      </c>
      <c r="T3904" s="18">
        <v>6385.3</v>
      </c>
      <c r="U3904" s="18">
        <v>6267.6369999999997</v>
      </c>
      <c r="V3904" s="18">
        <v>6165.8729999999996</v>
      </c>
      <c r="W3904" s="129">
        <v>6362.3450000000003</v>
      </c>
      <c r="X3904" s="18">
        <v>6962.5169999999998</v>
      </c>
      <c r="Y3904" s="18">
        <v>6997.2550000000001</v>
      </c>
      <c r="Z3904" s="18">
        <v>6866.1490000000003</v>
      </c>
      <c r="AA3904" s="18">
        <v>6637.4070000000002</v>
      </c>
      <c r="AB3904" s="130">
        <v>148731.98800000001</v>
      </c>
      <c r="AC3904" s="18" t="str">
        <f t="shared" si="121"/>
        <v>ok</v>
      </c>
      <c r="AE3904" s="19">
        <f t="shared" si="122"/>
        <v>2641.0450000000128</v>
      </c>
      <c r="AF3904" s="234">
        <v>561.61000000000013</v>
      </c>
      <c r="AG3904" t="s">
        <v>75</v>
      </c>
    </row>
    <row r="3905" spans="2:48" ht="14.4" thickTop="1" thickBot="1" x14ac:dyDescent="0.3">
      <c r="B3905" s="12">
        <v>43351</v>
      </c>
      <c r="C3905" s="128" t="s">
        <v>15</v>
      </c>
      <c r="D3905" s="18">
        <v>6306.1809999999996</v>
      </c>
      <c r="E3905" s="18">
        <v>6110.87</v>
      </c>
      <c r="F3905" s="18">
        <v>6022.4660000000003</v>
      </c>
      <c r="G3905" s="18">
        <v>5842.53</v>
      </c>
      <c r="H3905" s="129">
        <v>5694.7139999999999</v>
      </c>
      <c r="I3905" s="18">
        <v>5710.5159999999996</v>
      </c>
      <c r="J3905" s="18">
        <v>5758.3180000000002</v>
      </c>
      <c r="K3905" s="18">
        <v>5611.1130000000003</v>
      </c>
      <c r="L3905" s="18">
        <v>5686.6989999999996</v>
      </c>
      <c r="M3905" s="18">
        <v>5882.75</v>
      </c>
      <c r="N3905" s="18">
        <v>5972.4650000000001</v>
      </c>
      <c r="O3905" s="18">
        <v>6030.268</v>
      </c>
      <c r="P3905" s="18">
        <v>6128.8919999999998</v>
      </c>
      <c r="Q3905" s="18">
        <v>6171.0709999999999</v>
      </c>
      <c r="R3905" s="18">
        <v>6169.41</v>
      </c>
      <c r="S3905" s="18">
        <v>6036.6710000000003</v>
      </c>
      <c r="T3905" s="18">
        <v>6015.6019999999999</v>
      </c>
      <c r="U3905" s="18">
        <v>6004.0290000000005</v>
      </c>
      <c r="V3905" s="18">
        <v>6054.99</v>
      </c>
      <c r="W3905" s="129">
        <v>6479.8609999999999</v>
      </c>
      <c r="X3905" s="18">
        <v>7073.366</v>
      </c>
      <c r="Y3905" s="18">
        <v>7080.1989999999996</v>
      </c>
      <c r="Z3905" s="18">
        <v>6867.4930000000004</v>
      </c>
      <c r="AA3905" s="18">
        <v>6614.799</v>
      </c>
      <c r="AB3905" s="130">
        <v>147325.27299999999</v>
      </c>
      <c r="AC3905" s="18" t="str">
        <f t="shared" si="121"/>
        <v>ok</v>
      </c>
      <c r="AE3905" s="19">
        <f t="shared" si="122"/>
        <v>-1406.7150000000256</v>
      </c>
      <c r="AF3905" s="234">
        <v>559.57000000000005</v>
      </c>
      <c r="AG3905" t="s">
        <v>75</v>
      </c>
      <c r="AH3905" s="216" t="s">
        <v>107</v>
      </c>
      <c r="AO3905" s="187"/>
    </row>
    <row r="3906" spans="2:48" ht="14.4" thickTop="1" thickBot="1" x14ac:dyDescent="0.3">
      <c r="B3906" s="12">
        <v>43352</v>
      </c>
      <c r="C3906" s="128" t="s">
        <v>16</v>
      </c>
      <c r="D3906" s="18">
        <v>6339.2049999999999</v>
      </c>
      <c r="E3906" s="18">
        <v>6076.2460000000001</v>
      </c>
      <c r="F3906" s="18">
        <v>5846.8220000000001</v>
      </c>
      <c r="G3906" s="18">
        <v>5652.9229999999998</v>
      </c>
      <c r="H3906" s="129">
        <v>5598.3680000000004</v>
      </c>
      <c r="I3906" s="18">
        <v>5454.8469999999998</v>
      </c>
      <c r="J3906" s="18">
        <v>5487.482</v>
      </c>
      <c r="K3906" s="18">
        <v>5263.4560000000001</v>
      </c>
      <c r="L3906" s="18">
        <v>5201.1049999999996</v>
      </c>
      <c r="M3906" s="18">
        <v>5360.1109999999999</v>
      </c>
      <c r="N3906" s="18">
        <v>5449.0510000000004</v>
      </c>
      <c r="O3906" s="18">
        <v>5547.902</v>
      </c>
      <c r="P3906" s="18">
        <v>5634.5129999999999</v>
      </c>
      <c r="Q3906" s="18">
        <v>5718.7539999999999</v>
      </c>
      <c r="R3906" s="18">
        <v>5760.9589999999998</v>
      </c>
      <c r="S3906" s="18">
        <v>5799.09</v>
      </c>
      <c r="T3906" s="18">
        <v>5800.5510000000004</v>
      </c>
      <c r="U3906" s="18">
        <v>5806.5339999999997</v>
      </c>
      <c r="V3906" s="18">
        <v>5848.3819999999996</v>
      </c>
      <c r="W3906" s="129">
        <v>6372.77</v>
      </c>
      <c r="X3906" s="18">
        <v>7013.2250000000004</v>
      </c>
      <c r="Y3906" s="18">
        <v>7069.2209999999995</v>
      </c>
      <c r="Z3906" s="18">
        <v>6919.8580000000002</v>
      </c>
      <c r="AA3906" s="18">
        <v>6568.2</v>
      </c>
      <c r="AB3906" s="130">
        <v>141589.57500000001</v>
      </c>
      <c r="AC3906" s="18" t="str">
        <f t="shared" si="121"/>
        <v>ok</v>
      </c>
      <c r="AE3906" s="19">
        <f t="shared" si="122"/>
        <v>-5735.6979999999749</v>
      </c>
      <c r="AF3906" s="234">
        <v>570.15000000000009</v>
      </c>
      <c r="AG3906" t="s">
        <v>75</v>
      </c>
      <c r="AH3906" s="187"/>
      <c r="AI3906" s="120"/>
      <c r="AK3906" s="120"/>
      <c r="AM3906" s="120"/>
      <c r="AN3906" s="249"/>
      <c r="AO3906" s="187"/>
    </row>
    <row r="3907" spans="2:48" ht="14.4" thickTop="1" thickBot="1" x14ac:dyDescent="0.3">
      <c r="B3907" s="12">
        <v>43353</v>
      </c>
      <c r="C3907" s="128" t="s">
        <v>17</v>
      </c>
      <c r="D3907" s="18">
        <v>6192.6310000000003</v>
      </c>
      <c r="E3907" s="18">
        <v>5986.0559999999996</v>
      </c>
      <c r="F3907" s="18">
        <v>5784.4139999999998</v>
      </c>
      <c r="G3907" s="18">
        <v>5595.2129999999997</v>
      </c>
      <c r="H3907" s="129">
        <v>5535.6059999999998</v>
      </c>
      <c r="I3907" s="18">
        <v>5481.241</v>
      </c>
      <c r="J3907" s="18">
        <v>5611.5290000000005</v>
      </c>
      <c r="K3907" s="18">
        <v>5591.9089999999997</v>
      </c>
      <c r="L3907" s="18">
        <v>5645.5129999999999</v>
      </c>
      <c r="M3907" s="18">
        <v>5845.0360000000001</v>
      </c>
      <c r="N3907" s="18">
        <v>6030.6040000000003</v>
      </c>
      <c r="O3907" s="18">
        <v>6156.56</v>
      </c>
      <c r="P3907" s="18">
        <v>6203.75</v>
      </c>
      <c r="Q3907" s="18">
        <v>6313.7479999999996</v>
      </c>
      <c r="R3907" s="18">
        <v>6389.9070000000002</v>
      </c>
      <c r="S3907" s="18">
        <v>6461.6090000000004</v>
      </c>
      <c r="T3907" s="18">
        <v>6456.0110000000004</v>
      </c>
      <c r="U3907" s="18">
        <v>6351.5680000000002</v>
      </c>
      <c r="V3907" s="18">
        <v>6263.9660000000003</v>
      </c>
      <c r="W3907" s="129">
        <v>6505.32</v>
      </c>
      <c r="X3907" s="18">
        <v>7140.5029999999997</v>
      </c>
      <c r="Y3907" s="18">
        <v>7164.7629999999999</v>
      </c>
      <c r="Z3907" s="18">
        <v>7011.2860000000001</v>
      </c>
      <c r="AA3907" s="18">
        <v>6658.8320000000003</v>
      </c>
      <c r="AB3907" s="130">
        <v>148377.57500000001</v>
      </c>
      <c r="AC3907" s="18" t="str">
        <f t="shared" si="121"/>
        <v>ok</v>
      </c>
      <c r="AE3907" s="19">
        <f t="shared" si="122"/>
        <v>6788</v>
      </c>
      <c r="AF3907" s="234">
        <v>572.69933400000002</v>
      </c>
      <c r="AG3907" t="s">
        <v>75</v>
      </c>
      <c r="AH3907" s="187">
        <v>146500</v>
      </c>
      <c r="AI3907" s="120">
        <f>AH3907-AB3907</f>
        <v>-1877.5750000000116</v>
      </c>
      <c r="AK3907" s="120"/>
      <c r="AM3907" s="120"/>
      <c r="AN3907" s="248"/>
    </row>
    <row r="3908" spans="2:48" ht="14.4" thickTop="1" thickBot="1" x14ac:dyDescent="0.3">
      <c r="B3908" s="12">
        <v>43354</v>
      </c>
      <c r="C3908" s="128" t="s">
        <v>11</v>
      </c>
      <c r="D3908" s="18">
        <v>6392.1210000000001</v>
      </c>
      <c r="E3908" s="18">
        <v>6224.0739999999996</v>
      </c>
      <c r="F3908" s="18">
        <v>6036.6679999999997</v>
      </c>
      <c r="G3908" s="18">
        <v>5901.0940000000001</v>
      </c>
      <c r="H3908" s="129">
        <v>5794.6109999999999</v>
      </c>
      <c r="I3908" s="18">
        <v>5768.732</v>
      </c>
      <c r="J3908" s="18">
        <v>5851.1679999999997</v>
      </c>
      <c r="K3908" s="18">
        <v>5847.165</v>
      </c>
      <c r="L3908" s="18">
        <v>5849.18</v>
      </c>
      <c r="M3908" s="18">
        <v>5961.0889999999999</v>
      </c>
      <c r="N3908" s="18">
        <v>6062.6819999999998</v>
      </c>
      <c r="O3908" s="18">
        <v>6140.5050000000001</v>
      </c>
      <c r="P3908" s="18">
        <v>6228.6109999999999</v>
      </c>
      <c r="Q3908" s="18">
        <v>6336.0410000000002</v>
      </c>
      <c r="R3908" s="18">
        <v>6409.9549999999999</v>
      </c>
      <c r="S3908" s="18">
        <v>6462.1229999999996</v>
      </c>
      <c r="T3908" s="18">
        <v>6507.3969999999999</v>
      </c>
      <c r="U3908" s="18">
        <v>6463.7629999999999</v>
      </c>
      <c r="V3908" s="18">
        <v>6393.8860000000004</v>
      </c>
      <c r="W3908" s="129">
        <v>6617.2280000000001</v>
      </c>
      <c r="X3908" s="18">
        <v>7093.7340000000004</v>
      </c>
      <c r="Y3908" s="18">
        <v>7054.2910000000002</v>
      </c>
      <c r="Z3908" s="18">
        <v>6847.2060000000001</v>
      </c>
      <c r="AA3908" s="18">
        <v>6557.4650000000001</v>
      </c>
      <c r="AB3908" s="130">
        <v>150800.78899999999</v>
      </c>
      <c r="AC3908" s="18" t="str">
        <f t="shared" si="121"/>
        <v>ok</v>
      </c>
      <c r="AE3908" s="19">
        <f t="shared" si="122"/>
        <v>2423.2139999999781</v>
      </c>
      <c r="AF3908" s="234">
        <v>560.82175399999994</v>
      </c>
      <c r="AG3908" t="s">
        <v>75</v>
      </c>
      <c r="AH3908" s="205">
        <f>AB3908+AI3907</f>
        <v>148923.21399999998</v>
      </c>
      <c r="AI3908" s="120"/>
      <c r="AK3908" s="120"/>
      <c r="AM3908" s="120"/>
      <c r="AN3908" s="187"/>
    </row>
    <row r="3909" spans="2:48" ht="14.4" thickTop="1" thickBot="1" x14ac:dyDescent="0.3">
      <c r="B3909" s="12">
        <v>43355</v>
      </c>
      <c r="C3909" s="128" t="s">
        <v>12</v>
      </c>
      <c r="D3909" s="18">
        <v>6192.6940000000004</v>
      </c>
      <c r="E3909" s="18">
        <v>5931.4229999999998</v>
      </c>
      <c r="F3909" s="18">
        <v>5831.2070000000003</v>
      </c>
      <c r="G3909" s="18">
        <v>5705.7860000000001</v>
      </c>
      <c r="H3909" s="129">
        <v>5648.4009999999998</v>
      </c>
      <c r="I3909" s="18">
        <v>5628.8360000000002</v>
      </c>
      <c r="J3909" s="18">
        <v>5785.6229999999996</v>
      </c>
      <c r="K3909" s="18">
        <v>5752.5839999999998</v>
      </c>
      <c r="L3909" s="18">
        <v>5785.4769999999999</v>
      </c>
      <c r="M3909" s="18">
        <v>5841.0469999999996</v>
      </c>
      <c r="N3909" s="18">
        <v>5985.09</v>
      </c>
      <c r="O3909" s="18">
        <v>6114.9930000000004</v>
      </c>
      <c r="P3909" s="18">
        <v>6202.3209999999999</v>
      </c>
      <c r="Q3909" s="18">
        <v>6260.1459999999997</v>
      </c>
      <c r="R3909" s="18">
        <v>6391.3230000000003</v>
      </c>
      <c r="S3909" s="18">
        <v>6449.4660000000003</v>
      </c>
      <c r="T3909" s="18">
        <v>6436.7389999999996</v>
      </c>
      <c r="U3909" s="18">
        <v>6381.6949999999997</v>
      </c>
      <c r="V3909" s="18">
        <v>6384.4260000000004</v>
      </c>
      <c r="W3909" s="129">
        <v>6673.8130000000001</v>
      </c>
      <c r="X3909" s="18">
        <v>7049.5690000000004</v>
      </c>
      <c r="Y3909" s="18">
        <v>6955.9809999999998</v>
      </c>
      <c r="Z3909" s="18">
        <v>6739.0929999999998</v>
      </c>
      <c r="AA3909" s="18">
        <v>6419.3289999999997</v>
      </c>
      <c r="AB3909" s="130">
        <v>148547.06200000001</v>
      </c>
      <c r="AC3909" s="18" t="str">
        <f t="shared" si="121"/>
        <v>ok</v>
      </c>
      <c r="AE3909" s="19">
        <f t="shared" si="122"/>
        <v>-2253.7269999999844</v>
      </c>
      <c r="AF3909" s="234">
        <v>551.30493799999999</v>
      </c>
      <c r="AG3909" t="s">
        <v>75</v>
      </c>
      <c r="AH3909" s="205"/>
      <c r="AI3909" s="120"/>
      <c r="AK3909" s="120"/>
      <c r="AL3909" s="120"/>
      <c r="AM3909" s="120"/>
      <c r="AN3909" s="187"/>
      <c r="AO3909" s="187"/>
    </row>
    <row r="3910" spans="2:48" ht="14.4" thickTop="1" thickBot="1" x14ac:dyDescent="0.3">
      <c r="B3910" s="12">
        <v>43356</v>
      </c>
      <c r="C3910" s="128" t="s">
        <v>13</v>
      </c>
      <c r="D3910" s="18">
        <v>6199.6629999999996</v>
      </c>
      <c r="E3910" s="18">
        <v>6009.6040000000003</v>
      </c>
      <c r="F3910" s="18">
        <v>5887.8410000000003</v>
      </c>
      <c r="G3910" s="18">
        <v>5723.0789999999997</v>
      </c>
      <c r="H3910" s="129">
        <v>5624.5290000000005</v>
      </c>
      <c r="I3910" s="18">
        <v>5634.62</v>
      </c>
      <c r="J3910" s="18">
        <v>5757.79</v>
      </c>
      <c r="K3910" s="18">
        <v>5671.2380000000003</v>
      </c>
      <c r="L3910" s="18">
        <v>5634.9639999999999</v>
      </c>
      <c r="M3910" s="18">
        <v>5814.4350000000004</v>
      </c>
      <c r="N3910" s="18">
        <v>5998.384</v>
      </c>
      <c r="O3910" s="18">
        <v>6112.9290000000001</v>
      </c>
      <c r="P3910" s="18">
        <v>6223.5959999999995</v>
      </c>
      <c r="Q3910" s="18">
        <v>6288.8119999999999</v>
      </c>
      <c r="R3910" s="18">
        <v>6326.17</v>
      </c>
      <c r="S3910" s="18">
        <v>6370.0339999999997</v>
      </c>
      <c r="T3910" s="18">
        <v>6404.9880000000003</v>
      </c>
      <c r="U3910" s="18">
        <v>6229.8580000000002</v>
      </c>
      <c r="V3910" s="18">
        <v>6211.5940000000001</v>
      </c>
      <c r="W3910" s="129">
        <v>6439.4229999999998</v>
      </c>
      <c r="X3910" s="18">
        <v>6828.0559999999996</v>
      </c>
      <c r="Y3910" s="18">
        <v>6750.7529999999997</v>
      </c>
      <c r="Z3910" s="18">
        <v>6558.451</v>
      </c>
      <c r="AA3910" s="18">
        <v>6272.3230000000003</v>
      </c>
      <c r="AB3910" s="130">
        <v>146973.13399999999</v>
      </c>
      <c r="AC3910" s="18" t="str">
        <f t="shared" si="121"/>
        <v>ok</v>
      </c>
      <c r="AE3910" s="19">
        <f t="shared" si="122"/>
        <v>-1573.9280000000144</v>
      </c>
      <c r="AF3910" s="234">
        <v>549.07086700000002</v>
      </c>
      <c r="AG3910" t="s">
        <v>75</v>
      </c>
      <c r="AH3910" s="205"/>
      <c r="AI3910" s="120"/>
      <c r="AK3910" s="120"/>
      <c r="AL3910" s="120"/>
      <c r="AM3910" s="120"/>
      <c r="AN3910" s="187"/>
      <c r="AO3910" s="187"/>
    </row>
    <row r="3911" spans="2:48" ht="14.4" thickTop="1" thickBot="1" x14ac:dyDescent="0.3">
      <c r="B3911" s="12">
        <v>43357</v>
      </c>
      <c r="C3911" s="128" t="s">
        <v>14</v>
      </c>
      <c r="D3911" s="18">
        <v>5929.4430000000002</v>
      </c>
      <c r="E3911" s="18">
        <v>5824.2020000000002</v>
      </c>
      <c r="F3911" s="18">
        <v>5623.3509999999997</v>
      </c>
      <c r="G3911" s="18">
        <v>5544.9219999999996</v>
      </c>
      <c r="H3911" s="129">
        <v>5451.6279999999997</v>
      </c>
      <c r="I3911" s="18">
        <v>5466.348</v>
      </c>
      <c r="J3911" s="18">
        <v>5607.3329999999996</v>
      </c>
      <c r="K3911" s="18">
        <v>5614.9870000000001</v>
      </c>
      <c r="L3911" s="18">
        <v>5589.4120000000003</v>
      </c>
      <c r="M3911" s="18">
        <v>5720.2330000000002</v>
      </c>
      <c r="N3911" s="18">
        <v>5789.2979999999998</v>
      </c>
      <c r="O3911" s="18">
        <v>5919.58</v>
      </c>
      <c r="P3911" s="18">
        <v>6085.7969999999996</v>
      </c>
      <c r="Q3911" s="18">
        <v>6147.3559999999998</v>
      </c>
      <c r="R3911" s="18">
        <v>6178.9889999999996</v>
      </c>
      <c r="S3911" s="18">
        <v>6220.8729999999996</v>
      </c>
      <c r="T3911" s="18">
        <v>6240.5529999999999</v>
      </c>
      <c r="U3911" s="18">
        <v>6213.1840000000002</v>
      </c>
      <c r="V3911" s="18">
        <v>6159.634</v>
      </c>
      <c r="W3911" s="129">
        <v>6389.3590000000004</v>
      </c>
      <c r="X3911" s="18">
        <v>6794.4160000000002</v>
      </c>
      <c r="Y3911" s="18">
        <v>6708.0649999999996</v>
      </c>
      <c r="Z3911" s="18">
        <v>6617.9440000000004</v>
      </c>
      <c r="AA3911" s="18">
        <v>6367.0349999999999</v>
      </c>
      <c r="AB3911" s="130">
        <v>144203.94200000001</v>
      </c>
      <c r="AC3911" s="18" t="str">
        <f t="shared" si="121"/>
        <v>ok</v>
      </c>
      <c r="AE3911" s="19">
        <f t="shared" si="122"/>
        <v>-2769.1919999999809</v>
      </c>
      <c r="AF3911" s="234">
        <v>554.81644300000005</v>
      </c>
      <c r="AG3911" t="s">
        <v>75</v>
      </c>
      <c r="AH3911" s="205"/>
      <c r="AI3911" s="120"/>
      <c r="AK3911" s="120"/>
      <c r="AM3911" s="120"/>
      <c r="AN3911" s="187"/>
      <c r="AO3911" s="187"/>
    </row>
    <row r="3912" spans="2:48" ht="14.4" thickTop="1" thickBot="1" x14ac:dyDescent="0.3">
      <c r="B3912" s="12">
        <v>43358</v>
      </c>
      <c r="C3912" s="128" t="s">
        <v>15</v>
      </c>
      <c r="D3912" s="18">
        <v>6144.94</v>
      </c>
      <c r="E3912" s="18">
        <v>6068.0929999999998</v>
      </c>
      <c r="F3912" s="18">
        <v>5806.5529999999999</v>
      </c>
      <c r="G3912" s="18">
        <v>5663.1329999999998</v>
      </c>
      <c r="H3912" s="129">
        <v>5587.2330000000002</v>
      </c>
      <c r="I3912" s="18">
        <v>5564.5169999999998</v>
      </c>
      <c r="J3912" s="18">
        <v>5598.482</v>
      </c>
      <c r="K3912" s="18">
        <v>5514.9539999999997</v>
      </c>
      <c r="L3912" s="18">
        <v>5504.3360000000002</v>
      </c>
      <c r="M3912" s="18">
        <v>5652.2439999999997</v>
      </c>
      <c r="N3912" s="18">
        <v>5728.0150000000003</v>
      </c>
      <c r="O3912" s="18">
        <v>5853.0879999999997</v>
      </c>
      <c r="P3912" s="18">
        <v>5911.3980000000001</v>
      </c>
      <c r="Q3912" s="18">
        <v>5934.7569999999996</v>
      </c>
      <c r="R3912" s="18">
        <v>5964.1469999999999</v>
      </c>
      <c r="S3912" s="18">
        <v>5957.6750000000002</v>
      </c>
      <c r="T3912" s="18">
        <v>5972.01</v>
      </c>
      <c r="U3912" s="18">
        <v>5938.5690000000004</v>
      </c>
      <c r="V3912" s="18">
        <v>6001.8040000000001</v>
      </c>
      <c r="W3912" s="129">
        <v>6474.6279999999997</v>
      </c>
      <c r="X3912" s="18">
        <v>6916.9059999999999</v>
      </c>
      <c r="Y3912" s="18">
        <v>6775.7049999999999</v>
      </c>
      <c r="Z3912" s="18">
        <v>6527.0450000000001</v>
      </c>
      <c r="AA3912" s="18">
        <v>6293.3140000000003</v>
      </c>
      <c r="AB3912" s="95">
        <v>143353.546</v>
      </c>
      <c r="AC3912" s="18" t="str">
        <f t="shared" si="121"/>
        <v>ok</v>
      </c>
      <c r="AE3912" s="19">
        <f t="shared" si="122"/>
        <v>-850.39600000000792</v>
      </c>
      <c r="AF3912" s="234">
        <v>567.96257900000001</v>
      </c>
      <c r="AG3912" t="s">
        <v>75</v>
      </c>
      <c r="AH3912" s="205"/>
      <c r="AI3912" s="205"/>
      <c r="AJ3912" s="120"/>
      <c r="AK3912" s="120"/>
      <c r="AM3912" s="120"/>
      <c r="AN3912" s="187"/>
      <c r="AO3912" s="187"/>
    </row>
    <row r="3913" spans="2:48" ht="14.4" thickTop="1" thickBot="1" x14ac:dyDescent="0.3">
      <c r="B3913" s="12">
        <v>43359</v>
      </c>
      <c r="C3913" s="128" t="s">
        <v>16</v>
      </c>
      <c r="D3913" s="18">
        <v>5934.7830000000004</v>
      </c>
      <c r="E3913" s="18">
        <v>5749.2849999999999</v>
      </c>
      <c r="F3913" s="18">
        <v>5608.0010000000002</v>
      </c>
      <c r="G3913" s="18">
        <v>5446.9189999999999</v>
      </c>
      <c r="H3913" s="129">
        <v>5344.2280000000001</v>
      </c>
      <c r="I3913" s="18">
        <v>5286.2920000000004</v>
      </c>
      <c r="J3913" s="18">
        <v>5233.22</v>
      </c>
      <c r="K3913" s="18">
        <v>5087.5839999999998</v>
      </c>
      <c r="L3913" s="18">
        <v>4971.7579999999998</v>
      </c>
      <c r="M3913" s="18">
        <v>5016.3909999999996</v>
      </c>
      <c r="N3913" s="18">
        <v>5062.1490000000003</v>
      </c>
      <c r="O3913" s="18">
        <v>5203.17</v>
      </c>
      <c r="P3913" s="18">
        <v>5239.049</v>
      </c>
      <c r="Q3913" s="18">
        <v>5330.2030000000004</v>
      </c>
      <c r="R3913" s="18">
        <v>5393.2460000000001</v>
      </c>
      <c r="S3913" s="18">
        <v>5385.9489999999996</v>
      </c>
      <c r="T3913" s="18">
        <v>5455.277</v>
      </c>
      <c r="U3913" s="18">
        <v>5468.9059999999999</v>
      </c>
      <c r="V3913" s="18">
        <v>5581.72</v>
      </c>
      <c r="W3913" s="129">
        <v>6186.2030000000004</v>
      </c>
      <c r="X3913" s="18">
        <v>6809.9880000000003</v>
      </c>
      <c r="Y3913" s="18">
        <v>6817.7439999999997</v>
      </c>
      <c r="Z3913" s="18">
        <v>6543.3440000000001</v>
      </c>
      <c r="AA3913" s="18">
        <v>6134.3459999999995</v>
      </c>
      <c r="AB3913" s="130">
        <v>134289.755</v>
      </c>
      <c r="AC3913" s="18" t="str">
        <f t="shared" si="121"/>
        <v>ok</v>
      </c>
      <c r="AE3913" s="19">
        <f t="shared" si="122"/>
        <v>-9063.7909999999974</v>
      </c>
      <c r="AF3913" s="234">
        <v>565.22605799999997</v>
      </c>
      <c r="AG3913" t="s">
        <v>75</v>
      </c>
      <c r="AH3913" s="205"/>
      <c r="AI3913" s="205"/>
      <c r="AJ3913" s="120"/>
      <c r="AK3913" s="120"/>
      <c r="AM3913" s="120"/>
      <c r="AN3913" s="187"/>
      <c r="AO3913" s="249"/>
      <c r="AP3913" s="187"/>
    </row>
    <row r="3914" spans="2:48" ht="14.4" thickTop="1" thickBot="1" x14ac:dyDescent="0.3">
      <c r="B3914" s="12">
        <v>43360</v>
      </c>
      <c r="C3914" s="128" t="s">
        <v>17</v>
      </c>
      <c r="D3914" s="18">
        <v>5827.2579999999998</v>
      </c>
      <c r="E3914" s="18">
        <v>5635.7169999999996</v>
      </c>
      <c r="F3914" s="18">
        <v>5470.7690000000002</v>
      </c>
      <c r="G3914" s="18">
        <v>5417.924</v>
      </c>
      <c r="H3914" s="129">
        <v>5274.1450000000004</v>
      </c>
      <c r="I3914" s="18">
        <v>5277.4030000000002</v>
      </c>
      <c r="J3914" s="18">
        <v>5431.6009999999997</v>
      </c>
      <c r="K3914" s="18">
        <v>5515.893</v>
      </c>
      <c r="L3914" s="18">
        <v>5570.125</v>
      </c>
      <c r="M3914" s="18">
        <v>5701.8149999999996</v>
      </c>
      <c r="N3914" s="18">
        <v>5841.97</v>
      </c>
      <c r="O3914" s="18">
        <v>5966.5280000000002</v>
      </c>
      <c r="P3914" s="18">
        <v>6097.3720000000003</v>
      </c>
      <c r="Q3914" s="18">
        <v>6211.4520000000002</v>
      </c>
      <c r="R3914" s="18">
        <v>6232.17</v>
      </c>
      <c r="S3914" s="18">
        <v>6286.5039999999999</v>
      </c>
      <c r="T3914" s="18">
        <v>6320.201</v>
      </c>
      <c r="U3914" s="18">
        <v>6266.9759999999997</v>
      </c>
      <c r="V3914" s="18">
        <v>6273.8069999999998</v>
      </c>
      <c r="W3914" s="129">
        <v>6528.1229999999996</v>
      </c>
      <c r="X3914" s="18">
        <v>7066.759</v>
      </c>
      <c r="Y3914" s="18">
        <v>7054.4740000000002</v>
      </c>
      <c r="Z3914" s="18">
        <v>6854.5879999999997</v>
      </c>
      <c r="AA3914" s="18">
        <v>6515.97</v>
      </c>
      <c r="AB3914" s="68">
        <v>144639.54399999999</v>
      </c>
      <c r="AC3914" s="18" t="str">
        <f t="shared" si="121"/>
        <v>ok</v>
      </c>
      <c r="AE3914" s="19">
        <f t="shared" si="122"/>
        <v>10349.78899999999</v>
      </c>
      <c r="AF3914" s="234">
        <v>570.21</v>
      </c>
      <c r="AG3914" t="s">
        <v>75</v>
      </c>
      <c r="AH3914" s="205"/>
      <c r="AI3914" s="120"/>
      <c r="AK3914" s="120"/>
      <c r="AM3914" s="120"/>
      <c r="AN3914" s="187"/>
      <c r="AO3914" s="187"/>
    </row>
    <row r="3915" spans="2:48" ht="14.4" thickTop="1" thickBot="1" x14ac:dyDescent="0.3">
      <c r="B3915" s="12">
        <v>43361</v>
      </c>
      <c r="C3915" s="128" t="s">
        <v>11</v>
      </c>
      <c r="D3915" s="18">
        <v>6204.43</v>
      </c>
      <c r="E3915" s="18">
        <v>6011.741</v>
      </c>
      <c r="F3915" s="18">
        <v>5817.6949999999997</v>
      </c>
      <c r="G3915" s="18">
        <v>5676.4260000000004</v>
      </c>
      <c r="H3915" s="129">
        <v>5546.28</v>
      </c>
      <c r="I3915" s="18">
        <v>5568.1450000000004</v>
      </c>
      <c r="J3915" s="18">
        <v>5680.1530000000002</v>
      </c>
      <c r="K3915" s="18">
        <v>5676.3810000000003</v>
      </c>
      <c r="L3915" s="18">
        <v>5565.567</v>
      </c>
      <c r="M3915" s="18">
        <v>5736.6019999999999</v>
      </c>
      <c r="N3915" s="18">
        <v>5892.1989999999996</v>
      </c>
      <c r="O3915" s="18">
        <v>5978.808</v>
      </c>
      <c r="P3915" s="18">
        <v>6106.3310000000001</v>
      </c>
      <c r="Q3915" s="18">
        <v>6075.12</v>
      </c>
      <c r="R3915" s="18">
        <v>6247.0060000000003</v>
      </c>
      <c r="S3915" s="18">
        <v>6207.5169999999998</v>
      </c>
      <c r="T3915" s="18">
        <v>6201.9690000000001</v>
      </c>
      <c r="U3915" s="18">
        <v>6166.1080000000002</v>
      </c>
      <c r="V3915" s="18">
        <v>6105.1260000000002</v>
      </c>
      <c r="W3915" s="129">
        <v>6498.2120000000004</v>
      </c>
      <c r="X3915" s="18">
        <v>7059.0659999999998</v>
      </c>
      <c r="Y3915" s="18">
        <v>7056.1660000000002</v>
      </c>
      <c r="Z3915" s="18">
        <v>6804.72</v>
      </c>
      <c r="AA3915" s="18">
        <v>6484.3959999999997</v>
      </c>
      <c r="AB3915" s="68">
        <v>146366.16399999999</v>
      </c>
      <c r="AC3915" s="18" t="str">
        <f t="shared" si="121"/>
        <v>ok</v>
      </c>
      <c r="AE3915" s="19">
        <f t="shared" si="122"/>
        <v>1726.6199999999953</v>
      </c>
      <c r="AF3915" s="234">
        <v>560.30999999999995</v>
      </c>
      <c r="AG3915" t="s">
        <v>75</v>
      </c>
      <c r="AH3915" s="250"/>
      <c r="AI3915" s="120"/>
      <c r="AJ3915" s="120"/>
      <c r="AK3915" s="120"/>
      <c r="AM3915" s="120"/>
      <c r="AN3915" s="187"/>
      <c r="AO3915" s="187"/>
    </row>
    <row r="3916" spans="2:48" ht="14.4" thickTop="1" thickBot="1" x14ac:dyDescent="0.3">
      <c r="B3916" s="12">
        <v>43362</v>
      </c>
      <c r="C3916" s="128" t="s">
        <v>12</v>
      </c>
      <c r="D3916" s="18">
        <v>6205.8310000000001</v>
      </c>
      <c r="E3916" s="18">
        <v>5987.5450000000001</v>
      </c>
      <c r="F3916" s="18">
        <v>5773.7</v>
      </c>
      <c r="G3916" s="18">
        <v>5710.1589999999997</v>
      </c>
      <c r="H3916" s="129">
        <v>5620.4470000000001</v>
      </c>
      <c r="I3916" s="18">
        <v>5583.5069999999996</v>
      </c>
      <c r="J3916" s="18">
        <v>5773.634</v>
      </c>
      <c r="K3916" s="18">
        <v>5747.8320000000003</v>
      </c>
      <c r="L3916" s="18">
        <v>5716.5879999999997</v>
      </c>
      <c r="M3916" s="18">
        <v>5832.866</v>
      </c>
      <c r="N3916" s="18">
        <v>5970.69</v>
      </c>
      <c r="O3916" s="18">
        <v>6198.6139999999996</v>
      </c>
      <c r="P3916" s="18">
        <v>6333.3190000000004</v>
      </c>
      <c r="Q3916" s="18">
        <v>6315.6540000000005</v>
      </c>
      <c r="R3916" s="18">
        <v>6326.9229999999998</v>
      </c>
      <c r="S3916" s="18">
        <v>6427.3180000000002</v>
      </c>
      <c r="T3916" s="18">
        <v>6468.8680000000004</v>
      </c>
      <c r="U3916" s="18">
        <v>6369.2619999999997</v>
      </c>
      <c r="V3916" s="18">
        <v>6295.1</v>
      </c>
      <c r="W3916" s="129">
        <v>6543.9049999999997</v>
      </c>
      <c r="X3916" s="18">
        <v>7030.9759999999997</v>
      </c>
      <c r="Y3916" s="18">
        <v>7032.1719999999996</v>
      </c>
      <c r="Z3916" s="18">
        <v>6784.6440000000002</v>
      </c>
      <c r="AA3916" s="18">
        <v>6370.3459999999995</v>
      </c>
      <c r="AB3916" s="68">
        <v>148419.9</v>
      </c>
      <c r="AC3916" s="18" t="str">
        <f t="shared" ref="AC3916:AC3979" si="123">IF(D3916-AB3915,"ok","error")</f>
        <v>ok</v>
      </c>
      <c r="AE3916" s="19">
        <f t="shared" si="122"/>
        <v>2053.7360000000044</v>
      </c>
      <c r="AF3916" s="234">
        <v>568.64</v>
      </c>
      <c r="AG3916" t="s">
        <v>75</v>
      </c>
      <c r="AH3916" s="205"/>
      <c r="AI3916" s="120"/>
      <c r="AJ3916" s="120"/>
      <c r="AK3916" s="120"/>
      <c r="AM3916" s="120"/>
      <c r="AN3916" s="120"/>
    </row>
    <row r="3917" spans="2:48" ht="14.4" thickTop="1" thickBot="1" x14ac:dyDescent="0.3">
      <c r="B3917" s="12">
        <v>43363</v>
      </c>
      <c r="C3917" s="128" t="s">
        <v>13</v>
      </c>
      <c r="D3917" s="18">
        <v>6097.4380000000001</v>
      </c>
      <c r="E3917" s="18">
        <v>5854.4610000000002</v>
      </c>
      <c r="F3917" s="18">
        <v>5684.7439999999997</v>
      </c>
      <c r="G3917" s="18">
        <v>5631.6009999999997</v>
      </c>
      <c r="H3917" s="129">
        <v>5503.9979999999996</v>
      </c>
      <c r="I3917" s="18">
        <v>5605.8649999999998</v>
      </c>
      <c r="J3917" s="18">
        <v>5743.55</v>
      </c>
      <c r="K3917" s="18">
        <v>5753.4660000000003</v>
      </c>
      <c r="L3917" s="18">
        <v>5771.8339999999998</v>
      </c>
      <c r="M3917" s="18">
        <v>5857.9269999999997</v>
      </c>
      <c r="N3917" s="18">
        <v>5935.5569999999998</v>
      </c>
      <c r="O3917" s="18">
        <v>6080.3280000000004</v>
      </c>
      <c r="P3917" s="18">
        <v>6228.2039999999997</v>
      </c>
      <c r="Q3917" s="18">
        <v>6253.2259999999997</v>
      </c>
      <c r="R3917" s="18">
        <v>6355.6629999999996</v>
      </c>
      <c r="S3917" s="18">
        <v>6403.0770000000002</v>
      </c>
      <c r="T3917" s="18">
        <v>6473.8310000000001</v>
      </c>
      <c r="U3917" s="18">
        <v>6417.1589999999997</v>
      </c>
      <c r="V3917" s="18">
        <v>6258.893</v>
      </c>
      <c r="W3917" s="129">
        <v>6594.8419999999996</v>
      </c>
      <c r="X3917" s="18">
        <v>7075.8360000000002</v>
      </c>
      <c r="Y3917" s="18">
        <v>6953.7030000000004</v>
      </c>
      <c r="Z3917" s="18">
        <v>6798.14</v>
      </c>
      <c r="AA3917" s="18">
        <v>6501.4369999999999</v>
      </c>
      <c r="AB3917" s="68">
        <v>147834.78</v>
      </c>
      <c r="AC3917" s="18" t="str">
        <f t="shared" si="123"/>
        <v>ok</v>
      </c>
      <c r="AE3917" s="19">
        <f t="shared" si="122"/>
        <v>-585.11999999999534</v>
      </c>
      <c r="AF3917" s="234">
        <v>564.34</v>
      </c>
      <c r="AG3917" t="s">
        <v>75</v>
      </c>
      <c r="AI3917" s="218"/>
      <c r="AJ3917" s="120"/>
      <c r="AK3917" s="218"/>
      <c r="AM3917" s="240"/>
      <c r="AU3917" s="120"/>
      <c r="AV3917" s="120"/>
    </row>
    <row r="3918" spans="2:48" ht="14.4" thickTop="1" thickBot="1" x14ac:dyDescent="0.3">
      <c r="B3918" s="12">
        <v>43364</v>
      </c>
      <c r="C3918" s="128" t="s">
        <v>14</v>
      </c>
      <c r="D3918" s="18">
        <v>6118.9750000000004</v>
      </c>
      <c r="E3918" s="18">
        <v>5883.884</v>
      </c>
      <c r="F3918" s="18">
        <v>5728.7449999999999</v>
      </c>
      <c r="G3918" s="18">
        <v>5643.5420000000004</v>
      </c>
      <c r="H3918" s="129">
        <v>5542.2910000000002</v>
      </c>
      <c r="I3918" s="18">
        <v>5514.5169999999998</v>
      </c>
      <c r="J3918" s="18">
        <v>5682.5110000000004</v>
      </c>
      <c r="K3918" s="18">
        <v>5696.9359999999997</v>
      </c>
      <c r="L3918" s="18">
        <v>5760.3289999999997</v>
      </c>
      <c r="M3918" s="18">
        <v>5918.8360000000002</v>
      </c>
      <c r="N3918" s="18">
        <v>6053.0370000000003</v>
      </c>
      <c r="O3918" s="18">
        <v>6163.0309999999999</v>
      </c>
      <c r="P3918" s="18">
        <v>6218.1139999999996</v>
      </c>
      <c r="Q3918" s="18">
        <v>6420.951</v>
      </c>
      <c r="R3918" s="18">
        <v>6310.8329999999996</v>
      </c>
      <c r="S3918" s="18">
        <v>6367.42</v>
      </c>
      <c r="T3918" s="18">
        <v>6310.03</v>
      </c>
      <c r="U3918" s="18">
        <v>6314.2280000000001</v>
      </c>
      <c r="V3918" s="18">
        <v>6309.8040000000001</v>
      </c>
      <c r="W3918" s="129">
        <v>6647.5119999999997</v>
      </c>
      <c r="X3918" s="18">
        <v>7058.0320000000002</v>
      </c>
      <c r="Y3918" s="18">
        <v>6996.8810000000003</v>
      </c>
      <c r="Z3918" s="18">
        <v>6863.8829999999998</v>
      </c>
      <c r="AA3918" s="18">
        <v>6596.1450000000004</v>
      </c>
      <c r="AB3918" s="68">
        <v>148120.467</v>
      </c>
      <c r="AC3918" s="18" t="str">
        <f t="shared" si="123"/>
        <v>ok</v>
      </c>
      <c r="AE3918" s="19">
        <f t="shared" si="122"/>
        <v>285.68700000000536</v>
      </c>
      <c r="AF3918" s="234">
        <v>577.44000000000005</v>
      </c>
      <c r="AG3918" t="s">
        <v>75</v>
      </c>
      <c r="AJ3918" s="120"/>
      <c r="AK3918" s="218"/>
      <c r="AM3918" s="120"/>
      <c r="AU3918" s="120"/>
      <c r="AV3918" s="120"/>
    </row>
    <row r="3919" spans="2:48" ht="14.4" thickTop="1" thickBot="1" x14ac:dyDescent="0.3">
      <c r="B3919" s="12">
        <v>43365</v>
      </c>
      <c r="C3919" s="128" t="s">
        <v>15</v>
      </c>
      <c r="D3919" s="18">
        <v>6321.5389999999998</v>
      </c>
      <c r="E3919" s="18">
        <v>6123.07</v>
      </c>
      <c r="F3919" s="18">
        <v>5928.8450000000003</v>
      </c>
      <c r="G3919" s="18">
        <v>5793.39</v>
      </c>
      <c r="H3919" s="129">
        <v>5659.4350000000004</v>
      </c>
      <c r="I3919" s="18">
        <v>5656.43</v>
      </c>
      <c r="J3919" s="18">
        <v>5657.009</v>
      </c>
      <c r="K3919" s="18">
        <v>5542.6760000000004</v>
      </c>
      <c r="L3919" s="18">
        <v>5569.442</v>
      </c>
      <c r="M3919" s="18">
        <v>5822.0370000000003</v>
      </c>
      <c r="N3919" s="18">
        <v>5979.4110000000001</v>
      </c>
      <c r="O3919" s="18">
        <v>6108.174</v>
      </c>
      <c r="P3919" s="18">
        <v>6198.6790000000001</v>
      </c>
      <c r="Q3919" s="18">
        <v>6241.0360000000001</v>
      </c>
      <c r="R3919" s="18">
        <v>6143.2070000000003</v>
      </c>
      <c r="S3919" s="18">
        <v>6204.4549999999999</v>
      </c>
      <c r="T3919" s="18">
        <v>6210.4859999999999</v>
      </c>
      <c r="U3919" s="18">
        <v>6131.03</v>
      </c>
      <c r="V3919" s="18">
        <v>6160.1419999999998</v>
      </c>
      <c r="W3919" s="129">
        <v>6712.1350000000002</v>
      </c>
      <c r="X3919" s="18">
        <v>7140.2870000000003</v>
      </c>
      <c r="Y3919" s="18">
        <v>7059.366</v>
      </c>
      <c r="Z3919" s="18">
        <v>6795.0450000000001</v>
      </c>
      <c r="AA3919" s="18">
        <v>6435.1610000000001</v>
      </c>
      <c r="AB3919" s="68">
        <v>147592.48699999999</v>
      </c>
      <c r="AC3919" s="18" t="str">
        <f t="shared" si="123"/>
        <v>ok</v>
      </c>
      <c r="AE3919" s="19">
        <f t="shared" si="122"/>
        <v>-527.98000000001048</v>
      </c>
      <c r="AF3919" s="234">
        <v>586.59</v>
      </c>
      <c r="AG3919" t="s">
        <v>75</v>
      </c>
      <c r="AI3919" s="218"/>
      <c r="AJ3919" s="120"/>
      <c r="AM3919" s="120"/>
      <c r="AU3919" s="120"/>
      <c r="AV3919" s="120"/>
    </row>
    <row r="3920" spans="2:48" ht="14.4" thickTop="1" thickBot="1" x14ac:dyDescent="0.3">
      <c r="B3920" s="12">
        <v>43366</v>
      </c>
      <c r="C3920" s="128" t="s">
        <v>16</v>
      </c>
      <c r="D3920" s="18">
        <v>6227.4040000000005</v>
      </c>
      <c r="E3920" s="18">
        <v>5980.0829999999996</v>
      </c>
      <c r="F3920" s="18">
        <v>5726.0559999999996</v>
      </c>
      <c r="G3920" s="18">
        <v>5640.3950000000004</v>
      </c>
      <c r="H3920" s="129">
        <v>5406.6819999999998</v>
      </c>
      <c r="I3920" s="18">
        <v>5293.6419999999998</v>
      </c>
      <c r="J3920" s="18">
        <v>5256.1120000000001</v>
      </c>
      <c r="K3920" s="18">
        <v>5061.348</v>
      </c>
      <c r="L3920" s="18">
        <v>5071.4639999999999</v>
      </c>
      <c r="M3920" s="18">
        <v>5143.41</v>
      </c>
      <c r="N3920" s="18">
        <v>5241.7610000000004</v>
      </c>
      <c r="O3920" s="18">
        <v>5276.0290000000005</v>
      </c>
      <c r="P3920" s="18">
        <v>5358.69</v>
      </c>
      <c r="Q3920" s="18">
        <v>5490.8850000000002</v>
      </c>
      <c r="R3920" s="18">
        <v>5574.058</v>
      </c>
      <c r="S3920" s="18">
        <v>5601.6040000000003</v>
      </c>
      <c r="T3920" s="18">
        <v>5584.3230000000003</v>
      </c>
      <c r="U3920" s="18">
        <v>5593.527</v>
      </c>
      <c r="V3920" s="18">
        <v>5709.5919999999996</v>
      </c>
      <c r="W3920" s="129">
        <v>6283.6760000000004</v>
      </c>
      <c r="X3920" s="18">
        <v>6921.2349999999997</v>
      </c>
      <c r="Y3920" s="18">
        <v>6914.1120000000001</v>
      </c>
      <c r="Z3920" s="18">
        <v>6574.16</v>
      </c>
      <c r="AA3920" s="18">
        <v>6230.0219999999999</v>
      </c>
      <c r="AB3920" s="68">
        <v>137160.26999999999</v>
      </c>
      <c r="AC3920" s="18" t="str">
        <f t="shared" si="123"/>
        <v>ok</v>
      </c>
      <c r="AE3920" s="19">
        <f t="shared" si="122"/>
        <v>-10432.217000000004</v>
      </c>
      <c r="AF3920" s="234">
        <v>563.54</v>
      </c>
      <c r="AG3920" t="s">
        <v>75</v>
      </c>
      <c r="AH3920" s="120"/>
      <c r="AJ3920" s="120"/>
      <c r="AL3920" s="187"/>
      <c r="AM3920" s="120"/>
      <c r="AU3920" s="120"/>
      <c r="AV3920" s="120"/>
    </row>
    <row r="3921" spans="2:48" ht="14.4" thickTop="1" thickBot="1" x14ac:dyDescent="0.3">
      <c r="B3921" s="12">
        <v>43367</v>
      </c>
      <c r="C3921" s="128" t="s">
        <v>17</v>
      </c>
      <c r="D3921" s="18">
        <v>5807.5259999999998</v>
      </c>
      <c r="E3921" s="18">
        <v>5574.5450000000001</v>
      </c>
      <c r="F3921" s="18">
        <v>5448.3680000000004</v>
      </c>
      <c r="G3921" s="18">
        <v>5305.66</v>
      </c>
      <c r="H3921" s="129">
        <v>5232.7489999999998</v>
      </c>
      <c r="I3921" s="18">
        <v>5273.4639999999999</v>
      </c>
      <c r="J3921" s="18">
        <v>5439.2</v>
      </c>
      <c r="K3921" s="18">
        <v>5450.7849999999999</v>
      </c>
      <c r="L3921" s="18">
        <v>5502.6090000000004</v>
      </c>
      <c r="M3921" s="18">
        <v>5733.3639999999996</v>
      </c>
      <c r="N3921" s="18">
        <v>5853.3069999999998</v>
      </c>
      <c r="O3921" s="18">
        <v>6017.4030000000002</v>
      </c>
      <c r="P3921" s="18">
        <v>6119.6369999999997</v>
      </c>
      <c r="Q3921" s="18">
        <v>6166.4269999999997</v>
      </c>
      <c r="R3921" s="18">
        <v>6250.5969999999998</v>
      </c>
      <c r="S3921" s="18">
        <v>6335.8180000000002</v>
      </c>
      <c r="T3921" s="18">
        <v>6335.6480000000001</v>
      </c>
      <c r="U3921" s="18">
        <v>6323.8879999999999</v>
      </c>
      <c r="V3921" s="18">
        <v>6363.8109999999997</v>
      </c>
      <c r="W3921" s="129">
        <v>6599.4470000000001</v>
      </c>
      <c r="X3921" s="18">
        <v>6931.0749999999998</v>
      </c>
      <c r="Y3921" s="18">
        <v>6842.4</v>
      </c>
      <c r="Z3921" s="18">
        <v>6651.2160000000003</v>
      </c>
      <c r="AA3921" s="18">
        <v>6360.5330000000004</v>
      </c>
      <c r="AB3921" s="68">
        <v>143919.47700000001</v>
      </c>
      <c r="AC3921" s="18" t="str">
        <f t="shared" si="123"/>
        <v>ok</v>
      </c>
      <c r="AE3921" s="19">
        <f t="shared" si="122"/>
        <v>6759.207000000024</v>
      </c>
      <c r="AF3921" s="234">
        <v>555.41999999999996</v>
      </c>
      <c r="AG3921" t="s">
        <v>75</v>
      </c>
      <c r="AH3921" s="216" t="s">
        <v>108</v>
      </c>
      <c r="AJ3921" s="120"/>
      <c r="AL3921" s="187"/>
      <c r="AM3921" s="120"/>
      <c r="AO3921" s="120"/>
      <c r="AP3921" s="240"/>
      <c r="AU3921" s="120"/>
      <c r="AV3921" s="120"/>
    </row>
    <row r="3922" spans="2:48" ht="14.4" thickTop="1" thickBot="1" x14ac:dyDescent="0.3">
      <c r="B3922" s="12">
        <v>43368</v>
      </c>
      <c r="C3922" s="128" t="s">
        <v>11</v>
      </c>
      <c r="D3922" s="18">
        <v>6027.5320000000002</v>
      </c>
      <c r="E3922" s="18">
        <v>5826.4229999999998</v>
      </c>
      <c r="F3922" s="18">
        <v>5658.0420000000004</v>
      </c>
      <c r="G3922" s="18">
        <v>5484.0749999999998</v>
      </c>
      <c r="H3922" s="129">
        <v>5383.0479999999998</v>
      </c>
      <c r="I3922" s="18">
        <v>5389.2539999999999</v>
      </c>
      <c r="J3922" s="18">
        <v>5561.3339999999998</v>
      </c>
      <c r="K3922" s="18">
        <v>5581.7370000000001</v>
      </c>
      <c r="L3922" s="18">
        <v>5673.6360000000004</v>
      </c>
      <c r="M3922" s="18">
        <v>5784.0429999999997</v>
      </c>
      <c r="N3922" s="18">
        <v>5913.13</v>
      </c>
      <c r="O3922" s="18">
        <v>5955.0910000000003</v>
      </c>
      <c r="P3922" s="18">
        <v>6001.6890000000003</v>
      </c>
      <c r="Q3922" s="18">
        <v>6086.616</v>
      </c>
      <c r="R3922" s="18">
        <v>6178.1480000000001</v>
      </c>
      <c r="S3922" s="18">
        <v>6270.43</v>
      </c>
      <c r="T3922" s="18">
        <v>6346.4290000000001</v>
      </c>
      <c r="U3922" s="18">
        <v>6307.87</v>
      </c>
      <c r="V3922" s="18">
        <v>6201.1130000000003</v>
      </c>
      <c r="W3922" s="129">
        <v>6556.107</v>
      </c>
      <c r="X3922" s="18">
        <v>7009.3530000000001</v>
      </c>
      <c r="Y3922" s="18">
        <v>6937.5</v>
      </c>
      <c r="Z3922" s="18">
        <v>6742.9350000000004</v>
      </c>
      <c r="AA3922" s="18">
        <v>6437.6350000000002</v>
      </c>
      <c r="AB3922" s="68">
        <v>145313.17000000001</v>
      </c>
      <c r="AC3922" s="18" t="str">
        <f t="shared" si="123"/>
        <v>ok</v>
      </c>
      <c r="AE3922" s="19">
        <f t="shared" si="122"/>
        <v>1393.6929999999993</v>
      </c>
      <c r="AF3922" s="234">
        <v>567.55999999999995</v>
      </c>
      <c r="AG3922" t="s">
        <v>75</v>
      </c>
      <c r="AJ3922" s="120"/>
      <c r="AM3922" s="120"/>
      <c r="AU3922" s="120"/>
      <c r="AV3922" s="120"/>
    </row>
    <row r="3923" spans="2:48" ht="14.4" thickTop="1" thickBot="1" x14ac:dyDescent="0.3">
      <c r="B3923" s="12">
        <v>43369</v>
      </c>
      <c r="C3923" s="128" t="s">
        <v>12</v>
      </c>
      <c r="D3923" s="18">
        <v>6114.4229999999998</v>
      </c>
      <c r="E3923" s="18">
        <v>5909.7539999999999</v>
      </c>
      <c r="F3923" s="18">
        <v>5752.8810000000003</v>
      </c>
      <c r="G3923" s="18">
        <v>5599.2489999999998</v>
      </c>
      <c r="H3923" s="129">
        <v>5518.2910000000002</v>
      </c>
      <c r="I3923" s="18">
        <v>5496.4070000000002</v>
      </c>
      <c r="J3923" s="18">
        <v>5671.53</v>
      </c>
      <c r="K3923" s="18">
        <v>5639.2460000000001</v>
      </c>
      <c r="L3923" s="18">
        <v>5550.8639999999996</v>
      </c>
      <c r="M3923" s="18">
        <v>5702.192</v>
      </c>
      <c r="N3923" s="18">
        <v>5760.1729999999998</v>
      </c>
      <c r="O3923" s="18">
        <v>5815.3289999999997</v>
      </c>
      <c r="P3923" s="18">
        <v>5973.6369999999997</v>
      </c>
      <c r="Q3923" s="18">
        <v>5976.6220000000003</v>
      </c>
      <c r="R3923" s="18">
        <v>6077.1639999999998</v>
      </c>
      <c r="S3923" s="18">
        <v>6181.28</v>
      </c>
      <c r="T3923" s="18">
        <v>6171.2020000000002</v>
      </c>
      <c r="U3923" s="18">
        <v>6154.6559999999999</v>
      </c>
      <c r="V3923" s="18">
        <v>6094.41</v>
      </c>
      <c r="W3923" s="129">
        <v>6505.5069999999996</v>
      </c>
      <c r="X3923" s="18">
        <v>6906.8109999999997</v>
      </c>
      <c r="Y3923" s="18">
        <v>6817.3280000000004</v>
      </c>
      <c r="Z3923" s="18">
        <v>6714.951</v>
      </c>
      <c r="AA3923" s="18">
        <v>6399.6360000000004</v>
      </c>
      <c r="AB3923" s="130">
        <v>144503.54300000001</v>
      </c>
      <c r="AC3923" s="18" t="str">
        <f t="shared" si="123"/>
        <v>ok</v>
      </c>
      <c r="AE3923" s="19">
        <f t="shared" si="122"/>
        <v>-809.62700000000768</v>
      </c>
      <c r="AF3923" s="234">
        <v>552.71000000000015</v>
      </c>
      <c r="AG3923" t="s">
        <v>75</v>
      </c>
      <c r="AJ3923" s="120"/>
      <c r="AM3923" s="120"/>
      <c r="AU3923" s="120"/>
      <c r="AV3923" s="120"/>
    </row>
    <row r="3924" spans="2:48" ht="14.4" thickTop="1" thickBot="1" x14ac:dyDescent="0.3">
      <c r="B3924" s="12">
        <v>43370</v>
      </c>
      <c r="C3924" s="128" t="s">
        <v>13</v>
      </c>
      <c r="D3924" s="18">
        <v>6020.2349999999997</v>
      </c>
      <c r="E3924" s="18">
        <v>5845.5190000000002</v>
      </c>
      <c r="F3924" s="18">
        <v>5660.1049999999996</v>
      </c>
      <c r="G3924" s="18">
        <v>5501.9059999999999</v>
      </c>
      <c r="H3924" s="129">
        <v>5428.3459999999995</v>
      </c>
      <c r="I3924" s="18">
        <v>5461.96</v>
      </c>
      <c r="J3924" s="18">
        <v>5588.9629999999997</v>
      </c>
      <c r="K3924" s="18">
        <v>5616.4309999999996</v>
      </c>
      <c r="L3924" s="18">
        <v>5686.8440000000001</v>
      </c>
      <c r="M3924" s="18">
        <v>5840.808</v>
      </c>
      <c r="N3924" s="18">
        <v>5901.5829999999996</v>
      </c>
      <c r="O3924" s="18">
        <v>6003.7719999999999</v>
      </c>
      <c r="P3924" s="18">
        <v>6066.6880000000001</v>
      </c>
      <c r="Q3924" s="18">
        <v>6133.4430000000002</v>
      </c>
      <c r="R3924" s="18">
        <v>6234.3519999999999</v>
      </c>
      <c r="S3924" s="18">
        <v>6281.53</v>
      </c>
      <c r="T3924" s="18">
        <v>6357.58</v>
      </c>
      <c r="U3924" s="18">
        <v>6324.9269999999997</v>
      </c>
      <c r="V3924" s="18">
        <v>6323.5370000000003</v>
      </c>
      <c r="W3924" s="129">
        <v>6638.8789999999999</v>
      </c>
      <c r="X3924" s="18">
        <v>7007.9170000000004</v>
      </c>
      <c r="Y3924" s="18">
        <v>6908.0010000000002</v>
      </c>
      <c r="Z3924" s="18">
        <v>6759.8360000000002</v>
      </c>
      <c r="AA3924" s="18">
        <v>6490.54</v>
      </c>
      <c r="AB3924" s="130">
        <v>146083.70199999999</v>
      </c>
      <c r="AC3924" s="18" t="str">
        <f t="shared" si="123"/>
        <v>ok</v>
      </c>
      <c r="AE3924" s="19">
        <f t="shared" si="122"/>
        <v>1580.1589999999851</v>
      </c>
      <c r="AF3924" s="234">
        <v>544.04</v>
      </c>
      <c r="AG3924" t="s">
        <v>75</v>
      </c>
      <c r="AJ3924" s="120"/>
      <c r="AM3924" s="120"/>
      <c r="AU3924" s="120"/>
      <c r="AV3924" s="120"/>
    </row>
    <row r="3925" spans="2:48" ht="14.4" thickTop="1" thickBot="1" x14ac:dyDescent="0.3">
      <c r="B3925" s="12">
        <v>43371</v>
      </c>
      <c r="C3925" s="128" t="s">
        <v>14</v>
      </c>
      <c r="D3925" s="18">
        <v>6148.7610000000004</v>
      </c>
      <c r="E3925" s="18">
        <v>5981.1959999999999</v>
      </c>
      <c r="F3925" s="18">
        <v>5777.3590000000004</v>
      </c>
      <c r="G3925" s="18">
        <v>5575.1660000000002</v>
      </c>
      <c r="H3925" s="129">
        <v>5484.9279999999999</v>
      </c>
      <c r="I3925" s="18">
        <v>5497.9530000000004</v>
      </c>
      <c r="J3925" s="18">
        <v>5604.4620000000004</v>
      </c>
      <c r="K3925" s="18">
        <v>5630.3140000000003</v>
      </c>
      <c r="L3925" s="18">
        <v>5801.3180000000002</v>
      </c>
      <c r="M3925" s="18">
        <v>5947.7520000000004</v>
      </c>
      <c r="N3925" s="18">
        <v>5987.3580000000002</v>
      </c>
      <c r="O3925" s="18">
        <v>6010.5039999999999</v>
      </c>
      <c r="P3925" s="18">
        <v>6101.2640000000001</v>
      </c>
      <c r="Q3925" s="18">
        <v>6174.52</v>
      </c>
      <c r="R3925" s="18">
        <v>6215.0630000000001</v>
      </c>
      <c r="S3925" s="18">
        <v>6198.56</v>
      </c>
      <c r="T3925" s="18">
        <v>6157.4459999999999</v>
      </c>
      <c r="U3925" s="18">
        <v>6117.4340000000002</v>
      </c>
      <c r="V3925" s="18">
        <v>6071.82</v>
      </c>
      <c r="W3925" s="129">
        <v>6466.35</v>
      </c>
      <c r="X3925" s="18">
        <v>6752.5169999999998</v>
      </c>
      <c r="Y3925" s="18">
        <v>6622.134</v>
      </c>
      <c r="Z3925" s="18">
        <v>6461.9669999999996</v>
      </c>
      <c r="AA3925" s="18">
        <v>6177.9489999999996</v>
      </c>
      <c r="AB3925" s="130">
        <v>144964.095</v>
      </c>
      <c r="AC3925" s="18" t="str">
        <f t="shared" si="123"/>
        <v>ok</v>
      </c>
      <c r="AE3925" s="19">
        <f t="shared" si="122"/>
        <v>-1119.6069999999891</v>
      </c>
      <c r="AF3925" s="234">
        <v>528.28</v>
      </c>
      <c r="AG3925" t="s">
        <v>75</v>
      </c>
      <c r="AH3925" s="216" t="s">
        <v>109</v>
      </c>
    </row>
    <row r="3926" spans="2:48" ht="14.4" thickTop="1" thickBot="1" x14ac:dyDescent="0.3">
      <c r="B3926" s="12">
        <v>43372</v>
      </c>
      <c r="C3926" s="128" t="s">
        <v>15</v>
      </c>
      <c r="D3926" s="18">
        <v>5930.268</v>
      </c>
      <c r="E3926" s="18">
        <v>5695.8959999999997</v>
      </c>
      <c r="F3926" s="18">
        <v>5478.6750000000002</v>
      </c>
      <c r="G3926" s="18">
        <v>5374.8469999999998</v>
      </c>
      <c r="H3926" s="129">
        <v>5289.7020000000002</v>
      </c>
      <c r="I3926" s="18">
        <v>5320.683</v>
      </c>
      <c r="J3926" s="18">
        <v>5336.12</v>
      </c>
      <c r="K3926" s="18">
        <v>5314.09</v>
      </c>
      <c r="L3926" s="18">
        <v>5407.6220000000003</v>
      </c>
      <c r="M3926" s="18">
        <v>5508.6139999999996</v>
      </c>
      <c r="N3926" s="18">
        <v>5680.1189999999997</v>
      </c>
      <c r="O3926" s="18">
        <v>5788.6670000000004</v>
      </c>
      <c r="P3926" s="18">
        <v>5855.7380000000003</v>
      </c>
      <c r="Q3926" s="18">
        <v>5841.7579999999998</v>
      </c>
      <c r="R3926" s="18">
        <v>5839.2860000000001</v>
      </c>
      <c r="S3926" s="18">
        <v>5799.8</v>
      </c>
      <c r="T3926" s="18">
        <v>5826.5929999999998</v>
      </c>
      <c r="U3926" s="18">
        <v>5727.567</v>
      </c>
      <c r="V3926" s="18">
        <v>5778.5919999999996</v>
      </c>
      <c r="W3926" s="129">
        <v>6394.1490000000003</v>
      </c>
      <c r="X3926" s="18">
        <v>6691.0569999999998</v>
      </c>
      <c r="Y3926" s="18">
        <v>6597.4570000000003</v>
      </c>
      <c r="Z3926" s="18">
        <v>6383.8519999999999</v>
      </c>
      <c r="AA3926" s="18">
        <v>6029.7849999999999</v>
      </c>
      <c r="AB3926" s="130">
        <v>138890.93700000001</v>
      </c>
      <c r="AC3926" s="18" t="str">
        <f t="shared" si="123"/>
        <v>ok</v>
      </c>
      <c r="AE3926" s="19">
        <f t="shared" si="122"/>
        <v>-6073.1579999999958</v>
      </c>
      <c r="AF3926" s="234">
        <v>530.16000000000008</v>
      </c>
      <c r="AG3926" t="s">
        <v>75</v>
      </c>
    </row>
    <row r="3927" spans="2:48" ht="14.4" thickTop="1" thickBot="1" x14ac:dyDescent="0.3">
      <c r="B3927" s="12">
        <v>43373</v>
      </c>
      <c r="C3927" s="128" t="s">
        <v>16</v>
      </c>
      <c r="D3927" s="18">
        <v>5718.7740000000003</v>
      </c>
      <c r="E3927" s="18">
        <v>5499.2960000000003</v>
      </c>
      <c r="F3927" s="18">
        <v>5332.9129999999996</v>
      </c>
      <c r="G3927" s="18">
        <v>5184.0039999999999</v>
      </c>
      <c r="H3927" s="129">
        <v>5092.9650000000001</v>
      </c>
      <c r="I3927" s="18">
        <v>5022.4179999999997</v>
      </c>
      <c r="J3927" s="18">
        <v>4972.0739999999996</v>
      </c>
      <c r="K3927" s="18">
        <v>4829.2569999999996</v>
      </c>
      <c r="L3927" s="18">
        <v>4753.1369999999997</v>
      </c>
      <c r="M3927" s="18">
        <v>4873.8779999999997</v>
      </c>
      <c r="N3927" s="18">
        <v>5000.6769999999997</v>
      </c>
      <c r="O3927" s="18">
        <v>5071.4059999999999</v>
      </c>
      <c r="P3927" s="18">
        <v>5158.5659999999998</v>
      </c>
      <c r="Q3927" s="18">
        <v>5205.4669999999996</v>
      </c>
      <c r="R3927" s="18">
        <v>5282.9870000000001</v>
      </c>
      <c r="S3927" s="18">
        <v>5295.7749999999996</v>
      </c>
      <c r="T3927" s="18">
        <v>5276.6540000000005</v>
      </c>
      <c r="U3927" s="18">
        <v>5309.2179999999998</v>
      </c>
      <c r="V3927" s="18">
        <v>5403.3069999999998</v>
      </c>
      <c r="W3927" s="129">
        <v>6138.2969999999996</v>
      </c>
      <c r="X3927" s="18">
        <v>6623.7669999999998</v>
      </c>
      <c r="Y3927" s="18">
        <v>6622.1850000000004</v>
      </c>
      <c r="Z3927" s="18">
        <v>6352.152</v>
      </c>
      <c r="AA3927" s="18">
        <v>5966.1679999999997</v>
      </c>
      <c r="AB3927" s="130">
        <v>129985.342</v>
      </c>
      <c r="AC3927" s="18" t="str">
        <f t="shared" si="123"/>
        <v>ok</v>
      </c>
      <c r="AE3927" s="19">
        <f t="shared" si="122"/>
        <v>-8905.5950000000012</v>
      </c>
      <c r="AF3927" s="234">
        <v>549.08000000000004</v>
      </c>
      <c r="AG3927" t="s">
        <v>75</v>
      </c>
      <c r="AH3927">
        <v>530</v>
      </c>
      <c r="AI3927" s="218"/>
    </row>
    <row r="3928" spans="2:48" ht="14.4" thickTop="1" thickBot="1" x14ac:dyDescent="0.3">
      <c r="B3928" s="12">
        <v>43374</v>
      </c>
      <c r="C3928" s="128" t="s">
        <v>17</v>
      </c>
      <c r="D3928" s="18">
        <v>5626.7860000000001</v>
      </c>
      <c r="E3928" s="18">
        <v>5392.9290000000001</v>
      </c>
      <c r="F3928" s="18">
        <v>5269.0029999999997</v>
      </c>
      <c r="G3928" s="18">
        <v>5102.3789999999999</v>
      </c>
      <c r="H3928" s="129">
        <v>5105.7780000000002</v>
      </c>
      <c r="I3928" s="18">
        <v>5085.6890000000003</v>
      </c>
      <c r="J3928" s="18">
        <v>5225.9139999999998</v>
      </c>
      <c r="K3928" s="18">
        <v>5359.6469999999999</v>
      </c>
      <c r="L3928" s="18">
        <v>5330.1769999999997</v>
      </c>
      <c r="M3928" s="18">
        <v>5557.2709999999997</v>
      </c>
      <c r="N3928" s="18">
        <v>5642.433</v>
      </c>
      <c r="O3928" s="18">
        <v>5802.3429999999998</v>
      </c>
      <c r="P3928" s="18">
        <v>5884.067</v>
      </c>
      <c r="Q3928" s="18">
        <v>5914.25</v>
      </c>
      <c r="R3928" s="18">
        <v>5975.8109999999997</v>
      </c>
      <c r="S3928" s="18">
        <v>5954.5789999999997</v>
      </c>
      <c r="T3928" s="18">
        <v>6006.6620000000003</v>
      </c>
      <c r="U3928" s="18">
        <v>5989.1620000000003</v>
      </c>
      <c r="V3928" s="18">
        <v>5983.4939999999997</v>
      </c>
      <c r="W3928" s="129">
        <v>6440.0079999999998</v>
      </c>
      <c r="X3928" s="18">
        <v>6768.1390000000001</v>
      </c>
      <c r="Y3928" s="18">
        <v>6688.8549999999996</v>
      </c>
      <c r="Z3928" s="18">
        <v>6432.5919999999996</v>
      </c>
      <c r="AA3928" s="18">
        <v>6043.2359999999999</v>
      </c>
      <c r="AB3928" s="130">
        <v>138581.204</v>
      </c>
      <c r="AC3928" s="18" t="str">
        <f t="shared" si="123"/>
        <v>ok</v>
      </c>
      <c r="AE3928" s="19">
        <f t="shared" si="122"/>
        <v>8595.8619999999937</v>
      </c>
      <c r="AF3928" s="234">
        <v>544.32487199999991</v>
      </c>
      <c r="AG3928" t="s">
        <v>75</v>
      </c>
      <c r="AH3928">
        <v>566</v>
      </c>
      <c r="AI3928">
        <f>AH3928-AH3927</f>
        <v>36</v>
      </c>
    </row>
    <row r="3929" spans="2:48" ht="14.4" thickTop="1" thickBot="1" x14ac:dyDescent="0.3">
      <c r="B3929" s="12">
        <v>43375</v>
      </c>
      <c r="C3929" s="128" t="s">
        <v>11</v>
      </c>
      <c r="D3929" s="18">
        <v>5701.04</v>
      </c>
      <c r="E3929" s="18">
        <v>5517.79</v>
      </c>
      <c r="F3929" s="18">
        <v>5318.1559999999999</v>
      </c>
      <c r="G3929" s="18">
        <v>5185.424</v>
      </c>
      <c r="H3929" s="129">
        <v>5132.049</v>
      </c>
      <c r="I3929" s="18">
        <v>5146.3180000000002</v>
      </c>
      <c r="J3929" s="18">
        <v>5309.835</v>
      </c>
      <c r="K3929" s="18">
        <v>5386.5469999999996</v>
      </c>
      <c r="L3929" s="18">
        <v>5427.49</v>
      </c>
      <c r="M3929" s="18">
        <v>5527.55</v>
      </c>
      <c r="N3929" s="18">
        <v>5685.4139999999998</v>
      </c>
      <c r="O3929" s="18">
        <v>5809.6989999999996</v>
      </c>
      <c r="P3929" s="18">
        <v>5850.5649999999996</v>
      </c>
      <c r="Q3929" s="18">
        <v>5922.415</v>
      </c>
      <c r="R3929" s="18">
        <v>5889.8339999999998</v>
      </c>
      <c r="S3929" s="18">
        <v>6003.7870000000003</v>
      </c>
      <c r="T3929" s="18">
        <v>6024.8829999999998</v>
      </c>
      <c r="U3929" s="18">
        <v>6051.8779999999997</v>
      </c>
      <c r="V3929" s="18">
        <v>5981.1130000000003</v>
      </c>
      <c r="W3929" s="129">
        <v>6490.0159999999996</v>
      </c>
      <c r="X3929" s="18">
        <v>6853.4409999999998</v>
      </c>
      <c r="Y3929" s="18">
        <v>6751.6589999999997</v>
      </c>
      <c r="Z3929" s="18">
        <v>6516.2449999999999</v>
      </c>
      <c r="AA3929" s="18">
        <v>6113.107</v>
      </c>
      <c r="AB3929" s="130">
        <v>139596.255</v>
      </c>
      <c r="AC3929" s="18" t="str">
        <f t="shared" si="123"/>
        <v>ok</v>
      </c>
      <c r="AE3929" s="19">
        <f t="shared" si="122"/>
        <v>1015.0510000000068</v>
      </c>
      <c r="AF3929" s="234">
        <v>538.12695399999996</v>
      </c>
      <c r="AG3929" t="s">
        <v>75</v>
      </c>
      <c r="AI3929">
        <f>AI3928/24</f>
        <v>1.5</v>
      </c>
      <c r="AU3929" s="120"/>
      <c r="AV3929" s="120"/>
    </row>
    <row r="3930" spans="2:48" ht="14.4" thickTop="1" thickBot="1" x14ac:dyDescent="0.3">
      <c r="B3930" s="12">
        <v>43376</v>
      </c>
      <c r="C3930" s="128" t="s">
        <v>12</v>
      </c>
      <c r="D3930" s="18">
        <v>5802.393</v>
      </c>
      <c r="E3930" s="18">
        <v>5502.2950000000001</v>
      </c>
      <c r="F3930" s="18">
        <v>5433.393</v>
      </c>
      <c r="G3930" s="18">
        <v>5253.8829999999998</v>
      </c>
      <c r="H3930" s="129">
        <v>5228.357</v>
      </c>
      <c r="I3930" s="18">
        <v>5246.777</v>
      </c>
      <c r="J3930" s="18">
        <v>5462.4539999999997</v>
      </c>
      <c r="K3930" s="18">
        <v>5551.9750000000004</v>
      </c>
      <c r="L3930" s="18">
        <v>5571.491</v>
      </c>
      <c r="M3930" s="18">
        <v>5578.6450000000004</v>
      </c>
      <c r="N3930" s="18">
        <v>5656.1270000000004</v>
      </c>
      <c r="O3930" s="18">
        <v>5807.9350000000004</v>
      </c>
      <c r="P3930" s="18">
        <v>5893.375</v>
      </c>
      <c r="Q3930" s="18">
        <v>5927.5119999999997</v>
      </c>
      <c r="R3930" s="18">
        <v>5989.8320000000003</v>
      </c>
      <c r="S3930" s="18">
        <v>6003.4380000000001</v>
      </c>
      <c r="T3930" s="18">
        <v>6078.26</v>
      </c>
      <c r="U3930" s="18">
        <v>6056.9369999999999</v>
      </c>
      <c r="V3930" s="18">
        <v>5918.4539999999997</v>
      </c>
      <c r="W3930" s="129">
        <v>6525.1419999999998</v>
      </c>
      <c r="X3930" s="18">
        <v>6777.8540000000003</v>
      </c>
      <c r="Y3930" s="18">
        <v>6714.6729999999998</v>
      </c>
      <c r="Z3930" s="18">
        <v>6464.7439999999997</v>
      </c>
      <c r="AA3930" s="18">
        <v>6113.7659999999996</v>
      </c>
      <c r="AB3930" s="130">
        <v>140559.712</v>
      </c>
      <c r="AC3930" s="18" t="str">
        <f t="shared" si="123"/>
        <v>ok</v>
      </c>
      <c r="AE3930" s="19">
        <f t="shared" si="122"/>
        <v>963.45699999999488</v>
      </c>
      <c r="AF3930" s="234">
        <v>540.91650600000003</v>
      </c>
      <c r="AG3930" t="s">
        <v>75</v>
      </c>
      <c r="AH3930" s="120"/>
      <c r="AU3930" s="120"/>
      <c r="AV3930" s="120"/>
    </row>
    <row r="3931" spans="2:48" ht="14.4" thickTop="1" thickBot="1" x14ac:dyDescent="0.3">
      <c r="B3931" s="12">
        <v>43377</v>
      </c>
      <c r="C3931" s="128" t="s">
        <v>13</v>
      </c>
      <c r="D3931" s="18">
        <v>5759.393</v>
      </c>
      <c r="E3931" s="18">
        <v>5517.8789999999999</v>
      </c>
      <c r="F3931" s="18">
        <v>5286.902</v>
      </c>
      <c r="G3931" s="18">
        <v>5174.97</v>
      </c>
      <c r="H3931" s="129">
        <v>5128.2830000000004</v>
      </c>
      <c r="I3931" s="18">
        <v>5156.3959999999997</v>
      </c>
      <c r="J3931" s="18">
        <v>5362.1570000000002</v>
      </c>
      <c r="K3931" s="18">
        <v>5471.8919999999998</v>
      </c>
      <c r="L3931" s="18">
        <v>5474.65</v>
      </c>
      <c r="M3931" s="18">
        <v>5529.4579999999996</v>
      </c>
      <c r="N3931" s="18">
        <v>5669.7070000000003</v>
      </c>
      <c r="O3931" s="18">
        <v>5740.8580000000002</v>
      </c>
      <c r="P3931" s="18">
        <v>5881.3239999999996</v>
      </c>
      <c r="Q3931" s="18">
        <v>5987.4120000000003</v>
      </c>
      <c r="R3931" s="18">
        <v>6047.9719999999998</v>
      </c>
      <c r="S3931" s="18">
        <v>6100.5969999999998</v>
      </c>
      <c r="T3931" s="18">
        <v>6075.0749999999998</v>
      </c>
      <c r="U3931" s="18">
        <v>6013.64</v>
      </c>
      <c r="V3931" s="18">
        <v>6027.7219999999998</v>
      </c>
      <c r="W3931" s="129">
        <v>6529.723</v>
      </c>
      <c r="X3931" s="18">
        <v>6785.0910000000003</v>
      </c>
      <c r="Y3931" s="18">
        <v>6708.0619999999999</v>
      </c>
      <c r="Z3931" s="18">
        <v>6506.5640000000003</v>
      </c>
      <c r="AA3931" s="18">
        <v>6184.3119999999999</v>
      </c>
      <c r="AB3931" s="130">
        <v>140120.03899999999</v>
      </c>
      <c r="AC3931" s="18" t="str">
        <f t="shared" si="123"/>
        <v>ok</v>
      </c>
      <c r="AE3931" s="19">
        <f t="shared" si="122"/>
        <v>-439.67300000000978</v>
      </c>
      <c r="AF3931" s="234">
        <v>542.49425699999995</v>
      </c>
      <c r="AG3931" t="s">
        <v>75</v>
      </c>
      <c r="AU3931" s="120"/>
      <c r="AV3931" s="120"/>
    </row>
    <row r="3932" spans="2:48" ht="14.4" thickTop="1" thickBot="1" x14ac:dyDescent="0.3">
      <c r="B3932" s="12">
        <v>43378</v>
      </c>
      <c r="C3932" s="128" t="s">
        <v>14</v>
      </c>
      <c r="D3932" s="18">
        <v>5851.18</v>
      </c>
      <c r="E3932" s="18">
        <v>5641.701</v>
      </c>
      <c r="F3932" s="18">
        <v>5469.2049999999999</v>
      </c>
      <c r="G3932" s="18">
        <v>5314.2550000000001</v>
      </c>
      <c r="H3932" s="129">
        <v>5252.79</v>
      </c>
      <c r="I3932" s="18">
        <v>5279.28</v>
      </c>
      <c r="J3932" s="18">
        <v>5510.3980000000001</v>
      </c>
      <c r="K3932" s="18">
        <v>5559.7650000000003</v>
      </c>
      <c r="L3932" s="18">
        <v>5549.4610000000002</v>
      </c>
      <c r="M3932" s="18">
        <v>5617.7839999999997</v>
      </c>
      <c r="N3932" s="18">
        <v>5752.3860000000004</v>
      </c>
      <c r="O3932" s="18">
        <v>5853.1850000000004</v>
      </c>
      <c r="P3932" s="18">
        <v>5963.2749999999996</v>
      </c>
      <c r="Q3932" s="18">
        <v>6063.6229999999996</v>
      </c>
      <c r="R3932" s="18">
        <v>6089.6620000000003</v>
      </c>
      <c r="S3932" s="18">
        <v>6141.1930000000002</v>
      </c>
      <c r="T3932" s="18">
        <v>6179.5630000000001</v>
      </c>
      <c r="U3932" s="18">
        <v>6141.5590000000002</v>
      </c>
      <c r="V3932" s="18">
        <v>6121.8190000000004</v>
      </c>
      <c r="W3932" s="129">
        <v>6484.5069999999996</v>
      </c>
      <c r="X3932" s="18">
        <v>6737.7979999999998</v>
      </c>
      <c r="Y3932" s="18">
        <v>6629.9440000000004</v>
      </c>
      <c r="Z3932" s="18">
        <v>6478.36</v>
      </c>
      <c r="AA3932" s="18">
        <v>6247.2240000000002</v>
      </c>
      <c r="AB3932" s="130">
        <v>141929.91699999999</v>
      </c>
      <c r="AC3932" s="18" t="str">
        <f t="shared" si="123"/>
        <v>ok</v>
      </c>
      <c r="AE3932" s="19">
        <f t="shared" si="122"/>
        <v>1809.877999999997</v>
      </c>
      <c r="AF3932" s="234">
        <v>545.25748800000008</v>
      </c>
      <c r="AG3932" t="s">
        <v>75</v>
      </c>
      <c r="AU3932" s="120"/>
      <c r="AV3932" s="120"/>
    </row>
    <row r="3933" spans="2:48" ht="14.4" thickTop="1" thickBot="1" x14ac:dyDescent="0.3">
      <c r="B3933" s="12">
        <v>43379</v>
      </c>
      <c r="C3933" s="128" t="s">
        <v>15</v>
      </c>
      <c r="D3933" s="18">
        <v>5955.9219999999996</v>
      </c>
      <c r="E3933" s="18">
        <v>5733.7330000000002</v>
      </c>
      <c r="F3933" s="18">
        <v>5569.0129999999999</v>
      </c>
      <c r="G3933" s="18">
        <v>5443.52</v>
      </c>
      <c r="H3933" s="129">
        <v>5343.6009999999997</v>
      </c>
      <c r="I3933" s="18">
        <v>5295.3680000000004</v>
      </c>
      <c r="J3933" s="18">
        <v>5357.9129999999996</v>
      </c>
      <c r="K3933" s="18">
        <v>5282.585</v>
      </c>
      <c r="L3933" s="18">
        <v>5371.665</v>
      </c>
      <c r="M3933" s="18">
        <v>5506.9290000000001</v>
      </c>
      <c r="N3933" s="18">
        <v>5725.9369999999999</v>
      </c>
      <c r="O3933" s="18">
        <v>5826.8739999999998</v>
      </c>
      <c r="P3933" s="18">
        <v>5826.6790000000001</v>
      </c>
      <c r="Q3933" s="18">
        <v>5866.96</v>
      </c>
      <c r="R3933" s="18">
        <v>5795.4930000000004</v>
      </c>
      <c r="S3933" s="18">
        <v>5820.8959999999997</v>
      </c>
      <c r="T3933" s="18">
        <v>5818.8230000000003</v>
      </c>
      <c r="U3933" s="18">
        <v>5765.9110000000001</v>
      </c>
      <c r="V3933" s="18">
        <v>5778.8119999999999</v>
      </c>
      <c r="W3933" s="129">
        <v>6479.143</v>
      </c>
      <c r="X3933" s="18">
        <v>6853.1170000000002</v>
      </c>
      <c r="Y3933" s="18">
        <v>6776.4690000000001</v>
      </c>
      <c r="Z3933" s="18">
        <v>6540.393</v>
      </c>
      <c r="AA3933" s="18">
        <v>6240.14</v>
      </c>
      <c r="AB3933" s="130">
        <v>139975.89600000001</v>
      </c>
      <c r="AC3933" s="18" t="str">
        <f t="shared" si="123"/>
        <v>ok</v>
      </c>
      <c r="AE3933" s="19">
        <f t="shared" si="122"/>
        <v>-1954.0209999999788</v>
      </c>
      <c r="AF3933" s="234">
        <v>548.04638900000009</v>
      </c>
      <c r="AG3933" t="s">
        <v>75</v>
      </c>
      <c r="AU3933" s="120"/>
      <c r="AV3933" s="120"/>
    </row>
    <row r="3934" spans="2:48" ht="14.4" thickTop="1" thickBot="1" x14ac:dyDescent="0.3">
      <c r="B3934" s="12">
        <v>43380</v>
      </c>
      <c r="C3934" s="128" t="s">
        <v>16</v>
      </c>
      <c r="D3934" s="18">
        <v>5892.4250000000002</v>
      </c>
      <c r="E3934" s="18">
        <v>5615.41</v>
      </c>
      <c r="F3934" s="18">
        <v>5486.7969999999996</v>
      </c>
      <c r="G3934" s="18">
        <v>5319.7520000000004</v>
      </c>
      <c r="H3934" s="129">
        <v>5251.9639999999999</v>
      </c>
      <c r="I3934" s="18">
        <v>5165.259</v>
      </c>
      <c r="J3934" s="18">
        <v>5137.0450000000001</v>
      </c>
      <c r="K3934" s="18">
        <v>4917.607</v>
      </c>
      <c r="L3934" s="18">
        <v>4877.5659999999998</v>
      </c>
      <c r="M3934" s="18">
        <v>4998.2370000000001</v>
      </c>
      <c r="N3934" s="18">
        <v>5178.4459999999999</v>
      </c>
      <c r="O3934" s="18">
        <v>5236.732</v>
      </c>
      <c r="P3934" s="18">
        <v>5307.3540000000003</v>
      </c>
      <c r="Q3934" s="18">
        <v>5431.634</v>
      </c>
      <c r="R3934" s="18">
        <v>5477.6549999999997</v>
      </c>
      <c r="S3934" s="18">
        <v>5481.134</v>
      </c>
      <c r="T3934" s="18">
        <v>5458.6909999999998</v>
      </c>
      <c r="U3934" s="18">
        <v>5495.6869999999999</v>
      </c>
      <c r="V3934" s="18">
        <v>5601.143</v>
      </c>
      <c r="W3934" s="129">
        <v>6319.0280000000002</v>
      </c>
      <c r="X3934" s="18">
        <v>6786.2510000000002</v>
      </c>
      <c r="Y3934" s="18">
        <v>6808.4229999999998</v>
      </c>
      <c r="Z3934" s="18">
        <v>6508.9629999999997</v>
      </c>
      <c r="AA3934" s="18">
        <v>6145.4709999999995</v>
      </c>
      <c r="AB3934" s="130">
        <v>133898.674</v>
      </c>
      <c r="AC3934" s="18" t="str">
        <f t="shared" si="123"/>
        <v>ok</v>
      </c>
      <c r="AE3934" s="19">
        <f t="shared" si="122"/>
        <v>-6077.2220000000088</v>
      </c>
      <c r="AF3934" s="234">
        <v>550.38672099999997</v>
      </c>
      <c r="AG3934" t="s">
        <v>75</v>
      </c>
      <c r="AU3934" s="120"/>
      <c r="AV3934" s="120"/>
    </row>
    <row r="3935" spans="2:48" ht="14.4" thickTop="1" thickBot="1" x14ac:dyDescent="0.3">
      <c r="B3935" s="12">
        <v>43381</v>
      </c>
      <c r="C3935" s="128" t="s">
        <v>17</v>
      </c>
      <c r="D3935" s="18">
        <v>5796.683</v>
      </c>
      <c r="E3935" s="18">
        <v>5540.8469999999998</v>
      </c>
      <c r="F3935" s="18">
        <v>5408.9290000000001</v>
      </c>
      <c r="G3935" s="18">
        <v>5295.4769999999999</v>
      </c>
      <c r="H3935" s="129">
        <v>5224.027</v>
      </c>
      <c r="I3935" s="18">
        <v>5231.5110000000004</v>
      </c>
      <c r="J3935" s="18">
        <v>5423.2790000000005</v>
      </c>
      <c r="K3935" s="18">
        <v>5537.0519999999997</v>
      </c>
      <c r="L3935" s="18">
        <v>5499.1670000000004</v>
      </c>
      <c r="M3935" s="18">
        <v>5649.875</v>
      </c>
      <c r="N3935" s="18">
        <v>5753.866</v>
      </c>
      <c r="O3935" s="18">
        <v>5867.3919999999998</v>
      </c>
      <c r="P3935" s="18">
        <v>5928.357</v>
      </c>
      <c r="Q3935" s="18">
        <v>5960.7060000000001</v>
      </c>
      <c r="R3935" s="18">
        <v>5972.2309999999998</v>
      </c>
      <c r="S3935" s="18">
        <v>6068.6570000000002</v>
      </c>
      <c r="T3935" s="18">
        <v>6146.2309999999998</v>
      </c>
      <c r="U3935" s="18">
        <v>6094.1890000000003</v>
      </c>
      <c r="V3935" s="18">
        <v>6102.018</v>
      </c>
      <c r="W3935" s="129">
        <v>6652.3149999999996</v>
      </c>
      <c r="X3935" s="18">
        <v>6952.8770000000004</v>
      </c>
      <c r="Y3935" s="18">
        <v>6880.0169999999998</v>
      </c>
      <c r="Z3935" s="18">
        <v>6562.9570000000003</v>
      </c>
      <c r="AA3935" s="18">
        <v>6220.3190000000004</v>
      </c>
      <c r="AB3935" s="130">
        <v>141768.97899999999</v>
      </c>
      <c r="AC3935" s="18" t="str">
        <f t="shared" si="123"/>
        <v>ok</v>
      </c>
      <c r="AE3935" s="19">
        <f t="shared" si="122"/>
        <v>7870.304999999993</v>
      </c>
      <c r="AF3935" s="234">
        <v>554.45000000000005</v>
      </c>
      <c r="AG3935" t="s">
        <v>75</v>
      </c>
      <c r="AU3935" s="120"/>
      <c r="AV3935" s="120"/>
    </row>
    <row r="3936" spans="2:48" ht="14.4" thickTop="1" thickBot="1" x14ac:dyDescent="0.3">
      <c r="B3936" s="12">
        <v>43382</v>
      </c>
      <c r="C3936" s="128" t="s">
        <v>11</v>
      </c>
      <c r="D3936" s="18">
        <v>5873.4229999999998</v>
      </c>
      <c r="E3936" s="18">
        <v>5740.0460000000003</v>
      </c>
      <c r="F3936" s="18">
        <v>5529.1959999999999</v>
      </c>
      <c r="G3936" s="18">
        <v>5407.9390000000003</v>
      </c>
      <c r="H3936" s="129">
        <v>5328.4660000000003</v>
      </c>
      <c r="I3936" s="18">
        <v>5367.5110000000004</v>
      </c>
      <c r="J3936" s="18">
        <v>5540.174</v>
      </c>
      <c r="K3936" s="18">
        <v>5625.2929999999997</v>
      </c>
      <c r="L3936" s="18">
        <v>5625.98</v>
      </c>
      <c r="M3936" s="18">
        <v>5776.6239999999998</v>
      </c>
      <c r="N3936" s="18">
        <v>5894.29</v>
      </c>
      <c r="O3936" s="18">
        <v>5966.92</v>
      </c>
      <c r="P3936" s="18">
        <v>6050.9120000000003</v>
      </c>
      <c r="Q3936" s="18">
        <v>6141.0110000000004</v>
      </c>
      <c r="R3936" s="18">
        <v>6186.8379999999997</v>
      </c>
      <c r="S3936" s="18">
        <v>6281.902</v>
      </c>
      <c r="T3936" s="18">
        <v>6339.2330000000002</v>
      </c>
      <c r="U3936" s="18">
        <v>6253.1260000000002</v>
      </c>
      <c r="V3936" s="18">
        <v>6300.4139999999998</v>
      </c>
      <c r="W3936" s="129">
        <v>6835.973</v>
      </c>
      <c r="X3936" s="18">
        <v>7129.5959999999995</v>
      </c>
      <c r="Y3936" s="18">
        <v>7044.6120000000001</v>
      </c>
      <c r="Z3936" s="18">
        <v>6845.326</v>
      </c>
      <c r="AA3936" s="18">
        <v>6527.4480000000003</v>
      </c>
      <c r="AB3936" s="130">
        <v>145612.253</v>
      </c>
      <c r="AC3936" s="18" t="str">
        <f t="shared" si="123"/>
        <v>ok</v>
      </c>
      <c r="AE3936" s="19">
        <f t="shared" si="122"/>
        <v>3843.2740000000049</v>
      </c>
      <c r="AF3936" s="234">
        <v>569.17999999999995</v>
      </c>
      <c r="AG3936" t="s">
        <v>75</v>
      </c>
      <c r="AH3936" s="18"/>
      <c r="AU3936" s="120"/>
      <c r="AV3936" s="120"/>
    </row>
    <row r="3937" spans="2:48" ht="14.4" thickTop="1" thickBot="1" x14ac:dyDescent="0.3">
      <c r="B3937" s="12">
        <v>43383</v>
      </c>
      <c r="C3937" s="128" t="s">
        <v>12</v>
      </c>
      <c r="D3937" s="18">
        <v>6209.835</v>
      </c>
      <c r="E3937" s="18">
        <v>5967.3630000000003</v>
      </c>
      <c r="F3937" s="18">
        <v>5768.5829999999996</v>
      </c>
      <c r="G3937" s="18">
        <v>5576.5959999999995</v>
      </c>
      <c r="H3937" s="129">
        <v>5510.9390000000003</v>
      </c>
      <c r="I3937" s="18">
        <v>5598.9859999999999</v>
      </c>
      <c r="J3937" s="18">
        <v>5752.174</v>
      </c>
      <c r="K3937" s="18">
        <v>5836.7030000000004</v>
      </c>
      <c r="L3937" s="18">
        <v>5767.8209999999999</v>
      </c>
      <c r="M3937" s="18">
        <v>5894.2160000000003</v>
      </c>
      <c r="N3937" s="18">
        <v>5944.0649999999996</v>
      </c>
      <c r="O3937" s="18">
        <v>6069.2060000000001</v>
      </c>
      <c r="P3937" s="18">
        <v>6139.5870000000004</v>
      </c>
      <c r="Q3937" s="18">
        <v>6279.9480000000003</v>
      </c>
      <c r="R3937" s="18">
        <v>6346.2539999999999</v>
      </c>
      <c r="S3937" s="18">
        <v>6416.1019999999999</v>
      </c>
      <c r="T3937" s="18">
        <v>6471.7740000000003</v>
      </c>
      <c r="U3937" s="18">
        <v>6398.2430000000004</v>
      </c>
      <c r="V3937" s="18">
        <v>6455.1019999999999</v>
      </c>
      <c r="W3937" s="129">
        <v>6821.33</v>
      </c>
      <c r="X3937" s="18">
        <v>6901.9759999999997</v>
      </c>
      <c r="Y3937" s="18">
        <v>6833.8119999999999</v>
      </c>
      <c r="Z3937" s="18">
        <v>6607.7089999999998</v>
      </c>
      <c r="AA3937" s="18">
        <v>6361.8180000000002</v>
      </c>
      <c r="AB3937" s="130">
        <v>147930.14199999999</v>
      </c>
      <c r="AC3937" s="18" t="str">
        <f t="shared" si="123"/>
        <v>ok</v>
      </c>
      <c r="AE3937" s="19">
        <f t="shared" si="122"/>
        <v>2317.8889999999956</v>
      </c>
      <c r="AF3937" s="234">
        <v>567.55999999999995</v>
      </c>
      <c r="AG3937" t="s">
        <v>75</v>
      </c>
      <c r="AH3937" s="18"/>
      <c r="AU3937" s="120"/>
      <c r="AV3937" s="120"/>
    </row>
    <row r="3938" spans="2:48" ht="14.4" thickTop="1" thickBot="1" x14ac:dyDescent="0.3">
      <c r="B3938" s="12">
        <v>43384</v>
      </c>
      <c r="C3938" s="128" t="s">
        <v>13</v>
      </c>
      <c r="D3938" s="18">
        <v>6058.2190000000001</v>
      </c>
      <c r="E3938" s="18">
        <v>5854.3379999999997</v>
      </c>
      <c r="F3938" s="18">
        <v>5681.69</v>
      </c>
      <c r="G3938" s="18">
        <v>5532.2430000000004</v>
      </c>
      <c r="H3938" s="129">
        <v>5445.5079999999998</v>
      </c>
      <c r="I3938" s="18">
        <v>5450.0590000000002</v>
      </c>
      <c r="J3938" s="18">
        <v>5613.3919999999998</v>
      </c>
      <c r="K3938" s="18">
        <v>5717.567</v>
      </c>
      <c r="L3938" s="18">
        <v>5679.0460000000003</v>
      </c>
      <c r="M3938" s="18">
        <v>5758.8720000000003</v>
      </c>
      <c r="N3938" s="18">
        <v>5838.0249999999996</v>
      </c>
      <c r="O3938" s="18">
        <v>5955.0929999999998</v>
      </c>
      <c r="P3938" s="18">
        <v>6020.5349999999999</v>
      </c>
      <c r="Q3938" s="18">
        <v>6072.4880000000003</v>
      </c>
      <c r="R3938" s="18">
        <v>6125.7460000000001</v>
      </c>
      <c r="S3938" s="18">
        <v>6171.442</v>
      </c>
      <c r="T3938" s="18">
        <v>6216.8519999999999</v>
      </c>
      <c r="U3938" s="18">
        <v>6222.2929999999997</v>
      </c>
      <c r="V3938" s="18">
        <v>6252.5810000000001</v>
      </c>
      <c r="W3938" s="129">
        <v>6718.6689999999999</v>
      </c>
      <c r="X3938" s="18">
        <v>6925.8609999999999</v>
      </c>
      <c r="Y3938" s="18">
        <v>6769.1329999999998</v>
      </c>
      <c r="Z3938" s="18">
        <v>6536.2209999999995</v>
      </c>
      <c r="AA3938" s="18">
        <v>6182.55</v>
      </c>
      <c r="AB3938" s="130">
        <v>144798.42300000001</v>
      </c>
      <c r="AC3938" s="18" t="str">
        <f t="shared" si="123"/>
        <v>ok</v>
      </c>
      <c r="AE3938" s="19">
        <f t="shared" si="122"/>
        <v>-3131.7189999999828</v>
      </c>
      <c r="AF3938" s="234">
        <v>560.96</v>
      </c>
      <c r="AG3938" t="s">
        <v>75</v>
      </c>
      <c r="AH3938" s="18"/>
      <c r="AI3938" s="216" t="s">
        <v>110</v>
      </c>
      <c r="AU3938" s="120"/>
      <c r="AV3938" s="120"/>
    </row>
    <row r="3939" spans="2:48" ht="14.4" thickTop="1" thickBot="1" x14ac:dyDescent="0.3">
      <c r="B3939" s="12">
        <v>43385</v>
      </c>
      <c r="C3939" s="128" t="s">
        <v>14</v>
      </c>
      <c r="D3939" s="18">
        <v>5870.3680000000004</v>
      </c>
      <c r="E3939" s="18">
        <v>5696.0240000000003</v>
      </c>
      <c r="F3939" s="18">
        <v>5556.3029999999999</v>
      </c>
      <c r="G3939" s="18">
        <v>5408.9570000000003</v>
      </c>
      <c r="H3939" s="129">
        <v>5351.89</v>
      </c>
      <c r="I3939" s="18">
        <v>5376.0389999999998</v>
      </c>
      <c r="J3939" s="18">
        <v>5555.11</v>
      </c>
      <c r="K3939" s="18">
        <v>5685.5309999999999</v>
      </c>
      <c r="L3939" s="18">
        <v>5585.3329999999996</v>
      </c>
      <c r="M3939" s="18">
        <v>5709.7370000000001</v>
      </c>
      <c r="N3939" s="18">
        <v>5825.607</v>
      </c>
      <c r="O3939" s="18">
        <v>5885.1589999999997</v>
      </c>
      <c r="P3939" s="18">
        <v>5964.3680000000004</v>
      </c>
      <c r="Q3939" s="18">
        <v>6031.7060000000001</v>
      </c>
      <c r="R3939" s="18">
        <v>6014.2830000000004</v>
      </c>
      <c r="S3939" s="18">
        <v>6052.0169999999998</v>
      </c>
      <c r="T3939" s="18">
        <v>6149.5870000000004</v>
      </c>
      <c r="U3939" s="18">
        <v>6104.4040000000005</v>
      </c>
      <c r="V3939" s="18">
        <v>6126.8389999999999</v>
      </c>
      <c r="W3939" s="129">
        <v>6580.6629999999996</v>
      </c>
      <c r="X3939" s="18">
        <v>6777.009</v>
      </c>
      <c r="Y3939" s="18">
        <v>6645.7579999999998</v>
      </c>
      <c r="Z3939" s="18">
        <v>6473.3729999999996</v>
      </c>
      <c r="AA3939" s="18">
        <v>6235.6009999999997</v>
      </c>
      <c r="AB3939" s="130">
        <v>142661.666</v>
      </c>
      <c r="AC3939" s="18" t="str">
        <f t="shared" si="123"/>
        <v>ok</v>
      </c>
      <c r="AE3939" s="19">
        <f t="shared" si="122"/>
        <v>-2136.7570000000123</v>
      </c>
      <c r="AF3939" s="234">
        <v>550.53</v>
      </c>
      <c r="AG3939" t="s">
        <v>75</v>
      </c>
      <c r="AH3939" s="18"/>
      <c r="AI3939" s="216"/>
      <c r="AU3939" s="120"/>
      <c r="AV3939" s="120"/>
    </row>
    <row r="3940" spans="2:48" ht="14.4" thickTop="1" thickBot="1" x14ac:dyDescent="0.3">
      <c r="B3940" s="12">
        <v>43386</v>
      </c>
      <c r="C3940" s="128" t="s">
        <v>15</v>
      </c>
      <c r="D3940" s="18">
        <v>5931.9189999999999</v>
      </c>
      <c r="E3940" s="18">
        <v>5785.616</v>
      </c>
      <c r="F3940" s="18">
        <v>5650.3329999999996</v>
      </c>
      <c r="G3940" s="18">
        <v>5503.6049999999996</v>
      </c>
      <c r="H3940" s="129">
        <v>5447.78</v>
      </c>
      <c r="I3940" s="18">
        <v>5412.7039999999997</v>
      </c>
      <c r="J3940" s="18">
        <v>5492.6970000000001</v>
      </c>
      <c r="K3940" s="18">
        <v>5485.5349999999999</v>
      </c>
      <c r="L3940" s="18">
        <v>5517.95</v>
      </c>
      <c r="M3940" s="18">
        <v>5647.933</v>
      </c>
      <c r="N3940" s="18">
        <v>5758.23</v>
      </c>
      <c r="O3940" s="18">
        <v>5886.9440000000004</v>
      </c>
      <c r="P3940" s="18">
        <v>5869.2929999999997</v>
      </c>
      <c r="Q3940" s="18">
        <v>5958.067</v>
      </c>
      <c r="R3940" s="18">
        <v>5927.8549999999996</v>
      </c>
      <c r="S3940" s="18">
        <v>5937.6639999999998</v>
      </c>
      <c r="T3940" s="18">
        <v>5979.6090000000004</v>
      </c>
      <c r="U3940" s="18">
        <v>5932.3360000000002</v>
      </c>
      <c r="V3940" s="18">
        <v>5966.5940000000001</v>
      </c>
      <c r="W3940" s="129">
        <v>6693.7430000000004</v>
      </c>
      <c r="X3940" s="18">
        <v>6997.8950000000004</v>
      </c>
      <c r="Y3940" s="18">
        <v>6940.7529999999997</v>
      </c>
      <c r="Z3940" s="18">
        <v>6710.8029999999999</v>
      </c>
      <c r="AA3940" s="18">
        <v>6311.38</v>
      </c>
      <c r="AB3940" s="130">
        <v>142747.23800000001</v>
      </c>
      <c r="AC3940" s="18" t="str">
        <f t="shared" si="123"/>
        <v>ok</v>
      </c>
      <c r="AE3940" s="19">
        <f t="shared" si="122"/>
        <v>85.572000000014668</v>
      </c>
      <c r="AF3940" s="234">
        <v>564.58000000000004</v>
      </c>
      <c r="AG3940" t="s">
        <v>75</v>
      </c>
      <c r="AH3940" s="18"/>
      <c r="AU3940" s="120"/>
      <c r="AV3940" s="120"/>
    </row>
    <row r="3941" spans="2:48" ht="14.4" thickTop="1" thickBot="1" x14ac:dyDescent="0.3">
      <c r="B3941" s="12">
        <v>43387</v>
      </c>
      <c r="C3941" s="128" t="s">
        <v>16</v>
      </c>
      <c r="D3941" s="18">
        <v>5989.9009999999998</v>
      </c>
      <c r="E3941" s="18">
        <v>5816.7190000000001</v>
      </c>
      <c r="F3941" s="18">
        <v>5635.5320000000002</v>
      </c>
      <c r="G3941" s="18">
        <v>5484.259</v>
      </c>
      <c r="H3941" s="129">
        <v>5414.1570000000002</v>
      </c>
      <c r="I3941" s="18">
        <v>5304.6189999999997</v>
      </c>
      <c r="J3941" s="18">
        <v>5286.201</v>
      </c>
      <c r="K3941" s="18">
        <v>5156.4480000000003</v>
      </c>
      <c r="L3941" s="18">
        <v>5134.17</v>
      </c>
      <c r="M3941" s="18">
        <v>5194.1239999999998</v>
      </c>
      <c r="N3941" s="18">
        <v>5301.22</v>
      </c>
      <c r="O3941" s="18">
        <v>5412.11</v>
      </c>
      <c r="P3941" s="18">
        <v>5523.8549999999996</v>
      </c>
      <c r="Q3941" s="18">
        <v>5612.4139999999998</v>
      </c>
      <c r="R3941" s="18">
        <v>5703.7489999999998</v>
      </c>
      <c r="S3941" s="18">
        <v>5739.8969999999999</v>
      </c>
      <c r="T3941" s="18">
        <v>5761.451</v>
      </c>
      <c r="U3941" s="18">
        <v>5766.5060000000003</v>
      </c>
      <c r="V3941" s="18">
        <v>5878.424</v>
      </c>
      <c r="W3941" s="129">
        <v>6669.9790000000003</v>
      </c>
      <c r="X3941" s="18">
        <v>7065.5230000000001</v>
      </c>
      <c r="Y3941" s="18">
        <v>6975.49</v>
      </c>
      <c r="Z3941" s="18">
        <v>6637.3919999999998</v>
      </c>
      <c r="AA3941" s="18">
        <v>6254.1850000000004</v>
      </c>
      <c r="AB3941" s="130">
        <v>138718.32500000001</v>
      </c>
      <c r="AC3941" s="18" t="str">
        <f t="shared" si="123"/>
        <v>ok</v>
      </c>
      <c r="AE3941" s="19">
        <f t="shared" si="122"/>
        <v>-4028.9130000000005</v>
      </c>
      <c r="AF3941" s="234">
        <v>576.45000000000005</v>
      </c>
      <c r="AG3941" t="s">
        <v>75</v>
      </c>
      <c r="AH3941" s="18"/>
    </row>
    <row r="3942" spans="2:48" ht="14.4" thickTop="1" thickBot="1" x14ac:dyDescent="0.3">
      <c r="B3942" s="12">
        <v>43388</v>
      </c>
      <c r="C3942" s="128" t="s">
        <v>17</v>
      </c>
      <c r="D3942" s="18">
        <v>5965.0720000000001</v>
      </c>
      <c r="E3942" s="18">
        <v>5723.5770000000002</v>
      </c>
      <c r="F3942" s="18">
        <v>5598.3220000000001</v>
      </c>
      <c r="G3942" s="18">
        <v>5467.3549999999996</v>
      </c>
      <c r="H3942" s="129">
        <v>5386.4840000000004</v>
      </c>
      <c r="I3942" s="18">
        <v>5355.52</v>
      </c>
      <c r="J3942" s="18">
        <v>5590.2110000000002</v>
      </c>
      <c r="K3942" s="18">
        <v>5581.6239999999998</v>
      </c>
      <c r="L3942" s="18">
        <v>5599.44</v>
      </c>
      <c r="M3942" s="18">
        <v>5691.4589999999998</v>
      </c>
      <c r="N3942" s="18">
        <v>5893.7910000000002</v>
      </c>
      <c r="O3942" s="18">
        <v>6034.6149999999998</v>
      </c>
      <c r="P3942" s="18">
        <v>6123.3879999999999</v>
      </c>
      <c r="Q3942" s="18">
        <v>6178.2849999999999</v>
      </c>
      <c r="R3942" s="18">
        <v>6263.7449999999999</v>
      </c>
      <c r="S3942" s="18">
        <v>6352.7650000000003</v>
      </c>
      <c r="T3942" s="18">
        <v>6422.7049999999999</v>
      </c>
      <c r="U3942" s="18">
        <v>6370.6170000000002</v>
      </c>
      <c r="V3942" s="18">
        <v>6348.8440000000001</v>
      </c>
      <c r="W3942" s="129">
        <v>6908.8519999999999</v>
      </c>
      <c r="X3942" s="18">
        <v>7122.2219999999998</v>
      </c>
      <c r="Y3942" s="18">
        <v>7028.4620000000004</v>
      </c>
      <c r="Z3942" s="18">
        <v>6778.0020000000004</v>
      </c>
      <c r="AA3942" s="18">
        <v>6483.0259999999998</v>
      </c>
      <c r="AB3942" s="130">
        <v>146268.383</v>
      </c>
      <c r="AC3942" s="18" t="str">
        <f t="shared" si="123"/>
        <v>ok</v>
      </c>
      <c r="AE3942" s="19">
        <f t="shared" si="122"/>
        <v>7550.05799999999</v>
      </c>
      <c r="AF3942" s="234">
        <v>572.18000000000006</v>
      </c>
      <c r="AG3942" t="s">
        <v>75</v>
      </c>
      <c r="AH3942" s="18"/>
    </row>
    <row r="3943" spans="2:48" ht="14.4" thickTop="1" thickBot="1" x14ac:dyDescent="0.3">
      <c r="B3943" s="12">
        <v>43389</v>
      </c>
      <c r="C3943" s="128" t="s">
        <v>11</v>
      </c>
      <c r="D3943" s="18">
        <v>6173.1660000000002</v>
      </c>
      <c r="E3943" s="18">
        <v>6021.0159999999996</v>
      </c>
      <c r="F3943" s="18">
        <v>5815.4520000000002</v>
      </c>
      <c r="G3943" s="18">
        <v>5634.9979999999996</v>
      </c>
      <c r="H3943" s="129">
        <v>5533.1570000000002</v>
      </c>
      <c r="I3943" s="18">
        <v>5462.393</v>
      </c>
      <c r="J3943" s="18">
        <v>5604.2470000000003</v>
      </c>
      <c r="K3943" s="18">
        <v>5615.9449999999997</v>
      </c>
      <c r="L3943" s="18">
        <v>5665.1469999999999</v>
      </c>
      <c r="M3943" s="18">
        <v>5774.8670000000002</v>
      </c>
      <c r="N3943" s="18">
        <v>5902.5940000000001</v>
      </c>
      <c r="O3943" s="18">
        <v>6040.4560000000001</v>
      </c>
      <c r="P3943" s="18">
        <v>6035.9170000000004</v>
      </c>
      <c r="Q3943" s="18">
        <v>6122.6419999999998</v>
      </c>
      <c r="R3943" s="18">
        <v>6124.11</v>
      </c>
      <c r="S3943" s="18">
        <v>6151.2110000000002</v>
      </c>
      <c r="T3943" s="18">
        <v>6182.4859999999999</v>
      </c>
      <c r="U3943" s="18">
        <v>6145.2259999999997</v>
      </c>
      <c r="V3943" s="18">
        <v>6236.2719999999999</v>
      </c>
      <c r="W3943" s="129">
        <v>6734.3029999999999</v>
      </c>
      <c r="X3943" s="18">
        <v>6932.1</v>
      </c>
      <c r="Y3943" s="18">
        <v>6779.1559999999999</v>
      </c>
      <c r="Z3943" s="18">
        <v>6463.317</v>
      </c>
      <c r="AA3943" s="18">
        <v>6149.17</v>
      </c>
      <c r="AB3943" s="130">
        <v>145299.348</v>
      </c>
      <c r="AC3943" s="18" t="str">
        <f t="shared" si="123"/>
        <v>ok</v>
      </c>
      <c r="AE3943" s="19">
        <f t="shared" si="122"/>
        <v>-969.03500000000349</v>
      </c>
      <c r="AF3943" s="234">
        <v>542.61999999999989</v>
      </c>
      <c r="AG3943" t="s">
        <v>75</v>
      </c>
      <c r="AH3943" s="18"/>
      <c r="AI3943" s="216" t="s">
        <v>111</v>
      </c>
      <c r="AQ3943" s="187"/>
    </row>
    <row r="3944" spans="2:48" ht="14.4" thickTop="1" thickBot="1" x14ac:dyDescent="0.3">
      <c r="B3944" s="12">
        <v>43390</v>
      </c>
      <c r="C3944" s="128" t="s">
        <v>12</v>
      </c>
      <c r="D3944" s="18">
        <v>5832.9520000000002</v>
      </c>
      <c r="E3944" s="18">
        <v>5666.5690000000004</v>
      </c>
      <c r="F3944" s="18">
        <v>5520.134</v>
      </c>
      <c r="G3944" s="18">
        <v>5409.1419999999998</v>
      </c>
      <c r="H3944" s="129">
        <v>5319.692</v>
      </c>
      <c r="I3944" s="18">
        <v>5346.9089999999997</v>
      </c>
      <c r="J3944" s="18">
        <v>5559.6130000000003</v>
      </c>
      <c r="K3944" s="18">
        <v>5735.375</v>
      </c>
      <c r="L3944" s="18">
        <v>5671.9340000000002</v>
      </c>
      <c r="M3944" s="18">
        <v>5741.9530000000004</v>
      </c>
      <c r="N3944" s="18">
        <v>5842.6970000000001</v>
      </c>
      <c r="O3944" s="18">
        <v>5855.643</v>
      </c>
      <c r="P3944" s="18">
        <v>5878.6869999999999</v>
      </c>
      <c r="Q3944" s="18">
        <v>5830.6279999999997</v>
      </c>
      <c r="R3944" s="18">
        <v>5918.1270000000004</v>
      </c>
      <c r="S3944" s="18">
        <v>5926.0640000000003</v>
      </c>
      <c r="T3944" s="18">
        <v>5948.1360000000004</v>
      </c>
      <c r="U3944" s="18">
        <v>5925.69</v>
      </c>
      <c r="V3944" s="18">
        <v>6035.0320000000002</v>
      </c>
      <c r="W3944" s="129">
        <v>6584.0230000000001</v>
      </c>
      <c r="X3944" s="18">
        <v>6683.7759999999998</v>
      </c>
      <c r="Y3944" s="18">
        <v>6492.7240000000002</v>
      </c>
      <c r="Z3944" s="18">
        <v>6142.8</v>
      </c>
      <c r="AA3944" s="18">
        <v>5779.4920000000002</v>
      </c>
      <c r="AB3944" s="251">
        <v>140647.79199999999</v>
      </c>
      <c r="AC3944" s="252" t="str">
        <f t="shared" si="123"/>
        <v>ok</v>
      </c>
      <c r="AD3944" s="252"/>
      <c r="AE3944" s="253">
        <f t="shared" si="122"/>
        <v>-4651.5560000000114</v>
      </c>
      <c r="AF3944" s="234">
        <v>502.46000000000004</v>
      </c>
      <c r="AG3944" t="s">
        <v>75</v>
      </c>
      <c r="AH3944" s="18"/>
      <c r="AI3944" s="216" t="s">
        <v>112</v>
      </c>
      <c r="AQ3944" s="187"/>
    </row>
    <row r="3945" spans="2:48" ht="14.4" thickTop="1" thickBot="1" x14ac:dyDescent="0.3">
      <c r="B3945" s="12">
        <v>43391</v>
      </c>
      <c r="C3945" s="128" t="s">
        <v>13</v>
      </c>
      <c r="D3945" s="18">
        <v>5554.9170000000004</v>
      </c>
      <c r="E3945" s="18">
        <v>5369.2460000000001</v>
      </c>
      <c r="F3945" s="18">
        <v>5216.5559999999996</v>
      </c>
      <c r="G3945" s="18">
        <v>5152.7690000000002</v>
      </c>
      <c r="H3945" s="129">
        <v>5130.5020000000004</v>
      </c>
      <c r="I3945" s="18">
        <v>5144.7640000000001</v>
      </c>
      <c r="J3945" s="18">
        <v>5364.5789999999997</v>
      </c>
      <c r="K3945" s="18">
        <v>5503.2579999999998</v>
      </c>
      <c r="L3945" s="18">
        <v>5528.6009999999997</v>
      </c>
      <c r="M3945" s="18">
        <v>5672.8459999999995</v>
      </c>
      <c r="N3945" s="18">
        <v>5722.2209999999995</v>
      </c>
      <c r="O3945" s="18">
        <v>5861.4070000000002</v>
      </c>
      <c r="P3945" s="18">
        <v>5818.1670000000004</v>
      </c>
      <c r="Q3945" s="18">
        <v>5958.0940000000001</v>
      </c>
      <c r="R3945" s="18">
        <v>5921.1229999999996</v>
      </c>
      <c r="S3945" s="18">
        <v>5938.1379999999999</v>
      </c>
      <c r="T3945" s="18">
        <v>5906.5050000000001</v>
      </c>
      <c r="U3945" s="18">
        <v>5989.5349999999999</v>
      </c>
      <c r="V3945" s="18">
        <v>6123.0439999999999</v>
      </c>
      <c r="W3945" s="129">
        <v>6550.1980000000003</v>
      </c>
      <c r="X3945" s="18">
        <v>6571.0320000000002</v>
      </c>
      <c r="Y3945" s="18">
        <v>6355.2169999999996</v>
      </c>
      <c r="Z3945" s="18">
        <v>6049.84</v>
      </c>
      <c r="AA3945" s="18">
        <v>5812.2089999999998</v>
      </c>
      <c r="AB3945" s="130">
        <v>138214.76800000001</v>
      </c>
      <c r="AC3945" s="18" t="str">
        <f t="shared" si="123"/>
        <v>ok</v>
      </c>
      <c r="AE3945" s="19">
        <f t="shared" si="122"/>
        <v>-2433.0239999999758</v>
      </c>
      <c r="AF3945" s="234">
        <v>522.04</v>
      </c>
      <c r="AG3945" t="s">
        <v>75</v>
      </c>
      <c r="AH3945" s="18"/>
      <c r="AI3945" s="216" t="s">
        <v>113</v>
      </c>
    </row>
    <row r="3946" spans="2:48" ht="14.4" thickTop="1" thickBot="1" x14ac:dyDescent="0.3">
      <c r="B3946" s="12">
        <v>43392</v>
      </c>
      <c r="C3946" s="128" t="s">
        <v>14</v>
      </c>
      <c r="D3946" s="18">
        <v>5506.2250000000004</v>
      </c>
      <c r="E3946" s="18">
        <v>5329.4129999999996</v>
      </c>
      <c r="F3946" s="18">
        <v>5075.7839999999997</v>
      </c>
      <c r="G3946" s="18">
        <v>5015.7129999999997</v>
      </c>
      <c r="H3946" s="129">
        <v>5003.9679999999998</v>
      </c>
      <c r="I3946" s="18">
        <v>5094.2780000000002</v>
      </c>
      <c r="J3946" s="18">
        <v>5366.2860000000001</v>
      </c>
      <c r="K3946" s="18">
        <v>5485.6909999999998</v>
      </c>
      <c r="L3946" s="18">
        <v>5540.6379999999999</v>
      </c>
      <c r="M3946" s="18">
        <v>5657.7309999999998</v>
      </c>
      <c r="N3946" s="18">
        <v>5704.8990000000003</v>
      </c>
      <c r="O3946" s="18">
        <v>5815.3320000000003</v>
      </c>
      <c r="P3946" s="18">
        <v>5964.2160000000003</v>
      </c>
      <c r="Q3946" s="18">
        <v>5994.2790000000005</v>
      </c>
      <c r="R3946" s="18">
        <v>5944.5010000000002</v>
      </c>
      <c r="S3946" s="18">
        <v>5959.8069999999998</v>
      </c>
      <c r="T3946" s="18">
        <v>6036.38</v>
      </c>
      <c r="U3946" s="18">
        <v>5910.9279999999999</v>
      </c>
      <c r="V3946" s="18">
        <v>5990.5730000000003</v>
      </c>
      <c r="W3946" s="129">
        <v>6414.6769999999997</v>
      </c>
      <c r="X3946" s="18">
        <v>6411.6080000000002</v>
      </c>
      <c r="Y3946" s="18">
        <v>6254.78</v>
      </c>
      <c r="Z3946" s="18">
        <v>6078.5460000000003</v>
      </c>
      <c r="AA3946" s="18">
        <v>5805.9610000000002</v>
      </c>
      <c r="AB3946" s="130">
        <v>137362.21400000001</v>
      </c>
      <c r="AC3946" s="18" t="str">
        <f t="shared" si="123"/>
        <v>ok</v>
      </c>
      <c r="AE3946" s="19">
        <f t="shared" si="122"/>
        <v>-852.55400000000373</v>
      </c>
      <c r="AF3946" s="234">
        <v>517.05000000000007</v>
      </c>
      <c r="AG3946" t="s">
        <v>75</v>
      </c>
      <c r="AH3946" s="18"/>
      <c r="AI3946" s="216" t="s">
        <v>114</v>
      </c>
    </row>
    <row r="3947" spans="2:48" ht="14.4" thickTop="1" thickBot="1" x14ac:dyDescent="0.3">
      <c r="B3947" s="12">
        <v>43393</v>
      </c>
      <c r="C3947" s="128" t="s">
        <v>15</v>
      </c>
      <c r="D3947" s="18">
        <v>5472.3</v>
      </c>
      <c r="E3947" s="18">
        <v>5311.2160000000003</v>
      </c>
      <c r="F3947" s="18">
        <v>5250.3760000000002</v>
      </c>
      <c r="G3947" s="18">
        <v>5152.1949999999997</v>
      </c>
      <c r="H3947" s="129">
        <v>5123.9669999999996</v>
      </c>
      <c r="I3947" s="18">
        <v>5101.6769999999997</v>
      </c>
      <c r="J3947" s="18">
        <v>5214.7110000000002</v>
      </c>
      <c r="K3947" s="18">
        <v>5324.8320000000003</v>
      </c>
      <c r="L3947" s="18">
        <v>5350.0640000000003</v>
      </c>
      <c r="M3947" s="18">
        <v>5574.3509999999997</v>
      </c>
      <c r="N3947" s="18">
        <v>5643.451</v>
      </c>
      <c r="O3947" s="18">
        <v>5734.0420000000004</v>
      </c>
      <c r="P3947" s="18">
        <v>5683.9719999999998</v>
      </c>
      <c r="Q3947" s="18">
        <v>5801.8130000000001</v>
      </c>
      <c r="R3947" s="18">
        <v>5754.0010000000002</v>
      </c>
      <c r="S3947" s="18">
        <v>5723.3379999999997</v>
      </c>
      <c r="T3947" s="18">
        <v>5717.5060000000003</v>
      </c>
      <c r="U3947" s="18">
        <v>5680.5069999999996</v>
      </c>
      <c r="V3947" s="18">
        <v>5890.2250000000004</v>
      </c>
      <c r="W3947" s="129">
        <v>6512.6559999999999</v>
      </c>
      <c r="X3947" s="18">
        <v>6655.9949999999999</v>
      </c>
      <c r="Y3947" s="18">
        <v>6499.9970000000003</v>
      </c>
      <c r="Z3947" s="18">
        <v>6167.5</v>
      </c>
      <c r="AA3947" s="18">
        <v>5799.8419999999996</v>
      </c>
      <c r="AB3947" s="130">
        <v>136140.53400000001</v>
      </c>
      <c r="AC3947" s="18" t="str">
        <f t="shared" si="123"/>
        <v>ok</v>
      </c>
      <c r="AE3947" s="19">
        <f t="shared" si="122"/>
        <v>-1221.679999999993</v>
      </c>
      <c r="AF3947" s="234">
        <v>516.75</v>
      </c>
      <c r="AG3947" t="s">
        <v>75</v>
      </c>
      <c r="AH3947" s="18"/>
      <c r="AI3947" s="216" t="s">
        <v>115</v>
      </c>
    </row>
    <row r="3948" spans="2:48" ht="14.4" thickTop="1" thickBot="1" x14ac:dyDescent="0.3">
      <c r="B3948" s="12">
        <v>43394</v>
      </c>
      <c r="C3948" s="128" t="s">
        <v>16</v>
      </c>
      <c r="D3948" s="18">
        <v>5471.2740000000003</v>
      </c>
      <c r="E3948" s="18">
        <v>5280.8059999999996</v>
      </c>
      <c r="F3948" s="18">
        <v>5126.3339999999998</v>
      </c>
      <c r="G3948" s="18">
        <v>5021.7889999999998</v>
      </c>
      <c r="H3948" s="129">
        <v>4909.4530000000004</v>
      </c>
      <c r="I3948" s="18">
        <v>4853.2449999999999</v>
      </c>
      <c r="J3948" s="18">
        <v>4810.9260000000004</v>
      </c>
      <c r="K3948" s="18">
        <v>4800.9690000000001</v>
      </c>
      <c r="L3948" s="18">
        <v>4767.1580000000004</v>
      </c>
      <c r="M3948" s="18">
        <v>4932.0870000000004</v>
      </c>
      <c r="N3948" s="18">
        <v>5013.8440000000001</v>
      </c>
      <c r="O3948" s="18">
        <v>5099.482</v>
      </c>
      <c r="P3948" s="18">
        <v>5167.7740000000003</v>
      </c>
      <c r="Q3948" s="18">
        <v>5228.2190000000001</v>
      </c>
      <c r="R3948" s="18">
        <v>5266.4970000000003</v>
      </c>
      <c r="S3948" s="18">
        <v>5271.6459999999997</v>
      </c>
      <c r="T3948" s="18">
        <v>5295.9080000000004</v>
      </c>
      <c r="U3948" s="18">
        <v>5302.0990000000002</v>
      </c>
      <c r="V3948" s="18">
        <v>5502.5990000000002</v>
      </c>
      <c r="W3948" s="129">
        <v>6273.3149999999996</v>
      </c>
      <c r="X3948" s="18">
        <v>6528.4269999999997</v>
      </c>
      <c r="Y3948" s="18">
        <v>6447.3320000000003</v>
      </c>
      <c r="Z3948" s="18">
        <v>6127.4440000000004</v>
      </c>
      <c r="AA3948" s="18">
        <v>5713.8320000000003</v>
      </c>
      <c r="AB3948" s="130">
        <v>128212.459</v>
      </c>
      <c r="AC3948" s="18" t="str">
        <f t="shared" si="123"/>
        <v>ok</v>
      </c>
      <c r="AE3948" s="19">
        <f t="shared" si="122"/>
        <v>-7928.0750000000116</v>
      </c>
      <c r="AF3948" s="234">
        <v>534.2290210000001</v>
      </c>
      <c r="AG3948" t="s">
        <v>75</v>
      </c>
      <c r="AH3948" s="18"/>
      <c r="AI3948" s="216"/>
    </row>
    <row r="3949" spans="2:48" ht="14.4" thickTop="1" thickBot="1" x14ac:dyDescent="0.3">
      <c r="B3949" s="12">
        <v>43395</v>
      </c>
      <c r="C3949" s="128" t="s">
        <v>17</v>
      </c>
      <c r="D3949" s="18">
        <v>5391.5209999999997</v>
      </c>
      <c r="E3949" s="18">
        <v>5175.9930000000004</v>
      </c>
      <c r="F3949" s="18">
        <v>5054.7950000000001</v>
      </c>
      <c r="G3949" s="18">
        <v>4929.9889999999996</v>
      </c>
      <c r="H3949" s="129">
        <v>4906.3509999999997</v>
      </c>
      <c r="I3949" s="18">
        <v>4952.2879999999996</v>
      </c>
      <c r="J3949" s="18">
        <v>5215.2349999999997</v>
      </c>
      <c r="K3949" s="18">
        <v>5285.8109999999997</v>
      </c>
      <c r="L3949" s="18">
        <v>5327.1819999999998</v>
      </c>
      <c r="M3949" s="18">
        <v>5464.7120000000004</v>
      </c>
      <c r="N3949" s="18">
        <v>5617.2820000000002</v>
      </c>
      <c r="O3949" s="18">
        <v>5726.076</v>
      </c>
      <c r="P3949" s="18">
        <v>5802.9840000000004</v>
      </c>
      <c r="Q3949" s="18">
        <v>5852.5940000000001</v>
      </c>
      <c r="R3949" s="18">
        <v>5863.6980000000003</v>
      </c>
      <c r="S3949" s="18">
        <v>5890.81</v>
      </c>
      <c r="T3949" s="18">
        <v>5874.5169999999998</v>
      </c>
      <c r="U3949" s="18">
        <v>5848.3429999999998</v>
      </c>
      <c r="V3949" s="18">
        <v>5901.4979999999996</v>
      </c>
      <c r="W3949" s="129">
        <v>6496.5240000000003</v>
      </c>
      <c r="X3949" s="18">
        <v>6690.4390000000003</v>
      </c>
      <c r="Y3949" s="18">
        <v>6522.4059999999999</v>
      </c>
      <c r="Z3949" s="18">
        <v>6221.8990000000003</v>
      </c>
      <c r="AA3949" s="18">
        <v>5867.8239999999996</v>
      </c>
      <c r="AB3949" s="130">
        <v>135880.77100000001</v>
      </c>
      <c r="AC3949" s="18" t="str">
        <f t="shared" si="123"/>
        <v>ok</v>
      </c>
      <c r="AE3949" s="19">
        <f t="shared" si="122"/>
        <v>7668.3120000000054</v>
      </c>
      <c r="AF3949" s="234">
        <v>528.51457700000003</v>
      </c>
      <c r="AG3949" t="s">
        <v>75</v>
      </c>
      <c r="AH3949" s="18"/>
      <c r="AI3949" s="216"/>
    </row>
    <row r="3950" spans="2:48" ht="14.4" thickTop="1" thickBot="1" x14ac:dyDescent="0.3">
      <c r="B3950" s="12">
        <v>43396</v>
      </c>
      <c r="C3950" s="128" t="s">
        <v>11</v>
      </c>
      <c r="D3950" s="18">
        <v>5533.2259999999997</v>
      </c>
      <c r="E3950" s="18">
        <v>5346.5690000000004</v>
      </c>
      <c r="F3950" s="18">
        <v>5202.893</v>
      </c>
      <c r="G3950" s="18">
        <v>5077.1270000000004</v>
      </c>
      <c r="H3950" s="129">
        <v>5042.0370000000003</v>
      </c>
      <c r="I3950" s="18">
        <v>5042.67</v>
      </c>
      <c r="J3950" s="18">
        <v>5318.3919999999998</v>
      </c>
      <c r="K3950" s="18">
        <v>5358.0249999999996</v>
      </c>
      <c r="L3950" s="18">
        <v>5298.5320000000002</v>
      </c>
      <c r="M3950" s="18">
        <v>5364.8950000000004</v>
      </c>
      <c r="N3950" s="18">
        <v>5522.2740000000003</v>
      </c>
      <c r="O3950" s="18">
        <v>5631.1639999999998</v>
      </c>
      <c r="P3950" s="18">
        <v>5773.5429999999997</v>
      </c>
      <c r="Q3950" s="18">
        <v>5824.9560000000001</v>
      </c>
      <c r="R3950" s="18">
        <v>5845.5839999999998</v>
      </c>
      <c r="S3950" s="18">
        <v>5936.527</v>
      </c>
      <c r="T3950" s="18">
        <v>5959.5360000000001</v>
      </c>
      <c r="U3950" s="18">
        <v>5933.9639999999999</v>
      </c>
      <c r="V3950" s="18">
        <v>5973.18</v>
      </c>
      <c r="W3950" s="129">
        <v>6566.4030000000002</v>
      </c>
      <c r="X3950" s="18">
        <v>6781.1940000000004</v>
      </c>
      <c r="Y3950" s="18">
        <v>6633.8010000000004</v>
      </c>
      <c r="Z3950" s="18">
        <v>6331.3059999999996</v>
      </c>
      <c r="AA3950" s="18">
        <v>6061.1080000000002</v>
      </c>
      <c r="AB3950" s="130">
        <v>137358.90599999999</v>
      </c>
      <c r="AC3950" s="18" t="str">
        <f t="shared" si="123"/>
        <v>ok</v>
      </c>
      <c r="AE3950" s="19">
        <f t="shared" si="122"/>
        <v>1478.1349999999802</v>
      </c>
      <c r="AF3950" s="234">
        <v>528.84867900000006</v>
      </c>
      <c r="AG3950" t="s">
        <v>75</v>
      </c>
      <c r="AH3950" s="18"/>
      <c r="AI3950" s="218"/>
      <c r="AJ3950" s="120"/>
    </row>
    <row r="3951" spans="2:48" ht="14.4" thickTop="1" thickBot="1" x14ac:dyDescent="0.3">
      <c r="B3951" s="12">
        <v>43397</v>
      </c>
      <c r="C3951" s="128" t="s">
        <v>12</v>
      </c>
      <c r="D3951" s="18">
        <v>5762.5439999999999</v>
      </c>
      <c r="E3951" s="18">
        <v>5530.64</v>
      </c>
      <c r="F3951" s="18">
        <v>5360.2430000000004</v>
      </c>
      <c r="G3951" s="18">
        <v>5314.1909999999998</v>
      </c>
      <c r="H3951" s="129">
        <v>5269.4260000000004</v>
      </c>
      <c r="I3951" s="18">
        <v>5324.9989999999998</v>
      </c>
      <c r="J3951" s="18">
        <v>5514.32</v>
      </c>
      <c r="K3951" s="18">
        <v>5560.7190000000001</v>
      </c>
      <c r="L3951" s="18">
        <v>5449.0839999999998</v>
      </c>
      <c r="M3951" s="18">
        <v>5538.5870000000004</v>
      </c>
      <c r="N3951" s="18">
        <v>5673.4160000000002</v>
      </c>
      <c r="O3951" s="18">
        <v>5792.5940000000001</v>
      </c>
      <c r="P3951" s="18">
        <v>5892.78</v>
      </c>
      <c r="Q3951" s="18">
        <v>5918.3149999999996</v>
      </c>
      <c r="R3951" s="18">
        <v>6012.2740000000003</v>
      </c>
      <c r="S3951" s="18">
        <v>6040.65</v>
      </c>
      <c r="T3951" s="18">
        <v>6062.7030000000004</v>
      </c>
      <c r="U3951" s="18">
        <v>6026.1660000000002</v>
      </c>
      <c r="V3951" s="18">
        <v>6004.2759999999998</v>
      </c>
      <c r="W3951" s="129">
        <v>6631.22</v>
      </c>
      <c r="X3951" s="18">
        <v>6837.3559999999998</v>
      </c>
      <c r="Y3951" s="18">
        <v>6736.7439999999997</v>
      </c>
      <c r="Z3951" s="18">
        <v>6524.2709999999997</v>
      </c>
      <c r="AA3951" s="18">
        <v>6226.0590000000002</v>
      </c>
      <c r="AB3951" s="130">
        <v>141003.57699999999</v>
      </c>
      <c r="AC3951" s="18" t="str">
        <f t="shared" si="123"/>
        <v>ok</v>
      </c>
      <c r="AE3951" s="19">
        <f t="shared" ref="AE3951:AE3996" si="124">AB3951-AB3950</f>
        <v>3644.6710000000021</v>
      </c>
      <c r="AF3951" s="234">
        <v>533.33553900000004</v>
      </c>
      <c r="AG3951" t="s">
        <v>75</v>
      </c>
      <c r="AH3951" s="18"/>
      <c r="AI3951" s="218"/>
      <c r="AJ3951" s="120"/>
    </row>
    <row r="3952" spans="2:48" ht="14.4" thickTop="1" thickBot="1" x14ac:dyDescent="0.3">
      <c r="B3952" s="12">
        <v>43398</v>
      </c>
      <c r="C3952" s="128" t="s">
        <v>13</v>
      </c>
      <c r="D3952" s="18">
        <v>5914.2049999999999</v>
      </c>
      <c r="E3952" s="18">
        <v>5706.9480000000003</v>
      </c>
      <c r="F3952" s="18">
        <v>5534.9229999999998</v>
      </c>
      <c r="G3952" s="18">
        <v>5391.5320000000002</v>
      </c>
      <c r="H3952" s="129">
        <v>5367.3270000000002</v>
      </c>
      <c r="I3952" s="18">
        <v>5331.9870000000001</v>
      </c>
      <c r="J3952" s="18">
        <v>5511.1580000000004</v>
      </c>
      <c r="K3952" s="18">
        <v>5458.5559999999996</v>
      </c>
      <c r="L3952" s="18">
        <v>5448.2610000000004</v>
      </c>
      <c r="M3952" s="18">
        <v>5595.29</v>
      </c>
      <c r="N3952" s="18">
        <v>5784.8760000000002</v>
      </c>
      <c r="O3952" s="18">
        <v>5938.9759999999997</v>
      </c>
      <c r="P3952" s="18">
        <v>6026.7449999999999</v>
      </c>
      <c r="Q3952" s="18">
        <v>6050.5510000000004</v>
      </c>
      <c r="R3952" s="18">
        <v>6142.0720000000001</v>
      </c>
      <c r="S3952" s="18">
        <v>6171.9040000000005</v>
      </c>
      <c r="T3952" s="18">
        <v>6222.3779999999997</v>
      </c>
      <c r="U3952" s="18">
        <v>6162.415</v>
      </c>
      <c r="V3952" s="18">
        <v>6332.7969999999996</v>
      </c>
      <c r="W3952" s="129">
        <v>6765.58</v>
      </c>
      <c r="X3952" s="18">
        <v>6965.0860000000002</v>
      </c>
      <c r="Y3952" s="18">
        <v>6827.018</v>
      </c>
      <c r="Z3952" s="18">
        <v>6576.6769999999997</v>
      </c>
      <c r="AA3952" s="18">
        <v>6328.9080000000004</v>
      </c>
      <c r="AB3952" s="130">
        <v>143556.17000000001</v>
      </c>
      <c r="AC3952" s="18" t="str">
        <f t="shared" si="123"/>
        <v>ok</v>
      </c>
      <c r="AE3952" s="19">
        <f t="shared" si="124"/>
        <v>2552.5930000000226</v>
      </c>
      <c r="AF3952" s="234">
        <v>544.57692199999997</v>
      </c>
      <c r="AG3952" t="s">
        <v>75</v>
      </c>
      <c r="AH3952" s="18"/>
      <c r="AI3952" s="218"/>
      <c r="AJ3952" s="120"/>
    </row>
    <row r="3953" spans="2:44" ht="14.4" thickTop="1" thickBot="1" x14ac:dyDescent="0.3">
      <c r="B3953" s="12">
        <v>43399</v>
      </c>
      <c r="C3953" s="128" t="s">
        <v>14</v>
      </c>
      <c r="D3953" s="18">
        <v>5986.9830000000002</v>
      </c>
      <c r="E3953" s="18">
        <v>5756.1859999999997</v>
      </c>
      <c r="F3953" s="18">
        <v>5543.2920000000004</v>
      </c>
      <c r="G3953" s="18">
        <v>5464.0630000000001</v>
      </c>
      <c r="H3953" s="129">
        <v>5368.4350000000004</v>
      </c>
      <c r="I3953" s="18">
        <v>5399.5770000000002</v>
      </c>
      <c r="J3953" s="18">
        <v>5508.1040000000003</v>
      </c>
      <c r="K3953" s="18">
        <v>5506.7460000000001</v>
      </c>
      <c r="L3953" s="18">
        <v>5589.1270000000004</v>
      </c>
      <c r="M3953" s="18">
        <v>5764.3850000000002</v>
      </c>
      <c r="N3953" s="18">
        <v>5958.0410000000002</v>
      </c>
      <c r="O3953" s="18">
        <v>6045.3879999999999</v>
      </c>
      <c r="P3953" s="18">
        <v>6168.4440000000004</v>
      </c>
      <c r="Q3953" s="18">
        <v>6258.6149999999998</v>
      </c>
      <c r="R3953" s="18">
        <v>6277.7389999999996</v>
      </c>
      <c r="S3953" s="18">
        <v>6322.9709999999995</v>
      </c>
      <c r="T3953" s="18">
        <v>6306.1180000000004</v>
      </c>
      <c r="U3953" s="18">
        <v>6292.53</v>
      </c>
      <c r="V3953" s="18">
        <v>6312.0389999999998</v>
      </c>
      <c r="W3953" s="129">
        <v>6772.5290000000005</v>
      </c>
      <c r="X3953" s="18">
        <v>6936.7759999999998</v>
      </c>
      <c r="Y3953" s="18">
        <v>6806.5529999999999</v>
      </c>
      <c r="Z3953" s="18">
        <v>6696.1239999999998</v>
      </c>
      <c r="AA3953" s="18">
        <v>6516.9709999999995</v>
      </c>
      <c r="AB3953" s="130">
        <v>145557.736</v>
      </c>
      <c r="AC3953" s="18" t="str">
        <f t="shared" si="123"/>
        <v>ok</v>
      </c>
      <c r="AE3953" s="19">
        <f t="shared" si="124"/>
        <v>2001.5659999999916</v>
      </c>
      <c r="AF3953" s="234">
        <v>550.62147700000003</v>
      </c>
      <c r="AG3953" t="s">
        <v>75</v>
      </c>
      <c r="AH3953" s="18"/>
      <c r="AI3953" s="120"/>
    </row>
    <row r="3954" spans="2:44" ht="14.4" thickTop="1" thickBot="1" x14ac:dyDescent="0.3">
      <c r="B3954" s="12">
        <v>43400</v>
      </c>
      <c r="C3954" s="128" t="s">
        <v>15</v>
      </c>
      <c r="D3954" s="18">
        <v>6149.5349999999999</v>
      </c>
      <c r="E3954" s="18">
        <v>5962.88</v>
      </c>
      <c r="F3954" s="18">
        <v>5741.1120000000001</v>
      </c>
      <c r="G3954" s="18">
        <v>5656.4030000000002</v>
      </c>
      <c r="H3954" s="129">
        <v>5537.1959999999999</v>
      </c>
      <c r="I3954" s="18">
        <v>5476.7659999999996</v>
      </c>
      <c r="J3954" s="18">
        <v>5548.5439999999999</v>
      </c>
      <c r="K3954" s="18">
        <v>5524.6080000000002</v>
      </c>
      <c r="L3954" s="18">
        <v>5566.1450000000004</v>
      </c>
      <c r="M3954" s="18">
        <v>5577.9070000000002</v>
      </c>
      <c r="N3954" s="18">
        <v>5775.223</v>
      </c>
      <c r="O3954" s="18">
        <v>5885.7610000000004</v>
      </c>
      <c r="P3954" s="18">
        <v>5963.6490000000003</v>
      </c>
      <c r="Q3954" s="18">
        <v>5884.473</v>
      </c>
      <c r="R3954" s="18">
        <v>5914.98</v>
      </c>
      <c r="S3954" s="18">
        <v>5879.1059999999998</v>
      </c>
      <c r="T3954" s="18">
        <v>5873.7169999999996</v>
      </c>
      <c r="U3954" s="18">
        <v>5831.2510000000002</v>
      </c>
      <c r="V3954" s="18">
        <v>6021.2920000000004</v>
      </c>
      <c r="W3954" s="129">
        <v>6599.01</v>
      </c>
      <c r="X3954" s="18">
        <v>6733.4170000000004</v>
      </c>
      <c r="Y3954" s="18">
        <v>6600.4319999999998</v>
      </c>
      <c r="Z3954" s="18">
        <v>6340.3459999999995</v>
      </c>
      <c r="AA3954" s="18">
        <v>5966.9859999999999</v>
      </c>
      <c r="AB3954" s="130">
        <v>142010.739</v>
      </c>
      <c r="AC3954" s="18" t="str">
        <f t="shared" si="123"/>
        <v>ok</v>
      </c>
      <c r="AE3954" s="19">
        <f t="shared" si="124"/>
        <v>-3546.997000000003</v>
      </c>
      <c r="AF3954" s="234">
        <v>519.11737800000003</v>
      </c>
      <c r="AG3954" t="s">
        <v>75</v>
      </c>
      <c r="AH3954" s="18"/>
      <c r="AI3954" s="216" t="s">
        <v>116</v>
      </c>
    </row>
    <row r="3955" spans="2:44" ht="14.4" thickTop="1" thickBot="1" x14ac:dyDescent="0.3">
      <c r="B3955" s="12">
        <v>43401</v>
      </c>
      <c r="C3955" s="128" t="s">
        <v>16</v>
      </c>
      <c r="D3955" s="18">
        <v>5632.3220000000001</v>
      </c>
      <c r="E3955" s="66">
        <f>10680.191</f>
        <v>10680.191000000001</v>
      </c>
      <c r="F3955" s="18">
        <v>5123.4219999999996</v>
      </c>
      <c r="G3955" s="18">
        <v>4999.0429999999997</v>
      </c>
      <c r="H3955" s="129">
        <v>4943.482</v>
      </c>
      <c r="I3955" s="18">
        <v>4925.2719999999999</v>
      </c>
      <c r="J3955" s="18">
        <v>4837.3999999999996</v>
      </c>
      <c r="K3955" s="18">
        <v>4778.723</v>
      </c>
      <c r="L3955" s="18">
        <v>4893.4260000000004</v>
      </c>
      <c r="M3955" s="18">
        <v>4973.4040000000005</v>
      </c>
      <c r="N3955" s="18">
        <v>5016.8459999999995</v>
      </c>
      <c r="O3955" s="18">
        <v>5132.5010000000002</v>
      </c>
      <c r="P3955" s="18">
        <v>5183.0060000000003</v>
      </c>
      <c r="Q3955" s="18">
        <v>5224.6149999999998</v>
      </c>
      <c r="R3955" s="18">
        <v>5253.0389999999998</v>
      </c>
      <c r="S3955" s="18">
        <v>5284.6310000000003</v>
      </c>
      <c r="T3955" s="18">
        <v>5287.2309999999998</v>
      </c>
      <c r="U3955" s="18">
        <v>5478.2290000000003</v>
      </c>
      <c r="V3955" s="18">
        <v>6232.4030000000002</v>
      </c>
      <c r="W3955" s="129">
        <v>6529.098</v>
      </c>
      <c r="X3955" s="18">
        <v>6486.723</v>
      </c>
      <c r="Y3955" s="18">
        <v>6216.1239999999998</v>
      </c>
      <c r="Z3955" s="18">
        <v>5803.3879999999999</v>
      </c>
      <c r="AA3955" s="18">
        <v>5404.5839999999998</v>
      </c>
      <c r="AB3955" s="95">
        <f>SUM(D3955:AA3955)</f>
        <v>134319.103</v>
      </c>
      <c r="AC3955" s="18" t="str">
        <f t="shared" si="123"/>
        <v>ok</v>
      </c>
      <c r="AD3955" s="18">
        <f>AB3955-F3955</f>
        <v>129195.681</v>
      </c>
      <c r="AE3955" s="19">
        <f t="shared" si="124"/>
        <v>-7691.6359999999986</v>
      </c>
      <c r="AF3955" s="234">
        <v>514.9952780000001</v>
      </c>
      <c r="AG3955" t="s">
        <v>75</v>
      </c>
      <c r="AH3955" s="18"/>
    </row>
    <row r="3956" spans="2:44" ht="14.4" thickTop="1" thickBot="1" x14ac:dyDescent="0.3">
      <c r="B3956" s="12">
        <v>43402</v>
      </c>
      <c r="C3956" s="128" t="s">
        <v>17</v>
      </c>
      <c r="D3956" s="18">
        <v>5174.8410000000003</v>
      </c>
      <c r="E3956" s="18">
        <v>5010.0839999999998</v>
      </c>
      <c r="F3956" s="18">
        <v>4874.8950000000004</v>
      </c>
      <c r="G3956" s="18">
        <v>4832.8540000000003</v>
      </c>
      <c r="H3956" s="129">
        <v>4821.7659999999996</v>
      </c>
      <c r="I3956" s="18">
        <v>4908.6090000000004</v>
      </c>
      <c r="J3956" s="18">
        <v>5050.116</v>
      </c>
      <c r="K3956" s="18">
        <v>5153.3389999999999</v>
      </c>
      <c r="L3956" s="18">
        <v>5332.473</v>
      </c>
      <c r="M3956" s="18">
        <v>5452.1930000000002</v>
      </c>
      <c r="N3956" s="18">
        <v>5598.2569999999996</v>
      </c>
      <c r="O3956" s="18">
        <v>5711.5619999999999</v>
      </c>
      <c r="P3956" s="18">
        <v>5751.4219999999996</v>
      </c>
      <c r="Q3956" s="18">
        <v>5796.9830000000002</v>
      </c>
      <c r="R3956" s="18">
        <v>5809.2240000000002</v>
      </c>
      <c r="S3956" s="18">
        <v>5869.8729999999996</v>
      </c>
      <c r="T3956" s="18">
        <v>5826.1909999999998</v>
      </c>
      <c r="U3956" s="18">
        <v>6041.3909999999996</v>
      </c>
      <c r="V3956" s="18">
        <v>6560.5770000000002</v>
      </c>
      <c r="W3956" s="129">
        <v>6717.2910000000002</v>
      </c>
      <c r="X3956" s="18">
        <v>6627.3519999999999</v>
      </c>
      <c r="Y3956" s="18">
        <v>6309.5330000000004</v>
      </c>
      <c r="Z3956" s="18">
        <v>6042.5129999999999</v>
      </c>
      <c r="AA3956" s="18">
        <v>5699.5630000000001</v>
      </c>
      <c r="AB3956" s="130">
        <v>134972.902</v>
      </c>
      <c r="AC3956" s="18" t="str">
        <f t="shared" si="123"/>
        <v>ok</v>
      </c>
      <c r="AE3956" s="19">
        <f t="shared" si="124"/>
        <v>653.79899999999907</v>
      </c>
      <c r="AF3956" s="234">
        <v>513.4</v>
      </c>
      <c r="AG3956" t="s">
        <v>75</v>
      </c>
      <c r="AH3956" s="18"/>
    </row>
    <row r="3957" spans="2:44" ht="14.4" thickTop="1" thickBot="1" x14ac:dyDescent="0.3">
      <c r="B3957" s="12">
        <v>43403</v>
      </c>
      <c r="C3957" s="128" t="s">
        <v>11</v>
      </c>
      <c r="D3957" s="18">
        <v>5381.607</v>
      </c>
      <c r="E3957" s="18">
        <v>5277.7640000000001</v>
      </c>
      <c r="F3957" s="18">
        <v>5146.0280000000002</v>
      </c>
      <c r="G3957" s="18">
        <v>5072.9340000000002</v>
      </c>
      <c r="H3957" s="129">
        <v>5054.7529999999997</v>
      </c>
      <c r="I3957" s="18">
        <v>5155.1139999999996</v>
      </c>
      <c r="J3957" s="18">
        <v>5201.3980000000001</v>
      </c>
      <c r="K3957" s="18">
        <v>5275.9309999999996</v>
      </c>
      <c r="L3957" s="18">
        <v>5372.7860000000001</v>
      </c>
      <c r="M3957" s="18">
        <v>5574.2610000000004</v>
      </c>
      <c r="N3957" s="18">
        <v>5739.3670000000002</v>
      </c>
      <c r="O3957" s="18">
        <v>5814.9650000000001</v>
      </c>
      <c r="P3957" s="18">
        <v>5925.5730000000003</v>
      </c>
      <c r="Q3957" s="18">
        <v>5924.3130000000001</v>
      </c>
      <c r="R3957" s="18">
        <v>5981.4660000000003</v>
      </c>
      <c r="S3957" s="18">
        <v>6035.8310000000001</v>
      </c>
      <c r="T3957" s="18">
        <v>6074.7280000000001</v>
      </c>
      <c r="U3957" s="18">
        <v>6132.9620000000004</v>
      </c>
      <c r="V3957" s="18">
        <v>6758.6090000000004</v>
      </c>
      <c r="W3957" s="129">
        <v>6870.3190000000004</v>
      </c>
      <c r="X3957" s="18">
        <v>6827.8249999999998</v>
      </c>
      <c r="Y3957" s="18">
        <v>6643.2569999999996</v>
      </c>
      <c r="Z3957" s="18">
        <v>6349.902</v>
      </c>
      <c r="AA3957" s="18">
        <v>6028.5029999999997</v>
      </c>
      <c r="AB3957" s="130">
        <v>139620.196</v>
      </c>
      <c r="AC3957" s="18" t="str">
        <f t="shared" si="123"/>
        <v>ok</v>
      </c>
      <c r="AE3957" s="19">
        <f t="shared" si="124"/>
        <v>4647.2939999999944</v>
      </c>
      <c r="AF3957" s="234">
        <v>525.29999999999995</v>
      </c>
      <c r="AG3957" t="s">
        <v>75</v>
      </c>
      <c r="AH3957" s="18"/>
    </row>
    <row r="3958" spans="2:44" ht="14.4" thickTop="1" thickBot="1" x14ac:dyDescent="0.3">
      <c r="B3958" s="12">
        <v>43404</v>
      </c>
      <c r="C3958" s="128" t="s">
        <v>12</v>
      </c>
      <c r="D3958" s="18">
        <v>5682.6310000000003</v>
      </c>
      <c r="E3958" s="18">
        <v>5496.7960000000003</v>
      </c>
      <c r="F3958" s="18">
        <v>5363.3459999999995</v>
      </c>
      <c r="G3958" s="18">
        <v>5236.38</v>
      </c>
      <c r="H3958" s="129">
        <v>5204.8289999999997</v>
      </c>
      <c r="I3958" s="18">
        <v>5304.2169999999996</v>
      </c>
      <c r="J3958" s="18">
        <v>5340.6760000000004</v>
      </c>
      <c r="K3958" s="18">
        <v>5312.6970000000001</v>
      </c>
      <c r="L3958" s="18">
        <v>5493.6440000000002</v>
      </c>
      <c r="M3958" s="18">
        <v>5757.4560000000001</v>
      </c>
      <c r="N3958" s="18">
        <v>5815.7929999999997</v>
      </c>
      <c r="O3958" s="18">
        <v>5862.6509999999998</v>
      </c>
      <c r="P3958" s="18">
        <v>5992.9269999999997</v>
      </c>
      <c r="Q3958" s="18">
        <v>6031.4560000000001</v>
      </c>
      <c r="R3958" s="18">
        <v>6073.4030000000002</v>
      </c>
      <c r="S3958" s="18">
        <v>6126.9189999999999</v>
      </c>
      <c r="T3958" s="18">
        <v>6150.7259999999997</v>
      </c>
      <c r="U3958" s="18">
        <v>6213.915</v>
      </c>
      <c r="V3958" s="18">
        <v>6798.6909999999998</v>
      </c>
      <c r="W3958" s="129">
        <v>6931.6059999999998</v>
      </c>
      <c r="X3958" s="18">
        <v>6848.36</v>
      </c>
      <c r="Y3958" s="18">
        <v>6679.6610000000001</v>
      </c>
      <c r="Z3958" s="18">
        <v>6498.2370000000001</v>
      </c>
      <c r="AA3958" s="18">
        <v>6255.5659999999998</v>
      </c>
      <c r="AB3958" s="130">
        <v>142472.58300000001</v>
      </c>
      <c r="AC3958" s="18" t="str">
        <f t="shared" si="123"/>
        <v>ok</v>
      </c>
      <c r="AE3958" s="19">
        <f t="shared" si="124"/>
        <v>2852.387000000017</v>
      </c>
      <c r="AF3958" s="234">
        <v>536.37</v>
      </c>
      <c r="AG3958" t="s">
        <v>75</v>
      </c>
      <c r="AH3958" s="18"/>
    </row>
    <row r="3959" spans="2:44" ht="14.4" thickTop="1" thickBot="1" x14ac:dyDescent="0.3">
      <c r="B3959" s="12">
        <v>43405</v>
      </c>
      <c r="C3959" s="128" t="s">
        <v>13</v>
      </c>
      <c r="D3959" s="18">
        <v>6004.4260000000004</v>
      </c>
      <c r="E3959" s="18">
        <v>5776.5590000000002</v>
      </c>
      <c r="F3959" s="18">
        <v>5642.7420000000002</v>
      </c>
      <c r="G3959" s="18">
        <v>5536.0739999999996</v>
      </c>
      <c r="H3959" s="129">
        <v>5465.6819999999998</v>
      </c>
      <c r="I3959" s="18">
        <v>5495.2920000000004</v>
      </c>
      <c r="J3959" s="18">
        <v>5359.491</v>
      </c>
      <c r="K3959" s="18">
        <v>5286.66</v>
      </c>
      <c r="L3959" s="18">
        <v>5423.9989999999998</v>
      </c>
      <c r="M3959" s="18">
        <v>5649.826</v>
      </c>
      <c r="N3959" s="18">
        <v>5907.3509999999997</v>
      </c>
      <c r="O3959" s="18">
        <v>5978.99</v>
      </c>
      <c r="P3959" s="18">
        <v>6067.3379999999997</v>
      </c>
      <c r="Q3959" s="18">
        <v>6176.2550000000001</v>
      </c>
      <c r="R3959" s="18">
        <v>6167.4709999999995</v>
      </c>
      <c r="S3959" s="18">
        <v>6197.3159999999998</v>
      </c>
      <c r="T3959" s="18">
        <v>6111.2070000000003</v>
      </c>
      <c r="U3959" s="18">
        <v>6195.2860000000001</v>
      </c>
      <c r="V3959" s="18">
        <v>6647.83</v>
      </c>
      <c r="W3959" s="129">
        <v>6698.125</v>
      </c>
      <c r="X3959" s="18">
        <v>6710.5529999999999</v>
      </c>
      <c r="Y3959" s="18">
        <v>6571.3649999999998</v>
      </c>
      <c r="Z3959" s="18">
        <v>6375.3379999999997</v>
      </c>
      <c r="AA3959" s="18">
        <v>6207.3429999999998</v>
      </c>
      <c r="AB3959" s="130">
        <v>143652.519</v>
      </c>
      <c r="AC3959" s="18" t="str">
        <f t="shared" si="123"/>
        <v>ok</v>
      </c>
      <c r="AE3959" s="19">
        <f t="shared" si="124"/>
        <v>1179.935999999987</v>
      </c>
      <c r="AF3959" s="234">
        <v>542.57000000000005</v>
      </c>
      <c r="AG3959" t="s">
        <v>75</v>
      </c>
      <c r="AH3959" s="18"/>
    </row>
    <row r="3960" spans="2:44" ht="14.4" thickTop="1" thickBot="1" x14ac:dyDescent="0.3">
      <c r="B3960" s="12">
        <v>43406</v>
      </c>
      <c r="C3960" s="128" t="s">
        <v>14</v>
      </c>
      <c r="D3960" s="18">
        <v>5867.8609999999999</v>
      </c>
      <c r="E3960" s="18">
        <v>5630.1210000000001</v>
      </c>
      <c r="F3960" s="18">
        <v>5528.8019999999997</v>
      </c>
      <c r="G3960" s="18">
        <v>5393.6850000000004</v>
      </c>
      <c r="H3960" s="129">
        <v>5237.7479999999996</v>
      </c>
      <c r="I3960" s="18">
        <v>5185.5879999999997</v>
      </c>
      <c r="J3960" s="18">
        <v>5000.4380000000001</v>
      </c>
      <c r="K3960" s="18">
        <v>4844.6409999999996</v>
      </c>
      <c r="L3960" s="18">
        <v>4921.6660000000002</v>
      </c>
      <c r="M3960" s="18">
        <v>5053.6790000000001</v>
      </c>
      <c r="N3960" s="18">
        <v>5182.7070000000003</v>
      </c>
      <c r="O3960" s="18">
        <v>5167.0619999999999</v>
      </c>
      <c r="P3960" s="18">
        <v>5208.6130000000003</v>
      </c>
      <c r="Q3960" s="18">
        <v>5204.59</v>
      </c>
      <c r="R3960" s="18">
        <v>5238.7250000000004</v>
      </c>
      <c r="S3960" s="18">
        <v>5227.5460000000003</v>
      </c>
      <c r="T3960" s="18">
        <v>5272.7730000000001</v>
      </c>
      <c r="U3960" s="18">
        <v>5492.3289999999997</v>
      </c>
      <c r="V3960" s="18">
        <v>5919.4409999999998</v>
      </c>
      <c r="W3960" s="129">
        <v>6013.6490000000003</v>
      </c>
      <c r="X3960" s="18">
        <v>5930.201</v>
      </c>
      <c r="Y3960" s="18">
        <v>5717.4639999999999</v>
      </c>
      <c r="Z3960" s="18">
        <v>5518.6189999999997</v>
      </c>
      <c r="AA3960" s="18">
        <v>5343.6369999999997</v>
      </c>
      <c r="AB3960" s="95">
        <v>129101.58500000001</v>
      </c>
      <c r="AC3960" s="18" t="str">
        <f t="shared" si="123"/>
        <v>ok</v>
      </c>
      <c r="AE3960" s="19">
        <f t="shared" si="124"/>
        <v>-14550.933999999994</v>
      </c>
      <c r="AF3960" s="234">
        <v>499.72</v>
      </c>
      <c r="AG3960" t="s">
        <v>75</v>
      </c>
      <c r="AH3960" s="18"/>
      <c r="AI3960" s="216" t="s">
        <v>117</v>
      </c>
    </row>
    <row r="3961" spans="2:44" ht="14.4" thickTop="1" thickBot="1" x14ac:dyDescent="0.3">
      <c r="B3961" s="12">
        <v>43407</v>
      </c>
      <c r="C3961" s="128" t="s">
        <v>15</v>
      </c>
      <c r="D3961" s="18">
        <v>5068.1909999999998</v>
      </c>
      <c r="E3961" s="18">
        <v>4929.5200000000004</v>
      </c>
      <c r="F3961" s="18">
        <v>4810.665</v>
      </c>
      <c r="G3961" s="18">
        <v>4747.5349999999999</v>
      </c>
      <c r="H3961" s="129">
        <v>4690.7060000000001</v>
      </c>
      <c r="I3961" s="18">
        <v>4756.2349999999997</v>
      </c>
      <c r="J3961" s="18">
        <v>4763.4189999999999</v>
      </c>
      <c r="K3961" s="18">
        <v>4750.5460000000003</v>
      </c>
      <c r="L3961" s="18">
        <v>4937.174</v>
      </c>
      <c r="M3961" s="18">
        <v>5084.875</v>
      </c>
      <c r="N3961" s="18">
        <v>5259.701</v>
      </c>
      <c r="O3961" s="18">
        <v>5433.0789999999997</v>
      </c>
      <c r="P3961" s="18">
        <v>5464.1289999999999</v>
      </c>
      <c r="Q3961" s="18">
        <v>5443.11</v>
      </c>
      <c r="R3961" s="18">
        <v>5487.2250000000004</v>
      </c>
      <c r="S3961" s="18">
        <v>5447.7569999999996</v>
      </c>
      <c r="T3961" s="18">
        <v>5472.1440000000002</v>
      </c>
      <c r="U3961" s="18">
        <v>5713.683</v>
      </c>
      <c r="V3961" s="18">
        <v>6408.808</v>
      </c>
      <c r="W3961" s="129">
        <v>6340.3919999999998</v>
      </c>
      <c r="X3961" s="18">
        <v>6197.384</v>
      </c>
      <c r="Y3961" s="18">
        <v>6097.4549999999999</v>
      </c>
      <c r="Z3961" s="18">
        <v>5920.2219999999998</v>
      </c>
      <c r="AA3961" s="18">
        <v>5577.1390000000001</v>
      </c>
      <c r="AB3961" s="121">
        <v>128801.094</v>
      </c>
      <c r="AC3961" s="18" t="str">
        <f t="shared" si="123"/>
        <v>ok</v>
      </c>
      <c r="AE3961" s="19">
        <f t="shared" si="124"/>
        <v>-300.49100000000908</v>
      </c>
      <c r="AF3961" s="234">
        <v>497.67</v>
      </c>
      <c r="AG3961" t="s">
        <v>75</v>
      </c>
      <c r="AH3961" s="18"/>
      <c r="AR3961" s="120"/>
    </row>
    <row r="3962" spans="2:44" ht="14.4" thickTop="1" thickBot="1" x14ac:dyDescent="0.3">
      <c r="B3962" s="12">
        <v>43408</v>
      </c>
      <c r="C3962" s="128" t="s">
        <v>16</v>
      </c>
      <c r="D3962" s="18">
        <v>5315.74</v>
      </c>
      <c r="E3962" s="18">
        <v>5163.8850000000002</v>
      </c>
      <c r="F3962" s="18">
        <v>4977.9459999999999</v>
      </c>
      <c r="G3962" s="18">
        <v>4897.9970000000003</v>
      </c>
      <c r="H3962" s="129">
        <v>4789.7510000000002</v>
      </c>
      <c r="I3962" s="18">
        <v>4781.6499999999996</v>
      </c>
      <c r="J3962" s="18">
        <v>4657.6329999999998</v>
      </c>
      <c r="K3962" s="18">
        <v>4655.4369999999999</v>
      </c>
      <c r="L3962" s="18">
        <v>4803.4399999999996</v>
      </c>
      <c r="M3962" s="18">
        <v>4953.0590000000002</v>
      </c>
      <c r="N3962" s="18">
        <v>5028.04</v>
      </c>
      <c r="O3962" s="18">
        <v>5120.5770000000002</v>
      </c>
      <c r="P3962" s="18">
        <v>5217.1899999999996</v>
      </c>
      <c r="Q3962" s="18">
        <v>5221.9949999999999</v>
      </c>
      <c r="R3962" s="18">
        <v>5287.2420000000002</v>
      </c>
      <c r="S3962" s="18">
        <v>5317.0929999999998</v>
      </c>
      <c r="T3962" s="18">
        <v>5372.9160000000002</v>
      </c>
      <c r="U3962" s="18">
        <v>5563.7669999999998</v>
      </c>
      <c r="V3962" s="18">
        <v>6365.9170000000004</v>
      </c>
      <c r="W3962" s="129">
        <v>6520.1629999999996</v>
      </c>
      <c r="X3962" s="18">
        <v>6447.6620000000003</v>
      </c>
      <c r="Y3962" s="18">
        <v>6282.2830000000004</v>
      </c>
      <c r="Z3962" s="18">
        <v>6020.3670000000002</v>
      </c>
      <c r="AA3962" s="18">
        <v>5611.3689999999997</v>
      </c>
      <c r="AB3962" s="95">
        <v>128373.11900000001</v>
      </c>
      <c r="AC3962" s="18" t="str">
        <f t="shared" si="123"/>
        <v>ok</v>
      </c>
      <c r="AE3962" s="19">
        <f t="shared" si="124"/>
        <v>-427.97499999999127</v>
      </c>
      <c r="AF3962" s="234">
        <v>506.39</v>
      </c>
      <c r="AG3962" t="s">
        <v>75</v>
      </c>
      <c r="AH3962" s="18"/>
    </row>
    <row r="3963" spans="2:44" ht="14.4" thickTop="1" thickBot="1" x14ac:dyDescent="0.3">
      <c r="B3963" s="12">
        <v>43409</v>
      </c>
      <c r="C3963" s="128" t="s">
        <v>17</v>
      </c>
      <c r="D3963" s="18">
        <v>5386.82</v>
      </c>
      <c r="E3963" s="18">
        <v>5199.3440000000001</v>
      </c>
      <c r="F3963" s="18">
        <v>5046.0919999999996</v>
      </c>
      <c r="G3963" s="18">
        <v>4955.1319999999996</v>
      </c>
      <c r="H3963" s="129">
        <v>4901.4380000000001</v>
      </c>
      <c r="I3963" s="18">
        <v>5030.4549999999999</v>
      </c>
      <c r="J3963" s="18">
        <v>5120.6930000000002</v>
      </c>
      <c r="K3963" s="18">
        <v>5217.2539999999999</v>
      </c>
      <c r="L3963" s="18">
        <v>5428.7430000000004</v>
      </c>
      <c r="M3963" s="18">
        <v>5654.308</v>
      </c>
      <c r="N3963" s="18">
        <v>5787.9009999999998</v>
      </c>
      <c r="O3963" s="18">
        <v>5896.848</v>
      </c>
      <c r="P3963" s="18">
        <v>6006.5820000000003</v>
      </c>
      <c r="Q3963" s="18">
        <v>6037.1490000000003</v>
      </c>
      <c r="R3963" s="18">
        <v>6029.2420000000002</v>
      </c>
      <c r="S3963" s="18">
        <v>6007.6120000000001</v>
      </c>
      <c r="T3963" s="18">
        <v>5982.4859999999999</v>
      </c>
      <c r="U3963" s="18">
        <v>6133.0990000000002</v>
      </c>
      <c r="V3963" s="18">
        <v>6754.8419999999996</v>
      </c>
      <c r="W3963" s="129">
        <v>6915.3789999999999</v>
      </c>
      <c r="X3963" s="18">
        <v>6853.1530000000002</v>
      </c>
      <c r="Y3963" s="18">
        <v>6615.3739999999998</v>
      </c>
      <c r="Z3963" s="18">
        <v>6369.6450000000004</v>
      </c>
      <c r="AA3963" s="18">
        <v>5957.759</v>
      </c>
      <c r="AB3963" s="95">
        <v>139287.35</v>
      </c>
      <c r="AC3963" s="18" t="str">
        <f t="shared" si="123"/>
        <v>ok</v>
      </c>
      <c r="AE3963" s="19">
        <f t="shared" si="124"/>
        <v>10914.231</v>
      </c>
      <c r="AF3963" s="234">
        <v>524.33000000000004</v>
      </c>
      <c r="AG3963" t="s">
        <v>75</v>
      </c>
      <c r="AH3963" s="18"/>
    </row>
    <row r="3964" spans="2:44" ht="14.4" thickTop="1" thickBot="1" x14ac:dyDescent="0.3">
      <c r="B3964" s="12">
        <v>43410</v>
      </c>
      <c r="C3964" s="128" t="s">
        <v>11</v>
      </c>
      <c r="D3964" s="18">
        <v>5608.1</v>
      </c>
      <c r="E3964" s="18">
        <v>5417.4660000000003</v>
      </c>
      <c r="F3964" s="18">
        <v>5307.6040000000003</v>
      </c>
      <c r="G3964" s="18">
        <v>5186.7209999999995</v>
      </c>
      <c r="H3964" s="129">
        <v>5127.0230000000001</v>
      </c>
      <c r="I3964" s="18">
        <v>5181.527</v>
      </c>
      <c r="J3964" s="18">
        <v>5231.9769999999999</v>
      </c>
      <c r="K3964" s="18">
        <v>5224.0540000000001</v>
      </c>
      <c r="L3964" s="18">
        <v>5380.1869999999999</v>
      </c>
      <c r="M3964" s="18">
        <v>5615.5330000000004</v>
      </c>
      <c r="N3964" s="18">
        <v>5781.9949999999999</v>
      </c>
      <c r="O3964" s="18">
        <v>5936.2389999999996</v>
      </c>
      <c r="P3964" s="18">
        <v>6011.4210000000003</v>
      </c>
      <c r="Q3964" s="18">
        <v>6020.6570000000002</v>
      </c>
      <c r="R3964" s="18">
        <v>6028.942</v>
      </c>
      <c r="S3964" s="18">
        <v>6111.9440000000004</v>
      </c>
      <c r="T3964" s="18">
        <v>6071.5410000000002</v>
      </c>
      <c r="U3964" s="18">
        <v>6215.6319999999996</v>
      </c>
      <c r="V3964" s="18">
        <v>6872.232</v>
      </c>
      <c r="W3964" s="129">
        <v>7033.2539999999999</v>
      </c>
      <c r="X3964" s="18">
        <v>6947.9570000000003</v>
      </c>
      <c r="Y3964" s="18">
        <v>6714.1139999999996</v>
      </c>
      <c r="Z3964" s="18">
        <v>6431.1949999999997</v>
      </c>
      <c r="AA3964" s="18">
        <v>6083.0659999999998</v>
      </c>
      <c r="AB3964" s="130">
        <v>141540.38099999999</v>
      </c>
      <c r="AC3964" s="18" t="str">
        <f t="shared" si="123"/>
        <v>ok</v>
      </c>
      <c r="AE3964" s="19">
        <f t="shared" si="124"/>
        <v>2253.0309999999881</v>
      </c>
      <c r="AF3964" s="234">
        <v>548</v>
      </c>
      <c r="AG3964" t="s">
        <v>75</v>
      </c>
      <c r="AH3964" s="18"/>
    </row>
    <row r="3965" spans="2:44" ht="14.4" thickTop="1" thickBot="1" x14ac:dyDescent="0.3">
      <c r="B3965" s="12">
        <v>43411</v>
      </c>
      <c r="C3965" s="128" t="s">
        <v>12</v>
      </c>
      <c r="D3965" s="18">
        <v>5845.2870000000003</v>
      </c>
      <c r="E3965" s="18">
        <v>5665.607</v>
      </c>
      <c r="F3965" s="18">
        <v>5467.3689999999997</v>
      </c>
      <c r="G3965" s="18">
        <v>5384.59</v>
      </c>
      <c r="H3965" s="129">
        <v>5361.5389999999998</v>
      </c>
      <c r="I3965" s="18">
        <v>5397.4639999999999</v>
      </c>
      <c r="J3965" s="18">
        <v>5379.8819999999996</v>
      </c>
      <c r="K3965" s="18">
        <v>5354.6459999999997</v>
      </c>
      <c r="L3965" s="18">
        <v>5554.8239999999996</v>
      </c>
      <c r="M3965" s="18">
        <v>5728.4790000000003</v>
      </c>
      <c r="N3965" s="18">
        <v>5829.2089999999998</v>
      </c>
      <c r="O3965" s="18">
        <v>5948.65</v>
      </c>
      <c r="P3965" s="18">
        <v>6030.3639999999996</v>
      </c>
      <c r="Q3965" s="18">
        <v>6060.91</v>
      </c>
      <c r="R3965" s="18">
        <v>6113.5349999999999</v>
      </c>
      <c r="S3965" s="18">
        <v>6164.6760000000004</v>
      </c>
      <c r="T3965" s="18">
        <v>6185.0590000000002</v>
      </c>
      <c r="U3965" s="18">
        <v>6275.9279999999999</v>
      </c>
      <c r="V3965" s="18">
        <v>6917.2640000000001</v>
      </c>
      <c r="W3965" s="129">
        <v>7053.3360000000002</v>
      </c>
      <c r="X3965" s="18">
        <v>6974.6589999999997</v>
      </c>
      <c r="Y3965" s="18">
        <v>6712.9</v>
      </c>
      <c r="Z3965" s="18">
        <v>6468.5219999999999</v>
      </c>
      <c r="AA3965" s="18">
        <v>6271.3310000000001</v>
      </c>
      <c r="AB3965" s="130">
        <v>144146.03</v>
      </c>
      <c r="AC3965" s="18" t="str">
        <f t="shared" si="123"/>
        <v>ok</v>
      </c>
      <c r="AE3965" s="19">
        <f t="shared" si="124"/>
        <v>2605.6490000000049</v>
      </c>
      <c r="AF3965" s="234">
        <v>561.81000000000006</v>
      </c>
      <c r="AG3965" t="s">
        <v>75</v>
      </c>
      <c r="AH3965" s="18"/>
    </row>
    <row r="3966" spans="2:44" ht="14.4" thickTop="1" thickBot="1" x14ac:dyDescent="0.3">
      <c r="B3966" s="12">
        <v>43412</v>
      </c>
      <c r="C3966" s="128" t="s">
        <v>13</v>
      </c>
      <c r="D3966" s="18">
        <v>6014.85</v>
      </c>
      <c r="E3966" s="18">
        <v>5769.5249999999996</v>
      </c>
      <c r="F3966" s="18">
        <v>5595.8819999999996</v>
      </c>
      <c r="G3966" s="18">
        <v>5523.9</v>
      </c>
      <c r="H3966" s="129">
        <v>5480.3850000000002</v>
      </c>
      <c r="I3966" s="18">
        <v>5558.982</v>
      </c>
      <c r="J3966" s="18">
        <v>5511.2150000000001</v>
      </c>
      <c r="K3966" s="18">
        <v>5491.96</v>
      </c>
      <c r="L3966" s="18">
        <v>5651.47</v>
      </c>
      <c r="M3966" s="18">
        <v>5881.7889999999998</v>
      </c>
      <c r="N3966" s="18">
        <v>6023.1850000000004</v>
      </c>
      <c r="O3966" s="18">
        <v>6089.1989999999996</v>
      </c>
      <c r="P3966" s="18">
        <v>6184.0140000000001</v>
      </c>
      <c r="Q3966" s="18">
        <v>6207.9880000000003</v>
      </c>
      <c r="R3966" s="18">
        <v>6198.5259999999998</v>
      </c>
      <c r="S3966" s="18">
        <v>6280.7879999999996</v>
      </c>
      <c r="T3966" s="18">
        <v>6280.6270000000004</v>
      </c>
      <c r="U3966" s="18">
        <v>6357.5940000000001</v>
      </c>
      <c r="V3966" s="18">
        <v>6899.3779999999997</v>
      </c>
      <c r="W3966" s="129">
        <v>7061.7920000000004</v>
      </c>
      <c r="X3966" s="18">
        <v>6951.4719999999998</v>
      </c>
      <c r="Y3966" s="18">
        <v>6731.259</v>
      </c>
      <c r="Z3966" s="18">
        <v>6548.2269999999999</v>
      </c>
      <c r="AA3966" s="18">
        <v>6264.06</v>
      </c>
      <c r="AB3966" s="130">
        <v>146558.06700000001</v>
      </c>
      <c r="AC3966" s="18" t="str">
        <f t="shared" si="123"/>
        <v>ok</v>
      </c>
      <c r="AE3966" s="19">
        <f t="shared" si="124"/>
        <v>2412.0370000000112</v>
      </c>
      <c r="AF3966" s="234">
        <v>557.60000000000014</v>
      </c>
      <c r="AG3966" t="s">
        <v>75</v>
      </c>
      <c r="AH3966" s="18"/>
      <c r="AK3966" s="187"/>
    </row>
    <row r="3967" spans="2:44" ht="14.4" thickTop="1" thickBot="1" x14ac:dyDescent="0.3">
      <c r="B3967" s="12">
        <v>43413</v>
      </c>
      <c r="C3967" s="128" t="s">
        <v>14</v>
      </c>
      <c r="D3967" s="18">
        <v>5978.4219999999996</v>
      </c>
      <c r="E3967" s="18">
        <v>5800.83</v>
      </c>
      <c r="F3967" s="18">
        <v>5594.29</v>
      </c>
      <c r="G3967" s="18">
        <v>5487.4579999999996</v>
      </c>
      <c r="H3967" s="129">
        <v>5464.7269999999999</v>
      </c>
      <c r="I3967" s="18">
        <v>5515.6880000000001</v>
      </c>
      <c r="J3967" s="18">
        <v>5490.741</v>
      </c>
      <c r="K3967" s="18">
        <v>5531.4870000000001</v>
      </c>
      <c r="L3967" s="18">
        <v>5698.0110000000004</v>
      </c>
      <c r="M3967" s="18">
        <v>5748.893</v>
      </c>
      <c r="N3967" s="18">
        <v>5873.134</v>
      </c>
      <c r="O3967" s="18">
        <v>6013.1530000000002</v>
      </c>
      <c r="P3967" s="18">
        <v>6145.9560000000001</v>
      </c>
      <c r="Q3967" s="18">
        <v>6174.4449999999997</v>
      </c>
      <c r="R3967" s="18">
        <v>6249.491</v>
      </c>
      <c r="S3967" s="18">
        <v>6304.6710000000003</v>
      </c>
      <c r="T3967" s="18">
        <v>6299.4859999999999</v>
      </c>
      <c r="U3967" s="18">
        <v>6388.1959999999999</v>
      </c>
      <c r="V3967" s="18">
        <v>6909.3950000000004</v>
      </c>
      <c r="W3967" s="129">
        <v>6954.76</v>
      </c>
      <c r="X3967" s="18">
        <v>6885.9660000000003</v>
      </c>
      <c r="Y3967" s="18">
        <v>6675.4859999999999</v>
      </c>
      <c r="Z3967" s="18">
        <v>6530.7780000000002</v>
      </c>
      <c r="AA3967" s="18">
        <v>6354.7359999999999</v>
      </c>
      <c r="AB3967" s="130">
        <v>146070.20000000001</v>
      </c>
      <c r="AC3967" s="18" t="str">
        <f t="shared" si="123"/>
        <v>ok</v>
      </c>
      <c r="AE3967" s="19">
        <f t="shared" si="124"/>
        <v>-487.86699999999837</v>
      </c>
      <c r="AF3967" s="234">
        <v>552.11</v>
      </c>
      <c r="AG3967" t="s">
        <v>75</v>
      </c>
      <c r="AH3967" s="18"/>
      <c r="AK3967" s="187"/>
    </row>
    <row r="3968" spans="2:44" ht="14.4" thickTop="1" thickBot="1" x14ac:dyDescent="0.3">
      <c r="B3968" s="12">
        <v>43414</v>
      </c>
      <c r="C3968" s="128" t="s">
        <v>15</v>
      </c>
      <c r="D3968" s="18">
        <v>6083.893</v>
      </c>
      <c r="E3968" s="18">
        <v>5881.4129999999996</v>
      </c>
      <c r="F3968" s="18">
        <v>5698.7560000000003</v>
      </c>
      <c r="G3968" s="18">
        <v>5560.1210000000001</v>
      </c>
      <c r="H3968" s="129">
        <v>5501.1109999999999</v>
      </c>
      <c r="I3968" s="18">
        <v>5469.7929999999997</v>
      </c>
      <c r="J3968" s="18">
        <v>5371.9949999999999</v>
      </c>
      <c r="K3968" s="18">
        <v>5345.2340000000004</v>
      </c>
      <c r="L3968" s="18">
        <v>5475.24</v>
      </c>
      <c r="M3968" s="18">
        <v>5602.6959999999999</v>
      </c>
      <c r="N3968" s="18">
        <v>5764.0010000000002</v>
      </c>
      <c r="O3968" s="18">
        <v>5825.4279999999999</v>
      </c>
      <c r="P3968" s="18">
        <v>5869.482</v>
      </c>
      <c r="Q3968" s="18">
        <v>5844.8140000000003</v>
      </c>
      <c r="R3968" s="18">
        <v>5748.857</v>
      </c>
      <c r="S3968" s="18">
        <v>5640.2749999999996</v>
      </c>
      <c r="T3968" s="18">
        <v>5688.8019999999997</v>
      </c>
      <c r="U3968" s="18">
        <v>5869.9269999999997</v>
      </c>
      <c r="V3968" s="18">
        <v>6590.5349999999999</v>
      </c>
      <c r="W3968" s="129">
        <v>6489.1890000000003</v>
      </c>
      <c r="X3968" s="18">
        <v>6280.902</v>
      </c>
      <c r="Y3968" s="18">
        <v>6202.8440000000001</v>
      </c>
      <c r="Z3968" s="18">
        <v>6017.8530000000001</v>
      </c>
      <c r="AA3968" s="18">
        <v>5753.8379999999997</v>
      </c>
      <c r="AB3968" s="130">
        <v>139576.99900000001</v>
      </c>
      <c r="AC3968" s="18" t="str">
        <f t="shared" si="123"/>
        <v>ok</v>
      </c>
      <c r="AD3968" s="18">
        <f>AD3969-AB3969</f>
        <v>-2772.0350000000035</v>
      </c>
      <c r="AE3968" s="19">
        <f t="shared" si="124"/>
        <v>-6493.2010000000009</v>
      </c>
      <c r="AF3968" s="234">
        <v>513.99999999999989</v>
      </c>
      <c r="AG3968" t="s">
        <v>75</v>
      </c>
      <c r="AH3968" s="18"/>
      <c r="AI3968" s="216" t="s">
        <v>118</v>
      </c>
      <c r="AK3968" s="187"/>
    </row>
    <row r="3969" spans="2:44" ht="14.4" thickTop="1" thickBot="1" x14ac:dyDescent="0.3">
      <c r="B3969" s="12">
        <v>43415</v>
      </c>
      <c r="C3969" s="128" t="s">
        <v>16</v>
      </c>
      <c r="D3969" s="18">
        <v>5481.9549999999999</v>
      </c>
      <c r="E3969" s="18">
        <v>5297.1880000000001</v>
      </c>
      <c r="F3969" s="18">
        <v>5141.8370000000004</v>
      </c>
      <c r="G3969" s="18">
        <v>5060.924</v>
      </c>
      <c r="H3969" s="129">
        <v>4965.9440000000004</v>
      </c>
      <c r="I3969" s="18">
        <v>4929.7190000000001</v>
      </c>
      <c r="J3969" s="18">
        <v>4843.1419999999998</v>
      </c>
      <c r="K3969" s="18">
        <v>4759.4340000000002</v>
      </c>
      <c r="L3969" s="18">
        <v>4867.5959999999995</v>
      </c>
      <c r="M3969" s="18">
        <v>5012.45</v>
      </c>
      <c r="N3969" s="18">
        <v>5121.9629999999997</v>
      </c>
      <c r="O3969" s="18">
        <v>5142.7330000000002</v>
      </c>
      <c r="P3969" s="18">
        <v>5246.9189999999999</v>
      </c>
      <c r="Q3969" s="18">
        <v>5275.58</v>
      </c>
      <c r="R3969" s="18">
        <v>5316.0919999999996</v>
      </c>
      <c r="S3969" s="18">
        <v>5213.93</v>
      </c>
      <c r="T3969" s="18">
        <v>5249.0389999999998</v>
      </c>
      <c r="U3969" s="18">
        <v>5428.3909999999996</v>
      </c>
      <c r="V3969" s="18">
        <v>6311.0649999999996</v>
      </c>
      <c r="W3969" s="129">
        <v>6544.75</v>
      </c>
      <c r="X3969" s="18">
        <v>6550.6469999999999</v>
      </c>
      <c r="Y3969" s="18">
        <v>6369.2529999999997</v>
      </c>
      <c r="Z3969" s="18">
        <v>6018.7179999999998</v>
      </c>
      <c r="AA3969" s="18">
        <v>5622.7659999999996</v>
      </c>
      <c r="AB3969" s="130">
        <v>129772.035</v>
      </c>
      <c r="AC3969" s="18" t="str">
        <f t="shared" si="123"/>
        <v>ok</v>
      </c>
      <c r="AD3969" s="18">
        <v>127000</v>
      </c>
      <c r="AE3969" s="19">
        <f t="shared" si="124"/>
        <v>-9804.9640000000072</v>
      </c>
      <c r="AF3969" s="234">
        <v>502.42</v>
      </c>
      <c r="AG3969" t="s">
        <v>75</v>
      </c>
      <c r="AH3969" s="18"/>
      <c r="AK3969" s="187"/>
    </row>
    <row r="3970" spans="2:44" ht="14.4" thickTop="1" thickBot="1" x14ac:dyDescent="0.3">
      <c r="B3970" s="12">
        <v>43416</v>
      </c>
      <c r="C3970" s="128" t="s">
        <v>17</v>
      </c>
      <c r="D3970" s="18">
        <v>5317.4040000000005</v>
      </c>
      <c r="E3970" s="18">
        <v>5152.0959999999995</v>
      </c>
      <c r="F3970" s="18">
        <v>4989.3720000000003</v>
      </c>
      <c r="G3970" s="18">
        <v>4940.6670000000004</v>
      </c>
      <c r="H3970" s="129">
        <v>4928.8500000000004</v>
      </c>
      <c r="I3970" s="18">
        <v>5033.7049999999999</v>
      </c>
      <c r="J3970" s="18">
        <v>5112.7290000000003</v>
      </c>
      <c r="K3970" s="18">
        <v>5203.2640000000001</v>
      </c>
      <c r="L3970" s="18">
        <v>5450.299</v>
      </c>
      <c r="M3970" s="18">
        <v>5663.8869999999997</v>
      </c>
      <c r="N3970" s="18">
        <v>5896.8230000000003</v>
      </c>
      <c r="O3970" s="18">
        <v>5994.87</v>
      </c>
      <c r="P3970" s="18">
        <v>6077.165</v>
      </c>
      <c r="Q3970" s="18">
        <v>6146.1409999999996</v>
      </c>
      <c r="R3970" s="18">
        <v>6180.723</v>
      </c>
      <c r="S3970" s="18">
        <v>6208.192</v>
      </c>
      <c r="T3970" s="18">
        <v>6221.6279999999997</v>
      </c>
      <c r="U3970" s="18">
        <v>6224.2349999999997</v>
      </c>
      <c r="V3970" s="18">
        <v>6800.0950000000003</v>
      </c>
      <c r="W3970" s="129">
        <v>6945.0529999999999</v>
      </c>
      <c r="X3970" s="18">
        <v>6861.692</v>
      </c>
      <c r="Y3970" s="18">
        <v>6632.8909999999996</v>
      </c>
      <c r="Z3970" s="18">
        <v>6342.7870000000003</v>
      </c>
      <c r="AA3970" s="18">
        <v>6045.8289999999997</v>
      </c>
      <c r="AB3970" s="130">
        <v>140370.397</v>
      </c>
      <c r="AC3970" s="18" t="str">
        <f t="shared" si="123"/>
        <v>ok</v>
      </c>
      <c r="AD3970" s="18">
        <f>AB3970+AD3968</f>
        <v>137598.36199999999</v>
      </c>
      <c r="AE3970" s="19">
        <f t="shared" si="124"/>
        <v>10598.361999999994</v>
      </c>
      <c r="AF3970" s="234">
        <v>520.76</v>
      </c>
      <c r="AG3970" t="s">
        <v>75</v>
      </c>
      <c r="AH3970" s="18"/>
      <c r="AK3970" s="187"/>
    </row>
    <row r="3971" spans="2:44" ht="14.4" thickTop="1" thickBot="1" x14ac:dyDescent="0.3">
      <c r="B3971" s="12">
        <v>43417</v>
      </c>
      <c r="C3971" s="128" t="s">
        <v>11</v>
      </c>
      <c r="D3971" s="18">
        <v>5707.3810000000003</v>
      </c>
      <c r="E3971" s="18">
        <v>5528.9170000000004</v>
      </c>
      <c r="F3971" s="18">
        <v>5419.933</v>
      </c>
      <c r="G3971" s="18">
        <v>5298.69</v>
      </c>
      <c r="H3971" s="129">
        <v>5225.24</v>
      </c>
      <c r="I3971" s="18">
        <v>5297.4319999999998</v>
      </c>
      <c r="J3971" s="18">
        <v>5297.1390000000001</v>
      </c>
      <c r="K3971" s="18">
        <v>5304.1229999999996</v>
      </c>
      <c r="L3971" s="18">
        <v>5408.2250000000004</v>
      </c>
      <c r="M3971" s="18">
        <v>5517.1850000000004</v>
      </c>
      <c r="N3971" s="18">
        <v>5571.4059999999999</v>
      </c>
      <c r="O3971" s="18">
        <v>5650.8689999999997</v>
      </c>
      <c r="P3971" s="18">
        <v>5687.9859999999999</v>
      </c>
      <c r="Q3971" s="18">
        <v>5658.3620000000001</v>
      </c>
      <c r="R3971" s="18">
        <v>5591.8990000000003</v>
      </c>
      <c r="S3971" s="18">
        <v>5554.0959999999995</v>
      </c>
      <c r="T3971" s="18">
        <v>5551.0969999999998</v>
      </c>
      <c r="U3971" s="18">
        <v>5687.8090000000002</v>
      </c>
      <c r="V3971" s="18">
        <v>5985.4740000000002</v>
      </c>
      <c r="W3971" s="129">
        <v>5953.5739999999996</v>
      </c>
      <c r="X3971" s="18">
        <v>5787.5020000000004</v>
      </c>
      <c r="Y3971" s="18">
        <v>5573.0720000000001</v>
      </c>
      <c r="Z3971" s="18">
        <v>5221.0789999999997</v>
      </c>
      <c r="AA3971" s="18">
        <v>4828.0910000000003</v>
      </c>
      <c r="AB3971" s="130">
        <v>132306.58100000001</v>
      </c>
      <c r="AC3971" s="18" t="str">
        <f t="shared" si="123"/>
        <v>ok</v>
      </c>
      <c r="AE3971" s="19">
        <f t="shared" si="124"/>
        <v>-8063.8159999999916</v>
      </c>
      <c r="AF3971" s="234">
        <v>442.74</v>
      </c>
      <c r="AG3971" t="s">
        <v>75</v>
      </c>
      <c r="AH3971" s="18"/>
      <c r="AI3971" s="216" t="s">
        <v>119</v>
      </c>
      <c r="AK3971" s="187"/>
    </row>
    <row r="3972" spans="2:44" ht="14.4" thickTop="1" thickBot="1" x14ac:dyDescent="0.3">
      <c r="B3972" s="12">
        <v>43418</v>
      </c>
      <c r="C3972" s="128" t="s">
        <v>12</v>
      </c>
      <c r="D3972" s="18">
        <v>4589.5739999999996</v>
      </c>
      <c r="E3972" s="18">
        <v>4438.134</v>
      </c>
      <c r="F3972" s="18">
        <v>4360.6080000000002</v>
      </c>
      <c r="G3972" s="18">
        <v>4307.1459999999997</v>
      </c>
      <c r="H3972" s="129">
        <v>4312.8879999999999</v>
      </c>
      <c r="I3972" s="18">
        <v>4472.8540000000003</v>
      </c>
      <c r="J3972" s="18">
        <v>4684.4059999999999</v>
      </c>
      <c r="K3972" s="18">
        <v>4862.6779999999999</v>
      </c>
      <c r="L3972" s="18">
        <v>4930.3909999999996</v>
      </c>
      <c r="M3972" s="18">
        <v>5143.87</v>
      </c>
      <c r="N3972" s="18">
        <v>5168.9979999999996</v>
      </c>
      <c r="O3972" s="18">
        <v>5245.058</v>
      </c>
      <c r="P3972" s="18">
        <v>5150.7190000000001</v>
      </c>
      <c r="Q3972" s="18">
        <v>5153.9470000000001</v>
      </c>
      <c r="R3972" s="18">
        <v>5210.058</v>
      </c>
      <c r="S3972" s="18">
        <v>5227.4170000000004</v>
      </c>
      <c r="T3972" s="18">
        <v>5351.7569999999996</v>
      </c>
      <c r="U3972" s="18">
        <v>5520.2179999999998</v>
      </c>
      <c r="V3972" s="18">
        <v>5816.7650000000003</v>
      </c>
      <c r="W3972" s="129">
        <v>5742.0630000000001</v>
      </c>
      <c r="X3972" s="18">
        <v>5581.8689999999997</v>
      </c>
      <c r="Y3972" s="18">
        <v>5221.2219999999998</v>
      </c>
      <c r="Z3972" s="18">
        <v>4974.1670000000004</v>
      </c>
      <c r="AA3972" s="18">
        <v>4731.2079999999996</v>
      </c>
      <c r="AB3972" s="130">
        <v>120198.015</v>
      </c>
      <c r="AC3972" s="18" t="str">
        <f t="shared" si="123"/>
        <v>ok</v>
      </c>
      <c r="AE3972" s="19">
        <f t="shared" si="124"/>
        <v>-12108.566000000006</v>
      </c>
      <c r="AF3972" s="234">
        <v>329.67</v>
      </c>
      <c r="AG3972" t="s">
        <v>75</v>
      </c>
      <c r="AH3972" s="18"/>
      <c r="AK3972" s="187"/>
    </row>
    <row r="3973" spans="2:44" ht="14.4" thickTop="1" thickBot="1" x14ac:dyDescent="0.3">
      <c r="B3973" s="12">
        <v>43419</v>
      </c>
      <c r="C3973" s="128" t="s">
        <v>13</v>
      </c>
      <c r="D3973" s="18">
        <v>4495.915</v>
      </c>
      <c r="E3973" s="18">
        <v>4383.8630000000003</v>
      </c>
      <c r="F3973" s="18">
        <v>4326.9589999999998</v>
      </c>
      <c r="G3973" s="18">
        <v>4322.4319999999998</v>
      </c>
      <c r="H3973" s="129">
        <v>4355.16</v>
      </c>
      <c r="I3973" s="18">
        <v>4425.1949999999997</v>
      </c>
      <c r="J3973" s="18">
        <v>4652.232</v>
      </c>
      <c r="K3973" s="18">
        <v>4813.7060000000001</v>
      </c>
      <c r="L3973" s="18">
        <v>4937.3040000000001</v>
      </c>
      <c r="M3973" s="18">
        <v>5066.0940000000001</v>
      </c>
      <c r="N3973" s="18">
        <v>5139.2539999999999</v>
      </c>
      <c r="O3973" s="18">
        <v>5174.3490000000002</v>
      </c>
      <c r="P3973" s="18">
        <v>5221.5259999999998</v>
      </c>
      <c r="Q3973" s="18">
        <v>5222.6419999999998</v>
      </c>
      <c r="R3973" s="18">
        <v>5199.5339999999997</v>
      </c>
      <c r="S3973" s="18">
        <v>5177.192</v>
      </c>
      <c r="T3973" s="18">
        <v>5227.3689999999997</v>
      </c>
      <c r="U3973" s="18">
        <v>5461.9189999999999</v>
      </c>
      <c r="V3973" s="18">
        <v>5863.2049999999999</v>
      </c>
      <c r="W3973" s="129">
        <v>5895.6440000000002</v>
      </c>
      <c r="X3973" s="18">
        <v>5709.7849999999999</v>
      </c>
      <c r="Y3973" s="18">
        <v>5340.9709999999995</v>
      </c>
      <c r="Z3973" s="18">
        <v>5037.0129999999999</v>
      </c>
      <c r="AA3973" s="18">
        <v>4844.3130000000001</v>
      </c>
      <c r="AB3973" s="130">
        <v>120293.576</v>
      </c>
      <c r="AC3973" s="18" t="str">
        <f t="shared" si="123"/>
        <v>ok</v>
      </c>
      <c r="AE3973" s="19">
        <f t="shared" si="124"/>
        <v>95.561000000001513</v>
      </c>
      <c r="AF3973" s="234">
        <v>355.49</v>
      </c>
      <c r="AG3973" t="s">
        <v>75</v>
      </c>
      <c r="AH3973" s="18"/>
      <c r="AI3973" s="120"/>
      <c r="AK3973" s="187"/>
      <c r="AO3973" s="218"/>
      <c r="AP3973" s="218"/>
      <c r="AQ3973" s="254"/>
      <c r="AR3973" s="254"/>
    </row>
    <row r="3974" spans="2:44" ht="14.4" thickTop="1" thickBot="1" x14ac:dyDescent="0.3">
      <c r="B3974" s="12">
        <v>43420</v>
      </c>
      <c r="C3974" s="128" t="s">
        <v>14</v>
      </c>
      <c r="D3974" s="18">
        <v>4641.1670000000004</v>
      </c>
      <c r="E3974" s="18">
        <v>4493.9570000000003</v>
      </c>
      <c r="F3974" s="18">
        <v>4433.6790000000001</v>
      </c>
      <c r="G3974" s="18">
        <v>4370.5290000000005</v>
      </c>
      <c r="H3974" s="129">
        <v>4386.0330000000004</v>
      </c>
      <c r="I3974" s="18">
        <v>4544.991</v>
      </c>
      <c r="J3974" s="18">
        <v>4764.2049999999999</v>
      </c>
      <c r="K3974" s="18">
        <v>4860.268</v>
      </c>
      <c r="L3974" s="18">
        <v>5011.9920000000002</v>
      </c>
      <c r="M3974" s="18">
        <v>5136.41</v>
      </c>
      <c r="N3974" s="18">
        <v>5214.5420000000004</v>
      </c>
      <c r="O3974" s="18">
        <v>5226.7569999999996</v>
      </c>
      <c r="P3974" s="18">
        <v>5277.8389999999999</v>
      </c>
      <c r="Q3974" s="18">
        <v>5347.8869999999997</v>
      </c>
      <c r="R3974" s="18">
        <v>5355.9620000000004</v>
      </c>
      <c r="S3974" s="18">
        <v>5361.7340000000004</v>
      </c>
      <c r="T3974" s="18">
        <v>5420.3019999999997</v>
      </c>
      <c r="U3974" s="18">
        <v>5568.03</v>
      </c>
      <c r="V3974" s="18">
        <v>5925.79</v>
      </c>
      <c r="W3974" s="129">
        <v>5922.4870000000001</v>
      </c>
      <c r="X3974" s="18">
        <v>5784.4740000000002</v>
      </c>
      <c r="Y3974" s="18">
        <v>5522.02</v>
      </c>
      <c r="Z3974" s="18">
        <v>5302.8779999999997</v>
      </c>
      <c r="AA3974" s="18">
        <v>5018.84</v>
      </c>
      <c r="AB3974" s="130">
        <v>122892.773</v>
      </c>
      <c r="AC3974" s="18" t="str">
        <f t="shared" si="123"/>
        <v>ok</v>
      </c>
      <c r="AE3974" s="19">
        <f t="shared" si="124"/>
        <v>2599.1970000000001</v>
      </c>
      <c r="AF3974" s="234">
        <v>404.5</v>
      </c>
      <c r="AG3974" t="s">
        <v>75</v>
      </c>
      <c r="AH3974" s="18"/>
      <c r="AP3974" s="218"/>
      <c r="AQ3974" s="254"/>
      <c r="AR3974" s="254"/>
    </row>
    <row r="3975" spans="2:44" ht="14.4" thickTop="1" thickBot="1" x14ac:dyDescent="0.3">
      <c r="B3975" s="12">
        <v>43421</v>
      </c>
      <c r="C3975" s="128" t="s">
        <v>15</v>
      </c>
      <c r="D3975" s="18">
        <v>4743.92</v>
      </c>
      <c r="E3975" s="18">
        <v>4650.2349999999997</v>
      </c>
      <c r="F3975" s="18">
        <v>4565.4189999999999</v>
      </c>
      <c r="G3975" s="18">
        <v>4513.0789999999997</v>
      </c>
      <c r="H3975" s="129">
        <v>4539.2160000000003</v>
      </c>
      <c r="I3975" s="18">
        <v>4605.3819999999996</v>
      </c>
      <c r="J3975" s="18">
        <v>4666.3</v>
      </c>
      <c r="K3975" s="18">
        <v>4787.567</v>
      </c>
      <c r="L3975" s="18">
        <v>4933.4539999999997</v>
      </c>
      <c r="M3975" s="18">
        <v>5125.1139999999996</v>
      </c>
      <c r="N3975" s="18">
        <v>5268.5280000000002</v>
      </c>
      <c r="O3975" s="18">
        <v>5335.1549999999997</v>
      </c>
      <c r="P3975" s="18">
        <v>5430.3710000000001</v>
      </c>
      <c r="Q3975" s="18">
        <v>5381.0389999999998</v>
      </c>
      <c r="R3975" s="18">
        <v>5343.4530000000004</v>
      </c>
      <c r="S3975" s="18">
        <v>5332.82</v>
      </c>
      <c r="T3975" s="18">
        <v>5283.616</v>
      </c>
      <c r="U3975" s="18">
        <v>5477.1819999999998</v>
      </c>
      <c r="V3975" s="18">
        <v>6104.2190000000001</v>
      </c>
      <c r="W3975" s="129">
        <v>5979.1559999999999</v>
      </c>
      <c r="X3975" s="18">
        <v>5816.0829999999996</v>
      </c>
      <c r="Y3975" s="18">
        <v>5700.2839999999997</v>
      </c>
      <c r="Z3975" s="18">
        <v>5515.3</v>
      </c>
      <c r="AA3975" s="18">
        <v>5103.3490000000002</v>
      </c>
      <c r="AB3975" s="130">
        <v>124200.24099999999</v>
      </c>
      <c r="AC3975" s="18" t="str">
        <f t="shared" si="123"/>
        <v>ok</v>
      </c>
      <c r="AE3975" s="19">
        <f t="shared" si="124"/>
        <v>1307.4679999999935</v>
      </c>
      <c r="AF3975" s="234">
        <v>449.92</v>
      </c>
      <c r="AG3975" t="s">
        <v>75</v>
      </c>
      <c r="AH3975" s="18"/>
      <c r="AO3975" s="218"/>
      <c r="AQ3975" s="254"/>
      <c r="AR3975" s="254"/>
    </row>
    <row r="3976" spans="2:44" ht="14.4" thickTop="1" thickBot="1" x14ac:dyDescent="0.3">
      <c r="B3976" s="12">
        <v>43422</v>
      </c>
      <c r="C3976" s="128" t="s">
        <v>16</v>
      </c>
      <c r="D3976" s="18">
        <v>4856.7979999999998</v>
      </c>
      <c r="E3976" s="18">
        <v>4702.3270000000002</v>
      </c>
      <c r="F3976" s="18">
        <v>4575.3540000000003</v>
      </c>
      <c r="G3976" s="18">
        <v>4520.7740000000003</v>
      </c>
      <c r="H3976" s="129">
        <v>4519.3050000000003</v>
      </c>
      <c r="I3976" s="18">
        <v>4513.8999999999996</v>
      </c>
      <c r="J3976" s="18">
        <v>4447.692</v>
      </c>
      <c r="K3976" s="18">
        <v>4424.4070000000002</v>
      </c>
      <c r="L3976" s="18">
        <v>4545.058</v>
      </c>
      <c r="M3976" s="18">
        <v>4684.9790000000003</v>
      </c>
      <c r="N3976" s="18">
        <v>4809.6940000000004</v>
      </c>
      <c r="O3976" s="18">
        <v>4856.0540000000001</v>
      </c>
      <c r="P3976" s="18">
        <v>4892.7460000000001</v>
      </c>
      <c r="Q3976" s="18">
        <v>4913.8680000000004</v>
      </c>
      <c r="R3976" s="18">
        <v>4934.009</v>
      </c>
      <c r="S3976" s="18">
        <v>4916.9790000000003</v>
      </c>
      <c r="T3976" s="18">
        <v>4810.1570000000002</v>
      </c>
      <c r="U3976" s="18">
        <v>5040.6270000000004</v>
      </c>
      <c r="V3976" s="18">
        <v>5857.4639999999999</v>
      </c>
      <c r="W3976" s="129">
        <v>6060.07</v>
      </c>
      <c r="X3976" s="18">
        <v>5926.4080000000004</v>
      </c>
      <c r="Y3976" s="18">
        <v>5690.2209999999995</v>
      </c>
      <c r="Z3976" s="18">
        <v>5323.0249999999996</v>
      </c>
      <c r="AA3976" s="18">
        <v>5031.027</v>
      </c>
      <c r="AB3976" s="130">
        <v>118852.943</v>
      </c>
      <c r="AC3976" s="18" t="str">
        <f t="shared" si="123"/>
        <v>ok</v>
      </c>
      <c r="AE3976" s="19">
        <f t="shared" si="124"/>
        <v>-5347.2979999999952</v>
      </c>
      <c r="AF3976" s="234">
        <v>479.66</v>
      </c>
      <c r="AG3976" t="s">
        <v>75</v>
      </c>
      <c r="AH3976" s="18"/>
    </row>
    <row r="3977" spans="2:44" ht="14.4" thickTop="1" thickBot="1" x14ac:dyDescent="0.3">
      <c r="B3977" s="12">
        <v>43423</v>
      </c>
      <c r="C3977" s="128" t="s">
        <v>17</v>
      </c>
      <c r="D3977" s="18">
        <v>4751.607</v>
      </c>
      <c r="E3977" s="18">
        <v>4580.2139999999999</v>
      </c>
      <c r="F3977" s="18">
        <v>4473.3540000000003</v>
      </c>
      <c r="G3977" s="18">
        <v>4401.0159999999996</v>
      </c>
      <c r="H3977" s="129">
        <v>4345.6850000000004</v>
      </c>
      <c r="I3977" s="18">
        <v>4419.1629999999996</v>
      </c>
      <c r="J3977" s="18">
        <v>4420.7299999999996</v>
      </c>
      <c r="K3977" s="18">
        <v>4463.9449999999997</v>
      </c>
      <c r="L3977" s="18">
        <v>4600.5450000000001</v>
      </c>
      <c r="M3977" s="18">
        <v>4777.6000000000004</v>
      </c>
      <c r="N3977" s="18">
        <v>4903.1109999999999</v>
      </c>
      <c r="O3977" s="18">
        <v>4997.4799999999996</v>
      </c>
      <c r="P3977" s="18">
        <v>5106.1779999999999</v>
      </c>
      <c r="Q3977" s="18">
        <v>5116.6279999999997</v>
      </c>
      <c r="R3977" s="18">
        <v>5169.7489999999998</v>
      </c>
      <c r="S3977" s="18">
        <v>5163.99</v>
      </c>
      <c r="T3977" s="18">
        <v>5122.3620000000001</v>
      </c>
      <c r="U3977" s="18">
        <v>5410.4</v>
      </c>
      <c r="V3977" s="18">
        <v>6219.3450000000003</v>
      </c>
      <c r="W3977" s="129">
        <v>6415.3249999999998</v>
      </c>
      <c r="X3977" s="18">
        <v>6306.9880000000003</v>
      </c>
      <c r="Y3977" s="18">
        <v>6051.652</v>
      </c>
      <c r="Z3977" s="18">
        <v>5669.9139999999998</v>
      </c>
      <c r="AA3977" s="18">
        <v>5254.7349999999997</v>
      </c>
      <c r="AB3977" s="95">
        <v>122141.716</v>
      </c>
      <c r="AC3977" s="18" t="str">
        <f t="shared" si="123"/>
        <v>ok</v>
      </c>
      <c r="AE3977" s="19">
        <f t="shared" si="124"/>
        <v>3288.773000000001</v>
      </c>
      <c r="AF3977" s="234">
        <v>488.31000000000012</v>
      </c>
      <c r="AG3977" t="s">
        <v>75</v>
      </c>
      <c r="AH3977" s="18"/>
      <c r="AQ3977" s="254"/>
    </row>
    <row r="3978" spans="2:44" ht="14.4" thickTop="1" thickBot="1" x14ac:dyDescent="0.3">
      <c r="B3978" s="12">
        <v>43424</v>
      </c>
      <c r="C3978" s="128" t="s">
        <v>11</v>
      </c>
      <c r="D3978" s="18">
        <v>4943.7420000000002</v>
      </c>
      <c r="E3978" s="18">
        <v>4751.915</v>
      </c>
      <c r="F3978" s="18">
        <v>4632.0739999999996</v>
      </c>
      <c r="G3978" s="18">
        <v>4553.3609999999999</v>
      </c>
      <c r="H3978" s="129">
        <v>4536.9279999999999</v>
      </c>
      <c r="I3978" s="18">
        <v>4671.625</v>
      </c>
      <c r="J3978" s="18">
        <v>4842.6769999999997</v>
      </c>
      <c r="K3978" s="18">
        <v>4994.0159999999996</v>
      </c>
      <c r="L3978" s="18">
        <v>5114.9210000000003</v>
      </c>
      <c r="M3978" s="18">
        <v>5251.4290000000001</v>
      </c>
      <c r="N3978" s="18">
        <v>5310.049</v>
      </c>
      <c r="O3978" s="18">
        <v>5428.442</v>
      </c>
      <c r="P3978" s="18">
        <v>5574.1030000000001</v>
      </c>
      <c r="Q3978" s="18">
        <v>5654.1120000000001</v>
      </c>
      <c r="R3978" s="18">
        <v>5687.951</v>
      </c>
      <c r="S3978" s="18">
        <v>5702.817</v>
      </c>
      <c r="T3978" s="18">
        <v>5742.5870000000004</v>
      </c>
      <c r="U3978" s="18">
        <v>5884.2460000000001</v>
      </c>
      <c r="V3978" s="18">
        <v>6465.6210000000001</v>
      </c>
      <c r="W3978" s="129">
        <v>6485.8850000000002</v>
      </c>
      <c r="X3978" s="18">
        <v>6367.41</v>
      </c>
      <c r="Y3978" s="18">
        <v>6102.1130000000003</v>
      </c>
      <c r="Z3978" s="18">
        <v>5791.442</v>
      </c>
      <c r="AA3978" s="18">
        <v>5517.5780000000004</v>
      </c>
      <c r="AB3978" s="130">
        <v>130007.04399999999</v>
      </c>
      <c r="AC3978" s="18" t="str">
        <f t="shared" si="123"/>
        <v>ok</v>
      </c>
      <c r="AE3978" s="19">
        <f t="shared" si="124"/>
        <v>7865.3279999999941</v>
      </c>
      <c r="AF3978" s="234">
        <v>500.16999999999996</v>
      </c>
      <c r="AG3978" t="s">
        <v>75</v>
      </c>
      <c r="AH3978" s="18"/>
      <c r="AI3978" s="216" t="s">
        <v>120</v>
      </c>
      <c r="AQ3978" s="254"/>
    </row>
    <row r="3979" spans="2:44" ht="14.4" thickTop="1" thickBot="1" x14ac:dyDescent="0.3">
      <c r="B3979" s="12">
        <v>43425</v>
      </c>
      <c r="C3979" s="128" t="s">
        <v>12</v>
      </c>
      <c r="D3979" s="18">
        <v>5277.8969999999999</v>
      </c>
      <c r="E3979" s="18">
        <v>5077.2380000000003</v>
      </c>
      <c r="F3979" s="18">
        <v>4993.6000000000004</v>
      </c>
      <c r="G3979" s="18">
        <v>4917.6080000000002</v>
      </c>
      <c r="H3979" s="129">
        <v>4915.22</v>
      </c>
      <c r="I3979" s="18">
        <v>4994.5659999999998</v>
      </c>
      <c r="J3979" s="18">
        <v>5126.8829999999998</v>
      </c>
      <c r="K3979" s="18">
        <v>5218.4080000000004</v>
      </c>
      <c r="L3979" s="18">
        <v>5380.875</v>
      </c>
      <c r="M3979" s="18">
        <v>5547.2240000000002</v>
      </c>
      <c r="N3979" s="18">
        <v>5696.8590000000004</v>
      </c>
      <c r="O3979" s="18">
        <v>5784.4549999999999</v>
      </c>
      <c r="P3979" s="18">
        <v>5759</v>
      </c>
      <c r="Q3979" s="18">
        <v>5810.5569999999998</v>
      </c>
      <c r="R3979" s="18">
        <v>5837.1790000000001</v>
      </c>
      <c r="S3979" s="18">
        <v>5803.38</v>
      </c>
      <c r="T3979" s="18">
        <v>5891.857</v>
      </c>
      <c r="U3979" s="18">
        <v>6023.4049999999997</v>
      </c>
      <c r="V3979" s="18">
        <v>6529.9489999999996</v>
      </c>
      <c r="W3979" s="129">
        <v>6584.7309999999998</v>
      </c>
      <c r="X3979" s="18">
        <v>6461.902</v>
      </c>
      <c r="Y3979" s="18">
        <v>6181.51</v>
      </c>
      <c r="Z3979" s="18">
        <v>5903.84</v>
      </c>
      <c r="AA3979" s="18">
        <v>5567.9480000000003</v>
      </c>
      <c r="AB3979" s="130">
        <v>135286.09099999999</v>
      </c>
      <c r="AC3979" s="18" t="str">
        <f t="shared" si="123"/>
        <v>ok</v>
      </c>
      <c r="AE3979" s="19">
        <f t="shared" si="124"/>
        <v>5279.0469999999914</v>
      </c>
      <c r="AF3979" s="234">
        <v>496.16</v>
      </c>
      <c r="AG3979" t="s">
        <v>75</v>
      </c>
      <c r="AH3979" s="18"/>
    </row>
    <row r="3980" spans="2:44" ht="14.4" thickTop="1" thickBot="1" x14ac:dyDescent="0.3">
      <c r="B3980" s="12">
        <v>43426</v>
      </c>
      <c r="C3980" s="128" t="s">
        <v>13</v>
      </c>
      <c r="D3980" s="18">
        <v>5256.8469999999998</v>
      </c>
      <c r="E3980" s="18">
        <v>5054.9409999999998</v>
      </c>
      <c r="F3980" s="18">
        <v>4972.9539999999997</v>
      </c>
      <c r="G3980" s="18">
        <v>4947.8289999999997</v>
      </c>
      <c r="H3980" s="129">
        <v>4951.9179999999997</v>
      </c>
      <c r="I3980" s="18">
        <v>5051.2389999999996</v>
      </c>
      <c r="J3980" s="18">
        <v>5196.1289999999999</v>
      </c>
      <c r="K3980" s="18">
        <v>5259.4</v>
      </c>
      <c r="L3980" s="18">
        <v>5393.6369999999997</v>
      </c>
      <c r="M3980" s="18">
        <v>5538.6559999999999</v>
      </c>
      <c r="N3980" s="18">
        <v>5669.2160000000003</v>
      </c>
      <c r="O3980" s="18">
        <v>5764.2</v>
      </c>
      <c r="P3980" s="18">
        <v>5783.3429999999998</v>
      </c>
      <c r="Q3980" s="18">
        <v>5772.5829999999996</v>
      </c>
      <c r="R3980" s="18">
        <v>5804.7709999999997</v>
      </c>
      <c r="S3980" s="18">
        <v>5886.7129999999997</v>
      </c>
      <c r="T3980" s="18">
        <v>5949.77</v>
      </c>
      <c r="U3980" s="18">
        <v>6123.1559999999999</v>
      </c>
      <c r="V3980" s="18">
        <v>6623.6009999999997</v>
      </c>
      <c r="W3980" s="129">
        <v>6593.1469999999999</v>
      </c>
      <c r="X3980" s="18">
        <v>6539.2759999999998</v>
      </c>
      <c r="Y3980" s="18">
        <v>6183.8249999999998</v>
      </c>
      <c r="Z3980" s="18">
        <v>5993.8159999999998</v>
      </c>
      <c r="AA3980" s="18">
        <v>5643.3230000000003</v>
      </c>
      <c r="AB3980" s="130">
        <v>135954.29</v>
      </c>
      <c r="AC3980" s="18" t="str">
        <f t="shared" ref="AC3980:AC4043" si="125">IF(D3980-AB3979,"ok","error")</f>
        <v>ok</v>
      </c>
      <c r="AE3980" s="19">
        <f t="shared" si="124"/>
        <v>668.19900000002235</v>
      </c>
      <c r="AF3980" s="234">
        <v>503.05000000000007</v>
      </c>
      <c r="AG3980" t="s">
        <v>75</v>
      </c>
      <c r="AH3980" s="18"/>
      <c r="AQ3980" s="216"/>
    </row>
    <row r="3981" spans="2:44" ht="14.4" thickTop="1" thickBot="1" x14ac:dyDescent="0.3">
      <c r="B3981" s="12">
        <v>43427</v>
      </c>
      <c r="C3981" s="128" t="s">
        <v>14</v>
      </c>
      <c r="D3981" s="18">
        <v>5402.81</v>
      </c>
      <c r="E3981" s="18">
        <v>5212.7209999999995</v>
      </c>
      <c r="F3981" s="18">
        <v>5091.5209999999997</v>
      </c>
      <c r="G3981" s="18">
        <v>4952.5280000000002</v>
      </c>
      <c r="H3981" s="129">
        <v>5000.9960000000001</v>
      </c>
      <c r="I3981" s="18">
        <v>5121.3680000000004</v>
      </c>
      <c r="J3981" s="18">
        <v>5285.78</v>
      </c>
      <c r="K3981" s="18">
        <v>5311.0889999999999</v>
      </c>
      <c r="L3981" s="18">
        <v>5443.2359999999999</v>
      </c>
      <c r="M3981" s="18">
        <v>5586.94</v>
      </c>
      <c r="N3981" s="18">
        <v>5764.6639999999998</v>
      </c>
      <c r="O3981" s="18">
        <v>5891.7510000000002</v>
      </c>
      <c r="P3981" s="18">
        <v>5945.7340000000004</v>
      </c>
      <c r="Q3981" s="18">
        <v>6020.7960000000003</v>
      </c>
      <c r="R3981" s="18">
        <v>6040.9809999999998</v>
      </c>
      <c r="S3981" s="18">
        <v>6054.5219999999999</v>
      </c>
      <c r="T3981" s="18">
        <v>6045.9859999999999</v>
      </c>
      <c r="U3981" s="18">
        <v>6135.63</v>
      </c>
      <c r="V3981" s="18">
        <v>6655.4560000000001</v>
      </c>
      <c r="W3981" s="129">
        <v>6708.7650000000003</v>
      </c>
      <c r="X3981" s="18">
        <v>6531.8249999999998</v>
      </c>
      <c r="Y3981" s="18">
        <v>6293.77</v>
      </c>
      <c r="Z3981" s="18">
        <v>6096.3869999999997</v>
      </c>
      <c r="AA3981" s="18">
        <v>5814.42</v>
      </c>
      <c r="AB3981" s="130">
        <v>138409.67600000001</v>
      </c>
      <c r="AC3981" s="18" t="str">
        <f t="shared" si="125"/>
        <v>ok</v>
      </c>
      <c r="AE3981" s="19">
        <f t="shared" si="124"/>
        <v>2455.3859999999986</v>
      </c>
      <c r="AF3981" s="234">
        <v>514.80999999999995</v>
      </c>
      <c r="AG3981" t="s">
        <v>75</v>
      </c>
      <c r="AH3981" s="18"/>
      <c r="AQ3981" s="216"/>
    </row>
    <row r="3982" spans="2:44" ht="14.4" thickTop="1" thickBot="1" x14ac:dyDescent="0.3">
      <c r="B3982" s="12">
        <v>43428</v>
      </c>
      <c r="C3982" s="128" t="s">
        <v>15</v>
      </c>
      <c r="D3982" s="18">
        <v>5587.5039999999999</v>
      </c>
      <c r="E3982" s="18">
        <v>5378.6419999999998</v>
      </c>
      <c r="F3982" s="18">
        <v>5285.0860000000002</v>
      </c>
      <c r="G3982" s="18">
        <v>5161.2449999999999</v>
      </c>
      <c r="H3982" s="129">
        <v>5159.8280000000004</v>
      </c>
      <c r="I3982" s="18">
        <v>5187.7510000000002</v>
      </c>
      <c r="J3982" s="18">
        <v>5175.7060000000001</v>
      </c>
      <c r="K3982" s="18">
        <v>5122.0259999999998</v>
      </c>
      <c r="L3982" s="18">
        <v>5363.07</v>
      </c>
      <c r="M3982" s="18">
        <v>5522.1589999999997</v>
      </c>
      <c r="N3982" s="18">
        <v>5704.357</v>
      </c>
      <c r="O3982" s="18">
        <v>5822.2129999999997</v>
      </c>
      <c r="P3982" s="18">
        <v>5857.6689999999999</v>
      </c>
      <c r="Q3982" s="18">
        <v>5893.6009999999997</v>
      </c>
      <c r="R3982" s="18">
        <v>5808.875</v>
      </c>
      <c r="S3982" s="18">
        <v>5809.0429999999997</v>
      </c>
      <c r="T3982" s="18">
        <v>5775.1040000000003</v>
      </c>
      <c r="U3982" s="18">
        <v>5976.4219999999996</v>
      </c>
      <c r="V3982" s="18">
        <v>6744.5810000000001</v>
      </c>
      <c r="W3982" s="129">
        <v>6578.8379999999997</v>
      </c>
      <c r="X3982" s="18">
        <v>6435.0739999999996</v>
      </c>
      <c r="Y3982" s="18">
        <v>6352.03</v>
      </c>
      <c r="Z3982" s="18">
        <v>6203.2669999999998</v>
      </c>
      <c r="AA3982" s="18">
        <v>5883.6419999999998</v>
      </c>
      <c r="AB3982" s="130">
        <v>137787.73300000001</v>
      </c>
      <c r="AC3982" s="18" t="str">
        <f t="shared" si="125"/>
        <v>ok</v>
      </c>
      <c r="AE3982" s="19">
        <f t="shared" si="124"/>
        <v>-621.9429999999993</v>
      </c>
      <c r="AF3982" s="234">
        <v>514.94000000000005</v>
      </c>
      <c r="AG3982" t="s">
        <v>75</v>
      </c>
      <c r="AH3982" s="18"/>
    </row>
    <row r="3983" spans="2:44" ht="14.4" thickTop="1" thickBot="1" x14ac:dyDescent="0.3">
      <c r="B3983" s="12">
        <v>43429</v>
      </c>
      <c r="C3983" s="128" t="s">
        <v>16</v>
      </c>
      <c r="D3983" s="18">
        <v>5563.2719999999999</v>
      </c>
      <c r="E3983" s="18">
        <v>5387.75</v>
      </c>
      <c r="F3983" s="18">
        <v>5184.8100000000004</v>
      </c>
      <c r="G3983" s="18">
        <v>4997.527</v>
      </c>
      <c r="H3983" s="129">
        <v>4967.6970000000001</v>
      </c>
      <c r="I3983" s="18">
        <v>4944.2960000000003</v>
      </c>
      <c r="J3983" s="18">
        <v>4874.9219999999996</v>
      </c>
      <c r="K3983" s="18">
        <v>4809.8549999999996</v>
      </c>
      <c r="L3983" s="18">
        <v>4925.8639999999996</v>
      </c>
      <c r="M3983" s="18">
        <v>5020.3419999999996</v>
      </c>
      <c r="N3983" s="18">
        <v>5153.8140000000003</v>
      </c>
      <c r="O3983" s="18">
        <v>5280.5020000000004</v>
      </c>
      <c r="P3983" s="18">
        <v>5304.5780000000004</v>
      </c>
      <c r="Q3983" s="18">
        <v>5359.9</v>
      </c>
      <c r="R3983" s="18">
        <v>5438.7280000000001</v>
      </c>
      <c r="S3983" s="18">
        <v>5409.9129999999996</v>
      </c>
      <c r="T3983" s="18">
        <v>5432.9939999999997</v>
      </c>
      <c r="U3983" s="18">
        <v>5639.8220000000001</v>
      </c>
      <c r="V3983" s="18">
        <v>6506.4849999999997</v>
      </c>
      <c r="W3983" s="129">
        <v>6635.3090000000002</v>
      </c>
      <c r="X3983" s="18">
        <v>6617.866</v>
      </c>
      <c r="Y3983" s="18">
        <v>6454.08</v>
      </c>
      <c r="Z3983" s="18">
        <v>6110.6840000000002</v>
      </c>
      <c r="AA3983" s="18">
        <v>5778.5910000000003</v>
      </c>
      <c r="AB3983" s="130">
        <v>131799.601</v>
      </c>
      <c r="AC3983" s="18" t="str">
        <f t="shared" si="125"/>
        <v>ok</v>
      </c>
      <c r="AE3983" s="19">
        <f t="shared" si="124"/>
        <v>-5988.1320000000123</v>
      </c>
      <c r="AF3983" s="234">
        <v>523.58000000000004</v>
      </c>
      <c r="AG3983" t="s">
        <v>75</v>
      </c>
      <c r="AH3983" s="18"/>
    </row>
    <row r="3984" spans="2:44" ht="14.4" thickTop="1" thickBot="1" x14ac:dyDescent="0.3">
      <c r="B3984" s="12">
        <v>43430</v>
      </c>
      <c r="C3984" s="128" t="s">
        <v>17</v>
      </c>
      <c r="D3984" s="18">
        <v>5458.8320000000003</v>
      </c>
      <c r="E3984" s="18">
        <v>5261.0050000000001</v>
      </c>
      <c r="F3984" s="18">
        <v>5118.3320000000003</v>
      </c>
      <c r="G3984" s="18">
        <v>5090.5519999999997</v>
      </c>
      <c r="H3984" s="129">
        <v>4946.3909999999996</v>
      </c>
      <c r="I3984" s="18">
        <v>5084.3599999999997</v>
      </c>
      <c r="J3984" s="18">
        <v>5196.7780000000002</v>
      </c>
      <c r="K3984" s="18">
        <v>5208.2389999999996</v>
      </c>
      <c r="L3984" s="18">
        <v>5363.0550000000003</v>
      </c>
      <c r="M3984" s="18">
        <v>5494.6610000000001</v>
      </c>
      <c r="N3984" s="18">
        <v>5589.1170000000002</v>
      </c>
      <c r="O3984" s="18">
        <v>5631.42</v>
      </c>
      <c r="P3984" s="18">
        <v>5744.3990000000003</v>
      </c>
      <c r="Q3984" s="18">
        <v>5711.7389999999996</v>
      </c>
      <c r="R3984" s="18">
        <v>5691.1390000000001</v>
      </c>
      <c r="S3984" s="18">
        <v>5652.7759999999998</v>
      </c>
      <c r="T3984" s="18">
        <v>5736.98</v>
      </c>
      <c r="U3984" s="18">
        <v>5865.56</v>
      </c>
      <c r="V3984" s="18">
        <v>6270.75</v>
      </c>
      <c r="W3984" s="129">
        <v>6267.6229999999996</v>
      </c>
      <c r="X3984" s="18">
        <v>6171.6719999999996</v>
      </c>
      <c r="Y3984" s="18">
        <v>5843.9560000000001</v>
      </c>
      <c r="Z3984" s="18">
        <v>5604.5320000000002</v>
      </c>
      <c r="AA3984" s="18">
        <v>5290.8739999999998</v>
      </c>
      <c r="AB3984" s="130">
        <v>133294.742</v>
      </c>
      <c r="AC3984" s="18" t="str">
        <f t="shared" si="125"/>
        <v>ok</v>
      </c>
      <c r="AE3984" s="19">
        <f t="shared" si="124"/>
        <v>1495.1410000000033</v>
      </c>
      <c r="AF3984" s="234">
        <v>490.31908399999998</v>
      </c>
      <c r="AG3984" s="120" t="s">
        <v>75</v>
      </c>
      <c r="AH3984" s="18"/>
      <c r="AI3984" s="216" t="s">
        <v>121</v>
      </c>
      <c r="AQ3984" s="216"/>
    </row>
    <row r="3985" spans="2:43" ht="14.4" thickTop="1" thickBot="1" x14ac:dyDescent="0.3">
      <c r="B3985" s="12">
        <v>43431</v>
      </c>
      <c r="C3985" s="128" t="s">
        <v>11</v>
      </c>
      <c r="D3985" s="18">
        <v>5055.3130000000001</v>
      </c>
      <c r="E3985" s="18">
        <v>4870.0709999999999</v>
      </c>
      <c r="F3985" s="18">
        <v>4783.0110000000004</v>
      </c>
      <c r="G3985" s="18">
        <v>4728.46</v>
      </c>
      <c r="H3985" s="129">
        <v>4706.9830000000002</v>
      </c>
      <c r="I3985" s="18">
        <v>4813.5010000000002</v>
      </c>
      <c r="J3985" s="18">
        <v>5054.9960000000001</v>
      </c>
      <c r="K3985" s="18">
        <v>5141.5860000000002</v>
      </c>
      <c r="L3985" s="18">
        <v>5224.9669999999996</v>
      </c>
      <c r="M3985" s="18">
        <v>5332.5860000000002</v>
      </c>
      <c r="N3985" s="18">
        <v>5404.7719999999999</v>
      </c>
      <c r="O3985" s="18">
        <v>5453.8280000000004</v>
      </c>
      <c r="P3985" s="18">
        <v>5441.7219999999998</v>
      </c>
      <c r="Q3985" s="18">
        <v>5427.4610000000002</v>
      </c>
      <c r="R3985" s="18">
        <v>5427.5619999999999</v>
      </c>
      <c r="S3985" s="18">
        <v>5410.8379999999997</v>
      </c>
      <c r="T3985" s="18">
        <v>5519.4189999999999</v>
      </c>
      <c r="U3985" s="18">
        <v>5757.9870000000001</v>
      </c>
      <c r="V3985" s="18">
        <v>6203.6289999999999</v>
      </c>
      <c r="W3985" s="129">
        <v>6169.22</v>
      </c>
      <c r="X3985" s="18">
        <v>6018.3860000000004</v>
      </c>
      <c r="Y3985" s="18">
        <v>5680.5129999999999</v>
      </c>
      <c r="Z3985" s="18">
        <v>5364.5169999999998</v>
      </c>
      <c r="AA3985" s="18">
        <v>5117.9799999999996</v>
      </c>
      <c r="AB3985" s="130">
        <v>128109.308</v>
      </c>
      <c r="AC3985" s="18" t="str">
        <f t="shared" si="125"/>
        <v>ok</v>
      </c>
      <c r="AE3985" s="19">
        <f t="shared" si="124"/>
        <v>-5185.4339999999938</v>
      </c>
      <c r="AF3985" s="234">
        <v>438.56169</v>
      </c>
      <c r="AG3985" s="120" t="s">
        <v>75</v>
      </c>
      <c r="AH3985" s="18"/>
      <c r="AQ3985" s="216"/>
    </row>
    <row r="3986" spans="2:43" ht="14.4" thickTop="1" thickBot="1" x14ac:dyDescent="0.3">
      <c r="B3986" s="12">
        <v>43432</v>
      </c>
      <c r="C3986" s="128" t="s">
        <v>12</v>
      </c>
      <c r="D3986" s="18">
        <v>4883.2640000000001</v>
      </c>
      <c r="E3986" s="18">
        <v>4733.2219999999998</v>
      </c>
      <c r="F3986" s="18">
        <v>4652.0929999999998</v>
      </c>
      <c r="G3986" s="18">
        <v>4459.95</v>
      </c>
      <c r="H3986" s="129">
        <v>4526.451</v>
      </c>
      <c r="I3986" s="18">
        <v>4745.3779999999997</v>
      </c>
      <c r="J3986" s="18">
        <v>5045.9750000000004</v>
      </c>
      <c r="K3986" s="18">
        <v>5124.0550000000003</v>
      </c>
      <c r="L3986" s="18">
        <v>5161.2969999999996</v>
      </c>
      <c r="M3986" s="18">
        <v>5325.0479999999998</v>
      </c>
      <c r="N3986" s="18">
        <v>5337.9709999999995</v>
      </c>
      <c r="O3986" s="18">
        <v>5416.5919999999996</v>
      </c>
      <c r="P3986" s="18">
        <v>5563.433</v>
      </c>
      <c r="Q3986" s="18">
        <v>5576.7669999999998</v>
      </c>
      <c r="R3986" s="18">
        <v>5589.5240000000003</v>
      </c>
      <c r="S3986" s="18">
        <v>5559.1970000000001</v>
      </c>
      <c r="T3986" s="18">
        <v>5645.9309999999996</v>
      </c>
      <c r="U3986" s="18">
        <v>5886.1170000000002</v>
      </c>
      <c r="V3986" s="18">
        <v>6321.1379999999999</v>
      </c>
      <c r="W3986" s="129">
        <v>6275.0780000000004</v>
      </c>
      <c r="X3986" s="18">
        <v>6109.7659999999996</v>
      </c>
      <c r="Y3986" s="18">
        <v>5781.9189999999999</v>
      </c>
      <c r="Z3986" s="18">
        <v>5510.0360000000001</v>
      </c>
      <c r="AA3986" s="18">
        <v>5228.6469999999999</v>
      </c>
      <c r="AB3986" s="130">
        <v>128458.849</v>
      </c>
      <c r="AC3986" s="18" t="str">
        <f t="shared" si="125"/>
        <v>ok</v>
      </c>
      <c r="AE3986" s="19">
        <f t="shared" si="124"/>
        <v>349.54099999999744</v>
      </c>
      <c r="AF3986" s="234">
        <v>451.82276699999994</v>
      </c>
      <c r="AG3986" s="120" t="s">
        <v>75</v>
      </c>
      <c r="AH3986" s="18"/>
      <c r="AQ3986" s="216"/>
    </row>
    <row r="3987" spans="2:43" ht="14.4" thickTop="1" thickBot="1" x14ac:dyDescent="0.3">
      <c r="B3987" s="12">
        <v>43433</v>
      </c>
      <c r="C3987" s="128" t="s">
        <v>13</v>
      </c>
      <c r="D3987" s="18">
        <v>4966.5540000000001</v>
      </c>
      <c r="E3987" s="18">
        <v>4856.1620000000003</v>
      </c>
      <c r="F3987" s="18">
        <v>4694.1629999999996</v>
      </c>
      <c r="G3987" s="18">
        <v>4689.1279999999997</v>
      </c>
      <c r="H3987" s="129">
        <v>4692.8890000000001</v>
      </c>
      <c r="I3987" s="18">
        <v>4820.5569999999998</v>
      </c>
      <c r="J3987" s="18">
        <v>4975.2380000000003</v>
      </c>
      <c r="K3987" s="18">
        <v>5100.5320000000002</v>
      </c>
      <c r="L3987" s="18">
        <v>5240.1930000000002</v>
      </c>
      <c r="M3987" s="18">
        <v>5419.7839999999997</v>
      </c>
      <c r="N3987" s="18">
        <v>5492.9679999999998</v>
      </c>
      <c r="O3987" s="18">
        <v>5620.6109999999999</v>
      </c>
      <c r="P3987" s="18">
        <v>5650.8180000000002</v>
      </c>
      <c r="Q3987" s="18">
        <v>5624.86</v>
      </c>
      <c r="R3987" s="18">
        <v>5624.07</v>
      </c>
      <c r="S3987" s="18">
        <v>5625.11</v>
      </c>
      <c r="T3987" s="18">
        <v>5691.232</v>
      </c>
      <c r="U3987" s="18">
        <v>5896.0140000000001</v>
      </c>
      <c r="V3987" s="18">
        <v>6341.3239999999996</v>
      </c>
      <c r="W3987" s="129">
        <v>6345.366</v>
      </c>
      <c r="X3987" s="18">
        <v>6165.4859999999999</v>
      </c>
      <c r="Y3987" s="18">
        <v>5905.9920000000002</v>
      </c>
      <c r="Z3987" s="18">
        <v>5677.6120000000001</v>
      </c>
      <c r="AA3987" s="18">
        <v>5417.0969999999998</v>
      </c>
      <c r="AB3987" s="130">
        <v>130533.75999999999</v>
      </c>
      <c r="AC3987" s="18" t="str">
        <f t="shared" si="125"/>
        <v>ok</v>
      </c>
      <c r="AE3987" s="19">
        <f t="shared" si="124"/>
        <v>2074.9109999999928</v>
      </c>
      <c r="AF3987" s="234">
        <v>455.04410199999995</v>
      </c>
      <c r="AG3987" t="s">
        <v>75</v>
      </c>
      <c r="AH3987" s="18"/>
      <c r="AQ3987" s="216"/>
    </row>
    <row r="3988" spans="2:43" ht="14.4" thickTop="1" thickBot="1" x14ac:dyDescent="0.3">
      <c r="B3988" s="12">
        <v>43434</v>
      </c>
      <c r="C3988" s="128" t="s">
        <v>14</v>
      </c>
      <c r="D3988" s="18">
        <v>5178.2380000000003</v>
      </c>
      <c r="E3988" s="18">
        <v>5016.6270000000004</v>
      </c>
      <c r="F3988" s="18">
        <v>4895.5929999999998</v>
      </c>
      <c r="G3988" s="18">
        <v>4826.7820000000002</v>
      </c>
      <c r="H3988" s="129">
        <v>4802.3469999999998</v>
      </c>
      <c r="I3988" s="18">
        <v>4890.63</v>
      </c>
      <c r="J3988" s="18">
        <v>5045.6239999999998</v>
      </c>
      <c r="K3988" s="18">
        <v>5180.1390000000001</v>
      </c>
      <c r="L3988" s="18">
        <v>5273.7619999999997</v>
      </c>
      <c r="M3988" s="18">
        <v>5427.9089999999997</v>
      </c>
      <c r="N3988" s="18">
        <v>5573.6369999999997</v>
      </c>
      <c r="O3988" s="18">
        <v>5673.2960000000003</v>
      </c>
      <c r="P3988" s="18">
        <v>5733.683</v>
      </c>
      <c r="Q3988" s="18">
        <v>5813.2079999999996</v>
      </c>
      <c r="R3988" s="18">
        <v>5864.7920000000004</v>
      </c>
      <c r="S3988" s="18">
        <v>5886.2860000000001</v>
      </c>
      <c r="T3988" s="18">
        <v>5855.1660000000002</v>
      </c>
      <c r="U3988" s="18">
        <v>6026.9960000000001</v>
      </c>
      <c r="V3988" s="18">
        <v>6469.1580000000004</v>
      </c>
      <c r="W3988" s="129">
        <v>6489.2110000000002</v>
      </c>
      <c r="X3988" s="18">
        <v>6283.2849999999999</v>
      </c>
      <c r="Y3988" s="18">
        <v>6052.3549999999996</v>
      </c>
      <c r="Z3988" s="18">
        <v>5784.32</v>
      </c>
      <c r="AA3988" s="18">
        <v>5501.1149999999998</v>
      </c>
      <c r="AB3988" s="130">
        <v>133544.15900000001</v>
      </c>
      <c r="AC3988" s="18" t="str">
        <f t="shared" si="125"/>
        <v>ok</v>
      </c>
      <c r="AE3988" s="19">
        <f t="shared" si="124"/>
        <v>3010.3990000000194</v>
      </c>
      <c r="AF3988" s="234">
        <v>489.38388499999996</v>
      </c>
      <c r="AG3988" s="120" t="s">
        <v>75</v>
      </c>
      <c r="AH3988" s="18"/>
      <c r="AQ3988" s="216"/>
    </row>
    <row r="3989" spans="2:43" ht="14.4" thickTop="1" thickBot="1" x14ac:dyDescent="0.3">
      <c r="B3989" s="12">
        <v>43435</v>
      </c>
      <c r="C3989" s="128" t="s">
        <v>15</v>
      </c>
      <c r="D3989" s="18">
        <v>5187.0479999999998</v>
      </c>
      <c r="E3989" s="18">
        <v>4986.8729999999996</v>
      </c>
      <c r="F3989" s="18">
        <v>4817.0780000000004</v>
      </c>
      <c r="G3989" s="18">
        <v>4743.6509999999998</v>
      </c>
      <c r="H3989" s="129">
        <v>4687.0559999999996</v>
      </c>
      <c r="I3989" s="18">
        <v>4637.5320000000002</v>
      </c>
      <c r="J3989" s="18">
        <v>4630.7219999999998</v>
      </c>
      <c r="K3989" s="18">
        <v>4568.58</v>
      </c>
      <c r="L3989" s="18">
        <v>4744.76</v>
      </c>
      <c r="M3989" s="18">
        <v>4842.0879999999997</v>
      </c>
      <c r="N3989" s="18">
        <v>4970.3879999999999</v>
      </c>
      <c r="O3989" s="18">
        <v>5165.7790000000005</v>
      </c>
      <c r="P3989" s="18">
        <v>5251.7579999999998</v>
      </c>
      <c r="Q3989" s="18">
        <v>5306.018</v>
      </c>
      <c r="R3989" s="18">
        <v>5289.9880000000003</v>
      </c>
      <c r="S3989" s="18">
        <v>5314.4520000000002</v>
      </c>
      <c r="T3989" s="18">
        <v>5295.42</v>
      </c>
      <c r="U3989" s="18">
        <v>5473.1660000000002</v>
      </c>
      <c r="V3989" s="18">
        <v>6230.5619999999999</v>
      </c>
      <c r="W3989" s="129">
        <v>6414.2340000000004</v>
      </c>
      <c r="X3989" s="18">
        <v>6343.6679999999997</v>
      </c>
      <c r="Y3989" s="18">
        <v>6205.1509999999998</v>
      </c>
      <c r="Z3989" s="18">
        <v>5951.2960000000003</v>
      </c>
      <c r="AA3989" s="18">
        <v>5666.3969999999999</v>
      </c>
      <c r="AB3989" s="130">
        <v>126723.66499999999</v>
      </c>
      <c r="AC3989" s="18" t="str">
        <f t="shared" si="125"/>
        <v>ok</v>
      </c>
      <c r="AE3989" s="19">
        <f t="shared" si="124"/>
        <v>-6820.4940000000206</v>
      </c>
      <c r="AF3989" s="234">
        <v>537.592309</v>
      </c>
      <c r="AG3989" s="120" t="s">
        <v>75</v>
      </c>
      <c r="AH3989" s="18"/>
      <c r="AQ3989" s="216"/>
    </row>
    <row r="3990" spans="2:43" ht="14.4" thickTop="1" thickBot="1" x14ac:dyDescent="0.3">
      <c r="B3990" s="12">
        <v>43436</v>
      </c>
      <c r="C3990" s="128" t="s">
        <v>16</v>
      </c>
      <c r="D3990" s="18">
        <v>5348.3729999999996</v>
      </c>
      <c r="E3990" s="18">
        <v>5126.0590000000002</v>
      </c>
      <c r="F3990" s="18">
        <v>4959.567</v>
      </c>
      <c r="G3990" s="18">
        <v>4860.107</v>
      </c>
      <c r="H3990" s="129">
        <v>4750.9110000000001</v>
      </c>
      <c r="I3990" s="18">
        <v>4757.268</v>
      </c>
      <c r="J3990" s="18">
        <v>4704.4059999999999</v>
      </c>
      <c r="K3990" s="18">
        <v>4616.4660000000003</v>
      </c>
      <c r="L3990" s="18">
        <v>4754.4009999999998</v>
      </c>
      <c r="M3990" s="18">
        <v>4840.2550000000001</v>
      </c>
      <c r="N3990" s="18">
        <v>4938.2179999999998</v>
      </c>
      <c r="O3990" s="18">
        <v>5108.8549999999996</v>
      </c>
      <c r="P3990" s="18">
        <v>5163.9520000000002</v>
      </c>
      <c r="Q3990" s="18">
        <v>5255.1229999999996</v>
      </c>
      <c r="R3990" s="18">
        <v>5303.9049999999997</v>
      </c>
      <c r="S3990" s="18">
        <v>5259.9409999999998</v>
      </c>
      <c r="T3990" s="18">
        <v>5244.7870000000003</v>
      </c>
      <c r="U3990" s="18">
        <v>5496.6689999999999</v>
      </c>
      <c r="V3990" s="18">
        <v>6320.3209999999999</v>
      </c>
      <c r="W3990" s="129">
        <v>6575.4089999999997</v>
      </c>
      <c r="X3990" s="18">
        <v>6586.375</v>
      </c>
      <c r="Y3990" s="18">
        <v>6375.1970000000001</v>
      </c>
      <c r="Z3990" s="18">
        <v>6099.1679999999997</v>
      </c>
      <c r="AA3990" s="18">
        <v>5733.6260000000002</v>
      </c>
      <c r="AB3990" s="130">
        <v>128179.359</v>
      </c>
      <c r="AC3990" s="18" t="str">
        <f t="shared" si="125"/>
        <v>ok</v>
      </c>
      <c r="AE3990" s="19">
        <f t="shared" si="124"/>
        <v>1455.6940000000031</v>
      </c>
      <c r="AF3990" s="234">
        <v>523.80459699999994</v>
      </c>
      <c r="AG3990" t="s">
        <v>75</v>
      </c>
      <c r="AH3990" s="18"/>
    </row>
    <row r="3991" spans="2:43" ht="14.4" thickTop="1" thickBot="1" x14ac:dyDescent="0.3">
      <c r="B3991" s="12">
        <v>43437</v>
      </c>
      <c r="C3991" s="128" t="s">
        <v>17</v>
      </c>
      <c r="D3991" s="18">
        <v>5433.87</v>
      </c>
      <c r="E3991" s="18">
        <v>5154.2569999999996</v>
      </c>
      <c r="F3991" s="18">
        <v>5034.04</v>
      </c>
      <c r="G3991" s="18">
        <v>4911.6379999999999</v>
      </c>
      <c r="H3991" s="129">
        <v>4877.3959999999997</v>
      </c>
      <c r="I3991" s="18">
        <v>4955.0600000000004</v>
      </c>
      <c r="J3991" s="18">
        <v>5076.6369999999997</v>
      </c>
      <c r="K3991" s="18">
        <v>5137.6710000000003</v>
      </c>
      <c r="L3991" s="18">
        <v>5302.8159999999998</v>
      </c>
      <c r="M3991" s="18">
        <v>5533.3410000000003</v>
      </c>
      <c r="N3991" s="18">
        <v>5715.4629999999997</v>
      </c>
      <c r="O3991" s="18">
        <v>5794.1019999999999</v>
      </c>
      <c r="P3991" s="18">
        <v>5909.4709999999995</v>
      </c>
      <c r="Q3991" s="18">
        <v>5991.027</v>
      </c>
      <c r="R3991" s="18">
        <v>6044.36</v>
      </c>
      <c r="S3991" s="18">
        <v>6122.0770000000002</v>
      </c>
      <c r="T3991" s="18">
        <v>6070.8689999999997</v>
      </c>
      <c r="U3991" s="18">
        <v>6186.8869999999997</v>
      </c>
      <c r="V3991" s="18">
        <v>6755.424</v>
      </c>
      <c r="W3991" s="129">
        <v>6882.9939999999997</v>
      </c>
      <c r="X3991" s="18">
        <v>6813.826</v>
      </c>
      <c r="Y3991" s="18">
        <v>6619.8559999999998</v>
      </c>
      <c r="Z3991" s="18">
        <v>6379.7070000000003</v>
      </c>
      <c r="AA3991" s="18">
        <v>6002.99</v>
      </c>
      <c r="AB3991" s="130">
        <v>138705.77900000001</v>
      </c>
      <c r="AC3991" s="18" t="str">
        <f t="shared" si="125"/>
        <v>ok</v>
      </c>
      <c r="AE3991" s="19">
        <f t="shared" si="124"/>
        <v>10526.420000000013</v>
      </c>
      <c r="AF3991" s="234">
        <v>530.26</v>
      </c>
      <c r="AG3991" t="s">
        <v>75</v>
      </c>
      <c r="AH3991" s="18"/>
      <c r="AI3991" s="216" t="s">
        <v>122</v>
      </c>
    </row>
    <row r="3992" spans="2:43" ht="14.4" thickTop="1" thickBot="1" x14ac:dyDescent="0.3">
      <c r="B3992" s="12">
        <v>43438</v>
      </c>
      <c r="C3992" s="128" t="s">
        <v>11</v>
      </c>
      <c r="D3992" s="18">
        <v>5736.4369999999999</v>
      </c>
      <c r="E3992" s="18">
        <v>5633.0540000000001</v>
      </c>
      <c r="F3992" s="18">
        <v>5449.8270000000002</v>
      </c>
      <c r="G3992" s="18">
        <v>5338.05</v>
      </c>
      <c r="H3992" s="129">
        <v>5299.2219999999998</v>
      </c>
      <c r="I3992" s="18">
        <v>5338.7790000000005</v>
      </c>
      <c r="J3992" s="18">
        <v>5388.5540000000001</v>
      </c>
      <c r="K3992" s="18">
        <v>5380.5839999999998</v>
      </c>
      <c r="L3992" s="18">
        <v>5455.2640000000001</v>
      </c>
      <c r="M3992" s="18">
        <v>5611.9040000000005</v>
      </c>
      <c r="N3992" s="18">
        <v>5772.5429999999997</v>
      </c>
      <c r="O3992" s="18">
        <v>5871.8919999999998</v>
      </c>
      <c r="P3992" s="18">
        <v>5848.0309999999999</v>
      </c>
      <c r="Q3992" s="18">
        <v>5875.93</v>
      </c>
      <c r="R3992" s="18">
        <v>5854.56</v>
      </c>
      <c r="S3992" s="18">
        <v>5900.1120000000001</v>
      </c>
      <c r="T3992" s="18">
        <v>5921.0630000000001</v>
      </c>
      <c r="U3992" s="18">
        <v>6055.1180000000004</v>
      </c>
      <c r="V3992" s="18">
        <v>6632.491</v>
      </c>
      <c r="W3992" s="129">
        <v>6677.9459999999999</v>
      </c>
      <c r="X3992" s="18">
        <v>6578.8450000000003</v>
      </c>
      <c r="Y3992" s="18">
        <v>6348.4449999999997</v>
      </c>
      <c r="Z3992" s="18">
        <v>6089.0050000000001</v>
      </c>
      <c r="AA3992" s="18">
        <v>5812.799</v>
      </c>
      <c r="AB3992" s="130">
        <v>139870.45499999999</v>
      </c>
      <c r="AC3992" s="18" t="str">
        <f t="shared" si="125"/>
        <v>ok</v>
      </c>
      <c r="AE3992" s="19">
        <f t="shared" si="124"/>
        <v>1164.6759999999776</v>
      </c>
      <c r="AF3992" s="234">
        <v>517.73349199999996</v>
      </c>
      <c r="AG3992" t="s">
        <v>75</v>
      </c>
      <c r="AH3992" s="18"/>
    </row>
    <row r="3993" spans="2:43" ht="14.4" thickTop="1" thickBot="1" x14ac:dyDescent="0.3">
      <c r="B3993" s="12">
        <v>43439</v>
      </c>
      <c r="C3993" s="128" t="s">
        <v>12</v>
      </c>
      <c r="D3993" s="18">
        <v>5510.4350000000004</v>
      </c>
      <c r="E3993" s="18">
        <v>5312.4459999999999</v>
      </c>
      <c r="F3993" s="18">
        <v>5192.3320000000003</v>
      </c>
      <c r="G3993" s="18">
        <v>5102.8530000000001</v>
      </c>
      <c r="H3993" s="129">
        <v>5062.51</v>
      </c>
      <c r="I3993" s="18">
        <v>5188.4620000000004</v>
      </c>
      <c r="J3993" s="18">
        <v>5317.3209999999999</v>
      </c>
      <c r="K3993" s="18">
        <v>5374.4380000000001</v>
      </c>
      <c r="L3993" s="18">
        <v>5516.1030000000001</v>
      </c>
      <c r="M3993" s="18">
        <v>5587.116</v>
      </c>
      <c r="N3993" s="18">
        <v>5687.4849999999997</v>
      </c>
      <c r="O3993" s="18">
        <v>5804.8559999999998</v>
      </c>
      <c r="P3993" s="18">
        <v>5863.7150000000001</v>
      </c>
      <c r="Q3993" s="18">
        <v>5837.7470000000003</v>
      </c>
      <c r="R3993" s="18">
        <v>5873.1289999999999</v>
      </c>
      <c r="S3993" s="18">
        <v>5825.3509999999997</v>
      </c>
      <c r="T3993" s="18">
        <v>5857.076</v>
      </c>
      <c r="U3993" s="18">
        <v>6082.9549999999999</v>
      </c>
      <c r="V3993" s="18">
        <v>6533.5889999999999</v>
      </c>
      <c r="W3993" s="129">
        <v>6597.3450000000003</v>
      </c>
      <c r="X3993" s="18">
        <v>6503.5940000000001</v>
      </c>
      <c r="Y3993" s="18">
        <v>6248.357</v>
      </c>
      <c r="Z3993" s="18">
        <v>5936.5060000000003</v>
      </c>
      <c r="AA3993" s="18">
        <v>5631.3609999999999</v>
      </c>
      <c r="AB3993" s="130">
        <v>137447.08199999999</v>
      </c>
      <c r="AC3993" s="18" t="str">
        <f t="shared" si="125"/>
        <v>ok</v>
      </c>
      <c r="AE3993" s="19">
        <f t="shared" si="124"/>
        <v>-2423.3729999999923</v>
      </c>
      <c r="AF3993" s="234">
        <v>492.59</v>
      </c>
      <c r="AG3993" t="s">
        <v>75</v>
      </c>
      <c r="AH3993" s="18"/>
    </row>
    <row r="3994" spans="2:43" ht="14.4" thickTop="1" thickBot="1" x14ac:dyDescent="0.3">
      <c r="B3994" s="12">
        <v>43440</v>
      </c>
      <c r="C3994" s="128" t="s">
        <v>13</v>
      </c>
      <c r="D3994" s="18">
        <v>5290.4359999999997</v>
      </c>
      <c r="E3994" s="18">
        <v>5150.9459999999999</v>
      </c>
      <c r="F3994" s="18">
        <v>4987.2780000000002</v>
      </c>
      <c r="G3994" s="18">
        <v>4942.4059999999999</v>
      </c>
      <c r="H3994" s="129">
        <v>4990.0280000000002</v>
      </c>
      <c r="I3994" s="18">
        <v>5075.6769999999997</v>
      </c>
      <c r="J3994" s="18">
        <v>5246.0249999999996</v>
      </c>
      <c r="K3994" s="18">
        <v>5230.0219999999999</v>
      </c>
      <c r="L3994" s="18">
        <v>5327.28</v>
      </c>
      <c r="M3994" s="18">
        <v>5469.9780000000001</v>
      </c>
      <c r="N3994" s="18">
        <v>5554.3389999999999</v>
      </c>
      <c r="O3994" s="18">
        <v>5651.2160000000003</v>
      </c>
      <c r="P3994" s="18">
        <v>5696.1670000000004</v>
      </c>
      <c r="Q3994" s="18">
        <v>5765.0039999999999</v>
      </c>
      <c r="R3994" s="18">
        <v>5781.4949999999999</v>
      </c>
      <c r="S3994" s="18">
        <v>5793.0680000000002</v>
      </c>
      <c r="T3994" s="18">
        <v>5875.2849999999999</v>
      </c>
      <c r="U3994" s="18">
        <v>6037.6120000000001</v>
      </c>
      <c r="V3994" s="18">
        <v>6542.527</v>
      </c>
      <c r="W3994" s="129">
        <v>6641.973</v>
      </c>
      <c r="X3994" s="18">
        <v>6535.2439999999997</v>
      </c>
      <c r="Y3994" s="18">
        <v>6286.6629999999996</v>
      </c>
      <c r="Z3994" s="18">
        <v>6034.1229999999996</v>
      </c>
      <c r="AA3994" s="18">
        <v>5713.558</v>
      </c>
      <c r="AB3994" s="130">
        <v>135618.35</v>
      </c>
      <c r="AC3994" s="18" t="str">
        <f t="shared" si="125"/>
        <v>ok</v>
      </c>
      <c r="AE3994" s="19">
        <f t="shared" si="124"/>
        <v>-1828.7319999999891</v>
      </c>
      <c r="AF3994" s="234">
        <v>477.98</v>
      </c>
      <c r="AG3994" t="s">
        <v>75</v>
      </c>
      <c r="AH3994" s="18"/>
      <c r="AJ3994" s="120"/>
      <c r="AK3994" s="120"/>
    </row>
    <row r="3995" spans="2:43" ht="14.4" thickTop="1" thickBot="1" x14ac:dyDescent="0.3">
      <c r="B3995" s="12">
        <v>43441</v>
      </c>
      <c r="C3995" s="128" t="s">
        <v>14</v>
      </c>
      <c r="D3995" s="18">
        <v>5416.05</v>
      </c>
      <c r="E3995" s="18">
        <v>5235.5240000000003</v>
      </c>
      <c r="F3995" s="18">
        <v>5105.5720000000001</v>
      </c>
      <c r="G3995" s="18">
        <v>5031.7110000000002</v>
      </c>
      <c r="H3995" s="129">
        <v>5022.7219999999998</v>
      </c>
      <c r="I3995" s="18">
        <v>5087.0550000000003</v>
      </c>
      <c r="J3995" s="18">
        <v>5246.3370000000004</v>
      </c>
      <c r="K3995" s="18">
        <v>5251.0529999999999</v>
      </c>
      <c r="L3995" s="18">
        <v>5328.2479999999996</v>
      </c>
      <c r="M3995" s="18">
        <v>5494.7889999999998</v>
      </c>
      <c r="N3995" s="18">
        <v>5575.9179999999997</v>
      </c>
      <c r="O3995" s="18">
        <v>5678.5990000000002</v>
      </c>
      <c r="P3995" s="18">
        <v>5745.393</v>
      </c>
      <c r="Q3995" s="18">
        <v>5785.3360000000002</v>
      </c>
      <c r="R3995" s="18">
        <v>5741.9539999999997</v>
      </c>
      <c r="S3995" s="18">
        <v>5774.3770000000004</v>
      </c>
      <c r="T3995" s="18">
        <v>5756.9639999999999</v>
      </c>
      <c r="U3995" s="18">
        <v>5846.4949999999999</v>
      </c>
      <c r="V3995" s="18">
        <v>6400.2780000000002</v>
      </c>
      <c r="W3995" s="129">
        <v>6505.6869999999999</v>
      </c>
      <c r="X3995" s="18">
        <v>6377.87</v>
      </c>
      <c r="Y3995" s="18">
        <v>6164.1409999999996</v>
      </c>
      <c r="Z3995" s="18">
        <v>5966.7190000000001</v>
      </c>
      <c r="AA3995" s="18">
        <v>5731.4859999999999</v>
      </c>
      <c r="AB3995" s="130">
        <v>135270.27799999999</v>
      </c>
      <c r="AC3995" s="18" t="str">
        <f t="shared" si="125"/>
        <v>ok</v>
      </c>
      <c r="AE3995" s="19">
        <f t="shared" si="124"/>
        <v>-348.07200000001467</v>
      </c>
      <c r="AF3995" s="234">
        <v>494.04</v>
      </c>
      <c r="AG3995" t="s">
        <v>75</v>
      </c>
      <c r="AH3995" s="18"/>
    </row>
    <row r="3996" spans="2:43" ht="14.4" thickTop="1" thickBot="1" x14ac:dyDescent="0.3">
      <c r="B3996" s="12">
        <v>43442</v>
      </c>
      <c r="C3996" s="128" t="s">
        <v>15</v>
      </c>
      <c r="D3996" s="18">
        <v>5450.7129999999997</v>
      </c>
      <c r="E3996" s="18">
        <v>5247.2879999999996</v>
      </c>
      <c r="F3996" s="18">
        <v>5071.6180000000004</v>
      </c>
      <c r="G3996" s="18">
        <v>4990.2560000000003</v>
      </c>
      <c r="H3996" s="129">
        <v>4930.6360000000004</v>
      </c>
      <c r="I3996" s="18">
        <v>4981.2139999999999</v>
      </c>
      <c r="J3996" s="18">
        <v>5056.8500000000004</v>
      </c>
      <c r="K3996" s="18">
        <v>5054.2669999999998</v>
      </c>
      <c r="L3996" s="18">
        <v>5230.5219999999999</v>
      </c>
      <c r="M3996" s="18">
        <v>5498.67</v>
      </c>
      <c r="N3996" s="18">
        <v>5688.3109999999997</v>
      </c>
      <c r="O3996" s="18">
        <v>5703.116</v>
      </c>
      <c r="P3996" s="18">
        <v>5775.1779999999999</v>
      </c>
      <c r="Q3996" s="18">
        <v>5820.3689999999997</v>
      </c>
      <c r="R3996" s="18">
        <v>5809.1710000000003</v>
      </c>
      <c r="S3996" s="18">
        <v>5715.5309999999999</v>
      </c>
      <c r="T3996" s="18">
        <v>5729.2839999999997</v>
      </c>
      <c r="U3996" s="18">
        <v>5943.7979999999998</v>
      </c>
      <c r="V3996" s="18">
        <v>6625.2190000000001</v>
      </c>
      <c r="W3996" s="129">
        <v>6532.1319999999996</v>
      </c>
      <c r="X3996" s="18">
        <v>6371.9070000000002</v>
      </c>
      <c r="Y3996" s="18">
        <v>6295.2060000000001</v>
      </c>
      <c r="Z3996" s="18">
        <v>6116.5550000000003</v>
      </c>
      <c r="AA3996" s="18">
        <v>5705.7370000000001</v>
      </c>
      <c r="AB3996" s="130">
        <v>135343.54800000001</v>
      </c>
      <c r="AC3996" s="18" t="str">
        <f t="shared" si="125"/>
        <v>ok</v>
      </c>
      <c r="AE3996" s="19">
        <f t="shared" si="124"/>
        <v>73.270000000018626</v>
      </c>
      <c r="AF3996" s="234">
        <v>499.12</v>
      </c>
      <c r="AG3996" t="s">
        <v>75</v>
      </c>
      <c r="AH3996" s="18"/>
    </row>
    <row r="3997" spans="2:43" ht="14.4" thickTop="1" thickBot="1" x14ac:dyDescent="0.3">
      <c r="B3997" s="12">
        <v>43443</v>
      </c>
      <c r="C3997" s="128" t="s">
        <v>16</v>
      </c>
      <c r="D3997" s="18">
        <v>5529.8410000000003</v>
      </c>
      <c r="E3997" s="18">
        <v>5326.6859999999997</v>
      </c>
      <c r="F3997" s="18">
        <v>5185.34</v>
      </c>
      <c r="G3997" s="18">
        <v>5016.3739999999998</v>
      </c>
      <c r="H3997" s="129">
        <v>4980.6679999999997</v>
      </c>
      <c r="I3997" s="18">
        <v>4963.0039999999999</v>
      </c>
      <c r="J3997" s="18">
        <v>4933.326</v>
      </c>
      <c r="K3997" s="18">
        <v>4794.5050000000001</v>
      </c>
      <c r="L3997" s="18">
        <v>4885.1080000000002</v>
      </c>
      <c r="M3997" s="18">
        <v>5001.527</v>
      </c>
      <c r="N3997" s="18">
        <v>5073.8670000000002</v>
      </c>
      <c r="O3997" s="18">
        <v>5100.3850000000002</v>
      </c>
      <c r="P3997" s="18">
        <v>5126.1980000000003</v>
      </c>
      <c r="Q3997" s="18">
        <v>5111.9840000000004</v>
      </c>
      <c r="R3997" s="18">
        <v>5104.4780000000001</v>
      </c>
      <c r="S3997" s="18">
        <v>5150.2629999999999</v>
      </c>
      <c r="T3997" s="18">
        <v>5158.3760000000002</v>
      </c>
      <c r="U3997" s="18">
        <v>5440.2510000000002</v>
      </c>
      <c r="V3997" s="18">
        <v>6190.6509999999998</v>
      </c>
      <c r="W3997" s="129">
        <v>6365.8760000000002</v>
      </c>
      <c r="X3997" s="18">
        <v>6251.1310000000003</v>
      </c>
      <c r="Y3997" s="18">
        <v>6015.7150000000001</v>
      </c>
      <c r="Z3997" s="18">
        <v>5636.7740000000003</v>
      </c>
      <c r="AA3997" s="18">
        <v>5276.8890000000001</v>
      </c>
      <c r="AB3997" s="130">
        <v>127619.217</v>
      </c>
      <c r="AC3997" s="18" t="str">
        <f t="shared" si="125"/>
        <v>ok</v>
      </c>
      <c r="AE3997" s="19">
        <f>AB3997-AB3996</f>
        <v>-7724.3310000000056</v>
      </c>
      <c r="AF3997" s="234">
        <v>478.02812499999993</v>
      </c>
      <c r="AG3997" t="s">
        <v>75</v>
      </c>
      <c r="AH3997" s="18"/>
    </row>
    <row r="3998" spans="2:43" ht="14.4" thickTop="1" thickBot="1" x14ac:dyDescent="0.3">
      <c r="B3998" s="12">
        <v>43444</v>
      </c>
      <c r="C3998" s="128" t="s">
        <v>17</v>
      </c>
      <c r="D3998" s="18">
        <v>4972.5259999999998</v>
      </c>
      <c r="E3998" s="18">
        <v>4814.5910000000003</v>
      </c>
      <c r="F3998" s="18">
        <v>4695.9979999999996</v>
      </c>
      <c r="G3998" s="18">
        <v>4625.3509999999997</v>
      </c>
      <c r="H3998" s="129">
        <v>4662.567</v>
      </c>
      <c r="I3998" s="18">
        <v>4769.1970000000001</v>
      </c>
      <c r="J3998" s="18">
        <v>5021.7380000000003</v>
      </c>
      <c r="K3998" s="18">
        <v>5156.1099999999997</v>
      </c>
      <c r="L3998" s="18">
        <v>5213.9780000000001</v>
      </c>
      <c r="M3998" s="18">
        <v>5400.2219999999998</v>
      </c>
      <c r="N3998" s="18">
        <v>5465.0429999999997</v>
      </c>
      <c r="O3998" s="18">
        <v>5498.1149999999998</v>
      </c>
      <c r="P3998" s="18">
        <v>5555.8140000000003</v>
      </c>
      <c r="Q3998" s="18">
        <v>5540.3490000000002</v>
      </c>
      <c r="R3998" s="18">
        <v>5545.2139999999999</v>
      </c>
      <c r="S3998" s="18">
        <v>5570.0860000000002</v>
      </c>
      <c r="T3998" s="18">
        <v>5610.3289999999997</v>
      </c>
      <c r="U3998" s="18">
        <v>5759.8109999999997</v>
      </c>
      <c r="V3998" s="18">
        <v>6151.0829999999996</v>
      </c>
      <c r="W3998" s="129">
        <v>6137.85</v>
      </c>
      <c r="X3998" s="18">
        <v>5997.5129999999999</v>
      </c>
      <c r="Y3998" s="18">
        <v>5679.3680000000004</v>
      </c>
      <c r="Z3998" s="18">
        <v>5324.72</v>
      </c>
      <c r="AA3998" s="18">
        <v>5030.9570000000003</v>
      </c>
      <c r="AB3998" s="130">
        <v>128198.53</v>
      </c>
      <c r="AC3998" s="18" t="str">
        <f t="shared" si="125"/>
        <v>ok</v>
      </c>
      <c r="AE3998" s="19">
        <f t="shared" ref="AE3998:AE4056" si="126">AB3998-AB3997</f>
        <v>579.31299999999464</v>
      </c>
      <c r="AF3998" s="234">
        <v>431.42000100000013</v>
      </c>
      <c r="AG3998" t="s">
        <v>75</v>
      </c>
      <c r="AH3998" s="18"/>
    </row>
    <row r="3999" spans="2:43" ht="14.4" thickTop="1" thickBot="1" x14ac:dyDescent="0.3">
      <c r="B3999" s="12">
        <v>43445</v>
      </c>
      <c r="C3999" s="128" t="s">
        <v>11</v>
      </c>
      <c r="D3999" s="18">
        <v>4792.174</v>
      </c>
      <c r="E3999" s="18">
        <v>4631.3890000000001</v>
      </c>
      <c r="F3999" s="18">
        <v>4577.0349999999999</v>
      </c>
      <c r="G3999" s="18">
        <v>4534.9530000000004</v>
      </c>
      <c r="H3999" s="129">
        <v>4503.875</v>
      </c>
      <c r="I3999" s="18">
        <v>4696.0569999999998</v>
      </c>
      <c r="J3999" s="18">
        <v>4901.0879999999997</v>
      </c>
      <c r="K3999" s="18">
        <v>4992.3789999999999</v>
      </c>
      <c r="L3999" s="18">
        <v>5071.3419999999996</v>
      </c>
      <c r="M3999" s="18">
        <v>5226.9160000000002</v>
      </c>
      <c r="N3999" s="18">
        <v>5273.7659999999996</v>
      </c>
      <c r="O3999" s="18">
        <v>5318.8069999999998</v>
      </c>
      <c r="P3999" s="18">
        <v>5372.9589999999998</v>
      </c>
      <c r="Q3999" s="18">
        <v>5409.9690000000001</v>
      </c>
      <c r="R3999" s="18">
        <v>5414.0810000000001</v>
      </c>
      <c r="S3999" s="18">
        <v>5436.73</v>
      </c>
      <c r="T3999" s="18">
        <v>5413.299</v>
      </c>
      <c r="U3999" s="18">
        <v>5574.9790000000003</v>
      </c>
      <c r="V3999" s="18">
        <v>6054.2340000000004</v>
      </c>
      <c r="W3999" s="129">
        <v>6119.7309999999998</v>
      </c>
      <c r="X3999" s="18">
        <v>5959.2420000000002</v>
      </c>
      <c r="Y3999" s="18">
        <v>5647.5770000000002</v>
      </c>
      <c r="Z3999" s="18">
        <v>5317.3050000000003</v>
      </c>
      <c r="AA3999" s="18">
        <v>5096.6319999999996</v>
      </c>
      <c r="AB3999" s="130">
        <v>125336.519</v>
      </c>
      <c r="AC3999" s="18" t="str">
        <f t="shared" si="125"/>
        <v>ok</v>
      </c>
      <c r="AE3999" s="19">
        <f t="shared" si="126"/>
        <v>-2862.0109999999986</v>
      </c>
      <c r="AF3999" s="234">
        <v>410.67121999999995</v>
      </c>
      <c r="AG3999" t="s">
        <v>75</v>
      </c>
      <c r="AH3999" s="18"/>
    </row>
    <row r="4000" spans="2:43" ht="14.4" thickTop="1" thickBot="1" x14ac:dyDescent="0.3">
      <c r="B4000" s="12">
        <v>43446</v>
      </c>
      <c r="C4000" s="128" t="s">
        <v>12</v>
      </c>
      <c r="D4000" s="18">
        <v>4818.357</v>
      </c>
      <c r="E4000" s="18">
        <v>4592.2449999999999</v>
      </c>
      <c r="F4000" s="18">
        <v>4473.3209999999999</v>
      </c>
      <c r="G4000" s="18">
        <v>4395.4279999999999</v>
      </c>
      <c r="H4000" s="129">
        <v>4408.9309999999996</v>
      </c>
      <c r="I4000" s="18">
        <v>4478.6360000000004</v>
      </c>
      <c r="J4000" s="18">
        <v>4574.3869999999997</v>
      </c>
      <c r="K4000" s="18">
        <v>4513.0510000000004</v>
      </c>
      <c r="L4000" s="18">
        <v>4502.6840000000002</v>
      </c>
      <c r="M4000" s="18">
        <v>4577.0339999999997</v>
      </c>
      <c r="N4000" s="18">
        <v>4686.1019999999999</v>
      </c>
      <c r="O4000" s="18">
        <v>4731.4080000000004</v>
      </c>
      <c r="P4000" s="18">
        <v>4771.3459999999995</v>
      </c>
      <c r="Q4000" s="18">
        <v>4790.8590000000004</v>
      </c>
      <c r="R4000" s="18">
        <v>4794.5659999999998</v>
      </c>
      <c r="S4000" s="18">
        <v>4813.4939999999997</v>
      </c>
      <c r="T4000" s="18">
        <v>4853.9110000000001</v>
      </c>
      <c r="U4000" s="18">
        <v>4989.0929999999998</v>
      </c>
      <c r="V4000" s="18">
        <v>5656.0789999999997</v>
      </c>
      <c r="W4000" s="129">
        <v>5737.8869999999997</v>
      </c>
      <c r="X4000" s="18">
        <v>5616.35</v>
      </c>
      <c r="Y4000" s="18">
        <v>5345.6559999999999</v>
      </c>
      <c r="Z4000" s="18">
        <v>5118.9799999999996</v>
      </c>
      <c r="AA4000" s="18">
        <v>4838.6570000000002</v>
      </c>
      <c r="AB4000" s="130">
        <v>116078.462</v>
      </c>
      <c r="AC4000" s="18" t="str">
        <f t="shared" si="125"/>
        <v>ok</v>
      </c>
      <c r="AE4000" s="19">
        <f t="shared" si="126"/>
        <v>-9258.0570000000007</v>
      </c>
      <c r="AF4000" s="234">
        <v>419.45003999999994</v>
      </c>
      <c r="AG4000" t="s">
        <v>75</v>
      </c>
      <c r="AH4000" s="18"/>
    </row>
    <row r="4001" spans="1:38" ht="14.4" thickTop="1" thickBot="1" x14ac:dyDescent="0.3">
      <c r="B4001" s="12">
        <v>43447</v>
      </c>
      <c r="C4001" s="128" t="s">
        <v>13</v>
      </c>
      <c r="D4001" s="18">
        <v>4692.1970000000001</v>
      </c>
      <c r="E4001" s="18">
        <v>4456.7169999999996</v>
      </c>
      <c r="F4001" s="18">
        <v>4420.66</v>
      </c>
      <c r="G4001" s="18">
        <v>4334.1310000000003</v>
      </c>
      <c r="H4001" s="129">
        <v>4383.1809999999996</v>
      </c>
      <c r="I4001" s="18">
        <v>4535.8280000000004</v>
      </c>
      <c r="J4001" s="18">
        <v>4830.9639999999999</v>
      </c>
      <c r="K4001" s="18">
        <v>4979.41</v>
      </c>
      <c r="L4001" s="18">
        <v>5124.1819999999998</v>
      </c>
      <c r="M4001" s="18">
        <v>5254.4449999999997</v>
      </c>
      <c r="N4001" s="18">
        <v>5381.5649999999996</v>
      </c>
      <c r="O4001" s="18">
        <v>5449.5240000000003</v>
      </c>
      <c r="P4001" s="18">
        <v>5555.7510000000002</v>
      </c>
      <c r="Q4001" s="18">
        <v>5562.433</v>
      </c>
      <c r="R4001" s="18">
        <v>5710.3289999999997</v>
      </c>
      <c r="S4001" s="18">
        <v>5722.7420000000002</v>
      </c>
      <c r="T4001" s="18">
        <v>5745.7030000000004</v>
      </c>
      <c r="U4001" s="18">
        <v>5907.19</v>
      </c>
      <c r="V4001" s="18">
        <v>6491.0280000000002</v>
      </c>
      <c r="W4001" s="129">
        <v>6607.2820000000002</v>
      </c>
      <c r="X4001" s="18">
        <v>6421.902</v>
      </c>
      <c r="Y4001" s="18">
        <v>6135.0429999999997</v>
      </c>
      <c r="Z4001" s="18">
        <v>5909.5290000000005</v>
      </c>
      <c r="AA4001" s="18">
        <v>5600.058</v>
      </c>
      <c r="AB4001" s="95">
        <v>129211.79399999999</v>
      </c>
      <c r="AC4001" s="18" t="str">
        <f t="shared" si="125"/>
        <v>ok</v>
      </c>
      <c r="AE4001" s="19">
        <f t="shared" si="126"/>
        <v>13133.331999999995</v>
      </c>
      <c r="AF4001" s="234">
        <v>463.41029000000003</v>
      </c>
      <c r="AG4001" t="s">
        <v>75</v>
      </c>
      <c r="AH4001" s="18"/>
    </row>
    <row r="4002" spans="1:38" ht="14.4" thickTop="1" thickBot="1" x14ac:dyDescent="0.3">
      <c r="B4002" s="12">
        <v>43448</v>
      </c>
      <c r="C4002" s="128" t="s">
        <v>14</v>
      </c>
      <c r="D4002" s="18">
        <v>5359.9009999999998</v>
      </c>
      <c r="E4002" s="18">
        <v>5121.223</v>
      </c>
      <c r="F4002" s="18">
        <v>4986.2619999999997</v>
      </c>
      <c r="G4002" s="18">
        <v>4940.5450000000001</v>
      </c>
      <c r="H4002" s="129">
        <v>4926.5619999999999</v>
      </c>
      <c r="I4002" s="18">
        <v>5038.4260000000004</v>
      </c>
      <c r="J4002" s="18">
        <v>5227.43</v>
      </c>
      <c r="K4002" s="18">
        <v>5286.2690000000002</v>
      </c>
      <c r="L4002" s="18">
        <v>5377.4129999999996</v>
      </c>
      <c r="M4002" s="18">
        <v>5447.3379999999997</v>
      </c>
      <c r="N4002" s="18">
        <v>5442.7560000000003</v>
      </c>
      <c r="O4002" s="18">
        <v>5472.3140000000003</v>
      </c>
      <c r="P4002" s="18">
        <v>5485.0879999999997</v>
      </c>
      <c r="Q4002" s="18">
        <v>5515.1620000000003</v>
      </c>
      <c r="R4002" s="18">
        <v>5563.3689999999997</v>
      </c>
      <c r="S4002" s="18">
        <v>5577.576</v>
      </c>
      <c r="T4002" s="18">
        <v>5591.4449999999997</v>
      </c>
      <c r="U4002" s="18">
        <v>5793.26</v>
      </c>
      <c r="V4002" s="18">
        <v>6069.0439999999999</v>
      </c>
      <c r="W4002" s="129">
        <v>6168.4170000000004</v>
      </c>
      <c r="X4002" s="18">
        <v>5943.1869999999999</v>
      </c>
      <c r="Y4002" s="18">
        <v>5653.3890000000001</v>
      </c>
      <c r="Z4002" s="18">
        <v>5449.6279999999997</v>
      </c>
      <c r="AA4002" s="18">
        <v>5214.9229999999998</v>
      </c>
      <c r="AB4002" s="130">
        <v>130650.927</v>
      </c>
      <c r="AC4002" s="18" t="str">
        <f t="shared" si="125"/>
        <v>ok</v>
      </c>
      <c r="AE4002" s="19">
        <f t="shared" si="126"/>
        <v>1439.1330000000016</v>
      </c>
      <c r="AF4002" s="234">
        <v>440.70715799999999</v>
      </c>
      <c r="AG4002" t="s">
        <v>75</v>
      </c>
      <c r="AH4002" s="18"/>
      <c r="AI4002" s="216" t="s">
        <v>123</v>
      </c>
    </row>
    <row r="4003" spans="1:38" ht="14.4" thickTop="1" thickBot="1" x14ac:dyDescent="0.3">
      <c r="B4003" s="12">
        <v>43449</v>
      </c>
      <c r="C4003" s="128" t="s">
        <v>15</v>
      </c>
      <c r="D4003" s="18">
        <v>4994.6469999999999</v>
      </c>
      <c r="E4003" s="18">
        <v>4806.4160000000002</v>
      </c>
      <c r="F4003" s="18">
        <v>4693.7550000000001</v>
      </c>
      <c r="G4003" s="18">
        <v>4618.4530000000004</v>
      </c>
      <c r="H4003" s="129">
        <v>4620.8739999999998</v>
      </c>
      <c r="I4003" s="18">
        <v>4728.7349999999997</v>
      </c>
      <c r="J4003" s="18">
        <v>4828.0519999999997</v>
      </c>
      <c r="K4003" s="18">
        <v>4877.4870000000001</v>
      </c>
      <c r="L4003" s="18">
        <v>5034.9949999999999</v>
      </c>
      <c r="M4003" s="18">
        <v>5125.7420000000002</v>
      </c>
      <c r="N4003" s="18">
        <v>5238.4160000000002</v>
      </c>
      <c r="O4003" s="18">
        <v>5316.3270000000002</v>
      </c>
      <c r="P4003" s="18">
        <v>5319.4660000000003</v>
      </c>
      <c r="Q4003" s="18">
        <v>5251.6750000000002</v>
      </c>
      <c r="R4003" s="18">
        <v>5225.8729999999996</v>
      </c>
      <c r="S4003" s="18">
        <v>5215.8909999999996</v>
      </c>
      <c r="T4003" s="18">
        <v>5223.375</v>
      </c>
      <c r="U4003" s="18">
        <v>5456.3649999999998</v>
      </c>
      <c r="V4003" s="18">
        <v>6010.2070000000003</v>
      </c>
      <c r="W4003" s="129">
        <v>5926.3609999999999</v>
      </c>
      <c r="X4003" s="18">
        <v>5708.0829999999996</v>
      </c>
      <c r="Y4003" s="18">
        <v>5597.8789999999999</v>
      </c>
      <c r="Z4003" s="18">
        <v>5455.6149999999998</v>
      </c>
      <c r="AA4003" s="18">
        <v>5104.8739999999998</v>
      </c>
      <c r="AB4003" s="130">
        <v>124379.56299999999</v>
      </c>
      <c r="AC4003" s="18" t="str">
        <f t="shared" si="125"/>
        <v>ok</v>
      </c>
      <c r="AE4003" s="19">
        <f t="shared" si="126"/>
        <v>-6271.3640000000014</v>
      </c>
      <c r="AF4003" s="234">
        <v>419.15686200000005</v>
      </c>
      <c r="AG4003" t="s">
        <v>75</v>
      </c>
      <c r="AH4003" s="18"/>
    </row>
    <row r="4004" spans="1:38" ht="14.4" thickTop="1" thickBot="1" x14ac:dyDescent="0.3">
      <c r="B4004" s="12">
        <v>43450</v>
      </c>
      <c r="C4004" s="128" t="s">
        <v>16</v>
      </c>
      <c r="D4004" s="18">
        <v>4827.2820000000002</v>
      </c>
      <c r="E4004" s="18">
        <v>4609.9110000000001</v>
      </c>
      <c r="F4004" s="18">
        <v>4508.5320000000002</v>
      </c>
      <c r="G4004" s="18">
        <v>4398.4889999999996</v>
      </c>
      <c r="H4004" s="129">
        <v>4405.3450000000003</v>
      </c>
      <c r="I4004" s="18">
        <v>4430.8389999999999</v>
      </c>
      <c r="J4004" s="18">
        <v>4505.5129999999999</v>
      </c>
      <c r="K4004" s="18">
        <v>4446.9579999999996</v>
      </c>
      <c r="L4004" s="18">
        <v>4544.0680000000002</v>
      </c>
      <c r="M4004" s="18">
        <v>4606.6090000000004</v>
      </c>
      <c r="N4004" s="18">
        <v>4738.1580000000004</v>
      </c>
      <c r="O4004" s="18">
        <v>4811.6790000000001</v>
      </c>
      <c r="P4004" s="18">
        <v>4838.8879999999999</v>
      </c>
      <c r="Q4004" s="18">
        <v>4830.9949999999999</v>
      </c>
      <c r="R4004" s="18">
        <v>4806.152</v>
      </c>
      <c r="S4004" s="18">
        <v>4771.3729999999996</v>
      </c>
      <c r="T4004" s="18">
        <v>4787.8969999999999</v>
      </c>
      <c r="U4004" s="18">
        <v>5043.51</v>
      </c>
      <c r="V4004" s="18">
        <v>5847.759</v>
      </c>
      <c r="W4004" s="129">
        <v>6050.3230000000003</v>
      </c>
      <c r="X4004" s="18">
        <v>5838.3559999999998</v>
      </c>
      <c r="Y4004" s="18">
        <v>5586.7349999999997</v>
      </c>
      <c r="Z4004" s="18">
        <v>5297.9160000000002</v>
      </c>
      <c r="AA4004" s="18">
        <v>4910.6440000000002</v>
      </c>
      <c r="AB4004" s="130">
        <v>117443.931</v>
      </c>
      <c r="AC4004" s="18" t="str">
        <f t="shared" si="125"/>
        <v>ok</v>
      </c>
      <c r="AE4004" s="19">
        <f t="shared" si="126"/>
        <v>-6935.6319999999978</v>
      </c>
      <c r="AF4004" s="234">
        <v>405.873041</v>
      </c>
      <c r="AG4004" t="s">
        <v>75</v>
      </c>
      <c r="AH4004" s="18"/>
      <c r="AK4004" s="120"/>
    </row>
    <row r="4005" spans="1:38" ht="14.4" thickTop="1" thickBot="1" x14ac:dyDescent="0.3">
      <c r="B4005" s="12">
        <v>43451</v>
      </c>
      <c r="C4005" s="128" t="s">
        <v>17</v>
      </c>
      <c r="D4005" s="18">
        <v>4654.7560000000003</v>
      </c>
      <c r="E4005" s="18">
        <v>4473.0020000000004</v>
      </c>
      <c r="F4005" s="18">
        <v>4371.9309999999996</v>
      </c>
      <c r="G4005" s="18">
        <v>4326.8649999999998</v>
      </c>
      <c r="H4005" s="129">
        <v>4341.665</v>
      </c>
      <c r="I4005" s="18">
        <v>4490.1009999999997</v>
      </c>
      <c r="J4005" s="18">
        <v>4751.0159999999996</v>
      </c>
      <c r="K4005" s="18">
        <v>4871.6260000000002</v>
      </c>
      <c r="L4005" s="18">
        <v>4931.1540000000005</v>
      </c>
      <c r="M4005" s="18">
        <v>5137.29</v>
      </c>
      <c r="N4005" s="18">
        <v>5241.6350000000002</v>
      </c>
      <c r="O4005" s="18">
        <v>5266.7190000000001</v>
      </c>
      <c r="P4005" s="18">
        <v>5367.9709999999995</v>
      </c>
      <c r="Q4005" s="18">
        <v>5354.9070000000002</v>
      </c>
      <c r="R4005" s="18">
        <v>5412.5969999999998</v>
      </c>
      <c r="S4005" s="18">
        <v>5409.4979999999996</v>
      </c>
      <c r="T4005" s="18">
        <v>5429.3580000000002</v>
      </c>
      <c r="U4005" s="18">
        <v>5598.7889999999998</v>
      </c>
      <c r="V4005" s="18">
        <v>5990.1819999999998</v>
      </c>
      <c r="W4005" s="129">
        <v>6109.83</v>
      </c>
      <c r="X4005" s="18">
        <v>5948.73</v>
      </c>
      <c r="Y4005" s="18">
        <v>5698.1710000000003</v>
      </c>
      <c r="Z4005" s="18">
        <v>5370.5029999999997</v>
      </c>
      <c r="AA4005" s="18">
        <v>5040.7920000000004</v>
      </c>
      <c r="AB4005" s="130">
        <v>123589.088</v>
      </c>
      <c r="AC4005" s="18" t="str">
        <f t="shared" si="125"/>
        <v>ok</v>
      </c>
      <c r="AE4005" s="19">
        <f t="shared" si="126"/>
        <v>6145.1570000000065</v>
      </c>
      <c r="AF4005" s="234">
        <v>411.37</v>
      </c>
      <c r="AG4005" t="s">
        <v>75</v>
      </c>
      <c r="AH4005" s="18"/>
    </row>
    <row r="4006" spans="1:38" ht="14.4" thickTop="1" thickBot="1" x14ac:dyDescent="0.3">
      <c r="B4006" s="12">
        <v>43452</v>
      </c>
      <c r="C4006" s="128" t="s">
        <v>11</v>
      </c>
      <c r="D4006" s="18">
        <v>4740.3249999999998</v>
      </c>
      <c r="E4006" s="18">
        <v>4574.9110000000001</v>
      </c>
      <c r="F4006" s="18">
        <v>4482.0029999999997</v>
      </c>
      <c r="G4006" s="18">
        <v>4404.4179999999997</v>
      </c>
      <c r="H4006" s="129">
        <v>4412.24</v>
      </c>
      <c r="I4006" s="18">
        <v>4562.37</v>
      </c>
      <c r="J4006" s="18">
        <v>4785.3029999999999</v>
      </c>
      <c r="K4006" s="18">
        <v>4853.6450000000004</v>
      </c>
      <c r="L4006" s="18">
        <v>4920.5240000000003</v>
      </c>
      <c r="M4006" s="18">
        <v>5001.3459999999995</v>
      </c>
      <c r="N4006" s="18">
        <v>5163.0320000000002</v>
      </c>
      <c r="O4006" s="18">
        <v>5289.6379999999999</v>
      </c>
      <c r="P4006" s="18">
        <v>5354.585</v>
      </c>
      <c r="Q4006" s="18">
        <v>5392.7550000000001</v>
      </c>
      <c r="R4006" s="18">
        <v>5375.2730000000001</v>
      </c>
      <c r="S4006" s="18">
        <v>5382.0219999999999</v>
      </c>
      <c r="T4006" s="18">
        <v>5403.5640000000003</v>
      </c>
      <c r="U4006" s="18">
        <v>5502.8879999999999</v>
      </c>
      <c r="V4006" s="18">
        <v>6107.2560000000003</v>
      </c>
      <c r="W4006" s="129">
        <v>6190.933</v>
      </c>
      <c r="X4006" s="18">
        <v>6046.5079999999998</v>
      </c>
      <c r="Y4006" s="18">
        <v>5807.3850000000002</v>
      </c>
      <c r="Z4006" s="18">
        <v>5526.17</v>
      </c>
      <c r="AA4006" s="18">
        <v>5268.1189999999997</v>
      </c>
      <c r="AB4006" s="130">
        <v>124547.213</v>
      </c>
      <c r="AC4006" s="18" t="str">
        <f t="shared" si="125"/>
        <v>ok</v>
      </c>
      <c r="AE4006" s="19">
        <f t="shared" si="126"/>
        <v>958.125</v>
      </c>
      <c r="AF4006" s="234">
        <v>420.93</v>
      </c>
      <c r="AG4006" t="s">
        <v>75</v>
      </c>
      <c r="AH4006" s="18"/>
    </row>
    <row r="4007" spans="1:38" ht="14.4" thickTop="1" thickBot="1" x14ac:dyDescent="0.3">
      <c r="B4007" s="12">
        <v>43453</v>
      </c>
      <c r="C4007" s="128" t="s">
        <v>12</v>
      </c>
      <c r="D4007" s="18">
        <v>4959.7920000000004</v>
      </c>
      <c r="E4007" s="18">
        <v>4824.8509999999997</v>
      </c>
      <c r="F4007" s="18">
        <v>4736.9799999999996</v>
      </c>
      <c r="G4007" s="18">
        <v>4693.0259999999998</v>
      </c>
      <c r="H4007" s="129">
        <v>4696.0709999999999</v>
      </c>
      <c r="I4007" s="18">
        <v>4791.8019999999997</v>
      </c>
      <c r="J4007" s="18">
        <v>4936.4989999999998</v>
      </c>
      <c r="K4007" s="18">
        <v>4953.5309999999999</v>
      </c>
      <c r="L4007" s="18">
        <v>5123.415</v>
      </c>
      <c r="M4007" s="18">
        <v>5239.2860000000001</v>
      </c>
      <c r="N4007" s="18">
        <v>5321.64</v>
      </c>
      <c r="O4007" s="18">
        <v>5414.9530000000004</v>
      </c>
      <c r="P4007" s="18">
        <v>5454.1949999999997</v>
      </c>
      <c r="Q4007" s="18">
        <v>5493.6639999999998</v>
      </c>
      <c r="R4007" s="18">
        <v>5520.7489999999998</v>
      </c>
      <c r="S4007" s="18">
        <v>5564.8559999999998</v>
      </c>
      <c r="T4007" s="18">
        <v>5592.826</v>
      </c>
      <c r="U4007" s="18">
        <v>5700.0730000000003</v>
      </c>
      <c r="V4007" s="18">
        <v>6220.6149999999998</v>
      </c>
      <c r="W4007" s="129">
        <v>6314.3220000000001</v>
      </c>
      <c r="X4007" s="18">
        <v>6193.7060000000001</v>
      </c>
      <c r="Y4007" s="18">
        <v>5966.95</v>
      </c>
      <c r="Z4007" s="18">
        <v>5704.7520000000004</v>
      </c>
      <c r="AA4007" s="18">
        <v>5380.28</v>
      </c>
      <c r="AB4007" s="130">
        <v>128798.834</v>
      </c>
      <c r="AC4007" s="18" t="str">
        <f t="shared" si="125"/>
        <v>ok</v>
      </c>
      <c r="AE4007" s="19">
        <f t="shared" si="126"/>
        <v>4251.6209999999992</v>
      </c>
      <c r="AF4007" s="234">
        <v>435.79</v>
      </c>
      <c r="AG4007" t="s">
        <v>75</v>
      </c>
      <c r="AH4007" s="18"/>
      <c r="AJ4007" s="120"/>
    </row>
    <row r="4008" spans="1:38" ht="14.4" thickTop="1" thickBot="1" x14ac:dyDescent="0.3">
      <c r="B4008" s="12">
        <v>43454</v>
      </c>
      <c r="C4008" s="128" t="s">
        <v>13</v>
      </c>
      <c r="D4008" s="18">
        <v>5151.607</v>
      </c>
      <c r="E4008" s="18">
        <v>4964.3370000000004</v>
      </c>
      <c r="F4008" s="18">
        <v>4835.8310000000001</v>
      </c>
      <c r="G4008" s="18">
        <v>4719.2960000000003</v>
      </c>
      <c r="H4008" s="129">
        <v>4756.7269999999999</v>
      </c>
      <c r="I4008" s="18">
        <v>4848.1480000000001</v>
      </c>
      <c r="J4008" s="18">
        <v>4937.4260000000004</v>
      </c>
      <c r="K4008" s="18">
        <v>4964.9290000000001</v>
      </c>
      <c r="L4008" s="18">
        <v>5199.1959999999999</v>
      </c>
      <c r="M4008" s="18">
        <v>5369.817</v>
      </c>
      <c r="N4008" s="18">
        <v>5480.4260000000004</v>
      </c>
      <c r="O4008" s="18">
        <v>5605.7389999999996</v>
      </c>
      <c r="P4008" s="18">
        <v>5607.7079999999996</v>
      </c>
      <c r="Q4008" s="18">
        <v>5611.5069999999996</v>
      </c>
      <c r="R4008" s="18">
        <v>5578.1779999999999</v>
      </c>
      <c r="S4008" s="18">
        <v>5566.1790000000001</v>
      </c>
      <c r="T4008" s="18">
        <v>5584.0010000000002</v>
      </c>
      <c r="U4008" s="18">
        <v>5674.5839999999998</v>
      </c>
      <c r="V4008" s="18">
        <v>6092.6379999999999</v>
      </c>
      <c r="W4008" s="129">
        <v>6183.2049999999999</v>
      </c>
      <c r="X4008" s="18">
        <v>6059.4480000000003</v>
      </c>
      <c r="Y4008" s="18">
        <v>5777.0429999999997</v>
      </c>
      <c r="Z4008" s="18">
        <v>5517.9660000000003</v>
      </c>
      <c r="AA4008" s="18">
        <v>5230.5870000000004</v>
      </c>
      <c r="AB4008" s="130">
        <v>129316.523</v>
      </c>
      <c r="AC4008" s="18" t="str">
        <f t="shared" si="125"/>
        <v>ok</v>
      </c>
      <c r="AE4008" s="19">
        <f t="shared" si="126"/>
        <v>517.68899999999849</v>
      </c>
      <c r="AF4008" s="234">
        <v>447.74</v>
      </c>
      <c r="AG4008" t="s">
        <v>75</v>
      </c>
      <c r="AH4008" s="18"/>
      <c r="AJ4008" s="120"/>
    </row>
    <row r="4009" spans="1:38" ht="14.4" thickTop="1" thickBot="1" x14ac:dyDescent="0.3">
      <c r="B4009" s="12">
        <v>43455</v>
      </c>
      <c r="C4009" s="128" t="s">
        <v>14</v>
      </c>
      <c r="D4009" s="18">
        <v>4957.6540000000005</v>
      </c>
      <c r="E4009" s="18">
        <v>4757.1909999999998</v>
      </c>
      <c r="F4009" s="18">
        <v>4633.415</v>
      </c>
      <c r="G4009" s="18">
        <v>4558.8590000000004</v>
      </c>
      <c r="H4009" s="129">
        <v>4550.4799999999996</v>
      </c>
      <c r="I4009" s="18">
        <v>4672.2650000000003</v>
      </c>
      <c r="J4009" s="18">
        <v>4767.3379999999997</v>
      </c>
      <c r="K4009" s="18">
        <v>4804.4629999999997</v>
      </c>
      <c r="L4009" s="18">
        <v>5008.5119999999997</v>
      </c>
      <c r="M4009" s="18">
        <v>5165.558</v>
      </c>
      <c r="N4009" s="18">
        <v>5312.0330000000004</v>
      </c>
      <c r="O4009" s="18">
        <v>5331.7489999999998</v>
      </c>
      <c r="P4009" s="18">
        <v>5391.7129999999997</v>
      </c>
      <c r="Q4009" s="18">
        <v>5413.0010000000002</v>
      </c>
      <c r="R4009" s="18">
        <v>5375.9089999999997</v>
      </c>
      <c r="S4009" s="18">
        <v>5374.7250000000004</v>
      </c>
      <c r="T4009" s="18">
        <v>5398.3059999999996</v>
      </c>
      <c r="U4009" s="18">
        <v>5405.4459999999999</v>
      </c>
      <c r="V4009" s="18">
        <v>5904.6310000000003</v>
      </c>
      <c r="W4009" s="129">
        <v>6018.5039999999999</v>
      </c>
      <c r="X4009" s="18">
        <v>5894.1790000000001</v>
      </c>
      <c r="Y4009" s="18">
        <v>5592.7420000000002</v>
      </c>
      <c r="Z4009" s="18">
        <v>5382.9480000000003</v>
      </c>
      <c r="AA4009" s="18">
        <v>5165.1850000000004</v>
      </c>
      <c r="AB4009" s="130">
        <v>124836.806</v>
      </c>
      <c r="AC4009" s="18" t="str">
        <f t="shared" si="125"/>
        <v>ok</v>
      </c>
      <c r="AE4009" s="19">
        <f t="shared" si="126"/>
        <v>-4479.7170000000042</v>
      </c>
      <c r="AF4009" s="234">
        <v>409.36</v>
      </c>
      <c r="AG4009" t="s">
        <v>75</v>
      </c>
      <c r="AH4009" s="18"/>
      <c r="AJ4009" s="120"/>
    </row>
    <row r="4010" spans="1:38" ht="14.4" thickTop="1" thickBot="1" x14ac:dyDescent="0.3">
      <c r="B4010" s="12">
        <v>43456</v>
      </c>
      <c r="C4010" s="128" t="s">
        <v>15</v>
      </c>
      <c r="D4010" s="18">
        <v>4863.7979999999998</v>
      </c>
      <c r="E4010" s="18">
        <v>4719.3239999999996</v>
      </c>
      <c r="F4010" s="18">
        <v>4566.9080000000004</v>
      </c>
      <c r="G4010" s="18">
        <v>4505.8760000000002</v>
      </c>
      <c r="H4010" s="129">
        <v>4488.8509999999997</v>
      </c>
      <c r="I4010" s="18">
        <v>4527.5029999999997</v>
      </c>
      <c r="J4010" s="18">
        <v>4638.4160000000002</v>
      </c>
      <c r="K4010" s="18">
        <v>4619.4530000000004</v>
      </c>
      <c r="L4010" s="18">
        <v>4751.91</v>
      </c>
      <c r="M4010" s="18">
        <v>4950.0259999999998</v>
      </c>
      <c r="N4010" s="18">
        <v>5080.9930000000004</v>
      </c>
      <c r="O4010" s="18">
        <v>5191.46</v>
      </c>
      <c r="P4010" s="18">
        <v>5271.6989999999996</v>
      </c>
      <c r="Q4010" s="18">
        <v>5239.7960000000003</v>
      </c>
      <c r="R4010" s="18">
        <v>5203.1670000000004</v>
      </c>
      <c r="S4010" s="18">
        <v>5143.1819999999998</v>
      </c>
      <c r="T4010" s="18">
        <v>5144.4080000000004</v>
      </c>
      <c r="U4010" s="18">
        <v>5214.8829999999998</v>
      </c>
      <c r="V4010" s="18">
        <v>5977.1930000000002</v>
      </c>
      <c r="W4010" s="129">
        <v>5885.0219999999999</v>
      </c>
      <c r="X4010" s="18">
        <v>5691.1620000000003</v>
      </c>
      <c r="Y4010" s="18">
        <v>5598.9849999999997</v>
      </c>
      <c r="Z4010" s="18">
        <v>5339.8360000000002</v>
      </c>
      <c r="AA4010" s="18">
        <v>4949.6319999999996</v>
      </c>
      <c r="AB4010" s="130">
        <v>121563.48299999999</v>
      </c>
      <c r="AC4010" s="18" t="str">
        <f t="shared" si="125"/>
        <v>ok</v>
      </c>
      <c r="AE4010" s="19">
        <f t="shared" si="126"/>
        <v>-3273.323000000004</v>
      </c>
      <c r="AF4010" s="234">
        <v>402.34</v>
      </c>
      <c r="AG4010" t="s">
        <v>75</v>
      </c>
      <c r="AH4010" s="18"/>
    </row>
    <row r="4011" spans="1:38" ht="14.4" thickTop="1" thickBot="1" x14ac:dyDescent="0.3">
      <c r="B4011" s="12">
        <v>43457</v>
      </c>
      <c r="C4011" s="128" t="s">
        <v>16</v>
      </c>
      <c r="D4011" s="18">
        <v>4700.2709999999997</v>
      </c>
      <c r="E4011" s="18">
        <v>4564.7120000000004</v>
      </c>
      <c r="F4011" s="18">
        <v>4401.9679999999998</v>
      </c>
      <c r="G4011" s="18">
        <v>4332.2709999999997</v>
      </c>
      <c r="H4011" s="129">
        <v>4340.7690000000002</v>
      </c>
      <c r="I4011" s="18">
        <v>4356.3720000000003</v>
      </c>
      <c r="J4011" s="18">
        <v>4394.7929999999997</v>
      </c>
      <c r="K4011" s="18">
        <v>4309.3289999999997</v>
      </c>
      <c r="L4011" s="18">
        <v>4421.0929999999998</v>
      </c>
      <c r="M4011" s="18">
        <v>4504.3819999999996</v>
      </c>
      <c r="N4011" s="18">
        <v>4564.9170000000004</v>
      </c>
      <c r="O4011" s="18">
        <v>4579.0550000000003</v>
      </c>
      <c r="P4011" s="18">
        <v>4646.8680000000004</v>
      </c>
      <c r="Q4011" s="18">
        <v>4722.6719999999996</v>
      </c>
      <c r="R4011" s="18">
        <v>4718.4970000000003</v>
      </c>
      <c r="S4011" s="18">
        <v>4754.9709999999995</v>
      </c>
      <c r="T4011" s="18">
        <v>4760.4809999999998</v>
      </c>
      <c r="U4011" s="18">
        <v>4939.6260000000002</v>
      </c>
      <c r="V4011" s="18">
        <v>5705.52</v>
      </c>
      <c r="W4011" s="129">
        <v>5971.4790000000003</v>
      </c>
      <c r="X4011" s="18">
        <v>5918.4210000000003</v>
      </c>
      <c r="Y4011" s="18">
        <v>5719.58</v>
      </c>
      <c r="Z4011" s="18">
        <v>5411.8239999999996</v>
      </c>
      <c r="AA4011" s="18">
        <v>5048.8490000000002</v>
      </c>
      <c r="AB4011" s="130">
        <v>115788.72</v>
      </c>
      <c r="AC4011" s="18" t="str">
        <f t="shared" si="125"/>
        <v>ok</v>
      </c>
      <c r="AE4011" s="19">
        <f t="shared" si="126"/>
        <v>-5774.7629999999917</v>
      </c>
      <c r="AF4011" s="234">
        <v>407.5</v>
      </c>
      <c r="AG4011" t="s">
        <v>75</v>
      </c>
      <c r="AH4011" s="18"/>
      <c r="AJ4011" s="120"/>
    </row>
    <row r="4012" spans="1:38" ht="14.4" thickTop="1" thickBot="1" x14ac:dyDescent="0.3">
      <c r="A4012" s="163"/>
      <c r="B4012" s="12">
        <v>43458</v>
      </c>
      <c r="C4012" s="128" t="s">
        <v>17</v>
      </c>
      <c r="D4012" s="18">
        <v>4700.2929999999997</v>
      </c>
      <c r="E4012" s="18">
        <v>4475.5540000000001</v>
      </c>
      <c r="F4012" s="18">
        <v>4354.7389999999996</v>
      </c>
      <c r="G4012" s="18">
        <v>4310.8320000000003</v>
      </c>
      <c r="H4012" s="129">
        <v>4311.1760000000004</v>
      </c>
      <c r="I4012" s="18">
        <v>4371.92</v>
      </c>
      <c r="J4012" s="18">
        <v>4472.57</v>
      </c>
      <c r="K4012" s="18">
        <v>4468.1679999999997</v>
      </c>
      <c r="L4012" s="18">
        <v>4645.5410000000002</v>
      </c>
      <c r="M4012" s="18">
        <v>4820.2020000000002</v>
      </c>
      <c r="N4012" s="18">
        <v>4879.9930000000004</v>
      </c>
      <c r="O4012" s="18">
        <v>4935.5410000000002</v>
      </c>
      <c r="P4012" s="18">
        <v>4932.7520000000004</v>
      </c>
      <c r="Q4012" s="18">
        <v>4916.41</v>
      </c>
      <c r="R4012" s="18">
        <v>4904.1019999999999</v>
      </c>
      <c r="S4012" s="18">
        <v>4794.1499999999996</v>
      </c>
      <c r="T4012" s="18">
        <v>4736.299</v>
      </c>
      <c r="U4012" s="18">
        <v>4873.6270000000004</v>
      </c>
      <c r="V4012" s="18">
        <v>5529.1469999999999</v>
      </c>
      <c r="W4012" s="129">
        <v>5676.3990000000003</v>
      </c>
      <c r="X4012" s="18">
        <v>5434.3760000000002</v>
      </c>
      <c r="Y4012" s="18">
        <v>5072.7169999999996</v>
      </c>
      <c r="Z4012" s="18">
        <v>4838.4639999999999</v>
      </c>
      <c r="AA4012" s="18">
        <v>4625.9219999999996</v>
      </c>
      <c r="AB4012" s="130">
        <v>115080.894</v>
      </c>
      <c r="AC4012" s="18" t="str">
        <f t="shared" si="125"/>
        <v>ok</v>
      </c>
      <c r="AE4012" s="19">
        <f t="shared" si="126"/>
        <v>-707.82600000000093</v>
      </c>
      <c r="AF4012" s="234">
        <v>428.55</v>
      </c>
      <c r="AG4012" t="s">
        <v>75</v>
      </c>
      <c r="AH4012" s="18"/>
      <c r="AI4012" s="218">
        <v>439</v>
      </c>
      <c r="AJ4012" s="120"/>
    </row>
    <row r="4013" spans="1:38" ht="14.4" thickTop="1" thickBot="1" x14ac:dyDescent="0.3">
      <c r="B4013" s="12">
        <v>43459</v>
      </c>
      <c r="C4013" s="128" t="s">
        <v>11</v>
      </c>
      <c r="D4013" s="18">
        <v>4377.692</v>
      </c>
      <c r="E4013" s="18">
        <v>4202.6559999999999</v>
      </c>
      <c r="F4013" s="18">
        <v>4050.5709999999999</v>
      </c>
      <c r="G4013" s="18">
        <v>3955.4679999999998</v>
      </c>
      <c r="H4013" s="129">
        <v>3856.5070000000001</v>
      </c>
      <c r="I4013" s="18">
        <v>3812.933</v>
      </c>
      <c r="J4013" s="18">
        <v>3801.1460000000002</v>
      </c>
      <c r="K4013" s="18">
        <v>3634.3510000000001</v>
      </c>
      <c r="L4013" s="18">
        <v>3674.614</v>
      </c>
      <c r="M4013" s="18">
        <v>3746.1329999999998</v>
      </c>
      <c r="N4013" s="18">
        <v>3894.0340000000001</v>
      </c>
      <c r="O4013" s="18">
        <v>3945.5239999999999</v>
      </c>
      <c r="P4013" s="18">
        <v>3994.6289999999999</v>
      </c>
      <c r="Q4013" s="18">
        <v>4002.4949999999999</v>
      </c>
      <c r="R4013" s="18">
        <v>4052.81</v>
      </c>
      <c r="S4013" s="18">
        <v>4095.2730000000001</v>
      </c>
      <c r="T4013" s="18">
        <v>4113.92</v>
      </c>
      <c r="U4013" s="18">
        <v>4283.1120000000001</v>
      </c>
      <c r="V4013" s="18">
        <v>5067.0410000000002</v>
      </c>
      <c r="W4013" s="129">
        <v>5397.817</v>
      </c>
      <c r="X4013" s="18">
        <v>5367.951</v>
      </c>
      <c r="Y4013" s="18">
        <v>5246.9269999999997</v>
      </c>
      <c r="Z4013" s="18">
        <v>4950.4380000000001</v>
      </c>
      <c r="AA4013" s="18">
        <v>4682.3270000000002</v>
      </c>
      <c r="AB4013" s="130">
        <v>102206.36900000001</v>
      </c>
      <c r="AC4013" s="18" t="str">
        <f t="shared" si="125"/>
        <v>ok</v>
      </c>
      <c r="AE4013" s="19">
        <f t="shared" si="126"/>
        <v>-12874.524999999994</v>
      </c>
      <c r="AF4013" s="234">
        <v>456.016503</v>
      </c>
      <c r="AG4013" t="s">
        <v>75</v>
      </c>
      <c r="AH4013" s="18"/>
      <c r="AI4013" s="218">
        <f>AI4012-AF4012</f>
        <v>10.449999999999989</v>
      </c>
      <c r="AJ4013" s="120"/>
      <c r="AL4013" s="120"/>
    </row>
    <row r="4014" spans="1:38" ht="14.4" thickTop="1" thickBot="1" x14ac:dyDescent="0.3">
      <c r="B4014" s="12">
        <v>43460</v>
      </c>
      <c r="C4014" s="128" t="s">
        <v>12</v>
      </c>
      <c r="D4014" s="18">
        <v>4459.9660000000003</v>
      </c>
      <c r="E4014" s="18">
        <v>4293.8180000000002</v>
      </c>
      <c r="F4014" s="18">
        <v>4197.4160000000002</v>
      </c>
      <c r="G4014" s="18">
        <v>4166.4030000000002</v>
      </c>
      <c r="H4014" s="129">
        <v>4189.4830000000002</v>
      </c>
      <c r="I4014" s="18">
        <v>4231.9780000000001</v>
      </c>
      <c r="J4014" s="18">
        <v>4349.29</v>
      </c>
      <c r="K4014" s="18">
        <v>4417.5559999999996</v>
      </c>
      <c r="L4014" s="18">
        <v>4648.0389999999998</v>
      </c>
      <c r="M4014" s="18">
        <v>4866.2860000000001</v>
      </c>
      <c r="N4014" s="18">
        <v>5003.1899999999996</v>
      </c>
      <c r="O4014" s="18">
        <v>5139.2479999999996</v>
      </c>
      <c r="P4014" s="18">
        <v>5224.1859999999997</v>
      </c>
      <c r="Q4014" s="18">
        <v>5231.9120000000003</v>
      </c>
      <c r="R4014" s="18">
        <v>5307.5739999999996</v>
      </c>
      <c r="S4014" s="18">
        <v>5292.9989999999998</v>
      </c>
      <c r="T4014" s="18">
        <v>5277.6090000000004</v>
      </c>
      <c r="U4014" s="18">
        <v>5353.7640000000001</v>
      </c>
      <c r="V4014" s="18">
        <v>5981.7629999999999</v>
      </c>
      <c r="W4014" s="129">
        <v>6192.9430000000002</v>
      </c>
      <c r="X4014" s="18">
        <v>6067.3249999999998</v>
      </c>
      <c r="Y4014" s="18">
        <v>5817.2960000000003</v>
      </c>
      <c r="Z4014" s="18">
        <v>5547.1819999999998</v>
      </c>
      <c r="AA4014" s="18">
        <v>5269.1540000000005</v>
      </c>
      <c r="AB4014" s="95">
        <v>120526.38</v>
      </c>
      <c r="AC4014" s="18" t="str">
        <f t="shared" si="125"/>
        <v>ok</v>
      </c>
      <c r="AE4014" s="19">
        <f t="shared" si="126"/>
        <v>18320.010999999999</v>
      </c>
      <c r="AF4014" s="234">
        <v>470.72951599999993</v>
      </c>
      <c r="AG4014" t="s">
        <v>75</v>
      </c>
      <c r="AH4014" s="18"/>
      <c r="AI4014">
        <f>AI4013/24</f>
        <v>0.43541666666666617</v>
      </c>
    </row>
    <row r="4015" spans="1:38" ht="14.4" thickTop="1" thickBot="1" x14ac:dyDescent="0.3">
      <c r="B4015" s="12">
        <v>43461</v>
      </c>
      <c r="C4015" s="128" t="s">
        <v>13</v>
      </c>
      <c r="D4015" s="18">
        <v>4996.5079999999998</v>
      </c>
      <c r="E4015" s="18">
        <v>4828.88</v>
      </c>
      <c r="F4015" s="18">
        <v>4680.5079999999998</v>
      </c>
      <c r="G4015" s="18">
        <v>4621.5169999999998</v>
      </c>
      <c r="H4015" s="129">
        <v>4590.9520000000002</v>
      </c>
      <c r="I4015" s="18">
        <v>4627.7920000000004</v>
      </c>
      <c r="J4015" s="18">
        <v>4723.5680000000002</v>
      </c>
      <c r="K4015" s="18">
        <v>4690.1530000000002</v>
      </c>
      <c r="L4015" s="18">
        <v>4842.0569999999998</v>
      </c>
      <c r="M4015" s="18">
        <v>5025.143</v>
      </c>
      <c r="N4015" s="18">
        <v>5067.0780000000004</v>
      </c>
      <c r="O4015" s="18">
        <v>5194.9250000000002</v>
      </c>
      <c r="P4015" s="18">
        <v>5280.625</v>
      </c>
      <c r="Q4015" s="18">
        <v>5333.6689999999999</v>
      </c>
      <c r="R4015" s="18">
        <v>5371.857</v>
      </c>
      <c r="S4015" s="18">
        <v>5389.0230000000001</v>
      </c>
      <c r="T4015" s="18">
        <v>5370.2520000000004</v>
      </c>
      <c r="U4015" s="18">
        <v>5453.9250000000002</v>
      </c>
      <c r="V4015" s="18">
        <v>6113.3419999999996</v>
      </c>
      <c r="W4015" s="129">
        <v>6348.4080000000004</v>
      </c>
      <c r="X4015" s="18">
        <v>6222.9859999999999</v>
      </c>
      <c r="Y4015" s="18">
        <v>6020.7070000000003</v>
      </c>
      <c r="Z4015" s="18">
        <v>5754.884</v>
      </c>
      <c r="AA4015" s="18">
        <v>5468.3190000000004</v>
      </c>
      <c r="AB4015" s="95">
        <v>126017.07799999999</v>
      </c>
      <c r="AC4015" s="18" t="str">
        <f t="shared" si="125"/>
        <v>ok</v>
      </c>
      <c r="AE4015" s="19">
        <f t="shared" si="126"/>
        <v>5490.6979999999894</v>
      </c>
      <c r="AF4015" s="234">
        <v>473.61364099999997</v>
      </c>
      <c r="AG4015" t="s">
        <v>75</v>
      </c>
      <c r="AH4015" s="18"/>
      <c r="AI4015" s="120">
        <f>AI4014*2000</f>
        <v>870.83333333333235</v>
      </c>
      <c r="AJ4015" s="120">
        <f>AB4012+AI4015</f>
        <v>115951.72733333333</v>
      </c>
    </row>
    <row r="4016" spans="1:38" ht="14.4" thickTop="1" thickBot="1" x14ac:dyDescent="0.3">
      <c r="B4016" s="12">
        <v>43462</v>
      </c>
      <c r="C4016" s="128" t="s">
        <v>14</v>
      </c>
      <c r="D4016" s="18">
        <v>5159.8860000000004</v>
      </c>
      <c r="E4016" s="18">
        <v>4946.1980000000003</v>
      </c>
      <c r="F4016" s="18">
        <v>4814.8580000000002</v>
      </c>
      <c r="G4016" s="18">
        <v>4686.8500000000004</v>
      </c>
      <c r="H4016" s="129">
        <v>4618.2389999999996</v>
      </c>
      <c r="I4016" s="18">
        <v>4697.732</v>
      </c>
      <c r="J4016" s="18">
        <v>4757.3040000000001</v>
      </c>
      <c r="K4016" s="18">
        <v>4761.8909999999996</v>
      </c>
      <c r="L4016" s="18">
        <v>4912.7889999999998</v>
      </c>
      <c r="M4016" s="18">
        <v>5077.2740000000003</v>
      </c>
      <c r="N4016" s="18">
        <v>5228.1689999999999</v>
      </c>
      <c r="O4016" s="18">
        <v>5377.7659999999996</v>
      </c>
      <c r="P4016" s="18">
        <v>5505.4129999999996</v>
      </c>
      <c r="Q4016" s="18">
        <v>5555.0360000000001</v>
      </c>
      <c r="R4016" s="18">
        <v>5608.9359999999997</v>
      </c>
      <c r="S4016" s="18">
        <v>5646.4780000000001</v>
      </c>
      <c r="T4016" s="18">
        <v>5587.7240000000002</v>
      </c>
      <c r="U4016" s="18">
        <v>5692.2579999999998</v>
      </c>
      <c r="V4016" s="18">
        <v>6204.2650000000003</v>
      </c>
      <c r="W4016" s="129">
        <v>6409.5519999999997</v>
      </c>
      <c r="X4016" s="18">
        <v>6314.9030000000002</v>
      </c>
      <c r="Y4016" s="18">
        <v>6055.8810000000003</v>
      </c>
      <c r="Z4016" s="18">
        <v>5842.4380000000001</v>
      </c>
      <c r="AA4016" s="18">
        <v>5676.4309999999996</v>
      </c>
      <c r="AB4016" s="130">
        <v>129138.27099999999</v>
      </c>
      <c r="AC4016" s="18" t="str">
        <f t="shared" si="125"/>
        <v>ok</v>
      </c>
      <c r="AE4016" s="19">
        <f t="shared" si="126"/>
        <v>3121.1929999999993</v>
      </c>
      <c r="AF4016" s="234">
        <v>474.44</v>
      </c>
      <c r="AG4016" t="s">
        <v>75</v>
      </c>
      <c r="AH4016" s="18"/>
      <c r="AI4016" s="216" t="s">
        <v>124</v>
      </c>
    </row>
    <row r="4017" spans="2:38" ht="14.4" thickTop="1" thickBot="1" x14ac:dyDescent="0.3">
      <c r="B4017" s="12">
        <v>43463</v>
      </c>
      <c r="C4017" s="128" t="s">
        <v>15</v>
      </c>
      <c r="D4017" s="18">
        <v>5361.3490000000002</v>
      </c>
      <c r="E4017" s="18">
        <v>5131.8429999999998</v>
      </c>
      <c r="F4017" s="18">
        <v>4984.4780000000001</v>
      </c>
      <c r="G4017" s="18">
        <v>4846.3249999999998</v>
      </c>
      <c r="H4017" s="129">
        <v>4830.3530000000001</v>
      </c>
      <c r="I4017" s="18">
        <v>4899.3819999999996</v>
      </c>
      <c r="J4017" s="18">
        <v>4940.7979999999998</v>
      </c>
      <c r="K4017" s="18">
        <v>4861.8249999999998</v>
      </c>
      <c r="L4017" s="18">
        <v>4966.2150000000001</v>
      </c>
      <c r="M4017" s="18">
        <v>5141.26</v>
      </c>
      <c r="N4017" s="18">
        <v>5206.5889999999999</v>
      </c>
      <c r="O4017" s="18">
        <v>5305.2529999999997</v>
      </c>
      <c r="P4017" s="18">
        <v>5338.7160000000003</v>
      </c>
      <c r="Q4017" s="18">
        <v>5351.3010000000004</v>
      </c>
      <c r="R4017" s="18">
        <v>5321.116</v>
      </c>
      <c r="S4017" s="18">
        <v>5309.1019999999999</v>
      </c>
      <c r="T4017" s="18">
        <v>5318.5839999999998</v>
      </c>
      <c r="U4017" s="18">
        <v>5384.01</v>
      </c>
      <c r="V4017" s="18">
        <v>6108.7160000000003</v>
      </c>
      <c r="W4017" s="129">
        <v>6226.32</v>
      </c>
      <c r="X4017" s="18">
        <v>6084.2560000000003</v>
      </c>
      <c r="Y4017" s="18">
        <v>5985.3789999999999</v>
      </c>
      <c r="Z4017" s="18">
        <v>5848.2920000000004</v>
      </c>
      <c r="AA4017" s="18">
        <v>5554.77</v>
      </c>
      <c r="AB4017" s="130">
        <v>128306.232</v>
      </c>
      <c r="AC4017" s="18" t="str">
        <f t="shared" si="125"/>
        <v>ok</v>
      </c>
      <c r="AE4017" s="19">
        <f t="shared" si="126"/>
        <v>-832.03899999998976</v>
      </c>
      <c r="AF4017" s="234">
        <v>485.38000000000005</v>
      </c>
      <c r="AG4017" t="s">
        <v>75</v>
      </c>
      <c r="AH4017" s="18"/>
    </row>
    <row r="4018" spans="2:38" ht="14.4" thickTop="1" thickBot="1" x14ac:dyDescent="0.3">
      <c r="B4018" s="12">
        <v>43464</v>
      </c>
      <c r="C4018" s="128" t="s">
        <v>16</v>
      </c>
      <c r="D4018" s="18">
        <v>5288.3029999999999</v>
      </c>
      <c r="E4018" s="18">
        <v>5093.393</v>
      </c>
      <c r="F4018" s="18">
        <v>4952.93</v>
      </c>
      <c r="G4018" s="18">
        <v>4852.9799999999996</v>
      </c>
      <c r="H4018" s="129">
        <v>4787.6409999999996</v>
      </c>
      <c r="I4018" s="18">
        <v>4792.7709999999997</v>
      </c>
      <c r="J4018" s="18">
        <v>4808.1899999999996</v>
      </c>
      <c r="K4018" s="18">
        <v>4669.1639999999998</v>
      </c>
      <c r="L4018" s="18">
        <v>4755.7079999999996</v>
      </c>
      <c r="M4018" s="18">
        <v>4847.1260000000002</v>
      </c>
      <c r="N4018" s="18">
        <v>4947.8620000000001</v>
      </c>
      <c r="O4018" s="18">
        <v>5003.83</v>
      </c>
      <c r="P4018" s="18">
        <v>5037.08</v>
      </c>
      <c r="Q4018" s="18">
        <v>5024.8310000000001</v>
      </c>
      <c r="R4018" s="18">
        <v>5083.6689999999999</v>
      </c>
      <c r="S4018" s="18">
        <v>5063.4049999999997</v>
      </c>
      <c r="T4018" s="18">
        <v>5040.5529999999999</v>
      </c>
      <c r="U4018" s="18">
        <v>5178.97</v>
      </c>
      <c r="V4018" s="18">
        <v>5962.9279999999999</v>
      </c>
      <c r="W4018" s="129">
        <v>6283.9790000000003</v>
      </c>
      <c r="X4018" s="18">
        <v>6277.6139999999996</v>
      </c>
      <c r="Y4018" s="18">
        <v>6037.6490000000003</v>
      </c>
      <c r="Z4018" s="18">
        <v>5757.8559999999998</v>
      </c>
      <c r="AA4018" s="18">
        <v>5358.96</v>
      </c>
      <c r="AB4018" s="130">
        <v>124907.39200000001</v>
      </c>
      <c r="AC4018" s="18" t="str">
        <f t="shared" si="125"/>
        <v>ok</v>
      </c>
      <c r="AE4018" s="19">
        <f t="shared" si="126"/>
        <v>-3398.8399999999965</v>
      </c>
      <c r="AF4018" s="234">
        <v>470.75</v>
      </c>
      <c r="AG4018" t="s">
        <v>75</v>
      </c>
      <c r="AH4018" s="18"/>
    </row>
    <row r="4019" spans="2:38" ht="14.4" thickTop="1" thickBot="1" x14ac:dyDescent="0.3">
      <c r="B4019" s="12">
        <v>43465</v>
      </c>
      <c r="C4019" s="128" t="s">
        <v>17</v>
      </c>
      <c r="D4019" s="18">
        <v>5013.6509999999998</v>
      </c>
      <c r="E4019" s="18">
        <v>4792.3239999999996</v>
      </c>
      <c r="F4019" s="18">
        <v>4615.5370000000003</v>
      </c>
      <c r="G4019" s="18">
        <v>4546.2049999999999</v>
      </c>
      <c r="H4019" s="129">
        <v>4497.5429999999997</v>
      </c>
      <c r="I4019" s="18">
        <v>4572.375</v>
      </c>
      <c r="J4019" s="18">
        <v>4635.6049999999996</v>
      </c>
      <c r="K4019" s="18">
        <v>4586.6099999999997</v>
      </c>
      <c r="L4019" s="18">
        <v>4722.5439999999999</v>
      </c>
      <c r="M4019" s="18">
        <v>4875.17</v>
      </c>
      <c r="N4019" s="18">
        <v>4974.8</v>
      </c>
      <c r="O4019" s="18">
        <v>5076.3459999999995</v>
      </c>
      <c r="P4019" s="18">
        <v>5131.1679999999997</v>
      </c>
      <c r="Q4019" s="18">
        <v>5162.1369999999997</v>
      </c>
      <c r="R4019" s="18">
        <v>5120.473</v>
      </c>
      <c r="S4019" s="18">
        <v>5082.9560000000001</v>
      </c>
      <c r="T4019" s="18">
        <v>4930.2879999999996</v>
      </c>
      <c r="U4019" s="18">
        <v>5044.9369999999999</v>
      </c>
      <c r="V4019" s="18">
        <v>5773.6679999999997</v>
      </c>
      <c r="W4019" s="129">
        <v>6082.4260000000004</v>
      </c>
      <c r="X4019" s="18">
        <v>5873.6360000000004</v>
      </c>
      <c r="Y4019" s="18">
        <v>5563.7920000000004</v>
      </c>
      <c r="Z4019" s="18">
        <v>5259.1239999999998</v>
      </c>
      <c r="AA4019" s="18">
        <v>4985.549</v>
      </c>
      <c r="AB4019" s="130">
        <v>120918.864</v>
      </c>
      <c r="AC4019" s="18" t="str">
        <f t="shared" si="125"/>
        <v>ok</v>
      </c>
      <c r="AE4019" s="19">
        <f t="shared" si="126"/>
        <v>-3988.5280000000057</v>
      </c>
      <c r="AF4019" s="234">
        <v>472.72</v>
      </c>
      <c r="AG4019" t="s">
        <v>75</v>
      </c>
      <c r="AH4019" s="18"/>
    </row>
    <row r="4020" spans="2:38" ht="14.4" thickTop="1" thickBot="1" x14ac:dyDescent="0.3">
      <c r="B4020" s="12">
        <v>43466</v>
      </c>
      <c r="C4020" s="128" t="s">
        <v>11</v>
      </c>
      <c r="D4020" s="18">
        <v>4803.0309999999999</v>
      </c>
      <c r="E4020" s="18">
        <v>4625.2879999999996</v>
      </c>
      <c r="F4020" s="18">
        <v>4439.0240000000003</v>
      </c>
      <c r="G4020" s="18">
        <v>4286.4409999999998</v>
      </c>
      <c r="H4020" s="129">
        <v>4160.7370000000001</v>
      </c>
      <c r="I4020" s="18">
        <v>4087.973</v>
      </c>
      <c r="J4020" s="18">
        <v>3983.1590000000001</v>
      </c>
      <c r="K4020" s="18">
        <v>3756.127</v>
      </c>
      <c r="L4020" s="18">
        <v>3766.9389999999999</v>
      </c>
      <c r="M4020" s="18">
        <v>3849.72</v>
      </c>
      <c r="N4020" s="18">
        <v>3969.953</v>
      </c>
      <c r="O4020" s="18">
        <v>4081.4540000000002</v>
      </c>
      <c r="P4020" s="18">
        <v>4125.8280000000004</v>
      </c>
      <c r="Q4020" s="18">
        <v>4142.893</v>
      </c>
      <c r="R4020" s="18">
        <v>4214.4639999999999</v>
      </c>
      <c r="S4020" s="18">
        <v>4243.5240000000003</v>
      </c>
      <c r="T4020" s="18">
        <v>4242.38</v>
      </c>
      <c r="U4020" s="18">
        <v>4396.8770000000004</v>
      </c>
      <c r="V4020" s="18">
        <v>5256.348</v>
      </c>
      <c r="W4020" s="129">
        <v>5603.67</v>
      </c>
      <c r="X4020" s="18">
        <v>5607.674</v>
      </c>
      <c r="Y4020" s="18">
        <v>5490.5339999999997</v>
      </c>
      <c r="Z4020" s="18">
        <v>5307.46</v>
      </c>
      <c r="AA4020" s="18">
        <v>5027.5510000000004</v>
      </c>
      <c r="AB4020" s="130">
        <v>107469.049</v>
      </c>
      <c r="AC4020" s="18" t="str">
        <f t="shared" si="125"/>
        <v>ok</v>
      </c>
      <c r="AE4020" s="19">
        <f t="shared" si="126"/>
        <v>-13449.815000000002</v>
      </c>
      <c r="AF4020" s="234">
        <v>476.26995700000003</v>
      </c>
      <c r="AG4020" t="s">
        <v>75</v>
      </c>
      <c r="AH4020" s="18"/>
    </row>
    <row r="4021" spans="2:38" ht="14.4" thickTop="1" thickBot="1" x14ac:dyDescent="0.3">
      <c r="B4021" s="12">
        <v>43467</v>
      </c>
      <c r="C4021" s="128" t="s">
        <v>12</v>
      </c>
      <c r="D4021" s="18">
        <v>4782.857</v>
      </c>
      <c r="E4021" s="18">
        <v>4652.3370000000004</v>
      </c>
      <c r="F4021" s="18">
        <v>4563.3819999999996</v>
      </c>
      <c r="G4021" s="18">
        <v>4492.2640000000001</v>
      </c>
      <c r="H4021" s="129">
        <v>4475.848</v>
      </c>
      <c r="I4021" s="18">
        <v>4525.2430000000004</v>
      </c>
      <c r="J4021" s="18">
        <v>4714.1679999999997</v>
      </c>
      <c r="K4021" s="18">
        <v>4753.2809999999999</v>
      </c>
      <c r="L4021" s="18">
        <v>4956.0659999999998</v>
      </c>
      <c r="M4021" s="18">
        <v>5197.942</v>
      </c>
      <c r="N4021" s="18">
        <v>5323.8230000000003</v>
      </c>
      <c r="O4021" s="18">
        <v>5472.4560000000001</v>
      </c>
      <c r="P4021" s="18">
        <v>5474.9719999999998</v>
      </c>
      <c r="Q4021" s="18">
        <v>5562.0870000000004</v>
      </c>
      <c r="R4021" s="18">
        <v>5597.1</v>
      </c>
      <c r="S4021" s="18">
        <v>5525.1220000000003</v>
      </c>
      <c r="T4021" s="18">
        <v>5595.2129999999997</v>
      </c>
      <c r="U4021" s="18">
        <v>5608.9639999999999</v>
      </c>
      <c r="V4021" s="18">
        <v>6102.3609999999999</v>
      </c>
      <c r="W4021" s="129">
        <v>6363.15</v>
      </c>
      <c r="X4021" s="18">
        <v>6263.7939999999999</v>
      </c>
      <c r="Y4021" s="18">
        <v>6015.5010000000002</v>
      </c>
      <c r="Z4021" s="18">
        <v>5756.8119999999999</v>
      </c>
      <c r="AA4021" s="18">
        <v>5547.2250000000004</v>
      </c>
      <c r="AB4021" s="130">
        <v>127321.96799999999</v>
      </c>
      <c r="AC4021" s="18" t="str">
        <f t="shared" si="125"/>
        <v>ok</v>
      </c>
      <c r="AE4021" s="19">
        <f t="shared" si="126"/>
        <v>19852.918999999994</v>
      </c>
      <c r="AF4021" s="234">
        <v>467.50353000000001</v>
      </c>
      <c r="AG4021" t="s">
        <v>75</v>
      </c>
      <c r="AH4021" s="18"/>
    </row>
    <row r="4022" spans="2:38" ht="14.4" thickTop="1" thickBot="1" x14ac:dyDescent="0.3">
      <c r="B4022" s="12">
        <v>43468</v>
      </c>
      <c r="C4022" s="128" t="s">
        <v>13</v>
      </c>
      <c r="D4022" s="18">
        <v>5312.9889999999996</v>
      </c>
      <c r="E4022" s="18">
        <v>5094.5569999999998</v>
      </c>
      <c r="F4022" s="18">
        <v>4972.6289999999999</v>
      </c>
      <c r="G4022" s="18">
        <v>4883.0060000000003</v>
      </c>
      <c r="H4022" s="129">
        <v>4881.8</v>
      </c>
      <c r="I4022" s="18">
        <v>4920.04</v>
      </c>
      <c r="J4022" s="18">
        <v>5009.3649999999998</v>
      </c>
      <c r="K4022" s="18">
        <v>5038.451</v>
      </c>
      <c r="L4022" s="18">
        <v>5193.7110000000002</v>
      </c>
      <c r="M4022" s="18">
        <v>5362.8819999999996</v>
      </c>
      <c r="N4022" s="18">
        <v>5466.777</v>
      </c>
      <c r="O4022" s="18">
        <v>5580.4290000000001</v>
      </c>
      <c r="P4022" s="18">
        <v>5665.799</v>
      </c>
      <c r="Q4022" s="18">
        <v>5678.0630000000001</v>
      </c>
      <c r="R4022" s="18">
        <v>5649.0450000000001</v>
      </c>
      <c r="S4022" s="18">
        <v>5622.116</v>
      </c>
      <c r="T4022" s="18">
        <v>5726.0789999999997</v>
      </c>
      <c r="U4022" s="18">
        <v>5711.5889999999999</v>
      </c>
      <c r="V4022" s="18">
        <v>6176.857</v>
      </c>
      <c r="W4022" s="129">
        <v>6435.7929999999997</v>
      </c>
      <c r="X4022" s="18">
        <v>6361.7560000000003</v>
      </c>
      <c r="Y4022" s="18">
        <v>6075.83</v>
      </c>
      <c r="Z4022" s="18">
        <v>5844.8040000000001</v>
      </c>
      <c r="AA4022" s="18">
        <v>5615.3810000000003</v>
      </c>
      <c r="AB4022" s="130">
        <v>132279.74799999999</v>
      </c>
      <c r="AC4022" s="18" t="str">
        <f t="shared" si="125"/>
        <v>ok</v>
      </c>
      <c r="AE4022" s="19">
        <f t="shared" si="126"/>
        <v>4957.7799999999988</v>
      </c>
      <c r="AF4022" s="234">
        <v>471.27702199999987</v>
      </c>
      <c r="AG4022" t="s">
        <v>75</v>
      </c>
      <c r="AH4022" s="18"/>
    </row>
    <row r="4023" spans="2:38" ht="14.4" thickTop="1" thickBot="1" x14ac:dyDescent="0.3">
      <c r="B4023" s="12">
        <v>43469</v>
      </c>
      <c r="C4023" s="128" t="s">
        <v>14</v>
      </c>
      <c r="D4023" s="18">
        <v>5350.8429999999998</v>
      </c>
      <c r="E4023" s="18">
        <v>5199.1170000000002</v>
      </c>
      <c r="F4023" s="18">
        <v>5045.4449999999997</v>
      </c>
      <c r="G4023" s="18">
        <v>4950.0450000000001</v>
      </c>
      <c r="H4023" s="129">
        <v>4951.5720000000001</v>
      </c>
      <c r="I4023" s="18">
        <v>5015.32</v>
      </c>
      <c r="J4023" s="18">
        <v>5103.652</v>
      </c>
      <c r="K4023" s="18">
        <v>5195.9889999999996</v>
      </c>
      <c r="L4023" s="18">
        <v>5320.4530000000004</v>
      </c>
      <c r="M4023" s="18">
        <v>5505.8720000000003</v>
      </c>
      <c r="N4023" s="18">
        <v>5607.0079999999998</v>
      </c>
      <c r="O4023" s="18">
        <v>5677.7240000000002</v>
      </c>
      <c r="P4023" s="18">
        <v>5720.6790000000001</v>
      </c>
      <c r="Q4023" s="18">
        <v>5726.0339999999997</v>
      </c>
      <c r="R4023" s="18">
        <v>5700.5370000000003</v>
      </c>
      <c r="S4023" s="18">
        <v>5659.7330000000002</v>
      </c>
      <c r="T4023" s="18">
        <v>5619.92</v>
      </c>
      <c r="U4023" s="18">
        <v>5662.4459999999999</v>
      </c>
      <c r="V4023" s="18">
        <v>6118.2709999999997</v>
      </c>
      <c r="W4023" s="129">
        <v>6376.0129999999999</v>
      </c>
      <c r="X4023" s="18">
        <v>6161.1369999999997</v>
      </c>
      <c r="Y4023" s="18">
        <v>5923.7060000000001</v>
      </c>
      <c r="Z4023" s="18">
        <v>5769.2340000000004</v>
      </c>
      <c r="AA4023" s="18">
        <v>5543.07</v>
      </c>
      <c r="AB4023" s="130">
        <v>132903.82</v>
      </c>
      <c r="AC4023" s="18" t="str">
        <f t="shared" si="125"/>
        <v>ok</v>
      </c>
      <c r="AE4023" s="19">
        <f t="shared" si="126"/>
        <v>624.07200000001467</v>
      </c>
      <c r="AF4023" s="234">
        <v>464.74502199999995</v>
      </c>
      <c r="AG4023" t="s">
        <v>75</v>
      </c>
      <c r="AH4023" s="18"/>
      <c r="AJ4023" s="120"/>
    </row>
    <row r="4024" spans="2:38" ht="14.4" thickTop="1" thickBot="1" x14ac:dyDescent="0.3">
      <c r="B4024" s="12">
        <v>43470</v>
      </c>
      <c r="C4024" s="128" t="s">
        <v>15</v>
      </c>
      <c r="D4024" s="18">
        <v>5267.56</v>
      </c>
      <c r="E4024" s="18">
        <v>5091.3670000000002</v>
      </c>
      <c r="F4024" s="18">
        <v>4896.2129999999997</v>
      </c>
      <c r="G4024" s="18">
        <v>4788.6899999999996</v>
      </c>
      <c r="H4024" s="129">
        <v>4794.7150000000001</v>
      </c>
      <c r="I4024" s="18">
        <v>4879.7120000000004</v>
      </c>
      <c r="J4024" s="18">
        <v>4956.54</v>
      </c>
      <c r="K4024" s="18">
        <v>4985.7979999999998</v>
      </c>
      <c r="L4024" s="18">
        <v>5096.6139999999996</v>
      </c>
      <c r="M4024" s="18">
        <v>5240.2020000000002</v>
      </c>
      <c r="N4024" s="18">
        <v>5381.7579999999998</v>
      </c>
      <c r="O4024" s="18">
        <v>5459.0429999999997</v>
      </c>
      <c r="P4024" s="18">
        <v>5488.1080000000002</v>
      </c>
      <c r="Q4024" s="18">
        <v>5449.7730000000001</v>
      </c>
      <c r="R4024" s="18">
        <v>5410.1180000000004</v>
      </c>
      <c r="S4024" s="18">
        <v>5349.7550000000001</v>
      </c>
      <c r="T4024" s="18">
        <v>5304.7309999999998</v>
      </c>
      <c r="U4024" s="18">
        <v>5463.1379999999999</v>
      </c>
      <c r="V4024" s="18">
        <v>6117.2839999999997</v>
      </c>
      <c r="W4024" s="129">
        <v>6144.616</v>
      </c>
      <c r="X4024" s="18">
        <v>6003.96</v>
      </c>
      <c r="Y4024" s="18">
        <v>5899.1459999999997</v>
      </c>
      <c r="Z4024" s="18">
        <v>5766.8850000000002</v>
      </c>
      <c r="AA4024" s="18">
        <v>5474.9610000000002</v>
      </c>
      <c r="AB4024" s="130">
        <v>128710.68700000001</v>
      </c>
      <c r="AC4024" s="18" t="str">
        <f t="shared" si="125"/>
        <v>ok</v>
      </c>
      <c r="AE4024" s="19">
        <f t="shared" si="126"/>
        <v>-4193.1330000000016</v>
      </c>
      <c r="AF4024" s="234">
        <v>479.99095400000004</v>
      </c>
      <c r="AG4024" t="s">
        <v>75</v>
      </c>
      <c r="AH4024" s="18"/>
      <c r="AI4024" s="187"/>
      <c r="AJ4024" s="120"/>
      <c r="AK4024" s="120"/>
    </row>
    <row r="4025" spans="2:38" ht="14.4" thickTop="1" thickBot="1" x14ac:dyDescent="0.3">
      <c r="B4025" s="12">
        <v>43471</v>
      </c>
      <c r="C4025" s="128" t="s">
        <v>16</v>
      </c>
      <c r="D4025" s="18">
        <v>5157.1790000000001</v>
      </c>
      <c r="E4025" s="18">
        <v>4927.0919999999996</v>
      </c>
      <c r="F4025" s="18">
        <v>4769.7449999999999</v>
      </c>
      <c r="G4025" s="18">
        <v>4630.1260000000002</v>
      </c>
      <c r="H4025" s="129">
        <v>4606.08</v>
      </c>
      <c r="I4025" s="18">
        <v>4633.9399999999996</v>
      </c>
      <c r="J4025" s="18">
        <v>4682.58</v>
      </c>
      <c r="K4025" s="18">
        <v>4560.3249999999998</v>
      </c>
      <c r="L4025" s="18">
        <v>4602.7160000000003</v>
      </c>
      <c r="M4025" s="18">
        <v>4621.9579999999996</v>
      </c>
      <c r="N4025" s="18">
        <v>4752.8360000000002</v>
      </c>
      <c r="O4025" s="18">
        <v>4820.5060000000003</v>
      </c>
      <c r="P4025" s="18">
        <v>4812.8999999999996</v>
      </c>
      <c r="Q4025" s="18">
        <v>4837.9399999999996</v>
      </c>
      <c r="R4025" s="18">
        <v>4868.5240000000003</v>
      </c>
      <c r="S4025" s="18">
        <v>4854.6949999999997</v>
      </c>
      <c r="T4025" s="18">
        <v>4854.1769999999997</v>
      </c>
      <c r="U4025" s="18">
        <v>4945.4690000000001</v>
      </c>
      <c r="V4025" s="18">
        <v>5704.06</v>
      </c>
      <c r="W4025" s="129">
        <v>6073.3860000000004</v>
      </c>
      <c r="X4025" s="18">
        <v>6038.2489999999998</v>
      </c>
      <c r="Y4025" s="18">
        <v>5880.3159999999998</v>
      </c>
      <c r="Z4025" s="18">
        <v>5518.31</v>
      </c>
      <c r="AA4025" s="18">
        <v>5151.8500000000004</v>
      </c>
      <c r="AB4025" s="95">
        <v>120304.959</v>
      </c>
      <c r="AC4025" s="18" t="str">
        <f t="shared" si="125"/>
        <v>ok</v>
      </c>
      <c r="AE4025" s="19">
        <f t="shared" si="126"/>
        <v>-8405.7280000000028</v>
      </c>
      <c r="AF4025" s="234">
        <v>492.32984600000009</v>
      </c>
      <c r="AG4025" t="s">
        <v>75</v>
      </c>
      <c r="AH4025" s="18"/>
      <c r="AI4025" s="187"/>
      <c r="AJ4025" s="120"/>
    </row>
    <row r="4026" spans="2:38" ht="14.4" thickTop="1" thickBot="1" x14ac:dyDescent="0.3">
      <c r="B4026" s="12">
        <v>43472</v>
      </c>
      <c r="C4026" s="128" t="s">
        <v>17</v>
      </c>
      <c r="D4026" s="18">
        <v>4870.6040000000003</v>
      </c>
      <c r="E4026" s="18">
        <v>4707.5079999999998</v>
      </c>
      <c r="F4026" s="18">
        <v>4594.0619999999999</v>
      </c>
      <c r="G4026" s="18">
        <v>4548.6760000000004</v>
      </c>
      <c r="H4026" s="129">
        <v>4563.2969999999996</v>
      </c>
      <c r="I4026" s="18">
        <v>4597.4610000000002</v>
      </c>
      <c r="J4026" s="18">
        <v>4928.4210000000003</v>
      </c>
      <c r="K4026" s="18">
        <v>5068.5060000000003</v>
      </c>
      <c r="L4026" s="18">
        <v>5113.0339999999997</v>
      </c>
      <c r="M4026" s="18">
        <v>5286.1989999999996</v>
      </c>
      <c r="N4026" s="18">
        <v>5462.57</v>
      </c>
      <c r="O4026" s="18">
        <v>5460.2309999999998</v>
      </c>
      <c r="P4026" s="18">
        <v>5520.7449999999999</v>
      </c>
      <c r="Q4026" s="18">
        <v>5612.5940000000001</v>
      </c>
      <c r="R4026" s="18">
        <v>5655.4690000000001</v>
      </c>
      <c r="S4026" s="18">
        <v>5671.5150000000003</v>
      </c>
      <c r="T4026" s="18">
        <v>5643.415</v>
      </c>
      <c r="U4026" s="18">
        <v>5582.8909999999996</v>
      </c>
      <c r="V4026" s="18">
        <v>6126.81</v>
      </c>
      <c r="W4026" s="129">
        <v>6473.1840000000002</v>
      </c>
      <c r="X4026" s="18">
        <v>6344.4269999999997</v>
      </c>
      <c r="Y4026" s="18">
        <v>6089.9970000000003</v>
      </c>
      <c r="Z4026" s="18">
        <v>5771.009</v>
      </c>
      <c r="AA4026" s="18">
        <v>5421.0069999999996</v>
      </c>
      <c r="AB4026" s="130">
        <v>129113.632</v>
      </c>
      <c r="AC4026" s="18" t="str">
        <f t="shared" si="125"/>
        <v>ok</v>
      </c>
      <c r="AE4026" s="19">
        <f t="shared" si="126"/>
        <v>8808.6729999999952</v>
      </c>
      <c r="AF4026" s="234">
        <v>487.37000000000006</v>
      </c>
      <c r="AG4026" t="s">
        <v>75</v>
      </c>
      <c r="AH4026" s="18"/>
      <c r="AJ4026" s="218"/>
      <c r="AL4026" s="218"/>
    </row>
    <row r="4027" spans="2:38" ht="14.4" thickTop="1" thickBot="1" x14ac:dyDescent="0.3">
      <c r="B4027" s="12">
        <v>43473</v>
      </c>
      <c r="C4027" s="128" t="s">
        <v>11</v>
      </c>
      <c r="D4027" s="18">
        <v>5134.92</v>
      </c>
      <c r="E4027" s="18">
        <v>4980.2529999999997</v>
      </c>
      <c r="F4027" s="18">
        <v>4829.5420000000004</v>
      </c>
      <c r="G4027" s="18">
        <v>4765.2520000000004</v>
      </c>
      <c r="H4027" s="129">
        <v>4724.9170000000004</v>
      </c>
      <c r="I4027" s="18">
        <v>4884.777</v>
      </c>
      <c r="J4027" s="18">
        <v>5093.817</v>
      </c>
      <c r="K4027" s="18">
        <v>5090.951</v>
      </c>
      <c r="L4027" s="18">
        <v>5143.9369999999999</v>
      </c>
      <c r="M4027" s="18">
        <v>5333.5079999999998</v>
      </c>
      <c r="N4027" s="18">
        <v>5425.17</v>
      </c>
      <c r="O4027" s="18">
        <v>5588.366</v>
      </c>
      <c r="P4027" s="18">
        <v>5644.9880000000003</v>
      </c>
      <c r="Q4027" s="18">
        <v>5661.9780000000001</v>
      </c>
      <c r="R4027" s="18">
        <v>5689.57</v>
      </c>
      <c r="S4027" s="18">
        <v>5715.9250000000002</v>
      </c>
      <c r="T4027" s="18">
        <v>5666.06</v>
      </c>
      <c r="U4027" s="18">
        <v>5620.8729999999996</v>
      </c>
      <c r="V4027" s="18">
        <v>6129.6980000000003</v>
      </c>
      <c r="W4027" s="129">
        <v>6438.25</v>
      </c>
      <c r="X4027" s="18">
        <v>6364.6819999999998</v>
      </c>
      <c r="Y4027" s="18">
        <v>6056.7179999999998</v>
      </c>
      <c r="Z4027" s="18">
        <v>5786.9350000000004</v>
      </c>
      <c r="AA4027" s="18">
        <v>5530.6949999999997</v>
      </c>
      <c r="AB4027" s="130">
        <v>131301.78200000001</v>
      </c>
      <c r="AC4027" s="18" t="str">
        <f t="shared" si="125"/>
        <v>ok</v>
      </c>
      <c r="AE4027" s="19">
        <f t="shared" si="126"/>
        <v>2188.1500000000087</v>
      </c>
      <c r="AF4027" s="234">
        <v>477.86000000000007</v>
      </c>
      <c r="AG4027" t="s">
        <v>75</v>
      </c>
      <c r="AH4027" s="18"/>
      <c r="AK4027" s="216"/>
    </row>
    <row r="4028" spans="2:38" ht="14.4" thickTop="1" thickBot="1" x14ac:dyDescent="0.3">
      <c r="B4028" s="12">
        <v>43474</v>
      </c>
      <c r="C4028" s="128" t="s">
        <v>12</v>
      </c>
      <c r="D4028" s="18">
        <v>5281.26</v>
      </c>
      <c r="E4028" s="18">
        <v>5067.8149999999996</v>
      </c>
      <c r="F4028" s="18">
        <v>4975.5339999999997</v>
      </c>
      <c r="G4028" s="18">
        <v>4918.6629999999996</v>
      </c>
      <c r="H4028" s="129">
        <v>4905.1289999999999</v>
      </c>
      <c r="I4028" s="18">
        <v>4965.6620000000003</v>
      </c>
      <c r="J4028" s="18">
        <v>5252.3149999999996</v>
      </c>
      <c r="K4028" s="18">
        <v>5315.0460000000003</v>
      </c>
      <c r="L4028" s="18">
        <v>5316.1850000000004</v>
      </c>
      <c r="M4028" s="18">
        <v>5420.7790000000005</v>
      </c>
      <c r="N4028" s="18">
        <v>5534.72</v>
      </c>
      <c r="O4028" s="18">
        <v>5584.3360000000002</v>
      </c>
      <c r="P4028" s="18">
        <v>5578.317</v>
      </c>
      <c r="Q4028" s="18">
        <v>5556.4930000000004</v>
      </c>
      <c r="R4028" s="18">
        <v>5615.143</v>
      </c>
      <c r="S4028" s="18">
        <v>5599.0990000000002</v>
      </c>
      <c r="T4028" s="18">
        <v>5586.5110000000004</v>
      </c>
      <c r="U4028" s="18">
        <v>5616.585</v>
      </c>
      <c r="V4028" s="18">
        <v>5953.2860000000001</v>
      </c>
      <c r="W4028" s="129">
        <v>6184.4459999999999</v>
      </c>
      <c r="X4028" s="18">
        <v>6050.9229999999998</v>
      </c>
      <c r="Y4028" s="18">
        <v>5731.701</v>
      </c>
      <c r="Z4028" s="18">
        <v>5440.9679999999998</v>
      </c>
      <c r="AA4028" s="18">
        <v>5162.2020000000002</v>
      </c>
      <c r="AB4028" s="130">
        <v>130613.118</v>
      </c>
      <c r="AC4028" s="18" t="str">
        <f t="shared" si="125"/>
        <v>ok</v>
      </c>
      <c r="AE4028" s="19">
        <f t="shared" si="126"/>
        <v>-688.66400000000431</v>
      </c>
      <c r="AF4028" s="234">
        <v>447.05</v>
      </c>
      <c r="AG4028" t="s">
        <v>75</v>
      </c>
      <c r="AH4028" s="18"/>
      <c r="AI4028" s="216" t="s">
        <v>125</v>
      </c>
      <c r="AJ4028" s="120"/>
      <c r="AK4028" s="255"/>
    </row>
    <row r="4029" spans="2:38" ht="14.4" thickTop="1" thickBot="1" x14ac:dyDescent="0.3">
      <c r="B4029" s="12">
        <v>43475</v>
      </c>
      <c r="C4029" s="128" t="s">
        <v>13</v>
      </c>
      <c r="D4029" s="18">
        <v>4907.7860000000001</v>
      </c>
      <c r="E4029" s="18">
        <v>4751.027</v>
      </c>
      <c r="F4029" s="18">
        <v>4665.1000000000004</v>
      </c>
      <c r="G4029" s="18">
        <v>4615.3310000000001</v>
      </c>
      <c r="H4029" s="129">
        <v>4629.0360000000001</v>
      </c>
      <c r="I4029" s="18">
        <v>4751.4049999999997</v>
      </c>
      <c r="J4029" s="18">
        <v>5015.8720000000003</v>
      </c>
      <c r="K4029" s="18">
        <v>5144.6090000000004</v>
      </c>
      <c r="L4029" s="18">
        <v>5189.08</v>
      </c>
      <c r="M4029" s="18">
        <v>5348.085</v>
      </c>
      <c r="N4029" s="18">
        <v>5386.143</v>
      </c>
      <c r="O4029" s="18">
        <v>5469.567</v>
      </c>
      <c r="P4029" s="18">
        <v>5502.5879999999997</v>
      </c>
      <c r="Q4029" s="18">
        <v>5540.4040000000005</v>
      </c>
      <c r="R4029" s="18">
        <v>5538.0240000000003</v>
      </c>
      <c r="S4029" s="18">
        <v>5525.9319999999998</v>
      </c>
      <c r="T4029" s="18">
        <v>5570.8130000000001</v>
      </c>
      <c r="U4029" s="18">
        <v>5585.3019999999997</v>
      </c>
      <c r="V4029" s="18">
        <v>5963.7190000000001</v>
      </c>
      <c r="W4029" s="129">
        <v>6213.3559999999998</v>
      </c>
      <c r="X4029" s="18">
        <v>6073.8270000000002</v>
      </c>
      <c r="Y4029" s="18">
        <v>5751.8310000000001</v>
      </c>
      <c r="Z4029" s="18">
        <v>5451.2950000000001</v>
      </c>
      <c r="AA4029" s="18">
        <v>5124.5690000000004</v>
      </c>
      <c r="AB4029" s="130">
        <v>127714.701</v>
      </c>
      <c r="AC4029" s="18" t="str">
        <f t="shared" si="125"/>
        <v>ok</v>
      </c>
      <c r="AE4029" s="19">
        <f t="shared" si="126"/>
        <v>-2898.4170000000013</v>
      </c>
      <c r="AF4029" s="234">
        <v>442.56</v>
      </c>
      <c r="AG4029" t="s">
        <v>75</v>
      </c>
      <c r="AH4029" s="18"/>
      <c r="AI4029" s="216" t="s">
        <v>126</v>
      </c>
      <c r="AJ4029" s="120"/>
      <c r="AK4029" s="216"/>
      <c r="AL4029" s="120"/>
    </row>
    <row r="4030" spans="2:38" ht="14.4" thickTop="1" thickBot="1" x14ac:dyDescent="0.3">
      <c r="B4030" s="12">
        <v>43476</v>
      </c>
      <c r="C4030" s="128" t="s">
        <v>14</v>
      </c>
      <c r="D4030" s="18">
        <v>4866.1260000000002</v>
      </c>
      <c r="E4030" s="18">
        <v>4664.4889999999996</v>
      </c>
      <c r="F4030" s="18">
        <v>4578.8090000000002</v>
      </c>
      <c r="G4030" s="18">
        <v>4544.1880000000001</v>
      </c>
      <c r="H4030" s="129">
        <v>4538.2280000000001</v>
      </c>
      <c r="I4030" s="18">
        <v>4654.0429999999997</v>
      </c>
      <c r="J4030" s="18">
        <v>4922.9759999999997</v>
      </c>
      <c r="K4030" s="18">
        <v>4981.9629999999997</v>
      </c>
      <c r="L4030" s="18">
        <v>5059.2110000000002</v>
      </c>
      <c r="M4030" s="18">
        <v>5211.9880000000003</v>
      </c>
      <c r="N4030" s="18">
        <v>5295.1329999999998</v>
      </c>
      <c r="O4030" s="18">
        <v>5416.22</v>
      </c>
      <c r="P4030" s="18">
        <v>5494.6030000000001</v>
      </c>
      <c r="Q4030" s="18">
        <v>5502.6229999999996</v>
      </c>
      <c r="R4030" s="18">
        <v>5472.6509999999998</v>
      </c>
      <c r="S4030" s="18">
        <v>5539.1549999999997</v>
      </c>
      <c r="T4030" s="18">
        <v>5511.4290000000001</v>
      </c>
      <c r="U4030" s="18">
        <v>5448.335</v>
      </c>
      <c r="V4030" s="18">
        <v>5899.7340000000004</v>
      </c>
      <c r="W4030" s="129">
        <v>6182.299</v>
      </c>
      <c r="X4030" s="18">
        <v>6042.4049999999997</v>
      </c>
      <c r="Y4030" s="18">
        <v>5786.33</v>
      </c>
      <c r="Z4030" s="18">
        <v>5520.7139999999999</v>
      </c>
      <c r="AA4030" s="18">
        <v>5245.2039999999997</v>
      </c>
      <c r="AB4030" s="130">
        <v>126378.856</v>
      </c>
      <c r="AC4030" s="18" t="str">
        <f t="shared" si="125"/>
        <v>ok</v>
      </c>
      <c r="AE4030" s="19">
        <f t="shared" si="126"/>
        <v>-1335.8450000000012</v>
      </c>
      <c r="AF4030" s="234">
        <v>447.40000000000003</v>
      </c>
      <c r="AG4030" t="s">
        <v>75</v>
      </c>
      <c r="AH4030" s="18"/>
      <c r="AI4030" s="216" t="s">
        <v>126</v>
      </c>
      <c r="AJ4030" s="120"/>
      <c r="AK4030" s="216"/>
    </row>
    <row r="4031" spans="2:38" ht="14.4" thickTop="1" thickBot="1" x14ac:dyDescent="0.3">
      <c r="B4031" s="12">
        <v>43477</v>
      </c>
      <c r="C4031" s="128" t="s">
        <v>15</v>
      </c>
      <c r="D4031" s="18">
        <v>5026.0630000000001</v>
      </c>
      <c r="E4031" s="18">
        <v>4880.277</v>
      </c>
      <c r="F4031" s="18">
        <v>4722.4930000000004</v>
      </c>
      <c r="G4031" s="18">
        <v>4702.4340000000002</v>
      </c>
      <c r="H4031" s="129">
        <v>4706.509</v>
      </c>
      <c r="I4031" s="18">
        <v>4757.34</v>
      </c>
      <c r="J4031" s="18">
        <v>4925.3980000000001</v>
      </c>
      <c r="K4031" s="18">
        <v>4892.3890000000001</v>
      </c>
      <c r="L4031" s="18">
        <v>5070.7579999999998</v>
      </c>
      <c r="M4031" s="18">
        <v>5287.43</v>
      </c>
      <c r="N4031" s="18">
        <v>5369.1090000000004</v>
      </c>
      <c r="O4031" s="18">
        <v>5428.5119999999997</v>
      </c>
      <c r="P4031" s="18">
        <v>5523.7380000000003</v>
      </c>
      <c r="Q4031" s="18">
        <v>5555.4170000000004</v>
      </c>
      <c r="R4031" s="18">
        <v>5483.2039999999997</v>
      </c>
      <c r="S4031" s="18">
        <v>5459.3249999999998</v>
      </c>
      <c r="T4031" s="18">
        <v>5373.1270000000004</v>
      </c>
      <c r="U4031" s="18">
        <v>5467.7309999999998</v>
      </c>
      <c r="V4031" s="18">
        <v>6054.8909999999996</v>
      </c>
      <c r="W4031" s="129">
        <v>6129.0190000000002</v>
      </c>
      <c r="X4031" s="18">
        <v>5995.09</v>
      </c>
      <c r="Y4031" s="18">
        <v>5882.8850000000002</v>
      </c>
      <c r="Z4031" s="18">
        <v>5691.5460000000003</v>
      </c>
      <c r="AA4031" s="18">
        <v>5338.1279999999997</v>
      </c>
      <c r="AB4031" s="130">
        <v>127722.81299999999</v>
      </c>
      <c r="AC4031" s="18" t="str">
        <f t="shared" si="125"/>
        <v>ok</v>
      </c>
      <c r="AE4031" s="19">
        <f t="shared" si="126"/>
        <v>1343.9569999999949</v>
      </c>
      <c r="AF4031" s="234">
        <v>463.16000000000008</v>
      </c>
      <c r="AG4031" t="s">
        <v>75</v>
      </c>
      <c r="AH4031" s="18"/>
      <c r="AI4031" s="120"/>
      <c r="AJ4031" s="120"/>
      <c r="AK4031" s="256"/>
      <c r="AL4031" s="257"/>
    </row>
    <row r="4032" spans="2:38" ht="14.4" thickTop="1" thickBot="1" x14ac:dyDescent="0.3">
      <c r="B4032" s="12">
        <v>43478</v>
      </c>
      <c r="C4032" s="128" t="s">
        <v>16</v>
      </c>
      <c r="D4032" s="18">
        <v>5091.902</v>
      </c>
      <c r="E4032" s="18">
        <v>4894.0600000000004</v>
      </c>
      <c r="F4032" s="18">
        <v>4727.2780000000002</v>
      </c>
      <c r="G4032" s="18">
        <v>4670.732</v>
      </c>
      <c r="H4032" s="129">
        <v>4602.9120000000003</v>
      </c>
      <c r="I4032" s="18">
        <v>4576.6980000000003</v>
      </c>
      <c r="J4032" s="18">
        <v>4650.982</v>
      </c>
      <c r="K4032" s="18">
        <v>4582.4960000000001</v>
      </c>
      <c r="L4032" s="18">
        <v>4610.3580000000002</v>
      </c>
      <c r="M4032" s="18">
        <v>4744.585</v>
      </c>
      <c r="N4032" s="18">
        <v>4817.107</v>
      </c>
      <c r="O4032" s="18">
        <v>4927.4350000000004</v>
      </c>
      <c r="P4032" s="18">
        <v>4996.7389999999996</v>
      </c>
      <c r="Q4032" s="18">
        <v>5026.6369999999997</v>
      </c>
      <c r="R4032" s="18">
        <v>5057.558</v>
      </c>
      <c r="S4032" s="18">
        <v>5067.7700000000004</v>
      </c>
      <c r="T4032" s="18">
        <v>5059.45</v>
      </c>
      <c r="U4032" s="18">
        <v>5171.9939999999997</v>
      </c>
      <c r="V4032" s="18">
        <v>5857.2879999999996</v>
      </c>
      <c r="W4032" s="129">
        <v>6199.5990000000002</v>
      </c>
      <c r="X4032" s="18">
        <v>6233.616</v>
      </c>
      <c r="Y4032" s="18">
        <v>5956.5119999999997</v>
      </c>
      <c r="Z4032" s="18">
        <v>5531.5889999999999</v>
      </c>
      <c r="AA4032" s="18">
        <v>5167.0230000000001</v>
      </c>
      <c r="AB4032" s="130">
        <v>122222.32</v>
      </c>
      <c r="AC4032" s="18" t="str">
        <f t="shared" si="125"/>
        <v>ok</v>
      </c>
      <c r="AE4032" s="19">
        <f t="shared" si="126"/>
        <v>-5500.4929999999877</v>
      </c>
      <c r="AF4032" s="234">
        <v>480.18000000000006</v>
      </c>
      <c r="AG4032" t="s">
        <v>75</v>
      </c>
      <c r="AH4032" s="18"/>
      <c r="AJ4032" s="205"/>
    </row>
    <row r="4033" spans="2:39" ht="14.4" thickTop="1" thickBot="1" x14ac:dyDescent="0.3">
      <c r="B4033" s="12">
        <v>43479</v>
      </c>
      <c r="C4033" s="128" t="s">
        <v>17</v>
      </c>
      <c r="D4033" s="18">
        <v>4848.8320000000003</v>
      </c>
      <c r="E4033" s="18">
        <v>4747.5550000000003</v>
      </c>
      <c r="F4033" s="18">
        <v>4671.9669999999996</v>
      </c>
      <c r="G4033" s="18">
        <v>4581.7190000000001</v>
      </c>
      <c r="H4033" s="129">
        <v>4631.5690000000004</v>
      </c>
      <c r="I4033" s="18">
        <v>4762.0349999999999</v>
      </c>
      <c r="J4033" s="18">
        <v>5010.2579999999998</v>
      </c>
      <c r="K4033" s="18">
        <v>5088.9480000000003</v>
      </c>
      <c r="L4033" s="18">
        <v>5104.8599999999997</v>
      </c>
      <c r="M4033" s="18">
        <v>5322.8549999999996</v>
      </c>
      <c r="N4033" s="18">
        <v>5443.6450000000004</v>
      </c>
      <c r="O4033" s="18">
        <v>5543.0429999999997</v>
      </c>
      <c r="P4033" s="18">
        <v>5592.357</v>
      </c>
      <c r="Q4033" s="18">
        <v>5566.6109999999999</v>
      </c>
      <c r="R4033" s="18">
        <v>5562.1779999999999</v>
      </c>
      <c r="S4033" s="18">
        <v>5571.6350000000002</v>
      </c>
      <c r="T4033" s="18">
        <v>5543.5020000000004</v>
      </c>
      <c r="U4033" s="18">
        <v>5519.3019999999997</v>
      </c>
      <c r="V4033" s="18">
        <v>5997.5439999999999</v>
      </c>
      <c r="W4033" s="129">
        <v>6280.9250000000002</v>
      </c>
      <c r="X4033" s="18">
        <v>6182.02</v>
      </c>
      <c r="Y4033" s="18">
        <v>5915.5379999999996</v>
      </c>
      <c r="Z4033" s="18">
        <v>5570.6540000000005</v>
      </c>
      <c r="AA4033" s="18">
        <v>5239.08</v>
      </c>
      <c r="AB4033" s="130">
        <v>128298.632</v>
      </c>
      <c r="AC4033" s="18" t="str">
        <f t="shared" si="125"/>
        <v>ok</v>
      </c>
      <c r="AE4033" s="19">
        <f t="shared" si="126"/>
        <v>6076.3119999999908</v>
      </c>
      <c r="AF4033" s="234">
        <v>451.93</v>
      </c>
      <c r="AG4033" t="s">
        <v>75</v>
      </c>
      <c r="AH4033" s="18"/>
      <c r="AI4033" s="216" t="s">
        <v>127</v>
      </c>
      <c r="AJ4033" s="120"/>
    </row>
    <row r="4034" spans="2:39" ht="14.4" thickTop="1" thickBot="1" x14ac:dyDescent="0.3">
      <c r="B4034" s="12">
        <v>43480</v>
      </c>
      <c r="C4034" s="128" t="s">
        <v>11</v>
      </c>
      <c r="D4034" s="18">
        <v>4968.473</v>
      </c>
      <c r="E4034" s="18">
        <v>4784.5230000000001</v>
      </c>
      <c r="F4034" s="18">
        <v>4647.5159999999996</v>
      </c>
      <c r="G4034" s="18">
        <v>4583.16</v>
      </c>
      <c r="H4034" s="129">
        <v>4630.9040000000005</v>
      </c>
      <c r="I4034" s="18">
        <v>4766.6289999999999</v>
      </c>
      <c r="J4034" s="18">
        <v>4995.4189999999999</v>
      </c>
      <c r="K4034" s="18">
        <v>5078.8230000000003</v>
      </c>
      <c r="L4034" s="18">
        <v>5183.5889999999999</v>
      </c>
      <c r="M4034" s="18">
        <v>5279.4949999999999</v>
      </c>
      <c r="N4034" s="18">
        <v>5338.1859999999997</v>
      </c>
      <c r="O4034" s="18">
        <v>5403.317</v>
      </c>
      <c r="P4034" s="18">
        <v>5411.5510000000004</v>
      </c>
      <c r="Q4034" s="18">
        <v>5423.7079999999996</v>
      </c>
      <c r="R4034" s="18">
        <v>5456.4</v>
      </c>
      <c r="S4034" s="18">
        <v>5452.5569999999998</v>
      </c>
      <c r="T4034" s="18">
        <v>5464.9170000000004</v>
      </c>
      <c r="U4034" s="18">
        <v>5495.3050000000003</v>
      </c>
      <c r="V4034" s="18">
        <v>5973.893</v>
      </c>
      <c r="W4034" s="129">
        <v>6269.7879999999996</v>
      </c>
      <c r="X4034" s="18">
        <v>6176.6530000000002</v>
      </c>
      <c r="Y4034" s="18">
        <v>5864.732</v>
      </c>
      <c r="Z4034" s="18">
        <v>5530.1639999999998</v>
      </c>
      <c r="AA4034" s="18">
        <v>5184.7619999999997</v>
      </c>
      <c r="AB4034" s="130">
        <v>127364.46400000001</v>
      </c>
      <c r="AC4034" s="18" t="str">
        <f t="shared" si="125"/>
        <v>ok</v>
      </c>
      <c r="AE4034" s="19">
        <f t="shared" si="126"/>
        <v>-934.16799999999057</v>
      </c>
      <c r="AF4034" s="234">
        <v>440.15</v>
      </c>
      <c r="AG4034" t="s">
        <v>75</v>
      </c>
      <c r="AH4034" s="18"/>
    </row>
    <row r="4035" spans="2:39" ht="14.4" thickTop="1" thickBot="1" x14ac:dyDescent="0.3">
      <c r="B4035" s="12">
        <v>43481</v>
      </c>
      <c r="C4035" s="128" t="s">
        <v>12</v>
      </c>
      <c r="D4035" s="18">
        <v>4918.7849999999999</v>
      </c>
      <c r="E4035" s="18">
        <v>4829.4080000000004</v>
      </c>
      <c r="F4035" s="18">
        <v>4798.4440000000004</v>
      </c>
      <c r="G4035" s="18">
        <v>4695.8490000000002</v>
      </c>
      <c r="H4035" s="129">
        <v>4747.558</v>
      </c>
      <c r="I4035" s="18">
        <v>4837.375</v>
      </c>
      <c r="J4035" s="18">
        <v>5037.6850000000004</v>
      </c>
      <c r="K4035" s="18">
        <v>5093.4530000000004</v>
      </c>
      <c r="L4035" s="18">
        <v>5131.6940000000004</v>
      </c>
      <c r="M4035" s="18">
        <v>5269.4930000000004</v>
      </c>
      <c r="N4035" s="18">
        <v>5437.42</v>
      </c>
      <c r="O4035" s="18">
        <v>5534.7730000000001</v>
      </c>
      <c r="P4035" s="18">
        <v>5636.0479999999998</v>
      </c>
      <c r="Q4035" s="18">
        <v>5603.085</v>
      </c>
      <c r="R4035" s="18">
        <v>5658.0420000000004</v>
      </c>
      <c r="S4035" s="18">
        <v>5654.8180000000002</v>
      </c>
      <c r="T4035" s="18">
        <v>5702.9809999999998</v>
      </c>
      <c r="U4035" s="18">
        <v>5656.6440000000002</v>
      </c>
      <c r="V4035" s="18">
        <v>6040.2460000000001</v>
      </c>
      <c r="W4035" s="129">
        <v>6322.64</v>
      </c>
      <c r="X4035" s="18">
        <v>6240.24</v>
      </c>
      <c r="Y4035" s="18">
        <v>5944.1220000000003</v>
      </c>
      <c r="Z4035" s="18">
        <v>5669.8590000000004</v>
      </c>
      <c r="AA4035" s="18">
        <v>5380.3040000000001</v>
      </c>
      <c r="AB4035" s="130">
        <v>129840.966</v>
      </c>
      <c r="AC4035" s="18" t="str">
        <f t="shared" si="125"/>
        <v>ok</v>
      </c>
      <c r="AE4035" s="19">
        <f t="shared" si="126"/>
        <v>2476.5019999999931</v>
      </c>
      <c r="AF4035" s="234">
        <v>461.06</v>
      </c>
      <c r="AG4035" t="s">
        <v>75</v>
      </c>
      <c r="AH4035" s="18"/>
      <c r="AI4035" s="218"/>
      <c r="AJ4035" s="120"/>
    </row>
    <row r="4036" spans="2:39" ht="14.4" thickTop="1" thickBot="1" x14ac:dyDescent="0.3">
      <c r="B4036" s="12">
        <v>43482</v>
      </c>
      <c r="C4036" s="128" t="s">
        <v>13</v>
      </c>
      <c r="D4036" s="18">
        <v>5086.6469999999999</v>
      </c>
      <c r="E4036" s="18">
        <v>4922.3310000000001</v>
      </c>
      <c r="F4036" s="18">
        <v>4807.0990000000002</v>
      </c>
      <c r="G4036" s="18">
        <v>4756.63</v>
      </c>
      <c r="H4036" s="129">
        <v>4736.7569999999996</v>
      </c>
      <c r="I4036" s="18">
        <v>4830.7039999999997</v>
      </c>
      <c r="J4036" s="18">
        <v>5091.6120000000001</v>
      </c>
      <c r="K4036" s="18">
        <v>5171.9880000000003</v>
      </c>
      <c r="L4036" s="18">
        <v>5231.3019999999997</v>
      </c>
      <c r="M4036" s="18">
        <v>5374.6859999999997</v>
      </c>
      <c r="N4036" s="18">
        <v>5470.6639999999998</v>
      </c>
      <c r="O4036" s="18">
        <v>5552.4930000000004</v>
      </c>
      <c r="P4036" s="18">
        <v>5606.5159999999996</v>
      </c>
      <c r="Q4036" s="18">
        <v>5649.7539999999999</v>
      </c>
      <c r="R4036" s="18">
        <v>5619.0870000000004</v>
      </c>
      <c r="S4036" s="18">
        <v>5614.84</v>
      </c>
      <c r="T4036" s="18">
        <v>5525.8860000000004</v>
      </c>
      <c r="U4036" s="18">
        <v>5655.2359999999999</v>
      </c>
      <c r="V4036" s="18">
        <v>6125.2969999999996</v>
      </c>
      <c r="W4036" s="129">
        <v>6426.1819999999998</v>
      </c>
      <c r="X4036" s="18">
        <v>6278.9650000000001</v>
      </c>
      <c r="Y4036" s="18">
        <v>5988.71</v>
      </c>
      <c r="Z4036" s="18">
        <v>5689.8339999999998</v>
      </c>
      <c r="AA4036" s="18">
        <v>5362.2110000000002</v>
      </c>
      <c r="AB4036" s="130">
        <v>130575.431</v>
      </c>
      <c r="AC4036" s="18" t="str">
        <f t="shared" si="125"/>
        <v>ok</v>
      </c>
      <c r="AE4036" s="19">
        <f t="shared" si="126"/>
        <v>734.46499999999651</v>
      </c>
      <c r="AF4036" s="234">
        <v>471.21</v>
      </c>
      <c r="AG4036" t="s">
        <v>75</v>
      </c>
      <c r="AH4036" s="18"/>
      <c r="AJ4036" s="120"/>
    </row>
    <row r="4037" spans="2:39" ht="14.4" thickTop="1" thickBot="1" x14ac:dyDescent="0.3">
      <c r="B4037" s="12">
        <v>43483</v>
      </c>
      <c r="C4037" s="128" t="s">
        <v>14</v>
      </c>
      <c r="D4037" s="18">
        <v>5132.0690000000004</v>
      </c>
      <c r="E4037" s="18">
        <v>5009.7470000000003</v>
      </c>
      <c r="F4037" s="18">
        <v>4868.5619999999999</v>
      </c>
      <c r="G4037" s="18">
        <v>4810.0129999999999</v>
      </c>
      <c r="H4037" s="129">
        <v>4817.1660000000002</v>
      </c>
      <c r="I4037" s="18">
        <v>4923.55</v>
      </c>
      <c r="J4037" s="18">
        <v>5128.05</v>
      </c>
      <c r="K4037" s="18">
        <v>5243.7640000000001</v>
      </c>
      <c r="L4037" s="18">
        <v>5332.2650000000003</v>
      </c>
      <c r="M4037" s="18">
        <v>5438.73</v>
      </c>
      <c r="N4037" s="18">
        <v>5573.0140000000001</v>
      </c>
      <c r="O4037" s="18">
        <v>5642.0690000000004</v>
      </c>
      <c r="P4037" s="18">
        <v>5732.4139999999998</v>
      </c>
      <c r="Q4037" s="18">
        <v>5753.5919999999996</v>
      </c>
      <c r="R4037" s="18">
        <v>5691.1540000000005</v>
      </c>
      <c r="S4037" s="18">
        <v>5810.277</v>
      </c>
      <c r="T4037" s="18">
        <v>5736.5060000000003</v>
      </c>
      <c r="U4037" s="18">
        <v>5670.7129999999997</v>
      </c>
      <c r="V4037" s="18">
        <v>6139.8429999999998</v>
      </c>
      <c r="W4037" s="129">
        <v>6416.7820000000002</v>
      </c>
      <c r="X4037" s="18">
        <v>6347.06</v>
      </c>
      <c r="Y4037" s="18">
        <v>6067.06</v>
      </c>
      <c r="Z4037" s="18">
        <v>5820.0860000000002</v>
      </c>
      <c r="AA4037" s="18">
        <v>5510.0749999999998</v>
      </c>
      <c r="AB4037" s="130">
        <v>132614.56099999999</v>
      </c>
      <c r="AC4037" s="18" t="str">
        <f t="shared" si="125"/>
        <v>ok</v>
      </c>
      <c r="AE4037" s="19">
        <f t="shared" si="126"/>
        <v>2039.1299999999901</v>
      </c>
      <c r="AF4037" s="234">
        <v>468.24</v>
      </c>
      <c r="AG4037" t="s">
        <v>75</v>
      </c>
      <c r="AH4037" s="18"/>
      <c r="AI4037" s="218"/>
      <c r="AJ4037" s="187"/>
    </row>
    <row r="4038" spans="2:39" ht="14.4" thickTop="1" thickBot="1" x14ac:dyDescent="0.3">
      <c r="B4038" s="12">
        <v>43484</v>
      </c>
      <c r="C4038" s="128" t="s">
        <v>15</v>
      </c>
      <c r="D4038" s="18">
        <v>5202.5690000000004</v>
      </c>
      <c r="E4038" s="18">
        <v>5086.3519999999999</v>
      </c>
      <c r="F4038" s="18">
        <v>4929.3869999999997</v>
      </c>
      <c r="G4038" s="18">
        <v>4879.299</v>
      </c>
      <c r="H4038" s="129">
        <v>4852.6099999999997</v>
      </c>
      <c r="I4038" s="18">
        <v>4885.1459999999997</v>
      </c>
      <c r="J4038" s="18">
        <v>5031.2250000000004</v>
      </c>
      <c r="K4038" s="18">
        <v>5071.5820000000003</v>
      </c>
      <c r="L4038" s="18">
        <v>5164.0230000000001</v>
      </c>
      <c r="M4038" s="18">
        <v>5267.3249999999998</v>
      </c>
      <c r="N4038" s="18">
        <v>5374.8019999999997</v>
      </c>
      <c r="O4038" s="18">
        <v>5505.14</v>
      </c>
      <c r="P4038" s="18">
        <v>5514.9070000000002</v>
      </c>
      <c r="Q4038" s="18">
        <v>5501.576</v>
      </c>
      <c r="R4038" s="18">
        <v>5505.2879999999996</v>
      </c>
      <c r="S4038" s="18">
        <v>5501.3280000000004</v>
      </c>
      <c r="T4038" s="18">
        <v>5491.6779999999999</v>
      </c>
      <c r="U4038" s="18">
        <v>5504.4809999999998</v>
      </c>
      <c r="V4038" s="18">
        <v>5996.7730000000001</v>
      </c>
      <c r="W4038" s="129">
        <v>6057.7529999999997</v>
      </c>
      <c r="X4038" s="18">
        <v>5956.576</v>
      </c>
      <c r="Y4038" s="18">
        <v>5841.7709999999997</v>
      </c>
      <c r="Z4038" s="18">
        <v>5670.2839999999997</v>
      </c>
      <c r="AA4038" s="18">
        <v>5317.9409999999998</v>
      </c>
      <c r="AB4038" s="130">
        <v>129109.81600000001</v>
      </c>
      <c r="AC4038" s="18" t="str">
        <f t="shared" si="125"/>
        <v>ok</v>
      </c>
      <c r="AE4038" s="19">
        <f t="shared" si="126"/>
        <v>-3504.7449999999808</v>
      </c>
      <c r="AF4038" s="234">
        <v>474.45</v>
      </c>
      <c r="AG4038" t="s">
        <v>75</v>
      </c>
      <c r="AH4038" s="18"/>
    </row>
    <row r="4039" spans="2:39" ht="14.4" thickTop="1" thickBot="1" x14ac:dyDescent="0.3">
      <c r="B4039" s="12">
        <v>43485</v>
      </c>
      <c r="C4039" s="128" t="s">
        <v>16</v>
      </c>
      <c r="D4039" s="18">
        <v>4978.558</v>
      </c>
      <c r="E4039" s="18">
        <v>4773.5150000000003</v>
      </c>
      <c r="F4039" s="18">
        <v>4602.3190000000004</v>
      </c>
      <c r="G4039" s="18">
        <v>4549.1109999999999</v>
      </c>
      <c r="H4039" s="129">
        <v>4527.7939999999999</v>
      </c>
      <c r="I4039" s="18">
        <v>4495.9930000000004</v>
      </c>
      <c r="J4039" s="18">
        <v>4561.3029999999999</v>
      </c>
      <c r="K4039" s="18">
        <v>4482.4979999999996</v>
      </c>
      <c r="L4039" s="18">
        <v>4499.8540000000003</v>
      </c>
      <c r="M4039" s="18">
        <v>4658.5730000000003</v>
      </c>
      <c r="N4039" s="18">
        <v>4681.7309999999998</v>
      </c>
      <c r="O4039" s="18">
        <v>4727.1850000000004</v>
      </c>
      <c r="P4039" s="18">
        <v>4762.7960000000003</v>
      </c>
      <c r="Q4039" s="18">
        <v>4757.8270000000002</v>
      </c>
      <c r="R4039" s="18">
        <v>4733.4350000000004</v>
      </c>
      <c r="S4039" s="18">
        <v>4746.1970000000001</v>
      </c>
      <c r="T4039" s="18">
        <v>4757.527</v>
      </c>
      <c r="U4039" s="18">
        <v>4878.4620000000004</v>
      </c>
      <c r="V4039" s="18">
        <v>5520.3230000000003</v>
      </c>
      <c r="W4039" s="129">
        <v>5914.915</v>
      </c>
      <c r="X4039" s="18">
        <v>5835.98</v>
      </c>
      <c r="Y4039" s="18">
        <v>5510.0349999999999</v>
      </c>
      <c r="Z4039" s="18">
        <v>5133.3720000000003</v>
      </c>
      <c r="AA4039" s="18">
        <v>4777.54</v>
      </c>
      <c r="AB4039" s="130">
        <v>116866.84299999999</v>
      </c>
      <c r="AC4039" s="18" t="str">
        <f t="shared" si="125"/>
        <v>ok</v>
      </c>
      <c r="AE4039" s="19">
        <f t="shared" si="126"/>
        <v>-12242.973000000013</v>
      </c>
      <c r="AF4039" s="234">
        <v>444.72</v>
      </c>
      <c r="AG4039" t="s">
        <v>75</v>
      </c>
      <c r="AH4039" s="18"/>
      <c r="AI4039" s="216" t="s">
        <v>128</v>
      </c>
    </row>
    <row r="4040" spans="2:39" ht="14.4" thickTop="1" thickBot="1" x14ac:dyDescent="0.3">
      <c r="B4040" s="12">
        <v>43486</v>
      </c>
      <c r="C4040" s="128" t="s">
        <v>17</v>
      </c>
      <c r="D4040" s="18">
        <v>4499.0820000000003</v>
      </c>
      <c r="E4040" s="18">
        <v>4361.4549999999999</v>
      </c>
      <c r="F4040" s="18">
        <v>4191.7640000000001</v>
      </c>
      <c r="G4040" s="18">
        <v>4153.75</v>
      </c>
      <c r="H4040" s="129">
        <v>4218.28</v>
      </c>
      <c r="I4040" s="18">
        <v>4374.8940000000002</v>
      </c>
      <c r="J4040" s="18">
        <v>4691.8670000000002</v>
      </c>
      <c r="K4040" s="18">
        <v>4817.18</v>
      </c>
      <c r="L4040" s="18">
        <v>4887.2079999999996</v>
      </c>
      <c r="M4040" s="18">
        <v>5012.8190000000004</v>
      </c>
      <c r="N4040" s="18">
        <v>5131.9059999999999</v>
      </c>
      <c r="O4040" s="18">
        <v>5186.5200000000004</v>
      </c>
      <c r="P4040" s="18">
        <v>5283.009</v>
      </c>
      <c r="Q4040" s="18">
        <v>5284.2860000000001</v>
      </c>
      <c r="R4040" s="18">
        <v>5285.402</v>
      </c>
      <c r="S4040" s="18">
        <v>5373.0870000000004</v>
      </c>
      <c r="T4040" s="18">
        <v>5361.8149999999996</v>
      </c>
      <c r="U4040" s="18">
        <v>5279.6049999999996</v>
      </c>
      <c r="V4040" s="18">
        <v>5654.9690000000001</v>
      </c>
      <c r="W4040" s="129">
        <v>6060.24</v>
      </c>
      <c r="X4040" s="18">
        <v>6017.78</v>
      </c>
      <c r="Y4040" s="18">
        <v>5687.107</v>
      </c>
      <c r="Z4040" s="18">
        <v>5323.8249999999998</v>
      </c>
      <c r="AA4040" s="18">
        <v>4959.9030000000002</v>
      </c>
      <c r="AB4040" s="130">
        <v>121097.753</v>
      </c>
      <c r="AC4040" s="18" t="str">
        <f t="shared" si="125"/>
        <v>ok</v>
      </c>
      <c r="AE4040" s="19">
        <f t="shared" si="126"/>
        <v>4230.9100000000035</v>
      </c>
      <c r="AF4040" s="234">
        <v>413.56689299999999</v>
      </c>
      <c r="AG4040" t="s">
        <v>75</v>
      </c>
      <c r="AH4040" s="18"/>
      <c r="AI4040" s="120"/>
      <c r="AJ4040" s="120"/>
      <c r="AL4040" s="120"/>
      <c r="AM4040" s="120"/>
    </row>
    <row r="4041" spans="2:39" ht="14.4" thickTop="1" thickBot="1" x14ac:dyDescent="0.3">
      <c r="B4041" s="12">
        <v>43487</v>
      </c>
      <c r="C4041" s="128" t="s">
        <v>11</v>
      </c>
      <c r="D4041" s="18">
        <v>4694.3590000000004</v>
      </c>
      <c r="E4041" s="18">
        <v>4569.7060000000001</v>
      </c>
      <c r="F4041" s="18">
        <v>4492.7529999999997</v>
      </c>
      <c r="G4041" s="18">
        <v>4411.9409999999998</v>
      </c>
      <c r="H4041" s="129">
        <v>4464.3670000000002</v>
      </c>
      <c r="I4041" s="18">
        <v>4624.2749999999996</v>
      </c>
      <c r="J4041" s="18">
        <v>4886.3670000000002</v>
      </c>
      <c r="K4041" s="18">
        <v>4992.5020000000004</v>
      </c>
      <c r="L4041" s="18">
        <v>5021.7489999999998</v>
      </c>
      <c r="M4041" s="18">
        <v>5088.8990000000003</v>
      </c>
      <c r="N4041" s="18">
        <v>5159.4690000000001</v>
      </c>
      <c r="O4041" s="18">
        <v>5261.34</v>
      </c>
      <c r="P4041" s="18">
        <v>5345.3620000000001</v>
      </c>
      <c r="Q4041" s="18">
        <v>5350.9780000000001</v>
      </c>
      <c r="R4041" s="18">
        <v>5390.7460000000001</v>
      </c>
      <c r="S4041" s="18">
        <v>5413.8249999999998</v>
      </c>
      <c r="T4041" s="18">
        <v>5413.2610000000004</v>
      </c>
      <c r="U4041" s="18">
        <v>5352.1639999999998</v>
      </c>
      <c r="V4041" s="18">
        <v>5762.8469999999998</v>
      </c>
      <c r="W4041" s="129">
        <v>6262.9859999999999</v>
      </c>
      <c r="X4041" s="18">
        <v>6179.3540000000003</v>
      </c>
      <c r="Y4041" s="18">
        <v>5913.8059999999996</v>
      </c>
      <c r="Z4041" s="18">
        <v>5583.5609999999997</v>
      </c>
      <c r="AA4041" s="18">
        <v>5201.53</v>
      </c>
      <c r="AB4041" s="130">
        <v>124838.147</v>
      </c>
      <c r="AC4041" s="18" t="str">
        <f t="shared" si="125"/>
        <v>ok</v>
      </c>
      <c r="AE4041" s="19">
        <f t="shared" si="126"/>
        <v>3740.3940000000002</v>
      </c>
      <c r="AF4041" s="234">
        <v>420.10997400000002</v>
      </c>
      <c r="AG4041" t="s">
        <v>75</v>
      </c>
      <c r="AH4041" s="18"/>
      <c r="AI4041" s="120"/>
      <c r="AJ4041" s="120"/>
      <c r="AL4041" s="120"/>
      <c r="AM4041" s="120"/>
    </row>
    <row r="4042" spans="2:39" ht="14.4" thickTop="1" thickBot="1" x14ac:dyDescent="0.3">
      <c r="B4042" s="12">
        <v>43488</v>
      </c>
      <c r="C4042" s="128" t="s">
        <v>12</v>
      </c>
      <c r="D4042" s="18">
        <v>4945.7380000000003</v>
      </c>
      <c r="E4042" s="18">
        <v>4758.2780000000002</v>
      </c>
      <c r="F4042" s="18">
        <v>4642.1130000000003</v>
      </c>
      <c r="G4042" s="18">
        <v>4607.6540000000005</v>
      </c>
      <c r="H4042" s="129">
        <v>4609.4160000000002</v>
      </c>
      <c r="I4042" s="18">
        <v>4729.067</v>
      </c>
      <c r="J4042" s="18">
        <v>4973.5810000000001</v>
      </c>
      <c r="K4042" s="18">
        <v>5085.1170000000002</v>
      </c>
      <c r="L4042" s="18">
        <v>5145.835</v>
      </c>
      <c r="M4042" s="18">
        <v>5273.2470000000003</v>
      </c>
      <c r="N4042" s="18">
        <v>5367.5590000000002</v>
      </c>
      <c r="O4042" s="18">
        <v>5488.2309999999998</v>
      </c>
      <c r="P4042" s="18">
        <v>5522.5060000000003</v>
      </c>
      <c r="Q4042" s="18">
        <v>5548.223</v>
      </c>
      <c r="R4042" s="18">
        <v>5590.3379999999997</v>
      </c>
      <c r="S4042" s="18">
        <v>5599.7380000000003</v>
      </c>
      <c r="T4042" s="18">
        <v>5555.2470000000003</v>
      </c>
      <c r="U4042" s="18">
        <v>5527.1819999999998</v>
      </c>
      <c r="V4042" s="18">
        <v>5963.4369999999999</v>
      </c>
      <c r="W4042" s="129">
        <v>6310.0929999999998</v>
      </c>
      <c r="X4042" s="18">
        <v>6174.9189999999999</v>
      </c>
      <c r="Y4042" s="18">
        <v>5849.86</v>
      </c>
      <c r="Z4042" s="18">
        <v>5539.9470000000001</v>
      </c>
      <c r="AA4042" s="18">
        <v>5221.4340000000002</v>
      </c>
      <c r="AB4042" s="130">
        <v>128028.76</v>
      </c>
      <c r="AC4042" s="18" t="str">
        <f t="shared" si="125"/>
        <v>ok</v>
      </c>
      <c r="AE4042" s="19">
        <f t="shared" si="126"/>
        <v>3190.6129999999976</v>
      </c>
      <c r="AF4042" s="234">
        <v>452.89820299999991</v>
      </c>
      <c r="AG4042" t="s">
        <v>75</v>
      </c>
      <c r="AH4042" s="18"/>
    </row>
    <row r="4043" spans="2:39" ht="14.4" thickTop="1" thickBot="1" x14ac:dyDescent="0.3">
      <c r="B4043" s="12">
        <v>43489</v>
      </c>
      <c r="C4043" s="128" t="s">
        <v>13</v>
      </c>
      <c r="D4043" s="18">
        <v>4959.57</v>
      </c>
      <c r="E4043" s="18">
        <v>4726.2460000000001</v>
      </c>
      <c r="F4043" s="18">
        <v>4696.3249999999998</v>
      </c>
      <c r="G4043" s="18">
        <v>4613.5150000000003</v>
      </c>
      <c r="H4043" s="129">
        <v>4688.9560000000001</v>
      </c>
      <c r="I4043" s="18">
        <v>4785.7290000000003</v>
      </c>
      <c r="J4043" s="18">
        <v>5082.22</v>
      </c>
      <c r="K4043" s="18">
        <v>5160.3149999999996</v>
      </c>
      <c r="L4043" s="18">
        <v>5254.1469999999999</v>
      </c>
      <c r="M4043" s="18">
        <v>5348.0010000000002</v>
      </c>
      <c r="N4043" s="18">
        <v>5403.51</v>
      </c>
      <c r="O4043" s="18">
        <v>5473.3469999999998</v>
      </c>
      <c r="P4043" s="18">
        <v>5481.902</v>
      </c>
      <c r="Q4043" s="18">
        <v>5469.8959999999997</v>
      </c>
      <c r="R4043" s="18">
        <v>5534.82</v>
      </c>
      <c r="S4043" s="18">
        <v>5566.0919999999996</v>
      </c>
      <c r="T4043" s="18">
        <v>5504.8190000000004</v>
      </c>
      <c r="U4043" s="18">
        <v>5569.1989999999996</v>
      </c>
      <c r="V4043" s="18">
        <v>5882.7259999999997</v>
      </c>
      <c r="W4043" s="129">
        <v>6146.4260000000004</v>
      </c>
      <c r="X4043" s="18">
        <v>6027.4390000000003</v>
      </c>
      <c r="Y4043" s="18">
        <v>5736.3069999999998</v>
      </c>
      <c r="Z4043" s="18">
        <v>5480.125</v>
      </c>
      <c r="AA4043" s="18">
        <v>5137.0959999999995</v>
      </c>
      <c r="AB4043" s="130">
        <v>127728.728</v>
      </c>
      <c r="AC4043" s="18" t="str">
        <f t="shared" si="125"/>
        <v>ok</v>
      </c>
      <c r="AE4043" s="19">
        <f t="shared" si="126"/>
        <v>-300.03199999999197</v>
      </c>
      <c r="AF4043" s="234">
        <v>449.11977799999994</v>
      </c>
      <c r="AG4043" t="s">
        <v>75</v>
      </c>
      <c r="AH4043" s="18"/>
      <c r="AI4043" s="216" t="s">
        <v>129</v>
      </c>
      <c r="AL4043" s="120"/>
    </row>
    <row r="4044" spans="2:39" ht="14.4" thickTop="1" thickBot="1" x14ac:dyDescent="0.3">
      <c r="B4044" s="12">
        <v>43490</v>
      </c>
      <c r="C4044" s="128" t="s">
        <v>14</v>
      </c>
      <c r="D4044" s="18">
        <v>4883.9319999999998</v>
      </c>
      <c r="E4044" s="18">
        <v>4756.0870000000004</v>
      </c>
      <c r="F4044" s="18">
        <v>4679.2479999999996</v>
      </c>
      <c r="G4044" s="18">
        <v>4592.6210000000001</v>
      </c>
      <c r="H4044" s="129">
        <v>4644.2510000000002</v>
      </c>
      <c r="I4044" s="18">
        <v>4748.8959999999997</v>
      </c>
      <c r="J4044" s="18">
        <v>4994.5860000000002</v>
      </c>
      <c r="K4044" s="18">
        <v>5065.47</v>
      </c>
      <c r="L4044" s="18">
        <v>5232.5140000000001</v>
      </c>
      <c r="M4044" s="18">
        <v>5314.2489999999998</v>
      </c>
      <c r="N4044" s="18">
        <v>5373.9219999999996</v>
      </c>
      <c r="O4044" s="18">
        <v>5485.81</v>
      </c>
      <c r="P4044" s="18">
        <v>5532.9279999999999</v>
      </c>
      <c r="Q4044" s="18">
        <v>5560.3490000000002</v>
      </c>
      <c r="R4044" s="18">
        <v>5510.5630000000001</v>
      </c>
      <c r="S4044" s="18">
        <v>5528.4859999999999</v>
      </c>
      <c r="T4044" s="18">
        <v>5525.7969999999996</v>
      </c>
      <c r="U4044" s="18">
        <v>5557.116</v>
      </c>
      <c r="V4044" s="18">
        <v>5971.0749999999998</v>
      </c>
      <c r="W4044" s="129">
        <v>6168.1890000000003</v>
      </c>
      <c r="X4044" s="18">
        <v>5979.982</v>
      </c>
      <c r="Y4044" s="18">
        <v>5644.4780000000001</v>
      </c>
      <c r="Z4044" s="18">
        <v>5420.7290000000003</v>
      </c>
      <c r="AA4044" s="18">
        <v>5219.4210000000003</v>
      </c>
      <c r="AB4044" s="130">
        <v>127390.69899999999</v>
      </c>
      <c r="AC4044" s="18" t="str">
        <f t="shared" ref="AC4044:AC4107" si="127">IF(D4044-AB4043,"ok","error")</f>
        <v>ok</v>
      </c>
      <c r="AE4044" s="19">
        <f t="shared" si="126"/>
        <v>-338.02900000000955</v>
      </c>
      <c r="AF4044" s="234">
        <v>443.64290399999999</v>
      </c>
      <c r="AG4044" t="s">
        <v>75</v>
      </c>
      <c r="AH4044" s="18"/>
    </row>
    <row r="4045" spans="2:39" ht="14.4" thickTop="1" thickBot="1" x14ac:dyDescent="0.3">
      <c r="B4045" s="12">
        <v>43491</v>
      </c>
      <c r="C4045" s="128" t="s">
        <v>15</v>
      </c>
      <c r="D4045" s="18">
        <v>4930.18</v>
      </c>
      <c r="E4045" s="18">
        <v>4751.0690000000004</v>
      </c>
      <c r="F4045" s="18">
        <v>4621.1090000000004</v>
      </c>
      <c r="G4045" s="18">
        <v>4587.7870000000003</v>
      </c>
      <c r="H4045" s="129">
        <v>4598.8770000000004</v>
      </c>
      <c r="I4045" s="18">
        <v>4645.1549999999997</v>
      </c>
      <c r="J4045" s="18">
        <v>4749.8119999999999</v>
      </c>
      <c r="K4045" s="18">
        <v>4849.3599999999997</v>
      </c>
      <c r="L4045" s="18">
        <v>5032.7969999999996</v>
      </c>
      <c r="M4045" s="18">
        <v>5187.5360000000001</v>
      </c>
      <c r="N4045" s="18">
        <v>5281.7550000000001</v>
      </c>
      <c r="O4045" s="18">
        <v>5365.482</v>
      </c>
      <c r="P4045" s="18">
        <v>5397.4780000000001</v>
      </c>
      <c r="Q4045" s="18">
        <v>5347.3</v>
      </c>
      <c r="R4045" s="18">
        <v>5282.2</v>
      </c>
      <c r="S4045" s="18">
        <v>5284.4790000000003</v>
      </c>
      <c r="T4045" s="18">
        <v>5305.375</v>
      </c>
      <c r="U4045" s="18">
        <v>5318.665</v>
      </c>
      <c r="V4045" s="18">
        <v>5819.2240000000002</v>
      </c>
      <c r="W4045" s="129">
        <v>6059.817</v>
      </c>
      <c r="X4045" s="18">
        <v>5921.1629999999996</v>
      </c>
      <c r="Y4045" s="18">
        <v>5829.8159999999998</v>
      </c>
      <c r="Z4045" s="18">
        <v>5651.2349999999997</v>
      </c>
      <c r="AA4045" s="18">
        <v>5224.7809999999999</v>
      </c>
      <c r="AB4045" s="130">
        <v>125042.452</v>
      </c>
      <c r="AC4045" s="18" t="str">
        <f t="shared" si="127"/>
        <v>ok</v>
      </c>
      <c r="AE4045" s="19">
        <f t="shared" si="126"/>
        <v>-2348.2469999999885</v>
      </c>
      <c r="AF4045" s="234">
        <v>447.82321900000005</v>
      </c>
      <c r="AG4045" t="s">
        <v>75</v>
      </c>
      <c r="AH4045" s="18"/>
    </row>
    <row r="4046" spans="2:39" ht="14.4" thickTop="1" thickBot="1" x14ac:dyDescent="0.3">
      <c r="B4046" s="12">
        <v>43492</v>
      </c>
      <c r="C4046" s="128" t="s">
        <v>16</v>
      </c>
      <c r="D4046" s="18">
        <v>4972.6610000000001</v>
      </c>
      <c r="E4046" s="18">
        <v>4712.8779999999997</v>
      </c>
      <c r="F4046" s="18">
        <v>4533.3779999999997</v>
      </c>
      <c r="G4046" s="18">
        <v>4516.8580000000002</v>
      </c>
      <c r="H4046" s="129">
        <v>4482.4179999999997</v>
      </c>
      <c r="I4046" s="18">
        <v>4499.9570000000003</v>
      </c>
      <c r="J4046" s="18">
        <v>4552.4530000000004</v>
      </c>
      <c r="K4046" s="18">
        <v>4409.9870000000001</v>
      </c>
      <c r="L4046" s="18">
        <v>4479.3249999999998</v>
      </c>
      <c r="M4046" s="18">
        <v>4665.3010000000004</v>
      </c>
      <c r="N4046" s="18">
        <v>4752.8710000000001</v>
      </c>
      <c r="O4046" s="18">
        <v>4841.3</v>
      </c>
      <c r="P4046" s="18">
        <v>4836.9759999999997</v>
      </c>
      <c r="Q4046" s="18">
        <v>4830.6390000000001</v>
      </c>
      <c r="R4046" s="18">
        <v>4812.0829999999996</v>
      </c>
      <c r="S4046" s="18">
        <v>4719.143</v>
      </c>
      <c r="T4046" s="18">
        <v>4685.6989999999996</v>
      </c>
      <c r="U4046" s="18">
        <v>4782.3980000000001</v>
      </c>
      <c r="V4046" s="18">
        <v>5364.6490000000003</v>
      </c>
      <c r="W4046" s="129">
        <v>5753.2179999999998</v>
      </c>
      <c r="X4046" s="18">
        <v>5766.7139999999999</v>
      </c>
      <c r="Y4046" s="18">
        <v>5518.2510000000002</v>
      </c>
      <c r="Z4046" s="18">
        <v>5106.51</v>
      </c>
      <c r="AA4046" s="18">
        <v>4752.7879999999996</v>
      </c>
      <c r="AB4046" s="130">
        <v>116348.455</v>
      </c>
      <c r="AC4046" s="18" t="str">
        <f t="shared" si="127"/>
        <v>ok</v>
      </c>
      <c r="AE4046" s="19">
        <f t="shared" si="126"/>
        <v>-8693.997000000003</v>
      </c>
      <c r="AF4046" s="234">
        <v>440.80865</v>
      </c>
      <c r="AG4046" t="s">
        <v>75</v>
      </c>
      <c r="AH4046" s="18"/>
      <c r="AI4046" s="216" t="s">
        <v>130</v>
      </c>
      <c r="AK4046" s="120"/>
      <c r="AL4046" s="120"/>
      <c r="AM4046" s="120"/>
    </row>
    <row r="4047" spans="2:39" ht="14.4" thickTop="1" thickBot="1" x14ac:dyDescent="0.3">
      <c r="B4047" s="12">
        <v>43493</v>
      </c>
      <c r="C4047" s="128" t="s">
        <v>17</v>
      </c>
      <c r="D4047" s="18">
        <v>4494.38</v>
      </c>
      <c r="E4047" s="18">
        <v>4352.6859999999997</v>
      </c>
      <c r="F4047" s="18">
        <v>4268.3890000000001</v>
      </c>
      <c r="G4047" s="18">
        <v>4182.9279999999999</v>
      </c>
      <c r="H4047" s="129">
        <v>4227.4679999999998</v>
      </c>
      <c r="I4047" s="18">
        <v>4381.0630000000001</v>
      </c>
      <c r="J4047" s="18">
        <v>4701.6139999999996</v>
      </c>
      <c r="K4047" s="18">
        <v>4813.835</v>
      </c>
      <c r="L4047" s="18">
        <v>4896.0429999999997</v>
      </c>
      <c r="M4047" s="18">
        <v>5026.8519999999999</v>
      </c>
      <c r="N4047" s="18">
        <v>5123.7129999999997</v>
      </c>
      <c r="O4047" s="18">
        <v>5145.6840000000002</v>
      </c>
      <c r="P4047" s="18">
        <v>5210.5749999999998</v>
      </c>
      <c r="Q4047" s="18">
        <v>5221.5469999999996</v>
      </c>
      <c r="R4047" s="18">
        <v>5281.3969999999999</v>
      </c>
      <c r="S4047" s="18">
        <v>5320.0709999999999</v>
      </c>
      <c r="T4047" s="18">
        <v>5343.9629999999997</v>
      </c>
      <c r="U4047" s="18">
        <v>5311.3379999999997</v>
      </c>
      <c r="V4047" s="18">
        <v>5668.8620000000001</v>
      </c>
      <c r="W4047" s="129">
        <v>6136.4350000000004</v>
      </c>
      <c r="X4047" s="18">
        <v>6011</v>
      </c>
      <c r="Y4047" s="18">
        <v>5716.6589999999997</v>
      </c>
      <c r="Z4047" s="18">
        <v>5360.2879999999996</v>
      </c>
      <c r="AA4047" s="18">
        <v>4918.3109999999997</v>
      </c>
      <c r="AB4047" s="130">
        <v>121115.101</v>
      </c>
      <c r="AC4047" s="18" t="str">
        <f t="shared" si="127"/>
        <v>ok</v>
      </c>
      <c r="AE4047" s="19">
        <f t="shared" si="126"/>
        <v>4766.6459999999934</v>
      </c>
      <c r="AF4047" s="234">
        <v>416.67</v>
      </c>
      <c r="AG4047" t="s">
        <v>75</v>
      </c>
      <c r="AH4047" s="18"/>
      <c r="AL4047" s="120"/>
      <c r="AM4047" s="120"/>
    </row>
    <row r="4048" spans="2:39" ht="14.4" thickTop="1" thickBot="1" x14ac:dyDescent="0.3">
      <c r="B4048" s="12">
        <v>43494</v>
      </c>
      <c r="C4048" s="128" t="s">
        <v>11</v>
      </c>
      <c r="D4048" s="18">
        <v>4734.0529999999999</v>
      </c>
      <c r="E4048" s="18">
        <v>4611.6710000000003</v>
      </c>
      <c r="F4048" s="18">
        <v>4557.8500000000004</v>
      </c>
      <c r="G4048" s="18">
        <v>4461.6490000000003</v>
      </c>
      <c r="H4048" s="129">
        <v>4469.3969999999999</v>
      </c>
      <c r="I4048" s="18">
        <v>4642.3879999999999</v>
      </c>
      <c r="J4048" s="18">
        <v>4923.5349999999999</v>
      </c>
      <c r="K4048" s="18">
        <v>4954.2049999999999</v>
      </c>
      <c r="L4048" s="18">
        <v>5058.6549999999997</v>
      </c>
      <c r="M4048" s="18">
        <v>5110.1310000000003</v>
      </c>
      <c r="N4048" s="18">
        <v>5142.451</v>
      </c>
      <c r="O4048" s="18">
        <v>5289.72</v>
      </c>
      <c r="P4048" s="18">
        <v>5341.567</v>
      </c>
      <c r="Q4048" s="18">
        <v>5268.8370000000004</v>
      </c>
      <c r="R4048" s="18">
        <v>5292.1670000000004</v>
      </c>
      <c r="S4048" s="18">
        <v>5383.0190000000002</v>
      </c>
      <c r="T4048" s="18">
        <v>5361.5429999999997</v>
      </c>
      <c r="U4048" s="18">
        <v>5391.68</v>
      </c>
      <c r="V4048" s="18">
        <v>5711.0529999999999</v>
      </c>
      <c r="W4048" s="129">
        <v>6085.3450000000003</v>
      </c>
      <c r="X4048" s="18">
        <v>6023.6850000000004</v>
      </c>
      <c r="Y4048" s="18">
        <v>5701.4650000000001</v>
      </c>
      <c r="Z4048" s="18">
        <v>5342.7389999999996</v>
      </c>
      <c r="AA4048" s="18">
        <v>5014.6660000000002</v>
      </c>
      <c r="AB4048" s="130">
        <v>123873.47100000001</v>
      </c>
      <c r="AC4048" s="18" t="str">
        <f t="shared" si="127"/>
        <v>ok</v>
      </c>
      <c r="AE4048" s="19">
        <f t="shared" si="126"/>
        <v>2758.3700000000099</v>
      </c>
      <c r="AF4048" s="234">
        <v>428.93999999999994</v>
      </c>
      <c r="AG4048" t="s">
        <v>75</v>
      </c>
      <c r="AH4048" s="18"/>
      <c r="AI4048" s="216" t="s">
        <v>131</v>
      </c>
      <c r="AK4048" s="187"/>
    </row>
    <row r="4049" spans="2:39" ht="14.4" thickTop="1" thickBot="1" x14ac:dyDescent="0.3">
      <c r="B4049" s="12">
        <v>43495</v>
      </c>
      <c r="C4049" s="128" t="s">
        <v>12</v>
      </c>
      <c r="D4049" s="18">
        <v>4778.4070000000002</v>
      </c>
      <c r="E4049" s="18">
        <v>4591.0929999999998</v>
      </c>
      <c r="F4049" s="18">
        <v>4505.0950000000003</v>
      </c>
      <c r="G4049" s="18">
        <v>4500.4120000000003</v>
      </c>
      <c r="H4049" s="129">
        <v>4521.9470000000001</v>
      </c>
      <c r="I4049" s="18">
        <v>4616.8689999999997</v>
      </c>
      <c r="J4049" s="18">
        <v>4910.82</v>
      </c>
      <c r="K4049" s="18">
        <v>5012.4290000000001</v>
      </c>
      <c r="L4049" s="18">
        <v>5066.0649999999996</v>
      </c>
      <c r="M4049" s="18">
        <v>5166.6949999999997</v>
      </c>
      <c r="N4049" s="18">
        <v>5252.0129999999999</v>
      </c>
      <c r="O4049" s="18">
        <v>5320.5529999999999</v>
      </c>
      <c r="P4049" s="18">
        <v>5376.915</v>
      </c>
      <c r="Q4049" s="18">
        <v>5397.7939999999999</v>
      </c>
      <c r="R4049" s="18">
        <v>5431.433</v>
      </c>
      <c r="S4049" s="18">
        <v>5422.357</v>
      </c>
      <c r="T4049" s="18">
        <v>5445.549</v>
      </c>
      <c r="U4049" s="18">
        <v>5413.5410000000002</v>
      </c>
      <c r="V4049" s="18">
        <v>5774.1970000000001</v>
      </c>
      <c r="W4049" s="129">
        <v>6167.9430000000002</v>
      </c>
      <c r="X4049" s="18">
        <v>6072.91</v>
      </c>
      <c r="Y4049" s="18">
        <v>5792.0360000000001</v>
      </c>
      <c r="Z4049" s="18">
        <v>5454.7190000000001</v>
      </c>
      <c r="AA4049" s="18">
        <v>5107.9759999999997</v>
      </c>
      <c r="AB4049" s="130">
        <v>125099.768</v>
      </c>
      <c r="AC4049" s="18" t="str">
        <f t="shared" si="127"/>
        <v>ok</v>
      </c>
      <c r="AE4049" s="19">
        <f t="shared" si="126"/>
        <v>1226.2969999999914</v>
      </c>
      <c r="AF4049" s="234">
        <v>424.05000000000007</v>
      </c>
      <c r="AG4049" t="s">
        <v>75</v>
      </c>
      <c r="AH4049" s="18"/>
      <c r="AK4049" s="187"/>
    </row>
    <row r="4050" spans="2:39" ht="14.4" thickTop="1" thickBot="1" x14ac:dyDescent="0.3">
      <c r="B4050" s="12">
        <v>43496</v>
      </c>
      <c r="C4050" s="128" t="s">
        <v>13</v>
      </c>
      <c r="D4050" s="18">
        <v>4817.759</v>
      </c>
      <c r="E4050" s="18">
        <v>4650.384</v>
      </c>
      <c r="F4050" s="18">
        <v>4571.21</v>
      </c>
      <c r="G4050" s="18">
        <v>4512.3100000000004</v>
      </c>
      <c r="H4050" s="129">
        <v>4492.2780000000002</v>
      </c>
      <c r="I4050" s="18">
        <v>4676.7330000000002</v>
      </c>
      <c r="J4050" s="18">
        <v>4910.57</v>
      </c>
      <c r="K4050" s="18">
        <v>4962.6710000000003</v>
      </c>
      <c r="L4050" s="18">
        <v>5013.9189999999999</v>
      </c>
      <c r="M4050" s="18">
        <v>5068.5959999999995</v>
      </c>
      <c r="N4050" s="18">
        <v>5199.4799999999996</v>
      </c>
      <c r="O4050" s="18">
        <v>5304.2160000000003</v>
      </c>
      <c r="P4050" s="18">
        <v>5383.9</v>
      </c>
      <c r="Q4050" s="18">
        <v>5400.067</v>
      </c>
      <c r="R4050" s="18">
        <v>5370.8370000000004</v>
      </c>
      <c r="S4050" s="18">
        <v>5450.4620000000004</v>
      </c>
      <c r="T4050" s="18">
        <v>5462.2240000000002</v>
      </c>
      <c r="U4050" s="18">
        <v>5438.6890000000003</v>
      </c>
      <c r="V4050" s="18">
        <v>5790.7569999999996</v>
      </c>
      <c r="W4050" s="129">
        <v>6312.3969999999999</v>
      </c>
      <c r="X4050" s="18">
        <v>6189.835</v>
      </c>
      <c r="Y4050" s="18">
        <v>5925.875</v>
      </c>
      <c r="Z4050" s="18">
        <v>5518.7160000000003</v>
      </c>
      <c r="AA4050" s="18">
        <v>5178.5140000000001</v>
      </c>
      <c r="AB4050" s="130">
        <v>125602.399</v>
      </c>
      <c r="AC4050" s="18" t="str">
        <f t="shared" si="127"/>
        <v>ok</v>
      </c>
      <c r="AE4050" s="19">
        <f t="shared" si="126"/>
        <v>502.6310000000085</v>
      </c>
      <c r="AF4050" s="234">
        <v>441.24999999999994</v>
      </c>
      <c r="AG4050" t="s">
        <v>75</v>
      </c>
      <c r="AH4050" s="18"/>
      <c r="AJ4050" s="187"/>
      <c r="AK4050" s="187"/>
    </row>
    <row r="4051" spans="2:39" ht="14.4" thickTop="1" thickBot="1" x14ac:dyDescent="0.3">
      <c r="B4051" s="12">
        <v>43497</v>
      </c>
      <c r="C4051" s="128" t="s">
        <v>14</v>
      </c>
      <c r="D4051" s="18">
        <v>4908.415</v>
      </c>
      <c r="E4051" s="18">
        <v>4779.7629999999999</v>
      </c>
      <c r="F4051" s="18">
        <v>4713.067</v>
      </c>
      <c r="G4051" s="18">
        <v>4643.1750000000002</v>
      </c>
      <c r="H4051" s="129">
        <v>4633.2389999999996</v>
      </c>
      <c r="I4051" s="18">
        <v>4733.3519999999999</v>
      </c>
      <c r="J4051" s="18">
        <v>5014.6099999999997</v>
      </c>
      <c r="K4051" s="18">
        <v>5019.7219999999998</v>
      </c>
      <c r="L4051" s="18">
        <v>5105.0640000000003</v>
      </c>
      <c r="M4051" s="18">
        <v>5201.3829999999998</v>
      </c>
      <c r="N4051" s="18">
        <v>5263.7020000000002</v>
      </c>
      <c r="O4051" s="18">
        <v>5336.2929999999997</v>
      </c>
      <c r="P4051" s="18">
        <v>5454.8389999999999</v>
      </c>
      <c r="Q4051" s="18">
        <v>5498.9139999999998</v>
      </c>
      <c r="R4051" s="18">
        <v>5528.4</v>
      </c>
      <c r="S4051" s="18">
        <v>5578.5209999999997</v>
      </c>
      <c r="T4051" s="18">
        <v>5602.4160000000002</v>
      </c>
      <c r="U4051" s="18">
        <v>5580.5959999999995</v>
      </c>
      <c r="V4051" s="18">
        <v>5965.9960000000001</v>
      </c>
      <c r="W4051" s="129">
        <v>6291.6580000000004</v>
      </c>
      <c r="X4051" s="18">
        <v>6200.5770000000002</v>
      </c>
      <c r="Y4051" s="18">
        <v>5946.9040000000005</v>
      </c>
      <c r="Z4051" s="18">
        <v>5682.8630000000003</v>
      </c>
      <c r="AA4051" s="18">
        <v>5358.7190000000001</v>
      </c>
      <c r="AB4051" s="130">
        <v>128042.18799999999</v>
      </c>
      <c r="AC4051" s="18" t="str">
        <f t="shared" si="127"/>
        <v>ok</v>
      </c>
      <c r="AE4051" s="19">
        <f t="shared" si="126"/>
        <v>2439.7889999999898</v>
      </c>
      <c r="AF4051" s="234">
        <v>447.5</v>
      </c>
      <c r="AG4051" t="s">
        <v>75</v>
      </c>
      <c r="AH4051" s="18"/>
      <c r="AJ4051" s="187"/>
      <c r="AK4051" s="187"/>
    </row>
    <row r="4052" spans="2:39" ht="14.4" thickTop="1" thickBot="1" x14ac:dyDescent="0.3">
      <c r="B4052" s="12">
        <v>43498</v>
      </c>
      <c r="C4052" s="128" t="s">
        <v>15</v>
      </c>
      <c r="D4052" s="18">
        <v>5106.1819999999998</v>
      </c>
      <c r="E4052" s="18">
        <v>4903.3940000000002</v>
      </c>
      <c r="F4052" s="18">
        <v>4804.83</v>
      </c>
      <c r="G4052" s="18">
        <v>4718.7269999999999</v>
      </c>
      <c r="H4052" s="129">
        <v>4715.0839999999998</v>
      </c>
      <c r="I4052" s="18">
        <v>4759.45</v>
      </c>
      <c r="J4052" s="18">
        <v>4871.9260000000004</v>
      </c>
      <c r="K4052" s="18">
        <v>4931.5550000000003</v>
      </c>
      <c r="L4052" s="18">
        <v>5110.5240000000003</v>
      </c>
      <c r="M4052" s="18">
        <v>5250.2960000000003</v>
      </c>
      <c r="N4052" s="18">
        <v>5326.0240000000003</v>
      </c>
      <c r="O4052" s="18">
        <v>5428.7719999999999</v>
      </c>
      <c r="P4052" s="18">
        <v>5452.0529999999999</v>
      </c>
      <c r="Q4052" s="18">
        <v>5478.7150000000001</v>
      </c>
      <c r="R4052" s="18">
        <v>5456.4539999999997</v>
      </c>
      <c r="S4052" s="18">
        <v>5414.1080000000002</v>
      </c>
      <c r="T4052" s="18">
        <v>5391.951</v>
      </c>
      <c r="U4052" s="18">
        <v>5414.0889999999999</v>
      </c>
      <c r="V4052" s="18">
        <v>5928.4380000000001</v>
      </c>
      <c r="W4052" s="129">
        <v>6382.5420000000004</v>
      </c>
      <c r="X4052" s="18">
        <v>6342.37</v>
      </c>
      <c r="Y4052" s="18">
        <v>6116.2910000000002</v>
      </c>
      <c r="Z4052" s="18">
        <v>5798.7290000000003</v>
      </c>
      <c r="AA4052" s="18">
        <v>5395.0110000000004</v>
      </c>
      <c r="AB4052" s="130">
        <v>128497.515</v>
      </c>
      <c r="AC4052" s="18" t="str">
        <f t="shared" si="127"/>
        <v>ok</v>
      </c>
      <c r="AE4052" s="19">
        <f t="shared" si="126"/>
        <v>455.32700000000477</v>
      </c>
      <c r="AF4052" s="234">
        <v>473.61</v>
      </c>
      <c r="AG4052" t="s">
        <v>75</v>
      </c>
      <c r="AH4052" s="18"/>
      <c r="AI4052" s="120"/>
      <c r="AJ4052" s="187"/>
      <c r="AK4052" s="187"/>
      <c r="AL4052" s="248"/>
    </row>
    <row r="4053" spans="2:39" ht="14.4" thickTop="1" thickBot="1" x14ac:dyDescent="0.3">
      <c r="B4053" s="12">
        <v>43499</v>
      </c>
      <c r="C4053" s="128" t="s">
        <v>16</v>
      </c>
      <c r="D4053" s="18">
        <v>5053.4570000000003</v>
      </c>
      <c r="E4053" s="18">
        <v>4854.7120000000004</v>
      </c>
      <c r="F4053" s="18">
        <v>4771.7460000000001</v>
      </c>
      <c r="G4053" s="18">
        <v>4630.4859999999999</v>
      </c>
      <c r="H4053" s="129">
        <v>4660.87</v>
      </c>
      <c r="I4053" s="18">
        <v>4637.6809999999996</v>
      </c>
      <c r="J4053" s="18">
        <v>4681.0569999999998</v>
      </c>
      <c r="K4053" s="18">
        <v>4625.4669999999996</v>
      </c>
      <c r="L4053" s="18">
        <v>4706.0379999999996</v>
      </c>
      <c r="M4053" s="18">
        <v>4842.9790000000003</v>
      </c>
      <c r="N4053" s="18">
        <v>4946.3689999999997</v>
      </c>
      <c r="O4053" s="18">
        <v>5006.8429999999998</v>
      </c>
      <c r="P4053" s="18">
        <v>5009.1899999999996</v>
      </c>
      <c r="Q4053" s="18">
        <v>5102.1880000000001</v>
      </c>
      <c r="R4053" s="18">
        <v>5108.6629999999996</v>
      </c>
      <c r="S4053" s="18">
        <v>5094.5349999999999</v>
      </c>
      <c r="T4053" s="18">
        <v>5110.43</v>
      </c>
      <c r="U4053" s="18">
        <v>5101.7929999999997</v>
      </c>
      <c r="V4053" s="18">
        <v>5628.29</v>
      </c>
      <c r="W4053" s="129">
        <v>6208.24</v>
      </c>
      <c r="X4053" s="18">
        <v>6252.9089999999997</v>
      </c>
      <c r="Y4053" s="18">
        <v>6014.71</v>
      </c>
      <c r="Z4053" s="18">
        <v>5729.5</v>
      </c>
      <c r="AA4053" s="18">
        <v>5369.683</v>
      </c>
      <c r="AB4053" s="130">
        <v>123147.836</v>
      </c>
      <c r="AC4053" s="18" t="str">
        <f t="shared" si="127"/>
        <v>ok</v>
      </c>
      <c r="AE4053" s="19">
        <f t="shared" si="126"/>
        <v>-5349.6790000000037</v>
      </c>
      <c r="AF4053" s="234">
        <v>494.00000000000006</v>
      </c>
      <c r="AG4053" t="s">
        <v>75</v>
      </c>
      <c r="AH4053" s="18"/>
      <c r="AI4053" s="120"/>
      <c r="AJ4053" s="187"/>
      <c r="AK4053" s="187"/>
      <c r="AL4053" s="249"/>
    </row>
    <row r="4054" spans="2:39" ht="14.4" thickTop="1" thickBot="1" x14ac:dyDescent="0.3">
      <c r="B4054" s="12">
        <v>43500</v>
      </c>
      <c r="C4054" s="128" t="s">
        <v>17</v>
      </c>
      <c r="D4054" s="18">
        <v>5060.0150000000003</v>
      </c>
      <c r="E4054" s="18">
        <v>4900.5929999999998</v>
      </c>
      <c r="F4054" s="18">
        <v>4787.5039999999999</v>
      </c>
      <c r="G4054" s="18">
        <v>4688.8159999999998</v>
      </c>
      <c r="H4054" s="129">
        <v>4626.6210000000001</v>
      </c>
      <c r="I4054" s="18">
        <v>4653.9989999999998</v>
      </c>
      <c r="J4054" s="18">
        <v>4715.5540000000001</v>
      </c>
      <c r="K4054" s="18">
        <v>4633.0140000000001</v>
      </c>
      <c r="L4054" s="18">
        <v>4694.8280000000004</v>
      </c>
      <c r="M4054" s="18">
        <v>4892.8630000000003</v>
      </c>
      <c r="N4054" s="18">
        <v>5053.5600000000004</v>
      </c>
      <c r="O4054" s="18">
        <v>5141.1239999999998</v>
      </c>
      <c r="P4054" s="18">
        <v>5253.1750000000002</v>
      </c>
      <c r="Q4054" s="18">
        <v>5356.7060000000001</v>
      </c>
      <c r="R4054" s="18">
        <v>5361.8230000000003</v>
      </c>
      <c r="S4054" s="18">
        <v>5386.5</v>
      </c>
      <c r="T4054" s="18">
        <v>5409.5389999999998</v>
      </c>
      <c r="U4054" s="18">
        <v>5389.4139999999998</v>
      </c>
      <c r="V4054" s="18">
        <v>5984.38</v>
      </c>
      <c r="W4054" s="129">
        <v>6616.4930000000004</v>
      </c>
      <c r="X4054" s="18">
        <v>6591.5360000000001</v>
      </c>
      <c r="Y4054" s="18">
        <v>6368.5190000000002</v>
      </c>
      <c r="Z4054" s="18">
        <v>6001.9080000000004</v>
      </c>
      <c r="AA4054" s="18">
        <v>5503.9260000000004</v>
      </c>
      <c r="AB4054" s="95">
        <v>127072.41</v>
      </c>
      <c r="AC4054" s="18" t="str">
        <f t="shared" si="127"/>
        <v>ok</v>
      </c>
      <c r="AE4054" s="19">
        <f t="shared" si="126"/>
        <v>3924.5740000000078</v>
      </c>
      <c r="AF4054" s="234">
        <v>506.40000000000003</v>
      </c>
      <c r="AG4054" t="s">
        <v>75</v>
      </c>
      <c r="AH4054" s="18"/>
    </row>
    <row r="4055" spans="2:39" ht="14.4" thickTop="1" thickBot="1" x14ac:dyDescent="0.3">
      <c r="B4055" s="12">
        <v>43501</v>
      </c>
      <c r="C4055" s="128" t="s">
        <v>11</v>
      </c>
      <c r="D4055" s="18">
        <v>5186.4830000000002</v>
      </c>
      <c r="E4055" s="18">
        <v>4942.0209999999997</v>
      </c>
      <c r="F4055" s="18">
        <v>4845.4260000000004</v>
      </c>
      <c r="G4055" s="18">
        <v>4793.2719999999999</v>
      </c>
      <c r="H4055" s="129">
        <v>4769.1409999999996</v>
      </c>
      <c r="I4055" s="18">
        <v>4838.5720000000001</v>
      </c>
      <c r="J4055" s="18">
        <v>5161.59</v>
      </c>
      <c r="K4055" s="18">
        <v>5188.3959999999997</v>
      </c>
      <c r="L4055" s="18">
        <v>5230.009</v>
      </c>
      <c r="M4055" s="18">
        <v>5350.0129999999999</v>
      </c>
      <c r="N4055" s="18">
        <v>5489.1880000000001</v>
      </c>
      <c r="O4055" s="18">
        <v>5613.0439999999999</v>
      </c>
      <c r="P4055" s="18">
        <v>5721.348</v>
      </c>
      <c r="Q4055" s="18">
        <v>5697.8869999999997</v>
      </c>
      <c r="R4055" s="18">
        <v>5745.3810000000003</v>
      </c>
      <c r="S4055" s="18">
        <v>5790.7690000000002</v>
      </c>
      <c r="T4055" s="18">
        <v>5819.48</v>
      </c>
      <c r="U4055" s="18">
        <v>5760.9250000000002</v>
      </c>
      <c r="V4055" s="18">
        <v>6188.817</v>
      </c>
      <c r="W4055" s="129">
        <v>6716.3339999999998</v>
      </c>
      <c r="X4055" s="18">
        <v>6677.6880000000001</v>
      </c>
      <c r="Y4055" s="18">
        <v>6435.2150000000001</v>
      </c>
      <c r="Z4055" s="18">
        <v>6106.0039999999999</v>
      </c>
      <c r="AA4055" s="18">
        <v>5784.183</v>
      </c>
      <c r="AB4055" s="120">
        <v>133851.18599999999</v>
      </c>
      <c r="AC4055" s="18" t="str">
        <f t="shared" si="127"/>
        <v>ok</v>
      </c>
      <c r="AE4055" s="19">
        <f t="shared" si="126"/>
        <v>6778.7759999999835</v>
      </c>
      <c r="AF4055" s="234">
        <v>522.61</v>
      </c>
      <c r="AG4055" t="s">
        <v>75</v>
      </c>
      <c r="AH4055" s="18"/>
      <c r="AI4055" s="216" t="s">
        <v>132</v>
      </c>
    </row>
    <row r="4056" spans="2:39" ht="14.4" thickTop="1" thickBot="1" x14ac:dyDescent="0.3">
      <c r="B4056" s="12">
        <v>43502</v>
      </c>
      <c r="C4056" s="128" t="s">
        <v>12</v>
      </c>
      <c r="D4056" s="18">
        <v>5530.3959999999997</v>
      </c>
      <c r="E4056" s="18">
        <v>5326.1719999999996</v>
      </c>
      <c r="F4056" s="18">
        <v>5170.0829999999996</v>
      </c>
      <c r="G4056" s="18">
        <v>5089.7879999999996</v>
      </c>
      <c r="H4056" s="129">
        <v>5071.13</v>
      </c>
      <c r="I4056" s="18">
        <v>5139.3519999999999</v>
      </c>
      <c r="J4056" s="18">
        <v>5353.5060000000003</v>
      </c>
      <c r="K4056" s="18">
        <v>5380.1350000000002</v>
      </c>
      <c r="L4056" s="18">
        <v>5458.6559999999999</v>
      </c>
      <c r="M4056" s="18">
        <v>5589.3469999999998</v>
      </c>
      <c r="N4056" s="18">
        <v>5760.7749999999996</v>
      </c>
      <c r="O4056" s="18">
        <v>5877.3919999999998</v>
      </c>
      <c r="P4056" s="18">
        <v>6012.8879999999999</v>
      </c>
      <c r="Q4056" s="18">
        <v>5982.6710000000003</v>
      </c>
      <c r="R4056" s="18">
        <v>6118.085</v>
      </c>
      <c r="S4056" s="18">
        <v>6105.49</v>
      </c>
      <c r="T4056" s="18">
        <v>6129.5450000000001</v>
      </c>
      <c r="U4056" s="18">
        <v>6063.36</v>
      </c>
      <c r="V4056" s="18">
        <v>6458.1559999999999</v>
      </c>
      <c r="W4056" s="129">
        <v>6879.9139999999998</v>
      </c>
      <c r="X4056" s="18">
        <v>6766.9250000000002</v>
      </c>
      <c r="Y4056" s="18">
        <v>6541.4579999999996</v>
      </c>
      <c r="Z4056" s="18">
        <v>6257.4769999999999</v>
      </c>
      <c r="AA4056" s="18">
        <v>5871.7860000000001</v>
      </c>
      <c r="AB4056" s="120">
        <v>139934.48699999999</v>
      </c>
      <c r="AC4056" s="18" t="str">
        <f t="shared" si="127"/>
        <v>ok</v>
      </c>
      <c r="AE4056" s="19">
        <f t="shared" si="126"/>
        <v>6083.3010000000068</v>
      </c>
      <c r="AF4056" s="234">
        <v>530.52</v>
      </c>
      <c r="AG4056" t="s">
        <v>75</v>
      </c>
      <c r="AH4056" s="18"/>
    </row>
    <row r="4057" spans="2:39" ht="14.4" thickTop="1" thickBot="1" x14ac:dyDescent="0.3">
      <c r="B4057" s="12">
        <v>43503</v>
      </c>
      <c r="C4057" s="128" t="s">
        <v>13</v>
      </c>
      <c r="D4057" s="18">
        <v>5563.0959999999995</v>
      </c>
      <c r="E4057" s="18">
        <v>5376.884</v>
      </c>
      <c r="F4057" s="18">
        <v>5223.6880000000001</v>
      </c>
      <c r="G4057" s="18">
        <v>5114.8230000000003</v>
      </c>
      <c r="H4057" s="129">
        <v>5117.5230000000001</v>
      </c>
      <c r="I4057" s="18">
        <v>5240.2250000000004</v>
      </c>
      <c r="J4057" s="18">
        <v>5360.143</v>
      </c>
      <c r="K4057" s="18">
        <v>5362.5929999999998</v>
      </c>
      <c r="L4057" s="18">
        <v>5444.57</v>
      </c>
      <c r="M4057" s="18">
        <v>5577.4440000000004</v>
      </c>
      <c r="N4057" s="18">
        <v>5631.3190000000004</v>
      </c>
      <c r="O4057" s="18">
        <v>5854.42</v>
      </c>
      <c r="P4057" s="18">
        <v>5944.9539999999997</v>
      </c>
      <c r="Q4057" s="18">
        <v>5986.9170000000004</v>
      </c>
      <c r="R4057" s="18">
        <v>6069.6450000000004</v>
      </c>
      <c r="S4057" s="18">
        <v>6133.6120000000001</v>
      </c>
      <c r="T4057" s="18">
        <v>6147.6779999999999</v>
      </c>
      <c r="U4057" s="18">
        <v>6030.924</v>
      </c>
      <c r="V4057" s="18">
        <v>6462.6809999999996</v>
      </c>
      <c r="W4057" s="129">
        <v>6848.9059999999999</v>
      </c>
      <c r="X4057" s="18">
        <v>6804.4170000000004</v>
      </c>
      <c r="Y4057" s="18">
        <v>6574.0190000000002</v>
      </c>
      <c r="Z4057" s="18">
        <v>6365.62</v>
      </c>
      <c r="AA4057" s="18">
        <v>6019.9250000000002</v>
      </c>
      <c r="AB4057" s="120">
        <v>140256.02600000001</v>
      </c>
      <c r="AC4057" s="18" t="str">
        <f t="shared" si="127"/>
        <v>ok</v>
      </c>
      <c r="AE4057" s="19">
        <f>AB4057-AB4056</f>
        <v>321.53900000001886</v>
      </c>
      <c r="AF4057" s="234">
        <v>459.4</v>
      </c>
      <c r="AG4057" t="s">
        <v>75</v>
      </c>
      <c r="AH4057" s="18"/>
      <c r="AL4057" s="120"/>
    </row>
    <row r="4058" spans="2:39" ht="14.4" thickTop="1" thickBot="1" x14ac:dyDescent="0.3">
      <c r="B4058" s="12">
        <v>43504</v>
      </c>
      <c r="C4058" s="128" t="s">
        <v>14</v>
      </c>
      <c r="D4058" s="18">
        <v>5692.4290000000001</v>
      </c>
      <c r="E4058" s="18">
        <v>5490.5519999999997</v>
      </c>
      <c r="F4058" s="18">
        <v>5283.0140000000001</v>
      </c>
      <c r="G4058" s="18">
        <v>5187.47</v>
      </c>
      <c r="H4058" s="129">
        <v>5164.3879999999999</v>
      </c>
      <c r="I4058" s="18">
        <v>5237.5020000000004</v>
      </c>
      <c r="J4058" s="18">
        <v>5388.8530000000001</v>
      </c>
      <c r="K4058" s="18">
        <v>5428.4620000000004</v>
      </c>
      <c r="L4058" s="18">
        <v>5588.3069999999998</v>
      </c>
      <c r="M4058" s="18">
        <v>5669.2849999999999</v>
      </c>
      <c r="N4058" s="18">
        <v>5857.8530000000001</v>
      </c>
      <c r="O4058" s="18">
        <v>5916.4009999999998</v>
      </c>
      <c r="P4058" s="18">
        <v>5983.6660000000002</v>
      </c>
      <c r="Q4058" s="18">
        <v>5932.6030000000001</v>
      </c>
      <c r="R4058" s="18">
        <v>5983.02</v>
      </c>
      <c r="S4058" s="18">
        <v>5971.741</v>
      </c>
      <c r="T4058" s="18">
        <v>5925.9709999999995</v>
      </c>
      <c r="U4058" s="18">
        <v>5898.152</v>
      </c>
      <c r="V4058" s="18">
        <v>6288.1970000000001</v>
      </c>
      <c r="W4058" s="129">
        <v>6499.0169999999998</v>
      </c>
      <c r="X4058" s="18">
        <v>6405.8879999999999</v>
      </c>
      <c r="Y4058" s="18">
        <v>6125.9880000000003</v>
      </c>
      <c r="Z4058" s="18">
        <v>5857.7449999999999</v>
      </c>
      <c r="AA4058" s="18">
        <v>5578.8729999999996</v>
      </c>
      <c r="AB4058" s="120">
        <v>138355.37700000001</v>
      </c>
      <c r="AC4058" s="18" t="str">
        <f t="shared" si="127"/>
        <v>ok</v>
      </c>
      <c r="AE4058" s="19">
        <f t="shared" ref="AE4058:AE4066" si="128">AB4058-AB4057</f>
        <v>-1900.6490000000049</v>
      </c>
      <c r="AF4058" s="234">
        <v>498.13</v>
      </c>
      <c r="AG4058" t="s">
        <v>75</v>
      </c>
      <c r="AH4058" s="18"/>
      <c r="AJ4058" s="120"/>
      <c r="AK4058" s="120"/>
      <c r="AL4058" s="120"/>
    </row>
    <row r="4059" spans="2:39" ht="14.4" thickTop="1" thickBot="1" x14ac:dyDescent="0.3">
      <c r="B4059" s="12">
        <v>43505</v>
      </c>
      <c r="C4059" s="128" t="s">
        <v>15</v>
      </c>
      <c r="D4059" s="18">
        <v>5309.9009999999998</v>
      </c>
      <c r="E4059" s="18">
        <v>5146.3940000000002</v>
      </c>
      <c r="F4059" s="18">
        <v>4986.9110000000001</v>
      </c>
      <c r="G4059" s="18">
        <v>4931.1319999999996</v>
      </c>
      <c r="H4059" s="129">
        <v>4887.2309999999998</v>
      </c>
      <c r="I4059" s="18">
        <v>4905.1220000000003</v>
      </c>
      <c r="J4059" s="18">
        <v>5076.22</v>
      </c>
      <c r="K4059" s="18">
        <v>5020.5079999999998</v>
      </c>
      <c r="L4059" s="18">
        <v>5225.25</v>
      </c>
      <c r="M4059" s="18">
        <v>5272.0609999999997</v>
      </c>
      <c r="N4059" s="18">
        <v>5434.6149999999998</v>
      </c>
      <c r="O4059" s="18">
        <v>5523.1390000000001</v>
      </c>
      <c r="P4059" s="18">
        <v>5563.0029999999997</v>
      </c>
      <c r="Q4059" s="18">
        <v>5544.2839999999997</v>
      </c>
      <c r="R4059" s="18">
        <v>5432.95</v>
      </c>
      <c r="S4059" s="18">
        <v>5274.5479999999998</v>
      </c>
      <c r="T4059" s="18">
        <v>5278.3239999999996</v>
      </c>
      <c r="U4059" s="18">
        <v>5342.5550000000003</v>
      </c>
      <c r="V4059" s="18">
        <v>5818.4790000000003</v>
      </c>
      <c r="W4059" s="129">
        <v>6309.277</v>
      </c>
      <c r="X4059" s="18">
        <v>6216.116</v>
      </c>
      <c r="Y4059" s="18">
        <v>6018.9840000000004</v>
      </c>
      <c r="Z4059" s="18">
        <v>5656.24</v>
      </c>
      <c r="AA4059" s="18">
        <v>5262.95</v>
      </c>
      <c r="AB4059" s="120">
        <v>129436.194</v>
      </c>
      <c r="AC4059" s="18" t="str">
        <f t="shared" si="127"/>
        <v>ok</v>
      </c>
      <c r="AE4059" s="19">
        <f t="shared" si="128"/>
        <v>-8919.1830000000045</v>
      </c>
      <c r="AF4059" s="234">
        <v>438.63</v>
      </c>
      <c r="AG4059" t="s">
        <v>75</v>
      </c>
      <c r="AH4059" s="18"/>
      <c r="AK4059" s="120"/>
    </row>
    <row r="4060" spans="2:39" ht="14.4" thickTop="1" thickBot="1" x14ac:dyDescent="0.3">
      <c r="B4060" s="12">
        <v>43506</v>
      </c>
      <c r="C4060" s="128" t="s">
        <v>16</v>
      </c>
      <c r="D4060" s="18">
        <v>4925.567</v>
      </c>
      <c r="E4060" s="18">
        <v>4716.3649999999998</v>
      </c>
      <c r="F4060" s="18">
        <v>4588.9889999999996</v>
      </c>
      <c r="G4060" s="18">
        <v>4529.4049999999997</v>
      </c>
      <c r="H4060" s="129">
        <v>4501.5659999999998</v>
      </c>
      <c r="I4060" s="18">
        <v>4511.2169999999996</v>
      </c>
      <c r="J4060" s="18">
        <v>4449.0469999999996</v>
      </c>
      <c r="K4060" s="18">
        <v>4432.8680000000004</v>
      </c>
      <c r="L4060" s="18">
        <v>4540.0420000000004</v>
      </c>
      <c r="M4060" s="18">
        <v>4576.7659999999996</v>
      </c>
      <c r="N4060" s="18">
        <v>4618.0420000000004</v>
      </c>
      <c r="O4060" s="18">
        <v>4708.0659999999998</v>
      </c>
      <c r="P4060" s="18">
        <v>4757.4129999999996</v>
      </c>
      <c r="Q4060" s="18">
        <v>4813.4399999999996</v>
      </c>
      <c r="R4060" s="18">
        <v>4833.8969999999999</v>
      </c>
      <c r="S4060" s="18">
        <v>4825.72</v>
      </c>
      <c r="T4060" s="18">
        <v>4906.1310000000003</v>
      </c>
      <c r="U4060" s="18">
        <v>4973.7</v>
      </c>
      <c r="V4060" s="18">
        <v>5480.7860000000001</v>
      </c>
      <c r="W4060" s="129">
        <v>6136.6419999999998</v>
      </c>
      <c r="X4060" s="18">
        <v>6143.991</v>
      </c>
      <c r="Y4060" s="18">
        <v>5899.44</v>
      </c>
      <c r="Z4060" s="18">
        <v>5571.5209999999997</v>
      </c>
      <c r="AA4060" s="18">
        <v>5146.4759999999997</v>
      </c>
      <c r="AB4060" s="130">
        <v>118587.09699999999</v>
      </c>
      <c r="AC4060" s="18" t="str">
        <f t="shared" si="127"/>
        <v>ok</v>
      </c>
      <c r="AE4060" s="19">
        <f t="shared" si="128"/>
        <v>-10849.097000000009</v>
      </c>
      <c r="AF4060" s="234">
        <v>450.79912399999995</v>
      </c>
      <c r="AG4060" t="s">
        <v>75</v>
      </c>
      <c r="AH4060" s="18"/>
      <c r="AJ4060" s="120"/>
      <c r="AM4060" s="120"/>
    </row>
    <row r="4061" spans="2:39" ht="14.4" thickTop="1" thickBot="1" x14ac:dyDescent="0.3">
      <c r="B4061" s="12">
        <v>43507</v>
      </c>
      <c r="C4061" s="128" t="s">
        <v>17</v>
      </c>
      <c r="D4061" s="18">
        <v>4865.9080000000004</v>
      </c>
      <c r="E4061" s="18">
        <v>4740.0559999999996</v>
      </c>
      <c r="F4061" s="18">
        <v>4572.6930000000002</v>
      </c>
      <c r="G4061" s="18">
        <v>4515.348</v>
      </c>
      <c r="H4061" s="129">
        <v>4436.9870000000001</v>
      </c>
      <c r="I4061" s="18">
        <v>4535.951</v>
      </c>
      <c r="J4061" s="18">
        <v>4844.4690000000001</v>
      </c>
      <c r="K4061" s="18">
        <v>5031.0619999999999</v>
      </c>
      <c r="L4061" s="18">
        <v>5150.0709999999999</v>
      </c>
      <c r="M4061" s="18">
        <v>5368.2790000000005</v>
      </c>
      <c r="N4061" s="18">
        <v>5494.4250000000002</v>
      </c>
      <c r="O4061" s="18">
        <v>5636.4880000000003</v>
      </c>
      <c r="P4061" s="18">
        <v>5720.3450000000003</v>
      </c>
      <c r="Q4061" s="18">
        <v>5767.4970000000003</v>
      </c>
      <c r="R4061" s="18">
        <v>5856.73</v>
      </c>
      <c r="S4061" s="18">
        <v>5926.2460000000001</v>
      </c>
      <c r="T4061" s="18">
        <v>5875.1090000000004</v>
      </c>
      <c r="U4061" s="18">
        <v>5781.7920000000004</v>
      </c>
      <c r="V4061" s="18">
        <v>6197.768</v>
      </c>
      <c r="W4061" s="129">
        <v>6571.9179999999997</v>
      </c>
      <c r="X4061" s="18">
        <v>6462.8580000000002</v>
      </c>
      <c r="Y4061" s="18">
        <v>6305.5839999999998</v>
      </c>
      <c r="Z4061" s="18">
        <v>6001.8879999999999</v>
      </c>
      <c r="AA4061" s="18">
        <v>5703.9809999999998</v>
      </c>
      <c r="AB4061" s="130">
        <v>131363.45300000001</v>
      </c>
      <c r="AC4061" s="18" t="str">
        <f t="shared" si="127"/>
        <v>ok</v>
      </c>
      <c r="AE4061" s="19">
        <f t="shared" si="128"/>
        <v>12776.356000000014</v>
      </c>
      <c r="AF4061" s="234">
        <v>482.81716599999999</v>
      </c>
      <c r="AG4061" t="s">
        <v>75</v>
      </c>
      <c r="AH4061" s="18"/>
      <c r="AK4061" s="120"/>
    </row>
    <row r="4062" spans="2:39" ht="14.4" thickTop="1" thickBot="1" x14ac:dyDescent="0.3">
      <c r="B4062" s="12">
        <v>43508</v>
      </c>
      <c r="C4062" s="128" t="s">
        <v>11</v>
      </c>
      <c r="D4062" s="18">
        <v>5346.7240000000002</v>
      </c>
      <c r="E4062" s="18">
        <v>5205.5829999999996</v>
      </c>
      <c r="F4062" s="18">
        <v>5080.174</v>
      </c>
      <c r="G4062" s="18">
        <v>5012.8900000000003</v>
      </c>
      <c r="H4062" s="129">
        <v>4988.3159999999998</v>
      </c>
      <c r="I4062" s="18">
        <v>5047.6099999999997</v>
      </c>
      <c r="J4062" s="18">
        <v>5288.1480000000001</v>
      </c>
      <c r="K4062" s="18">
        <v>5314.4949999999999</v>
      </c>
      <c r="L4062" s="18">
        <v>5384.9589999999998</v>
      </c>
      <c r="M4062" s="18">
        <v>5554.5469999999996</v>
      </c>
      <c r="N4062" s="18">
        <v>5672.2579999999998</v>
      </c>
      <c r="O4062" s="18">
        <v>5794.7460000000001</v>
      </c>
      <c r="P4062" s="18">
        <v>5852.0709999999999</v>
      </c>
      <c r="Q4062" s="18">
        <v>5800.5559999999996</v>
      </c>
      <c r="R4062" s="18">
        <v>5880.5320000000002</v>
      </c>
      <c r="S4062" s="18">
        <v>5780.0050000000001</v>
      </c>
      <c r="T4062" s="18">
        <v>5770.5559999999996</v>
      </c>
      <c r="U4062" s="18">
        <v>5777.817</v>
      </c>
      <c r="V4062" s="18">
        <v>6183.567</v>
      </c>
      <c r="W4062" s="129">
        <v>6454.223</v>
      </c>
      <c r="X4062" s="18">
        <v>6336.9859999999999</v>
      </c>
      <c r="Y4062" s="18">
        <v>6048.1679999999997</v>
      </c>
      <c r="Z4062" s="18">
        <v>5801.4120000000003</v>
      </c>
      <c r="AA4062" s="18">
        <v>5503.442</v>
      </c>
      <c r="AB4062" s="130">
        <v>134879.785</v>
      </c>
      <c r="AC4062" s="18" t="str">
        <f t="shared" si="127"/>
        <v>ok</v>
      </c>
      <c r="AE4062" s="19">
        <f t="shared" si="128"/>
        <v>3516.3319999999949</v>
      </c>
      <c r="AF4062" s="234">
        <v>480.46866299999999</v>
      </c>
      <c r="AG4062" t="s">
        <v>75</v>
      </c>
      <c r="AH4062" s="18"/>
      <c r="AK4062" s="120"/>
    </row>
    <row r="4063" spans="2:39" ht="14.4" thickTop="1" thickBot="1" x14ac:dyDescent="0.3">
      <c r="B4063" s="12">
        <v>43509</v>
      </c>
      <c r="C4063" s="128" t="s">
        <v>12</v>
      </c>
      <c r="D4063" s="18">
        <v>5240.152</v>
      </c>
      <c r="E4063" s="18">
        <v>5103.2340000000004</v>
      </c>
      <c r="F4063" s="18">
        <v>4987.4110000000001</v>
      </c>
      <c r="G4063" s="18">
        <v>4937.8860000000004</v>
      </c>
      <c r="H4063" s="129">
        <v>4930.9049999999997</v>
      </c>
      <c r="I4063" s="18">
        <v>5011.5469999999996</v>
      </c>
      <c r="J4063" s="18">
        <v>5291.4080000000004</v>
      </c>
      <c r="K4063" s="18">
        <v>5279.4250000000002</v>
      </c>
      <c r="L4063" s="18">
        <v>5312.799</v>
      </c>
      <c r="M4063" s="18">
        <v>5457.165</v>
      </c>
      <c r="N4063" s="18">
        <v>5530.01</v>
      </c>
      <c r="O4063" s="18">
        <v>5603.2579999999998</v>
      </c>
      <c r="P4063" s="18">
        <v>5621.5749999999998</v>
      </c>
      <c r="Q4063" s="18">
        <v>5619.7179999999998</v>
      </c>
      <c r="R4063" s="18">
        <v>5669.3969999999999</v>
      </c>
      <c r="S4063" s="18">
        <v>5611.9610000000002</v>
      </c>
      <c r="T4063" s="18">
        <v>5604.723</v>
      </c>
      <c r="U4063" s="18">
        <v>5564.6139999999996</v>
      </c>
      <c r="V4063" s="18">
        <v>5938.326</v>
      </c>
      <c r="W4063" s="129">
        <v>6306.09</v>
      </c>
      <c r="X4063" s="18">
        <v>6166.7830000000004</v>
      </c>
      <c r="Y4063" s="18">
        <v>5899.3810000000003</v>
      </c>
      <c r="Z4063" s="18">
        <v>5510.0159999999996</v>
      </c>
      <c r="AA4063" s="18">
        <v>5241.866</v>
      </c>
      <c r="AB4063" s="130">
        <v>131439.65</v>
      </c>
      <c r="AC4063" s="18" t="str">
        <f t="shared" si="127"/>
        <v>ok</v>
      </c>
      <c r="AE4063" s="19">
        <f t="shared" si="128"/>
        <v>-3440.1350000000093</v>
      </c>
      <c r="AF4063" s="234">
        <v>446.09587800000003</v>
      </c>
      <c r="AG4063" t="s">
        <v>75</v>
      </c>
      <c r="AH4063" s="18"/>
      <c r="AI4063" s="216" t="s">
        <v>133</v>
      </c>
    </row>
    <row r="4064" spans="2:39" ht="14.4" thickTop="1" thickBot="1" x14ac:dyDescent="0.3">
      <c r="B4064" s="12">
        <v>43510</v>
      </c>
      <c r="C4064" s="128" t="s">
        <v>13</v>
      </c>
      <c r="D4064" s="18">
        <v>5032.3530000000001</v>
      </c>
      <c r="E4064" s="18">
        <v>4832.6040000000003</v>
      </c>
      <c r="F4064" s="18">
        <v>4755.0450000000001</v>
      </c>
      <c r="G4064" s="18">
        <v>4698.8190000000004</v>
      </c>
      <c r="H4064" s="129">
        <v>4719.2460000000001</v>
      </c>
      <c r="I4064" s="18">
        <v>4864.5379999999996</v>
      </c>
      <c r="J4064" s="18">
        <v>5127.12</v>
      </c>
      <c r="K4064" s="18">
        <v>5231.8639999999996</v>
      </c>
      <c r="L4064" s="18">
        <v>5253.64</v>
      </c>
      <c r="M4064" s="18">
        <v>5473.2690000000002</v>
      </c>
      <c r="N4064" s="18">
        <v>5507.6409999999996</v>
      </c>
      <c r="O4064" s="18">
        <v>5554.6440000000002</v>
      </c>
      <c r="P4064" s="18">
        <v>5639.4059999999999</v>
      </c>
      <c r="Q4064" s="18">
        <v>5656.0739999999996</v>
      </c>
      <c r="R4064" s="18">
        <v>5706.625</v>
      </c>
      <c r="S4064" s="18">
        <v>5729.3280000000004</v>
      </c>
      <c r="T4064" s="18">
        <v>5722.81</v>
      </c>
      <c r="U4064" s="18">
        <v>5676.6170000000002</v>
      </c>
      <c r="V4064" s="18">
        <v>6048.7569999999996</v>
      </c>
      <c r="W4064" s="129">
        <v>6462.732</v>
      </c>
      <c r="X4064" s="18">
        <v>6399.5349999999999</v>
      </c>
      <c r="Y4064" s="18">
        <v>6127.991</v>
      </c>
      <c r="Z4064" s="18">
        <v>5869.5540000000001</v>
      </c>
      <c r="AA4064" s="18">
        <v>5612.558</v>
      </c>
      <c r="AB4064" s="130">
        <v>131702.76999999999</v>
      </c>
      <c r="AC4064" s="18" t="str">
        <f t="shared" si="127"/>
        <v>ok</v>
      </c>
      <c r="AE4064" s="19">
        <f t="shared" si="128"/>
        <v>263.11999999999534</v>
      </c>
      <c r="AF4064" s="234">
        <v>472.78662399999996</v>
      </c>
      <c r="AG4064" t="s">
        <v>75</v>
      </c>
      <c r="AH4064" s="258"/>
      <c r="AL4064" s="120"/>
    </row>
    <row r="4065" spans="2:41" ht="14.4" thickTop="1" thickBot="1" x14ac:dyDescent="0.3">
      <c r="B4065" s="12">
        <v>43511</v>
      </c>
      <c r="C4065" s="128" t="s">
        <v>14</v>
      </c>
      <c r="D4065" s="18">
        <v>5324.4740000000002</v>
      </c>
      <c r="E4065" s="18">
        <v>5150.2629999999999</v>
      </c>
      <c r="F4065" s="18">
        <v>5017.9470000000001</v>
      </c>
      <c r="G4065" s="18">
        <v>4968.8329999999996</v>
      </c>
      <c r="H4065" s="129">
        <v>4916.3239999999996</v>
      </c>
      <c r="I4065" s="18">
        <v>4978.9279999999999</v>
      </c>
      <c r="J4065" s="18">
        <v>5212.2879999999996</v>
      </c>
      <c r="K4065" s="18">
        <v>5275.741</v>
      </c>
      <c r="L4065" s="18">
        <v>5403.6139999999996</v>
      </c>
      <c r="M4065" s="18">
        <v>5524.9160000000002</v>
      </c>
      <c r="N4065" s="18">
        <v>5655.0789999999997</v>
      </c>
      <c r="O4065" s="18">
        <v>5777.9129999999996</v>
      </c>
      <c r="P4065" s="18">
        <v>5895.0050000000001</v>
      </c>
      <c r="Q4065" s="18">
        <v>5958.0569999999998</v>
      </c>
      <c r="R4065" s="18">
        <v>6040.5349999999999</v>
      </c>
      <c r="S4065" s="18">
        <v>6048.5749999999998</v>
      </c>
      <c r="T4065" s="18">
        <v>6070.6229999999996</v>
      </c>
      <c r="U4065" s="18">
        <v>5988.6180000000004</v>
      </c>
      <c r="V4065" s="18">
        <v>6265.085</v>
      </c>
      <c r="W4065" s="129">
        <v>6694.5240000000003</v>
      </c>
      <c r="X4065" s="18">
        <v>6586.848</v>
      </c>
      <c r="Y4065" s="18">
        <v>6372.4290000000001</v>
      </c>
      <c r="Z4065" s="18">
        <v>6094.9480000000003</v>
      </c>
      <c r="AA4065" s="18">
        <v>5794.5510000000004</v>
      </c>
      <c r="AB4065" s="130">
        <v>137016.11799999999</v>
      </c>
      <c r="AC4065" s="18" t="str">
        <f t="shared" si="127"/>
        <v>ok</v>
      </c>
      <c r="AE4065" s="19">
        <f t="shared" si="128"/>
        <v>5313.3479999999981</v>
      </c>
      <c r="AF4065" s="234">
        <v>506.91236099999998</v>
      </c>
      <c r="AG4065" t="s">
        <v>75</v>
      </c>
      <c r="AH4065" s="258"/>
      <c r="AL4065" s="120"/>
    </row>
    <row r="4066" spans="2:41" ht="14.4" thickTop="1" thickBot="1" x14ac:dyDescent="0.3">
      <c r="B4066" s="12">
        <v>43512</v>
      </c>
      <c r="C4066" s="128" t="s">
        <v>15</v>
      </c>
      <c r="D4066" s="18">
        <v>5588.0609999999997</v>
      </c>
      <c r="E4066" s="18">
        <v>5431.8209999999999</v>
      </c>
      <c r="F4066" s="18">
        <v>5274.9930000000004</v>
      </c>
      <c r="G4066" s="18">
        <v>5164.5129999999999</v>
      </c>
      <c r="H4066" s="129">
        <v>5115.9059999999999</v>
      </c>
      <c r="I4066" s="18">
        <v>5170.7449999999999</v>
      </c>
      <c r="J4066" s="18">
        <v>5148.4530000000004</v>
      </c>
      <c r="K4066" s="18">
        <v>5197.5550000000003</v>
      </c>
      <c r="L4066" s="18">
        <v>5368.39</v>
      </c>
      <c r="M4066" s="18">
        <v>5559.4319999999998</v>
      </c>
      <c r="N4066" s="18">
        <v>5702.8630000000003</v>
      </c>
      <c r="O4066" s="18">
        <v>5826.1260000000002</v>
      </c>
      <c r="P4066" s="18">
        <v>5935.1639999999998</v>
      </c>
      <c r="Q4066" s="18">
        <v>6020.4989999999998</v>
      </c>
      <c r="R4066" s="18">
        <v>5984.5420000000004</v>
      </c>
      <c r="S4066" s="18">
        <v>5911.5119999999997</v>
      </c>
      <c r="T4066" s="18">
        <v>5902.616</v>
      </c>
      <c r="U4066" s="18">
        <v>5901.0450000000001</v>
      </c>
      <c r="V4066" s="18">
        <v>6307.3559999999998</v>
      </c>
      <c r="W4066" s="129">
        <v>6934.3620000000001</v>
      </c>
      <c r="X4066" s="18">
        <v>6910.9949999999999</v>
      </c>
      <c r="Y4066" s="18">
        <v>6725.9059999999999</v>
      </c>
      <c r="Z4066" s="18">
        <v>6405.5240000000003</v>
      </c>
      <c r="AA4066" s="18">
        <v>6099.8429999999998</v>
      </c>
      <c r="AB4066" s="130">
        <v>139588.22200000001</v>
      </c>
      <c r="AC4066" s="18" t="str">
        <f t="shared" si="127"/>
        <v>ok</v>
      </c>
      <c r="AE4066" s="19">
        <f t="shared" si="128"/>
        <v>2572.1040000000212</v>
      </c>
      <c r="AF4066" s="234">
        <v>546.96968799999991</v>
      </c>
      <c r="AG4066" t="s">
        <v>75</v>
      </c>
      <c r="AH4066" s="258"/>
      <c r="AI4066" s="216" t="s">
        <v>134</v>
      </c>
    </row>
    <row r="4067" spans="2:41" ht="14.4" thickTop="1" thickBot="1" x14ac:dyDescent="0.3">
      <c r="B4067" s="12">
        <v>43513</v>
      </c>
      <c r="C4067" s="128" t="s">
        <v>16</v>
      </c>
      <c r="D4067" s="18">
        <v>5725.5309999999999</v>
      </c>
      <c r="E4067" s="18">
        <v>5472.3739999999998</v>
      </c>
      <c r="F4067" s="18">
        <v>5345.1480000000001</v>
      </c>
      <c r="G4067" s="18">
        <v>5180.4989999999998</v>
      </c>
      <c r="H4067" s="129">
        <v>5095.58</v>
      </c>
      <c r="I4067" s="18">
        <v>5043.2370000000001</v>
      </c>
      <c r="J4067" s="18">
        <v>5013.9840000000004</v>
      </c>
      <c r="K4067" s="18">
        <v>4885.7889999999998</v>
      </c>
      <c r="L4067" s="18">
        <v>5004.8239999999996</v>
      </c>
      <c r="M4067" s="18">
        <v>5071.2740000000003</v>
      </c>
      <c r="N4067" s="18">
        <v>5229.6409999999996</v>
      </c>
      <c r="O4067" s="18">
        <v>5345.9160000000002</v>
      </c>
      <c r="P4067" s="18">
        <v>5494.384</v>
      </c>
      <c r="Q4067" s="18">
        <v>5541.4380000000001</v>
      </c>
      <c r="R4067" s="18">
        <v>5499.08</v>
      </c>
      <c r="S4067" s="18">
        <v>5542.2650000000003</v>
      </c>
      <c r="T4067" s="18">
        <v>5592.83</v>
      </c>
      <c r="U4067" s="18">
        <v>5583.7389999999996</v>
      </c>
      <c r="V4067" s="18">
        <v>6082.6049999999996</v>
      </c>
      <c r="W4067" s="129">
        <v>6820.4059999999999</v>
      </c>
      <c r="X4067" s="18">
        <v>6944.2879999999996</v>
      </c>
      <c r="Y4067" s="18">
        <v>6781.915</v>
      </c>
      <c r="Z4067" s="18">
        <v>6461.6260000000002</v>
      </c>
      <c r="AA4067" s="18">
        <v>6034.2539999999999</v>
      </c>
      <c r="AB4067" s="130">
        <v>134792.62700000001</v>
      </c>
      <c r="AC4067" s="18" t="str">
        <f t="shared" si="127"/>
        <v>ok</v>
      </c>
      <c r="AE4067" s="19">
        <f>AB4067-AB4066</f>
        <v>-4795.5950000000012</v>
      </c>
      <c r="AF4067" s="234">
        <v>571.95000000000005</v>
      </c>
      <c r="AG4067" t="s">
        <v>75</v>
      </c>
      <c r="AH4067" s="258"/>
    </row>
    <row r="4068" spans="2:41" ht="14.4" thickTop="1" thickBot="1" x14ac:dyDescent="0.3">
      <c r="B4068" s="12">
        <v>43514</v>
      </c>
      <c r="C4068" s="128" t="s">
        <v>17</v>
      </c>
      <c r="D4068" s="18">
        <v>5666.7749999999996</v>
      </c>
      <c r="E4068" s="18">
        <v>5452.1850000000004</v>
      </c>
      <c r="F4068" s="18">
        <v>5309.9030000000002</v>
      </c>
      <c r="G4068" s="18">
        <v>5229.1099999999997</v>
      </c>
      <c r="H4068" s="129">
        <v>5136.223</v>
      </c>
      <c r="I4068" s="18">
        <v>5208.3599999999997</v>
      </c>
      <c r="J4068" s="18">
        <v>5378.0609999999997</v>
      </c>
      <c r="K4068" s="18">
        <v>5426.5770000000002</v>
      </c>
      <c r="L4068" s="18">
        <v>5516.4430000000002</v>
      </c>
      <c r="M4068" s="18">
        <v>5666.1679999999997</v>
      </c>
      <c r="N4068" s="18">
        <v>5754.0119999999997</v>
      </c>
      <c r="O4068" s="18">
        <v>5840.3810000000003</v>
      </c>
      <c r="P4068" s="18">
        <v>5936.8</v>
      </c>
      <c r="Q4068" s="18">
        <v>5996.7839999999997</v>
      </c>
      <c r="R4068" s="18">
        <v>6064.8609999999999</v>
      </c>
      <c r="S4068" s="18">
        <v>6041.6239999999998</v>
      </c>
      <c r="T4068" s="18">
        <v>6031.2960000000003</v>
      </c>
      <c r="U4068" s="18">
        <v>5993.6180000000004</v>
      </c>
      <c r="V4068" s="18">
        <v>6342.9189999999999</v>
      </c>
      <c r="W4068" s="129">
        <v>6787.4070000000002</v>
      </c>
      <c r="X4068" s="18">
        <v>6707.5209999999997</v>
      </c>
      <c r="Y4068" s="18">
        <v>6483.9570000000003</v>
      </c>
      <c r="Z4068" s="18">
        <v>6175.6310000000003</v>
      </c>
      <c r="AA4068" s="18">
        <v>5892.3019999999997</v>
      </c>
      <c r="AB4068" s="130">
        <v>140038.91800000001</v>
      </c>
      <c r="AC4068" s="18" t="str">
        <f t="shared" si="127"/>
        <v>ok</v>
      </c>
      <c r="AE4068" s="19">
        <f t="shared" ref="AE4068:AE4075" si="129">AB4068-AB4067</f>
        <v>5246.2909999999974</v>
      </c>
      <c r="AF4068" s="234">
        <v>522.15</v>
      </c>
      <c r="AG4068" t="s">
        <v>75</v>
      </c>
      <c r="AH4068" s="258"/>
      <c r="AI4068" s="216" t="s">
        <v>135</v>
      </c>
      <c r="AL4068" s="120"/>
    </row>
    <row r="4069" spans="2:41" ht="14.4" thickTop="1" thickBot="1" x14ac:dyDescent="0.3">
      <c r="B4069" s="12">
        <v>43515</v>
      </c>
      <c r="C4069" s="128" t="s">
        <v>11</v>
      </c>
      <c r="D4069" s="18">
        <v>5588.3019999999997</v>
      </c>
      <c r="E4069" s="18">
        <v>5403.4459999999999</v>
      </c>
      <c r="F4069" s="18">
        <v>5291.723</v>
      </c>
      <c r="G4069" s="18">
        <v>5177.826</v>
      </c>
      <c r="H4069" s="129">
        <v>5137.2150000000001</v>
      </c>
      <c r="I4069" s="18">
        <v>5166.1909999999998</v>
      </c>
      <c r="J4069" s="18">
        <v>5389.7309999999998</v>
      </c>
      <c r="K4069" s="18">
        <v>5467.7290000000003</v>
      </c>
      <c r="L4069" s="18">
        <v>5560.2359999999999</v>
      </c>
      <c r="M4069" s="18">
        <v>5646.6859999999997</v>
      </c>
      <c r="N4069" s="18">
        <v>5721.8410000000003</v>
      </c>
      <c r="O4069" s="18">
        <v>5832.1310000000003</v>
      </c>
      <c r="P4069" s="18">
        <v>5918.8220000000001</v>
      </c>
      <c r="Q4069" s="18">
        <v>5938.1570000000002</v>
      </c>
      <c r="R4069" s="18">
        <v>5988.3050000000003</v>
      </c>
      <c r="S4069" s="18">
        <v>6007.0029999999997</v>
      </c>
      <c r="T4069" s="18">
        <v>5983.7439999999997</v>
      </c>
      <c r="U4069" s="18">
        <v>5949.8620000000001</v>
      </c>
      <c r="V4069" s="18">
        <v>6247.9309999999996</v>
      </c>
      <c r="W4069" s="129">
        <v>6717.1049999999996</v>
      </c>
      <c r="X4069" s="18">
        <v>6755.4129999999996</v>
      </c>
      <c r="Y4069" s="18">
        <v>6552.3530000000001</v>
      </c>
      <c r="Z4069" s="18">
        <v>6278.9480000000003</v>
      </c>
      <c r="AA4069" s="18">
        <v>5964.5339999999997</v>
      </c>
      <c r="AB4069" s="130">
        <v>139685.234</v>
      </c>
      <c r="AC4069" s="18" t="str">
        <f t="shared" si="127"/>
        <v>ok</v>
      </c>
      <c r="AE4069" s="19">
        <f t="shared" si="129"/>
        <v>-353.68400000000838</v>
      </c>
      <c r="AF4069" s="234">
        <v>510.3</v>
      </c>
      <c r="AG4069" t="s">
        <v>75</v>
      </c>
      <c r="AH4069" s="258"/>
      <c r="AN4069" s="120"/>
    </row>
    <row r="4070" spans="2:41" ht="14.4" thickTop="1" thickBot="1" x14ac:dyDescent="0.3">
      <c r="B4070" s="12">
        <v>43516</v>
      </c>
      <c r="C4070" s="128" t="s">
        <v>12</v>
      </c>
      <c r="D4070" s="18">
        <v>5773.7359999999999</v>
      </c>
      <c r="E4070" s="18">
        <v>5549.933</v>
      </c>
      <c r="F4070" s="18">
        <v>5417.5870000000004</v>
      </c>
      <c r="G4070" s="18">
        <v>5289.0889999999999</v>
      </c>
      <c r="H4070" s="129">
        <v>5244.6819999999998</v>
      </c>
      <c r="I4070" s="18">
        <v>5279.1840000000002</v>
      </c>
      <c r="J4070" s="18">
        <v>5366.393</v>
      </c>
      <c r="K4070" s="18">
        <v>5427.43</v>
      </c>
      <c r="L4070" s="18">
        <v>5441.3689999999997</v>
      </c>
      <c r="M4070" s="18">
        <v>5595.7870000000003</v>
      </c>
      <c r="N4070" s="18">
        <v>5777.9440000000004</v>
      </c>
      <c r="O4070" s="18">
        <v>5933.384</v>
      </c>
      <c r="P4070" s="18">
        <v>6022.924</v>
      </c>
      <c r="Q4070" s="18">
        <v>6046.0169999999998</v>
      </c>
      <c r="R4070" s="18">
        <v>6105.2169999999996</v>
      </c>
      <c r="S4070" s="18">
        <v>6110.3639999999996</v>
      </c>
      <c r="T4070" s="18">
        <v>6130.5609999999997</v>
      </c>
      <c r="U4070" s="18">
        <v>6078.8590000000004</v>
      </c>
      <c r="V4070" s="18">
        <v>6383.4290000000001</v>
      </c>
      <c r="W4070" s="129">
        <v>6856.9740000000002</v>
      </c>
      <c r="X4070" s="18">
        <v>6768.0839999999998</v>
      </c>
      <c r="Y4070" s="18">
        <v>6560.53</v>
      </c>
      <c r="Z4070" s="18">
        <v>6311.8469999999998</v>
      </c>
      <c r="AA4070" s="18">
        <v>6013.201</v>
      </c>
      <c r="AB4070" s="130">
        <v>141484.52499999999</v>
      </c>
      <c r="AC4070" s="18" t="str">
        <f t="shared" si="127"/>
        <v>ok</v>
      </c>
      <c r="AE4070" s="19">
        <f t="shared" si="129"/>
        <v>1799.2909999999974</v>
      </c>
      <c r="AF4070" s="234">
        <v>503.11</v>
      </c>
      <c r="AG4070" t="s">
        <v>75</v>
      </c>
      <c r="AH4070" s="258"/>
    </row>
    <row r="4071" spans="2:41" ht="14.4" thickTop="1" thickBot="1" x14ac:dyDescent="0.3">
      <c r="B4071" s="12">
        <v>43517</v>
      </c>
      <c r="C4071" s="128" t="s">
        <v>13</v>
      </c>
      <c r="D4071" s="18">
        <v>5731.7969999999996</v>
      </c>
      <c r="E4071" s="18">
        <v>5597.4409999999998</v>
      </c>
      <c r="F4071" s="18">
        <v>5337.4319999999998</v>
      </c>
      <c r="G4071" s="18">
        <v>5227</v>
      </c>
      <c r="H4071" s="129">
        <v>5262.5</v>
      </c>
      <c r="I4071" s="18">
        <v>5318.2550000000001</v>
      </c>
      <c r="J4071" s="18">
        <v>5465.9679999999998</v>
      </c>
      <c r="K4071" s="18">
        <v>5529.62</v>
      </c>
      <c r="L4071" s="18">
        <v>5672.5609999999997</v>
      </c>
      <c r="M4071" s="18">
        <v>5740.1059999999998</v>
      </c>
      <c r="N4071" s="18">
        <v>5740.1769999999997</v>
      </c>
      <c r="O4071" s="18">
        <v>5888.6890000000003</v>
      </c>
      <c r="P4071" s="18">
        <v>5955.5749999999998</v>
      </c>
      <c r="Q4071" s="18">
        <v>5947.04</v>
      </c>
      <c r="R4071" s="18">
        <v>6047.9669999999996</v>
      </c>
      <c r="S4071" s="18">
        <v>6082.2</v>
      </c>
      <c r="T4071" s="18">
        <v>6083.2060000000001</v>
      </c>
      <c r="U4071" s="18">
        <v>6045.0519999999997</v>
      </c>
      <c r="V4071" s="18">
        <v>6341.2060000000001</v>
      </c>
      <c r="W4071" s="129">
        <v>6848.0630000000001</v>
      </c>
      <c r="X4071" s="18">
        <v>6845.95</v>
      </c>
      <c r="Y4071" s="18">
        <v>6642.2089999999998</v>
      </c>
      <c r="Z4071" s="18">
        <v>6367.0379999999996</v>
      </c>
      <c r="AA4071" s="18">
        <v>6033.4459999999999</v>
      </c>
      <c r="AB4071" s="130">
        <v>141750.49799999999</v>
      </c>
      <c r="AC4071" s="18" t="str">
        <f t="shared" si="127"/>
        <v>ok</v>
      </c>
      <c r="AE4071" s="19">
        <f t="shared" si="129"/>
        <v>265.97299999999814</v>
      </c>
      <c r="AF4071" s="234">
        <v>498.87</v>
      </c>
      <c r="AG4071" t="s">
        <v>75</v>
      </c>
      <c r="AH4071" s="258"/>
      <c r="AJ4071" s="120"/>
    </row>
    <row r="4072" spans="2:41" ht="14.4" thickTop="1" thickBot="1" x14ac:dyDescent="0.3">
      <c r="B4072" s="12">
        <v>43518</v>
      </c>
      <c r="C4072" s="128" t="s">
        <v>14</v>
      </c>
      <c r="D4072" s="18">
        <v>5808.3860000000004</v>
      </c>
      <c r="E4072" s="18">
        <v>5603.7969999999996</v>
      </c>
      <c r="F4072" s="18">
        <v>5510.9250000000002</v>
      </c>
      <c r="G4072" s="18">
        <v>5343.9989999999998</v>
      </c>
      <c r="H4072" s="129">
        <v>5288.0140000000001</v>
      </c>
      <c r="I4072" s="18">
        <v>5364.3530000000001</v>
      </c>
      <c r="J4072" s="18">
        <v>5499.2209999999995</v>
      </c>
      <c r="K4072" s="18">
        <v>5532.11</v>
      </c>
      <c r="L4072" s="18">
        <v>5658.9309999999996</v>
      </c>
      <c r="M4072" s="18">
        <v>5734.6689999999999</v>
      </c>
      <c r="N4072" s="18">
        <v>5802.46</v>
      </c>
      <c r="O4072" s="18">
        <v>6004.3729999999996</v>
      </c>
      <c r="P4072" s="18">
        <v>6136.2209999999995</v>
      </c>
      <c r="Q4072" s="18">
        <v>6212.6350000000002</v>
      </c>
      <c r="R4072" s="18">
        <v>6275.4489999999996</v>
      </c>
      <c r="S4072" s="18">
        <v>6308.6120000000001</v>
      </c>
      <c r="T4072" s="18">
        <v>6367.2120000000004</v>
      </c>
      <c r="U4072" s="18">
        <v>6268.0339999999997</v>
      </c>
      <c r="V4072" s="18">
        <v>6557.7309999999998</v>
      </c>
      <c r="W4072" s="129">
        <v>6961.116</v>
      </c>
      <c r="X4072" s="18">
        <v>6914.91</v>
      </c>
      <c r="Y4072" s="18">
        <v>6744.2209999999995</v>
      </c>
      <c r="Z4072" s="18">
        <v>6568.7020000000002</v>
      </c>
      <c r="AA4072" s="18">
        <v>6386.2340000000004</v>
      </c>
      <c r="AB4072" s="130">
        <v>144852.315</v>
      </c>
      <c r="AC4072" s="18" t="str">
        <f t="shared" si="127"/>
        <v>ok</v>
      </c>
      <c r="AE4072" s="19">
        <f t="shared" si="129"/>
        <v>3101.81700000001</v>
      </c>
      <c r="AF4072" s="234">
        <v>528.86999999999989</v>
      </c>
      <c r="AG4072" t="s">
        <v>75</v>
      </c>
      <c r="AH4072" s="258"/>
      <c r="AJ4072" s="120"/>
      <c r="AK4072" s="120"/>
      <c r="AN4072" s="187"/>
    </row>
    <row r="4073" spans="2:41" ht="14.4" thickTop="1" thickBot="1" x14ac:dyDescent="0.3">
      <c r="B4073" s="12">
        <v>43519</v>
      </c>
      <c r="C4073" s="128" t="s">
        <v>15</v>
      </c>
      <c r="D4073" s="18">
        <v>6081.9870000000001</v>
      </c>
      <c r="E4073" s="18">
        <v>5905.2430000000004</v>
      </c>
      <c r="F4073" s="18">
        <v>5743.5590000000002</v>
      </c>
      <c r="G4073" s="18">
        <v>5601.7950000000001</v>
      </c>
      <c r="H4073" s="129">
        <v>5539.8580000000002</v>
      </c>
      <c r="I4073" s="18">
        <v>5537.79</v>
      </c>
      <c r="J4073" s="18">
        <v>5552.0249999999996</v>
      </c>
      <c r="K4073" s="18">
        <v>5554.8729999999996</v>
      </c>
      <c r="L4073" s="18">
        <v>5705.6890000000003</v>
      </c>
      <c r="M4073" s="18">
        <v>5868.027</v>
      </c>
      <c r="N4073" s="18">
        <v>5973.7709999999997</v>
      </c>
      <c r="O4073" s="18">
        <v>6124.6750000000002</v>
      </c>
      <c r="P4073" s="18">
        <v>6199.8310000000001</v>
      </c>
      <c r="Q4073" s="18">
        <v>6198.9470000000001</v>
      </c>
      <c r="R4073" s="18">
        <v>6205.1379999999999</v>
      </c>
      <c r="S4073" s="18">
        <v>6135.915</v>
      </c>
      <c r="T4073" s="18">
        <v>6159.8019999999997</v>
      </c>
      <c r="U4073" s="18">
        <v>6102.5420000000004</v>
      </c>
      <c r="V4073" s="18">
        <v>6485.9390000000003</v>
      </c>
      <c r="W4073" s="129">
        <v>7184.2190000000001</v>
      </c>
      <c r="X4073" s="18">
        <v>7227.9030000000002</v>
      </c>
      <c r="Y4073" s="18">
        <v>6995.7349999999997</v>
      </c>
      <c r="Z4073" s="18">
        <v>6715.0529999999999</v>
      </c>
      <c r="AA4073" s="18">
        <v>6397.0789999999997</v>
      </c>
      <c r="AB4073" s="130">
        <v>147197.39499999999</v>
      </c>
      <c r="AC4073" s="18" t="str">
        <f t="shared" si="127"/>
        <v>ok</v>
      </c>
      <c r="AE4073" s="19">
        <f t="shared" si="129"/>
        <v>2345.0799999999872</v>
      </c>
      <c r="AF4073" s="234">
        <v>550.08000000000004</v>
      </c>
      <c r="AG4073" t="s">
        <v>75</v>
      </c>
      <c r="AH4073" s="258"/>
      <c r="AK4073" s="120"/>
      <c r="AN4073" s="187"/>
    </row>
    <row r="4074" spans="2:41" ht="14.4" thickTop="1" thickBot="1" x14ac:dyDescent="0.3">
      <c r="B4074" s="12">
        <v>43520</v>
      </c>
      <c r="C4074" s="128" t="s">
        <v>16</v>
      </c>
      <c r="D4074" s="18">
        <v>6045.7070000000003</v>
      </c>
      <c r="E4074" s="18">
        <v>5784.6840000000002</v>
      </c>
      <c r="F4074" s="18">
        <v>5604.5079999999998</v>
      </c>
      <c r="G4074" s="18">
        <v>5454.36</v>
      </c>
      <c r="H4074" s="129">
        <v>5400.3239999999996</v>
      </c>
      <c r="I4074" s="18">
        <v>5391.7960000000003</v>
      </c>
      <c r="J4074" s="18">
        <v>5321.3590000000004</v>
      </c>
      <c r="K4074" s="18">
        <v>5161.55</v>
      </c>
      <c r="L4074" s="18">
        <v>5187.0209999999997</v>
      </c>
      <c r="M4074" s="18">
        <v>5271.107</v>
      </c>
      <c r="N4074" s="18">
        <v>5399.9949999999999</v>
      </c>
      <c r="O4074" s="18">
        <v>5464.7470000000003</v>
      </c>
      <c r="P4074" s="18">
        <v>5531.55</v>
      </c>
      <c r="Q4074" s="18">
        <v>5594.7460000000001</v>
      </c>
      <c r="R4074" s="18">
        <v>5528.6660000000002</v>
      </c>
      <c r="S4074" s="18">
        <v>5483.8770000000004</v>
      </c>
      <c r="T4074" s="18">
        <v>5516.6679999999997</v>
      </c>
      <c r="U4074" s="18">
        <v>5547.1890000000003</v>
      </c>
      <c r="V4074" s="18">
        <v>6003.991</v>
      </c>
      <c r="W4074" s="129">
        <v>6682.7659999999996</v>
      </c>
      <c r="X4074" s="18">
        <v>6748.049</v>
      </c>
      <c r="Y4074" s="18">
        <v>6581.2340000000004</v>
      </c>
      <c r="Z4074" s="18">
        <v>6248.9920000000002</v>
      </c>
      <c r="AA4074" s="18">
        <v>5828.9790000000003</v>
      </c>
      <c r="AB4074" s="130">
        <v>136783.86499999999</v>
      </c>
      <c r="AC4074" s="18" t="str">
        <f t="shared" si="127"/>
        <v>ok</v>
      </c>
      <c r="AE4074" s="19">
        <f t="shared" si="129"/>
        <v>-10413.529999999999</v>
      </c>
      <c r="AF4074" s="234">
        <v>528.82999999999993</v>
      </c>
      <c r="AG4074" t="s">
        <v>75</v>
      </c>
      <c r="AH4074" s="258"/>
      <c r="AI4074" s="216" t="s">
        <v>136</v>
      </c>
      <c r="AJ4074" s="218"/>
      <c r="AK4074" s="120"/>
      <c r="AM4074" s="259"/>
      <c r="AN4074" s="260"/>
    </row>
    <row r="4075" spans="2:41" ht="14.4" thickTop="1" thickBot="1" x14ac:dyDescent="0.3">
      <c r="B4075" s="12">
        <v>43521</v>
      </c>
      <c r="C4075" s="128" t="s">
        <v>17</v>
      </c>
      <c r="D4075" s="18">
        <v>5505.982</v>
      </c>
      <c r="E4075" s="18">
        <v>5273.357</v>
      </c>
      <c r="F4075" s="18">
        <v>5195.6139999999996</v>
      </c>
      <c r="G4075" s="18">
        <v>5126.6559999999999</v>
      </c>
      <c r="H4075" s="129">
        <v>5077.4009999999998</v>
      </c>
      <c r="I4075" s="18">
        <v>5134.7190000000001</v>
      </c>
      <c r="J4075" s="18">
        <v>5321.0919999999996</v>
      </c>
      <c r="K4075" s="18">
        <v>5286.9279999999999</v>
      </c>
      <c r="L4075" s="18">
        <v>5432.7849999999999</v>
      </c>
      <c r="M4075" s="18">
        <v>5624.5550000000003</v>
      </c>
      <c r="N4075" s="18">
        <v>5731.768</v>
      </c>
      <c r="O4075" s="18">
        <v>5869.4650000000001</v>
      </c>
      <c r="P4075" s="18">
        <v>5921.3440000000001</v>
      </c>
      <c r="Q4075" s="18">
        <v>5908.5969999999998</v>
      </c>
      <c r="R4075" s="18">
        <v>5997.07</v>
      </c>
      <c r="S4075" s="18">
        <v>6047.3059999999996</v>
      </c>
      <c r="T4075" s="18">
        <v>6024.085</v>
      </c>
      <c r="U4075" s="18">
        <v>5983.9350000000004</v>
      </c>
      <c r="V4075" s="18">
        <v>6335.9650000000001</v>
      </c>
      <c r="W4075" s="129">
        <v>6750.0879999999997</v>
      </c>
      <c r="X4075" s="18">
        <v>6693.4440000000004</v>
      </c>
      <c r="Y4075" s="18">
        <v>6420.54</v>
      </c>
      <c r="Z4075" s="18">
        <v>6112.1980000000003</v>
      </c>
      <c r="AA4075" s="18">
        <v>5731.6450000000004</v>
      </c>
      <c r="AB4075" s="130">
        <v>138506.53899999999</v>
      </c>
      <c r="AC4075" s="18" t="str">
        <f t="shared" si="127"/>
        <v>ok</v>
      </c>
      <c r="AE4075" s="19">
        <f t="shared" si="129"/>
        <v>1722.6739999999991</v>
      </c>
      <c r="AF4075" s="234">
        <v>507.18</v>
      </c>
      <c r="AG4075" t="s">
        <v>75</v>
      </c>
      <c r="AH4075" s="258"/>
      <c r="AI4075" s="216"/>
      <c r="AJ4075" s="218"/>
      <c r="AK4075" s="120"/>
      <c r="AM4075" s="259"/>
      <c r="AN4075" s="260"/>
    </row>
    <row r="4076" spans="2:41" ht="14.4" thickTop="1" thickBot="1" x14ac:dyDescent="0.3">
      <c r="B4076" s="12">
        <v>43522</v>
      </c>
      <c r="C4076" s="128" t="s">
        <v>11</v>
      </c>
      <c r="D4076" s="18">
        <v>5454.7820000000002</v>
      </c>
      <c r="E4076" s="18">
        <v>5273.8909999999996</v>
      </c>
      <c r="F4076" s="18">
        <v>5175.2349999999997</v>
      </c>
      <c r="G4076" s="18">
        <v>5106.8010000000004</v>
      </c>
      <c r="H4076" s="129">
        <v>5003.7470000000003</v>
      </c>
      <c r="I4076" s="18">
        <v>5079.7839999999997</v>
      </c>
      <c r="J4076" s="18">
        <v>5287.1980000000003</v>
      </c>
      <c r="K4076" s="18">
        <v>5259.576</v>
      </c>
      <c r="L4076" s="18">
        <v>5408.9279999999999</v>
      </c>
      <c r="M4076" s="18">
        <v>5551.085</v>
      </c>
      <c r="N4076" s="18">
        <v>5759.41</v>
      </c>
      <c r="O4076" s="18">
        <v>5915.0810000000001</v>
      </c>
      <c r="P4076" s="18">
        <v>5984.4539999999997</v>
      </c>
      <c r="Q4076" s="18">
        <v>6056.6440000000002</v>
      </c>
      <c r="R4076" s="18">
        <v>6077.7049999999999</v>
      </c>
      <c r="S4076" s="18">
        <v>6077.3540000000003</v>
      </c>
      <c r="T4076" s="18">
        <v>6107.14</v>
      </c>
      <c r="U4076" s="18">
        <v>6020.3639999999996</v>
      </c>
      <c r="V4076" s="18">
        <v>6299.5619999999999</v>
      </c>
      <c r="W4076" s="129">
        <v>6866.1040000000003</v>
      </c>
      <c r="X4076" s="18">
        <v>6792.8890000000001</v>
      </c>
      <c r="Y4076" s="18">
        <v>6523.18</v>
      </c>
      <c r="Z4076" s="18">
        <v>6339.92</v>
      </c>
      <c r="AA4076" s="18">
        <v>6067.87</v>
      </c>
      <c r="AB4076" s="130">
        <v>139488.704</v>
      </c>
      <c r="AC4076" s="18" t="str">
        <f t="shared" si="127"/>
        <v>ok</v>
      </c>
      <c r="AE4076" s="19">
        <f>AB4076-AB4075</f>
        <v>982.16500000000815</v>
      </c>
      <c r="AF4076" s="234">
        <v>525.52</v>
      </c>
      <c r="AG4076" t="s">
        <v>75</v>
      </c>
      <c r="AH4076" s="258"/>
      <c r="AK4076" s="120"/>
      <c r="AM4076" s="259"/>
      <c r="AN4076" s="261"/>
      <c r="AO4076" s="187"/>
    </row>
    <row r="4077" spans="2:41" ht="14.4" thickTop="1" thickBot="1" x14ac:dyDescent="0.3">
      <c r="B4077" s="12">
        <v>43523</v>
      </c>
      <c r="C4077" s="128" t="s">
        <v>12</v>
      </c>
      <c r="D4077" s="18">
        <v>5758.6970000000001</v>
      </c>
      <c r="E4077" s="18">
        <v>5482.7460000000001</v>
      </c>
      <c r="F4077" s="18">
        <v>5325.2870000000003</v>
      </c>
      <c r="G4077" s="18">
        <v>5212.8789999999999</v>
      </c>
      <c r="H4077" s="129">
        <v>5228.6390000000001</v>
      </c>
      <c r="I4077" s="18">
        <v>5330.3159999999998</v>
      </c>
      <c r="J4077" s="18">
        <v>5445.5209999999997</v>
      </c>
      <c r="K4077" s="18">
        <v>5412.4880000000003</v>
      </c>
      <c r="L4077" s="18">
        <v>5550.8429999999998</v>
      </c>
      <c r="M4077" s="18">
        <v>5725.9080000000004</v>
      </c>
      <c r="N4077" s="18">
        <v>5803.5870000000004</v>
      </c>
      <c r="O4077" s="18">
        <v>5918.5259999999998</v>
      </c>
      <c r="P4077" s="18">
        <v>5994.0879999999997</v>
      </c>
      <c r="Q4077" s="18">
        <v>6036.9309999999996</v>
      </c>
      <c r="R4077" s="18">
        <v>6100.6719999999996</v>
      </c>
      <c r="S4077" s="18">
        <v>6137.5780000000004</v>
      </c>
      <c r="T4077" s="18">
        <v>6138.5209999999997</v>
      </c>
      <c r="U4077" s="18">
        <v>6065.808</v>
      </c>
      <c r="V4077" s="18">
        <v>6425.5559999999996</v>
      </c>
      <c r="W4077" s="129">
        <v>6883.799</v>
      </c>
      <c r="X4077" s="18">
        <v>6873.241</v>
      </c>
      <c r="Y4077" s="18">
        <v>6642.3379999999997</v>
      </c>
      <c r="Z4077" s="18">
        <v>6367.1279999999997</v>
      </c>
      <c r="AA4077" s="18">
        <v>6116.3010000000004</v>
      </c>
      <c r="AB4077" s="130">
        <v>141977.39799999999</v>
      </c>
      <c r="AC4077" s="18" t="str">
        <f t="shared" si="127"/>
        <v>ok</v>
      </c>
      <c r="AE4077" s="19">
        <f>AB4077-AB4076</f>
        <v>2488.6939999999886</v>
      </c>
      <c r="AF4077" s="234">
        <v>538.42999999999995</v>
      </c>
      <c r="AG4077" t="s">
        <v>75</v>
      </c>
      <c r="AH4077" s="258"/>
      <c r="AI4077" s="120"/>
      <c r="AK4077" s="120"/>
      <c r="AL4077" s="120"/>
      <c r="AM4077" s="120"/>
    </row>
    <row r="4078" spans="2:41" ht="14.4" thickTop="1" thickBot="1" x14ac:dyDescent="0.3">
      <c r="B4078" s="12">
        <v>43524</v>
      </c>
      <c r="C4078" s="128" t="s">
        <v>13</v>
      </c>
      <c r="D4078" s="18">
        <v>5777.3389999999999</v>
      </c>
      <c r="E4078" s="18">
        <v>5545.4880000000003</v>
      </c>
      <c r="F4078" s="18">
        <v>5476.2470000000003</v>
      </c>
      <c r="G4078" s="18">
        <v>5340.8519999999999</v>
      </c>
      <c r="H4078" s="129">
        <v>5299.5280000000002</v>
      </c>
      <c r="I4078" s="18">
        <v>5329.652</v>
      </c>
      <c r="J4078" s="18">
        <v>5470.4269999999997</v>
      </c>
      <c r="K4078" s="18">
        <v>5430.1989999999996</v>
      </c>
      <c r="L4078" s="18">
        <v>5535.0469999999996</v>
      </c>
      <c r="M4078" s="18">
        <v>5758.81</v>
      </c>
      <c r="N4078" s="18">
        <v>5822.54</v>
      </c>
      <c r="O4078" s="18">
        <v>5920.3379999999997</v>
      </c>
      <c r="P4078" s="18">
        <v>5927.6080000000002</v>
      </c>
      <c r="Q4078" s="18">
        <v>6106.9979999999996</v>
      </c>
      <c r="R4078" s="18">
        <v>6184.4250000000002</v>
      </c>
      <c r="S4078" s="18">
        <v>6184.0060000000003</v>
      </c>
      <c r="T4078" s="18">
        <v>6145.7039999999997</v>
      </c>
      <c r="U4078" s="18">
        <v>6069.83</v>
      </c>
      <c r="V4078" s="18">
        <v>6358.3280000000004</v>
      </c>
      <c r="W4078" s="129">
        <v>6911.9849999999997</v>
      </c>
      <c r="X4078" s="18">
        <v>6895.7529999999997</v>
      </c>
      <c r="Y4078" s="18">
        <v>6711.7650000000003</v>
      </c>
      <c r="Z4078" s="18">
        <v>6484.2820000000002</v>
      </c>
      <c r="AA4078" s="18">
        <v>6248.2309999999998</v>
      </c>
      <c r="AB4078" s="130">
        <v>142935.38200000001</v>
      </c>
      <c r="AC4078" s="18" t="str">
        <f t="shared" si="127"/>
        <v>ok</v>
      </c>
      <c r="AE4078" s="19">
        <f>AB4078-AB4077</f>
        <v>957.98400000002584</v>
      </c>
      <c r="AF4078" s="234">
        <v>538.42999999999995</v>
      </c>
      <c r="AG4078" t="s">
        <v>75</v>
      </c>
      <c r="AH4078" s="258"/>
      <c r="AI4078" s="120"/>
      <c r="AJ4078" s="120"/>
      <c r="AK4078" s="120"/>
      <c r="AM4078" s="259"/>
    </row>
    <row r="4079" spans="2:41" ht="14.4" thickTop="1" thickBot="1" x14ac:dyDescent="0.3">
      <c r="B4079" s="12">
        <v>43525</v>
      </c>
      <c r="C4079" s="128" t="s">
        <v>14</v>
      </c>
      <c r="D4079" s="18">
        <v>5938.2610000000004</v>
      </c>
      <c r="E4079" s="18">
        <v>5755.7950000000001</v>
      </c>
      <c r="F4079" s="18">
        <v>5558.5619999999999</v>
      </c>
      <c r="G4079" s="18">
        <v>5416.9539999999997</v>
      </c>
      <c r="H4079" s="129">
        <v>5400.4949999999999</v>
      </c>
      <c r="I4079" s="18">
        <v>5376.7349999999997</v>
      </c>
      <c r="J4079" s="18">
        <v>5429.3680000000004</v>
      </c>
      <c r="K4079" s="18">
        <v>5358.7780000000002</v>
      </c>
      <c r="L4079" s="18">
        <v>5501.7280000000001</v>
      </c>
      <c r="M4079" s="18">
        <v>5631.0249999999996</v>
      </c>
      <c r="N4079" s="18">
        <v>5832.4570000000003</v>
      </c>
      <c r="O4079" s="18">
        <v>5958.4579999999996</v>
      </c>
      <c r="P4079" s="18">
        <v>6093.08</v>
      </c>
      <c r="Q4079" s="18">
        <v>6151.1940000000004</v>
      </c>
      <c r="R4079" s="18">
        <v>6184.8789999999999</v>
      </c>
      <c r="S4079" s="18">
        <v>6222.0169999999998</v>
      </c>
      <c r="T4079" s="18">
        <v>6225.1009999999997</v>
      </c>
      <c r="U4079" s="18">
        <v>6174.5320000000002</v>
      </c>
      <c r="V4079" s="18">
        <v>6446.2539999999999</v>
      </c>
      <c r="W4079" s="129">
        <v>6940.6710000000003</v>
      </c>
      <c r="X4079" s="18">
        <v>6877.3549999999996</v>
      </c>
      <c r="Y4079" s="18">
        <v>6641.2650000000003</v>
      </c>
      <c r="Z4079" s="18">
        <v>6465.6549999999997</v>
      </c>
      <c r="AA4079" s="18">
        <v>6316.8620000000001</v>
      </c>
      <c r="AB4079" s="130">
        <v>143897.481</v>
      </c>
      <c r="AC4079" s="18" t="str">
        <f t="shared" si="127"/>
        <v>ok</v>
      </c>
      <c r="AE4079" s="19">
        <f>AB4079-AB4078</f>
        <v>962.09899999998743</v>
      </c>
      <c r="AF4079" s="234">
        <v>545.11</v>
      </c>
      <c r="AG4079" t="s">
        <v>75</v>
      </c>
      <c r="AH4079" s="258"/>
      <c r="AJ4079" s="120"/>
      <c r="AK4079" s="120"/>
      <c r="AM4079" s="259"/>
    </row>
    <row r="4080" spans="2:41" ht="14.4" thickTop="1" thickBot="1" x14ac:dyDescent="0.3">
      <c r="B4080" s="12">
        <v>43526</v>
      </c>
      <c r="C4080" s="128" t="s">
        <v>15</v>
      </c>
      <c r="D4080" s="18">
        <v>6035.5709999999999</v>
      </c>
      <c r="E4080" s="18">
        <v>5883.74</v>
      </c>
      <c r="F4080" s="18">
        <v>5713.7309999999998</v>
      </c>
      <c r="G4080" s="18">
        <v>5579.7240000000002</v>
      </c>
      <c r="H4080" s="129">
        <v>5479.3819999999996</v>
      </c>
      <c r="I4080" s="18">
        <v>5432.63</v>
      </c>
      <c r="J4080" s="18">
        <v>5423.0249999999996</v>
      </c>
      <c r="K4080" s="18">
        <v>5362.7809999999999</v>
      </c>
      <c r="L4080" s="18">
        <v>5522.7790000000005</v>
      </c>
      <c r="M4080" s="18">
        <v>5638.7250000000004</v>
      </c>
      <c r="N4080" s="18">
        <v>5804.8109999999997</v>
      </c>
      <c r="O4080" s="18">
        <v>6002.5889999999999</v>
      </c>
      <c r="P4080" s="18">
        <v>5951.1080000000002</v>
      </c>
      <c r="Q4080" s="18">
        <v>6035.5940000000001</v>
      </c>
      <c r="R4080" s="18">
        <v>5987.7520000000004</v>
      </c>
      <c r="S4080" s="18">
        <v>5894.3440000000001</v>
      </c>
      <c r="T4080" s="18">
        <v>5911.21</v>
      </c>
      <c r="U4080" s="18">
        <v>5886.2820000000002</v>
      </c>
      <c r="V4080" s="18">
        <v>6253.1189999999997</v>
      </c>
      <c r="W4080" s="129">
        <v>6939.6509999999998</v>
      </c>
      <c r="X4080" s="18">
        <v>6949.5280000000002</v>
      </c>
      <c r="Y4080" s="18">
        <v>6785.5479999999998</v>
      </c>
      <c r="Z4080" s="18">
        <v>6566.6360000000004</v>
      </c>
      <c r="AA4080" s="18">
        <v>6307.6660000000002</v>
      </c>
      <c r="AB4080" s="130">
        <v>143347.92600000001</v>
      </c>
      <c r="AC4080" s="18" t="str">
        <f t="shared" si="127"/>
        <v>ok</v>
      </c>
      <c r="AE4080" s="19">
        <f>AB4080-AB4079</f>
        <v>-549.55499999999302</v>
      </c>
      <c r="AF4080" s="234">
        <v>552.55999999999995</v>
      </c>
      <c r="AG4080" t="s">
        <v>75</v>
      </c>
      <c r="AH4080" s="258"/>
      <c r="AJ4080" s="205"/>
      <c r="AM4080" s="259"/>
    </row>
    <row r="4081" spans="2:39" ht="14.4" thickTop="1" thickBot="1" x14ac:dyDescent="0.3">
      <c r="B4081" s="12">
        <v>43527</v>
      </c>
      <c r="C4081" s="128" t="s">
        <v>16</v>
      </c>
      <c r="D4081" s="18">
        <v>6021.3419999999996</v>
      </c>
      <c r="E4081" s="18">
        <v>5817.6210000000001</v>
      </c>
      <c r="F4081" s="18">
        <v>5595.625</v>
      </c>
      <c r="G4081" s="18">
        <v>5456.6049999999996</v>
      </c>
      <c r="H4081" s="129">
        <v>5367.6880000000001</v>
      </c>
      <c r="I4081" s="18">
        <v>5307.9859999999999</v>
      </c>
      <c r="J4081" s="18">
        <v>5165.692</v>
      </c>
      <c r="K4081" s="18">
        <v>5052.4920000000002</v>
      </c>
      <c r="L4081" s="18">
        <v>5078.5349999999999</v>
      </c>
      <c r="M4081" s="18">
        <v>5233.6670000000004</v>
      </c>
      <c r="N4081" s="18">
        <v>5285.78</v>
      </c>
      <c r="O4081" s="18">
        <v>5446.46</v>
      </c>
      <c r="P4081" s="18">
        <v>5538.4269999999997</v>
      </c>
      <c r="Q4081" s="18">
        <v>5633.0159999999996</v>
      </c>
      <c r="R4081" s="18">
        <v>5696.7690000000002</v>
      </c>
      <c r="S4081" s="18">
        <v>5699.973</v>
      </c>
      <c r="T4081" s="18">
        <v>5703.1750000000002</v>
      </c>
      <c r="U4081" s="18">
        <v>5713.2240000000002</v>
      </c>
      <c r="V4081" s="18">
        <v>6149.47</v>
      </c>
      <c r="W4081" s="129">
        <v>6895.1360000000004</v>
      </c>
      <c r="X4081" s="18">
        <v>6984.8879999999999</v>
      </c>
      <c r="Y4081" s="18">
        <v>6913.26</v>
      </c>
      <c r="Z4081" s="18">
        <v>6634.1869999999999</v>
      </c>
      <c r="AA4081" s="18">
        <v>6256.4340000000002</v>
      </c>
      <c r="AB4081" s="130">
        <v>138647.45199999999</v>
      </c>
      <c r="AC4081" s="18" t="str">
        <f t="shared" si="127"/>
        <v>ok</v>
      </c>
      <c r="AE4081" s="19">
        <f t="shared" ref="AE4081:AE4096" si="130">AB4081-AB4080</f>
        <v>-4700.4740000000165</v>
      </c>
      <c r="AF4081" s="234">
        <v>559.84</v>
      </c>
      <c r="AG4081" t="s">
        <v>75</v>
      </c>
      <c r="AH4081" s="258"/>
      <c r="AK4081" s="120"/>
      <c r="AM4081" s="259"/>
    </row>
    <row r="4082" spans="2:39" ht="14.4" thickTop="1" thickBot="1" x14ac:dyDescent="0.3">
      <c r="B4082" s="12">
        <v>43528</v>
      </c>
      <c r="C4082" s="128" t="s">
        <v>17</v>
      </c>
      <c r="D4082" s="18">
        <v>5947.7179999999998</v>
      </c>
      <c r="E4082" s="18">
        <v>5715.4430000000002</v>
      </c>
      <c r="F4082" s="18">
        <v>5564.6049999999996</v>
      </c>
      <c r="G4082" s="18">
        <v>5415.58</v>
      </c>
      <c r="H4082" s="129">
        <v>5353.9489999999996</v>
      </c>
      <c r="I4082" s="18">
        <v>5439.8969999999999</v>
      </c>
      <c r="J4082" s="18">
        <v>5528.3109999999997</v>
      </c>
      <c r="K4082" s="18">
        <v>5474.1959999999999</v>
      </c>
      <c r="L4082" s="18">
        <v>5623.6049999999996</v>
      </c>
      <c r="M4082" s="18">
        <v>5741.83</v>
      </c>
      <c r="N4082" s="18">
        <v>5909.3990000000003</v>
      </c>
      <c r="O4082" s="18">
        <v>6024.5659999999998</v>
      </c>
      <c r="P4082" s="18">
        <v>6098.5069999999996</v>
      </c>
      <c r="Q4082" s="18">
        <v>6136.4669999999996</v>
      </c>
      <c r="R4082" s="18">
        <v>6197.4889999999996</v>
      </c>
      <c r="S4082" s="18">
        <v>6220.4040000000005</v>
      </c>
      <c r="T4082" s="18">
        <v>6209.0420000000004</v>
      </c>
      <c r="U4082" s="18">
        <v>6152.5630000000001</v>
      </c>
      <c r="V4082" s="18">
        <v>6463.5209999999997</v>
      </c>
      <c r="W4082" s="129">
        <v>6820.9989999999998</v>
      </c>
      <c r="X4082" s="18">
        <v>6747.3130000000001</v>
      </c>
      <c r="Y4082" s="18">
        <v>6526.4759999999997</v>
      </c>
      <c r="Z4082" s="18">
        <v>6290.625</v>
      </c>
      <c r="AA4082" s="18">
        <v>6012.0839999999998</v>
      </c>
      <c r="AB4082" s="130">
        <v>143614.58900000001</v>
      </c>
      <c r="AC4082" s="18" t="str">
        <f t="shared" si="127"/>
        <v>ok</v>
      </c>
      <c r="AE4082" s="19">
        <f t="shared" si="130"/>
        <v>4967.137000000017</v>
      </c>
      <c r="AF4082" s="234">
        <v>548.90704200000005</v>
      </c>
      <c r="AG4082" t="s">
        <v>75</v>
      </c>
      <c r="AH4082" s="258"/>
      <c r="AJ4082" s="120"/>
    </row>
    <row r="4083" spans="2:39" ht="14.4" thickTop="1" thickBot="1" x14ac:dyDescent="0.3">
      <c r="B4083" s="12">
        <v>43529</v>
      </c>
      <c r="C4083" s="128" t="s">
        <v>11</v>
      </c>
      <c r="D4083" s="18">
        <v>5752.7849999999999</v>
      </c>
      <c r="E4083" s="18">
        <v>5567.33</v>
      </c>
      <c r="F4083" s="18">
        <v>5429.152</v>
      </c>
      <c r="G4083" s="18">
        <v>5314.8360000000002</v>
      </c>
      <c r="H4083" s="129">
        <v>5245.1279999999997</v>
      </c>
      <c r="I4083" s="18">
        <v>5307.4719999999998</v>
      </c>
      <c r="J4083" s="18">
        <v>5469.1989999999996</v>
      </c>
      <c r="K4083" s="18">
        <v>5428.3990000000003</v>
      </c>
      <c r="L4083" s="18">
        <v>5556.4780000000001</v>
      </c>
      <c r="M4083" s="18">
        <v>5684.4679999999998</v>
      </c>
      <c r="N4083" s="18">
        <v>5711.9040000000005</v>
      </c>
      <c r="O4083" s="18">
        <v>5738.7209999999995</v>
      </c>
      <c r="P4083" s="18">
        <v>5762.79</v>
      </c>
      <c r="Q4083" s="18">
        <v>5762.2839999999997</v>
      </c>
      <c r="R4083" s="18">
        <v>5742.0219999999999</v>
      </c>
      <c r="S4083" s="18">
        <v>5736.29</v>
      </c>
      <c r="T4083" s="18">
        <v>5771.933</v>
      </c>
      <c r="U4083" s="18">
        <v>5781.7060000000001</v>
      </c>
      <c r="V4083" s="18">
        <v>6145.3940000000002</v>
      </c>
      <c r="W4083" s="129">
        <v>6402.8469999999998</v>
      </c>
      <c r="X4083" s="18">
        <v>6243.4319999999998</v>
      </c>
      <c r="Y4083" s="18">
        <v>5926.7190000000001</v>
      </c>
      <c r="Z4083" s="18">
        <v>5647.75</v>
      </c>
      <c r="AA4083" s="18">
        <v>5361.3850000000002</v>
      </c>
      <c r="AB4083" s="130">
        <v>136490.424</v>
      </c>
      <c r="AC4083" s="18" t="str">
        <f t="shared" si="127"/>
        <v>ok</v>
      </c>
      <c r="AE4083" s="19">
        <f t="shared" si="130"/>
        <v>-7124.1650000000081</v>
      </c>
      <c r="AF4083" s="234">
        <v>471.64801700000004</v>
      </c>
      <c r="AG4083" t="s">
        <v>75</v>
      </c>
      <c r="AH4083" s="258"/>
      <c r="AI4083" s="216" t="s">
        <v>137</v>
      </c>
      <c r="AJ4083" s="262"/>
      <c r="AK4083" s="120"/>
      <c r="AL4083" s="120"/>
    </row>
    <row r="4084" spans="2:39" ht="14.4" thickTop="1" thickBot="1" x14ac:dyDescent="0.3">
      <c r="B4084" s="12">
        <v>43530</v>
      </c>
      <c r="C4084" s="128" t="s">
        <v>12</v>
      </c>
      <c r="D4084" s="18">
        <v>5121.6850000000004</v>
      </c>
      <c r="E4084" s="18">
        <v>4931.2160000000003</v>
      </c>
      <c r="F4084" s="18">
        <v>4820.3190000000004</v>
      </c>
      <c r="G4084" s="18">
        <v>4740.9859999999999</v>
      </c>
      <c r="H4084" s="129">
        <v>4734.8990000000003</v>
      </c>
      <c r="I4084" s="18">
        <v>4824.1009999999997</v>
      </c>
      <c r="J4084" s="18">
        <v>5072.6400000000003</v>
      </c>
      <c r="K4084" s="18">
        <v>5136.4610000000002</v>
      </c>
      <c r="L4084" s="18">
        <v>5250.89</v>
      </c>
      <c r="M4084" s="18">
        <v>5383.56</v>
      </c>
      <c r="N4084" s="18">
        <v>5442.7259999999997</v>
      </c>
      <c r="O4084" s="18">
        <v>5535.54</v>
      </c>
      <c r="P4084" s="18">
        <v>5570.5230000000001</v>
      </c>
      <c r="Q4084" s="18">
        <v>5555.0370000000003</v>
      </c>
      <c r="R4084" s="18">
        <v>5626.3909999999996</v>
      </c>
      <c r="S4084" s="18">
        <v>5669.692</v>
      </c>
      <c r="T4084" s="18">
        <v>5620.5039999999999</v>
      </c>
      <c r="U4084" s="18">
        <v>5641.4849999999997</v>
      </c>
      <c r="V4084" s="18">
        <v>5913.9250000000002</v>
      </c>
      <c r="W4084" s="129">
        <v>6248.9790000000003</v>
      </c>
      <c r="X4084" s="18">
        <v>6155.0349999999999</v>
      </c>
      <c r="Y4084" s="18">
        <v>5859.0879999999997</v>
      </c>
      <c r="Z4084" s="18">
        <v>5530.7120000000004</v>
      </c>
      <c r="AA4084" s="18">
        <v>5243.268</v>
      </c>
      <c r="AB4084" s="130">
        <v>129629.662</v>
      </c>
      <c r="AC4084" s="18" t="str">
        <f t="shared" si="127"/>
        <v>ok</v>
      </c>
      <c r="AE4084" s="19">
        <f t="shared" si="130"/>
        <v>-6860.7620000000024</v>
      </c>
      <c r="AF4084" s="234">
        <v>438.669601</v>
      </c>
      <c r="AG4084" t="s">
        <v>75</v>
      </c>
      <c r="AH4084" s="258"/>
      <c r="AJ4084" s="262"/>
    </row>
    <row r="4085" spans="2:39" ht="14.4" thickTop="1" thickBot="1" x14ac:dyDescent="0.3">
      <c r="B4085" s="12">
        <v>43531</v>
      </c>
      <c r="C4085" s="128" t="s">
        <v>13</v>
      </c>
      <c r="D4085" s="18">
        <v>5010.402</v>
      </c>
      <c r="E4085" s="18">
        <v>4866.91</v>
      </c>
      <c r="F4085" s="18">
        <v>4812.3540000000003</v>
      </c>
      <c r="G4085" s="18">
        <v>4782.0379999999996</v>
      </c>
      <c r="H4085" s="129">
        <v>4805.2979999999998</v>
      </c>
      <c r="I4085" s="18">
        <v>4921.3</v>
      </c>
      <c r="J4085" s="18">
        <v>5112.3310000000001</v>
      </c>
      <c r="K4085" s="18">
        <v>5195.0839999999998</v>
      </c>
      <c r="L4085" s="18">
        <v>5335.0479999999998</v>
      </c>
      <c r="M4085" s="18">
        <v>5456.1909999999998</v>
      </c>
      <c r="N4085" s="18">
        <v>5603.4960000000001</v>
      </c>
      <c r="O4085" s="18">
        <v>5733.8410000000003</v>
      </c>
      <c r="P4085" s="18">
        <v>5791.7669999999998</v>
      </c>
      <c r="Q4085" s="18">
        <v>5801.4139999999998</v>
      </c>
      <c r="R4085" s="18">
        <v>5853.5069999999996</v>
      </c>
      <c r="S4085" s="18">
        <v>5959.241</v>
      </c>
      <c r="T4085" s="18">
        <v>5879.96</v>
      </c>
      <c r="U4085" s="18">
        <v>5842.7129999999997</v>
      </c>
      <c r="V4085" s="18">
        <v>6109.366</v>
      </c>
      <c r="W4085" s="129">
        <v>6545.3469999999998</v>
      </c>
      <c r="X4085" s="18">
        <v>6435.4440000000004</v>
      </c>
      <c r="Y4085" s="18">
        <v>6153.8590000000004</v>
      </c>
      <c r="Z4085" s="18">
        <v>5959.9539999999997</v>
      </c>
      <c r="AA4085" s="18">
        <v>5645.0649999999996</v>
      </c>
      <c r="AB4085" s="130">
        <v>133611.93</v>
      </c>
      <c r="AC4085" s="18" t="str">
        <f t="shared" si="127"/>
        <v>ok</v>
      </c>
      <c r="AE4085" s="19">
        <f t="shared" si="130"/>
        <v>3982.2679999999964</v>
      </c>
      <c r="AF4085" s="234">
        <v>478.73793499999999</v>
      </c>
      <c r="AG4085" t="s">
        <v>75</v>
      </c>
      <c r="AH4085" s="258"/>
      <c r="AJ4085" s="262"/>
    </row>
    <row r="4086" spans="2:39" ht="14.4" thickTop="1" thickBot="1" x14ac:dyDescent="0.3">
      <c r="B4086" s="12">
        <v>43532</v>
      </c>
      <c r="C4086" s="128" t="s">
        <v>14</v>
      </c>
      <c r="D4086" s="18">
        <v>5375.8519999999999</v>
      </c>
      <c r="E4086" s="18">
        <v>5165.8879999999999</v>
      </c>
      <c r="F4086" s="18">
        <v>5100.6949999999997</v>
      </c>
      <c r="G4086" s="18">
        <v>5037.3249999999998</v>
      </c>
      <c r="H4086" s="129">
        <v>5026.66</v>
      </c>
      <c r="I4086" s="18">
        <v>5102.5649999999996</v>
      </c>
      <c r="J4086" s="18">
        <v>5293.0290000000005</v>
      </c>
      <c r="K4086" s="18">
        <v>5369.89</v>
      </c>
      <c r="L4086" s="18">
        <v>5495.51</v>
      </c>
      <c r="M4086" s="18">
        <v>5715.3540000000003</v>
      </c>
      <c r="N4086" s="18">
        <v>5879.6750000000002</v>
      </c>
      <c r="O4086" s="18">
        <v>6007.7489999999998</v>
      </c>
      <c r="P4086" s="18">
        <v>6088.34</v>
      </c>
      <c r="Q4086" s="18">
        <v>6106.7269999999999</v>
      </c>
      <c r="R4086" s="18">
        <v>6160.4650000000001</v>
      </c>
      <c r="S4086" s="18">
        <v>6173.6040000000003</v>
      </c>
      <c r="T4086" s="18">
        <v>6213.1719999999996</v>
      </c>
      <c r="U4086" s="18">
        <v>6078.99</v>
      </c>
      <c r="V4086" s="18">
        <v>6297.69</v>
      </c>
      <c r="W4086" s="129">
        <v>6799.9319999999998</v>
      </c>
      <c r="X4086" s="18">
        <v>6693.7169999999996</v>
      </c>
      <c r="Y4086" s="18">
        <v>6499.3789999999999</v>
      </c>
      <c r="Z4086" s="18">
        <v>6300.5770000000002</v>
      </c>
      <c r="AA4086" s="18">
        <v>6028.2860000000001</v>
      </c>
      <c r="AB4086" s="130">
        <v>140011.071</v>
      </c>
      <c r="AC4086" s="18" t="str">
        <f t="shared" si="127"/>
        <v>ok</v>
      </c>
      <c r="AE4086" s="19">
        <f t="shared" si="130"/>
        <v>6399.1410000000033</v>
      </c>
      <c r="AF4086" s="234">
        <v>538.43582100000003</v>
      </c>
      <c r="AG4086" t="s">
        <v>75</v>
      </c>
      <c r="AH4086" s="258"/>
      <c r="AJ4086" s="262"/>
    </row>
    <row r="4087" spans="2:39" ht="14.4" thickTop="1" thickBot="1" x14ac:dyDescent="0.3">
      <c r="B4087" s="12">
        <v>43533</v>
      </c>
      <c r="C4087" s="128" t="s">
        <v>15</v>
      </c>
      <c r="D4087" s="18">
        <v>5786.0969999999998</v>
      </c>
      <c r="E4087" s="18">
        <v>5579.8850000000002</v>
      </c>
      <c r="F4087" s="18">
        <v>5428.0020000000004</v>
      </c>
      <c r="G4087" s="18">
        <v>5288.0649999999996</v>
      </c>
      <c r="H4087" s="129">
        <v>5284.8370000000004</v>
      </c>
      <c r="I4087" s="18">
        <v>5298.5230000000001</v>
      </c>
      <c r="J4087" s="18">
        <v>5259.6769999999997</v>
      </c>
      <c r="K4087" s="18">
        <v>5314.9489999999996</v>
      </c>
      <c r="L4087" s="18">
        <v>5526.37</v>
      </c>
      <c r="M4087" s="18">
        <v>5749.585</v>
      </c>
      <c r="N4087" s="18">
        <v>5885.75</v>
      </c>
      <c r="O4087" s="18">
        <v>5975.5349999999999</v>
      </c>
      <c r="P4087" s="18">
        <v>6089.55</v>
      </c>
      <c r="Q4087" s="18">
        <v>6104.8590000000004</v>
      </c>
      <c r="R4087" s="18">
        <v>6028.22</v>
      </c>
      <c r="S4087" s="18">
        <v>5948.2070000000003</v>
      </c>
      <c r="T4087" s="18">
        <v>5934.1260000000002</v>
      </c>
      <c r="U4087" s="18">
        <v>5885.4290000000001</v>
      </c>
      <c r="V4087" s="18">
        <v>6226.28</v>
      </c>
      <c r="W4087" s="129">
        <v>6990.4210000000003</v>
      </c>
      <c r="X4087" s="18">
        <v>7070.7960000000003</v>
      </c>
      <c r="Y4087" s="18">
        <v>6903.2460000000001</v>
      </c>
      <c r="Z4087" s="18">
        <v>6586.9740000000002</v>
      </c>
      <c r="AA4087" s="18">
        <v>6247.9620000000004</v>
      </c>
      <c r="AB4087" s="130">
        <v>142393.345</v>
      </c>
      <c r="AC4087" s="18" t="str">
        <f t="shared" si="127"/>
        <v>ok</v>
      </c>
      <c r="AD4087" s="18">
        <v>473</v>
      </c>
      <c r="AE4087" s="19">
        <f t="shared" si="130"/>
        <v>2382.2740000000049</v>
      </c>
      <c r="AF4087" s="263">
        <v>562.34534899999994</v>
      </c>
      <c r="AG4087" t="s">
        <v>75</v>
      </c>
      <c r="AH4087" s="258"/>
      <c r="AJ4087" s="249"/>
    </row>
    <row r="4088" spans="2:39" ht="14.4" thickTop="1" thickBot="1" x14ac:dyDescent="0.3">
      <c r="B4088" s="12">
        <v>43534</v>
      </c>
      <c r="C4088" s="128" t="s">
        <v>16</v>
      </c>
      <c r="D4088" s="18">
        <v>5938.2139999999999</v>
      </c>
      <c r="E4088" s="18">
        <v>5758.7510000000002</v>
      </c>
      <c r="F4088" s="18">
        <v>5559.7089999999998</v>
      </c>
      <c r="G4088" s="18">
        <v>5416.9989999999998</v>
      </c>
      <c r="H4088" s="129">
        <v>5312.0370000000003</v>
      </c>
      <c r="I4088" s="18">
        <v>5223.4589999999998</v>
      </c>
      <c r="J4088" s="18">
        <v>5061.33</v>
      </c>
      <c r="K4088" s="18">
        <v>4896.2969999999996</v>
      </c>
      <c r="L4088" s="18">
        <v>5071.0129999999999</v>
      </c>
      <c r="M4088" s="18">
        <v>5177.0230000000001</v>
      </c>
      <c r="N4088" s="18">
        <v>5368.9409999999998</v>
      </c>
      <c r="O4088" s="18">
        <v>5400.7020000000002</v>
      </c>
      <c r="P4088" s="18">
        <v>5533.8940000000002</v>
      </c>
      <c r="Q4088" s="18">
        <v>5626.6270000000004</v>
      </c>
      <c r="R4088" s="18">
        <v>5699.2219999999998</v>
      </c>
      <c r="S4088" s="18">
        <v>5697.9189999999999</v>
      </c>
      <c r="T4088" s="18">
        <v>5716.4489999999996</v>
      </c>
      <c r="U4088" s="18">
        <v>5705.8419999999996</v>
      </c>
      <c r="V4088" s="18">
        <v>6098.4089999999997</v>
      </c>
      <c r="W4088" s="129">
        <v>6931.7070000000003</v>
      </c>
      <c r="X4088" s="18">
        <v>7039.9179999999997</v>
      </c>
      <c r="Y4088" s="18">
        <v>6875.933</v>
      </c>
      <c r="Z4088" s="18">
        <v>6621.8919999999998</v>
      </c>
      <c r="AA4088" s="18">
        <v>6275.7809999999999</v>
      </c>
      <c r="AB4088" s="130">
        <v>138008.068</v>
      </c>
      <c r="AC4088" s="18" t="str">
        <f t="shared" si="127"/>
        <v>ok</v>
      </c>
      <c r="AD4088" s="18">
        <f>AF4087-AD4087</f>
        <v>89.345348999999942</v>
      </c>
      <c r="AE4088" s="19">
        <f t="shared" si="130"/>
        <v>-4385.2770000000019</v>
      </c>
      <c r="AF4088" s="263">
        <v>568.02259300000003</v>
      </c>
      <c r="AG4088" t="s">
        <v>75</v>
      </c>
      <c r="AH4088" s="258"/>
      <c r="AJ4088" s="249"/>
    </row>
    <row r="4089" spans="2:39" ht="14.4" thickTop="1" thickBot="1" x14ac:dyDescent="0.3">
      <c r="B4089" s="12">
        <v>43535</v>
      </c>
      <c r="C4089" s="128" t="s">
        <v>17</v>
      </c>
      <c r="D4089" s="18">
        <v>5889.7790000000005</v>
      </c>
      <c r="E4089" s="18">
        <v>5701.6760000000004</v>
      </c>
      <c r="F4089" s="18">
        <v>5529.6670000000004</v>
      </c>
      <c r="G4089" s="18">
        <v>5421.5950000000003</v>
      </c>
      <c r="H4089" s="129">
        <v>5301.0870000000004</v>
      </c>
      <c r="I4089" s="18">
        <v>5352.268</v>
      </c>
      <c r="J4089" s="18">
        <v>5443.1040000000003</v>
      </c>
      <c r="K4089" s="18">
        <v>5494.4309999999996</v>
      </c>
      <c r="L4089" s="18">
        <v>5609.7610000000004</v>
      </c>
      <c r="M4089" s="18">
        <v>5813.8630000000003</v>
      </c>
      <c r="N4089" s="18">
        <v>6007.3230000000003</v>
      </c>
      <c r="O4089" s="18">
        <v>6113.0029999999997</v>
      </c>
      <c r="P4089" s="18">
        <v>6244.1490000000003</v>
      </c>
      <c r="Q4089" s="18">
        <v>6246.8209999999999</v>
      </c>
      <c r="R4089" s="18">
        <v>6334.3959999999997</v>
      </c>
      <c r="S4089" s="18">
        <v>6441.4030000000002</v>
      </c>
      <c r="T4089" s="18">
        <v>6523.56</v>
      </c>
      <c r="U4089" s="18">
        <v>6403.7269999999999</v>
      </c>
      <c r="V4089" s="18">
        <v>6517.85</v>
      </c>
      <c r="W4089" s="129">
        <v>7084.0360000000001</v>
      </c>
      <c r="X4089" s="18">
        <v>7076.6329999999998</v>
      </c>
      <c r="Y4089" s="18">
        <v>6916.9660000000003</v>
      </c>
      <c r="Z4089" s="18">
        <v>6649.9669999999996</v>
      </c>
      <c r="AA4089" s="18">
        <v>6302.52</v>
      </c>
      <c r="AB4089" s="130">
        <v>146419.58499999999</v>
      </c>
      <c r="AC4089" s="18" t="str">
        <f t="shared" si="127"/>
        <v>ok</v>
      </c>
      <c r="AE4089" s="19">
        <f t="shared" si="130"/>
        <v>8411.5169999999925</v>
      </c>
      <c r="AF4089" s="234">
        <v>569.43000000000006</v>
      </c>
      <c r="AG4089" t="s">
        <v>75</v>
      </c>
      <c r="AH4089" s="258"/>
      <c r="AJ4089" s="249"/>
    </row>
    <row r="4090" spans="2:39" ht="14.4" thickTop="1" thickBot="1" x14ac:dyDescent="0.3">
      <c r="B4090" s="12">
        <v>43536</v>
      </c>
      <c r="C4090" s="128" t="s">
        <v>11</v>
      </c>
      <c r="D4090" s="18">
        <v>5996.63</v>
      </c>
      <c r="E4090" s="18">
        <v>5792.7820000000002</v>
      </c>
      <c r="F4090" s="18">
        <v>5597.5730000000003</v>
      </c>
      <c r="G4090" s="18">
        <v>5494.7190000000001</v>
      </c>
      <c r="H4090" s="129">
        <v>5411.4690000000001</v>
      </c>
      <c r="I4090" s="18">
        <v>5456.174</v>
      </c>
      <c r="J4090" s="18">
        <v>5532.7809999999999</v>
      </c>
      <c r="K4090" s="18">
        <v>5463.3379999999997</v>
      </c>
      <c r="L4090" s="18">
        <v>5654.4459999999999</v>
      </c>
      <c r="M4090" s="18">
        <v>5871.3280000000004</v>
      </c>
      <c r="N4090" s="18">
        <v>5987.8819999999996</v>
      </c>
      <c r="O4090" s="18">
        <v>6105.7910000000002</v>
      </c>
      <c r="P4090" s="18">
        <v>6241.8</v>
      </c>
      <c r="Q4090" s="18">
        <v>6264.67</v>
      </c>
      <c r="R4090" s="18">
        <v>6289.5720000000001</v>
      </c>
      <c r="S4090" s="18">
        <v>6332.9750000000004</v>
      </c>
      <c r="T4090" s="18">
        <v>6320.3119999999999</v>
      </c>
      <c r="U4090" s="18">
        <v>6200.8119999999999</v>
      </c>
      <c r="V4090" s="18">
        <v>6470.2659999999996</v>
      </c>
      <c r="W4090" s="129">
        <v>7119.6270000000004</v>
      </c>
      <c r="X4090" s="18">
        <v>7081.42</v>
      </c>
      <c r="Y4090" s="18">
        <v>6923.89</v>
      </c>
      <c r="Z4090" s="18">
        <v>6716.7690000000002</v>
      </c>
      <c r="AA4090" s="18">
        <v>6392.598</v>
      </c>
      <c r="AB4090" s="130">
        <v>146719.62400000001</v>
      </c>
      <c r="AC4090" s="18" t="str">
        <f t="shared" si="127"/>
        <v>ok</v>
      </c>
      <c r="AD4090" s="18">
        <f>AD4089*1000</f>
        <v>0</v>
      </c>
      <c r="AE4090" s="19">
        <f t="shared" si="130"/>
        <v>300.03900000001886</v>
      </c>
      <c r="AF4090" s="234">
        <v>556.96000000000015</v>
      </c>
      <c r="AG4090" t="s">
        <v>75</v>
      </c>
      <c r="AH4090" s="258"/>
      <c r="AJ4090" s="249"/>
    </row>
    <row r="4091" spans="2:39" ht="14.4" thickTop="1" thickBot="1" x14ac:dyDescent="0.3">
      <c r="B4091" s="12">
        <v>43537</v>
      </c>
      <c r="C4091" s="128" t="s">
        <v>12</v>
      </c>
      <c r="D4091" s="18">
        <v>6107.4610000000002</v>
      </c>
      <c r="E4091" s="18">
        <v>5877.1350000000002</v>
      </c>
      <c r="F4091" s="18">
        <v>5682.7809999999999</v>
      </c>
      <c r="G4091" s="18">
        <v>5609.0879999999997</v>
      </c>
      <c r="H4091" s="129">
        <v>5550.4589999999998</v>
      </c>
      <c r="I4091" s="18">
        <v>5604.5150000000003</v>
      </c>
      <c r="J4091" s="18">
        <v>5662.5569999999998</v>
      </c>
      <c r="K4091" s="18">
        <v>5560.5529999999999</v>
      </c>
      <c r="L4091" s="18">
        <v>5813.4870000000001</v>
      </c>
      <c r="M4091" s="18">
        <v>6025.0079999999998</v>
      </c>
      <c r="N4091" s="18">
        <v>6151.0379999999996</v>
      </c>
      <c r="O4091" s="18">
        <v>6283.3779999999997</v>
      </c>
      <c r="P4091" s="18">
        <v>6391.9589999999998</v>
      </c>
      <c r="Q4091" s="18">
        <v>6450.5550000000003</v>
      </c>
      <c r="R4091" s="18">
        <v>6582.5659999999998</v>
      </c>
      <c r="S4091" s="18">
        <v>6647.1109999999999</v>
      </c>
      <c r="T4091" s="18">
        <v>6723.4089999999997</v>
      </c>
      <c r="U4091" s="18">
        <v>6498.4539999999997</v>
      </c>
      <c r="V4091" s="18">
        <v>6659.2330000000002</v>
      </c>
      <c r="W4091" s="129">
        <v>7171.8969999999999</v>
      </c>
      <c r="X4091" s="18">
        <v>7222.4709999999995</v>
      </c>
      <c r="Y4091" s="18">
        <v>7090.4859999999999</v>
      </c>
      <c r="Z4091" s="18">
        <v>6946.3509999999997</v>
      </c>
      <c r="AA4091" s="18">
        <v>6665.277</v>
      </c>
      <c r="AB4091" s="130">
        <v>150977.22899999999</v>
      </c>
      <c r="AC4091" s="18" t="str">
        <f t="shared" si="127"/>
        <v>ok</v>
      </c>
      <c r="AD4091" s="18">
        <f>AB4087-AD4090</f>
        <v>142393.345</v>
      </c>
      <c r="AE4091" s="19">
        <f t="shared" si="130"/>
        <v>4257.6049999999814</v>
      </c>
      <c r="AF4091" s="234">
        <v>550.1</v>
      </c>
      <c r="AG4091" t="s">
        <v>75</v>
      </c>
      <c r="AH4091" s="258"/>
      <c r="AI4091" s="120"/>
      <c r="AJ4091" s="248"/>
    </row>
    <row r="4092" spans="2:39" ht="14.4" thickTop="1" thickBot="1" x14ac:dyDescent="0.3">
      <c r="B4092" s="12">
        <v>43538</v>
      </c>
      <c r="C4092" s="128" t="s">
        <v>13</v>
      </c>
      <c r="D4092" s="18">
        <v>6380.7640000000001</v>
      </c>
      <c r="E4092" s="18">
        <v>6184.17</v>
      </c>
      <c r="F4092" s="18">
        <v>5983.9470000000001</v>
      </c>
      <c r="G4092" s="18">
        <v>5859.8109999999997</v>
      </c>
      <c r="H4092" s="129">
        <v>5761.0780000000004</v>
      </c>
      <c r="I4092" s="18">
        <v>5800.8950000000004</v>
      </c>
      <c r="J4092" s="18">
        <v>5804.0529999999999</v>
      </c>
      <c r="K4092" s="18">
        <v>5767.38</v>
      </c>
      <c r="L4092" s="18">
        <v>5934.64</v>
      </c>
      <c r="M4092" s="18">
        <v>6116.9449999999997</v>
      </c>
      <c r="N4092" s="18">
        <v>6298.665</v>
      </c>
      <c r="O4092" s="18">
        <v>6456.6369999999997</v>
      </c>
      <c r="P4092" s="18">
        <v>6586.7879999999996</v>
      </c>
      <c r="Q4092" s="18">
        <v>6613.8360000000002</v>
      </c>
      <c r="R4092" s="18">
        <v>6667.0540000000001</v>
      </c>
      <c r="S4092" s="18">
        <v>6757.7730000000001</v>
      </c>
      <c r="T4092" s="18">
        <v>6709.93</v>
      </c>
      <c r="U4092" s="18">
        <v>6629.2740000000003</v>
      </c>
      <c r="V4092" s="18">
        <v>6794.4740000000002</v>
      </c>
      <c r="W4092" s="129">
        <v>7287.4930000000004</v>
      </c>
      <c r="X4092" s="18">
        <v>7324.2489999999998</v>
      </c>
      <c r="Y4092" s="18">
        <v>7179.4610000000002</v>
      </c>
      <c r="Z4092" s="18">
        <v>6995.1570000000002</v>
      </c>
      <c r="AA4092" s="18">
        <v>6786.8159999999998</v>
      </c>
      <c r="AB4092" s="130">
        <v>154681.29</v>
      </c>
      <c r="AC4092" s="18" t="str">
        <f t="shared" si="127"/>
        <v>ok</v>
      </c>
      <c r="AE4092" s="19">
        <f t="shared" si="130"/>
        <v>3704.0610000000161</v>
      </c>
      <c r="AF4092" s="234">
        <v>570.4</v>
      </c>
      <c r="AG4092" t="s">
        <v>75</v>
      </c>
      <c r="AH4092" s="258"/>
      <c r="AI4092" s="120"/>
      <c r="AJ4092" s="250"/>
    </row>
    <row r="4093" spans="2:39" ht="14.4" thickTop="1" thickBot="1" x14ac:dyDescent="0.3">
      <c r="B4093" s="12">
        <v>43539</v>
      </c>
      <c r="C4093" s="128" t="s">
        <v>14</v>
      </c>
      <c r="D4093" s="18">
        <v>6510.0829999999996</v>
      </c>
      <c r="E4093" s="18">
        <v>6300.8819999999996</v>
      </c>
      <c r="F4093" s="18">
        <v>6106.1610000000001</v>
      </c>
      <c r="G4093" s="18">
        <v>5944.5659999999998</v>
      </c>
      <c r="H4093" s="129">
        <v>5874.66</v>
      </c>
      <c r="I4093" s="18">
        <v>5905.2190000000001</v>
      </c>
      <c r="J4093" s="18">
        <v>5880.8320000000003</v>
      </c>
      <c r="K4093" s="18">
        <v>5887.134</v>
      </c>
      <c r="L4093" s="18">
        <v>6020.0659999999998</v>
      </c>
      <c r="M4093" s="18">
        <v>6184.6</v>
      </c>
      <c r="N4093" s="18">
        <v>6286.4790000000003</v>
      </c>
      <c r="O4093" s="18">
        <v>6420.4639999999999</v>
      </c>
      <c r="P4093" s="18">
        <v>6482.6729999999998</v>
      </c>
      <c r="Q4093" s="18">
        <v>6402.6729999999998</v>
      </c>
      <c r="R4093" s="18">
        <v>6454.4589999999998</v>
      </c>
      <c r="S4093" s="18">
        <v>6450.1949999999997</v>
      </c>
      <c r="T4093" s="18">
        <v>6493.8879999999999</v>
      </c>
      <c r="U4093" s="18">
        <v>6404.8580000000002</v>
      </c>
      <c r="V4093" s="18">
        <v>6630.4260000000004</v>
      </c>
      <c r="W4093" s="129">
        <v>6909.54</v>
      </c>
      <c r="X4093" s="18">
        <v>6861.4459999999999</v>
      </c>
      <c r="Y4093" s="18">
        <v>6636.0720000000001</v>
      </c>
      <c r="Z4093" s="18">
        <v>6462.8890000000001</v>
      </c>
      <c r="AA4093" s="18">
        <v>6141.1350000000002</v>
      </c>
      <c r="AB4093" s="130">
        <v>151651.4</v>
      </c>
      <c r="AC4093" s="18" t="str">
        <f t="shared" si="127"/>
        <v>ok</v>
      </c>
      <c r="AE4093" s="19">
        <f t="shared" si="130"/>
        <v>-3029.890000000014</v>
      </c>
      <c r="AF4093" s="234">
        <v>546.04000000000008</v>
      </c>
      <c r="AG4093" t="s">
        <v>75</v>
      </c>
      <c r="AH4093" s="264"/>
      <c r="AI4093" s="256" t="s">
        <v>138</v>
      </c>
      <c r="AJ4093" s="250"/>
      <c r="AK4093" s="249"/>
    </row>
    <row r="4094" spans="2:39" ht="14.4" thickTop="1" thickBot="1" x14ac:dyDescent="0.3">
      <c r="B4094" s="12">
        <v>43540</v>
      </c>
      <c r="C4094" s="128" t="s">
        <v>15</v>
      </c>
      <c r="D4094" s="18">
        <v>5882.5950000000003</v>
      </c>
      <c r="E4094" s="18">
        <v>5661.152</v>
      </c>
      <c r="F4094" s="18">
        <v>5490.2790000000005</v>
      </c>
      <c r="G4094" s="18">
        <v>5376.3680000000004</v>
      </c>
      <c r="H4094" s="129">
        <v>5361.3220000000001</v>
      </c>
      <c r="I4094" s="18">
        <v>5407.8850000000002</v>
      </c>
      <c r="J4094" s="18">
        <v>5453.7039999999997</v>
      </c>
      <c r="K4094" s="18">
        <v>5462.2430000000004</v>
      </c>
      <c r="L4094" s="18">
        <v>5582.3469999999998</v>
      </c>
      <c r="M4094" s="18">
        <v>5752.0420000000004</v>
      </c>
      <c r="N4094" s="18">
        <v>5766.1329999999998</v>
      </c>
      <c r="O4094" s="18">
        <v>5757.683</v>
      </c>
      <c r="P4094" s="18">
        <v>5800.6580000000004</v>
      </c>
      <c r="Q4094" s="18">
        <v>5725.0349999999999</v>
      </c>
      <c r="R4094" s="18">
        <v>5650.4129999999996</v>
      </c>
      <c r="S4094" s="18">
        <v>5547.4690000000001</v>
      </c>
      <c r="T4094" s="18">
        <v>5517.8270000000002</v>
      </c>
      <c r="U4094" s="18">
        <v>5558.058</v>
      </c>
      <c r="V4094" s="18">
        <v>5979.6459999999997</v>
      </c>
      <c r="W4094" s="129">
        <v>6533.8509999999997</v>
      </c>
      <c r="X4094" s="18">
        <v>6499.5039999999999</v>
      </c>
      <c r="Y4094" s="18">
        <v>6263.6480000000001</v>
      </c>
      <c r="Z4094" s="18">
        <v>5860.3789999999999</v>
      </c>
      <c r="AA4094" s="18">
        <v>5464.2359999999999</v>
      </c>
      <c r="AB4094" s="130">
        <v>137354.47700000001</v>
      </c>
      <c r="AC4094" s="18" t="str">
        <f t="shared" si="127"/>
        <v>ok</v>
      </c>
      <c r="AE4094" s="19">
        <f t="shared" si="130"/>
        <v>-14296.922999999981</v>
      </c>
      <c r="AF4094" s="234">
        <v>473.38999999999993</v>
      </c>
      <c r="AG4094" t="s">
        <v>75</v>
      </c>
      <c r="AH4094" s="258"/>
      <c r="AI4094" s="120"/>
      <c r="AJ4094" s="120"/>
      <c r="AK4094" s="265"/>
    </row>
    <row r="4095" spans="2:39" ht="14.4" thickTop="1" thickBot="1" x14ac:dyDescent="0.3">
      <c r="B4095" s="12">
        <v>43541</v>
      </c>
      <c r="C4095" s="128" t="s">
        <v>16</v>
      </c>
      <c r="D4095" s="18">
        <v>5163.1210000000001</v>
      </c>
      <c r="E4095" s="18">
        <v>4964.3710000000001</v>
      </c>
      <c r="F4095" s="18">
        <v>4892.8590000000004</v>
      </c>
      <c r="G4095" s="18">
        <v>4743.8919999999998</v>
      </c>
      <c r="H4095" s="129">
        <v>4737.8599999999997</v>
      </c>
      <c r="I4095" s="18">
        <v>4701.1989999999996</v>
      </c>
      <c r="J4095" s="18">
        <v>4648.7839999999997</v>
      </c>
      <c r="K4095" s="18">
        <v>4689.1329999999998</v>
      </c>
      <c r="L4095" s="18">
        <v>4795.607</v>
      </c>
      <c r="M4095" s="18">
        <v>4965.9570000000003</v>
      </c>
      <c r="N4095" s="18">
        <v>5078.5569999999998</v>
      </c>
      <c r="O4095" s="18">
        <v>5095.3559999999998</v>
      </c>
      <c r="P4095" s="18">
        <v>5139.4319999999998</v>
      </c>
      <c r="Q4095" s="18">
        <v>5131.5379999999996</v>
      </c>
      <c r="R4095" s="18">
        <v>5146.893</v>
      </c>
      <c r="S4095" s="18">
        <v>5080.9089999999997</v>
      </c>
      <c r="T4095" s="18">
        <v>5076.6210000000001</v>
      </c>
      <c r="U4095" s="18">
        <v>5162.4290000000001</v>
      </c>
      <c r="V4095" s="18">
        <v>5551.0919999999996</v>
      </c>
      <c r="W4095" s="129">
        <v>6142.84</v>
      </c>
      <c r="X4095" s="18">
        <v>6092.2309999999998</v>
      </c>
      <c r="Y4095" s="18">
        <v>5791.4989999999998</v>
      </c>
      <c r="Z4095" s="18">
        <v>5486.991</v>
      </c>
      <c r="AA4095" s="18">
        <v>5104.3370000000004</v>
      </c>
      <c r="AB4095" s="130">
        <v>123383.508</v>
      </c>
      <c r="AC4095" s="18" t="str">
        <f t="shared" si="127"/>
        <v>ok</v>
      </c>
      <c r="AE4095" s="19">
        <f t="shared" si="130"/>
        <v>-13970.969000000012</v>
      </c>
      <c r="AF4095" s="234">
        <v>464.38999999999993</v>
      </c>
      <c r="AG4095" t="s">
        <v>75</v>
      </c>
      <c r="AH4095" s="258"/>
      <c r="AI4095" s="120"/>
      <c r="AK4095" s="249"/>
    </row>
    <row r="4096" spans="2:39" ht="14.4" thickTop="1" thickBot="1" x14ac:dyDescent="0.3">
      <c r="B4096" s="12">
        <v>43542</v>
      </c>
      <c r="C4096" s="128" t="s">
        <v>17</v>
      </c>
      <c r="D4096" s="18">
        <v>4866.3140000000003</v>
      </c>
      <c r="E4096" s="18">
        <v>4687.8389999999999</v>
      </c>
      <c r="F4096" s="18">
        <v>4572.8540000000003</v>
      </c>
      <c r="G4096" s="18">
        <v>4492.1310000000003</v>
      </c>
      <c r="H4096" s="129">
        <v>4488.6629999999996</v>
      </c>
      <c r="I4096" s="18">
        <v>4546.0659999999998</v>
      </c>
      <c r="J4096" s="18">
        <v>4573.9799999999996</v>
      </c>
      <c r="K4096" s="18">
        <v>4544.1289999999999</v>
      </c>
      <c r="L4096" s="18">
        <v>4753.6360000000004</v>
      </c>
      <c r="M4096" s="18">
        <v>4874.5379999999996</v>
      </c>
      <c r="N4096" s="18">
        <v>5019.3019999999997</v>
      </c>
      <c r="O4096" s="18">
        <v>5091.9369999999999</v>
      </c>
      <c r="P4096" s="18">
        <v>5157.2169999999996</v>
      </c>
      <c r="Q4096" s="18">
        <v>5186.8119999999999</v>
      </c>
      <c r="R4096" s="18">
        <v>5132.4880000000003</v>
      </c>
      <c r="S4096" s="18">
        <v>5146.8410000000003</v>
      </c>
      <c r="T4096" s="18">
        <v>5121.9709999999995</v>
      </c>
      <c r="U4096" s="18">
        <v>5217.5600000000004</v>
      </c>
      <c r="V4096" s="18">
        <v>5602.9110000000001</v>
      </c>
      <c r="W4096" s="129">
        <v>6206.1660000000002</v>
      </c>
      <c r="X4096" s="18">
        <v>6125.143</v>
      </c>
      <c r="Y4096" s="18">
        <v>5875.4049999999997</v>
      </c>
      <c r="Z4096" s="18">
        <v>5489.5389999999998</v>
      </c>
      <c r="AA4096" s="18">
        <v>5031.0969999999998</v>
      </c>
      <c r="AB4096" s="130">
        <v>121804.539</v>
      </c>
      <c r="AC4096" s="18" t="str">
        <f t="shared" si="127"/>
        <v>ok</v>
      </c>
      <c r="AE4096" s="19">
        <f t="shared" si="130"/>
        <v>-1578.9689999999973</v>
      </c>
      <c r="AF4096" s="234">
        <v>463.72999999999996</v>
      </c>
      <c r="AG4096" t="s">
        <v>75</v>
      </c>
      <c r="AH4096" s="258"/>
      <c r="AK4096" s="249"/>
    </row>
    <row r="4097" spans="2:38" ht="14.4" thickTop="1" thickBot="1" x14ac:dyDescent="0.3">
      <c r="B4097" s="12">
        <v>43543</v>
      </c>
      <c r="C4097" s="128" t="s">
        <v>11</v>
      </c>
      <c r="D4097" s="18">
        <v>4737.1400000000003</v>
      </c>
      <c r="E4097" s="18">
        <v>4626.0839999999998</v>
      </c>
      <c r="F4097" s="18">
        <v>4522.3289999999997</v>
      </c>
      <c r="G4097" s="18">
        <v>4464.3670000000002</v>
      </c>
      <c r="H4097" s="129">
        <v>4450.9399999999996</v>
      </c>
      <c r="I4097" s="18">
        <v>4609.1610000000001</v>
      </c>
      <c r="J4097" s="18">
        <v>4860.6130000000003</v>
      </c>
      <c r="K4097" s="18">
        <v>4996.0469999999996</v>
      </c>
      <c r="L4097" s="18">
        <v>5155.5739999999996</v>
      </c>
      <c r="M4097" s="18">
        <v>5330.3249999999998</v>
      </c>
      <c r="N4097" s="18">
        <v>5448.7560000000003</v>
      </c>
      <c r="O4097" s="18">
        <v>5562.87</v>
      </c>
      <c r="P4097" s="18">
        <v>5609.2960000000003</v>
      </c>
      <c r="Q4097" s="18">
        <v>5621.0159999999996</v>
      </c>
      <c r="R4097" s="18">
        <v>5628.527</v>
      </c>
      <c r="S4097" s="18">
        <v>5619.0709999999999</v>
      </c>
      <c r="T4097" s="18">
        <v>5652.1790000000001</v>
      </c>
      <c r="U4097" s="18">
        <v>5651.0839999999998</v>
      </c>
      <c r="V4097" s="18">
        <v>5939.9</v>
      </c>
      <c r="W4097" s="129">
        <v>6366.3050000000003</v>
      </c>
      <c r="X4097" s="18">
        <v>6250.0860000000002</v>
      </c>
      <c r="Y4097" s="18">
        <v>5971.9369999999999</v>
      </c>
      <c r="Z4097" s="18">
        <v>5599.6270000000004</v>
      </c>
      <c r="AA4097" s="18">
        <v>5338.8649999999998</v>
      </c>
      <c r="AB4097" s="130">
        <v>128012.099</v>
      </c>
      <c r="AC4097" s="18" t="str">
        <f t="shared" si="127"/>
        <v>ok</v>
      </c>
      <c r="AE4097" s="19">
        <f>AB4097-AB4096</f>
        <v>6207.5599999999977</v>
      </c>
      <c r="AF4097" s="234">
        <v>458.53</v>
      </c>
      <c r="AG4097" t="s">
        <v>75</v>
      </c>
      <c r="AH4097" s="258"/>
      <c r="AI4097" s="218"/>
      <c r="AK4097" s="249"/>
    </row>
    <row r="4098" spans="2:38" ht="14.4" thickTop="1" thickBot="1" x14ac:dyDescent="0.3">
      <c r="B4098" s="12">
        <v>43544</v>
      </c>
      <c r="C4098" s="128" t="s">
        <v>12</v>
      </c>
      <c r="D4098" s="18">
        <v>5070.3919999999998</v>
      </c>
      <c r="E4098" s="18">
        <v>4958.1000000000004</v>
      </c>
      <c r="F4098" s="18">
        <v>4878.0370000000003</v>
      </c>
      <c r="G4098" s="18">
        <v>4845.9790000000003</v>
      </c>
      <c r="H4098" s="129">
        <v>4842.5119999999997</v>
      </c>
      <c r="I4098" s="18">
        <v>4980.7110000000002</v>
      </c>
      <c r="J4098" s="18">
        <v>5141.8270000000002</v>
      </c>
      <c r="K4098" s="18">
        <v>5218.6660000000002</v>
      </c>
      <c r="L4098" s="18">
        <v>5315.1930000000002</v>
      </c>
      <c r="M4098" s="18">
        <v>5472.3739999999998</v>
      </c>
      <c r="N4098" s="18">
        <v>5588.76</v>
      </c>
      <c r="O4098" s="18">
        <v>5675.6270000000004</v>
      </c>
      <c r="P4098" s="18">
        <v>5735.6319999999996</v>
      </c>
      <c r="Q4098" s="18">
        <v>5776.326</v>
      </c>
      <c r="R4098" s="18">
        <v>5798.2420000000002</v>
      </c>
      <c r="S4098" s="18">
        <v>5809.8689999999997</v>
      </c>
      <c r="T4098" s="18">
        <v>5825.2120000000004</v>
      </c>
      <c r="U4098" s="18">
        <v>5779.6419999999998</v>
      </c>
      <c r="V4098" s="18">
        <v>6062.9459999999999</v>
      </c>
      <c r="W4098" s="129">
        <v>6403.1229999999996</v>
      </c>
      <c r="X4098" s="18">
        <v>6338.6019999999999</v>
      </c>
      <c r="Y4098" s="18">
        <v>6042.7060000000001</v>
      </c>
      <c r="Z4098" s="18">
        <v>5772.43</v>
      </c>
      <c r="AA4098" s="18">
        <v>5479.3339999999998</v>
      </c>
      <c r="AB4098" s="130">
        <v>132812.242</v>
      </c>
      <c r="AC4098" s="18" t="str">
        <f t="shared" si="127"/>
        <v>ok</v>
      </c>
      <c r="AE4098" s="19">
        <f t="shared" ref="AE4098:AE4162" si="131">AB4098-AB4097</f>
        <v>4800.1429999999964</v>
      </c>
      <c r="AF4098" s="234">
        <v>478.06</v>
      </c>
      <c r="AG4098" t="s">
        <v>75</v>
      </c>
      <c r="AH4098" s="258"/>
    </row>
    <row r="4099" spans="2:38" ht="14.4" thickTop="1" thickBot="1" x14ac:dyDescent="0.3">
      <c r="B4099" s="12">
        <v>43545</v>
      </c>
      <c r="C4099" s="128" t="s">
        <v>13</v>
      </c>
      <c r="D4099" s="18">
        <v>5209.66</v>
      </c>
      <c r="E4099" s="18">
        <v>5132.2640000000001</v>
      </c>
      <c r="F4099" s="18">
        <v>5040.6790000000001</v>
      </c>
      <c r="G4099" s="18">
        <v>4994.62</v>
      </c>
      <c r="H4099" s="129">
        <v>4916.9570000000003</v>
      </c>
      <c r="I4099" s="18">
        <v>5079.4040000000005</v>
      </c>
      <c r="J4099" s="18">
        <v>5314.7150000000001</v>
      </c>
      <c r="K4099" s="18">
        <v>5414.3320000000003</v>
      </c>
      <c r="L4099" s="18">
        <v>5537.2129999999997</v>
      </c>
      <c r="M4099" s="18">
        <v>5628.4219999999996</v>
      </c>
      <c r="N4099" s="18">
        <v>5752.9359999999997</v>
      </c>
      <c r="O4099" s="18">
        <v>5853.3090000000002</v>
      </c>
      <c r="P4099" s="18">
        <v>5897.72</v>
      </c>
      <c r="Q4099" s="18">
        <v>5945.2879999999996</v>
      </c>
      <c r="R4099" s="18">
        <v>5921.1019999999999</v>
      </c>
      <c r="S4099" s="18">
        <v>5936.8130000000001</v>
      </c>
      <c r="T4099" s="18">
        <v>5930.125</v>
      </c>
      <c r="U4099" s="18">
        <v>5931.9359999999997</v>
      </c>
      <c r="V4099" s="18">
        <v>6135.3649999999998</v>
      </c>
      <c r="W4099" s="129">
        <v>6536.6409999999996</v>
      </c>
      <c r="X4099" s="18">
        <v>6402.424</v>
      </c>
      <c r="Y4099" s="18">
        <v>6129.45</v>
      </c>
      <c r="Z4099" s="18">
        <v>5874.4740000000002</v>
      </c>
      <c r="AA4099" s="18">
        <v>5634.8249999999998</v>
      </c>
      <c r="AB4099" s="130">
        <v>136150.674</v>
      </c>
      <c r="AC4099" s="18" t="str">
        <f t="shared" si="127"/>
        <v>ok</v>
      </c>
      <c r="AE4099" s="19">
        <f t="shared" si="131"/>
        <v>3338.4320000000007</v>
      </c>
      <c r="AF4099" s="234">
        <v>494.42</v>
      </c>
      <c r="AG4099" t="s">
        <v>75</v>
      </c>
      <c r="AH4099" s="258"/>
      <c r="AK4099" s="218"/>
    </row>
    <row r="4100" spans="2:38" ht="14.4" thickTop="1" thickBot="1" x14ac:dyDescent="0.3">
      <c r="B4100" s="12">
        <v>43546</v>
      </c>
      <c r="C4100" s="128" t="s">
        <v>14</v>
      </c>
      <c r="D4100" s="18">
        <v>5336.2640000000001</v>
      </c>
      <c r="E4100" s="18">
        <v>5209.616</v>
      </c>
      <c r="F4100" s="18">
        <v>5023.7510000000002</v>
      </c>
      <c r="G4100" s="18">
        <v>4982.9830000000002</v>
      </c>
      <c r="H4100" s="129">
        <v>4998.0209999999997</v>
      </c>
      <c r="I4100" s="18">
        <v>5092.2299999999996</v>
      </c>
      <c r="J4100" s="18">
        <v>5231.4870000000001</v>
      </c>
      <c r="K4100" s="18">
        <v>5304.223</v>
      </c>
      <c r="L4100" s="18">
        <v>5434.0879999999997</v>
      </c>
      <c r="M4100" s="18">
        <v>5598.5240000000003</v>
      </c>
      <c r="N4100" s="18">
        <v>5693.49</v>
      </c>
      <c r="O4100" s="18">
        <v>5798.817</v>
      </c>
      <c r="P4100" s="18">
        <v>5853.0050000000001</v>
      </c>
      <c r="Q4100" s="18">
        <v>5918.3590000000004</v>
      </c>
      <c r="R4100" s="18">
        <v>5924.6180000000004</v>
      </c>
      <c r="S4100" s="18">
        <v>5947.2439999999997</v>
      </c>
      <c r="T4100" s="18">
        <v>5959.7129999999997</v>
      </c>
      <c r="U4100" s="18">
        <v>5917.4520000000002</v>
      </c>
      <c r="V4100" s="18">
        <v>6097.317</v>
      </c>
      <c r="W4100" s="129">
        <v>6507.348</v>
      </c>
      <c r="X4100" s="18">
        <v>6456.884</v>
      </c>
      <c r="Y4100" s="18">
        <v>6227.5259999999998</v>
      </c>
      <c r="Z4100" s="18">
        <v>5993.05</v>
      </c>
      <c r="AA4100" s="18">
        <v>5682.8429999999998</v>
      </c>
      <c r="AB4100" s="130">
        <v>136188.853</v>
      </c>
      <c r="AC4100" s="18" t="str">
        <f t="shared" si="127"/>
        <v>ok</v>
      </c>
      <c r="AE4100" s="19">
        <f t="shared" si="131"/>
        <v>38.179000000003725</v>
      </c>
      <c r="AF4100" s="234">
        <v>499.13</v>
      </c>
      <c r="AG4100" t="s">
        <v>75</v>
      </c>
      <c r="AH4100" s="258"/>
    </row>
    <row r="4101" spans="2:38" ht="14.4" thickTop="1" thickBot="1" x14ac:dyDescent="0.3">
      <c r="B4101" s="12">
        <v>43547</v>
      </c>
      <c r="C4101" s="128" t="s">
        <v>15</v>
      </c>
      <c r="D4101" s="18">
        <v>5395.5379999999996</v>
      </c>
      <c r="E4101" s="18">
        <v>5227.6409999999996</v>
      </c>
      <c r="F4101" s="18">
        <v>5076.1379999999999</v>
      </c>
      <c r="G4101" s="18">
        <v>4991.384</v>
      </c>
      <c r="H4101" s="129">
        <v>5042.9399999999996</v>
      </c>
      <c r="I4101" s="18">
        <v>5072.1660000000002</v>
      </c>
      <c r="J4101" s="18">
        <v>5066.9470000000001</v>
      </c>
      <c r="K4101" s="18">
        <v>5119.7</v>
      </c>
      <c r="L4101" s="18">
        <v>5362.268</v>
      </c>
      <c r="M4101" s="18">
        <v>5503.9560000000001</v>
      </c>
      <c r="N4101" s="18">
        <v>5627.1949999999997</v>
      </c>
      <c r="O4101" s="18">
        <v>5746.0439999999999</v>
      </c>
      <c r="P4101" s="18">
        <v>5802.5410000000002</v>
      </c>
      <c r="Q4101" s="18">
        <v>5876.5140000000001</v>
      </c>
      <c r="R4101" s="18">
        <v>5840.3530000000001</v>
      </c>
      <c r="S4101" s="18">
        <v>5768.8450000000003</v>
      </c>
      <c r="T4101" s="18">
        <v>5767.4040000000005</v>
      </c>
      <c r="U4101" s="18">
        <v>5708.348</v>
      </c>
      <c r="V4101" s="18">
        <v>5981.3440000000001</v>
      </c>
      <c r="W4101" s="129">
        <v>6722.0379999999996</v>
      </c>
      <c r="X4101" s="18">
        <v>6728.3729999999996</v>
      </c>
      <c r="Y4101" s="18">
        <v>6458.61</v>
      </c>
      <c r="Z4101" s="18">
        <v>6243.19</v>
      </c>
      <c r="AA4101" s="18">
        <v>5854.402</v>
      </c>
      <c r="AB4101" s="130">
        <v>135983.87899999999</v>
      </c>
      <c r="AC4101" s="18" t="str">
        <f t="shared" si="127"/>
        <v>ok</v>
      </c>
      <c r="AE4101" s="19">
        <f t="shared" si="131"/>
        <v>-204.97400000001653</v>
      </c>
      <c r="AF4101" s="234">
        <v>519.32000000000005</v>
      </c>
      <c r="AG4101" t="s">
        <v>75</v>
      </c>
      <c r="AH4101" s="258"/>
    </row>
    <row r="4102" spans="2:38" ht="14.4" thickTop="1" thickBot="1" x14ac:dyDescent="0.3">
      <c r="B4102" s="12">
        <v>43548</v>
      </c>
      <c r="C4102" s="128" t="s">
        <v>16</v>
      </c>
      <c r="D4102" s="18">
        <v>5468.7529999999997</v>
      </c>
      <c r="E4102" s="18">
        <v>5251.5770000000002</v>
      </c>
      <c r="F4102" s="18">
        <v>5014.79</v>
      </c>
      <c r="G4102" s="18">
        <v>4912.0889999999999</v>
      </c>
      <c r="H4102" s="129">
        <v>4885.1980000000003</v>
      </c>
      <c r="I4102" s="18">
        <v>4848.6469999999999</v>
      </c>
      <c r="J4102" s="18">
        <v>4696.5249999999996</v>
      </c>
      <c r="K4102" s="18">
        <v>4643.4639999999999</v>
      </c>
      <c r="L4102" s="18">
        <v>4766.6689999999999</v>
      </c>
      <c r="M4102" s="18">
        <v>4969.7839999999997</v>
      </c>
      <c r="N4102" s="18">
        <v>5103.7359999999999</v>
      </c>
      <c r="O4102" s="18">
        <v>5214.42</v>
      </c>
      <c r="P4102" s="18">
        <v>5300.65</v>
      </c>
      <c r="Q4102" s="18">
        <v>5370.0249999999996</v>
      </c>
      <c r="R4102" s="18">
        <v>5414.4290000000001</v>
      </c>
      <c r="S4102" s="18">
        <v>5382.3450000000003</v>
      </c>
      <c r="T4102" s="18">
        <v>5402.1080000000002</v>
      </c>
      <c r="U4102" s="18">
        <v>5409.0950000000003</v>
      </c>
      <c r="V4102" s="18">
        <v>5735.6779999999999</v>
      </c>
      <c r="W4102" s="129">
        <v>6545.7060000000001</v>
      </c>
      <c r="X4102" s="18">
        <v>6698.0349999999999</v>
      </c>
      <c r="Y4102" s="18">
        <v>6547.4170000000004</v>
      </c>
      <c r="Z4102" s="18">
        <v>6219.8119999999999</v>
      </c>
      <c r="AA4102" s="18">
        <v>5815.6210000000001</v>
      </c>
      <c r="AB4102" s="130">
        <v>129616.573</v>
      </c>
      <c r="AC4102" s="18" t="str">
        <f t="shared" si="127"/>
        <v>ok</v>
      </c>
      <c r="AE4102" s="19">
        <f t="shared" si="131"/>
        <v>-6367.3059999999823</v>
      </c>
      <c r="AF4102" s="234">
        <v>537.69000000000005</v>
      </c>
      <c r="AG4102" t="s">
        <v>75</v>
      </c>
      <c r="AH4102" s="258"/>
    </row>
    <row r="4103" spans="2:38" ht="14.4" thickTop="1" thickBot="1" x14ac:dyDescent="0.3">
      <c r="B4103" s="12">
        <v>43549</v>
      </c>
      <c r="C4103" s="128" t="s">
        <v>17</v>
      </c>
      <c r="D4103" s="18">
        <v>5443.9740000000002</v>
      </c>
      <c r="E4103" s="18">
        <v>5248.3450000000003</v>
      </c>
      <c r="F4103" s="18">
        <v>5117.2939999999999</v>
      </c>
      <c r="G4103" s="18">
        <v>4995.8670000000002</v>
      </c>
      <c r="H4103" s="129">
        <v>4993.1779999999999</v>
      </c>
      <c r="I4103" s="18">
        <v>5054.643</v>
      </c>
      <c r="J4103" s="18">
        <v>5132.2700000000004</v>
      </c>
      <c r="K4103" s="18">
        <v>5217.5910000000003</v>
      </c>
      <c r="L4103" s="18">
        <v>5447.3429999999998</v>
      </c>
      <c r="M4103" s="18">
        <v>5671.0309999999999</v>
      </c>
      <c r="N4103" s="18">
        <v>5830.9459999999999</v>
      </c>
      <c r="O4103" s="18">
        <v>6007.6379999999999</v>
      </c>
      <c r="P4103" s="18">
        <v>6133.9579999999996</v>
      </c>
      <c r="Q4103" s="18">
        <v>6166.7160000000003</v>
      </c>
      <c r="R4103" s="18">
        <v>6214.5820000000003</v>
      </c>
      <c r="S4103" s="18">
        <v>6252.25</v>
      </c>
      <c r="T4103" s="18">
        <v>6249.2330000000002</v>
      </c>
      <c r="U4103" s="18">
        <v>6154.768</v>
      </c>
      <c r="V4103" s="18">
        <v>6326.9610000000002</v>
      </c>
      <c r="W4103" s="129">
        <v>6873.5950000000003</v>
      </c>
      <c r="X4103" s="18">
        <v>6914.0060000000003</v>
      </c>
      <c r="Y4103" s="18">
        <v>6693.3280000000004</v>
      </c>
      <c r="Z4103" s="18">
        <v>6394.5640000000003</v>
      </c>
      <c r="AA4103" s="18">
        <v>6033.2160000000003</v>
      </c>
      <c r="AB4103" s="130">
        <v>140567.29699999999</v>
      </c>
      <c r="AC4103" s="18" t="str">
        <f t="shared" si="127"/>
        <v>ok</v>
      </c>
      <c r="AE4103" s="19">
        <f t="shared" si="131"/>
        <v>10950.723999999987</v>
      </c>
      <c r="AF4103" s="234">
        <v>549.44345599999997</v>
      </c>
      <c r="AG4103" t="s">
        <v>75</v>
      </c>
      <c r="AH4103" s="258"/>
    </row>
    <row r="4104" spans="2:38" ht="14.4" thickTop="1" thickBot="1" x14ac:dyDescent="0.3">
      <c r="B4104" s="12">
        <v>43550</v>
      </c>
      <c r="C4104" s="128" t="s">
        <v>11</v>
      </c>
      <c r="D4104" s="18">
        <v>5700.8540000000003</v>
      </c>
      <c r="E4104" s="18">
        <v>5521.9809999999998</v>
      </c>
      <c r="F4104" s="18">
        <v>5296.9889999999996</v>
      </c>
      <c r="G4104" s="18">
        <v>5229.8770000000004</v>
      </c>
      <c r="H4104" s="129">
        <v>5204.6480000000001</v>
      </c>
      <c r="I4104" s="18">
        <v>5258.6049999999996</v>
      </c>
      <c r="J4104" s="18">
        <v>5256.7370000000001</v>
      </c>
      <c r="K4104" s="18">
        <v>5293.3829999999998</v>
      </c>
      <c r="L4104" s="18">
        <v>5427.5370000000003</v>
      </c>
      <c r="M4104" s="18">
        <v>5618.9979999999996</v>
      </c>
      <c r="N4104" s="18">
        <v>5746.7860000000001</v>
      </c>
      <c r="O4104" s="18">
        <v>5955.683</v>
      </c>
      <c r="P4104" s="18">
        <v>6049.9480000000003</v>
      </c>
      <c r="Q4104" s="18">
        <v>6028.232</v>
      </c>
      <c r="R4104" s="18">
        <v>6132.9769999999999</v>
      </c>
      <c r="S4104" s="18">
        <v>6150.6959999999999</v>
      </c>
      <c r="T4104" s="18">
        <v>6100.8130000000001</v>
      </c>
      <c r="U4104" s="18">
        <v>5988.348</v>
      </c>
      <c r="V4104" s="18">
        <v>6172.6360000000004</v>
      </c>
      <c r="W4104" s="129">
        <v>6815.5609999999997</v>
      </c>
      <c r="X4104" s="18">
        <v>6872.6840000000002</v>
      </c>
      <c r="Y4104" s="18">
        <v>6642.9949999999999</v>
      </c>
      <c r="Z4104" s="18">
        <v>6338.393</v>
      </c>
      <c r="AA4104" s="18">
        <v>5945.47</v>
      </c>
      <c r="AB4104" s="130">
        <v>140750.83100000001</v>
      </c>
      <c r="AC4104" s="18" t="str">
        <f t="shared" si="127"/>
        <v>ok</v>
      </c>
      <c r="AE4104" s="19">
        <f t="shared" si="131"/>
        <v>183.5340000000142</v>
      </c>
      <c r="AF4104" s="234">
        <v>520.94637299999999</v>
      </c>
      <c r="AG4104" t="s">
        <v>75</v>
      </c>
      <c r="AH4104" s="258"/>
    </row>
    <row r="4105" spans="2:38" ht="14.4" thickTop="1" thickBot="1" x14ac:dyDescent="0.3">
      <c r="B4105" s="12">
        <v>43551</v>
      </c>
      <c r="C4105" s="128" t="s">
        <v>12</v>
      </c>
      <c r="D4105" s="18">
        <v>5670.3990000000003</v>
      </c>
      <c r="E4105" s="18">
        <v>5445.9870000000001</v>
      </c>
      <c r="F4105" s="18">
        <v>5297.78</v>
      </c>
      <c r="G4105" s="18">
        <v>5160.9049999999997</v>
      </c>
      <c r="H4105" s="129">
        <v>5073.4110000000001</v>
      </c>
      <c r="I4105" s="18">
        <v>5133.4359999999997</v>
      </c>
      <c r="J4105" s="18">
        <v>5258.8180000000002</v>
      </c>
      <c r="K4105" s="18">
        <v>5336.4120000000003</v>
      </c>
      <c r="L4105" s="18">
        <v>5517.6149999999998</v>
      </c>
      <c r="M4105" s="18">
        <v>5668.7529999999997</v>
      </c>
      <c r="N4105" s="18">
        <v>5811.4219999999996</v>
      </c>
      <c r="O4105" s="18">
        <v>5956.8239999999996</v>
      </c>
      <c r="P4105" s="18">
        <v>6065.14</v>
      </c>
      <c r="Q4105" s="18">
        <v>6045.5590000000002</v>
      </c>
      <c r="R4105" s="18">
        <v>6032.9830000000002</v>
      </c>
      <c r="S4105" s="18">
        <v>6078.1080000000002</v>
      </c>
      <c r="T4105" s="18">
        <v>6099.0420000000004</v>
      </c>
      <c r="U4105" s="18">
        <v>6057.8879999999999</v>
      </c>
      <c r="V4105" s="18">
        <v>6260.1949999999997</v>
      </c>
      <c r="W4105" s="129">
        <v>6808.4809999999998</v>
      </c>
      <c r="X4105" s="18">
        <v>6766.0649999999996</v>
      </c>
      <c r="Y4105" s="18">
        <v>6512.27</v>
      </c>
      <c r="Z4105" s="18">
        <v>6204.2920000000004</v>
      </c>
      <c r="AA4105" s="18">
        <v>5817.2929999999997</v>
      </c>
      <c r="AB4105" s="130">
        <v>140079.07800000001</v>
      </c>
      <c r="AC4105" s="18" t="str">
        <f t="shared" si="127"/>
        <v>ok</v>
      </c>
      <c r="AE4105" s="19">
        <f t="shared" si="131"/>
        <v>-671.75299999999697</v>
      </c>
      <c r="AF4105" s="234">
        <v>511.01865800000002</v>
      </c>
      <c r="AG4105" t="s">
        <v>75</v>
      </c>
      <c r="AH4105" s="258"/>
    </row>
    <row r="4106" spans="2:38" ht="14.4" thickTop="1" thickBot="1" x14ac:dyDescent="0.3">
      <c r="B4106" s="12">
        <v>43552</v>
      </c>
      <c r="C4106" s="128" t="s">
        <v>13</v>
      </c>
      <c r="D4106" s="18">
        <v>5522.88</v>
      </c>
      <c r="E4106" s="18">
        <v>5299.6270000000004</v>
      </c>
      <c r="F4106" s="18">
        <v>5167.9070000000002</v>
      </c>
      <c r="G4106" s="18">
        <v>5077.4679999999998</v>
      </c>
      <c r="H4106" s="129">
        <v>5068.0159999999996</v>
      </c>
      <c r="I4106" s="18">
        <v>5154.8239999999996</v>
      </c>
      <c r="J4106" s="18">
        <v>5210.5450000000001</v>
      </c>
      <c r="K4106" s="18">
        <v>5172.3370000000004</v>
      </c>
      <c r="L4106" s="18">
        <v>5364.1109999999999</v>
      </c>
      <c r="M4106" s="18">
        <v>5531.924</v>
      </c>
      <c r="N4106" s="18">
        <v>5663.3609999999999</v>
      </c>
      <c r="O4106" s="18">
        <v>5760.9430000000002</v>
      </c>
      <c r="P4106" s="18">
        <v>5837.9880000000003</v>
      </c>
      <c r="Q4106" s="18">
        <v>5887.6450000000004</v>
      </c>
      <c r="R4106" s="18">
        <v>5898.4160000000002</v>
      </c>
      <c r="S4106" s="18">
        <v>5937.58</v>
      </c>
      <c r="T4106" s="18">
        <v>5959.143</v>
      </c>
      <c r="U4106" s="18">
        <v>5885.4610000000002</v>
      </c>
      <c r="V4106" s="18">
        <v>6035.3459999999995</v>
      </c>
      <c r="W4106" s="129">
        <v>6609.4849999999997</v>
      </c>
      <c r="X4106" s="18">
        <v>6611.0619999999999</v>
      </c>
      <c r="Y4106" s="18">
        <v>6414.0969999999998</v>
      </c>
      <c r="Z4106" s="18">
        <v>6101.3909999999996</v>
      </c>
      <c r="AA4106" s="18">
        <v>5674.3459999999995</v>
      </c>
      <c r="AB4106" s="130">
        <v>136845.90299999999</v>
      </c>
      <c r="AC4106" s="18" t="str">
        <f t="shared" si="127"/>
        <v>ok</v>
      </c>
      <c r="AE4106" s="19">
        <f t="shared" si="131"/>
        <v>-3233.1750000000175</v>
      </c>
      <c r="AF4106" s="234">
        <v>497.592781</v>
      </c>
      <c r="AG4106" t="s">
        <v>75</v>
      </c>
      <c r="AH4106" s="258"/>
    </row>
    <row r="4107" spans="2:38" ht="14.4" thickTop="1" thickBot="1" x14ac:dyDescent="0.3">
      <c r="B4107" s="12">
        <v>43553</v>
      </c>
      <c r="C4107" s="128" t="s">
        <v>14</v>
      </c>
      <c r="D4107" s="18">
        <v>5412.98</v>
      </c>
      <c r="E4107" s="18">
        <v>5208.4549999999999</v>
      </c>
      <c r="F4107" s="18">
        <v>5051.8010000000004</v>
      </c>
      <c r="G4107" s="18">
        <v>4951.0280000000002</v>
      </c>
      <c r="H4107" s="129">
        <v>4928.2759999999998</v>
      </c>
      <c r="I4107" s="18">
        <v>5026.72</v>
      </c>
      <c r="J4107" s="18">
        <v>5080.692</v>
      </c>
      <c r="K4107" s="18">
        <v>5214.2820000000002</v>
      </c>
      <c r="L4107" s="18">
        <v>5366.7150000000001</v>
      </c>
      <c r="M4107" s="18">
        <v>5640.5789999999997</v>
      </c>
      <c r="N4107" s="18">
        <v>5811.8419999999996</v>
      </c>
      <c r="O4107" s="18">
        <v>5872.2479999999996</v>
      </c>
      <c r="P4107" s="18">
        <v>5993.0320000000002</v>
      </c>
      <c r="Q4107" s="18">
        <v>6054.4709999999995</v>
      </c>
      <c r="R4107" s="18">
        <v>6087.46</v>
      </c>
      <c r="S4107" s="18">
        <v>6125.32</v>
      </c>
      <c r="T4107" s="18">
        <v>6136.9279999999999</v>
      </c>
      <c r="U4107" s="18">
        <v>5979.8329999999996</v>
      </c>
      <c r="V4107" s="18">
        <v>6149.174</v>
      </c>
      <c r="W4107" s="129">
        <v>6733.1940000000004</v>
      </c>
      <c r="X4107" s="18">
        <v>6761.73</v>
      </c>
      <c r="Y4107" s="18">
        <v>6532.9679999999998</v>
      </c>
      <c r="Z4107" s="18">
        <v>6314.683</v>
      </c>
      <c r="AA4107" s="18">
        <v>6050.6459999999997</v>
      </c>
      <c r="AB4107" s="130">
        <v>138485.057</v>
      </c>
      <c r="AC4107" s="18" t="str">
        <f t="shared" si="127"/>
        <v>ok</v>
      </c>
      <c r="AE4107" s="19">
        <f t="shared" si="131"/>
        <v>1639.1540000000095</v>
      </c>
      <c r="AF4107" s="234">
        <v>508.57223299999993</v>
      </c>
      <c r="AG4107" t="s">
        <v>75</v>
      </c>
      <c r="AH4107" s="258"/>
    </row>
    <row r="4108" spans="2:38" ht="14.4" thickTop="1" thickBot="1" x14ac:dyDescent="0.3">
      <c r="B4108" s="12">
        <v>43554</v>
      </c>
      <c r="C4108" s="128" t="s">
        <v>15</v>
      </c>
      <c r="D4108" s="18">
        <v>5688.2420000000002</v>
      </c>
      <c r="E4108" s="18">
        <v>5495.7709999999997</v>
      </c>
      <c r="F4108" s="18">
        <v>5343.4709999999995</v>
      </c>
      <c r="G4108" s="18">
        <v>5207.91</v>
      </c>
      <c r="H4108" s="129">
        <v>5146.2449999999999</v>
      </c>
      <c r="I4108" s="18">
        <v>5214.9589999999998</v>
      </c>
      <c r="J4108" s="18">
        <v>5126.2510000000002</v>
      </c>
      <c r="K4108" s="18">
        <v>5246.0640000000003</v>
      </c>
      <c r="L4108" s="18">
        <v>5421.5079999999998</v>
      </c>
      <c r="M4108" s="18">
        <v>5610.3519999999999</v>
      </c>
      <c r="N4108" s="18">
        <v>5705.3429999999998</v>
      </c>
      <c r="O4108" s="18">
        <v>5908.9769999999999</v>
      </c>
      <c r="P4108" s="18">
        <v>5985.3549999999996</v>
      </c>
      <c r="Q4108" s="18">
        <v>6002.5410000000002</v>
      </c>
      <c r="R4108" s="18">
        <v>5995.7740000000003</v>
      </c>
      <c r="S4108" s="18">
        <v>5935.317</v>
      </c>
      <c r="T4108" s="18">
        <v>5884.7</v>
      </c>
      <c r="U4108" s="18">
        <v>5874.6509999999998</v>
      </c>
      <c r="V4108" s="18">
        <v>6147.0680000000002</v>
      </c>
      <c r="W4108" s="129">
        <v>6872.7430000000004</v>
      </c>
      <c r="X4108" s="18">
        <v>6946.3689999999997</v>
      </c>
      <c r="Y4108" s="18">
        <v>6782.39</v>
      </c>
      <c r="Z4108" s="18">
        <v>6486.0510000000004</v>
      </c>
      <c r="AA4108" s="18">
        <v>6138.8779999999997</v>
      </c>
      <c r="AB4108" s="130">
        <v>140166.93</v>
      </c>
      <c r="AC4108" s="18" t="str">
        <f t="shared" ref="AC4108:AC4171" si="132">IF(D4108-AB4107,"ok","error")</f>
        <v>ok</v>
      </c>
      <c r="AE4108" s="19">
        <f t="shared" si="131"/>
        <v>1681.8729999999923</v>
      </c>
      <c r="AF4108" s="234">
        <v>540.77597700000001</v>
      </c>
      <c r="AG4108" t="s">
        <v>75</v>
      </c>
      <c r="AH4108" s="258"/>
    </row>
    <row r="4109" spans="2:38" ht="14.4" thickTop="1" thickBot="1" x14ac:dyDescent="0.3">
      <c r="B4109" s="12">
        <v>43555</v>
      </c>
      <c r="C4109" s="128" t="s">
        <v>16</v>
      </c>
      <c r="D4109" s="18">
        <v>5828.0029999999997</v>
      </c>
      <c r="E4109" s="18">
        <v>5571.5540000000001</v>
      </c>
      <c r="F4109" s="18">
        <v>5405.1660000000002</v>
      </c>
      <c r="G4109" s="18">
        <v>5246.27</v>
      </c>
      <c r="H4109" s="129">
        <v>5136.2160000000003</v>
      </c>
      <c r="I4109" s="18">
        <v>5059.1210000000001</v>
      </c>
      <c r="J4109" s="18">
        <v>4919.8680000000004</v>
      </c>
      <c r="K4109" s="18">
        <v>4882.22</v>
      </c>
      <c r="L4109" s="18">
        <v>4960.7120000000004</v>
      </c>
      <c r="M4109" s="18">
        <v>4983.259</v>
      </c>
      <c r="N4109" s="18">
        <v>5151.4549999999999</v>
      </c>
      <c r="O4109" s="18">
        <v>5237.1890000000003</v>
      </c>
      <c r="P4109" s="18">
        <v>5330.5309999999999</v>
      </c>
      <c r="Q4109" s="18">
        <v>5362.2290000000003</v>
      </c>
      <c r="R4109" s="18">
        <v>5377.3459999999995</v>
      </c>
      <c r="S4109" s="18">
        <v>5313.4690000000001</v>
      </c>
      <c r="T4109" s="18">
        <v>5309.7120000000004</v>
      </c>
      <c r="U4109" s="18">
        <v>5271.0029999999997</v>
      </c>
      <c r="V4109" s="18">
        <v>5640.009</v>
      </c>
      <c r="W4109" s="129">
        <v>6402.9470000000001</v>
      </c>
      <c r="X4109" s="18">
        <v>6506.6440000000002</v>
      </c>
      <c r="Y4109" s="18">
        <v>6357.402</v>
      </c>
      <c r="Z4109" s="18">
        <v>6066.0330000000004</v>
      </c>
      <c r="AA4109" s="18">
        <v>5659.5630000000001</v>
      </c>
      <c r="AB4109" s="130">
        <v>130977.921</v>
      </c>
      <c r="AC4109" s="18" t="str">
        <f t="shared" si="132"/>
        <v>ok</v>
      </c>
      <c r="AE4109" s="19">
        <f t="shared" si="131"/>
        <v>-9189.0089999999909</v>
      </c>
      <c r="AF4109" s="234">
        <v>538.85335499999997</v>
      </c>
      <c r="AG4109" t="s">
        <v>75</v>
      </c>
      <c r="AH4109" s="258"/>
      <c r="AI4109" s="216" t="s">
        <v>139</v>
      </c>
      <c r="AK4109" s="249"/>
    </row>
    <row r="4110" spans="2:38" ht="14.4" thickTop="1" thickBot="1" x14ac:dyDescent="0.3">
      <c r="B4110" s="12">
        <v>43556</v>
      </c>
      <c r="C4110" s="128" t="s">
        <v>17</v>
      </c>
      <c r="D4110" s="18">
        <v>5348.5889999999999</v>
      </c>
      <c r="E4110" s="18">
        <v>5179.0259999999998</v>
      </c>
      <c r="F4110" s="18">
        <v>5046.268</v>
      </c>
      <c r="G4110" s="18">
        <v>4915.4840000000004</v>
      </c>
      <c r="H4110" s="129">
        <v>4890.9979999999996</v>
      </c>
      <c r="I4110" s="18">
        <v>4982.2120000000004</v>
      </c>
      <c r="J4110" s="18">
        <v>5153.9620000000004</v>
      </c>
      <c r="K4110" s="18">
        <v>5283.933</v>
      </c>
      <c r="L4110" s="18">
        <v>5442.1980000000003</v>
      </c>
      <c r="M4110" s="18">
        <v>5641.3670000000002</v>
      </c>
      <c r="N4110" s="18">
        <v>5743.7939999999999</v>
      </c>
      <c r="O4110" s="18">
        <v>5843.7240000000002</v>
      </c>
      <c r="P4110" s="18">
        <v>5942.6390000000001</v>
      </c>
      <c r="Q4110" s="18">
        <v>5941.9970000000003</v>
      </c>
      <c r="R4110" s="18">
        <v>5951.2240000000002</v>
      </c>
      <c r="S4110" s="18">
        <v>5920.1760000000004</v>
      </c>
      <c r="T4110" s="18">
        <v>5969.6760000000004</v>
      </c>
      <c r="U4110" s="18">
        <v>5930.0349999999999</v>
      </c>
      <c r="V4110" s="18">
        <v>6127.07</v>
      </c>
      <c r="W4110" s="129">
        <v>6529.1329999999998</v>
      </c>
      <c r="X4110" s="18">
        <v>6509.3239999999996</v>
      </c>
      <c r="Y4110" s="18">
        <v>6259.6390000000001</v>
      </c>
      <c r="Z4110" s="18">
        <v>5907.3969999999999</v>
      </c>
      <c r="AA4110" s="18">
        <v>5597.11</v>
      </c>
      <c r="AB4110" s="130">
        <v>136056.97500000001</v>
      </c>
      <c r="AC4110" s="18" t="str">
        <f t="shared" si="132"/>
        <v>ok</v>
      </c>
      <c r="AE4110" s="19">
        <f t="shared" si="131"/>
        <v>5079.0540000000037</v>
      </c>
      <c r="AF4110" s="234">
        <v>486.02000000000004</v>
      </c>
      <c r="AG4110" t="s">
        <v>75</v>
      </c>
      <c r="AH4110" s="258"/>
      <c r="AJ4110" s="249"/>
      <c r="AK4110" s="249"/>
      <c r="AL4110" s="249"/>
    </row>
    <row r="4111" spans="2:38" ht="14.4" thickTop="1" thickBot="1" x14ac:dyDescent="0.3">
      <c r="B4111" s="12">
        <v>43557</v>
      </c>
      <c r="C4111" s="128" t="s">
        <v>11</v>
      </c>
      <c r="D4111" s="18">
        <v>5348.6679999999997</v>
      </c>
      <c r="E4111" s="18">
        <v>5180.1270000000004</v>
      </c>
      <c r="F4111" s="18">
        <v>5056.2610000000004</v>
      </c>
      <c r="G4111" s="18">
        <v>4962.8519999999999</v>
      </c>
      <c r="H4111" s="129">
        <v>4972.5839999999998</v>
      </c>
      <c r="I4111" s="18">
        <v>5110.9660000000003</v>
      </c>
      <c r="J4111" s="18">
        <v>5236.8</v>
      </c>
      <c r="K4111" s="18">
        <v>5354.6279999999997</v>
      </c>
      <c r="L4111" s="18">
        <v>5444.7049999999999</v>
      </c>
      <c r="M4111" s="18">
        <v>5603.4620000000004</v>
      </c>
      <c r="N4111" s="18">
        <v>5721.6170000000002</v>
      </c>
      <c r="O4111" s="18">
        <v>5805.0150000000003</v>
      </c>
      <c r="P4111" s="18">
        <v>5848.7529999999997</v>
      </c>
      <c r="Q4111" s="18">
        <v>5888.835</v>
      </c>
      <c r="R4111" s="18">
        <v>5900.64</v>
      </c>
      <c r="S4111" s="18">
        <v>5934.9709999999995</v>
      </c>
      <c r="T4111" s="18">
        <v>5932.8040000000001</v>
      </c>
      <c r="U4111" s="18">
        <v>5878.9759999999997</v>
      </c>
      <c r="V4111" s="18">
        <v>6103.2759999999998</v>
      </c>
      <c r="W4111" s="129">
        <v>6509.1120000000001</v>
      </c>
      <c r="X4111" s="18">
        <v>6492.0330000000004</v>
      </c>
      <c r="Y4111" s="18">
        <v>6241.9440000000004</v>
      </c>
      <c r="Z4111" s="18">
        <v>5967.268</v>
      </c>
      <c r="AA4111" s="18">
        <v>5696.8850000000002</v>
      </c>
      <c r="AB4111" s="130">
        <v>136193.182</v>
      </c>
      <c r="AC4111" s="18" t="str">
        <f t="shared" si="132"/>
        <v>ok</v>
      </c>
      <c r="AE4111" s="19">
        <f t="shared" si="131"/>
        <v>136.20699999999488</v>
      </c>
      <c r="AF4111" s="234">
        <v>501.11000000000007</v>
      </c>
      <c r="AG4111" t="s">
        <v>75</v>
      </c>
      <c r="AH4111" s="258"/>
      <c r="AK4111" s="249"/>
      <c r="AL4111" s="249"/>
    </row>
    <row r="4112" spans="2:38" ht="14.4" thickTop="1" thickBot="1" x14ac:dyDescent="0.3">
      <c r="B4112" s="12">
        <v>43558</v>
      </c>
      <c r="C4112" s="128" t="s">
        <v>12</v>
      </c>
      <c r="D4112" s="18">
        <v>5426.9219999999996</v>
      </c>
      <c r="E4112" s="18">
        <v>5241.2709999999997</v>
      </c>
      <c r="F4112" s="18">
        <v>5189.3549999999996</v>
      </c>
      <c r="G4112" s="18">
        <v>5106.558</v>
      </c>
      <c r="H4112" s="129">
        <v>5112.5600000000004</v>
      </c>
      <c r="I4112" s="18">
        <v>5223.8320000000003</v>
      </c>
      <c r="J4112" s="18">
        <v>5357.3540000000003</v>
      </c>
      <c r="K4112" s="18">
        <v>5446.3940000000002</v>
      </c>
      <c r="L4112" s="18">
        <v>5595.3580000000002</v>
      </c>
      <c r="M4112" s="18">
        <v>5836.8209999999999</v>
      </c>
      <c r="N4112" s="18">
        <v>5972.0990000000002</v>
      </c>
      <c r="O4112" s="18">
        <v>6088.38</v>
      </c>
      <c r="P4112" s="18">
        <v>6123.6009999999997</v>
      </c>
      <c r="Q4112" s="18">
        <v>6168.3590000000004</v>
      </c>
      <c r="R4112" s="18">
        <v>6189.1180000000004</v>
      </c>
      <c r="S4112" s="18">
        <v>6138.7780000000002</v>
      </c>
      <c r="T4112" s="18">
        <v>6217.8630000000003</v>
      </c>
      <c r="U4112" s="18">
        <v>6164.8119999999999</v>
      </c>
      <c r="V4112" s="18">
        <v>6357.4949999999999</v>
      </c>
      <c r="W4112" s="129">
        <v>6815.5720000000001</v>
      </c>
      <c r="X4112" s="18">
        <v>6826.46</v>
      </c>
      <c r="Y4112" s="18">
        <v>6617.3729999999996</v>
      </c>
      <c r="Z4112" s="18">
        <v>6372.0230000000001</v>
      </c>
      <c r="AA4112" s="18">
        <v>6117.2629999999999</v>
      </c>
      <c r="AB4112" s="130">
        <v>141705.62100000001</v>
      </c>
      <c r="AC4112" s="18" t="str">
        <f t="shared" si="132"/>
        <v>ok</v>
      </c>
      <c r="AE4112" s="19">
        <f t="shared" si="131"/>
        <v>5512.439000000013</v>
      </c>
      <c r="AF4112" s="234">
        <v>526.79999999999984</v>
      </c>
      <c r="AG4112" t="s">
        <v>75</v>
      </c>
      <c r="AH4112" s="258"/>
      <c r="AK4112" s="249"/>
      <c r="AL4112" s="249"/>
    </row>
    <row r="4113" spans="2:38" ht="14.4" thickTop="1" thickBot="1" x14ac:dyDescent="0.3">
      <c r="B4113" s="12">
        <v>43559</v>
      </c>
      <c r="C4113" s="128" t="s">
        <v>13</v>
      </c>
      <c r="D4113" s="18">
        <v>5863.7219999999998</v>
      </c>
      <c r="E4113" s="18">
        <v>5656.8450000000003</v>
      </c>
      <c r="F4113" s="18">
        <v>5481.0929999999998</v>
      </c>
      <c r="G4113" s="18">
        <v>5379.8559999999998</v>
      </c>
      <c r="H4113" s="129">
        <v>5380.2169999999996</v>
      </c>
      <c r="I4113" s="18">
        <v>5459.6260000000002</v>
      </c>
      <c r="J4113" s="18">
        <v>5475.6180000000004</v>
      </c>
      <c r="K4113" s="18">
        <v>5565.48</v>
      </c>
      <c r="L4113" s="18">
        <v>5702.6180000000004</v>
      </c>
      <c r="M4113" s="18">
        <v>5923.6530000000002</v>
      </c>
      <c r="N4113" s="18">
        <v>6111.1239999999998</v>
      </c>
      <c r="O4113" s="18">
        <v>6262.8720000000003</v>
      </c>
      <c r="P4113" s="18">
        <v>6353.82</v>
      </c>
      <c r="Q4113" s="18">
        <v>6396.4660000000003</v>
      </c>
      <c r="R4113" s="18">
        <v>6501.335</v>
      </c>
      <c r="S4113" s="18">
        <v>6529.3</v>
      </c>
      <c r="T4113" s="18">
        <v>6586.37</v>
      </c>
      <c r="U4113" s="18">
        <v>6498.2759999999998</v>
      </c>
      <c r="V4113" s="18">
        <v>6653.9750000000004</v>
      </c>
      <c r="W4113" s="129">
        <v>7099.8919999999998</v>
      </c>
      <c r="X4113" s="18">
        <v>7091.0870000000004</v>
      </c>
      <c r="Y4113" s="18">
        <v>6908.9759999999997</v>
      </c>
      <c r="Z4113" s="18">
        <v>6701.9219999999996</v>
      </c>
      <c r="AA4113" s="18">
        <v>6388.6279999999997</v>
      </c>
      <c r="AB4113" s="130">
        <v>147972.77100000001</v>
      </c>
      <c r="AC4113" s="18" t="str">
        <f t="shared" si="132"/>
        <v>ok</v>
      </c>
      <c r="AE4113" s="19">
        <f t="shared" si="131"/>
        <v>6267.1499999999942</v>
      </c>
      <c r="AF4113" s="234">
        <v>559.11</v>
      </c>
      <c r="AG4113" t="s">
        <v>75</v>
      </c>
      <c r="AH4113" s="258"/>
      <c r="AK4113" s="249"/>
      <c r="AL4113" s="249"/>
    </row>
    <row r="4114" spans="2:38" ht="14.4" thickTop="1" thickBot="1" x14ac:dyDescent="0.3">
      <c r="B4114" s="12">
        <v>43560</v>
      </c>
      <c r="C4114" s="128" t="s">
        <v>14</v>
      </c>
      <c r="D4114" s="18">
        <v>6137.6989999999996</v>
      </c>
      <c r="E4114" s="18">
        <v>5904.473</v>
      </c>
      <c r="F4114" s="18">
        <v>5764.5249999999996</v>
      </c>
      <c r="G4114" s="18">
        <v>5664.8860000000004</v>
      </c>
      <c r="H4114" s="129">
        <v>5627.3670000000002</v>
      </c>
      <c r="I4114" s="18">
        <v>5620.4970000000003</v>
      </c>
      <c r="J4114" s="18">
        <v>5540.4870000000001</v>
      </c>
      <c r="K4114" s="18">
        <v>5624.79</v>
      </c>
      <c r="L4114" s="18">
        <v>5775.3720000000003</v>
      </c>
      <c r="M4114" s="18">
        <v>5979.9250000000002</v>
      </c>
      <c r="N4114" s="18">
        <v>6139.9859999999999</v>
      </c>
      <c r="O4114" s="18">
        <v>6288.2349999999997</v>
      </c>
      <c r="P4114" s="18">
        <v>6402.7560000000003</v>
      </c>
      <c r="Q4114" s="18">
        <v>6475.44</v>
      </c>
      <c r="R4114" s="18">
        <v>6496.0940000000001</v>
      </c>
      <c r="S4114" s="18">
        <v>6530.9949999999999</v>
      </c>
      <c r="T4114" s="18">
        <v>6542.1760000000004</v>
      </c>
      <c r="U4114" s="18">
        <v>6473.0230000000001</v>
      </c>
      <c r="V4114" s="18">
        <v>6683.1869999999999</v>
      </c>
      <c r="W4114" s="129">
        <v>7100.5479999999998</v>
      </c>
      <c r="X4114" s="18">
        <v>7106.4279999999999</v>
      </c>
      <c r="Y4114" s="18">
        <v>6941.0079999999998</v>
      </c>
      <c r="Z4114" s="18">
        <v>6833.5870000000004</v>
      </c>
      <c r="AA4114" s="18">
        <v>6555.442</v>
      </c>
      <c r="AB4114" s="130">
        <v>150208.92600000001</v>
      </c>
      <c r="AC4114" s="18" t="str">
        <f t="shared" si="132"/>
        <v>ok</v>
      </c>
      <c r="AE4114" s="19">
        <f t="shared" si="131"/>
        <v>2236.1549999999988</v>
      </c>
      <c r="AF4114" s="234">
        <v>571</v>
      </c>
      <c r="AG4114" t="s">
        <v>75</v>
      </c>
      <c r="AH4114" s="258"/>
      <c r="AK4114" s="249"/>
      <c r="AL4114" s="249"/>
    </row>
    <row r="4115" spans="2:38" ht="14.4" thickTop="1" thickBot="1" x14ac:dyDescent="0.3">
      <c r="B4115" s="12">
        <v>43561</v>
      </c>
      <c r="C4115" s="128" t="s">
        <v>15</v>
      </c>
      <c r="D4115" s="18">
        <v>6310.9250000000002</v>
      </c>
      <c r="E4115" s="18">
        <v>6108.62</v>
      </c>
      <c r="F4115" s="18">
        <v>5930.1540000000005</v>
      </c>
      <c r="G4115" s="18">
        <v>5775.8590000000004</v>
      </c>
      <c r="H4115" s="129">
        <v>5656.9359999999997</v>
      </c>
      <c r="I4115" s="18">
        <v>5695.8509999999997</v>
      </c>
      <c r="J4115" s="18">
        <v>5557.3429999999998</v>
      </c>
      <c r="K4115" s="18">
        <v>5628.1360000000004</v>
      </c>
      <c r="L4115" s="18">
        <v>5717.7870000000003</v>
      </c>
      <c r="M4115" s="18">
        <v>5922.4449999999997</v>
      </c>
      <c r="N4115" s="18">
        <v>6134.732</v>
      </c>
      <c r="O4115" s="18">
        <v>6265.1229999999996</v>
      </c>
      <c r="P4115" s="18">
        <v>6328.741</v>
      </c>
      <c r="Q4115" s="18">
        <v>6392.1850000000004</v>
      </c>
      <c r="R4115" s="18">
        <v>6355.5640000000003</v>
      </c>
      <c r="S4115" s="18">
        <v>6336.92</v>
      </c>
      <c r="T4115" s="18">
        <v>6314.7510000000002</v>
      </c>
      <c r="U4115" s="18">
        <v>6289.8670000000002</v>
      </c>
      <c r="V4115" s="18">
        <v>6545.7790000000005</v>
      </c>
      <c r="W4115" s="129">
        <v>7159.2579999999998</v>
      </c>
      <c r="X4115" s="18">
        <v>7204.7389999999996</v>
      </c>
      <c r="Y4115" s="18">
        <v>7094.4309999999996</v>
      </c>
      <c r="Z4115" s="18">
        <v>6883.7520000000004</v>
      </c>
      <c r="AA4115" s="18">
        <v>6591.0659999999998</v>
      </c>
      <c r="AB4115" s="130">
        <v>150200.96400000001</v>
      </c>
      <c r="AC4115" s="18" t="str">
        <f t="shared" si="132"/>
        <v>ok</v>
      </c>
      <c r="AE4115" s="19">
        <f t="shared" si="131"/>
        <v>-7.9619999999995343</v>
      </c>
      <c r="AF4115" s="234">
        <v>569.18999999999994</v>
      </c>
      <c r="AG4115" t="s">
        <v>75</v>
      </c>
      <c r="AH4115" s="258"/>
    </row>
    <row r="4116" spans="2:38" ht="14.4" thickTop="1" thickBot="1" x14ac:dyDescent="0.3">
      <c r="B4116" s="12">
        <v>43562</v>
      </c>
      <c r="C4116" s="128" t="s">
        <v>16</v>
      </c>
      <c r="D4116" s="18">
        <v>6263.1880000000001</v>
      </c>
      <c r="E4116" s="66">
        <v>0</v>
      </c>
      <c r="F4116" s="18">
        <v>6059.4120000000003</v>
      </c>
      <c r="G4116" s="18">
        <v>5818.87</v>
      </c>
      <c r="H4116" s="129">
        <v>5618.9629999999997</v>
      </c>
      <c r="I4116" s="18">
        <v>5514.7139999999999</v>
      </c>
      <c r="J4116" s="18">
        <v>5498.4970000000003</v>
      </c>
      <c r="K4116" s="18">
        <v>5371.2150000000001</v>
      </c>
      <c r="L4116" s="18">
        <v>5283.0559999999996</v>
      </c>
      <c r="M4116" s="18">
        <v>5348.4269999999997</v>
      </c>
      <c r="N4116" s="18">
        <v>5434.6880000000001</v>
      </c>
      <c r="O4116" s="18">
        <v>5533.7939999999999</v>
      </c>
      <c r="P4116" s="18">
        <v>5661.6629999999996</v>
      </c>
      <c r="Q4116" s="18">
        <v>5781.84</v>
      </c>
      <c r="R4116" s="18">
        <v>5816.8919999999998</v>
      </c>
      <c r="S4116" s="18">
        <v>5881.4759999999997</v>
      </c>
      <c r="T4116" s="18">
        <v>5917.9709999999995</v>
      </c>
      <c r="U4116" s="18">
        <v>5906.04</v>
      </c>
      <c r="V4116" s="18">
        <v>5904.0209999999997</v>
      </c>
      <c r="W4116" s="129">
        <v>6234.6289999999999</v>
      </c>
      <c r="X4116" s="18">
        <v>7089.8249999999998</v>
      </c>
      <c r="Y4116" s="18">
        <v>7251.7430000000004</v>
      </c>
      <c r="Z4116" s="18">
        <v>7103.2240000000002</v>
      </c>
      <c r="AA4116" s="18">
        <v>6765.6779999999999</v>
      </c>
      <c r="AB4116" s="130">
        <v>137059.826</v>
      </c>
      <c r="AC4116" s="18" t="str">
        <f t="shared" si="132"/>
        <v>ok</v>
      </c>
      <c r="AE4116" s="19">
        <f t="shared" si="131"/>
        <v>-13141.138000000006</v>
      </c>
      <c r="AF4116" s="234">
        <v>583.8399999999998</v>
      </c>
      <c r="AG4116" t="s">
        <v>75</v>
      </c>
      <c r="AH4116" s="258"/>
      <c r="AI4116" s="120"/>
    </row>
    <row r="4117" spans="2:38" ht="14.4" thickTop="1" thickBot="1" x14ac:dyDescent="0.3">
      <c r="B4117" s="12">
        <v>43563</v>
      </c>
      <c r="C4117" s="128" t="s">
        <v>17</v>
      </c>
      <c r="D4117" s="18">
        <v>6406.6980000000003</v>
      </c>
      <c r="E4117" s="18">
        <v>6094.9970000000003</v>
      </c>
      <c r="F4117" s="18">
        <v>5966.0559999999996</v>
      </c>
      <c r="G4117" s="18">
        <v>5838.8320000000003</v>
      </c>
      <c r="H4117" s="129">
        <v>5719.8829999999998</v>
      </c>
      <c r="I4117" s="18">
        <v>5698.9570000000003</v>
      </c>
      <c r="J4117" s="18">
        <v>5833.3040000000001</v>
      </c>
      <c r="K4117" s="18">
        <v>5871.35</v>
      </c>
      <c r="L4117" s="18">
        <v>5955.35</v>
      </c>
      <c r="M4117" s="18">
        <v>6107.3469999999998</v>
      </c>
      <c r="N4117" s="18">
        <v>6198.0820000000003</v>
      </c>
      <c r="O4117" s="18">
        <v>6259.8190000000004</v>
      </c>
      <c r="P4117" s="18">
        <v>6348.4709999999995</v>
      </c>
      <c r="Q4117" s="18">
        <v>6342.0959999999995</v>
      </c>
      <c r="R4117" s="18">
        <v>6432.7539999999999</v>
      </c>
      <c r="S4117" s="18">
        <v>6465.1980000000003</v>
      </c>
      <c r="T4117" s="18">
        <v>6457.1710000000003</v>
      </c>
      <c r="U4117" s="18">
        <v>6352.1639999999998</v>
      </c>
      <c r="V4117" s="18">
        <v>6249.5789999999997</v>
      </c>
      <c r="W4117" s="129">
        <v>6434.76</v>
      </c>
      <c r="X4117" s="18">
        <v>6925.8940000000002</v>
      </c>
      <c r="Y4117" s="18">
        <v>6910.6040000000003</v>
      </c>
      <c r="Z4117" s="18">
        <v>6795.402</v>
      </c>
      <c r="AA4117" s="18">
        <v>6393.56</v>
      </c>
      <c r="AB4117" s="130">
        <v>150058.32800000001</v>
      </c>
      <c r="AC4117" s="18" t="str">
        <f t="shared" si="132"/>
        <v>ok</v>
      </c>
      <c r="AE4117" s="19">
        <f t="shared" si="131"/>
        <v>12998.502000000008</v>
      </c>
      <c r="AF4117" s="234">
        <v>553.91999999999996</v>
      </c>
      <c r="AG4117" t="s">
        <v>75</v>
      </c>
      <c r="AH4117" s="258"/>
      <c r="AI4117" s="216" t="s">
        <v>140</v>
      </c>
    </row>
    <row r="4118" spans="2:38" ht="14.4" thickTop="1" thickBot="1" x14ac:dyDescent="0.3">
      <c r="B4118" s="12">
        <v>43564</v>
      </c>
      <c r="C4118" s="128" t="s">
        <v>11</v>
      </c>
      <c r="D4118" s="18">
        <v>6135.91</v>
      </c>
      <c r="E4118" s="18">
        <v>5909.1620000000003</v>
      </c>
      <c r="F4118" s="18">
        <v>5756.7539999999999</v>
      </c>
      <c r="G4118" s="18">
        <v>5602.1949999999997</v>
      </c>
      <c r="H4118" s="129">
        <v>5527.8019999999997</v>
      </c>
      <c r="I4118" s="18">
        <v>5490.6940000000004</v>
      </c>
      <c r="J4118" s="18">
        <v>5690.607</v>
      </c>
      <c r="K4118" s="18">
        <v>5705.3140000000003</v>
      </c>
      <c r="L4118" s="18">
        <v>5724.2139999999999</v>
      </c>
      <c r="M4118" s="18">
        <v>5840.2020000000002</v>
      </c>
      <c r="N4118" s="18">
        <v>5952.8450000000003</v>
      </c>
      <c r="O4118" s="18">
        <v>6051.1279999999997</v>
      </c>
      <c r="P4118" s="18">
        <v>6134.2370000000001</v>
      </c>
      <c r="Q4118" s="18">
        <v>6132.32</v>
      </c>
      <c r="R4118" s="18">
        <v>6217.84</v>
      </c>
      <c r="S4118" s="18">
        <v>6273.1390000000001</v>
      </c>
      <c r="T4118" s="18">
        <v>6240.34</v>
      </c>
      <c r="U4118" s="18">
        <v>6176.5129999999999</v>
      </c>
      <c r="V4118" s="18">
        <v>6080.2269999999999</v>
      </c>
      <c r="W4118" s="129">
        <v>6294.01</v>
      </c>
      <c r="X4118" s="18">
        <v>6770.1779999999999</v>
      </c>
      <c r="Y4118" s="18">
        <v>6769.1570000000002</v>
      </c>
      <c r="Z4118" s="18">
        <v>6621.17</v>
      </c>
      <c r="AA4118" s="18">
        <v>6346.0010000000002</v>
      </c>
      <c r="AB4118" s="130">
        <v>145441.959</v>
      </c>
      <c r="AC4118" s="18" t="str">
        <f t="shared" si="132"/>
        <v>ok</v>
      </c>
      <c r="AE4118" s="19">
        <f t="shared" si="131"/>
        <v>-4616.3690000000061</v>
      </c>
      <c r="AF4118" s="234">
        <v>531.97</v>
      </c>
      <c r="AG4118" t="s">
        <v>75</v>
      </c>
      <c r="AH4118" s="258"/>
      <c r="AI4118" s="218"/>
      <c r="AJ4118" s="120"/>
    </row>
    <row r="4119" spans="2:38" ht="14.4" thickTop="1" thickBot="1" x14ac:dyDescent="0.3">
      <c r="B4119" s="12">
        <v>43565</v>
      </c>
      <c r="C4119" s="128" t="s">
        <v>12</v>
      </c>
      <c r="D4119" s="18">
        <v>5991.9340000000002</v>
      </c>
      <c r="E4119" s="18">
        <v>5757.2790000000005</v>
      </c>
      <c r="F4119" s="18">
        <v>5588.2039999999997</v>
      </c>
      <c r="G4119" s="18">
        <v>5445.4409999999998</v>
      </c>
      <c r="H4119" s="129">
        <v>5369.2169999999996</v>
      </c>
      <c r="I4119" s="18">
        <v>5378.7740000000003</v>
      </c>
      <c r="J4119" s="18">
        <v>5600.4530000000004</v>
      </c>
      <c r="K4119" s="18">
        <v>5628.9309999999996</v>
      </c>
      <c r="L4119" s="18">
        <v>5637.393</v>
      </c>
      <c r="M4119" s="18">
        <v>5816.2950000000001</v>
      </c>
      <c r="N4119" s="18">
        <v>5963.951</v>
      </c>
      <c r="O4119" s="18">
        <v>6072.56</v>
      </c>
      <c r="P4119" s="18">
        <v>6225.9040000000005</v>
      </c>
      <c r="Q4119" s="18">
        <v>6314.9660000000003</v>
      </c>
      <c r="R4119" s="18">
        <v>6378.2539999999999</v>
      </c>
      <c r="S4119" s="18">
        <v>6486.8689999999997</v>
      </c>
      <c r="T4119" s="18">
        <v>6476.8220000000001</v>
      </c>
      <c r="U4119" s="18">
        <v>6424.4350000000004</v>
      </c>
      <c r="V4119" s="18">
        <v>6257.8810000000003</v>
      </c>
      <c r="W4119" s="129">
        <v>6315.6790000000001</v>
      </c>
      <c r="X4119" s="18">
        <v>6958.4120000000003</v>
      </c>
      <c r="Y4119" s="18">
        <v>6916.5469999999996</v>
      </c>
      <c r="Z4119" s="18">
        <v>6871.884</v>
      </c>
      <c r="AA4119" s="18">
        <v>6521.2560000000003</v>
      </c>
      <c r="AB4119" s="130">
        <v>146399.34099999999</v>
      </c>
      <c r="AC4119" s="18" t="str">
        <f t="shared" si="132"/>
        <v>ok</v>
      </c>
      <c r="AE4119" s="19">
        <f t="shared" si="131"/>
        <v>957.38199999998324</v>
      </c>
      <c r="AF4119" s="234">
        <v>528.17999999999995</v>
      </c>
      <c r="AG4119" t="s">
        <v>75</v>
      </c>
      <c r="AH4119" s="258"/>
      <c r="AI4119" s="120"/>
      <c r="AJ4119" s="218"/>
    </row>
    <row r="4120" spans="2:38" ht="14.4" thickTop="1" thickBot="1" x14ac:dyDescent="0.3">
      <c r="B4120" s="12">
        <v>43566</v>
      </c>
      <c r="C4120" s="128" t="s">
        <v>13</v>
      </c>
      <c r="D4120" s="18">
        <v>6223.4920000000002</v>
      </c>
      <c r="E4120" s="18">
        <v>5913.607</v>
      </c>
      <c r="F4120" s="18">
        <v>5736.2640000000001</v>
      </c>
      <c r="G4120" s="18">
        <v>5619.5649999999996</v>
      </c>
      <c r="H4120" s="129">
        <v>5477.723</v>
      </c>
      <c r="I4120" s="18">
        <v>5518.5630000000001</v>
      </c>
      <c r="J4120" s="18">
        <v>5666.7060000000001</v>
      </c>
      <c r="K4120" s="18">
        <v>5731.6930000000002</v>
      </c>
      <c r="L4120" s="18">
        <v>5719.7759999999998</v>
      </c>
      <c r="M4120" s="18">
        <v>5887.03</v>
      </c>
      <c r="N4120" s="18">
        <v>6026.2889999999998</v>
      </c>
      <c r="O4120" s="18">
        <v>6197.7219999999998</v>
      </c>
      <c r="P4120" s="18">
        <v>6344.393</v>
      </c>
      <c r="Q4120" s="18">
        <v>6424.9319999999998</v>
      </c>
      <c r="R4120" s="18">
        <v>6492.9250000000002</v>
      </c>
      <c r="S4120" s="18">
        <v>6598.82</v>
      </c>
      <c r="T4120" s="18">
        <v>6598.6379999999999</v>
      </c>
      <c r="U4120" s="18">
        <v>6560.0439999999999</v>
      </c>
      <c r="V4120" s="18">
        <v>6400.3819999999996</v>
      </c>
      <c r="W4120" s="129">
        <v>6567.009</v>
      </c>
      <c r="X4120" s="18">
        <v>7117.991</v>
      </c>
      <c r="Y4120" s="18">
        <v>7132.9489999999996</v>
      </c>
      <c r="Z4120" s="18">
        <v>7084.6350000000002</v>
      </c>
      <c r="AA4120" s="18">
        <v>6842.2539999999999</v>
      </c>
      <c r="AB4120" s="130">
        <v>149883.402</v>
      </c>
      <c r="AC4120" s="18" t="str">
        <f t="shared" si="132"/>
        <v>ok</v>
      </c>
      <c r="AE4120" s="19">
        <f t="shared" si="131"/>
        <v>3484.0610000000161</v>
      </c>
      <c r="AF4120" s="234">
        <v>565.53</v>
      </c>
      <c r="AG4120" t="s">
        <v>75</v>
      </c>
      <c r="AH4120" s="258"/>
    </row>
    <row r="4121" spans="2:38" ht="14.4" thickTop="1" thickBot="1" x14ac:dyDescent="0.3">
      <c r="B4121" s="12">
        <v>43567</v>
      </c>
      <c r="C4121" s="128" t="s">
        <v>14</v>
      </c>
      <c r="D4121" s="18">
        <v>6515.9629999999997</v>
      </c>
      <c r="E4121" s="18">
        <v>6207.9549999999999</v>
      </c>
      <c r="F4121" s="18">
        <v>6027.6970000000001</v>
      </c>
      <c r="G4121" s="18">
        <v>5880.0569999999998</v>
      </c>
      <c r="H4121" s="129">
        <v>5740.0259999999998</v>
      </c>
      <c r="I4121" s="18">
        <v>5690.9340000000002</v>
      </c>
      <c r="J4121" s="18">
        <v>5846.8959999999997</v>
      </c>
      <c r="K4121" s="18">
        <v>5809.5820000000003</v>
      </c>
      <c r="L4121" s="18">
        <v>5803.8990000000003</v>
      </c>
      <c r="M4121" s="18">
        <v>5978.3069999999998</v>
      </c>
      <c r="N4121" s="18">
        <v>6030.5789999999997</v>
      </c>
      <c r="O4121" s="18">
        <v>6200.9210000000003</v>
      </c>
      <c r="P4121" s="18">
        <v>6301.9440000000004</v>
      </c>
      <c r="Q4121" s="18">
        <v>6318.0460000000003</v>
      </c>
      <c r="R4121" s="18">
        <v>6430.4129999999996</v>
      </c>
      <c r="S4121" s="18">
        <v>6515.4129999999996</v>
      </c>
      <c r="T4121" s="18">
        <v>6540.585</v>
      </c>
      <c r="U4121" s="18">
        <v>6470.1890000000003</v>
      </c>
      <c r="V4121" s="18">
        <v>6295.4059999999999</v>
      </c>
      <c r="W4121" s="129">
        <v>6518.0479999999998</v>
      </c>
      <c r="X4121" s="18">
        <v>7009.8329999999996</v>
      </c>
      <c r="Y4121" s="18">
        <v>7023.4009999999998</v>
      </c>
      <c r="Z4121" s="18">
        <v>6930.2259999999997</v>
      </c>
      <c r="AA4121" s="18">
        <v>6670.607</v>
      </c>
      <c r="AB4121" s="130">
        <v>150756.927</v>
      </c>
      <c r="AC4121" s="18" t="str">
        <f t="shared" si="132"/>
        <v>ok</v>
      </c>
      <c r="AE4121" s="19">
        <f t="shared" si="131"/>
        <v>873.52499999999418</v>
      </c>
      <c r="AF4121" s="234">
        <v>563.01</v>
      </c>
      <c r="AG4121" t="s">
        <v>75</v>
      </c>
      <c r="AH4121" s="258"/>
      <c r="AI4121" s="120"/>
      <c r="AJ4121" s="120"/>
    </row>
    <row r="4122" spans="2:38" ht="14.4" thickTop="1" thickBot="1" x14ac:dyDescent="0.3">
      <c r="B4122" s="12">
        <v>43568</v>
      </c>
      <c r="C4122" s="128" t="s">
        <v>15</v>
      </c>
      <c r="D4122" s="18">
        <v>6411.701</v>
      </c>
      <c r="E4122" s="18">
        <v>6175.8710000000001</v>
      </c>
      <c r="F4122" s="18">
        <v>5976.4480000000003</v>
      </c>
      <c r="G4122" s="18">
        <v>5820.8140000000003</v>
      </c>
      <c r="H4122" s="129">
        <v>5714.4350000000004</v>
      </c>
      <c r="I4122" s="18">
        <v>5641.6049999999996</v>
      </c>
      <c r="J4122" s="18">
        <v>5651.05</v>
      </c>
      <c r="K4122" s="18">
        <v>5536.5630000000001</v>
      </c>
      <c r="L4122" s="18">
        <v>5609.9160000000002</v>
      </c>
      <c r="M4122" s="18">
        <v>5808.26</v>
      </c>
      <c r="N4122" s="18">
        <v>5911.1570000000002</v>
      </c>
      <c r="O4122" s="18">
        <v>6047.5569999999998</v>
      </c>
      <c r="P4122" s="18">
        <v>6187.4560000000001</v>
      </c>
      <c r="Q4122" s="18">
        <v>6108.11</v>
      </c>
      <c r="R4122" s="18">
        <v>6164.5209999999997</v>
      </c>
      <c r="S4122" s="18">
        <v>6102.4679999999998</v>
      </c>
      <c r="T4122" s="18">
        <v>6138.12</v>
      </c>
      <c r="U4122" s="18">
        <v>6140.9849999999997</v>
      </c>
      <c r="V4122" s="18">
        <v>6037.4049999999997</v>
      </c>
      <c r="W4122" s="129">
        <v>6225.1049999999996</v>
      </c>
      <c r="X4122" s="18">
        <v>7049.3819999999996</v>
      </c>
      <c r="Y4122" s="18">
        <v>7175.1120000000001</v>
      </c>
      <c r="Z4122" s="18">
        <v>6990.8370000000004</v>
      </c>
      <c r="AA4122" s="18">
        <v>6704.3040000000001</v>
      </c>
      <c r="AB4122" s="130">
        <v>147329.182</v>
      </c>
      <c r="AC4122" s="18" t="str">
        <f t="shared" si="132"/>
        <v>ok</v>
      </c>
      <c r="AE4122" s="19">
        <f t="shared" si="131"/>
        <v>-3427.7449999999953</v>
      </c>
      <c r="AF4122" s="234">
        <v>564</v>
      </c>
      <c r="AG4122" t="s">
        <v>75</v>
      </c>
      <c r="AH4122" s="258"/>
      <c r="AI4122" s="216"/>
      <c r="AJ4122" s="120"/>
    </row>
    <row r="4123" spans="2:38" ht="14.4" thickTop="1" thickBot="1" x14ac:dyDescent="0.3">
      <c r="B4123" s="12">
        <v>43569</v>
      </c>
      <c r="C4123" s="128" t="s">
        <v>16</v>
      </c>
      <c r="D4123" s="18">
        <v>6369.7579999999998</v>
      </c>
      <c r="E4123" s="18">
        <v>6085.5360000000001</v>
      </c>
      <c r="F4123" s="18">
        <v>5857.8180000000002</v>
      </c>
      <c r="G4123" s="18">
        <v>5689.32</v>
      </c>
      <c r="H4123" s="129">
        <v>5528.6170000000002</v>
      </c>
      <c r="I4123" s="18">
        <v>5399.4979999999996</v>
      </c>
      <c r="J4123" s="18">
        <v>5313.5569999999998</v>
      </c>
      <c r="K4123" s="18">
        <v>5080.3869999999997</v>
      </c>
      <c r="L4123" s="18">
        <v>5141.652</v>
      </c>
      <c r="M4123" s="18">
        <v>5207.0990000000002</v>
      </c>
      <c r="N4123" s="18">
        <v>5328.0940000000001</v>
      </c>
      <c r="O4123" s="18">
        <v>5347.3959999999997</v>
      </c>
      <c r="P4123" s="18">
        <v>5321.7550000000001</v>
      </c>
      <c r="Q4123" s="18">
        <v>5397.0169999999998</v>
      </c>
      <c r="R4123" s="18">
        <v>5424.732</v>
      </c>
      <c r="S4123" s="18">
        <v>5469.741</v>
      </c>
      <c r="T4123" s="18">
        <v>5440.2349999999997</v>
      </c>
      <c r="U4123" s="18">
        <v>5409.9440000000004</v>
      </c>
      <c r="V4123" s="18">
        <v>5445.8609999999999</v>
      </c>
      <c r="W4123" s="129">
        <v>5747.8069999999998</v>
      </c>
      <c r="X4123" s="18">
        <v>6514.2240000000002</v>
      </c>
      <c r="Y4123" s="18">
        <v>6638.366</v>
      </c>
      <c r="Z4123" s="18">
        <v>6442.7370000000001</v>
      </c>
      <c r="AA4123" s="18">
        <v>6056.326</v>
      </c>
      <c r="AB4123" s="130">
        <v>135657.47700000001</v>
      </c>
      <c r="AC4123" s="18" t="str">
        <f t="shared" si="132"/>
        <v>ok</v>
      </c>
      <c r="AE4123" s="19">
        <f t="shared" si="131"/>
        <v>-11671.704999999987</v>
      </c>
      <c r="AF4123" s="234">
        <v>545.27</v>
      </c>
      <c r="AG4123" t="s">
        <v>75</v>
      </c>
      <c r="AH4123" s="264"/>
      <c r="AI4123" s="216" t="s">
        <v>141</v>
      </c>
      <c r="AK4123" s="249"/>
      <c r="AL4123" s="249"/>
    </row>
    <row r="4124" spans="2:38" ht="14.4" thickTop="1" thickBot="1" x14ac:dyDescent="0.3">
      <c r="B4124" s="12">
        <v>43570</v>
      </c>
      <c r="C4124" s="128" t="s">
        <v>17</v>
      </c>
      <c r="D4124" s="18">
        <v>5721.0910000000003</v>
      </c>
      <c r="E4124" s="18">
        <v>5423.5969999999998</v>
      </c>
      <c r="F4124" s="18">
        <v>5309.3530000000001</v>
      </c>
      <c r="G4124" s="18">
        <v>5217.18</v>
      </c>
      <c r="H4124" s="129">
        <v>5144.7730000000001</v>
      </c>
      <c r="I4124" s="18">
        <v>5122.4719999999998</v>
      </c>
      <c r="J4124" s="18">
        <v>5221.7780000000002</v>
      </c>
      <c r="K4124" s="18">
        <v>5194.1719999999996</v>
      </c>
      <c r="L4124" s="18">
        <v>5414.933</v>
      </c>
      <c r="M4124" s="18">
        <v>5633.8059999999996</v>
      </c>
      <c r="N4124" s="18">
        <v>5793.4840000000004</v>
      </c>
      <c r="O4124" s="18">
        <v>5918.1040000000003</v>
      </c>
      <c r="P4124" s="18">
        <v>6003.1090000000004</v>
      </c>
      <c r="Q4124" s="18">
        <v>6042.57</v>
      </c>
      <c r="R4124" s="18">
        <v>6127.7479999999996</v>
      </c>
      <c r="S4124" s="18">
        <v>6180.5410000000002</v>
      </c>
      <c r="T4124" s="18">
        <v>6192.2169999999996</v>
      </c>
      <c r="U4124" s="18">
        <v>6068.991</v>
      </c>
      <c r="V4124" s="18">
        <v>5924.8990000000003</v>
      </c>
      <c r="W4124" s="129">
        <v>6090.1139999999996</v>
      </c>
      <c r="X4124" s="18">
        <v>6651.1350000000002</v>
      </c>
      <c r="Y4124" s="18">
        <v>6665.98</v>
      </c>
      <c r="Z4124" s="18">
        <v>6552.08</v>
      </c>
      <c r="AA4124" s="18">
        <v>6183.0810000000001</v>
      </c>
      <c r="AB4124" s="130">
        <v>139797.20800000001</v>
      </c>
      <c r="AC4124" s="18" t="str">
        <f t="shared" si="132"/>
        <v>ok</v>
      </c>
      <c r="AE4124" s="19">
        <f t="shared" si="131"/>
        <v>4139.7309999999998</v>
      </c>
      <c r="AF4124" s="234">
        <v>520.09000000000015</v>
      </c>
      <c r="AG4124" t="s">
        <v>75</v>
      </c>
      <c r="AH4124" s="258"/>
      <c r="AI4124" s="250"/>
      <c r="AK4124" s="249"/>
      <c r="AL4124" s="249"/>
    </row>
    <row r="4125" spans="2:38" ht="14.4" thickTop="1" thickBot="1" x14ac:dyDescent="0.3">
      <c r="B4125" s="12">
        <v>43571</v>
      </c>
      <c r="C4125" s="128" t="s">
        <v>11</v>
      </c>
      <c r="D4125" s="18">
        <v>5834.7920000000004</v>
      </c>
      <c r="E4125" s="18">
        <v>5637.3909999999996</v>
      </c>
      <c r="F4125" s="18">
        <v>5469.192</v>
      </c>
      <c r="G4125" s="18">
        <v>5409.8729999999996</v>
      </c>
      <c r="H4125" s="129">
        <v>5365.2920000000004</v>
      </c>
      <c r="I4125" s="18">
        <v>5346.598</v>
      </c>
      <c r="J4125" s="18">
        <v>5439.7089999999998</v>
      </c>
      <c r="K4125" s="18">
        <v>5393.8059999999996</v>
      </c>
      <c r="L4125" s="18">
        <v>5477.2349999999997</v>
      </c>
      <c r="M4125" s="18">
        <v>5659.518</v>
      </c>
      <c r="N4125" s="18">
        <v>5777.6310000000003</v>
      </c>
      <c r="O4125" s="18">
        <v>5900.4040000000005</v>
      </c>
      <c r="P4125" s="18">
        <v>6041.4340000000002</v>
      </c>
      <c r="Q4125" s="18">
        <v>6162.7420000000002</v>
      </c>
      <c r="R4125" s="18">
        <v>6245.8739999999998</v>
      </c>
      <c r="S4125" s="18">
        <v>6283.4560000000001</v>
      </c>
      <c r="T4125" s="18">
        <v>6268.1139999999996</v>
      </c>
      <c r="U4125" s="18">
        <v>6228.6409999999996</v>
      </c>
      <c r="V4125" s="18">
        <v>6112.3010000000004</v>
      </c>
      <c r="W4125" s="129">
        <v>6393.8980000000001</v>
      </c>
      <c r="X4125" s="18">
        <v>6932.6379999999999</v>
      </c>
      <c r="Y4125" s="18">
        <v>6975.0259999999998</v>
      </c>
      <c r="Z4125" s="18">
        <v>6928.9740000000002</v>
      </c>
      <c r="AA4125" s="18">
        <v>6669.527</v>
      </c>
      <c r="AB4125" s="130">
        <v>143954.06599999999</v>
      </c>
      <c r="AC4125" s="18" t="str">
        <f t="shared" si="132"/>
        <v>ok</v>
      </c>
      <c r="AE4125" s="19">
        <f t="shared" si="131"/>
        <v>4156.8579999999783</v>
      </c>
      <c r="AF4125" s="234">
        <v>553.1099999999999</v>
      </c>
      <c r="AG4125" t="s">
        <v>75</v>
      </c>
      <c r="AH4125" s="258"/>
      <c r="AK4125" s="249"/>
      <c r="AL4125" s="249"/>
    </row>
    <row r="4126" spans="2:38" ht="14.4" thickTop="1" thickBot="1" x14ac:dyDescent="0.3">
      <c r="B4126" s="12">
        <v>43572</v>
      </c>
      <c r="C4126" s="128" t="s">
        <v>12</v>
      </c>
      <c r="D4126" s="18">
        <v>6288.8019999999997</v>
      </c>
      <c r="E4126" s="18">
        <v>6102.7939999999999</v>
      </c>
      <c r="F4126" s="18">
        <v>5896.8010000000004</v>
      </c>
      <c r="G4126" s="18">
        <v>5767.268</v>
      </c>
      <c r="H4126" s="129">
        <v>5680.7749999999996</v>
      </c>
      <c r="I4126" s="18">
        <v>5680.607</v>
      </c>
      <c r="J4126" s="18">
        <v>5755.8090000000002</v>
      </c>
      <c r="K4126" s="18">
        <v>5727.2830000000004</v>
      </c>
      <c r="L4126" s="18">
        <v>5721.7740000000003</v>
      </c>
      <c r="M4126" s="18">
        <v>5942.0569999999998</v>
      </c>
      <c r="N4126" s="18">
        <v>6047.87</v>
      </c>
      <c r="O4126" s="18">
        <v>6132.1580000000004</v>
      </c>
      <c r="P4126" s="18">
        <v>6265.8909999999996</v>
      </c>
      <c r="Q4126" s="18">
        <v>6308.5789999999997</v>
      </c>
      <c r="R4126" s="18">
        <v>6397.1530000000002</v>
      </c>
      <c r="S4126" s="18">
        <v>6451.3029999999999</v>
      </c>
      <c r="T4126" s="18">
        <v>6430.8819999999996</v>
      </c>
      <c r="U4126" s="18">
        <v>6431.634</v>
      </c>
      <c r="V4126" s="18">
        <v>6257.8760000000002</v>
      </c>
      <c r="W4126" s="129">
        <v>6475.5119999999997</v>
      </c>
      <c r="X4126" s="18">
        <v>7068.1329999999998</v>
      </c>
      <c r="Y4126" s="18">
        <v>7136.6570000000002</v>
      </c>
      <c r="Z4126" s="18">
        <v>7133.723</v>
      </c>
      <c r="AA4126" s="18">
        <v>6814.2370000000001</v>
      </c>
      <c r="AB4126" s="130">
        <v>149915.57800000001</v>
      </c>
      <c r="AC4126" s="18" t="str">
        <f t="shared" si="132"/>
        <v>ok</v>
      </c>
      <c r="AE4126" s="19">
        <f t="shared" si="131"/>
        <v>5961.512000000017</v>
      </c>
      <c r="AF4126" s="234">
        <v>589.75000000000011</v>
      </c>
      <c r="AG4126" t="s">
        <v>75</v>
      </c>
      <c r="AH4126" s="258"/>
      <c r="AK4126" s="249"/>
      <c r="AL4126" s="249"/>
    </row>
    <row r="4127" spans="2:38" ht="14.4" thickTop="1" thickBot="1" x14ac:dyDescent="0.3">
      <c r="B4127" s="12">
        <v>43573</v>
      </c>
      <c r="C4127" s="128" t="s">
        <v>13</v>
      </c>
      <c r="D4127" s="18">
        <v>6467.1360000000004</v>
      </c>
      <c r="E4127" s="18">
        <v>6242.7089999999998</v>
      </c>
      <c r="F4127" s="18">
        <v>6036.3620000000001</v>
      </c>
      <c r="G4127" s="18">
        <v>5850.3230000000003</v>
      </c>
      <c r="H4127" s="129">
        <v>5749.6639999999998</v>
      </c>
      <c r="I4127" s="18">
        <v>5661.48</v>
      </c>
      <c r="J4127" s="18">
        <v>5617.34</v>
      </c>
      <c r="K4127" s="18">
        <v>5465.848</v>
      </c>
      <c r="L4127" s="18">
        <v>5490.0910000000003</v>
      </c>
      <c r="M4127" s="18">
        <v>5654.0259999999998</v>
      </c>
      <c r="N4127" s="18">
        <v>5758.4089999999997</v>
      </c>
      <c r="O4127" s="18">
        <v>5921.1239999999998</v>
      </c>
      <c r="P4127" s="18">
        <v>5948.8860000000004</v>
      </c>
      <c r="Q4127" s="18">
        <v>6077.7979999999998</v>
      </c>
      <c r="R4127" s="18">
        <v>6146.8549999999996</v>
      </c>
      <c r="S4127" s="18">
        <v>6150.4560000000001</v>
      </c>
      <c r="T4127" s="18">
        <v>6145.9059999999999</v>
      </c>
      <c r="U4127" s="18">
        <v>6108.23</v>
      </c>
      <c r="V4127" s="18">
        <v>6018.1559999999999</v>
      </c>
      <c r="W4127" s="129">
        <v>6254.5240000000003</v>
      </c>
      <c r="X4127" s="18">
        <v>6794.1610000000001</v>
      </c>
      <c r="Y4127" s="18">
        <v>6802.9210000000003</v>
      </c>
      <c r="Z4127" s="18">
        <v>6863.0219999999999</v>
      </c>
      <c r="AA4127" s="18">
        <v>6604.7780000000002</v>
      </c>
      <c r="AB4127" s="130">
        <v>145830.20499999999</v>
      </c>
      <c r="AC4127" s="18" t="str">
        <f t="shared" si="132"/>
        <v>ok</v>
      </c>
      <c r="AE4127" s="19">
        <f t="shared" si="131"/>
        <v>-4085.3730000000214</v>
      </c>
      <c r="AF4127" s="234">
        <v>606.38</v>
      </c>
      <c r="AG4127" t="s">
        <v>75</v>
      </c>
      <c r="AH4127" s="258"/>
      <c r="AK4127" s="249"/>
      <c r="AL4127" s="249"/>
    </row>
    <row r="4128" spans="2:38" ht="14.4" thickTop="1" thickBot="1" x14ac:dyDescent="0.3">
      <c r="B4128" s="12">
        <v>43574</v>
      </c>
      <c r="C4128" s="128" t="s">
        <v>14</v>
      </c>
      <c r="D4128" s="18">
        <v>6355.0879999999997</v>
      </c>
      <c r="E4128" s="18">
        <v>6008.768</v>
      </c>
      <c r="F4128" s="18">
        <v>5763.4849999999997</v>
      </c>
      <c r="G4128" s="18">
        <v>5623.0379999999996</v>
      </c>
      <c r="H4128" s="129">
        <v>5519.61</v>
      </c>
      <c r="I4128" s="18">
        <v>5410.0709999999999</v>
      </c>
      <c r="J4128" s="18">
        <v>5323.1809999999996</v>
      </c>
      <c r="K4128" s="18">
        <v>5140.085</v>
      </c>
      <c r="L4128" s="18">
        <v>5061.0749999999998</v>
      </c>
      <c r="M4128" s="18">
        <v>5061.5379999999996</v>
      </c>
      <c r="N4128" s="18">
        <v>5049.1809999999996</v>
      </c>
      <c r="O4128" s="18">
        <v>5120.5339999999997</v>
      </c>
      <c r="P4128" s="18">
        <v>5139.08</v>
      </c>
      <c r="Q4128" s="18">
        <v>5200.1040000000003</v>
      </c>
      <c r="R4128" s="18">
        <v>5193.6120000000001</v>
      </c>
      <c r="S4128" s="18">
        <v>5212.1009999999997</v>
      </c>
      <c r="T4128" s="18">
        <v>5231.616</v>
      </c>
      <c r="U4128" s="18">
        <v>5211.7340000000004</v>
      </c>
      <c r="V4128" s="18">
        <v>5198.375</v>
      </c>
      <c r="W4128" s="129">
        <v>5424.93</v>
      </c>
      <c r="X4128" s="18">
        <v>5971.3869999999997</v>
      </c>
      <c r="Y4128" s="18">
        <v>6042.6279999999997</v>
      </c>
      <c r="Z4128" s="18">
        <v>5988.9359999999997</v>
      </c>
      <c r="AA4128" s="18">
        <v>5709.741</v>
      </c>
      <c r="AB4128" s="130">
        <v>130959.898</v>
      </c>
      <c r="AC4128" s="18" t="str">
        <f t="shared" si="132"/>
        <v>ok</v>
      </c>
      <c r="AE4128" s="19">
        <f t="shared" si="131"/>
        <v>-14870.306999999986</v>
      </c>
      <c r="AF4128" s="234">
        <v>562.55999999999995</v>
      </c>
      <c r="AG4128" t="s">
        <v>75</v>
      </c>
      <c r="AH4128" s="258"/>
      <c r="AI4128" s="216" t="s">
        <v>142</v>
      </c>
      <c r="AK4128" s="249"/>
      <c r="AL4128" s="249"/>
    </row>
    <row r="4129" spans="2:39" ht="14.4" thickTop="1" thickBot="1" x14ac:dyDescent="0.3">
      <c r="B4129" s="12">
        <v>43575</v>
      </c>
      <c r="C4129" s="128" t="s">
        <v>15</v>
      </c>
      <c r="D4129" s="18">
        <v>5423.7920000000004</v>
      </c>
      <c r="E4129" s="18">
        <v>5174.1379999999999</v>
      </c>
      <c r="F4129" s="18">
        <v>5030.6959999999999</v>
      </c>
      <c r="G4129" s="18">
        <v>4855.9380000000001</v>
      </c>
      <c r="H4129" s="129">
        <v>4787.0439999999999</v>
      </c>
      <c r="I4129" s="18">
        <v>4741.5410000000002</v>
      </c>
      <c r="J4129" s="18">
        <v>4736.6130000000003</v>
      </c>
      <c r="K4129" s="18">
        <v>4641.0479999999998</v>
      </c>
      <c r="L4129" s="18">
        <v>4667.6289999999999</v>
      </c>
      <c r="M4129" s="18">
        <v>4921.8810000000003</v>
      </c>
      <c r="N4129" s="18">
        <v>5079.4430000000002</v>
      </c>
      <c r="O4129" s="18">
        <v>5160.1099999999997</v>
      </c>
      <c r="P4129" s="18">
        <v>5219.4920000000002</v>
      </c>
      <c r="Q4129" s="18">
        <v>5156.9759999999997</v>
      </c>
      <c r="R4129" s="18">
        <v>5217.2240000000002</v>
      </c>
      <c r="S4129" s="18">
        <v>5238.1090000000004</v>
      </c>
      <c r="T4129" s="18">
        <v>5209.3440000000001</v>
      </c>
      <c r="U4129" s="18">
        <v>5186.8370000000004</v>
      </c>
      <c r="V4129" s="18">
        <v>5195.9880000000003</v>
      </c>
      <c r="W4129" s="129">
        <v>5423.692</v>
      </c>
      <c r="X4129" s="18">
        <v>6193.58</v>
      </c>
      <c r="Y4129" s="18">
        <v>6195.125</v>
      </c>
      <c r="Z4129" s="18">
        <v>6068.4340000000002</v>
      </c>
      <c r="AA4129" s="18">
        <v>5825.9530000000004</v>
      </c>
      <c r="AB4129" s="130">
        <v>125350.62699999999</v>
      </c>
      <c r="AC4129" s="18" t="str">
        <f t="shared" si="132"/>
        <v>ok</v>
      </c>
      <c r="AE4129" s="19">
        <f t="shared" si="131"/>
        <v>-5609.2710000000079</v>
      </c>
      <c r="AF4129" s="234">
        <v>534.23</v>
      </c>
      <c r="AG4129" t="s">
        <v>75</v>
      </c>
      <c r="AH4129" s="258"/>
      <c r="AK4129" s="249"/>
      <c r="AL4129" s="249"/>
    </row>
    <row r="4130" spans="2:39" ht="14.4" thickTop="1" thickBot="1" x14ac:dyDescent="0.3">
      <c r="B4130" s="12">
        <v>43576</v>
      </c>
      <c r="C4130" s="128" t="s">
        <v>16</v>
      </c>
      <c r="D4130" s="18">
        <v>5493.201</v>
      </c>
      <c r="E4130" s="18">
        <v>5253.7839999999997</v>
      </c>
      <c r="F4130" s="18">
        <v>5033.4369999999999</v>
      </c>
      <c r="G4130" s="18">
        <v>4848.7179999999998</v>
      </c>
      <c r="H4130" s="129">
        <v>4800.4520000000002</v>
      </c>
      <c r="I4130" s="18">
        <v>4761.6360000000004</v>
      </c>
      <c r="J4130" s="18">
        <v>4805.9040000000005</v>
      </c>
      <c r="K4130" s="18">
        <v>4625.6570000000002</v>
      </c>
      <c r="L4130" s="18">
        <v>4578.1090000000004</v>
      </c>
      <c r="M4130" s="18">
        <v>4771.616</v>
      </c>
      <c r="N4130" s="18">
        <v>4852.6779999999999</v>
      </c>
      <c r="O4130" s="18">
        <v>5048.1809999999996</v>
      </c>
      <c r="P4130" s="18">
        <v>5123.6130000000003</v>
      </c>
      <c r="Q4130" s="18">
        <v>5253.8559999999998</v>
      </c>
      <c r="R4130" s="18">
        <v>5275.7520000000004</v>
      </c>
      <c r="S4130" s="18">
        <v>5337.6009999999997</v>
      </c>
      <c r="T4130" s="18">
        <v>5377.1980000000003</v>
      </c>
      <c r="U4130" s="18">
        <v>5366.3739999999998</v>
      </c>
      <c r="V4130" s="18">
        <v>5319.5320000000002</v>
      </c>
      <c r="W4130" s="129">
        <v>5625.1679999999997</v>
      </c>
      <c r="X4130" s="18">
        <v>6406.9870000000001</v>
      </c>
      <c r="Y4130" s="18">
        <v>6560.4110000000001</v>
      </c>
      <c r="Z4130" s="18">
        <v>6404.6970000000001</v>
      </c>
      <c r="AA4130" s="18">
        <v>6060.0810000000001</v>
      </c>
      <c r="AB4130" s="130">
        <v>126984.643</v>
      </c>
      <c r="AC4130" s="18" t="str">
        <f t="shared" si="132"/>
        <v>ok</v>
      </c>
      <c r="AE4130" s="19">
        <f t="shared" si="131"/>
        <v>1634.0160000000033</v>
      </c>
      <c r="AF4130" s="234">
        <v>536.79999999999995</v>
      </c>
      <c r="AG4130" t="s">
        <v>75</v>
      </c>
      <c r="AH4130" s="258"/>
      <c r="AK4130" s="249"/>
      <c r="AL4130" s="249"/>
      <c r="AM4130" s="187"/>
    </row>
    <row r="4131" spans="2:39" ht="14.4" thickTop="1" thickBot="1" x14ac:dyDescent="0.3">
      <c r="B4131" s="12">
        <v>43577</v>
      </c>
      <c r="C4131" s="128" t="s">
        <v>17</v>
      </c>
      <c r="D4131" s="18">
        <v>5739.6689999999999</v>
      </c>
      <c r="E4131" s="18">
        <v>5486.4340000000002</v>
      </c>
      <c r="F4131" s="18">
        <v>5318.9790000000003</v>
      </c>
      <c r="G4131" s="18">
        <v>5204.8410000000003</v>
      </c>
      <c r="H4131" s="129">
        <v>5087.799</v>
      </c>
      <c r="I4131" s="18">
        <v>5095.7960000000003</v>
      </c>
      <c r="J4131" s="18">
        <v>5219.7190000000001</v>
      </c>
      <c r="K4131" s="18">
        <v>5179.8100000000004</v>
      </c>
      <c r="L4131" s="18">
        <v>5485.1450000000004</v>
      </c>
      <c r="M4131" s="18">
        <v>5711.2</v>
      </c>
      <c r="N4131" s="18">
        <v>5810.0349999999999</v>
      </c>
      <c r="O4131" s="18">
        <v>5959.2439999999997</v>
      </c>
      <c r="P4131" s="18">
        <v>6023.0749999999998</v>
      </c>
      <c r="Q4131" s="18">
        <v>6165.8540000000003</v>
      </c>
      <c r="R4131" s="18">
        <v>6197.0889999999999</v>
      </c>
      <c r="S4131" s="18">
        <v>6261.2979999999998</v>
      </c>
      <c r="T4131" s="18">
        <v>6345.0389999999998</v>
      </c>
      <c r="U4131" s="18">
        <v>6295.7169999999996</v>
      </c>
      <c r="V4131" s="18">
        <v>6177.8450000000003</v>
      </c>
      <c r="W4131" s="129">
        <v>6349.6409999999996</v>
      </c>
      <c r="X4131" s="18">
        <v>6937.8230000000003</v>
      </c>
      <c r="Y4131" s="18">
        <v>6951.4229999999998</v>
      </c>
      <c r="Z4131" s="18">
        <v>6827.0569999999998</v>
      </c>
      <c r="AA4131" s="18">
        <v>6487.3990000000003</v>
      </c>
      <c r="AB4131" s="130">
        <v>142317.93100000001</v>
      </c>
      <c r="AC4131" s="18" t="str">
        <f t="shared" si="132"/>
        <v>ok</v>
      </c>
      <c r="AE4131" s="19">
        <f t="shared" si="131"/>
        <v>15333.288000000015</v>
      </c>
      <c r="AF4131" s="234">
        <v>569</v>
      </c>
      <c r="AG4131" t="s">
        <v>75</v>
      </c>
      <c r="AH4131" s="258"/>
      <c r="AK4131" s="249"/>
      <c r="AL4131" s="249"/>
    </row>
    <row r="4132" spans="2:39" ht="14.4" thickTop="1" thickBot="1" x14ac:dyDescent="0.3">
      <c r="B4132" s="12">
        <v>43578</v>
      </c>
      <c r="C4132" s="128" t="s">
        <v>11</v>
      </c>
      <c r="D4132" s="18">
        <v>6187.4539999999997</v>
      </c>
      <c r="E4132" s="18">
        <v>5933.0209999999997</v>
      </c>
      <c r="F4132" s="18">
        <v>5736.7349999999997</v>
      </c>
      <c r="G4132" s="18">
        <v>5630.9030000000002</v>
      </c>
      <c r="H4132" s="129">
        <v>5536.0110000000004</v>
      </c>
      <c r="I4132" s="18">
        <v>5526.683</v>
      </c>
      <c r="J4132" s="18">
        <v>5545.0460000000003</v>
      </c>
      <c r="K4132" s="18">
        <v>5534.2039999999997</v>
      </c>
      <c r="L4132" s="18">
        <v>5641.77</v>
      </c>
      <c r="M4132" s="18">
        <v>5830.0559999999996</v>
      </c>
      <c r="N4132" s="18">
        <v>6025.0110000000004</v>
      </c>
      <c r="O4132" s="18">
        <v>6138.0140000000001</v>
      </c>
      <c r="P4132" s="18">
        <v>6229.3019999999997</v>
      </c>
      <c r="Q4132" s="18">
        <v>6305.0029999999997</v>
      </c>
      <c r="R4132" s="18">
        <v>6367.3140000000003</v>
      </c>
      <c r="S4132" s="18">
        <v>6433.2439999999997</v>
      </c>
      <c r="T4132" s="18">
        <v>6456.0450000000001</v>
      </c>
      <c r="U4132" s="18">
        <v>6369.2060000000001</v>
      </c>
      <c r="V4132" s="18">
        <v>6235.7950000000001</v>
      </c>
      <c r="W4132" s="129">
        <v>6453.0360000000001</v>
      </c>
      <c r="X4132" s="18">
        <v>7036.299</v>
      </c>
      <c r="Y4132" s="18">
        <v>7058.3890000000001</v>
      </c>
      <c r="Z4132" s="18">
        <v>6993.9669999999996</v>
      </c>
      <c r="AA4132" s="18">
        <v>6852.0349999999999</v>
      </c>
      <c r="AB4132" s="130">
        <v>148054.54300000001</v>
      </c>
      <c r="AC4132" s="18" t="str">
        <f t="shared" si="132"/>
        <v>ok</v>
      </c>
      <c r="AE4132" s="19">
        <f t="shared" si="131"/>
        <v>5736.6119999999937</v>
      </c>
      <c r="AF4132" s="234">
        <v>583.85</v>
      </c>
      <c r="AG4132" t="s">
        <v>75</v>
      </c>
      <c r="AH4132" s="258"/>
      <c r="AJ4132" s="120"/>
    </row>
    <row r="4133" spans="2:39" ht="14.4" thickTop="1" thickBot="1" x14ac:dyDescent="0.3">
      <c r="B4133" s="12">
        <v>43579</v>
      </c>
      <c r="C4133" s="128" t="s">
        <v>12</v>
      </c>
      <c r="D4133" s="18">
        <v>6521.6930000000002</v>
      </c>
      <c r="E4133" s="18">
        <v>6189.4459999999999</v>
      </c>
      <c r="F4133" s="18">
        <v>6067.0780000000004</v>
      </c>
      <c r="G4133" s="18">
        <v>5918.8779999999997</v>
      </c>
      <c r="H4133" s="129">
        <v>5814.7290000000003</v>
      </c>
      <c r="I4133" s="18">
        <v>5754.9030000000002</v>
      </c>
      <c r="J4133" s="18">
        <v>5793.9949999999999</v>
      </c>
      <c r="K4133" s="18">
        <v>5773.366</v>
      </c>
      <c r="L4133" s="18">
        <v>5942.7139999999999</v>
      </c>
      <c r="M4133" s="18">
        <v>6121.6170000000002</v>
      </c>
      <c r="N4133" s="18">
        <v>6263.6310000000003</v>
      </c>
      <c r="O4133" s="18">
        <v>6353.4769999999999</v>
      </c>
      <c r="P4133" s="18">
        <v>6471.0780000000004</v>
      </c>
      <c r="Q4133" s="18">
        <v>6575.7389999999996</v>
      </c>
      <c r="R4133" s="18">
        <v>6578.3109999999997</v>
      </c>
      <c r="S4133" s="18">
        <v>6695.1289999999999</v>
      </c>
      <c r="T4133" s="18">
        <v>6711.3580000000002</v>
      </c>
      <c r="U4133" s="18">
        <v>6560.0680000000002</v>
      </c>
      <c r="V4133" s="18">
        <v>6451.6909999999998</v>
      </c>
      <c r="W4133" s="129">
        <v>6617.2690000000002</v>
      </c>
      <c r="X4133" s="18">
        <v>7129.0870000000004</v>
      </c>
      <c r="Y4133" s="18">
        <v>7160.1890000000003</v>
      </c>
      <c r="Z4133" s="18">
        <v>7066.1139999999996</v>
      </c>
      <c r="AA4133" s="18">
        <v>6818.3739999999998</v>
      </c>
      <c r="AB4133" s="130">
        <v>153349.93400000001</v>
      </c>
      <c r="AC4133" s="18" t="str">
        <f t="shared" si="132"/>
        <v>ok</v>
      </c>
      <c r="AE4133" s="19">
        <f t="shared" si="131"/>
        <v>5295.3910000000033</v>
      </c>
      <c r="AF4133" s="234">
        <v>584.46687399999996</v>
      </c>
      <c r="AG4133" t="s">
        <v>75</v>
      </c>
      <c r="AH4133" s="258"/>
      <c r="AI4133" s="120"/>
    </row>
    <row r="4134" spans="2:39" ht="14.4" thickTop="1" thickBot="1" x14ac:dyDescent="0.3">
      <c r="B4134" s="12">
        <v>43580</v>
      </c>
      <c r="C4134" s="128" t="s">
        <v>13</v>
      </c>
      <c r="D4134" s="18">
        <v>6463.9669999999996</v>
      </c>
      <c r="E4134" s="18">
        <v>6237.9750000000004</v>
      </c>
      <c r="F4134" s="18">
        <v>5979.9740000000002</v>
      </c>
      <c r="G4134" s="18">
        <v>5860.3090000000002</v>
      </c>
      <c r="H4134" s="129">
        <v>5759.5469999999996</v>
      </c>
      <c r="I4134" s="18">
        <v>5740.5389999999998</v>
      </c>
      <c r="J4134" s="18">
        <v>5772.1139999999996</v>
      </c>
      <c r="K4134" s="18">
        <v>5659.0479999999998</v>
      </c>
      <c r="L4134" s="18">
        <v>5812.4520000000002</v>
      </c>
      <c r="M4134" s="18">
        <v>5904.6109999999999</v>
      </c>
      <c r="N4134" s="18">
        <v>6050.3879999999999</v>
      </c>
      <c r="O4134" s="18">
        <v>6224.9250000000002</v>
      </c>
      <c r="P4134" s="18">
        <v>6332.3059999999996</v>
      </c>
      <c r="Q4134" s="18">
        <v>6384.5690000000004</v>
      </c>
      <c r="R4134" s="18">
        <v>6479.4359999999997</v>
      </c>
      <c r="S4134" s="18">
        <v>6465.5680000000002</v>
      </c>
      <c r="T4134" s="18">
        <v>6515.067</v>
      </c>
      <c r="U4134" s="18">
        <v>6408.9049999999997</v>
      </c>
      <c r="V4134" s="18">
        <v>6341.3440000000001</v>
      </c>
      <c r="W4134" s="129">
        <v>6482.7449999999999</v>
      </c>
      <c r="X4134" s="18">
        <v>7099.0320000000002</v>
      </c>
      <c r="Y4134" s="18">
        <v>7178.241</v>
      </c>
      <c r="Z4134" s="18">
        <v>7094.348</v>
      </c>
      <c r="AA4134" s="18">
        <v>6805.268</v>
      </c>
      <c r="AB4134" s="130">
        <v>151052.67800000001</v>
      </c>
      <c r="AC4134" s="18" t="str">
        <f t="shared" si="132"/>
        <v>ok</v>
      </c>
      <c r="AE4134" s="19">
        <f t="shared" si="131"/>
        <v>-2297.2559999999939</v>
      </c>
      <c r="AF4134" s="234">
        <v>584.52183500000001</v>
      </c>
      <c r="AG4134" t="s">
        <v>75</v>
      </c>
      <c r="AH4134" s="258"/>
      <c r="AI4134" s="120"/>
      <c r="AJ4134" s="120"/>
    </row>
    <row r="4135" spans="2:39" ht="14.4" thickTop="1" thickBot="1" x14ac:dyDescent="0.3">
      <c r="B4135" s="12">
        <v>43581</v>
      </c>
      <c r="C4135" s="128" t="s">
        <v>14</v>
      </c>
      <c r="D4135" s="18">
        <v>6503.067</v>
      </c>
      <c r="E4135" s="18">
        <v>6262.4709999999995</v>
      </c>
      <c r="F4135" s="18">
        <v>6044.527</v>
      </c>
      <c r="G4135" s="18">
        <v>5894.5110000000004</v>
      </c>
      <c r="H4135" s="129">
        <v>5814.9589999999998</v>
      </c>
      <c r="I4135" s="18">
        <v>5805.8630000000003</v>
      </c>
      <c r="J4135" s="18">
        <v>5836.134</v>
      </c>
      <c r="K4135" s="18">
        <v>5802.8029999999999</v>
      </c>
      <c r="L4135" s="18">
        <v>5880.4809999999998</v>
      </c>
      <c r="M4135" s="18">
        <v>6005.6360000000004</v>
      </c>
      <c r="N4135" s="18">
        <v>6126.22</v>
      </c>
      <c r="O4135" s="18">
        <v>6243.1170000000002</v>
      </c>
      <c r="P4135" s="18">
        <v>6306.2619999999997</v>
      </c>
      <c r="Q4135" s="18">
        <v>6352.7870000000003</v>
      </c>
      <c r="R4135" s="18">
        <v>6372.0739999999996</v>
      </c>
      <c r="S4135" s="18">
        <v>6373.5349999999999</v>
      </c>
      <c r="T4135" s="18">
        <v>6350.2510000000002</v>
      </c>
      <c r="U4135" s="18">
        <v>6273.2489999999998</v>
      </c>
      <c r="V4135" s="18">
        <v>6195.68</v>
      </c>
      <c r="W4135" s="129">
        <v>6346.6270000000004</v>
      </c>
      <c r="X4135" s="18">
        <v>6812.6009999999997</v>
      </c>
      <c r="Y4135" s="18">
        <v>6822.1580000000004</v>
      </c>
      <c r="Z4135" s="18">
        <v>6713.7370000000001</v>
      </c>
      <c r="AA4135" s="18">
        <v>6496.5749999999998</v>
      </c>
      <c r="AB4135" s="130">
        <v>149635.32500000001</v>
      </c>
      <c r="AC4135" s="18" t="str">
        <f t="shared" si="132"/>
        <v>ok</v>
      </c>
      <c r="AE4135" s="19">
        <f t="shared" si="131"/>
        <v>-1417.3530000000028</v>
      </c>
      <c r="AF4135" s="234">
        <v>565.01493500000004</v>
      </c>
      <c r="AG4135" t="s">
        <v>75</v>
      </c>
      <c r="AH4135" s="258"/>
      <c r="AI4135" s="120"/>
    </row>
    <row r="4136" spans="2:39" ht="14.4" thickTop="1" thickBot="1" x14ac:dyDescent="0.3">
      <c r="B4136" s="12">
        <v>43582</v>
      </c>
      <c r="C4136" s="128" t="s">
        <v>15</v>
      </c>
      <c r="D4136" s="18">
        <v>6183.451</v>
      </c>
      <c r="E4136" s="18">
        <v>5944.1419999999998</v>
      </c>
      <c r="F4136" s="18">
        <v>5780.3760000000002</v>
      </c>
      <c r="G4136" s="18">
        <v>5620.8440000000001</v>
      </c>
      <c r="H4136" s="129">
        <v>5478.6819999999998</v>
      </c>
      <c r="I4136" s="18">
        <v>5482.6220000000003</v>
      </c>
      <c r="J4136" s="18">
        <v>5516.4639999999999</v>
      </c>
      <c r="K4136" s="18">
        <v>5446.8559999999998</v>
      </c>
      <c r="L4136" s="18">
        <v>5514.2259999999997</v>
      </c>
      <c r="M4136" s="18">
        <v>5700.1880000000001</v>
      </c>
      <c r="N4136" s="18">
        <v>5789.31</v>
      </c>
      <c r="O4136" s="18">
        <v>5883.5540000000001</v>
      </c>
      <c r="P4136" s="18">
        <v>5944.2060000000001</v>
      </c>
      <c r="Q4136" s="18">
        <v>5963.9440000000004</v>
      </c>
      <c r="R4136" s="18">
        <v>5887.0069999999996</v>
      </c>
      <c r="S4136" s="18">
        <v>5874.9480000000003</v>
      </c>
      <c r="T4136" s="18">
        <v>5816.7209999999995</v>
      </c>
      <c r="U4136" s="18">
        <v>5887.8239999999996</v>
      </c>
      <c r="V4136" s="18">
        <v>5771.6760000000004</v>
      </c>
      <c r="W4136" s="129">
        <v>6023.9840000000004</v>
      </c>
      <c r="X4136" s="18">
        <v>6728.2129999999997</v>
      </c>
      <c r="Y4136" s="18">
        <v>6759.48</v>
      </c>
      <c r="Z4136" s="18">
        <v>6616.8810000000003</v>
      </c>
      <c r="AA4136" s="18">
        <v>6381.3779999999997</v>
      </c>
      <c r="AB4136" s="130">
        <v>141996.97700000001</v>
      </c>
      <c r="AC4136" s="18" t="str">
        <f t="shared" si="132"/>
        <v>ok</v>
      </c>
      <c r="AE4136" s="19">
        <f t="shared" si="131"/>
        <v>-7638.3479999999981</v>
      </c>
      <c r="AF4136" s="234">
        <v>544.287736</v>
      </c>
      <c r="AG4136" t="s">
        <v>75</v>
      </c>
      <c r="AH4136" s="258"/>
      <c r="AI4136" s="187"/>
    </row>
    <row r="4137" spans="2:39" ht="14.4" thickTop="1" thickBot="1" x14ac:dyDescent="0.3">
      <c r="B4137" s="12">
        <v>43583</v>
      </c>
      <c r="C4137" s="128" t="s">
        <v>16</v>
      </c>
      <c r="D4137" s="18">
        <v>6057.24</v>
      </c>
      <c r="E4137" s="18">
        <v>5793.7079999999996</v>
      </c>
      <c r="F4137" s="18">
        <v>5603.6090000000004</v>
      </c>
      <c r="G4137" s="18">
        <v>5472.0029999999997</v>
      </c>
      <c r="H4137" s="129">
        <v>5359.2420000000002</v>
      </c>
      <c r="I4137" s="18">
        <v>5300.3990000000003</v>
      </c>
      <c r="J4137" s="18">
        <v>5280.3969999999999</v>
      </c>
      <c r="K4137" s="18">
        <v>5075.3919999999998</v>
      </c>
      <c r="L4137" s="18">
        <v>5093.4390000000003</v>
      </c>
      <c r="M4137" s="18">
        <v>5176.2370000000001</v>
      </c>
      <c r="N4137" s="18">
        <v>5269.4849999999997</v>
      </c>
      <c r="O4137" s="18">
        <v>5392.5749999999998</v>
      </c>
      <c r="P4137" s="18">
        <v>5478.3360000000002</v>
      </c>
      <c r="Q4137" s="18">
        <v>5500.7950000000001</v>
      </c>
      <c r="R4137" s="18">
        <v>5482.4030000000002</v>
      </c>
      <c r="S4137" s="18">
        <v>5479.4030000000002</v>
      </c>
      <c r="T4137" s="18">
        <v>5557.5680000000002</v>
      </c>
      <c r="U4137" s="18">
        <v>5570.4219999999996</v>
      </c>
      <c r="V4137" s="18">
        <v>5597.1890000000003</v>
      </c>
      <c r="W4137" s="129">
        <v>5962.8540000000003</v>
      </c>
      <c r="X4137" s="18">
        <v>6825.4759999999997</v>
      </c>
      <c r="Y4137" s="18">
        <v>6958.7139999999999</v>
      </c>
      <c r="Z4137" s="18">
        <v>6842.8220000000001</v>
      </c>
      <c r="AA4137" s="18">
        <v>6413.5510000000004</v>
      </c>
      <c r="AB4137" s="130">
        <v>136543.25899999999</v>
      </c>
      <c r="AC4137" s="18" t="str">
        <f t="shared" si="132"/>
        <v>ok</v>
      </c>
      <c r="AE4137" s="19">
        <f t="shared" si="131"/>
        <v>-5453.7180000000226</v>
      </c>
      <c r="AF4137" s="234">
        <v>574.80008899999996</v>
      </c>
      <c r="AG4137" t="s">
        <v>75</v>
      </c>
      <c r="AH4137" s="258"/>
      <c r="AI4137" s="120"/>
      <c r="AJ4137" s="120"/>
    </row>
    <row r="4138" spans="2:39" ht="14.4" thickTop="1" thickBot="1" x14ac:dyDescent="0.3">
      <c r="B4138" s="12">
        <v>43584</v>
      </c>
      <c r="C4138" s="128" t="s">
        <v>17</v>
      </c>
      <c r="D4138" s="18">
        <v>6155.2629999999999</v>
      </c>
      <c r="E4138" s="18">
        <v>5896.7259999999997</v>
      </c>
      <c r="F4138" s="18">
        <v>5716.8850000000002</v>
      </c>
      <c r="G4138" s="18">
        <v>5549.0079999999998</v>
      </c>
      <c r="H4138" s="129">
        <v>5462.5060000000003</v>
      </c>
      <c r="I4138" s="18">
        <v>5503.607</v>
      </c>
      <c r="J4138" s="18">
        <v>5649.4809999999998</v>
      </c>
      <c r="K4138" s="18">
        <v>5594.1279999999997</v>
      </c>
      <c r="L4138" s="18">
        <v>5706.44</v>
      </c>
      <c r="M4138" s="18">
        <v>5886.5810000000001</v>
      </c>
      <c r="N4138" s="18">
        <v>6094.1980000000003</v>
      </c>
      <c r="O4138" s="18">
        <v>6109.3710000000001</v>
      </c>
      <c r="P4138" s="18">
        <v>6306.527</v>
      </c>
      <c r="Q4138" s="18">
        <v>6363.4219999999996</v>
      </c>
      <c r="R4138" s="18">
        <v>6493.8649999999998</v>
      </c>
      <c r="S4138" s="18">
        <v>6541.0959999999995</v>
      </c>
      <c r="T4138" s="18">
        <v>6569.3370000000004</v>
      </c>
      <c r="U4138" s="18">
        <v>6506.3370000000004</v>
      </c>
      <c r="V4138" s="18">
        <v>6356.2619999999997</v>
      </c>
      <c r="W4138" s="129">
        <v>6576.0309999999999</v>
      </c>
      <c r="X4138" s="18">
        <v>7179.6509999999998</v>
      </c>
      <c r="Y4138" s="18">
        <v>7269.5249999999996</v>
      </c>
      <c r="Z4138" s="18">
        <v>7117.8159999999998</v>
      </c>
      <c r="AA4138" s="18">
        <v>6865.23</v>
      </c>
      <c r="AB4138" s="130">
        <v>149469.29300000001</v>
      </c>
      <c r="AC4138" s="18" t="str">
        <f t="shared" si="132"/>
        <v>ok</v>
      </c>
      <c r="AE4138" s="19">
        <f t="shared" si="131"/>
        <v>12926.034000000014</v>
      </c>
      <c r="AF4138" s="234">
        <v>605.28</v>
      </c>
      <c r="AG4138" t="s">
        <v>75</v>
      </c>
      <c r="AH4138" s="258"/>
      <c r="AJ4138" s="120"/>
    </row>
    <row r="4139" spans="2:39" ht="14.4" thickTop="1" thickBot="1" x14ac:dyDescent="0.3">
      <c r="B4139" s="12">
        <v>43585</v>
      </c>
      <c r="C4139" s="128" t="s">
        <v>11</v>
      </c>
      <c r="D4139" s="18">
        <v>6471.241</v>
      </c>
      <c r="E4139" s="18">
        <v>6255.0839999999998</v>
      </c>
      <c r="F4139" s="18">
        <v>6066.0410000000002</v>
      </c>
      <c r="G4139" s="18">
        <v>5934.9229999999998</v>
      </c>
      <c r="H4139" s="129">
        <v>5837.5460000000003</v>
      </c>
      <c r="I4139" s="18">
        <v>5816.7280000000001</v>
      </c>
      <c r="J4139" s="18">
        <v>5897.3720000000003</v>
      </c>
      <c r="K4139" s="18">
        <v>5866.8140000000003</v>
      </c>
      <c r="L4139" s="18">
        <v>5902.5870000000004</v>
      </c>
      <c r="M4139" s="18">
        <v>6098.433</v>
      </c>
      <c r="N4139" s="18">
        <v>6212.8389999999999</v>
      </c>
      <c r="O4139" s="18">
        <v>6339.2569999999996</v>
      </c>
      <c r="P4139" s="18">
        <v>6465.42</v>
      </c>
      <c r="Q4139" s="18">
        <v>6548.6819999999998</v>
      </c>
      <c r="R4139" s="18">
        <v>6601.0429999999997</v>
      </c>
      <c r="S4139" s="18">
        <v>6666.1790000000001</v>
      </c>
      <c r="T4139" s="18">
        <v>6656.82</v>
      </c>
      <c r="U4139" s="18">
        <v>6609.9</v>
      </c>
      <c r="V4139" s="18">
        <v>6511.1040000000003</v>
      </c>
      <c r="W4139" s="129">
        <v>6663.3940000000002</v>
      </c>
      <c r="X4139" s="18">
        <v>7172.6019999999999</v>
      </c>
      <c r="Y4139" s="18">
        <v>7208.5410000000002</v>
      </c>
      <c r="Z4139" s="18">
        <v>7132.183</v>
      </c>
      <c r="AA4139" s="18">
        <v>6942.6930000000002</v>
      </c>
      <c r="AB4139" s="130">
        <v>153877.42600000001</v>
      </c>
      <c r="AC4139" s="18" t="str">
        <f t="shared" si="132"/>
        <v>ok</v>
      </c>
      <c r="AE4139" s="19">
        <f t="shared" si="131"/>
        <v>4408.1330000000016</v>
      </c>
      <c r="AF4139" s="234">
        <v>610.82000000000005</v>
      </c>
      <c r="AG4139" t="s">
        <v>75</v>
      </c>
      <c r="AH4139" s="258"/>
    </row>
    <row r="4140" spans="2:39" ht="14.4" thickTop="1" thickBot="1" x14ac:dyDescent="0.3">
      <c r="B4140" s="12">
        <v>43586</v>
      </c>
      <c r="C4140" s="128" t="s">
        <v>12</v>
      </c>
      <c r="D4140" s="18">
        <v>6591.5029999999997</v>
      </c>
      <c r="E4140" s="18">
        <v>6382.3950000000004</v>
      </c>
      <c r="F4140" s="18">
        <v>6231.4229999999998</v>
      </c>
      <c r="G4140" s="18">
        <v>6104.39</v>
      </c>
      <c r="H4140" s="129">
        <v>5983.7370000000001</v>
      </c>
      <c r="I4140" s="18">
        <v>5866.4679999999998</v>
      </c>
      <c r="J4140" s="18">
        <v>5699.06</v>
      </c>
      <c r="K4140" s="18">
        <v>5433.61</v>
      </c>
      <c r="L4140" s="18">
        <v>5518.759</v>
      </c>
      <c r="M4140" s="18">
        <v>5578.183</v>
      </c>
      <c r="N4140" s="18">
        <v>5664.741</v>
      </c>
      <c r="O4140" s="18">
        <v>5828.7709999999997</v>
      </c>
      <c r="P4140" s="18">
        <v>5951.9409999999998</v>
      </c>
      <c r="Q4140" s="18">
        <v>6024.8729999999996</v>
      </c>
      <c r="R4140" s="18">
        <v>6157.39</v>
      </c>
      <c r="S4140" s="18">
        <v>6125.6559999999999</v>
      </c>
      <c r="T4140" s="18">
        <v>6142.7820000000002</v>
      </c>
      <c r="U4140" s="18">
        <v>6110.3280000000004</v>
      </c>
      <c r="V4140" s="18">
        <v>6145.1120000000001</v>
      </c>
      <c r="W4140" s="129">
        <v>6518.21</v>
      </c>
      <c r="X4140" s="18">
        <v>7227.4989999999998</v>
      </c>
      <c r="Y4140" s="18">
        <v>7328.3360000000002</v>
      </c>
      <c r="Z4140" s="18">
        <v>7194.72</v>
      </c>
      <c r="AA4140" s="18">
        <v>6847.942</v>
      </c>
      <c r="AB4140" s="130">
        <v>148657.829</v>
      </c>
      <c r="AC4140" s="18" t="str">
        <f t="shared" si="132"/>
        <v>ok</v>
      </c>
      <c r="AE4140" s="19">
        <f t="shared" si="131"/>
        <v>-5219.5970000000088</v>
      </c>
      <c r="AF4140" s="234">
        <v>617.67999999999995</v>
      </c>
      <c r="AG4140" t="s">
        <v>75</v>
      </c>
      <c r="AH4140" s="258"/>
    </row>
    <row r="4141" spans="2:39" ht="14.4" thickTop="1" thickBot="1" x14ac:dyDescent="0.3">
      <c r="B4141" s="12">
        <v>43587</v>
      </c>
      <c r="C4141" s="128" t="s">
        <v>13</v>
      </c>
      <c r="D4141" s="18">
        <v>6432.7579999999998</v>
      </c>
      <c r="E4141" s="18">
        <v>6187.7749999999996</v>
      </c>
      <c r="F4141" s="18">
        <v>6023.59</v>
      </c>
      <c r="G4141" s="18">
        <v>5897.5569999999998</v>
      </c>
      <c r="H4141" s="129">
        <v>5745.357</v>
      </c>
      <c r="I4141" s="18">
        <v>5778.3249999999998</v>
      </c>
      <c r="J4141" s="18">
        <v>5943.0320000000002</v>
      </c>
      <c r="K4141" s="18">
        <v>5921.9110000000001</v>
      </c>
      <c r="L4141" s="18">
        <v>6055.424</v>
      </c>
      <c r="M4141" s="18">
        <v>6239.5469999999996</v>
      </c>
      <c r="N4141" s="18">
        <v>6414.6409999999996</v>
      </c>
      <c r="O4141" s="18">
        <v>6571.0709999999999</v>
      </c>
      <c r="P4141" s="18">
        <v>6719.9179999999997</v>
      </c>
      <c r="Q4141" s="18">
        <v>6761.7629999999999</v>
      </c>
      <c r="R4141" s="18">
        <v>6786.8540000000003</v>
      </c>
      <c r="S4141" s="18">
        <v>6919.8149999999996</v>
      </c>
      <c r="T4141" s="18">
        <v>6955.8339999999998</v>
      </c>
      <c r="U4141" s="18">
        <v>6857.5129999999999</v>
      </c>
      <c r="V4141" s="18">
        <v>6585.3270000000002</v>
      </c>
      <c r="W4141" s="129">
        <v>6835.51</v>
      </c>
      <c r="X4141" s="18">
        <v>7381.6490000000003</v>
      </c>
      <c r="Y4141" s="18">
        <v>7454.1729999999998</v>
      </c>
      <c r="Z4141" s="18">
        <v>7349.4250000000002</v>
      </c>
      <c r="AA4141" s="18">
        <v>7128.93</v>
      </c>
      <c r="AB4141" s="130">
        <v>156947.69899999999</v>
      </c>
      <c r="AC4141" s="18" t="str">
        <f t="shared" si="132"/>
        <v>ok</v>
      </c>
      <c r="AE4141" s="19">
        <f t="shared" si="131"/>
        <v>8289.8699999999953</v>
      </c>
      <c r="AF4141" s="234">
        <v>614.08000000000004</v>
      </c>
      <c r="AG4141" t="s">
        <v>75</v>
      </c>
      <c r="AH4141" s="258"/>
    </row>
    <row r="4142" spans="2:39" ht="14.4" thickTop="1" thickBot="1" x14ac:dyDescent="0.3">
      <c r="B4142" s="12">
        <v>43588</v>
      </c>
      <c r="C4142" s="128" t="s">
        <v>14</v>
      </c>
      <c r="D4142" s="18">
        <v>6790.3850000000002</v>
      </c>
      <c r="E4142" s="18">
        <v>6491.8630000000003</v>
      </c>
      <c r="F4142" s="18">
        <v>6346.1940000000004</v>
      </c>
      <c r="G4142" s="18">
        <v>6157.7979999999998</v>
      </c>
      <c r="H4142" s="129">
        <v>6031.9080000000004</v>
      </c>
      <c r="I4142" s="18">
        <v>6013.7569999999996</v>
      </c>
      <c r="J4142" s="18">
        <v>6082.3969999999999</v>
      </c>
      <c r="K4142" s="18">
        <v>5965.9129999999996</v>
      </c>
      <c r="L4142" s="18">
        <v>5992.2460000000001</v>
      </c>
      <c r="M4142" s="18">
        <v>6223.6459999999997</v>
      </c>
      <c r="N4142" s="18">
        <v>6369.799</v>
      </c>
      <c r="O4142" s="18">
        <v>6498.9449999999997</v>
      </c>
      <c r="P4142" s="18">
        <v>6559.1580000000004</v>
      </c>
      <c r="Q4142" s="18">
        <v>6658.1559999999999</v>
      </c>
      <c r="R4142" s="18">
        <v>6704.9859999999999</v>
      </c>
      <c r="S4142" s="18">
        <v>6811.7330000000002</v>
      </c>
      <c r="T4142" s="18">
        <v>6792.6319999999996</v>
      </c>
      <c r="U4142" s="18">
        <v>6758.2669999999998</v>
      </c>
      <c r="V4142" s="18">
        <v>6568.3609999999999</v>
      </c>
      <c r="W4142" s="129">
        <v>6797.1260000000002</v>
      </c>
      <c r="X4142" s="18">
        <v>7340.3969999999999</v>
      </c>
      <c r="Y4142" s="18">
        <v>7361.3389999999999</v>
      </c>
      <c r="Z4142" s="18">
        <v>7325.1719999999996</v>
      </c>
      <c r="AA4142" s="18">
        <v>7130.174</v>
      </c>
      <c r="AB4142" s="130">
        <v>157772.35200000001</v>
      </c>
      <c r="AC4142" s="18" t="str">
        <f t="shared" si="132"/>
        <v>ok</v>
      </c>
      <c r="AE4142" s="19">
        <f t="shared" si="131"/>
        <v>824.65300000002026</v>
      </c>
      <c r="AF4142" s="234">
        <v>604.66999999999996</v>
      </c>
      <c r="AG4142" t="s">
        <v>75</v>
      </c>
      <c r="AH4142" s="258"/>
    </row>
    <row r="4143" spans="2:39" ht="14.4" thickTop="1" thickBot="1" x14ac:dyDescent="0.3">
      <c r="B4143" s="12">
        <v>43589</v>
      </c>
      <c r="C4143" s="128" t="s">
        <v>15</v>
      </c>
      <c r="D4143" s="18">
        <v>6876.951</v>
      </c>
      <c r="E4143" s="18">
        <v>6672.5259999999998</v>
      </c>
      <c r="F4143" s="18">
        <v>6482.76</v>
      </c>
      <c r="G4143" s="18">
        <v>6283.777</v>
      </c>
      <c r="H4143" s="129">
        <v>6158.5450000000001</v>
      </c>
      <c r="I4143" s="18">
        <v>6063.0519999999997</v>
      </c>
      <c r="J4143" s="18">
        <v>6119.0190000000002</v>
      </c>
      <c r="K4143" s="18">
        <v>5949.2889999999998</v>
      </c>
      <c r="L4143" s="18">
        <v>6025.4930000000004</v>
      </c>
      <c r="M4143" s="18">
        <v>6165.1469999999999</v>
      </c>
      <c r="N4143" s="18">
        <v>6275.7849999999999</v>
      </c>
      <c r="O4143" s="18">
        <v>6337.06</v>
      </c>
      <c r="P4143" s="18">
        <v>6408.5969999999998</v>
      </c>
      <c r="Q4143" s="18">
        <v>6430.4</v>
      </c>
      <c r="R4143" s="18">
        <v>6486.1480000000001</v>
      </c>
      <c r="S4143" s="18">
        <v>6473.3209999999999</v>
      </c>
      <c r="T4143" s="18">
        <v>6512.18</v>
      </c>
      <c r="U4143" s="18">
        <v>6430.6319999999996</v>
      </c>
      <c r="V4143" s="18">
        <v>6362.06</v>
      </c>
      <c r="W4143" s="129">
        <v>6622.89</v>
      </c>
      <c r="X4143" s="18">
        <v>7347.3360000000002</v>
      </c>
      <c r="Y4143" s="18">
        <v>7473.2070000000003</v>
      </c>
      <c r="Z4143" s="18">
        <v>7247.14</v>
      </c>
      <c r="AA4143" s="18">
        <v>6990.027</v>
      </c>
      <c r="AB4143" s="130">
        <v>156193.342</v>
      </c>
      <c r="AC4143" s="18" t="str">
        <f t="shared" si="132"/>
        <v>ok</v>
      </c>
      <c r="AE4143" s="19">
        <f t="shared" si="131"/>
        <v>-1579.0100000000093</v>
      </c>
      <c r="AF4143" s="234">
        <v>616.44000000000005</v>
      </c>
      <c r="AG4143" t="s">
        <v>75</v>
      </c>
      <c r="AH4143" s="258"/>
      <c r="AK4143" s="120"/>
    </row>
    <row r="4144" spans="2:39" ht="14.4" thickTop="1" thickBot="1" x14ac:dyDescent="0.3">
      <c r="B4144" s="12">
        <v>43590</v>
      </c>
      <c r="C4144" s="128" t="s">
        <v>16</v>
      </c>
      <c r="D4144" s="18">
        <v>6709.4989999999998</v>
      </c>
      <c r="E4144" s="18">
        <v>6401.1319999999996</v>
      </c>
      <c r="F4144" s="18">
        <v>6167.5569999999998</v>
      </c>
      <c r="G4144" s="18">
        <v>6018.5929999999998</v>
      </c>
      <c r="H4144" s="129">
        <v>5915.9970000000003</v>
      </c>
      <c r="I4144" s="18">
        <v>5830.3469999999998</v>
      </c>
      <c r="J4144" s="18">
        <v>5680.8270000000002</v>
      </c>
      <c r="K4144" s="18">
        <v>5397.5889999999999</v>
      </c>
      <c r="L4144" s="18">
        <v>5290.9340000000002</v>
      </c>
      <c r="M4144" s="18">
        <v>5378.7650000000003</v>
      </c>
      <c r="N4144" s="18">
        <v>5504.3</v>
      </c>
      <c r="O4144" s="18">
        <v>5566.4470000000001</v>
      </c>
      <c r="P4144" s="18">
        <v>5631.134</v>
      </c>
      <c r="Q4144" s="18">
        <v>5705.9380000000001</v>
      </c>
      <c r="R4144" s="18">
        <v>5723.8909999999996</v>
      </c>
      <c r="S4144" s="18">
        <v>5799.951</v>
      </c>
      <c r="T4144" s="18">
        <v>5807.3339999999998</v>
      </c>
      <c r="U4144" s="18">
        <v>5845.6270000000004</v>
      </c>
      <c r="V4144" s="18">
        <v>6076.8819999999996</v>
      </c>
      <c r="W4144" s="129">
        <v>6219.875</v>
      </c>
      <c r="X4144" s="18">
        <v>6969.2129999999997</v>
      </c>
      <c r="Y4144" s="18">
        <v>7095.0190000000002</v>
      </c>
      <c r="Z4144" s="18">
        <v>6892.6279999999997</v>
      </c>
      <c r="AA4144" s="18">
        <v>6514.01</v>
      </c>
      <c r="AB4144" s="130">
        <v>144143.489</v>
      </c>
      <c r="AC4144" s="18" t="str">
        <f t="shared" si="132"/>
        <v>ok</v>
      </c>
      <c r="AE4144" s="19">
        <f t="shared" si="131"/>
        <v>-12049.853000000003</v>
      </c>
      <c r="AF4144" s="234">
        <v>606.88</v>
      </c>
      <c r="AG4144" t="s">
        <v>75</v>
      </c>
      <c r="AH4144" s="258"/>
    </row>
    <row r="4145" spans="2:37" ht="14.4" thickTop="1" thickBot="1" x14ac:dyDescent="0.3">
      <c r="B4145" s="12">
        <v>43591</v>
      </c>
      <c r="C4145" s="128" t="s">
        <v>17</v>
      </c>
      <c r="D4145" s="18">
        <v>6201.9809999999998</v>
      </c>
      <c r="E4145" s="18">
        <v>5953.7879999999996</v>
      </c>
      <c r="F4145" s="18">
        <v>5763.6909999999998</v>
      </c>
      <c r="G4145" s="18">
        <v>5675.3760000000002</v>
      </c>
      <c r="H4145" s="129">
        <v>5572.79</v>
      </c>
      <c r="I4145" s="18">
        <v>5530.6719999999996</v>
      </c>
      <c r="J4145" s="18">
        <v>5640.1980000000003</v>
      </c>
      <c r="K4145" s="18">
        <v>5608.2550000000001</v>
      </c>
      <c r="L4145" s="18">
        <v>5751.1229999999996</v>
      </c>
      <c r="M4145" s="18">
        <v>6016.5259999999998</v>
      </c>
      <c r="N4145" s="18">
        <v>6191.4279999999999</v>
      </c>
      <c r="O4145" s="18">
        <v>6336.2520000000004</v>
      </c>
      <c r="P4145" s="18">
        <v>6400.8040000000001</v>
      </c>
      <c r="Q4145" s="18">
        <v>6552.8310000000001</v>
      </c>
      <c r="R4145" s="18">
        <v>6665.7420000000002</v>
      </c>
      <c r="S4145" s="18">
        <v>6771.8689999999997</v>
      </c>
      <c r="T4145" s="18">
        <v>6762.5140000000001</v>
      </c>
      <c r="U4145" s="18">
        <v>6639.7020000000002</v>
      </c>
      <c r="V4145" s="18">
        <v>6564.1120000000001</v>
      </c>
      <c r="W4145" s="129">
        <v>6714.9610000000002</v>
      </c>
      <c r="X4145" s="18">
        <v>7330.7730000000001</v>
      </c>
      <c r="Y4145" s="18">
        <v>7441.8620000000001</v>
      </c>
      <c r="Z4145" s="18">
        <v>7320</v>
      </c>
      <c r="AA4145" s="18">
        <v>7064.3389999999999</v>
      </c>
      <c r="AB4145" s="130">
        <v>152471.58900000001</v>
      </c>
      <c r="AC4145" s="18" t="str">
        <f t="shared" si="132"/>
        <v>ok</v>
      </c>
      <c r="AE4145" s="19">
        <f t="shared" si="131"/>
        <v>8328.1000000000058</v>
      </c>
      <c r="AF4145" s="234">
        <v>611.81000000000017</v>
      </c>
      <c r="AG4145" t="s">
        <v>75</v>
      </c>
      <c r="AH4145" s="258"/>
    </row>
    <row r="4146" spans="2:37" ht="14.4" thickTop="1" thickBot="1" x14ac:dyDescent="0.3">
      <c r="B4146" s="12">
        <v>43592</v>
      </c>
      <c r="C4146" s="128" t="s">
        <v>11</v>
      </c>
      <c r="D4146" s="18">
        <v>6690.2089999999998</v>
      </c>
      <c r="E4146" s="18">
        <v>6465.8149999999996</v>
      </c>
      <c r="F4146" s="18">
        <v>6308.3029999999999</v>
      </c>
      <c r="G4146" s="18">
        <v>6138.6279999999997</v>
      </c>
      <c r="H4146" s="129">
        <v>6039.2960000000003</v>
      </c>
      <c r="I4146" s="18">
        <v>6015.8950000000004</v>
      </c>
      <c r="J4146" s="18">
        <v>6100.98</v>
      </c>
      <c r="K4146" s="18">
        <v>5968.1019999999999</v>
      </c>
      <c r="L4146" s="18">
        <v>6033.8890000000001</v>
      </c>
      <c r="M4146" s="18">
        <v>6231.6450000000004</v>
      </c>
      <c r="N4146" s="18">
        <v>6333.576</v>
      </c>
      <c r="O4146" s="18">
        <v>6485.9009999999998</v>
      </c>
      <c r="P4146" s="18">
        <v>6583.1729999999998</v>
      </c>
      <c r="Q4146" s="18">
        <v>6608.9790000000003</v>
      </c>
      <c r="R4146" s="18">
        <v>6737.5129999999999</v>
      </c>
      <c r="S4146" s="18">
        <v>6852.6229999999996</v>
      </c>
      <c r="T4146" s="18">
        <v>6884.6779999999999</v>
      </c>
      <c r="U4146" s="18">
        <v>6815.92</v>
      </c>
      <c r="V4146" s="18">
        <v>6650.7359999999999</v>
      </c>
      <c r="W4146" s="129">
        <v>6724.4080000000004</v>
      </c>
      <c r="X4146" s="18">
        <v>7333.5360000000001</v>
      </c>
      <c r="Y4146" s="18">
        <v>7443.7359999999999</v>
      </c>
      <c r="Z4146" s="18">
        <v>7393.4120000000003</v>
      </c>
      <c r="AA4146" s="18">
        <v>7198.5349999999999</v>
      </c>
      <c r="AB4146" s="130">
        <v>158039.48800000001</v>
      </c>
      <c r="AC4146" s="18" t="str">
        <f t="shared" si="132"/>
        <v>ok</v>
      </c>
      <c r="AE4146" s="19">
        <f t="shared" si="131"/>
        <v>5567.8990000000049</v>
      </c>
      <c r="AF4146" s="234">
        <v>623.07999999999993</v>
      </c>
      <c r="AG4146" t="s">
        <v>75</v>
      </c>
      <c r="AH4146" s="258"/>
    </row>
    <row r="4147" spans="2:37" ht="14.4" thickTop="1" thickBot="1" x14ac:dyDescent="0.3">
      <c r="B4147" s="12">
        <v>43593</v>
      </c>
      <c r="C4147" s="128" t="s">
        <v>12</v>
      </c>
      <c r="D4147" s="18">
        <v>6843.5020000000004</v>
      </c>
      <c r="E4147" s="18">
        <v>6645.4769999999999</v>
      </c>
      <c r="F4147" s="18">
        <v>6466.5370000000003</v>
      </c>
      <c r="G4147" s="18">
        <v>6264.9179999999997</v>
      </c>
      <c r="H4147" s="129">
        <v>6133.1130000000003</v>
      </c>
      <c r="I4147" s="18">
        <v>6106.25</v>
      </c>
      <c r="J4147" s="18">
        <v>6174.9849999999997</v>
      </c>
      <c r="K4147" s="18">
        <v>6043.6350000000002</v>
      </c>
      <c r="L4147" s="18">
        <v>6060.857</v>
      </c>
      <c r="M4147" s="18">
        <v>6215.8549999999996</v>
      </c>
      <c r="N4147" s="18">
        <v>6399.4430000000002</v>
      </c>
      <c r="O4147" s="18">
        <v>6578.4049999999997</v>
      </c>
      <c r="P4147" s="18">
        <v>6688.942</v>
      </c>
      <c r="Q4147" s="18">
        <v>6679.5789999999997</v>
      </c>
      <c r="R4147" s="18">
        <v>6838.7330000000002</v>
      </c>
      <c r="S4147" s="18">
        <v>6966.2629999999999</v>
      </c>
      <c r="T4147" s="18">
        <v>7026.3140000000003</v>
      </c>
      <c r="U4147" s="18">
        <v>6942.2889999999998</v>
      </c>
      <c r="V4147" s="18">
        <v>6694.8819999999996</v>
      </c>
      <c r="W4147" s="129">
        <v>6764.5540000000001</v>
      </c>
      <c r="X4147" s="18">
        <v>7384.598</v>
      </c>
      <c r="Y4147" s="18">
        <v>7515.41</v>
      </c>
      <c r="Z4147" s="18">
        <v>7491.8540000000003</v>
      </c>
      <c r="AA4147" s="18">
        <v>7286.1350000000002</v>
      </c>
      <c r="AB4147" s="130">
        <v>160212.53</v>
      </c>
      <c r="AC4147" s="18" t="str">
        <f t="shared" si="132"/>
        <v>ok</v>
      </c>
      <c r="AE4147" s="19">
        <f t="shared" si="131"/>
        <v>2173.0419999999867</v>
      </c>
      <c r="AF4147" s="234">
        <v>635.85079900000005</v>
      </c>
      <c r="AG4147" t="s">
        <v>75</v>
      </c>
      <c r="AH4147" s="258"/>
      <c r="AI4147" s="120"/>
    </row>
    <row r="4148" spans="2:37" ht="14.4" thickTop="1" thickBot="1" x14ac:dyDescent="0.3">
      <c r="B4148" s="12">
        <v>43594</v>
      </c>
      <c r="C4148" s="128" t="s">
        <v>13</v>
      </c>
      <c r="D4148" s="18">
        <v>6925.5569999999998</v>
      </c>
      <c r="E4148" s="18">
        <v>6733.4110000000001</v>
      </c>
      <c r="F4148" s="18">
        <v>6566.0609999999997</v>
      </c>
      <c r="G4148" s="18">
        <v>6356.0940000000001</v>
      </c>
      <c r="H4148" s="129">
        <v>6250.5309999999999</v>
      </c>
      <c r="I4148" s="18">
        <v>6185.02</v>
      </c>
      <c r="J4148" s="18">
        <v>6185.9110000000001</v>
      </c>
      <c r="K4148" s="18">
        <v>6033.7740000000003</v>
      </c>
      <c r="L4148" s="18">
        <v>6110.0810000000001</v>
      </c>
      <c r="M4148" s="18">
        <v>6245.6610000000001</v>
      </c>
      <c r="N4148" s="18">
        <v>6317.0789999999997</v>
      </c>
      <c r="O4148" s="18">
        <v>6489.42</v>
      </c>
      <c r="P4148" s="18">
        <v>6664.0550000000003</v>
      </c>
      <c r="Q4148" s="18">
        <v>6664.768</v>
      </c>
      <c r="R4148" s="18">
        <v>6808.0209999999997</v>
      </c>
      <c r="S4148" s="18">
        <v>6855.42</v>
      </c>
      <c r="T4148" s="18">
        <v>7003.9480000000003</v>
      </c>
      <c r="U4148" s="18">
        <v>6820.4740000000002</v>
      </c>
      <c r="V4148" s="18">
        <v>6704.3810000000003</v>
      </c>
      <c r="W4148" s="129">
        <v>6785.3289999999997</v>
      </c>
      <c r="X4148" s="18">
        <v>7310.0929999999998</v>
      </c>
      <c r="Y4148" s="18">
        <v>7464.3729999999996</v>
      </c>
      <c r="Z4148" s="18">
        <v>7457.4089999999997</v>
      </c>
      <c r="AA4148" s="18">
        <v>7263.0010000000002</v>
      </c>
      <c r="AB4148" s="130">
        <v>160199.872</v>
      </c>
      <c r="AC4148" s="18" t="str">
        <f t="shared" si="132"/>
        <v>ok</v>
      </c>
      <c r="AE4148" s="19">
        <f t="shared" si="131"/>
        <v>-12.657999999995809</v>
      </c>
      <c r="AF4148" s="234">
        <v>630.97507799999994</v>
      </c>
      <c r="AG4148" t="s">
        <v>75</v>
      </c>
      <c r="AH4148" s="258"/>
    </row>
    <row r="4149" spans="2:37" ht="14.4" thickTop="1" thickBot="1" x14ac:dyDescent="0.3">
      <c r="B4149" s="12">
        <v>43595</v>
      </c>
      <c r="C4149" s="128" t="s">
        <v>14</v>
      </c>
      <c r="D4149" s="18">
        <v>6984.1279999999997</v>
      </c>
      <c r="E4149" s="18">
        <v>6764.0640000000003</v>
      </c>
      <c r="F4149" s="18">
        <v>6583.1</v>
      </c>
      <c r="G4149" s="18">
        <v>6420.5659999999998</v>
      </c>
      <c r="H4149" s="129">
        <v>6298.8869999999997</v>
      </c>
      <c r="I4149" s="18">
        <v>6234.5240000000003</v>
      </c>
      <c r="J4149" s="18">
        <v>6176.375</v>
      </c>
      <c r="K4149" s="18">
        <v>5891.86</v>
      </c>
      <c r="L4149" s="18">
        <v>6013.018</v>
      </c>
      <c r="M4149" s="18">
        <v>6110.5349999999999</v>
      </c>
      <c r="N4149" s="18">
        <v>6230.8680000000004</v>
      </c>
      <c r="O4149" s="18">
        <v>6311.0950000000003</v>
      </c>
      <c r="P4149" s="18">
        <v>6439.652</v>
      </c>
      <c r="Q4149" s="18">
        <v>6480.2129999999997</v>
      </c>
      <c r="R4149" s="18">
        <v>6436.7569999999996</v>
      </c>
      <c r="S4149" s="18">
        <v>6402.2830000000004</v>
      </c>
      <c r="T4149" s="18">
        <v>6475.9129999999996</v>
      </c>
      <c r="U4149" s="18">
        <v>6355.42</v>
      </c>
      <c r="V4149" s="18">
        <v>6275.16</v>
      </c>
      <c r="W4149" s="129">
        <v>6376.558</v>
      </c>
      <c r="X4149" s="18">
        <v>6873.6319999999996</v>
      </c>
      <c r="Y4149" s="18">
        <v>7020.5940000000001</v>
      </c>
      <c r="Z4149" s="18">
        <v>7142.9260000000004</v>
      </c>
      <c r="AA4149" s="18">
        <v>7065.0259999999998</v>
      </c>
      <c r="AB4149" s="130">
        <v>155363.15400000001</v>
      </c>
      <c r="AC4149" s="18" t="str">
        <f t="shared" si="132"/>
        <v>ok</v>
      </c>
      <c r="AE4149" s="19">
        <f t="shared" si="131"/>
        <v>-4836.7179999999935</v>
      </c>
      <c r="AF4149" s="234">
        <v>621.69697800000006</v>
      </c>
      <c r="AG4149" t="s">
        <v>75</v>
      </c>
      <c r="AH4149" s="258"/>
    </row>
    <row r="4150" spans="2:37" ht="14.4" thickTop="1" thickBot="1" x14ac:dyDescent="0.3">
      <c r="B4150" s="12">
        <v>43596</v>
      </c>
      <c r="C4150" s="128" t="s">
        <v>15</v>
      </c>
      <c r="D4150" s="18">
        <v>6809.6779999999999</v>
      </c>
      <c r="E4150" s="18">
        <v>6643.7160000000003</v>
      </c>
      <c r="F4150" s="18">
        <v>6489.2439999999997</v>
      </c>
      <c r="G4150" s="18">
        <v>6311.1670000000004</v>
      </c>
      <c r="H4150" s="129">
        <v>6211.116</v>
      </c>
      <c r="I4150" s="18">
        <v>6093.13</v>
      </c>
      <c r="J4150" s="18">
        <v>6047.4849999999997</v>
      </c>
      <c r="K4150" s="18">
        <v>5891.3760000000002</v>
      </c>
      <c r="L4150" s="18">
        <v>5998.4750000000004</v>
      </c>
      <c r="M4150" s="18">
        <v>6163.8519999999999</v>
      </c>
      <c r="N4150" s="18">
        <v>6244.4059999999999</v>
      </c>
      <c r="O4150" s="18">
        <v>6335.4650000000001</v>
      </c>
      <c r="P4150" s="18">
        <v>6418.8509999999997</v>
      </c>
      <c r="Q4150" s="18">
        <v>6461.8280000000004</v>
      </c>
      <c r="R4150" s="18">
        <v>6438.0290000000005</v>
      </c>
      <c r="S4150" s="18">
        <v>6428.674</v>
      </c>
      <c r="T4150" s="18">
        <v>6439.69</v>
      </c>
      <c r="U4150" s="18">
        <v>6450.3220000000001</v>
      </c>
      <c r="V4150" s="18">
        <v>6384.13</v>
      </c>
      <c r="W4150" s="129">
        <v>6553.0559999999996</v>
      </c>
      <c r="X4150" s="18">
        <v>7284.5219999999999</v>
      </c>
      <c r="Y4150" s="18">
        <v>7444.5370000000003</v>
      </c>
      <c r="Z4150" s="18">
        <v>7345.0940000000001</v>
      </c>
      <c r="AA4150" s="18">
        <v>7035.0460000000003</v>
      </c>
      <c r="AB4150" s="130">
        <v>155922.889</v>
      </c>
      <c r="AC4150" s="18" t="str">
        <f t="shared" si="132"/>
        <v>ok</v>
      </c>
      <c r="AE4150" s="19">
        <f t="shared" si="131"/>
        <v>559.73499999998603</v>
      </c>
      <c r="AF4150" s="234">
        <v>615.40919100000008</v>
      </c>
      <c r="AG4150" t="s">
        <v>75</v>
      </c>
      <c r="AH4150" s="258"/>
      <c r="AI4150" s="120"/>
    </row>
    <row r="4151" spans="2:37" ht="14.4" thickTop="1" thickBot="1" x14ac:dyDescent="0.3">
      <c r="B4151" s="12">
        <v>43597</v>
      </c>
      <c r="C4151" s="128" t="s">
        <v>16</v>
      </c>
      <c r="D4151" s="18">
        <v>6752.058</v>
      </c>
      <c r="E4151" s="18">
        <v>6521.3440000000001</v>
      </c>
      <c r="F4151" s="18">
        <v>6344.4530000000004</v>
      </c>
      <c r="G4151" s="18">
        <v>6220.6450000000004</v>
      </c>
      <c r="H4151" s="129">
        <v>6118.6750000000002</v>
      </c>
      <c r="I4151" s="18">
        <v>5974.2470000000003</v>
      </c>
      <c r="J4151" s="18">
        <v>5852.7</v>
      </c>
      <c r="K4151" s="18">
        <v>5591.3190000000004</v>
      </c>
      <c r="L4151" s="18">
        <v>5607.6080000000002</v>
      </c>
      <c r="M4151" s="18">
        <v>5644.6940000000004</v>
      </c>
      <c r="N4151" s="18">
        <v>5684.1120000000001</v>
      </c>
      <c r="O4151" s="18">
        <v>5725.4369999999999</v>
      </c>
      <c r="P4151" s="18">
        <v>5825.5159999999996</v>
      </c>
      <c r="Q4151" s="18">
        <v>5941.482</v>
      </c>
      <c r="R4151" s="18">
        <v>6024.1490000000003</v>
      </c>
      <c r="S4151" s="18">
        <v>6089.6229999999996</v>
      </c>
      <c r="T4151" s="18">
        <v>6117.7860000000001</v>
      </c>
      <c r="U4151" s="18">
        <v>6121.8410000000003</v>
      </c>
      <c r="V4151" s="18">
        <v>6107.89</v>
      </c>
      <c r="W4151" s="129">
        <v>6369.973</v>
      </c>
      <c r="X4151" s="18">
        <v>7223.6139999999996</v>
      </c>
      <c r="Y4151" s="18">
        <v>7460.2870000000003</v>
      </c>
      <c r="Z4151" s="18">
        <v>7297.8980000000001</v>
      </c>
      <c r="AA4151" s="18">
        <v>6967.567</v>
      </c>
      <c r="AB4151" s="130">
        <v>149584.91800000001</v>
      </c>
      <c r="AC4151" s="18" t="str">
        <f t="shared" si="132"/>
        <v>ok</v>
      </c>
      <c r="AE4151" s="19">
        <f t="shared" si="131"/>
        <v>-6337.9709999999905</v>
      </c>
      <c r="AF4151" s="234">
        <v>616.70430899999997</v>
      </c>
      <c r="AG4151" t="s">
        <v>75</v>
      </c>
      <c r="AH4151" s="258"/>
      <c r="AJ4151" s="120"/>
    </row>
    <row r="4152" spans="2:37" ht="14.4" thickTop="1" thickBot="1" x14ac:dyDescent="0.3">
      <c r="B4152" s="12">
        <v>43598</v>
      </c>
      <c r="C4152" s="128" t="s">
        <v>17</v>
      </c>
      <c r="D4152" s="18">
        <v>6630.35</v>
      </c>
      <c r="E4152" s="18">
        <v>6423.9</v>
      </c>
      <c r="F4152" s="18">
        <v>6230.0389999999998</v>
      </c>
      <c r="G4152" s="18">
        <v>6116.0129999999999</v>
      </c>
      <c r="H4152" s="129">
        <v>6026.915</v>
      </c>
      <c r="I4152" s="18">
        <v>5997.9579999999996</v>
      </c>
      <c r="J4152" s="18">
        <v>6048.0020000000004</v>
      </c>
      <c r="K4152" s="18">
        <v>5993.1440000000002</v>
      </c>
      <c r="L4152" s="18">
        <v>6075.2020000000002</v>
      </c>
      <c r="M4152" s="18">
        <v>6328.6710000000003</v>
      </c>
      <c r="N4152" s="18">
        <v>6437.91</v>
      </c>
      <c r="O4152" s="18">
        <v>6564.0749999999998</v>
      </c>
      <c r="P4152" s="18">
        <v>6677.3410000000003</v>
      </c>
      <c r="Q4152" s="18">
        <v>6758.2389999999996</v>
      </c>
      <c r="R4152" s="18">
        <v>6841.4380000000001</v>
      </c>
      <c r="S4152" s="18">
        <v>6965.5990000000002</v>
      </c>
      <c r="T4152" s="18">
        <v>7010.6109999999999</v>
      </c>
      <c r="U4152" s="18">
        <v>6945.1890000000003</v>
      </c>
      <c r="V4152" s="18">
        <v>6742.2780000000002</v>
      </c>
      <c r="W4152" s="129">
        <v>6815.8580000000002</v>
      </c>
      <c r="X4152" s="18">
        <v>7441.61</v>
      </c>
      <c r="Y4152" s="18">
        <v>7563.317</v>
      </c>
      <c r="Z4152" s="18">
        <v>7517.91</v>
      </c>
      <c r="AA4152" s="18">
        <v>7157.5240000000003</v>
      </c>
      <c r="AB4152" s="130">
        <v>159309.09299999999</v>
      </c>
      <c r="AC4152" s="18" t="str">
        <f t="shared" si="132"/>
        <v>ok</v>
      </c>
      <c r="AE4152" s="19">
        <f t="shared" si="131"/>
        <v>9724.1749999999884</v>
      </c>
      <c r="AF4152" s="234">
        <v>617.79289999999992</v>
      </c>
      <c r="AG4152" t="s">
        <v>75</v>
      </c>
      <c r="AH4152" s="258"/>
      <c r="AJ4152" s="120"/>
    </row>
    <row r="4153" spans="2:37" ht="14.4" thickTop="1" thickBot="1" x14ac:dyDescent="0.3">
      <c r="B4153" s="12">
        <v>43599</v>
      </c>
      <c r="C4153" s="128" t="s">
        <v>11</v>
      </c>
      <c r="D4153" s="18">
        <v>6841.8419999999996</v>
      </c>
      <c r="E4153" s="18">
        <v>6614.5370000000003</v>
      </c>
      <c r="F4153" s="18">
        <v>6462.8410000000003</v>
      </c>
      <c r="G4153" s="18">
        <v>6342.5649999999996</v>
      </c>
      <c r="H4153" s="129">
        <v>6247.6729999999998</v>
      </c>
      <c r="I4153" s="18">
        <v>6221.22</v>
      </c>
      <c r="J4153" s="18">
        <v>6167.24</v>
      </c>
      <c r="K4153" s="18">
        <v>6068.4520000000002</v>
      </c>
      <c r="L4153" s="18">
        <v>6120.9080000000004</v>
      </c>
      <c r="M4153" s="18">
        <v>6226.491</v>
      </c>
      <c r="N4153" s="18">
        <v>6312.6959999999999</v>
      </c>
      <c r="O4153" s="18">
        <v>6469.6360000000004</v>
      </c>
      <c r="P4153" s="18">
        <v>6576.0569999999998</v>
      </c>
      <c r="Q4153" s="18">
        <v>6686.9290000000001</v>
      </c>
      <c r="R4153" s="18">
        <v>6747.0280000000002</v>
      </c>
      <c r="S4153" s="18">
        <v>6829.0129999999999</v>
      </c>
      <c r="T4153" s="18">
        <v>6860.1379999999999</v>
      </c>
      <c r="U4153" s="18">
        <v>6781.5969999999998</v>
      </c>
      <c r="V4153" s="18">
        <v>6631.9709999999995</v>
      </c>
      <c r="W4153" s="129">
        <v>6765.4449999999997</v>
      </c>
      <c r="X4153" s="18">
        <v>7349.4160000000002</v>
      </c>
      <c r="Y4153" s="18">
        <v>7529.9059999999999</v>
      </c>
      <c r="Z4153" s="18">
        <v>7521.009</v>
      </c>
      <c r="AA4153" s="18">
        <v>7329.14</v>
      </c>
      <c r="AB4153" s="130">
        <v>159703.75</v>
      </c>
      <c r="AC4153" s="18" t="str">
        <f t="shared" si="132"/>
        <v>ok</v>
      </c>
      <c r="AE4153" s="19">
        <f t="shared" si="131"/>
        <v>394.65700000000652</v>
      </c>
      <c r="AF4153" s="234">
        <v>624.16516299999989</v>
      </c>
      <c r="AG4153" t="s">
        <v>75</v>
      </c>
      <c r="AH4153" s="258"/>
    </row>
    <row r="4154" spans="2:37" ht="14.4" thickTop="1" thickBot="1" x14ac:dyDescent="0.3">
      <c r="B4154" s="12">
        <v>43600</v>
      </c>
      <c r="C4154" s="128" t="s">
        <v>12</v>
      </c>
      <c r="D4154" s="18">
        <v>6878.9120000000003</v>
      </c>
      <c r="E4154" s="18">
        <v>6736.607</v>
      </c>
      <c r="F4154" s="18">
        <v>6585.19</v>
      </c>
      <c r="G4154" s="18">
        <v>6445.8119999999999</v>
      </c>
      <c r="H4154" s="129">
        <v>6355.1880000000001</v>
      </c>
      <c r="I4154" s="18">
        <v>6272.683</v>
      </c>
      <c r="J4154" s="18">
        <v>6339.8389999999999</v>
      </c>
      <c r="K4154" s="18">
        <v>6143.8270000000002</v>
      </c>
      <c r="L4154" s="18">
        <v>6346.43</v>
      </c>
      <c r="M4154" s="18">
        <v>6427.9719999999998</v>
      </c>
      <c r="N4154" s="18">
        <v>6538.3649999999998</v>
      </c>
      <c r="O4154" s="18">
        <v>6626.1450000000004</v>
      </c>
      <c r="P4154" s="18">
        <v>6726.768</v>
      </c>
      <c r="Q4154" s="18">
        <v>6804.97</v>
      </c>
      <c r="R4154" s="18">
        <v>6878.6589999999997</v>
      </c>
      <c r="S4154" s="18">
        <v>6867.71</v>
      </c>
      <c r="T4154" s="18">
        <v>6906.4679999999998</v>
      </c>
      <c r="U4154" s="18">
        <v>6823.3969999999999</v>
      </c>
      <c r="V4154" s="18">
        <v>6751.2579999999998</v>
      </c>
      <c r="W4154" s="129">
        <v>6920.7070000000003</v>
      </c>
      <c r="X4154" s="18">
        <v>7350.3940000000002</v>
      </c>
      <c r="Y4154" s="18">
        <v>7463.4690000000001</v>
      </c>
      <c r="Z4154" s="18">
        <v>7435.3950000000004</v>
      </c>
      <c r="AA4154" s="18">
        <v>7144.5330000000004</v>
      </c>
      <c r="AB4154" s="130">
        <v>161770.698</v>
      </c>
      <c r="AC4154" s="18" t="str">
        <f t="shared" si="132"/>
        <v>ok</v>
      </c>
      <c r="AE4154" s="19">
        <f t="shared" si="131"/>
        <v>2066.948000000004</v>
      </c>
      <c r="AF4154" s="234">
        <v>620.31999999999982</v>
      </c>
      <c r="AG4154" t="s">
        <v>75</v>
      </c>
      <c r="AH4154" s="258"/>
      <c r="AJ4154" s="218"/>
    </row>
    <row r="4155" spans="2:37" ht="14.4" thickTop="1" thickBot="1" x14ac:dyDescent="0.3">
      <c r="B4155" s="12">
        <v>43601</v>
      </c>
      <c r="C4155" s="128" t="s">
        <v>13</v>
      </c>
      <c r="D4155" s="18">
        <v>6849.4880000000003</v>
      </c>
      <c r="E4155" s="18">
        <v>6667.4229999999998</v>
      </c>
      <c r="F4155" s="18">
        <v>6520.9949999999999</v>
      </c>
      <c r="G4155" s="18">
        <v>6387.9939999999997</v>
      </c>
      <c r="H4155" s="129">
        <v>6235.4189999999999</v>
      </c>
      <c r="I4155" s="18">
        <v>6184.9350000000004</v>
      </c>
      <c r="J4155" s="18">
        <v>6184.3940000000002</v>
      </c>
      <c r="K4155" s="18">
        <v>6114.8770000000004</v>
      </c>
      <c r="L4155" s="18">
        <v>6206.36</v>
      </c>
      <c r="M4155" s="18">
        <v>6383.5330000000004</v>
      </c>
      <c r="N4155" s="18">
        <v>6570.8019999999997</v>
      </c>
      <c r="O4155" s="18">
        <v>6676.3729999999996</v>
      </c>
      <c r="P4155" s="18">
        <v>6746.76</v>
      </c>
      <c r="Q4155" s="18">
        <v>6795.3559999999998</v>
      </c>
      <c r="R4155" s="18">
        <v>6796.0910000000003</v>
      </c>
      <c r="S4155" s="18">
        <v>6961.4129999999996</v>
      </c>
      <c r="T4155" s="18">
        <v>6978.3230000000003</v>
      </c>
      <c r="U4155" s="18">
        <v>6842.0889999999999</v>
      </c>
      <c r="V4155" s="18">
        <v>6788.7960000000003</v>
      </c>
      <c r="W4155" s="129">
        <v>6920.1980000000003</v>
      </c>
      <c r="X4155" s="18">
        <v>7320.4589999999998</v>
      </c>
      <c r="Y4155" s="18">
        <v>7374.71</v>
      </c>
      <c r="Z4155" s="18">
        <v>7325.384</v>
      </c>
      <c r="AA4155" s="18">
        <v>7002.9949999999999</v>
      </c>
      <c r="AB4155" s="130">
        <v>160835.16699999999</v>
      </c>
      <c r="AC4155" s="18" t="str">
        <f t="shared" si="132"/>
        <v>ok</v>
      </c>
      <c r="AE4155" s="19">
        <f t="shared" si="131"/>
        <v>-935.53100000001723</v>
      </c>
      <c r="AF4155" s="234">
        <v>603.00000000000011</v>
      </c>
      <c r="AG4155" t="s">
        <v>75</v>
      </c>
      <c r="AH4155" s="258"/>
    </row>
    <row r="4156" spans="2:37" ht="14.4" thickTop="1" thickBot="1" x14ac:dyDescent="0.3">
      <c r="B4156" s="12">
        <v>43602</v>
      </c>
      <c r="C4156" s="128" t="s">
        <v>14</v>
      </c>
      <c r="D4156" s="18">
        <v>6718.4470000000001</v>
      </c>
      <c r="E4156" s="18">
        <v>6560.5060000000003</v>
      </c>
      <c r="F4156" s="18">
        <v>6435.9470000000001</v>
      </c>
      <c r="G4156" s="18">
        <v>6281.9830000000002</v>
      </c>
      <c r="H4156" s="129">
        <v>6174.5630000000001</v>
      </c>
      <c r="I4156" s="18">
        <v>6137.7020000000002</v>
      </c>
      <c r="J4156" s="18">
        <v>6117.5020000000004</v>
      </c>
      <c r="K4156" s="18">
        <v>6055.7839999999997</v>
      </c>
      <c r="L4156" s="18">
        <v>6148.3180000000002</v>
      </c>
      <c r="M4156" s="18">
        <v>6311.4830000000002</v>
      </c>
      <c r="N4156" s="18">
        <v>6505.6480000000001</v>
      </c>
      <c r="O4156" s="18">
        <v>6631.6710000000003</v>
      </c>
      <c r="P4156" s="18">
        <v>6743.3320000000003</v>
      </c>
      <c r="Q4156" s="18">
        <v>6801.6809999999996</v>
      </c>
      <c r="R4156" s="18">
        <v>6863.3450000000003</v>
      </c>
      <c r="S4156" s="18">
        <v>6916.6989999999996</v>
      </c>
      <c r="T4156" s="18">
        <v>6872.3959999999997</v>
      </c>
      <c r="U4156" s="18">
        <v>6897.4769999999999</v>
      </c>
      <c r="V4156" s="18">
        <v>6675.9440000000004</v>
      </c>
      <c r="W4156" s="129">
        <v>6700.2960000000003</v>
      </c>
      <c r="X4156" s="18">
        <v>7080.2030000000004</v>
      </c>
      <c r="Y4156" s="18">
        <v>7141.3379999999997</v>
      </c>
      <c r="Z4156" s="18">
        <v>7066.817</v>
      </c>
      <c r="AA4156" s="18">
        <v>6844.7139999999999</v>
      </c>
      <c r="AB4156" s="130">
        <v>158683.796</v>
      </c>
      <c r="AC4156" s="18" t="str">
        <f t="shared" si="132"/>
        <v>ok</v>
      </c>
      <c r="AE4156" s="19">
        <f t="shared" si="131"/>
        <v>-2151.3709999999846</v>
      </c>
      <c r="AF4156" s="234">
        <v>600.54999999999995</v>
      </c>
      <c r="AG4156" t="s">
        <v>75</v>
      </c>
      <c r="AH4156" s="258"/>
    </row>
    <row r="4157" spans="2:37" ht="14.4" thickTop="1" thickBot="1" x14ac:dyDescent="0.3">
      <c r="B4157" s="12">
        <v>43603</v>
      </c>
      <c r="C4157" s="128" t="s">
        <v>15</v>
      </c>
      <c r="D4157" s="18">
        <v>6630.9319999999998</v>
      </c>
      <c r="E4157" s="18">
        <v>6402.9219999999996</v>
      </c>
      <c r="F4157" s="18">
        <v>6216.2179999999998</v>
      </c>
      <c r="G4157" s="18">
        <v>6110.4620000000004</v>
      </c>
      <c r="H4157" s="129">
        <v>5999.89</v>
      </c>
      <c r="I4157" s="18">
        <v>5976.1120000000001</v>
      </c>
      <c r="J4157" s="18">
        <v>5947.3440000000001</v>
      </c>
      <c r="K4157" s="18">
        <v>5808.9719999999998</v>
      </c>
      <c r="L4157" s="18">
        <v>5824.6059999999998</v>
      </c>
      <c r="M4157" s="18">
        <v>5999.5370000000003</v>
      </c>
      <c r="N4157" s="18">
        <v>6209.1080000000002</v>
      </c>
      <c r="O4157" s="18">
        <v>6326.0680000000002</v>
      </c>
      <c r="P4157" s="18">
        <v>6424.9160000000002</v>
      </c>
      <c r="Q4157" s="18">
        <v>6503.1639999999998</v>
      </c>
      <c r="R4157" s="18">
        <v>6477.6059999999998</v>
      </c>
      <c r="S4157" s="18">
        <v>6409.8689999999997</v>
      </c>
      <c r="T4157" s="18">
        <v>6458.0690000000004</v>
      </c>
      <c r="U4157" s="18">
        <v>6454.2560000000003</v>
      </c>
      <c r="V4157" s="18">
        <v>6458.9570000000003</v>
      </c>
      <c r="W4157" s="129">
        <v>6620.3829999999998</v>
      </c>
      <c r="X4157" s="18">
        <v>7337.9830000000002</v>
      </c>
      <c r="Y4157" s="18">
        <v>7483.8860000000004</v>
      </c>
      <c r="Z4157" s="18">
        <v>7342.3</v>
      </c>
      <c r="AA4157" s="18">
        <v>7087.5510000000004</v>
      </c>
      <c r="AB4157" s="130">
        <v>154511.111</v>
      </c>
      <c r="AC4157" s="18" t="str">
        <f t="shared" si="132"/>
        <v>ok</v>
      </c>
      <c r="AE4157" s="19">
        <f t="shared" si="131"/>
        <v>-4172.6849999999977</v>
      </c>
      <c r="AF4157" s="234">
        <v>619.4</v>
      </c>
      <c r="AG4157" t="s">
        <v>75</v>
      </c>
      <c r="AH4157" s="258"/>
      <c r="AI4157" s="216" t="s">
        <v>143</v>
      </c>
      <c r="AJ4157" s="120"/>
    </row>
    <row r="4158" spans="2:37" ht="14.4" thickTop="1" thickBot="1" x14ac:dyDescent="0.3">
      <c r="B4158" s="12">
        <v>43604</v>
      </c>
      <c r="C4158" s="128" t="s">
        <v>16</v>
      </c>
      <c r="D4158" s="18">
        <v>6752.2929999999997</v>
      </c>
      <c r="E4158" s="18">
        <v>6552.6139999999996</v>
      </c>
      <c r="F4158" s="18">
        <v>6400.68</v>
      </c>
      <c r="G4158" s="18">
        <v>6245.2489999999998</v>
      </c>
      <c r="H4158" s="129">
        <v>6112.7380000000003</v>
      </c>
      <c r="I4158" s="18">
        <v>5946.424</v>
      </c>
      <c r="J4158" s="18">
        <v>5782.3590000000004</v>
      </c>
      <c r="K4158" s="18">
        <v>5531.3410000000003</v>
      </c>
      <c r="L4158" s="18">
        <v>5584.4570000000003</v>
      </c>
      <c r="M4158" s="18">
        <v>5663.1779999999999</v>
      </c>
      <c r="N4158" s="18">
        <v>5710.1989999999996</v>
      </c>
      <c r="O4158" s="18">
        <v>5831.4750000000004</v>
      </c>
      <c r="P4158" s="18">
        <v>5920.9040000000005</v>
      </c>
      <c r="Q4158" s="18">
        <v>6034.0590000000002</v>
      </c>
      <c r="R4158" s="18">
        <v>6110.616</v>
      </c>
      <c r="S4158" s="18">
        <v>6185.3710000000001</v>
      </c>
      <c r="T4158" s="18">
        <v>6120.326</v>
      </c>
      <c r="U4158" s="18">
        <v>6195.4</v>
      </c>
      <c r="V4158" s="18">
        <v>6222.6229999999996</v>
      </c>
      <c r="W4158" s="129">
        <v>6453.8530000000001</v>
      </c>
      <c r="X4158" s="18">
        <v>7276.299</v>
      </c>
      <c r="Y4158" s="18">
        <v>7569.9070000000002</v>
      </c>
      <c r="Z4158" s="18">
        <v>7392.8320000000003</v>
      </c>
      <c r="AA4158" s="18">
        <v>7053.491</v>
      </c>
      <c r="AB4158" s="130">
        <v>150648.68799999999</v>
      </c>
      <c r="AC4158" s="18" t="str">
        <f t="shared" si="132"/>
        <v>ok</v>
      </c>
      <c r="AE4158" s="19">
        <f t="shared" si="131"/>
        <v>-3862.4230000000098</v>
      </c>
      <c r="AF4158" s="234">
        <v>631.83000000000004</v>
      </c>
      <c r="AG4158" t="s">
        <v>75</v>
      </c>
      <c r="AH4158" s="258"/>
      <c r="AJ4158" s="120"/>
      <c r="AK4158" s="120"/>
    </row>
    <row r="4159" spans="2:37" ht="14.4" thickTop="1" thickBot="1" x14ac:dyDescent="0.3">
      <c r="B4159" s="12">
        <v>43605</v>
      </c>
      <c r="C4159" s="128" t="s">
        <v>17</v>
      </c>
      <c r="D4159" s="18">
        <v>6759.8680000000004</v>
      </c>
      <c r="E4159" s="18">
        <v>6539.2359999999999</v>
      </c>
      <c r="F4159" s="18">
        <v>6340.1059999999998</v>
      </c>
      <c r="G4159" s="18">
        <v>6232.36</v>
      </c>
      <c r="H4159" s="129">
        <v>6120.924</v>
      </c>
      <c r="I4159" s="18">
        <v>6085.3050000000003</v>
      </c>
      <c r="J4159" s="18">
        <v>6070.61</v>
      </c>
      <c r="K4159" s="18">
        <v>6013.4</v>
      </c>
      <c r="L4159" s="18">
        <v>6123.7809999999999</v>
      </c>
      <c r="M4159" s="18">
        <v>6355.165</v>
      </c>
      <c r="N4159" s="18">
        <v>6524.1809999999996</v>
      </c>
      <c r="O4159" s="18">
        <v>6634.0510000000004</v>
      </c>
      <c r="P4159" s="18">
        <v>6741.0529999999999</v>
      </c>
      <c r="Q4159" s="18">
        <v>6798.9960000000001</v>
      </c>
      <c r="R4159" s="18">
        <v>6851</v>
      </c>
      <c r="S4159" s="18">
        <v>6979.902</v>
      </c>
      <c r="T4159" s="18">
        <v>6947.9110000000001</v>
      </c>
      <c r="U4159" s="18">
        <v>6936.7960000000003</v>
      </c>
      <c r="V4159" s="18">
        <v>6678.5389999999998</v>
      </c>
      <c r="W4159" s="129">
        <v>6767.1670000000004</v>
      </c>
      <c r="X4159" s="18">
        <v>7397.0510000000004</v>
      </c>
      <c r="Y4159" s="18">
        <v>7611.9170000000004</v>
      </c>
      <c r="Z4159" s="18">
        <v>7521.9110000000001</v>
      </c>
      <c r="AA4159" s="18">
        <v>7184.6229999999996</v>
      </c>
      <c r="AB4159" s="130">
        <v>160215.853</v>
      </c>
      <c r="AC4159" s="18" t="str">
        <f t="shared" si="132"/>
        <v>ok</v>
      </c>
      <c r="AE4159" s="19">
        <f t="shared" si="131"/>
        <v>9567.1650000000081</v>
      </c>
      <c r="AF4159" s="234">
        <v>644.38</v>
      </c>
      <c r="AG4159" t="s">
        <v>75</v>
      </c>
      <c r="AH4159" s="258"/>
      <c r="AJ4159" s="120"/>
      <c r="AK4159" s="120"/>
    </row>
    <row r="4160" spans="2:37" ht="14.4" thickTop="1" thickBot="1" x14ac:dyDescent="0.3">
      <c r="B4160" s="12">
        <v>43606</v>
      </c>
      <c r="C4160" s="128" t="s">
        <v>11</v>
      </c>
      <c r="D4160" s="18">
        <v>6827.1350000000002</v>
      </c>
      <c r="E4160" s="18">
        <v>6708.1750000000002</v>
      </c>
      <c r="F4160" s="18">
        <v>6524.3670000000002</v>
      </c>
      <c r="G4160" s="18">
        <v>6389.8609999999999</v>
      </c>
      <c r="H4160" s="129">
        <v>6267.0469999999996</v>
      </c>
      <c r="I4160" s="18">
        <v>6213.9970000000003</v>
      </c>
      <c r="J4160" s="18">
        <v>6175.59</v>
      </c>
      <c r="K4160" s="18">
        <v>6001.79</v>
      </c>
      <c r="L4160" s="18">
        <v>6094.3370000000004</v>
      </c>
      <c r="M4160" s="18">
        <v>6298.2179999999998</v>
      </c>
      <c r="N4160" s="18">
        <v>6457.7920000000004</v>
      </c>
      <c r="O4160" s="18">
        <v>6596.5690000000004</v>
      </c>
      <c r="P4160" s="18">
        <v>6689.8770000000004</v>
      </c>
      <c r="Q4160" s="18">
        <v>6755.0450000000001</v>
      </c>
      <c r="R4160" s="18">
        <v>6874.73</v>
      </c>
      <c r="S4160" s="18">
        <v>6969.43</v>
      </c>
      <c r="T4160" s="18">
        <v>6992.4110000000001</v>
      </c>
      <c r="U4160" s="18">
        <v>6936.2110000000002</v>
      </c>
      <c r="V4160" s="18">
        <v>6785.683</v>
      </c>
      <c r="W4160" s="129">
        <v>6791.11</v>
      </c>
      <c r="X4160" s="18">
        <v>7400.5479999999998</v>
      </c>
      <c r="Y4160" s="18">
        <v>7543.442</v>
      </c>
      <c r="Z4160" s="18">
        <v>7465.8310000000001</v>
      </c>
      <c r="AA4160" s="18">
        <v>7209.1180000000004</v>
      </c>
      <c r="AB4160" s="130">
        <v>160968.31400000001</v>
      </c>
      <c r="AC4160" s="18" t="str">
        <f t="shared" si="132"/>
        <v>ok</v>
      </c>
      <c r="AE4160" s="19">
        <f t="shared" si="131"/>
        <v>752.46100000001024</v>
      </c>
      <c r="AF4160" s="234">
        <v>634.79</v>
      </c>
      <c r="AG4160" t="s">
        <v>75</v>
      </c>
      <c r="AH4160" s="258"/>
      <c r="AJ4160" s="120"/>
      <c r="AK4160" s="120"/>
    </row>
    <row r="4161" spans="2:38" ht="14.4" thickTop="1" thickBot="1" x14ac:dyDescent="0.3">
      <c r="B4161" s="12">
        <v>43607</v>
      </c>
      <c r="C4161" s="128" t="s">
        <v>12</v>
      </c>
      <c r="D4161" s="18">
        <v>7011.165</v>
      </c>
      <c r="E4161" s="18">
        <v>6843.0540000000001</v>
      </c>
      <c r="F4161" s="18">
        <v>6620.2910000000002</v>
      </c>
      <c r="G4161" s="18">
        <v>6488.3969999999999</v>
      </c>
      <c r="H4161" s="129">
        <v>6396.9920000000002</v>
      </c>
      <c r="I4161" s="18">
        <v>6319.0110000000004</v>
      </c>
      <c r="J4161" s="18">
        <v>6250.2139999999999</v>
      </c>
      <c r="K4161" s="18">
        <v>6151.16</v>
      </c>
      <c r="L4161" s="18">
        <v>6236.4319999999998</v>
      </c>
      <c r="M4161" s="18">
        <v>6475.6480000000001</v>
      </c>
      <c r="N4161" s="18">
        <v>6482.9870000000001</v>
      </c>
      <c r="O4161" s="18">
        <v>6717.009</v>
      </c>
      <c r="P4161" s="18">
        <v>6712.1139999999996</v>
      </c>
      <c r="Q4161" s="18">
        <v>6822.4650000000001</v>
      </c>
      <c r="R4161" s="18">
        <v>7012.2330000000002</v>
      </c>
      <c r="S4161" s="18">
        <v>7042.9759999999997</v>
      </c>
      <c r="T4161" s="18">
        <v>7103.808</v>
      </c>
      <c r="U4161" s="18">
        <v>7031.9939999999997</v>
      </c>
      <c r="V4161" s="18">
        <v>6834.4690000000001</v>
      </c>
      <c r="W4161" s="129">
        <v>6815.415</v>
      </c>
      <c r="X4161" s="18">
        <v>7499.6530000000002</v>
      </c>
      <c r="Y4161" s="18">
        <v>7636.9970000000003</v>
      </c>
      <c r="Z4161" s="18">
        <v>7555.3370000000004</v>
      </c>
      <c r="AA4161" s="18">
        <v>7355.9880000000003</v>
      </c>
      <c r="AB4161" s="130">
        <v>163415.80900000001</v>
      </c>
      <c r="AC4161" s="18" t="str">
        <f t="shared" si="132"/>
        <v>ok</v>
      </c>
      <c r="AE4161" s="19">
        <f t="shared" si="131"/>
        <v>2447.4949999999953</v>
      </c>
      <c r="AF4161" s="234">
        <v>638.22</v>
      </c>
      <c r="AG4161" t="s">
        <v>75</v>
      </c>
      <c r="AH4161" s="258"/>
      <c r="AJ4161" s="120"/>
      <c r="AK4161" s="120"/>
    </row>
    <row r="4162" spans="2:38" ht="14.4" thickTop="1" thickBot="1" x14ac:dyDescent="0.3">
      <c r="B4162" s="12">
        <v>43608</v>
      </c>
      <c r="C4162" s="128" t="s">
        <v>13</v>
      </c>
      <c r="D4162" s="18">
        <v>7007.723</v>
      </c>
      <c r="E4162" s="18">
        <v>6801.1760000000004</v>
      </c>
      <c r="F4162" s="18">
        <v>6658.2719999999999</v>
      </c>
      <c r="G4162" s="18">
        <v>6500.6819999999998</v>
      </c>
      <c r="H4162" s="129">
        <v>6411.8440000000001</v>
      </c>
      <c r="I4162" s="18">
        <v>6347.4480000000003</v>
      </c>
      <c r="J4162" s="18">
        <v>6328.4250000000002</v>
      </c>
      <c r="K4162" s="18">
        <v>6173.942</v>
      </c>
      <c r="L4162" s="18">
        <v>6312.3549999999996</v>
      </c>
      <c r="M4162" s="18">
        <v>6488.0119999999997</v>
      </c>
      <c r="N4162" s="18">
        <v>6640.3860000000004</v>
      </c>
      <c r="O4162" s="18">
        <v>6745.64</v>
      </c>
      <c r="P4162" s="18">
        <v>6844.4489999999996</v>
      </c>
      <c r="Q4162" s="18">
        <v>6911.2160000000003</v>
      </c>
      <c r="R4162" s="18">
        <v>7002.5119999999997</v>
      </c>
      <c r="S4162" s="18">
        <v>7087.7259999999997</v>
      </c>
      <c r="T4162" s="18">
        <v>7105.6970000000001</v>
      </c>
      <c r="U4162" s="18">
        <v>6983.8230000000003</v>
      </c>
      <c r="V4162" s="18">
        <v>6760.9470000000001</v>
      </c>
      <c r="W4162" s="129">
        <v>6906.1220000000003</v>
      </c>
      <c r="X4162" s="18">
        <v>7463.3320000000003</v>
      </c>
      <c r="Y4162" s="18">
        <v>7572.0860000000002</v>
      </c>
      <c r="Z4162" s="18">
        <v>7520.0110000000004</v>
      </c>
      <c r="AA4162" s="18">
        <v>7240.0519999999997</v>
      </c>
      <c r="AB4162" s="130">
        <v>163813.878</v>
      </c>
      <c r="AC4162" s="18" t="str">
        <f t="shared" si="132"/>
        <v>ok</v>
      </c>
      <c r="AE4162" s="19">
        <f t="shared" si="131"/>
        <v>398.06899999998859</v>
      </c>
      <c r="AF4162" s="234">
        <v>636.79999999999995</v>
      </c>
      <c r="AG4162" t="s">
        <v>75</v>
      </c>
      <c r="AH4162" s="258"/>
      <c r="AJ4162" s="120"/>
      <c r="AK4162" s="120"/>
    </row>
    <row r="4163" spans="2:38" ht="14.4" thickTop="1" thickBot="1" x14ac:dyDescent="0.3">
      <c r="B4163" s="12">
        <v>43609</v>
      </c>
      <c r="C4163" s="128" t="s">
        <v>14</v>
      </c>
      <c r="D4163" s="18">
        <v>6991.4650000000001</v>
      </c>
      <c r="E4163" s="18">
        <v>6723.6090000000004</v>
      </c>
      <c r="F4163" s="18">
        <v>6542.3320000000003</v>
      </c>
      <c r="G4163" s="18">
        <v>6366.6959999999999</v>
      </c>
      <c r="H4163" s="129">
        <v>6234.0429999999997</v>
      </c>
      <c r="I4163" s="18">
        <v>6173.5069999999996</v>
      </c>
      <c r="J4163" s="18">
        <v>6193.9340000000002</v>
      </c>
      <c r="K4163" s="18">
        <v>6031.72</v>
      </c>
      <c r="L4163" s="18">
        <v>6121.0429999999997</v>
      </c>
      <c r="M4163" s="18">
        <v>6349.3609999999999</v>
      </c>
      <c r="N4163" s="18">
        <v>6485.0209999999997</v>
      </c>
      <c r="O4163" s="18">
        <v>6627.2749999999996</v>
      </c>
      <c r="P4163" s="18">
        <v>6696.1130000000003</v>
      </c>
      <c r="Q4163" s="18">
        <v>6745.3209999999999</v>
      </c>
      <c r="R4163" s="18">
        <v>6798.5469999999996</v>
      </c>
      <c r="S4163" s="18">
        <v>6874.4840000000004</v>
      </c>
      <c r="T4163" s="18">
        <v>6895.8819999999996</v>
      </c>
      <c r="U4163" s="18">
        <v>6796.7430000000004</v>
      </c>
      <c r="V4163" s="18">
        <v>6620.8280000000004</v>
      </c>
      <c r="W4163" s="129">
        <v>6604.2079999999996</v>
      </c>
      <c r="X4163" s="18">
        <v>7171.6610000000001</v>
      </c>
      <c r="Y4163" s="18">
        <v>7337.366</v>
      </c>
      <c r="Z4163" s="18">
        <v>7363.9859999999999</v>
      </c>
      <c r="AA4163" s="18">
        <v>7200.3509999999997</v>
      </c>
      <c r="AB4163" s="130">
        <v>159945.49600000001</v>
      </c>
      <c r="AC4163" s="18" t="str">
        <f t="shared" si="132"/>
        <v>ok</v>
      </c>
      <c r="AE4163" s="19">
        <f t="shared" ref="AE4163:AE4226" si="133">AB4163-AB4162</f>
        <v>-3868.3819999999832</v>
      </c>
      <c r="AF4163" s="234">
        <v>616.84</v>
      </c>
      <c r="AG4163" t="s">
        <v>75</v>
      </c>
      <c r="AH4163" s="258"/>
      <c r="AJ4163" s="120"/>
      <c r="AK4163" s="120"/>
    </row>
    <row r="4164" spans="2:38" ht="14.4" thickTop="1" thickBot="1" x14ac:dyDescent="0.3">
      <c r="B4164" s="12">
        <v>43610</v>
      </c>
      <c r="C4164" s="128" t="s">
        <v>15</v>
      </c>
      <c r="D4164" s="18">
        <v>6960.3689999999997</v>
      </c>
      <c r="E4164" s="18">
        <v>6684.3090000000002</v>
      </c>
      <c r="F4164" s="18">
        <v>6545.7449999999999</v>
      </c>
      <c r="G4164" s="18">
        <v>6388.509</v>
      </c>
      <c r="H4164" s="129">
        <v>6236.9989999999998</v>
      </c>
      <c r="I4164" s="18">
        <v>6156.65</v>
      </c>
      <c r="J4164" s="18">
        <v>6040.1639999999998</v>
      </c>
      <c r="K4164" s="18">
        <v>5901.3739999999998</v>
      </c>
      <c r="L4164" s="18">
        <v>5920.8109999999997</v>
      </c>
      <c r="M4164" s="18">
        <v>6079.277</v>
      </c>
      <c r="N4164" s="18">
        <v>6201.2389999999996</v>
      </c>
      <c r="O4164" s="18">
        <v>6241.9250000000002</v>
      </c>
      <c r="P4164" s="18">
        <v>6421.08</v>
      </c>
      <c r="Q4164" s="18">
        <v>6475.6840000000002</v>
      </c>
      <c r="R4164" s="18">
        <v>6473.4139999999998</v>
      </c>
      <c r="S4164" s="18">
        <v>6408.87</v>
      </c>
      <c r="T4164" s="18">
        <v>6459.3720000000003</v>
      </c>
      <c r="U4164" s="18">
        <v>6301.8680000000004</v>
      </c>
      <c r="V4164" s="18">
        <v>6278.7939999999999</v>
      </c>
      <c r="W4164" s="129">
        <v>6471.5690000000004</v>
      </c>
      <c r="X4164" s="18">
        <v>7212.9440000000004</v>
      </c>
      <c r="Y4164" s="18">
        <v>7413.5320000000002</v>
      </c>
      <c r="Z4164" s="18">
        <v>7340.76</v>
      </c>
      <c r="AA4164" s="18">
        <v>7120.826</v>
      </c>
      <c r="AB4164" s="130">
        <v>155736.084</v>
      </c>
      <c r="AC4164" s="18" t="str">
        <f t="shared" si="132"/>
        <v>ok</v>
      </c>
      <c r="AE4164" s="19">
        <f t="shared" si="133"/>
        <v>-4209.4120000000112</v>
      </c>
      <c r="AF4164" s="234">
        <v>623.30999999999995</v>
      </c>
      <c r="AG4164" t="s">
        <v>75</v>
      </c>
      <c r="AH4164" s="258"/>
      <c r="AJ4164" s="120"/>
      <c r="AK4164" s="120"/>
    </row>
    <row r="4165" spans="2:38" ht="14.4" thickTop="1" thickBot="1" x14ac:dyDescent="0.3">
      <c r="B4165" s="12">
        <v>43611</v>
      </c>
      <c r="C4165" s="128" t="s">
        <v>16</v>
      </c>
      <c r="D4165" s="18">
        <v>6828.5550000000003</v>
      </c>
      <c r="E4165" s="18">
        <v>6555.9570000000003</v>
      </c>
      <c r="F4165" s="18">
        <v>6386.973</v>
      </c>
      <c r="G4165" s="18">
        <v>6272.509</v>
      </c>
      <c r="H4165" s="129">
        <v>6178.8429999999998</v>
      </c>
      <c r="I4165" s="18">
        <v>6084.3879999999999</v>
      </c>
      <c r="J4165" s="18">
        <v>5904.4530000000004</v>
      </c>
      <c r="K4165" s="18">
        <v>5658.1220000000003</v>
      </c>
      <c r="L4165" s="18">
        <v>5641.32</v>
      </c>
      <c r="M4165" s="18">
        <v>5688.6540000000005</v>
      </c>
      <c r="N4165" s="18">
        <v>5794.393</v>
      </c>
      <c r="O4165" s="18">
        <v>5852.5379999999996</v>
      </c>
      <c r="P4165" s="18">
        <v>5881.6379999999999</v>
      </c>
      <c r="Q4165" s="18">
        <v>5947.1260000000002</v>
      </c>
      <c r="R4165" s="18">
        <v>6037.4570000000003</v>
      </c>
      <c r="S4165" s="18">
        <v>6093.8339999999998</v>
      </c>
      <c r="T4165" s="18">
        <v>6133.5339999999997</v>
      </c>
      <c r="U4165" s="18">
        <v>6111.3729999999996</v>
      </c>
      <c r="V4165" s="18">
        <v>6071.558</v>
      </c>
      <c r="W4165" s="129">
        <v>6209.7160000000003</v>
      </c>
      <c r="X4165" s="18">
        <v>7076.0450000000001</v>
      </c>
      <c r="Y4165" s="18">
        <v>7392.9030000000002</v>
      </c>
      <c r="Z4165" s="18">
        <v>7325.7830000000004</v>
      </c>
      <c r="AA4165" s="18">
        <v>6969.93</v>
      </c>
      <c r="AB4165" s="130">
        <v>150097.60200000001</v>
      </c>
      <c r="AC4165" s="18" t="str">
        <f t="shared" si="132"/>
        <v>ok</v>
      </c>
      <c r="AE4165" s="19">
        <f t="shared" si="133"/>
        <v>-5638.4819999999891</v>
      </c>
      <c r="AF4165" s="234">
        <v>621.6</v>
      </c>
      <c r="AG4165" t="s">
        <v>75</v>
      </c>
      <c r="AH4165" s="258"/>
      <c r="AJ4165" s="120"/>
      <c r="AK4165" s="120"/>
    </row>
    <row r="4166" spans="2:38" ht="14.4" thickTop="1" thickBot="1" x14ac:dyDescent="0.3">
      <c r="B4166" s="12">
        <v>43612</v>
      </c>
      <c r="C4166" s="128" t="s">
        <v>17</v>
      </c>
      <c r="D4166" s="18">
        <v>6585.6</v>
      </c>
      <c r="E4166" s="18">
        <v>6344.7089999999998</v>
      </c>
      <c r="F4166" s="18">
        <v>6141.8639999999996</v>
      </c>
      <c r="G4166" s="18">
        <v>6010.1639999999998</v>
      </c>
      <c r="H4166" s="129">
        <v>5875.4589999999998</v>
      </c>
      <c r="I4166" s="18">
        <v>5887.1769999999997</v>
      </c>
      <c r="J4166" s="18">
        <v>5951.65</v>
      </c>
      <c r="K4166" s="18">
        <v>5877.9620000000004</v>
      </c>
      <c r="L4166" s="18">
        <v>5985.6989999999996</v>
      </c>
      <c r="M4166" s="18">
        <v>6274.192</v>
      </c>
      <c r="N4166" s="18">
        <v>6366.63</v>
      </c>
      <c r="O4166" s="18">
        <v>6549.2380000000003</v>
      </c>
      <c r="P4166" s="18">
        <v>6626.3239999999996</v>
      </c>
      <c r="Q4166" s="18">
        <v>6658.6909999999998</v>
      </c>
      <c r="R4166" s="18">
        <v>6721.1790000000001</v>
      </c>
      <c r="S4166" s="18">
        <v>6794.5439999999999</v>
      </c>
      <c r="T4166" s="18">
        <v>6835.28</v>
      </c>
      <c r="U4166" s="18">
        <v>6747.8729999999996</v>
      </c>
      <c r="V4166" s="18">
        <v>6582.8959999999997</v>
      </c>
      <c r="W4166" s="129">
        <v>6643.29</v>
      </c>
      <c r="X4166" s="18">
        <v>7291.0389999999998</v>
      </c>
      <c r="Y4166" s="18">
        <v>7581.6030000000001</v>
      </c>
      <c r="Z4166" s="18">
        <v>7491.2629999999999</v>
      </c>
      <c r="AA4166" s="18">
        <v>7116.14</v>
      </c>
      <c r="AB4166" s="130">
        <v>156940.46599999999</v>
      </c>
      <c r="AC4166" s="18" t="str">
        <f t="shared" si="132"/>
        <v>ok</v>
      </c>
      <c r="AE4166" s="19">
        <f t="shared" si="133"/>
        <v>6842.8639999999723</v>
      </c>
      <c r="AF4166" s="234">
        <v>614.88765999999998</v>
      </c>
      <c r="AG4166" t="s">
        <v>75</v>
      </c>
      <c r="AH4166" s="258"/>
      <c r="AJ4166" s="120"/>
      <c r="AK4166" s="120"/>
    </row>
    <row r="4167" spans="2:38" ht="14.4" thickTop="1" thickBot="1" x14ac:dyDescent="0.3">
      <c r="B4167" s="12">
        <v>43613</v>
      </c>
      <c r="C4167" s="128" t="s">
        <v>11</v>
      </c>
      <c r="D4167" s="18">
        <v>6747.3649999999998</v>
      </c>
      <c r="E4167" s="18">
        <v>6553.6180000000004</v>
      </c>
      <c r="F4167" s="18">
        <v>6398.768</v>
      </c>
      <c r="G4167" s="18">
        <v>6206.723</v>
      </c>
      <c r="H4167" s="129">
        <v>6077.0190000000002</v>
      </c>
      <c r="I4167" s="18">
        <v>5996.9709999999995</v>
      </c>
      <c r="J4167" s="18">
        <v>6011.768</v>
      </c>
      <c r="K4167" s="18">
        <v>5874.9930000000004</v>
      </c>
      <c r="L4167" s="18">
        <v>6049.9390000000003</v>
      </c>
      <c r="M4167" s="18">
        <v>6213.9859999999999</v>
      </c>
      <c r="N4167" s="18">
        <v>6339.0129999999999</v>
      </c>
      <c r="O4167" s="18">
        <v>6459.5249999999996</v>
      </c>
      <c r="P4167" s="18">
        <v>6540.7030000000004</v>
      </c>
      <c r="Q4167" s="18">
        <v>6601.8739999999998</v>
      </c>
      <c r="R4167" s="18">
        <v>6750.52</v>
      </c>
      <c r="S4167" s="18">
        <v>6849.2939999999999</v>
      </c>
      <c r="T4167" s="18">
        <v>6883.5910000000003</v>
      </c>
      <c r="U4167" s="18">
        <v>6820.2020000000002</v>
      </c>
      <c r="V4167" s="18">
        <v>6638.8</v>
      </c>
      <c r="W4167" s="129">
        <v>6691.5069999999996</v>
      </c>
      <c r="X4167" s="18">
        <v>7347.6980000000003</v>
      </c>
      <c r="Y4167" s="18">
        <v>7558.97</v>
      </c>
      <c r="Z4167" s="18">
        <v>7423.3090000000002</v>
      </c>
      <c r="AA4167" s="18">
        <v>7080.6729999999998</v>
      </c>
      <c r="AB4167" s="130">
        <v>158116.829</v>
      </c>
      <c r="AC4167" s="18" t="str">
        <f t="shared" si="132"/>
        <v>ok</v>
      </c>
      <c r="AE4167" s="19">
        <f t="shared" si="133"/>
        <v>1176.3630000000121</v>
      </c>
      <c r="AF4167" s="234">
        <v>605.14741600000002</v>
      </c>
      <c r="AG4167" t="s">
        <v>75</v>
      </c>
      <c r="AH4167" s="258"/>
      <c r="AJ4167" s="120"/>
      <c r="AK4167" s="120"/>
      <c r="AL4167" s="120"/>
    </row>
    <row r="4168" spans="2:38" ht="14.4" thickTop="1" thickBot="1" x14ac:dyDescent="0.3">
      <c r="B4168" s="12">
        <v>43614</v>
      </c>
      <c r="C4168" s="128" t="s">
        <v>12</v>
      </c>
      <c r="D4168" s="18">
        <v>6721.7860000000001</v>
      </c>
      <c r="E4168" s="18">
        <v>6560.1220000000003</v>
      </c>
      <c r="F4168" s="18">
        <v>6391.4170000000004</v>
      </c>
      <c r="G4168" s="18">
        <v>6257.393</v>
      </c>
      <c r="H4168" s="129">
        <v>6129.0889999999999</v>
      </c>
      <c r="I4168" s="18">
        <v>6074.0209999999997</v>
      </c>
      <c r="J4168" s="18">
        <v>6064.3620000000001</v>
      </c>
      <c r="K4168" s="18">
        <v>5981.7740000000003</v>
      </c>
      <c r="L4168" s="18">
        <v>6157.2489999999998</v>
      </c>
      <c r="M4168" s="18">
        <v>6302.1239999999998</v>
      </c>
      <c r="N4168" s="18">
        <v>6430.335</v>
      </c>
      <c r="O4168" s="18">
        <v>6524.8670000000002</v>
      </c>
      <c r="P4168" s="18">
        <v>6616.7219999999998</v>
      </c>
      <c r="Q4168" s="18">
        <v>6712.6909999999998</v>
      </c>
      <c r="R4168" s="18">
        <v>6765.7309999999998</v>
      </c>
      <c r="S4168" s="18">
        <v>6900.32</v>
      </c>
      <c r="T4168" s="18">
        <v>6911.13</v>
      </c>
      <c r="U4168" s="18">
        <v>6824.6509999999998</v>
      </c>
      <c r="V4168" s="18">
        <v>6655.58</v>
      </c>
      <c r="W4168" s="129">
        <v>6746.0510000000004</v>
      </c>
      <c r="X4168" s="18">
        <v>7375.0709999999999</v>
      </c>
      <c r="Y4168" s="18">
        <v>7565.8549999999996</v>
      </c>
      <c r="Z4168" s="18">
        <v>7451.924</v>
      </c>
      <c r="AA4168" s="18">
        <v>7118.5780000000004</v>
      </c>
      <c r="AB4168" s="130">
        <v>159238.84299999999</v>
      </c>
      <c r="AC4168" s="18" t="str">
        <f t="shared" si="132"/>
        <v>ok</v>
      </c>
      <c r="AE4168" s="19">
        <f t="shared" si="133"/>
        <v>1122.0139999999956</v>
      </c>
      <c r="AF4168" s="234">
        <v>614.95519899999999</v>
      </c>
      <c r="AG4168" t="s">
        <v>75</v>
      </c>
      <c r="AH4168" s="258"/>
      <c r="AJ4168" s="120"/>
      <c r="AK4168" s="120"/>
    </row>
    <row r="4169" spans="2:38" ht="14.4" thickTop="1" thickBot="1" x14ac:dyDescent="0.3">
      <c r="B4169" s="12">
        <v>43615</v>
      </c>
      <c r="C4169" s="128" t="s">
        <v>13</v>
      </c>
      <c r="D4169" s="18">
        <v>6764.4530000000004</v>
      </c>
      <c r="E4169" s="18">
        <v>6556.24</v>
      </c>
      <c r="F4169" s="18">
        <v>6415.3490000000002</v>
      </c>
      <c r="G4169" s="18">
        <v>6257.0150000000003</v>
      </c>
      <c r="H4169" s="129">
        <v>6138.3</v>
      </c>
      <c r="I4169" s="18">
        <v>6109.9170000000004</v>
      </c>
      <c r="J4169" s="18">
        <v>6064.527</v>
      </c>
      <c r="K4169" s="18">
        <v>5966.0969999999998</v>
      </c>
      <c r="L4169" s="18">
        <v>6104.6229999999996</v>
      </c>
      <c r="M4169" s="18">
        <v>6278.8819999999996</v>
      </c>
      <c r="N4169" s="18">
        <v>6431.8829999999998</v>
      </c>
      <c r="O4169" s="18">
        <v>6520.7889999999998</v>
      </c>
      <c r="P4169" s="18">
        <v>6568.1419999999998</v>
      </c>
      <c r="Q4169" s="18">
        <v>6567.9750000000004</v>
      </c>
      <c r="R4169" s="18">
        <v>6683.8130000000001</v>
      </c>
      <c r="S4169" s="18">
        <v>6808.8069999999998</v>
      </c>
      <c r="T4169" s="18">
        <v>6815.4610000000002</v>
      </c>
      <c r="U4169" s="18">
        <v>6840.4179999999997</v>
      </c>
      <c r="V4169" s="18">
        <v>6743.3459999999995</v>
      </c>
      <c r="W4169" s="129">
        <v>6852.7449999999999</v>
      </c>
      <c r="X4169" s="18">
        <v>7192.3620000000001</v>
      </c>
      <c r="Y4169" s="18">
        <v>7265.0749999999998</v>
      </c>
      <c r="Z4169" s="18">
        <v>7173.5379999999996</v>
      </c>
      <c r="AA4169" s="18">
        <v>6877.4679999999998</v>
      </c>
      <c r="AB4169" s="130">
        <v>157997.22500000001</v>
      </c>
      <c r="AC4169" s="18" t="str">
        <f t="shared" si="132"/>
        <v>ok</v>
      </c>
      <c r="AE4169" s="19">
        <f t="shared" si="133"/>
        <v>-1241.6179999999877</v>
      </c>
      <c r="AF4169" s="234">
        <v>612.581909</v>
      </c>
      <c r="AG4169" t="s">
        <v>75</v>
      </c>
      <c r="AH4169" s="258"/>
      <c r="AJ4169" s="120"/>
      <c r="AK4169" s="120"/>
    </row>
    <row r="4170" spans="2:38" ht="14.4" thickTop="1" thickBot="1" x14ac:dyDescent="0.3">
      <c r="B4170" s="12">
        <v>43616</v>
      </c>
      <c r="C4170" s="128" t="s">
        <v>14</v>
      </c>
      <c r="D4170" s="18">
        <v>6575.1279999999997</v>
      </c>
      <c r="E4170" s="18">
        <v>6391.46</v>
      </c>
      <c r="F4170" s="18">
        <v>6181.4129999999996</v>
      </c>
      <c r="G4170" s="18">
        <v>6089.7780000000002</v>
      </c>
      <c r="H4170" s="129">
        <v>5959.9620000000004</v>
      </c>
      <c r="I4170" s="18">
        <v>5956.982</v>
      </c>
      <c r="J4170" s="18">
        <v>6018.8339999999998</v>
      </c>
      <c r="K4170" s="18">
        <v>5943.1909999999998</v>
      </c>
      <c r="L4170" s="18">
        <v>6039.5240000000003</v>
      </c>
      <c r="M4170" s="18">
        <v>6383.7790000000005</v>
      </c>
      <c r="N4170" s="18">
        <v>6256.6679999999997</v>
      </c>
      <c r="O4170" s="18">
        <v>6400.2179999999998</v>
      </c>
      <c r="P4170" s="18">
        <v>6424.2960000000003</v>
      </c>
      <c r="Q4170" s="18">
        <v>6391.0290000000005</v>
      </c>
      <c r="R4170" s="18">
        <v>6521.6469999999999</v>
      </c>
      <c r="S4170" s="18">
        <v>6537.5780000000004</v>
      </c>
      <c r="T4170" s="18">
        <v>6523.1639999999998</v>
      </c>
      <c r="U4170" s="18">
        <v>6436.83</v>
      </c>
      <c r="V4170" s="18">
        <v>6394.7380000000003</v>
      </c>
      <c r="W4170" s="129">
        <v>6506.1189999999997</v>
      </c>
      <c r="X4170" s="18">
        <v>6922.1480000000001</v>
      </c>
      <c r="Y4170" s="18">
        <v>7003.5320000000002</v>
      </c>
      <c r="Z4170" s="18">
        <v>6966.8630000000003</v>
      </c>
      <c r="AA4170" s="18">
        <v>6853.0559999999996</v>
      </c>
      <c r="AB4170" s="130">
        <v>153677.93700000001</v>
      </c>
      <c r="AC4170" s="18" t="str">
        <f t="shared" si="132"/>
        <v>ok</v>
      </c>
      <c r="AE4170" s="19">
        <f t="shared" si="133"/>
        <v>-4319.2880000000005</v>
      </c>
      <c r="AF4170" s="234">
        <v>575.05460600000004</v>
      </c>
      <c r="AG4170" t="s">
        <v>75</v>
      </c>
      <c r="AH4170" s="258"/>
      <c r="AI4170" s="216" t="s">
        <v>144</v>
      </c>
      <c r="AJ4170" s="120"/>
      <c r="AK4170" s="120"/>
    </row>
    <row r="4171" spans="2:38" ht="14.4" thickTop="1" thickBot="1" x14ac:dyDescent="0.3">
      <c r="B4171" s="12">
        <v>43617</v>
      </c>
      <c r="C4171" s="128" t="s">
        <v>15</v>
      </c>
      <c r="D4171" s="18">
        <v>6481.4440000000004</v>
      </c>
      <c r="E4171" s="18">
        <v>6310.6949999999997</v>
      </c>
      <c r="F4171" s="18">
        <v>6052.2960000000003</v>
      </c>
      <c r="G4171" s="18">
        <v>5934.7579999999998</v>
      </c>
      <c r="H4171" s="129">
        <v>5825.0929999999998</v>
      </c>
      <c r="I4171" s="18">
        <v>5792.518</v>
      </c>
      <c r="J4171" s="18">
        <v>5748.9530000000004</v>
      </c>
      <c r="K4171" s="18">
        <v>5676.1239999999998</v>
      </c>
      <c r="L4171" s="18">
        <v>5820.9690000000001</v>
      </c>
      <c r="M4171" s="18">
        <v>5885.098</v>
      </c>
      <c r="N4171" s="18">
        <v>5993.8689999999997</v>
      </c>
      <c r="O4171" s="18">
        <v>5999.7439999999997</v>
      </c>
      <c r="P4171" s="18">
        <v>6077.1540000000005</v>
      </c>
      <c r="Q4171" s="18">
        <v>6080.0519999999997</v>
      </c>
      <c r="R4171" s="18">
        <v>6068.1890000000003</v>
      </c>
      <c r="S4171" s="18">
        <v>6023.9560000000001</v>
      </c>
      <c r="T4171" s="18">
        <v>6011.232</v>
      </c>
      <c r="U4171" s="18">
        <v>5970.9859999999999</v>
      </c>
      <c r="V4171" s="18">
        <v>5981.674</v>
      </c>
      <c r="W4171" s="129">
        <v>6181.6059999999998</v>
      </c>
      <c r="X4171" s="18">
        <v>6908.0879999999997</v>
      </c>
      <c r="Y4171" s="18">
        <v>7048.7730000000001</v>
      </c>
      <c r="Z4171" s="18">
        <v>6846.8710000000001</v>
      </c>
      <c r="AA4171" s="18">
        <v>6543.1009999999997</v>
      </c>
      <c r="AB4171" s="130">
        <v>147263.24299999999</v>
      </c>
      <c r="AC4171" s="18" t="str">
        <f t="shared" si="132"/>
        <v>ok</v>
      </c>
      <c r="AE4171" s="19">
        <f t="shared" si="133"/>
        <v>-6414.6940000000177</v>
      </c>
      <c r="AF4171" s="234">
        <v>576.46483999999998</v>
      </c>
      <c r="AG4171" t="s">
        <v>75</v>
      </c>
      <c r="AH4171" s="258"/>
      <c r="AI4171" s="216" t="s">
        <v>144</v>
      </c>
      <c r="AK4171" s="120"/>
    </row>
    <row r="4172" spans="2:38" ht="14.4" thickTop="1" thickBot="1" x14ac:dyDescent="0.3">
      <c r="B4172" s="12">
        <v>43618</v>
      </c>
      <c r="C4172" s="128" t="s">
        <v>16</v>
      </c>
      <c r="D4172" s="18">
        <v>6176.3310000000001</v>
      </c>
      <c r="E4172" s="18">
        <v>5863.1220000000003</v>
      </c>
      <c r="F4172" s="18">
        <v>5634.0469999999996</v>
      </c>
      <c r="G4172" s="18">
        <v>5553.5339999999997</v>
      </c>
      <c r="H4172" s="129">
        <v>5463.9279999999999</v>
      </c>
      <c r="I4172" s="18">
        <v>5403.4669999999996</v>
      </c>
      <c r="J4172" s="18">
        <v>5392.6549999999997</v>
      </c>
      <c r="K4172" s="18">
        <v>5238.1580000000004</v>
      </c>
      <c r="L4172" s="18">
        <v>5196.5190000000002</v>
      </c>
      <c r="M4172" s="18">
        <v>5293.8969999999999</v>
      </c>
      <c r="N4172" s="18">
        <v>5372.6679999999997</v>
      </c>
      <c r="O4172" s="18">
        <v>5476.527</v>
      </c>
      <c r="P4172" s="18">
        <v>5491.1949999999997</v>
      </c>
      <c r="Q4172" s="18">
        <v>5562.9049999999997</v>
      </c>
      <c r="R4172" s="18">
        <v>5596.9380000000001</v>
      </c>
      <c r="S4172" s="18">
        <v>5532.9930000000004</v>
      </c>
      <c r="T4172" s="18">
        <v>5544.9449999999997</v>
      </c>
      <c r="U4172" s="18">
        <v>5545.6030000000001</v>
      </c>
      <c r="V4172" s="18">
        <v>5631.1350000000002</v>
      </c>
      <c r="W4172" s="129">
        <v>5914.1710000000003</v>
      </c>
      <c r="X4172" s="18">
        <v>6624.83</v>
      </c>
      <c r="Y4172" s="18">
        <v>6794.5469999999996</v>
      </c>
      <c r="Z4172" s="18">
        <v>6587.0450000000001</v>
      </c>
      <c r="AA4172" s="18">
        <v>6192.5529999999999</v>
      </c>
      <c r="AB4172" s="130">
        <v>137083.71299999999</v>
      </c>
      <c r="AC4172" s="18" t="str">
        <f t="shared" ref="AC4172:AC4236" si="134">IF(D4172-AB4171,"ok","error")</f>
        <v>ok</v>
      </c>
      <c r="AE4172" s="19">
        <f t="shared" si="133"/>
        <v>-10179.529999999999</v>
      </c>
      <c r="AF4172" s="234">
        <v>565.01918799999999</v>
      </c>
      <c r="AG4172" t="s">
        <v>75</v>
      </c>
      <c r="AH4172" s="258"/>
      <c r="AI4172" s="216" t="s">
        <v>145</v>
      </c>
    </row>
    <row r="4173" spans="2:38" ht="14.4" thickTop="1" thickBot="1" x14ac:dyDescent="0.3">
      <c r="B4173" s="12">
        <v>43619</v>
      </c>
      <c r="C4173" s="128" t="s">
        <v>17</v>
      </c>
      <c r="D4173" s="18">
        <v>5883.2669999999998</v>
      </c>
      <c r="E4173" s="18">
        <v>5686.6970000000001</v>
      </c>
      <c r="F4173" s="18">
        <v>5551.6819999999998</v>
      </c>
      <c r="G4173" s="18">
        <v>5434.6130000000003</v>
      </c>
      <c r="H4173" s="129">
        <v>5355.098</v>
      </c>
      <c r="I4173" s="18">
        <v>5421.0190000000002</v>
      </c>
      <c r="J4173" s="18">
        <v>5569.9430000000002</v>
      </c>
      <c r="K4173" s="18">
        <v>5542.2430000000004</v>
      </c>
      <c r="L4173" s="18">
        <v>5724.1390000000001</v>
      </c>
      <c r="M4173" s="18">
        <v>5879.2449999999999</v>
      </c>
      <c r="N4173" s="18">
        <v>6032.826</v>
      </c>
      <c r="O4173" s="18">
        <v>6106.05</v>
      </c>
      <c r="P4173" s="18">
        <v>6154.2160000000003</v>
      </c>
      <c r="Q4173" s="18">
        <v>6240.8059999999996</v>
      </c>
      <c r="R4173" s="18">
        <v>6244.0690000000004</v>
      </c>
      <c r="S4173" s="18">
        <v>6279.96</v>
      </c>
      <c r="T4173" s="18">
        <v>6305.6769999999997</v>
      </c>
      <c r="U4173" s="18">
        <v>6252.2089999999998</v>
      </c>
      <c r="V4173" s="18">
        <v>6209.1570000000002</v>
      </c>
      <c r="W4173" s="129">
        <v>6402.6289999999999</v>
      </c>
      <c r="X4173" s="18">
        <v>6793.18</v>
      </c>
      <c r="Y4173" s="18">
        <v>6814.3440000000001</v>
      </c>
      <c r="Z4173" s="18">
        <v>6631.4560000000001</v>
      </c>
      <c r="AA4173" s="18">
        <v>6217.0330000000004</v>
      </c>
      <c r="AB4173" s="130">
        <v>144731.55799999999</v>
      </c>
      <c r="AC4173" s="18" t="str">
        <f t="shared" si="134"/>
        <v>ok</v>
      </c>
      <c r="AE4173" s="19">
        <f t="shared" si="133"/>
        <v>7647.8450000000012</v>
      </c>
      <c r="AF4173" s="234">
        <v>552.86999999999989</v>
      </c>
      <c r="AG4173" t="s">
        <v>75</v>
      </c>
      <c r="AH4173" s="258"/>
      <c r="AI4173" s="216" t="s">
        <v>144</v>
      </c>
    </row>
    <row r="4174" spans="2:38" ht="14.4" thickTop="1" thickBot="1" x14ac:dyDescent="0.3">
      <c r="B4174" s="12">
        <v>43620</v>
      </c>
      <c r="C4174" s="128" t="s">
        <v>11</v>
      </c>
      <c r="D4174" s="18">
        <v>5933.9189999999999</v>
      </c>
      <c r="E4174" s="18">
        <v>5760.3639999999996</v>
      </c>
      <c r="F4174" s="18">
        <v>5635.6679999999997</v>
      </c>
      <c r="G4174" s="18">
        <v>5527.6570000000002</v>
      </c>
      <c r="H4174" s="129">
        <v>5513.4139999999998</v>
      </c>
      <c r="I4174" s="18">
        <v>5543.2060000000001</v>
      </c>
      <c r="J4174" s="18">
        <v>5642.982</v>
      </c>
      <c r="K4174" s="18">
        <v>5610.4979999999996</v>
      </c>
      <c r="L4174" s="18">
        <v>5726.7969999999996</v>
      </c>
      <c r="M4174" s="18">
        <v>5859.7259999999997</v>
      </c>
      <c r="N4174" s="18">
        <v>5953.4250000000002</v>
      </c>
      <c r="O4174" s="18">
        <v>6056.5290000000005</v>
      </c>
      <c r="P4174" s="18">
        <v>6154.4369999999999</v>
      </c>
      <c r="Q4174" s="18">
        <v>6198.8230000000003</v>
      </c>
      <c r="R4174" s="18">
        <v>6248.7179999999998</v>
      </c>
      <c r="S4174" s="18">
        <v>6362.201</v>
      </c>
      <c r="T4174" s="18">
        <v>6435.6059999999998</v>
      </c>
      <c r="U4174" s="18">
        <v>6376.8010000000004</v>
      </c>
      <c r="V4174" s="18">
        <v>6296.3530000000001</v>
      </c>
      <c r="W4174" s="129">
        <v>6416.5280000000002</v>
      </c>
      <c r="X4174" s="18">
        <v>7033.7110000000002</v>
      </c>
      <c r="Y4174" s="18">
        <v>7114.7749999999996</v>
      </c>
      <c r="Z4174" s="18">
        <v>6987.0810000000001</v>
      </c>
      <c r="AA4174" s="18">
        <v>6706.1710000000003</v>
      </c>
      <c r="AB4174" s="130">
        <v>147095.39000000001</v>
      </c>
      <c r="AC4174" s="18" t="str">
        <f t="shared" si="134"/>
        <v>ok</v>
      </c>
      <c r="AE4174" s="19">
        <f t="shared" si="133"/>
        <v>2363.832000000024</v>
      </c>
      <c r="AF4174" s="234">
        <v>559.16000000000008</v>
      </c>
      <c r="AG4174" t="s">
        <v>75</v>
      </c>
      <c r="AH4174" s="258"/>
      <c r="AI4174" s="216" t="s">
        <v>144</v>
      </c>
    </row>
    <row r="4175" spans="2:38" ht="14.4" thickTop="1" thickBot="1" x14ac:dyDescent="0.3">
      <c r="B4175" s="12">
        <v>43621</v>
      </c>
      <c r="C4175" s="128" t="s">
        <v>12</v>
      </c>
      <c r="D4175" s="18">
        <v>6371.643</v>
      </c>
      <c r="E4175" s="18">
        <v>6202.8329999999996</v>
      </c>
      <c r="F4175" s="18">
        <v>6023.26</v>
      </c>
      <c r="G4175" s="18">
        <v>5899.6930000000002</v>
      </c>
      <c r="H4175" s="129">
        <v>5854.96</v>
      </c>
      <c r="I4175" s="18">
        <v>5852.9269999999997</v>
      </c>
      <c r="J4175" s="18">
        <v>5922.6030000000001</v>
      </c>
      <c r="K4175" s="18">
        <v>5823.6170000000002</v>
      </c>
      <c r="L4175" s="18">
        <v>5958.0029999999997</v>
      </c>
      <c r="M4175" s="18">
        <v>6110.3879999999999</v>
      </c>
      <c r="N4175" s="18">
        <v>6129.5739999999996</v>
      </c>
      <c r="O4175" s="18">
        <v>6261.268</v>
      </c>
      <c r="P4175" s="18">
        <v>6413.2820000000002</v>
      </c>
      <c r="Q4175" s="18">
        <v>6443.0789999999997</v>
      </c>
      <c r="R4175" s="18">
        <v>6571.6970000000001</v>
      </c>
      <c r="S4175" s="18">
        <v>6688.1469999999999</v>
      </c>
      <c r="T4175" s="18">
        <v>6763.5590000000002</v>
      </c>
      <c r="U4175" s="18">
        <v>6744.58</v>
      </c>
      <c r="V4175" s="18">
        <v>6636.6760000000004</v>
      </c>
      <c r="W4175" s="129">
        <v>6659.79</v>
      </c>
      <c r="X4175" s="18">
        <v>7236.3230000000003</v>
      </c>
      <c r="Y4175" s="18">
        <v>7381.6859999999997</v>
      </c>
      <c r="Z4175" s="18">
        <v>7299.3010000000004</v>
      </c>
      <c r="AA4175" s="18">
        <v>6949.8</v>
      </c>
      <c r="AB4175" s="130">
        <v>154198.68900000001</v>
      </c>
      <c r="AC4175" s="18" t="str">
        <f t="shared" si="134"/>
        <v>ok</v>
      </c>
      <c r="AE4175" s="19">
        <f t="shared" si="133"/>
        <v>7103.2989999999991</v>
      </c>
      <c r="AF4175" s="234">
        <v>580.88000000000011</v>
      </c>
      <c r="AG4175" t="s">
        <v>75</v>
      </c>
      <c r="AH4175" s="258"/>
      <c r="AK4175" s="120"/>
    </row>
    <row r="4176" spans="2:38" ht="14.4" thickTop="1" thickBot="1" x14ac:dyDescent="0.3">
      <c r="B4176" s="12">
        <v>43622</v>
      </c>
      <c r="C4176" s="128" t="s">
        <v>13</v>
      </c>
      <c r="D4176" s="18">
        <v>6665.47</v>
      </c>
      <c r="E4176" s="18">
        <v>6515.6729999999998</v>
      </c>
      <c r="F4176" s="18">
        <v>6330.9</v>
      </c>
      <c r="G4176" s="18">
        <v>6164.3919999999998</v>
      </c>
      <c r="H4176" s="129">
        <v>6095.451</v>
      </c>
      <c r="I4176" s="18">
        <v>6049.527</v>
      </c>
      <c r="J4176" s="18">
        <v>6074.6970000000001</v>
      </c>
      <c r="K4176" s="18">
        <v>5930.8940000000002</v>
      </c>
      <c r="L4176" s="18">
        <v>6037.0959999999995</v>
      </c>
      <c r="M4176" s="18">
        <v>6184.5990000000002</v>
      </c>
      <c r="N4176" s="18">
        <v>6327.0929999999998</v>
      </c>
      <c r="O4176" s="18">
        <v>6448.7139999999999</v>
      </c>
      <c r="P4176" s="18">
        <v>6568.4110000000001</v>
      </c>
      <c r="Q4176" s="18">
        <v>6621.3819999999996</v>
      </c>
      <c r="R4176" s="18">
        <v>6755.9579999999996</v>
      </c>
      <c r="S4176" s="18">
        <v>6863.049</v>
      </c>
      <c r="T4176" s="18">
        <v>6877.2079999999996</v>
      </c>
      <c r="U4176" s="18">
        <v>6842.81</v>
      </c>
      <c r="V4176" s="18">
        <v>6705.7960000000003</v>
      </c>
      <c r="W4176" s="129">
        <v>6764.143</v>
      </c>
      <c r="X4176" s="18">
        <v>7273.1559999999999</v>
      </c>
      <c r="Y4176" s="18">
        <v>7405.02</v>
      </c>
      <c r="Z4176" s="18">
        <v>7335.9409999999998</v>
      </c>
      <c r="AA4176" s="18">
        <v>7024.9250000000002</v>
      </c>
      <c r="AB4176" s="130">
        <v>157862.30499999999</v>
      </c>
      <c r="AC4176" s="18" t="str">
        <f t="shared" si="134"/>
        <v>ok</v>
      </c>
      <c r="AE4176" s="19">
        <f t="shared" si="133"/>
        <v>3663.61599999998</v>
      </c>
      <c r="AF4176" s="234">
        <v>614.58999999999992</v>
      </c>
      <c r="AG4176" t="s">
        <v>75</v>
      </c>
      <c r="AH4176" s="258"/>
      <c r="AK4176" s="120"/>
    </row>
    <row r="4177" spans="2:40" ht="14.4" thickTop="1" thickBot="1" x14ac:dyDescent="0.3">
      <c r="B4177" s="12">
        <v>43623</v>
      </c>
      <c r="C4177" s="128" t="s">
        <v>14</v>
      </c>
      <c r="D4177" s="18">
        <v>6694.5839999999998</v>
      </c>
      <c r="E4177" s="18">
        <v>6536.3950000000004</v>
      </c>
      <c r="F4177" s="18">
        <v>6441.2719999999999</v>
      </c>
      <c r="G4177" s="18">
        <v>6246.6639999999998</v>
      </c>
      <c r="H4177" s="129">
        <v>6166.2690000000002</v>
      </c>
      <c r="I4177" s="18">
        <v>6129.8639999999996</v>
      </c>
      <c r="J4177" s="18">
        <v>6131.183</v>
      </c>
      <c r="K4177" s="18">
        <v>5982.8119999999999</v>
      </c>
      <c r="L4177" s="18">
        <v>6137.0050000000001</v>
      </c>
      <c r="M4177" s="18">
        <v>6233.9539999999997</v>
      </c>
      <c r="N4177" s="18">
        <v>6363.4579999999996</v>
      </c>
      <c r="O4177" s="18">
        <v>6474.6959999999999</v>
      </c>
      <c r="P4177" s="18">
        <v>6586.0519999999997</v>
      </c>
      <c r="Q4177" s="18">
        <v>6689.8779999999997</v>
      </c>
      <c r="R4177" s="18">
        <v>6754.6850000000004</v>
      </c>
      <c r="S4177" s="18">
        <v>6791.8609999999999</v>
      </c>
      <c r="T4177" s="18">
        <v>6898.9440000000004</v>
      </c>
      <c r="U4177" s="18">
        <v>6807.7</v>
      </c>
      <c r="V4177" s="18">
        <v>6701.3050000000003</v>
      </c>
      <c r="W4177" s="129">
        <v>6752.6760000000004</v>
      </c>
      <c r="X4177" s="18">
        <v>7211.8810000000003</v>
      </c>
      <c r="Y4177" s="18">
        <v>7371.2950000000001</v>
      </c>
      <c r="Z4177" s="18">
        <v>7298.2160000000003</v>
      </c>
      <c r="AA4177" s="18">
        <v>7132.0159999999996</v>
      </c>
      <c r="AB4177" s="130">
        <v>158534.66500000001</v>
      </c>
      <c r="AC4177" s="18" t="str">
        <f t="shared" si="134"/>
        <v>ok</v>
      </c>
      <c r="AE4177" s="19">
        <f t="shared" si="133"/>
        <v>672.36000000001513</v>
      </c>
      <c r="AF4177" s="234">
        <v>621.96000000000015</v>
      </c>
      <c r="AG4177" t="s">
        <v>75</v>
      </c>
      <c r="AH4177" s="258"/>
      <c r="AK4177" s="120"/>
    </row>
    <row r="4178" spans="2:40" ht="14.4" thickTop="1" thickBot="1" x14ac:dyDescent="0.3">
      <c r="B4178" s="12">
        <v>43624</v>
      </c>
      <c r="C4178" s="128" t="s">
        <v>15</v>
      </c>
      <c r="D4178" s="18">
        <v>6850.5450000000001</v>
      </c>
      <c r="E4178" s="18">
        <v>6702.549</v>
      </c>
      <c r="F4178" s="18">
        <v>6573.1329999999998</v>
      </c>
      <c r="G4178" s="18">
        <v>6471.3389999999999</v>
      </c>
      <c r="H4178" s="129">
        <v>6322.1620000000003</v>
      </c>
      <c r="I4178" s="18">
        <v>6246.5529999999999</v>
      </c>
      <c r="J4178" s="18">
        <v>6187.0990000000002</v>
      </c>
      <c r="K4178" s="18">
        <v>6014.3549999999996</v>
      </c>
      <c r="L4178" s="18">
        <v>6124.9889999999996</v>
      </c>
      <c r="M4178" s="18">
        <v>6221.9089999999997</v>
      </c>
      <c r="N4178" s="18">
        <v>6312.83</v>
      </c>
      <c r="O4178" s="18">
        <v>6492.2070000000003</v>
      </c>
      <c r="P4178" s="18">
        <v>6572.1570000000002</v>
      </c>
      <c r="Q4178" s="18">
        <v>6596.6419999999998</v>
      </c>
      <c r="R4178" s="18">
        <v>6561.5249999999996</v>
      </c>
      <c r="S4178" s="18">
        <v>6648.192</v>
      </c>
      <c r="T4178" s="18">
        <v>6665.8670000000002</v>
      </c>
      <c r="U4178" s="18">
        <v>6608.2070000000003</v>
      </c>
      <c r="V4178" s="18">
        <v>6584.9949999999999</v>
      </c>
      <c r="W4178" s="129">
        <v>6676.9030000000002</v>
      </c>
      <c r="X4178" s="18">
        <v>7454.8220000000001</v>
      </c>
      <c r="Y4178" s="18">
        <v>7722.4250000000002</v>
      </c>
      <c r="Z4178" s="18">
        <v>7594.3440000000001</v>
      </c>
      <c r="AA4178" s="18">
        <v>7341.5649999999996</v>
      </c>
      <c r="AB4178" s="130">
        <v>159547.31400000001</v>
      </c>
      <c r="AC4178" s="18" t="str">
        <f t="shared" si="134"/>
        <v>ok</v>
      </c>
      <c r="AE4178" s="19">
        <f t="shared" si="133"/>
        <v>1012.6490000000049</v>
      </c>
      <c r="AF4178" s="234">
        <v>640.34</v>
      </c>
      <c r="AG4178" t="s">
        <v>75</v>
      </c>
      <c r="AH4178" s="258"/>
      <c r="AI4178" s="187"/>
    </row>
    <row r="4179" spans="2:40" ht="14.4" thickTop="1" thickBot="1" x14ac:dyDescent="0.3">
      <c r="B4179" s="12">
        <v>43625</v>
      </c>
      <c r="C4179" s="128" t="s">
        <v>16</v>
      </c>
      <c r="D4179" s="18">
        <v>7074.3819999999996</v>
      </c>
      <c r="E4179" s="18">
        <v>6794.3220000000001</v>
      </c>
      <c r="F4179" s="18">
        <v>6650.0550000000003</v>
      </c>
      <c r="G4179" s="18">
        <v>6448.7730000000001</v>
      </c>
      <c r="H4179" s="129">
        <v>6339.1670000000004</v>
      </c>
      <c r="I4179" s="18">
        <v>6228.558</v>
      </c>
      <c r="J4179" s="18">
        <v>6088.942</v>
      </c>
      <c r="K4179" s="18">
        <v>5831.4939999999997</v>
      </c>
      <c r="L4179" s="18">
        <v>5818.1570000000002</v>
      </c>
      <c r="M4179" s="18">
        <v>5796.3860000000004</v>
      </c>
      <c r="N4179" s="18">
        <v>5841.2929999999997</v>
      </c>
      <c r="O4179" s="18">
        <v>6029.7579999999998</v>
      </c>
      <c r="P4179" s="18">
        <v>5962.1890000000003</v>
      </c>
      <c r="Q4179" s="18">
        <v>6196.86</v>
      </c>
      <c r="R4179" s="18">
        <v>6215.3029999999999</v>
      </c>
      <c r="S4179" s="18">
        <v>6235.5039999999999</v>
      </c>
      <c r="T4179" s="18">
        <v>6244.9790000000003</v>
      </c>
      <c r="U4179" s="18">
        <v>6255.3209999999999</v>
      </c>
      <c r="V4179" s="18">
        <v>6300.6049999999996</v>
      </c>
      <c r="W4179" s="129">
        <v>6454.0839999999998</v>
      </c>
      <c r="X4179" s="18">
        <v>7228.19</v>
      </c>
      <c r="Y4179" s="18">
        <v>7588.4790000000003</v>
      </c>
      <c r="Z4179" s="18">
        <v>7418.2749999999996</v>
      </c>
      <c r="AA4179" s="18">
        <v>7054.7920000000004</v>
      </c>
      <c r="AB4179" s="130">
        <v>154095.86799999999</v>
      </c>
      <c r="AC4179" s="18" t="str">
        <f t="shared" si="134"/>
        <v>ok</v>
      </c>
      <c r="AE4179" s="19">
        <f t="shared" si="133"/>
        <v>-5451.4460000000254</v>
      </c>
      <c r="AF4179" s="234">
        <v>644.32000000000016</v>
      </c>
      <c r="AG4179" t="s">
        <v>75</v>
      </c>
      <c r="AH4179" s="258"/>
    </row>
    <row r="4180" spans="2:40" ht="14.4" thickTop="1" thickBot="1" x14ac:dyDescent="0.3">
      <c r="B4180" s="12">
        <v>43626</v>
      </c>
      <c r="C4180" s="128" t="s">
        <v>17</v>
      </c>
      <c r="D4180" s="18">
        <v>6711.3220000000001</v>
      </c>
      <c r="E4180" s="18">
        <v>6494.8029999999999</v>
      </c>
      <c r="F4180" s="18">
        <v>6299.7929999999997</v>
      </c>
      <c r="G4180" s="18">
        <v>6098.0789999999997</v>
      </c>
      <c r="H4180" s="129">
        <v>6037.3890000000001</v>
      </c>
      <c r="I4180" s="18">
        <v>5997.5410000000002</v>
      </c>
      <c r="J4180" s="18">
        <v>5991.549</v>
      </c>
      <c r="K4180" s="18">
        <v>5841.5720000000001</v>
      </c>
      <c r="L4180" s="18">
        <v>5985.741</v>
      </c>
      <c r="M4180" s="18">
        <v>6185.72</v>
      </c>
      <c r="N4180" s="18">
        <v>6341.6260000000002</v>
      </c>
      <c r="O4180" s="18">
        <v>6541.63</v>
      </c>
      <c r="P4180" s="18">
        <v>6627.1120000000001</v>
      </c>
      <c r="Q4180" s="18">
        <v>6709.1549999999997</v>
      </c>
      <c r="R4180" s="18">
        <v>6763.9719999999998</v>
      </c>
      <c r="S4180" s="18">
        <v>6750.7190000000001</v>
      </c>
      <c r="T4180" s="18">
        <v>6709.509</v>
      </c>
      <c r="U4180" s="18">
        <v>6571.3810000000003</v>
      </c>
      <c r="V4180" s="18">
        <v>6436.799</v>
      </c>
      <c r="W4180" s="129">
        <v>6481.96</v>
      </c>
      <c r="X4180" s="18">
        <v>7013.5919999999996</v>
      </c>
      <c r="Y4180" s="18">
        <v>7251.5630000000001</v>
      </c>
      <c r="Z4180" s="18">
        <v>7173.4579999999996</v>
      </c>
      <c r="AA4180" s="18">
        <v>6810.8069999999998</v>
      </c>
      <c r="AB4180" s="130">
        <v>155826.79199999999</v>
      </c>
      <c r="AC4180" s="18" t="str">
        <f t="shared" si="134"/>
        <v>ok</v>
      </c>
      <c r="AE4180" s="19">
        <f t="shared" si="133"/>
        <v>1730.9239999999991</v>
      </c>
      <c r="AF4180" s="234">
        <v>619.70000000000005</v>
      </c>
      <c r="AG4180" t="s">
        <v>75</v>
      </c>
      <c r="AH4180" s="258"/>
      <c r="AI4180" s="120"/>
    </row>
    <row r="4181" spans="2:40" ht="14.4" thickTop="1" thickBot="1" x14ac:dyDescent="0.3">
      <c r="B4181" s="12">
        <v>43627</v>
      </c>
      <c r="C4181" s="128" t="s">
        <v>11</v>
      </c>
      <c r="D4181" s="18">
        <v>6432.5460000000003</v>
      </c>
      <c r="E4181" s="18">
        <v>6187.4120000000003</v>
      </c>
      <c r="F4181" s="18">
        <v>6029.2910000000002</v>
      </c>
      <c r="G4181" s="18">
        <v>5899.8289999999997</v>
      </c>
      <c r="H4181" s="129">
        <v>5795.1750000000002</v>
      </c>
      <c r="I4181" s="18">
        <v>5731.7389999999996</v>
      </c>
      <c r="J4181" s="18">
        <v>5786.1490000000003</v>
      </c>
      <c r="K4181" s="18">
        <v>5706.6120000000001</v>
      </c>
      <c r="L4181" s="18">
        <v>5819.15</v>
      </c>
      <c r="M4181" s="18">
        <v>5981.7879999999996</v>
      </c>
      <c r="N4181" s="18">
        <v>6067.5529999999999</v>
      </c>
      <c r="O4181" s="18">
        <v>6198.3580000000002</v>
      </c>
      <c r="P4181" s="18">
        <v>6301.9309999999996</v>
      </c>
      <c r="Q4181" s="18">
        <v>6360.5010000000002</v>
      </c>
      <c r="R4181" s="18">
        <v>6465.991</v>
      </c>
      <c r="S4181" s="18">
        <v>6567.1379999999999</v>
      </c>
      <c r="T4181" s="18">
        <v>6582.1980000000003</v>
      </c>
      <c r="U4181" s="18">
        <v>6527.7030000000004</v>
      </c>
      <c r="V4181" s="18">
        <v>6389.232</v>
      </c>
      <c r="W4181" s="129">
        <v>6356.4489999999996</v>
      </c>
      <c r="X4181" s="18">
        <v>6979.9660000000003</v>
      </c>
      <c r="Y4181" s="18">
        <v>7316.7759999999998</v>
      </c>
      <c r="Z4181" s="18">
        <v>7226.1030000000001</v>
      </c>
      <c r="AA4181" s="18">
        <v>6928.076</v>
      </c>
      <c r="AB4181" s="130">
        <v>151637.666</v>
      </c>
      <c r="AC4181" s="18" t="str">
        <f t="shared" si="134"/>
        <v>ok</v>
      </c>
      <c r="AE4181" s="19">
        <f t="shared" si="133"/>
        <v>-4189.1259999999893</v>
      </c>
      <c r="AF4181" s="234">
        <v>598.19000000000005</v>
      </c>
      <c r="AG4181" t="s">
        <v>75</v>
      </c>
      <c r="AH4181" s="258"/>
      <c r="AI4181" s="120"/>
      <c r="AL4181" s="218"/>
    </row>
    <row r="4182" spans="2:40" ht="14.4" thickTop="1" thickBot="1" x14ac:dyDescent="0.3">
      <c r="B4182" s="12">
        <v>43628</v>
      </c>
      <c r="C4182" s="128" t="s">
        <v>12</v>
      </c>
      <c r="D4182" s="18">
        <v>6561.6880000000001</v>
      </c>
      <c r="E4182" s="18">
        <v>6302.7550000000001</v>
      </c>
      <c r="F4182" s="18">
        <v>6139.0950000000003</v>
      </c>
      <c r="G4182" s="18">
        <v>5972.6270000000004</v>
      </c>
      <c r="H4182" s="129">
        <v>5909.68</v>
      </c>
      <c r="I4182" s="18">
        <v>5891.9570000000003</v>
      </c>
      <c r="J4182" s="18">
        <v>5911.5709999999999</v>
      </c>
      <c r="K4182" s="18">
        <v>5845.3440000000001</v>
      </c>
      <c r="L4182" s="18">
        <v>6016.6059999999998</v>
      </c>
      <c r="M4182" s="18">
        <v>6147.3090000000002</v>
      </c>
      <c r="N4182" s="18">
        <v>6201.5129999999999</v>
      </c>
      <c r="O4182" s="18">
        <v>6333.8530000000001</v>
      </c>
      <c r="P4182" s="18">
        <v>6430.6009999999997</v>
      </c>
      <c r="Q4182" s="18">
        <v>6517.598</v>
      </c>
      <c r="R4182" s="18">
        <v>6592.0680000000002</v>
      </c>
      <c r="S4182" s="18">
        <v>6654.87</v>
      </c>
      <c r="T4182" s="18">
        <v>6777.2860000000001</v>
      </c>
      <c r="U4182" s="18">
        <v>6691.732</v>
      </c>
      <c r="V4182" s="18">
        <v>6532.8310000000001</v>
      </c>
      <c r="W4182" s="129">
        <v>6599.7489999999998</v>
      </c>
      <c r="X4182" s="18">
        <v>7115.8609999999999</v>
      </c>
      <c r="Y4182" s="18">
        <v>7298.1210000000001</v>
      </c>
      <c r="Z4182" s="18">
        <v>7230.3249999999998</v>
      </c>
      <c r="AA4182" s="18">
        <v>6925.2929999999997</v>
      </c>
      <c r="AB4182" s="130">
        <v>154600.33300000001</v>
      </c>
      <c r="AC4182" s="18" t="str">
        <f t="shared" si="134"/>
        <v>ok</v>
      </c>
      <c r="AE4182" s="19">
        <f t="shared" si="133"/>
        <v>2962.6670000000158</v>
      </c>
      <c r="AF4182" s="234">
        <v>590.20000000000005</v>
      </c>
      <c r="AG4182" t="s">
        <v>75</v>
      </c>
      <c r="AH4182" s="258"/>
      <c r="AI4182" s="216" t="s">
        <v>146</v>
      </c>
      <c r="AK4182" s="120"/>
    </row>
    <row r="4183" spans="2:40" ht="14.4" thickTop="1" thickBot="1" x14ac:dyDescent="0.3">
      <c r="B4183" s="12">
        <v>43629</v>
      </c>
      <c r="C4183" s="128" t="s">
        <v>13</v>
      </c>
      <c r="D4183" s="18">
        <v>6592.4790000000003</v>
      </c>
      <c r="E4183" s="18">
        <v>6319.8019999999997</v>
      </c>
      <c r="F4183" s="18">
        <v>6153.3670000000002</v>
      </c>
      <c r="G4183" s="18">
        <v>5990.6959999999999</v>
      </c>
      <c r="H4183" s="18">
        <v>5894.26</v>
      </c>
      <c r="I4183" s="18">
        <v>5907.527</v>
      </c>
      <c r="J4183" s="18">
        <v>5975.9989999999998</v>
      </c>
      <c r="K4183" s="18">
        <v>5914.3029999999999</v>
      </c>
      <c r="L4183" s="18">
        <v>6074.652</v>
      </c>
      <c r="M4183" s="18">
        <v>6189.8019999999997</v>
      </c>
      <c r="N4183" s="18">
        <v>6234.91</v>
      </c>
      <c r="O4183" s="18">
        <v>6333.4070000000002</v>
      </c>
      <c r="P4183" s="18">
        <v>6421.5640000000003</v>
      </c>
      <c r="Q4183" s="18">
        <v>6489.8549999999996</v>
      </c>
      <c r="R4183" s="18">
        <v>6564.1589999999997</v>
      </c>
      <c r="S4183" s="18">
        <v>6580.5510000000004</v>
      </c>
      <c r="T4183" s="18">
        <v>6605.1450000000004</v>
      </c>
      <c r="U4183" s="18">
        <v>6622.2839999999997</v>
      </c>
      <c r="V4183" s="18">
        <v>6467.8440000000001</v>
      </c>
      <c r="W4183" s="18">
        <v>6551.2179999999998</v>
      </c>
      <c r="X4183" s="18">
        <v>6943.5039999999999</v>
      </c>
      <c r="Y4183" s="18">
        <v>7110.6130000000003</v>
      </c>
      <c r="Z4183" s="18">
        <v>7053.0339999999997</v>
      </c>
      <c r="AA4183" s="18">
        <v>6860.6279999999997</v>
      </c>
      <c r="AB4183" s="130">
        <v>153851.603</v>
      </c>
      <c r="AC4183" s="18" t="str">
        <f t="shared" si="134"/>
        <v>ok</v>
      </c>
      <c r="AE4183" s="19">
        <f t="shared" si="133"/>
        <v>-748.73000000001048</v>
      </c>
      <c r="AF4183" s="234">
        <v>576.27</v>
      </c>
      <c r="AG4183" t="s">
        <v>75</v>
      </c>
      <c r="AH4183" s="258"/>
      <c r="AI4183" s="205"/>
      <c r="AJ4183" s="120"/>
    </row>
    <row r="4184" spans="2:40" ht="14.4" thickTop="1" thickBot="1" x14ac:dyDescent="0.3">
      <c r="B4184" s="12">
        <v>43630</v>
      </c>
      <c r="C4184" s="128" t="s">
        <v>14</v>
      </c>
      <c r="D4184" s="18">
        <v>6476.5010000000002</v>
      </c>
      <c r="E4184" s="18">
        <v>6168.09</v>
      </c>
      <c r="F4184" s="18">
        <v>6023.32</v>
      </c>
      <c r="G4184" s="18">
        <v>5852.44</v>
      </c>
      <c r="H4184" s="18">
        <v>5741.7110000000002</v>
      </c>
      <c r="I4184" s="18">
        <v>5828.03</v>
      </c>
      <c r="J4184" s="18">
        <v>5856.31</v>
      </c>
      <c r="K4184" s="18">
        <v>5802.607</v>
      </c>
      <c r="L4184" s="18">
        <v>5867.009</v>
      </c>
      <c r="M4184" s="18">
        <v>5970.4449999999997</v>
      </c>
      <c r="N4184" s="18">
        <v>6001.5569999999998</v>
      </c>
      <c r="O4184" s="18">
        <v>6132.4430000000002</v>
      </c>
      <c r="P4184" s="18">
        <v>6225.8190000000004</v>
      </c>
      <c r="Q4184" s="18">
        <v>6309.8419999999996</v>
      </c>
      <c r="R4184" s="18">
        <v>6274.9080000000004</v>
      </c>
      <c r="S4184" s="18">
        <v>6274.8289999999997</v>
      </c>
      <c r="T4184" s="18">
        <v>6392.7430000000004</v>
      </c>
      <c r="U4184" s="18">
        <v>6344.1490000000003</v>
      </c>
      <c r="V4184" s="18">
        <v>6213.8779999999997</v>
      </c>
      <c r="W4184" s="18">
        <v>6338.8270000000002</v>
      </c>
      <c r="X4184" s="18">
        <v>6684.3010000000004</v>
      </c>
      <c r="Y4184" s="18">
        <v>6817.7049999999999</v>
      </c>
      <c r="Z4184" s="18">
        <v>6762.4570000000003</v>
      </c>
      <c r="AA4184" s="18">
        <v>6535.2510000000002</v>
      </c>
      <c r="AB4184" s="130">
        <v>148895.17199999999</v>
      </c>
      <c r="AC4184" s="18" t="str">
        <f t="shared" si="134"/>
        <v>ok</v>
      </c>
      <c r="AE4184" s="19">
        <f t="shared" si="133"/>
        <v>-4956.4310000000114</v>
      </c>
      <c r="AF4184" s="234">
        <v>558.97</v>
      </c>
      <c r="AG4184" t="s">
        <v>75</v>
      </c>
      <c r="AH4184" s="258"/>
      <c r="AI4184" s="120"/>
      <c r="AJ4184" s="120"/>
      <c r="AK4184" s="120"/>
    </row>
    <row r="4185" spans="2:40" ht="14.4" thickTop="1" thickBot="1" x14ac:dyDescent="0.3">
      <c r="B4185" s="12">
        <v>43631</v>
      </c>
      <c r="C4185" s="128" t="s">
        <v>15</v>
      </c>
      <c r="D4185" s="18">
        <v>6337.0730000000003</v>
      </c>
      <c r="E4185" s="18">
        <v>6110.7439999999997</v>
      </c>
      <c r="F4185" s="18">
        <v>5923.0079999999998</v>
      </c>
      <c r="G4185" s="18">
        <v>5798.732</v>
      </c>
      <c r="H4185" s="129">
        <v>5679.3739999999998</v>
      </c>
      <c r="I4185" s="18">
        <v>5706.6409999999996</v>
      </c>
      <c r="J4185" s="18">
        <v>5662.0150000000003</v>
      </c>
      <c r="K4185" s="18">
        <v>5560.3469999999998</v>
      </c>
      <c r="L4185" s="18">
        <v>5719.3810000000003</v>
      </c>
      <c r="M4185" s="18">
        <v>5907.5770000000002</v>
      </c>
      <c r="N4185" s="18">
        <v>5997.0259999999998</v>
      </c>
      <c r="O4185" s="18">
        <v>6132.0320000000002</v>
      </c>
      <c r="P4185" s="18">
        <v>6203.1149999999998</v>
      </c>
      <c r="Q4185" s="18">
        <v>6258.973</v>
      </c>
      <c r="R4185" s="18">
        <v>6252.7489999999998</v>
      </c>
      <c r="S4185" s="18">
        <v>6210.3609999999999</v>
      </c>
      <c r="T4185" s="18">
        <v>6175.5590000000002</v>
      </c>
      <c r="U4185" s="18">
        <v>6230.8180000000002</v>
      </c>
      <c r="V4185" s="18">
        <v>6162.085</v>
      </c>
      <c r="W4185" s="129">
        <v>6296.3159999999998</v>
      </c>
      <c r="X4185" s="18">
        <v>7042.0919999999996</v>
      </c>
      <c r="Y4185" s="18">
        <v>7294.9880000000003</v>
      </c>
      <c r="Z4185" s="18">
        <v>7132.9390000000003</v>
      </c>
      <c r="AA4185" s="18">
        <v>6805.875</v>
      </c>
      <c r="AB4185" s="130">
        <v>148599.82</v>
      </c>
      <c r="AC4185" s="18" t="str">
        <f t="shared" si="134"/>
        <v>ok</v>
      </c>
      <c r="AE4185" s="19">
        <f t="shared" si="133"/>
        <v>-295.3519999999844</v>
      </c>
      <c r="AF4185" s="234">
        <v>566.29999999999995</v>
      </c>
      <c r="AG4185" t="s">
        <v>75</v>
      </c>
      <c r="AH4185" s="258"/>
      <c r="AI4185" s="120"/>
      <c r="AJ4185" s="120"/>
      <c r="AK4185" s="120"/>
    </row>
    <row r="4186" spans="2:40" ht="14.4" thickTop="1" thickBot="1" x14ac:dyDescent="0.3">
      <c r="B4186" s="12">
        <v>43632</v>
      </c>
      <c r="C4186" s="128" t="s">
        <v>16</v>
      </c>
      <c r="D4186" s="18">
        <v>6550.6750000000002</v>
      </c>
      <c r="E4186" s="18">
        <v>6292.8940000000002</v>
      </c>
      <c r="F4186" s="18">
        <v>6099.5559999999996</v>
      </c>
      <c r="G4186" s="18">
        <v>5943.7640000000001</v>
      </c>
      <c r="H4186" s="129">
        <v>5834.6289999999999</v>
      </c>
      <c r="I4186" s="18">
        <v>5697.84</v>
      </c>
      <c r="J4186" s="18">
        <v>5566.6760000000004</v>
      </c>
      <c r="K4186" s="18">
        <v>5385.808</v>
      </c>
      <c r="L4186" s="18">
        <v>5405.0550000000003</v>
      </c>
      <c r="M4186" s="18">
        <v>5549.4030000000002</v>
      </c>
      <c r="N4186" s="18">
        <v>5613.0940000000001</v>
      </c>
      <c r="O4186" s="18">
        <v>5702.5950000000003</v>
      </c>
      <c r="P4186" s="18">
        <v>5765.6090000000004</v>
      </c>
      <c r="Q4186" s="18">
        <v>5815.4409999999998</v>
      </c>
      <c r="R4186" s="18">
        <v>5862.2860000000001</v>
      </c>
      <c r="S4186" s="18">
        <v>5855.5559999999996</v>
      </c>
      <c r="T4186" s="18">
        <v>5797.9229999999998</v>
      </c>
      <c r="U4186" s="18">
        <v>5856.8490000000002</v>
      </c>
      <c r="V4186" s="18">
        <v>5823.5190000000002</v>
      </c>
      <c r="W4186" s="129">
        <v>5991.89</v>
      </c>
      <c r="X4186" s="18">
        <v>6836.2460000000001</v>
      </c>
      <c r="Y4186" s="18">
        <v>7169.4290000000001</v>
      </c>
      <c r="Z4186" s="18">
        <v>7069.9309999999996</v>
      </c>
      <c r="AA4186" s="18">
        <v>6782.5910000000003</v>
      </c>
      <c r="AB4186" s="130">
        <v>144269.25899999999</v>
      </c>
      <c r="AC4186" s="18" t="str">
        <f t="shared" si="134"/>
        <v>ok</v>
      </c>
      <c r="AE4186" s="19">
        <f t="shared" si="133"/>
        <v>-4330.5610000000161</v>
      </c>
      <c r="AF4186" s="234">
        <v>585.75</v>
      </c>
      <c r="AG4186" t="s">
        <v>75</v>
      </c>
      <c r="AH4186" s="258"/>
      <c r="AI4186" s="240"/>
      <c r="AJ4186" s="240"/>
      <c r="AK4186" s="240"/>
      <c r="AL4186" s="240"/>
      <c r="AM4186" s="120"/>
    </row>
    <row r="4187" spans="2:40" ht="14.4" thickTop="1" thickBot="1" x14ac:dyDescent="0.3">
      <c r="B4187" s="12">
        <v>43633</v>
      </c>
      <c r="C4187" s="128" t="s">
        <v>17</v>
      </c>
      <c r="D4187" s="18">
        <v>6423.98</v>
      </c>
      <c r="E4187" s="18">
        <v>6305.134</v>
      </c>
      <c r="F4187" s="18">
        <v>6166.9219999999996</v>
      </c>
      <c r="G4187" s="18">
        <v>5979.2640000000001</v>
      </c>
      <c r="H4187" s="129">
        <v>5894.442</v>
      </c>
      <c r="I4187" s="18">
        <v>5895.1549999999997</v>
      </c>
      <c r="J4187" s="18">
        <v>5792.9229999999998</v>
      </c>
      <c r="K4187" s="18">
        <v>5704.134</v>
      </c>
      <c r="L4187" s="18">
        <v>5871.7849999999999</v>
      </c>
      <c r="M4187" s="18">
        <v>6099.7879999999996</v>
      </c>
      <c r="N4187" s="18">
        <v>6243.2489999999998</v>
      </c>
      <c r="O4187" s="18">
        <v>6357.107</v>
      </c>
      <c r="P4187" s="18">
        <v>6404.1059999999998</v>
      </c>
      <c r="Q4187" s="18">
        <v>6480.0429999999997</v>
      </c>
      <c r="R4187" s="18">
        <v>6572.5730000000003</v>
      </c>
      <c r="S4187" s="18">
        <v>6715.6660000000002</v>
      </c>
      <c r="T4187" s="18">
        <v>6768.402</v>
      </c>
      <c r="U4187" s="18">
        <v>6684.2489999999998</v>
      </c>
      <c r="V4187" s="18">
        <v>6571.317</v>
      </c>
      <c r="W4187" s="129">
        <v>6553.7860000000001</v>
      </c>
      <c r="X4187" s="18">
        <v>7068.45</v>
      </c>
      <c r="Y4187" s="18">
        <v>7270.8549999999996</v>
      </c>
      <c r="Z4187" s="18">
        <v>7137.8249999999998</v>
      </c>
      <c r="AA4187" s="18">
        <v>6787.3990000000003</v>
      </c>
      <c r="AB4187" s="130">
        <v>153748.554</v>
      </c>
      <c r="AC4187" s="18" t="str">
        <f t="shared" si="134"/>
        <v>ok</v>
      </c>
      <c r="AE4187" s="19">
        <f t="shared" si="133"/>
        <v>9479.2950000000128</v>
      </c>
      <c r="AF4187" s="234">
        <v>595.64844999999991</v>
      </c>
      <c r="AG4187" t="s">
        <v>75</v>
      </c>
      <c r="AH4187" s="258"/>
      <c r="AI4187" s="240"/>
      <c r="AJ4187" s="240"/>
      <c r="AK4187" s="240"/>
      <c r="AL4187" s="240"/>
      <c r="AM4187" s="120"/>
      <c r="AN4187" s="120"/>
    </row>
    <row r="4188" spans="2:40" ht="14.4" thickTop="1" thickBot="1" x14ac:dyDescent="0.3">
      <c r="B4188" s="12">
        <v>43634</v>
      </c>
      <c r="C4188" s="128" t="s">
        <v>11</v>
      </c>
      <c r="D4188" s="18">
        <v>6493.6090000000004</v>
      </c>
      <c r="E4188" s="18">
        <v>6280.9040000000005</v>
      </c>
      <c r="F4188" s="18">
        <v>6133.14</v>
      </c>
      <c r="G4188" s="18">
        <v>5962.8389999999999</v>
      </c>
      <c r="H4188" s="129">
        <v>5854.3410000000003</v>
      </c>
      <c r="I4188" s="18">
        <v>5834.4139999999998</v>
      </c>
      <c r="J4188" s="18">
        <v>5840.5630000000001</v>
      </c>
      <c r="K4188" s="18">
        <v>5752.1809999999996</v>
      </c>
      <c r="L4188" s="18">
        <v>5875.6540000000005</v>
      </c>
      <c r="M4188" s="18">
        <v>6020.54</v>
      </c>
      <c r="N4188" s="18">
        <v>6084.1940000000004</v>
      </c>
      <c r="O4188" s="18">
        <v>6218.692</v>
      </c>
      <c r="P4188" s="18">
        <v>6372.4769999999999</v>
      </c>
      <c r="Q4188" s="18">
        <v>6448.4690000000001</v>
      </c>
      <c r="R4188" s="18">
        <v>6544.9639999999999</v>
      </c>
      <c r="S4188" s="18">
        <v>6657.7569999999996</v>
      </c>
      <c r="T4188" s="18">
        <v>6692.1610000000001</v>
      </c>
      <c r="U4188" s="18">
        <v>6589.3940000000002</v>
      </c>
      <c r="V4188" s="18">
        <v>6525.1490000000003</v>
      </c>
      <c r="W4188" s="129">
        <v>6591.8360000000002</v>
      </c>
      <c r="X4188" s="18">
        <v>7181.06</v>
      </c>
      <c r="Y4188" s="18">
        <v>7453.3149999999996</v>
      </c>
      <c r="Z4188" s="18">
        <v>7373.7269999999999</v>
      </c>
      <c r="AA4188" s="18">
        <v>7105.04</v>
      </c>
      <c r="AB4188" s="130">
        <v>153886.42000000001</v>
      </c>
      <c r="AC4188" s="18" t="str">
        <f t="shared" si="134"/>
        <v>ok</v>
      </c>
      <c r="AE4188" s="19">
        <f t="shared" si="133"/>
        <v>137.86600000000908</v>
      </c>
      <c r="AF4188" s="234">
        <v>607.14325699999995</v>
      </c>
      <c r="AG4188" t="s">
        <v>75</v>
      </c>
      <c r="AH4188" s="258"/>
      <c r="AI4188" s="240"/>
      <c r="AJ4188" s="240"/>
      <c r="AK4188" s="240"/>
      <c r="AL4188" s="240"/>
      <c r="AM4188" s="120"/>
      <c r="AN4188" s="120"/>
    </row>
    <row r="4189" spans="2:40" ht="14.4" thickTop="1" thickBot="1" x14ac:dyDescent="0.3">
      <c r="B4189" s="12">
        <v>43635</v>
      </c>
      <c r="C4189" s="128" t="s">
        <v>12</v>
      </c>
      <c r="D4189" s="18">
        <v>6756.6490000000003</v>
      </c>
      <c r="E4189" s="18">
        <v>6558.0519999999997</v>
      </c>
      <c r="F4189" s="18">
        <v>6402.9160000000002</v>
      </c>
      <c r="G4189" s="18">
        <v>6274.5410000000002</v>
      </c>
      <c r="H4189" s="129">
        <v>6148.7690000000002</v>
      </c>
      <c r="I4189" s="18">
        <v>6132.701</v>
      </c>
      <c r="J4189" s="18">
        <v>6093.8530000000001</v>
      </c>
      <c r="K4189" s="18">
        <v>5963.6009999999997</v>
      </c>
      <c r="L4189" s="18">
        <v>6090.8360000000002</v>
      </c>
      <c r="M4189" s="18">
        <v>6243.1279999999997</v>
      </c>
      <c r="N4189" s="18">
        <v>6363.7870000000003</v>
      </c>
      <c r="O4189" s="18">
        <v>6534.7529999999997</v>
      </c>
      <c r="P4189" s="18">
        <v>6603.7780000000002</v>
      </c>
      <c r="Q4189" s="18">
        <v>6682.8180000000002</v>
      </c>
      <c r="R4189" s="18">
        <v>6793.5950000000003</v>
      </c>
      <c r="S4189" s="18">
        <v>6906.2389999999996</v>
      </c>
      <c r="T4189" s="18">
        <v>6946.7219999999998</v>
      </c>
      <c r="U4189" s="18">
        <v>6917.2209999999995</v>
      </c>
      <c r="V4189" s="18">
        <v>6781.3549999999996</v>
      </c>
      <c r="W4189" s="129">
        <v>6763.1369999999997</v>
      </c>
      <c r="X4189" s="18">
        <v>7272.4340000000002</v>
      </c>
      <c r="Y4189" s="18">
        <v>7541.65</v>
      </c>
      <c r="Z4189" s="18">
        <v>7537.8670000000002</v>
      </c>
      <c r="AA4189" s="18">
        <v>7242.3630000000003</v>
      </c>
      <c r="AB4189" s="130">
        <v>159552.76500000001</v>
      </c>
      <c r="AC4189" s="18" t="str">
        <f t="shared" si="134"/>
        <v>ok</v>
      </c>
      <c r="AE4189" s="19">
        <f t="shared" si="133"/>
        <v>5666.3450000000012</v>
      </c>
      <c r="AF4189" s="234">
        <v>607.1109130000001</v>
      </c>
      <c r="AG4189" t="s">
        <v>75</v>
      </c>
      <c r="AH4189" s="258"/>
      <c r="AI4189" s="240"/>
      <c r="AJ4189" s="240"/>
      <c r="AK4189" s="240"/>
      <c r="AL4189" s="240"/>
      <c r="AM4189" s="120"/>
      <c r="AN4189" s="120"/>
    </row>
    <row r="4190" spans="2:40" ht="14.4" thickTop="1" thickBot="1" x14ac:dyDescent="0.3">
      <c r="B4190" s="12">
        <v>43636</v>
      </c>
      <c r="C4190" s="128" t="s">
        <v>13</v>
      </c>
      <c r="D4190" s="18">
        <v>6883.9979999999996</v>
      </c>
      <c r="E4190" s="18">
        <v>6665.1970000000001</v>
      </c>
      <c r="F4190" s="18">
        <v>6521.7849999999999</v>
      </c>
      <c r="G4190" s="18">
        <v>6368.3959999999997</v>
      </c>
      <c r="H4190" s="129">
        <v>6257.1180000000004</v>
      </c>
      <c r="I4190" s="18">
        <v>6141.2520000000004</v>
      </c>
      <c r="J4190" s="18">
        <v>6134.2209999999995</v>
      </c>
      <c r="K4190" s="18">
        <v>5963.232</v>
      </c>
      <c r="L4190" s="18">
        <v>6081.7510000000002</v>
      </c>
      <c r="M4190" s="18">
        <v>6234.9679999999998</v>
      </c>
      <c r="N4190" s="18">
        <v>6431.7939999999999</v>
      </c>
      <c r="O4190" s="18">
        <v>6563.7280000000001</v>
      </c>
      <c r="P4190" s="18">
        <v>6697.5640000000003</v>
      </c>
      <c r="Q4190" s="18">
        <v>6781.66</v>
      </c>
      <c r="R4190" s="18">
        <v>6915.7049999999999</v>
      </c>
      <c r="S4190" s="18">
        <v>7032.0720000000001</v>
      </c>
      <c r="T4190" s="18">
        <v>7032.085</v>
      </c>
      <c r="U4190" s="18">
        <v>6917.1859999999997</v>
      </c>
      <c r="V4190" s="18">
        <v>6780.0339999999997</v>
      </c>
      <c r="W4190" s="129">
        <v>6693.8810000000003</v>
      </c>
      <c r="X4190" s="18">
        <v>7170.402</v>
      </c>
      <c r="Y4190" s="18">
        <v>7464.0330000000004</v>
      </c>
      <c r="Z4190" s="18">
        <v>7377.8469999999998</v>
      </c>
      <c r="AA4190" s="18">
        <v>7155.7820000000002</v>
      </c>
      <c r="AB4190" s="130">
        <v>160265.69099999999</v>
      </c>
      <c r="AC4190" s="18" t="str">
        <f t="shared" si="134"/>
        <v>ok</v>
      </c>
      <c r="AE4190" s="19">
        <f t="shared" si="133"/>
        <v>712.92599999997765</v>
      </c>
      <c r="AF4190" s="234">
        <v>624.10403400000007</v>
      </c>
      <c r="AG4190" t="s">
        <v>75</v>
      </c>
      <c r="AH4190" s="258"/>
      <c r="AI4190" s="240"/>
      <c r="AJ4190" s="240"/>
      <c r="AK4190" s="240"/>
      <c r="AL4190" s="240"/>
    </row>
    <row r="4191" spans="2:40" ht="14.4" thickTop="1" thickBot="1" x14ac:dyDescent="0.3">
      <c r="B4191" s="12">
        <v>43637</v>
      </c>
      <c r="C4191" s="128" t="s">
        <v>14</v>
      </c>
      <c r="D4191" s="18">
        <v>6825.2910000000002</v>
      </c>
      <c r="E4191" s="18">
        <v>6636.4539999999997</v>
      </c>
      <c r="F4191" s="18">
        <v>6438.6509999999998</v>
      </c>
      <c r="G4191" s="18">
        <v>6303.799</v>
      </c>
      <c r="H4191" s="129">
        <v>6259.32</v>
      </c>
      <c r="I4191" s="18">
        <v>6211.3779999999997</v>
      </c>
      <c r="J4191" s="18">
        <v>6157.4480000000003</v>
      </c>
      <c r="K4191" s="18">
        <v>5976.3810000000003</v>
      </c>
      <c r="L4191" s="18">
        <v>6191.8819999999996</v>
      </c>
      <c r="M4191" s="18">
        <v>6394.1880000000001</v>
      </c>
      <c r="N4191" s="18">
        <v>6528.2979999999998</v>
      </c>
      <c r="O4191" s="18">
        <v>6653.34</v>
      </c>
      <c r="P4191" s="18">
        <v>6751.3630000000003</v>
      </c>
      <c r="Q4191" s="18">
        <v>6846.4679999999998</v>
      </c>
      <c r="R4191" s="18">
        <v>6929.64</v>
      </c>
      <c r="S4191" s="18">
        <v>6976.6580000000004</v>
      </c>
      <c r="T4191" s="18">
        <v>7014.2330000000002</v>
      </c>
      <c r="U4191" s="18">
        <v>6930.7030000000004</v>
      </c>
      <c r="V4191" s="18">
        <v>6759.652</v>
      </c>
      <c r="W4191" s="129">
        <v>6732.1949999999997</v>
      </c>
      <c r="X4191" s="18">
        <v>7197.4669999999996</v>
      </c>
      <c r="Y4191" s="18">
        <v>7457.1369999999997</v>
      </c>
      <c r="Z4191" s="18">
        <v>7492.3469999999998</v>
      </c>
      <c r="AA4191" s="18">
        <v>7305.1610000000001</v>
      </c>
      <c r="AB4191" s="130">
        <v>160969.454</v>
      </c>
      <c r="AC4191" s="18" t="str">
        <f t="shared" si="134"/>
        <v>ok</v>
      </c>
      <c r="AE4191" s="19">
        <f t="shared" si="133"/>
        <v>703.76300000000629</v>
      </c>
      <c r="AF4191" s="234">
        <v>622.3403209999999</v>
      </c>
      <c r="AG4191" t="s">
        <v>75</v>
      </c>
      <c r="AH4191" s="258"/>
      <c r="AI4191" s="240"/>
      <c r="AJ4191" s="240"/>
      <c r="AK4191" s="120"/>
      <c r="AL4191" s="120"/>
    </row>
    <row r="4192" spans="2:40" ht="14.4" thickTop="1" thickBot="1" x14ac:dyDescent="0.3">
      <c r="B4192" s="12">
        <v>43638</v>
      </c>
      <c r="C4192" s="128" t="s">
        <v>15</v>
      </c>
      <c r="D4192" s="18">
        <v>7042.2950000000001</v>
      </c>
      <c r="E4192" s="18">
        <v>6812.4170000000004</v>
      </c>
      <c r="F4192" s="18">
        <v>6629.94</v>
      </c>
      <c r="G4192" s="18">
        <v>6503.4110000000001</v>
      </c>
      <c r="H4192" s="129">
        <v>6357.2520000000004</v>
      </c>
      <c r="I4192" s="18">
        <v>6220.4009999999998</v>
      </c>
      <c r="J4192" s="18">
        <v>6184.232</v>
      </c>
      <c r="K4192" s="18">
        <v>5977.39</v>
      </c>
      <c r="L4192" s="18">
        <v>6041.5439999999999</v>
      </c>
      <c r="M4192" s="18">
        <v>6162.15</v>
      </c>
      <c r="N4192" s="18">
        <v>6247.7939999999999</v>
      </c>
      <c r="O4192" s="18">
        <v>6343.4629999999997</v>
      </c>
      <c r="P4192" s="18">
        <v>6388.951</v>
      </c>
      <c r="Q4192" s="18">
        <v>6451.4859999999999</v>
      </c>
      <c r="R4192" s="18">
        <v>6433.933</v>
      </c>
      <c r="S4192" s="18">
        <v>6445.5050000000001</v>
      </c>
      <c r="T4192" s="18">
        <v>6409.7740000000003</v>
      </c>
      <c r="U4192" s="18">
        <v>6319.5469999999996</v>
      </c>
      <c r="V4192" s="18">
        <v>6278.5249999999996</v>
      </c>
      <c r="W4192" s="129">
        <v>6375.9380000000001</v>
      </c>
      <c r="X4192" s="18">
        <v>7025.1530000000002</v>
      </c>
      <c r="Y4192" s="18">
        <v>7252.0420000000004</v>
      </c>
      <c r="Z4192" s="18">
        <v>7144.2839999999997</v>
      </c>
      <c r="AA4192" s="18">
        <v>6842.4809999999998</v>
      </c>
      <c r="AB4192" s="130">
        <v>155889.908</v>
      </c>
      <c r="AC4192" s="18" t="str">
        <f t="shared" si="134"/>
        <v>ok</v>
      </c>
      <c r="AE4192" s="19">
        <f t="shared" si="133"/>
        <v>-5079.5460000000021</v>
      </c>
      <c r="AF4192" s="234">
        <v>605.94324800000004</v>
      </c>
      <c r="AG4192" t="s">
        <v>75</v>
      </c>
      <c r="AH4192" s="258"/>
      <c r="AI4192" s="240"/>
      <c r="AJ4192" s="240"/>
      <c r="AK4192" s="240"/>
    </row>
    <row r="4193" spans="2:39" ht="14.4" thickTop="1" thickBot="1" x14ac:dyDescent="0.3">
      <c r="B4193" s="12">
        <v>43639</v>
      </c>
      <c r="C4193" s="128" t="s">
        <v>16</v>
      </c>
      <c r="D4193" s="18">
        <v>6543.2719999999999</v>
      </c>
      <c r="E4193" s="18">
        <v>6344.1130000000003</v>
      </c>
      <c r="F4193" s="18">
        <v>6143.3339999999998</v>
      </c>
      <c r="G4193" s="18">
        <v>5972.6959999999999</v>
      </c>
      <c r="H4193" s="129">
        <v>5840.2120000000004</v>
      </c>
      <c r="I4193" s="18">
        <v>5704.7349999999997</v>
      </c>
      <c r="J4193" s="18">
        <v>5490.2449999999999</v>
      </c>
      <c r="K4193" s="18">
        <v>5303.4979999999996</v>
      </c>
      <c r="L4193" s="18">
        <v>5354.86</v>
      </c>
      <c r="M4193" s="18">
        <v>5408.7449999999999</v>
      </c>
      <c r="N4193" s="18">
        <v>5514.49</v>
      </c>
      <c r="O4193" s="18">
        <v>5601.067</v>
      </c>
      <c r="P4193" s="18">
        <v>5695.3109999999997</v>
      </c>
      <c r="Q4193" s="18">
        <v>5780.8069999999998</v>
      </c>
      <c r="R4193" s="18">
        <v>5827.8770000000004</v>
      </c>
      <c r="S4193" s="18">
        <v>5906.0079999999998</v>
      </c>
      <c r="T4193" s="18">
        <v>5893.3869999999997</v>
      </c>
      <c r="U4193" s="18">
        <v>5906.1229999999996</v>
      </c>
      <c r="V4193" s="18">
        <v>5896.3710000000001</v>
      </c>
      <c r="W4193" s="129">
        <v>6063.5159999999996</v>
      </c>
      <c r="X4193" s="18">
        <v>6916.54</v>
      </c>
      <c r="Y4193" s="18">
        <v>7237.5290000000005</v>
      </c>
      <c r="Z4193" s="18">
        <v>7149.7520000000004</v>
      </c>
      <c r="AA4193" s="18">
        <v>6816.8119999999999</v>
      </c>
      <c r="AB4193" s="130">
        <v>144311.29999999999</v>
      </c>
      <c r="AC4193" s="18" t="str">
        <f t="shared" si="134"/>
        <v>ok</v>
      </c>
      <c r="AE4193" s="19">
        <f t="shared" si="133"/>
        <v>-11578.608000000007</v>
      </c>
      <c r="AF4193" s="234">
        <v>604.72935799999982</v>
      </c>
      <c r="AG4193" t="s">
        <v>75</v>
      </c>
      <c r="AH4193" s="258"/>
      <c r="AI4193" s="240"/>
      <c r="AJ4193" s="240"/>
      <c r="AK4193" s="240"/>
    </row>
    <row r="4194" spans="2:39" ht="14.4" thickTop="1" thickBot="1" x14ac:dyDescent="0.3">
      <c r="B4194" s="12">
        <v>43640</v>
      </c>
      <c r="C4194" s="128" t="s">
        <v>17</v>
      </c>
      <c r="D4194" s="18">
        <v>6422.3950000000004</v>
      </c>
      <c r="E4194" s="18">
        <v>6193.4030000000002</v>
      </c>
      <c r="F4194" s="18">
        <v>6051.4960000000001</v>
      </c>
      <c r="G4194" s="18">
        <v>5884.6639999999998</v>
      </c>
      <c r="H4194" s="129">
        <v>5774.7740000000003</v>
      </c>
      <c r="I4194" s="18">
        <v>5758.1589999999997</v>
      </c>
      <c r="J4194" s="18">
        <v>5749.19</v>
      </c>
      <c r="K4194" s="18">
        <v>5667.85</v>
      </c>
      <c r="L4194" s="18">
        <v>5813.5110000000004</v>
      </c>
      <c r="M4194" s="18">
        <v>6013.7240000000002</v>
      </c>
      <c r="N4194" s="18">
        <v>6152.9949999999999</v>
      </c>
      <c r="O4194" s="18">
        <v>6250.7939999999999</v>
      </c>
      <c r="P4194" s="18">
        <v>6367.1610000000001</v>
      </c>
      <c r="Q4194" s="18">
        <v>6437.2190000000001</v>
      </c>
      <c r="R4194" s="18">
        <v>6550.4809999999998</v>
      </c>
      <c r="S4194" s="18">
        <v>6614.4409999999998</v>
      </c>
      <c r="T4194" s="18">
        <v>6655.2460000000001</v>
      </c>
      <c r="U4194" s="18">
        <v>6554.415</v>
      </c>
      <c r="V4194" s="18">
        <v>6424.9059999999999</v>
      </c>
      <c r="W4194" s="129">
        <v>6503.54</v>
      </c>
      <c r="X4194" s="18">
        <v>7069.5450000000001</v>
      </c>
      <c r="Y4194" s="18">
        <v>7295.4759999999997</v>
      </c>
      <c r="Z4194" s="18">
        <v>7163.6120000000001</v>
      </c>
      <c r="AA4194" s="18">
        <v>6934.616</v>
      </c>
      <c r="AB4194" s="130">
        <v>152303.61300000001</v>
      </c>
      <c r="AC4194" s="18" t="str">
        <f t="shared" si="134"/>
        <v>ok</v>
      </c>
      <c r="AE4194" s="19">
        <f t="shared" si="133"/>
        <v>7992.3130000000237</v>
      </c>
      <c r="AF4194" s="234">
        <v>600.7299999999999</v>
      </c>
      <c r="AG4194" t="s">
        <v>75</v>
      </c>
      <c r="AH4194" s="258"/>
      <c r="AI4194" s="240"/>
      <c r="AJ4194" s="240"/>
      <c r="AK4194" s="240"/>
      <c r="AL4194" s="240"/>
    </row>
    <row r="4195" spans="2:39" ht="14.4" thickTop="1" thickBot="1" x14ac:dyDescent="0.3">
      <c r="B4195" s="12">
        <v>43641</v>
      </c>
      <c r="C4195" s="128" t="s">
        <v>11</v>
      </c>
      <c r="D4195" s="18">
        <v>6666.43</v>
      </c>
      <c r="E4195" s="18">
        <v>6396.6030000000001</v>
      </c>
      <c r="F4195" s="18">
        <v>6207.442</v>
      </c>
      <c r="G4195" s="18">
        <v>6066.4549999999999</v>
      </c>
      <c r="H4195" s="129">
        <v>5949.4840000000004</v>
      </c>
      <c r="I4195" s="18">
        <v>5922.3860000000004</v>
      </c>
      <c r="J4195" s="18">
        <v>5874.4520000000002</v>
      </c>
      <c r="K4195" s="18">
        <v>5809.6859999999997</v>
      </c>
      <c r="L4195" s="18">
        <v>5902.3519999999999</v>
      </c>
      <c r="M4195" s="18">
        <v>6020.8220000000001</v>
      </c>
      <c r="N4195" s="18">
        <v>6111.4080000000004</v>
      </c>
      <c r="O4195" s="18">
        <v>6208.125</v>
      </c>
      <c r="P4195" s="18">
        <v>6307.6670000000004</v>
      </c>
      <c r="Q4195" s="18">
        <v>6401.4139999999998</v>
      </c>
      <c r="R4195" s="18">
        <v>6514.3710000000001</v>
      </c>
      <c r="S4195" s="18">
        <v>6594.33</v>
      </c>
      <c r="T4195" s="18">
        <v>6658.2020000000002</v>
      </c>
      <c r="U4195" s="18">
        <v>6595.107</v>
      </c>
      <c r="V4195" s="18">
        <v>6427.491</v>
      </c>
      <c r="W4195" s="129">
        <v>6481.8069999999998</v>
      </c>
      <c r="X4195" s="18">
        <v>7029.1580000000004</v>
      </c>
      <c r="Y4195" s="18">
        <v>7341.6080000000002</v>
      </c>
      <c r="Z4195" s="18">
        <v>7284.915</v>
      </c>
      <c r="AA4195" s="18">
        <v>7016.7039999999997</v>
      </c>
      <c r="AB4195" s="130">
        <v>153788.41899999999</v>
      </c>
      <c r="AC4195" s="18" t="str">
        <f t="shared" si="134"/>
        <v>ok</v>
      </c>
      <c r="AE4195" s="19">
        <f t="shared" si="133"/>
        <v>1484.8059999999823</v>
      </c>
      <c r="AF4195" s="234">
        <v>594.49</v>
      </c>
      <c r="AG4195" t="s">
        <v>75</v>
      </c>
      <c r="AH4195" s="258"/>
      <c r="AI4195" s="240"/>
      <c r="AJ4195" s="240"/>
      <c r="AK4195" s="240"/>
      <c r="AL4195" s="240"/>
    </row>
    <row r="4196" spans="2:39" ht="14.4" thickTop="1" thickBot="1" x14ac:dyDescent="0.3">
      <c r="B4196" s="12">
        <v>43642</v>
      </c>
      <c r="C4196" s="128" t="s">
        <v>12</v>
      </c>
      <c r="D4196" s="18">
        <v>6692.9859999999999</v>
      </c>
      <c r="E4196" s="18">
        <v>6480.3</v>
      </c>
      <c r="F4196" s="18">
        <v>6302.8130000000001</v>
      </c>
      <c r="G4196" s="18">
        <v>6100.1530000000002</v>
      </c>
      <c r="H4196" s="129">
        <v>5959.6959999999999</v>
      </c>
      <c r="I4196" s="18">
        <v>5912.1319999999996</v>
      </c>
      <c r="J4196" s="18">
        <v>5942.8050000000003</v>
      </c>
      <c r="K4196" s="18">
        <v>5807.183</v>
      </c>
      <c r="L4196" s="18">
        <v>5916.0240000000003</v>
      </c>
      <c r="M4196" s="18">
        <v>6110.7830000000004</v>
      </c>
      <c r="N4196" s="18">
        <v>6179.5290000000005</v>
      </c>
      <c r="O4196" s="18">
        <v>6281.03</v>
      </c>
      <c r="P4196" s="18">
        <v>6331.86</v>
      </c>
      <c r="Q4196" s="18">
        <v>6428.8429999999998</v>
      </c>
      <c r="R4196" s="18">
        <v>6531.3029999999999</v>
      </c>
      <c r="S4196" s="18">
        <v>6605.3590000000004</v>
      </c>
      <c r="T4196" s="18">
        <v>6626.3220000000001</v>
      </c>
      <c r="U4196" s="18">
        <v>6566.6019999999999</v>
      </c>
      <c r="V4196" s="18">
        <v>6336.116</v>
      </c>
      <c r="W4196" s="129">
        <v>6324.6030000000001</v>
      </c>
      <c r="X4196" s="18">
        <v>6861.1040000000003</v>
      </c>
      <c r="Y4196" s="18">
        <v>7078.6850000000004</v>
      </c>
      <c r="Z4196" s="18">
        <v>6997.5410000000002</v>
      </c>
      <c r="AA4196" s="18">
        <v>6721.808</v>
      </c>
      <c r="AB4196" s="130">
        <v>153095.57999999999</v>
      </c>
      <c r="AC4196" s="18" t="str">
        <f t="shared" si="134"/>
        <v>ok</v>
      </c>
      <c r="AE4196" s="19">
        <f t="shared" si="133"/>
        <v>-692.83900000000722</v>
      </c>
      <c r="AF4196" s="234">
        <v>580.80999999999995</v>
      </c>
      <c r="AG4196" t="s">
        <v>75</v>
      </c>
      <c r="AH4196" s="258"/>
      <c r="AI4196" s="240"/>
      <c r="AJ4196" s="240"/>
      <c r="AK4196" s="240"/>
      <c r="AL4196" s="240"/>
    </row>
    <row r="4197" spans="2:39" ht="14.4" thickTop="1" thickBot="1" x14ac:dyDescent="0.3">
      <c r="B4197" s="12">
        <v>43643</v>
      </c>
      <c r="C4197" s="128" t="s">
        <v>13</v>
      </c>
      <c r="D4197" s="18">
        <v>6360.4449999999997</v>
      </c>
      <c r="E4197" s="18">
        <v>6117.817</v>
      </c>
      <c r="F4197" s="18">
        <v>5912.6580000000004</v>
      </c>
      <c r="G4197" s="18">
        <v>5711.3540000000003</v>
      </c>
      <c r="H4197" s="129">
        <v>5619.8289999999997</v>
      </c>
      <c r="I4197" s="18">
        <v>5568.1440000000002</v>
      </c>
      <c r="J4197" s="18">
        <v>5635.2740000000003</v>
      </c>
      <c r="K4197" s="18">
        <v>5529.3879999999999</v>
      </c>
      <c r="L4197" s="18">
        <v>5631.4070000000002</v>
      </c>
      <c r="M4197" s="18">
        <v>5773.5370000000003</v>
      </c>
      <c r="N4197" s="18">
        <v>5853.1580000000004</v>
      </c>
      <c r="O4197" s="18">
        <v>5971.2139999999999</v>
      </c>
      <c r="P4197" s="18">
        <v>6048.1869999999999</v>
      </c>
      <c r="Q4197" s="18">
        <v>6066.848</v>
      </c>
      <c r="R4197" s="18">
        <v>6141.1310000000003</v>
      </c>
      <c r="S4197" s="18">
        <v>6190.8739999999998</v>
      </c>
      <c r="T4197" s="18">
        <v>6224.509</v>
      </c>
      <c r="U4197" s="18">
        <v>6158.6620000000003</v>
      </c>
      <c r="V4197" s="18">
        <v>6041.0079999999998</v>
      </c>
      <c r="W4197" s="129">
        <v>6031.3140000000003</v>
      </c>
      <c r="X4197" s="18">
        <v>6560.732</v>
      </c>
      <c r="Y4197" s="18">
        <v>6815.8630000000003</v>
      </c>
      <c r="Z4197" s="18">
        <v>6709.2759999999998</v>
      </c>
      <c r="AA4197" s="18">
        <v>6443.5</v>
      </c>
      <c r="AB4197" s="130">
        <v>145116.12899999999</v>
      </c>
      <c r="AC4197" s="18" t="str">
        <f t="shared" si="134"/>
        <v>ok</v>
      </c>
      <c r="AE4197" s="19">
        <f t="shared" si="133"/>
        <v>-7979.4510000000009</v>
      </c>
      <c r="AF4197" s="234">
        <v>554.7700000000001</v>
      </c>
      <c r="AG4197" t="s">
        <v>75</v>
      </c>
      <c r="AH4197" s="258"/>
      <c r="AI4197" s="216" t="s">
        <v>147</v>
      </c>
      <c r="AJ4197" s="240"/>
      <c r="AM4197" s="240"/>
    </row>
    <row r="4198" spans="2:39" ht="14.4" thickTop="1" thickBot="1" x14ac:dyDescent="0.3">
      <c r="B4198" s="12">
        <v>43644</v>
      </c>
      <c r="C4198" s="128" t="s">
        <v>14</v>
      </c>
      <c r="D4198" s="18">
        <v>6050.2089999999998</v>
      </c>
      <c r="E4198" s="18">
        <v>5763.2860000000001</v>
      </c>
      <c r="F4198" s="18">
        <v>5644.85</v>
      </c>
      <c r="G4198" s="18">
        <v>5497.8059999999996</v>
      </c>
      <c r="H4198" s="129">
        <v>5408.6289999999999</v>
      </c>
      <c r="I4198" s="18">
        <v>5409.7749999999996</v>
      </c>
      <c r="J4198" s="18">
        <v>5444.973</v>
      </c>
      <c r="K4198" s="18">
        <v>5378.2120000000004</v>
      </c>
      <c r="L4198" s="18">
        <v>5562.866</v>
      </c>
      <c r="M4198" s="18">
        <v>5743.0640000000003</v>
      </c>
      <c r="N4198" s="18">
        <v>5847.4129999999996</v>
      </c>
      <c r="O4198" s="18">
        <v>5942.3459999999995</v>
      </c>
      <c r="P4198" s="18">
        <v>6038.7</v>
      </c>
      <c r="Q4198" s="18">
        <v>6127.47</v>
      </c>
      <c r="R4198" s="18">
        <v>6181.3289999999997</v>
      </c>
      <c r="S4198" s="18">
        <v>6203.2960000000003</v>
      </c>
      <c r="T4198" s="18">
        <v>6154.5829999999996</v>
      </c>
      <c r="U4198" s="18">
        <v>6083.2960000000003</v>
      </c>
      <c r="V4198" s="18">
        <v>5972.1580000000004</v>
      </c>
      <c r="W4198" s="129">
        <v>6024.0789999999997</v>
      </c>
      <c r="X4198" s="18">
        <v>6490.0240000000003</v>
      </c>
      <c r="Y4198" s="18">
        <v>6672.0659999999998</v>
      </c>
      <c r="Z4198" s="18">
        <v>6589.3869999999997</v>
      </c>
      <c r="AA4198" s="18">
        <v>6337.1210000000001</v>
      </c>
      <c r="AB4198" s="130">
        <v>142566.93799999999</v>
      </c>
      <c r="AC4198" s="18" t="str">
        <f t="shared" si="134"/>
        <v>ok</v>
      </c>
      <c r="AE4198" s="19">
        <f t="shared" si="133"/>
        <v>-2549.1909999999916</v>
      </c>
      <c r="AF4198" s="234">
        <v>552.77</v>
      </c>
      <c r="AG4198" t="s">
        <v>75</v>
      </c>
      <c r="AH4198" s="258"/>
      <c r="AI4198" s="240"/>
      <c r="AJ4198" s="240"/>
    </row>
    <row r="4199" spans="2:39" ht="14.4" thickTop="1" thickBot="1" x14ac:dyDescent="0.3">
      <c r="B4199" s="12">
        <v>43645</v>
      </c>
      <c r="C4199" s="128" t="s">
        <v>15</v>
      </c>
      <c r="D4199" s="18">
        <v>6041.6480000000001</v>
      </c>
      <c r="E4199" s="18">
        <v>5769.8779999999997</v>
      </c>
      <c r="F4199" s="18">
        <v>5603.0029999999997</v>
      </c>
      <c r="G4199" s="18">
        <v>5477.1719999999996</v>
      </c>
      <c r="H4199" s="129">
        <v>5383.0529999999999</v>
      </c>
      <c r="I4199" s="18">
        <v>5347.1580000000004</v>
      </c>
      <c r="J4199" s="18">
        <v>5326.1570000000002</v>
      </c>
      <c r="K4199" s="18">
        <v>5214.0889999999999</v>
      </c>
      <c r="L4199" s="18">
        <v>5366.8379999999997</v>
      </c>
      <c r="M4199" s="18">
        <v>5518.8410000000003</v>
      </c>
      <c r="N4199" s="18">
        <v>5603.1419999999998</v>
      </c>
      <c r="O4199" s="18">
        <v>5724.47</v>
      </c>
      <c r="P4199" s="18">
        <v>5753.8620000000001</v>
      </c>
      <c r="Q4199" s="18">
        <v>5795.7269999999999</v>
      </c>
      <c r="R4199" s="18">
        <v>5809.4610000000002</v>
      </c>
      <c r="S4199" s="18">
        <v>5784.47</v>
      </c>
      <c r="T4199" s="18">
        <v>5800.393</v>
      </c>
      <c r="U4199" s="18">
        <v>5758.375</v>
      </c>
      <c r="V4199" s="18">
        <v>5744.5510000000004</v>
      </c>
      <c r="W4199" s="129">
        <v>5815.5029999999997</v>
      </c>
      <c r="X4199" s="18">
        <v>6467.65</v>
      </c>
      <c r="Y4199" s="18">
        <v>6767.3</v>
      </c>
      <c r="Z4199" s="18">
        <v>6586.0410000000002</v>
      </c>
      <c r="AA4199" s="18">
        <v>6316.6270000000004</v>
      </c>
      <c r="AB4199" s="130">
        <v>138775.40900000001</v>
      </c>
      <c r="AC4199" s="18" t="str">
        <f t="shared" si="134"/>
        <v>ok</v>
      </c>
      <c r="AE4199" s="19">
        <f t="shared" si="133"/>
        <v>-3791.5289999999804</v>
      </c>
      <c r="AF4199" s="234">
        <v>533.14999999999986</v>
      </c>
      <c r="AG4199" t="s">
        <v>75</v>
      </c>
      <c r="AH4199" s="258"/>
      <c r="AI4199" s="240"/>
      <c r="AJ4199" s="240"/>
    </row>
    <row r="4200" spans="2:39" ht="14.4" thickTop="1" thickBot="1" x14ac:dyDescent="0.3">
      <c r="B4200" s="12">
        <v>43646</v>
      </c>
      <c r="C4200" s="128" t="s">
        <v>16</v>
      </c>
      <c r="D4200" s="18">
        <v>5908.7160000000003</v>
      </c>
      <c r="E4200" s="18">
        <v>5626.9939999999997</v>
      </c>
      <c r="F4200" s="18">
        <v>5424.9390000000003</v>
      </c>
      <c r="G4200" s="18">
        <v>5262.1270000000004</v>
      </c>
      <c r="H4200" s="129">
        <v>5152.75</v>
      </c>
      <c r="I4200" s="18">
        <v>5081.3490000000002</v>
      </c>
      <c r="J4200" s="18">
        <v>5004.0060000000003</v>
      </c>
      <c r="K4200" s="18">
        <v>4798.5789999999997</v>
      </c>
      <c r="L4200" s="18">
        <v>4749.1409999999996</v>
      </c>
      <c r="M4200" s="18">
        <v>4923.6319999999996</v>
      </c>
      <c r="N4200" s="18">
        <v>5050.1540000000005</v>
      </c>
      <c r="O4200" s="18">
        <v>5152.6880000000001</v>
      </c>
      <c r="P4200" s="18">
        <v>5195.7910000000002</v>
      </c>
      <c r="Q4200" s="18">
        <v>5278.4840000000004</v>
      </c>
      <c r="R4200" s="18">
        <v>5313.567</v>
      </c>
      <c r="S4200" s="18">
        <v>5334.384</v>
      </c>
      <c r="T4200" s="18">
        <v>5374.9269999999997</v>
      </c>
      <c r="U4200" s="18">
        <v>5394.9939999999997</v>
      </c>
      <c r="V4200" s="18">
        <v>5405.3990000000003</v>
      </c>
      <c r="W4200" s="129">
        <v>5553.7240000000002</v>
      </c>
      <c r="X4200" s="18">
        <v>6307.1689999999999</v>
      </c>
      <c r="Y4200" s="18">
        <v>6685.46</v>
      </c>
      <c r="Z4200" s="18">
        <v>6591.5119999999997</v>
      </c>
      <c r="AA4200" s="18">
        <v>6197.9740000000002</v>
      </c>
      <c r="AB4200" s="130">
        <v>130768.46</v>
      </c>
      <c r="AC4200" s="18" t="str">
        <f t="shared" si="134"/>
        <v>ok</v>
      </c>
      <c r="AE4200" s="19">
        <f t="shared" si="133"/>
        <v>-8006.9490000000078</v>
      </c>
      <c r="AF4200" s="234">
        <v>541.79</v>
      </c>
      <c r="AG4200" t="s">
        <v>75</v>
      </c>
      <c r="AH4200" s="258"/>
      <c r="AI4200" s="240"/>
      <c r="AJ4200" s="240"/>
    </row>
    <row r="4201" spans="2:39" ht="14.4" thickTop="1" thickBot="1" x14ac:dyDescent="0.3">
      <c r="B4201" s="12">
        <v>43647</v>
      </c>
      <c r="C4201" s="128" t="s">
        <v>17</v>
      </c>
      <c r="D4201" s="18">
        <v>5957.5619999999999</v>
      </c>
      <c r="E4201" s="18">
        <v>5764.7169999999996</v>
      </c>
      <c r="F4201" s="18">
        <v>5526.3140000000003</v>
      </c>
      <c r="G4201" s="18">
        <v>5356.8249999999998</v>
      </c>
      <c r="H4201" s="129">
        <v>5240.8850000000002</v>
      </c>
      <c r="I4201" s="18">
        <v>5238.6379999999999</v>
      </c>
      <c r="J4201" s="18">
        <v>5337.36</v>
      </c>
      <c r="K4201" s="18">
        <v>5389.2359999999999</v>
      </c>
      <c r="L4201" s="18">
        <v>5469.8609999999999</v>
      </c>
      <c r="M4201" s="18">
        <v>5696.6059999999998</v>
      </c>
      <c r="N4201" s="18">
        <v>5770.7849999999999</v>
      </c>
      <c r="O4201" s="18">
        <v>5822.402</v>
      </c>
      <c r="P4201" s="18">
        <v>5929.1059999999998</v>
      </c>
      <c r="Q4201" s="18">
        <v>5940.4359999999997</v>
      </c>
      <c r="R4201" s="18">
        <v>6082.4470000000001</v>
      </c>
      <c r="S4201" s="18">
        <v>6149.0889999999999</v>
      </c>
      <c r="T4201" s="18">
        <v>6145.9769999999999</v>
      </c>
      <c r="U4201" s="18">
        <v>6078.0789999999997</v>
      </c>
      <c r="V4201" s="18">
        <v>5999.8239999999996</v>
      </c>
      <c r="W4201" s="129">
        <v>6036.4539999999997</v>
      </c>
      <c r="X4201" s="18">
        <v>6530.3509999999997</v>
      </c>
      <c r="Y4201" s="18">
        <v>6800.8370000000004</v>
      </c>
      <c r="Z4201" s="18">
        <v>6681.2470000000003</v>
      </c>
      <c r="AA4201" s="18">
        <v>6381.1869999999999</v>
      </c>
      <c r="AB4201" s="130">
        <v>141326.22500000001</v>
      </c>
      <c r="AC4201" s="18" t="str">
        <f t="shared" si="134"/>
        <v>ok</v>
      </c>
      <c r="AE4201" s="19">
        <f t="shared" si="133"/>
        <v>10557.764999999999</v>
      </c>
      <c r="AF4201" s="234">
        <v>547.97</v>
      </c>
      <c r="AG4201" t="s">
        <v>75</v>
      </c>
      <c r="AH4201" s="258"/>
      <c r="AI4201" s="240"/>
      <c r="AJ4201" s="240"/>
    </row>
    <row r="4202" spans="2:39" ht="14.4" thickTop="1" thickBot="1" x14ac:dyDescent="0.3">
      <c r="B4202" s="12">
        <v>43648</v>
      </c>
      <c r="C4202" s="128" t="s">
        <v>11</v>
      </c>
      <c r="D4202" s="18">
        <v>6042.2820000000002</v>
      </c>
      <c r="E4202" s="18">
        <v>5635.3639999999996</v>
      </c>
      <c r="F4202" s="18">
        <v>5545.3869999999997</v>
      </c>
      <c r="G4202" s="18">
        <v>5414.6130000000003</v>
      </c>
      <c r="H4202" s="129">
        <v>5351.308</v>
      </c>
      <c r="I4202" s="18">
        <v>5379.6480000000001</v>
      </c>
      <c r="J4202" s="18">
        <v>5445.48</v>
      </c>
      <c r="K4202" s="18">
        <v>5436.79</v>
      </c>
      <c r="L4202" s="18">
        <v>5640.6180000000004</v>
      </c>
      <c r="M4202" s="18">
        <v>5859.8649999999998</v>
      </c>
      <c r="N4202" s="18">
        <v>5980.308</v>
      </c>
      <c r="O4202" s="18">
        <v>6078.2120000000004</v>
      </c>
      <c r="P4202" s="18">
        <v>6171.56</v>
      </c>
      <c r="Q4202" s="18">
        <v>6275.393</v>
      </c>
      <c r="R4202" s="18">
        <v>6343.9340000000002</v>
      </c>
      <c r="S4202" s="18">
        <v>6375.4660000000003</v>
      </c>
      <c r="T4202" s="18">
        <v>6392.7539999999999</v>
      </c>
      <c r="U4202" s="18">
        <v>6360</v>
      </c>
      <c r="V4202" s="18">
        <v>6290.1989999999996</v>
      </c>
      <c r="W4202" s="129">
        <v>6301.2510000000002</v>
      </c>
      <c r="X4202" s="18">
        <v>6842.6970000000001</v>
      </c>
      <c r="Y4202" s="18">
        <v>7059.4269999999997</v>
      </c>
      <c r="Z4202" s="18">
        <v>7099.6009999999997</v>
      </c>
      <c r="AA4202" s="18">
        <v>6872.0190000000002</v>
      </c>
      <c r="AB4202" s="130">
        <v>146194.17600000001</v>
      </c>
      <c r="AC4202" s="18" t="str">
        <f t="shared" si="134"/>
        <v>ok</v>
      </c>
      <c r="AE4202" s="19">
        <f t="shared" si="133"/>
        <v>4867.9510000000009</v>
      </c>
      <c r="AF4202" s="234">
        <v>572.69000000000005</v>
      </c>
      <c r="AG4202" t="s">
        <v>75</v>
      </c>
      <c r="AH4202" s="258"/>
      <c r="AI4202" s="240"/>
      <c r="AJ4202" s="240"/>
    </row>
    <row r="4203" spans="2:39" ht="14.4" thickTop="1" thickBot="1" x14ac:dyDescent="0.3">
      <c r="B4203" s="12">
        <v>43649</v>
      </c>
      <c r="C4203" s="128" t="s">
        <v>12</v>
      </c>
      <c r="D4203" s="18">
        <v>6528.58</v>
      </c>
      <c r="E4203" s="18">
        <v>6250.3220000000001</v>
      </c>
      <c r="F4203" s="18">
        <v>6044.8029999999999</v>
      </c>
      <c r="G4203" s="18">
        <v>5880.1760000000004</v>
      </c>
      <c r="H4203" s="129">
        <v>5778.6589999999997</v>
      </c>
      <c r="I4203" s="18">
        <v>5748.232</v>
      </c>
      <c r="J4203" s="18">
        <v>5780.2780000000002</v>
      </c>
      <c r="K4203" s="18">
        <v>5728.7380000000003</v>
      </c>
      <c r="L4203" s="18">
        <v>5813.1049999999996</v>
      </c>
      <c r="M4203" s="18">
        <v>5938.6719999999996</v>
      </c>
      <c r="N4203" s="18">
        <v>6076.1360000000004</v>
      </c>
      <c r="O4203" s="18">
        <v>6163.4129999999996</v>
      </c>
      <c r="P4203" s="18">
        <v>6273.4989999999998</v>
      </c>
      <c r="Q4203" s="18">
        <v>6355.4260000000004</v>
      </c>
      <c r="R4203" s="18">
        <v>6407.6959999999999</v>
      </c>
      <c r="S4203" s="18">
        <v>6466.55</v>
      </c>
      <c r="T4203" s="18">
        <v>6505.018</v>
      </c>
      <c r="U4203" s="18">
        <v>6405.6769999999997</v>
      </c>
      <c r="V4203" s="18">
        <v>6287.0529999999999</v>
      </c>
      <c r="W4203" s="129">
        <v>6245.1180000000004</v>
      </c>
      <c r="X4203" s="18">
        <v>6718.3729999999996</v>
      </c>
      <c r="Y4203" s="18">
        <v>7085.9189999999999</v>
      </c>
      <c r="Z4203" s="18">
        <v>7091.5190000000002</v>
      </c>
      <c r="AA4203" s="18">
        <v>6834.0730000000003</v>
      </c>
      <c r="AB4203" s="130">
        <v>150407.035</v>
      </c>
      <c r="AC4203" s="18" t="str">
        <f t="shared" si="134"/>
        <v>ok</v>
      </c>
      <c r="AE4203" s="19">
        <f t="shared" si="133"/>
        <v>4212.8589999999967</v>
      </c>
      <c r="AF4203" s="234">
        <v>581.15115800000001</v>
      </c>
      <c r="AG4203" t="s">
        <v>75</v>
      </c>
      <c r="AH4203" s="258"/>
      <c r="AI4203" s="240"/>
      <c r="AJ4203" s="240"/>
    </row>
    <row r="4204" spans="2:39" ht="14.4" thickTop="1" thickBot="1" x14ac:dyDescent="0.3">
      <c r="B4204" s="12">
        <v>43650</v>
      </c>
      <c r="C4204" s="128" t="s">
        <v>13</v>
      </c>
      <c r="D4204" s="18">
        <v>6443.4679999999998</v>
      </c>
      <c r="E4204" s="18">
        <v>6261.6139999999996</v>
      </c>
      <c r="F4204" s="18">
        <v>6073.8639999999996</v>
      </c>
      <c r="G4204" s="18">
        <v>5926.1049999999996</v>
      </c>
      <c r="H4204" s="129">
        <v>5811.3829999999998</v>
      </c>
      <c r="I4204" s="18">
        <v>5719.6459999999997</v>
      </c>
      <c r="J4204" s="18">
        <v>5715.4170000000004</v>
      </c>
      <c r="K4204" s="18">
        <v>5605.9939999999997</v>
      </c>
      <c r="L4204" s="18">
        <v>5697.9889999999996</v>
      </c>
      <c r="M4204" s="18">
        <v>5874.1130000000003</v>
      </c>
      <c r="N4204" s="18">
        <v>5983.3490000000002</v>
      </c>
      <c r="O4204" s="18">
        <v>6127.3739999999998</v>
      </c>
      <c r="P4204" s="18">
        <v>6248.6279999999997</v>
      </c>
      <c r="Q4204" s="18">
        <v>6349.433</v>
      </c>
      <c r="R4204" s="18">
        <v>6446.0810000000001</v>
      </c>
      <c r="S4204" s="18">
        <v>6536.4219999999996</v>
      </c>
      <c r="T4204" s="18">
        <v>6576.46</v>
      </c>
      <c r="U4204" s="18">
        <v>6478.4139999999998</v>
      </c>
      <c r="V4204" s="18">
        <v>6380.9620000000004</v>
      </c>
      <c r="W4204" s="129">
        <v>6321.8360000000002</v>
      </c>
      <c r="X4204" s="18">
        <v>6818.4740000000002</v>
      </c>
      <c r="Y4204" s="18">
        <v>7126.8639999999996</v>
      </c>
      <c r="Z4204" s="18">
        <v>7128.1890000000003</v>
      </c>
      <c r="AA4204" s="18">
        <v>6904.5050000000001</v>
      </c>
      <c r="AB4204" s="130">
        <v>150556.584</v>
      </c>
      <c r="AC4204" s="18" t="str">
        <f t="shared" si="134"/>
        <v>ok</v>
      </c>
      <c r="AE4204" s="19">
        <f t="shared" si="133"/>
        <v>149.54899999999907</v>
      </c>
      <c r="AF4204" s="234">
        <v>583.46070100000009</v>
      </c>
      <c r="AG4204" t="s">
        <v>75</v>
      </c>
      <c r="AH4204" s="258"/>
      <c r="AI4204" s="240"/>
      <c r="AJ4204" s="240"/>
    </row>
    <row r="4205" spans="2:39" ht="14.4" thickTop="1" thickBot="1" x14ac:dyDescent="0.3">
      <c r="B4205" s="12">
        <v>43651</v>
      </c>
      <c r="C4205" s="128" t="s">
        <v>14</v>
      </c>
      <c r="D4205" s="18">
        <v>6607.8919999999998</v>
      </c>
      <c r="E4205" s="18">
        <v>6377.6220000000003</v>
      </c>
      <c r="F4205" s="18">
        <v>6145.7579999999998</v>
      </c>
      <c r="G4205" s="18">
        <v>5980.2139999999999</v>
      </c>
      <c r="H4205" s="129">
        <v>5912.8209999999999</v>
      </c>
      <c r="I4205" s="18">
        <v>5848.9539999999997</v>
      </c>
      <c r="J4205" s="18">
        <v>5880.1469999999999</v>
      </c>
      <c r="K4205" s="18">
        <v>5783.3370000000004</v>
      </c>
      <c r="L4205" s="18">
        <v>5910.62</v>
      </c>
      <c r="M4205" s="18">
        <v>6060.2160000000003</v>
      </c>
      <c r="N4205" s="18">
        <v>6178.2610000000004</v>
      </c>
      <c r="O4205" s="18">
        <v>6285.0150000000003</v>
      </c>
      <c r="P4205" s="18">
        <v>6450.19</v>
      </c>
      <c r="Q4205" s="18">
        <v>6443.1189999999997</v>
      </c>
      <c r="R4205" s="18">
        <v>6547.067</v>
      </c>
      <c r="S4205" s="18">
        <v>6568.3249999999998</v>
      </c>
      <c r="T4205" s="18">
        <v>6574.8890000000001</v>
      </c>
      <c r="U4205" s="18">
        <v>6446.5950000000003</v>
      </c>
      <c r="V4205" s="18">
        <v>6363.6760000000004</v>
      </c>
      <c r="W4205" s="129">
        <v>6285.1109999999999</v>
      </c>
      <c r="X4205" s="18">
        <v>6772.6769999999997</v>
      </c>
      <c r="Y4205" s="18">
        <v>7072.4669999999996</v>
      </c>
      <c r="Z4205" s="18">
        <v>7095.5929999999998</v>
      </c>
      <c r="AA4205" s="18">
        <v>6945.9179999999997</v>
      </c>
      <c r="AB4205" s="130">
        <v>152536.484</v>
      </c>
      <c r="AC4205" s="18" t="str">
        <f t="shared" si="134"/>
        <v>ok</v>
      </c>
      <c r="AE4205" s="19">
        <f t="shared" si="133"/>
        <v>1979.8999999999942</v>
      </c>
      <c r="AF4205" s="234">
        <v>589.56316500000003</v>
      </c>
      <c r="AG4205" t="s">
        <v>75</v>
      </c>
      <c r="AH4205" s="258"/>
      <c r="AI4205" s="240"/>
      <c r="AJ4205" s="240"/>
    </row>
    <row r="4206" spans="2:39" ht="14.4" thickTop="1" thickBot="1" x14ac:dyDescent="0.3">
      <c r="B4206" s="12">
        <v>43652</v>
      </c>
      <c r="C4206" s="128" t="s">
        <v>15</v>
      </c>
      <c r="D4206" s="18">
        <v>6650.7389999999996</v>
      </c>
      <c r="E4206" s="18">
        <v>6365.884</v>
      </c>
      <c r="F4206" s="18">
        <v>6205.7030000000004</v>
      </c>
      <c r="G4206" s="18">
        <v>6015.62</v>
      </c>
      <c r="H4206" s="129">
        <v>5858.741</v>
      </c>
      <c r="I4206" s="18">
        <v>5819.5839999999998</v>
      </c>
      <c r="J4206" s="18">
        <v>5734.0429999999997</v>
      </c>
      <c r="K4206" s="18">
        <v>5566.357</v>
      </c>
      <c r="L4206" s="18">
        <v>5714.1719999999996</v>
      </c>
      <c r="M4206" s="18">
        <v>5888.3019999999997</v>
      </c>
      <c r="N4206" s="18">
        <v>5994.3149999999996</v>
      </c>
      <c r="O4206" s="18">
        <v>6134.4539999999997</v>
      </c>
      <c r="P4206" s="18">
        <v>6179.2209999999995</v>
      </c>
      <c r="Q4206" s="18">
        <v>6244.7089999999998</v>
      </c>
      <c r="R4206" s="18">
        <v>6226.5190000000002</v>
      </c>
      <c r="S4206" s="18">
        <v>6177.9040000000005</v>
      </c>
      <c r="T4206" s="18">
        <v>6158.0680000000002</v>
      </c>
      <c r="U4206" s="18">
        <v>6098.8069999999998</v>
      </c>
      <c r="V4206" s="18">
        <v>5998.4480000000003</v>
      </c>
      <c r="W4206" s="129">
        <v>6123.2330000000002</v>
      </c>
      <c r="X4206" s="18">
        <v>6797.4849999999997</v>
      </c>
      <c r="Y4206" s="18">
        <v>7078.75</v>
      </c>
      <c r="Z4206" s="18">
        <v>6967.9009999999998</v>
      </c>
      <c r="AA4206" s="18">
        <v>6699.1390000000001</v>
      </c>
      <c r="AB4206" s="130">
        <v>148698.098</v>
      </c>
      <c r="AC4206" s="18" t="str">
        <f t="shared" si="134"/>
        <v>ok</v>
      </c>
      <c r="AE4206" s="19">
        <f t="shared" si="133"/>
        <v>-3838.3859999999986</v>
      </c>
      <c r="AF4206" s="234">
        <v>585.26447500000006</v>
      </c>
      <c r="AG4206" t="s">
        <v>75</v>
      </c>
      <c r="AH4206" s="258"/>
      <c r="AI4206" s="240"/>
      <c r="AJ4206" s="240"/>
    </row>
    <row r="4207" spans="2:39" ht="14.4" thickTop="1" thickBot="1" x14ac:dyDescent="0.3">
      <c r="B4207" s="12">
        <v>43653</v>
      </c>
      <c r="C4207" s="128" t="s">
        <v>16</v>
      </c>
      <c r="D4207" s="18">
        <v>6369.44</v>
      </c>
      <c r="E4207" s="18">
        <v>6106.7920000000004</v>
      </c>
      <c r="F4207" s="18">
        <v>5907.1279999999997</v>
      </c>
      <c r="G4207" s="18">
        <v>5745.0379999999996</v>
      </c>
      <c r="H4207" s="129">
        <v>5610.03</v>
      </c>
      <c r="I4207" s="18">
        <v>5474.1679999999997</v>
      </c>
      <c r="J4207" s="18">
        <v>5328.7529999999997</v>
      </c>
      <c r="K4207" s="18">
        <v>5077.58</v>
      </c>
      <c r="L4207" s="18">
        <v>5108.3069999999998</v>
      </c>
      <c r="M4207" s="18">
        <v>5219</v>
      </c>
      <c r="N4207" s="18">
        <v>5330.1890000000003</v>
      </c>
      <c r="O4207" s="18">
        <v>5421.1880000000001</v>
      </c>
      <c r="P4207" s="18">
        <v>5483.049</v>
      </c>
      <c r="Q4207" s="18">
        <v>5564.6719999999996</v>
      </c>
      <c r="R4207" s="18">
        <v>5623.0029999999997</v>
      </c>
      <c r="S4207" s="18">
        <v>5671.6130000000003</v>
      </c>
      <c r="T4207" s="18">
        <v>5716.6469999999999</v>
      </c>
      <c r="U4207" s="18">
        <v>5718.4970000000003</v>
      </c>
      <c r="V4207" s="18">
        <v>5726.66</v>
      </c>
      <c r="W4207" s="129">
        <v>5780.6260000000002</v>
      </c>
      <c r="X4207" s="18">
        <v>6580.4040000000005</v>
      </c>
      <c r="Y4207" s="18">
        <v>7026.2860000000001</v>
      </c>
      <c r="Z4207" s="18">
        <v>6917.1379999999999</v>
      </c>
      <c r="AA4207" s="18">
        <v>6621.1170000000002</v>
      </c>
      <c r="AB4207" s="130">
        <v>139127.32500000001</v>
      </c>
      <c r="AC4207" s="18" t="str">
        <f t="shared" si="134"/>
        <v>ok</v>
      </c>
      <c r="AE4207" s="19">
        <f t="shared" si="133"/>
        <v>-9570.7729999999865</v>
      </c>
      <c r="AF4207" s="234">
        <v>578.86858700000005</v>
      </c>
      <c r="AG4207" t="s">
        <v>75</v>
      </c>
      <c r="AH4207" s="258"/>
      <c r="AI4207" s="240"/>
      <c r="AJ4207" s="240"/>
    </row>
    <row r="4208" spans="2:39" ht="14.4" thickTop="1" thickBot="1" x14ac:dyDescent="0.3">
      <c r="B4208" s="12">
        <v>43654</v>
      </c>
      <c r="C4208" s="128" t="s">
        <v>17</v>
      </c>
      <c r="D4208" s="18">
        <v>6291.06</v>
      </c>
      <c r="E4208" s="18">
        <v>6053.5460000000003</v>
      </c>
      <c r="F4208" s="18">
        <v>5815.62</v>
      </c>
      <c r="G4208" s="18">
        <v>5689.1260000000002</v>
      </c>
      <c r="H4208" s="129">
        <v>5586.7510000000002</v>
      </c>
      <c r="I4208" s="18">
        <v>5559.7110000000002</v>
      </c>
      <c r="J4208" s="18">
        <v>5574.1530000000002</v>
      </c>
      <c r="K4208" s="18">
        <v>5475.4709999999995</v>
      </c>
      <c r="L4208" s="18">
        <v>5628.4229999999998</v>
      </c>
      <c r="M4208" s="18">
        <v>5875.5259999999998</v>
      </c>
      <c r="N4208" s="18">
        <v>5945.6909999999998</v>
      </c>
      <c r="O4208" s="18">
        <v>6115.973</v>
      </c>
      <c r="P4208" s="18">
        <v>6217.1390000000001</v>
      </c>
      <c r="Q4208" s="18">
        <v>6321.9650000000001</v>
      </c>
      <c r="R4208" s="18">
        <v>6375.3890000000001</v>
      </c>
      <c r="S4208" s="18">
        <v>6432.8770000000004</v>
      </c>
      <c r="T4208" s="18">
        <v>6436.3109999999997</v>
      </c>
      <c r="U4208" s="18">
        <v>6427.0280000000002</v>
      </c>
      <c r="V4208" s="18">
        <v>6317.4570000000003</v>
      </c>
      <c r="W4208" s="129">
        <v>6256.6360000000004</v>
      </c>
      <c r="X4208" s="18">
        <v>6773.2610000000004</v>
      </c>
      <c r="Y4208" s="18">
        <v>6999.9049999999997</v>
      </c>
      <c r="Z4208" s="18">
        <v>6952.4070000000002</v>
      </c>
      <c r="AA4208" s="18">
        <v>6726.4409999999998</v>
      </c>
      <c r="AB4208" s="130">
        <v>147847.867</v>
      </c>
      <c r="AC4208" s="18" t="str">
        <f t="shared" si="134"/>
        <v>ok</v>
      </c>
      <c r="AE4208" s="19">
        <f t="shared" si="133"/>
        <v>8720.5419999999867</v>
      </c>
      <c r="AF4208" s="234">
        <v>577.1400000000001</v>
      </c>
      <c r="AG4208" t="s">
        <v>75</v>
      </c>
      <c r="AH4208" s="258"/>
      <c r="AI4208" s="240"/>
      <c r="AJ4208" s="240"/>
    </row>
    <row r="4209" spans="2:38" ht="14.4" thickTop="1" thickBot="1" x14ac:dyDescent="0.3">
      <c r="B4209" s="12">
        <v>43655</v>
      </c>
      <c r="C4209" s="128" t="s">
        <v>11</v>
      </c>
      <c r="D4209" s="18">
        <v>6370.3890000000001</v>
      </c>
      <c r="E4209" s="18">
        <v>6156.57</v>
      </c>
      <c r="F4209" s="18">
        <v>5978.1890000000003</v>
      </c>
      <c r="G4209" s="18">
        <v>5836.0940000000001</v>
      </c>
      <c r="H4209" s="129">
        <v>5712.4870000000001</v>
      </c>
      <c r="I4209" s="18">
        <v>5668.7969999999996</v>
      </c>
      <c r="J4209" s="18">
        <v>5692.9219999999996</v>
      </c>
      <c r="K4209" s="18">
        <v>5610.2129999999997</v>
      </c>
      <c r="L4209" s="18">
        <v>5747.098</v>
      </c>
      <c r="M4209" s="18">
        <v>5900.7070000000003</v>
      </c>
      <c r="N4209" s="18">
        <v>6029.692</v>
      </c>
      <c r="O4209" s="18">
        <v>6158.4769999999999</v>
      </c>
      <c r="P4209" s="18">
        <v>6276.4620000000004</v>
      </c>
      <c r="Q4209" s="18">
        <v>6405.7139999999999</v>
      </c>
      <c r="R4209" s="18">
        <v>6426.335</v>
      </c>
      <c r="S4209" s="18">
        <v>6535.5609999999997</v>
      </c>
      <c r="T4209" s="18">
        <v>6557.4319999999998</v>
      </c>
      <c r="U4209" s="18">
        <v>6536.3029999999999</v>
      </c>
      <c r="V4209" s="18">
        <v>6357.6260000000002</v>
      </c>
      <c r="W4209" s="129">
        <v>6411.8630000000003</v>
      </c>
      <c r="X4209" s="18">
        <v>6844.2820000000002</v>
      </c>
      <c r="Y4209" s="18">
        <v>7143.8850000000002</v>
      </c>
      <c r="Z4209" s="18">
        <v>7055.91</v>
      </c>
      <c r="AA4209" s="18">
        <v>6761.6949999999997</v>
      </c>
      <c r="AB4209" s="130">
        <v>150174.70300000001</v>
      </c>
      <c r="AC4209" s="18" t="str">
        <f t="shared" si="134"/>
        <v>ok</v>
      </c>
      <c r="AE4209" s="19">
        <f t="shared" si="133"/>
        <v>2326.8360000000102</v>
      </c>
      <c r="AF4209" s="234">
        <v>581.12</v>
      </c>
      <c r="AG4209" t="s">
        <v>75</v>
      </c>
      <c r="AH4209" s="258"/>
      <c r="AI4209" s="240"/>
      <c r="AJ4209" s="240"/>
    </row>
    <row r="4210" spans="2:38" ht="14.4" thickTop="1" thickBot="1" x14ac:dyDescent="0.3">
      <c r="B4210" s="12">
        <v>43656</v>
      </c>
      <c r="C4210" s="128" t="s">
        <v>12</v>
      </c>
      <c r="D4210" s="18">
        <v>6422.0969999999998</v>
      </c>
      <c r="E4210" s="18">
        <v>6167.6970000000001</v>
      </c>
      <c r="F4210" s="18">
        <v>6004.5969999999998</v>
      </c>
      <c r="G4210" s="18">
        <v>5894.598</v>
      </c>
      <c r="H4210" s="129">
        <v>5815.0050000000001</v>
      </c>
      <c r="I4210" s="18">
        <v>5815.165</v>
      </c>
      <c r="J4210" s="18">
        <v>5828.4830000000002</v>
      </c>
      <c r="K4210" s="18">
        <v>5776.3230000000003</v>
      </c>
      <c r="L4210" s="18">
        <v>5892.0630000000001</v>
      </c>
      <c r="M4210" s="18">
        <v>6017.7790000000005</v>
      </c>
      <c r="N4210" s="18">
        <v>6120.0810000000001</v>
      </c>
      <c r="O4210" s="18">
        <v>6203.8890000000001</v>
      </c>
      <c r="P4210" s="18">
        <v>6316.7430000000004</v>
      </c>
      <c r="Q4210" s="18">
        <v>6438.7669999999998</v>
      </c>
      <c r="R4210" s="18">
        <v>6486.701</v>
      </c>
      <c r="S4210" s="18">
        <v>6576.4489999999996</v>
      </c>
      <c r="T4210" s="18">
        <v>6592.5410000000002</v>
      </c>
      <c r="U4210" s="18">
        <v>6556.576</v>
      </c>
      <c r="V4210" s="18">
        <v>6389.9260000000004</v>
      </c>
      <c r="W4210" s="129">
        <v>6420.3509999999997</v>
      </c>
      <c r="X4210" s="18">
        <v>6743.009</v>
      </c>
      <c r="Y4210" s="18">
        <v>6867.81</v>
      </c>
      <c r="Z4210" s="18">
        <v>6788.0730000000003</v>
      </c>
      <c r="AA4210" s="18">
        <v>6537.8680000000004</v>
      </c>
      <c r="AB4210" s="130">
        <v>150672.59099999999</v>
      </c>
      <c r="AC4210" s="18" t="str">
        <f t="shared" si="134"/>
        <v>ok</v>
      </c>
      <c r="AE4210" s="19">
        <f t="shared" si="133"/>
        <v>497.88799999997718</v>
      </c>
      <c r="AF4210" s="234">
        <v>587.84999999999991</v>
      </c>
      <c r="AG4210" t="s">
        <v>75</v>
      </c>
      <c r="AH4210" s="258"/>
      <c r="AI4210" s="216" t="s">
        <v>148</v>
      </c>
      <c r="AJ4210" s="240"/>
    </row>
    <row r="4211" spans="2:38" ht="14.4" thickTop="1" thickBot="1" x14ac:dyDescent="0.3">
      <c r="B4211" s="12">
        <v>43657</v>
      </c>
      <c r="C4211" s="128" t="s">
        <v>13</v>
      </c>
      <c r="D4211" s="18">
        <v>6219.1949999999997</v>
      </c>
      <c r="E4211" s="18">
        <v>6008.1729999999998</v>
      </c>
      <c r="F4211" s="18">
        <v>5878.2870000000003</v>
      </c>
      <c r="G4211" s="18">
        <v>5709.107</v>
      </c>
      <c r="H4211" s="129">
        <v>5595.88</v>
      </c>
      <c r="I4211" s="18">
        <v>5516.1260000000002</v>
      </c>
      <c r="J4211" s="18">
        <v>5551.2479999999996</v>
      </c>
      <c r="K4211" s="18">
        <v>5476.2860000000001</v>
      </c>
      <c r="L4211" s="18">
        <v>5675.42</v>
      </c>
      <c r="M4211" s="18">
        <v>5846.7929999999997</v>
      </c>
      <c r="N4211" s="18">
        <v>5995.0330000000004</v>
      </c>
      <c r="O4211" s="18">
        <v>6132.1360000000004</v>
      </c>
      <c r="P4211" s="18">
        <v>6280.0309999999999</v>
      </c>
      <c r="Q4211" s="18">
        <v>6330.9530000000004</v>
      </c>
      <c r="R4211" s="18">
        <v>6380.3969999999999</v>
      </c>
      <c r="S4211" s="18">
        <v>6439.2219999999998</v>
      </c>
      <c r="T4211" s="18">
        <v>6482.5649999999996</v>
      </c>
      <c r="U4211" s="18">
        <v>6362.6809999999996</v>
      </c>
      <c r="V4211" s="18">
        <v>6345.86</v>
      </c>
      <c r="W4211" s="129">
        <v>6349.116</v>
      </c>
      <c r="X4211" s="18">
        <v>6844.6139999999996</v>
      </c>
      <c r="Y4211" s="18">
        <v>7092.86</v>
      </c>
      <c r="Z4211" s="18">
        <v>7070.4459999999999</v>
      </c>
      <c r="AA4211" s="18">
        <v>6842.4780000000001</v>
      </c>
      <c r="AB4211" s="130">
        <v>148424.90700000001</v>
      </c>
      <c r="AC4211" s="18" t="str">
        <f t="shared" si="134"/>
        <v>ok</v>
      </c>
      <c r="AE4211" s="19">
        <f t="shared" si="133"/>
        <v>-2247.6839999999793</v>
      </c>
      <c r="AF4211" s="234">
        <v>583.79000000000008</v>
      </c>
      <c r="AG4211" t="s">
        <v>75</v>
      </c>
      <c r="AH4211" s="258"/>
      <c r="AI4211" s="240"/>
      <c r="AJ4211" s="240"/>
    </row>
    <row r="4212" spans="2:38" ht="14.4" thickTop="1" thickBot="1" x14ac:dyDescent="0.3">
      <c r="B4212" s="12">
        <v>43658</v>
      </c>
      <c r="C4212" s="128" t="s">
        <v>14</v>
      </c>
      <c r="D4212" s="18">
        <v>6528.9660000000003</v>
      </c>
      <c r="E4212" s="18">
        <v>6340.4759999999997</v>
      </c>
      <c r="F4212" s="18">
        <v>6191.607</v>
      </c>
      <c r="G4212" s="18">
        <v>5993.2020000000002</v>
      </c>
      <c r="H4212" s="129">
        <v>5897.11</v>
      </c>
      <c r="I4212" s="18">
        <v>5839.0119999999997</v>
      </c>
      <c r="J4212" s="18">
        <v>5780.7610000000004</v>
      </c>
      <c r="K4212" s="18">
        <v>5674.7</v>
      </c>
      <c r="L4212" s="18">
        <v>5827.9660000000003</v>
      </c>
      <c r="M4212" s="18">
        <v>6011.2479999999996</v>
      </c>
      <c r="N4212" s="18">
        <v>6150.0450000000001</v>
      </c>
      <c r="O4212" s="18">
        <v>6237.3620000000001</v>
      </c>
      <c r="P4212" s="18">
        <v>6256.5280000000002</v>
      </c>
      <c r="Q4212" s="18">
        <v>6385.9080000000004</v>
      </c>
      <c r="R4212" s="18">
        <v>6435.5069999999996</v>
      </c>
      <c r="S4212" s="18">
        <v>6504.7749999999996</v>
      </c>
      <c r="T4212" s="18">
        <v>6526.2460000000001</v>
      </c>
      <c r="U4212" s="18">
        <v>6493.5680000000002</v>
      </c>
      <c r="V4212" s="18">
        <v>6387.4070000000002</v>
      </c>
      <c r="W4212" s="129">
        <v>6451.0839999999998</v>
      </c>
      <c r="X4212" s="18">
        <v>6878.1570000000002</v>
      </c>
      <c r="Y4212" s="18">
        <v>7080.7039999999997</v>
      </c>
      <c r="Z4212" s="18">
        <v>7044.0919999999996</v>
      </c>
      <c r="AA4212" s="18">
        <v>6863.9430000000002</v>
      </c>
      <c r="AB4212" s="130">
        <v>151780.37400000001</v>
      </c>
      <c r="AC4212" s="18" t="str">
        <f t="shared" si="134"/>
        <v>ok</v>
      </c>
      <c r="AE4212" s="19">
        <f t="shared" si="133"/>
        <v>3355.4670000000042</v>
      </c>
      <c r="AF4212" s="234">
        <v>589.33000000000004</v>
      </c>
      <c r="AG4212" t="s">
        <v>75</v>
      </c>
      <c r="AH4212" s="258"/>
      <c r="AI4212" s="240"/>
      <c r="AJ4212" s="240"/>
    </row>
    <row r="4213" spans="2:38" ht="14.4" thickTop="1" thickBot="1" x14ac:dyDescent="0.3">
      <c r="B4213" s="12">
        <v>43659</v>
      </c>
      <c r="C4213" s="128" t="s">
        <v>15</v>
      </c>
      <c r="D4213" s="18">
        <v>6602.0259999999998</v>
      </c>
      <c r="E4213" s="18">
        <v>6394.2449999999999</v>
      </c>
      <c r="F4213" s="18">
        <v>6164.52</v>
      </c>
      <c r="G4213" s="18">
        <v>6029.1809999999996</v>
      </c>
      <c r="H4213" s="129">
        <v>5965.2960000000003</v>
      </c>
      <c r="I4213" s="18">
        <v>5876.6139999999996</v>
      </c>
      <c r="J4213" s="18">
        <v>5815.549</v>
      </c>
      <c r="K4213" s="18">
        <v>5678.61</v>
      </c>
      <c r="L4213" s="18">
        <v>5743.2</v>
      </c>
      <c r="M4213" s="18">
        <v>5871.4979999999996</v>
      </c>
      <c r="N4213" s="18">
        <v>5979.2219999999998</v>
      </c>
      <c r="O4213" s="18">
        <v>6077.9059999999999</v>
      </c>
      <c r="P4213" s="18">
        <v>6139.87</v>
      </c>
      <c r="Q4213" s="18">
        <v>6184.8819999999996</v>
      </c>
      <c r="R4213" s="18">
        <v>6164.0110000000004</v>
      </c>
      <c r="S4213" s="18">
        <v>6160.6040000000003</v>
      </c>
      <c r="T4213" s="18">
        <v>6166.9769999999999</v>
      </c>
      <c r="U4213" s="18">
        <v>6092.1059999999998</v>
      </c>
      <c r="V4213" s="18">
        <v>6050.3090000000002</v>
      </c>
      <c r="W4213" s="129">
        <v>6202.9719999999998</v>
      </c>
      <c r="X4213" s="18">
        <v>6890.134</v>
      </c>
      <c r="Y4213" s="18">
        <v>7132.7129999999997</v>
      </c>
      <c r="Z4213" s="18">
        <v>7058.2669999999998</v>
      </c>
      <c r="AA4213" s="18">
        <v>6781.8980000000001</v>
      </c>
      <c r="AB4213" s="130">
        <v>149222.60999999999</v>
      </c>
      <c r="AC4213" s="18" t="str">
        <f t="shared" si="134"/>
        <v>ok</v>
      </c>
      <c r="AE4213" s="19">
        <f t="shared" si="133"/>
        <v>-2557.7640000000247</v>
      </c>
      <c r="AF4213" s="234">
        <v>581.43999999999983</v>
      </c>
      <c r="AG4213" t="s">
        <v>75</v>
      </c>
      <c r="AH4213" s="258"/>
      <c r="AI4213" s="240"/>
      <c r="AJ4213" s="240"/>
    </row>
    <row r="4214" spans="2:38" ht="14.4" thickTop="1" thickBot="1" x14ac:dyDescent="0.3">
      <c r="B4214" s="12">
        <v>43660</v>
      </c>
      <c r="C4214" s="128" t="s">
        <v>16</v>
      </c>
      <c r="D4214" s="18">
        <v>6441.1379999999999</v>
      </c>
      <c r="E4214" s="18">
        <v>6181.5420000000004</v>
      </c>
      <c r="F4214" s="18">
        <v>5979.79</v>
      </c>
      <c r="G4214" s="18">
        <v>5823.7950000000001</v>
      </c>
      <c r="H4214" s="129">
        <v>5675.826</v>
      </c>
      <c r="I4214" s="18">
        <v>5627.31</v>
      </c>
      <c r="J4214" s="18">
        <v>5537.067</v>
      </c>
      <c r="K4214" s="18">
        <v>5298.4690000000001</v>
      </c>
      <c r="L4214" s="18">
        <v>5292.3890000000001</v>
      </c>
      <c r="M4214" s="18">
        <v>5328.9740000000002</v>
      </c>
      <c r="N4214" s="18">
        <v>5438.4470000000001</v>
      </c>
      <c r="O4214" s="18">
        <v>5502.6940000000004</v>
      </c>
      <c r="P4214" s="18">
        <v>5543.402</v>
      </c>
      <c r="Q4214" s="18">
        <v>5644.1859999999997</v>
      </c>
      <c r="R4214" s="18">
        <v>5715.5919999999996</v>
      </c>
      <c r="S4214" s="18">
        <v>5746.9560000000001</v>
      </c>
      <c r="T4214" s="18">
        <v>5762.665</v>
      </c>
      <c r="U4214" s="18">
        <v>5783.8810000000003</v>
      </c>
      <c r="V4214" s="18">
        <v>5779.643</v>
      </c>
      <c r="W4214" s="129">
        <v>6030.42</v>
      </c>
      <c r="X4214" s="18">
        <v>6799.2060000000001</v>
      </c>
      <c r="Y4214" s="18">
        <v>7180.482</v>
      </c>
      <c r="Z4214" s="18">
        <v>7052.0709999999999</v>
      </c>
      <c r="AA4214" s="18">
        <v>6787.4390000000003</v>
      </c>
      <c r="AB4214" s="130">
        <v>141953.38399999999</v>
      </c>
      <c r="AC4214" s="18" t="str">
        <f t="shared" si="134"/>
        <v>ok</v>
      </c>
      <c r="AE4214" s="19">
        <f t="shared" si="133"/>
        <v>-7269.2259999999951</v>
      </c>
      <c r="AF4214" s="234">
        <v>592.35000000000014</v>
      </c>
      <c r="AG4214" t="s">
        <v>75</v>
      </c>
      <c r="AH4214" s="258"/>
      <c r="AI4214" s="240"/>
      <c r="AJ4214" s="240"/>
      <c r="AL4214" s="240"/>
    </row>
    <row r="4215" spans="2:38" ht="14.4" thickTop="1" thickBot="1" x14ac:dyDescent="0.3">
      <c r="B4215" s="12">
        <v>43661</v>
      </c>
      <c r="C4215" s="128" t="s">
        <v>17</v>
      </c>
      <c r="D4215" s="18">
        <v>6456.2330000000002</v>
      </c>
      <c r="E4215" s="18">
        <v>6221.8649999999998</v>
      </c>
      <c r="F4215" s="18">
        <v>6039.2830000000004</v>
      </c>
      <c r="G4215" s="18">
        <v>5845.9570000000003</v>
      </c>
      <c r="H4215" s="129">
        <v>5821.2110000000002</v>
      </c>
      <c r="I4215" s="18">
        <v>5791.3220000000001</v>
      </c>
      <c r="J4215" s="18">
        <v>5780.4089999999997</v>
      </c>
      <c r="K4215" s="18">
        <v>5722.9350000000004</v>
      </c>
      <c r="L4215" s="18">
        <v>5884.6</v>
      </c>
      <c r="M4215" s="18">
        <v>6095.8710000000001</v>
      </c>
      <c r="N4215" s="18">
        <v>6218.4719999999998</v>
      </c>
      <c r="O4215" s="18">
        <v>6306.4639999999999</v>
      </c>
      <c r="P4215" s="18">
        <v>6477.7979999999998</v>
      </c>
      <c r="Q4215" s="18">
        <v>6553.0240000000003</v>
      </c>
      <c r="R4215" s="18">
        <v>6645.7030000000004</v>
      </c>
      <c r="S4215" s="18">
        <v>6676.8</v>
      </c>
      <c r="T4215" s="18">
        <v>6705.35</v>
      </c>
      <c r="U4215" s="18">
        <v>6642.5860000000002</v>
      </c>
      <c r="V4215" s="18">
        <v>6499.4880000000003</v>
      </c>
      <c r="W4215" s="129">
        <v>6499.2439999999997</v>
      </c>
      <c r="X4215" s="18">
        <v>7051.1189999999997</v>
      </c>
      <c r="Y4215" s="18">
        <v>7342.95</v>
      </c>
      <c r="Z4215" s="18">
        <v>7285.8620000000001</v>
      </c>
      <c r="AA4215" s="18">
        <v>7046.9110000000001</v>
      </c>
      <c r="AB4215" s="130">
        <v>153611.45699999999</v>
      </c>
      <c r="AC4215" s="18" t="str">
        <f t="shared" si="134"/>
        <v>ok</v>
      </c>
      <c r="AE4215" s="19">
        <f t="shared" si="133"/>
        <v>11658.073000000004</v>
      </c>
      <c r="AF4215" s="234">
        <v>599.27</v>
      </c>
      <c r="AG4215" t="s">
        <v>75</v>
      </c>
      <c r="AH4215" s="258"/>
      <c r="AI4215" s="240"/>
      <c r="AJ4215" s="240"/>
      <c r="AK4215" s="240"/>
    </row>
    <row r="4216" spans="2:38" ht="14.4" thickTop="1" thickBot="1" x14ac:dyDescent="0.3">
      <c r="B4216" s="12">
        <v>43662</v>
      </c>
      <c r="C4216" s="128" t="s">
        <v>11</v>
      </c>
      <c r="D4216" s="18">
        <v>6706.8410000000003</v>
      </c>
      <c r="E4216" s="18">
        <v>6425.8469999999998</v>
      </c>
      <c r="F4216" s="18">
        <v>6221.4359999999997</v>
      </c>
      <c r="G4216" s="18">
        <v>6056.3770000000004</v>
      </c>
      <c r="H4216" s="129">
        <v>5965.1090000000004</v>
      </c>
      <c r="I4216" s="18">
        <v>5884.4610000000002</v>
      </c>
      <c r="J4216" s="18">
        <v>5884.0360000000001</v>
      </c>
      <c r="K4216" s="18">
        <v>5803.7690000000002</v>
      </c>
      <c r="L4216" s="18">
        <v>5910.3280000000004</v>
      </c>
      <c r="M4216" s="18">
        <v>6073.24</v>
      </c>
      <c r="N4216" s="18">
        <v>6170.357</v>
      </c>
      <c r="O4216" s="18">
        <v>6314.732</v>
      </c>
      <c r="P4216" s="18">
        <v>6392.3549999999996</v>
      </c>
      <c r="Q4216" s="18">
        <v>6396.3779999999997</v>
      </c>
      <c r="R4216" s="18">
        <v>6451.4660000000003</v>
      </c>
      <c r="S4216" s="18">
        <v>6398.683</v>
      </c>
      <c r="T4216" s="18">
        <v>6412.9989999999998</v>
      </c>
      <c r="U4216" s="18">
        <v>6395.2120000000004</v>
      </c>
      <c r="V4216" s="18">
        <v>6289.4740000000002</v>
      </c>
      <c r="W4216" s="129">
        <v>6315.2950000000001</v>
      </c>
      <c r="X4216" s="18">
        <v>6874.8360000000002</v>
      </c>
      <c r="Y4216" s="18">
        <v>7140.01</v>
      </c>
      <c r="Z4216" s="18">
        <v>7074.9740000000002</v>
      </c>
      <c r="AA4216" s="18">
        <v>6767.6639999999998</v>
      </c>
      <c r="AB4216" s="130">
        <v>152325.87899999999</v>
      </c>
      <c r="AC4216" s="18" t="str">
        <f t="shared" si="134"/>
        <v>ok</v>
      </c>
      <c r="AE4216" s="19">
        <f t="shared" si="133"/>
        <v>-1285.5780000000086</v>
      </c>
      <c r="AF4216" s="234">
        <v>593.07130799999993</v>
      </c>
      <c r="AG4216" t="s">
        <v>75</v>
      </c>
      <c r="AH4216" s="258"/>
      <c r="AI4216" s="240"/>
      <c r="AJ4216" s="240"/>
    </row>
    <row r="4217" spans="2:38" ht="14.4" thickTop="1" thickBot="1" x14ac:dyDescent="0.3">
      <c r="B4217" s="12">
        <v>43663</v>
      </c>
      <c r="C4217" s="128" t="s">
        <v>12</v>
      </c>
      <c r="D4217" s="18">
        <v>6439.3450000000003</v>
      </c>
      <c r="E4217" s="18">
        <v>6204.9930000000004</v>
      </c>
      <c r="F4217" s="18">
        <v>5979.6610000000001</v>
      </c>
      <c r="G4217" s="18">
        <v>5840.08</v>
      </c>
      <c r="H4217" s="129">
        <v>5720.4549999999999</v>
      </c>
      <c r="I4217" s="18">
        <v>5623.7020000000002</v>
      </c>
      <c r="J4217" s="18">
        <v>5658.8360000000002</v>
      </c>
      <c r="K4217" s="18">
        <v>5658.6469999999999</v>
      </c>
      <c r="L4217" s="18">
        <v>5795.47</v>
      </c>
      <c r="M4217" s="18">
        <v>5946.634</v>
      </c>
      <c r="N4217" s="18">
        <v>6073.6689999999999</v>
      </c>
      <c r="O4217" s="18">
        <v>6178.8680000000004</v>
      </c>
      <c r="P4217" s="18">
        <v>6266.192</v>
      </c>
      <c r="Q4217" s="18">
        <v>6253.0789999999997</v>
      </c>
      <c r="R4217" s="18">
        <v>6270.152</v>
      </c>
      <c r="S4217" s="18">
        <v>6332.22</v>
      </c>
      <c r="T4217" s="18">
        <v>6417.5410000000002</v>
      </c>
      <c r="U4217" s="18">
        <v>6350.7349999999997</v>
      </c>
      <c r="V4217" s="18">
        <v>6262.0749999999998</v>
      </c>
      <c r="W4217" s="129">
        <v>6262.692</v>
      </c>
      <c r="X4217" s="18">
        <v>6668.0820000000003</v>
      </c>
      <c r="Y4217" s="18">
        <v>6893.2049999999999</v>
      </c>
      <c r="Z4217" s="18">
        <v>6879.1980000000003</v>
      </c>
      <c r="AA4217" s="18">
        <v>6671.6760000000004</v>
      </c>
      <c r="AB4217" s="130">
        <v>148647.20699999999</v>
      </c>
      <c r="AC4217" s="18" t="str">
        <f t="shared" si="134"/>
        <v>ok</v>
      </c>
      <c r="AE4217" s="19">
        <f t="shared" si="133"/>
        <v>-3678.6719999999914</v>
      </c>
      <c r="AF4217" s="234">
        <v>561.61423000000013</v>
      </c>
      <c r="AG4217" t="s">
        <v>75</v>
      </c>
      <c r="AH4217" s="258"/>
      <c r="AI4217" s="216" t="s">
        <v>149</v>
      </c>
      <c r="AJ4217" s="240"/>
    </row>
    <row r="4218" spans="2:38" ht="14.4" thickTop="1" thickBot="1" x14ac:dyDescent="0.3">
      <c r="B4218" s="12">
        <v>43664</v>
      </c>
      <c r="C4218" s="128" t="s">
        <v>13</v>
      </c>
      <c r="D4218" s="18">
        <v>6292.0209999999997</v>
      </c>
      <c r="E4218" s="18">
        <v>6065.8909999999996</v>
      </c>
      <c r="F4218" s="18">
        <v>5881.7629999999999</v>
      </c>
      <c r="G4218" s="18">
        <v>5767.48</v>
      </c>
      <c r="H4218" s="129">
        <v>5682.6620000000003</v>
      </c>
      <c r="I4218" s="18">
        <v>5668.5209999999997</v>
      </c>
      <c r="J4218" s="18">
        <v>5707.4650000000001</v>
      </c>
      <c r="K4218" s="18">
        <v>5675.5280000000002</v>
      </c>
      <c r="L4218" s="18">
        <v>5780.5860000000002</v>
      </c>
      <c r="M4218" s="18">
        <v>5936.2269999999999</v>
      </c>
      <c r="N4218" s="18">
        <v>6088.94</v>
      </c>
      <c r="O4218" s="18">
        <v>6225.2370000000001</v>
      </c>
      <c r="P4218" s="18">
        <v>6324.6970000000001</v>
      </c>
      <c r="Q4218" s="18">
        <v>6351.7730000000001</v>
      </c>
      <c r="R4218" s="18">
        <v>6432.8440000000001</v>
      </c>
      <c r="S4218" s="18">
        <v>6472.616</v>
      </c>
      <c r="T4218" s="18">
        <v>6486.85</v>
      </c>
      <c r="U4218" s="18">
        <v>6459.8180000000002</v>
      </c>
      <c r="V4218" s="18">
        <v>6298.6909999999998</v>
      </c>
      <c r="W4218" s="129">
        <v>6354.17</v>
      </c>
      <c r="X4218" s="18">
        <v>6779.9059999999999</v>
      </c>
      <c r="Y4218" s="18">
        <v>6993.1689999999999</v>
      </c>
      <c r="Z4218" s="18">
        <v>6956.7030000000004</v>
      </c>
      <c r="AA4218" s="18">
        <v>6769.01</v>
      </c>
      <c r="AB4218" s="130">
        <v>149452.568</v>
      </c>
      <c r="AC4218" s="18" t="str">
        <f t="shared" si="134"/>
        <v>ok</v>
      </c>
      <c r="AE4218" s="19">
        <f t="shared" si="133"/>
        <v>805.36100000000442</v>
      </c>
      <c r="AF4218" s="234">
        <v>572.413814</v>
      </c>
      <c r="AG4218" t="s">
        <v>75</v>
      </c>
      <c r="AH4218" s="258"/>
      <c r="AI4218" s="240"/>
      <c r="AJ4218" s="240"/>
    </row>
    <row r="4219" spans="2:38" ht="14.4" thickTop="1" thickBot="1" x14ac:dyDescent="0.3">
      <c r="B4219" s="12">
        <v>43665</v>
      </c>
      <c r="C4219" s="128" t="s">
        <v>14</v>
      </c>
      <c r="D4219" s="18">
        <v>6440.1819999999998</v>
      </c>
      <c r="E4219" s="18">
        <v>6156.86</v>
      </c>
      <c r="F4219" s="18">
        <v>5986.43</v>
      </c>
      <c r="G4219" s="18">
        <v>5859.5290000000005</v>
      </c>
      <c r="H4219" s="129">
        <v>5767.9369999999999</v>
      </c>
      <c r="I4219" s="18">
        <v>5716.2709999999997</v>
      </c>
      <c r="J4219" s="18">
        <v>5705.7950000000001</v>
      </c>
      <c r="K4219" s="18">
        <v>5639.1289999999999</v>
      </c>
      <c r="L4219" s="18">
        <v>5801.7539999999999</v>
      </c>
      <c r="M4219" s="18">
        <v>5926.384</v>
      </c>
      <c r="N4219" s="18">
        <v>6124.43</v>
      </c>
      <c r="O4219" s="18">
        <v>6260.9139999999998</v>
      </c>
      <c r="P4219" s="18">
        <v>6374.991</v>
      </c>
      <c r="Q4219" s="18">
        <v>6429.0439999999999</v>
      </c>
      <c r="R4219" s="18">
        <v>6444.4430000000002</v>
      </c>
      <c r="S4219" s="18">
        <v>6472.7370000000001</v>
      </c>
      <c r="T4219" s="18">
        <v>6450.69</v>
      </c>
      <c r="U4219" s="18">
        <v>6440.5990000000002</v>
      </c>
      <c r="V4219" s="18">
        <v>6320.52</v>
      </c>
      <c r="W4219" s="129">
        <v>6336.24</v>
      </c>
      <c r="X4219" s="18">
        <v>6820.1580000000004</v>
      </c>
      <c r="Y4219" s="18">
        <v>6999.4210000000003</v>
      </c>
      <c r="Z4219" s="18">
        <v>6989.25</v>
      </c>
      <c r="AA4219" s="18">
        <v>6834.5349999999999</v>
      </c>
      <c r="AB4219" s="130">
        <v>150298.24299999999</v>
      </c>
      <c r="AC4219" s="18" t="str">
        <f t="shared" si="134"/>
        <v>ok</v>
      </c>
      <c r="AE4219" s="19">
        <f t="shared" si="133"/>
        <v>845.67499999998836</v>
      </c>
      <c r="AF4219" s="234">
        <v>578.19299999999987</v>
      </c>
      <c r="AG4219" t="s">
        <v>75</v>
      </c>
      <c r="AH4219" s="258"/>
      <c r="AI4219" s="240"/>
      <c r="AJ4219" s="240"/>
    </row>
    <row r="4220" spans="2:38" ht="14.4" thickTop="1" thickBot="1" x14ac:dyDescent="0.3">
      <c r="B4220" s="12">
        <v>43666</v>
      </c>
      <c r="C4220" s="128" t="s">
        <v>15</v>
      </c>
      <c r="D4220" s="18">
        <v>6518.0690000000004</v>
      </c>
      <c r="E4220" s="18">
        <v>6265.0739999999996</v>
      </c>
      <c r="F4220" s="18">
        <v>6079.6570000000002</v>
      </c>
      <c r="G4220" s="18">
        <v>5916.299</v>
      </c>
      <c r="H4220" s="129">
        <v>5798.5290000000005</v>
      </c>
      <c r="I4220" s="18">
        <v>5782.1580000000004</v>
      </c>
      <c r="J4220" s="18">
        <v>5756.9840000000004</v>
      </c>
      <c r="K4220" s="18">
        <v>5621.3389999999999</v>
      </c>
      <c r="L4220" s="18">
        <v>5726.1289999999999</v>
      </c>
      <c r="M4220" s="18">
        <v>5911.42</v>
      </c>
      <c r="N4220" s="18">
        <v>6014.2560000000003</v>
      </c>
      <c r="O4220" s="18">
        <v>6113.8729999999996</v>
      </c>
      <c r="P4220" s="18">
        <v>6174.2049999999999</v>
      </c>
      <c r="Q4220" s="18">
        <v>6212.5770000000002</v>
      </c>
      <c r="R4220" s="18">
        <v>6214.2039999999997</v>
      </c>
      <c r="S4220" s="18">
        <v>6159.9369999999999</v>
      </c>
      <c r="T4220" s="18">
        <v>6210.0680000000002</v>
      </c>
      <c r="U4220" s="18">
        <v>6093.9110000000001</v>
      </c>
      <c r="V4220" s="18">
        <v>6009.6880000000001</v>
      </c>
      <c r="W4220" s="129">
        <v>6131.0469999999996</v>
      </c>
      <c r="X4220" s="18">
        <v>6805.3519999999999</v>
      </c>
      <c r="Y4220" s="18">
        <v>7001.9290000000001</v>
      </c>
      <c r="Z4220" s="18">
        <v>6869.2650000000003</v>
      </c>
      <c r="AA4220" s="18">
        <v>6585.4530000000004</v>
      </c>
      <c r="AB4220" s="130">
        <v>147971.42300000001</v>
      </c>
      <c r="AC4220" s="18" t="str">
        <f t="shared" si="134"/>
        <v>ok</v>
      </c>
      <c r="AE4220" s="19">
        <f t="shared" si="133"/>
        <v>-2326.8199999999779</v>
      </c>
      <c r="AF4220" s="234">
        <v>567.30223200000012</v>
      </c>
      <c r="AG4220" t="s">
        <v>75</v>
      </c>
      <c r="AH4220" s="258"/>
      <c r="AI4220" s="240"/>
      <c r="AJ4220" s="240"/>
    </row>
    <row r="4221" spans="2:38" ht="14.4" thickTop="1" thickBot="1" x14ac:dyDescent="0.3">
      <c r="B4221" s="12">
        <v>43667</v>
      </c>
      <c r="C4221" s="128" t="s">
        <v>16</v>
      </c>
      <c r="D4221" s="18">
        <v>6249.3280000000004</v>
      </c>
      <c r="E4221" s="18">
        <v>5971.79</v>
      </c>
      <c r="F4221" s="18">
        <v>5806.1139999999996</v>
      </c>
      <c r="G4221" s="18">
        <v>5651.665</v>
      </c>
      <c r="H4221" s="129">
        <v>5560.2420000000002</v>
      </c>
      <c r="I4221" s="18">
        <v>5485.38</v>
      </c>
      <c r="J4221" s="18">
        <v>5407.0910000000003</v>
      </c>
      <c r="K4221" s="18">
        <v>5182.0889999999999</v>
      </c>
      <c r="L4221" s="18">
        <v>5187.049</v>
      </c>
      <c r="M4221" s="18">
        <v>5250.3090000000002</v>
      </c>
      <c r="N4221" s="18">
        <v>5351.7550000000001</v>
      </c>
      <c r="O4221" s="18">
        <v>5426.71</v>
      </c>
      <c r="P4221" s="18">
        <v>5477.1679999999997</v>
      </c>
      <c r="Q4221" s="18">
        <v>5567.51</v>
      </c>
      <c r="R4221" s="18">
        <v>5644.817</v>
      </c>
      <c r="S4221" s="18">
        <v>5679.9690000000001</v>
      </c>
      <c r="T4221" s="18">
        <v>5649.8109999999997</v>
      </c>
      <c r="U4221" s="18">
        <v>5653.8980000000001</v>
      </c>
      <c r="V4221" s="18">
        <v>5715.3029999999999</v>
      </c>
      <c r="W4221" s="129">
        <v>5964.1109999999999</v>
      </c>
      <c r="X4221" s="18">
        <v>6614.866</v>
      </c>
      <c r="Y4221" s="18">
        <v>6935.1549999999997</v>
      </c>
      <c r="Z4221" s="18">
        <v>6798.7330000000002</v>
      </c>
      <c r="AA4221" s="18">
        <v>6518.4759999999997</v>
      </c>
      <c r="AB4221" s="130">
        <v>138749.33900000001</v>
      </c>
      <c r="AC4221" s="18" t="str">
        <f t="shared" si="134"/>
        <v>ok</v>
      </c>
      <c r="AE4221" s="19">
        <f t="shared" si="133"/>
        <v>-9222.0840000000026</v>
      </c>
      <c r="AF4221" s="234">
        <v>564.75</v>
      </c>
      <c r="AG4221" t="s">
        <v>75</v>
      </c>
      <c r="AH4221" s="258"/>
      <c r="AI4221" s="240"/>
      <c r="AJ4221" s="240"/>
    </row>
    <row r="4222" spans="2:38" ht="14.4" thickTop="1" thickBot="1" x14ac:dyDescent="0.3">
      <c r="B4222" s="12">
        <v>43668</v>
      </c>
      <c r="C4222" s="128" t="s">
        <v>17</v>
      </c>
      <c r="D4222" s="18">
        <v>6149.5309999999999</v>
      </c>
      <c r="E4222" s="18">
        <v>5883.4979999999996</v>
      </c>
      <c r="F4222" s="18">
        <v>5695.4970000000003</v>
      </c>
      <c r="G4222" s="18">
        <v>5532.3429999999998</v>
      </c>
      <c r="H4222" s="129">
        <v>5415.5209999999997</v>
      </c>
      <c r="I4222" s="18">
        <v>5371.3029999999999</v>
      </c>
      <c r="J4222" s="18">
        <v>5343.8360000000002</v>
      </c>
      <c r="K4222" s="18">
        <v>5357.2690000000002</v>
      </c>
      <c r="L4222" s="18">
        <v>5508.6279999999997</v>
      </c>
      <c r="M4222" s="18">
        <v>5794.0609999999997</v>
      </c>
      <c r="N4222" s="18">
        <v>5911.1170000000002</v>
      </c>
      <c r="O4222" s="18">
        <v>6062.7879999999996</v>
      </c>
      <c r="P4222" s="18">
        <v>6210.4250000000002</v>
      </c>
      <c r="Q4222" s="18">
        <v>6211.5010000000002</v>
      </c>
      <c r="R4222" s="18">
        <v>6305.1509999999998</v>
      </c>
      <c r="S4222" s="18">
        <v>6383.5730000000003</v>
      </c>
      <c r="T4222" s="18">
        <v>6369.085</v>
      </c>
      <c r="U4222" s="18">
        <v>6232.558</v>
      </c>
      <c r="V4222" s="18">
        <v>6172.6679999999997</v>
      </c>
      <c r="W4222" s="129">
        <v>6163.5029999999997</v>
      </c>
      <c r="X4222" s="18">
        <v>6598.4340000000002</v>
      </c>
      <c r="Y4222" s="18">
        <v>6777.6580000000004</v>
      </c>
      <c r="Z4222" s="18">
        <v>6712.732</v>
      </c>
      <c r="AA4222" s="18">
        <v>6441.0680000000002</v>
      </c>
      <c r="AB4222" s="130">
        <v>144603.74799999999</v>
      </c>
      <c r="AC4222" s="18" t="str">
        <f t="shared" si="134"/>
        <v>ok</v>
      </c>
      <c r="AE4222" s="19">
        <f t="shared" si="133"/>
        <v>5854.4089999999851</v>
      </c>
      <c r="AF4222" s="234">
        <v>564.91</v>
      </c>
      <c r="AG4222" t="s">
        <v>75</v>
      </c>
      <c r="AH4222" s="258"/>
      <c r="AI4222" s="240"/>
      <c r="AJ4222" s="240"/>
    </row>
    <row r="4223" spans="2:38" ht="14.4" thickTop="1" thickBot="1" x14ac:dyDescent="0.3">
      <c r="B4223" s="12">
        <v>43669</v>
      </c>
      <c r="C4223" s="128" t="s">
        <v>11</v>
      </c>
      <c r="D4223" s="18">
        <v>6105.2910000000002</v>
      </c>
      <c r="E4223" s="18">
        <v>5825.9120000000003</v>
      </c>
      <c r="F4223" s="18">
        <v>5642.2290000000003</v>
      </c>
      <c r="G4223" s="18">
        <v>5507.1570000000002</v>
      </c>
      <c r="H4223" s="129">
        <v>5416.7389999999996</v>
      </c>
      <c r="I4223" s="18">
        <v>5351.36</v>
      </c>
      <c r="J4223" s="18">
        <v>5416.6880000000001</v>
      </c>
      <c r="K4223" s="18">
        <v>5387.7529999999997</v>
      </c>
      <c r="L4223" s="18">
        <v>5523.7049999999999</v>
      </c>
      <c r="M4223" s="18">
        <v>5652.8609999999999</v>
      </c>
      <c r="N4223" s="18">
        <v>5766.5950000000003</v>
      </c>
      <c r="O4223" s="18">
        <v>5913.1040000000003</v>
      </c>
      <c r="P4223" s="18">
        <v>5968.9840000000004</v>
      </c>
      <c r="Q4223" s="18">
        <v>6069.2780000000002</v>
      </c>
      <c r="R4223" s="18">
        <v>6134.28</v>
      </c>
      <c r="S4223" s="18">
        <v>6202.7470000000003</v>
      </c>
      <c r="T4223" s="18">
        <v>6289.4549999999999</v>
      </c>
      <c r="U4223" s="18">
        <v>6186.33</v>
      </c>
      <c r="V4223" s="18">
        <v>6071.3990000000003</v>
      </c>
      <c r="W4223" s="129">
        <v>6210.6040000000003</v>
      </c>
      <c r="X4223" s="18">
        <v>6735.7120000000004</v>
      </c>
      <c r="Y4223" s="18">
        <v>6894.5950000000003</v>
      </c>
      <c r="Z4223" s="18">
        <v>6806.9110000000001</v>
      </c>
      <c r="AA4223" s="18">
        <v>6515.9679999999998</v>
      </c>
      <c r="AB4223" s="130">
        <v>143595.65700000001</v>
      </c>
      <c r="AC4223" s="18" t="str">
        <f t="shared" si="134"/>
        <v>ok</v>
      </c>
      <c r="AE4223" s="19">
        <f t="shared" si="133"/>
        <v>-1008.0909999999858</v>
      </c>
      <c r="AF4223" s="234">
        <v>560.65</v>
      </c>
      <c r="AG4223" t="s">
        <v>75</v>
      </c>
      <c r="AH4223" s="258"/>
      <c r="AI4223" s="240"/>
      <c r="AJ4223" s="240"/>
    </row>
    <row r="4224" spans="2:38" ht="14.4" thickTop="1" thickBot="1" x14ac:dyDescent="0.3">
      <c r="B4224" s="12">
        <v>43670</v>
      </c>
      <c r="C4224" s="128" t="s">
        <v>12</v>
      </c>
      <c r="D4224" s="18">
        <v>6184.1310000000003</v>
      </c>
      <c r="E4224" s="18">
        <v>5995.1869999999999</v>
      </c>
      <c r="F4224" s="18">
        <v>5836.018</v>
      </c>
      <c r="G4224" s="18">
        <v>5653.8789999999999</v>
      </c>
      <c r="H4224" s="129">
        <v>5612.0609999999997</v>
      </c>
      <c r="I4224" s="18">
        <v>5521.2190000000001</v>
      </c>
      <c r="J4224" s="18">
        <v>5546.4040000000005</v>
      </c>
      <c r="K4224" s="18">
        <v>5566.1419999999998</v>
      </c>
      <c r="L4224" s="18">
        <v>5511.2740000000003</v>
      </c>
      <c r="M4224" s="18">
        <v>5739.2749999999996</v>
      </c>
      <c r="N4224" s="18">
        <v>5880.34</v>
      </c>
      <c r="O4224" s="18">
        <v>5986.8050000000003</v>
      </c>
      <c r="P4224" s="18">
        <v>6080.8829999999998</v>
      </c>
      <c r="Q4224" s="18">
        <v>6102.4089999999997</v>
      </c>
      <c r="R4224" s="18">
        <v>6136.9380000000001</v>
      </c>
      <c r="S4224" s="18">
        <v>6147.7889999999998</v>
      </c>
      <c r="T4224" s="18">
        <v>6192.5429999999997</v>
      </c>
      <c r="U4224" s="18">
        <v>6221.9359999999997</v>
      </c>
      <c r="V4224" s="18">
        <v>6150.4679999999998</v>
      </c>
      <c r="W4224" s="129">
        <v>6216.0879999999997</v>
      </c>
      <c r="X4224" s="18">
        <v>6751.4560000000001</v>
      </c>
      <c r="Y4224" s="18">
        <v>6879.393</v>
      </c>
      <c r="Z4224" s="18">
        <v>6787.1750000000002</v>
      </c>
      <c r="AA4224" s="18">
        <v>6550.8320000000003</v>
      </c>
      <c r="AB4224" s="130">
        <v>145250.64499999999</v>
      </c>
      <c r="AC4224" s="18" t="str">
        <f t="shared" si="134"/>
        <v>ok</v>
      </c>
      <c r="AE4224" s="19">
        <f t="shared" si="133"/>
        <v>1654.987999999983</v>
      </c>
      <c r="AF4224" s="234">
        <v>549.6</v>
      </c>
      <c r="AG4224" t="s">
        <v>75</v>
      </c>
      <c r="AH4224" s="258"/>
      <c r="AI4224" s="240"/>
      <c r="AJ4224" s="240"/>
    </row>
    <row r="4225" spans="2:36" ht="14.4" thickTop="1" thickBot="1" x14ac:dyDescent="0.3">
      <c r="B4225" s="12">
        <v>43671</v>
      </c>
      <c r="C4225" s="128" t="s">
        <v>13</v>
      </c>
      <c r="D4225" s="18">
        <v>6261.2669999999998</v>
      </c>
      <c r="E4225" s="18">
        <v>5977.7240000000002</v>
      </c>
      <c r="F4225" s="18">
        <v>5786.201</v>
      </c>
      <c r="G4225" s="18">
        <v>5642.8810000000003</v>
      </c>
      <c r="H4225" s="129">
        <v>5558.2709999999997</v>
      </c>
      <c r="I4225" s="18">
        <v>5525.38</v>
      </c>
      <c r="J4225" s="18">
        <v>5568.6260000000002</v>
      </c>
      <c r="K4225" s="18">
        <v>5498.8680000000004</v>
      </c>
      <c r="L4225" s="18">
        <v>5666.8059999999996</v>
      </c>
      <c r="M4225" s="18">
        <v>5794.9409999999998</v>
      </c>
      <c r="N4225" s="18">
        <v>5899.1570000000002</v>
      </c>
      <c r="O4225" s="18">
        <v>5958.3879999999999</v>
      </c>
      <c r="P4225" s="18">
        <v>5973.7879999999996</v>
      </c>
      <c r="Q4225" s="18">
        <v>6077.1639999999998</v>
      </c>
      <c r="R4225" s="18">
        <v>6153.1469999999999</v>
      </c>
      <c r="S4225" s="18">
        <v>6224.0240000000003</v>
      </c>
      <c r="T4225" s="18">
        <v>6212.1679999999997</v>
      </c>
      <c r="U4225" s="18">
        <v>6156.8010000000004</v>
      </c>
      <c r="V4225" s="18">
        <v>6121.8419999999996</v>
      </c>
      <c r="W4225" s="129">
        <v>6136.6890000000003</v>
      </c>
      <c r="X4225" s="18">
        <v>6622.1940000000004</v>
      </c>
      <c r="Y4225" s="18">
        <v>6708.0749999999998</v>
      </c>
      <c r="Z4225" s="18">
        <v>6622.45</v>
      </c>
      <c r="AA4225" s="18">
        <v>6416.9780000000001</v>
      </c>
      <c r="AB4225" s="130">
        <v>144563.82999999999</v>
      </c>
      <c r="AC4225" s="18" t="str">
        <f t="shared" si="134"/>
        <v>ok</v>
      </c>
      <c r="AE4225" s="19">
        <f t="shared" si="133"/>
        <v>-686.81500000000233</v>
      </c>
      <c r="AF4225" s="234">
        <v>542.82000000000005</v>
      </c>
      <c r="AG4225" t="s">
        <v>75</v>
      </c>
      <c r="AH4225" s="258"/>
      <c r="AI4225" s="240"/>
      <c r="AJ4225" s="240"/>
    </row>
    <row r="4226" spans="2:36" ht="14.4" thickTop="1" thickBot="1" x14ac:dyDescent="0.3">
      <c r="B4226" s="12">
        <v>43672</v>
      </c>
      <c r="C4226" s="128" t="s">
        <v>14</v>
      </c>
      <c r="D4226" s="18">
        <v>6018.4560000000001</v>
      </c>
      <c r="E4226" s="18">
        <v>5744.9949999999999</v>
      </c>
      <c r="F4226" s="18">
        <v>5621.22</v>
      </c>
      <c r="G4226" s="18">
        <v>5461.39</v>
      </c>
      <c r="H4226" s="129">
        <v>5378.3680000000004</v>
      </c>
      <c r="I4226" s="18">
        <v>5344.165</v>
      </c>
      <c r="J4226" s="18">
        <v>5444.91</v>
      </c>
      <c r="K4226" s="18">
        <v>5417.4830000000002</v>
      </c>
      <c r="L4226" s="18">
        <v>5555.6319999999996</v>
      </c>
      <c r="M4226" s="18">
        <v>5710.9690000000001</v>
      </c>
      <c r="N4226" s="18">
        <v>5785.88</v>
      </c>
      <c r="O4226" s="18">
        <v>5895.9880000000003</v>
      </c>
      <c r="P4226" s="18">
        <v>6032.43</v>
      </c>
      <c r="Q4226" s="18">
        <v>6026.1329999999998</v>
      </c>
      <c r="R4226" s="18">
        <v>6067.2359999999999</v>
      </c>
      <c r="S4226" s="18">
        <v>6174.6540000000005</v>
      </c>
      <c r="T4226" s="18">
        <v>6176.8990000000003</v>
      </c>
      <c r="U4226" s="18">
        <v>6132.9939999999997</v>
      </c>
      <c r="V4226" s="18">
        <v>6020.8090000000002</v>
      </c>
      <c r="W4226" s="129">
        <v>6058.8130000000001</v>
      </c>
      <c r="X4226" s="18">
        <v>6517.3609999999999</v>
      </c>
      <c r="Y4226" s="18">
        <v>6652.67</v>
      </c>
      <c r="Z4226" s="18">
        <v>6593.848</v>
      </c>
      <c r="AA4226" s="18">
        <v>6406.3220000000001</v>
      </c>
      <c r="AB4226" s="130">
        <v>142239.625</v>
      </c>
      <c r="AC4226" s="18" t="str">
        <f t="shared" si="134"/>
        <v>ok</v>
      </c>
      <c r="AE4226" s="19">
        <f t="shared" si="133"/>
        <v>-2324.2049999999872</v>
      </c>
      <c r="AF4226" s="234">
        <v>547.9</v>
      </c>
      <c r="AG4226" t="s">
        <v>75</v>
      </c>
      <c r="AH4226" s="258"/>
      <c r="AI4226" s="240"/>
      <c r="AJ4226" s="240"/>
    </row>
    <row r="4227" spans="2:36" ht="14.4" thickTop="1" thickBot="1" x14ac:dyDescent="0.3">
      <c r="B4227" s="12">
        <v>43673</v>
      </c>
      <c r="C4227" s="128" t="s">
        <v>15</v>
      </c>
      <c r="D4227" s="18">
        <v>6081.8149999999996</v>
      </c>
      <c r="E4227" s="18">
        <v>5851.3019999999997</v>
      </c>
      <c r="F4227" s="18">
        <v>5676.5640000000003</v>
      </c>
      <c r="G4227" s="18">
        <v>5554.3879999999999</v>
      </c>
      <c r="H4227" s="129">
        <v>5443.8580000000002</v>
      </c>
      <c r="I4227" s="18">
        <v>5410.3549999999996</v>
      </c>
      <c r="J4227" s="18">
        <v>5475.3220000000001</v>
      </c>
      <c r="K4227" s="18">
        <v>5362.991</v>
      </c>
      <c r="L4227" s="18">
        <v>5486.3969999999999</v>
      </c>
      <c r="M4227" s="18">
        <v>5717.3950000000004</v>
      </c>
      <c r="N4227" s="18">
        <v>5850.4859999999999</v>
      </c>
      <c r="O4227" s="18">
        <v>5936.402</v>
      </c>
      <c r="P4227" s="18">
        <v>5969.8270000000002</v>
      </c>
      <c r="Q4227" s="18">
        <v>6066.5950000000003</v>
      </c>
      <c r="R4227" s="18">
        <v>6033.93</v>
      </c>
      <c r="S4227" s="18">
        <v>6014.6329999999998</v>
      </c>
      <c r="T4227" s="18">
        <v>6023.49</v>
      </c>
      <c r="U4227" s="18">
        <v>6004.1580000000004</v>
      </c>
      <c r="V4227" s="18">
        <v>5948.2759999999998</v>
      </c>
      <c r="W4227" s="129">
        <v>6034.1670000000004</v>
      </c>
      <c r="X4227" s="18">
        <v>6770.9859999999999</v>
      </c>
      <c r="Y4227" s="18">
        <v>6998.5379999999996</v>
      </c>
      <c r="Z4227" s="18">
        <v>6893.3280000000004</v>
      </c>
      <c r="AA4227" s="18">
        <v>6599.31</v>
      </c>
      <c r="AB4227" s="130">
        <v>143204.51300000001</v>
      </c>
      <c r="AC4227" s="18" t="str">
        <f t="shared" si="134"/>
        <v>ok</v>
      </c>
      <c r="AE4227" s="19">
        <f t="shared" ref="AE4227:AE4290" si="135">AB4227-AB4226</f>
        <v>964.88800000000629</v>
      </c>
      <c r="AF4227" s="234">
        <v>566.74</v>
      </c>
      <c r="AG4227" t="s">
        <v>75</v>
      </c>
      <c r="AH4227" s="258"/>
      <c r="AI4227" s="240"/>
      <c r="AJ4227" s="240"/>
    </row>
    <row r="4228" spans="2:36" ht="14.4" thickTop="1" thickBot="1" x14ac:dyDescent="0.3">
      <c r="B4228" s="12">
        <v>43674</v>
      </c>
      <c r="C4228" s="128" t="s">
        <v>16</v>
      </c>
      <c r="D4228" s="18">
        <v>6248.2659999999996</v>
      </c>
      <c r="E4228" s="18">
        <v>6038.6319999999996</v>
      </c>
      <c r="F4228" s="18">
        <v>5832.616</v>
      </c>
      <c r="G4228" s="18">
        <v>5633.7169999999996</v>
      </c>
      <c r="H4228" s="129">
        <v>5546.2719999999999</v>
      </c>
      <c r="I4228" s="18">
        <v>5444.62</v>
      </c>
      <c r="J4228" s="18">
        <v>5359.4040000000005</v>
      </c>
      <c r="K4228" s="18">
        <v>5131.4719999999998</v>
      </c>
      <c r="L4228" s="18">
        <v>5228.0959999999995</v>
      </c>
      <c r="M4228" s="18">
        <v>5544.5450000000001</v>
      </c>
      <c r="N4228" s="18">
        <v>5668.1719999999996</v>
      </c>
      <c r="O4228" s="18">
        <v>5745.7529999999997</v>
      </c>
      <c r="P4228" s="18">
        <v>5804.6989999999996</v>
      </c>
      <c r="Q4228" s="18">
        <v>5763.3320000000003</v>
      </c>
      <c r="R4228" s="18">
        <v>5696.4059999999999</v>
      </c>
      <c r="S4228" s="18">
        <v>5701.96</v>
      </c>
      <c r="T4228" s="18">
        <v>5706.2280000000001</v>
      </c>
      <c r="U4228" s="18">
        <v>5691.3649999999998</v>
      </c>
      <c r="V4228" s="18">
        <v>5682.8370000000004</v>
      </c>
      <c r="W4228" s="129">
        <v>5843.9219999999996</v>
      </c>
      <c r="X4228" s="18">
        <v>6667.4229999999998</v>
      </c>
      <c r="Y4228" s="18">
        <v>6900.4539999999997</v>
      </c>
      <c r="Z4228" s="18">
        <v>6738.7960000000003</v>
      </c>
      <c r="AA4228" s="18">
        <v>6451.87</v>
      </c>
      <c r="AB4228" s="130">
        <v>140070.85699999999</v>
      </c>
      <c r="AC4228" s="18" t="str">
        <f t="shared" si="134"/>
        <v>ok</v>
      </c>
      <c r="AE4228" s="19">
        <f t="shared" si="135"/>
        <v>-3133.6560000000172</v>
      </c>
      <c r="AF4228" s="234">
        <v>567.29999999999995</v>
      </c>
      <c r="AG4228" t="s">
        <v>75</v>
      </c>
      <c r="AH4228" s="258"/>
      <c r="AI4228" s="240"/>
      <c r="AJ4228" s="240"/>
    </row>
    <row r="4229" spans="2:36" ht="14.4" thickTop="1" thickBot="1" x14ac:dyDescent="0.3">
      <c r="B4229" s="12">
        <v>43675</v>
      </c>
      <c r="C4229" s="128" t="s">
        <v>17</v>
      </c>
      <c r="D4229" s="18">
        <v>6072.1989999999996</v>
      </c>
      <c r="E4229" s="18">
        <v>5830.1109999999999</v>
      </c>
      <c r="F4229" s="18">
        <v>5640.0330000000004</v>
      </c>
      <c r="G4229" s="18">
        <v>5450.3450000000003</v>
      </c>
      <c r="H4229" s="129">
        <v>5366.741</v>
      </c>
      <c r="I4229" s="18">
        <v>5342.9520000000002</v>
      </c>
      <c r="J4229" s="18">
        <v>5395.777</v>
      </c>
      <c r="K4229" s="18">
        <v>5431.3339999999998</v>
      </c>
      <c r="L4229" s="18">
        <v>5526.9160000000002</v>
      </c>
      <c r="M4229" s="18">
        <v>5509.6809999999996</v>
      </c>
      <c r="N4229" s="18">
        <v>5605.38</v>
      </c>
      <c r="O4229" s="18">
        <v>5736.598</v>
      </c>
      <c r="P4229" s="18">
        <v>5865.473</v>
      </c>
      <c r="Q4229" s="18">
        <v>6026.7380000000003</v>
      </c>
      <c r="R4229" s="18">
        <v>6226.3850000000002</v>
      </c>
      <c r="S4229" s="18">
        <v>6258.8249999999998</v>
      </c>
      <c r="T4229" s="18">
        <v>6273.3770000000004</v>
      </c>
      <c r="U4229" s="18">
        <v>6180.0150000000003</v>
      </c>
      <c r="V4229" s="18">
        <v>6049.6840000000002</v>
      </c>
      <c r="W4229" s="129">
        <v>6064.8609999999999</v>
      </c>
      <c r="X4229" s="18">
        <v>6630.65</v>
      </c>
      <c r="Y4229" s="18">
        <v>6900.1469999999999</v>
      </c>
      <c r="Z4229" s="18">
        <v>6875.4719999999998</v>
      </c>
      <c r="AA4229" s="18">
        <v>6628.7219999999998</v>
      </c>
      <c r="AB4229" s="130">
        <v>142888.416</v>
      </c>
      <c r="AC4229" s="18" t="str">
        <f t="shared" si="134"/>
        <v>ok</v>
      </c>
      <c r="AE4229" s="19">
        <f t="shared" si="135"/>
        <v>2817.5590000000084</v>
      </c>
      <c r="AF4229" s="234">
        <v>574.4899999999999</v>
      </c>
      <c r="AG4229" t="s">
        <v>75</v>
      </c>
      <c r="AH4229" s="258"/>
      <c r="AI4229" s="240"/>
      <c r="AJ4229" s="240"/>
    </row>
    <row r="4230" spans="2:36" ht="14.4" thickTop="1" thickBot="1" x14ac:dyDescent="0.3">
      <c r="B4230" s="12">
        <v>43676</v>
      </c>
      <c r="C4230" s="128" t="s">
        <v>11</v>
      </c>
      <c r="D4230" s="18">
        <v>6311.32</v>
      </c>
      <c r="E4230" s="18">
        <v>6059.4059999999999</v>
      </c>
      <c r="F4230" s="18">
        <v>5861.9219999999996</v>
      </c>
      <c r="G4230" s="18">
        <v>5724.7619999999997</v>
      </c>
      <c r="H4230" s="129">
        <v>5641.924</v>
      </c>
      <c r="I4230" s="18">
        <v>5546.4350000000004</v>
      </c>
      <c r="J4230" s="18">
        <v>5558.2269999999999</v>
      </c>
      <c r="K4230" s="18">
        <v>5547.1589999999997</v>
      </c>
      <c r="L4230" s="18">
        <v>5688.2370000000001</v>
      </c>
      <c r="M4230" s="18">
        <v>5915.0460000000003</v>
      </c>
      <c r="N4230" s="18">
        <v>6114.1840000000002</v>
      </c>
      <c r="O4230" s="18">
        <v>6178.5429999999997</v>
      </c>
      <c r="P4230" s="18">
        <v>6293.0379999999996</v>
      </c>
      <c r="Q4230" s="18">
        <v>6364.9830000000002</v>
      </c>
      <c r="R4230" s="18">
        <v>6450.335</v>
      </c>
      <c r="S4230" s="18">
        <v>6524.8519999999999</v>
      </c>
      <c r="T4230" s="18">
        <v>6613.5749999999998</v>
      </c>
      <c r="U4230" s="18">
        <v>6434.2129999999997</v>
      </c>
      <c r="V4230" s="18">
        <v>6252.9279999999999</v>
      </c>
      <c r="W4230" s="129">
        <v>6317.0969999999998</v>
      </c>
      <c r="X4230" s="18">
        <v>6924.4690000000001</v>
      </c>
      <c r="Y4230" s="18">
        <v>7170.4629999999997</v>
      </c>
      <c r="Z4230" s="18">
        <v>7108.6670000000004</v>
      </c>
      <c r="AA4230" s="18">
        <v>6895.9260000000004</v>
      </c>
      <c r="AB4230" s="130">
        <v>149497.71100000001</v>
      </c>
      <c r="AC4230" s="18" t="str">
        <f t="shared" si="134"/>
        <v>ok</v>
      </c>
      <c r="AE4230" s="19">
        <f t="shared" si="135"/>
        <v>6609.2950000000128</v>
      </c>
      <c r="AF4230" s="234">
        <v>570.08000000000004</v>
      </c>
      <c r="AG4230" t="s">
        <v>75</v>
      </c>
      <c r="AH4230" s="258"/>
      <c r="AI4230" s="240"/>
      <c r="AJ4230" s="240"/>
    </row>
    <row r="4231" spans="2:36" ht="14.4" thickTop="1" thickBot="1" x14ac:dyDescent="0.3">
      <c r="B4231" s="12">
        <v>43677</v>
      </c>
      <c r="C4231" s="128" t="s">
        <v>12</v>
      </c>
      <c r="D4231" s="18">
        <v>6532.5129999999999</v>
      </c>
      <c r="E4231" s="18">
        <v>6252.0749999999998</v>
      </c>
      <c r="F4231" s="18">
        <v>6033.3050000000003</v>
      </c>
      <c r="G4231" s="18">
        <v>5874.4709999999995</v>
      </c>
      <c r="H4231" s="129">
        <v>5765.6360000000004</v>
      </c>
      <c r="I4231" s="18">
        <v>5673.5129999999999</v>
      </c>
      <c r="J4231" s="18">
        <v>5693.6149999999998</v>
      </c>
      <c r="K4231" s="18">
        <v>5590.9849999999997</v>
      </c>
      <c r="L4231" s="18">
        <v>5716.58</v>
      </c>
      <c r="M4231" s="18">
        <v>5908.4780000000001</v>
      </c>
      <c r="N4231" s="18">
        <v>6040.2780000000002</v>
      </c>
      <c r="O4231" s="18">
        <v>6150.8959999999997</v>
      </c>
      <c r="P4231" s="18">
        <v>6299.076</v>
      </c>
      <c r="Q4231" s="18">
        <v>6385.59</v>
      </c>
      <c r="R4231" s="18">
        <v>6423.6949999999997</v>
      </c>
      <c r="S4231" s="18">
        <v>6486.7160000000003</v>
      </c>
      <c r="T4231" s="18">
        <v>6500.7839999999997</v>
      </c>
      <c r="U4231" s="18">
        <v>6464.433</v>
      </c>
      <c r="V4231" s="18">
        <v>6311.1760000000004</v>
      </c>
      <c r="W4231" s="129">
        <v>6409.3620000000001</v>
      </c>
      <c r="X4231" s="18">
        <v>6892.4629999999997</v>
      </c>
      <c r="Y4231" s="18">
        <v>7097.0929999999998</v>
      </c>
      <c r="Z4231" s="18">
        <v>7076.1689999999999</v>
      </c>
      <c r="AA4231" s="18">
        <v>6844.1450000000004</v>
      </c>
      <c r="AB4231" s="130">
        <v>150423.04699999999</v>
      </c>
      <c r="AC4231" s="18" t="str">
        <f t="shared" si="134"/>
        <v>ok</v>
      </c>
      <c r="AE4231" s="19">
        <f t="shared" si="135"/>
        <v>925.33599999998114</v>
      </c>
      <c r="AF4231" s="234">
        <v>573.8599999999999</v>
      </c>
      <c r="AG4231" t="s">
        <v>75</v>
      </c>
      <c r="AH4231" s="258"/>
      <c r="AI4231" s="240"/>
      <c r="AJ4231" s="240"/>
    </row>
    <row r="4232" spans="2:36" ht="14.4" thickTop="1" thickBot="1" x14ac:dyDescent="0.3">
      <c r="B4232" s="12">
        <v>43678</v>
      </c>
      <c r="C4232" s="128" t="s">
        <v>13</v>
      </c>
      <c r="D4232" s="18">
        <v>6486.2879999999996</v>
      </c>
      <c r="E4232" s="18">
        <v>6116.7349999999997</v>
      </c>
      <c r="F4232" s="18">
        <v>5968.1170000000002</v>
      </c>
      <c r="G4232" s="18">
        <v>5827.6289999999999</v>
      </c>
      <c r="H4232" s="129">
        <v>5686.5640000000003</v>
      </c>
      <c r="I4232" s="18">
        <v>5633.0140000000001</v>
      </c>
      <c r="J4232" s="18">
        <v>5571.2349999999997</v>
      </c>
      <c r="K4232" s="18">
        <v>5476.4279999999999</v>
      </c>
      <c r="L4232" s="18">
        <v>5639.6890000000003</v>
      </c>
      <c r="M4232" s="18">
        <v>5841.7370000000001</v>
      </c>
      <c r="N4232" s="18">
        <v>5892.9759999999997</v>
      </c>
      <c r="O4232" s="18">
        <v>6006.9430000000002</v>
      </c>
      <c r="P4232" s="18">
        <v>6144.2619999999997</v>
      </c>
      <c r="Q4232" s="18">
        <v>6285.2449999999999</v>
      </c>
      <c r="R4232" s="18">
        <v>6395.36</v>
      </c>
      <c r="S4232" s="18">
        <v>6493.1769999999997</v>
      </c>
      <c r="T4232" s="18">
        <v>6568.8130000000001</v>
      </c>
      <c r="U4232" s="18">
        <v>6451.1909999999998</v>
      </c>
      <c r="V4232" s="18">
        <v>6195.4960000000001</v>
      </c>
      <c r="W4232" s="129">
        <v>6050.8230000000003</v>
      </c>
      <c r="X4232" s="18">
        <v>6773.7550000000001</v>
      </c>
      <c r="Y4232" s="18">
        <v>7032.232</v>
      </c>
      <c r="Z4232" s="18">
        <v>7020.232</v>
      </c>
      <c r="AA4232" s="18">
        <v>6812.2460000000001</v>
      </c>
      <c r="AB4232" s="130">
        <v>148370.18700000001</v>
      </c>
      <c r="AC4232" s="18" t="str">
        <f t="shared" si="134"/>
        <v>ok</v>
      </c>
      <c r="AE4232" s="19">
        <f t="shared" si="135"/>
        <v>-2052.859999999986</v>
      </c>
      <c r="AF4232" s="234">
        <v>578.11</v>
      </c>
      <c r="AG4232" t="s">
        <v>75</v>
      </c>
      <c r="AH4232" s="258"/>
      <c r="AI4232" s="240"/>
      <c r="AJ4232" s="240"/>
    </row>
    <row r="4233" spans="2:36" ht="14.4" thickTop="1" thickBot="1" x14ac:dyDescent="0.3">
      <c r="B4233" s="12">
        <v>43679</v>
      </c>
      <c r="C4233" s="128" t="s">
        <v>14</v>
      </c>
      <c r="D4233" s="18">
        <v>6460.2079999999996</v>
      </c>
      <c r="E4233" s="18">
        <v>6191.6189999999997</v>
      </c>
      <c r="F4233" s="18">
        <v>6010.7579999999998</v>
      </c>
      <c r="G4233" s="18">
        <v>5887.8</v>
      </c>
      <c r="H4233" s="129">
        <v>5770.8879999999999</v>
      </c>
      <c r="I4233" s="18">
        <v>5732.5169999999998</v>
      </c>
      <c r="J4233" s="18">
        <v>5753.2510000000002</v>
      </c>
      <c r="K4233" s="18">
        <v>5635.8010000000004</v>
      </c>
      <c r="L4233" s="18">
        <v>5811.1369999999997</v>
      </c>
      <c r="M4233" s="18">
        <v>5965.8130000000001</v>
      </c>
      <c r="N4233" s="18">
        <v>6129.9570000000003</v>
      </c>
      <c r="O4233" s="18">
        <v>6212.7370000000001</v>
      </c>
      <c r="P4233" s="18">
        <v>6333.09</v>
      </c>
      <c r="Q4233" s="18">
        <v>6363.43</v>
      </c>
      <c r="R4233" s="18">
        <v>6466.6459999999997</v>
      </c>
      <c r="S4233" s="18">
        <v>6495.2489999999998</v>
      </c>
      <c r="T4233" s="18">
        <v>6459.2049999999999</v>
      </c>
      <c r="U4233" s="18">
        <v>6399.3109999999997</v>
      </c>
      <c r="V4233" s="18">
        <v>6251.3869999999997</v>
      </c>
      <c r="W4233" s="129">
        <v>6200.9459999999999</v>
      </c>
      <c r="X4233" s="18">
        <v>6866.8680000000004</v>
      </c>
      <c r="Y4233" s="18">
        <v>7067.66</v>
      </c>
      <c r="Z4233" s="18">
        <v>7011.4179999999997</v>
      </c>
      <c r="AA4233" s="18">
        <v>6738.335</v>
      </c>
      <c r="AB4233" s="130">
        <v>150216.03099999999</v>
      </c>
      <c r="AC4233" s="18" t="str">
        <f t="shared" si="134"/>
        <v>ok</v>
      </c>
      <c r="AE4233" s="19">
        <f t="shared" si="135"/>
        <v>1845.8439999999828</v>
      </c>
      <c r="AF4233" s="234">
        <v>585.20000000000016</v>
      </c>
      <c r="AG4233" t="s">
        <v>75</v>
      </c>
      <c r="AH4233" s="258"/>
      <c r="AI4233" s="240"/>
      <c r="AJ4233" s="240"/>
    </row>
    <row r="4234" spans="2:36" ht="14.4" thickTop="1" thickBot="1" x14ac:dyDescent="0.3">
      <c r="B4234" s="12">
        <v>43680</v>
      </c>
      <c r="C4234" s="128" t="s">
        <v>15</v>
      </c>
      <c r="D4234" s="18">
        <v>6434.165</v>
      </c>
      <c r="E4234" s="18">
        <v>6235.9189999999999</v>
      </c>
      <c r="F4234" s="18">
        <v>6069.4489999999996</v>
      </c>
      <c r="G4234" s="18">
        <v>5857.451</v>
      </c>
      <c r="H4234" s="129">
        <v>5686.1080000000002</v>
      </c>
      <c r="I4234" s="18">
        <v>5639.1660000000002</v>
      </c>
      <c r="J4234" s="18">
        <v>5698.7179999999998</v>
      </c>
      <c r="K4234" s="18">
        <v>5524.3339999999998</v>
      </c>
      <c r="L4234" s="18">
        <v>5659.4470000000001</v>
      </c>
      <c r="M4234" s="18">
        <v>5868.4690000000001</v>
      </c>
      <c r="N4234" s="18">
        <v>5985.8760000000002</v>
      </c>
      <c r="O4234" s="18">
        <v>6069.5150000000003</v>
      </c>
      <c r="P4234" s="18">
        <v>6150.4709999999995</v>
      </c>
      <c r="Q4234" s="18">
        <v>6187.6279999999997</v>
      </c>
      <c r="R4234" s="18">
        <v>6168.3149999999996</v>
      </c>
      <c r="S4234" s="18">
        <v>6119.5990000000002</v>
      </c>
      <c r="T4234" s="18">
        <v>6073.0140000000001</v>
      </c>
      <c r="U4234" s="18">
        <v>6039.4920000000002</v>
      </c>
      <c r="V4234" s="18">
        <v>6026.6559999999999</v>
      </c>
      <c r="W4234" s="129">
        <v>6227.2820000000002</v>
      </c>
      <c r="X4234" s="18">
        <v>6989.6559999999999</v>
      </c>
      <c r="Y4234" s="18">
        <v>7203.5879999999997</v>
      </c>
      <c r="Z4234" s="18">
        <v>7099.2510000000002</v>
      </c>
      <c r="AA4234" s="18">
        <v>6750.1149999999998</v>
      </c>
      <c r="AB4234" s="130">
        <v>147763.68400000001</v>
      </c>
      <c r="AC4234" s="18" t="str">
        <f t="shared" si="134"/>
        <v>ok</v>
      </c>
      <c r="AE4234" s="19">
        <f t="shared" si="135"/>
        <v>-2452.3469999999797</v>
      </c>
      <c r="AF4234" s="234">
        <v>588.44000000000005</v>
      </c>
      <c r="AG4234" t="s">
        <v>75</v>
      </c>
      <c r="AH4234" s="258"/>
      <c r="AI4234" s="240"/>
      <c r="AJ4234" s="240"/>
    </row>
    <row r="4235" spans="2:36" ht="14.4" thickTop="1" thickBot="1" x14ac:dyDescent="0.3">
      <c r="B4235" s="12">
        <v>43681</v>
      </c>
      <c r="C4235" s="128" t="s">
        <v>16</v>
      </c>
      <c r="D4235" s="18">
        <v>6397.8289999999997</v>
      </c>
      <c r="E4235" s="18">
        <v>6177.8379999999997</v>
      </c>
      <c r="F4235" s="18">
        <v>5973.9290000000001</v>
      </c>
      <c r="G4235" s="18">
        <v>5852.9920000000002</v>
      </c>
      <c r="H4235" s="129">
        <v>5693.9949999999999</v>
      </c>
      <c r="I4235" s="18">
        <v>5551.4849999999997</v>
      </c>
      <c r="J4235" s="18">
        <v>5476.8180000000002</v>
      </c>
      <c r="K4235" s="18">
        <v>5229.4579999999996</v>
      </c>
      <c r="L4235" s="18">
        <v>5236.9129999999996</v>
      </c>
      <c r="M4235" s="18">
        <v>5318.1540000000005</v>
      </c>
      <c r="N4235" s="18">
        <v>5490.7569999999996</v>
      </c>
      <c r="O4235" s="18">
        <v>5561.4520000000002</v>
      </c>
      <c r="P4235" s="18">
        <v>5680.3230000000003</v>
      </c>
      <c r="Q4235" s="18">
        <v>5793.7020000000002</v>
      </c>
      <c r="R4235" s="18">
        <v>5870.2370000000001</v>
      </c>
      <c r="S4235" s="18">
        <v>5878.1530000000002</v>
      </c>
      <c r="T4235" s="18">
        <v>5861.4610000000002</v>
      </c>
      <c r="U4235" s="18">
        <v>5924.8339999999998</v>
      </c>
      <c r="V4235" s="18">
        <v>5899.5209999999997</v>
      </c>
      <c r="W4235" s="129">
        <v>6113.0550000000003</v>
      </c>
      <c r="X4235" s="18">
        <v>6934.5879999999997</v>
      </c>
      <c r="Y4235" s="18">
        <v>7097.2049999999999</v>
      </c>
      <c r="Z4235" s="18">
        <v>6957.6610000000001</v>
      </c>
      <c r="AA4235" s="18">
        <v>6611.192</v>
      </c>
      <c r="AB4235" s="130">
        <v>142583.552</v>
      </c>
      <c r="AC4235" s="18" t="str">
        <f t="shared" si="134"/>
        <v>ok</v>
      </c>
      <c r="AE4235" s="19">
        <f t="shared" si="135"/>
        <v>-5180.1320000000123</v>
      </c>
      <c r="AF4235" s="234">
        <v>598.4</v>
      </c>
      <c r="AG4235" t="s">
        <v>75</v>
      </c>
      <c r="AH4235" s="258"/>
      <c r="AI4235" s="240"/>
      <c r="AJ4235" s="240"/>
    </row>
    <row r="4236" spans="2:36" ht="14.4" thickTop="1" thickBot="1" x14ac:dyDescent="0.3">
      <c r="B4236" s="12">
        <v>43682</v>
      </c>
      <c r="C4236" s="128" t="s">
        <v>17</v>
      </c>
      <c r="D4236" s="18">
        <v>6256.7160000000003</v>
      </c>
      <c r="E4236" s="18">
        <v>6046.3410000000003</v>
      </c>
      <c r="F4236" s="18">
        <v>5841.37</v>
      </c>
      <c r="G4236" s="18">
        <v>5737.4620000000004</v>
      </c>
      <c r="H4236" s="129">
        <v>5621.2449999999999</v>
      </c>
      <c r="I4236" s="18">
        <v>5559.2839999999997</v>
      </c>
      <c r="J4236" s="18">
        <v>5554.6989999999996</v>
      </c>
      <c r="K4236" s="18">
        <v>5568.402</v>
      </c>
      <c r="L4236" s="18">
        <v>5626.6329999999998</v>
      </c>
      <c r="M4236" s="18">
        <v>5870.8770000000004</v>
      </c>
      <c r="N4236" s="18">
        <v>5988.2209999999995</v>
      </c>
      <c r="O4236" s="18">
        <v>6135.777</v>
      </c>
      <c r="P4236" s="18">
        <v>6230.1220000000003</v>
      </c>
      <c r="Q4236" s="18">
        <v>6311.0739999999996</v>
      </c>
      <c r="R4236" s="18">
        <v>6339.7820000000002</v>
      </c>
      <c r="S4236" s="18">
        <v>6425.2619999999997</v>
      </c>
      <c r="T4236" s="18">
        <v>6506.6139999999996</v>
      </c>
      <c r="U4236" s="18">
        <v>6487.3389999999999</v>
      </c>
      <c r="V4236" s="18">
        <v>6402.7489999999998</v>
      </c>
      <c r="W4236" s="129">
        <v>6356.2089999999998</v>
      </c>
      <c r="X4236" s="18">
        <v>7041.0169999999998</v>
      </c>
      <c r="Y4236" s="18">
        <v>7223.9539999999997</v>
      </c>
      <c r="Z4236" s="18">
        <v>7184.2089999999998</v>
      </c>
      <c r="AA4236" s="18">
        <v>6916.8379999999997</v>
      </c>
      <c r="AB4236" s="130">
        <v>149232.196</v>
      </c>
      <c r="AC4236" s="18" t="str">
        <f t="shared" si="134"/>
        <v>ok</v>
      </c>
      <c r="AE4236" s="19">
        <f t="shared" si="135"/>
        <v>6648.6440000000002</v>
      </c>
      <c r="AF4236" s="234">
        <v>581.70000000000005</v>
      </c>
      <c r="AG4236" t="s">
        <v>75</v>
      </c>
      <c r="AH4236" s="258"/>
      <c r="AI4236" s="240"/>
      <c r="AJ4236" s="240"/>
    </row>
    <row r="4237" spans="2:36" ht="14.4" thickTop="1" thickBot="1" x14ac:dyDescent="0.3">
      <c r="B4237" s="12">
        <v>43683</v>
      </c>
      <c r="C4237" s="128" t="s">
        <v>11</v>
      </c>
      <c r="D4237" s="18">
        <v>6607.6080000000002</v>
      </c>
      <c r="E4237" s="18">
        <v>6355.2160000000003</v>
      </c>
      <c r="F4237" s="18">
        <v>6186.7020000000002</v>
      </c>
      <c r="G4237" s="18">
        <v>6030.0659999999998</v>
      </c>
      <c r="H4237" s="129">
        <v>5931.06</v>
      </c>
      <c r="I4237" s="18">
        <v>5892.9390000000003</v>
      </c>
      <c r="J4237" s="18">
        <v>5970.7460000000001</v>
      </c>
      <c r="K4237" s="18">
        <v>5876.4610000000002</v>
      </c>
      <c r="L4237" s="18">
        <v>6036.5590000000002</v>
      </c>
      <c r="M4237" s="18">
        <v>6224.3289999999997</v>
      </c>
      <c r="N4237" s="18">
        <v>6325.576</v>
      </c>
      <c r="O4237" s="18">
        <v>6464.7269999999999</v>
      </c>
      <c r="P4237" s="18">
        <v>6552.7709999999997</v>
      </c>
      <c r="Q4237" s="18">
        <v>6543.3509999999997</v>
      </c>
      <c r="R4237" s="18">
        <v>6656.1459999999997</v>
      </c>
      <c r="S4237" s="18">
        <v>6665.0540000000001</v>
      </c>
      <c r="T4237" s="18">
        <v>6653.0690000000004</v>
      </c>
      <c r="U4237" s="18">
        <v>6588.7969999999996</v>
      </c>
      <c r="V4237" s="18">
        <v>6448.7690000000002</v>
      </c>
      <c r="W4237" s="129">
        <v>6478.97</v>
      </c>
      <c r="X4237" s="18">
        <v>7114.8289999999997</v>
      </c>
      <c r="Y4237" s="18">
        <v>7287.22</v>
      </c>
      <c r="Z4237" s="18">
        <v>7220.0640000000003</v>
      </c>
      <c r="AA4237" s="18">
        <v>6943.942</v>
      </c>
      <c r="AB4237" s="130">
        <v>155054.97099999999</v>
      </c>
      <c r="AC4237" s="18" t="str">
        <f t="shared" ref="AC4237:AC4300" si="136">IF(D4237-AB4236,"ok","error")</f>
        <v>ok</v>
      </c>
      <c r="AE4237" s="19">
        <f t="shared" si="135"/>
        <v>5822.7749999999942</v>
      </c>
      <c r="AF4237" s="234">
        <v>586.1</v>
      </c>
      <c r="AG4237" t="s">
        <v>75</v>
      </c>
      <c r="AH4237" s="258"/>
      <c r="AI4237" s="240"/>
      <c r="AJ4237" s="240"/>
    </row>
    <row r="4238" spans="2:36" ht="14.4" thickTop="1" thickBot="1" x14ac:dyDescent="0.3">
      <c r="B4238" s="12">
        <v>43684</v>
      </c>
      <c r="C4238" s="128" t="s">
        <v>12</v>
      </c>
      <c r="D4238" s="18">
        <v>6620.9830000000002</v>
      </c>
      <c r="E4238" s="18">
        <v>6407.7669999999998</v>
      </c>
      <c r="F4238" s="18">
        <v>6200.71</v>
      </c>
      <c r="G4238" s="18">
        <v>6023.884</v>
      </c>
      <c r="H4238" s="129">
        <v>5897.1949999999997</v>
      </c>
      <c r="I4238" s="18">
        <v>5843.1540000000005</v>
      </c>
      <c r="J4238" s="18">
        <v>5871.3869999999997</v>
      </c>
      <c r="K4238" s="18">
        <v>5824.3959999999997</v>
      </c>
      <c r="L4238" s="18">
        <v>5906.1480000000001</v>
      </c>
      <c r="M4238" s="18">
        <v>6114.326</v>
      </c>
      <c r="N4238" s="18">
        <v>6257.1379999999999</v>
      </c>
      <c r="O4238" s="18">
        <v>6376.5450000000001</v>
      </c>
      <c r="P4238" s="18">
        <v>6524.1840000000002</v>
      </c>
      <c r="Q4238" s="18">
        <v>6580.9849999999997</v>
      </c>
      <c r="R4238" s="18">
        <v>6654.424</v>
      </c>
      <c r="S4238" s="18">
        <v>6641.0460000000003</v>
      </c>
      <c r="T4238" s="18">
        <v>6682.5420000000004</v>
      </c>
      <c r="U4238" s="18">
        <v>6662.973</v>
      </c>
      <c r="V4238" s="18">
        <v>6452.29</v>
      </c>
      <c r="W4238" s="129">
        <v>6349.0450000000001</v>
      </c>
      <c r="X4238" s="18">
        <v>7111.9949999999999</v>
      </c>
      <c r="Y4238" s="18">
        <v>7253.7939999999999</v>
      </c>
      <c r="Z4238" s="18">
        <v>7225.1120000000001</v>
      </c>
      <c r="AA4238" s="18">
        <v>7003.4790000000003</v>
      </c>
      <c r="AB4238" s="130">
        <v>154485.50200000001</v>
      </c>
      <c r="AC4238" s="18" t="str">
        <f t="shared" si="136"/>
        <v>ok</v>
      </c>
      <c r="AE4238" s="19">
        <f t="shared" si="135"/>
        <v>-569.46899999998277</v>
      </c>
      <c r="AF4238" s="234">
        <v>585.70000000000005</v>
      </c>
      <c r="AG4238" t="s">
        <v>75</v>
      </c>
      <c r="AH4238" s="258"/>
    </row>
    <row r="4239" spans="2:36" ht="14.4" thickTop="1" thickBot="1" x14ac:dyDescent="0.3">
      <c r="B4239" s="12">
        <v>43685</v>
      </c>
      <c r="C4239" s="128" t="s">
        <v>13</v>
      </c>
      <c r="D4239" s="18">
        <v>6703.62</v>
      </c>
      <c r="E4239" s="18">
        <v>6508.8050000000003</v>
      </c>
      <c r="F4239" s="18">
        <v>6333.1620000000003</v>
      </c>
      <c r="G4239" s="18">
        <v>6210.9719999999998</v>
      </c>
      <c r="H4239" s="129">
        <v>6166.4639999999999</v>
      </c>
      <c r="I4239" s="18">
        <v>6140.9279999999999</v>
      </c>
      <c r="J4239" s="18">
        <v>6211.549</v>
      </c>
      <c r="K4239" s="18">
        <v>6025.0820000000003</v>
      </c>
      <c r="L4239" s="18">
        <v>6068.1279999999997</v>
      </c>
      <c r="M4239" s="18">
        <v>6305.7960000000003</v>
      </c>
      <c r="N4239" s="18">
        <v>6371.0429999999997</v>
      </c>
      <c r="O4239" s="18">
        <v>6524.4570000000003</v>
      </c>
      <c r="P4239" s="18">
        <v>6566.1139999999996</v>
      </c>
      <c r="Q4239" s="18">
        <v>6636.4859999999999</v>
      </c>
      <c r="R4239" s="18">
        <v>6686.0709999999999</v>
      </c>
      <c r="S4239" s="18">
        <v>6730.8739999999998</v>
      </c>
      <c r="T4239" s="18">
        <v>6708.0529999999999</v>
      </c>
      <c r="U4239" s="18">
        <v>6640.7290000000003</v>
      </c>
      <c r="V4239" s="18">
        <v>6503.43</v>
      </c>
      <c r="W4239" s="129">
        <v>6385.3559999999998</v>
      </c>
      <c r="X4239" s="18">
        <v>7120.1670000000004</v>
      </c>
      <c r="Y4239" s="18">
        <v>7289.3329999999996</v>
      </c>
      <c r="Z4239" s="18">
        <v>7280.1180000000004</v>
      </c>
      <c r="AA4239" s="18">
        <v>7063.482</v>
      </c>
      <c r="AB4239" s="130">
        <v>157180.21900000001</v>
      </c>
      <c r="AC4239" s="18" t="str">
        <f t="shared" si="136"/>
        <v>ok</v>
      </c>
      <c r="AE4239" s="19">
        <f t="shared" si="135"/>
        <v>2694.7170000000042</v>
      </c>
      <c r="AF4239" s="234">
        <v>601.70000000000005</v>
      </c>
      <c r="AG4239" s="218" t="s">
        <v>75</v>
      </c>
      <c r="AH4239" s="258"/>
    </row>
    <row r="4240" spans="2:36" ht="14.4" thickTop="1" thickBot="1" x14ac:dyDescent="0.3">
      <c r="B4240" s="12">
        <v>43686</v>
      </c>
      <c r="C4240" s="128" t="s">
        <v>14</v>
      </c>
      <c r="D4240" s="18">
        <v>6757.46</v>
      </c>
      <c r="E4240" s="18">
        <v>6547.02</v>
      </c>
      <c r="F4240" s="18">
        <v>6365.3419999999996</v>
      </c>
      <c r="G4240" s="18">
        <v>6243.777</v>
      </c>
      <c r="H4240" s="129">
        <v>6124.1260000000002</v>
      </c>
      <c r="I4240" s="18">
        <v>6024.4719999999998</v>
      </c>
      <c r="J4240" s="18">
        <v>6007.8519999999999</v>
      </c>
      <c r="K4240" s="18">
        <v>5947.9089999999997</v>
      </c>
      <c r="L4240" s="18">
        <v>5963.27</v>
      </c>
      <c r="M4240" s="18">
        <v>6161.1139999999996</v>
      </c>
      <c r="N4240" s="18">
        <v>6328.9949999999999</v>
      </c>
      <c r="O4240" s="18">
        <v>6440.8710000000001</v>
      </c>
      <c r="P4240" s="18">
        <v>6571.3729999999996</v>
      </c>
      <c r="Q4240" s="18">
        <v>6574.2740000000003</v>
      </c>
      <c r="R4240" s="18">
        <v>6574.393</v>
      </c>
      <c r="S4240" s="18">
        <v>6631.8459999999995</v>
      </c>
      <c r="T4240" s="18">
        <v>6740.6390000000001</v>
      </c>
      <c r="U4240" s="18">
        <v>6588.0659999999998</v>
      </c>
      <c r="V4240" s="18">
        <v>6448.8810000000003</v>
      </c>
      <c r="W4240" s="129">
        <v>6325.8760000000002</v>
      </c>
      <c r="X4240" s="18">
        <v>6855.2749999999996</v>
      </c>
      <c r="Y4240" s="18">
        <v>6955.098</v>
      </c>
      <c r="Z4240" s="18">
        <v>6908.6090000000004</v>
      </c>
      <c r="AA4240" s="18">
        <v>6736.9639999999999</v>
      </c>
      <c r="AB4240" s="130">
        <v>154823.50200000001</v>
      </c>
      <c r="AC4240" s="18" t="str">
        <f t="shared" si="136"/>
        <v>ok</v>
      </c>
      <c r="AE4240" s="19">
        <f t="shared" si="135"/>
        <v>-2356.7170000000042</v>
      </c>
      <c r="AF4240" s="234">
        <v>589.79999999999995</v>
      </c>
      <c r="AG4240" t="s">
        <v>75</v>
      </c>
      <c r="AH4240" s="258"/>
      <c r="AI4240" s="216" t="s">
        <v>150</v>
      </c>
    </row>
    <row r="4241" spans="2:35" ht="14.4" thickTop="1" thickBot="1" x14ac:dyDescent="0.3">
      <c r="B4241" s="12">
        <v>43687</v>
      </c>
      <c r="C4241" s="128" t="s">
        <v>15</v>
      </c>
      <c r="D4241" s="18">
        <v>6425.1719999999996</v>
      </c>
      <c r="E4241" s="18">
        <v>6226.5079999999998</v>
      </c>
      <c r="F4241" s="18">
        <v>6032.7979999999998</v>
      </c>
      <c r="G4241" s="18">
        <v>5890.65</v>
      </c>
      <c r="H4241" s="129">
        <v>5806.3680000000004</v>
      </c>
      <c r="I4241" s="18">
        <v>5745.1170000000002</v>
      </c>
      <c r="J4241" s="18">
        <v>5742.2430000000004</v>
      </c>
      <c r="K4241" s="18">
        <v>5671.3729999999996</v>
      </c>
      <c r="L4241" s="18">
        <v>5669.6409999999996</v>
      </c>
      <c r="M4241" s="18">
        <v>5804.1660000000002</v>
      </c>
      <c r="N4241" s="18">
        <v>6006.6170000000002</v>
      </c>
      <c r="O4241" s="18">
        <v>6112.0389999999998</v>
      </c>
      <c r="P4241" s="18">
        <v>6219.1790000000001</v>
      </c>
      <c r="Q4241" s="18">
        <v>6292.15</v>
      </c>
      <c r="R4241" s="18">
        <v>6192.2179999999998</v>
      </c>
      <c r="S4241" s="18">
        <v>6246.4179999999997</v>
      </c>
      <c r="T4241" s="18">
        <v>6180.7560000000003</v>
      </c>
      <c r="U4241" s="18">
        <v>6175.3149999999996</v>
      </c>
      <c r="V4241" s="18">
        <v>6131.067</v>
      </c>
      <c r="W4241" s="129">
        <v>6326.8549999999996</v>
      </c>
      <c r="X4241" s="18">
        <v>7079.81</v>
      </c>
      <c r="Y4241" s="18">
        <v>7186.5039999999999</v>
      </c>
      <c r="Z4241" s="18">
        <v>7049.57</v>
      </c>
      <c r="AA4241" s="18">
        <v>6848.982</v>
      </c>
      <c r="AB4241" s="130">
        <v>149061.516</v>
      </c>
      <c r="AC4241" s="18" t="str">
        <f t="shared" si="136"/>
        <v>ok</v>
      </c>
      <c r="AE4241" s="19">
        <f t="shared" si="135"/>
        <v>-5761.9860000000044</v>
      </c>
      <c r="AF4241" s="234">
        <v>596.5</v>
      </c>
      <c r="AG4241" t="s">
        <v>75</v>
      </c>
      <c r="AH4241" s="258"/>
      <c r="AI4241" s="216" t="s">
        <v>151</v>
      </c>
    </row>
    <row r="4242" spans="2:35" ht="14.4" thickTop="1" thickBot="1" x14ac:dyDescent="0.3">
      <c r="B4242" s="12">
        <v>43688</v>
      </c>
      <c r="C4242" s="128" t="s">
        <v>16</v>
      </c>
      <c r="D4242" s="18">
        <v>6542.3760000000002</v>
      </c>
      <c r="E4242" s="18">
        <v>6310.384</v>
      </c>
      <c r="F4242" s="18">
        <v>6120.7449999999999</v>
      </c>
      <c r="G4242" s="18">
        <v>5906.8140000000003</v>
      </c>
      <c r="H4242" s="129">
        <v>5807.5770000000002</v>
      </c>
      <c r="I4242" s="18">
        <v>5691.3090000000002</v>
      </c>
      <c r="J4242" s="18">
        <v>5524.6040000000003</v>
      </c>
      <c r="K4242" s="18">
        <v>5277.4480000000003</v>
      </c>
      <c r="L4242" s="18">
        <v>5209.7569999999996</v>
      </c>
      <c r="M4242" s="18">
        <v>5349.1809999999996</v>
      </c>
      <c r="N4242" s="18">
        <v>5483.4610000000002</v>
      </c>
      <c r="O4242" s="18">
        <v>5532.63</v>
      </c>
      <c r="P4242" s="18">
        <v>5653.7740000000003</v>
      </c>
      <c r="Q4242" s="18">
        <v>5743.6530000000002</v>
      </c>
      <c r="R4242" s="18">
        <v>5807.049</v>
      </c>
      <c r="S4242" s="18">
        <v>5798.232</v>
      </c>
      <c r="T4242" s="18">
        <v>5746.527</v>
      </c>
      <c r="U4242" s="18">
        <v>5838.5429999999997</v>
      </c>
      <c r="V4242" s="18">
        <v>5886.6409999999996</v>
      </c>
      <c r="W4242" s="129">
        <v>6149.2879999999996</v>
      </c>
      <c r="X4242" s="18">
        <v>6950.7269999999999</v>
      </c>
      <c r="Y4242" s="18">
        <v>7118.6229999999996</v>
      </c>
      <c r="Z4242" s="18">
        <v>6904.4960000000001</v>
      </c>
      <c r="AA4242" s="18">
        <v>6681.8450000000003</v>
      </c>
      <c r="AB4242" s="130">
        <v>143035.68400000001</v>
      </c>
      <c r="AC4242" s="18" t="str">
        <f t="shared" si="136"/>
        <v>ok</v>
      </c>
      <c r="AE4242" s="19">
        <f t="shared" si="135"/>
        <v>-6025.8319999999949</v>
      </c>
      <c r="AF4242" s="234">
        <v>595.6</v>
      </c>
      <c r="AG4242" s="120" t="s">
        <v>75</v>
      </c>
      <c r="AH4242" s="258"/>
    </row>
    <row r="4243" spans="2:35" ht="14.4" thickTop="1" thickBot="1" x14ac:dyDescent="0.3">
      <c r="B4243" s="12">
        <v>43689</v>
      </c>
      <c r="C4243" s="128" t="s">
        <v>17</v>
      </c>
      <c r="D4243" s="18">
        <v>6278.9139999999998</v>
      </c>
      <c r="E4243" s="18">
        <v>6047.3239999999996</v>
      </c>
      <c r="F4243" s="18">
        <v>5867.1750000000002</v>
      </c>
      <c r="G4243" s="18">
        <v>5699.7179999999998</v>
      </c>
      <c r="H4243" s="129">
        <v>5622.0810000000001</v>
      </c>
      <c r="I4243" s="18">
        <v>5520.0209999999997</v>
      </c>
      <c r="J4243" s="18">
        <v>5626.1940000000004</v>
      </c>
      <c r="K4243" s="18">
        <v>5545.1440000000002</v>
      </c>
      <c r="L4243" s="18">
        <v>5722.5469999999996</v>
      </c>
      <c r="M4243" s="18">
        <v>5864.567</v>
      </c>
      <c r="N4243" s="18">
        <v>6085.6139999999996</v>
      </c>
      <c r="O4243" s="18">
        <v>6246.732</v>
      </c>
      <c r="P4243" s="18">
        <v>6352.9849999999997</v>
      </c>
      <c r="Q4243" s="18">
        <v>6411.9790000000003</v>
      </c>
      <c r="R4243" s="18">
        <v>6491.83</v>
      </c>
      <c r="S4243" s="18">
        <v>6567.9719999999998</v>
      </c>
      <c r="T4243" s="18">
        <v>6621.7430000000004</v>
      </c>
      <c r="U4243" s="18">
        <v>6561.4769999999999</v>
      </c>
      <c r="V4243" s="18">
        <v>6377.9579999999996</v>
      </c>
      <c r="W4243" s="129">
        <v>6299.8969999999999</v>
      </c>
      <c r="X4243" s="18">
        <v>7001.62</v>
      </c>
      <c r="Y4243" s="18">
        <v>7222.232</v>
      </c>
      <c r="Z4243" s="18">
        <v>7061.0450000000001</v>
      </c>
      <c r="AA4243" s="18">
        <v>6836.0950000000003</v>
      </c>
      <c r="AB4243" s="130">
        <v>149932.864</v>
      </c>
      <c r="AC4243" s="18" t="str">
        <f t="shared" si="136"/>
        <v>ok</v>
      </c>
      <c r="AE4243" s="19">
        <f t="shared" si="135"/>
        <v>6897.179999999993</v>
      </c>
      <c r="AF4243" s="234">
        <v>586.70000000000005</v>
      </c>
      <c r="AG4243" s="120" t="s">
        <v>75</v>
      </c>
      <c r="AH4243" s="258"/>
    </row>
    <row r="4244" spans="2:35" ht="14.4" thickTop="1" thickBot="1" x14ac:dyDescent="0.3">
      <c r="B4244" s="12">
        <v>43690</v>
      </c>
      <c r="C4244" s="128" t="s">
        <v>11</v>
      </c>
      <c r="D4244" s="18">
        <v>6454.7439999999997</v>
      </c>
      <c r="E4244" s="18">
        <v>6262.5230000000001</v>
      </c>
      <c r="F4244" s="18">
        <v>6099.19</v>
      </c>
      <c r="G4244" s="18">
        <v>5971.7820000000002</v>
      </c>
      <c r="H4244" s="129">
        <v>5871.4679999999998</v>
      </c>
      <c r="I4244" s="18">
        <v>5797.4070000000002</v>
      </c>
      <c r="J4244" s="18">
        <v>5831.1840000000002</v>
      </c>
      <c r="K4244" s="18">
        <v>5745.2780000000002</v>
      </c>
      <c r="L4244" s="18">
        <v>5798.4750000000004</v>
      </c>
      <c r="M4244" s="18">
        <v>5958.5259999999998</v>
      </c>
      <c r="N4244" s="18">
        <v>6102.8389999999999</v>
      </c>
      <c r="O4244" s="18">
        <v>6226.8860000000004</v>
      </c>
      <c r="P4244" s="18">
        <v>6331.6409999999996</v>
      </c>
      <c r="Q4244" s="18">
        <v>6417.4859999999999</v>
      </c>
      <c r="R4244" s="18">
        <v>6481.357</v>
      </c>
      <c r="S4244" s="18">
        <v>6560.1220000000003</v>
      </c>
      <c r="T4244" s="18">
        <v>6601.2579999999998</v>
      </c>
      <c r="U4244" s="18">
        <v>6545.13</v>
      </c>
      <c r="V4244" s="18">
        <v>6363.4830000000002</v>
      </c>
      <c r="W4244" s="129">
        <v>6292.8220000000001</v>
      </c>
      <c r="X4244" s="18">
        <v>7082.7129999999997</v>
      </c>
      <c r="Y4244" s="18">
        <v>7309.4780000000001</v>
      </c>
      <c r="Z4244" s="18">
        <v>7271.7330000000002</v>
      </c>
      <c r="AA4244" s="18">
        <v>6973.8140000000003</v>
      </c>
      <c r="AB4244" s="130">
        <v>152351.33900000001</v>
      </c>
      <c r="AC4244" s="18" t="str">
        <f t="shared" si="136"/>
        <v>ok</v>
      </c>
      <c r="AE4244" s="19">
        <f t="shared" si="135"/>
        <v>2418.4750000000058</v>
      </c>
      <c r="AF4244" s="234">
        <v>595.57000000000005</v>
      </c>
      <c r="AG4244" s="120" t="s">
        <v>75</v>
      </c>
      <c r="AH4244" s="258"/>
    </row>
    <row r="4245" spans="2:35" ht="14.4" thickTop="1" thickBot="1" x14ac:dyDescent="0.3">
      <c r="B4245" s="12">
        <v>43691</v>
      </c>
      <c r="C4245" s="128" t="s">
        <v>12</v>
      </c>
      <c r="D4245" s="18">
        <v>6596.2250000000004</v>
      </c>
      <c r="E4245" s="18">
        <v>6349.366</v>
      </c>
      <c r="F4245" s="18">
        <v>6100.82</v>
      </c>
      <c r="G4245" s="18">
        <v>6010.4610000000002</v>
      </c>
      <c r="H4245" s="129">
        <v>5918.0110000000004</v>
      </c>
      <c r="I4245" s="18">
        <v>5853.4539999999997</v>
      </c>
      <c r="J4245" s="18">
        <v>5832.8540000000003</v>
      </c>
      <c r="K4245" s="18">
        <v>5729.4620000000004</v>
      </c>
      <c r="L4245" s="18">
        <v>5828.3370000000004</v>
      </c>
      <c r="M4245" s="18">
        <v>6070.0360000000001</v>
      </c>
      <c r="N4245" s="18">
        <v>6203.0230000000001</v>
      </c>
      <c r="O4245" s="18">
        <v>6359.1809999999996</v>
      </c>
      <c r="P4245" s="18">
        <v>6436.78</v>
      </c>
      <c r="Q4245" s="18">
        <v>6554.9880000000003</v>
      </c>
      <c r="R4245" s="18">
        <v>6650.4979999999996</v>
      </c>
      <c r="S4245" s="18">
        <v>6696.24</v>
      </c>
      <c r="T4245" s="18">
        <v>6733.6009999999997</v>
      </c>
      <c r="U4245" s="18">
        <v>6691.83</v>
      </c>
      <c r="V4245" s="18">
        <v>6503.5010000000002</v>
      </c>
      <c r="W4245" s="129">
        <v>6468.2</v>
      </c>
      <c r="X4245" s="18">
        <v>7227.3580000000002</v>
      </c>
      <c r="Y4245" s="18">
        <v>7395.0159999999996</v>
      </c>
      <c r="Z4245" s="18">
        <v>7318.1980000000003</v>
      </c>
      <c r="AA4245" s="18">
        <v>7066.6419999999998</v>
      </c>
      <c r="AB4245" s="130">
        <v>154594.08199999999</v>
      </c>
      <c r="AC4245" s="18" t="str">
        <f t="shared" si="136"/>
        <v>ok</v>
      </c>
      <c r="AE4245" s="19">
        <f t="shared" si="135"/>
        <v>2242.7429999999877</v>
      </c>
      <c r="AF4245" s="234">
        <v>601.30999999999995</v>
      </c>
      <c r="AG4245" s="120" t="s">
        <v>75</v>
      </c>
      <c r="AH4245" s="258"/>
    </row>
    <row r="4246" spans="2:35" ht="14.4" thickTop="1" thickBot="1" x14ac:dyDescent="0.3">
      <c r="B4246" s="12">
        <v>43692</v>
      </c>
      <c r="C4246" s="128" t="s">
        <v>13</v>
      </c>
      <c r="D4246" s="18">
        <v>6761.384</v>
      </c>
      <c r="E4246" s="18">
        <v>6515.0389999999998</v>
      </c>
      <c r="F4246" s="18">
        <v>6374.5870000000004</v>
      </c>
      <c r="G4246" s="18">
        <v>6192.9539999999997</v>
      </c>
      <c r="H4246" s="129">
        <v>6064.52</v>
      </c>
      <c r="I4246" s="18">
        <v>5945.4750000000004</v>
      </c>
      <c r="J4246" s="18">
        <v>5956.6040000000003</v>
      </c>
      <c r="K4246" s="18">
        <v>5833.3710000000001</v>
      </c>
      <c r="L4246" s="18">
        <v>5942.7160000000003</v>
      </c>
      <c r="M4246" s="18">
        <v>6095.9939999999997</v>
      </c>
      <c r="N4246" s="18">
        <v>6217.5420000000004</v>
      </c>
      <c r="O4246" s="18">
        <v>6408.6310000000003</v>
      </c>
      <c r="P4246" s="18">
        <v>6531.223</v>
      </c>
      <c r="Q4246" s="18">
        <v>6592.9480000000003</v>
      </c>
      <c r="R4246" s="18">
        <v>6652.0309999999999</v>
      </c>
      <c r="S4246" s="18">
        <v>6675.3320000000003</v>
      </c>
      <c r="T4246" s="18">
        <v>6722.1620000000003</v>
      </c>
      <c r="U4246" s="18">
        <v>6681.6850000000004</v>
      </c>
      <c r="V4246" s="18">
        <v>6456.5839999999998</v>
      </c>
      <c r="W4246" s="129">
        <v>6512.8519999999999</v>
      </c>
      <c r="X4246" s="18">
        <v>7187.58</v>
      </c>
      <c r="Y4246" s="18">
        <v>7265.0770000000002</v>
      </c>
      <c r="Z4246" s="18">
        <v>7196.8440000000001</v>
      </c>
      <c r="AA4246" s="18">
        <v>7006.2730000000001</v>
      </c>
      <c r="AB4246" s="130">
        <v>155789.408</v>
      </c>
      <c r="AC4246" s="18" t="str">
        <f t="shared" si="136"/>
        <v>ok</v>
      </c>
      <c r="AE4246" s="19">
        <f t="shared" si="135"/>
        <v>1195.3260000000009</v>
      </c>
      <c r="AF4246" s="234">
        <v>592.24</v>
      </c>
      <c r="AG4246" s="120" t="s">
        <v>75</v>
      </c>
      <c r="AH4246" s="258"/>
    </row>
    <row r="4247" spans="2:35" ht="14.4" thickTop="1" thickBot="1" x14ac:dyDescent="0.3">
      <c r="B4247" s="12">
        <v>43693</v>
      </c>
      <c r="C4247" s="128" t="s">
        <v>14</v>
      </c>
      <c r="D4247" s="18">
        <v>6657.2939999999999</v>
      </c>
      <c r="E4247" s="18">
        <v>6465.58</v>
      </c>
      <c r="F4247" s="18">
        <v>6345.3760000000002</v>
      </c>
      <c r="G4247" s="18">
        <v>6184.5789999999997</v>
      </c>
      <c r="H4247" s="129">
        <v>6095.335</v>
      </c>
      <c r="I4247" s="18">
        <v>6031.2830000000004</v>
      </c>
      <c r="J4247" s="18">
        <v>5981.2939999999999</v>
      </c>
      <c r="K4247" s="18">
        <v>5874.6369999999997</v>
      </c>
      <c r="L4247" s="18">
        <v>5949.4340000000002</v>
      </c>
      <c r="M4247" s="18">
        <v>6175.0780000000004</v>
      </c>
      <c r="N4247" s="18">
        <v>6251.5649999999996</v>
      </c>
      <c r="O4247" s="18">
        <v>6426.8370000000004</v>
      </c>
      <c r="P4247" s="18">
        <v>6484.924</v>
      </c>
      <c r="Q4247" s="18">
        <v>6609.5770000000002</v>
      </c>
      <c r="R4247" s="18">
        <v>6666.25</v>
      </c>
      <c r="S4247" s="18">
        <v>6683.6049999999996</v>
      </c>
      <c r="T4247" s="18">
        <v>6743.7209999999995</v>
      </c>
      <c r="U4247" s="18">
        <v>6719.7330000000002</v>
      </c>
      <c r="V4247" s="18">
        <v>6461.8490000000002</v>
      </c>
      <c r="W4247" s="129">
        <v>6412.7070000000003</v>
      </c>
      <c r="X4247" s="18">
        <v>7187.9620000000004</v>
      </c>
      <c r="Y4247" s="18">
        <v>7342.9589999999998</v>
      </c>
      <c r="Z4247" s="18">
        <v>7307.6080000000002</v>
      </c>
      <c r="AA4247" s="18">
        <v>7145.7219999999998</v>
      </c>
      <c r="AB4247" s="130">
        <v>156204.90900000001</v>
      </c>
      <c r="AC4247" s="18" t="str">
        <f t="shared" si="136"/>
        <v>ok</v>
      </c>
      <c r="AE4247" s="19">
        <f t="shared" si="135"/>
        <v>415.50100000001839</v>
      </c>
      <c r="AF4247" s="234">
        <v>594.23</v>
      </c>
      <c r="AG4247" s="120" t="s">
        <v>75</v>
      </c>
      <c r="AH4247" s="258"/>
    </row>
    <row r="4248" spans="2:35" ht="14.4" thickTop="1" thickBot="1" x14ac:dyDescent="0.3">
      <c r="B4248" s="12">
        <v>43694</v>
      </c>
      <c r="C4248" s="128" t="s">
        <v>15</v>
      </c>
      <c r="D4248" s="18">
        <v>6877.8710000000001</v>
      </c>
      <c r="E4248" s="18">
        <v>6654.0479999999998</v>
      </c>
      <c r="F4248" s="18">
        <v>6481.6440000000002</v>
      </c>
      <c r="G4248" s="18">
        <v>6345.9549999999999</v>
      </c>
      <c r="H4248" s="129">
        <v>6202.8360000000002</v>
      </c>
      <c r="I4248" s="18">
        <v>6163.0739999999996</v>
      </c>
      <c r="J4248" s="18">
        <v>6111.3519999999999</v>
      </c>
      <c r="K4248" s="18">
        <v>5907.32</v>
      </c>
      <c r="L4248" s="18">
        <v>5988.1530000000002</v>
      </c>
      <c r="M4248" s="18">
        <v>6141.1790000000001</v>
      </c>
      <c r="N4248" s="18">
        <v>6286.0119999999997</v>
      </c>
      <c r="O4248" s="18">
        <v>6387.98</v>
      </c>
      <c r="P4248" s="18">
        <v>6434.4189999999999</v>
      </c>
      <c r="Q4248" s="18">
        <v>6457.7910000000002</v>
      </c>
      <c r="R4248" s="18">
        <v>6455.6379999999999</v>
      </c>
      <c r="S4248" s="18">
        <v>6448.7529999999997</v>
      </c>
      <c r="T4248" s="18">
        <v>6478.1530000000002</v>
      </c>
      <c r="U4248" s="18">
        <v>6457.3580000000002</v>
      </c>
      <c r="V4248" s="18">
        <v>6370.4170000000004</v>
      </c>
      <c r="W4248" s="129">
        <v>6589.9589999999998</v>
      </c>
      <c r="X4248" s="18">
        <v>7393.183</v>
      </c>
      <c r="Y4248" s="18">
        <v>7523.067</v>
      </c>
      <c r="Z4248" s="18">
        <v>7429.8419999999996</v>
      </c>
      <c r="AA4248" s="18">
        <v>7194.723</v>
      </c>
      <c r="AB4248" s="130">
        <v>156780.72700000001</v>
      </c>
      <c r="AC4248" s="18" t="str">
        <f t="shared" si="136"/>
        <v>ok</v>
      </c>
      <c r="AE4248" s="19">
        <f t="shared" si="135"/>
        <v>575.8179999999993</v>
      </c>
      <c r="AF4248" s="234">
        <v>605.54</v>
      </c>
      <c r="AG4248" s="120" t="s">
        <v>75</v>
      </c>
      <c r="AH4248" s="258"/>
    </row>
    <row r="4249" spans="2:35" ht="14.4" thickTop="1" thickBot="1" x14ac:dyDescent="0.3">
      <c r="B4249" s="12">
        <v>43695</v>
      </c>
      <c r="C4249" s="128" t="s">
        <v>16</v>
      </c>
      <c r="D4249" s="18">
        <v>6888.5159999999996</v>
      </c>
      <c r="E4249" s="18">
        <v>6585.1509999999998</v>
      </c>
      <c r="F4249" s="18">
        <v>6361.1660000000002</v>
      </c>
      <c r="G4249" s="18">
        <v>6249.0140000000001</v>
      </c>
      <c r="H4249" s="129">
        <v>6101.2449999999999</v>
      </c>
      <c r="I4249" s="18">
        <v>5997.0379999999996</v>
      </c>
      <c r="J4249" s="18">
        <v>5924.6880000000001</v>
      </c>
      <c r="K4249" s="18">
        <v>5681.1819999999998</v>
      </c>
      <c r="L4249" s="18">
        <v>5616.74</v>
      </c>
      <c r="M4249" s="18">
        <v>5667.9930000000004</v>
      </c>
      <c r="N4249" s="18">
        <v>5750.1459999999997</v>
      </c>
      <c r="O4249" s="18">
        <v>5721.2280000000001</v>
      </c>
      <c r="P4249" s="18">
        <v>5798.3209999999999</v>
      </c>
      <c r="Q4249" s="18">
        <v>5939.9880000000003</v>
      </c>
      <c r="R4249" s="18">
        <v>6023.8429999999998</v>
      </c>
      <c r="S4249" s="18">
        <v>5983.58</v>
      </c>
      <c r="T4249" s="18">
        <v>5952.0349999999999</v>
      </c>
      <c r="U4249" s="18">
        <v>5969.9369999999999</v>
      </c>
      <c r="V4249" s="18">
        <v>6039.19</v>
      </c>
      <c r="W4249" s="129">
        <v>6292.6419999999998</v>
      </c>
      <c r="X4249" s="18">
        <v>7078.67</v>
      </c>
      <c r="Y4249" s="18">
        <v>7321.7749999999996</v>
      </c>
      <c r="Z4249" s="18">
        <v>7164.2280000000001</v>
      </c>
      <c r="AA4249" s="18">
        <v>6890.8090000000002</v>
      </c>
      <c r="AB4249" s="130">
        <v>148999.125</v>
      </c>
      <c r="AC4249" s="18" t="str">
        <f t="shared" si="136"/>
        <v>ok</v>
      </c>
      <c r="AE4249" s="19">
        <f t="shared" si="135"/>
        <v>-7781.6020000000135</v>
      </c>
      <c r="AF4249" s="234">
        <v>609.41999999999996</v>
      </c>
      <c r="AG4249" s="120" t="s">
        <v>75</v>
      </c>
      <c r="AH4249" s="258"/>
    </row>
    <row r="4250" spans="2:35" ht="14.4" thickTop="1" thickBot="1" x14ac:dyDescent="0.3">
      <c r="B4250" s="12">
        <v>43696</v>
      </c>
      <c r="C4250" s="128" t="s">
        <v>17</v>
      </c>
      <c r="D4250" s="18">
        <v>6544.2439999999997</v>
      </c>
      <c r="E4250" s="18">
        <v>6287.0609999999997</v>
      </c>
      <c r="F4250" s="18">
        <v>6126.6459999999997</v>
      </c>
      <c r="G4250" s="18">
        <v>5949.04</v>
      </c>
      <c r="H4250" s="129">
        <v>5836.5720000000001</v>
      </c>
      <c r="I4250" s="18">
        <v>5755.1819999999998</v>
      </c>
      <c r="J4250" s="18">
        <v>5849.59</v>
      </c>
      <c r="K4250" s="18">
        <v>5824.3329999999996</v>
      </c>
      <c r="L4250" s="18">
        <v>5930.83</v>
      </c>
      <c r="M4250" s="18">
        <v>6156.2110000000002</v>
      </c>
      <c r="N4250" s="18">
        <v>6244.84</v>
      </c>
      <c r="O4250" s="18">
        <v>6352.5860000000002</v>
      </c>
      <c r="P4250" s="18">
        <v>6469.7849999999999</v>
      </c>
      <c r="Q4250" s="18">
        <v>6536.8339999999998</v>
      </c>
      <c r="R4250" s="18">
        <v>6607.14</v>
      </c>
      <c r="S4250" s="18">
        <v>6640.9290000000001</v>
      </c>
      <c r="T4250" s="18">
        <v>6733.8370000000004</v>
      </c>
      <c r="U4250" s="18">
        <v>6554.38</v>
      </c>
      <c r="V4250" s="18">
        <v>6413.73</v>
      </c>
      <c r="W4250" s="129">
        <v>6393.7579999999998</v>
      </c>
      <c r="X4250" s="18">
        <v>7099.6530000000002</v>
      </c>
      <c r="Y4250" s="18">
        <v>7163.527</v>
      </c>
      <c r="Z4250" s="18">
        <v>6961.9129999999996</v>
      </c>
      <c r="AA4250" s="18">
        <v>6673.1980000000003</v>
      </c>
      <c r="AB4250" s="130">
        <v>153105.81899999999</v>
      </c>
      <c r="AC4250" s="18" t="str">
        <f t="shared" si="136"/>
        <v>ok</v>
      </c>
      <c r="AE4250" s="19">
        <f t="shared" si="135"/>
        <v>4106.6939999999886</v>
      </c>
      <c r="AF4250" s="234">
        <v>597.30999999999995</v>
      </c>
      <c r="AG4250" s="120" t="s">
        <v>75</v>
      </c>
      <c r="AH4250" s="258"/>
      <c r="AI4250" s="216" t="s">
        <v>152</v>
      </c>
    </row>
    <row r="4251" spans="2:35" ht="14.4" thickTop="1" thickBot="1" x14ac:dyDescent="0.3">
      <c r="B4251" s="12">
        <v>43697</v>
      </c>
      <c r="C4251" s="128" t="s">
        <v>11</v>
      </c>
      <c r="D4251" s="18">
        <v>6371.8670000000002</v>
      </c>
      <c r="E4251" s="18">
        <v>6183.89</v>
      </c>
      <c r="F4251" s="18">
        <v>5985.1610000000001</v>
      </c>
      <c r="G4251" s="18">
        <v>5806.9579999999996</v>
      </c>
      <c r="H4251" s="129">
        <v>5726.8879999999999</v>
      </c>
      <c r="I4251" s="18">
        <v>5679.4520000000002</v>
      </c>
      <c r="J4251" s="18">
        <v>5700.2290000000003</v>
      </c>
      <c r="K4251" s="18">
        <v>5675.49</v>
      </c>
      <c r="L4251" s="18">
        <v>5743.1540000000005</v>
      </c>
      <c r="M4251" s="18">
        <v>5945.9449999999997</v>
      </c>
      <c r="N4251" s="18">
        <v>6070.2060000000001</v>
      </c>
      <c r="O4251" s="18">
        <v>6140.02</v>
      </c>
      <c r="P4251" s="18">
        <v>6235.5020000000004</v>
      </c>
      <c r="Q4251" s="18">
        <v>6200.6620000000003</v>
      </c>
      <c r="R4251" s="18">
        <v>6373.1369999999997</v>
      </c>
      <c r="S4251" s="18">
        <v>6389.83</v>
      </c>
      <c r="T4251" s="18">
        <v>6392.1970000000001</v>
      </c>
      <c r="U4251" s="18">
        <v>6335.8140000000003</v>
      </c>
      <c r="V4251" s="18">
        <v>6228.2359999999999</v>
      </c>
      <c r="W4251" s="129">
        <v>6275.8469999999998</v>
      </c>
      <c r="X4251" s="18">
        <v>6980.616</v>
      </c>
      <c r="Y4251" s="18">
        <v>7053.6279999999997</v>
      </c>
      <c r="Z4251" s="18">
        <v>6928.8710000000001</v>
      </c>
      <c r="AA4251" s="18">
        <v>6585.4110000000001</v>
      </c>
      <c r="AB4251" s="130">
        <v>149009.011</v>
      </c>
      <c r="AC4251" s="18" t="str">
        <f t="shared" si="136"/>
        <v>ok</v>
      </c>
      <c r="AE4251" s="19">
        <f t="shared" si="135"/>
        <v>-4096.80799999999</v>
      </c>
      <c r="AF4251" s="234">
        <v>567.47</v>
      </c>
      <c r="AG4251" s="120" t="s">
        <v>75</v>
      </c>
      <c r="AH4251" s="258"/>
    </row>
    <row r="4252" spans="2:35" ht="14.4" thickTop="1" thickBot="1" x14ac:dyDescent="0.3">
      <c r="B4252" s="12">
        <v>43698</v>
      </c>
      <c r="C4252" s="128" t="s">
        <v>12</v>
      </c>
      <c r="D4252" s="18">
        <v>6301.5</v>
      </c>
      <c r="E4252" s="18">
        <v>6005.9639999999999</v>
      </c>
      <c r="F4252" s="18">
        <v>5840.8580000000002</v>
      </c>
      <c r="G4252" s="18">
        <v>5647.7060000000001</v>
      </c>
      <c r="H4252" s="129">
        <v>5580.4049999999997</v>
      </c>
      <c r="I4252" s="18">
        <v>5568.7470000000003</v>
      </c>
      <c r="J4252" s="18">
        <v>5639.9949999999999</v>
      </c>
      <c r="K4252" s="18">
        <v>5670.1580000000004</v>
      </c>
      <c r="L4252" s="18">
        <v>5695.38</v>
      </c>
      <c r="M4252" s="18">
        <v>5958.7120000000004</v>
      </c>
      <c r="N4252" s="18">
        <v>5992.42</v>
      </c>
      <c r="O4252" s="18">
        <v>6079.5739999999996</v>
      </c>
      <c r="P4252" s="18">
        <v>6124.5339999999997</v>
      </c>
      <c r="Q4252" s="18">
        <v>6259.3559999999998</v>
      </c>
      <c r="R4252" s="18">
        <v>6331.768</v>
      </c>
      <c r="S4252" s="18">
        <v>6345.2730000000001</v>
      </c>
      <c r="T4252" s="18">
        <v>6344.6329999999998</v>
      </c>
      <c r="U4252" s="18">
        <v>6270.7569999999996</v>
      </c>
      <c r="V4252" s="18">
        <v>6207.4049999999997</v>
      </c>
      <c r="W4252" s="129">
        <v>6266.7039999999997</v>
      </c>
      <c r="X4252" s="18">
        <v>6911.1229999999996</v>
      </c>
      <c r="Y4252" s="18">
        <v>7038.2209999999995</v>
      </c>
      <c r="Z4252" s="18">
        <v>6969.6729999999998</v>
      </c>
      <c r="AA4252" s="18">
        <v>6733.1270000000004</v>
      </c>
      <c r="AB4252" s="130">
        <v>147783.99299999999</v>
      </c>
      <c r="AC4252" s="18" t="str">
        <f t="shared" si="136"/>
        <v>ok</v>
      </c>
      <c r="AE4252" s="19">
        <f t="shared" si="135"/>
        <v>-1225.0180000000109</v>
      </c>
      <c r="AF4252" s="234">
        <v>566.17999999999995</v>
      </c>
      <c r="AG4252" s="120" t="s">
        <v>75</v>
      </c>
      <c r="AH4252" s="258"/>
    </row>
    <row r="4253" spans="2:35" ht="14.4" thickTop="1" thickBot="1" x14ac:dyDescent="0.3">
      <c r="B4253" s="12">
        <v>43699</v>
      </c>
      <c r="C4253" s="128" t="s">
        <v>13</v>
      </c>
      <c r="D4253" s="18">
        <v>6413.9120000000003</v>
      </c>
      <c r="E4253" s="18">
        <v>6157.9269999999997</v>
      </c>
      <c r="F4253" s="18">
        <v>5997.13</v>
      </c>
      <c r="G4253" s="18">
        <v>5845.5349999999999</v>
      </c>
      <c r="H4253" s="129">
        <v>5771.9430000000002</v>
      </c>
      <c r="I4253" s="18">
        <v>5739.8159999999998</v>
      </c>
      <c r="J4253" s="18">
        <v>5785.2569999999996</v>
      </c>
      <c r="K4253" s="18">
        <v>5786.3819999999996</v>
      </c>
      <c r="L4253" s="18">
        <v>5899.5</v>
      </c>
      <c r="M4253" s="18">
        <v>6057.0069999999996</v>
      </c>
      <c r="N4253" s="18">
        <v>6162.6949999999997</v>
      </c>
      <c r="O4253" s="18">
        <v>6294.99</v>
      </c>
      <c r="P4253" s="18">
        <v>6419.643</v>
      </c>
      <c r="Q4253" s="18">
        <v>6462.8490000000002</v>
      </c>
      <c r="R4253" s="18">
        <v>6533.5389999999998</v>
      </c>
      <c r="S4253" s="18">
        <v>6583.1790000000001</v>
      </c>
      <c r="T4253" s="18">
        <v>6648.6030000000001</v>
      </c>
      <c r="U4253" s="18">
        <v>6577.3249999999998</v>
      </c>
      <c r="V4253" s="18">
        <v>6501.8969999999999</v>
      </c>
      <c r="W4253" s="129">
        <v>6511.71</v>
      </c>
      <c r="X4253" s="18">
        <v>7173.1260000000002</v>
      </c>
      <c r="Y4253" s="18">
        <v>7288.6130000000003</v>
      </c>
      <c r="Z4253" s="18">
        <v>7167.741</v>
      </c>
      <c r="AA4253" s="18">
        <v>6954.1909999999998</v>
      </c>
      <c r="AB4253" s="130">
        <v>152734.51</v>
      </c>
      <c r="AC4253" s="18" t="str">
        <f t="shared" si="136"/>
        <v>ok</v>
      </c>
      <c r="AE4253" s="19">
        <f t="shared" si="135"/>
        <v>4950.5170000000217</v>
      </c>
      <c r="AF4253" s="234">
        <v>574.66</v>
      </c>
      <c r="AG4253" s="120" t="s">
        <v>75</v>
      </c>
      <c r="AH4253" s="258"/>
    </row>
    <row r="4254" spans="2:35" ht="14.4" thickTop="1" thickBot="1" x14ac:dyDescent="0.3">
      <c r="B4254" s="12">
        <v>43700</v>
      </c>
      <c r="C4254" s="128" t="s">
        <v>14</v>
      </c>
      <c r="D4254" s="18">
        <v>6664.7929999999997</v>
      </c>
      <c r="E4254" s="18">
        <v>6393.7510000000002</v>
      </c>
      <c r="F4254" s="18">
        <v>6215.2479999999996</v>
      </c>
      <c r="G4254" s="18">
        <v>6058.335</v>
      </c>
      <c r="H4254" s="129">
        <v>6019.4629999999997</v>
      </c>
      <c r="I4254" s="18">
        <v>5944.2219999999998</v>
      </c>
      <c r="J4254" s="18">
        <v>5958.0249999999996</v>
      </c>
      <c r="K4254" s="18">
        <v>5837.9290000000001</v>
      </c>
      <c r="L4254" s="18">
        <v>5945.7839999999997</v>
      </c>
      <c r="M4254" s="18">
        <v>6208.89</v>
      </c>
      <c r="N4254" s="18">
        <v>6274.07</v>
      </c>
      <c r="O4254" s="18">
        <v>6409.723</v>
      </c>
      <c r="P4254" s="18">
        <v>6506.9629999999997</v>
      </c>
      <c r="Q4254" s="18">
        <v>6532.2169999999996</v>
      </c>
      <c r="R4254" s="18">
        <v>6669.2830000000004</v>
      </c>
      <c r="S4254" s="18">
        <v>6688.7460000000001</v>
      </c>
      <c r="T4254" s="18">
        <v>6772.8059999999996</v>
      </c>
      <c r="U4254" s="18">
        <v>6752.97</v>
      </c>
      <c r="V4254" s="18">
        <v>6676.5630000000001</v>
      </c>
      <c r="W4254" s="129">
        <v>6732.5510000000004</v>
      </c>
      <c r="X4254" s="18">
        <v>7280.0360000000001</v>
      </c>
      <c r="Y4254" s="18">
        <v>7268.9530000000004</v>
      </c>
      <c r="Z4254" s="18">
        <v>7141.9960000000001</v>
      </c>
      <c r="AA4254" s="18">
        <v>6975.0969999999998</v>
      </c>
      <c r="AB4254" s="130">
        <v>155928.41399999999</v>
      </c>
      <c r="AC4254" s="18" t="str">
        <f t="shared" si="136"/>
        <v>ok</v>
      </c>
      <c r="AE4254" s="19">
        <f t="shared" si="135"/>
        <v>3193.9039999999804</v>
      </c>
      <c r="AF4254" s="234">
        <v>592.79</v>
      </c>
      <c r="AG4254" s="120" t="s">
        <v>75</v>
      </c>
      <c r="AH4254" s="258"/>
    </row>
    <row r="4255" spans="2:35" ht="14.4" thickTop="1" thickBot="1" x14ac:dyDescent="0.3">
      <c r="B4255" s="12">
        <v>43701</v>
      </c>
      <c r="C4255" s="128" t="s">
        <v>15</v>
      </c>
      <c r="D4255" s="18">
        <v>6666.9129999999996</v>
      </c>
      <c r="E4255" s="18">
        <v>6478.1909999999998</v>
      </c>
      <c r="F4255" s="18">
        <v>6360.598</v>
      </c>
      <c r="G4255" s="18">
        <v>6211.2860000000001</v>
      </c>
      <c r="H4255" s="129">
        <v>6073.0619999999999</v>
      </c>
      <c r="I4255" s="18">
        <v>6058.5230000000001</v>
      </c>
      <c r="J4255" s="18">
        <v>6007.0020000000004</v>
      </c>
      <c r="K4255" s="18">
        <v>5750.8370000000004</v>
      </c>
      <c r="L4255" s="18">
        <v>5738.5219999999999</v>
      </c>
      <c r="M4255" s="18">
        <v>5920.2520000000004</v>
      </c>
      <c r="N4255" s="18">
        <v>6058.1369999999997</v>
      </c>
      <c r="O4255" s="18">
        <v>6123.424</v>
      </c>
      <c r="P4255" s="18">
        <v>6230.3130000000001</v>
      </c>
      <c r="Q4255" s="18">
        <v>6314.02</v>
      </c>
      <c r="R4255" s="18">
        <v>6328.3760000000002</v>
      </c>
      <c r="S4255" s="18">
        <v>6431.1090000000004</v>
      </c>
      <c r="T4255" s="18">
        <v>6419.143</v>
      </c>
      <c r="U4255" s="18">
        <v>6403.0780000000004</v>
      </c>
      <c r="V4255" s="18">
        <v>6314.8180000000002</v>
      </c>
      <c r="W4255" s="129">
        <v>6567.5150000000003</v>
      </c>
      <c r="X4255" s="18">
        <v>7307.8339999999998</v>
      </c>
      <c r="Y4255" s="18">
        <v>7447.7309999999998</v>
      </c>
      <c r="Z4255" s="18">
        <v>7343.1719999999996</v>
      </c>
      <c r="AA4255" s="18">
        <v>7137.9009999999998</v>
      </c>
      <c r="AB4255" s="130">
        <v>153691.75700000001</v>
      </c>
      <c r="AC4255" s="18" t="str">
        <f t="shared" si="136"/>
        <v>ok</v>
      </c>
      <c r="AE4255" s="19">
        <f t="shared" si="135"/>
        <v>-2236.6569999999774</v>
      </c>
      <c r="AF4255" s="234">
        <v>606.68000000000006</v>
      </c>
      <c r="AG4255" s="120" t="s">
        <v>75</v>
      </c>
      <c r="AH4255" s="258"/>
    </row>
    <row r="4256" spans="2:35" ht="14.4" thickTop="1" thickBot="1" x14ac:dyDescent="0.3">
      <c r="B4256" s="12">
        <v>43702</v>
      </c>
      <c r="C4256" s="128" t="s">
        <v>16</v>
      </c>
      <c r="D4256" s="18">
        <v>6851.8329999999996</v>
      </c>
      <c r="E4256" s="18">
        <v>6595.076</v>
      </c>
      <c r="F4256" s="18">
        <v>6335.9620000000004</v>
      </c>
      <c r="G4256" s="18">
        <v>6225.9629999999997</v>
      </c>
      <c r="H4256" s="129">
        <v>6057.7479999999996</v>
      </c>
      <c r="I4256" s="18">
        <v>5953.3959999999997</v>
      </c>
      <c r="J4256" s="18">
        <v>5826.48</v>
      </c>
      <c r="K4256" s="18">
        <v>5590.6959999999999</v>
      </c>
      <c r="L4256" s="18">
        <v>5517.8969999999999</v>
      </c>
      <c r="M4256" s="18">
        <v>5649.2470000000003</v>
      </c>
      <c r="N4256" s="18">
        <v>5659.3680000000004</v>
      </c>
      <c r="O4256" s="18">
        <v>5816.2470000000003</v>
      </c>
      <c r="P4256" s="18">
        <v>5899.2709999999997</v>
      </c>
      <c r="Q4256" s="18">
        <v>6000.241</v>
      </c>
      <c r="R4256" s="18">
        <v>6072.5860000000002</v>
      </c>
      <c r="S4256" s="18">
        <v>6065.9219999999996</v>
      </c>
      <c r="T4256" s="18">
        <v>6105.8630000000003</v>
      </c>
      <c r="U4256" s="18">
        <v>6123.2240000000002</v>
      </c>
      <c r="V4256" s="18">
        <v>6142.4229999999998</v>
      </c>
      <c r="W4256" s="129">
        <v>6493.7370000000001</v>
      </c>
      <c r="X4256" s="18">
        <v>7399.2740000000003</v>
      </c>
      <c r="Y4256" s="18">
        <v>7548.848</v>
      </c>
      <c r="Z4256" s="18">
        <v>7387.5439999999999</v>
      </c>
      <c r="AA4256" s="18">
        <v>7016.8230000000003</v>
      </c>
      <c r="AB4256" s="130">
        <v>150335.66899999999</v>
      </c>
      <c r="AC4256" s="18" t="str">
        <f t="shared" si="136"/>
        <v>ok</v>
      </c>
      <c r="AE4256" s="19">
        <f t="shared" si="135"/>
        <v>-3356.0880000000179</v>
      </c>
      <c r="AF4256" s="234">
        <v>618.82000000000005</v>
      </c>
      <c r="AG4256" s="120" t="s">
        <v>75</v>
      </c>
      <c r="AH4256" s="258"/>
    </row>
    <row r="4257" spans="2:36" ht="14.4" thickTop="1" thickBot="1" x14ac:dyDescent="0.3">
      <c r="B4257" s="12">
        <v>43703</v>
      </c>
      <c r="C4257" s="128" t="s">
        <v>17</v>
      </c>
      <c r="D4257" s="18">
        <v>6666.4440000000004</v>
      </c>
      <c r="E4257" s="18">
        <v>6480.576</v>
      </c>
      <c r="F4257" s="18">
        <v>6248.0150000000003</v>
      </c>
      <c r="G4257" s="18">
        <v>6087.1310000000003</v>
      </c>
      <c r="H4257" s="129">
        <v>5955.2860000000001</v>
      </c>
      <c r="I4257" s="18">
        <v>5931.6509999999998</v>
      </c>
      <c r="J4257" s="18">
        <v>6025.64</v>
      </c>
      <c r="K4257" s="18">
        <v>5843.4470000000001</v>
      </c>
      <c r="L4257" s="18">
        <v>5929.9930000000004</v>
      </c>
      <c r="M4257" s="18">
        <v>6112.4859999999999</v>
      </c>
      <c r="N4257" s="18">
        <v>6215.0990000000002</v>
      </c>
      <c r="O4257" s="18">
        <v>6410.3580000000002</v>
      </c>
      <c r="P4257" s="18">
        <v>6524.0119999999997</v>
      </c>
      <c r="Q4257" s="18">
        <v>6534.3639999999996</v>
      </c>
      <c r="R4257" s="18">
        <v>6674.8280000000004</v>
      </c>
      <c r="S4257" s="18">
        <v>6836.39</v>
      </c>
      <c r="T4257" s="18">
        <v>6867.1710000000003</v>
      </c>
      <c r="U4257" s="18">
        <v>6775.1729999999998</v>
      </c>
      <c r="V4257" s="18">
        <v>6631.2219999999998</v>
      </c>
      <c r="W4257" s="129">
        <v>6674.3630000000003</v>
      </c>
      <c r="X4257" s="18">
        <v>7428.95</v>
      </c>
      <c r="Y4257" s="18">
        <v>7552.1540000000005</v>
      </c>
      <c r="Z4257" s="18">
        <v>7361.8140000000003</v>
      </c>
      <c r="AA4257" s="18">
        <v>6993.0320000000002</v>
      </c>
      <c r="AB4257" s="130">
        <v>156759.59899999999</v>
      </c>
      <c r="AC4257" s="18" t="str">
        <f t="shared" si="136"/>
        <v>ok</v>
      </c>
      <c r="AE4257" s="19">
        <f t="shared" si="135"/>
        <v>6423.929999999993</v>
      </c>
      <c r="AF4257" s="234">
        <v>613.28265300000021</v>
      </c>
      <c r="AG4257" t="s">
        <v>75</v>
      </c>
      <c r="AH4257" s="258"/>
    </row>
    <row r="4258" spans="2:36" ht="14.4" thickTop="1" thickBot="1" x14ac:dyDescent="0.3">
      <c r="B4258" s="12">
        <v>43704</v>
      </c>
      <c r="C4258" s="128" t="s">
        <v>11</v>
      </c>
      <c r="D4258" s="18">
        <v>6760.4889999999996</v>
      </c>
      <c r="E4258" s="18">
        <v>6556.11</v>
      </c>
      <c r="F4258" s="18">
        <v>6353.4570000000003</v>
      </c>
      <c r="G4258" s="18">
        <v>6175.866</v>
      </c>
      <c r="H4258" s="129">
        <v>6112.3069999999998</v>
      </c>
      <c r="I4258" s="18">
        <v>6088.6210000000001</v>
      </c>
      <c r="J4258" s="18">
        <v>6149.4179999999997</v>
      </c>
      <c r="K4258" s="18">
        <v>5997.183</v>
      </c>
      <c r="L4258" s="18">
        <v>6020.0889999999999</v>
      </c>
      <c r="M4258" s="18">
        <v>6197.6049999999996</v>
      </c>
      <c r="N4258" s="18">
        <v>6279.915</v>
      </c>
      <c r="O4258" s="18">
        <v>6422.9110000000001</v>
      </c>
      <c r="P4258" s="18">
        <v>6517.7740000000003</v>
      </c>
      <c r="Q4258" s="18">
        <v>6557.5730000000003</v>
      </c>
      <c r="R4258" s="18">
        <v>6693.183</v>
      </c>
      <c r="S4258" s="18">
        <v>6844.1030000000001</v>
      </c>
      <c r="T4258" s="18">
        <v>6908.8360000000002</v>
      </c>
      <c r="U4258" s="18">
        <v>6806.442</v>
      </c>
      <c r="V4258" s="18">
        <v>6692.3029999999999</v>
      </c>
      <c r="W4258" s="129">
        <v>6774.8220000000001</v>
      </c>
      <c r="X4258" s="18">
        <v>7470.9939999999997</v>
      </c>
      <c r="Y4258" s="18">
        <v>7621.1480000000001</v>
      </c>
      <c r="Z4258" s="18">
        <v>7439.04</v>
      </c>
      <c r="AA4258" s="18">
        <v>7114.741</v>
      </c>
      <c r="AB4258" s="130">
        <v>158554.93</v>
      </c>
      <c r="AC4258" s="18" t="str">
        <f t="shared" si="136"/>
        <v>ok</v>
      </c>
      <c r="AE4258" s="19">
        <f t="shared" si="135"/>
        <v>1795.3310000000056</v>
      </c>
      <c r="AF4258" s="234">
        <v>609.14020399999993</v>
      </c>
      <c r="AG4258" t="s">
        <v>75</v>
      </c>
      <c r="AH4258" s="258"/>
    </row>
    <row r="4259" spans="2:36" ht="14.4" thickTop="1" thickBot="1" x14ac:dyDescent="0.3">
      <c r="B4259" s="12">
        <v>43705</v>
      </c>
      <c r="C4259" s="128" t="s">
        <v>12</v>
      </c>
      <c r="D4259" s="18">
        <v>6821.41</v>
      </c>
      <c r="E4259" s="18">
        <v>6661.71</v>
      </c>
      <c r="F4259" s="18">
        <v>6559.7669999999998</v>
      </c>
      <c r="G4259" s="18">
        <v>6267.6949999999997</v>
      </c>
      <c r="H4259" s="129">
        <v>6181.9549999999999</v>
      </c>
      <c r="I4259" s="18">
        <v>6162.1540000000005</v>
      </c>
      <c r="J4259" s="18">
        <v>6213.29</v>
      </c>
      <c r="K4259" s="18">
        <v>6083.5929999999998</v>
      </c>
      <c r="L4259" s="18">
        <v>6101.3860000000004</v>
      </c>
      <c r="M4259" s="18">
        <v>6235.7920000000004</v>
      </c>
      <c r="N4259" s="18">
        <v>6385.3649999999998</v>
      </c>
      <c r="O4259" s="18">
        <v>6462.7160000000003</v>
      </c>
      <c r="P4259" s="18">
        <v>6571.7389999999996</v>
      </c>
      <c r="Q4259" s="18">
        <v>6616.1769999999997</v>
      </c>
      <c r="R4259" s="18">
        <v>6721.4759999999997</v>
      </c>
      <c r="S4259" s="18">
        <v>6804.9530000000004</v>
      </c>
      <c r="T4259" s="18">
        <v>6869.8329999999996</v>
      </c>
      <c r="U4259" s="18">
        <v>6817.165</v>
      </c>
      <c r="V4259" s="18">
        <v>6668.4260000000004</v>
      </c>
      <c r="W4259" s="129">
        <v>6773.0950000000003</v>
      </c>
      <c r="X4259" s="18">
        <v>7405.116</v>
      </c>
      <c r="Y4259" s="18">
        <v>7540.0529999999999</v>
      </c>
      <c r="Z4259" s="18">
        <v>7374.4989999999998</v>
      </c>
      <c r="AA4259" s="18">
        <v>7044.3320000000003</v>
      </c>
      <c r="AB4259" s="130">
        <v>159343.69699999999</v>
      </c>
      <c r="AC4259" s="18" t="str">
        <f t="shared" si="136"/>
        <v>ok</v>
      </c>
      <c r="AE4259" s="19">
        <f t="shared" si="135"/>
        <v>788.76699999999255</v>
      </c>
      <c r="AF4259" s="234">
        <v>611.08926400000018</v>
      </c>
      <c r="AG4259" s="120" t="s">
        <v>75</v>
      </c>
      <c r="AH4259" s="258"/>
      <c r="AI4259" s="216" t="s">
        <v>153</v>
      </c>
    </row>
    <row r="4260" spans="2:36" ht="14.4" thickTop="1" thickBot="1" x14ac:dyDescent="0.3">
      <c r="B4260" s="12">
        <v>43706</v>
      </c>
      <c r="C4260" s="128" t="s">
        <v>13</v>
      </c>
      <c r="D4260" s="18">
        <v>6674.1859999999997</v>
      </c>
      <c r="E4260" s="18">
        <v>6495.72</v>
      </c>
      <c r="F4260" s="18">
        <v>6302.0039999999999</v>
      </c>
      <c r="G4260" s="18">
        <v>6137.9780000000001</v>
      </c>
      <c r="H4260" s="129">
        <v>6039.2740000000003</v>
      </c>
      <c r="I4260" s="18">
        <v>5912.9110000000001</v>
      </c>
      <c r="J4260" s="18">
        <v>5919.1090000000004</v>
      </c>
      <c r="K4260" s="18">
        <v>5854.7529999999997</v>
      </c>
      <c r="L4260" s="18">
        <v>5793.2569999999996</v>
      </c>
      <c r="M4260" s="18">
        <v>5957.8590000000004</v>
      </c>
      <c r="N4260" s="18">
        <v>6037.3149999999996</v>
      </c>
      <c r="O4260" s="18">
        <v>6177.2209999999995</v>
      </c>
      <c r="P4260" s="18">
        <v>6281.192</v>
      </c>
      <c r="Q4260" s="18">
        <v>6331.93</v>
      </c>
      <c r="R4260" s="18">
        <v>6440.6009999999997</v>
      </c>
      <c r="S4260" s="18">
        <v>6587.1859999999997</v>
      </c>
      <c r="T4260" s="18">
        <v>6616.2709999999997</v>
      </c>
      <c r="U4260" s="18">
        <v>6539.8310000000001</v>
      </c>
      <c r="V4260" s="18">
        <v>6352.4309999999996</v>
      </c>
      <c r="W4260" s="129">
        <v>6456.0330000000004</v>
      </c>
      <c r="X4260" s="18">
        <v>7163.6360000000004</v>
      </c>
      <c r="Y4260" s="18">
        <v>7296.3249999999998</v>
      </c>
      <c r="Z4260" s="18">
        <v>7158.6450000000004</v>
      </c>
      <c r="AA4260" s="18">
        <v>6886.335</v>
      </c>
      <c r="AB4260" s="130">
        <v>153412.003</v>
      </c>
      <c r="AC4260" s="18" t="str">
        <f t="shared" si="136"/>
        <v>ok</v>
      </c>
      <c r="AE4260" s="19">
        <f t="shared" si="135"/>
        <v>-5931.6939999999886</v>
      </c>
      <c r="AF4260" s="234">
        <v>583.50150200000007</v>
      </c>
      <c r="AG4260" t="s">
        <v>75</v>
      </c>
      <c r="AH4260" s="258"/>
    </row>
    <row r="4261" spans="2:36" ht="14.4" thickTop="1" thickBot="1" x14ac:dyDescent="0.3">
      <c r="B4261" s="12">
        <v>43707</v>
      </c>
      <c r="C4261" s="128" t="s">
        <v>14</v>
      </c>
      <c r="D4261" s="18">
        <v>6563.2579999999998</v>
      </c>
      <c r="E4261" s="18">
        <v>6302.2340000000004</v>
      </c>
      <c r="F4261" s="18">
        <v>6109.5950000000003</v>
      </c>
      <c r="G4261" s="18">
        <v>6001.3540000000003</v>
      </c>
      <c r="H4261" s="129">
        <v>5891.3090000000002</v>
      </c>
      <c r="I4261" s="18">
        <v>5867.6869999999999</v>
      </c>
      <c r="J4261" s="18">
        <v>5891.8249999999998</v>
      </c>
      <c r="K4261" s="18">
        <v>5840.7359999999999</v>
      </c>
      <c r="L4261" s="18">
        <v>5879.4040000000005</v>
      </c>
      <c r="M4261" s="18">
        <v>6081.0290000000005</v>
      </c>
      <c r="N4261" s="18">
        <v>6222.4040000000005</v>
      </c>
      <c r="O4261" s="18">
        <v>6313.6189999999997</v>
      </c>
      <c r="P4261" s="18">
        <v>6424.741</v>
      </c>
      <c r="Q4261" s="18">
        <v>6491.7650000000003</v>
      </c>
      <c r="R4261" s="18">
        <v>6500.5770000000002</v>
      </c>
      <c r="S4261" s="18">
        <v>6535.03</v>
      </c>
      <c r="T4261" s="18">
        <v>6585.8909999999996</v>
      </c>
      <c r="U4261" s="18">
        <v>6499.1270000000004</v>
      </c>
      <c r="V4261" s="18">
        <v>6462.9759999999997</v>
      </c>
      <c r="W4261" s="129">
        <v>6414.3280000000004</v>
      </c>
      <c r="X4261" s="18">
        <v>7131.9690000000001</v>
      </c>
      <c r="Y4261" s="18">
        <v>7181.9470000000001</v>
      </c>
      <c r="Z4261" s="18">
        <v>7125.067</v>
      </c>
      <c r="AA4261" s="18">
        <v>6926.451</v>
      </c>
      <c r="AB4261" s="130">
        <v>153244.323</v>
      </c>
      <c r="AC4261" s="18" t="str">
        <f t="shared" si="136"/>
        <v>ok</v>
      </c>
      <c r="AE4261" s="19">
        <f t="shared" si="135"/>
        <v>-167.67999999999302</v>
      </c>
      <c r="AF4261" s="234">
        <v>575.1781739999999</v>
      </c>
      <c r="AG4261" t="s">
        <v>75</v>
      </c>
      <c r="AH4261" s="258"/>
    </row>
    <row r="4262" spans="2:36" ht="14.4" thickTop="1" thickBot="1" x14ac:dyDescent="0.3">
      <c r="B4262" s="12">
        <v>43708</v>
      </c>
      <c r="C4262" s="128" t="s">
        <v>15</v>
      </c>
      <c r="D4262" s="18">
        <v>6627.8320000000003</v>
      </c>
      <c r="E4262" s="18">
        <v>6444.5640000000003</v>
      </c>
      <c r="F4262" s="18">
        <v>6283.9390000000003</v>
      </c>
      <c r="G4262" s="18">
        <v>6102.1859999999997</v>
      </c>
      <c r="H4262" s="129">
        <v>6007.1629999999996</v>
      </c>
      <c r="I4262" s="18">
        <v>5944.951</v>
      </c>
      <c r="J4262" s="18">
        <v>5889.3779999999997</v>
      </c>
      <c r="K4262" s="18">
        <v>5667.2219999999998</v>
      </c>
      <c r="L4262" s="18">
        <v>5692.0159999999996</v>
      </c>
      <c r="M4262" s="18">
        <v>5911.9229999999998</v>
      </c>
      <c r="N4262" s="18">
        <v>6075.9960000000001</v>
      </c>
      <c r="O4262" s="18">
        <v>6225.4610000000002</v>
      </c>
      <c r="P4262" s="18">
        <v>6295.0159999999996</v>
      </c>
      <c r="Q4262" s="18">
        <v>6351.8</v>
      </c>
      <c r="R4262" s="18">
        <v>6315.6869999999999</v>
      </c>
      <c r="S4262" s="18">
        <v>6257.02</v>
      </c>
      <c r="T4262" s="18">
        <v>6227.3549999999996</v>
      </c>
      <c r="U4262" s="18">
        <v>6178.107</v>
      </c>
      <c r="V4262" s="18">
        <v>6148.7659999999996</v>
      </c>
      <c r="W4262" s="129">
        <v>6395.7309999999998</v>
      </c>
      <c r="X4262" s="18">
        <v>7185.8389999999999</v>
      </c>
      <c r="Y4262" s="18">
        <v>7263.9849999999997</v>
      </c>
      <c r="Z4262" s="18">
        <v>7042.7759999999998</v>
      </c>
      <c r="AA4262" s="18">
        <v>6789.8639999999996</v>
      </c>
      <c r="AB4262" s="130">
        <v>151324.57699999999</v>
      </c>
      <c r="AC4262" s="18" t="str">
        <f t="shared" si="136"/>
        <v>ok</v>
      </c>
      <c r="AE4262" s="19">
        <f t="shared" si="135"/>
        <v>-1919.7460000000137</v>
      </c>
      <c r="AF4262" s="234">
        <v>571.38490400000001</v>
      </c>
      <c r="AG4262" t="s">
        <v>75</v>
      </c>
      <c r="AH4262" s="258"/>
    </row>
    <row r="4263" spans="2:36" ht="14.4" thickTop="1" thickBot="1" x14ac:dyDescent="0.3">
      <c r="B4263" s="12">
        <v>43709</v>
      </c>
      <c r="C4263" s="128" t="s">
        <v>16</v>
      </c>
      <c r="D4263" s="18">
        <v>6446.3760000000002</v>
      </c>
      <c r="E4263" s="18">
        <v>6211.6549999999997</v>
      </c>
      <c r="F4263" s="18">
        <v>5985.7370000000001</v>
      </c>
      <c r="G4263" s="18">
        <v>5793.741</v>
      </c>
      <c r="H4263" s="129">
        <v>5675.2169999999996</v>
      </c>
      <c r="I4263" s="18">
        <v>5585.4530000000004</v>
      </c>
      <c r="J4263" s="18">
        <v>5451.8649999999998</v>
      </c>
      <c r="K4263" s="18">
        <v>5245.0950000000003</v>
      </c>
      <c r="L4263" s="18">
        <v>5241.058</v>
      </c>
      <c r="M4263" s="18">
        <v>5340.0990000000002</v>
      </c>
      <c r="N4263" s="18">
        <v>5455.77</v>
      </c>
      <c r="O4263" s="18">
        <v>5539.3760000000002</v>
      </c>
      <c r="P4263" s="18">
        <v>5600.1469999999999</v>
      </c>
      <c r="Q4263" s="18">
        <v>5696.2030000000004</v>
      </c>
      <c r="R4263" s="18">
        <v>5756.6139999999996</v>
      </c>
      <c r="S4263" s="18">
        <v>5827.9189999999999</v>
      </c>
      <c r="T4263" s="18">
        <v>5813.7280000000001</v>
      </c>
      <c r="U4263" s="18">
        <v>5816.0349999999999</v>
      </c>
      <c r="V4263" s="18">
        <v>5870.7709999999997</v>
      </c>
      <c r="W4263" s="129">
        <v>6299.3890000000001</v>
      </c>
      <c r="X4263" s="18">
        <v>7124.3689999999997</v>
      </c>
      <c r="Y4263" s="18">
        <v>7292.1530000000002</v>
      </c>
      <c r="Z4263" s="18">
        <v>7035.0129999999999</v>
      </c>
      <c r="AA4263" s="18">
        <v>6676.1580000000004</v>
      </c>
      <c r="AB4263" s="130">
        <v>142779.94099999999</v>
      </c>
      <c r="AC4263" s="18" t="str">
        <f t="shared" si="136"/>
        <v>ok</v>
      </c>
      <c r="AE4263" s="19">
        <f t="shared" si="135"/>
        <v>-8544.6359999999986</v>
      </c>
      <c r="AF4263" s="234">
        <v>577.03548699999988</v>
      </c>
      <c r="AG4263" t="s">
        <v>75</v>
      </c>
      <c r="AH4263" s="258"/>
    </row>
    <row r="4264" spans="2:36" ht="14.4" thickTop="1" thickBot="1" x14ac:dyDescent="0.3">
      <c r="B4264" s="12">
        <v>43710</v>
      </c>
      <c r="C4264" s="128" t="s">
        <v>17</v>
      </c>
      <c r="D4264" s="18">
        <v>6289.4740000000002</v>
      </c>
      <c r="E4264" s="18">
        <v>6085.4250000000002</v>
      </c>
      <c r="F4264" s="18">
        <v>5873.0730000000003</v>
      </c>
      <c r="G4264" s="18">
        <v>5727.2430000000004</v>
      </c>
      <c r="H4264" s="129">
        <v>5629.2179999999998</v>
      </c>
      <c r="I4264" s="18">
        <v>5577.9539999999997</v>
      </c>
      <c r="J4264" s="18">
        <v>5695.5519999999997</v>
      </c>
      <c r="K4264" s="18">
        <v>5700.18</v>
      </c>
      <c r="L4264" s="18">
        <v>5777.6989999999996</v>
      </c>
      <c r="M4264" s="18">
        <v>5992.1109999999999</v>
      </c>
      <c r="N4264" s="18">
        <v>6144.4189999999999</v>
      </c>
      <c r="O4264" s="18">
        <v>6266.6570000000002</v>
      </c>
      <c r="P4264" s="18">
        <v>6359.9660000000003</v>
      </c>
      <c r="Q4264" s="18">
        <v>6348.8890000000001</v>
      </c>
      <c r="R4264" s="18">
        <v>6458.5649999999996</v>
      </c>
      <c r="S4264" s="18">
        <v>6589.3549999999996</v>
      </c>
      <c r="T4264" s="18">
        <v>6613.6260000000002</v>
      </c>
      <c r="U4264" s="18">
        <v>6563.424</v>
      </c>
      <c r="V4264" s="18">
        <v>6442.3969999999999</v>
      </c>
      <c r="W4264" s="129">
        <v>6526.7439999999997</v>
      </c>
      <c r="X4264" s="18">
        <v>7229.0829999999996</v>
      </c>
      <c r="Y4264" s="18">
        <v>7322.0829999999996</v>
      </c>
      <c r="Z4264" s="18">
        <v>7144.8850000000002</v>
      </c>
      <c r="AA4264" s="18">
        <v>6802.7659999999996</v>
      </c>
      <c r="AB4264" s="130">
        <v>151160.788</v>
      </c>
      <c r="AC4264" s="18" t="str">
        <f t="shared" si="136"/>
        <v>ok</v>
      </c>
      <c r="AE4264" s="19">
        <f t="shared" si="135"/>
        <v>8380.8470000000088</v>
      </c>
      <c r="AF4264" s="234">
        <v>591.17999999999995</v>
      </c>
      <c r="AG4264" t="s">
        <v>75</v>
      </c>
      <c r="AH4264" s="258"/>
      <c r="AJ4264" s="120"/>
    </row>
    <row r="4265" spans="2:36" ht="14.4" thickTop="1" thickBot="1" x14ac:dyDescent="0.3">
      <c r="B4265" s="12">
        <v>43711</v>
      </c>
      <c r="C4265" s="128" t="s">
        <v>11</v>
      </c>
      <c r="D4265" s="18">
        <v>6415.0290000000005</v>
      </c>
      <c r="E4265" s="18">
        <v>6239.5529999999999</v>
      </c>
      <c r="F4265" s="18">
        <v>6073.4059999999999</v>
      </c>
      <c r="G4265" s="18">
        <v>5958.4170000000004</v>
      </c>
      <c r="H4265" s="129">
        <v>5880.3670000000002</v>
      </c>
      <c r="I4265" s="18">
        <v>5839.7790000000005</v>
      </c>
      <c r="J4265" s="18">
        <v>5896.7690000000002</v>
      </c>
      <c r="K4265" s="18">
        <v>5804.9449999999997</v>
      </c>
      <c r="L4265" s="18">
        <v>5802.3509999999997</v>
      </c>
      <c r="M4265" s="18">
        <v>5977.0649999999996</v>
      </c>
      <c r="N4265" s="18">
        <v>6099.2939999999999</v>
      </c>
      <c r="O4265" s="18">
        <v>6295.88</v>
      </c>
      <c r="P4265" s="18">
        <v>6375.5839999999998</v>
      </c>
      <c r="Q4265" s="18">
        <v>6433.6080000000002</v>
      </c>
      <c r="R4265" s="18">
        <v>6542.3649999999998</v>
      </c>
      <c r="S4265" s="18">
        <v>6625.3419999999996</v>
      </c>
      <c r="T4265" s="18">
        <v>6731.5940000000001</v>
      </c>
      <c r="U4265" s="18">
        <v>6626.2860000000001</v>
      </c>
      <c r="V4265" s="18">
        <v>6491.2290000000003</v>
      </c>
      <c r="W4265" s="129">
        <v>6654.6440000000002</v>
      </c>
      <c r="X4265" s="18">
        <v>7337.3069999999998</v>
      </c>
      <c r="Y4265" s="18">
        <v>7392.7060000000001</v>
      </c>
      <c r="Z4265" s="18">
        <v>7271.009</v>
      </c>
      <c r="AA4265" s="18">
        <v>7017.8609999999999</v>
      </c>
      <c r="AB4265" s="130">
        <v>153782.39000000001</v>
      </c>
      <c r="AC4265" s="18" t="str">
        <f t="shared" si="136"/>
        <v>ok</v>
      </c>
      <c r="AE4265" s="19">
        <f t="shared" si="135"/>
        <v>2621.6020000000135</v>
      </c>
      <c r="AF4265" s="234">
        <v>587.82000000000005</v>
      </c>
      <c r="AG4265" t="s">
        <v>75</v>
      </c>
      <c r="AH4265" s="258"/>
      <c r="AI4265" s="120"/>
    </row>
    <row r="4266" spans="2:36" ht="14.4" thickTop="1" thickBot="1" x14ac:dyDescent="0.3">
      <c r="B4266" s="12">
        <v>43712</v>
      </c>
      <c r="C4266" s="128" t="s">
        <v>12</v>
      </c>
      <c r="D4266" s="18">
        <v>6705.2110000000002</v>
      </c>
      <c r="E4266" s="18">
        <v>6510.0029999999997</v>
      </c>
      <c r="F4266" s="18">
        <v>6335.3680000000004</v>
      </c>
      <c r="G4266" s="18">
        <v>6185.808</v>
      </c>
      <c r="H4266" s="129">
        <v>6053.009</v>
      </c>
      <c r="I4266" s="18">
        <v>6018.0630000000001</v>
      </c>
      <c r="J4266" s="18">
        <v>6068.1909999999998</v>
      </c>
      <c r="K4266" s="18">
        <v>5947.7910000000002</v>
      </c>
      <c r="L4266" s="18">
        <v>5979.4470000000001</v>
      </c>
      <c r="M4266" s="18">
        <v>6156.6350000000002</v>
      </c>
      <c r="N4266" s="18">
        <v>6324.3050000000003</v>
      </c>
      <c r="O4266" s="18">
        <v>6400.4210000000003</v>
      </c>
      <c r="P4266" s="18">
        <v>6498.0429999999997</v>
      </c>
      <c r="Q4266" s="18">
        <v>6588.9750000000004</v>
      </c>
      <c r="R4266" s="18">
        <v>6683.8130000000001</v>
      </c>
      <c r="S4266" s="18">
        <v>6747.451</v>
      </c>
      <c r="T4266" s="18">
        <v>6814.7160000000003</v>
      </c>
      <c r="U4266" s="18">
        <v>6779.2190000000001</v>
      </c>
      <c r="V4266" s="18">
        <v>6650.76</v>
      </c>
      <c r="W4266" s="129">
        <v>6730.5190000000002</v>
      </c>
      <c r="X4266" s="18">
        <v>7447.8429999999998</v>
      </c>
      <c r="Y4266" s="18">
        <v>7532.1959999999999</v>
      </c>
      <c r="Z4266" s="18">
        <v>7349.116</v>
      </c>
      <c r="AA4266" s="18">
        <v>7056.1930000000002</v>
      </c>
      <c r="AB4266" s="130">
        <v>157563.09599999999</v>
      </c>
      <c r="AC4266" s="18" t="str">
        <f t="shared" si="136"/>
        <v>ok</v>
      </c>
      <c r="AE4266" s="19">
        <f t="shared" si="135"/>
        <v>3780.7059999999765</v>
      </c>
      <c r="AF4266" s="234">
        <v>590.71</v>
      </c>
      <c r="AG4266" t="s">
        <v>75</v>
      </c>
      <c r="AH4266" s="258"/>
    </row>
    <row r="4267" spans="2:36" ht="14.4" thickTop="1" thickBot="1" x14ac:dyDescent="0.3">
      <c r="B4267" s="12">
        <v>43713</v>
      </c>
      <c r="C4267" s="128" t="s">
        <v>13</v>
      </c>
      <c r="D4267" s="18">
        <v>6707.1369999999997</v>
      </c>
      <c r="E4267" s="18">
        <v>6475.7179999999998</v>
      </c>
      <c r="F4267" s="18">
        <v>6321.0339999999997</v>
      </c>
      <c r="G4267" s="18">
        <v>6136.2070000000003</v>
      </c>
      <c r="H4267" s="129">
        <v>6134.59</v>
      </c>
      <c r="I4267" s="18">
        <v>6059.7209999999995</v>
      </c>
      <c r="J4267" s="18">
        <v>6051.857</v>
      </c>
      <c r="K4267" s="18">
        <v>5970.2629999999999</v>
      </c>
      <c r="L4267" s="18">
        <v>5935.94</v>
      </c>
      <c r="M4267" s="18">
        <v>6102.25</v>
      </c>
      <c r="N4267" s="18">
        <v>6232.616</v>
      </c>
      <c r="O4267" s="18">
        <v>6482.7569999999996</v>
      </c>
      <c r="P4267" s="18">
        <v>6501.6009999999997</v>
      </c>
      <c r="Q4267" s="18">
        <v>6650.0020000000004</v>
      </c>
      <c r="R4267" s="18">
        <v>6804.3019999999997</v>
      </c>
      <c r="S4267" s="18">
        <v>6914.9520000000002</v>
      </c>
      <c r="T4267" s="18">
        <v>6906.6589999999997</v>
      </c>
      <c r="U4267" s="18">
        <v>6844.0870000000004</v>
      </c>
      <c r="V4267" s="18">
        <v>6638.1819999999998</v>
      </c>
      <c r="W4267" s="129">
        <v>6798.8320000000003</v>
      </c>
      <c r="X4267" s="18">
        <v>7426.2510000000002</v>
      </c>
      <c r="Y4267" s="18">
        <v>7491.8940000000002</v>
      </c>
      <c r="Z4267" s="18">
        <v>7274.2110000000002</v>
      </c>
      <c r="AA4267" s="18">
        <v>7017.7340000000004</v>
      </c>
      <c r="AB4267" s="130">
        <v>157878.79699999999</v>
      </c>
      <c r="AC4267" s="18" t="str">
        <f t="shared" si="136"/>
        <v>ok</v>
      </c>
      <c r="AE4267" s="19">
        <f t="shared" si="135"/>
        <v>315.70100000000093</v>
      </c>
      <c r="AF4267" s="234">
        <v>611.79000000000008</v>
      </c>
      <c r="AG4267" t="s">
        <v>75</v>
      </c>
      <c r="AH4267" s="258"/>
    </row>
    <row r="4268" spans="2:36" ht="14.4" thickTop="1" thickBot="1" x14ac:dyDescent="0.3">
      <c r="B4268" s="12">
        <v>43714</v>
      </c>
      <c r="C4268" s="128" t="s">
        <v>14</v>
      </c>
      <c r="D4268" s="18">
        <v>6667.6409999999996</v>
      </c>
      <c r="E4268" s="18">
        <v>6436.768</v>
      </c>
      <c r="F4268" s="18">
        <v>6230.402</v>
      </c>
      <c r="G4268" s="18">
        <v>6062.9449999999997</v>
      </c>
      <c r="H4268" s="129">
        <v>5954.3249999999998</v>
      </c>
      <c r="I4268" s="18">
        <v>5860.1930000000002</v>
      </c>
      <c r="J4268" s="18">
        <v>5906.4530000000004</v>
      </c>
      <c r="K4268" s="18">
        <v>5864.5910000000003</v>
      </c>
      <c r="L4268" s="18">
        <v>5894.3130000000001</v>
      </c>
      <c r="M4268" s="18">
        <v>5982.1279999999997</v>
      </c>
      <c r="N4268" s="18">
        <v>6243.0959999999995</v>
      </c>
      <c r="O4268" s="18">
        <v>6417.8760000000002</v>
      </c>
      <c r="P4268" s="18">
        <v>6509.0569999999998</v>
      </c>
      <c r="Q4268" s="18">
        <v>6593.3329999999996</v>
      </c>
      <c r="R4268" s="18">
        <v>6611.4690000000001</v>
      </c>
      <c r="S4268" s="18">
        <v>6680.6350000000002</v>
      </c>
      <c r="T4268" s="18">
        <v>6686.5339999999997</v>
      </c>
      <c r="U4268" s="18">
        <v>6600.9290000000001</v>
      </c>
      <c r="V4268" s="18">
        <v>6423.7629999999999</v>
      </c>
      <c r="W4268" s="129">
        <v>6555.8410000000003</v>
      </c>
      <c r="X4268" s="18">
        <v>7168.6869999999999</v>
      </c>
      <c r="Y4268" s="18">
        <v>7120.4380000000001</v>
      </c>
      <c r="Z4268" s="18">
        <v>6935.692</v>
      </c>
      <c r="AA4268" s="18">
        <v>6711.4139999999998</v>
      </c>
      <c r="AB4268" s="130">
        <v>154118.52299999999</v>
      </c>
      <c r="AC4268" s="18" t="str">
        <f t="shared" si="136"/>
        <v>ok</v>
      </c>
      <c r="AE4268" s="19">
        <f t="shared" si="135"/>
        <v>-3760.2740000000049</v>
      </c>
      <c r="AF4268" s="234">
        <v>582.23</v>
      </c>
      <c r="AG4268" t="s">
        <v>75</v>
      </c>
      <c r="AH4268" s="258"/>
    </row>
    <row r="4269" spans="2:36" ht="14.4" thickTop="1" thickBot="1" x14ac:dyDescent="0.3">
      <c r="B4269" s="12">
        <v>43715</v>
      </c>
      <c r="C4269" s="128" t="s">
        <v>15</v>
      </c>
      <c r="D4269" s="18">
        <v>6395.9719999999998</v>
      </c>
      <c r="E4269" s="18">
        <v>6105.4930000000004</v>
      </c>
      <c r="F4269" s="18">
        <v>5906.2079999999996</v>
      </c>
      <c r="G4269" s="18">
        <v>5775.4620000000004</v>
      </c>
      <c r="H4269" s="129">
        <v>5662.9279999999999</v>
      </c>
      <c r="I4269" s="18">
        <v>5600.87</v>
      </c>
      <c r="J4269" s="18">
        <v>5591.1719999999996</v>
      </c>
      <c r="K4269" s="18">
        <v>5535.8419999999996</v>
      </c>
      <c r="L4269" s="18">
        <v>5604.6940000000004</v>
      </c>
      <c r="M4269" s="18">
        <v>5769.7120000000004</v>
      </c>
      <c r="N4269" s="18">
        <v>5932.5860000000002</v>
      </c>
      <c r="O4269" s="18">
        <v>6074.915</v>
      </c>
      <c r="P4269" s="18">
        <v>6108.259</v>
      </c>
      <c r="Q4269" s="18">
        <v>6221.21</v>
      </c>
      <c r="R4269" s="18">
        <v>6207.2820000000002</v>
      </c>
      <c r="S4269" s="18">
        <v>6209.268</v>
      </c>
      <c r="T4269" s="18">
        <v>6148.0140000000001</v>
      </c>
      <c r="U4269" s="18">
        <v>6062.1769999999997</v>
      </c>
      <c r="V4269" s="18">
        <v>6021.5029999999997</v>
      </c>
      <c r="W4269" s="129">
        <v>6385.527</v>
      </c>
      <c r="X4269" s="18">
        <v>7000.9380000000001</v>
      </c>
      <c r="Y4269" s="18">
        <v>6976.2039999999997</v>
      </c>
      <c r="Z4269" s="18">
        <v>6769.8370000000004</v>
      </c>
      <c r="AA4269" s="18">
        <v>6422.5720000000001</v>
      </c>
      <c r="AB4269" s="130">
        <v>146488.64499999999</v>
      </c>
      <c r="AC4269" s="18" t="str">
        <f t="shared" si="136"/>
        <v>ok</v>
      </c>
      <c r="AE4269" s="19">
        <f t="shared" si="135"/>
        <v>-7629.877999999997</v>
      </c>
      <c r="AF4269" s="234">
        <v>563.93999999999994</v>
      </c>
      <c r="AG4269" t="s">
        <v>75</v>
      </c>
      <c r="AH4269" s="258"/>
      <c r="AI4269" s="216" t="s">
        <v>154</v>
      </c>
    </row>
    <row r="4270" spans="2:36" ht="14.4" thickTop="1" thickBot="1" x14ac:dyDescent="0.3">
      <c r="B4270" s="12">
        <v>43716</v>
      </c>
      <c r="C4270" s="128" t="s">
        <v>16</v>
      </c>
      <c r="D4270" s="18">
        <v>6123.2060000000001</v>
      </c>
      <c r="E4270" s="18">
        <v>5930.3249999999998</v>
      </c>
      <c r="F4270" s="18">
        <v>5666.9160000000002</v>
      </c>
      <c r="G4270" s="18">
        <v>5502.8850000000002</v>
      </c>
      <c r="H4270" s="129">
        <v>5397.7449999999999</v>
      </c>
      <c r="I4270" s="18">
        <v>5325.2</v>
      </c>
      <c r="J4270" s="18">
        <v>5254.6189999999997</v>
      </c>
      <c r="K4270" s="18">
        <v>5056.6390000000001</v>
      </c>
      <c r="L4270" s="18">
        <v>5064.1639999999998</v>
      </c>
      <c r="M4270" s="18">
        <v>5154.1180000000004</v>
      </c>
      <c r="N4270" s="18">
        <v>5259.3789999999999</v>
      </c>
      <c r="O4270" s="18">
        <v>5332.9250000000002</v>
      </c>
      <c r="P4270" s="18">
        <v>5432.4979999999996</v>
      </c>
      <c r="Q4270" s="18">
        <v>5483.2939999999999</v>
      </c>
      <c r="R4270" s="18">
        <v>5610.77</v>
      </c>
      <c r="S4270" s="18">
        <v>5693.6120000000001</v>
      </c>
      <c r="T4270" s="18">
        <v>5701.9560000000001</v>
      </c>
      <c r="U4270" s="18">
        <v>5703.2719999999999</v>
      </c>
      <c r="V4270" s="18">
        <v>5812.3329999999996</v>
      </c>
      <c r="W4270" s="129">
        <v>6275.6779999999999</v>
      </c>
      <c r="X4270" s="18">
        <v>6905.134</v>
      </c>
      <c r="Y4270" s="18">
        <v>6960.1270000000004</v>
      </c>
      <c r="Z4270" s="18">
        <v>6766.6580000000004</v>
      </c>
      <c r="AA4270" s="18">
        <v>6396.1350000000002</v>
      </c>
      <c r="AB4270" s="130">
        <v>137809.58799999999</v>
      </c>
      <c r="AC4270" s="18" t="str">
        <f t="shared" si="136"/>
        <v>ok</v>
      </c>
      <c r="AE4270" s="19">
        <f t="shared" si="135"/>
        <v>-8679.0570000000007</v>
      </c>
      <c r="AF4270" s="234">
        <v>557.30000000000007</v>
      </c>
      <c r="AG4270" t="s">
        <v>75</v>
      </c>
      <c r="AH4270" s="258"/>
    </row>
    <row r="4271" spans="2:36" ht="14.4" thickTop="1" thickBot="1" x14ac:dyDescent="0.3">
      <c r="B4271" s="12">
        <v>43717</v>
      </c>
      <c r="C4271" s="128" t="s">
        <v>17</v>
      </c>
      <c r="D4271" s="18">
        <v>6055.01</v>
      </c>
      <c r="E4271" s="18">
        <v>5814.0929999999998</v>
      </c>
      <c r="F4271" s="18">
        <v>5612.4279999999999</v>
      </c>
      <c r="G4271" s="18">
        <v>5500.0519999999997</v>
      </c>
      <c r="H4271" s="129">
        <v>5415.9830000000002</v>
      </c>
      <c r="I4271" s="18">
        <v>5424.2839999999997</v>
      </c>
      <c r="J4271" s="18">
        <v>5622.2790000000005</v>
      </c>
      <c r="K4271" s="18">
        <v>5675.6769999999997</v>
      </c>
      <c r="L4271" s="18">
        <v>5717.6369999999997</v>
      </c>
      <c r="M4271" s="18">
        <v>5919.607</v>
      </c>
      <c r="N4271" s="18">
        <v>6074.2790000000005</v>
      </c>
      <c r="O4271" s="18">
        <v>6152.6409999999996</v>
      </c>
      <c r="P4271" s="18">
        <v>6237.7830000000004</v>
      </c>
      <c r="Q4271" s="18">
        <v>6298.7920000000004</v>
      </c>
      <c r="R4271" s="18">
        <v>6396.1319999999996</v>
      </c>
      <c r="S4271" s="18">
        <v>6463.2219999999998</v>
      </c>
      <c r="T4271" s="18">
        <v>6470.6559999999999</v>
      </c>
      <c r="U4271" s="18">
        <v>6366.21</v>
      </c>
      <c r="V4271" s="18">
        <v>6281.1890000000003</v>
      </c>
      <c r="W4271" s="129">
        <v>6565.3850000000002</v>
      </c>
      <c r="X4271" s="18">
        <v>7184.4660000000003</v>
      </c>
      <c r="Y4271" s="18">
        <v>7162.9440000000004</v>
      </c>
      <c r="Z4271" s="18">
        <v>6895.5870000000004</v>
      </c>
      <c r="AA4271" s="18">
        <v>6513.5680000000002</v>
      </c>
      <c r="AB4271" s="130">
        <v>147819.90400000001</v>
      </c>
      <c r="AC4271" s="18" t="str">
        <f t="shared" si="136"/>
        <v>ok</v>
      </c>
      <c r="AE4271" s="19">
        <f t="shared" si="135"/>
        <v>10010.316000000021</v>
      </c>
      <c r="AF4271" s="234">
        <v>567.41999999999996</v>
      </c>
      <c r="AG4271" t="s">
        <v>75</v>
      </c>
      <c r="AH4271" s="258"/>
    </row>
    <row r="4272" spans="2:36" ht="14.4" thickTop="1" thickBot="1" x14ac:dyDescent="0.3">
      <c r="B4272" s="12">
        <v>43718</v>
      </c>
      <c r="C4272" s="128" t="s">
        <v>11</v>
      </c>
      <c r="D4272" s="18">
        <v>6177.2830000000004</v>
      </c>
      <c r="E4272" s="18">
        <v>5916.1980000000003</v>
      </c>
      <c r="F4272" s="18">
        <v>5744.3130000000001</v>
      </c>
      <c r="G4272" s="18">
        <v>5635.8680000000004</v>
      </c>
      <c r="H4272" s="129">
        <v>5505.3819999999996</v>
      </c>
      <c r="I4272" s="18">
        <v>5527.25</v>
      </c>
      <c r="J4272" s="18">
        <v>5622.7539999999999</v>
      </c>
      <c r="K4272" s="18">
        <v>5583.2150000000001</v>
      </c>
      <c r="L4272" s="18">
        <v>5681.3190000000004</v>
      </c>
      <c r="M4272" s="18">
        <v>5828.4129999999996</v>
      </c>
      <c r="N4272" s="18">
        <v>5872.82</v>
      </c>
      <c r="O4272" s="18">
        <v>6043.3720000000003</v>
      </c>
      <c r="P4272" s="18">
        <v>6150.5429999999997</v>
      </c>
      <c r="Q4272" s="18">
        <v>6213.5889999999999</v>
      </c>
      <c r="R4272" s="18">
        <v>6331.8990000000003</v>
      </c>
      <c r="S4272" s="18">
        <v>6404.7139999999999</v>
      </c>
      <c r="T4272" s="18">
        <v>6395.2420000000002</v>
      </c>
      <c r="U4272" s="18">
        <v>6367.3689999999997</v>
      </c>
      <c r="V4272" s="18">
        <v>6343.43</v>
      </c>
      <c r="W4272" s="129">
        <v>6662.1580000000004</v>
      </c>
      <c r="X4272" s="18">
        <v>7192.0789999999997</v>
      </c>
      <c r="Y4272" s="18">
        <v>7206.5789999999997</v>
      </c>
      <c r="Z4272" s="18">
        <v>6978.2939999999999</v>
      </c>
      <c r="AA4272" s="18">
        <v>6569.7439999999997</v>
      </c>
      <c r="AB4272" s="130">
        <v>147953.82699999999</v>
      </c>
      <c r="AC4272" s="18" t="str">
        <f t="shared" si="136"/>
        <v>ok</v>
      </c>
      <c r="AE4272" s="19">
        <f t="shared" si="135"/>
        <v>133.92299999998068</v>
      </c>
      <c r="AF4272" s="234">
        <v>574.47</v>
      </c>
      <c r="AG4272" t="s">
        <v>75</v>
      </c>
      <c r="AH4272" s="258"/>
    </row>
    <row r="4273" spans="2:35" ht="14.4" thickTop="1" thickBot="1" x14ac:dyDescent="0.3">
      <c r="B4273" s="12">
        <v>43719</v>
      </c>
      <c r="C4273" s="128" t="s">
        <v>12</v>
      </c>
      <c r="D4273" s="18">
        <v>6220.2089999999998</v>
      </c>
      <c r="E4273" s="18">
        <v>6014.2359999999999</v>
      </c>
      <c r="F4273" s="18">
        <v>5829.2730000000001</v>
      </c>
      <c r="G4273" s="18">
        <v>5727.56</v>
      </c>
      <c r="H4273" s="129">
        <v>5637.5209999999997</v>
      </c>
      <c r="I4273" s="18">
        <v>5627.424</v>
      </c>
      <c r="J4273" s="18">
        <v>5749.6459999999997</v>
      </c>
      <c r="K4273" s="18">
        <v>5791.8339999999998</v>
      </c>
      <c r="L4273" s="18">
        <v>5785.1949999999997</v>
      </c>
      <c r="M4273" s="18">
        <v>5899.35</v>
      </c>
      <c r="N4273" s="18">
        <v>5953.393</v>
      </c>
      <c r="O4273" s="18">
        <v>6086.6009999999997</v>
      </c>
      <c r="P4273" s="18">
        <v>6113.0940000000001</v>
      </c>
      <c r="Q4273" s="18">
        <v>6217.5259999999998</v>
      </c>
      <c r="R4273" s="18">
        <v>6200.0219999999999</v>
      </c>
      <c r="S4273" s="18">
        <v>6202.1049999999996</v>
      </c>
      <c r="T4273" s="18">
        <v>6261.6629999999996</v>
      </c>
      <c r="U4273" s="18">
        <v>6254.018</v>
      </c>
      <c r="V4273" s="18">
        <v>6228.4660000000003</v>
      </c>
      <c r="W4273" s="129">
        <v>6528.335</v>
      </c>
      <c r="X4273" s="18">
        <v>7014.21</v>
      </c>
      <c r="Y4273" s="18">
        <v>6956.2359999999999</v>
      </c>
      <c r="Z4273" s="18">
        <v>6762.3670000000002</v>
      </c>
      <c r="AA4273" s="18">
        <v>6411.732</v>
      </c>
      <c r="AB4273" s="130">
        <v>147472.016</v>
      </c>
      <c r="AC4273" s="18" t="str">
        <f t="shared" si="136"/>
        <v>ok</v>
      </c>
      <c r="AE4273" s="19">
        <f t="shared" si="135"/>
        <v>-481.81099999998696</v>
      </c>
      <c r="AF4273" s="234">
        <v>567.66</v>
      </c>
      <c r="AG4273" t="s">
        <v>75</v>
      </c>
      <c r="AH4273" s="258"/>
    </row>
    <row r="4274" spans="2:35" ht="14.4" thickTop="1" thickBot="1" x14ac:dyDescent="0.3">
      <c r="B4274" s="12">
        <v>43720</v>
      </c>
      <c r="C4274" s="128" t="s">
        <v>13</v>
      </c>
      <c r="D4274" s="18">
        <v>6084.5479999999998</v>
      </c>
      <c r="E4274" s="18">
        <v>5840.6629999999996</v>
      </c>
      <c r="F4274" s="18">
        <v>5677.9260000000004</v>
      </c>
      <c r="G4274" s="18">
        <v>5589.0730000000003</v>
      </c>
      <c r="H4274" s="129">
        <v>5518.1109999999999</v>
      </c>
      <c r="I4274" s="18">
        <v>5539.9669999999996</v>
      </c>
      <c r="J4274" s="18">
        <v>5699.3519999999999</v>
      </c>
      <c r="K4274" s="18">
        <v>5794.0330000000004</v>
      </c>
      <c r="L4274" s="18">
        <v>5642.183</v>
      </c>
      <c r="M4274" s="18">
        <v>5839.1180000000004</v>
      </c>
      <c r="N4274" s="18">
        <v>5946.0789999999997</v>
      </c>
      <c r="O4274" s="18">
        <v>6076.7420000000002</v>
      </c>
      <c r="P4274" s="18">
        <v>6076.951</v>
      </c>
      <c r="Q4274" s="18">
        <v>6186.33</v>
      </c>
      <c r="R4274" s="18">
        <v>6281.7740000000003</v>
      </c>
      <c r="S4274" s="18">
        <v>6335.991</v>
      </c>
      <c r="T4274" s="18">
        <v>6328.0290000000005</v>
      </c>
      <c r="U4274" s="18">
        <v>6315.7730000000001</v>
      </c>
      <c r="V4274" s="18">
        <v>6222.4260000000004</v>
      </c>
      <c r="W4274" s="129">
        <v>6397.9179999999997</v>
      </c>
      <c r="X4274" s="18">
        <v>6876.8379999999997</v>
      </c>
      <c r="Y4274" s="18">
        <v>6854.3220000000001</v>
      </c>
      <c r="Z4274" s="18">
        <v>6697.9139999999998</v>
      </c>
      <c r="AA4274" s="18">
        <v>6375.8919999999998</v>
      </c>
      <c r="AB4274" s="130">
        <v>146197.95300000001</v>
      </c>
      <c r="AC4274" s="18" t="str">
        <f t="shared" si="136"/>
        <v>ok</v>
      </c>
      <c r="AE4274" s="19">
        <f t="shared" si="135"/>
        <v>-1274.0629999999946</v>
      </c>
      <c r="AF4274" s="234">
        <v>546.34</v>
      </c>
      <c r="AG4274" t="s">
        <v>75</v>
      </c>
      <c r="AH4274" s="258"/>
    </row>
    <row r="4275" spans="2:35" ht="14.4" thickTop="1" thickBot="1" x14ac:dyDescent="0.3">
      <c r="B4275" s="12">
        <v>43721</v>
      </c>
      <c r="C4275" s="128" t="s">
        <v>14</v>
      </c>
      <c r="D4275" s="18">
        <v>5999.6059999999998</v>
      </c>
      <c r="E4275" s="18">
        <v>5826.7250000000004</v>
      </c>
      <c r="F4275" s="18">
        <v>5750.174</v>
      </c>
      <c r="G4275" s="18">
        <v>5614.6080000000002</v>
      </c>
      <c r="H4275" s="129">
        <v>5539.692</v>
      </c>
      <c r="I4275" s="18">
        <v>5569.5010000000002</v>
      </c>
      <c r="J4275" s="18">
        <v>5745.2190000000001</v>
      </c>
      <c r="K4275" s="18">
        <v>5758.7939999999999</v>
      </c>
      <c r="L4275" s="18">
        <v>5749.0069999999996</v>
      </c>
      <c r="M4275" s="18">
        <v>5894.2030000000004</v>
      </c>
      <c r="N4275" s="18">
        <v>6032.4319999999998</v>
      </c>
      <c r="O4275" s="18">
        <v>6192.1019999999999</v>
      </c>
      <c r="P4275" s="18">
        <v>6290.0020000000004</v>
      </c>
      <c r="Q4275" s="18">
        <v>6371.567</v>
      </c>
      <c r="R4275" s="18">
        <v>6399.9790000000003</v>
      </c>
      <c r="S4275" s="18">
        <v>6368.6779999999999</v>
      </c>
      <c r="T4275" s="18">
        <v>6337.8410000000003</v>
      </c>
      <c r="U4275" s="18">
        <v>6247.7089999999998</v>
      </c>
      <c r="V4275" s="18">
        <v>6185.8959999999997</v>
      </c>
      <c r="W4275" s="129">
        <v>6423.3360000000002</v>
      </c>
      <c r="X4275" s="18">
        <v>6891.1239999999998</v>
      </c>
      <c r="Y4275" s="18">
        <v>6813.3040000000001</v>
      </c>
      <c r="Z4275" s="18">
        <v>6640.99</v>
      </c>
      <c r="AA4275" s="18">
        <v>6338.72</v>
      </c>
      <c r="AB4275" s="130">
        <v>146981.209</v>
      </c>
      <c r="AC4275" s="18" t="str">
        <f t="shared" si="136"/>
        <v>ok</v>
      </c>
      <c r="AE4275" s="19">
        <f t="shared" si="135"/>
        <v>783.25599999999395</v>
      </c>
      <c r="AF4275" s="234">
        <v>547.13</v>
      </c>
      <c r="AG4275" t="s">
        <v>75</v>
      </c>
      <c r="AH4275" s="258"/>
    </row>
    <row r="4276" spans="2:35" ht="14.4" thickTop="1" thickBot="1" x14ac:dyDescent="0.3">
      <c r="B4276" s="12">
        <v>43722</v>
      </c>
      <c r="C4276" s="128" t="s">
        <v>15</v>
      </c>
      <c r="D4276" s="18">
        <v>6089.3559999999998</v>
      </c>
      <c r="E4276" s="18">
        <v>5894.8829999999998</v>
      </c>
      <c r="F4276" s="18">
        <v>5680.384</v>
      </c>
      <c r="G4276" s="18">
        <v>5558.1139999999996</v>
      </c>
      <c r="H4276" s="129">
        <v>5434.4319999999998</v>
      </c>
      <c r="I4276" s="18">
        <v>5434.2629999999999</v>
      </c>
      <c r="J4276" s="18">
        <v>5469.3729999999996</v>
      </c>
      <c r="K4276" s="18">
        <v>5498.4790000000003</v>
      </c>
      <c r="L4276" s="18">
        <v>5551.28</v>
      </c>
      <c r="M4276" s="18">
        <v>5693.26</v>
      </c>
      <c r="N4276" s="18">
        <v>5883.9229999999998</v>
      </c>
      <c r="O4276" s="18">
        <v>5947.2510000000002</v>
      </c>
      <c r="P4276" s="18">
        <v>6063.634</v>
      </c>
      <c r="Q4276" s="18">
        <v>6075.451</v>
      </c>
      <c r="R4276" s="18">
        <v>6004.1490000000003</v>
      </c>
      <c r="S4276" s="18">
        <v>5976.2370000000001</v>
      </c>
      <c r="T4276" s="18">
        <v>5970.4179999999997</v>
      </c>
      <c r="U4276" s="18">
        <v>5922.03</v>
      </c>
      <c r="V4276" s="18">
        <v>5916.9</v>
      </c>
      <c r="W4276" s="129">
        <v>6356.6229999999996</v>
      </c>
      <c r="X4276" s="18">
        <v>6932.3469999999998</v>
      </c>
      <c r="Y4276" s="18">
        <v>6822.0630000000001</v>
      </c>
      <c r="Z4276" s="18">
        <v>6553.5519999999997</v>
      </c>
      <c r="AA4276" s="18">
        <v>6112.9350000000004</v>
      </c>
      <c r="AB4276" s="130">
        <v>142841.337</v>
      </c>
      <c r="AC4276" s="18" t="str">
        <f t="shared" si="136"/>
        <v>ok</v>
      </c>
      <c r="AE4276" s="19">
        <f t="shared" si="135"/>
        <v>-4139.872000000003</v>
      </c>
      <c r="AF4276" s="234">
        <v>552.03</v>
      </c>
      <c r="AG4276" t="s">
        <v>75</v>
      </c>
      <c r="AH4276" s="258"/>
    </row>
    <row r="4277" spans="2:35" ht="14.4" thickTop="1" thickBot="1" x14ac:dyDescent="0.3">
      <c r="B4277" s="12">
        <v>43723</v>
      </c>
      <c r="C4277" s="128" t="s">
        <v>16</v>
      </c>
      <c r="D4277" s="18">
        <v>5784.1279999999997</v>
      </c>
      <c r="E4277" s="18">
        <v>5621.1049999999996</v>
      </c>
      <c r="F4277" s="18">
        <v>5476.6629999999996</v>
      </c>
      <c r="G4277" s="18">
        <v>5338.1660000000002</v>
      </c>
      <c r="H4277" s="129">
        <v>5257.2550000000001</v>
      </c>
      <c r="I4277" s="18">
        <v>5180.9399999999996</v>
      </c>
      <c r="J4277" s="18">
        <v>5144.1009999999997</v>
      </c>
      <c r="K4277" s="18">
        <v>4988.6099999999997</v>
      </c>
      <c r="L4277" s="18">
        <v>4942.9359999999997</v>
      </c>
      <c r="M4277" s="18">
        <v>5118.6409999999996</v>
      </c>
      <c r="N4277" s="18">
        <v>5166.2820000000002</v>
      </c>
      <c r="O4277" s="18">
        <v>5242.7349999999997</v>
      </c>
      <c r="P4277" s="18">
        <v>5291.5609999999997</v>
      </c>
      <c r="Q4277" s="18">
        <v>5355.2079999999996</v>
      </c>
      <c r="R4277" s="18">
        <v>5413.7420000000002</v>
      </c>
      <c r="S4277" s="18">
        <v>5427.6549999999997</v>
      </c>
      <c r="T4277" s="18">
        <v>5500.8779999999997</v>
      </c>
      <c r="U4277" s="18">
        <v>5547.2470000000003</v>
      </c>
      <c r="V4277" s="18">
        <v>5503.88</v>
      </c>
      <c r="W4277" s="129">
        <v>5953.0569999999998</v>
      </c>
      <c r="X4277" s="18">
        <v>6513.4830000000002</v>
      </c>
      <c r="Y4277" s="18">
        <v>6371.2449999999999</v>
      </c>
      <c r="Z4277" s="18">
        <v>6076.3819999999996</v>
      </c>
      <c r="AA4277" s="18">
        <v>5867.0889999999999</v>
      </c>
      <c r="AB4277" s="130">
        <v>132082.989</v>
      </c>
      <c r="AC4277" s="18" t="str">
        <f t="shared" si="136"/>
        <v>ok</v>
      </c>
      <c r="AE4277" s="19">
        <f t="shared" si="135"/>
        <v>-10758.347999999998</v>
      </c>
      <c r="AF4277" s="234">
        <v>560.4</v>
      </c>
      <c r="AG4277" t="s">
        <v>75</v>
      </c>
      <c r="AH4277" s="266"/>
    </row>
    <row r="4278" spans="2:35" ht="14.4" thickTop="1" thickBot="1" x14ac:dyDescent="0.3">
      <c r="B4278" s="12">
        <v>43724</v>
      </c>
      <c r="C4278" s="128" t="s">
        <v>17</v>
      </c>
      <c r="D4278" s="18">
        <v>5672.76</v>
      </c>
      <c r="E4278" s="18">
        <v>5463.9470000000001</v>
      </c>
      <c r="F4278" s="18">
        <v>5315.45</v>
      </c>
      <c r="G4278" s="18">
        <v>5073.7889999999998</v>
      </c>
      <c r="H4278" s="129">
        <v>5018.4579999999996</v>
      </c>
      <c r="I4278" s="18">
        <v>4956.509</v>
      </c>
      <c r="J4278" s="18">
        <v>4971.8379999999997</v>
      </c>
      <c r="K4278" s="18">
        <v>4912.357</v>
      </c>
      <c r="L4278" s="18">
        <v>4806.5159999999996</v>
      </c>
      <c r="M4278" s="18">
        <v>4901.1899999999996</v>
      </c>
      <c r="N4278" s="18">
        <v>5036.5029999999997</v>
      </c>
      <c r="O4278" s="18">
        <v>5125.8019999999997</v>
      </c>
      <c r="P4278" s="18">
        <v>5199.7629999999999</v>
      </c>
      <c r="Q4278" s="18">
        <v>5287.2380000000003</v>
      </c>
      <c r="R4278" s="18">
        <v>5348.2569999999996</v>
      </c>
      <c r="S4278" s="18">
        <v>5409.9579999999996</v>
      </c>
      <c r="T4278" s="18">
        <v>5428.9949999999999</v>
      </c>
      <c r="U4278" s="18">
        <v>5487.3630000000003</v>
      </c>
      <c r="V4278" s="18">
        <v>5491.4830000000002</v>
      </c>
      <c r="W4278" s="129">
        <v>6115.3509999999997</v>
      </c>
      <c r="X4278" s="18">
        <v>6724.5469999999996</v>
      </c>
      <c r="Y4278" s="18">
        <v>6724.902</v>
      </c>
      <c r="Z4278" s="18">
        <v>6437.3040000000001</v>
      </c>
      <c r="AA4278" s="18">
        <v>6116.1210000000001</v>
      </c>
      <c r="AB4278" s="130">
        <v>131026.401</v>
      </c>
      <c r="AC4278" s="18" t="str">
        <f t="shared" si="136"/>
        <v>ok</v>
      </c>
      <c r="AE4278" s="19">
        <f t="shared" si="135"/>
        <v>-1056.5880000000034</v>
      </c>
      <c r="AF4278" s="234">
        <v>576.6</v>
      </c>
      <c r="AG4278" t="s">
        <v>75</v>
      </c>
      <c r="AH4278" s="258"/>
      <c r="AI4278" s="216" t="s">
        <v>155</v>
      </c>
    </row>
    <row r="4279" spans="2:35" ht="14.4" thickTop="1" thickBot="1" x14ac:dyDescent="0.3">
      <c r="B4279" s="12">
        <v>43725</v>
      </c>
      <c r="C4279" s="128" t="s">
        <v>11</v>
      </c>
      <c r="D4279" s="18">
        <v>5757.8890000000001</v>
      </c>
      <c r="E4279" s="18">
        <v>5542.23</v>
      </c>
      <c r="F4279" s="18">
        <v>5356.6779999999999</v>
      </c>
      <c r="G4279" s="18">
        <v>5217.027</v>
      </c>
      <c r="H4279" s="129">
        <v>5164.4859999999999</v>
      </c>
      <c r="I4279" s="18">
        <v>5141.8630000000003</v>
      </c>
      <c r="J4279" s="18">
        <v>5370.692</v>
      </c>
      <c r="K4279" s="18">
        <v>5469.3469999999998</v>
      </c>
      <c r="L4279" s="18">
        <v>5542.2879999999996</v>
      </c>
      <c r="M4279" s="18">
        <v>5586.4</v>
      </c>
      <c r="N4279" s="18">
        <v>5747.6890000000003</v>
      </c>
      <c r="O4279" s="18">
        <v>5898.4939999999997</v>
      </c>
      <c r="P4279" s="18">
        <v>6026.5529999999999</v>
      </c>
      <c r="Q4279" s="18">
        <v>6092.73</v>
      </c>
      <c r="R4279" s="18">
        <v>6125.6329999999998</v>
      </c>
      <c r="S4279" s="18">
        <v>6211.7079999999996</v>
      </c>
      <c r="T4279" s="18">
        <v>6255.9250000000002</v>
      </c>
      <c r="U4279" s="18">
        <v>6242.08</v>
      </c>
      <c r="V4279" s="18">
        <v>6077.7860000000001</v>
      </c>
      <c r="W4279" s="129">
        <v>6470.1260000000002</v>
      </c>
      <c r="X4279" s="18">
        <v>6956.3770000000004</v>
      </c>
      <c r="Y4279" s="18">
        <v>6915.5129999999999</v>
      </c>
      <c r="Z4279" s="18">
        <v>6691.5619999999999</v>
      </c>
      <c r="AA4279" s="18">
        <v>6412.3029999999999</v>
      </c>
      <c r="AB4279" s="130">
        <v>142273.37899999999</v>
      </c>
      <c r="AC4279" s="18" t="str">
        <f t="shared" si="136"/>
        <v>ok</v>
      </c>
      <c r="AE4279" s="19">
        <f t="shared" si="135"/>
        <v>11246.977999999988</v>
      </c>
      <c r="AF4279" s="234">
        <v>567.9</v>
      </c>
      <c r="AG4279" t="s">
        <v>75</v>
      </c>
      <c r="AH4279" s="258"/>
    </row>
    <row r="4280" spans="2:35" ht="14.4" thickTop="1" thickBot="1" x14ac:dyDescent="0.3">
      <c r="B4280" s="12">
        <v>43726</v>
      </c>
      <c r="C4280" s="128" t="s">
        <v>12</v>
      </c>
      <c r="D4280" s="18">
        <v>6016.2910000000002</v>
      </c>
      <c r="E4280" s="18">
        <v>5843.51</v>
      </c>
      <c r="F4280" s="18">
        <v>5723.4160000000002</v>
      </c>
      <c r="G4280" s="18">
        <v>5591.326</v>
      </c>
      <c r="H4280" s="129">
        <v>5554.1779999999999</v>
      </c>
      <c r="I4280" s="18">
        <v>5575.0420000000004</v>
      </c>
      <c r="J4280" s="18">
        <v>5768.6949999999997</v>
      </c>
      <c r="K4280" s="18">
        <v>5788.9650000000001</v>
      </c>
      <c r="L4280" s="18">
        <v>5821.62</v>
      </c>
      <c r="M4280" s="18">
        <v>5986.6530000000002</v>
      </c>
      <c r="N4280" s="18">
        <v>6111.4449999999997</v>
      </c>
      <c r="O4280" s="18">
        <v>6227.3379999999997</v>
      </c>
      <c r="P4280" s="18">
        <v>6235.8329999999996</v>
      </c>
      <c r="Q4280" s="18">
        <v>6362.5640000000003</v>
      </c>
      <c r="R4280" s="18">
        <v>6463.4589999999998</v>
      </c>
      <c r="S4280" s="18">
        <v>6538.0410000000002</v>
      </c>
      <c r="T4280" s="18">
        <v>6593.0860000000002</v>
      </c>
      <c r="U4280" s="18">
        <v>6508.5190000000002</v>
      </c>
      <c r="V4280" s="18">
        <v>6531.0839999999998</v>
      </c>
      <c r="W4280" s="129">
        <v>6801.73</v>
      </c>
      <c r="X4280" s="18">
        <v>7218.625</v>
      </c>
      <c r="Y4280" s="18">
        <v>7143.8429999999998</v>
      </c>
      <c r="Z4280" s="18">
        <v>6953.1419999999998</v>
      </c>
      <c r="AA4280" s="18">
        <v>6633.3379999999997</v>
      </c>
      <c r="AB4280" s="130">
        <v>149991.74299999999</v>
      </c>
      <c r="AC4280" s="18" t="str">
        <f t="shared" si="136"/>
        <v>ok</v>
      </c>
      <c r="AE4280" s="19">
        <f t="shared" si="135"/>
        <v>7718.3640000000014</v>
      </c>
      <c r="AF4280" s="234">
        <v>571.29999999999995</v>
      </c>
      <c r="AG4280" t="s">
        <v>75</v>
      </c>
      <c r="AH4280" s="258"/>
    </row>
    <row r="4281" spans="2:35" ht="14.4" thickTop="1" thickBot="1" x14ac:dyDescent="0.3">
      <c r="B4281" s="12">
        <v>43727</v>
      </c>
      <c r="C4281" s="128" t="s">
        <v>13</v>
      </c>
      <c r="D4281" s="18">
        <v>6265.6530000000002</v>
      </c>
      <c r="E4281" s="18">
        <v>6059.5479999999998</v>
      </c>
      <c r="F4281" s="18">
        <v>5954.6270000000004</v>
      </c>
      <c r="G4281" s="18">
        <v>5822.03</v>
      </c>
      <c r="H4281" s="129">
        <v>5787.0619999999999</v>
      </c>
      <c r="I4281" s="18">
        <v>5774.0150000000003</v>
      </c>
      <c r="J4281" s="18">
        <v>5840.6710000000003</v>
      </c>
      <c r="K4281" s="18">
        <v>5873.0479999999998</v>
      </c>
      <c r="L4281" s="18">
        <v>5834.7420000000002</v>
      </c>
      <c r="M4281" s="18">
        <v>5984.2520000000004</v>
      </c>
      <c r="N4281" s="18">
        <v>6179.9690000000001</v>
      </c>
      <c r="O4281" s="18">
        <v>6312.34</v>
      </c>
      <c r="P4281" s="18">
        <v>6353.8969999999999</v>
      </c>
      <c r="Q4281" s="18">
        <v>6413.3040000000001</v>
      </c>
      <c r="R4281" s="18">
        <v>6531.92</v>
      </c>
      <c r="S4281" s="18">
        <v>6645.66</v>
      </c>
      <c r="T4281" s="18">
        <v>6666.9160000000002</v>
      </c>
      <c r="U4281" s="18">
        <v>6638.8770000000004</v>
      </c>
      <c r="V4281" s="18">
        <v>6556.933</v>
      </c>
      <c r="W4281" s="129">
        <v>6837.9009999999998</v>
      </c>
      <c r="X4281" s="18">
        <v>7312.6390000000001</v>
      </c>
      <c r="Y4281" s="18">
        <v>7247.442</v>
      </c>
      <c r="Z4281" s="18">
        <v>7165.6620000000003</v>
      </c>
      <c r="AA4281" s="18">
        <v>6911.5119999999997</v>
      </c>
      <c r="AB4281" s="130">
        <v>152970.62</v>
      </c>
      <c r="AC4281" s="18" t="str">
        <f t="shared" si="136"/>
        <v>ok</v>
      </c>
      <c r="AE4281" s="19">
        <f t="shared" si="135"/>
        <v>2978.8770000000077</v>
      </c>
      <c r="AF4281" s="234">
        <v>580.6</v>
      </c>
      <c r="AG4281" t="s">
        <v>75</v>
      </c>
      <c r="AH4281" s="258"/>
    </row>
    <row r="4282" spans="2:35" ht="14.4" thickTop="1" thickBot="1" x14ac:dyDescent="0.3">
      <c r="B4282" s="12">
        <v>43728</v>
      </c>
      <c r="C4282" s="128" t="s">
        <v>14</v>
      </c>
      <c r="D4282" s="18">
        <v>6606.0780000000004</v>
      </c>
      <c r="E4282" s="18">
        <v>6317.3909999999996</v>
      </c>
      <c r="F4282" s="18">
        <v>6106.8469999999998</v>
      </c>
      <c r="G4282" s="18">
        <v>6003.2759999999998</v>
      </c>
      <c r="H4282" s="129">
        <v>5935.2910000000002</v>
      </c>
      <c r="I4282" s="18">
        <v>5916.1189999999997</v>
      </c>
      <c r="J4282" s="18">
        <v>6058.4049999999997</v>
      </c>
      <c r="K4282" s="18">
        <v>6001.6549999999997</v>
      </c>
      <c r="L4282" s="18">
        <v>6044.5370000000003</v>
      </c>
      <c r="M4282" s="18">
        <v>6201.6880000000001</v>
      </c>
      <c r="N4282" s="18">
        <v>6307.808</v>
      </c>
      <c r="O4282" s="18">
        <v>6463.5140000000001</v>
      </c>
      <c r="P4282" s="18">
        <v>6523.6869999999999</v>
      </c>
      <c r="Q4282" s="18">
        <v>6611.7479999999996</v>
      </c>
      <c r="R4282" s="18">
        <v>6645.6930000000002</v>
      </c>
      <c r="S4282" s="18">
        <v>6748.3519999999999</v>
      </c>
      <c r="T4282" s="18">
        <v>6733.0540000000001</v>
      </c>
      <c r="U4282" s="18">
        <v>6684.8919999999998</v>
      </c>
      <c r="V4282" s="18">
        <v>6531.9340000000002</v>
      </c>
      <c r="W4282" s="129">
        <v>6788.4709999999995</v>
      </c>
      <c r="X4282" s="18">
        <v>7296.35</v>
      </c>
      <c r="Y4282" s="18">
        <v>7240.3130000000001</v>
      </c>
      <c r="Z4282" s="18">
        <v>7152.1450000000004</v>
      </c>
      <c r="AA4282" s="18">
        <v>6914.9570000000003</v>
      </c>
      <c r="AB4282" s="130">
        <v>155834.20499999999</v>
      </c>
      <c r="AC4282" s="18" t="str">
        <f t="shared" si="136"/>
        <v>ok</v>
      </c>
      <c r="AE4282" s="19">
        <f t="shared" si="135"/>
        <v>2863.5849999999919</v>
      </c>
      <c r="AF4282" s="234">
        <v>584.70000000000005</v>
      </c>
      <c r="AG4282" t="s">
        <v>75</v>
      </c>
      <c r="AH4282" s="258"/>
    </row>
    <row r="4283" spans="2:35" ht="14.4" thickTop="1" thickBot="1" x14ac:dyDescent="0.3">
      <c r="B4283" s="12">
        <v>43729</v>
      </c>
      <c r="C4283" s="128" t="s">
        <v>15</v>
      </c>
      <c r="D4283" s="18">
        <v>6651.9260000000004</v>
      </c>
      <c r="E4283" s="18">
        <v>6408.2030000000004</v>
      </c>
      <c r="F4283" s="18">
        <v>6261.0789999999997</v>
      </c>
      <c r="G4283" s="18">
        <v>5956.4939999999997</v>
      </c>
      <c r="H4283" s="129">
        <v>5885.7</v>
      </c>
      <c r="I4283" s="18">
        <v>5843.6450000000004</v>
      </c>
      <c r="J4283" s="18">
        <v>5894.7470000000003</v>
      </c>
      <c r="K4283" s="18">
        <v>5752.8729999999996</v>
      </c>
      <c r="L4283" s="18">
        <v>5803.723</v>
      </c>
      <c r="M4283" s="18">
        <v>5902.7460000000001</v>
      </c>
      <c r="N4283" s="18">
        <v>6047.52</v>
      </c>
      <c r="O4283" s="18">
        <v>6106.2939999999999</v>
      </c>
      <c r="P4283" s="18">
        <v>6166.0860000000002</v>
      </c>
      <c r="Q4283" s="18">
        <v>6162.96</v>
      </c>
      <c r="R4283" s="18">
        <v>6218.9390000000003</v>
      </c>
      <c r="S4283" s="18">
        <v>6209.2889999999998</v>
      </c>
      <c r="T4283" s="18">
        <v>6143.3090000000002</v>
      </c>
      <c r="U4283" s="18">
        <v>6081.2709999999997</v>
      </c>
      <c r="V4283" s="18">
        <v>6175.0039999999999</v>
      </c>
      <c r="W4283" s="129">
        <v>6709.277</v>
      </c>
      <c r="X4283" s="18">
        <v>7269.165</v>
      </c>
      <c r="Y4283" s="18">
        <v>7230.1719999999996</v>
      </c>
      <c r="Z4283" s="18">
        <v>6971.2939999999999</v>
      </c>
      <c r="AA4283" s="18">
        <v>6690.1530000000002</v>
      </c>
      <c r="AB4283" s="130">
        <v>150541.86900000001</v>
      </c>
      <c r="AC4283" s="18" t="str">
        <f t="shared" si="136"/>
        <v>ok</v>
      </c>
      <c r="AE4283" s="19">
        <f t="shared" si="135"/>
        <v>-5292.3359999999811</v>
      </c>
      <c r="AF4283" s="234">
        <v>577.20000000000005</v>
      </c>
      <c r="AG4283" t="s">
        <v>75</v>
      </c>
      <c r="AH4283" s="258"/>
    </row>
    <row r="4284" spans="2:35" ht="14.4" thickTop="1" thickBot="1" x14ac:dyDescent="0.3">
      <c r="B4284" s="12">
        <v>43730</v>
      </c>
      <c r="C4284" s="128" t="s">
        <v>16</v>
      </c>
      <c r="D4284" s="18">
        <v>6377.2879999999996</v>
      </c>
      <c r="E4284" s="18">
        <v>6171.8990000000003</v>
      </c>
      <c r="F4284" s="18">
        <v>5953.9049999999997</v>
      </c>
      <c r="G4284" s="18">
        <v>5759.4179999999997</v>
      </c>
      <c r="H4284" s="129">
        <v>5661.5349999999999</v>
      </c>
      <c r="I4284" s="18">
        <v>5507.424</v>
      </c>
      <c r="J4284" s="18">
        <v>5447.7889999999998</v>
      </c>
      <c r="K4284" s="18">
        <v>5211.6859999999997</v>
      </c>
      <c r="L4284" s="18">
        <v>5182.7219999999998</v>
      </c>
      <c r="M4284" s="18">
        <v>5261.7269999999999</v>
      </c>
      <c r="N4284" s="18">
        <v>5390.1729999999998</v>
      </c>
      <c r="O4284" s="18">
        <v>5396.9489999999996</v>
      </c>
      <c r="P4284" s="18">
        <v>5504.0339999999997</v>
      </c>
      <c r="Q4284" s="18">
        <v>5620.009</v>
      </c>
      <c r="R4284" s="18">
        <v>5689.9669999999996</v>
      </c>
      <c r="S4284" s="18">
        <v>5735.2709999999997</v>
      </c>
      <c r="T4284" s="18">
        <v>5747.5969999999998</v>
      </c>
      <c r="U4284" s="18">
        <v>5769.2569999999996</v>
      </c>
      <c r="V4284" s="18">
        <v>5801.2219999999998</v>
      </c>
      <c r="W4284" s="129">
        <v>6493.9089999999997</v>
      </c>
      <c r="X4284" s="18">
        <v>7141.4380000000001</v>
      </c>
      <c r="Y4284" s="18">
        <v>7160.5410000000002</v>
      </c>
      <c r="Z4284" s="18">
        <v>6947.8239999999996</v>
      </c>
      <c r="AA4284" s="18">
        <v>6551.277</v>
      </c>
      <c r="AB4284" s="130">
        <v>141484.861</v>
      </c>
      <c r="AC4284" s="18" t="str">
        <f t="shared" si="136"/>
        <v>ok</v>
      </c>
      <c r="AE4284" s="19">
        <f t="shared" si="135"/>
        <v>-9057.0080000000016</v>
      </c>
      <c r="AF4284" s="234">
        <v>577.5</v>
      </c>
      <c r="AG4284" t="s">
        <v>75</v>
      </c>
      <c r="AH4284" s="258"/>
    </row>
    <row r="4285" spans="2:35" ht="14.4" thickTop="1" thickBot="1" x14ac:dyDescent="0.3">
      <c r="B4285" s="12">
        <v>43731</v>
      </c>
      <c r="C4285" s="128" t="s">
        <v>17</v>
      </c>
      <c r="D4285" s="18">
        <v>6202.4110000000001</v>
      </c>
      <c r="E4285" s="18">
        <v>5947.2479999999996</v>
      </c>
      <c r="F4285" s="18">
        <v>5758.5029999999997</v>
      </c>
      <c r="G4285" s="18">
        <v>5610.8879999999999</v>
      </c>
      <c r="H4285" s="129">
        <v>5500.31</v>
      </c>
      <c r="I4285" s="18">
        <v>5488.2250000000004</v>
      </c>
      <c r="J4285" s="18">
        <v>5652.5460000000003</v>
      </c>
      <c r="K4285" s="18">
        <v>5726.3010000000004</v>
      </c>
      <c r="L4285" s="18">
        <v>5759.5240000000003</v>
      </c>
      <c r="M4285" s="18">
        <v>5949.2780000000002</v>
      </c>
      <c r="N4285" s="18">
        <v>6025.3370000000004</v>
      </c>
      <c r="O4285" s="18">
        <v>6152.3869999999997</v>
      </c>
      <c r="P4285" s="18">
        <v>6238.6580000000004</v>
      </c>
      <c r="Q4285" s="18">
        <v>6262.9369999999999</v>
      </c>
      <c r="R4285" s="18">
        <v>6304.87</v>
      </c>
      <c r="S4285" s="18">
        <v>6371.3419999999996</v>
      </c>
      <c r="T4285" s="18">
        <v>6410.4319999999998</v>
      </c>
      <c r="U4285" s="18">
        <v>6345.2889999999998</v>
      </c>
      <c r="V4285" s="18">
        <v>6324.7439999999997</v>
      </c>
      <c r="W4285" s="129">
        <v>6636.14</v>
      </c>
      <c r="X4285" s="18">
        <v>7157.9229999999998</v>
      </c>
      <c r="Y4285" s="18">
        <v>7102.2520000000004</v>
      </c>
      <c r="Z4285" s="18">
        <v>6886.76</v>
      </c>
      <c r="AA4285" s="18">
        <v>6457.2579999999998</v>
      </c>
      <c r="AB4285" s="130">
        <v>148271.56299999999</v>
      </c>
      <c r="AC4285" s="18" t="str">
        <f t="shared" si="136"/>
        <v>ok</v>
      </c>
      <c r="AE4285" s="19">
        <f t="shared" si="135"/>
        <v>6786.7019999999902</v>
      </c>
      <c r="AF4285" s="234">
        <v>577.4</v>
      </c>
      <c r="AG4285" t="s">
        <v>75</v>
      </c>
      <c r="AH4285" s="258"/>
    </row>
    <row r="4286" spans="2:35" ht="14.4" thickTop="1" thickBot="1" x14ac:dyDescent="0.3">
      <c r="B4286" s="12">
        <v>43732</v>
      </c>
      <c r="C4286" s="128" t="s">
        <v>11</v>
      </c>
      <c r="D4286" s="18">
        <v>6112.5969999999998</v>
      </c>
      <c r="E4286" s="18">
        <v>5937.6750000000002</v>
      </c>
      <c r="F4286" s="18">
        <v>5718.6080000000002</v>
      </c>
      <c r="G4286" s="18">
        <v>5617.67</v>
      </c>
      <c r="H4286" s="129">
        <v>5531.8950000000004</v>
      </c>
      <c r="I4286" s="18">
        <v>5522.5680000000002</v>
      </c>
      <c r="J4286" s="18">
        <v>5694.4560000000001</v>
      </c>
      <c r="K4286" s="18">
        <v>5752.0349999999999</v>
      </c>
      <c r="L4286" s="18">
        <v>5766.7579999999998</v>
      </c>
      <c r="M4286" s="18">
        <v>5948.2330000000002</v>
      </c>
      <c r="N4286" s="18">
        <v>6086.4560000000001</v>
      </c>
      <c r="O4286" s="18">
        <v>6212.6270000000004</v>
      </c>
      <c r="P4286" s="18">
        <v>6279.55</v>
      </c>
      <c r="Q4286" s="18">
        <v>6314.3459999999995</v>
      </c>
      <c r="R4286" s="18">
        <v>6326.3779999999997</v>
      </c>
      <c r="S4286" s="18">
        <v>6384.8879999999999</v>
      </c>
      <c r="T4286" s="18">
        <v>6361.3490000000002</v>
      </c>
      <c r="U4286" s="18">
        <v>6274.9350000000004</v>
      </c>
      <c r="V4286" s="18">
        <v>6291.2169999999996</v>
      </c>
      <c r="W4286" s="129">
        <v>6710.63</v>
      </c>
      <c r="X4286" s="18">
        <v>7171.89</v>
      </c>
      <c r="Y4286" s="18">
        <v>7088.0259999999998</v>
      </c>
      <c r="Z4286" s="18">
        <v>6844.2020000000002</v>
      </c>
      <c r="AA4286" s="18">
        <v>6566.558</v>
      </c>
      <c r="AB4286" s="130">
        <v>148515.54699999999</v>
      </c>
      <c r="AC4286" s="18" t="str">
        <f t="shared" si="136"/>
        <v>ok</v>
      </c>
      <c r="AE4286" s="19">
        <f t="shared" si="135"/>
        <v>243.98399999999674</v>
      </c>
      <c r="AF4286" s="234">
        <v>570.66</v>
      </c>
      <c r="AG4286" t="s">
        <v>75</v>
      </c>
      <c r="AH4286" s="258"/>
    </row>
    <row r="4287" spans="2:35" ht="14.4" thickTop="1" thickBot="1" x14ac:dyDescent="0.3">
      <c r="B4287" s="12">
        <v>43733</v>
      </c>
      <c r="C4287" s="128" t="s">
        <v>12</v>
      </c>
      <c r="D4287" s="18">
        <v>6332.759</v>
      </c>
      <c r="E4287" s="18">
        <v>6073.5309999999999</v>
      </c>
      <c r="F4287" s="18">
        <v>5863.6509999999998</v>
      </c>
      <c r="G4287" s="18">
        <v>5694.8419999999996</v>
      </c>
      <c r="H4287" s="129">
        <v>5579.4340000000002</v>
      </c>
      <c r="I4287" s="18">
        <v>5587.9250000000002</v>
      </c>
      <c r="J4287" s="18">
        <v>5746.768</v>
      </c>
      <c r="K4287" s="18">
        <v>5751.8339999999998</v>
      </c>
      <c r="L4287" s="18">
        <v>5764.0950000000003</v>
      </c>
      <c r="M4287" s="18">
        <v>5912.0919999999996</v>
      </c>
      <c r="N4287" s="18">
        <v>6105.7280000000001</v>
      </c>
      <c r="O4287" s="18">
        <v>6280.7250000000004</v>
      </c>
      <c r="P4287" s="18">
        <v>6309.7579999999998</v>
      </c>
      <c r="Q4287" s="18">
        <v>6382.2060000000001</v>
      </c>
      <c r="R4287" s="18">
        <v>6445.2790000000005</v>
      </c>
      <c r="S4287" s="18">
        <v>6568.2269999999999</v>
      </c>
      <c r="T4287" s="18">
        <v>6624.6790000000001</v>
      </c>
      <c r="U4287" s="18">
        <v>6520.0150000000003</v>
      </c>
      <c r="V4287" s="18">
        <v>6461.0649999999996</v>
      </c>
      <c r="W4287" s="129">
        <v>6871.2659999999996</v>
      </c>
      <c r="X4287" s="18">
        <v>7310.1059999999998</v>
      </c>
      <c r="Y4287" s="18">
        <v>7291.7030000000004</v>
      </c>
      <c r="Z4287" s="18">
        <v>7142.875</v>
      </c>
      <c r="AA4287" s="18">
        <v>6822.0619999999999</v>
      </c>
      <c r="AB4287" s="130">
        <v>151442.625</v>
      </c>
      <c r="AC4287" s="18" t="str">
        <f t="shared" si="136"/>
        <v>ok</v>
      </c>
      <c r="AE4287" s="19">
        <f t="shared" si="135"/>
        <v>2927.0780000000086</v>
      </c>
      <c r="AF4287" s="234">
        <v>579.21</v>
      </c>
      <c r="AG4287" t="s">
        <v>75</v>
      </c>
      <c r="AH4287" s="258"/>
    </row>
    <row r="4288" spans="2:35" ht="14.4" thickTop="1" thickBot="1" x14ac:dyDescent="0.3">
      <c r="B4288" s="12">
        <v>43734</v>
      </c>
      <c r="C4288" s="128" t="s">
        <v>13</v>
      </c>
      <c r="D4288" s="18">
        <v>6493.6270000000004</v>
      </c>
      <c r="E4288" s="18">
        <v>6318.7259999999997</v>
      </c>
      <c r="F4288" s="18">
        <v>6138.4279999999999</v>
      </c>
      <c r="G4288" s="18">
        <v>6039.93</v>
      </c>
      <c r="H4288" s="129">
        <v>5948.5879999999997</v>
      </c>
      <c r="I4288" s="18">
        <v>5960.982</v>
      </c>
      <c r="J4288" s="18">
        <v>6041.6139999999996</v>
      </c>
      <c r="K4288" s="18">
        <v>6029.6019999999999</v>
      </c>
      <c r="L4288" s="18">
        <v>5920.7380000000003</v>
      </c>
      <c r="M4288" s="18">
        <v>6018.2979999999998</v>
      </c>
      <c r="N4288" s="18">
        <v>6195.5619999999999</v>
      </c>
      <c r="O4288" s="18">
        <v>6284.7280000000001</v>
      </c>
      <c r="P4288" s="18">
        <v>6370.576</v>
      </c>
      <c r="Q4288" s="18">
        <v>6502.5690000000004</v>
      </c>
      <c r="R4288" s="18">
        <v>6554.18</v>
      </c>
      <c r="S4288" s="18">
        <v>6700.0529999999999</v>
      </c>
      <c r="T4288" s="18">
        <v>6680.94</v>
      </c>
      <c r="U4288" s="18">
        <v>6547.1030000000001</v>
      </c>
      <c r="V4288" s="18">
        <v>6487.7179999999998</v>
      </c>
      <c r="W4288" s="129">
        <v>6803.0630000000001</v>
      </c>
      <c r="X4288" s="18">
        <v>7225.692</v>
      </c>
      <c r="Y4288" s="18">
        <v>7153.9970000000003</v>
      </c>
      <c r="Z4288" s="18">
        <v>6989.6360000000004</v>
      </c>
      <c r="AA4288" s="18">
        <v>6697.91</v>
      </c>
      <c r="AB4288" s="130">
        <v>154104.26</v>
      </c>
      <c r="AC4288" s="18" t="str">
        <f t="shared" si="136"/>
        <v>ok</v>
      </c>
      <c r="AE4288" s="19">
        <f t="shared" si="135"/>
        <v>2661.6350000000093</v>
      </c>
      <c r="AF4288" s="234">
        <v>588.31000000000006</v>
      </c>
      <c r="AG4288" t="s">
        <v>75</v>
      </c>
      <c r="AH4288" s="258"/>
    </row>
    <row r="4289" spans="2:35" ht="14.4" thickTop="1" thickBot="1" x14ac:dyDescent="0.3">
      <c r="B4289" s="12">
        <v>43735</v>
      </c>
      <c r="C4289" s="128" t="s">
        <v>14</v>
      </c>
      <c r="D4289" s="18">
        <v>6369.4089999999997</v>
      </c>
      <c r="E4289" s="18">
        <v>6171.5230000000001</v>
      </c>
      <c r="F4289" s="18">
        <v>5958.5839999999998</v>
      </c>
      <c r="G4289" s="18">
        <v>5858.3639999999996</v>
      </c>
      <c r="H4289" s="129">
        <v>5784.8010000000004</v>
      </c>
      <c r="I4289" s="18">
        <v>5733.2309999999998</v>
      </c>
      <c r="J4289" s="18">
        <v>5874.5240000000003</v>
      </c>
      <c r="K4289" s="18">
        <v>5805.0709999999999</v>
      </c>
      <c r="L4289" s="18">
        <v>5803.86</v>
      </c>
      <c r="M4289" s="18">
        <v>6020.1729999999998</v>
      </c>
      <c r="N4289" s="18">
        <v>6107.2250000000004</v>
      </c>
      <c r="O4289" s="18">
        <v>6272.5829999999996</v>
      </c>
      <c r="P4289" s="18">
        <v>6287.0150000000003</v>
      </c>
      <c r="Q4289" s="18">
        <v>6380.5469999999996</v>
      </c>
      <c r="R4289" s="18">
        <v>6430.4949999999999</v>
      </c>
      <c r="S4289" s="18">
        <v>6491.335</v>
      </c>
      <c r="T4289" s="18">
        <v>6505.835</v>
      </c>
      <c r="U4289" s="18">
        <v>6492.02</v>
      </c>
      <c r="V4289" s="18">
        <v>6385.8519999999999</v>
      </c>
      <c r="W4289" s="129">
        <v>6839.8909999999996</v>
      </c>
      <c r="X4289" s="18">
        <v>7117.5690000000004</v>
      </c>
      <c r="Y4289" s="18">
        <v>7037.5230000000001</v>
      </c>
      <c r="Z4289" s="18">
        <v>6921.3360000000002</v>
      </c>
      <c r="AA4289" s="18">
        <v>6689.9610000000002</v>
      </c>
      <c r="AB4289" s="130">
        <v>151338.72700000001</v>
      </c>
      <c r="AC4289" s="18" t="str">
        <f t="shared" si="136"/>
        <v>ok</v>
      </c>
      <c r="AE4289" s="19">
        <f t="shared" si="135"/>
        <v>-2765.5329999999958</v>
      </c>
      <c r="AF4289" s="234">
        <v>583.71</v>
      </c>
      <c r="AG4289" t="s">
        <v>75</v>
      </c>
      <c r="AH4289" s="258"/>
    </row>
    <row r="4290" spans="2:35" ht="14.4" thickTop="1" thickBot="1" x14ac:dyDescent="0.3">
      <c r="B4290" s="12">
        <v>43736</v>
      </c>
      <c r="C4290" s="128" t="s">
        <v>15</v>
      </c>
      <c r="D4290" s="18">
        <v>6403.2110000000002</v>
      </c>
      <c r="E4290" s="18">
        <v>6124.4870000000001</v>
      </c>
      <c r="F4290" s="18">
        <v>5957.9279999999999</v>
      </c>
      <c r="G4290" s="18">
        <v>5814.1450000000004</v>
      </c>
      <c r="H4290" s="129">
        <v>5731.3530000000001</v>
      </c>
      <c r="I4290" s="18">
        <v>5650.9030000000002</v>
      </c>
      <c r="J4290" s="18">
        <v>5637.9740000000002</v>
      </c>
      <c r="K4290" s="18">
        <v>5673.0140000000001</v>
      </c>
      <c r="L4290" s="18">
        <v>5647.2030000000004</v>
      </c>
      <c r="M4290" s="18">
        <v>5760.2169999999996</v>
      </c>
      <c r="N4290" s="18">
        <v>5922.1909999999998</v>
      </c>
      <c r="O4290" s="18">
        <v>5942.527</v>
      </c>
      <c r="P4290" s="18">
        <v>5987.8950000000004</v>
      </c>
      <c r="Q4290" s="18">
        <v>6017.0609999999997</v>
      </c>
      <c r="R4290" s="18">
        <v>6030.07</v>
      </c>
      <c r="S4290" s="18">
        <v>5986.0780000000004</v>
      </c>
      <c r="T4290" s="18">
        <v>5966.2790000000005</v>
      </c>
      <c r="U4290" s="18">
        <v>5964.3590000000004</v>
      </c>
      <c r="V4290" s="18">
        <v>6101.1</v>
      </c>
      <c r="W4290" s="129">
        <v>6676.1719999999996</v>
      </c>
      <c r="X4290" s="18">
        <v>6929.9920000000002</v>
      </c>
      <c r="Y4290" s="18">
        <v>6807.4080000000004</v>
      </c>
      <c r="Z4290" s="18">
        <v>6542.585</v>
      </c>
      <c r="AA4290" s="18">
        <v>6183.7039999999997</v>
      </c>
      <c r="AB4290" s="130">
        <v>145457.856</v>
      </c>
      <c r="AC4290" s="18" t="str">
        <f t="shared" si="136"/>
        <v>ok</v>
      </c>
      <c r="AE4290" s="19">
        <f t="shared" si="135"/>
        <v>-5880.8710000000137</v>
      </c>
      <c r="AF4290" s="234">
        <v>571.48</v>
      </c>
      <c r="AG4290" t="s">
        <v>75</v>
      </c>
      <c r="AH4290" s="258"/>
    </row>
    <row r="4291" spans="2:35" ht="14.4" thickTop="1" thickBot="1" x14ac:dyDescent="0.3">
      <c r="B4291" s="12">
        <v>43737</v>
      </c>
      <c r="C4291" s="128" t="s">
        <v>16</v>
      </c>
      <c r="D4291" s="18">
        <v>5912.5429999999997</v>
      </c>
      <c r="E4291" s="18">
        <v>5625.1040000000003</v>
      </c>
      <c r="F4291" s="18">
        <v>5397.7179999999998</v>
      </c>
      <c r="G4291" s="18">
        <v>5302.0870000000004</v>
      </c>
      <c r="H4291" s="129">
        <v>5259.1459999999997</v>
      </c>
      <c r="I4291" s="18">
        <v>5186.0540000000001</v>
      </c>
      <c r="J4291" s="18">
        <v>5157.5050000000001</v>
      </c>
      <c r="K4291" s="18">
        <v>5069.5209999999997</v>
      </c>
      <c r="L4291" s="18">
        <v>4979.07</v>
      </c>
      <c r="M4291" s="18">
        <v>5077.6589999999997</v>
      </c>
      <c r="N4291" s="18">
        <v>5096.0129999999999</v>
      </c>
      <c r="O4291" s="18">
        <v>5107.6000000000004</v>
      </c>
      <c r="P4291" s="18">
        <v>5134.7669999999998</v>
      </c>
      <c r="Q4291" s="18">
        <v>5195.5559999999996</v>
      </c>
      <c r="R4291" s="18">
        <v>5252.2179999999998</v>
      </c>
      <c r="S4291" s="18">
        <v>5270.7139999999999</v>
      </c>
      <c r="T4291" s="18">
        <v>5277.1220000000003</v>
      </c>
      <c r="U4291" s="18">
        <v>5346.0079999999998</v>
      </c>
      <c r="V4291" s="18">
        <v>5483.4719999999998</v>
      </c>
      <c r="W4291" s="129">
        <v>6214.741</v>
      </c>
      <c r="X4291" s="18">
        <v>6570.652</v>
      </c>
      <c r="Y4291" s="18">
        <v>6525.4340000000002</v>
      </c>
      <c r="Z4291" s="18">
        <v>6274.3050000000003</v>
      </c>
      <c r="AA4291" s="18">
        <v>5920.9539999999997</v>
      </c>
      <c r="AB4291" s="130">
        <v>131635.96299999999</v>
      </c>
      <c r="AC4291" s="18" t="str">
        <f t="shared" si="136"/>
        <v>ok</v>
      </c>
      <c r="AE4291" s="19">
        <f t="shared" ref="AE4291:AE4354" si="137">AB4291-AB4290</f>
        <v>-13821.893000000011</v>
      </c>
      <c r="AF4291" s="234">
        <v>534.22</v>
      </c>
      <c r="AG4291" t="s">
        <v>75</v>
      </c>
      <c r="AH4291" s="258"/>
      <c r="AI4291" s="216" t="s">
        <v>156</v>
      </c>
    </row>
    <row r="4292" spans="2:35" ht="14.4" thickTop="1" thickBot="1" x14ac:dyDescent="0.3">
      <c r="B4292" s="12">
        <v>43738</v>
      </c>
      <c r="C4292" s="128" t="s">
        <v>17</v>
      </c>
      <c r="D4292" s="18">
        <v>5637.817</v>
      </c>
      <c r="E4292" s="18">
        <v>5323.23</v>
      </c>
      <c r="F4292" s="18">
        <v>5156.0510000000004</v>
      </c>
      <c r="G4292" s="18">
        <v>5062.1930000000002</v>
      </c>
      <c r="H4292" s="129">
        <v>4941.6610000000001</v>
      </c>
      <c r="I4292" s="18">
        <v>5031.6530000000002</v>
      </c>
      <c r="J4292" s="18">
        <v>5251.0439999999999</v>
      </c>
      <c r="K4292" s="18">
        <v>5378.3440000000001</v>
      </c>
      <c r="L4292" s="18">
        <v>5425.652</v>
      </c>
      <c r="M4292" s="18">
        <v>5595.7790000000005</v>
      </c>
      <c r="N4292" s="18">
        <v>5661.38</v>
      </c>
      <c r="O4292" s="18">
        <v>5792.0739999999996</v>
      </c>
      <c r="P4292" s="18">
        <v>5854.0280000000002</v>
      </c>
      <c r="Q4292" s="18">
        <v>5943.7510000000002</v>
      </c>
      <c r="R4292" s="18">
        <v>6011.4939999999997</v>
      </c>
      <c r="S4292" s="18">
        <v>6097.076</v>
      </c>
      <c r="T4292" s="18">
        <v>6139.5469999999996</v>
      </c>
      <c r="U4292" s="18">
        <v>6078.6629999999996</v>
      </c>
      <c r="V4292" s="18">
        <v>6066.3140000000003</v>
      </c>
      <c r="W4292" s="129">
        <v>6678.9129999999996</v>
      </c>
      <c r="X4292" s="18">
        <v>7079.018</v>
      </c>
      <c r="Y4292" s="18">
        <v>7035.9660000000003</v>
      </c>
      <c r="Z4292" s="18">
        <v>6788.3810000000003</v>
      </c>
      <c r="AA4292" s="18">
        <v>6436.0529999999999</v>
      </c>
      <c r="AB4292" s="130">
        <v>140466.08199999999</v>
      </c>
      <c r="AC4292" s="18" t="str">
        <f t="shared" si="136"/>
        <v>ok</v>
      </c>
      <c r="AE4292" s="19">
        <f t="shared" si="137"/>
        <v>8830.1190000000061</v>
      </c>
      <c r="AF4292" s="234">
        <v>553.46</v>
      </c>
      <c r="AG4292" t="s">
        <v>75</v>
      </c>
      <c r="AH4292" s="258"/>
    </row>
    <row r="4293" spans="2:35" ht="14.4" thickTop="1" thickBot="1" x14ac:dyDescent="0.3">
      <c r="B4293" s="12">
        <v>43739</v>
      </c>
      <c r="C4293" s="128" t="s">
        <v>11</v>
      </c>
      <c r="D4293" s="18">
        <v>6135.4809999999998</v>
      </c>
      <c r="E4293" s="18">
        <v>5861.6509999999998</v>
      </c>
      <c r="F4293" s="18">
        <v>5645.7470000000003</v>
      </c>
      <c r="G4293" s="18">
        <v>5526.9</v>
      </c>
      <c r="H4293" s="129">
        <v>5392.4570000000003</v>
      </c>
      <c r="I4293" s="18">
        <v>5372.0839999999998</v>
      </c>
      <c r="J4293" s="18">
        <v>5569.8180000000002</v>
      </c>
      <c r="K4293" s="18">
        <v>5560.4430000000002</v>
      </c>
      <c r="L4293" s="18">
        <v>5547.6239999999998</v>
      </c>
      <c r="M4293" s="18">
        <v>5663.59</v>
      </c>
      <c r="N4293" s="18">
        <v>5720.6790000000001</v>
      </c>
      <c r="O4293" s="18">
        <v>5816.4139999999998</v>
      </c>
      <c r="P4293" s="18">
        <v>5893.0709999999999</v>
      </c>
      <c r="Q4293" s="18">
        <v>5950.9430000000002</v>
      </c>
      <c r="R4293" s="18">
        <v>6045.0010000000002</v>
      </c>
      <c r="S4293" s="18">
        <v>6110.4660000000003</v>
      </c>
      <c r="T4293" s="18">
        <v>6155.3360000000002</v>
      </c>
      <c r="U4293" s="18">
        <v>6202.0150000000003</v>
      </c>
      <c r="V4293" s="18">
        <v>6220.09</v>
      </c>
      <c r="W4293" s="129">
        <v>6790.165</v>
      </c>
      <c r="X4293" s="18">
        <v>7100.6040000000003</v>
      </c>
      <c r="Y4293" s="18">
        <v>7013.2290000000003</v>
      </c>
      <c r="Z4293" s="18">
        <v>6801.6909999999998</v>
      </c>
      <c r="AA4293" s="18">
        <v>6469.63</v>
      </c>
      <c r="AB4293" s="130">
        <v>144565.12899999999</v>
      </c>
      <c r="AC4293" s="18" t="str">
        <f t="shared" si="136"/>
        <v>ok</v>
      </c>
      <c r="AE4293" s="19">
        <f t="shared" si="137"/>
        <v>4099.0469999999914</v>
      </c>
      <c r="AF4293" s="234">
        <v>566.99</v>
      </c>
      <c r="AG4293" t="s">
        <v>75</v>
      </c>
      <c r="AH4293" s="258"/>
    </row>
    <row r="4294" spans="2:35" ht="14.4" thickTop="1" thickBot="1" x14ac:dyDescent="0.3">
      <c r="B4294" s="12">
        <v>43740</v>
      </c>
      <c r="C4294" s="128" t="s">
        <v>12</v>
      </c>
      <c r="D4294" s="18">
        <v>6080.4269999999997</v>
      </c>
      <c r="E4294" s="18">
        <v>5822.3890000000001</v>
      </c>
      <c r="F4294" s="18">
        <v>5627.0060000000003</v>
      </c>
      <c r="G4294" s="18">
        <v>5574.39</v>
      </c>
      <c r="H4294" s="129">
        <v>5438.0889999999999</v>
      </c>
      <c r="I4294" s="18">
        <v>5453.107</v>
      </c>
      <c r="J4294" s="18">
        <v>5563.2860000000001</v>
      </c>
      <c r="K4294" s="18">
        <v>5554.9849999999997</v>
      </c>
      <c r="L4294" s="18">
        <v>5543.5990000000002</v>
      </c>
      <c r="M4294" s="18">
        <v>5747.8519999999999</v>
      </c>
      <c r="N4294" s="18">
        <v>5840.3590000000004</v>
      </c>
      <c r="O4294" s="18">
        <v>5954.8760000000002</v>
      </c>
      <c r="P4294" s="18">
        <v>5967.933</v>
      </c>
      <c r="Q4294" s="18">
        <v>5997.0129999999999</v>
      </c>
      <c r="R4294" s="18">
        <v>6032.9480000000003</v>
      </c>
      <c r="S4294" s="18">
        <v>6120.28</v>
      </c>
      <c r="T4294" s="18">
        <v>6139.6930000000002</v>
      </c>
      <c r="U4294" s="18">
        <v>6073.52</v>
      </c>
      <c r="V4294" s="18">
        <v>6083.9690000000001</v>
      </c>
      <c r="W4294" s="129">
        <v>6545.64</v>
      </c>
      <c r="X4294" s="18">
        <v>6922.2290000000003</v>
      </c>
      <c r="Y4294" s="18">
        <v>6862.723</v>
      </c>
      <c r="Z4294" s="18">
        <v>6685.2650000000003</v>
      </c>
      <c r="AA4294" s="18">
        <v>6327.8379999999997</v>
      </c>
      <c r="AB4294" s="130">
        <v>143959.416</v>
      </c>
      <c r="AC4294" s="18" t="str">
        <f t="shared" si="136"/>
        <v>ok</v>
      </c>
      <c r="AE4294" s="19">
        <f t="shared" si="137"/>
        <v>-605.71299999998882</v>
      </c>
      <c r="AF4294" s="234">
        <v>558.19000000000005</v>
      </c>
      <c r="AG4294" t="s">
        <v>75</v>
      </c>
      <c r="AH4294" s="258"/>
    </row>
    <row r="4295" spans="2:35" ht="14.4" thickTop="1" thickBot="1" x14ac:dyDescent="0.3">
      <c r="B4295" s="12">
        <v>43741</v>
      </c>
      <c r="C4295" s="128" t="s">
        <v>13</v>
      </c>
      <c r="D4295" s="18">
        <v>5932.6880000000001</v>
      </c>
      <c r="E4295" s="18">
        <v>5692.8069999999998</v>
      </c>
      <c r="F4295" s="18">
        <v>5559.3559999999998</v>
      </c>
      <c r="G4295" s="18">
        <v>5485.5749999999998</v>
      </c>
      <c r="H4295" s="129">
        <v>5416.5290000000005</v>
      </c>
      <c r="I4295" s="18">
        <v>5390.7839999999997</v>
      </c>
      <c r="J4295" s="18">
        <v>5548.2669999999998</v>
      </c>
      <c r="K4295" s="18">
        <v>5543.3440000000001</v>
      </c>
      <c r="L4295" s="18">
        <v>5579.4870000000001</v>
      </c>
      <c r="M4295" s="18">
        <v>5712.6220000000003</v>
      </c>
      <c r="N4295" s="18">
        <v>5845.6549999999997</v>
      </c>
      <c r="O4295" s="18">
        <v>5926.9949999999999</v>
      </c>
      <c r="P4295" s="18">
        <v>6023.5309999999999</v>
      </c>
      <c r="Q4295" s="18">
        <v>6082.3680000000004</v>
      </c>
      <c r="R4295" s="18">
        <v>6148.8329999999996</v>
      </c>
      <c r="S4295" s="18">
        <v>6215.0219999999999</v>
      </c>
      <c r="T4295" s="18">
        <v>6332.2650000000003</v>
      </c>
      <c r="U4295" s="18">
        <v>6251.8969999999999</v>
      </c>
      <c r="V4295" s="18">
        <v>6111.4340000000002</v>
      </c>
      <c r="W4295" s="129">
        <v>6651.0680000000002</v>
      </c>
      <c r="X4295" s="18">
        <v>6938.2449999999999</v>
      </c>
      <c r="Y4295" s="18">
        <v>6837.5529999999999</v>
      </c>
      <c r="Z4295" s="18">
        <v>6606.67</v>
      </c>
      <c r="AA4295" s="18">
        <v>6371.3280000000004</v>
      </c>
      <c r="AB4295" s="130">
        <v>144204.323</v>
      </c>
      <c r="AC4295" s="18" t="str">
        <f t="shared" si="136"/>
        <v>ok</v>
      </c>
      <c r="AE4295" s="19">
        <f t="shared" si="137"/>
        <v>244.90700000000652</v>
      </c>
      <c r="AF4295" s="234">
        <v>550.73</v>
      </c>
      <c r="AG4295" t="s">
        <v>75</v>
      </c>
      <c r="AH4295" s="258"/>
    </row>
    <row r="4296" spans="2:35" ht="14.4" thickTop="1" thickBot="1" x14ac:dyDescent="0.3">
      <c r="B4296" s="12">
        <v>43742</v>
      </c>
      <c r="C4296" s="128" t="s">
        <v>14</v>
      </c>
      <c r="D4296" s="18">
        <v>6090.8810000000003</v>
      </c>
      <c r="E4296" s="18">
        <v>5867.5290000000005</v>
      </c>
      <c r="F4296" s="18">
        <v>5656.1040000000003</v>
      </c>
      <c r="G4296" s="18">
        <v>5511.4579999999996</v>
      </c>
      <c r="H4296" s="129">
        <v>5437.0119999999997</v>
      </c>
      <c r="I4296" s="18">
        <v>5450.5860000000002</v>
      </c>
      <c r="J4296" s="18">
        <v>5508.18</v>
      </c>
      <c r="K4296" s="18">
        <v>5509.41</v>
      </c>
      <c r="L4296" s="18">
        <v>5592.2430000000004</v>
      </c>
      <c r="M4296" s="18">
        <v>5806.9369999999999</v>
      </c>
      <c r="N4296" s="18">
        <v>5919.375</v>
      </c>
      <c r="O4296" s="18">
        <v>6074.2879999999996</v>
      </c>
      <c r="P4296" s="18">
        <v>6193.9579999999996</v>
      </c>
      <c r="Q4296" s="18">
        <v>6236.0680000000002</v>
      </c>
      <c r="R4296" s="18">
        <v>6269.5060000000003</v>
      </c>
      <c r="S4296" s="18">
        <v>6282.5349999999999</v>
      </c>
      <c r="T4296" s="18">
        <v>6320.6629999999996</v>
      </c>
      <c r="U4296" s="18">
        <v>6308.3710000000001</v>
      </c>
      <c r="V4296" s="18">
        <v>6244.5519999999997</v>
      </c>
      <c r="W4296" s="129">
        <v>6611.7370000000001</v>
      </c>
      <c r="X4296" s="18">
        <v>6894.45</v>
      </c>
      <c r="Y4296" s="18">
        <v>6799.1689999999999</v>
      </c>
      <c r="Z4296" s="18">
        <v>6642.8149999999996</v>
      </c>
      <c r="AA4296" s="18">
        <v>6372.817</v>
      </c>
      <c r="AB4296" s="130">
        <v>145600.644</v>
      </c>
      <c r="AC4296" s="18" t="str">
        <f t="shared" si="136"/>
        <v>ok</v>
      </c>
      <c r="AE4296" s="19">
        <f t="shared" si="137"/>
        <v>1396.3209999999963</v>
      </c>
      <c r="AF4296" s="234">
        <v>554.22</v>
      </c>
      <c r="AG4296" t="s">
        <v>75</v>
      </c>
      <c r="AH4296" s="258"/>
    </row>
    <row r="4297" spans="2:35" ht="14.4" thickTop="1" thickBot="1" x14ac:dyDescent="0.3">
      <c r="B4297" s="12">
        <v>43743</v>
      </c>
      <c r="C4297" s="128" t="s">
        <v>15</v>
      </c>
      <c r="D4297" s="18">
        <v>6219.3670000000002</v>
      </c>
      <c r="E4297" s="18">
        <v>6089.125</v>
      </c>
      <c r="F4297" s="18">
        <v>5872.7650000000003</v>
      </c>
      <c r="G4297" s="18">
        <v>5649.7160000000003</v>
      </c>
      <c r="H4297" s="129">
        <v>5587.0349999999999</v>
      </c>
      <c r="I4297" s="18">
        <v>5543.0190000000002</v>
      </c>
      <c r="J4297" s="18">
        <v>5571.3059999999996</v>
      </c>
      <c r="K4297" s="18">
        <v>5485.9229999999998</v>
      </c>
      <c r="L4297" s="18">
        <v>5554.8010000000004</v>
      </c>
      <c r="M4297" s="18">
        <v>5696.0309999999999</v>
      </c>
      <c r="N4297" s="18">
        <v>5813.8209999999999</v>
      </c>
      <c r="O4297" s="18">
        <v>5903.8090000000002</v>
      </c>
      <c r="P4297" s="18">
        <v>5952.6469999999999</v>
      </c>
      <c r="Q4297" s="18">
        <v>6020.13</v>
      </c>
      <c r="R4297" s="18">
        <v>6051.4319999999998</v>
      </c>
      <c r="S4297" s="18">
        <v>6048.0290000000005</v>
      </c>
      <c r="T4297" s="18">
        <v>6004.415</v>
      </c>
      <c r="U4297" s="18">
        <v>6029.5420000000004</v>
      </c>
      <c r="V4297" s="18">
        <v>6120.9030000000002</v>
      </c>
      <c r="W4297" s="129">
        <v>6751.933</v>
      </c>
      <c r="X4297" s="18">
        <v>7013.8249999999998</v>
      </c>
      <c r="Y4297" s="18">
        <v>6982.4279999999999</v>
      </c>
      <c r="Z4297" s="18">
        <v>6753.8819999999996</v>
      </c>
      <c r="AA4297" s="18">
        <v>6379.6660000000002</v>
      </c>
      <c r="AB4297" s="130">
        <v>145095.54999999999</v>
      </c>
      <c r="AC4297" s="18" t="str">
        <f t="shared" si="136"/>
        <v>ok</v>
      </c>
      <c r="AE4297" s="19">
        <f t="shared" si="137"/>
        <v>-505.09400000001187</v>
      </c>
      <c r="AF4297" s="234">
        <v>562.85</v>
      </c>
      <c r="AG4297" t="s">
        <v>75</v>
      </c>
      <c r="AH4297" s="258"/>
    </row>
    <row r="4298" spans="2:35" ht="14.4" thickTop="1" thickBot="1" x14ac:dyDescent="0.3">
      <c r="B4298" s="12">
        <v>43744</v>
      </c>
      <c r="C4298" s="128" t="s">
        <v>16</v>
      </c>
      <c r="D4298" s="18">
        <v>6067.8879999999999</v>
      </c>
      <c r="E4298" s="18">
        <v>5870.3270000000002</v>
      </c>
      <c r="F4298" s="18">
        <v>5662.3140000000003</v>
      </c>
      <c r="G4298" s="18">
        <v>5531.2979999999998</v>
      </c>
      <c r="H4298" s="129">
        <v>5430.317</v>
      </c>
      <c r="I4298" s="18">
        <v>5344.3109999999997</v>
      </c>
      <c r="J4298" s="18">
        <v>5302.2659999999996</v>
      </c>
      <c r="K4298" s="18">
        <v>5142.8729999999996</v>
      </c>
      <c r="L4298" s="18">
        <v>5091.616</v>
      </c>
      <c r="M4298" s="18">
        <v>5182.9040000000005</v>
      </c>
      <c r="N4298" s="18">
        <v>5300.2420000000002</v>
      </c>
      <c r="O4298" s="18">
        <v>5354.2839999999997</v>
      </c>
      <c r="P4298" s="18">
        <v>5439.0870000000004</v>
      </c>
      <c r="Q4298" s="18">
        <v>5499.8519999999999</v>
      </c>
      <c r="R4298" s="18">
        <v>5539.3</v>
      </c>
      <c r="S4298" s="18">
        <v>5567.1130000000003</v>
      </c>
      <c r="T4298" s="18">
        <v>5545.1350000000002</v>
      </c>
      <c r="U4298" s="18">
        <v>5553.4229999999998</v>
      </c>
      <c r="V4298" s="18">
        <v>5665.6450000000004</v>
      </c>
      <c r="W4298" s="129">
        <v>6460.4189999999999</v>
      </c>
      <c r="X4298" s="18">
        <v>6849.2619999999997</v>
      </c>
      <c r="Y4298" s="18">
        <v>6847.924</v>
      </c>
      <c r="Z4298" s="18">
        <v>6535.2539999999999</v>
      </c>
      <c r="AA4298" s="18">
        <v>6131.1090000000004</v>
      </c>
      <c r="AB4298" s="130">
        <v>136914.163</v>
      </c>
      <c r="AC4298" s="18" t="str">
        <f t="shared" si="136"/>
        <v>ok</v>
      </c>
      <c r="AE4298" s="19">
        <f t="shared" si="137"/>
        <v>-8181.3869999999879</v>
      </c>
      <c r="AF4298" s="234">
        <v>558.09599100000003</v>
      </c>
      <c r="AG4298" t="s">
        <v>75</v>
      </c>
      <c r="AH4298" s="258"/>
    </row>
    <row r="4299" spans="2:35" ht="14.4" thickTop="1" thickBot="1" x14ac:dyDescent="0.3">
      <c r="B4299" s="12">
        <v>43745</v>
      </c>
      <c r="C4299" s="128" t="s">
        <v>17</v>
      </c>
      <c r="D4299" s="18">
        <v>5836.2950000000001</v>
      </c>
      <c r="E4299" s="18">
        <v>5653.89</v>
      </c>
      <c r="F4299" s="18">
        <v>5472.3440000000001</v>
      </c>
      <c r="G4299" s="18">
        <v>5371.2960000000003</v>
      </c>
      <c r="H4299" s="129">
        <v>5261.3630000000003</v>
      </c>
      <c r="I4299" s="18">
        <v>5295.2640000000001</v>
      </c>
      <c r="J4299" s="18">
        <v>5512.576</v>
      </c>
      <c r="K4299" s="18">
        <v>5625.8919999999998</v>
      </c>
      <c r="L4299" s="18">
        <v>5611.49</v>
      </c>
      <c r="M4299" s="18">
        <v>5794.6890000000003</v>
      </c>
      <c r="N4299" s="18">
        <v>5916.8339999999998</v>
      </c>
      <c r="O4299" s="18">
        <v>6012.0969999999998</v>
      </c>
      <c r="P4299" s="18">
        <v>6095.23</v>
      </c>
      <c r="Q4299" s="18">
        <v>6088.174</v>
      </c>
      <c r="R4299" s="18">
        <v>6164.375</v>
      </c>
      <c r="S4299" s="18">
        <v>6231.7290000000003</v>
      </c>
      <c r="T4299" s="18">
        <v>6218.0739999999996</v>
      </c>
      <c r="U4299" s="18">
        <v>6217.1970000000001</v>
      </c>
      <c r="V4299" s="18">
        <v>6179.4880000000003</v>
      </c>
      <c r="W4299" s="129">
        <v>6637.3019999999997</v>
      </c>
      <c r="X4299" s="18">
        <v>6903.1940000000004</v>
      </c>
      <c r="Y4299" s="18">
        <v>6760.2190000000001</v>
      </c>
      <c r="Z4299" s="18">
        <v>6497.0190000000002</v>
      </c>
      <c r="AA4299" s="18">
        <v>6072.8739999999998</v>
      </c>
      <c r="AB4299" s="130">
        <v>143428.905</v>
      </c>
      <c r="AC4299" s="18" t="str">
        <f t="shared" si="136"/>
        <v>ok</v>
      </c>
      <c r="AE4299" s="19">
        <f t="shared" si="137"/>
        <v>6514.7419999999984</v>
      </c>
      <c r="AF4299" s="234">
        <v>556.54434499999991</v>
      </c>
      <c r="AG4299" t="s">
        <v>75</v>
      </c>
      <c r="AH4299" s="258"/>
    </row>
    <row r="4300" spans="2:35" ht="14.4" thickTop="1" thickBot="1" x14ac:dyDescent="0.3">
      <c r="B4300" s="12">
        <v>43746</v>
      </c>
      <c r="C4300" s="128" t="s">
        <v>11</v>
      </c>
      <c r="D4300" s="18">
        <v>5754.7619999999997</v>
      </c>
      <c r="E4300" s="18">
        <v>5604.8959999999997</v>
      </c>
      <c r="F4300" s="18">
        <v>5417.8239999999996</v>
      </c>
      <c r="G4300" s="18">
        <v>5334.6790000000001</v>
      </c>
      <c r="H4300" s="129">
        <v>5270.4870000000001</v>
      </c>
      <c r="I4300" s="18">
        <v>5255.7730000000001</v>
      </c>
      <c r="J4300" s="18">
        <v>5479.5649999999996</v>
      </c>
      <c r="K4300" s="18">
        <v>5539.5420000000004</v>
      </c>
      <c r="L4300" s="18">
        <v>5545.6180000000004</v>
      </c>
      <c r="M4300" s="18">
        <v>5652.6369999999997</v>
      </c>
      <c r="N4300" s="18">
        <v>5810.8109999999997</v>
      </c>
      <c r="O4300" s="18">
        <v>5917.8760000000002</v>
      </c>
      <c r="P4300" s="18">
        <v>5975.6390000000001</v>
      </c>
      <c r="Q4300" s="18">
        <v>6000.1469999999999</v>
      </c>
      <c r="R4300" s="18">
        <v>6059.3680000000004</v>
      </c>
      <c r="S4300" s="18">
        <v>6088.81</v>
      </c>
      <c r="T4300" s="18">
        <v>6091.9</v>
      </c>
      <c r="U4300" s="18">
        <v>6072.1229999999996</v>
      </c>
      <c r="V4300" s="18">
        <v>6006.2719999999999</v>
      </c>
      <c r="W4300" s="129">
        <v>6524.4639999999999</v>
      </c>
      <c r="X4300" s="18">
        <v>6851.134</v>
      </c>
      <c r="Y4300" s="18">
        <v>6739.1809999999996</v>
      </c>
      <c r="Z4300" s="18">
        <v>6471.0469999999996</v>
      </c>
      <c r="AA4300" s="18">
        <v>6203.3130000000001</v>
      </c>
      <c r="AB4300" s="130">
        <v>141667.86799999999</v>
      </c>
      <c r="AC4300" s="18" t="str">
        <f t="shared" si="136"/>
        <v>ok</v>
      </c>
      <c r="AE4300" s="19">
        <f t="shared" si="137"/>
        <v>-1761.0370000000112</v>
      </c>
      <c r="AF4300" s="234">
        <v>553.94565799999998</v>
      </c>
      <c r="AG4300" t="s">
        <v>75</v>
      </c>
      <c r="AH4300" s="258"/>
    </row>
    <row r="4301" spans="2:35" ht="14.4" thickTop="1" thickBot="1" x14ac:dyDescent="0.3">
      <c r="B4301" s="12">
        <v>43747</v>
      </c>
      <c r="C4301" s="128" t="s">
        <v>12</v>
      </c>
      <c r="D4301" s="18">
        <v>5921.9589999999998</v>
      </c>
      <c r="E4301" s="18">
        <v>5739.8620000000001</v>
      </c>
      <c r="F4301" s="18">
        <v>5603.3</v>
      </c>
      <c r="G4301" s="18">
        <v>5486.98</v>
      </c>
      <c r="H4301" s="129">
        <v>5441.5230000000001</v>
      </c>
      <c r="I4301" s="18">
        <v>5440.6080000000002</v>
      </c>
      <c r="J4301" s="18">
        <v>5642.0990000000002</v>
      </c>
      <c r="K4301" s="18">
        <v>5779.4530000000004</v>
      </c>
      <c r="L4301" s="18">
        <v>5801.0330000000004</v>
      </c>
      <c r="M4301" s="18">
        <v>5869.4809999999998</v>
      </c>
      <c r="N4301" s="18">
        <v>5923.7349999999997</v>
      </c>
      <c r="O4301" s="18">
        <v>6094.7139999999999</v>
      </c>
      <c r="P4301" s="18">
        <v>6117.8630000000003</v>
      </c>
      <c r="Q4301" s="18">
        <v>6178.3590000000004</v>
      </c>
      <c r="R4301" s="18">
        <v>6201.9629999999997</v>
      </c>
      <c r="S4301" s="18">
        <v>6228.14</v>
      </c>
      <c r="T4301" s="18">
        <v>6187.0519999999997</v>
      </c>
      <c r="U4301" s="18">
        <v>6187.8819999999996</v>
      </c>
      <c r="V4301" s="18">
        <v>6212.7070000000003</v>
      </c>
      <c r="W4301" s="129">
        <v>6726.3220000000001</v>
      </c>
      <c r="X4301" s="18">
        <v>6962.9070000000002</v>
      </c>
      <c r="Y4301" s="18">
        <v>6870.9179999999997</v>
      </c>
      <c r="Z4301" s="18">
        <v>6621.3810000000003</v>
      </c>
      <c r="AA4301" s="18">
        <v>6337.2120000000004</v>
      </c>
      <c r="AB4301" s="130">
        <v>145577.45300000001</v>
      </c>
      <c r="AC4301" s="18" t="str">
        <f t="shared" ref="AC4301:AC4364" si="138">IF(D4301-AB4300,"ok","error")</f>
        <v>ok</v>
      </c>
      <c r="AE4301" s="19">
        <f t="shared" si="137"/>
        <v>3909.585000000021</v>
      </c>
      <c r="AF4301" s="234">
        <v>553.12066900000002</v>
      </c>
      <c r="AG4301" t="s">
        <v>75</v>
      </c>
      <c r="AH4301" s="258"/>
    </row>
    <row r="4302" spans="2:35" ht="14.4" thickTop="1" thickBot="1" x14ac:dyDescent="0.3">
      <c r="B4302" s="12">
        <v>43748</v>
      </c>
      <c r="C4302" s="128" t="s">
        <v>13</v>
      </c>
      <c r="D4302" s="18">
        <v>6027.1719999999996</v>
      </c>
      <c r="E4302" s="18">
        <v>5764.6009999999997</v>
      </c>
      <c r="F4302" s="18">
        <v>5621.9989999999998</v>
      </c>
      <c r="G4302" s="18">
        <v>5440.1750000000002</v>
      </c>
      <c r="H4302" s="129">
        <v>5406.2719999999999</v>
      </c>
      <c r="I4302" s="18">
        <v>5392.9170000000004</v>
      </c>
      <c r="J4302" s="18">
        <v>5590.8069999999998</v>
      </c>
      <c r="K4302" s="18">
        <v>5664.3689999999997</v>
      </c>
      <c r="L4302" s="18">
        <v>5661.5690000000004</v>
      </c>
      <c r="M4302" s="18">
        <v>5867.3739999999998</v>
      </c>
      <c r="N4302" s="18">
        <v>5976.8540000000003</v>
      </c>
      <c r="O4302" s="18">
        <v>6123.1850000000004</v>
      </c>
      <c r="P4302" s="18">
        <v>6215.0439999999999</v>
      </c>
      <c r="Q4302" s="18">
        <v>6261.8389999999999</v>
      </c>
      <c r="R4302" s="18">
        <v>6332.884</v>
      </c>
      <c r="S4302" s="18">
        <v>6410.1670000000004</v>
      </c>
      <c r="T4302" s="18">
        <v>6527.4629999999997</v>
      </c>
      <c r="U4302" s="18">
        <v>6446.0249999999996</v>
      </c>
      <c r="V4302" s="18">
        <v>6425.7629999999999</v>
      </c>
      <c r="W4302" s="129">
        <v>6920.3230000000003</v>
      </c>
      <c r="X4302" s="18">
        <v>7198.63</v>
      </c>
      <c r="Y4302" s="18">
        <v>7078.0889999999999</v>
      </c>
      <c r="Z4302" s="18">
        <v>6911.5789999999997</v>
      </c>
      <c r="AA4302" s="18">
        <v>6502.9279999999999</v>
      </c>
      <c r="AB4302" s="130">
        <v>147768.02799999999</v>
      </c>
      <c r="AC4302" s="18" t="str">
        <f t="shared" si="138"/>
        <v>ok</v>
      </c>
      <c r="AE4302" s="19">
        <f t="shared" si="137"/>
        <v>2190.5749999999825</v>
      </c>
      <c r="AF4302" s="234">
        <v>569.69245799999999</v>
      </c>
      <c r="AG4302" t="s">
        <v>75</v>
      </c>
      <c r="AH4302" s="258"/>
    </row>
    <row r="4303" spans="2:35" ht="14.4" thickTop="1" thickBot="1" x14ac:dyDescent="0.3">
      <c r="B4303" s="12">
        <v>43749</v>
      </c>
      <c r="C4303" s="128" t="s">
        <v>14</v>
      </c>
      <c r="D4303" s="18">
        <v>6189.1409999999996</v>
      </c>
      <c r="E4303" s="18">
        <v>5981.2309999999998</v>
      </c>
      <c r="F4303" s="18">
        <v>5847.7039999999997</v>
      </c>
      <c r="G4303" s="18">
        <v>5680.7129999999997</v>
      </c>
      <c r="H4303" s="129">
        <v>5549.7309999999998</v>
      </c>
      <c r="I4303" s="18">
        <v>5586.4939999999997</v>
      </c>
      <c r="J4303" s="18">
        <v>5785.67</v>
      </c>
      <c r="K4303" s="18">
        <v>5684.4139999999998</v>
      </c>
      <c r="L4303" s="18">
        <v>5680.2539999999999</v>
      </c>
      <c r="M4303" s="18">
        <v>5827.6570000000002</v>
      </c>
      <c r="N4303" s="18">
        <v>5963.7150000000001</v>
      </c>
      <c r="O4303" s="18">
        <v>6053.84</v>
      </c>
      <c r="P4303" s="18">
        <v>6155.3630000000003</v>
      </c>
      <c r="Q4303" s="18">
        <v>6217.1989999999996</v>
      </c>
      <c r="R4303" s="18">
        <v>6332.4129999999996</v>
      </c>
      <c r="S4303" s="18">
        <v>6388.5959999999995</v>
      </c>
      <c r="T4303" s="18">
        <v>6415.5950000000003</v>
      </c>
      <c r="U4303" s="18">
        <v>6395.1409999999996</v>
      </c>
      <c r="V4303" s="18">
        <v>6410.5749999999998</v>
      </c>
      <c r="W4303" s="129">
        <v>6871.7939999999999</v>
      </c>
      <c r="X4303" s="18">
        <v>7099.5020000000004</v>
      </c>
      <c r="Y4303" s="18">
        <v>6968.9960000000001</v>
      </c>
      <c r="Z4303" s="18">
        <v>6814.8140000000003</v>
      </c>
      <c r="AA4303" s="18">
        <v>6544.674</v>
      </c>
      <c r="AB4303" s="130">
        <v>148445.226</v>
      </c>
      <c r="AC4303" s="18" t="str">
        <f t="shared" si="138"/>
        <v>ok</v>
      </c>
      <c r="AE4303" s="19">
        <f t="shared" si="137"/>
        <v>677.19800000000396</v>
      </c>
      <c r="AF4303" s="234">
        <v>577.0228810000001</v>
      </c>
      <c r="AG4303" t="s">
        <v>75</v>
      </c>
      <c r="AH4303" s="258"/>
      <c r="AI4303" s="216" t="s">
        <v>157</v>
      </c>
    </row>
    <row r="4304" spans="2:35" ht="14.4" thickTop="1" thickBot="1" x14ac:dyDescent="0.3">
      <c r="B4304" s="12">
        <v>43750</v>
      </c>
      <c r="C4304" s="128" t="s">
        <v>15</v>
      </c>
      <c r="D4304" s="18">
        <v>6283.835</v>
      </c>
      <c r="E4304" s="18">
        <v>6015.0709999999999</v>
      </c>
      <c r="F4304" s="18">
        <v>5839.835</v>
      </c>
      <c r="G4304" s="18">
        <v>5632.549</v>
      </c>
      <c r="H4304" s="129">
        <v>5536.085</v>
      </c>
      <c r="I4304" s="18">
        <v>5485.8530000000001</v>
      </c>
      <c r="J4304" s="18">
        <v>5517.018</v>
      </c>
      <c r="K4304" s="18">
        <v>5455.2179999999998</v>
      </c>
      <c r="L4304" s="18">
        <v>5453.11</v>
      </c>
      <c r="M4304" s="18">
        <v>5642.223</v>
      </c>
      <c r="N4304" s="18">
        <v>5754.7049999999999</v>
      </c>
      <c r="O4304" s="18">
        <v>5821.2259999999997</v>
      </c>
      <c r="P4304" s="18">
        <v>5886.4390000000003</v>
      </c>
      <c r="Q4304" s="18">
        <v>5887.9780000000001</v>
      </c>
      <c r="R4304" s="18">
        <v>5849.0039999999999</v>
      </c>
      <c r="S4304" s="18">
        <v>5718.4719999999998</v>
      </c>
      <c r="T4304" s="18">
        <v>5698.7920000000004</v>
      </c>
      <c r="U4304" s="18">
        <v>5741.9849999999997</v>
      </c>
      <c r="V4304" s="18">
        <v>5811.03</v>
      </c>
      <c r="W4304" s="129">
        <v>6529.9750000000004</v>
      </c>
      <c r="X4304" s="18">
        <v>6821.6970000000001</v>
      </c>
      <c r="Y4304" s="18">
        <v>6676.2939999999999</v>
      </c>
      <c r="Z4304" s="18">
        <v>6395.2839999999997</v>
      </c>
      <c r="AA4304" s="18">
        <v>6048.3149999999996</v>
      </c>
      <c r="AB4304" s="130">
        <v>141501.99299999999</v>
      </c>
      <c r="AC4304" s="18" t="str">
        <f t="shared" si="138"/>
        <v>ok</v>
      </c>
      <c r="AE4304" s="19">
        <f t="shared" si="137"/>
        <v>-6943.2330000000075</v>
      </c>
      <c r="AF4304" s="234">
        <v>541.47512600000005</v>
      </c>
      <c r="AG4304" t="s">
        <v>75</v>
      </c>
      <c r="AH4304" s="258"/>
    </row>
    <row r="4305" spans="2:35" ht="14.4" thickTop="1" thickBot="1" x14ac:dyDescent="0.3">
      <c r="B4305" s="12">
        <v>43751</v>
      </c>
      <c r="C4305" s="128" t="s">
        <v>16</v>
      </c>
      <c r="D4305" s="18">
        <v>5729.28</v>
      </c>
      <c r="E4305" s="18">
        <v>5459.6450000000004</v>
      </c>
      <c r="F4305" s="18">
        <v>5314.7449999999999</v>
      </c>
      <c r="G4305" s="18">
        <v>5203.1629999999996</v>
      </c>
      <c r="H4305" s="129">
        <v>5111.6030000000001</v>
      </c>
      <c r="I4305" s="18">
        <v>5061.3410000000003</v>
      </c>
      <c r="J4305" s="18">
        <v>5032.9009999999998</v>
      </c>
      <c r="K4305" s="18">
        <v>4875.6750000000002</v>
      </c>
      <c r="L4305" s="18">
        <v>4897.8779999999997</v>
      </c>
      <c r="M4305" s="18">
        <v>5013.518</v>
      </c>
      <c r="N4305" s="18">
        <v>5127.1570000000002</v>
      </c>
      <c r="O4305" s="18">
        <v>5219.4160000000002</v>
      </c>
      <c r="P4305" s="18">
        <v>5296.732</v>
      </c>
      <c r="Q4305" s="18">
        <v>5368.6589999999997</v>
      </c>
      <c r="R4305" s="18">
        <v>5437.8220000000001</v>
      </c>
      <c r="S4305" s="18">
        <v>5475.4589999999998</v>
      </c>
      <c r="T4305" s="18">
        <v>5491.7250000000004</v>
      </c>
      <c r="U4305" s="18">
        <v>5522.9059999999999</v>
      </c>
      <c r="V4305" s="18">
        <v>5661.0940000000001</v>
      </c>
      <c r="W4305" s="129">
        <v>6419.7280000000001</v>
      </c>
      <c r="X4305" s="18">
        <v>6852.7030000000004</v>
      </c>
      <c r="Y4305" s="18">
        <v>6840.4009999999998</v>
      </c>
      <c r="Z4305" s="18">
        <v>6497.1729999999998</v>
      </c>
      <c r="AA4305" s="18">
        <v>6021.2969999999996</v>
      </c>
      <c r="AB4305" s="130">
        <v>132932.02100000001</v>
      </c>
      <c r="AC4305" s="18" t="str">
        <f t="shared" si="138"/>
        <v>ok</v>
      </c>
      <c r="AE4305" s="19">
        <f t="shared" si="137"/>
        <v>-8569.9719999999797</v>
      </c>
      <c r="AF4305" s="234">
        <v>534.912462</v>
      </c>
      <c r="AG4305" t="s">
        <v>75</v>
      </c>
      <c r="AH4305" s="258"/>
    </row>
    <row r="4306" spans="2:35" ht="14.4" thickTop="1" thickBot="1" x14ac:dyDescent="0.3">
      <c r="B4306" s="12">
        <v>43752</v>
      </c>
      <c r="C4306" s="128" t="s">
        <v>17</v>
      </c>
      <c r="D4306" s="18">
        <v>5759.5410000000002</v>
      </c>
      <c r="E4306" s="18">
        <v>5541.2160000000003</v>
      </c>
      <c r="F4306" s="18">
        <v>5272.4709999999995</v>
      </c>
      <c r="G4306" s="18">
        <v>5208.3209999999999</v>
      </c>
      <c r="H4306" s="129">
        <v>5167.7619999999997</v>
      </c>
      <c r="I4306" s="18">
        <v>5217.6989999999996</v>
      </c>
      <c r="J4306" s="18">
        <v>5368.4009999999998</v>
      </c>
      <c r="K4306" s="18">
        <v>5477.2190000000001</v>
      </c>
      <c r="L4306" s="18">
        <v>5544.08</v>
      </c>
      <c r="M4306" s="18">
        <v>5739.9380000000001</v>
      </c>
      <c r="N4306" s="18">
        <v>5857.4059999999999</v>
      </c>
      <c r="O4306" s="18">
        <v>5978.1189999999997</v>
      </c>
      <c r="P4306" s="18">
        <v>6114.4049999999997</v>
      </c>
      <c r="Q4306" s="18">
        <v>6149.8090000000002</v>
      </c>
      <c r="R4306" s="18">
        <v>6176.6459999999997</v>
      </c>
      <c r="S4306" s="18">
        <v>6265.4610000000002</v>
      </c>
      <c r="T4306" s="18">
        <v>6333.5640000000003</v>
      </c>
      <c r="U4306" s="18">
        <v>6247.8280000000004</v>
      </c>
      <c r="V4306" s="18">
        <v>6221.107</v>
      </c>
      <c r="W4306" s="129">
        <v>6730.6379999999999</v>
      </c>
      <c r="X4306" s="18">
        <v>7083.0829999999996</v>
      </c>
      <c r="Y4306" s="18">
        <v>6973.58</v>
      </c>
      <c r="Z4306" s="18">
        <v>6734.924</v>
      </c>
      <c r="AA4306" s="18">
        <v>6409.9840000000004</v>
      </c>
      <c r="AB4306" s="130">
        <v>143573.20199999999</v>
      </c>
      <c r="AC4306" s="18" t="str">
        <f t="shared" si="138"/>
        <v>ok</v>
      </c>
      <c r="AE4306" s="19">
        <f t="shared" si="137"/>
        <v>10641.180999999982</v>
      </c>
      <c r="AF4306" s="234">
        <v>555.34</v>
      </c>
      <c r="AG4306" t="s">
        <v>75</v>
      </c>
      <c r="AH4306" s="258"/>
    </row>
    <row r="4307" spans="2:35" ht="14.4" thickTop="1" thickBot="1" x14ac:dyDescent="0.3">
      <c r="B4307" s="12">
        <v>43753</v>
      </c>
      <c r="C4307" s="128" t="s">
        <v>11</v>
      </c>
      <c r="D4307" s="18">
        <v>6049.9769999999999</v>
      </c>
      <c r="E4307" s="18">
        <v>5829.1660000000002</v>
      </c>
      <c r="F4307" s="18">
        <v>5656.9790000000003</v>
      </c>
      <c r="G4307" s="18">
        <v>5544.652</v>
      </c>
      <c r="H4307" s="129">
        <v>5471.7309999999998</v>
      </c>
      <c r="I4307" s="18">
        <v>5505.924</v>
      </c>
      <c r="J4307" s="18">
        <v>5596.9960000000001</v>
      </c>
      <c r="K4307" s="18">
        <v>5689.0119999999997</v>
      </c>
      <c r="L4307" s="18">
        <v>5664.6459999999997</v>
      </c>
      <c r="M4307" s="18">
        <v>5791.2950000000001</v>
      </c>
      <c r="N4307" s="18">
        <v>5928.2719999999999</v>
      </c>
      <c r="O4307" s="18">
        <v>6020.51</v>
      </c>
      <c r="P4307" s="18">
        <v>6066.8010000000004</v>
      </c>
      <c r="Q4307" s="18">
        <v>6023.8389999999999</v>
      </c>
      <c r="R4307" s="18">
        <v>6123.2160000000003</v>
      </c>
      <c r="S4307" s="18">
        <v>6151.3249999999998</v>
      </c>
      <c r="T4307" s="18">
        <v>6175.7539999999999</v>
      </c>
      <c r="U4307" s="18">
        <v>6181.1660000000002</v>
      </c>
      <c r="V4307" s="18">
        <v>6221.2190000000001</v>
      </c>
      <c r="W4307" s="129">
        <v>6778.3019999999997</v>
      </c>
      <c r="X4307" s="18">
        <v>6938.3190000000004</v>
      </c>
      <c r="Y4307" s="18">
        <v>6799.1710000000003</v>
      </c>
      <c r="Z4307" s="18">
        <v>6566.5680000000002</v>
      </c>
      <c r="AA4307" s="18">
        <v>6279.5140000000001</v>
      </c>
      <c r="AB4307" s="130">
        <v>145054.35399999999</v>
      </c>
      <c r="AC4307" s="18" t="str">
        <f t="shared" si="138"/>
        <v>ok</v>
      </c>
      <c r="AE4307" s="19">
        <f t="shared" si="137"/>
        <v>1481.1520000000019</v>
      </c>
      <c r="AF4307" s="234">
        <v>556.01</v>
      </c>
      <c r="AG4307" t="s">
        <v>75</v>
      </c>
      <c r="AH4307" s="258"/>
    </row>
    <row r="4308" spans="2:35" ht="14.4" thickTop="1" thickBot="1" x14ac:dyDescent="0.3">
      <c r="B4308" s="12">
        <v>43754</v>
      </c>
      <c r="C4308" s="128" t="s">
        <v>12</v>
      </c>
      <c r="D4308" s="18">
        <v>5927.8190000000004</v>
      </c>
      <c r="E4308" s="18">
        <v>5776.07</v>
      </c>
      <c r="F4308" s="18">
        <v>5601.2839999999997</v>
      </c>
      <c r="G4308" s="18">
        <v>5511.375</v>
      </c>
      <c r="H4308" s="129">
        <v>5421.6379999999999</v>
      </c>
      <c r="I4308" s="18">
        <v>5413.9189999999999</v>
      </c>
      <c r="J4308" s="18">
        <v>5621.17</v>
      </c>
      <c r="K4308" s="18">
        <v>5794.6570000000002</v>
      </c>
      <c r="L4308" s="18">
        <v>5722.3549999999996</v>
      </c>
      <c r="M4308" s="18">
        <v>5836.4629999999997</v>
      </c>
      <c r="N4308" s="18">
        <v>5878.3770000000004</v>
      </c>
      <c r="O4308" s="18">
        <v>5975.0079999999998</v>
      </c>
      <c r="P4308" s="18">
        <v>5899.915</v>
      </c>
      <c r="Q4308" s="18">
        <v>5978.0280000000002</v>
      </c>
      <c r="R4308" s="18">
        <v>6068.4009999999998</v>
      </c>
      <c r="S4308" s="18">
        <v>6126.8159999999998</v>
      </c>
      <c r="T4308" s="18">
        <v>6153.7470000000003</v>
      </c>
      <c r="U4308" s="18">
        <v>6128.5020000000004</v>
      </c>
      <c r="V4308" s="18">
        <v>6216.1329999999998</v>
      </c>
      <c r="W4308" s="129">
        <v>6648.1360000000004</v>
      </c>
      <c r="X4308" s="18">
        <v>6742.0730000000003</v>
      </c>
      <c r="Y4308" s="18">
        <v>6579.2529999999997</v>
      </c>
      <c r="Z4308" s="18">
        <v>6378.0780000000004</v>
      </c>
      <c r="AA4308" s="18">
        <v>6064.1959999999999</v>
      </c>
      <c r="AB4308" s="130">
        <v>143463.413</v>
      </c>
      <c r="AC4308" s="18" t="str">
        <f t="shared" si="138"/>
        <v>ok</v>
      </c>
      <c r="AE4308" s="19">
        <f t="shared" si="137"/>
        <v>-1590.9409999999916</v>
      </c>
      <c r="AF4308" s="234">
        <v>537.4</v>
      </c>
      <c r="AG4308" t="s">
        <v>75</v>
      </c>
      <c r="AH4308" s="258"/>
      <c r="AI4308" s="216" t="s">
        <v>158</v>
      </c>
    </row>
    <row r="4309" spans="2:35" ht="14.4" thickTop="1" thickBot="1" x14ac:dyDescent="0.3">
      <c r="B4309" s="12">
        <v>43755</v>
      </c>
      <c r="C4309" s="128" t="s">
        <v>13</v>
      </c>
      <c r="D4309" s="18">
        <v>5790.4920000000002</v>
      </c>
      <c r="E4309" s="18">
        <v>5587.9250000000002</v>
      </c>
      <c r="F4309" s="18">
        <v>5362.5519999999997</v>
      </c>
      <c r="G4309" s="18">
        <v>5318.5330000000004</v>
      </c>
      <c r="H4309" s="129">
        <v>5267.1289999999999</v>
      </c>
      <c r="I4309" s="18">
        <v>5296.3959999999997</v>
      </c>
      <c r="J4309" s="18">
        <v>5524.7569999999996</v>
      </c>
      <c r="K4309" s="18">
        <v>5605.0219999999999</v>
      </c>
      <c r="L4309" s="18">
        <v>5646.7939999999999</v>
      </c>
      <c r="M4309" s="18">
        <v>5775.1809999999996</v>
      </c>
      <c r="N4309" s="18">
        <v>5810.4219999999996</v>
      </c>
      <c r="O4309" s="18">
        <v>5883.723</v>
      </c>
      <c r="P4309" s="18">
        <v>5967.2569999999996</v>
      </c>
      <c r="Q4309" s="18">
        <v>5987.6059999999998</v>
      </c>
      <c r="R4309" s="18">
        <v>6063.174</v>
      </c>
      <c r="S4309" s="18">
        <v>6072.1589999999997</v>
      </c>
      <c r="T4309" s="18">
        <v>6143.9709999999995</v>
      </c>
      <c r="U4309" s="18">
        <v>6099.7049999999999</v>
      </c>
      <c r="V4309" s="18">
        <v>6124.95</v>
      </c>
      <c r="W4309" s="129">
        <v>6585.8760000000002</v>
      </c>
      <c r="X4309" s="18">
        <v>6755.8459999999995</v>
      </c>
      <c r="Y4309" s="18">
        <v>6597.8159999999998</v>
      </c>
      <c r="Z4309" s="18">
        <v>6385.9809999999998</v>
      </c>
      <c r="AA4309" s="18">
        <v>6077.7629999999999</v>
      </c>
      <c r="AB4309" s="130">
        <v>141731.03</v>
      </c>
      <c r="AC4309" s="18" t="str">
        <f t="shared" si="138"/>
        <v>ok</v>
      </c>
      <c r="AE4309" s="19">
        <f t="shared" si="137"/>
        <v>-1732.3830000000016</v>
      </c>
      <c r="AF4309" s="234">
        <v>528.37</v>
      </c>
      <c r="AG4309" t="s">
        <v>75</v>
      </c>
      <c r="AH4309" s="258"/>
    </row>
    <row r="4310" spans="2:35" ht="14.4" thickTop="1" thickBot="1" x14ac:dyDescent="0.3">
      <c r="B4310" s="12">
        <v>43756</v>
      </c>
      <c r="C4310" s="128" t="s">
        <v>14</v>
      </c>
      <c r="D4310" s="18">
        <v>5780.4430000000002</v>
      </c>
      <c r="E4310" s="18">
        <v>5647.098</v>
      </c>
      <c r="F4310" s="18">
        <v>5474.4059999999999</v>
      </c>
      <c r="G4310" s="18">
        <v>5368.4</v>
      </c>
      <c r="H4310" s="129">
        <v>5343.9489999999996</v>
      </c>
      <c r="I4310" s="18">
        <v>5372.6760000000004</v>
      </c>
      <c r="J4310" s="18">
        <v>5531.0569999999998</v>
      </c>
      <c r="K4310" s="18">
        <v>5573.7860000000001</v>
      </c>
      <c r="L4310" s="18">
        <v>5589.0870000000004</v>
      </c>
      <c r="M4310" s="18">
        <v>5703.4690000000001</v>
      </c>
      <c r="N4310" s="18">
        <v>5818.5029999999997</v>
      </c>
      <c r="O4310" s="18">
        <v>6018.6940000000004</v>
      </c>
      <c r="P4310" s="18">
        <v>6027.5060000000003</v>
      </c>
      <c r="Q4310" s="18">
        <v>6058.6310000000003</v>
      </c>
      <c r="R4310" s="18">
        <v>6116.0370000000003</v>
      </c>
      <c r="S4310" s="18">
        <v>6099.7920000000004</v>
      </c>
      <c r="T4310" s="18">
        <v>6125.8710000000001</v>
      </c>
      <c r="U4310" s="18">
        <v>6110.076</v>
      </c>
      <c r="V4310" s="18">
        <v>6165.4480000000003</v>
      </c>
      <c r="W4310" s="129">
        <v>6757.1130000000003</v>
      </c>
      <c r="X4310" s="18">
        <v>6948.7820000000002</v>
      </c>
      <c r="Y4310" s="18">
        <v>6816.1660000000002</v>
      </c>
      <c r="Z4310" s="18">
        <v>6574.3969999999999</v>
      </c>
      <c r="AA4310" s="18">
        <v>6352.1009999999997</v>
      </c>
      <c r="AB4310" s="130">
        <v>143373.48800000001</v>
      </c>
      <c r="AC4310" s="18" t="str">
        <f t="shared" si="138"/>
        <v>ok</v>
      </c>
      <c r="AE4310" s="19">
        <f t="shared" si="137"/>
        <v>1642.4580000000133</v>
      </c>
      <c r="AF4310" s="234">
        <v>543.97</v>
      </c>
      <c r="AG4310" t="s">
        <v>75</v>
      </c>
      <c r="AH4310" s="258"/>
    </row>
    <row r="4311" spans="2:35" ht="14.4" thickTop="1" thickBot="1" x14ac:dyDescent="0.3">
      <c r="B4311" s="12">
        <v>43757</v>
      </c>
      <c r="C4311" s="128" t="s">
        <v>15</v>
      </c>
      <c r="D4311" s="18">
        <v>6133.3270000000002</v>
      </c>
      <c r="E4311" s="18">
        <v>5952.8209999999999</v>
      </c>
      <c r="F4311" s="18">
        <v>5797.625</v>
      </c>
      <c r="G4311" s="18">
        <v>5693.893</v>
      </c>
      <c r="H4311" s="129">
        <v>5575.5720000000001</v>
      </c>
      <c r="I4311" s="18">
        <v>5525.9930000000004</v>
      </c>
      <c r="J4311" s="18">
        <v>5603.0820000000003</v>
      </c>
      <c r="K4311" s="18">
        <v>5591.4279999999999</v>
      </c>
      <c r="L4311" s="18">
        <v>5555.2539999999999</v>
      </c>
      <c r="M4311" s="18">
        <v>5750.4470000000001</v>
      </c>
      <c r="N4311" s="18">
        <v>5866.4960000000001</v>
      </c>
      <c r="O4311" s="18">
        <v>5975.7669999999998</v>
      </c>
      <c r="P4311" s="18">
        <v>6010.335</v>
      </c>
      <c r="Q4311" s="18">
        <v>6064.0129999999999</v>
      </c>
      <c r="R4311" s="18">
        <v>6005.518</v>
      </c>
      <c r="S4311" s="18">
        <v>5994.0020000000004</v>
      </c>
      <c r="T4311" s="18">
        <v>5979.7449999999999</v>
      </c>
      <c r="U4311" s="18">
        <v>5977.6689999999999</v>
      </c>
      <c r="V4311" s="18">
        <v>6100.7110000000002</v>
      </c>
      <c r="W4311" s="129">
        <v>6891.424</v>
      </c>
      <c r="X4311" s="18">
        <v>7178.125</v>
      </c>
      <c r="Y4311" s="18">
        <v>7023.3969999999999</v>
      </c>
      <c r="Z4311" s="18">
        <v>6757.2430000000004</v>
      </c>
      <c r="AA4311" s="18">
        <v>6446.9979999999996</v>
      </c>
      <c r="AB4311" s="130">
        <v>145450.88500000001</v>
      </c>
      <c r="AC4311" s="18" t="str">
        <f t="shared" si="138"/>
        <v>ok</v>
      </c>
      <c r="AE4311" s="19">
        <f t="shared" si="137"/>
        <v>2077.3969999999972</v>
      </c>
      <c r="AF4311" s="234">
        <v>571.81000000000029</v>
      </c>
      <c r="AG4311" t="s">
        <v>75</v>
      </c>
      <c r="AH4311" s="258"/>
    </row>
    <row r="4312" spans="2:35" ht="14.4" thickTop="1" thickBot="1" x14ac:dyDescent="0.3">
      <c r="B4312" s="12">
        <v>43758</v>
      </c>
      <c r="C4312" s="128" t="s">
        <v>16</v>
      </c>
      <c r="D4312" s="18">
        <v>6166.4589999999998</v>
      </c>
      <c r="E4312" s="18">
        <v>5952.3639999999996</v>
      </c>
      <c r="F4312" s="18">
        <v>5766.7510000000002</v>
      </c>
      <c r="G4312" s="18">
        <v>5559.4219999999996</v>
      </c>
      <c r="H4312" s="129">
        <v>5482.6980000000003</v>
      </c>
      <c r="I4312" s="18">
        <v>5416.0460000000003</v>
      </c>
      <c r="J4312" s="18">
        <v>5383.1419999999998</v>
      </c>
      <c r="K4312" s="18">
        <v>5193.9070000000002</v>
      </c>
      <c r="L4312" s="18">
        <v>5142.8680000000004</v>
      </c>
      <c r="M4312" s="18">
        <v>5214.1689999999999</v>
      </c>
      <c r="N4312" s="18">
        <v>5348.7489999999998</v>
      </c>
      <c r="O4312" s="18">
        <v>5447.6409999999996</v>
      </c>
      <c r="P4312" s="18">
        <v>5507.6970000000001</v>
      </c>
      <c r="Q4312" s="18">
        <v>5620.3609999999999</v>
      </c>
      <c r="R4312" s="18">
        <v>5730.4290000000001</v>
      </c>
      <c r="S4312" s="18">
        <v>5742.9359999999997</v>
      </c>
      <c r="T4312" s="18">
        <v>5822.38</v>
      </c>
      <c r="U4312" s="18">
        <v>5808.692</v>
      </c>
      <c r="V4312" s="18">
        <v>5971.9949999999999</v>
      </c>
      <c r="W4312" s="129">
        <v>6823.3879999999999</v>
      </c>
      <c r="X4312" s="18">
        <v>7234.8220000000001</v>
      </c>
      <c r="Y4312" s="18">
        <v>7185.1220000000003</v>
      </c>
      <c r="Z4312" s="18">
        <v>6949.1080000000002</v>
      </c>
      <c r="AA4312" s="18">
        <v>6580.46</v>
      </c>
      <c r="AB4312" s="130">
        <v>141051.606</v>
      </c>
      <c r="AC4312" s="18" t="str">
        <f t="shared" si="138"/>
        <v>ok</v>
      </c>
      <c r="AE4312" s="19">
        <f t="shared" si="137"/>
        <v>-4399.2790000000095</v>
      </c>
      <c r="AF4312" s="234">
        <v>585.42000000000007</v>
      </c>
      <c r="AG4312" t="s">
        <v>75</v>
      </c>
      <c r="AH4312" s="258"/>
    </row>
    <row r="4313" spans="2:35" ht="14.4" thickTop="1" thickBot="1" x14ac:dyDescent="0.3">
      <c r="B4313" s="12">
        <v>43759</v>
      </c>
      <c r="C4313" s="128" t="s">
        <v>17</v>
      </c>
      <c r="D4313" s="18">
        <v>6245.2039999999997</v>
      </c>
      <c r="E4313" s="18">
        <v>6029.0309999999999</v>
      </c>
      <c r="F4313" s="18">
        <v>5819.4620000000004</v>
      </c>
      <c r="G4313" s="18">
        <v>5668.6989999999996</v>
      </c>
      <c r="H4313" s="129">
        <v>5571.8490000000002</v>
      </c>
      <c r="I4313" s="18">
        <v>5595.7560000000003</v>
      </c>
      <c r="J4313" s="18">
        <v>5701.9920000000002</v>
      </c>
      <c r="K4313" s="18">
        <v>5706.3040000000001</v>
      </c>
      <c r="L4313" s="18">
        <v>5660.0129999999999</v>
      </c>
      <c r="M4313" s="18">
        <v>5819.9549999999999</v>
      </c>
      <c r="N4313" s="18">
        <v>6005.8180000000002</v>
      </c>
      <c r="O4313" s="18">
        <v>6096.7709999999997</v>
      </c>
      <c r="P4313" s="18">
        <v>6237.5039999999999</v>
      </c>
      <c r="Q4313" s="18">
        <v>6298.1790000000001</v>
      </c>
      <c r="R4313" s="18">
        <v>6378.9939999999997</v>
      </c>
      <c r="S4313" s="18">
        <v>6462.9290000000001</v>
      </c>
      <c r="T4313" s="18">
        <v>6536.3990000000003</v>
      </c>
      <c r="U4313" s="18">
        <v>6536.6809999999996</v>
      </c>
      <c r="V4313" s="18">
        <v>6486.009</v>
      </c>
      <c r="W4313" s="129">
        <v>7086.643</v>
      </c>
      <c r="X4313" s="18">
        <v>7387.9690000000001</v>
      </c>
      <c r="Y4313" s="18">
        <v>7268.3040000000001</v>
      </c>
      <c r="Z4313" s="18">
        <v>7075.4610000000002</v>
      </c>
      <c r="AA4313" s="18">
        <v>6702.9549999999999</v>
      </c>
      <c r="AB4313" s="130">
        <v>150378.88099999999</v>
      </c>
      <c r="AC4313" s="18" t="str">
        <f t="shared" si="138"/>
        <v>ok</v>
      </c>
      <c r="AE4313" s="19">
        <f t="shared" si="137"/>
        <v>9327.2749999999942</v>
      </c>
      <c r="AF4313" s="234">
        <v>586.28</v>
      </c>
      <c r="AG4313" t="s">
        <v>75</v>
      </c>
      <c r="AH4313" s="258"/>
    </row>
    <row r="4314" spans="2:35" ht="14.4" thickTop="1" thickBot="1" x14ac:dyDescent="0.3">
      <c r="B4314" s="12">
        <v>43760</v>
      </c>
      <c r="C4314" s="128" t="s">
        <v>11</v>
      </c>
      <c r="D4314" s="18">
        <v>6482.5889999999999</v>
      </c>
      <c r="E4314" s="18">
        <v>6209.277</v>
      </c>
      <c r="F4314" s="18">
        <v>6059.384</v>
      </c>
      <c r="G4314" s="18">
        <v>5942.7910000000002</v>
      </c>
      <c r="H4314" s="129">
        <v>5817.8710000000001</v>
      </c>
      <c r="I4314" s="18">
        <v>5792.89</v>
      </c>
      <c r="J4314" s="18">
        <v>5891.71</v>
      </c>
      <c r="K4314" s="18">
        <v>5852.8549999999996</v>
      </c>
      <c r="L4314" s="18">
        <v>5796.6750000000002</v>
      </c>
      <c r="M4314" s="18">
        <v>5911.5290000000005</v>
      </c>
      <c r="N4314" s="18">
        <v>6027.473</v>
      </c>
      <c r="O4314" s="18">
        <v>6164.1019999999999</v>
      </c>
      <c r="P4314" s="18">
        <v>6248.6459999999997</v>
      </c>
      <c r="Q4314" s="18">
        <v>6257.8230000000003</v>
      </c>
      <c r="R4314" s="18">
        <v>6323.4009999999998</v>
      </c>
      <c r="S4314" s="18">
        <v>6291.0230000000001</v>
      </c>
      <c r="T4314" s="18">
        <v>6279.3680000000004</v>
      </c>
      <c r="U4314" s="18">
        <v>6303.375</v>
      </c>
      <c r="V4314" s="18">
        <v>6352.5320000000002</v>
      </c>
      <c r="W4314" s="129">
        <v>6856.5209999999997</v>
      </c>
      <c r="X4314" s="18">
        <v>6949.3370000000004</v>
      </c>
      <c r="Y4314" s="18">
        <v>6803.2120000000004</v>
      </c>
      <c r="Z4314" s="18">
        <v>6606.8770000000004</v>
      </c>
      <c r="AA4314" s="18">
        <v>6254.6809999999996</v>
      </c>
      <c r="AB4314" s="130">
        <v>149475.94200000001</v>
      </c>
      <c r="AC4314" s="18" t="str">
        <f t="shared" si="138"/>
        <v>ok</v>
      </c>
      <c r="AE4314" s="19">
        <f t="shared" si="137"/>
        <v>-902.93899999998393</v>
      </c>
      <c r="AF4314" s="234">
        <v>563.66</v>
      </c>
      <c r="AG4314" t="s">
        <v>75</v>
      </c>
      <c r="AH4314" s="258"/>
      <c r="AI4314" s="216" t="s">
        <v>77</v>
      </c>
    </row>
    <row r="4315" spans="2:35" ht="14.4" thickTop="1" thickBot="1" x14ac:dyDescent="0.3">
      <c r="B4315" s="12">
        <v>43761</v>
      </c>
      <c r="C4315" s="128" t="s">
        <v>12</v>
      </c>
      <c r="D4315" s="18">
        <v>5925.2179999999998</v>
      </c>
      <c r="E4315" s="18">
        <v>5744.982</v>
      </c>
      <c r="F4315" s="18">
        <v>5542.4229999999998</v>
      </c>
      <c r="G4315" s="18">
        <v>5407.64</v>
      </c>
      <c r="H4315" s="129">
        <v>5382.2939999999999</v>
      </c>
      <c r="I4315" s="18">
        <v>5430.0249999999996</v>
      </c>
      <c r="J4315" s="18">
        <v>5604.8230000000003</v>
      </c>
      <c r="K4315" s="18">
        <v>5632.7640000000001</v>
      </c>
      <c r="L4315" s="18">
        <v>5592.4219999999996</v>
      </c>
      <c r="M4315" s="18">
        <v>5683.3639999999996</v>
      </c>
      <c r="N4315" s="18">
        <v>5797.8630000000003</v>
      </c>
      <c r="O4315" s="18">
        <v>5917.6639999999998</v>
      </c>
      <c r="P4315" s="18">
        <v>5981.3549999999996</v>
      </c>
      <c r="Q4315" s="18">
        <v>5990.9359999999997</v>
      </c>
      <c r="R4315" s="18">
        <v>5999.902</v>
      </c>
      <c r="S4315" s="18">
        <v>6025.7920000000004</v>
      </c>
      <c r="T4315" s="18">
        <v>6043.415</v>
      </c>
      <c r="U4315" s="18">
        <v>6051.3450000000003</v>
      </c>
      <c r="V4315" s="18">
        <v>6140.7060000000001</v>
      </c>
      <c r="W4315" s="129">
        <v>6592.8180000000002</v>
      </c>
      <c r="X4315" s="18">
        <v>6756.4669999999996</v>
      </c>
      <c r="Y4315" s="18">
        <v>6567.26</v>
      </c>
      <c r="Z4315" s="18">
        <v>6356.4960000000001</v>
      </c>
      <c r="AA4315" s="18">
        <v>6002.4009999999998</v>
      </c>
      <c r="AB4315" s="130">
        <v>142170.375</v>
      </c>
      <c r="AC4315" s="18" t="str">
        <f t="shared" si="138"/>
        <v>ok</v>
      </c>
      <c r="AE4315" s="19">
        <f t="shared" si="137"/>
        <v>-7305.56700000001</v>
      </c>
      <c r="AF4315" s="234">
        <v>536.41</v>
      </c>
      <c r="AG4315" t="s">
        <v>75</v>
      </c>
      <c r="AH4315" s="258"/>
    </row>
    <row r="4316" spans="2:35" ht="14.4" thickTop="1" thickBot="1" x14ac:dyDescent="0.3">
      <c r="B4316" s="12">
        <v>43762</v>
      </c>
      <c r="C4316" s="128" t="s">
        <v>13</v>
      </c>
      <c r="D4316" s="18">
        <v>5719.3630000000003</v>
      </c>
      <c r="E4316" s="18">
        <v>5527.8159999999998</v>
      </c>
      <c r="F4316" s="18">
        <v>5433.9049999999997</v>
      </c>
      <c r="G4316" s="18">
        <v>5330.2669999999998</v>
      </c>
      <c r="H4316" s="129">
        <v>5266.3689999999997</v>
      </c>
      <c r="I4316" s="18">
        <v>5294.558</v>
      </c>
      <c r="J4316" s="18">
        <v>5519.1959999999999</v>
      </c>
      <c r="K4316" s="18">
        <v>5628.7659999999996</v>
      </c>
      <c r="L4316" s="18">
        <v>5575.9380000000001</v>
      </c>
      <c r="M4316" s="18">
        <v>5695.9840000000004</v>
      </c>
      <c r="N4316" s="18">
        <v>5809.2669999999998</v>
      </c>
      <c r="O4316" s="18">
        <v>5936.9539999999997</v>
      </c>
      <c r="P4316" s="18">
        <v>5999.2209999999995</v>
      </c>
      <c r="Q4316" s="18">
        <v>6034.2250000000004</v>
      </c>
      <c r="R4316" s="18">
        <v>6129.0370000000003</v>
      </c>
      <c r="S4316" s="18">
        <v>6179.1009999999997</v>
      </c>
      <c r="T4316" s="18">
        <v>6210.8680000000004</v>
      </c>
      <c r="U4316" s="18">
        <v>6170.5889999999999</v>
      </c>
      <c r="V4316" s="18">
        <v>6294.26</v>
      </c>
      <c r="W4316" s="129">
        <v>6718.3890000000001</v>
      </c>
      <c r="X4316" s="18">
        <v>6834.9629999999997</v>
      </c>
      <c r="Y4316" s="18">
        <v>6718.2529999999997</v>
      </c>
      <c r="Z4316" s="18">
        <v>6540.7740000000003</v>
      </c>
      <c r="AA4316" s="18">
        <v>6236.5360000000001</v>
      </c>
      <c r="AB4316" s="130">
        <v>142804.59899999999</v>
      </c>
      <c r="AC4316" s="18" t="str">
        <f t="shared" si="138"/>
        <v>ok</v>
      </c>
      <c r="AE4316" s="19">
        <f t="shared" si="137"/>
        <v>634.22399999998743</v>
      </c>
      <c r="AF4316" s="234">
        <v>536.76</v>
      </c>
      <c r="AG4316" t="s">
        <v>75</v>
      </c>
      <c r="AH4316" s="258"/>
    </row>
    <row r="4317" spans="2:35" ht="14.4" thickTop="1" thickBot="1" x14ac:dyDescent="0.3">
      <c r="B4317" s="12">
        <v>43763</v>
      </c>
      <c r="C4317" s="128" t="s">
        <v>14</v>
      </c>
      <c r="D4317" s="18">
        <v>5975.12</v>
      </c>
      <c r="E4317" s="18">
        <v>5723.866</v>
      </c>
      <c r="F4317" s="18">
        <v>5613.49</v>
      </c>
      <c r="G4317" s="18">
        <v>5507.7610000000004</v>
      </c>
      <c r="H4317" s="129">
        <v>5412.1009999999997</v>
      </c>
      <c r="I4317" s="18">
        <v>5461.51</v>
      </c>
      <c r="J4317" s="18">
        <v>5645.69</v>
      </c>
      <c r="K4317" s="18">
        <v>5708.55</v>
      </c>
      <c r="L4317" s="18">
        <v>5704.9709999999995</v>
      </c>
      <c r="M4317" s="18">
        <v>5841.8469999999998</v>
      </c>
      <c r="N4317" s="18">
        <v>5843.6809999999996</v>
      </c>
      <c r="O4317" s="18">
        <v>5924.2619999999997</v>
      </c>
      <c r="P4317" s="18">
        <v>5990.5460000000003</v>
      </c>
      <c r="Q4317" s="18">
        <v>6062.5739999999996</v>
      </c>
      <c r="R4317" s="18">
        <v>6179.732</v>
      </c>
      <c r="S4317" s="18">
        <v>6132.0619999999999</v>
      </c>
      <c r="T4317" s="18">
        <v>6113.66</v>
      </c>
      <c r="U4317" s="18">
        <v>6088.1589999999997</v>
      </c>
      <c r="V4317" s="18">
        <v>6189.8270000000002</v>
      </c>
      <c r="W4317" s="129">
        <v>6513.8590000000004</v>
      </c>
      <c r="X4317" s="18">
        <v>6558.0439999999999</v>
      </c>
      <c r="Y4317" s="18">
        <v>6359.9480000000003</v>
      </c>
      <c r="Z4317" s="18">
        <v>6169.1890000000003</v>
      </c>
      <c r="AA4317" s="18">
        <v>5891.3019999999997</v>
      </c>
      <c r="AB4317" s="130">
        <v>142611.75099999999</v>
      </c>
      <c r="AC4317" s="18" t="str">
        <f t="shared" si="138"/>
        <v>ok</v>
      </c>
      <c r="AE4317" s="19">
        <f t="shared" si="137"/>
        <v>-192.84799999999814</v>
      </c>
      <c r="AF4317" s="234">
        <v>522.47</v>
      </c>
      <c r="AG4317" t="s">
        <v>75</v>
      </c>
      <c r="AH4317" s="258"/>
    </row>
    <row r="4318" spans="2:35" ht="14.4" thickTop="1" thickBot="1" x14ac:dyDescent="0.3">
      <c r="B4318" s="12">
        <v>43764</v>
      </c>
      <c r="C4318" s="128" t="s">
        <v>15</v>
      </c>
      <c r="D4318" s="18">
        <v>5615.018</v>
      </c>
      <c r="E4318" s="18">
        <v>5399.8540000000003</v>
      </c>
      <c r="F4318" s="18">
        <v>5202.9870000000001</v>
      </c>
      <c r="G4318" s="18">
        <v>5097.174</v>
      </c>
      <c r="H4318" s="129">
        <v>5055.7550000000001</v>
      </c>
      <c r="I4318" s="18">
        <v>4987.2690000000002</v>
      </c>
      <c r="J4318" s="18">
        <v>4987.8720000000003</v>
      </c>
      <c r="K4318" s="18">
        <v>5090.4650000000001</v>
      </c>
      <c r="L4318" s="18">
        <v>5110.915</v>
      </c>
      <c r="M4318" s="18">
        <v>5288.9880000000003</v>
      </c>
      <c r="N4318" s="18">
        <v>5369.1120000000001</v>
      </c>
      <c r="O4318" s="18">
        <v>5375.2139999999999</v>
      </c>
      <c r="P4318" s="18">
        <v>5456.1059999999998</v>
      </c>
      <c r="Q4318" s="18">
        <v>5446.22</v>
      </c>
      <c r="R4318" s="18">
        <v>5320.5929999999998</v>
      </c>
      <c r="S4318" s="18">
        <v>5205.43</v>
      </c>
      <c r="T4318" s="18">
        <v>5353.3710000000001</v>
      </c>
      <c r="U4318" s="18">
        <v>5346.7129999999997</v>
      </c>
      <c r="V4318" s="18">
        <v>5483.2629999999999</v>
      </c>
      <c r="W4318" s="129">
        <v>6146.4620000000004</v>
      </c>
      <c r="X4318" s="18">
        <v>6272.9319999999998</v>
      </c>
      <c r="Y4318" s="18">
        <v>6096.1319999999996</v>
      </c>
      <c r="Z4318" s="18">
        <v>5788.0370000000003</v>
      </c>
      <c r="AA4318" s="18">
        <v>5440.8980000000001</v>
      </c>
      <c r="AB4318" s="130">
        <v>129936.78</v>
      </c>
      <c r="AC4318" s="18" t="str">
        <f t="shared" si="138"/>
        <v>ok</v>
      </c>
      <c r="AE4318" s="19">
        <f t="shared" si="137"/>
        <v>-12674.97099999999</v>
      </c>
      <c r="AF4318" s="234">
        <v>495.11</v>
      </c>
      <c r="AG4318" t="s">
        <v>75</v>
      </c>
      <c r="AH4318" s="258"/>
    </row>
    <row r="4319" spans="2:35" ht="14.4" thickTop="1" thickBot="1" x14ac:dyDescent="0.3">
      <c r="B4319" s="12">
        <v>43765</v>
      </c>
      <c r="C4319" s="128" t="s">
        <v>16</v>
      </c>
      <c r="D4319" s="18">
        <v>5073.79</v>
      </c>
      <c r="E4319" s="18">
        <v>9568.6059999999998</v>
      </c>
      <c r="F4319" s="18">
        <v>4670.2969999999996</v>
      </c>
      <c r="G4319" s="18">
        <v>4609.4679999999998</v>
      </c>
      <c r="H4319" s="129">
        <v>4591.125</v>
      </c>
      <c r="I4319" s="18">
        <v>4584.0410000000002</v>
      </c>
      <c r="J4319" s="18">
        <v>4500.54</v>
      </c>
      <c r="K4319" s="18">
        <v>4535.8119999999999</v>
      </c>
      <c r="L4319" s="18">
        <v>4670.4859999999999</v>
      </c>
      <c r="M4319" s="18">
        <v>4794.6850000000004</v>
      </c>
      <c r="N4319" s="18">
        <v>4922.3379999999997</v>
      </c>
      <c r="O4319" s="18">
        <v>5008.5770000000002</v>
      </c>
      <c r="P4319" s="18">
        <v>5068.598</v>
      </c>
      <c r="Q4319" s="18">
        <v>5108.5360000000001</v>
      </c>
      <c r="R4319" s="18">
        <v>5132.2969999999996</v>
      </c>
      <c r="S4319" s="18">
        <v>5171.3209999999999</v>
      </c>
      <c r="T4319" s="18">
        <v>5187.9070000000002</v>
      </c>
      <c r="U4319" s="18">
        <v>5379.348</v>
      </c>
      <c r="V4319" s="18">
        <v>6172.2610000000004</v>
      </c>
      <c r="W4319" s="129">
        <v>6363.9719999999998</v>
      </c>
      <c r="X4319" s="18">
        <v>6359.0249999999996</v>
      </c>
      <c r="Y4319" s="18">
        <v>6130.7910000000002</v>
      </c>
      <c r="Z4319" s="18">
        <v>5789.0619999999999</v>
      </c>
      <c r="AA4319" s="18">
        <v>5407.8940000000002</v>
      </c>
      <c r="AB4319" s="130">
        <v>128800.777</v>
      </c>
      <c r="AC4319" s="18" t="str">
        <f t="shared" si="138"/>
        <v>ok</v>
      </c>
      <c r="AE4319" s="19">
        <f t="shared" si="137"/>
        <v>-1136.002999999997</v>
      </c>
      <c r="AF4319" s="234">
        <v>532</v>
      </c>
      <c r="AG4319" t="s">
        <v>75</v>
      </c>
      <c r="AH4319" s="258"/>
    </row>
    <row r="4320" spans="2:35" ht="14.4" thickTop="1" thickBot="1" x14ac:dyDescent="0.3">
      <c r="B4320" s="12">
        <v>43766</v>
      </c>
      <c r="C4320" s="128" t="s">
        <v>17</v>
      </c>
      <c r="D4320" s="18">
        <v>5165.6019999999999</v>
      </c>
      <c r="E4320" s="18">
        <v>4967.701</v>
      </c>
      <c r="F4320" s="18">
        <v>4873.3500000000004</v>
      </c>
      <c r="G4320" s="18">
        <v>4760.1120000000001</v>
      </c>
      <c r="H4320" s="129">
        <v>4784.817</v>
      </c>
      <c r="I4320" s="18">
        <v>4893.1019999999999</v>
      </c>
      <c r="J4320" s="18">
        <v>5094.8959999999997</v>
      </c>
      <c r="K4320" s="18">
        <v>5113.9080000000004</v>
      </c>
      <c r="L4320" s="18">
        <v>5308.8879999999999</v>
      </c>
      <c r="M4320" s="18">
        <v>5491.0990000000002</v>
      </c>
      <c r="N4320" s="18">
        <v>5734.2629999999999</v>
      </c>
      <c r="O4320" s="18">
        <v>5886.5609999999997</v>
      </c>
      <c r="P4320" s="18">
        <v>5934.5659999999998</v>
      </c>
      <c r="Q4320" s="18">
        <v>5996.8990000000003</v>
      </c>
      <c r="R4320" s="18">
        <v>6029.8760000000002</v>
      </c>
      <c r="S4320" s="18">
        <v>6106.2150000000001</v>
      </c>
      <c r="T4320" s="18">
        <v>6117.3310000000001</v>
      </c>
      <c r="U4320" s="18">
        <v>6190.4920000000002</v>
      </c>
      <c r="V4320" s="18">
        <v>6623.4660000000003</v>
      </c>
      <c r="W4320" s="129">
        <v>6764.3429999999998</v>
      </c>
      <c r="X4320" s="18">
        <v>6653.4120000000003</v>
      </c>
      <c r="Y4320" s="18">
        <v>6444.79</v>
      </c>
      <c r="Z4320" s="18">
        <v>6177.89</v>
      </c>
      <c r="AA4320" s="18">
        <v>5880.2060000000001</v>
      </c>
      <c r="AB4320" s="130">
        <v>136993.785</v>
      </c>
      <c r="AC4320" s="18" t="str">
        <f t="shared" si="138"/>
        <v>ok</v>
      </c>
      <c r="AE4320" s="19">
        <f t="shared" si="137"/>
        <v>8193.0080000000016</v>
      </c>
      <c r="AF4320" s="234">
        <v>536.69718899999998</v>
      </c>
      <c r="AG4320" t="s">
        <v>75</v>
      </c>
      <c r="AH4320" s="258"/>
    </row>
    <row r="4321" spans="2:35" ht="14.4" thickTop="1" thickBot="1" x14ac:dyDescent="0.3">
      <c r="B4321" s="12">
        <v>43767</v>
      </c>
      <c r="C4321" s="128" t="s">
        <v>11</v>
      </c>
      <c r="D4321" s="18">
        <v>5570.6719999999996</v>
      </c>
      <c r="E4321" s="18">
        <v>5429.6139999999996</v>
      </c>
      <c r="F4321" s="18">
        <v>5278.2420000000002</v>
      </c>
      <c r="G4321" s="18">
        <v>5183.0569999999998</v>
      </c>
      <c r="H4321" s="129">
        <v>5172.6620000000003</v>
      </c>
      <c r="I4321" s="18">
        <v>5275.6040000000003</v>
      </c>
      <c r="J4321" s="18">
        <v>5341.6379999999999</v>
      </c>
      <c r="K4321" s="18">
        <v>5369.3339999999998</v>
      </c>
      <c r="L4321" s="18">
        <v>5542.7650000000003</v>
      </c>
      <c r="M4321" s="18">
        <v>5708.4579999999996</v>
      </c>
      <c r="N4321" s="18">
        <v>5817.9979999999996</v>
      </c>
      <c r="O4321" s="18">
        <v>5942.4809999999998</v>
      </c>
      <c r="P4321" s="18">
        <v>6017.5870000000004</v>
      </c>
      <c r="Q4321" s="18">
        <v>5998.2280000000001</v>
      </c>
      <c r="R4321" s="18">
        <v>6124.9290000000001</v>
      </c>
      <c r="S4321" s="18">
        <v>6159.643</v>
      </c>
      <c r="T4321" s="18">
        <v>6165.7619999999997</v>
      </c>
      <c r="U4321" s="18">
        <v>6242.2240000000002</v>
      </c>
      <c r="V4321" s="18">
        <v>6816.973</v>
      </c>
      <c r="W4321" s="129">
        <v>6902.0280000000002</v>
      </c>
      <c r="X4321" s="18">
        <v>6861.0159999999996</v>
      </c>
      <c r="Y4321" s="18">
        <v>6597.0209999999997</v>
      </c>
      <c r="Z4321" s="18">
        <v>6406.3450000000003</v>
      </c>
      <c r="AA4321" s="18">
        <v>6069.3770000000004</v>
      </c>
      <c r="AB4321" s="130">
        <v>141993.658</v>
      </c>
      <c r="AC4321" s="18" t="str">
        <f t="shared" si="138"/>
        <v>ok</v>
      </c>
      <c r="AE4321" s="19">
        <f t="shared" si="137"/>
        <v>4999.8729999999923</v>
      </c>
      <c r="AF4321" s="234">
        <v>542.00413999999989</v>
      </c>
      <c r="AG4321" t="s">
        <v>75</v>
      </c>
      <c r="AH4321" s="258"/>
    </row>
    <row r="4322" spans="2:35" ht="14.4" thickTop="1" thickBot="1" x14ac:dyDescent="0.3">
      <c r="B4322" s="12">
        <v>43768</v>
      </c>
      <c r="C4322" s="128" t="s">
        <v>12</v>
      </c>
      <c r="D4322" s="18">
        <v>5827.4170000000004</v>
      </c>
      <c r="E4322" s="18">
        <v>5663.05</v>
      </c>
      <c r="F4322" s="18">
        <v>5509.2830000000004</v>
      </c>
      <c r="G4322" s="18">
        <v>5395.4470000000001</v>
      </c>
      <c r="H4322" s="129">
        <v>5357.7809999999999</v>
      </c>
      <c r="I4322" s="18">
        <v>5409.33</v>
      </c>
      <c r="J4322" s="18">
        <v>5447.424</v>
      </c>
      <c r="K4322" s="18">
        <v>5432.1710000000003</v>
      </c>
      <c r="L4322" s="18">
        <v>5564.3549999999996</v>
      </c>
      <c r="M4322" s="18">
        <v>5727.8149999999996</v>
      </c>
      <c r="N4322" s="18">
        <v>5863.9359999999997</v>
      </c>
      <c r="O4322" s="18">
        <v>5963.3459999999995</v>
      </c>
      <c r="P4322" s="18">
        <v>5997.4769999999999</v>
      </c>
      <c r="Q4322" s="18">
        <v>6017.7269999999999</v>
      </c>
      <c r="R4322" s="18">
        <v>6124.0050000000001</v>
      </c>
      <c r="S4322" s="18">
        <v>6224.9690000000001</v>
      </c>
      <c r="T4322" s="18">
        <v>6255.085</v>
      </c>
      <c r="U4322" s="18">
        <v>6334.3180000000002</v>
      </c>
      <c r="V4322" s="18">
        <v>6877.0889999999999</v>
      </c>
      <c r="W4322" s="129">
        <v>7013.3530000000001</v>
      </c>
      <c r="X4322" s="18">
        <v>6958.7309999999998</v>
      </c>
      <c r="Y4322" s="18">
        <v>6792.1610000000001</v>
      </c>
      <c r="Z4322" s="18">
        <v>6569.3509999999997</v>
      </c>
      <c r="AA4322" s="18">
        <v>6282.6549999999997</v>
      </c>
      <c r="AB4322" s="130">
        <v>144608.27600000001</v>
      </c>
      <c r="AC4322" s="18" t="str">
        <f t="shared" si="138"/>
        <v>ok</v>
      </c>
      <c r="AE4322" s="19">
        <f t="shared" si="137"/>
        <v>2614.6180000000168</v>
      </c>
      <c r="AF4322" s="234">
        <v>557.43934699999988</v>
      </c>
      <c r="AG4322" t="s">
        <v>75</v>
      </c>
      <c r="AH4322" s="258"/>
    </row>
    <row r="4323" spans="2:35" ht="14.4" thickTop="1" thickBot="1" x14ac:dyDescent="0.3">
      <c r="B4323" s="12">
        <v>43769</v>
      </c>
      <c r="C4323" s="128" t="s">
        <v>13</v>
      </c>
      <c r="D4323" s="18">
        <v>6004.56</v>
      </c>
      <c r="E4323" s="18">
        <v>5779.5230000000001</v>
      </c>
      <c r="F4323" s="18">
        <v>5582.2259999999997</v>
      </c>
      <c r="G4323" s="18">
        <v>5512.1220000000003</v>
      </c>
      <c r="H4323" s="129">
        <v>5426.6490000000003</v>
      </c>
      <c r="I4323" s="18">
        <v>5413.598</v>
      </c>
      <c r="J4323" s="18">
        <v>5378.27</v>
      </c>
      <c r="K4323" s="18">
        <v>5403.4319999999998</v>
      </c>
      <c r="L4323" s="18">
        <v>5582.4989999999998</v>
      </c>
      <c r="M4323" s="18">
        <v>5672.3360000000002</v>
      </c>
      <c r="N4323" s="18">
        <v>5760.2929999999997</v>
      </c>
      <c r="O4323" s="18">
        <v>5757.0649999999996</v>
      </c>
      <c r="P4323" s="18">
        <v>5794.72</v>
      </c>
      <c r="Q4323" s="18">
        <v>5805.9939999999997</v>
      </c>
      <c r="R4323" s="18">
        <v>5749.9870000000001</v>
      </c>
      <c r="S4323" s="18">
        <v>5689.5320000000002</v>
      </c>
      <c r="T4323" s="18">
        <v>5635.3270000000002</v>
      </c>
      <c r="U4323" s="18">
        <v>5755.3639999999996</v>
      </c>
      <c r="V4323" s="18">
        <v>6229.9549999999999</v>
      </c>
      <c r="W4323" s="129">
        <v>6255.0789999999997</v>
      </c>
      <c r="X4323" s="18">
        <v>6206.4059999999999</v>
      </c>
      <c r="Y4323" s="18">
        <v>5898.1319999999996</v>
      </c>
      <c r="Z4323" s="18">
        <v>5714.4970000000003</v>
      </c>
      <c r="AA4323" s="18">
        <v>5541.5339999999997</v>
      </c>
      <c r="AB4323" s="130">
        <v>137549.1</v>
      </c>
      <c r="AC4323" s="18" t="str">
        <f t="shared" si="138"/>
        <v>ok</v>
      </c>
      <c r="AE4323" s="19">
        <f t="shared" si="137"/>
        <v>-7059.1760000000068</v>
      </c>
      <c r="AF4323" s="234">
        <v>494.38830900000011</v>
      </c>
      <c r="AG4323" t="s">
        <v>75</v>
      </c>
      <c r="AH4323" s="258"/>
    </row>
    <row r="4324" spans="2:35" ht="14.4" thickTop="1" thickBot="1" x14ac:dyDescent="0.3">
      <c r="B4324" s="12">
        <v>43770</v>
      </c>
      <c r="C4324" s="128" t="s">
        <v>14</v>
      </c>
      <c r="D4324" s="18">
        <v>5219.0259999999998</v>
      </c>
      <c r="E4324" s="18">
        <v>5010.4840000000004</v>
      </c>
      <c r="F4324" s="18">
        <v>4847.5659999999998</v>
      </c>
      <c r="G4324" s="18">
        <v>4750.3850000000002</v>
      </c>
      <c r="H4324" s="129">
        <v>4758.9769999999999</v>
      </c>
      <c r="I4324" s="18">
        <v>4808.9690000000001</v>
      </c>
      <c r="J4324" s="18">
        <v>4762.152</v>
      </c>
      <c r="K4324" s="18">
        <v>4671.2849999999999</v>
      </c>
      <c r="L4324" s="18">
        <v>4795.7129999999997</v>
      </c>
      <c r="M4324" s="18">
        <v>4971.8410000000003</v>
      </c>
      <c r="N4324" s="18">
        <v>5039.4570000000003</v>
      </c>
      <c r="O4324" s="18">
        <v>5117.9399999999996</v>
      </c>
      <c r="P4324" s="18">
        <v>5152.3289999999997</v>
      </c>
      <c r="Q4324" s="18">
        <v>5120.8069999999998</v>
      </c>
      <c r="R4324" s="18">
        <v>5141.6350000000002</v>
      </c>
      <c r="S4324" s="18">
        <v>5154.768</v>
      </c>
      <c r="T4324" s="18">
        <v>5230.6400000000003</v>
      </c>
      <c r="U4324" s="18">
        <v>5395.1570000000002</v>
      </c>
      <c r="V4324" s="18">
        <v>5767.9930000000004</v>
      </c>
      <c r="W4324" s="129">
        <v>5786.643</v>
      </c>
      <c r="X4324" s="18">
        <v>5642.9769999999999</v>
      </c>
      <c r="Y4324" s="18">
        <v>5353.701</v>
      </c>
      <c r="Z4324" s="18">
        <v>5217.2910000000002</v>
      </c>
      <c r="AA4324" s="18">
        <v>5039.2849999999999</v>
      </c>
      <c r="AB4324" s="130">
        <v>122757.02099999999</v>
      </c>
      <c r="AC4324" s="18" t="str">
        <f t="shared" si="138"/>
        <v>ok</v>
      </c>
      <c r="AE4324" s="19">
        <f t="shared" si="137"/>
        <v>-14792.079000000012</v>
      </c>
      <c r="AF4324" s="234">
        <v>455.21355500000004</v>
      </c>
      <c r="AG4324" t="s">
        <v>75</v>
      </c>
      <c r="AH4324" s="258"/>
    </row>
    <row r="4325" spans="2:35" ht="14.4" thickTop="1" thickBot="1" x14ac:dyDescent="0.3">
      <c r="B4325" s="12">
        <v>43771</v>
      </c>
      <c r="C4325" s="128" t="s">
        <v>15</v>
      </c>
      <c r="D4325" s="18">
        <v>4845.71</v>
      </c>
      <c r="E4325" s="18">
        <v>4709.2430000000004</v>
      </c>
      <c r="F4325" s="18">
        <v>4577.8959999999997</v>
      </c>
      <c r="G4325" s="18">
        <v>4524.3310000000001</v>
      </c>
      <c r="H4325" s="129">
        <v>4442.2809999999999</v>
      </c>
      <c r="I4325" s="18">
        <v>4462.1689999999999</v>
      </c>
      <c r="J4325" s="18">
        <v>4461.2420000000002</v>
      </c>
      <c r="K4325" s="18">
        <v>4466.0860000000002</v>
      </c>
      <c r="L4325" s="18">
        <v>4585.116</v>
      </c>
      <c r="M4325" s="18">
        <v>4742.5929999999998</v>
      </c>
      <c r="N4325" s="18">
        <v>4835.357</v>
      </c>
      <c r="O4325" s="18">
        <v>4899.8590000000004</v>
      </c>
      <c r="P4325" s="18">
        <v>4932.5860000000002</v>
      </c>
      <c r="Q4325" s="18">
        <v>4885.7749999999996</v>
      </c>
      <c r="R4325" s="18">
        <v>4938.1270000000004</v>
      </c>
      <c r="S4325" s="18">
        <v>4906.357</v>
      </c>
      <c r="T4325" s="18">
        <v>4978.7889999999998</v>
      </c>
      <c r="U4325" s="18">
        <v>5221.7150000000001</v>
      </c>
      <c r="V4325" s="18">
        <v>5875.9750000000004</v>
      </c>
      <c r="W4325" s="129">
        <v>5766.5020000000004</v>
      </c>
      <c r="X4325" s="18">
        <v>5637.7629999999999</v>
      </c>
      <c r="Y4325" s="18">
        <v>5498.9129999999996</v>
      </c>
      <c r="Z4325" s="18">
        <v>5415.2309999999998</v>
      </c>
      <c r="AA4325" s="18">
        <v>5143.4340000000002</v>
      </c>
      <c r="AB4325" s="130">
        <v>118753.05</v>
      </c>
      <c r="AC4325" s="18" t="str">
        <f t="shared" si="138"/>
        <v>ok</v>
      </c>
      <c r="AE4325" s="19">
        <f t="shared" si="137"/>
        <v>-4003.9709999999905</v>
      </c>
      <c r="AF4325" s="234">
        <v>475.57810000000001</v>
      </c>
      <c r="AG4325" t="s">
        <v>75</v>
      </c>
      <c r="AH4325" s="258"/>
    </row>
    <row r="4326" spans="2:35" ht="14.4" thickTop="1" thickBot="1" x14ac:dyDescent="0.3">
      <c r="B4326" s="12">
        <v>43772</v>
      </c>
      <c r="C4326" s="128" t="s">
        <v>16</v>
      </c>
      <c r="D4326" s="18">
        <v>4900.5420000000004</v>
      </c>
      <c r="E4326" s="18">
        <v>4671.0959999999995</v>
      </c>
      <c r="F4326" s="18">
        <v>4571.2640000000001</v>
      </c>
      <c r="G4326" s="18">
        <v>4480.1009999999997</v>
      </c>
      <c r="H4326" s="129">
        <v>4439.634</v>
      </c>
      <c r="I4326" s="18">
        <v>4448.9679999999998</v>
      </c>
      <c r="J4326" s="18">
        <v>4367.3909999999996</v>
      </c>
      <c r="K4326" s="18">
        <v>4375.3339999999998</v>
      </c>
      <c r="L4326" s="18">
        <v>4559.1030000000001</v>
      </c>
      <c r="M4326" s="18">
        <v>4717.5640000000003</v>
      </c>
      <c r="N4326" s="18">
        <v>4851.9949999999999</v>
      </c>
      <c r="O4326" s="18">
        <v>4909.9690000000001</v>
      </c>
      <c r="P4326" s="18">
        <v>4900.2479999999996</v>
      </c>
      <c r="Q4326" s="18">
        <v>4977.05</v>
      </c>
      <c r="R4326" s="18">
        <v>4955.0640000000003</v>
      </c>
      <c r="S4326" s="18">
        <v>4935.5749999999998</v>
      </c>
      <c r="T4326" s="18">
        <v>4962.8440000000001</v>
      </c>
      <c r="U4326" s="18">
        <v>5215.7929999999997</v>
      </c>
      <c r="V4326" s="18">
        <v>5941.8069999999998</v>
      </c>
      <c r="W4326" s="129">
        <v>6147.1310000000003</v>
      </c>
      <c r="X4326" s="18">
        <v>6085.7629999999999</v>
      </c>
      <c r="Y4326" s="18">
        <v>5863.04</v>
      </c>
      <c r="Z4326" s="18">
        <v>5504.8429999999998</v>
      </c>
      <c r="AA4326" s="18">
        <v>5143.2610000000004</v>
      </c>
      <c r="AB4326" s="130">
        <v>119925.38</v>
      </c>
      <c r="AC4326" s="18" t="str">
        <f t="shared" si="138"/>
        <v>ok</v>
      </c>
      <c r="AE4326" s="19">
        <f t="shared" si="137"/>
        <v>1172.3300000000017</v>
      </c>
      <c r="AF4326" s="234">
        <v>505.11058299999985</v>
      </c>
      <c r="AG4326" t="s">
        <v>75</v>
      </c>
      <c r="AH4326" s="258"/>
    </row>
    <row r="4327" spans="2:35" ht="14.4" thickTop="1" thickBot="1" x14ac:dyDescent="0.3">
      <c r="B4327" s="12">
        <v>43773</v>
      </c>
      <c r="C4327" s="128" t="s">
        <v>17</v>
      </c>
      <c r="D4327" s="18">
        <v>4866.6040000000003</v>
      </c>
      <c r="E4327" s="18">
        <v>4733.3490000000002</v>
      </c>
      <c r="F4327" s="18">
        <v>4637.1710000000003</v>
      </c>
      <c r="G4327" s="18">
        <v>4556.37</v>
      </c>
      <c r="H4327" s="129">
        <v>4582.5190000000002</v>
      </c>
      <c r="I4327" s="18">
        <v>4696.2920000000004</v>
      </c>
      <c r="J4327" s="18">
        <v>4886.2269999999999</v>
      </c>
      <c r="K4327" s="18">
        <v>5043.4210000000003</v>
      </c>
      <c r="L4327" s="18">
        <v>5214.9459999999999</v>
      </c>
      <c r="M4327" s="18">
        <v>5336.6970000000001</v>
      </c>
      <c r="N4327" s="18">
        <v>5475.1319999999996</v>
      </c>
      <c r="O4327" s="18">
        <v>5563.21</v>
      </c>
      <c r="P4327" s="18">
        <v>5674.2039999999997</v>
      </c>
      <c r="Q4327" s="18">
        <v>5718.5879999999997</v>
      </c>
      <c r="R4327" s="18">
        <v>5727.598</v>
      </c>
      <c r="S4327" s="18">
        <v>5759.3739999999998</v>
      </c>
      <c r="T4327" s="18">
        <v>5835.6350000000002</v>
      </c>
      <c r="U4327" s="18">
        <v>6008.402</v>
      </c>
      <c r="V4327" s="18">
        <v>6480.3590000000004</v>
      </c>
      <c r="W4327" s="129">
        <v>6534.35</v>
      </c>
      <c r="X4327" s="18">
        <v>6401.23</v>
      </c>
      <c r="Y4327" s="18">
        <v>6106.5569999999998</v>
      </c>
      <c r="Z4327" s="18">
        <v>5843.6660000000002</v>
      </c>
      <c r="AA4327" s="18">
        <v>5511.02</v>
      </c>
      <c r="AB4327" s="130">
        <v>131192.921</v>
      </c>
      <c r="AC4327" s="18" t="str">
        <f t="shared" si="138"/>
        <v>ok</v>
      </c>
      <c r="AE4327" s="19">
        <f t="shared" si="137"/>
        <v>11267.540999999997</v>
      </c>
      <c r="AF4327" s="234">
        <v>513.95999999999992</v>
      </c>
      <c r="AG4327" t="s">
        <v>75</v>
      </c>
      <c r="AH4327" s="258"/>
    </row>
    <row r="4328" spans="2:35" ht="14.4" thickTop="1" thickBot="1" x14ac:dyDescent="0.3">
      <c r="B4328" s="12">
        <v>43774</v>
      </c>
      <c r="C4328" s="128" t="s">
        <v>11</v>
      </c>
      <c r="D4328" s="18">
        <v>5274.0010000000002</v>
      </c>
      <c r="E4328" s="18">
        <v>5109.0990000000002</v>
      </c>
      <c r="F4328" s="18">
        <v>5029.3639999999996</v>
      </c>
      <c r="G4328" s="18">
        <v>4944.9219999999996</v>
      </c>
      <c r="H4328" s="129">
        <v>4929.3990000000003</v>
      </c>
      <c r="I4328" s="18">
        <v>5042.3819999999996</v>
      </c>
      <c r="J4328" s="18">
        <v>5118.2790000000005</v>
      </c>
      <c r="K4328" s="18">
        <v>5229.9480000000003</v>
      </c>
      <c r="L4328" s="18">
        <v>5379.7430000000004</v>
      </c>
      <c r="M4328" s="18">
        <v>5547.1639999999998</v>
      </c>
      <c r="N4328" s="18">
        <v>5651.3459999999995</v>
      </c>
      <c r="O4328" s="18">
        <v>5761.5439999999999</v>
      </c>
      <c r="P4328" s="18">
        <v>5827.31</v>
      </c>
      <c r="Q4328" s="18">
        <v>5866.3779999999997</v>
      </c>
      <c r="R4328" s="18">
        <v>5863.6279999999997</v>
      </c>
      <c r="S4328" s="18">
        <v>5895.9989999999998</v>
      </c>
      <c r="T4328" s="18">
        <v>5951.7030000000004</v>
      </c>
      <c r="U4328" s="18">
        <v>6113.2110000000002</v>
      </c>
      <c r="V4328" s="18">
        <v>6579.5529999999999</v>
      </c>
      <c r="W4328" s="129">
        <v>6673.3890000000001</v>
      </c>
      <c r="X4328" s="18">
        <v>6531.8069999999998</v>
      </c>
      <c r="Y4328" s="18">
        <v>6265.43</v>
      </c>
      <c r="Z4328" s="18">
        <v>6018.8329999999996</v>
      </c>
      <c r="AA4328" s="18">
        <v>5956.4219999999996</v>
      </c>
      <c r="AB4328" s="130">
        <v>136560.85399999999</v>
      </c>
      <c r="AC4328" s="18" t="str">
        <f t="shared" si="138"/>
        <v>ok</v>
      </c>
      <c r="AE4328" s="19">
        <f t="shared" si="137"/>
        <v>5367.93299999999</v>
      </c>
      <c r="AF4328" s="234">
        <v>522.83000000000004</v>
      </c>
      <c r="AG4328" t="s">
        <v>75</v>
      </c>
      <c r="AH4328" s="258"/>
    </row>
    <row r="4329" spans="2:35" ht="14.4" thickTop="1" thickBot="1" x14ac:dyDescent="0.3">
      <c r="B4329" s="12">
        <v>43775</v>
      </c>
      <c r="C4329" s="128" t="s">
        <v>12</v>
      </c>
      <c r="D4329" s="18">
        <v>5493.201</v>
      </c>
      <c r="E4329" s="18">
        <v>5346.6409999999996</v>
      </c>
      <c r="F4329" s="18">
        <v>5211.4470000000001</v>
      </c>
      <c r="G4329" s="18">
        <v>5127.4570000000003</v>
      </c>
      <c r="H4329" s="129">
        <v>5043.2910000000002</v>
      </c>
      <c r="I4329" s="18">
        <v>5134.9859999999999</v>
      </c>
      <c r="J4329" s="18">
        <v>5243.3990000000003</v>
      </c>
      <c r="K4329" s="18">
        <v>5283.0929999999998</v>
      </c>
      <c r="L4329" s="18">
        <v>5440.8410000000003</v>
      </c>
      <c r="M4329" s="18">
        <v>5644.5749999999998</v>
      </c>
      <c r="N4329" s="18">
        <v>5795.92</v>
      </c>
      <c r="O4329" s="18">
        <v>5884.3580000000002</v>
      </c>
      <c r="P4329" s="18">
        <v>5935.2340000000004</v>
      </c>
      <c r="Q4329" s="18">
        <v>5917.2430000000004</v>
      </c>
      <c r="R4329" s="18">
        <v>5951.3879999999999</v>
      </c>
      <c r="S4329" s="18">
        <v>6024.0720000000001</v>
      </c>
      <c r="T4329" s="18">
        <v>6052.9709999999995</v>
      </c>
      <c r="U4329" s="18">
        <v>6183.9089999999997</v>
      </c>
      <c r="V4329" s="18">
        <v>6638.5</v>
      </c>
      <c r="W4329" s="129">
        <v>6720.54</v>
      </c>
      <c r="X4329" s="18">
        <v>6581.1779999999999</v>
      </c>
      <c r="Y4329" s="18">
        <v>6300.0780000000004</v>
      </c>
      <c r="Z4329" s="18">
        <v>6083.2240000000002</v>
      </c>
      <c r="AA4329" s="18">
        <v>5834.6080000000002</v>
      </c>
      <c r="AB4329" s="130">
        <v>138872.15400000001</v>
      </c>
      <c r="AC4329" s="18" t="str">
        <f t="shared" si="138"/>
        <v>ok</v>
      </c>
      <c r="AE4329" s="19">
        <f t="shared" si="137"/>
        <v>2311.3000000000175</v>
      </c>
      <c r="AF4329" s="234">
        <v>533.84</v>
      </c>
      <c r="AG4329" t="s">
        <v>75</v>
      </c>
      <c r="AH4329" s="258"/>
    </row>
    <row r="4330" spans="2:35" ht="14.4" thickTop="1" thickBot="1" x14ac:dyDescent="0.3">
      <c r="B4330" s="12">
        <v>43776</v>
      </c>
      <c r="C4330" s="128" t="s">
        <v>13</v>
      </c>
      <c r="D4330" s="18">
        <v>5539.3459999999995</v>
      </c>
      <c r="E4330" s="18">
        <v>5355.5559999999996</v>
      </c>
      <c r="F4330" s="18">
        <v>5225.0870000000004</v>
      </c>
      <c r="G4330" s="18">
        <v>5131.6450000000004</v>
      </c>
      <c r="H4330" s="129">
        <v>5101.8729999999996</v>
      </c>
      <c r="I4330" s="18">
        <v>5189.3630000000003</v>
      </c>
      <c r="J4330" s="18">
        <v>5247.4960000000001</v>
      </c>
      <c r="K4330" s="18">
        <v>5332.0810000000001</v>
      </c>
      <c r="L4330" s="18">
        <v>5484.0720000000001</v>
      </c>
      <c r="M4330" s="18">
        <v>5650.0469999999996</v>
      </c>
      <c r="N4330" s="18">
        <v>5786.1559999999999</v>
      </c>
      <c r="O4330" s="18">
        <v>5876.7219999999998</v>
      </c>
      <c r="P4330" s="18">
        <v>5898.223</v>
      </c>
      <c r="Q4330" s="18">
        <v>5958.8789999999999</v>
      </c>
      <c r="R4330" s="18">
        <v>6035.2049999999999</v>
      </c>
      <c r="S4330" s="18">
        <v>6062.1859999999997</v>
      </c>
      <c r="T4330" s="18">
        <v>6115.0810000000001</v>
      </c>
      <c r="U4330" s="18">
        <v>6200.1719999999996</v>
      </c>
      <c r="V4330" s="18">
        <v>6713.2929999999997</v>
      </c>
      <c r="W4330" s="129">
        <v>6800.308</v>
      </c>
      <c r="X4330" s="18">
        <v>6690.0749999999998</v>
      </c>
      <c r="Y4330" s="18">
        <v>6417.6660000000002</v>
      </c>
      <c r="Z4330" s="18">
        <v>6210.8890000000001</v>
      </c>
      <c r="AA4330" s="18">
        <v>5942.7790000000005</v>
      </c>
      <c r="AB4330" s="130">
        <v>139964.20000000001</v>
      </c>
      <c r="AC4330" s="18" t="str">
        <f t="shared" si="138"/>
        <v>ok</v>
      </c>
      <c r="AE4330" s="19">
        <f t="shared" si="137"/>
        <v>1092.0460000000021</v>
      </c>
      <c r="AF4330" s="234">
        <v>531.64</v>
      </c>
      <c r="AG4330" t="s">
        <v>75</v>
      </c>
      <c r="AH4330" s="258"/>
    </row>
    <row r="4331" spans="2:35" ht="14.4" thickTop="1" thickBot="1" x14ac:dyDescent="0.3">
      <c r="B4331" s="12">
        <v>43777</v>
      </c>
      <c r="C4331" s="128" t="s">
        <v>14</v>
      </c>
      <c r="D4331" s="18">
        <v>5715.0889999999999</v>
      </c>
      <c r="E4331" s="18">
        <v>5571.5330000000004</v>
      </c>
      <c r="F4331" s="18">
        <v>5449.4709999999995</v>
      </c>
      <c r="G4331" s="18">
        <v>5336.299</v>
      </c>
      <c r="H4331" s="129">
        <v>5319.7359999999999</v>
      </c>
      <c r="I4331" s="18">
        <v>5385.732</v>
      </c>
      <c r="J4331" s="18">
        <v>5411.5550000000003</v>
      </c>
      <c r="K4331" s="18">
        <v>5509.2830000000004</v>
      </c>
      <c r="L4331" s="18">
        <v>5644.2520000000004</v>
      </c>
      <c r="M4331" s="18">
        <v>5842.9660000000003</v>
      </c>
      <c r="N4331" s="18">
        <v>5957.7879999999996</v>
      </c>
      <c r="O4331" s="18">
        <v>6010.3230000000003</v>
      </c>
      <c r="P4331" s="18">
        <v>6041.683</v>
      </c>
      <c r="Q4331" s="18">
        <v>6115.4470000000001</v>
      </c>
      <c r="R4331" s="18">
        <v>6146.3860000000004</v>
      </c>
      <c r="S4331" s="18">
        <v>6112.0240000000003</v>
      </c>
      <c r="T4331" s="18">
        <v>6120.4859999999999</v>
      </c>
      <c r="U4331" s="18">
        <v>6202.991</v>
      </c>
      <c r="V4331" s="18">
        <v>6574.7539999999999</v>
      </c>
      <c r="W4331" s="129">
        <v>6622.8630000000003</v>
      </c>
      <c r="X4331" s="18">
        <v>6484.0069999999996</v>
      </c>
      <c r="Y4331" s="18">
        <v>6231.241</v>
      </c>
      <c r="Z4331" s="18">
        <v>6062.22</v>
      </c>
      <c r="AA4331" s="18">
        <v>5851.1710000000003</v>
      </c>
      <c r="AB4331" s="130">
        <v>141719.29999999999</v>
      </c>
      <c r="AC4331" s="18" t="str">
        <f t="shared" si="138"/>
        <v>ok</v>
      </c>
      <c r="AE4331" s="19">
        <f t="shared" si="137"/>
        <v>1755.0999999999767</v>
      </c>
      <c r="AF4331" s="234">
        <v>519.14</v>
      </c>
      <c r="AG4331" t="s">
        <v>75</v>
      </c>
      <c r="AH4331" s="258"/>
      <c r="AI4331" s="216" t="s">
        <v>159</v>
      </c>
    </row>
    <row r="4332" spans="2:35" ht="14.4" thickTop="1" thickBot="1" x14ac:dyDescent="0.3">
      <c r="B4332" s="12">
        <v>43778</v>
      </c>
      <c r="C4332" s="128" t="s">
        <v>15</v>
      </c>
      <c r="D4332" s="18">
        <v>5615.2610000000004</v>
      </c>
      <c r="E4332" s="18">
        <v>5412.2330000000002</v>
      </c>
      <c r="F4332" s="18">
        <v>5242.7879999999996</v>
      </c>
      <c r="G4332" s="18">
        <v>5206.259</v>
      </c>
      <c r="H4332" s="129">
        <v>5150.6189999999997</v>
      </c>
      <c r="I4332" s="18">
        <v>5153.1490000000003</v>
      </c>
      <c r="J4332" s="18">
        <v>5087.2299999999996</v>
      </c>
      <c r="K4332" s="18">
        <v>5158.7039999999997</v>
      </c>
      <c r="L4332" s="18">
        <v>5393.2879999999996</v>
      </c>
      <c r="M4332" s="18">
        <v>5527.3990000000003</v>
      </c>
      <c r="N4332" s="18">
        <v>5654.55</v>
      </c>
      <c r="O4332" s="18">
        <v>5737.3370000000004</v>
      </c>
      <c r="P4332" s="18">
        <v>5716.0450000000001</v>
      </c>
      <c r="Q4332" s="18">
        <v>5783.0110000000004</v>
      </c>
      <c r="R4332" s="18">
        <v>5703.5129999999999</v>
      </c>
      <c r="S4332" s="18">
        <v>5680.9750000000004</v>
      </c>
      <c r="T4332" s="18">
        <v>5665.1350000000002</v>
      </c>
      <c r="U4332" s="18">
        <v>5828.8180000000002</v>
      </c>
      <c r="V4332" s="18">
        <v>6437.8329999999996</v>
      </c>
      <c r="W4332" s="129">
        <v>6364.66</v>
      </c>
      <c r="X4332" s="18">
        <v>6150.4849999999997</v>
      </c>
      <c r="Y4332" s="18">
        <v>6052.3029999999999</v>
      </c>
      <c r="Z4332" s="18">
        <v>5907.4570000000003</v>
      </c>
      <c r="AA4332" s="18">
        <v>5611.0919999999996</v>
      </c>
      <c r="AB4332" s="130">
        <v>135240.144</v>
      </c>
      <c r="AC4332" s="18" t="str">
        <f t="shared" si="138"/>
        <v>ok</v>
      </c>
      <c r="AE4332" s="19">
        <f t="shared" si="137"/>
        <v>-6479.1559999999881</v>
      </c>
      <c r="AF4332" s="234">
        <v>512.86999999999989</v>
      </c>
      <c r="AG4332" t="s">
        <v>75</v>
      </c>
      <c r="AH4332" s="266"/>
    </row>
    <row r="4333" spans="2:35" ht="14.4" thickTop="1" thickBot="1" x14ac:dyDescent="0.3">
      <c r="B4333" s="12">
        <v>43779</v>
      </c>
      <c r="C4333" s="128" t="s">
        <v>16</v>
      </c>
      <c r="D4333" s="18">
        <v>5335.4189999999999</v>
      </c>
      <c r="E4333" s="18">
        <v>5134.2049999999999</v>
      </c>
      <c r="F4333" s="18">
        <v>4976.1620000000003</v>
      </c>
      <c r="G4333" s="18">
        <v>4909.5680000000002</v>
      </c>
      <c r="H4333" s="129">
        <v>4847.3119999999999</v>
      </c>
      <c r="I4333" s="18">
        <v>4826.509</v>
      </c>
      <c r="J4333" s="18">
        <v>4723.1220000000003</v>
      </c>
      <c r="K4333" s="18">
        <v>4658.2740000000003</v>
      </c>
      <c r="L4333" s="18">
        <v>4805.2110000000002</v>
      </c>
      <c r="M4333" s="18">
        <v>4960.7759999999998</v>
      </c>
      <c r="N4333" s="18">
        <v>5060.6310000000003</v>
      </c>
      <c r="O4333" s="18">
        <v>5128.7619999999997</v>
      </c>
      <c r="P4333" s="18">
        <v>5149.9390000000003</v>
      </c>
      <c r="Q4333" s="18">
        <v>5154.1009999999997</v>
      </c>
      <c r="R4333" s="18">
        <v>5201.5510000000004</v>
      </c>
      <c r="S4333" s="18">
        <v>5233.1819999999998</v>
      </c>
      <c r="T4333" s="18">
        <v>5262.5479999999998</v>
      </c>
      <c r="U4333" s="18">
        <v>5554.259</v>
      </c>
      <c r="V4333" s="18">
        <v>6281.7550000000001</v>
      </c>
      <c r="W4333" s="129">
        <v>6462.0389999999998</v>
      </c>
      <c r="X4333" s="18">
        <v>6414.89</v>
      </c>
      <c r="Y4333" s="18">
        <v>6169.1189999999997</v>
      </c>
      <c r="Z4333" s="18">
        <v>5831.1980000000003</v>
      </c>
      <c r="AA4333" s="18">
        <v>5461.1989999999996</v>
      </c>
      <c r="AB4333" s="130">
        <v>127541.731</v>
      </c>
      <c r="AC4333" s="18" t="str">
        <f t="shared" si="138"/>
        <v>ok</v>
      </c>
      <c r="AE4333" s="19">
        <f t="shared" si="137"/>
        <v>-7698.4130000000005</v>
      </c>
      <c r="AF4333" s="234">
        <v>516.09999999999991</v>
      </c>
      <c r="AG4333" t="s">
        <v>75</v>
      </c>
      <c r="AH4333" s="266"/>
    </row>
    <row r="4334" spans="2:35" ht="14.4" thickTop="1" thickBot="1" x14ac:dyDescent="0.3">
      <c r="B4334" s="12">
        <v>43780</v>
      </c>
      <c r="C4334" s="128" t="s">
        <v>17</v>
      </c>
      <c r="D4334" s="18">
        <v>5117.9809999999998</v>
      </c>
      <c r="E4334" s="18">
        <v>4944.7309999999998</v>
      </c>
      <c r="F4334" s="18">
        <v>4854.3680000000004</v>
      </c>
      <c r="G4334" s="18">
        <v>4810.0780000000004</v>
      </c>
      <c r="H4334" s="129">
        <v>4809.4790000000003</v>
      </c>
      <c r="I4334" s="18">
        <v>4957.8819999999996</v>
      </c>
      <c r="J4334" s="18">
        <v>5048.41</v>
      </c>
      <c r="K4334" s="18">
        <v>5292.3829999999998</v>
      </c>
      <c r="L4334" s="18">
        <v>5377.3829999999998</v>
      </c>
      <c r="M4334" s="18">
        <v>5651.9920000000002</v>
      </c>
      <c r="N4334" s="18">
        <v>5792.0169999999998</v>
      </c>
      <c r="O4334" s="18">
        <v>5924.2370000000001</v>
      </c>
      <c r="P4334" s="18">
        <v>5947.2619999999997</v>
      </c>
      <c r="Q4334" s="18">
        <v>6020.7520000000004</v>
      </c>
      <c r="R4334" s="18">
        <v>6050.8379999999997</v>
      </c>
      <c r="S4334" s="18">
        <v>6119.6970000000001</v>
      </c>
      <c r="T4334" s="18">
        <v>6152.6149999999998</v>
      </c>
      <c r="U4334" s="18">
        <v>6225.8620000000001</v>
      </c>
      <c r="V4334" s="18">
        <v>6745.607</v>
      </c>
      <c r="W4334" s="129">
        <v>6798.5050000000001</v>
      </c>
      <c r="X4334" s="18">
        <v>6689.8320000000003</v>
      </c>
      <c r="Y4334" s="18">
        <v>6439.2569999999996</v>
      </c>
      <c r="Z4334" s="18">
        <v>6127.201</v>
      </c>
      <c r="AA4334" s="18">
        <v>5767.1409999999996</v>
      </c>
      <c r="AB4334" s="130">
        <v>137665.51</v>
      </c>
      <c r="AC4334" s="18" t="str">
        <f t="shared" si="138"/>
        <v>ok</v>
      </c>
      <c r="AE4334" s="19">
        <f t="shared" si="137"/>
        <v>10123.77900000001</v>
      </c>
      <c r="AF4334" s="234">
        <v>532.6</v>
      </c>
      <c r="AG4334" t="s">
        <v>75</v>
      </c>
      <c r="AH4334" s="266"/>
      <c r="AI4334" s="216" t="s">
        <v>160</v>
      </c>
    </row>
    <row r="4335" spans="2:35" ht="14.4" thickTop="1" thickBot="1" x14ac:dyDescent="0.3">
      <c r="B4335" s="12">
        <v>43781</v>
      </c>
      <c r="C4335" s="128" t="s">
        <v>11</v>
      </c>
      <c r="D4335" s="18">
        <v>5507.7049999999999</v>
      </c>
      <c r="E4335" s="18">
        <v>5330.4089999999997</v>
      </c>
      <c r="F4335" s="18">
        <v>5203.3</v>
      </c>
      <c r="G4335" s="18">
        <v>5085.2640000000001</v>
      </c>
      <c r="H4335" s="129">
        <v>5054.0969999999998</v>
      </c>
      <c r="I4335" s="18">
        <v>5173.9319999999998</v>
      </c>
      <c r="J4335" s="18">
        <v>5277.8990000000003</v>
      </c>
      <c r="K4335" s="18">
        <v>5300.98</v>
      </c>
      <c r="L4335" s="18">
        <v>5445.5379999999996</v>
      </c>
      <c r="M4335" s="18">
        <v>5648.2389999999996</v>
      </c>
      <c r="N4335" s="18">
        <v>5785.8239999999996</v>
      </c>
      <c r="O4335" s="18">
        <v>5860.11</v>
      </c>
      <c r="P4335" s="18">
        <v>5866.86</v>
      </c>
      <c r="Q4335" s="18">
        <v>5843.7560000000003</v>
      </c>
      <c r="R4335" s="18">
        <v>5844.9340000000002</v>
      </c>
      <c r="S4335" s="18">
        <v>5863.6440000000002</v>
      </c>
      <c r="T4335" s="18">
        <v>5781.2960000000003</v>
      </c>
      <c r="U4335" s="18">
        <v>5894.1890000000003</v>
      </c>
      <c r="V4335" s="18">
        <v>6305.2690000000002</v>
      </c>
      <c r="W4335" s="129">
        <v>6306.6490000000003</v>
      </c>
      <c r="X4335" s="18">
        <v>6135.3469999999998</v>
      </c>
      <c r="Y4335" s="18">
        <v>5838.6790000000001</v>
      </c>
      <c r="Z4335" s="18">
        <v>5580.69</v>
      </c>
      <c r="AA4335" s="18">
        <v>5348.9660000000003</v>
      </c>
      <c r="AB4335" s="130">
        <v>135283.576</v>
      </c>
      <c r="AC4335" s="18" t="str">
        <f t="shared" si="138"/>
        <v>ok</v>
      </c>
      <c r="AE4335" s="19">
        <f t="shared" si="137"/>
        <v>-2381.9340000000084</v>
      </c>
      <c r="AF4335" s="234">
        <v>484.2</v>
      </c>
      <c r="AG4335" t="s">
        <v>75</v>
      </c>
      <c r="AH4335" s="266"/>
    </row>
    <row r="4336" spans="2:35" ht="14.4" thickTop="1" thickBot="1" x14ac:dyDescent="0.3">
      <c r="B4336" s="12">
        <v>43782</v>
      </c>
      <c r="C4336" s="128" t="s">
        <v>12</v>
      </c>
      <c r="D4336" s="18">
        <v>5098.1809999999996</v>
      </c>
      <c r="E4336" s="18">
        <v>4917.6030000000001</v>
      </c>
      <c r="F4336" s="18">
        <v>4824.6989999999996</v>
      </c>
      <c r="G4336" s="18">
        <v>4738.47</v>
      </c>
      <c r="H4336" s="129">
        <v>4703.3379999999997</v>
      </c>
      <c r="I4336" s="18">
        <v>4849.3900000000003</v>
      </c>
      <c r="J4336" s="18">
        <v>5024.8190000000004</v>
      </c>
      <c r="K4336" s="18">
        <v>5096.2809999999999</v>
      </c>
      <c r="L4336" s="18">
        <v>5230.6989999999996</v>
      </c>
      <c r="M4336" s="18">
        <v>5354.2960000000003</v>
      </c>
      <c r="N4336" s="18">
        <v>5434.5</v>
      </c>
      <c r="O4336" s="18">
        <v>5534.9390000000003</v>
      </c>
      <c r="P4336" s="18">
        <v>5543.326</v>
      </c>
      <c r="Q4336" s="18">
        <v>5561.8980000000001</v>
      </c>
      <c r="R4336" s="18">
        <v>5588.6469999999999</v>
      </c>
      <c r="S4336" s="18">
        <v>5606.4719999999998</v>
      </c>
      <c r="T4336" s="18">
        <v>5665.8360000000002</v>
      </c>
      <c r="U4336" s="18">
        <v>5815.6329999999998</v>
      </c>
      <c r="V4336" s="18">
        <v>6179.6490000000003</v>
      </c>
      <c r="W4336" s="129">
        <v>6116.4340000000002</v>
      </c>
      <c r="X4336" s="18">
        <v>5930.9319999999998</v>
      </c>
      <c r="Y4336" s="18">
        <v>5668.3850000000002</v>
      </c>
      <c r="Z4336" s="18">
        <v>5390.3860000000004</v>
      </c>
      <c r="AA4336" s="18">
        <v>5138.8069999999998</v>
      </c>
      <c r="AB4336" s="130">
        <v>129013.62</v>
      </c>
      <c r="AC4336" s="18" t="str">
        <f t="shared" si="138"/>
        <v>ok</v>
      </c>
      <c r="AE4336" s="19">
        <f t="shared" si="137"/>
        <v>-6269.9560000000056</v>
      </c>
      <c r="AF4336" s="234">
        <v>432.6</v>
      </c>
      <c r="AG4336" t="s">
        <v>75</v>
      </c>
      <c r="AH4336" s="266"/>
    </row>
    <row r="4337" spans="2:35" ht="14.4" thickTop="1" thickBot="1" x14ac:dyDescent="0.3">
      <c r="B4337" s="12">
        <v>43783</v>
      </c>
      <c r="C4337" s="128" t="s">
        <v>13</v>
      </c>
      <c r="D4337" s="18">
        <v>4939.8019999999997</v>
      </c>
      <c r="E4337" s="18">
        <v>4801.2979999999998</v>
      </c>
      <c r="F4337" s="18">
        <v>4742.97</v>
      </c>
      <c r="G4337" s="18">
        <v>4679.183</v>
      </c>
      <c r="H4337" s="129">
        <v>4698.25</v>
      </c>
      <c r="I4337" s="18">
        <v>4863.2359999999999</v>
      </c>
      <c r="J4337" s="18">
        <v>5019.8190000000004</v>
      </c>
      <c r="K4337" s="18">
        <v>5105.848</v>
      </c>
      <c r="L4337" s="18">
        <v>5212.1120000000001</v>
      </c>
      <c r="M4337" s="18">
        <v>5398.1620000000003</v>
      </c>
      <c r="N4337" s="18">
        <v>5424.3890000000001</v>
      </c>
      <c r="O4337" s="18">
        <v>5535.4430000000002</v>
      </c>
      <c r="P4337" s="18">
        <v>5617.2209999999995</v>
      </c>
      <c r="Q4337" s="18">
        <v>5650.5140000000001</v>
      </c>
      <c r="R4337" s="18">
        <v>5689.0609999999997</v>
      </c>
      <c r="S4337" s="18">
        <v>5697.009</v>
      </c>
      <c r="T4337" s="18">
        <v>5759.1059999999998</v>
      </c>
      <c r="U4337" s="18">
        <v>5902.74</v>
      </c>
      <c r="V4337" s="18">
        <v>6249.6660000000002</v>
      </c>
      <c r="W4337" s="129">
        <v>6237.8909999999996</v>
      </c>
      <c r="X4337" s="18">
        <v>6073.7790000000005</v>
      </c>
      <c r="Y4337" s="18">
        <v>5754.3069999999998</v>
      </c>
      <c r="Z4337" s="18">
        <v>5553.9690000000001</v>
      </c>
      <c r="AA4337" s="18">
        <v>5331.7380000000003</v>
      </c>
      <c r="AB4337" s="130">
        <v>129937.51300000001</v>
      </c>
      <c r="AC4337" s="18" t="str">
        <f t="shared" si="138"/>
        <v>ok</v>
      </c>
      <c r="AE4337" s="19">
        <f t="shared" si="137"/>
        <v>923.89300000001094</v>
      </c>
      <c r="AF4337" s="234">
        <v>458.7</v>
      </c>
      <c r="AG4337" s="120" t="s">
        <v>75</v>
      </c>
      <c r="AH4337" s="266"/>
    </row>
    <row r="4338" spans="2:35" ht="14.4" thickTop="1" thickBot="1" x14ac:dyDescent="0.3">
      <c r="B4338" s="12">
        <v>43784</v>
      </c>
      <c r="C4338" s="128" t="s">
        <v>14</v>
      </c>
      <c r="D4338" s="18">
        <v>5082.7250000000004</v>
      </c>
      <c r="E4338" s="18">
        <v>4915.1859999999997</v>
      </c>
      <c r="F4338" s="18">
        <v>4855.8320000000003</v>
      </c>
      <c r="G4338" s="18">
        <v>4788.7560000000003</v>
      </c>
      <c r="H4338" s="129">
        <v>4788.8770000000004</v>
      </c>
      <c r="I4338" s="18">
        <v>4906.2939999999999</v>
      </c>
      <c r="J4338" s="18">
        <v>5100.3450000000003</v>
      </c>
      <c r="K4338" s="18">
        <v>5207.5510000000004</v>
      </c>
      <c r="L4338" s="18">
        <v>5339.942</v>
      </c>
      <c r="M4338" s="18">
        <v>5517.8490000000002</v>
      </c>
      <c r="N4338" s="18">
        <v>5565.1589999999997</v>
      </c>
      <c r="O4338" s="18">
        <v>5615.3190000000004</v>
      </c>
      <c r="P4338" s="18">
        <v>5645.018</v>
      </c>
      <c r="Q4338" s="18">
        <v>5646.7089999999998</v>
      </c>
      <c r="R4338" s="18">
        <v>5615.8459999999995</v>
      </c>
      <c r="S4338" s="18">
        <v>5640.0169999999998</v>
      </c>
      <c r="T4338" s="18">
        <v>5673.2790000000005</v>
      </c>
      <c r="U4338" s="18">
        <v>5820.1750000000002</v>
      </c>
      <c r="V4338" s="18">
        <v>6109.1390000000001</v>
      </c>
      <c r="W4338" s="129">
        <v>6072.4840000000004</v>
      </c>
      <c r="X4338" s="18">
        <v>5929.2030000000004</v>
      </c>
      <c r="Y4338" s="18">
        <v>5651.68</v>
      </c>
      <c r="Z4338" s="18">
        <v>5534.9449999999997</v>
      </c>
      <c r="AA4338" s="18">
        <v>5275.5609999999997</v>
      </c>
      <c r="AB4338" s="130">
        <v>130297.891</v>
      </c>
      <c r="AC4338" s="18" t="str">
        <f t="shared" si="138"/>
        <v>ok</v>
      </c>
      <c r="AE4338" s="19">
        <f t="shared" si="137"/>
        <v>360.37799999999697</v>
      </c>
      <c r="AF4338" s="234">
        <v>471.94</v>
      </c>
      <c r="AG4338" t="s">
        <v>75</v>
      </c>
      <c r="AH4338" s="266"/>
    </row>
    <row r="4339" spans="2:35" ht="14.4" thickTop="1" thickBot="1" x14ac:dyDescent="0.3">
      <c r="B4339" s="12">
        <v>43785</v>
      </c>
      <c r="C4339" s="128" t="s">
        <v>15</v>
      </c>
      <c r="D4339" s="18">
        <v>5058.5259999999998</v>
      </c>
      <c r="E4339" s="18">
        <v>4940.3119999999999</v>
      </c>
      <c r="F4339" s="18">
        <v>4856.0069999999996</v>
      </c>
      <c r="G4339" s="18">
        <v>4739.2120000000004</v>
      </c>
      <c r="H4339" s="129">
        <v>4717.5640000000003</v>
      </c>
      <c r="I4339" s="18">
        <v>4866.2070000000003</v>
      </c>
      <c r="J4339" s="18">
        <v>4918.5469999999996</v>
      </c>
      <c r="K4339" s="18">
        <v>4990.7640000000001</v>
      </c>
      <c r="L4339" s="18">
        <v>5182.9089999999997</v>
      </c>
      <c r="M4339" s="18">
        <v>5327.7479999999996</v>
      </c>
      <c r="N4339" s="18">
        <v>5391.66</v>
      </c>
      <c r="O4339" s="18">
        <v>5395.4930000000004</v>
      </c>
      <c r="P4339" s="18">
        <v>5466.509</v>
      </c>
      <c r="Q4339" s="18">
        <v>5463.8019999999997</v>
      </c>
      <c r="R4339" s="18">
        <v>5416.143</v>
      </c>
      <c r="S4339" s="18">
        <v>5367.473</v>
      </c>
      <c r="T4339" s="18">
        <v>5381.8649999999998</v>
      </c>
      <c r="U4339" s="18">
        <v>5608.0479999999998</v>
      </c>
      <c r="V4339" s="18">
        <v>6167.0429999999997</v>
      </c>
      <c r="W4339" s="129">
        <v>5964.5360000000001</v>
      </c>
      <c r="X4339" s="18">
        <v>5771.7269999999999</v>
      </c>
      <c r="Y4339" s="18">
        <v>5656.8959999999997</v>
      </c>
      <c r="Z4339" s="18">
        <v>5498.5870000000004</v>
      </c>
      <c r="AA4339" s="18">
        <v>5170.1379999999999</v>
      </c>
      <c r="AB4339" s="130">
        <v>127317.716</v>
      </c>
      <c r="AC4339" s="18" t="str">
        <f t="shared" si="138"/>
        <v>ok</v>
      </c>
      <c r="AE4339" s="19">
        <f t="shared" si="137"/>
        <v>-2980.1750000000029</v>
      </c>
      <c r="AF4339" s="234">
        <v>464.77</v>
      </c>
      <c r="AG4339" t="s">
        <v>75</v>
      </c>
      <c r="AH4339" s="266"/>
    </row>
    <row r="4340" spans="2:35" ht="14.4" thickTop="1" thickBot="1" x14ac:dyDescent="0.3">
      <c r="B4340" s="12">
        <v>43786</v>
      </c>
      <c r="C4340" s="128" t="s">
        <v>16</v>
      </c>
      <c r="D4340" s="18">
        <v>4902.8549999999996</v>
      </c>
      <c r="E4340" s="18">
        <v>4731.7190000000001</v>
      </c>
      <c r="F4340" s="18">
        <v>4610.174</v>
      </c>
      <c r="G4340" s="18">
        <v>4518.9120000000003</v>
      </c>
      <c r="H4340" s="129">
        <v>4467.1949999999997</v>
      </c>
      <c r="I4340" s="18">
        <v>4488.7690000000002</v>
      </c>
      <c r="J4340" s="18">
        <v>4477.3959999999997</v>
      </c>
      <c r="K4340" s="18">
        <v>4467.7969999999996</v>
      </c>
      <c r="L4340" s="18">
        <v>4593.4279999999999</v>
      </c>
      <c r="M4340" s="18">
        <v>4702.442</v>
      </c>
      <c r="N4340" s="18">
        <v>4797.3950000000004</v>
      </c>
      <c r="O4340" s="18">
        <v>4882.1940000000004</v>
      </c>
      <c r="P4340" s="18">
        <v>4908.5309999999999</v>
      </c>
      <c r="Q4340" s="18">
        <v>4916.4269999999997</v>
      </c>
      <c r="R4340" s="18">
        <v>4940.2809999999999</v>
      </c>
      <c r="S4340" s="18">
        <v>4899.7280000000001</v>
      </c>
      <c r="T4340" s="18">
        <v>4960.7730000000001</v>
      </c>
      <c r="U4340" s="18">
        <v>5236.6899999999996</v>
      </c>
      <c r="V4340" s="18">
        <v>5929.232</v>
      </c>
      <c r="W4340" s="129">
        <v>6021.027</v>
      </c>
      <c r="X4340" s="18">
        <v>5839.8980000000001</v>
      </c>
      <c r="Y4340" s="18">
        <v>5601.8</v>
      </c>
      <c r="Z4340" s="18">
        <v>5271.8469999999998</v>
      </c>
      <c r="AA4340" s="18">
        <v>4868.22</v>
      </c>
      <c r="AB4340" s="130">
        <v>119034.73</v>
      </c>
      <c r="AC4340" s="18" t="str">
        <f t="shared" si="138"/>
        <v>ok</v>
      </c>
      <c r="AE4340" s="19">
        <f t="shared" si="137"/>
        <v>-8282.9860000000044</v>
      </c>
      <c r="AF4340" s="234">
        <v>474.77</v>
      </c>
      <c r="AG4340" t="s">
        <v>75</v>
      </c>
      <c r="AH4340" s="266"/>
    </row>
    <row r="4341" spans="2:35" ht="14.4" thickTop="1" thickBot="1" x14ac:dyDescent="0.3">
      <c r="B4341" s="12">
        <v>43787</v>
      </c>
      <c r="C4341" s="128" t="s">
        <v>17</v>
      </c>
      <c r="D4341" s="18">
        <v>4602.1940000000004</v>
      </c>
      <c r="E4341" s="18">
        <v>4442.6499999999996</v>
      </c>
      <c r="F4341" s="18">
        <v>4317.9229999999998</v>
      </c>
      <c r="G4341" s="18">
        <v>4229.567</v>
      </c>
      <c r="H4341" s="129">
        <v>4218.3490000000002</v>
      </c>
      <c r="I4341" s="18">
        <v>4247.6229999999996</v>
      </c>
      <c r="J4341" s="18">
        <v>4271.5140000000001</v>
      </c>
      <c r="K4341" s="18">
        <v>4244.8599999999997</v>
      </c>
      <c r="L4341" s="18">
        <v>4427.808</v>
      </c>
      <c r="M4341" s="18">
        <v>4583.5129999999999</v>
      </c>
      <c r="N4341" s="18">
        <v>4745.9849999999997</v>
      </c>
      <c r="O4341" s="18">
        <v>4821.7309999999998</v>
      </c>
      <c r="P4341" s="18">
        <v>4915.527</v>
      </c>
      <c r="Q4341" s="18">
        <v>4956.9279999999999</v>
      </c>
      <c r="R4341" s="18">
        <v>4986.5209999999997</v>
      </c>
      <c r="S4341" s="18">
        <v>4982.2969999999996</v>
      </c>
      <c r="T4341" s="18">
        <v>5004.8429999999998</v>
      </c>
      <c r="U4341" s="18">
        <v>5225.1779999999999</v>
      </c>
      <c r="V4341" s="18">
        <v>6006.76</v>
      </c>
      <c r="W4341" s="129">
        <v>6136.9889999999996</v>
      </c>
      <c r="X4341" s="18">
        <v>6020.7709999999997</v>
      </c>
      <c r="Y4341" s="18">
        <v>5773.6570000000002</v>
      </c>
      <c r="Z4341" s="18">
        <v>5413.55</v>
      </c>
      <c r="AA4341" s="18">
        <v>4970.4390000000003</v>
      </c>
      <c r="AB4341" s="95">
        <v>117547.177</v>
      </c>
      <c r="AC4341" s="18" t="str">
        <f t="shared" si="138"/>
        <v>ok</v>
      </c>
      <c r="AE4341" s="19">
        <f t="shared" si="137"/>
        <v>-1487.5529999999999</v>
      </c>
      <c r="AF4341" s="234">
        <v>493.43168399999996</v>
      </c>
      <c r="AG4341" t="s">
        <v>75</v>
      </c>
      <c r="AH4341" s="266"/>
      <c r="AI4341" s="216" t="s">
        <v>47</v>
      </c>
    </row>
    <row r="4342" spans="2:35" ht="14.4" thickTop="1" thickBot="1" x14ac:dyDescent="0.3">
      <c r="B4342" s="12">
        <v>43788</v>
      </c>
      <c r="C4342" s="128" t="s">
        <v>11</v>
      </c>
      <c r="D4342" s="18">
        <v>4702.527</v>
      </c>
      <c r="E4342" s="18">
        <v>4486.9989999999998</v>
      </c>
      <c r="F4342" s="18">
        <v>4379.7470000000003</v>
      </c>
      <c r="G4342" s="18">
        <v>4344.0789999999997</v>
      </c>
      <c r="H4342" s="129">
        <v>4390.732</v>
      </c>
      <c r="I4342" s="18">
        <v>4497.3239999999996</v>
      </c>
      <c r="J4342" s="18">
        <v>4752.8360000000002</v>
      </c>
      <c r="K4342" s="18">
        <v>4899.45</v>
      </c>
      <c r="L4342" s="18">
        <v>5029.0590000000002</v>
      </c>
      <c r="M4342" s="18">
        <v>5219.4269999999997</v>
      </c>
      <c r="N4342" s="18">
        <v>5357.3029999999999</v>
      </c>
      <c r="O4342" s="18">
        <v>5491.1379999999999</v>
      </c>
      <c r="P4342" s="18">
        <v>5577.9740000000002</v>
      </c>
      <c r="Q4342" s="18">
        <v>5589.17</v>
      </c>
      <c r="R4342" s="18">
        <v>5604.3469999999998</v>
      </c>
      <c r="S4342" s="18">
        <v>5667.95</v>
      </c>
      <c r="T4342" s="18">
        <v>5683.8019999999997</v>
      </c>
      <c r="U4342" s="18">
        <v>5861.6040000000003</v>
      </c>
      <c r="V4342" s="18">
        <v>6394.0360000000001</v>
      </c>
      <c r="W4342" s="129">
        <v>6459.1049999999996</v>
      </c>
      <c r="X4342" s="18">
        <v>6344.585</v>
      </c>
      <c r="Y4342" s="18">
        <v>5970.0190000000002</v>
      </c>
      <c r="Z4342" s="18">
        <v>5674.4480000000003</v>
      </c>
      <c r="AA4342" s="18">
        <v>5417.1019999999999</v>
      </c>
      <c r="AB4342" s="130">
        <v>127794.76300000001</v>
      </c>
      <c r="AC4342" s="18" t="str">
        <f t="shared" si="138"/>
        <v>ok</v>
      </c>
      <c r="AE4342" s="19">
        <f t="shared" si="137"/>
        <v>10247.58600000001</v>
      </c>
      <c r="AF4342" s="234">
        <v>496.30415299999993</v>
      </c>
      <c r="AG4342" t="s">
        <v>75</v>
      </c>
      <c r="AH4342" s="266"/>
    </row>
    <row r="4343" spans="2:35" ht="14.4" thickTop="1" thickBot="1" x14ac:dyDescent="0.3">
      <c r="B4343" s="12">
        <v>43789</v>
      </c>
      <c r="C4343" s="128" t="s">
        <v>12</v>
      </c>
      <c r="D4343" s="18">
        <v>5214.6790000000001</v>
      </c>
      <c r="E4343" s="18">
        <v>5025.3620000000001</v>
      </c>
      <c r="F4343" s="18">
        <v>4945.3360000000002</v>
      </c>
      <c r="G4343" s="18">
        <v>4798.3540000000003</v>
      </c>
      <c r="H4343" s="129">
        <v>4863.1090000000004</v>
      </c>
      <c r="I4343" s="18">
        <v>5008.4369999999999</v>
      </c>
      <c r="J4343" s="18">
        <v>5166.7579999999998</v>
      </c>
      <c r="K4343" s="18">
        <v>5210.2430000000004</v>
      </c>
      <c r="L4343" s="18">
        <v>5308.0749999999998</v>
      </c>
      <c r="M4343" s="18">
        <v>5404.1009999999997</v>
      </c>
      <c r="N4343" s="18">
        <v>5461.4279999999999</v>
      </c>
      <c r="O4343" s="18">
        <v>5632.63</v>
      </c>
      <c r="P4343" s="18">
        <v>5674.674</v>
      </c>
      <c r="Q4343" s="18">
        <v>5724.8320000000003</v>
      </c>
      <c r="R4343" s="18">
        <v>5745.1260000000002</v>
      </c>
      <c r="S4343" s="18">
        <v>5802.21</v>
      </c>
      <c r="T4343" s="18">
        <v>5846.866</v>
      </c>
      <c r="U4343" s="18">
        <v>6003.4480000000003</v>
      </c>
      <c r="V4343" s="18">
        <v>6470.3119999999999</v>
      </c>
      <c r="W4343" s="129">
        <v>6472.1660000000002</v>
      </c>
      <c r="X4343" s="18">
        <v>6300.1719999999996</v>
      </c>
      <c r="Y4343" s="18">
        <v>5987.4260000000004</v>
      </c>
      <c r="Z4343" s="18">
        <v>5733.8130000000001</v>
      </c>
      <c r="AA4343" s="18">
        <v>5587.3850000000002</v>
      </c>
      <c r="AB4343" s="130">
        <v>133386.94200000001</v>
      </c>
      <c r="AC4343" s="18" t="str">
        <f t="shared" si="138"/>
        <v>ok</v>
      </c>
      <c r="AE4343" s="19">
        <f t="shared" si="137"/>
        <v>5592.1790000000037</v>
      </c>
      <c r="AF4343" s="234">
        <v>493.52414399999998</v>
      </c>
      <c r="AG4343" t="s">
        <v>75</v>
      </c>
      <c r="AH4343" s="266"/>
    </row>
    <row r="4344" spans="2:35" ht="14.4" thickTop="1" thickBot="1" x14ac:dyDescent="0.3">
      <c r="B4344" s="12">
        <v>43790</v>
      </c>
      <c r="C4344" s="128" t="s">
        <v>13</v>
      </c>
      <c r="D4344" s="18">
        <v>5222.49</v>
      </c>
      <c r="E4344" s="18">
        <v>5122.9750000000004</v>
      </c>
      <c r="F4344" s="18">
        <v>4996.5280000000002</v>
      </c>
      <c r="G4344" s="18">
        <v>4887.1329999999998</v>
      </c>
      <c r="H4344" s="129">
        <v>4903.884</v>
      </c>
      <c r="I4344" s="18">
        <v>5061.5619999999999</v>
      </c>
      <c r="J4344" s="18">
        <v>5208.7870000000003</v>
      </c>
      <c r="K4344" s="18">
        <v>5255.8940000000002</v>
      </c>
      <c r="L4344" s="18">
        <v>5377.21</v>
      </c>
      <c r="M4344" s="18">
        <v>5499.3869999999997</v>
      </c>
      <c r="N4344" s="18">
        <v>5662.9740000000002</v>
      </c>
      <c r="O4344" s="18">
        <v>5786.1490000000003</v>
      </c>
      <c r="P4344" s="18">
        <v>5869.1679999999997</v>
      </c>
      <c r="Q4344" s="18">
        <v>5900.5590000000002</v>
      </c>
      <c r="R4344" s="18">
        <v>5935.0150000000003</v>
      </c>
      <c r="S4344" s="18">
        <v>5985.3069999999998</v>
      </c>
      <c r="T4344" s="18">
        <v>5991.8190000000004</v>
      </c>
      <c r="U4344" s="18">
        <v>6131.3270000000002</v>
      </c>
      <c r="V4344" s="18">
        <v>6588.2610000000004</v>
      </c>
      <c r="W4344" s="129">
        <v>6616.5789999999997</v>
      </c>
      <c r="X4344" s="18">
        <v>6488.2160000000003</v>
      </c>
      <c r="Y4344" s="18">
        <v>6203.6450000000004</v>
      </c>
      <c r="Z4344" s="18">
        <v>5965.2470000000003</v>
      </c>
      <c r="AA4344" s="18">
        <v>5784.0829999999996</v>
      </c>
      <c r="AB4344" s="130">
        <v>136444.19899999999</v>
      </c>
      <c r="AC4344" s="18" t="str">
        <f t="shared" si="138"/>
        <v>ok</v>
      </c>
      <c r="AE4344" s="19">
        <f t="shared" si="137"/>
        <v>3057.2569999999832</v>
      </c>
      <c r="AF4344" s="234">
        <v>499.09161699999999</v>
      </c>
      <c r="AG4344" t="s">
        <v>75</v>
      </c>
      <c r="AH4344" s="266"/>
    </row>
    <row r="4345" spans="2:35" ht="14.4" thickTop="1" thickBot="1" x14ac:dyDescent="0.3">
      <c r="B4345" s="12">
        <v>43791</v>
      </c>
      <c r="C4345" s="128" t="s">
        <v>14</v>
      </c>
      <c r="D4345" s="18">
        <v>5480.5140000000001</v>
      </c>
      <c r="E4345" s="18">
        <v>5353.8329999999996</v>
      </c>
      <c r="F4345" s="18">
        <v>5157.0320000000002</v>
      </c>
      <c r="G4345" s="18">
        <v>5119.7550000000001</v>
      </c>
      <c r="H4345" s="129">
        <v>5096.3990000000003</v>
      </c>
      <c r="I4345" s="18">
        <v>5162.3639999999996</v>
      </c>
      <c r="J4345" s="18">
        <v>5305.7879999999996</v>
      </c>
      <c r="K4345" s="18">
        <v>5302.1009999999997</v>
      </c>
      <c r="L4345" s="18">
        <v>5427.7550000000001</v>
      </c>
      <c r="M4345" s="18">
        <v>5591.2579999999998</v>
      </c>
      <c r="N4345" s="18">
        <v>5683.6540000000005</v>
      </c>
      <c r="O4345" s="18">
        <v>5751.7860000000001</v>
      </c>
      <c r="P4345" s="18">
        <v>5931.1149999999998</v>
      </c>
      <c r="Q4345" s="18">
        <v>5986.6260000000002</v>
      </c>
      <c r="R4345" s="18">
        <v>6006.7389999999996</v>
      </c>
      <c r="S4345" s="18">
        <v>6011.22</v>
      </c>
      <c r="T4345" s="18">
        <v>6020.9260000000004</v>
      </c>
      <c r="U4345" s="18">
        <v>6135.9579999999996</v>
      </c>
      <c r="V4345" s="18">
        <v>6696.6059999999998</v>
      </c>
      <c r="W4345" s="129">
        <v>6674.8379999999997</v>
      </c>
      <c r="X4345" s="18">
        <v>6540.7560000000003</v>
      </c>
      <c r="Y4345" s="18">
        <v>6295.9660000000003</v>
      </c>
      <c r="Z4345" s="18">
        <v>6064.3959999999997</v>
      </c>
      <c r="AA4345" s="18">
        <v>5865.5010000000002</v>
      </c>
      <c r="AB4345" s="130">
        <v>138662.886</v>
      </c>
      <c r="AC4345" s="18" t="str">
        <f t="shared" si="138"/>
        <v>ok</v>
      </c>
      <c r="AE4345" s="19">
        <f t="shared" si="137"/>
        <v>2218.6870000000054</v>
      </c>
      <c r="AF4345" s="234">
        <v>509.50194399999998</v>
      </c>
      <c r="AG4345" t="s">
        <v>75</v>
      </c>
      <c r="AH4345" s="266"/>
    </row>
    <row r="4346" spans="2:35" ht="14.4" thickTop="1" thickBot="1" x14ac:dyDescent="0.3">
      <c r="B4346" s="12">
        <v>43792</v>
      </c>
      <c r="C4346" s="128" t="s">
        <v>15</v>
      </c>
      <c r="D4346" s="18">
        <v>5647.1549999999997</v>
      </c>
      <c r="E4346" s="18">
        <v>5463.777</v>
      </c>
      <c r="F4346" s="18">
        <v>5351.7280000000001</v>
      </c>
      <c r="G4346" s="18">
        <v>5220.3919999999998</v>
      </c>
      <c r="H4346" s="129">
        <v>5184.7929999999997</v>
      </c>
      <c r="I4346" s="18">
        <v>5193.1970000000001</v>
      </c>
      <c r="J4346" s="18">
        <v>5166.79</v>
      </c>
      <c r="K4346" s="18">
        <v>5145.848</v>
      </c>
      <c r="L4346" s="18">
        <v>5314.6970000000001</v>
      </c>
      <c r="M4346" s="18">
        <v>5488.2939999999999</v>
      </c>
      <c r="N4346" s="18">
        <v>5586.8019999999997</v>
      </c>
      <c r="O4346" s="18">
        <v>5649.1509999999998</v>
      </c>
      <c r="P4346" s="18">
        <v>5774.3490000000002</v>
      </c>
      <c r="Q4346" s="18">
        <v>5829.3310000000001</v>
      </c>
      <c r="R4346" s="18">
        <v>5827.2830000000004</v>
      </c>
      <c r="S4346" s="18">
        <v>5756.723</v>
      </c>
      <c r="T4346" s="18">
        <v>5722.51</v>
      </c>
      <c r="U4346" s="18">
        <v>5892.4179999999997</v>
      </c>
      <c r="V4346" s="18">
        <v>6600.9560000000001</v>
      </c>
      <c r="W4346" s="129">
        <v>6431.4520000000002</v>
      </c>
      <c r="X4346" s="18">
        <v>6298.6049999999996</v>
      </c>
      <c r="Y4346" s="18">
        <v>6243.2749999999996</v>
      </c>
      <c r="Z4346" s="18">
        <v>6138.0929999999998</v>
      </c>
      <c r="AA4346" s="18">
        <v>5885.8289999999997</v>
      </c>
      <c r="AB4346" s="130">
        <v>136813.448</v>
      </c>
      <c r="AC4346" s="18" t="str">
        <f t="shared" si="138"/>
        <v>ok</v>
      </c>
      <c r="AE4346" s="19">
        <f t="shared" si="137"/>
        <v>-1849.4379999999946</v>
      </c>
      <c r="AF4346" s="234">
        <v>525.62726499999997</v>
      </c>
      <c r="AG4346" t="s">
        <v>75</v>
      </c>
      <c r="AH4346" s="266"/>
    </row>
    <row r="4347" spans="2:35" ht="14.4" thickTop="1" thickBot="1" x14ac:dyDescent="0.3">
      <c r="B4347" s="12">
        <v>43793</v>
      </c>
      <c r="C4347" s="128" t="s">
        <v>16</v>
      </c>
      <c r="D4347" s="18">
        <v>5602.625</v>
      </c>
      <c r="E4347" s="18">
        <v>5363.4960000000001</v>
      </c>
      <c r="F4347" s="18">
        <v>5207.6629999999996</v>
      </c>
      <c r="G4347" s="18">
        <v>5104.8789999999999</v>
      </c>
      <c r="H4347" s="129">
        <v>5034.9279999999999</v>
      </c>
      <c r="I4347" s="18">
        <v>5029.9059999999999</v>
      </c>
      <c r="J4347" s="18">
        <v>4902.1779999999999</v>
      </c>
      <c r="K4347" s="18">
        <v>4784.87</v>
      </c>
      <c r="L4347" s="18">
        <v>4875.1149999999998</v>
      </c>
      <c r="M4347" s="18">
        <v>4931.5379999999996</v>
      </c>
      <c r="N4347" s="18">
        <v>4999.7430000000004</v>
      </c>
      <c r="O4347" s="18">
        <v>5013.652</v>
      </c>
      <c r="P4347" s="18">
        <v>5090.9709999999995</v>
      </c>
      <c r="Q4347" s="18">
        <v>5151.4589999999998</v>
      </c>
      <c r="R4347" s="18">
        <v>5180.3649999999998</v>
      </c>
      <c r="S4347" s="18">
        <v>5195.1629999999996</v>
      </c>
      <c r="T4347" s="18">
        <v>5209.8580000000002</v>
      </c>
      <c r="U4347" s="18">
        <v>5452.4660000000003</v>
      </c>
      <c r="V4347" s="18">
        <v>6242.9859999999999</v>
      </c>
      <c r="W4347" s="129">
        <v>6401.0010000000002</v>
      </c>
      <c r="X4347" s="18">
        <v>6376.2849999999999</v>
      </c>
      <c r="Y4347" s="18">
        <v>6213.8280000000004</v>
      </c>
      <c r="Z4347" s="18">
        <v>5896.1109999999999</v>
      </c>
      <c r="AA4347" s="18">
        <v>5458.9750000000004</v>
      </c>
      <c r="AB4347" s="130">
        <v>128720.061</v>
      </c>
      <c r="AC4347" s="18" t="str">
        <f t="shared" si="138"/>
        <v>ok</v>
      </c>
      <c r="AE4347" s="19">
        <f t="shared" si="137"/>
        <v>-8093.3870000000024</v>
      </c>
      <c r="AF4347" s="234">
        <v>511.956164</v>
      </c>
      <c r="AG4347" t="s">
        <v>75</v>
      </c>
      <c r="AH4347" s="266"/>
    </row>
    <row r="4348" spans="2:35" ht="14.4" thickTop="1" thickBot="1" x14ac:dyDescent="0.3">
      <c r="B4348" s="12">
        <v>43794</v>
      </c>
      <c r="C4348" s="128" t="s">
        <v>17</v>
      </c>
      <c r="D4348" s="18">
        <v>5083.7219999999998</v>
      </c>
      <c r="E4348" s="18">
        <v>5003.8829999999998</v>
      </c>
      <c r="F4348" s="18">
        <v>4941.2569999999996</v>
      </c>
      <c r="G4348" s="18">
        <v>4850.4660000000003</v>
      </c>
      <c r="H4348" s="129">
        <v>4849.6049999999996</v>
      </c>
      <c r="I4348" s="18">
        <v>4981.232</v>
      </c>
      <c r="J4348" s="18">
        <v>5167.558</v>
      </c>
      <c r="K4348" s="18">
        <v>5207.5450000000001</v>
      </c>
      <c r="L4348" s="18">
        <v>5357.884</v>
      </c>
      <c r="M4348" s="18">
        <v>5591.2650000000003</v>
      </c>
      <c r="N4348" s="18">
        <v>5712.2839999999997</v>
      </c>
      <c r="O4348" s="18">
        <v>5839.0609999999997</v>
      </c>
      <c r="P4348" s="18">
        <v>5862.2129999999997</v>
      </c>
      <c r="Q4348" s="18">
        <v>5912.7150000000001</v>
      </c>
      <c r="R4348" s="18">
        <v>6005.6850000000004</v>
      </c>
      <c r="S4348" s="18">
        <v>6080.9470000000001</v>
      </c>
      <c r="T4348" s="18">
        <v>6098.6719999999996</v>
      </c>
      <c r="U4348" s="18">
        <v>6261.6149999999998</v>
      </c>
      <c r="V4348" s="18">
        <v>6761.7430000000004</v>
      </c>
      <c r="W4348" s="129">
        <v>6789.4769999999999</v>
      </c>
      <c r="X4348" s="18">
        <v>6673.5810000000001</v>
      </c>
      <c r="Y4348" s="18">
        <v>6423.0590000000002</v>
      </c>
      <c r="Z4348" s="18">
        <v>6153.5379999999996</v>
      </c>
      <c r="AA4348" s="18">
        <v>5967.8280000000004</v>
      </c>
      <c r="AB4348" s="130">
        <v>137576.83499999999</v>
      </c>
      <c r="AC4348" s="18" t="str">
        <f t="shared" si="138"/>
        <v>ok</v>
      </c>
      <c r="AE4348" s="19">
        <f t="shared" si="137"/>
        <v>8856.7739999999903</v>
      </c>
      <c r="AF4348" s="234">
        <v>509.77000000000004</v>
      </c>
      <c r="AG4348" t="s">
        <v>75</v>
      </c>
      <c r="AH4348" s="266"/>
    </row>
    <row r="4349" spans="2:35" ht="14.4" thickTop="1" thickBot="1" x14ac:dyDescent="0.3">
      <c r="B4349" s="12">
        <v>43795</v>
      </c>
      <c r="C4349" s="128" t="s">
        <v>11</v>
      </c>
      <c r="D4349" s="18">
        <v>5710.951</v>
      </c>
      <c r="E4349" s="18">
        <v>5511.9830000000002</v>
      </c>
      <c r="F4349" s="18">
        <v>5417.1949999999997</v>
      </c>
      <c r="G4349" s="18">
        <v>5289.7179999999998</v>
      </c>
      <c r="H4349" s="129">
        <v>5208.433</v>
      </c>
      <c r="I4349" s="18">
        <v>5265.8779999999997</v>
      </c>
      <c r="J4349" s="18">
        <v>5412.05</v>
      </c>
      <c r="K4349" s="18">
        <v>5373.8689999999997</v>
      </c>
      <c r="L4349" s="18">
        <v>5531.3969999999999</v>
      </c>
      <c r="M4349" s="18">
        <v>5650.6390000000001</v>
      </c>
      <c r="N4349" s="18">
        <v>5894.0460000000003</v>
      </c>
      <c r="O4349" s="18">
        <v>5986.2340000000004</v>
      </c>
      <c r="P4349" s="18">
        <v>6051.326</v>
      </c>
      <c r="Q4349" s="18">
        <v>5993.63</v>
      </c>
      <c r="R4349" s="18">
        <v>6078.2870000000003</v>
      </c>
      <c r="S4349" s="18">
        <v>6138.585</v>
      </c>
      <c r="T4349" s="18">
        <v>6182.8540000000003</v>
      </c>
      <c r="U4349" s="18">
        <v>6229.9070000000002</v>
      </c>
      <c r="V4349" s="18">
        <v>6843.2129999999997</v>
      </c>
      <c r="W4349" s="129">
        <v>6949.05</v>
      </c>
      <c r="X4349" s="18">
        <v>6837.8090000000002</v>
      </c>
      <c r="Y4349" s="18">
        <v>6587.9319999999998</v>
      </c>
      <c r="Z4349" s="18">
        <v>6332.6180000000004</v>
      </c>
      <c r="AA4349" s="18">
        <v>6061.1390000000001</v>
      </c>
      <c r="AB4349" s="130">
        <v>142538.74299999999</v>
      </c>
      <c r="AC4349" s="18" t="str">
        <f t="shared" si="138"/>
        <v>ok</v>
      </c>
      <c r="AE4349" s="19">
        <f t="shared" si="137"/>
        <v>4961.9079999999958</v>
      </c>
      <c r="AF4349" s="234">
        <v>527.47</v>
      </c>
      <c r="AG4349" t="s">
        <v>75</v>
      </c>
      <c r="AH4349" s="266"/>
    </row>
    <row r="4350" spans="2:35" ht="14.4" thickTop="1" thickBot="1" x14ac:dyDescent="0.3">
      <c r="B4350" s="12">
        <v>43796</v>
      </c>
      <c r="C4350" s="128" t="s">
        <v>12</v>
      </c>
      <c r="D4350" s="18">
        <v>5791.3280000000004</v>
      </c>
      <c r="E4350" s="18">
        <v>5571.3789999999999</v>
      </c>
      <c r="F4350" s="18">
        <v>5332.1880000000001</v>
      </c>
      <c r="G4350" s="18">
        <v>5254.6930000000002</v>
      </c>
      <c r="H4350" s="129">
        <v>5230.7070000000003</v>
      </c>
      <c r="I4350" s="18">
        <v>5305.5690000000004</v>
      </c>
      <c r="J4350" s="18">
        <v>5427.53</v>
      </c>
      <c r="K4350" s="18">
        <v>5374.8429999999998</v>
      </c>
      <c r="L4350" s="18">
        <v>5504.7820000000002</v>
      </c>
      <c r="M4350" s="18">
        <v>5688.2</v>
      </c>
      <c r="N4350" s="18">
        <v>5860.0280000000002</v>
      </c>
      <c r="O4350" s="18">
        <v>5980.3639999999996</v>
      </c>
      <c r="P4350" s="18">
        <v>6061.826</v>
      </c>
      <c r="Q4350" s="18">
        <v>6125.8760000000002</v>
      </c>
      <c r="R4350" s="18">
        <v>6183.9120000000003</v>
      </c>
      <c r="S4350" s="18">
        <v>6217.8329999999996</v>
      </c>
      <c r="T4350" s="18">
        <v>6199.6329999999998</v>
      </c>
      <c r="U4350" s="18">
        <v>6280.1030000000001</v>
      </c>
      <c r="V4350" s="18">
        <v>6913.2510000000002</v>
      </c>
      <c r="W4350" s="129">
        <v>6934.8209999999999</v>
      </c>
      <c r="X4350" s="18">
        <v>6830.5559999999996</v>
      </c>
      <c r="Y4350" s="18">
        <v>6613.6909999999998</v>
      </c>
      <c r="Z4350" s="18">
        <v>6425.6170000000002</v>
      </c>
      <c r="AA4350" s="18">
        <v>6128.6660000000002</v>
      </c>
      <c r="AB4350" s="130">
        <v>143237.39600000001</v>
      </c>
      <c r="AC4350" s="18" t="str">
        <f t="shared" si="138"/>
        <v>ok</v>
      </c>
      <c r="AE4350" s="19">
        <f t="shared" si="137"/>
        <v>698.65300000002026</v>
      </c>
      <c r="AF4350" s="234">
        <v>546.24</v>
      </c>
      <c r="AG4350" t="s">
        <v>75</v>
      </c>
      <c r="AH4350" s="266"/>
    </row>
    <row r="4351" spans="2:35" ht="14.4" thickTop="1" thickBot="1" x14ac:dyDescent="0.3">
      <c r="B4351" s="12">
        <v>43797</v>
      </c>
      <c r="C4351" s="128" t="s">
        <v>13</v>
      </c>
      <c r="D4351" s="18">
        <v>5807.3159999999998</v>
      </c>
      <c r="E4351" s="18">
        <v>5567.1729999999998</v>
      </c>
      <c r="F4351" s="18">
        <v>5360.8360000000002</v>
      </c>
      <c r="G4351" s="18">
        <v>5217.5050000000001</v>
      </c>
      <c r="H4351" s="129">
        <v>5211.9399999999996</v>
      </c>
      <c r="I4351" s="18">
        <v>5304.5649999999996</v>
      </c>
      <c r="J4351" s="18">
        <v>5417.5519999999997</v>
      </c>
      <c r="K4351" s="18">
        <v>5365.9780000000001</v>
      </c>
      <c r="L4351" s="18">
        <v>5496.2439999999997</v>
      </c>
      <c r="M4351" s="18">
        <v>5605.6390000000001</v>
      </c>
      <c r="N4351" s="18">
        <v>5741.9560000000001</v>
      </c>
      <c r="O4351" s="18">
        <v>5854.1570000000002</v>
      </c>
      <c r="P4351" s="18">
        <v>5950.1189999999997</v>
      </c>
      <c r="Q4351" s="18">
        <v>5994.76</v>
      </c>
      <c r="R4351" s="18">
        <v>6015.5910000000003</v>
      </c>
      <c r="S4351" s="18">
        <v>6072.942</v>
      </c>
      <c r="T4351" s="18">
        <v>6118.4340000000002</v>
      </c>
      <c r="U4351" s="18">
        <v>6244.8469999999998</v>
      </c>
      <c r="V4351" s="18">
        <v>6755.7290000000003</v>
      </c>
      <c r="W4351" s="129">
        <v>6824.3440000000001</v>
      </c>
      <c r="X4351" s="18">
        <v>6734.8879999999999</v>
      </c>
      <c r="Y4351" s="18">
        <v>6505.9679999999998</v>
      </c>
      <c r="Z4351" s="18">
        <v>6312.2809999999999</v>
      </c>
      <c r="AA4351" s="18">
        <v>6021.32</v>
      </c>
      <c r="AB4351" s="130">
        <v>141502.084</v>
      </c>
      <c r="AC4351" s="18" t="str">
        <f t="shared" si="138"/>
        <v>ok</v>
      </c>
      <c r="AE4351" s="19">
        <f t="shared" si="137"/>
        <v>-1735.3120000000054</v>
      </c>
      <c r="AF4351" s="234">
        <v>532.15</v>
      </c>
      <c r="AG4351" t="s">
        <v>75</v>
      </c>
      <c r="AH4351" s="266"/>
    </row>
    <row r="4352" spans="2:35" ht="14.4" thickTop="1" thickBot="1" x14ac:dyDescent="0.3">
      <c r="B4352" s="12">
        <v>43798</v>
      </c>
      <c r="C4352" s="128" t="s">
        <v>14</v>
      </c>
      <c r="D4352" s="18">
        <v>5693.4409999999998</v>
      </c>
      <c r="E4352" s="18">
        <v>5495.74</v>
      </c>
      <c r="F4352" s="18">
        <v>5333.4889999999996</v>
      </c>
      <c r="G4352" s="18">
        <v>5184.3220000000001</v>
      </c>
      <c r="H4352" s="129">
        <v>5193.2950000000001</v>
      </c>
      <c r="I4352" s="18">
        <v>5274.3280000000004</v>
      </c>
      <c r="J4352" s="18">
        <v>5452.2520000000004</v>
      </c>
      <c r="K4352" s="18">
        <v>5410.049</v>
      </c>
      <c r="L4352" s="18">
        <v>5503.3029999999999</v>
      </c>
      <c r="M4352" s="18">
        <v>5651.4520000000002</v>
      </c>
      <c r="N4352" s="18">
        <v>5768.31</v>
      </c>
      <c r="O4352" s="18">
        <v>5877.06</v>
      </c>
      <c r="P4352" s="18">
        <v>6000.0640000000003</v>
      </c>
      <c r="Q4352" s="18">
        <v>6022.3549999999996</v>
      </c>
      <c r="R4352" s="18">
        <v>6081.848</v>
      </c>
      <c r="S4352" s="18">
        <v>6092.6120000000001</v>
      </c>
      <c r="T4352" s="18">
        <v>6084.0950000000003</v>
      </c>
      <c r="U4352" s="18">
        <v>6162.1139999999996</v>
      </c>
      <c r="V4352" s="18">
        <v>6648.7060000000001</v>
      </c>
      <c r="W4352" s="129">
        <v>6733.0479999999998</v>
      </c>
      <c r="X4352" s="18">
        <v>6582.8209999999999</v>
      </c>
      <c r="Y4352" s="18">
        <v>6348.991</v>
      </c>
      <c r="Z4352" s="18">
        <v>6188.3860000000004</v>
      </c>
      <c r="AA4352" s="18">
        <v>5923.2280000000001</v>
      </c>
      <c r="AB4352" s="130">
        <v>140705.30900000001</v>
      </c>
      <c r="AC4352" s="18" t="str">
        <f t="shared" si="138"/>
        <v>ok</v>
      </c>
      <c r="AE4352" s="19">
        <f t="shared" si="137"/>
        <v>-796.77499999999418</v>
      </c>
      <c r="AF4352" s="234">
        <v>537.80999999999995</v>
      </c>
      <c r="AG4352" t="s">
        <v>75</v>
      </c>
      <c r="AH4352" s="266"/>
    </row>
    <row r="4353" spans="2:36" ht="14.4" thickTop="1" thickBot="1" x14ac:dyDescent="0.3">
      <c r="B4353" s="12">
        <v>43799</v>
      </c>
      <c r="C4353" s="128" t="s">
        <v>15</v>
      </c>
      <c r="D4353" s="18">
        <v>5650.3289999999997</v>
      </c>
      <c r="E4353" s="18">
        <v>5431.2520000000004</v>
      </c>
      <c r="F4353" s="18">
        <v>5279.509</v>
      </c>
      <c r="G4353" s="18">
        <v>5187.3320000000003</v>
      </c>
      <c r="H4353" s="129">
        <v>5139.8370000000004</v>
      </c>
      <c r="I4353" s="18">
        <v>5157.902</v>
      </c>
      <c r="J4353" s="18">
        <v>5155.1589999999997</v>
      </c>
      <c r="K4353" s="18">
        <v>5129.585</v>
      </c>
      <c r="L4353" s="18">
        <v>5315.08</v>
      </c>
      <c r="M4353" s="18">
        <v>5481.348</v>
      </c>
      <c r="N4353" s="18">
        <v>5592.0029999999997</v>
      </c>
      <c r="O4353" s="18">
        <v>5674.0910000000003</v>
      </c>
      <c r="P4353" s="18">
        <v>5723.1379999999999</v>
      </c>
      <c r="Q4353" s="18">
        <v>5741.5810000000001</v>
      </c>
      <c r="R4353" s="18">
        <v>5705.8149999999996</v>
      </c>
      <c r="S4353" s="18">
        <v>5664.808</v>
      </c>
      <c r="T4353" s="18">
        <v>5634.1270000000004</v>
      </c>
      <c r="U4353" s="18">
        <v>5793.2209999999995</v>
      </c>
      <c r="V4353" s="18">
        <v>6552.9830000000002</v>
      </c>
      <c r="W4353" s="129">
        <v>6468.6040000000003</v>
      </c>
      <c r="X4353" s="18">
        <v>6364.4449999999997</v>
      </c>
      <c r="Y4353" s="18">
        <v>6310.0590000000002</v>
      </c>
      <c r="Z4353" s="18">
        <v>6127.6949999999997</v>
      </c>
      <c r="AA4353" s="18">
        <v>5749.893</v>
      </c>
      <c r="AB4353" s="130">
        <v>136029.796</v>
      </c>
      <c r="AC4353" s="18" t="str">
        <f t="shared" si="138"/>
        <v>ok</v>
      </c>
      <c r="AE4353" s="19">
        <f t="shared" si="137"/>
        <v>-4675.5130000000063</v>
      </c>
      <c r="AF4353" s="234">
        <v>532.94000000000005</v>
      </c>
      <c r="AG4353" t="s">
        <v>75</v>
      </c>
      <c r="AH4353" s="266"/>
    </row>
    <row r="4354" spans="2:36" ht="14.4" thickTop="1" thickBot="1" x14ac:dyDescent="0.3">
      <c r="B4354" s="12">
        <v>43800</v>
      </c>
      <c r="C4354" s="128" t="s">
        <v>16</v>
      </c>
      <c r="D4354" s="18">
        <v>5450.9669999999996</v>
      </c>
      <c r="E4354" s="18">
        <v>5228.2700000000004</v>
      </c>
      <c r="F4354" s="18">
        <v>5034.33</v>
      </c>
      <c r="G4354" s="18">
        <v>4873.9620000000004</v>
      </c>
      <c r="H4354" s="129">
        <v>4874.8040000000001</v>
      </c>
      <c r="I4354" s="18">
        <v>4824.826</v>
      </c>
      <c r="J4354" s="18">
        <v>4728.6899999999996</v>
      </c>
      <c r="K4354" s="18">
        <v>4598.0569999999998</v>
      </c>
      <c r="L4354" s="18">
        <v>4727.7439999999997</v>
      </c>
      <c r="M4354" s="18">
        <v>4844.8670000000002</v>
      </c>
      <c r="N4354" s="18">
        <v>4915.5550000000003</v>
      </c>
      <c r="O4354" s="18">
        <v>5049.4260000000004</v>
      </c>
      <c r="P4354" s="18">
        <v>5125.4560000000001</v>
      </c>
      <c r="Q4354" s="18">
        <v>5192.5039999999999</v>
      </c>
      <c r="R4354" s="18">
        <v>5176.7420000000002</v>
      </c>
      <c r="S4354" s="18">
        <v>5185.2889999999998</v>
      </c>
      <c r="T4354" s="18">
        <v>5211.2190000000001</v>
      </c>
      <c r="U4354" s="18">
        <v>5430.46</v>
      </c>
      <c r="V4354" s="18">
        <v>6289.933</v>
      </c>
      <c r="W4354" s="129">
        <v>6515.6530000000002</v>
      </c>
      <c r="X4354" s="18">
        <v>6525.393</v>
      </c>
      <c r="Y4354" s="18">
        <v>6356.0739999999996</v>
      </c>
      <c r="Z4354" s="18">
        <v>6057.5069999999996</v>
      </c>
      <c r="AA4354" s="18">
        <v>5677.0529999999999</v>
      </c>
      <c r="AB4354" s="130">
        <v>127894.781</v>
      </c>
      <c r="AC4354" s="18" t="str">
        <f t="shared" si="138"/>
        <v>ok</v>
      </c>
      <c r="AE4354" s="19">
        <f t="shared" si="137"/>
        <v>-8135.0149999999994</v>
      </c>
      <c r="AF4354" s="234">
        <v>529.29153599999995</v>
      </c>
      <c r="AG4354" t="s">
        <v>75</v>
      </c>
      <c r="AH4354" s="266" t="s">
        <v>161</v>
      </c>
    </row>
    <row r="4355" spans="2:36" ht="14.4" thickTop="1" thickBot="1" x14ac:dyDescent="0.3">
      <c r="B4355" s="12">
        <v>43801</v>
      </c>
      <c r="C4355" s="128" t="s">
        <v>17</v>
      </c>
      <c r="D4355" s="18">
        <v>5379.4250000000002</v>
      </c>
      <c r="E4355" s="18">
        <v>5204.4139999999998</v>
      </c>
      <c r="F4355" s="18">
        <v>5058.7560000000003</v>
      </c>
      <c r="G4355" s="18">
        <v>4959.5789999999997</v>
      </c>
      <c r="H4355" s="129">
        <v>4935.8230000000003</v>
      </c>
      <c r="I4355" s="18">
        <v>5015.1760000000004</v>
      </c>
      <c r="J4355" s="18">
        <v>5175.4570000000003</v>
      </c>
      <c r="K4355" s="18">
        <v>5195.2380000000003</v>
      </c>
      <c r="L4355" s="18">
        <v>5367.0559999999996</v>
      </c>
      <c r="M4355" s="18">
        <v>5526.1769999999997</v>
      </c>
      <c r="N4355" s="18">
        <v>5643.8090000000002</v>
      </c>
      <c r="O4355" s="18">
        <v>5717.3190000000004</v>
      </c>
      <c r="P4355" s="18">
        <v>5742.09</v>
      </c>
      <c r="Q4355" s="18">
        <v>5761.7809999999999</v>
      </c>
      <c r="R4355" s="18">
        <v>5775.1440000000002</v>
      </c>
      <c r="S4355" s="18">
        <v>5787.5959999999995</v>
      </c>
      <c r="T4355" s="18">
        <v>5821.0619999999999</v>
      </c>
      <c r="U4355" s="18">
        <v>5922.3519999999999</v>
      </c>
      <c r="V4355" s="18">
        <v>6396.1930000000002</v>
      </c>
      <c r="W4355" s="129">
        <v>6474.9679999999998</v>
      </c>
      <c r="X4355" s="18">
        <v>6357.7449999999999</v>
      </c>
      <c r="Y4355" s="18">
        <v>6087.1170000000002</v>
      </c>
      <c r="Z4355" s="18">
        <v>5838.3410000000003</v>
      </c>
      <c r="AA4355" s="18">
        <v>5544.1679999999997</v>
      </c>
      <c r="AB4355" s="130">
        <v>134686.78599999999</v>
      </c>
      <c r="AC4355" s="18" t="str">
        <f t="shared" si="138"/>
        <v>ok</v>
      </c>
      <c r="AE4355" s="19">
        <f t="shared" ref="AE4355:AE4377" si="139">AB4355-AB4354</f>
        <v>6792.0049999999901</v>
      </c>
      <c r="AF4355" s="234">
        <v>502.19802599999991</v>
      </c>
      <c r="AG4355" t="s">
        <v>75</v>
      </c>
      <c r="AH4355" s="266" t="s">
        <v>161</v>
      </c>
    </row>
    <row r="4356" spans="2:36" ht="14.4" thickTop="1" thickBot="1" x14ac:dyDescent="0.3">
      <c r="B4356" s="12">
        <v>43802</v>
      </c>
      <c r="C4356" s="128" t="s">
        <v>11</v>
      </c>
      <c r="D4356" s="18">
        <v>5281.7280000000001</v>
      </c>
      <c r="E4356" s="18">
        <v>5075.16</v>
      </c>
      <c r="F4356" s="18">
        <v>4946.6480000000001</v>
      </c>
      <c r="G4356" s="18">
        <v>4865.0379999999996</v>
      </c>
      <c r="H4356" s="129">
        <v>4844.6499999999996</v>
      </c>
      <c r="I4356" s="18">
        <v>4984.2380000000003</v>
      </c>
      <c r="J4356" s="18">
        <v>5159.0969999999998</v>
      </c>
      <c r="K4356" s="18">
        <v>5195.3770000000004</v>
      </c>
      <c r="L4356" s="18">
        <v>5297.6660000000002</v>
      </c>
      <c r="M4356" s="18">
        <v>5425.3320000000003</v>
      </c>
      <c r="N4356" s="18">
        <v>5531.567</v>
      </c>
      <c r="O4356" s="18">
        <v>5645.0540000000001</v>
      </c>
      <c r="P4356" s="18">
        <v>5711.585</v>
      </c>
      <c r="Q4356" s="18">
        <v>5770.4830000000002</v>
      </c>
      <c r="R4356" s="18">
        <v>5803.4539999999997</v>
      </c>
      <c r="S4356" s="18">
        <v>5791.1120000000001</v>
      </c>
      <c r="T4356" s="18">
        <v>5848.817</v>
      </c>
      <c r="U4356" s="18">
        <v>5944.9139999999998</v>
      </c>
      <c r="V4356" s="18">
        <v>6474.0680000000002</v>
      </c>
      <c r="W4356" s="129">
        <v>6566.1409999999996</v>
      </c>
      <c r="X4356" s="18">
        <v>6450.9369999999999</v>
      </c>
      <c r="Y4356" s="18">
        <v>6177.7470000000003</v>
      </c>
      <c r="Z4356" s="18">
        <v>5935.3969999999999</v>
      </c>
      <c r="AA4356" s="18">
        <v>5654.12</v>
      </c>
      <c r="AB4356" s="130">
        <v>134380.32999999999</v>
      </c>
      <c r="AC4356" s="18" t="str">
        <f t="shared" si="138"/>
        <v>ok</v>
      </c>
      <c r="AE4356" s="19">
        <f t="shared" si="139"/>
        <v>-306.45600000000559</v>
      </c>
      <c r="AF4356" s="234">
        <v>482.93838699999998</v>
      </c>
      <c r="AG4356" t="s">
        <v>75</v>
      </c>
      <c r="AH4356" s="266" t="s">
        <v>161</v>
      </c>
    </row>
    <row r="4357" spans="2:36" ht="14.4" thickTop="1" thickBot="1" x14ac:dyDescent="0.3">
      <c r="B4357" s="12">
        <v>43803</v>
      </c>
      <c r="C4357" s="128" t="s">
        <v>12</v>
      </c>
      <c r="D4357" s="18">
        <v>5329.835</v>
      </c>
      <c r="E4357" s="18">
        <v>5167.692</v>
      </c>
      <c r="F4357" s="18">
        <v>5044.6469999999999</v>
      </c>
      <c r="G4357" s="18">
        <v>4950.4960000000001</v>
      </c>
      <c r="H4357" s="129">
        <v>4948.4390000000003</v>
      </c>
      <c r="I4357" s="18">
        <v>5072.6750000000002</v>
      </c>
      <c r="J4357" s="18">
        <v>5230.0870000000004</v>
      </c>
      <c r="K4357" s="18">
        <v>5171.643</v>
      </c>
      <c r="L4357" s="18">
        <v>5286.7020000000002</v>
      </c>
      <c r="M4357" s="18">
        <v>5404.66</v>
      </c>
      <c r="N4357" s="18">
        <v>5525.2089999999998</v>
      </c>
      <c r="O4357" s="18">
        <v>5647.8339999999998</v>
      </c>
      <c r="P4357" s="18">
        <v>5736.4960000000001</v>
      </c>
      <c r="Q4357" s="18">
        <v>5775.2650000000003</v>
      </c>
      <c r="R4357" s="18">
        <v>5770.2709999999997</v>
      </c>
      <c r="S4357" s="18">
        <v>5848.6009999999997</v>
      </c>
      <c r="T4357" s="18">
        <v>5866.5429999999997</v>
      </c>
      <c r="U4357" s="18">
        <v>5985.5770000000002</v>
      </c>
      <c r="V4357" s="18">
        <v>6530.6859999999997</v>
      </c>
      <c r="W4357" s="129">
        <v>6624.72</v>
      </c>
      <c r="X4357" s="18">
        <v>6523.55</v>
      </c>
      <c r="Y4357" s="18">
        <v>6255.0919999999996</v>
      </c>
      <c r="Z4357" s="18">
        <v>6041.6350000000002</v>
      </c>
      <c r="AA4357" s="18">
        <v>5787.8789999999999</v>
      </c>
      <c r="AB4357" s="130">
        <v>135526.234</v>
      </c>
      <c r="AC4357" s="18" t="str">
        <f t="shared" si="138"/>
        <v>ok</v>
      </c>
      <c r="AE4357" s="19">
        <f t="shared" si="139"/>
        <v>1145.9040000000095</v>
      </c>
      <c r="AF4357" s="234">
        <v>498.25263200000001</v>
      </c>
      <c r="AG4357" t="s">
        <v>75</v>
      </c>
      <c r="AH4357" s="266" t="s">
        <v>161</v>
      </c>
    </row>
    <row r="4358" spans="2:36" ht="14.4" thickTop="1" thickBot="1" x14ac:dyDescent="0.3">
      <c r="B4358" s="12">
        <v>43804</v>
      </c>
      <c r="C4358" s="128" t="s">
        <v>13</v>
      </c>
      <c r="D4358" s="18">
        <v>5473.366</v>
      </c>
      <c r="E4358" s="18">
        <v>5270.1769999999997</v>
      </c>
      <c r="F4358" s="18">
        <v>5151.4629999999997</v>
      </c>
      <c r="G4358" s="18">
        <v>5066.51</v>
      </c>
      <c r="H4358" s="129">
        <v>5062.9849999999997</v>
      </c>
      <c r="I4358" s="18">
        <v>5156.049</v>
      </c>
      <c r="J4358" s="18">
        <v>5324.9110000000001</v>
      </c>
      <c r="K4358" s="18">
        <v>5306.0219999999999</v>
      </c>
      <c r="L4358" s="18">
        <v>5444.3649999999998</v>
      </c>
      <c r="M4358" s="18">
        <v>5636.8289999999997</v>
      </c>
      <c r="N4358" s="18">
        <v>5608.1689999999999</v>
      </c>
      <c r="O4358" s="18">
        <v>5764.2780000000002</v>
      </c>
      <c r="P4358" s="18">
        <v>5876.0439999999999</v>
      </c>
      <c r="Q4358" s="18">
        <v>5911.4560000000001</v>
      </c>
      <c r="R4358" s="18">
        <v>5876.9350000000004</v>
      </c>
      <c r="S4358" s="18">
        <v>5901.0630000000001</v>
      </c>
      <c r="T4358" s="18">
        <v>5923.8919999999998</v>
      </c>
      <c r="U4358" s="18">
        <v>5993.3490000000002</v>
      </c>
      <c r="V4358" s="18">
        <v>6590.1750000000002</v>
      </c>
      <c r="W4358" s="129">
        <v>6712.4639999999999</v>
      </c>
      <c r="X4358" s="18">
        <v>6603.5190000000002</v>
      </c>
      <c r="Y4358" s="18">
        <v>6361.0119999999997</v>
      </c>
      <c r="Z4358" s="18">
        <v>6108.2759999999998</v>
      </c>
      <c r="AA4358" s="18">
        <v>5764.8459999999995</v>
      </c>
      <c r="AB4358" s="130">
        <v>137888.155</v>
      </c>
      <c r="AC4358" s="18" t="str">
        <f t="shared" si="138"/>
        <v>ok</v>
      </c>
      <c r="AE4358" s="19">
        <f t="shared" si="139"/>
        <v>2361.9210000000021</v>
      </c>
      <c r="AF4358" s="234">
        <v>502.54516899999999</v>
      </c>
      <c r="AG4358" t="s">
        <v>75</v>
      </c>
      <c r="AH4358" s="266" t="s">
        <v>161</v>
      </c>
    </row>
    <row r="4359" spans="2:36" ht="14.4" thickTop="1" thickBot="1" x14ac:dyDescent="0.3">
      <c r="B4359" s="12">
        <v>43805</v>
      </c>
      <c r="C4359" s="128" t="s">
        <v>14</v>
      </c>
      <c r="D4359" s="18">
        <v>5453.42</v>
      </c>
      <c r="E4359" s="18">
        <v>5268.165</v>
      </c>
      <c r="F4359" s="18">
        <v>5156.2070000000003</v>
      </c>
      <c r="G4359" s="18">
        <v>5058.9579999999996</v>
      </c>
      <c r="H4359" s="129">
        <v>5022.12</v>
      </c>
      <c r="I4359" s="18">
        <v>5080.4189999999999</v>
      </c>
      <c r="J4359" s="18">
        <v>5236.7</v>
      </c>
      <c r="K4359" s="18">
        <v>5222.8280000000004</v>
      </c>
      <c r="L4359" s="18">
        <v>5347.4589999999998</v>
      </c>
      <c r="M4359" s="18">
        <v>5571.0749999999998</v>
      </c>
      <c r="N4359" s="18">
        <v>5662.1509999999998</v>
      </c>
      <c r="O4359" s="18">
        <v>5795.2479999999996</v>
      </c>
      <c r="P4359" s="18">
        <v>5869.4650000000001</v>
      </c>
      <c r="Q4359" s="18">
        <v>5881.683</v>
      </c>
      <c r="R4359" s="18">
        <v>5936.674</v>
      </c>
      <c r="S4359" s="18">
        <v>5958.5720000000001</v>
      </c>
      <c r="T4359" s="18">
        <v>5929.4470000000001</v>
      </c>
      <c r="U4359" s="18">
        <v>5991.9679999999998</v>
      </c>
      <c r="V4359" s="18">
        <v>6537.02</v>
      </c>
      <c r="W4359" s="129">
        <v>6615.3069999999998</v>
      </c>
      <c r="X4359" s="18">
        <v>6505.1639999999998</v>
      </c>
      <c r="Y4359" s="18">
        <v>6283.9889999999996</v>
      </c>
      <c r="Z4359" s="18">
        <v>6076.8289999999997</v>
      </c>
      <c r="AA4359" s="18">
        <v>5838.3249999999998</v>
      </c>
      <c r="AB4359" s="130">
        <v>137299.193</v>
      </c>
      <c r="AC4359" s="18" t="str">
        <f t="shared" si="138"/>
        <v>ok</v>
      </c>
      <c r="AE4359" s="19">
        <f t="shared" si="139"/>
        <v>-588.96199999999953</v>
      </c>
      <c r="AF4359" s="234">
        <v>504.11596099999991</v>
      </c>
      <c r="AG4359" t="s">
        <v>75</v>
      </c>
      <c r="AH4359" s="266" t="s">
        <v>161</v>
      </c>
      <c r="AI4359" s="267" t="s">
        <v>162</v>
      </c>
    </row>
    <row r="4360" spans="2:36" ht="14.4" thickTop="1" thickBot="1" x14ac:dyDescent="0.3">
      <c r="B4360" s="12">
        <v>43806</v>
      </c>
      <c r="C4360" s="128" t="s">
        <v>15</v>
      </c>
      <c r="D4360" s="18">
        <v>5538.57</v>
      </c>
      <c r="E4360" s="18">
        <v>5358.5990000000002</v>
      </c>
      <c r="F4360" s="18">
        <v>5200.6989999999996</v>
      </c>
      <c r="G4360" s="18">
        <v>5083.1890000000003</v>
      </c>
      <c r="H4360" s="129">
        <v>5039.0249999999996</v>
      </c>
      <c r="I4360" s="18">
        <v>5083.8140000000003</v>
      </c>
      <c r="J4360" s="18">
        <v>5128.3890000000001</v>
      </c>
      <c r="K4360" s="18">
        <v>5083.9610000000002</v>
      </c>
      <c r="L4360" s="18">
        <v>5263.1189999999997</v>
      </c>
      <c r="M4360" s="18">
        <v>5457.14</v>
      </c>
      <c r="N4360" s="18">
        <v>5557.9880000000003</v>
      </c>
      <c r="O4360" s="18">
        <v>5620.4639999999999</v>
      </c>
      <c r="P4360" s="18">
        <v>5642.8370000000004</v>
      </c>
      <c r="Q4360" s="18">
        <v>5639.8670000000002</v>
      </c>
      <c r="R4360" s="18">
        <v>5667.7629999999999</v>
      </c>
      <c r="S4360" s="18">
        <v>5605.3360000000002</v>
      </c>
      <c r="T4360" s="18">
        <v>5591.6289999999999</v>
      </c>
      <c r="U4360" s="18">
        <v>5736.4290000000001</v>
      </c>
      <c r="V4360" s="18">
        <v>6474.9520000000002</v>
      </c>
      <c r="W4360" s="129">
        <v>6374.1139999999996</v>
      </c>
      <c r="X4360" s="18">
        <v>6191.4709999999995</v>
      </c>
      <c r="Y4360" s="18">
        <v>6121.8720000000003</v>
      </c>
      <c r="Z4360" s="18">
        <v>5990.4560000000001</v>
      </c>
      <c r="AA4360" s="18">
        <v>5695.7860000000001</v>
      </c>
      <c r="AB4360" s="130">
        <v>134147.46900000001</v>
      </c>
      <c r="AC4360" s="18" t="str">
        <f t="shared" si="138"/>
        <v>ok</v>
      </c>
      <c r="AE4360" s="19">
        <f t="shared" si="139"/>
        <v>-3151.7239999999874</v>
      </c>
      <c r="AF4360" s="234">
        <v>488.68212400000004</v>
      </c>
      <c r="AG4360" t="s">
        <v>75</v>
      </c>
      <c r="AH4360" s="266" t="s">
        <v>161</v>
      </c>
    </row>
    <row r="4361" spans="2:36" ht="14.4" thickTop="1" thickBot="1" x14ac:dyDescent="0.3">
      <c r="B4361" s="12">
        <v>43807</v>
      </c>
      <c r="C4361" s="128" t="s">
        <v>16</v>
      </c>
      <c r="D4361" s="18">
        <v>5366.9380000000001</v>
      </c>
      <c r="E4361" s="18">
        <v>5175.0330000000004</v>
      </c>
      <c r="F4361" s="18">
        <v>5020.0529999999999</v>
      </c>
      <c r="G4361" s="18">
        <v>4908.5150000000003</v>
      </c>
      <c r="H4361" s="129">
        <v>4824.5230000000001</v>
      </c>
      <c r="I4361" s="18">
        <v>4832.4719999999998</v>
      </c>
      <c r="J4361" s="18">
        <v>4798.8469999999998</v>
      </c>
      <c r="K4361" s="18">
        <v>4687.9440000000004</v>
      </c>
      <c r="L4361" s="18">
        <v>4764.8490000000002</v>
      </c>
      <c r="M4361" s="18">
        <v>4882.7640000000001</v>
      </c>
      <c r="N4361" s="18">
        <v>4952.4629999999997</v>
      </c>
      <c r="O4361" s="18">
        <v>4969.1480000000001</v>
      </c>
      <c r="P4361" s="18">
        <v>5015.1059999999998</v>
      </c>
      <c r="Q4361" s="18">
        <v>5103.0169999999998</v>
      </c>
      <c r="R4361" s="18">
        <v>5147.6589999999997</v>
      </c>
      <c r="S4361" s="18">
        <v>5157.6809999999996</v>
      </c>
      <c r="T4361" s="18">
        <v>5166.665</v>
      </c>
      <c r="U4361" s="18">
        <v>5363.9070000000002</v>
      </c>
      <c r="V4361" s="18">
        <v>6194.78</v>
      </c>
      <c r="W4361" s="129">
        <v>6424.6469999999999</v>
      </c>
      <c r="X4361" s="18">
        <v>6379.7659999999996</v>
      </c>
      <c r="Y4361" s="18">
        <v>6216.1959999999999</v>
      </c>
      <c r="Z4361" s="18">
        <v>5818.36</v>
      </c>
      <c r="AA4361" s="18">
        <v>5458.8710000000001</v>
      </c>
      <c r="AB4361" s="130">
        <v>126630.204</v>
      </c>
      <c r="AC4361" s="18" t="str">
        <f t="shared" si="138"/>
        <v>ok</v>
      </c>
      <c r="AE4361" s="19">
        <f t="shared" si="139"/>
        <v>-7517.265000000014</v>
      </c>
      <c r="AF4361" s="234">
        <v>481.52520200000009</v>
      </c>
      <c r="AG4361" t="s">
        <v>75</v>
      </c>
      <c r="AH4361" s="266" t="s">
        <v>161</v>
      </c>
    </row>
    <row r="4362" spans="2:36" ht="14.4" thickTop="1" thickBot="1" x14ac:dyDescent="0.3">
      <c r="B4362" s="12">
        <v>43808</v>
      </c>
      <c r="C4362" s="128" t="s">
        <v>17</v>
      </c>
      <c r="D4362" s="18">
        <v>5153.2929999999997</v>
      </c>
      <c r="E4362" s="18">
        <v>4977.8249999999998</v>
      </c>
      <c r="F4362" s="18">
        <v>4845.7529999999997</v>
      </c>
      <c r="G4362" s="18">
        <v>4674.9170000000004</v>
      </c>
      <c r="H4362" s="129">
        <v>4723.1970000000001</v>
      </c>
      <c r="I4362" s="18">
        <v>4869.8459999999995</v>
      </c>
      <c r="J4362" s="18">
        <v>5050.3710000000001</v>
      </c>
      <c r="K4362" s="18">
        <v>5068.2150000000001</v>
      </c>
      <c r="L4362" s="18">
        <v>5232.9520000000002</v>
      </c>
      <c r="M4362" s="18">
        <v>5473.3980000000001</v>
      </c>
      <c r="N4362" s="18">
        <v>5581.0129999999999</v>
      </c>
      <c r="O4362" s="18">
        <v>5705.8760000000002</v>
      </c>
      <c r="P4362" s="18">
        <v>5796.9979999999996</v>
      </c>
      <c r="Q4362" s="18">
        <v>5846.0020000000004</v>
      </c>
      <c r="R4362" s="18">
        <v>5921.93</v>
      </c>
      <c r="S4362" s="18">
        <v>5982.1310000000003</v>
      </c>
      <c r="T4362" s="18">
        <v>5916.52</v>
      </c>
      <c r="U4362" s="18">
        <v>5969.4669999999996</v>
      </c>
      <c r="V4362" s="18">
        <v>6574.6040000000003</v>
      </c>
      <c r="W4362" s="129">
        <v>6695.6620000000003</v>
      </c>
      <c r="X4362" s="18">
        <v>6621.415</v>
      </c>
      <c r="Y4362" s="18">
        <v>6390.1360000000004</v>
      </c>
      <c r="Z4362" s="18">
        <v>6097.1080000000002</v>
      </c>
      <c r="AA4362" s="18">
        <v>5775.7579999999998</v>
      </c>
      <c r="AB4362" s="130">
        <v>134944.38699999999</v>
      </c>
      <c r="AC4362" s="18" t="str">
        <f t="shared" si="138"/>
        <v>ok</v>
      </c>
      <c r="AE4362" s="19">
        <f t="shared" si="139"/>
        <v>8314.18299999999</v>
      </c>
      <c r="AF4362" s="234">
        <v>486.12</v>
      </c>
      <c r="AG4362" t="s">
        <v>75</v>
      </c>
      <c r="AH4362" s="266" t="s">
        <v>161</v>
      </c>
    </row>
    <row r="4363" spans="2:36" ht="14.4" thickTop="1" thickBot="1" x14ac:dyDescent="0.3">
      <c r="B4363" s="12">
        <v>43809</v>
      </c>
      <c r="C4363" s="128" t="s">
        <v>11</v>
      </c>
      <c r="D4363" s="18">
        <v>5465.3230000000003</v>
      </c>
      <c r="E4363" s="18">
        <v>5225.8559999999998</v>
      </c>
      <c r="F4363" s="18">
        <v>5072.7129999999997</v>
      </c>
      <c r="G4363" s="18">
        <v>5004.4250000000002</v>
      </c>
      <c r="H4363" s="129">
        <v>4989.7939999999999</v>
      </c>
      <c r="I4363" s="18">
        <v>5115.1059999999998</v>
      </c>
      <c r="J4363" s="18">
        <v>5278.3649999999998</v>
      </c>
      <c r="K4363" s="18">
        <v>5283.7929999999997</v>
      </c>
      <c r="L4363" s="18">
        <v>5398.7650000000003</v>
      </c>
      <c r="M4363" s="18">
        <v>5519.62</v>
      </c>
      <c r="N4363" s="18">
        <v>5617.0829999999996</v>
      </c>
      <c r="O4363" s="18">
        <v>5756.5510000000004</v>
      </c>
      <c r="P4363" s="18">
        <v>5875.9709999999995</v>
      </c>
      <c r="Q4363" s="18">
        <v>5999.6679999999997</v>
      </c>
      <c r="R4363" s="18">
        <v>6026.9589999999998</v>
      </c>
      <c r="S4363" s="18">
        <v>6066.4780000000001</v>
      </c>
      <c r="T4363" s="18">
        <v>6058.9440000000004</v>
      </c>
      <c r="U4363" s="18">
        <v>6090.3130000000001</v>
      </c>
      <c r="V4363" s="18">
        <v>6698.6779999999999</v>
      </c>
      <c r="W4363" s="129">
        <v>6826.81</v>
      </c>
      <c r="X4363" s="18">
        <v>6644.0609999999997</v>
      </c>
      <c r="Y4363" s="18">
        <v>6432.6459999999997</v>
      </c>
      <c r="Z4363" s="18">
        <v>6221.7209999999995</v>
      </c>
      <c r="AA4363" s="18">
        <v>5890.2870000000003</v>
      </c>
      <c r="AB4363" s="130">
        <v>138559.93</v>
      </c>
      <c r="AC4363" s="18" t="str">
        <f t="shared" si="138"/>
        <v>ok</v>
      </c>
      <c r="AE4363" s="19">
        <f t="shared" si="139"/>
        <v>3615.5430000000051</v>
      </c>
      <c r="AF4363" s="234">
        <v>500.16</v>
      </c>
      <c r="AG4363" t="s">
        <v>75</v>
      </c>
      <c r="AH4363" s="266" t="s">
        <v>161</v>
      </c>
    </row>
    <row r="4364" spans="2:36" ht="14.4" thickTop="1" thickBot="1" x14ac:dyDescent="0.3">
      <c r="B4364" s="12">
        <v>43810</v>
      </c>
      <c r="C4364" s="128" t="s">
        <v>12</v>
      </c>
      <c r="D4364" s="18">
        <v>5540.5450000000001</v>
      </c>
      <c r="E4364" s="18">
        <v>5341.3289999999997</v>
      </c>
      <c r="F4364" s="18">
        <v>5183.5889999999999</v>
      </c>
      <c r="G4364" s="18">
        <v>5056.6220000000003</v>
      </c>
      <c r="H4364" s="129">
        <v>5075.5720000000001</v>
      </c>
      <c r="I4364" s="18">
        <v>5166.2169999999996</v>
      </c>
      <c r="J4364" s="18">
        <v>5278.1580000000004</v>
      </c>
      <c r="K4364" s="18">
        <v>5280.848</v>
      </c>
      <c r="L4364" s="18">
        <v>5402.3959999999997</v>
      </c>
      <c r="M4364" s="18">
        <v>5586.0619999999999</v>
      </c>
      <c r="N4364" s="18">
        <v>5639.491</v>
      </c>
      <c r="O4364" s="18">
        <v>5680.518</v>
      </c>
      <c r="P4364" s="18">
        <v>5684.6719999999996</v>
      </c>
      <c r="Q4364" s="18">
        <v>5641.4539999999997</v>
      </c>
      <c r="R4364" s="18">
        <v>5691.3649999999998</v>
      </c>
      <c r="S4364" s="18">
        <v>5662.0879999999997</v>
      </c>
      <c r="T4364" s="18">
        <v>5699.5129999999999</v>
      </c>
      <c r="U4364" s="18">
        <v>5840.884</v>
      </c>
      <c r="V4364" s="18">
        <v>6303.4759999999997</v>
      </c>
      <c r="W4364" s="129">
        <v>6332.9949999999999</v>
      </c>
      <c r="X4364" s="18">
        <v>6192.8069999999998</v>
      </c>
      <c r="Y4364" s="18">
        <v>5921.4</v>
      </c>
      <c r="Z4364" s="18">
        <v>5653.9219999999996</v>
      </c>
      <c r="AA4364" s="18">
        <v>5370.4309999999996</v>
      </c>
      <c r="AB4364" s="130">
        <v>134226.35399999999</v>
      </c>
      <c r="AC4364" s="18" t="str">
        <f t="shared" si="138"/>
        <v>ok</v>
      </c>
      <c r="AE4364" s="19">
        <f t="shared" si="139"/>
        <v>-4333.5760000000009</v>
      </c>
      <c r="AF4364" s="234">
        <v>473.03</v>
      </c>
      <c r="AG4364" t="s">
        <v>75</v>
      </c>
      <c r="AH4364" s="266" t="s">
        <v>161</v>
      </c>
    </row>
    <row r="4365" spans="2:36" ht="14.4" thickTop="1" thickBot="1" x14ac:dyDescent="0.3">
      <c r="B4365" s="12">
        <v>43811</v>
      </c>
      <c r="C4365" s="128" t="s">
        <v>13</v>
      </c>
      <c r="D4365" s="18">
        <v>5131.7889999999998</v>
      </c>
      <c r="E4365" s="18">
        <v>4965.7089999999998</v>
      </c>
      <c r="F4365" s="18">
        <v>4828.674</v>
      </c>
      <c r="G4365" s="18">
        <v>4729.8019999999997</v>
      </c>
      <c r="H4365" s="129">
        <v>4718.5020000000004</v>
      </c>
      <c r="I4365" s="18">
        <v>4713.183</v>
      </c>
      <c r="J4365" s="18">
        <v>4743.915</v>
      </c>
      <c r="K4365" s="18">
        <v>4719.6019999999999</v>
      </c>
      <c r="L4365" s="18">
        <v>4783.5519999999997</v>
      </c>
      <c r="M4365" s="18">
        <v>4901.6869999999999</v>
      </c>
      <c r="N4365" s="18">
        <v>5031.3959999999997</v>
      </c>
      <c r="O4365" s="18">
        <v>5095.848</v>
      </c>
      <c r="P4365" s="18">
        <v>5110.268</v>
      </c>
      <c r="Q4365" s="18">
        <v>5125.4059999999999</v>
      </c>
      <c r="R4365" s="18">
        <v>5136.1469999999999</v>
      </c>
      <c r="S4365" s="18">
        <v>5144.5370000000003</v>
      </c>
      <c r="T4365" s="18">
        <v>5127.74</v>
      </c>
      <c r="U4365" s="18">
        <v>5353.4560000000001</v>
      </c>
      <c r="V4365" s="18">
        <v>5949.6850000000004</v>
      </c>
      <c r="W4365" s="129">
        <v>6052.0020000000004</v>
      </c>
      <c r="X4365" s="18">
        <v>5945.6689999999999</v>
      </c>
      <c r="Y4365" s="18">
        <v>5690.6379999999999</v>
      </c>
      <c r="Z4365" s="18">
        <v>5464.3729999999996</v>
      </c>
      <c r="AA4365" s="18">
        <v>5261.1419999999998</v>
      </c>
      <c r="AB4365" s="130">
        <v>123724.72199999999</v>
      </c>
      <c r="AC4365" s="18" t="str">
        <f t="shared" ref="AC4365:AC4428" si="140">IF(D4365-AB4364,"ok","error")</f>
        <v>ok</v>
      </c>
      <c r="AE4365" s="19">
        <f t="shared" si="139"/>
        <v>-10501.631999999998</v>
      </c>
      <c r="AF4365" s="234">
        <v>461.37</v>
      </c>
      <c r="AG4365" t="s">
        <v>75</v>
      </c>
      <c r="AH4365" s="266" t="s">
        <v>161</v>
      </c>
      <c r="AJ4365" s="120"/>
    </row>
    <row r="4366" spans="2:36" ht="14.4" thickTop="1" thickBot="1" x14ac:dyDescent="0.3">
      <c r="B4366" s="12">
        <v>43812</v>
      </c>
      <c r="C4366" s="128" t="s">
        <v>14</v>
      </c>
      <c r="D4366" s="18">
        <v>5008.5749999999998</v>
      </c>
      <c r="E4366" s="18">
        <v>4794.7669999999998</v>
      </c>
      <c r="F4366" s="18">
        <v>4717.0360000000001</v>
      </c>
      <c r="G4366" s="18">
        <v>4641.7150000000001</v>
      </c>
      <c r="H4366" s="129">
        <v>4653.3289999999997</v>
      </c>
      <c r="I4366" s="18">
        <v>4785.5050000000001</v>
      </c>
      <c r="J4366" s="18">
        <v>5009.0529999999999</v>
      </c>
      <c r="K4366" s="18">
        <v>5114.1019999999999</v>
      </c>
      <c r="L4366" s="18">
        <v>5327.6379999999999</v>
      </c>
      <c r="M4366" s="18">
        <v>5510.759</v>
      </c>
      <c r="N4366" s="18">
        <v>5657.4560000000001</v>
      </c>
      <c r="O4366" s="18">
        <v>5746.2120000000004</v>
      </c>
      <c r="P4366" s="18">
        <v>5834.335</v>
      </c>
      <c r="Q4366" s="18">
        <v>5854.2190000000001</v>
      </c>
      <c r="R4366" s="18">
        <v>5786.57</v>
      </c>
      <c r="S4366" s="18">
        <v>5807.15</v>
      </c>
      <c r="T4366" s="18">
        <v>5854.9120000000003</v>
      </c>
      <c r="U4366" s="18">
        <v>5941.6570000000002</v>
      </c>
      <c r="V4366" s="18">
        <v>6459.1319999999996</v>
      </c>
      <c r="W4366" s="129">
        <v>6501.6540000000005</v>
      </c>
      <c r="X4366" s="18">
        <v>6362.1120000000001</v>
      </c>
      <c r="Y4366" s="18">
        <v>6120.22</v>
      </c>
      <c r="Z4366" s="18">
        <v>5938.1260000000002</v>
      </c>
      <c r="AA4366" s="18">
        <v>5725.741</v>
      </c>
      <c r="AB4366" s="130">
        <v>133151.97500000001</v>
      </c>
      <c r="AC4366" s="18" t="str">
        <f t="shared" si="140"/>
        <v>ok</v>
      </c>
      <c r="AE4366" s="19">
        <f t="shared" si="139"/>
        <v>9427.2530000000115</v>
      </c>
      <c r="AF4366" s="234">
        <v>482.2</v>
      </c>
      <c r="AG4366" t="s">
        <v>75</v>
      </c>
      <c r="AH4366" s="266" t="s">
        <v>161</v>
      </c>
    </row>
    <row r="4367" spans="2:36" ht="14.4" thickTop="1" thickBot="1" x14ac:dyDescent="0.3">
      <c r="B4367" s="12">
        <v>43813</v>
      </c>
      <c r="C4367" s="128" t="s">
        <v>15</v>
      </c>
      <c r="D4367" s="18">
        <v>5451.1459999999997</v>
      </c>
      <c r="E4367" s="18">
        <v>5282.2920000000004</v>
      </c>
      <c r="F4367" s="18">
        <v>5114.1840000000002</v>
      </c>
      <c r="G4367" s="18">
        <v>4961.4170000000004</v>
      </c>
      <c r="H4367" s="129">
        <v>4942.817</v>
      </c>
      <c r="I4367" s="18">
        <v>5006.3609999999999</v>
      </c>
      <c r="J4367" s="18">
        <v>5078.5680000000002</v>
      </c>
      <c r="K4367" s="18">
        <v>5082.6480000000001</v>
      </c>
      <c r="L4367" s="18">
        <v>5220.5649999999996</v>
      </c>
      <c r="M4367" s="18">
        <v>5393.1369999999997</v>
      </c>
      <c r="N4367" s="18">
        <v>5531.1019999999999</v>
      </c>
      <c r="O4367" s="18">
        <v>5609.2820000000002</v>
      </c>
      <c r="P4367" s="18">
        <v>5690.9309999999996</v>
      </c>
      <c r="Q4367" s="18">
        <v>5694.3469999999998</v>
      </c>
      <c r="R4367" s="18">
        <v>5644.3339999999998</v>
      </c>
      <c r="S4367" s="18">
        <v>5606.4939999999997</v>
      </c>
      <c r="T4367" s="18">
        <v>5598.1850000000004</v>
      </c>
      <c r="U4367" s="18">
        <v>5734.3879999999999</v>
      </c>
      <c r="V4367" s="18">
        <v>6473</v>
      </c>
      <c r="W4367" s="129">
        <v>6375.7510000000002</v>
      </c>
      <c r="X4367" s="18">
        <v>6256.17</v>
      </c>
      <c r="Y4367" s="18">
        <v>6141.0889999999999</v>
      </c>
      <c r="Z4367" s="18">
        <v>5955.5349999999999</v>
      </c>
      <c r="AA4367" s="18">
        <v>5638.5360000000001</v>
      </c>
      <c r="AB4367" s="130">
        <v>133482.27900000001</v>
      </c>
      <c r="AC4367" s="18" t="str">
        <f t="shared" si="140"/>
        <v>ok</v>
      </c>
      <c r="AE4367" s="19">
        <f t="shared" si="139"/>
        <v>330.30400000000373</v>
      </c>
      <c r="AF4367" s="234">
        <v>487.41</v>
      </c>
      <c r="AG4367" t="s">
        <v>75</v>
      </c>
      <c r="AH4367" s="266" t="s">
        <v>161</v>
      </c>
    </row>
    <row r="4368" spans="2:36" ht="14.4" thickTop="1" thickBot="1" x14ac:dyDescent="0.3">
      <c r="B4368" s="12">
        <v>43814</v>
      </c>
      <c r="C4368" s="128" t="s">
        <v>16</v>
      </c>
      <c r="D4368" s="18">
        <v>5381.9780000000001</v>
      </c>
      <c r="E4368" s="18">
        <v>5208.058</v>
      </c>
      <c r="F4368" s="18">
        <v>5002.7449999999999</v>
      </c>
      <c r="G4368" s="18">
        <v>4951.76</v>
      </c>
      <c r="H4368" s="129">
        <v>4896.1319999999996</v>
      </c>
      <c r="I4368" s="18">
        <v>4810.4390000000003</v>
      </c>
      <c r="J4368" s="18">
        <v>4783.8059999999996</v>
      </c>
      <c r="K4368" s="18">
        <v>4722.393</v>
      </c>
      <c r="L4368" s="18">
        <v>4837.5529999999999</v>
      </c>
      <c r="M4368" s="18">
        <v>4851.7020000000002</v>
      </c>
      <c r="N4368" s="18">
        <v>5028.68</v>
      </c>
      <c r="O4368" s="18">
        <v>5108.9639999999999</v>
      </c>
      <c r="P4368" s="18">
        <v>5171.6970000000001</v>
      </c>
      <c r="Q4368" s="18">
        <v>5251.8040000000001</v>
      </c>
      <c r="R4368" s="18">
        <v>5294.7420000000002</v>
      </c>
      <c r="S4368" s="18">
        <v>5298.201</v>
      </c>
      <c r="T4368" s="18">
        <v>5318.3549999999996</v>
      </c>
      <c r="U4368" s="18">
        <v>5462.1660000000002</v>
      </c>
      <c r="V4368" s="18">
        <v>6335.74</v>
      </c>
      <c r="W4368" s="129">
        <v>6576.4650000000001</v>
      </c>
      <c r="X4368" s="18">
        <v>6607.393</v>
      </c>
      <c r="Y4368" s="18">
        <v>6446.2129999999997</v>
      </c>
      <c r="Z4368" s="18">
        <v>6159.1559999999999</v>
      </c>
      <c r="AA4368" s="18">
        <v>5633.0280000000002</v>
      </c>
      <c r="AB4368" s="130">
        <v>129139.17</v>
      </c>
      <c r="AC4368" s="18" t="str">
        <f t="shared" si="140"/>
        <v>ok</v>
      </c>
      <c r="AE4368" s="19">
        <f t="shared" si="139"/>
        <v>-4343.1090000000113</v>
      </c>
      <c r="AF4368" s="234">
        <v>496.5</v>
      </c>
      <c r="AG4368" t="s">
        <v>75</v>
      </c>
      <c r="AH4368" s="266" t="s">
        <v>161</v>
      </c>
      <c r="AI4368" s="218"/>
    </row>
    <row r="4369" spans="2:35" ht="14.4" thickTop="1" thickBot="1" x14ac:dyDescent="0.3">
      <c r="B4369" s="12">
        <v>43815</v>
      </c>
      <c r="C4369" s="128" t="s">
        <v>17</v>
      </c>
      <c r="D4369" s="18">
        <v>5278.5590000000002</v>
      </c>
      <c r="E4369" s="18">
        <v>5166.277</v>
      </c>
      <c r="F4369" s="18">
        <v>5065.8720000000003</v>
      </c>
      <c r="G4369" s="18">
        <v>4916.4350000000004</v>
      </c>
      <c r="H4369" s="129">
        <v>4921.0730000000003</v>
      </c>
      <c r="I4369" s="18">
        <v>4924.183</v>
      </c>
      <c r="J4369" s="18">
        <v>5206.1779999999999</v>
      </c>
      <c r="K4369" s="18">
        <v>5192.9989999999998</v>
      </c>
      <c r="L4369" s="18">
        <v>5347.0919999999996</v>
      </c>
      <c r="M4369" s="18">
        <v>5597.6670000000004</v>
      </c>
      <c r="N4369" s="18">
        <v>5734.5169999999998</v>
      </c>
      <c r="O4369" s="18">
        <v>5867.9939999999997</v>
      </c>
      <c r="P4369" s="18">
        <v>5973.5730000000003</v>
      </c>
      <c r="Q4369" s="18">
        <v>6041.8869999999997</v>
      </c>
      <c r="R4369" s="18">
        <v>6109.6930000000002</v>
      </c>
      <c r="S4369" s="18">
        <v>6159.6090000000004</v>
      </c>
      <c r="T4369" s="18">
        <v>6117.78</v>
      </c>
      <c r="U4369" s="18">
        <v>6174.2240000000002</v>
      </c>
      <c r="V4369" s="18">
        <v>6706.2139999999999</v>
      </c>
      <c r="W4369" s="129">
        <v>6848.0929999999998</v>
      </c>
      <c r="X4369" s="18">
        <v>6763.3739999999998</v>
      </c>
      <c r="Y4369" s="18">
        <v>6600.1379999999999</v>
      </c>
      <c r="Z4369" s="18">
        <v>6362.1090000000004</v>
      </c>
      <c r="AA4369" s="18">
        <v>6110.942</v>
      </c>
      <c r="AB4369" s="130">
        <v>139186.48199999999</v>
      </c>
      <c r="AC4369" s="18" t="str">
        <f t="shared" si="140"/>
        <v>ok</v>
      </c>
      <c r="AE4369" s="19">
        <f t="shared" si="139"/>
        <v>10047.311999999991</v>
      </c>
      <c r="AF4369" s="234">
        <v>496.5</v>
      </c>
      <c r="AG4369" t="s">
        <v>75</v>
      </c>
      <c r="AH4369" s="266" t="s">
        <v>161</v>
      </c>
    </row>
    <row r="4370" spans="2:35" ht="14.4" thickTop="1" thickBot="1" x14ac:dyDescent="0.3">
      <c r="B4370" s="12">
        <v>43816</v>
      </c>
      <c r="C4370" s="128" t="s">
        <v>11</v>
      </c>
      <c r="D4370" s="18">
        <v>5776.6369999999997</v>
      </c>
      <c r="E4370" s="18">
        <v>5562.1009999999997</v>
      </c>
      <c r="F4370" s="18">
        <v>5410.9080000000004</v>
      </c>
      <c r="G4370" s="18">
        <v>5271.7790000000005</v>
      </c>
      <c r="H4370" s="129">
        <v>5240.9939999999997</v>
      </c>
      <c r="I4370" s="18">
        <v>5286.4139999999998</v>
      </c>
      <c r="J4370" s="18">
        <v>5375.6819999999998</v>
      </c>
      <c r="K4370" s="18">
        <v>5281.8609999999999</v>
      </c>
      <c r="L4370" s="18">
        <v>5354.723</v>
      </c>
      <c r="M4370" s="18">
        <v>5479.9949999999999</v>
      </c>
      <c r="N4370" s="18">
        <v>5553.5280000000002</v>
      </c>
      <c r="O4370" s="18">
        <v>5684.0280000000002</v>
      </c>
      <c r="P4370" s="18">
        <v>5792.7969999999996</v>
      </c>
      <c r="Q4370" s="18">
        <v>5813.67</v>
      </c>
      <c r="R4370" s="18">
        <v>5743.28</v>
      </c>
      <c r="S4370" s="18">
        <v>5755.9319999999998</v>
      </c>
      <c r="T4370" s="18">
        <v>5771.7449999999999</v>
      </c>
      <c r="U4370" s="18">
        <v>5859.893</v>
      </c>
      <c r="V4370" s="18">
        <v>6351.8909999999996</v>
      </c>
      <c r="W4370" s="129">
        <v>6409.3789999999999</v>
      </c>
      <c r="X4370" s="18">
        <v>6270.3969999999999</v>
      </c>
      <c r="Y4370" s="18">
        <v>5974.259</v>
      </c>
      <c r="Z4370" s="18">
        <v>5712.5230000000001</v>
      </c>
      <c r="AA4370" s="18">
        <v>5418.1869999999999</v>
      </c>
      <c r="AB4370" s="130">
        <v>136152.603</v>
      </c>
      <c r="AC4370" s="18" t="str">
        <f t="shared" si="140"/>
        <v>ok</v>
      </c>
      <c r="AE4370" s="19">
        <f t="shared" si="139"/>
        <v>-3033.8789999999863</v>
      </c>
      <c r="AF4370" s="234">
        <v>472</v>
      </c>
      <c r="AG4370" t="s">
        <v>75</v>
      </c>
      <c r="AH4370" s="266" t="s">
        <v>161</v>
      </c>
      <c r="AI4370" s="267" t="s">
        <v>163</v>
      </c>
    </row>
    <row r="4371" spans="2:35" ht="14.4" thickTop="1" thickBot="1" x14ac:dyDescent="0.3">
      <c r="B4371" s="12">
        <v>43817</v>
      </c>
      <c r="C4371" s="128" t="s">
        <v>12</v>
      </c>
      <c r="D4371" s="18">
        <v>5105.76</v>
      </c>
      <c r="E4371" s="18">
        <v>4964.67</v>
      </c>
      <c r="F4371" s="18">
        <v>4853.16</v>
      </c>
      <c r="G4371" s="18">
        <v>4722.009</v>
      </c>
      <c r="H4371" s="129">
        <v>4745.9690000000001</v>
      </c>
      <c r="I4371" s="18">
        <v>4835.4470000000001</v>
      </c>
      <c r="J4371" s="18">
        <v>5012.9740000000002</v>
      </c>
      <c r="K4371" s="18">
        <v>5126.62</v>
      </c>
      <c r="L4371" s="18">
        <v>5269.1850000000004</v>
      </c>
      <c r="M4371" s="18">
        <v>5343.9560000000001</v>
      </c>
      <c r="N4371" s="18">
        <v>5395.7759999999998</v>
      </c>
      <c r="O4371" s="18">
        <v>5472.25</v>
      </c>
      <c r="P4371" s="18">
        <v>5510.2439999999997</v>
      </c>
      <c r="Q4371" s="18">
        <v>5499.3190000000004</v>
      </c>
      <c r="R4371" s="18">
        <v>5455.1890000000003</v>
      </c>
      <c r="S4371" s="18">
        <v>5449.9679999999998</v>
      </c>
      <c r="T4371" s="18">
        <v>5519.5640000000003</v>
      </c>
      <c r="U4371" s="18">
        <v>5610.7380000000003</v>
      </c>
      <c r="V4371" s="18">
        <v>5930.2920000000004</v>
      </c>
      <c r="W4371" s="129">
        <v>5984.0330000000004</v>
      </c>
      <c r="X4371" s="18">
        <v>5864.0889999999999</v>
      </c>
      <c r="Y4371" s="18">
        <v>5601.5659999999998</v>
      </c>
      <c r="Z4371" s="18">
        <v>5328.4549999999999</v>
      </c>
      <c r="AA4371" s="18">
        <v>5013.8280000000004</v>
      </c>
      <c r="AB4371" s="130">
        <v>127615.061</v>
      </c>
      <c r="AC4371" s="18" t="str">
        <f t="shared" si="140"/>
        <v>ok</v>
      </c>
      <c r="AE4371" s="19">
        <f t="shared" si="139"/>
        <v>-8537.5420000000013</v>
      </c>
      <c r="AF4371" s="234">
        <v>398</v>
      </c>
      <c r="AG4371" t="s">
        <v>75</v>
      </c>
      <c r="AH4371" s="266" t="s">
        <v>161</v>
      </c>
      <c r="AI4371" s="267" t="s">
        <v>164</v>
      </c>
    </row>
    <row r="4372" spans="2:35" ht="14.4" thickTop="1" thickBot="1" x14ac:dyDescent="0.3">
      <c r="B4372" s="12">
        <v>43818</v>
      </c>
      <c r="C4372" s="128" t="s">
        <v>13</v>
      </c>
      <c r="D4372" s="18">
        <v>4765.8599999999997</v>
      </c>
      <c r="E4372" s="18">
        <v>4646.2330000000002</v>
      </c>
      <c r="F4372" s="18">
        <v>4540.7539999999999</v>
      </c>
      <c r="G4372" s="18">
        <v>4517.1000000000004</v>
      </c>
      <c r="H4372" s="129">
        <v>4537.2299999999996</v>
      </c>
      <c r="I4372" s="18">
        <v>4652.8249999999998</v>
      </c>
      <c r="J4372" s="18">
        <v>4866.8999999999996</v>
      </c>
      <c r="K4372" s="18">
        <v>4931.8729999999996</v>
      </c>
      <c r="L4372" s="18">
        <v>5077.7939999999999</v>
      </c>
      <c r="M4372" s="18">
        <v>5234.9799999999996</v>
      </c>
      <c r="N4372" s="18">
        <v>5266.366</v>
      </c>
      <c r="O4372" s="18">
        <v>5337.6350000000002</v>
      </c>
      <c r="P4372" s="18">
        <v>5402.6260000000002</v>
      </c>
      <c r="Q4372" s="18">
        <v>5374.4790000000003</v>
      </c>
      <c r="R4372" s="18">
        <v>5413.9459999999999</v>
      </c>
      <c r="S4372" s="18">
        <v>5437.2780000000002</v>
      </c>
      <c r="T4372" s="18">
        <v>5484.0940000000001</v>
      </c>
      <c r="U4372" s="18">
        <v>5591.17</v>
      </c>
      <c r="V4372" s="18">
        <v>6002.2380000000003</v>
      </c>
      <c r="W4372" s="129">
        <v>6048.4759999999997</v>
      </c>
      <c r="X4372" s="18">
        <v>5883.4769999999999</v>
      </c>
      <c r="Y4372" s="18">
        <v>5600.0739999999996</v>
      </c>
      <c r="Z4372" s="18">
        <v>5369.0420000000004</v>
      </c>
      <c r="AA4372" s="18">
        <v>5128.1610000000001</v>
      </c>
      <c r="AB4372" s="130">
        <v>125110.611</v>
      </c>
      <c r="AC4372" s="18" t="str">
        <f t="shared" si="140"/>
        <v>ok</v>
      </c>
      <c r="AE4372" s="19">
        <f t="shared" si="139"/>
        <v>-2504.4499999999971</v>
      </c>
      <c r="AF4372" s="234">
        <v>384.7</v>
      </c>
      <c r="AG4372" t="s">
        <v>75</v>
      </c>
      <c r="AH4372" s="266" t="s">
        <v>161</v>
      </c>
      <c r="AI4372" s="267" t="s">
        <v>165</v>
      </c>
    </row>
    <row r="4373" spans="2:35" ht="14.4" thickTop="1" thickBot="1" x14ac:dyDescent="0.3">
      <c r="B4373" s="12">
        <v>43819</v>
      </c>
      <c r="C4373" s="128" t="s">
        <v>14</v>
      </c>
      <c r="D4373" s="18">
        <v>4808.3739999999998</v>
      </c>
      <c r="E4373" s="18">
        <v>4645.7330000000002</v>
      </c>
      <c r="F4373" s="18">
        <v>4593.3900000000003</v>
      </c>
      <c r="G4373" s="18">
        <v>4557.0889999999999</v>
      </c>
      <c r="H4373" s="129">
        <v>4561.6059999999998</v>
      </c>
      <c r="I4373" s="18">
        <v>4671.7079999999996</v>
      </c>
      <c r="J4373" s="18">
        <v>4862.9129999999996</v>
      </c>
      <c r="K4373" s="18">
        <v>4877.6019999999999</v>
      </c>
      <c r="L4373" s="18">
        <v>5044.335</v>
      </c>
      <c r="M4373" s="18">
        <v>5265.9030000000002</v>
      </c>
      <c r="N4373" s="18">
        <v>5352.5940000000001</v>
      </c>
      <c r="O4373" s="18">
        <v>5361.2719999999999</v>
      </c>
      <c r="P4373" s="18">
        <v>5471.3419999999996</v>
      </c>
      <c r="Q4373" s="18">
        <v>5467.3140000000003</v>
      </c>
      <c r="R4373" s="18">
        <v>5440.701</v>
      </c>
      <c r="S4373" s="18">
        <v>5465.95</v>
      </c>
      <c r="T4373" s="18">
        <v>5511.0969999999998</v>
      </c>
      <c r="U4373" s="18">
        <v>5690.5050000000001</v>
      </c>
      <c r="V4373" s="18">
        <v>6115.0079999999998</v>
      </c>
      <c r="W4373" s="129">
        <v>6115.4340000000002</v>
      </c>
      <c r="X4373" s="18">
        <v>5950.6409999999996</v>
      </c>
      <c r="Y4373" s="18">
        <v>5707.6149999999998</v>
      </c>
      <c r="Z4373" s="18">
        <v>5449.5519999999997</v>
      </c>
      <c r="AA4373" s="18">
        <v>5225.5</v>
      </c>
      <c r="AB4373" s="130">
        <v>126213.178</v>
      </c>
      <c r="AC4373" s="18" t="str">
        <f t="shared" si="140"/>
        <v>ok</v>
      </c>
      <c r="AE4373" s="19">
        <f t="shared" si="139"/>
        <v>1102.5669999999955</v>
      </c>
      <c r="AF4373" s="234">
        <v>413.71999999999997</v>
      </c>
      <c r="AG4373" t="s">
        <v>75</v>
      </c>
      <c r="AH4373" s="266" t="s">
        <v>161</v>
      </c>
      <c r="AI4373" s="267" t="s">
        <v>166</v>
      </c>
    </row>
    <row r="4374" spans="2:35" ht="14.4" thickTop="1" thickBot="1" x14ac:dyDescent="0.3">
      <c r="B4374" s="12">
        <v>43820</v>
      </c>
      <c r="C4374" s="128" t="s">
        <v>15</v>
      </c>
      <c r="D4374" s="18">
        <v>4940.8360000000002</v>
      </c>
      <c r="E4374" s="18">
        <v>4754.2669999999998</v>
      </c>
      <c r="F4374" s="18">
        <v>4660.0969999999998</v>
      </c>
      <c r="G4374" s="18">
        <v>4624.2550000000001</v>
      </c>
      <c r="H4374" s="129">
        <v>4581.5039999999999</v>
      </c>
      <c r="I4374" s="18">
        <v>4668.4170000000004</v>
      </c>
      <c r="J4374" s="18">
        <v>4805.9560000000001</v>
      </c>
      <c r="K4374" s="18">
        <v>4833.625</v>
      </c>
      <c r="L4374" s="18">
        <v>5037.5169999999998</v>
      </c>
      <c r="M4374" s="18">
        <v>5190.7</v>
      </c>
      <c r="N4374" s="18">
        <v>5270.3249999999998</v>
      </c>
      <c r="O4374" s="18">
        <v>5244.3310000000001</v>
      </c>
      <c r="P4374" s="18">
        <v>5292.3159999999998</v>
      </c>
      <c r="Q4374" s="18">
        <v>5336.3919999999998</v>
      </c>
      <c r="R4374" s="18">
        <v>5248.5379999999996</v>
      </c>
      <c r="S4374" s="18">
        <v>5226.3320000000003</v>
      </c>
      <c r="T4374" s="18">
        <v>5270.3360000000002</v>
      </c>
      <c r="U4374" s="18">
        <v>5468.2650000000003</v>
      </c>
      <c r="V4374" s="18">
        <v>6035.3940000000002</v>
      </c>
      <c r="W4374" s="129">
        <v>5899.509</v>
      </c>
      <c r="X4374" s="18">
        <v>5742.8909999999996</v>
      </c>
      <c r="Y4374" s="18">
        <v>5576.88</v>
      </c>
      <c r="Z4374" s="18">
        <v>5383.4620000000004</v>
      </c>
      <c r="AA4374" s="18">
        <v>5175.6899999999996</v>
      </c>
      <c r="AB4374" s="130">
        <v>124267.83500000001</v>
      </c>
      <c r="AC4374" s="18" t="str">
        <f t="shared" si="140"/>
        <v>ok</v>
      </c>
      <c r="AE4374" s="19">
        <f t="shared" si="139"/>
        <v>-1945.3429999999935</v>
      </c>
      <c r="AF4374" s="234">
        <v>444.40999999999991</v>
      </c>
      <c r="AG4374" t="s">
        <v>75</v>
      </c>
      <c r="AH4374" s="266" t="s">
        <v>161</v>
      </c>
    </row>
    <row r="4375" spans="2:35" ht="14.4" thickTop="1" thickBot="1" x14ac:dyDescent="0.3">
      <c r="B4375" s="12">
        <v>43821</v>
      </c>
      <c r="C4375" s="128" t="s">
        <v>16</v>
      </c>
      <c r="D4375" s="18">
        <v>4888.1400000000003</v>
      </c>
      <c r="E4375" s="18">
        <v>4726.701</v>
      </c>
      <c r="F4375" s="18">
        <v>4597.4979999999996</v>
      </c>
      <c r="G4375" s="18">
        <v>4515.951</v>
      </c>
      <c r="H4375" s="129">
        <v>4474.7219999999998</v>
      </c>
      <c r="I4375" s="18">
        <v>4502.8580000000002</v>
      </c>
      <c r="J4375" s="18">
        <v>4564.598</v>
      </c>
      <c r="K4375" s="18">
        <v>4492.0820000000003</v>
      </c>
      <c r="L4375" s="18">
        <v>4575.9709999999995</v>
      </c>
      <c r="M4375" s="18">
        <v>4650.8990000000003</v>
      </c>
      <c r="N4375" s="18">
        <v>4757.3280000000004</v>
      </c>
      <c r="O4375" s="18">
        <v>4720.4170000000004</v>
      </c>
      <c r="P4375" s="18">
        <v>4765.4390000000003</v>
      </c>
      <c r="Q4375" s="18">
        <v>4825.4629999999997</v>
      </c>
      <c r="R4375" s="18">
        <v>4823.3010000000004</v>
      </c>
      <c r="S4375" s="18">
        <v>4839.0249999999996</v>
      </c>
      <c r="T4375" s="18">
        <v>4898.3999999999996</v>
      </c>
      <c r="U4375" s="18">
        <v>5102.4970000000003</v>
      </c>
      <c r="V4375" s="18">
        <v>5744.8729999999996</v>
      </c>
      <c r="W4375" s="129">
        <v>5944.8029999999999</v>
      </c>
      <c r="X4375" s="18">
        <v>5852.8680000000004</v>
      </c>
      <c r="Y4375" s="18">
        <v>5644.0770000000002</v>
      </c>
      <c r="Z4375" s="18">
        <v>5371.4530000000004</v>
      </c>
      <c r="AA4375" s="18">
        <v>4981.0290000000005</v>
      </c>
      <c r="AB4375" s="130">
        <v>118260.393</v>
      </c>
      <c r="AC4375" s="18" t="str">
        <f t="shared" si="140"/>
        <v>ok</v>
      </c>
      <c r="AE4375" s="19">
        <f t="shared" si="139"/>
        <v>-6007.44200000001</v>
      </c>
      <c r="AF4375" s="234">
        <v>442.58</v>
      </c>
      <c r="AG4375" t="s">
        <v>75</v>
      </c>
      <c r="AH4375" s="266" t="s">
        <v>161</v>
      </c>
    </row>
    <row r="4376" spans="2:35" ht="14.4" thickTop="1" thickBot="1" x14ac:dyDescent="0.3">
      <c r="B4376" s="12">
        <v>43822</v>
      </c>
      <c r="C4376" s="128" t="s">
        <v>17</v>
      </c>
      <c r="D4376" s="18">
        <v>4696.12</v>
      </c>
      <c r="E4376" s="18">
        <v>4440.8320000000003</v>
      </c>
      <c r="F4376" s="18">
        <v>4358.54</v>
      </c>
      <c r="G4376" s="18">
        <v>4311.0479999999998</v>
      </c>
      <c r="H4376" s="129">
        <v>4360.143</v>
      </c>
      <c r="I4376" s="18">
        <v>4431.9629999999997</v>
      </c>
      <c r="J4376" s="18">
        <v>4568.18</v>
      </c>
      <c r="K4376" s="18">
        <v>4565.9470000000001</v>
      </c>
      <c r="L4376" s="18">
        <v>4754.4489999999996</v>
      </c>
      <c r="M4376" s="18">
        <v>4916.9049999999997</v>
      </c>
      <c r="N4376" s="18">
        <v>5005.1719999999996</v>
      </c>
      <c r="O4376" s="18">
        <v>5084.3990000000003</v>
      </c>
      <c r="P4376" s="18">
        <v>5153.0519999999997</v>
      </c>
      <c r="Q4376" s="18">
        <v>5163.1180000000004</v>
      </c>
      <c r="R4376" s="18">
        <v>5183.7640000000001</v>
      </c>
      <c r="S4376" s="18">
        <v>5147.1859999999997</v>
      </c>
      <c r="T4376" s="18">
        <v>5113.5119999999997</v>
      </c>
      <c r="U4376" s="18">
        <v>5193.0659999999998</v>
      </c>
      <c r="V4376" s="18">
        <v>5744.8770000000004</v>
      </c>
      <c r="W4376" s="129">
        <v>5884.0320000000002</v>
      </c>
      <c r="X4376" s="18">
        <v>5771.058</v>
      </c>
      <c r="Y4376" s="18">
        <v>5533.0150000000003</v>
      </c>
      <c r="Z4376" s="18">
        <v>5267.7150000000001</v>
      </c>
      <c r="AA4376" s="18">
        <v>4899.4080000000004</v>
      </c>
      <c r="AB4376" s="95">
        <v>119547.501</v>
      </c>
      <c r="AC4376" s="18" t="str">
        <f t="shared" si="140"/>
        <v>ok</v>
      </c>
      <c r="AE4376" s="19">
        <f t="shared" si="139"/>
        <v>1287.1080000000075</v>
      </c>
      <c r="AF4376" s="234">
        <v>439.03000000000009</v>
      </c>
      <c r="AG4376" t="s">
        <v>75</v>
      </c>
      <c r="AH4376" s="266" t="s">
        <v>161</v>
      </c>
      <c r="AI4376" s="267" t="s">
        <v>167</v>
      </c>
    </row>
    <row r="4377" spans="2:35" ht="14.4" thickTop="1" thickBot="1" x14ac:dyDescent="0.3">
      <c r="B4377" s="12">
        <v>43823</v>
      </c>
      <c r="C4377" s="128" t="s">
        <v>11</v>
      </c>
      <c r="D4377" s="18">
        <v>4540.6400000000003</v>
      </c>
      <c r="E4377" s="18">
        <v>4315.2650000000003</v>
      </c>
      <c r="F4377" s="18">
        <v>4221.6080000000002</v>
      </c>
      <c r="G4377" s="18">
        <v>4118.4880000000003</v>
      </c>
      <c r="H4377" s="129">
        <v>4091.9679999999998</v>
      </c>
      <c r="I4377" s="18">
        <v>4167.1000000000004</v>
      </c>
      <c r="J4377" s="18">
        <v>4292.4430000000002</v>
      </c>
      <c r="K4377" s="18">
        <v>4269.2079999999996</v>
      </c>
      <c r="L4377" s="18">
        <v>4428.41</v>
      </c>
      <c r="M4377" s="18">
        <v>4608.5379999999996</v>
      </c>
      <c r="N4377" s="18">
        <v>4681.2110000000002</v>
      </c>
      <c r="O4377" s="18">
        <v>4744.4639999999999</v>
      </c>
      <c r="P4377" s="18">
        <v>4756.09</v>
      </c>
      <c r="Q4377" s="18">
        <v>4772.9960000000001</v>
      </c>
      <c r="R4377" s="18">
        <v>4743.366</v>
      </c>
      <c r="S4377" s="18">
        <v>4713.6480000000001</v>
      </c>
      <c r="T4377" s="18">
        <v>4737.6549999999997</v>
      </c>
      <c r="U4377" s="18">
        <v>4871.1530000000002</v>
      </c>
      <c r="V4377" s="18">
        <v>5565.8310000000001</v>
      </c>
      <c r="W4377" s="129">
        <v>5708.35</v>
      </c>
      <c r="X4377" s="18">
        <v>5450.2250000000004</v>
      </c>
      <c r="Y4377" s="18">
        <v>5108.4989999999998</v>
      </c>
      <c r="Z4377" s="18">
        <v>4863.6859999999997</v>
      </c>
      <c r="AA4377" s="18">
        <v>4633.4610000000002</v>
      </c>
      <c r="AB4377" s="130">
        <v>112404.303</v>
      </c>
      <c r="AC4377" s="18" t="str">
        <f t="shared" si="140"/>
        <v>ok</v>
      </c>
      <c r="AE4377" s="19">
        <f t="shared" si="139"/>
        <v>-7143.198000000004</v>
      </c>
      <c r="AF4377" s="234">
        <v>436.56999999999988</v>
      </c>
      <c r="AG4377" t="s">
        <v>75</v>
      </c>
      <c r="AH4377" s="266" t="s">
        <v>161</v>
      </c>
    </row>
    <row r="4378" spans="2:35" ht="14.4" thickTop="1" thickBot="1" x14ac:dyDescent="0.3">
      <c r="B4378" s="12">
        <v>43824</v>
      </c>
      <c r="C4378" s="128" t="s">
        <v>12</v>
      </c>
      <c r="D4378" s="18">
        <v>4400.5209999999997</v>
      </c>
      <c r="E4378" s="18">
        <v>4200.28</v>
      </c>
      <c r="F4378" s="18">
        <v>4043.0140000000001</v>
      </c>
      <c r="G4378" s="18">
        <v>3907.3069999999998</v>
      </c>
      <c r="H4378" s="129">
        <v>3803.808</v>
      </c>
      <c r="I4378" s="18">
        <v>3759.9830000000002</v>
      </c>
      <c r="J4378" s="18">
        <v>3715.5810000000001</v>
      </c>
      <c r="K4378" s="18">
        <v>3533.1790000000001</v>
      </c>
      <c r="L4378" s="18">
        <v>3575.078</v>
      </c>
      <c r="M4378" s="18">
        <v>3712.42</v>
      </c>
      <c r="N4378" s="18">
        <v>3852.3249999999998</v>
      </c>
      <c r="O4378" s="18">
        <v>3948.96</v>
      </c>
      <c r="P4378" s="18">
        <v>3999.0030000000002</v>
      </c>
      <c r="Q4378" s="18">
        <v>4059.6080000000002</v>
      </c>
      <c r="R4378" s="18">
        <v>4079.3229999999999</v>
      </c>
      <c r="S4378" s="18">
        <v>4121.1189999999997</v>
      </c>
      <c r="T4378" s="18">
        <v>4144.393</v>
      </c>
      <c r="U4378" s="18">
        <v>4265.5370000000003</v>
      </c>
      <c r="V4378" s="18">
        <v>5048.6480000000001</v>
      </c>
      <c r="W4378" s="129">
        <v>5335.982</v>
      </c>
      <c r="X4378" s="18">
        <v>5279.1480000000001</v>
      </c>
      <c r="Y4378" s="18">
        <v>5058.5410000000002</v>
      </c>
      <c r="Z4378" s="18">
        <v>4772.8119999999999</v>
      </c>
      <c r="AA4378" s="18">
        <v>4476.9070000000002</v>
      </c>
      <c r="AB4378" s="130">
        <v>101093.477</v>
      </c>
      <c r="AC4378" s="18" t="str">
        <f t="shared" si="140"/>
        <v>ok</v>
      </c>
      <c r="AE4378" s="19">
        <f>AB4378-AB4377</f>
        <v>-11310.826000000001</v>
      </c>
      <c r="AF4378" s="234">
        <v>440.4</v>
      </c>
      <c r="AG4378" t="s">
        <v>75</v>
      </c>
      <c r="AH4378" s="266" t="s">
        <v>161</v>
      </c>
    </row>
    <row r="4379" spans="2:35" ht="14.4" thickTop="1" thickBot="1" x14ac:dyDescent="0.3">
      <c r="B4379" s="12">
        <v>43825</v>
      </c>
      <c r="C4379" s="128" t="s">
        <v>13</v>
      </c>
      <c r="D4379" s="18">
        <v>4234.72</v>
      </c>
      <c r="E4379" s="18">
        <v>4113.8459999999995</v>
      </c>
      <c r="F4379" s="18">
        <v>3994.0929999999998</v>
      </c>
      <c r="G4379" s="18">
        <v>3951.5250000000001</v>
      </c>
      <c r="H4379" s="129">
        <v>3947.0369999999998</v>
      </c>
      <c r="I4379" s="18">
        <v>4022.1179999999999</v>
      </c>
      <c r="J4379" s="18">
        <v>4178.0940000000001</v>
      </c>
      <c r="K4379" s="18">
        <v>4240.4920000000002</v>
      </c>
      <c r="L4379" s="18">
        <v>4483.7640000000001</v>
      </c>
      <c r="M4379" s="18">
        <v>4698.866</v>
      </c>
      <c r="N4379" s="18">
        <v>4854.3680000000004</v>
      </c>
      <c r="O4379" s="18">
        <v>4949.1899999999996</v>
      </c>
      <c r="P4379" s="18">
        <v>5077.5439999999999</v>
      </c>
      <c r="Q4379" s="18">
        <v>5116.9470000000001</v>
      </c>
      <c r="R4379" s="18">
        <v>5161.308</v>
      </c>
      <c r="S4379" s="18">
        <v>5205.88</v>
      </c>
      <c r="T4379" s="18">
        <v>5135.0910000000003</v>
      </c>
      <c r="U4379" s="18">
        <v>5243.9170000000004</v>
      </c>
      <c r="V4379" s="18">
        <v>5909.7780000000002</v>
      </c>
      <c r="W4379" s="129">
        <v>6092.33</v>
      </c>
      <c r="X4379" s="18">
        <v>5974.835</v>
      </c>
      <c r="Y4379" s="18">
        <v>5698.4589999999998</v>
      </c>
      <c r="Z4379" s="18">
        <v>5421.6530000000002</v>
      </c>
      <c r="AA4379" s="18">
        <v>5065.8879999999999</v>
      </c>
      <c r="AB4379" s="130">
        <v>116771.743</v>
      </c>
      <c r="AC4379" s="18" t="str">
        <f t="shared" si="140"/>
        <v>ok</v>
      </c>
      <c r="AE4379" s="19">
        <f>AB4379-AB4378</f>
        <v>15678.266000000003</v>
      </c>
      <c r="AF4379" s="234">
        <v>453.55</v>
      </c>
      <c r="AG4379" t="s">
        <v>75</v>
      </c>
      <c r="AH4379" s="266" t="s">
        <v>161</v>
      </c>
    </row>
    <row r="4380" spans="2:35" ht="14.4" thickTop="1" thickBot="1" x14ac:dyDescent="0.3">
      <c r="B4380" s="12">
        <v>43826</v>
      </c>
      <c r="C4380" s="128" t="s">
        <v>14</v>
      </c>
      <c r="D4380" s="18">
        <v>4805.08</v>
      </c>
      <c r="E4380" s="18">
        <v>4616.6329999999998</v>
      </c>
      <c r="F4380" s="18">
        <v>4455.6080000000002</v>
      </c>
      <c r="G4380" s="18">
        <v>4381.9660000000003</v>
      </c>
      <c r="H4380" s="129">
        <v>4358.0929999999998</v>
      </c>
      <c r="I4380" s="18">
        <v>4428.5069999999996</v>
      </c>
      <c r="J4380" s="18">
        <v>4531.43</v>
      </c>
      <c r="K4380" s="18">
        <v>4527.3280000000004</v>
      </c>
      <c r="L4380" s="18">
        <v>4733.1390000000001</v>
      </c>
      <c r="M4380" s="18">
        <v>4923.4799999999996</v>
      </c>
      <c r="N4380" s="18">
        <v>5056.098</v>
      </c>
      <c r="O4380" s="18">
        <v>5187.1940000000004</v>
      </c>
      <c r="P4380" s="18">
        <v>5212.7479999999996</v>
      </c>
      <c r="Q4380" s="18">
        <v>5282.8119999999999</v>
      </c>
      <c r="R4380" s="18">
        <v>5291.85</v>
      </c>
      <c r="S4380" s="18">
        <v>5287.4340000000002</v>
      </c>
      <c r="T4380" s="18">
        <v>5285.3770000000004</v>
      </c>
      <c r="U4380" s="18">
        <v>5364.25</v>
      </c>
      <c r="V4380" s="18">
        <v>5937.8190000000004</v>
      </c>
      <c r="W4380" s="129">
        <v>6095.549</v>
      </c>
      <c r="X4380" s="18">
        <v>5976.4089999999997</v>
      </c>
      <c r="Y4380" s="18">
        <v>5721.8209999999999</v>
      </c>
      <c r="Z4380" s="18">
        <v>5407.88</v>
      </c>
      <c r="AA4380" s="18">
        <v>5103.1679999999997</v>
      </c>
      <c r="AB4380" s="130">
        <v>121971.673</v>
      </c>
      <c r="AC4380" s="18" t="str">
        <f t="shared" si="140"/>
        <v>ok</v>
      </c>
      <c r="AE4380" s="19">
        <f t="shared" ref="AE4380:AE4436" si="141">AB4380-AB4379</f>
        <v>5199.929999999993</v>
      </c>
      <c r="AF4380" s="234">
        <v>465.33</v>
      </c>
      <c r="AG4380" t="s">
        <v>75</v>
      </c>
      <c r="AH4380" s="266" t="s">
        <v>161</v>
      </c>
    </row>
    <row r="4381" spans="2:35" ht="14.4" thickTop="1" thickBot="1" x14ac:dyDescent="0.3">
      <c r="B4381" s="12">
        <v>43827</v>
      </c>
      <c r="C4381" s="128" t="s">
        <v>15</v>
      </c>
      <c r="D4381" s="18">
        <v>4847.7730000000001</v>
      </c>
      <c r="E4381" s="18">
        <v>4727.2960000000003</v>
      </c>
      <c r="F4381" s="18">
        <v>4572.2349999999997</v>
      </c>
      <c r="G4381" s="18">
        <v>4499.1409999999996</v>
      </c>
      <c r="H4381" s="129">
        <v>4529.018</v>
      </c>
      <c r="I4381" s="18">
        <v>4583.9970000000003</v>
      </c>
      <c r="J4381" s="18">
        <v>4658.2539999999999</v>
      </c>
      <c r="K4381" s="18">
        <v>4585.8389999999999</v>
      </c>
      <c r="L4381" s="18">
        <v>4771.5370000000003</v>
      </c>
      <c r="M4381" s="18">
        <v>4930.9129999999996</v>
      </c>
      <c r="N4381" s="18">
        <v>5085.951</v>
      </c>
      <c r="O4381" s="18">
        <v>5148.0360000000001</v>
      </c>
      <c r="P4381" s="18">
        <v>5215.875</v>
      </c>
      <c r="Q4381" s="18">
        <v>5225.5510000000004</v>
      </c>
      <c r="R4381" s="18">
        <v>5245.5429999999997</v>
      </c>
      <c r="S4381" s="18">
        <v>5235.7030000000004</v>
      </c>
      <c r="T4381" s="18">
        <v>5257.2669999999998</v>
      </c>
      <c r="U4381" s="18">
        <v>5346.143</v>
      </c>
      <c r="V4381" s="18">
        <v>6098.1059999999998</v>
      </c>
      <c r="W4381" s="129">
        <v>6130.0550000000003</v>
      </c>
      <c r="X4381" s="18">
        <v>5987.4610000000002</v>
      </c>
      <c r="Y4381" s="18">
        <v>5874.4250000000002</v>
      </c>
      <c r="Z4381" s="18">
        <v>5712.7920000000004</v>
      </c>
      <c r="AA4381" s="18">
        <v>5352.8180000000002</v>
      </c>
      <c r="AB4381" s="130">
        <v>123621.72900000001</v>
      </c>
      <c r="AC4381" s="18" t="str">
        <f t="shared" si="140"/>
        <v>ok</v>
      </c>
      <c r="AE4381" s="19">
        <f t="shared" si="141"/>
        <v>1650.0560000000114</v>
      </c>
      <c r="AF4381" s="234">
        <v>467.03</v>
      </c>
      <c r="AG4381" t="s">
        <v>75</v>
      </c>
      <c r="AH4381" s="266" t="s">
        <v>161</v>
      </c>
    </row>
    <row r="4382" spans="2:35" ht="14.4" thickTop="1" thickBot="1" x14ac:dyDescent="0.3">
      <c r="B4382" s="12">
        <v>43828</v>
      </c>
      <c r="C4382" s="128" t="s">
        <v>16</v>
      </c>
      <c r="D4382" s="18">
        <v>5069.7449999999999</v>
      </c>
      <c r="E4382" s="18">
        <v>4811.8959999999997</v>
      </c>
      <c r="F4382" s="18">
        <v>4667.4620000000004</v>
      </c>
      <c r="G4382" s="18">
        <v>4576.2290000000003</v>
      </c>
      <c r="H4382" s="129">
        <v>4511.1580000000004</v>
      </c>
      <c r="I4382" s="18">
        <v>4531.9579999999996</v>
      </c>
      <c r="J4382" s="18">
        <v>4548.8310000000001</v>
      </c>
      <c r="K4382" s="18">
        <v>4450.8329999999996</v>
      </c>
      <c r="L4382" s="18">
        <v>4515.6270000000004</v>
      </c>
      <c r="M4382" s="18">
        <v>4667.7730000000001</v>
      </c>
      <c r="N4382" s="18">
        <v>4770.5950000000003</v>
      </c>
      <c r="O4382" s="18">
        <v>4881.8500000000004</v>
      </c>
      <c r="P4382" s="18">
        <v>4922.5219999999999</v>
      </c>
      <c r="Q4382" s="18">
        <v>5001.7089999999998</v>
      </c>
      <c r="R4382" s="18">
        <v>5027.799</v>
      </c>
      <c r="S4382" s="18">
        <v>5050.2280000000001</v>
      </c>
      <c r="T4382" s="18">
        <v>5099.192</v>
      </c>
      <c r="U4382" s="18">
        <v>5204.4679999999998</v>
      </c>
      <c r="V4382" s="18">
        <v>5935.9269999999997</v>
      </c>
      <c r="W4382" s="129">
        <v>6162.76</v>
      </c>
      <c r="X4382" s="18">
        <v>6104.5460000000003</v>
      </c>
      <c r="Y4382" s="18">
        <v>5980.8040000000001</v>
      </c>
      <c r="Z4382" s="18">
        <v>5696.018</v>
      </c>
      <c r="AA4382" s="18">
        <v>5338.857</v>
      </c>
      <c r="AB4382" s="130">
        <v>121528.787</v>
      </c>
      <c r="AC4382" s="18" t="str">
        <f t="shared" si="140"/>
        <v>ok</v>
      </c>
      <c r="AE4382" s="19">
        <f t="shared" si="141"/>
        <v>-2092.94200000001</v>
      </c>
      <c r="AF4382" s="234">
        <v>487.78669399999995</v>
      </c>
      <c r="AG4382" t="s">
        <v>75</v>
      </c>
      <c r="AH4382" s="266" t="s">
        <v>161</v>
      </c>
    </row>
    <row r="4383" spans="2:35" ht="14.4" thickTop="1" thickBot="1" x14ac:dyDescent="0.3">
      <c r="B4383" s="12">
        <v>43829</v>
      </c>
      <c r="C4383" s="128" t="s">
        <v>17</v>
      </c>
      <c r="D4383" s="18">
        <v>5034.0460000000003</v>
      </c>
      <c r="E4383" s="18">
        <v>4800.9340000000002</v>
      </c>
      <c r="F4383" s="18">
        <v>4619.4979999999996</v>
      </c>
      <c r="G4383" s="18">
        <v>4512.2740000000003</v>
      </c>
      <c r="H4383" s="129">
        <v>4450.7269999999999</v>
      </c>
      <c r="I4383" s="18">
        <v>4521.76</v>
      </c>
      <c r="J4383" s="18">
        <v>4587.0780000000004</v>
      </c>
      <c r="K4383" s="18">
        <v>4566.5150000000003</v>
      </c>
      <c r="L4383" s="18">
        <v>4740.0519999999997</v>
      </c>
      <c r="M4383" s="18">
        <v>4938.0600000000004</v>
      </c>
      <c r="N4383" s="18">
        <v>5069.3599999999997</v>
      </c>
      <c r="O4383" s="18">
        <v>5186.4030000000002</v>
      </c>
      <c r="P4383" s="18">
        <v>5265.1090000000004</v>
      </c>
      <c r="Q4383" s="18">
        <v>5312.9139999999998</v>
      </c>
      <c r="R4383" s="18">
        <v>5299.8320000000003</v>
      </c>
      <c r="S4383" s="18">
        <v>5333.99</v>
      </c>
      <c r="T4383" s="18">
        <v>5322.87</v>
      </c>
      <c r="U4383" s="18">
        <v>5424.0730000000003</v>
      </c>
      <c r="V4383" s="18">
        <v>5974.5029999999997</v>
      </c>
      <c r="W4383" s="129">
        <v>6209.1480000000001</v>
      </c>
      <c r="X4383" s="18">
        <v>6109.6850000000004</v>
      </c>
      <c r="Y4383" s="18">
        <v>5859.6610000000001</v>
      </c>
      <c r="Z4383" s="18">
        <v>5593.3270000000002</v>
      </c>
      <c r="AA4383" s="18">
        <v>5230.9350000000004</v>
      </c>
      <c r="AB4383" s="95">
        <v>123962.754</v>
      </c>
      <c r="AC4383" s="18" t="str">
        <f t="shared" si="140"/>
        <v>ok</v>
      </c>
      <c r="AE4383" s="19">
        <f t="shared" si="141"/>
        <v>2433.9670000000042</v>
      </c>
      <c r="AF4383" s="234">
        <v>491.34797899999984</v>
      </c>
      <c r="AG4383" t="s">
        <v>75</v>
      </c>
      <c r="AH4383" s="266" t="s">
        <v>161</v>
      </c>
      <c r="AI4383" s="267" t="s">
        <v>167</v>
      </c>
    </row>
    <row r="4384" spans="2:35" ht="14.4" thickTop="1" thickBot="1" x14ac:dyDescent="0.3">
      <c r="B4384" s="12">
        <v>43830</v>
      </c>
      <c r="C4384" s="128" t="s">
        <v>11</v>
      </c>
      <c r="D4384" s="18">
        <v>4929.1970000000001</v>
      </c>
      <c r="E4384" s="18">
        <v>4693.7830000000004</v>
      </c>
      <c r="F4384" s="18">
        <v>4538.835</v>
      </c>
      <c r="G4384" s="18">
        <v>4445.0159999999996</v>
      </c>
      <c r="H4384" s="129">
        <v>4396.268</v>
      </c>
      <c r="I4384" s="18">
        <v>4436.3789999999999</v>
      </c>
      <c r="J4384" s="18">
        <v>4510.2550000000001</v>
      </c>
      <c r="K4384" s="18">
        <v>4443.9960000000001</v>
      </c>
      <c r="L4384" s="18">
        <v>4576.9939999999997</v>
      </c>
      <c r="M4384" s="18">
        <v>4743.7139999999999</v>
      </c>
      <c r="N4384" s="18">
        <v>4854.2749999999996</v>
      </c>
      <c r="O4384" s="18">
        <v>4927.7139999999999</v>
      </c>
      <c r="P4384" s="18">
        <v>4958.951</v>
      </c>
      <c r="Q4384" s="18">
        <v>4956.4390000000003</v>
      </c>
      <c r="R4384" s="18">
        <v>4930.8500000000004</v>
      </c>
      <c r="S4384" s="18">
        <v>4907.8530000000001</v>
      </c>
      <c r="T4384" s="18">
        <v>4974.4809999999998</v>
      </c>
      <c r="U4384" s="18">
        <v>5120</v>
      </c>
      <c r="V4384" s="18">
        <v>5799.9989999999998</v>
      </c>
      <c r="W4384" s="129">
        <v>6069.9189999999999</v>
      </c>
      <c r="X4384" s="18">
        <v>5848.4750000000004</v>
      </c>
      <c r="Y4384" s="18">
        <v>5536.1790000000001</v>
      </c>
      <c r="Z4384" s="18">
        <v>5241.7039999999997</v>
      </c>
      <c r="AA4384" s="18">
        <v>4994.6620000000003</v>
      </c>
      <c r="AB4384" s="130">
        <v>118835.93799999999</v>
      </c>
      <c r="AC4384" s="18" t="str">
        <f t="shared" si="140"/>
        <v>ok</v>
      </c>
      <c r="AE4384" s="19">
        <f t="shared" si="141"/>
        <v>-5126.8160000000062</v>
      </c>
      <c r="AF4384" s="234">
        <v>484.35537800000009</v>
      </c>
      <c r="AG4384" t="s">
        <v>75</v>
      </c>
      <c r="AH4384" s="266" t="s">
        <v>161</v>
      </c>
    </row>
    <row r="4385" spans="2:35" ht="14.4" thickTop="1" thickBot="1" x14ac:dyDescent="0.3">
      <c r="B4385" s="12">
        <v>43831</v>
      </c>
      <c r="C4385" s="128" t="s">
        <v>12</v>
      </c>
      <c r="D4385" s="18">
        <v>4798.0169999999998</v>
      </c>
      <c r="E4385" s="18">
        <v>4646.4089999999997</v>
      </c>
      <c r="F4385" s="18">
        <v>4456.3540000000003</v>
      </c>
      <c r="G4385" s="18">
        <v>4302.8280000000004</v>
      </c>
      <c r="H4385" s="129">
        <v>4186.8270000000002</v>
      </c>
      <c r="I4385" s="18">
        <v>4081.4250000000002</v>
      </c>
      <c r="J4385" s="18">
        <v>3958.9279999999999</v>
      </c>
      <c r="K4385" s="18">
        <v>3784.43</v>
      </c>
      <c r="L4385" s="18">
        <v>3779.1379999999999</v>
      </c>
      <c r="M4385" s="18">
        <v>3844.712</v>
      </c>
      <c r="N4385" s="18">
        <v>3991.895</v>
      </c>
      <c r="O4385" s="18">
        <v>4112.7430000000004</v>
      </c>
      <c r="P4385" s="18">
        <v>4164.3500000000004</v>
      </c>
      <c r="Q4385" s="18">
        <v>4221.7839999999997</v>
      </c>
      <c r="R4385" s="18">
        <v>4223.6790000000001</v>
      </c>
      <c r="S4385" s="18">
        <v>4229.4799999999996</v>
      </c>
      <c r="T4385" s="18">
        <v>4244.7960000000003</v>
      </c>
      <c r="U4385" s="18">
        <v>4426.9179999999997</v>
      </c>
      <c r="V4385" s="18">
        <v>5236.6540000000005</v>
      </c>
      <c r="W4385" s="129">
        <v>5595.2489999999998</v>
      </c>
      <c r="X4385" s="18">
        <v>5576.3829999999998</v>
      </c>
      <c r="Y4385" s="18">
        <v>5453.2309999999998</v>
      </c>
      <c r="Z4385" s="18">
        <v>5238.9859999999999</v>
      </c>
      <c r="AA4385" s="18">
        <v>4925.2830000000004</v>
      </c>
      <c r="AB4385" s="95">
        <v>107480.499</v>
      </c>
      <c r="AC4385" s="18" t="str">
        <f t="shared" si="140"/>
        <v>ok</v>
      </c>
      <c r="AE4385" s="19">
        <f t="shared" si="141"/>
        <v>-11355.438999999998</v>
      </c>
      <c r="AF4385" s="234">
        <v>492.06826299999994</v>
      </c>
      <c r="AG4385" t="s">
        <v>75</v>
      </c>
      <c r="AH4385" s="266" t="s">
        <v>161</v>
      </c>
    </row>
    <row r="4386" spans="2:35" ht="14.4" thickTop="1" thickBot="1" x14ac:dyDescent="0.3">
      <c r="B4386" s="12">
        <v>43832</v>
      </c>
      <c r="C4386" s="128" t="s">
        <v>13</v>
      </c>
      <c r="D4386" s="18">
        <v>4676.8950000000004</v>
      </c>
      <c r="E4386" s="18">
        <v>4496.8990000000003</v>
      </c>
      <c r="F4386" s="18">
        <v>4388.0559999999996</v>
      </c>
      <c r="G4386" s="18">
        <v>4297.8230000000003</v>
      </c>
      <c r="H4386" s="129">
        <v>4283.1549999999997</v>
      </c>
      <c r="I4386" s="18">
        <v>4354.4449999999997</v>
      </c>
      <c r="J4386" s="18">
        <v>4479.527</v>
      </c>
      <c r="K4386" s="18">
        <v>4540.7610000000004</v>
      </c>
      <c r="L4386" s="18">
        <v>4728.549</v>
      </c>
      <c r="M4386" s="18">
        <v>5002.4399999999996</v>
      </c>
      <c r="N4386" s="18">
        <v>5171.7629999999999</v>
      </c>
      <c r="O4386" s="18">
        <v>5345.0690000000004</v>
      </c>
      <c r="P4386" s="18">
        <v>5446.4769999999999</v>
      </c>
      <c r="Q4386" s="18">
        <v>5489.16</v>
      </c>
      <c r="R4386" s="18">
        <v>5532.8950000000004</v>
      </c>
      <c r="S4386" s="18">
        <v>5480.43</v>
      </c>
      <c r="T4386" s="18">
        <v>5465.1509999999998</v>
      </c>
      <c r="U4386" s="18">
        <v>5519.6710000000003</v>
      </c>
      <c r="V4386" s="18">
        <v>6138.2860000000001</v>
      </c>
      <c r="W4386" s="129">
        <v>6431.4830000000002</v>
      </c>
      <c r="X4386" s="18">
        <v>6328.0420000000004</v>
      </c>
      <c r="Y4386" s="18">
        <v>6101.5540000000001</v>
      </c>
      <c r="Z4386" s="18">
        <v>5918.4849999999997</v>
      </c>
      <c r="AA4386" s="18">
        <v>5667.5780000000004</v>
      </c>
      <c r="AB4386" s="130">
        <v>125284.594</v>
      </c>
      <c r="AC4386" s="18" t="str">
        <f t="shared" si="140"/>
        <v>ok</v>
      </c>
      <c r="AE4386" s="19">
        <f t="shared" si="141"/>
        <v>17804.095000000001</v>
      </c>
      <c r="AF4386" s="234">
        <v>504.04183399999988</v>
      </c>
      <c r="AG4386" t="s">
        <v>75</v>
      </c>
      <c r="AH4386" s="266" t="s">
        <v>161</v>
      </c>
      <c r="AI4386" s="267" t="s">
        <v>168</v>
      </c>
    </row>
    <row r="4387" spans="2:35" ht="14.4" thickTop="1" thickBot="1" x14ac:dyDescent="0.3">
      <c r="B4387" s="12">
        <v>43833</v>
      </c>
      <c r="C4387" s="128" t="s">
        <v>14</v>
      </c>
      <c r="D4387" s="18">
        <v>5372.3459999999995</v>
      </c>
      <c r="E4387" s="18">
        <v>5193.5079999999998</v>
      </c>
      <c r="F4387" s="18">
        <v>5026.3590000000004</v>
      </c>
      <c r="G4387" s="18">
        <v>4931.2960000000003</v>
      </c>
      <c r="H4387" s="129">
        <v>4876.4170000000004</v>
      </c>
      <c r="I4387" s="18">
        <v>4908.2759999999998</v>
      </c>
      <c r="J4387" s="18">
        <v>4955.87</v>
      </c>
      <c r="K4387" s="18">
        <v>4861.8459999999995</v>
      </c>
      <c r="L4387" s="18">
        <v>5030.692</v>
      </c>
      <c r="M4387" s="18">
        <v>5297.4690000000001</v>
      </c>
      <c r="N4387" s="18">
        <v>5457.1030000000001</v>
      </c>
      <c r="O4387" s="18">
        <v>5567.4769999999999</v>
      </c>
      <c r="P4387" s="18">
        <v>5683.9719999999998</v>
      </c>
      <c r="Q4387" s="18">
        <v>5662.8680000000004</v>
      </c>
      <c r="R4387" s="18">
        <v>5750.7709999999997</v>
      </c>
      <c r="S4387" s="18">
        <v>5720.098</v>
      </c>
      <c r="T4387" s="18">
        <v>5770.9359999999997</v>
      </c>
      <c r="U4387" s="18">
        <v>5876.6509999999998</v>
      </c>
      <c r="V4387" s="18">
        <v>6359.9309999999996</v>
      </c>
      <c r="W4387" s="129">
        <v>6546.973</v>
      </c>
      <c r="X4387" s="18">
        <v>6441.7060000000001</v>
      </c>
      <c r="Y4387" s="18">
        <v>6218.0439999999999</v>
      </c>
      <c r="Z4387" s="18">
        <v>6019.817</v>
      </c>
      <c r="AA4387" s="18">
        <v>5783.8090000000002</v>
      </c>
      <c r="AB4387" s="130">
        <v>133314.23499999999</v>
      </c>
      <c r="AC4387" s="18" t="str">
        <f t="shared" si="140"/>
        <v>ok</v>
      </c>
      <c r="AE4387" s="19">
        <f t="shared" si="141"/>
        <v>8029.6409999999887</v>
      </c>
      <c r="AF4387" s="234">
        <v>495.20428200000009</v>
      </c>
      <c r="AG4387" t="s">
        <v>75</v>
      </c>
      <c r="AH4387" s="266" t="s">
        <v>161</v>
      </c>
      <c r="AI4387" s="267" t="s">
        <v>169</v>
      </c>
    </row>
    <row r="4388" spans="2:35" ht="14.4" thickTop="1" thickBot="1" x14ac:dyDescent="0.3">
      <c r="B4388" s="12">
        <v>43834</v>
      </c>
      <c r="C4388" s="128" t="s">
        <v>15</v>
      </c>
      <c r="D4388" s="18">
        <v>5468.4750000000004</v>
      </c>
      <c r="E4388" s="18">
        <v>5328.4709999999995</v>
      </c>
      <c r="F4388" s="18">
        <v>5154.7070000000003</v>
      </c>
      <c r="G4388" s="18">
        <v>5002.6000000000004</v>
      </c>
      <c r="H4388" s="129">
        <v>4979.2139999999999</v>
      </c>
      <c r="I4388" s="18">
        <v>4997.1779999999999</v>
      </c>
      <c r="J4388" s="18">
        <v>5054.4170000000004</v>
      </c>
      <c r="K4388" s="18">
        <v>4989.0730000000003</v>
      </c>
      <c r="L4388" s="18">
        <v>5050.2690000000002</v>
      </c>
      <c r="M4388" s="18">
        <v>5290.5240000000003</v>
      </c>
      <c r="N4388" s="18">
        <v>5398.7640000000001</v>
      </c>
      <c r="O4388" s="18">
        <v>5415.1760000000004</v>
      </c>
      <c r="P4388" s="18">
        <v>5395.1719999999996</v>
      </c>
      <c r="Q4388" s="18">
        <v>5310.0079999999998</v>
      </c>
      <c r="R4388" s="18">
        <v>5264.9880000000003</v>
      </c>
      <c r="S4388" s="18">
        <v>5211.1480000000001</v>
      </c>
      <c r="T4388" s="18">
        <v>5154.2610000000004</v>
      </c>
      <c r="U4388" s="18">
        <v>5327.63</v>
      </c>
      <c r="V4388" s="18">
        <v>5883.2280000000001</v>
      </c>
      <c r="W4388" s="129">
        <v>5937.2129999999997</v>
      </c>
      <c r="X4388" s="18">
        <v>5757.3130000000001</v>
      </c>
      <c r="Y4388" s="18">
        <v>5615.89</v>
      </c>
      <c r="Z4388" s="18">
        <v>5466.3540000000003</v>
      </c>
      <c r="AA4388" s="18">
        <v>5137.3649999999998</v>
      </c>
      <c r="AB4388" s="130">
        <v>127589.43799999999</v>
      </c>
      <c r="AC4388" s="18" t="str">
        <f t="shared" si="140"/>
        <v>ok</v>
      </c>
      <c r="AE4388" s="19">
        <f t="shared" si="141"/>
        <v>-5724.7969999999914</v>
      </c>
      <c r="AF4388" s="234">
        <v>457.58058199999994</v>
      </c>
      <c r="AG4388" t="s">
        <v>75</v>
      </c>
      <c r="AH4388" s="266" t="s">
        <v>161</v>
      </c>
    </row>
    <row r="4389" spans="2:35" ht="14.4" thickTop="1" thickBot="1" x14ac:dyDescent="0.3">
      <c r="B4389" s="12">
        <v>43835</v>
      </c>
      <c r="C4389" s="128" t="s">
        <v>16</v>
      </c>
      <c r="D4389" s="18">
        <v>4882.2160000000003</v>
      </c>
      <c r="E4389" s="18">
        <v>4730.2120000000004</v>
      </c>
      <c r="F4389" s="18">
        <v>4538.3900000000003</v>
      </c>
      <c r="G4389" s="18">
        <v>4457.5190000000002</v>
      </c>
      <c r="H4389" s="129">
        <v>4418.5010000000002</v>
      </c>
      <c r="I4389" s="18">
        <v>4417.4309999999996</v>
      </c>
      <c r="J4389" s="18">
        <v>4422.0879999999997</v>
      </c>
      <c r="K4389" s="18">
        <v>4339.49</v>
      </c>
      <c r="L4389" s="18">
        <v>4431.5200000000004</v>
      </c>
      <c r="M4389" s="18">
        <v>4550.8900000000003</v>
      </c>
      <c r="N4389" s="18">
        <v>4624.3649999999998</v>
      </c>
      <c r="O4389" s="18">
        <v>4675.6540000000005</v>
      </c>
      <c r="P4389" s="18">
        <v>4686.8530000000001</v>
      </c>
      <c r="Q4389" s="18">
        <v>4737.8770000000004</v>
      </c>
      <c r="R4389" s="18">
        <v>4715.08</v>
      </c>
      <c r="S4389" s="18">
        <v>4731.4459999999999</v>
      </c>
      <c r="T4389" s="18">
        <v>4779.5590000000002</v>
      </c>
      <c r="U4389" s="18">
        <v>4953.7389999999996</v>
      </c>
      <c r="V4389" s="18">
        <v>5482.4930000000004</v>
      </c>
      <c r="W4389" s="129">
        <v>5856.223</v>
      </c>
      <c r="X4389" s="18">
        <v>5849.8509999999997</v>
      </c>
      <c r="Y4389" s="18">
        <v>5657.6459999999997</v>
      </c>
      <c r="Z4389" s="18">
        <v>5329.9489999999996</v>
      </c>
      <c r="AA4389" s="18">
        <v>4975.0159999999996</v>
      </c>
      <c r="AB4389" s="130">
        <v>116244.008</v>
      </c>
      <c r="AC4389" s="18" t="str">
        <f t="shared" si="140"/>
        <v>ok</v>
      </c>
      <c r="AE4389" s="19">
        <f t="shared" si="141"/>
        <v>-11345.429999999993</v>
      </c>
      <c r="AF4389" s="234">
        <v>423.58397699999995</v>
      </c>
      <c r="AG4389" t="s">
        <v>75</v>
      </c>
      <c r="AH4389" s="266" t="s">
        <v>161</v>
      </c>
    </row>
    <row r="4390" spans="2:35" ht="14.4" thickTop="1" thickBot="1" x14ac:dyDescent="0.3">
      <c r="B4390" s="12">
        <v>43836</v>
      </c>
      <c r="C4390" s="128" t="s">
        <v>17</v>
      </c>
      <c r="D4390" s="18">
        <v>4701.6220000000003</v>
      </c>
      <c r="E4390" s="18">
        <v>4534.1369999999997</v>
      </c>
      <c r="F4390" s="18">
        <v>4402.7610000000004</v>
      </c>
      <c r="G4390" s="18">
        <v>4414.9399999999996</v>
      </c>
      <c r="H4390" s="129">
        <v>4437.2</v>
      </c>
      <c r="I4390" s="18">
        <v>4480.2020000000002</v>
      </c>
      <c r="J4390" s="18">
        <v>4673.2870000000003</v>
      </c>
      <c r="K4390" s="18">
        <v>4704.2950000000001</v>
      </c>
      <c r="L4390" s="18">
        <v>5021.9359999999997</v>
      </c>
      <c r="M4390" s="18">
        <v>5171.0320000000002</v>
      </c>
      <c r="N4390" s="18">
        <v>5323.3850000000002</v>
      </c>
      <c r="O4390" s="18">
        <v>5430.8739999999998</v>
      </c>
      <c r="P4390" s="18">
        <v>5478.7280000000001</v>
      </c>
      <c r="Q4390" s="18">
        <v>5529.33</v>
      </c>
      <c r="R4390" s="18">
        <v>5502.3860000000004</v>
      </c>
      <c r="S4390" s="18">
        <v>5483.8010000000004</v>
      </c>
      <c r="T4390" s="18">
        <v>5483.8559999999998</v>
      </c>
      <c r="U4390" s="18">
        <v>5516.4049999999997</v>
      </c>
      <c r="V4390" s="18">
        <v>5973.7380000000003</v>
      </c>
      <c r="W4390" s="129">
        <v>6232.8050000000003</v>
      </c>
      <c r="X4390" s="18">
        <v>6121.3739999999998</v>
      </c>
      <c r="Y4390" s="18">
        <v>5845.7020000000002</v>
      </c>
      <c r="Z4390" s="18">
        <v>5535.9520000000002</v>
      </c>
      <c r="AA4390" s="18">
        <v>5223.1180000000004</v>
      </c>
      <c r="AB4390" s="130">
        <v>125222.86599999999</v>
      </c>
      <c r="AC4390" s="18" t="str">
        <f t="shared" si="140"/>
        <v>ok</v>
      </c>
      <c r="AE4390" s="19">
        <f t="shared" si="141"/>
        <v>8978.8579999999929</v>
      </c>
      <c r="AF4390" s="234">
        <v>445.90999999999997</v>
      </c>
      <c r="AG4390" t="s">
        <v>75</v>
      </c>
      <c r="AH4390" s="266" t="s">
        <v>161</v>
      </c>
    </row>
    <row r="4391" spans="2:35" ht="14.4" thickTop="1" thickBot="1" x14ac:dyDescent="0.3">
      <c r="B4391" s="12">
        <v>43837</v>
      </c>
      <c r="C4391" s="128" t="s">
        <v>11</v>
      </c>
      <c r="D4391" s="18">
        <v>5002.7179999999998</v>
      </c>
      <c r="E4391" s="18">
        <v>4818.0910000000003</v>
      </c>
      <c r="F4391" s="18">
        <v>4687.2449999999999</v>
      </c>
      <c r="G4391" s="18">
        <v>4634.0309999999999</v>
      </c>
      <c r="H4391" s="129">
        <v>4640.47</v>
      </c>
      <c r="I4391" s="18">
        <v>4710.759</v>
      </c>
      <c r="J4391" s="18">
        <v>4861.2709999999997</v>
      </c>
      <c r="K4391" s="18">
        <v>4873.4279999999999</v>
      </c>
      <c r="L4391" s="18">
        <v>5018.4380000000001</v>
      </c>
      <c r="M4391" s="18">
        <v>5213.5469999999996</v>
      </c>
      <c r="N4391" s="18">
        <v>5310.5190000000002</v>
      </c>
      <c r="O4391" s="18">
        <v>5393.74</v>
      </c>
      <c r="P4391" s="18">
        <v>5437.0860000000002</v>
      </c>
      <c r="Q4391" s="18">
        <v>5473.1239999999998</v>
      </c>
      <c r="R4391" s="18">
        <v>5467.0190000000002</v>
      </c>
      <c r="S4391" s="18">
        <v>5475.2560000000003</v>
      </c>
      <c r="T4391" s="18">
        <v>5492.9070000000002</v>
      </c>
      <c r="U4391" s="18">
        <v>5591.84</v>
      </c>
      <c r="V4391" s="18">
        <v>6060.3760000000002</v>
      </c>
      <c r="W4391" s="129">
        <v>6303.6019999999999</v>
      </c>
      <c r="X4391" s="18">
        <v>6167.4840000000004</v>
      </c>
      <c r="Y4391" s="18">
        <v>5844.7460000000001</v>
      </c>
      <c r="Z4391" s="18">
        <v>5555.9880000000003</v>
      </c>
      <c r="AA4391" s="18">
        <v>5316.5870000000004</v>
      </c>
      <c r="AB4391" s="130">
        <v>127350.272</v>
      </c>
      <c r="AC4391" s="18" t="str">
        <f t="shared" si="140"/>
        <v>ok</v>
      </c>
      <c r="AE4391" s="19">
        <f t="shared" si="141"/>
        <v>2127.4060000000027</v>
      </c>
      <c r="AF4391" s="234">
        <v>450.29000000000008</v>
      </c>
      <c r="AG4391" t="s">
        <v>75</v>
      </c>
      <c r="AH4391" s="266" t="s">
        <v>161</v>
      </c>
    </row>
    <row r="4392" spans="2:35" ht="14.4" thickTop="1" thickBot="1" x14ac:dyDescent="0.3">
      <c r="B4392" s="12">
        <v>43838</v>
      </c>
      <c r="C4392" s="128" t="s">
        <v>12</v>
      </c>
      <c r="D4392" s="18">
        <v>5019.4979999999996</v>
      </c>
      <c r="E4392" s="18">
        <v>4875.027</v>
      </c>
      <c r="F4392" s="18">
        <v>4790.7849999999999</v>
      </c>
      <c r="G4392" s="18">
        <v>4711.1319999999996</v>
      </c>
      <c r="H4392" s="129">
        <v>4735.8879999999999</v>
      </c>
      <c r="I4392" s="18">
        <v>4826.1139999999996</v>
      </c>
      <c r="J4392" s="18">
        <v>5140.9179999999997</v>
      </c>
      <c r="K4392" s="18">
        <v>5208.1819999999998</v>
      </c>
      <c r="L4392" s="18">
        <v>5272.0730000000003</v>
      </c>
      <c r="M4392" s="18">
        <v>5371.7809999999999</v>
      </c>
      <c r="N4392" s="18">
        <v>5412.68</v>
      </c>
      <c r="O4392" s="18">
        <v>5529.7160000000003</v>
      </c>
      <c r="P4392" s="18">
        <v>5585.3220000000001</v>
      </c>
      <c r="Q4392" s="18">
        <v>5598.9250000000002</v>
      </c>
      <c r="R4392" s="18">
        <v>5616.4269999999997</v>
      </c>
      <c r="S4392" s="18">
        <v>5637.9620000000004</v>
      </c>
      <c r="T4392" s="18">
        <v>5651.3649999999998</v>
      </c>
      <c r="U4392" s="18">
        <v>5735.3689999999997</v>
      </c>
      <c r="V4392" s="18">
        <v>6107.7920000000004</v>
      </c>
      <c r="W4392" s="129">
        <v>6336.6480000000001</v>
      </c>
      <c r="X4392" s="18">
        <v>6224.62</v>
      </c>
      <c r="Y4392" s="18">
        <v>5904.067</v>
      </c>
      <c r="Z4392" s="18">
        <v>5597.7330000000002</v>
      </c>
      <c r="AA4392" s="18">
        <v>5294.3410000000003</v>
      </c>
      <c r="AB4392" s="130">
        <v>130184.36500000001</v>
      </c>
      <c r="AC4392" s="18" t="str">
        <f t="shared" si="140"/>
        <v>ok</v>
      </c>
      <c r="AE4392" s="19">
        <f t="shared" si="141"/>
        <v>2834.093000000008</v>
      </c>
      <c r="AF4392" s="234">
        <v>426.72000000000008</v>
      </c>
      <c r="AG4392" t="s">
        <v>75</v>
      </c>
      <c r="AH4392" s="266" t="s">
        <v>161</v>
      </c>
      <c r="AI4392" s="267" t="s">
        <v>170</v>
      </c>
    </row>
    <row r="4393" spans="2:35" ht="14.4" thickTop="1" thickBot="1" x14ac:dyDescent="0.3">
      <c r="B4393" s="12">
        <v>43839</v>
      </c>
      <c r="C4393" s="128" t="s">
        <v>13</v>
      </c>
      <c r="D4393" s="18">
        <v>4992.8389999999999</v>
      </c>
      <c r="E4393" s="18">
        <v>4849.9139999999998</v>
      </c>
      <c r="F4393" s="18">
        <v>4733.1130000000003</v>
      </c>
      <c r="G4393" s="18">
        <v>4704.7979999999998</v>
      </c>
      <c r="H4393" s="129">
        <v>4706.97</v>
      </c>
      <c r="I4393" s="18">
        <v>4787.0379999999996</v>
      </c>
      <c r="J4393" s="18">
        <v>5012.3459999999995</v>
      </c>
      <c r="K4393" s="18">
        <v>5089.2219999999998</v>
      </c>
      <c r="L4393" s="18">
        <v>5200.37</v>
      </c>
      <c r="M4393" s="18">
        <v>5316.7079999999996</v>
      </c>
      <c r="N4393" s="18">
        <v>5458.8680000000004</v>
      </c>
      <c r="O4393" s="18">
        <v>5595.0590000000002</v>
      </c>
      <c r="P4393" s="18">
        <v>5608.7219999999998</v>
      </c>
      <c r="Q4393" s="18">
        <v>5646.9639999999999</v>
      </c>
      <c r="R4393" s="18">
        <v>5714.4340000000002</v>
      </c>
      <c r="S4393" s="18">
        <v>5745.5990000000002</v>
      </c>
      <c r="T4393" s="18">
        <v>5746.8010000000004</v>
      </c>
      <c r="U4393" s="18">
        <v>5752.5829999999996</v>
      </c>
      <c r="V4393" s="18">
        <v>6174.5010000000002</v>
      </c>
      <c r="W4393" s="129">
        <v>6419.3890000000001</v>
      </c>
      <c r="X4393" s="18">
        <v>6319.62</v>
      </c>
      <c r="Y4393" s="18">
        <v>6003.0230000000001</v>
      </c>
      <c r="Z4393" s="18">
        <v>5694.8689999999997</v>
      </c>
      <c r="AA4393" s="18">
        <v>5394.5630000000001</v>
      </c>
      <c r="AB4393" s="130">
        <v>130668.31299999999</v>
      </c>
      <c r="AC4393" s="18" t="str">
        <f t="shared" si="140"/>
        <v>ok</v>
      </c>
      <c r="AE4393" s="19">
        <f t="shared" si="141"/>
        <v>483.94799999998941</v>
      </c>
      <c r="AF4393" s="234">
        <v>455.39999999999992</v>
      </c>
      <c r="AG4393" t="s">
        <v>75</v>
      </c>
      <c r="AH4393" s="266" t="s">
        <v>161</v>
      </c>
    </row>
    <row r="4394" spans="2:35" ht="14.4" thickTop="1" thickBot="1" x14ac:dyDescent="0.3">
      <c r="B4394" s="12">
        <v>43840</v>
      </c>
      <c r="C4394" s="128" t="s">
        <v>14</v>
      </c>
      <c r="D4394" s="18">
        <v>5115.7160000000003</v>
      </c>
      <c r="E4394" s="18">
        <v>4924.085</v>
      </c>
      <c r="F4394" s="18">
        <v>4795.3819999999996</v>
      </c>
      <c r="G4394" s="18">
        <v>4715.5219999999999</v>
      </c>
      <c r="H4394" s="129">
        <v>4749.299</v>
      </c>
      <c r="I4394" s="18">
        <v>4847.9849999999997</v>
      </c>
      <c r="J4394" s="18">
        <v>5056.683</v>
      </c>
      <c r="K4394" s="18">
        <v>5088.7690000000002</v>
      </c>
      <c r="L4394" s="18">
        <v>5187.8969999999999</v>
      </c>
      <c r="M4394" s="18">
        <v>5311.6980000000003</v>
      </c>
      <c r="N4394" s="18">
        <v>5412.1689999999999</v>
      </c>
      <c r="O4394" s="18">
        <v>5560.7539999999999</v>
      </c>
      <c r="P4394" s="18">
        <v>5624.348</v>
      </c>
      <c r="Q4394" s="18">
        <v>5649.8980000000001</v>
      </c>
      <c r="R4394" s="18">
        <v>5683.4889999999996</v>
      </c>
      <c r="S4394" s="18">
        <v>5709.1689999999999</v>
      </c>
      <c r="T4394" s="18">
        <v>5681.1059999999998</v>
      </c>
      <c r="U4394" s="18">
        <v>5675.2049999999999</v>
      </c>
      <c r="V4394" s="18">
        <v>6113.384</v>
      </c>
      <c r="W4394" s="129">
        <v>6475.4840000000004</v>
      </c>
      <c r="X4394" s="18">
        <v>6313.0829999999996</v>
      </c>
      <c r="Y4394" s="18">
        <v>6073.3969999999999</v>
      </c>
      <c r="Z4394" s="18">
        <v>5824.8950000000004</v>
      </c>
      <c r="AA4394" s="18">
        <v>5584.45</v>
      </c>
      <c r="AB4394" s="130">
        <v>131173.867</v>
      </c>
      <c r="AC4394" s="18" t="str">
        <f t="shared" si="140"/>
        <v>ok</v>
      </c>
      <c r="AE4394" s="19">
        <f t="shared" si="141"/>
        <v>505.55400000000373</v>
      </c>
      <c r="AF4394" s="234">
        <v>483.43000000000006</v>
      </c>
      <c r="AG4394" t="s">
        <v>75</v>
      </c>
      <c r="AH4394" s="266" t="s">
        <v>161</v>
      </c>
    </row>
    <row r="4395" spans="2:35" ht="14.4" thickTop="1" thickBot="1" x14ac:dyDescent="0.3">
      <c r="B4395" s="12">
        <v>43841</v>
      </c>
      <c r="C4395" s="128" t="s">
        <v>15</v>
      </c>
      <c r="D4395" s="18">
        <v>5292.3729999999996</v>
      </c>
      <c r="E4395" s="18">
        <v>5105.2160000000003</v>
      </c>
      <c r="F4395" s="18">
        <v>4984.8159999999998</v>
      </c>
      <c r="G4395" s="18">
        <v>4873.6180000000004</v>
      </c>
      <c r="H4395" s="129">
        <v>4837.0240000000003</v>
      </c>
      <c r="I4395" s="18">
        <v>4847.0339999999997</v>
      </c>
      <c r="J4395" s="18">
        <v>4959.9610000000002</v>
      </c>
      <c r="K4395" s="18">
        <v>4931.9290000000001</v>
      </c>
      <c r="L4395" s="18">
        <v>5062.6170000000002</v>
      </c>
      <c r="M4395" s="18">
        <v>5251.7179999999998</v>
      </c>
      <c r="N4395" s="18">
        <v>5309.598</v>
      </c>
      <c r="O4395" s="18">
        <v>5404.8469999999998</v>
      </c>
      <c r="P4395" s="18">
        <v>5392.88</v>
      </c>
      <c r="Q4395" s="18">
        <v>5484.0590000000002</v>
      </c>
      <c r="R4395" s="18">
        <v>5530.82</v>
      </c>
      <c r="S4395" s="18">
        <v>5490.61</v>
      </c>
      <c r="T4395" s="18">
        <v>5391.0720000000001</v>
      </c>
      <c r="U4395" s="18">
        <v>5422.5709999999999</v>
      </c>
      <c r="V4395" s="18">
        <v>6031.3969999999999</v>
      </c>
      <c r="W4395" s="129">
        <v>6146.1940000000004</v>
      </c>
      <c r="X4395" s="18">
        <v>5989.268</v>
      </c>
      <c r="Y4395" s="18">
        <v>5919.04</v>
      </c>
      <c r="Z4395" s="18">
        <v>5828.6279999999997</v>
      </c>
      <c r="AA4395" s="18">
        <v>5524.433</v>
      </c>
      <c r="AB4395" s="130">
        <v>129011.723</v>
      </c>
      <c r="AC4395" s="18" t="str">
        <f t="shared" si="140"/>
        <v>ok</v>
      </c>
      <c r="AE4395" s="19">
        <f t="shared" si="141"/>
        <v>-2162.1440000000002</v>
      </c>
      <c r="AF4395" s="234">
        <v>497.55000000000013</v>
      </c>
      <c r="AG4395" t="s">
        <v>75</v>
      </c>
      <c r="AH4395" s="266" t="s">
        <v>161</v>
      </c>
    </row>
    <row r="4396" spans="2:35" ht="14.4" thickTop="1" thickBot="1" x14ac:dyDescent="0.3">
      <c r="B4396" s="12">
        <v>43842</v>
      </c>
      <c r="C4396" s="128" t="s">
        <v>16</v>
      </c>
      <c r="D4396" s="18">
        <v>5260.5990000000002</v>
      </c>
      <c r="E4396" s="18">
        <v>4990.0600000000004</v>
      </c>
      <c r="F4396" s="18">
        <v>4880.8850000000002</v>
      </c>
      <c r="G4396" s="18">
        <v>4751.9570000000003</v>
      </c>
      <c r="H4396" s="129">
        <v>4678.7460000000001</v>
      </c>
      <c r="I4396" s="18">
        <v>4654.7039999999997</v>
      </c>
      <c r="J4396" s="18">
        <v>4689.7979999999998</v>
      </c>
      <c r="K4396" s="18">
        <v>4549.8220000000001</v>
      </c>
      <c r="L4396" s="18">
        <v>4576.3270000000002</v>
      </c>
      <c r="M4396" s="18">
        <v>4697.1019999999999</v>
      </c>
      <c r="N4396" s="18">
        <v>4782.0829999999996</v>
      </c>
      <c r="O4396" s="18">
        <v>4829.8950000000004</v>
      </c>
      <c r="P4396" s="18">
        <v>4770.7780000000002</v>
      </c>
      <c r="Q4396" s="18">
        <v>4853.5410000000002</v>
      </c>
      <c r="R4396" s="18">
        <v>4887.348</v>
      </c>
      <c r="S4396" s="18">
        <v>4895.2359999999999</v>
      </c>
      <c r="T4396" s="18">
        <v>4883.9930000000004</v>
      </c>
      <c r="U4396" s="18">
        <v>5002.55</v>
      </c>
      <c r="V4396" s="18">
        <v>5710.2839999999997</v>
      </c>
      <c r="W4396" s="129">
        <v>6074.1369999999997</v>
      </c>
      <c r="X4396" s="18">
        <v>6132.44</v>
      </c>
      <c r="Y4396" s="18">
        <v>5965.7209999999995</v>
      </c>
      <c r="Z4396" s="18">
        <v>5586.02</v>
      </c>
      <c r="AA4396" s="18">
        <v>5181.22</v>
      </c>
      <c r="AB4396" s="130">
        <v>121285.246</v>
      </c>
      <c r="AC4396" s="18" t="str">
        <f t="shared" si="140"/>
        <v>ok</v>
      </c>
      <c r="AE4396" s="19">
        <f t="shared" si="141"/>
        <v>-7726.476999999999</v>
      </c>
      <c r="AF4396" s="234">
        <v>475.34000000000009</v>
      </c>
      <c r="AG4396" t="s">
        <v>75</v>
      </c>
      <c r="AH4396" s="266" t="s">
        <v>161</v>
      </c>
      <c r="AI4396" s="267" t="s">
        <v>171</v>
      </c>
    </row>
    <row r="4397" spans="2:35" ht="14.4" thickTop="1" thickBot="1" x14ac:dyDescent="0.3">
      <c r="B4397" s="12">
        <v>43843</v>
      </c>
      <c r="C4397" s="128" t="s">
        <v>17</v>
      </c>
      <c r="D4397" s="18">
        <v>4839.0649999999996</v>
      </c>
      <c r="E4397" s="18">
        <v>4683.7780000000002</v>
      </c>
      <c r="F4397" s="18">
        <v>4499.5469999999996</v>
      </c>
      <c r="G4397" s="18">
        <v>4489.6989999999996</v>
      </c>
      <c r="H4397" s="129">
        <v>4454.3</v>
      </c>
      <c r="I4397" s="18">
        <v>4593.2969999999996</v>
      </c>
      <c r="J4397" s="18">
        <v>5027.7950000000001</v>
      </c>
      <c r="K4397" s="18">
        <v>5129.0870000000004</v>
      </c>
      <c r="L4397" s="18">
        <v>5224.8900000000003</v>
      </c>
      <c r="M4397" s="18">
        <v>5415.73</v>
      </c>
      <c r="N4397" s="18">
        <v>5582.5379999999996</v>
      </c>
      <c r="O4397" s="18">
        <v>5721.9009999999998</v>
      </c>
      <c r="P4397" s="18">
        <v>5737.2860000000001</v>
      </c>
      <c r="Q4397" s="18">
        <v>5804.9409999999998</v>
      </c>
      <c r="R4397" s="18">
        <v>5833.174</v>
      </c>
      <c r="S4397" s="18">
        <v>5851.8059999999996</v>
      </c>
      <c r="T4397" s="18">
        <v>5854.9629999999997</v>
      </c>
      <c r="U4397" s="18">
        <v>5832.8450000000003</v>
      </c>
      <c r="V4397" s="18">
        <v>6280.5950000000003</v>
      </c>
      <c r="W4397" s="129">
        <v>6643.8320000000003</v>
      </c>
      <c r="X4397" s="18">
        <v>6552.674</v>
      </c>
      <c r="Y4397" s="18">
        <v>6277.9269999999997</v>
      </c>
      <c r="Z4397" s="18">
        <v>6002.2640000000001</v>
      </c>
      <c r="AA4397" s="18">
        <v>5637.41</v>
      </c>
      <c r="AB4397" s="130">
        <v>131971.34400000001</v>
      </c>
      <c r="AC4397" s="18" t="str">
        <f t="shared" si="140"/>
        <v>ok</v>
      </c>
      <c r="AE4397" s="19">
        <f t="shared" si="141"/>
        <v>10686.098000000013</v>
      </c>
      <c r="AF4397" s="234">
        <v>486.17</v>
      </c>
      <c r="AG4397" t="s">
        <v>75</v>
      </c>
      <c r="AH4397" s="266" t="s">
        <v>161</v>
      </c>
    </row>
    <row r="4398" spans="2:35" ht="14.4" thickTop="1" thickBot="1" x14ac:dyDescent="0.3">
      <c r="B4398" s="12">
        <v>43844</v>
      </c>
      <c r="C4398" s="128" t="s">
        <v>11</v>
      </c>
      <c r="D4398" s="18">
        <v>5338.317</v>
      </c>
      <c r="E4398" s="18">
        <v>5137.3069999999998</v>
      </c>
      <c r="F4398" s="18">
        <v>5018.5749999999998</v>
      </c>
      <c r="G4398" s="18">
        <v>4935.2709999999997</v>
      </c>
      <c r="H4398" s="129">
        <v>4890.6670000000004</v>
      </c>
      <c r="I4398" s="18">
        <v>4998.982</v>
      </c>
      <c r="J4398" s="18">
        <v>5200.567</v>
      </c>
      <c r="K4398" s="18">
        <v>5283.701</v>
      </c>
      <c r="L4398" s="18">
        <v>5324.973</v>
      </c>
      <c r="M4398" s="18">
        <v>5529.5690000000004</v>
      </c>
      <c r="N4398" s="18">
        <v>5660.12</v>
      </c>
      <c r="O4398" s="18">
        <v>5735.01</v>
      </c>
      <c r="P4398" s="18">
        <v>5842.9309999999996</v>
      </c>
      <c r="Q4398" s="18">
        <v>5892.3689999999997</v>
      </c>
      <c r="R4398" s="18">
        <v>5908.9160000000002</v>
      </c>
      <c r="S4398" s="18">
        <v>5905.16</v>
      </c>
      <c r="T4398" s="18">
        <v>5910.799</v>
      </c>
      <c r="U4398" s="18">
        <v>5933.2039999999997</v>
      </c>
      <c r="V4398" s="18">
        <v>6342.2160000000003</v>
      </c>
      <c r="W4398" s="129">
        <v>6701.2520000000004</v>
      </c>
      <c r="X4398" s="18">
        <v>6662.0360000000001</v>
      </c>
      <c r="Y4398" s="18">
        <v>6541.009</v>
      </c>
      <c r="Z4398" s="18">
        <v>6200.7030000000004</v>
      </c>
      <c r="AA4398" s="18">
        <v>5871.2169999999996</v>
      </c>
      <c r="AB4398" s="130">
        <v>136764.87100000001</v>
      </c>
      <c r="AC4398" s="18" t="str">
        <f t="shared" si="140"/>
        <v>ok</v>
      </c>
      <c r="AE4398" s="19">
        <f t="shared" si="141"/>
        <v>4793.5270000000019</v>
      </c>
      <c r="AF4398" s="234">
        <v>503.79</v>
      </c>
      <c r="AG4398" t="s">
        <v>75</v>
      </c>
      <c r="AH4398" s="266" t="s">
        <v>161</v>
      </c>
    </row>
    <row r="4399" spans="2:35" ht="14.4" thickTop="1" thickBot="1" x14ac:dyDescent="0.3">
      <c r="B4399" s="12">
        <v>43845</v>
      </c>
      <c r="C4399" s="128" t="s">
        <v>12</v>
      </c>
      <c r="D4399" s="18">
        <v>5628.8329999999996</v>
      </c>
      <c r="E4399" s="18">
        <v>5463.8969999999999</v>
      </c>
      <c r="F4399" s="18">
        <v>5299.8310000000001</v>
      </c>
      <c r="G4399" s="18">
        <v>5204.7939999999999</v>
      </c>
      <c r="H4399" s="129">
        <v>5176.8310000000001</v>
      </c>
      <c r="I4399" s="18">
        <v>5296.8289999999997</v>
      </c>
      <c r="J4399" s="18">
        <v>5493.2690000000002</v>
      </c>
      <c r="K4399" s="18">
        <v>5517.7060000000001</v>
      </c>
      <c r="L4399" s="18">
        <v>5615.2560000000003</v>
      </c>
      <c r="M4399" s="18">
        <v>5757.424</v>
      </c>
      <c r="N4399" s="18">
        <v>5858.509</v>
      </c>
      <c r="O4399" s="18">
        <v>5937.2250000000004</v>
      </c>
      <c r="P4399" s="18">
        <v>6042.5559999999996</v>
      </c>
      <c r="Q4399" s="18">
        <v>6072.5609999999997</v>
      </c>
      <c r="R4399" s="18">
        <v>6084.9579999999996</v>
      </c>
      <c r="S4399" s="18">
        <v>6114.2460000000001</v>
      </c>
      <c r="T4399" s="18">
        <v>6133.5540000000001</v>
      </c>
      <c r="U4399" s="18">
        <v>6082.1130000000003</v>
      </c>
      <c r="V4399" s="18">
        <v>6421.5450000000001</v>
      </c>
      <c r="W4399" s="129">
        <v>6758.1409999999996</v>
      </c>
      <c r="X4399" s="18">
        <v>6638.4080000000004</v>
      </c>
      <c r="Y4399" s="18">
        <v>6361.3419999999996</v>
      </c>
      <c r="Z4399" s="18">
        <v>6201.7380000000003</v>
      </c>
      <c r="AA4399" s="18">
        <v>5916.1639999999998</v>
      </c>
      <c r="AB4399" s="130">
        <v>141077.73000000001</v>
      </c>
      <c r="AC4399" s="18" t="str">
        <f t="shared" si="140"/>
        <v>ok</v>
      </c>
      <c r="AE4399" s="19">
        <f t="shared" si="141"/>
        <v>4312.8589999999967</v>
      </c>
      <c r="AF4399" s="234">
        <v>502.14</v>
      </c>
      <c r="AG4399" t="s">
        <v>75</v>
      </c>
      <c r="AH4399" s="266" t="s">
        <v>161</v>
      </c>
    </row>
    <row r="4400" spans="2:35" ht="14.4" thickTop="1" thickBot="1" x14ac:dyDescent="0.3">
      <c r="B4400" s="12">
        <v>43846</v>
      </c>
      <c r="C4400" s="128" t="s">
        <v>13</v>
      </c>
      <c r="D4400" s="18">
        <v>5582.2330000000002</v>
      </c>
      <c r="E4400" s="18">
        <v>5374.3519999999999</v>
      </c>
      <c r="F4400" s="18">
        <v>5219.8649999999998</v>
      </c>
      <c r="G4400" s="18">
        <v>5108.9260000000004</v>
      </c>
      <c r="H4400" s="129">
        <v>5103.5829999999996</v>
      </c>
      <c r="I4400" s="18">
        <v>5180.4780000000001</v>
      </c>
      <c r="J4400" s="18">
        <v>5309.1220000000003</v>
      </c>
      <c r="K4400" s="18">
        <v>5352.3789999999999</v>
      </c>
      <c r="L4400" s="18">
        <v>5426.0119999999997</v>
      </c>
      <c r="M4400" s="18">
        <v>5534.3280000000004</v>
      </c>
      <c r="N4400" s="18">
        <v>5686.5469999999996</v>
      </c>
      <c r="O4400" s="18">
        <v>5800.5630000000001</v>
      </c>
      <c r="P4400" s="18">
        <v>5840.4610000000002</v>
      </c>
      <c r="Q4400" s="18">
        <v>5852.7839999999997</v>
      </c>
      <c r="R4400" s="18">
        <v>5795.89</v>
      </c>
      <c r="S4400" s="18">
        <v>5903.3029999999999</v>
      </c>
      <c r="T4400" s="18">
        <v>5933.8559999999998</v>
      </c>
      <c r="U4400" s="18">
        <v>5905.4110000000001</v>
      </c>
      <c r="V4400" s="18">
        <v>6241.76</v>
      </c>
      <c r="W4400" s="129">
        <v>6575.5709999999999</v>
      </c>
      <c r="X4400" s="18">
        <v>6439.1589999999997</v>
      </c>
      <c r="Y4400" s="18">
        <v>6178.1559999999999</v>
      </c>
      <c r="Z4400" s="18">
        <v>5973.085</v>
      </c>
      <c r="AA4400" s="18">
        <v>5745.5640000000003</v>
      </c>
      <c r="AB4400" s="130">
        <v>137063.38800000001</v>
      </c>
      <c r="AC4400" s="18" t="str">
        <f t="shared" si="140"/>
        <v>ok</v>
      </c>
      <c r="AE4400" s="19">
        <f t="shared" si="141"/>
        <v>-4014.3420000000042</v>
      </c>
      <c r="AF4400" s="234">
        <v>488.67</v>
      </c>
      <c r="AG4400" t="s">
        <v>75</v>
      </c>
      <c r="AH4400" s="266" t="s">
        <v>161</v>
      </c>
    </row>
    <row r="4401" spans="2:35" ht="14.4" thickTop="1" thickBot="1" x14ac:dyDescent="0.3">
      <c r="B4401" s="12">
        <v>43847</v>
      </c>
      <c r="C4401" s="128" t="s">
        <v>14</v>
      </c>
      <c r="D4401" s="18">
        <v>5430.6610000000001</v>
      </c>
      <c r="E4401" s="18">
        <v>5244.1679999999997</v>
      </c>
      <c r="F4401" s="18">
        <v>5116.84</v>
      </c>
      <c r="G4401" s="18">
        <v>5079.3599999999997</v>
      </c>
      <c r="H4401" s="129">
        <v>5067.6090000000004</v>
      </c>
      <c r="I4401" s="18">
        <v>5102.6120000000001</v>
      </c>
      <c r="J4401" s="18">
        <v>5333.2079999999996</v>
      </c>
      <c r="K4401" s="18">
        <v>5362.0630000000001</v>
      </c>
      <c r="L4401" s="18">
        <v>5471.4560000000001</v>
      </c>
      <c r="M4401" s="18">
        <v>5597.0039999999999</v>
      </c>
      <c r="N4401" s="18">
        <v>5709.3630000000003</v>
      </c>
      <c r="O4401" s="18">
        <v>5774.9369999999999</v>
      </c>
      <c r="P4401" s="18">
        <v>5818.6729999999998</v>
      </c>
      <c r="Q4401" s="18">
        <v>5830.3370000000004</v>
      </c>
      <c r="R4401" s="18">
        <v>5845.8959999999997</v>
      </c>
      <c r="S4401" s="18">
        <v>5822.31</v>
      </c>
      <c r="T4401" s="18">
        <v>5856.91</v>
      </c>
      <c r="U4401" s="18">
        <v>5880.03</v>
      </c>
      <c r="V4401" s="18">
        <v>6171.7910000000002</v>
      </c>
      <c r="W4401" s="129">
        <v>6411.9110000000001</v>
      </c>
      <c r="X4401" s="18">
        <v>6273.2929999999997</v>
      </c>
      <c r="Y4401" s="18">
        <v>6058.9030000000002</v>
      </c>
      <c r="Z4401" s="18">
        <v>5824.5720000000001</v>
      </c>
      <c r="AA4401" s="18">
        <v>5640.0569999999998</v>
      </c>
      <c r="AB4401" s="130">
        <v>135723.96400000001</v>
      </c>
      <c r="AC4401" s="18" t="str">
        <f t="shared" si="140"/>
        <v>ok</v>
      </c>
      <c r="AE4401" s="19">
        <f t="shared" si="141"/>
        <v>-1339.4239999999991</v>
      </c>
      <c r="AF4401" s="234">
        <v>485.04</v>
      </c>
      <c r="AG4401" t="s">
        <v>75</v>
      </c>
      <c r="AH4401" s="266" t="s">
        <v>161</v>
      </c>
    </row>
    <row r="4402" spans="2:35" ht="14.4" thickTop="1" thickBot="1" x14ac:dyDescent="0.3">
      <c r="B4402" s="12">
        <v>43848</v>
      </c>
      <c r="C4402" s="128" t="s">
        <v>15</v>
      </c>
      <c r="D4402" s="18">
        <v>5388.9160000000002</v>
      </c>
      <c r="E4402" s="18">
        <v>5223.9560000000001</v>
      </c>
      <c r="F4402" s="18">
        <v>5078.8729999999996</v>
      </c>
      <c r="G4402" s="18">
        <v>5010.5870000000004</v>
      </c>
      <c r="H4402" s="129">
        <v>4997.3440000000001</v>
      </c>
      <c r="I4402" s="18">
        <v>4997.3869999999997</v>
      </c>
      <c r="J4402" s="18">
        <v>5096.1379999999999</v>
      </c>
      <c r="K4402" s="18">
        <v>5085.1819999999998</v>
      </c>
      <c r="L4402" s="18">
        <v>5172.893</v>
      </c>
      <c r="M4402" s="18">
        <v>5249.9679999999998</v>
      </c>
      <c r="N4402" s="18">
        <v>5401.0749999999998</v>
      </c>
      <c r="O4402" s="18">
        <v>5505.39</v>
      </c>
      <c r="P4402" s="18">
        <v>5542.9610000000002</v>
      </c>
      <c r="Q4402" s="18">
        <v>5549.3090000000002</v>
      </c>
      <c r="R4402" s="18">
        <v>5556.2650000000003</v>
      </c>
      <c r="S4402" s="18">
        <v>5515.277</v>
      </c>
      <c r="T4402" s="18">
        <v>5548.9780000000001</v>
      </c>
      <c r="U4402" s="18">
        <v>5635.143</v>
      </c>
      <c r="V4402" s="18">
        <v>6230.5680000000002</v>
      </c>
      <c r="W4402" s="129">
        <v>6258.701</v>
      </c>
      <c r="X4402" s="18">
        <v>6147.125</v>
      </c>
      <c r="Y4402" s="18">
        <v>6051.6769999999997</v>
      </c>
      <c r="Z4402" s="18">
        <v>5984.9849999999997</v>
      </c>
      <c r="AA4402" s="18">
        <v>5610.3280000000004</v>
      </c>
      <c r="AB4402" s="130">
        <v>131839.02600000001</v>
      </c>
      <c r="AC4402" s="18" t="str">
        <f t="shared" si="140"/>
        <v>ok</v>
      </c>
      <c r="AE4402" s="19">
        <f t="shared" si="141"/>
        <v>-3884.9379999999946</v>
      </c>
      <c r="AF4402" s="234">
        <v>489.13</v>
      </c>
      <c r="AG4402" t="s">
        <v>75</v>
      </c>
      <c r="AH4402" s="266" t="s">
        <v>161</v>
      </c>
    </row>
    <row r="4403" spans="2:35" ht="14.4" thickTop="1" thickBot="1" x14ac:dyDescent="0.3">
      <c r="B4403" s="12">
        <v>43849</v>
      </c>
      <c r="C4403" s="128" t="s">
        <v>16</v>
      </c>
      <c r="D4403" s="18">
        <v>5313.5649999999996</v>
      </c>
      <c r="E4403" s="18">
        <v>5111.1319999999996</v>
      </c>
      <c r="F4403" s="18">
        <v>4866.0219999999999</v>
      </c>
      <c r="G4403" s="18">
        <v>4842.826</v>
      </c>
      <c r="H4403" s="129">
        <v>4811.7709999999997</v>
      </c>
      <c r="I4403" s="18">
        <v>4807.4399999999996</v>
      </c>
      <c r="J4403" s="18">
        <v>4820.8280000000004</v>
      </c>
      <c r="K4403" s="18">
        <v>4719.3450000000003</v>
      </c>
      <c r="L4403" s="18">
        <v>4832.47</v>
      </c>
      <c r="M4403" s="18">
        <v>4940.1139999999996</v>
      </c>
      <c r="N4403" s="18">
        <v>5050.799</v>
      </c>
      <c r="O4403" s="18">
        <v>5059.59</v>
      </c>
      <c r="P4403" s="18">
        <v>5076.8360000000002</v>
      </c>
      <c r="Q4403" s="18">
        <v>5134.5649999999996</v>
      </c>
      <c r="R4403" s="18">
        <v>5141.13</v>
      </c>
      <c r="S4403" s="18">
        <v>5115.6760000000004</v>
      </c>
      <c r="T4403" s="18">
        <v>5145.8639999999996</v>
      </c>
      <c r="U4403" s="18">
        <v>5265.62</v>
      </c>
      <c r="V4403" s="18">
        <v>5865.3829999999998</v>
      </c>
      <c r="W4403" s="129">
        <v>6182.16</v>
      </c>
      <c r="X4403" s="18">
        <v>6170.5910000000003</v>
      </c>
      <c r="Y4403" s="18">
        <v>5945.3950000000004</v>
      </c>
      <c r="Z4403" s="18">
        <v>5606.3760000000002</v>
      </c>
      <c r="AA4403" s="18">
        <v>5257.4889999999996</v>
      </c>
      <c r="AB4403" s="130">
        <v>125082.98699999999</v>
      </c>
      <c r="AC4403" s="18" t="str">
        <f t="shared" si="140"/>
        <v>ok</v>
      </c>
      <c r="AE4403" s="19">
        <f t="shared" si="141"/>
        <v>-6756.0390000000189</v>
      </c>
      <c r="AF4403" s="234">
        <v>486.85</v>
      </c>
      <c r="AG4403" t="s">
        <v>75</v>
      </c>
      <c r="AH4403" s="266" t="s">
        <v>161</v>
      </c>
      <c r="AI4403" s="267" t="s">
        <v>172</v>
      </c>
    </row>
    <row r="4404" spans="2:35" ht="14.4" thickTop="1" thickBot="1" x14ac:dyDescent="0.3">
      <c r="B4404" s="12">
        <v>43850</v>
      </c>
      <c r="C4404" s="128" t="s">
        <v>17</v>
      </c>
      <c r="D4404" s="18">
        <v>4992.9570000000003</v>
      </c>
      <c r="E4404" s="18">
        <v>4821.2700000000004</v>
      </c>
      <c r="F4404" s="18">
        <v>4735.0379999999996</v>
      </c>
      <c r="G4404" s="18">
        <v>4692.116</v>
      </c>
      <c r="H4404" s="129">
        <v>4661.2299999999996</v>
      </c>
      <c r="I4404" s="18">
        <v>4771.7430000000004</v>
      </c>
      <c r="J4404" s="18">
        <v>5050.4830000000002</v>
      </c>
      <c r="K4404" s="18">
        <v>5136.643</v>
      </c>
      <c r="L4404" s="18">
        <v>5228.2389999999996</v>
      </c>
      <c r="M4404" s="18">
        <v>5374.1589999999997</v>
      </c>
      <c r="N4404" s="18">
        <v>5481.3630000000003</v>
      </c>
      <c r="O4404" s="18">
        <v>5561.902</v>
      </c>
      <c r="P4404" s="18">
        <v>5623.5360000000001</v>
      </c>
      <c r="Q4404" s="18">
        <v>5642.56</v>
      </c>
      <c r="R4404" s="18">
        <v>5541.451</v>
      </c>
      <c r="S4404" s="18">
        <v>5541.1719999999996</v>
      </c>
      <c r="T4404" s="18">
        <v>5560.134</v>
      </c>
      <c r="U4404" s="18">
        <v>5545.21</v>
      </c>
      <c r="V4404" s="18">
        <v>5862.3029999999999</v>
      </c>
      <c r="W4404" s="129">
        <v>6150.509</v>
      </c>
      <c r="X4404" s="18">
        <v>6066.8879999999999</v>
      </c>
      <c r="Y4404" s="18">
        <v>5778.2389999999996</v>
      </c>
      <c r="Z4404" s="18">
        <v>5430.0959999999995</v>
      </c>
      <c r="AA4404" s="18">
        <v>5093.3710000000001</v>
      </c>
      <c r="AB4404" s="130">
        <v>128342.61199999999</v>
      </c>
      <c r="AC4404" s="18" t="str">
        <f t="shared" si="140"/>
        <v>ok</v>
      </c>
      <c r="AE4404" s="19">
        <f t="shared" si="141"/>
        <v>3259.625</v>
      </c>
      <c r="AF4404" s="234">
        <v>438.5100000000001</v>
      </c>
      <c r="AG4404" t="s">
        <v>75</v>
      </c>
      <c r="AH4404" s="266" t="s">
        <v>161</v>
      </c>
    </row>
    <row r="4405" spans="2:35" ht="14.4" thickTop="1" thickBot="1" x14ac:dyDescent="0.3">
      <c r="B4405" s="12">
        <v>43851</v>
      </c>
      <c r="C4405" s="128" t="s">
        <v>11</v>
      </c>
      <c r="D4405" s="18">
        <v>4838.942</v>
      </c>
      <c r="E4405" s="18">
        <v>4722.4049999999997</v>
      </c>
      <c r="F4405" s="18">
        <v>4635.5839999999998</v>
      </c>
      <c r="G4405" s="18">
        <v>4548.5200000000004</v>
      </c>
      <c r="H4405" s="129">
        <v>4530.3639999999996</v>
      </c>
      <c r="I4405" s="18">
        <v>4677.2179999999998</v>
      </c>
      <c r="J4405" s="18">
        <v>4929.835</v>
      </c>
      <c r="K4405" s="18">
        <v>5077.8530000000001</v>
      </c>
      <c r="L4405" s="18">
        <v>5156.0259999999998</v>
      </c>
      <c r="M4405" s="18">
        <v>5262.7439999999997</v>
      </c>
      <c r="N4405" s="18">
        <v>5323.1620000000003</v>
      </c>
      <c r="O4405" s="18">
        <v>5386.433</v>
      </c>
      <c r="P4405" s="18">
        <v>5430.0780000000004</v>
      </c>
      <c r="Q4405" s="18">
        <v>5400.6040000000003</v>
      </c>
      <c r="R4405" s="18">
        <v>5469.8819999999996</v>
      </c>
      <c r="S4405" s="18">
        <v>5499.4610000000002</v>
      </c>
      <c r="T4405" s="18">
        <v>5506.1329999999998</v>
      </c>
      <c r="U4405" s="18">
        <v>5562.4620000000004</v>
      </c>
      <c r="V4405" s="18">
        <v>5931.5309999999999</v>
      </c>
      <c r="W4405" s="129">
        <v>6234.0159999999996</v>
      </c>
      <c r="X4405" s="18">
        <v>6136.33</v>
      </c>
      <c r="Y4405" s="18">
        <v>5785.6580000000004</v>
      </c>
      <c r="Z4405" s="18">
        <v>5457.7560000000003</v>
      </c>
      <c r="AA4405" s="18">
        <v>5133.5389999999998</v>
      </c>
      <c r="AB4405" s="130">
        <v>126636.53599999999</v>
      </c>
      <c r="AC4405" s="18" t="str">
        <f t="shared" si="140"/>
        <v>ok</v>
      </c>
      <c r="AE4405" s="19">
        <f t="shared" si="141"/>
        <v>-1706.0760000000009</v>
      </c>
      <c r="AF4405" s="234">
        <v>412.18</v>
      </c>
      <c r="AG4405" t="s">
        <v>75</v>
      </c>
      <c r="AH4405" s="266" t="s">
        <v>161</v>
      </c>
    </row>
    <row r="4406" spans="2:35" ht="14.4" thickTop="1" thickBot="1" x14ac:dyDescent="0.3">
      <c r="B4406" s="12">
        <v>43852</v>
      </c>
      <c r="C4406" s="128" t="s">
        <v>12</v>
      </c>
      <c r="D4406" s="18">
        <v>4859.232</v>
      </c>
      <c r="E4406" s="18">
        <v>4621.692</v>
      </c>
      <c r="F4406" s="18">
        <v>4604.8029999999999</v>
      </c>
      <c r="G4406" s="18">
        <v>4536.0240000000003</v>
      </c>
      <c r="H4406" s="129">
        <v>4604.1840000000002</v>
      </c>
      <c r="I4406" s="18">
        <v>4791.5230000000001</v>
      </c>
      <c r="J4406" s="18">
        <v>5047.634</v>
      </c>
      <c r="K4406" s="18">
        <v>5122.0169999999998</v>
      </c>
      <c r="L4406" s="18">
        <v>5193.5339999999997</v>
      </c>
      <c r="M4406" s="18">
        <v>5316.0039999999999</v>
      </c>
      <c r="N4406" s="18">
        <v>5314.1360000000004</v>
      </c>
      <c r="O4406" s="18">
        <v>5383.01</v>
      </c>
      <c r="P4406" s="18">
        <v>5395.9089999999997</v>
      </c>
      <c r="Q4406" s="18">
        <v>5418.7330000000002</v>
      </c>
      <c r="R4406" s="18">
        <v>5421.89</v>
      </c>
      <c r="S4406" s="18">
        <v>5438.7049999999999</v>
      </c>
      <c r="T4406" s="18">
        <v>5519.3450000000003</v>
      </c>
      <c r="U4406" s="18">
        <v>5497.6869999999999</v>
      </c>
      <c r="V4406" s="18">
        <v>5829.7470000000003</v>
      </c>
      <c r="W4406" s="129">
        <v>6266.0709999999999</v>
      </c>
      <c r="X4406" s="18">
        <v>6173.8819999999996</v>
      </c>
      <c r="Y4406" s="18">
        <v>5838.3869999999997</v>
      </c>
      <c r="Z4406" s="18">
        <v>5567.6</v>
      </c>
      <c r="AA4406" s="18">
        <v>5248.84</v>
      </c>
      <c r="AB4406" s="130">
        <v>127010.58900000001</v>
      </c>
      <c r="AC4406" s="18" t="str">
        <f t="shared" si="140"/>
        <v>ok</v>
      </c>
      <c r="AE4406" s="19">
        <f t="shared" si="141"/>
        <v>374.05300000001444</v>
      </c>
      <c r="AF4406" s="234">
        <v>430.72999999999985</v>
      </c>
      <c r="AG4406" t="s">
        <v>75</v>
      </c>
      <c r="AH4406" s="266" t="s">
        <v>161</v>
      </c>
    </row>
    <row r="4407" spans="2:35" ht="14.4" thickTop="1" thickBot="1" x14ac:dyDescent="0.3">
      <c r="B4407" s="12">
        <v>43853</v>
      </c>
      <c r="C4407" s="128" t="s">
        <v>13</v>
      </c>
      <c r="D4407" s="18">
        <v>4987.875</v>
      </c>
      <c r="E4407" s="18">
        <v>4811.3789999999999</v>
      </c>
      <c r="F4407" s="18">
        <v>4726.3940000000002</v>
      </c>
      <c r="G4407" s="18">
        <v>4666.9669999999996</v>
      </c>
      <c r="H4407" s="129">
        <v>4676.3819999999996</v>
      </c>
      <c r="I4407" s="18">
        <v>4778.8239999999996</v>
      </c>
      <c r="J4407" s="18">
        <v>5026.9690000000001</v>
      </c>
      <c r="K4407" s="18">
        <v>5130.0069999999996</v>
      </c>
      <c r="L4407" s="18">
        <v>5204.125</v>
      </c>
      <c r="M4407" s="18">
        <v>5322.0370000000003</v>
      </c>
      <c r="N4407" s="18">
        <v>5422.44</v>
      </c>
      <c r="O4407" s="18">
        <v>5529.31</v>
      </c>
      <c r="P4407" s="18">
        <v>5535.8440000000001</v>
      </c>
      <c r="Q4407" s="18">
        <v>5626.5219999999999</v>
      </c>
      <c r="R4407" s="18">
        <v>5610.9539999999997</v>
      </c>
      <c r="S4407" s="18">
        <v>5703.6660000000002</v>
      </c>
      <c r="T4407" s="18">
        <v>5724.9780000000001</v>
      </c>
      <c r="U4407" s="18">
        <v>5754.817</v>
      </c>
      <c r="V4407" s="18">
        <v>6151.4780000000001</v>
      </c>
      <c r="W4407" s="129">
        <v>6403.4930000000004</v>
      </c>
      <c r="X4407" s="18">
        <v>6348.2049999999999</v>
      </c>
      <c r="Y4407" s="18">
        <v>6011.915</v>
      </c>
      <c r="Z4407" s="18">
        <v>5689.34</v>
      </c>
      <c r="AA4407" s="18">
        <v>5496.3429999999998</v>
      </c>
      <c r="AB4407" s="130">
        <v>130340.264</v>
      </c>
      <c r="AC4407" s="18" t="str">
        <f t="shared" si="140"/>
        <v>ok</v>
      </c>
      <c r="AE4407" s="19">
        <f t="shared" si="141"/>
        <v>3329.6749999999884</v>
      </c>
      <c r="AF4407" s="234">
        <v>450.17</v>
      </c>
      <c r="AG4407" t="s">
        <v>75</v>
      </c>
      <c r="AH4407" s="266" t="s">
        <v>161</v>
      </c>
    </row>
    <row r="4408" spans="2:35" ht="14.4" thickTop="1" thickBot="1" x14ac:dyDescent="0.3">
      <c r="B4408" s="12">
        <v>43854</v>
      </c>
      <c r="C4408" s="128" t="s">
        <v>14</v>
      </c>
      <c r="D4408" s="18">
        <v>5158.6260000000002</v>
      </c>
      <c r="E4408" s="18">
        <v>5019.8410000000003</v>
      </c>
      <c r="F4408" s="18">
        <v>4858.1819999999998</v>
      </c>
      <c r="G4408" s="18">
        <v>4878.393</v>
      </c>
      <c r="H4408" s="129">
        <v>4819.8789999999999</v>
      </c>
      <c r="I4408" s="18">
        <v>4893.8959999999997</v>
      </c>
      <c r="J4408" s="18">
        <v>5211.817</v>
      </c>
      <c r="K4408" s="18">
        <v>5362.1350000000002</v>
      </c>
      <c r="L4408" s="18">
        <v>5376.6090000000004</v>
      </c>
      <c r="M4408" s="18">
        <v>5516.4009999999998</v>
      </c>
      <c r="N4408" s="18">
        <v>5579.665</v>
      </c>
      <c r="O4408" s="18">
        <v>5649.3440000000001</v>
      </c>
      <c r="P4408" s="18">
        <v>5689.232</v>
      </c>
      <c r="Q4408" s="18">
        <v>5708.902</v>
      </c>
      <c r="R4408" s="18">
        <v>5805.0479999999998</v>
      </c>
      <c r="S4408" s="18">
        <v>5780.1689999999999</v>
      </c>
      <c r="T4408" s="18">
        <v>5740.335</v>
      </c>
      <c r="U4408" s="18">
        <v>5694.1940000000004</v>
      </c>
      <c r="V4408" s="18">
        <v>5976.3019999999997</v>
      </c>
      <c r="W4408" s="129">
        <v>6323.0990000000002</v>
      </c>
      <c r="X4408" s="18">
        <v>6230.4309999999996</v>
      </c>
      <c r="Y4408" s="18">
        <v>5902.1890000000003</v>
      </c>
      <c r="Z4408" s="18">
        <v>5743.049</v>
      </c>
      <c r="AA4408" s="18">
        <v>5486.4960000000001</v>
      </c>
      <c r="AB4408" s="130">
        <v>132404.234</v>
      </c>
      <c r="AC4408" s="18" t="str">
        <f t="shared" si="140"/>
        <v>ok</v>
      </c>
      <c r="AE4408" s="19">
        <f t="shared" si="141"/>
        <v>2063.9700000000012</v>
      </c>
      <c r="AF4408" s="234">
        <v>466.47</v>
      </c>
      <c r="AG4408" t="s">
        <v>75</v>
      </c>
      <c r="AH4408" s="266" t="s">
        <v>161</v>
      </c>
    </row>
    <row r="4409" spans="2:35" ht="14.4" thickTop="1" thickBot="1" x14ac:dyDescent="0.3">
      <c r="B4409" s="12">
        <v>43855</v>
      </c>
      <c r="C4409" s="128" t="s">
        <v>15</v>
      </c>
      <c r="D4409" s="18">
        <v>5148.5479999999998</v>
      </c>
      <c r="E4409" s="18">
        <v>4999.2489999999998</v>
      </c>
      <c r="F4409" s="18">
        <v>4876.4260000000004</v>
      </c>
      <c r="G4409" s="18">
        <v>4837.8710000000001</v>
      </c>
      <c r="H4409" s="129">
        <v>4857.0010000000002</v>
      </c>
      <c r="I4409" s="18">
        <v>4914.2479999999996</v>
      </c>
      <c r="J4409" s="18">
        <v>5003.558</v>
      </c>
      <c r="K4409" s="18">
        <v>5039.66</v>
      </c>
      <c r="L4409" s="18">
        <v>5187.049</v>
      </c>
      <c r="M4409" s="18">
        <v>5367.49</v>
      </c>
      <c r="N4409" s="18">
        <v>5472.4250000000002</v>
      </c>
      <c r="O4409" s="18">
        <v>5513.2809999999999</v>
      </c>
      <c r="P4409" s="18">
        <v>5538.34</v>
      </c>
      <c r="Q4409" s="18">
        <v>5546.2730000000001</v>
      </c>
      <c r="R4409" s="18">
        <v>5488.8220000000001</v>
      </c>
      <c r="S4409" s="18">
        <v>5459.7259999999997</v>
      </c>
      <c r="T4409" s="18">
        <v>5439.22</v>
      </c>
      <c r="U4409" s="18">
        <v>5399.723</v>
      </c>
      <c r="V4409" s="18">
        <v>6095.0910000000003</v>
      </c>
      <c r="W4409" s="129">
        <v>6270.643</v>
      </c>
      <c r="X4409" s="18">
        <v>6107.3639999999996</v>
      </c>
      <c r="Y4409" s="18">
        <v>6005.1629999999996</v>
      </c>
      <c r="Z4409" s="18">
        <v>5830.5640000000003</v>
      </c>
      <c r="AA4409" s="18">
        <v>5471.3239999999996</v>
      </c>
      <c r="AB4409" s="130">
        <v>129869.05899999999</v>
      </c>
      <c r="AC4409" s="18" t="str">
        <f t="shared" si="140"/>
        <v>ok</v>
      </c>
      <c r="AE4409" s="19">
        <f t="shared" si="141"/>
        <v>-2535.1750000000029</v>
      </c>
      <c r="AF4409" s="234">
        <v>473.79000000000013</v>
      </c>
      <c r="AG4409" t="s">
        <v>75</v>
      </c>
      <c r="AH4409" s="266" t="s">
        <v>161</v>
      </c>
    </row>
    <row r="4410" spans="2:35" ht="14.4" thickTop="1" thickBot="1" x14ac:dyDescent="0.3">
      <c r="B4410" s="12">
        <v>43856</v>
      </c>
      <c r="C4410" s="128" t="s">
        <v>16</v>
      </c>
      <c r="D4410" s="18">
        <v>5200.2439999999997</v>
      </c>
      <c r="E4410" s="18">
        <v>4939.2969999999996</v>
      </c>
      <c r="F4410" s="18">
        <v>4841.8829999999998</v>
      </c>
      <c r="G4410" s="18">
        <v>4795.1859999999997</v>
      </c>
      <c r="H4410" s="129">
        <v>4694.1040000000003</v>
      </c>
      <c r="I4410" s="18">
        <v>4704.6180000000004</v>
      </c>
      <c r="J4410" s="18">
        <v>4668.7910000000002</v>
      </c>
      <c r="K4410" s="18">
        <v>4597.8410000000003</v>
      </c>
      <c r="L4410" s="18">
        <v>4671.4669999999996</v>
      </c>
      <c r="M4410" s="18">
        <v>4801.7479999999996</v>
      </c>
      <c r="N4410" s="18">
        <v>4957.0439999999999</v>
      </c>
      <c r="O4410" s="18">
        <v>5013.8440000000001</v>
      </c>
      <c r="P4410" s="18">
        <v>5077.34</v>
      </c>
      <c r="Q4410" s="18">
        <v>5087.7449999999999</v>
      </c>
      <c r="R4410" s="18">
        <v>5168.5519999999997</v>
      </c>
      <c r="S4410" s="18">
        <v>5180.9470000000001</v>
      </c>
      <c r="T4410" s="18">
        <v>5162.8389999999999</v>
      </c>
      <c r="U4410" s="18">
        <v>5250.357</v>
      </c>
      <c r="V4410" s="18">
        <v>5859.1670000000004</v>
      </c>
      <c r="W4410" s="129">
        <v>6408.8379999999997</v>
      </c>
      <c r="X4410" s="18">
        <v>6483.9160000000002</v>
      </c>
      <c r="Y4410" s="18">
        <v>6323.4170000000004</v>
      </c>
      <c r="Z4410" s="18">
        <v>5822.5050000000001</v>
      </c>
      <c r="AA4410" s="18">
        <v>5510.4409999999998</v>
      </c>
      <c r="AB4410" s="130">
        <v>125222.13099999999</v>
      </c>
      <c r="AC4410" s="18" t="str">
        <f t="shared" si="140"/>
        <v>ok</v>
      </c>
      <c r="AE4410" s="19">
        <f t="shared" si="141"/>
        <v>-4646.9279999999999</v>
      </c>
      <c r="AF4410" s="234">
        <v>491.78999999999996</v>
      </c>
      <c r="AG4410" t="s">
        <v>75</v>
      </c>
      <c r="AH4410" s="266" t="s">
        <v>161</v>
      </c>
    </row>
    <row r="4411" spans="2:35" ht="14.4" thickTop="1" thickBot="1" x14ac:dyDescent="0.3">
      <c r="B4411" s="12">
        <v>43857</v>
      </c>
      <c r="C4411" s="128" t="s">
        <v>17</v>
      </c>
      <c r="D4411" s="18">
        <v>5194.665</v>
      </c>
      <c r="E4411" s="18">
        <v>5016.317</v>
      </c>
      <c r="F4411" s="18">
        <v>4903.0429999999997</v>
      </c>
      <c r="G4411" s="18">
        <v>4794.0590000000002</v>
      </c>
      <c r="H4411" s="129">
        <v>4783.0150000000003</v>
      </c>
      <c r="I4411" s="18">
        <v>4837.8909999999996</v>
      </c>
      <c r="J4411" s="18">
        <v>5158.3630000000003</v>
      </c>
      <c r="K4411" s="18">
        <v>5150.6959999999999</v>
      </c>
      <c r="L4411" s="18">
        <v>5245.3779999999997</v>
      </c>
      <c r="M4411" s="18">
        <v>5461.7280000000001</v>
      </c>
      <c r="N4411" s="18">
        <v>5581.9530000000004</v>
      </c>
      <c r="O4411" s="18">
        <v>5688.93</v>
      </c>
      <c r="P4411" s="18">
        <v>5769.0879999999997</v>
      </c>
      <c r="Q4411" s="18">
        <v>5823.0349999999999</v>
      </c>
      <c r="R4411" s="18">
        <v>5868.0290000000005</v>
      </c>
      <c r="S4411" s="18">
        <v>5908.7190000000001</v>
      </c>
      <c r="T4411" s="18">
        <v>5930.3980000000001</v>
      </c>
      <c r="U4411" s="18">
        <v>5813.2290000000003</v>
      </c>
      <c r="V4411" s="18">
        <v>6157.46</v>
      </c>
      <c r="W4411" s="129">
        <v>6616.7389999999996</v>
      </c>
      <c r="X4411" s="18">
        <v>6564.8059999999996</v>
      </c>
      <c r="Y4411" s="18">
        <v>6368.2550000000001</v>
      </c>
      <c r="Z4411" s="18">
        <v>6031.8490000000002</v>
      </c>
      <c r="AA4411" s="18">
        <v>5704.16</v>
      </c>
      <c r="AB4411" s="130">
        <v>134371.80499999999</v>
      </c>
      <c r="AC4411" s="18" t="str">
        <f t="shared" si="140"/>
        <v>ok</v>
      </c>
      <c r="AE4411" s="19">
        <f t="shared" si="141"/>
        <v>9149.6739999999991</v>
      </c>
      <c r="AF4411" s="234">
        <v>499.72</v>
      </c>
      <c r="AG4411" t="s">
        <v>75</v>
      </c>
      <c r="AH4411" s="266" t="s">
        <v>161</v>
      </c>
    </row>
    <row r="4412" spans="2:35" ht="14.4" thickTop="1" thickBot="1" x14ac:dyDescent="0.3">
      <c r="B4412" s="12">
        <v>43858</v>
      </c>
      <c r="C4412" s="128" t="s">
        <v>11</v>
      </c>
      <c r="D4412" s="66">
        <v>5421.7969999999996</v>
      </c>
      <c r="E4412" s="18">
        <v>5254.1049999999996</v>
      </c>
      <c r="F4412" s="18">
        <v>5086.0339999999997</v>
      </c>
      <c r="G4412" s="18">
        <v>5018.1949999999997</v>
      </c>
      <c r="H4412" s="129">
        <v>4981.07</v>
      </c>
      <c r="I4412" s="18">
        <v>5082.8180000000002</v>
      </c>
      <c r="J4412" s="18">
        <v>5291.8149999999996</v>
      </c>
      <c r="K4412" s="18">
        <v>5213.7020000000002</v>
      </c>
      <c r="L4412" s="18">
        <v>5378.7929999999997</v>
      </c>
      <c r="M4412" s="18">
        <v>5516.6220000000003</v>
      </c>
      <c r="N4412" s="18">
        <v>5610.8429999999998</v>
      </c>
      <c r="O4412" s="18">
        <v>5676.6940000000004</v>
      </c>
      <c r="P4412" s="18">
        <v>5793.49</v>
      </c>
      <c r="Q4412" s="18">
        <v>5906.2259999999997</v>
      </c>
      <c r="R4412" s="18">
        <v>5905.0780000000004</v>
      </c>
      <c r="S4412" s="18">
        <v>5989.4219999999996</v>
      </c>
      <c r="T4412" s="18">
        <v>5963.1549999999997</v>
      </c>
      <c r="U4412" s="18">
        <v>5892.6679999999997</v>
      </c>
      <c r="V4412" s="18">
        <v>6311.9160000000002</v>
      </c>
      <c r="W4412" s="129">
        <v>6820.4949999999999</v>
      </c>
      <c r="X4412" s="18">
        <v>6773.558</v>
      </c>
      <c r="Y4412" s="18">
        <v>6532.52</v>
      </c>
      <c r="Z4412" s="18">
        <v>6255.9160000000002</v>
      </c>
      <c r="AA4412" s="18">
        <v>5980.26</v>
      </c>
      <c r="AB4412" s="130">
        <v>137657.19200000001</v>
      </c>
      <c r="AC4412" s="18" t="str">
        <f t="shared" si="140"/>
        <v>ok</v>
      </c>
      <c r="AE4412" s="19">
        <f t="shared" si="141"/>
        <v>3285.387000000017</v>
      </c>
      <c r="AF4412" s="234">
        <v>496.34</v>
      </c>
      <c r="AG4412" t="s">
        <v>75</v>
      </c>
      <c r="AH4412" s="266" t="s">
        <v>161</v>
      </c>
    </row>
    <row r="4413" spans="2:35" ht="14.4" thickTop="1" thickBot="1" x14ac:dyDescent="0.3">
      <c r="B4413" s="12">
        <v>43859</v>
      </c>
      <c r="C4413" s="128" t="s">
        <v>12</v>
      </c>
      <c r="D4413" s="18">
        <v>5658.8090000000002</v>
      </c>
      <c r="E4413" s="18">
        <v>5472.1959999999999</v>
      </c>
      <c r="F4413" s="18">
        <v>5284.0789999999997</v>
      </c>
      <c r="G4413" s="18">
        <v>5225.9579999999996</v>
      </c>
      <c r="H4413" s="129">
        <v>5155.3509999999997</v>
      </c>
      <c r="I4413" s="18">
        <v>5248.4110000000001</v>
      </c>
      <c r="J4413" s="18">
        <v>5565.52</v>
      </c>
      <c r="K4413" s="18">
        <v>5472.2430000000004</v>
      </c>
      <c r="L4413" s="18">
        <v>5497.99</v>
      </c>
      <c r="M4413" s="18">
        <v>5646.15</v>
      </c>
      <c r="N4413" s="18">
        <v>5662.7920000000004</v>
      </c>
      <c r="O4413" s="18">
        <v>5780.6940000000004</v>
      </c>
      <c r="P4413" s="18">
        <v>5736.8990000000003</v>
      </c>
      <c r="Q4413" s="18">
        <v>5771.3670000000002</v>
      </c>
      <c r="R4413" s="18">
        <v>5733.5640000000003</v>
      </c>
      <c r="S4413" s="18">
        <v>5804.7489999999998</v>
      </c>
      <c r="T4413" s="18">
        <v>5774.8360000000002</v>
      </c>
      <c r="U4413" s="18">
        <v>5862.5590000000002</v>
      </c>
      <c r="V4413" s="18">
        <v>6061.9430000000002</v>
      </c>
      <c r="W4413" s="129">
        <v>6531.29</v>
      </c>
      <c r="X4413" s="18">
        <v>6421.393</v>
      </c>
      <c r="Y4413" s="18">
        <v>6187.56</v>
      </c>
      <c r="Z4413" s="18">
        <v>5898.8919999999998</v>
      </c>
      <c r="AA4413" s="18">
        <v>5613.9070000000002</v>
      </c>
      <c r="AB4413" s="130">
        <v>137069.152</v>
      </c>
      <c r="AC4413" s="18" t="str">
        <f t="shared" si="140"/>
        <v>ok</v>
      </c>
      <c r="AE4413" s="19">
        <f t="shared" si="141"/>
        <v>-588.04000000000815</v>
      </c>
      <c r="AF4413" s="234">
        <v>482</v>
      </c>
      <c r="AG4413" t="s">
        <v>75</v>
      </c>
      <c r="AH4413" s="266" t="s">
        <v>161</v>
      </c>
    </row>
    <row r="4414" spans="2:35" ht="14.4" thickTop="1" thickBot="1" x14ac:dyDescent="0.3">
      <c r="B4414" s="12">
        <v>43860</v>
      </c>
      <c r="C4414" s="128" t="s">
        <v>13</v>
      </c>
      <c r="D4414" s="18">
        <v>5415.5159999999996</v>
      </c>
      <c r="E4414" s="18">
        <v>5179.2849999999999</v>
      </c>
      <c r="F4414" s="18">
        <v>5072.1989999999996</v>
      </c>
      <c r="G4414" s="18">
        <v>5005.6689999999999</v>
      </c>
      <c r="H4414" s="129">
        <v>4984.7650000000003</v>
      </c>
      <c r="I4414" s="18">
        <v>5081.8469999999998</v>
      </c>
      <c r="J4414" s="18">
        <v>5337.9790000000003</v>
      </c>
      <c r="K4414" s="18">
        <v>5351.0110000000004</v>
      </c>
      <c r="L4414" s="18">
        <v>5508.8980000000001</v>
      </c>
      <c r="M4414" s="18">
        <v>5573.7089999999998</v>
      </c>
      <c r="N4414" s="18">
        <v>5692.3310000000001</v>
      </c>
      <c r="O4414" s="18">
        <v>5739.6009999999997</v>
      </c>
      <c r="P4414" s="18">
        <v>5814.44</v>
      </c>
      <c r="Q4414" s="18">
        <v>5844.6719999999996</v>
      </c>
      <c r="R4414" s="18">
        <v>5861.8879999999999</v>
      </c>
      <c r="S4414" s="18">
        <v>5871.1319999999996</v>
      </c>
      <c r="T4414" s="18">
        <v>5875.5529999999999</v>
      </c>
      <c r="U4414" s="18">
        <v>5783.1480000000001</v>
      </c>
      <c r="V4414" s="18">
        <v>6035.7629999999999</v>
      </c>
      <c r="W4414" s="129">
        <v>6522.66</v>
      </c>
      <c r="X4414" s="18">
        <v>6468.9610000000002</v>
      </c>
      <c r="Y4414" s="18">
        <v>6266.8779999999997</v>
      </c>
      <c r="Z4414" s="18">
        <v>5989.1559999999999</v>
      </c>
      <c r="AA4414" s="18">
        <v>5677.8559999999998</v>
      </c>
      <c r="AB4414" s="130">
        <v>135954.91699999999</v>
      </c>
      <c r="AC4414" s="18" t="str">
        <f t="shared" si="140"/>
        <v>ok</v>
      </c>
      <c r="AE4414" s="19">
        <f t="shared" si="141"/>
        <v>-1114.2350000000151</v>
      </c>
      <c r="AF4414" s="234">
        <v>471.08</v>
      </c>
      <c r="AG4414" t="s">
        <v>75</v>
      </c>
      <c r="AH4414" s="266" t="s">
        <v>161</v>
      </c>
    </row>
    <row r="4415" spans="2:35" ht="14.4" thickTop="1" thickBot="1" x14ac:dyDescent="0.3">
      <c r="B4415" s="12">
        <v>43861</v>
      </c>
      <c r="C4415" s="128" t="s">
        <v>14</v>
      </c>
      <c r="D4415" s="18">
        <v>5474.9930000000004</v>
      </c>
      <c r="E4415" s="18">
        <v>5311.9449999999997</v>
      </c>
      <c r="F4415" s="18">
        <v>5125.1750000000002</v>
      </c>
      <c r="G4415" s="18">
        <v>5090.0590000000002</v>
      </c>
      <c r="H4415" s="129">
        <v>5044.643</v>
      </c>
      <c r="I4415" s="18">
        <v>5160.018</v>
      </c>
      <c r="J4415" s="18">
        <v>5327.84</v>
      </c>
      <c r="K4415" s="18">
        <v>5335.2669999999998</v>
      </c>
      <c r="L4415" s="18">
        <v>5575.2780000000002</v>
      </c>
      <c r="M4415" s="18">
        <v>5745.442</v>
      </c>
      <c r="N4415" s="18">
        <v>5828.7359999999999</v>
      </c>
      <c r="O4415" s="18">
        <v>5922.3519999999999</v>
      </c>
      <c r="P4415" s="18">
        <v>5938.3130000000001</v>
      </c>
      <c r="Q4415" s="18">
        <v>5994.9589999999998</v>
      </c>
      <c r="R4415" s="18">
        <v>5978.9480000000003</v>
      </c>
      <c r="S4415" s="18">
        <v>5919.4750000000004</v>
      </c>
      <c r="T4415" s="18">
        <v>5853.5950000000003</v>
      </c>
      <c r="U4415" s="18">
        <v>5889.0720000000001</v>
      </c>
      <c r="V4415" s="18">
        <v>6134.02</v>
      </c>
      <c r="W4415" s="129">
        <v>6568.8609999999999</v>
      </c>
      <c r="X4415" s="18">
        <v>6413.3760000000002</v>
      </c>
      <c r="Y4415" s="18">
        <v>6222.2449999999999</v>
      </c>
      <c r="Z4415" s="18">
        <v>6019.5540000000001</v>
      </c>
      <c r="AA4415" s="18">
        <v>5841.6729999999998</v>
      </c>
      <c r="AB4415" s="130">
        <v>137715.83900000001</v>
      </c>
      <c r="AC4415" s="18" t="str">
        <f t="shared" si="140"/>
        <v>ok</v>
      </c>
      <c r="AE4415" s="19">
        <f t="shared" si="141"/>
        <v>1760.9220000000205</v>
      </c>
      <c r="AF4415" s="234">
        <v>493.06</v>
      </c>
      <c r="AG4415" t="s">
        <v>75</v>
      </c>
      <c r="AH4415" s="266" t="s">
        <v>161</v>
      </c>
    </row>
    <row r="4416" spans="2:35" ht="14.4" thickTop="1" thickBot="1" x14ac:dyDescent="0.3">
      <c r="B4416" s="12">
        <v>43862</v>
      </c>
      <c r="C4416" s="128" t="s">
        <v>15</v>
      </c>
      <c r="D4416" s="18">
        <v>5409.893</v>
      </c>
      <c r="E4416" s="18">
        <v>5236.2349999999997</v>
      </c>
      <c r="F4416" s="18">
        <v>5095.4960000000001</v>
      </c>
      <c r="G4416" s="18">
        <v>5004.3469999999998</v>
      </c>
      <c r="H4416" s="129">
        <v>4956.7380000000003</v>
      </c>
      <c r="I4416" s="18">
        <v>4998.7389999999996</v>
      </c>
      <c r="J4416" s="18">
        <v>5080.75</v>
      </c>
      <c r="K4416" s="18">
        <v>5086.2809999999999</v>
      </c>
      <c r="L4416" s="18">
        <v>5218.259</v>
      </c>
      <c r="M4416" s="18">
        <v>5357.5069999999996</v>
      </c>
      <c r="N4416" s="18">
        <v>5376.8450000000003</v>
      </c>
      <c r="O4416" s="18">
        <v>5424.424</v>
      </c>
      <c r="P4416" s="18">
        <v>5406.0450000000001</v>
      </c>
      <c r="Q4416" s="18">
        <v>5354.7070000000003</v>
      </c>
      <c r="R4416" s="18">
        <v>5276.1120000000001</v>
      </c>
      <c r="S4416" s="18">
        <v>5222.2340000000004</v>
      </c>
      <c r="T4416" s="18">
        <v>5190.97</v>
      </c>
      <c r="U4416" s="18">
        <v>5233.5479999999998</v>
      </c>
      <c r="V4416" s="18">
        <v>5779.5730000000003</v>
      </c>
      <c r="W4416" s="129">
        <v>6047.9589999999998</v>
      </c>
      <c r="X4416" s="18">
        <v>5993.36</v>
      </c>
      <c r="Y4416" s="18">
        <v>5725.268</v>
      </c>
      <c r="Z4416" s="18">
        <v>5458.9660000000003</v>
      </c>
      <c r="AA4416" s="18">
        <v>5027.116</v>
      </c>
      <c r="AB4416" s="130">
        <v>127961.372</v>
      </c>
      <c r="AC4416" s="18" t="str">
        <f t="shared" si="140"/>
        <v>ok</v>
      </c>
      <c r="AE4416" s="19">
        <f t="shared" si="141"/>
        <v>-9754.4670000000042</v>
      </c>
      <c r="AF4416" s="234">
        <v>462.47</v>
      </c>
      <c r="AG4416" t="s">
        <v>75</v>
      </c>
      <c r="AH4416" s="266" t="s">
        <v>173</v>
      </c>
      <c r="AI4416" s="267" t="s">
        <v>174</v>
      </c>
    </row>
    <row r="4417" spans="2:36" ht="14.4" thickTop="1" thickBot="1" x14ac:dyDescent="0.3">
      <c r="B4417" s="12">
        <v>43863</v>
      </c>
      <c r="C4417" s="128" t="s">
        <v>16</v>
      </c>
      <c r="D4417" s="18">
        <v>4756.509</v>
      </c>
      <c r="E4417" s="18">
        <v>4663.96</v>
      </c>
      <c r="F4417" s="18">
        <v>4523.6099999999997</v>
      </c>
      <c r="G4417" s="18">
        <v>4401.4750000000004</v>
      </c>
      <c r="H4417" s="129">
        <v>4363.6229999999996</v>
      </c>
      <c r="I4417" s="18">
        <v>4386.183</v>
      </c>
      <c r="J4417" s="18">
        <v>4485.7060000000001</v>
      </c>
      <c r="K4417" s="18">
        <v>4423.4110000000001</v>
      </c>
      <c r="L4417" s="18">
        <v>4532.8429999999998</v>
      </c>
      <c r="M4417" s="18">
        <v>4669.3819999999996</v>
      </c>
      <c r="N4417" s="18">
        <v>4669.5950000000003</v>
      </c>
      <c r="O4417" s="18">
        <v>4668.4160000000002</v>
      </c>
      <c r="P4417" s="18">
        <v>4715.5870000000004</v>
      </c>
      <c r="Q4417" s="18">
        <v>4747.4570000000003</v>
      </c>
      <c r="R4417" s="18">
        <v>4821.18</v>
      </c>
      <c r="S4417" s="18">
        <v>5014.1279999999997</v>
      </c>
      <c r="T4417" s="18">
        <v>5087.8620000000001</v>
      </c>
      <c r="U4417" s="18">
        <v>5089.5209999999997</v>
      </c>
      <c r="V4417" s="18">
        <v>5646.2359999999999</v>
      </c>
      <c r="W4417" s="129">
        <v>5805.5559999999996</v>
      </c>
      <c r="X4417" s="18">
        <v>5685.2479999999996</v>
      </c>
      <c r="Y4417" s="18">
        <v>5463.0410000000002</v>
      </c>
      <c r="Z4417" s="18">
        <v>5131.7219999999998</v>
      </c>
      <c r="AA4417" s="18">
        <v>4774.1469999999999</v>
      </c>
      <c r="AB4417" s="130">
        <v>116526.398</v>
      </c>
      <c r="AC4417" s="18" t="str">
        <f t="shared" si="140"/>
        <v>ok</v>
      </c>
      <c r="AE4417" s="19">
        <f t="shared" si="141"/>
        <v>-11434.974000000002</v>
      </c>
      <c r="AF4417" s="234">
        <v>454.28</v>
      </c>
      <c r="AG4417" t="s">
        <v>75</v>
      </c>
      <c r="AH4417" s="266" t="s">
        <v>173</v>
      </c>
    </row>
    <row r="4418" spans="2:36" ht="14.4" thickTop="1" thickBot="1" x14ac:dyDescent="0.3">
      <c r="B4418" s="12">
        <v>43864</v>
      </c>
      <c r="C4418" s="128" t="s">
        <v>17</v>
      </c>
      <c r="D4418" s="18">
        <v>4486.41</v>
      </c>
      <c r="E4418" s="18">
        <v>4303.6840000000002</v>
      </c>
      <c r="F4418" s="18">
        <v>4180.4830000000002</v>
      </c>
      <c r="G4418" s="18">
        <v>4147.6419999999998</v>
      </c>
      <c r="H4418" s="129">
        <v>4140.5860000000002</v>
      </c>
      <c r="I4418" s="18">
        <v>4198.5680000000002</v>
      </c>
      <c r="J4418" s="18">
        <v>4289.5410000000002</v>
      </c>
      <c r="K4418" s="18">
        <v>4195.366</v>
      </c>
      <c r="L4418" s="18">
        <v>4379.13</v>
      </c>
      <c r="M4418" s="18">
        <v>4576.424</v>
      </c>
      <c r="N4418" s="18">
        <v>4662.7179999999998</v>
      </c>
      <c r="O4418" s="18">
        <v>4774.8729999999996</v>
      </c>
      <c r="P4418" s="18">
        <v>4890.3829999999998</v>
      </c>
      <c r="Q4418" s="18">
        <v>4945.6899999999996</v>
      </c>
      <c r="R4418" s="18">
        <v>4982.2190000000001</v>
      </c>
      <c r="S4418" s="18">
        <v>4961.5370000000003</v>
      </c>
      <c r="T4418" s="18">
        <v>4938.5370000000003</v>
      </c>
      <c r="U4418" s="18">
        <v>4950.57</v>
      </c>
      <c r="V4418" s="18">
        <v>5638.6710000000003</v>
      </c>
      <c r="W4418" s="129">
        <v>6165.5659999999998</v>
      </c>
      <c r="X4418" s="18">
        <v>6095.43</v>
      </c>
      <c r="Y4418" s="18">
        <v>5850.826</v>
      </c>
      <c r="Z4418" s="18">
        <v>5488.0569999999998</v>
      </c>
      <c r="AA4418" s="18">
        <v>5063.1499999999996</v>
      </c>
      <c r="AB4418" s="130">
        <v>116306.061</v>
      </c>
      <c r="AC4418" s="18" t="str">
        <f t="shared" si="140"/>
        <v>ok</v>
      </c>
      <c r="AE4418" s="19">
        <f t="shared" si="141"/>
        <v>-220.33699999999953</v>
      </c>
      <c r="AF4418" s="234">
        <v>467.83</v>
      </c>
      <c r="AG4418" t="s">
        <v>75</v>
      </c>
      <c r="AH4418" s="266" t="s">
        <v>173</v>
      </c>
    </row>
    <row r="4419" spans="2:36" ht="14.4" thickTop="1" thickBot="1" x14ac:dyDescent="0.3">
      <c r="B4419" s="12">
        <v>43865</v>
      </c>
      <c r="C4419" s="128" t="s">
        <v>11</v>
      </c>
      <c r="D4419" s="18">
        <v>4768.26</v>
      </c>
      <c r="E4419" s="18">
        <v>4626.47</v>
      </c>
      <c r="F4419" s="18">
        <v>4504.1840000000002</v>
      </c>
      <c r="G4419" s="18">
        <v>4440.0860000000002</v>
      </c>
      <c r="H4419" s="129">
        <v>4416.1310000000003</v>
      </c>
      <c r="I4419" s="18">
        <v>4572.5860000000002</v>
      </c>
      <c r="J4419" s="18">
        <v>4901.7039999999997</v>
      </c>
      <c r="K4419" s="18">
        <v>4934.0820000000003</v>
      </c>
      <c r="L4419" s="18">
        <v>5090.6019999999999</v>
      </c>
      <c r="M4419" s="18">
        <v>5262.951</v>
      </c>
      <c r="N4419" s="18">
        <v>5440.241</v>
      </c>
      <c r="O4419" s="18">
        <v>5555.27</v>
      </c>
      <c r="P4419" s="18">
        <v>5625.7830000000004</v>
      </c>
      <c r="Q4419" s="18">
        <v>5714.36</v>
      </c>
      <c r="R4419" s="18">
        <v>5775.8360000000002</v>
      </c>
      <c r="S4419" s="18">
        <v>5750.6480000000001</v>
      </c>
      <c r="T4419" s="18">
        <v>5732.027</v>
      </c>
      <c r="U4419" s="18">
        <v>5720.5</v>
      </c>
      <c r="V4419" s="18">
        <v>6262.7240000000002</v>
      </c>
      <c r="W4419" s="129">
        <v>6644.3879999999999</v>
      </c>
      <c r="X4419" s="18">
        <v>6529.6379999999999</v>
      </c>
      <c r="Y4419" s="18">
        <v>6275.45</v>
      </c>
      <c r="Z4419" s="18">
        <v>5974.8310000000001</v>
      </c>
      <c r="AA4419" s="18">
        <v>5627.3860000000004</v>
      </c>
      <c r="AB4419" s="130">
        <v>130146.13800000001</v>
      </c>
      <c r="AC4419" s="18" t="str">
        <f t="shared" si="140"/>
        <v>ok</v>
      </c>
      <c r="AE4419" s="19">
        <f t="shared" si="141"/>
        <v>13840.077000000005</v>
      </c>
      <c r="AF4419" s="234">
        <v>502.34732300000002</v>
      </c>
      <c r="AG4419" t="s">
        <v>75</v>
      </c>
      <c r="AH4419" s="266" t="s">
        <v>173</v>
      </c>
    </row>
    <row r="4420" spans="2:36" ht="14.4" thickTop="1" thickBot="1" x14ac:dyDescent="0.3">
      <c r="B4420" s="12">
        <v>43866</v>
      </c>
      <c r="C4420" s="128" t="s">
        <v>12</v>
      </c>
      <c r="D4420" s="18">
        <v>5347.6959999999999</v>
      </c>
      <c r="E4420" s="18">
        <v>5143.6210000000001</v>
      </c>
      <c r="F4420" s="18">
        <v>4989.9340000000002</v>
      </c>
      <c r="G4420" s="18">
        <v>4927.2070000000003</v>
      </c>
      <c r="H4420" s="129">
        <v>4901.5339999999997</v>
      </c>
      <c r="I4420" s="18">
        <v>4982.5680000000002</v>
      </c>
      <c r="J4420" s="18">
        <v>5213.2560000000003</v>
      </c>
      <c r="K4420" s="18">
        <v>5197.6139999999996</v>
      </c>
      <c r="L4420" s="18">
        <v>5359.0730000000003</v>
      </c>
      <c r="M4420" s="18">
        <v>5537.6670000000004</v>
      </c>
      <c r="N4420" s="18">
        <v>5696.8230000000003</v>
      </c>
      <c r="O4420" s="18">
        <v>5851.2420000000002</v>
      </c>
      <c r="P4420" s="18">
        <v>5894.4250000000002</v>
      </c>
      <c r="Q4420" s="18">
        <v>5868.1959999999999</v>
      </c>
      <c r="R4420" s="18">
        <v>5886.5010000000002</v>
      </c>
      <c r="S4420" s="18">
        <v>5909.18</v>
      </c>
      <c r="T4420" s="18">
        <v>6042.0770000000002</v>
      </c>
      <c r="U4420" s="18">
        <v>5968.8909999999996</v>
      </c>
      <c r="V4420" s="18">
        <v>6505.5249999999996</v>
      </c>
      <c r="W4420" s="129">
        <v>6786.567</v>
      </c>
      <c r="X4420" s="18">
        <v>6738.4049999999997</v>
      </c>
      <c r="Y4420" s="18">
        <v>6506.9840000000004</v>
      </c>
      <c r="Z4420" s="18">
        <v>6288.299</v>
      </c>
      <c r="AA4420" s="18">
        <v>5982.1570000000002</v>
      </c>
      <c r="AB4420" s="130">
        <v>137525.44200000001</v>
      </c>
      <c r="AC4420" s="18" t="str">
        <f t="shared" si="140"/>
        <v>ok</v>
      </c>
      <c r="AE4420" s="19">
        <f t="shared" si="141"/>
        <v>7379.3040000000037</v>
      </c>
      <c r="AF4420" s="234">
        <v>511.91246799999999</v>
      </c>
      <c r="AG4420" t="s">
        <v>75</v>
      </c>
      <c r="AH4420" s="266" t="s">
        <v>173</v>
      </c>
    </row>
    <row r="4421" spans="2:36" ht="14.4" thickTop="1" thickBot="1" x14ac:dyDescent="0.3">
      <c r="B4421" s="12">
        <v>43867</v>
      </c>
      <c r="C4421" s="128" t="s">
        <v>13</v>
      </c>
      <c r="D4421" s="18">
        <v>5668.1149999999998</v>
      </c>
      <c r="E4421" s="18">
        <v>5420.5169999999998</v>
      </c>
      <c r="F4421" s="18">
        <v>5224.3220000000001</v>
      </c>
      <c r="G4421" s="18">
        <v>5176.1130000000003</v>
      </c>
      <c r="H4421" s="129">
        <v>5082.1350000000002</v>
      </c>
      <c r="I4421" s="18">
        <v>5193.28</v>
      </c>
      <c r="J4421" s="18">
        <v>5333.97</v>
      </c>
      <c r="K4421" s="18">
        <v>5366.51</v>
      </c>
      <c r="L4421" s="18">
        <v>5477.0559999999996</v>
      </c>
      <c r="M4421" s="18">
        <v>5638.5360000000001</v>
      </c>
      <c r="N4421" s="18">
        <v>5684.3819999999996</v>
      </c>
      <c r="O4421" s="18">
        <v>5813.3059999999996</v>
      </c>
      <c r="P4421" s="18">
        <v>5863.8630000000003</v>
      </c>
      <c r="Q4421" s="18">
        <v>5932.4120000000003</v>
      </c>
      <c r="R4421" s="18">
        <v>5987.25</v>
      </c>
      <c r="S4421" s="18">
        <v>6032.8310000000001</v>
      </c>
      <c r="T4421" s="18">
        <v>6057.884</v>
      </c>
      <c r="U4421" s="18">
        <v>5982.317</v>
      </c>
      <c r="V4421" s="18">
        <v>6423.0519999999997</v>
      </c>
      <c r="W4421" s="129">
        <v>6652.7160000000003</v>
      </c>
      <c r="X4421" s="18">
        <v>6531.308</v>
      </c>
      <c r="Y4421" s="18">
        <v>6285.4290000000001</v>
      </c>
      <c r="Z4421" s="18">
        <v>6031.3190000000004</v>
      </c>
      <c r="AA4421" s="18">
        <v>5752.1319999999996</v>
      </c>
      <c r="AB4421" s="130">
        <v>138610.755</v>
      </c>
      <c r="AC4421" s="18" t="str">
        <f t="shared" si="140"/>
        <v>ok</v>
      </c>
      <c r="AE4421" s="19">
        <f t="shared" si="141"/>
        <v>1085.3129999999946</v>
      </c>
      <c r="AF4421" s="234">
        <v>486.07752299999999</v>
      </c>
      <c r="AG4421" t="s">
        <v>75</v>
      </c>
      <c r="AH4421" s="266" t="s">
        <v>173</v>
      </c>
    </row>
    <row r="4422" spans="2:36" ht="14.4" thickTop="1" thickBot="1" x14ac:dyDescent="0.3">
      <c r="B4422" s="12">
        <v>43868</v>
      </c>
      <c r="C4422" s="128" t="s">
        <v>14</v>
      </c>
      <c r="D4422" s="18">
        <v>5475.049</v>
      </c>
      <c r="E4422" s="18">
        <v>5218.2560000000003</v>
      </c>
      <c r="F4422" s="18">
        <v>5114.34</v>
      </c>
      <c r="G4422" s="18">
        <v>5074.5</v>
      </c>
      <c r="H4422" s="129">
        <v>5021.942</v>
      </c>
      <c r="I4422" s="18">
        <v>5149.6400000000003</v>
      </c>
      <c r="J4422" s="18">
        <v>5381.92</v>
      </c>
      <c r="K4422" s="18">
        <v>5377.598</v>
      </c>
      <c r="L4422" s="18">
        <v>5498.085</v>
      </c>
      <c r="M4422" s="18">
        <v>5528.4639999999999</v>
      </c>
      <c r="N4422" s="18">
        <v>5608.6139999999996</v>
      </c>
      <c r="O4422" s="18">
        <v>5657.0050000000001</v>
      </c>
      <c r="P4422" s="18">
        <v>5642.6710000000003</v>
      </c>
      <c r="Q4422" s="18">
        <v>5664.1869999999999</v>
      </c>
      <c r="R4422" s="18">
        <v>5666.1319999999996</v>
      </c>
      <c r="S4422" s="18">
        <v>5718.8959999999997</v>
      </c>
      <c r="T4422" s="18">
        <v>5702.2969999999996</v>
      </c>
      <c r="U4422" s="18">
        <v>5765.424</v>
      </c>
      <c r="V4422" s="18">
        <v>6175.6469999999999</v>
      </c>
      <c r="W4422" s="129">
        <v>6438.15</v>
      </c>
      <c r="X4422" s="18">
        <v>6268.509</v>
      </c>
      <c r="Y4422" s="18">
        <v>5967.2969999999996</v>
      </c>
      <c r="Z4422" s="18">
        <v>5706.73</v>
      </c>
      <c r="AA4422" s="18">
        <v>5462.2960000000003</v>
      </c>
      <c r="AB4422" s="130">
        <v>134283.649</v>
      </c>
      <c r="AC4422" s="18" t="str">
        <f t="shared" si="140"/>
        <v>ok</v>
      </c>
      <c r="AE4422" s="19">
        <f t="shared" si="141"/>
        <v>-4327.1059999999998</v>
      </c>
      <c r="AF4422" s="234">
        <v>469.75415199999992</v>
      </c>
      <c r="AG4422" t="s">
        <v>75</v>
      </c>
      <c r="AH4422" s="266" t="s">
        <v>173</v>
      </c>
      <c r="AI4422" s="267" t="s">
        <v>175</v>
      </c>
    </row>
    <row r="4423" spans="2:36" ht="14.4" thickTop="1" thickBot="1" x14ac:dyDescent="0.3">
      <c r="B4423" s="12">
        <v>43869</v>
      </c>
      <c r="C4423" s="128" t="s">
        <v>15</v>
      </c>
      <c r="D4423" s="18">
        <v>5170.5510000000004</v>
      </c>
      <c r="E4423" s="18">
        <v>5038.6130000000003</v>
      </c>
      <c r="F4423" s="18">
        <v>4934.1719999999996</v>
      </c>
      <c r="G4423" s="18">
        <v>4869.6019999999999</v>
      </c>
      <c r="H4423" s="129">
        <v>4846.8580000000002</v>
      </c>
      <c r="I4423" s="18">
        <v>4924.0190000000002</v>
      </c>
      <c r="J4423" s="18">
        <v>5058.2420000000002</v>
      </c>
      <c r="K4423" s="18">
        <v>5055.5370000000003</v>
      </c>
      <c r="L4423" s="18">
        <v>5202.4179999999997</v>
      </c>
      <c r="M4423" s="18">
        <v>5312.277</v>
      </c>
      <c r="N4423" s="18">
        <v>5479.6949999999997</v>
      </c>
      <c r="O4423" s="18">
        <v>5529.6660000000002</v>
      </c>
      <c r="P4423" s="18">
        <v>5565.759</v>
      </c>
      <c r="Q4423" s="18">
        <v>5613.1559999999999</v>
      </c>
      <c r="R4423" s="18">
        <v>5577.57</v>
      </c>
      <c r="S4423" s="18">
        <v>5510.2910000000002</v>
      </c>
      <c r="T4423" s="18">
        <v>5510.5209999999997</v>
      </c>
      <c r="U4423" s="18">
        <v>5566.027</v>
      </c>
      <c r="V4423" s="18">
        <v>6067.8609999999999</v>
      </c>
      <c r="W4423" s="129">
        <v>6588.0889999999999</v>
      </c>
      <c r="X4423" s="18">
        <v>6511.6559999999999</v>
      </c>
      <c r="Y4423" s="18">
        <v>6279.3050000000003</v>
      </c>
      <c r="Z4423" s="18">
        <v>5948.2389999999996</v>
      </c>
      <c r="AA4423" s="18">
        <v>5482.701</v>
      </c>
      <c r="AB4423" s="130">
        <v>131642.82500000001</v>
      </c>
      <c r="AC4423" s="18" t="str">
        <f t="shared" si="140"/>
        <v>ok</v>
      </c>
      <c r="AE4423" s="19">
        <f t="shared" si="141"/>
        <v>-2640.8239999999932</v>
      </c>
      <c r="AF4423" s="234">
        <v>499.12500899999992</v>
      </c>
      <c r="AG4423" t="s">
        <v>75</v>
      </c>
      <c r="AH4423" s="266" t="s">
        <v>173</v>
      </c>
      <c r="AI4423" s="267" t="s">
        <v>176</v>
      </c>
    </row>
    <row r="4424" spans="2:36" ht="14.4" thickTop="1" thickBot="1" x14ac:dyDescent="0.3">
      <c r="B4424" s="12">
        <v>43870</v>
      </c>
      <c r="C4424" s="128" t="s">
        <v>16</v>
      </c>
      <c r="D4424" s="18">
        <v>5341.3050000000003</v>
      </c>
      <c r="E4424" s="18">
        <v>5113.857</v>
      </c>
      <c r="F4424" s="18">
        <v>4958.0039999999999</v>
      </c>
      <c r="G4424" s="18">
        <v>4854.0559999999996</v>
      </c>
      <c r="H4424" s="129">
        <v>4713.1840000000002</v>
      </c>
      <c r="I4424" s="18">
        <v>4765.7640000000001</v>
      </c>
      <c r="J4424" s="18">
        <v>4772.8639999999996</v>
      </c>
      <c r="K4424" s="18">
        <v>4657.4409999999998</v>
      </c>
      <c r="L4424" s="18">
        <v>4739.8339999999998</v>
      </c>
      <c r="M4424" s="18">
        <v>4872.4030000000002</v>
      </c>
      <c r="N4424" s="18">
        <v>5019.0010000000002</v>
      </c>
      <c r="O4424" s="18">
        <v>5110.5360000000001</v>
      </c>
      <c r="P4424" s="18">
        <v>5172.8869999999997</v>
      </c>
      <c r="Q4424" s="18">
        <v>5195.9380000000001</v>
      </c>
      <c r="R4424" s="18">
        <v>5244.33</v>
      </c>
      <c r="S4424" s="18">
        <v>5257.5640000000003</v>
      </c>
      <c r="T4424" s="18">
        <v>5272.9480000000003</v>
      </c>
      <c r="U4424" s="18">
        <v>5273.5519999999997</v>
      </c>
      <c r="V4424" s="18">
        <v>5888.027</v>
      </c>
      <c r="W4424" s="129">
        <v>6504.3729999999996</v>
      </c>
      <c r="X4424" s="18">
        <v>6536.6710000000003</v>
      </c>
      <c r="Y4424" s="18">
        <v>6312.643</v>
      </c>
      <c r="Z4424" s="18">
        <v>5925.5739999999996</v>
      </c>
      <c r="AA4424" s="18">
        <v>5573.4340000000002</v>
      </c>
      <c r="AB4424" s="130">
        <v>127076.19</v>
      </c>
      <c r="AC4424" s="18" t="str">
        <f t="shared" si="140"/>
        <v>ok</v>
      </c>
      <c r="AE4424" s="19">
        <f t="shared" si="141"/>
        <v>-4566.6350000000093</v>
      </c>
      <c r="AF4424" s="234">
        <v>524.18435199999999</v>
      </c>
      <c r="AG4424" t="s">
        <v>75</v>
      </c>
      <c r="AH4424" s="266" t="s">
        <v>173</v>
      </c>
    </row>
    <row r="4425" spans="2:36" ht="14.4" thickTop="1" thickBot="1" x14ac:dyDescent="0.3">
      <c r="B4425" s="12">
        <v>43871</v>
      </c>
      <c r="C4425" s="128" t="s">
        <v>17</v>
      </c>
      <c r="D4425" s="18">
        <v>5283.9380000000001</v>
      </c>
      <c r="E4425" s="18">
        <v>4996.6409999999996</v>
      </c>
      <c r="F4425" s="18">
        <v>4892.1869999999999</v>
      </c>
      <c r="G4425" s="18">
        <v>4763.4120000000003</v>
      </c>
      <c r="H4425" s="129">
        <v>4687.0990000000002</v>
      </c>
      <c r="I4425" s="18">
        <v>4777.2650000000003</v>
      </c>
      <c r="J4425" s="18">
        <v>5002.92</v>
      </c>
      <c r="K4425" s="18">
        <v>5027.6040000000003</v>
      </c>
      <c r="L4425" s="18">
        <v>5193.692</v>
      </c>
      <c r="M4425" s="18">
        <v>5456.3220000000001</v>
      </c>
      <c r="N4425" s="18">
        <v>5617.491</v>
      </c>
      <c r="O4425" s="18">
        <v>5778.9610000000002</v>
      </c>
      <c r="P4425" s="18">
        <v>5863.3109999999997</v>
      </c>
      <c r="Q4425" s="18">
        <v>5954.3710000000001</v>
      </c>
      <c r="R4425" s="18">
        <v>6023.1019999999999</v>
      </c>
      <c r="S4425" s="18">
        <v>6079.0590000000002</v>
      </c>
      <c r="T4425" s="18">
        <v>6055.5110000000004</v>
      </c>
      <c r="U4425" s="18">
        <v>6006.6360000000004</v>
      </c>
      <c r="V4425" s="18">
        <v>6392.6639999999998</v>
      </c>
      <c r="W4425" s="129">
        <v>6912.0069999999996</v>
      </c>
      <c r="X4425" s="18">
        <v>6808.232</v>
      </c>
      <c r="Y4425" s="18">
        <v>6595.7039999999997</v>
      </c>
      <c r="Z4425" s="18">
        <v>6286.9309999999996</v>
      </c>
      <c r="AA4425" s="18">
        <v>5998.0240000000003</v>
      </c>
      <c r="AB4425" s="130">
        <v>136453.084</v>
      </c>
      <c r="AC4425" s="18" t="str">
        <f t="shared" si="140"/>
        <v>ok</v>
      </c>
      <c r="AE4425" s="19">
        <f t="shared" si="141"/>
        <v>9376.8940000000002</v>
      </c>
      <c r="AF4425" s="234">
        <v>536.44999999999993</v>
      </c>
      <c r="AG4425" t="s">
        <v>75</v>
      </c>
      <c r="AH4425" s="266" t="s">
        <v>173</v>
      </c>
    </row>
    <row r="4426" spans="2:36" ht="14.4" thickTop="1" thickBot="1" x14ac:dyDescent="0.3">
      <c r="B4426" s="12">
        <v>43872</v>
      </c>
      <c r="C4426" s="128" t="s">
        <v>11</v>
      </c>
      <c r="D4426" s="18">
        <v>5730.1</v>
      </c>
      <c r="E4426" s="18">
        <v>5475.5739999999996</v>
      </c>
      <c r="F4426" s="18">
        <v>5299.7510000000002</v>
      </c>
      <c r="G4426" s="18">
        <v>5205.759</v>
      </c>
      <c r="H4426" s="129">
        <v>5196.2139999999999</v>
      </c>
      <c r="I4426" s="18">
        <v>5250.5219999999999</v>
      </c>
      <c r="J4426" s="18">
        <v>5468.3379999999997</v>
      </c>
      <c r="K4426" s="18">
        <v>5420.8869999999997</v>
      </c>
      <c r="L4426" s="18">
        <v>5579.9319999999998</v>
      </c>
      <c r="M4426" s="18">
        <v>5757.58</v>
      </c>
      <c r="N4426" s="18">
        <v>5795.4719999999998</v>
      </c>
      <c r="O4426" s="18">
        <v>5981.415</v>
      </c>
      <c r="P4426" s="18">
        <v>6006.8860000000004</v>
      </c>
      <c r="Q4426" s="18">
        <v>6083.9830000000002</v>
      </c>
      <c r="R4426" s="18">
        <v>6165.5119999999997</v>
      </c>
      <c r="S4426" s="18">
        <v>6226.6120000000001</v>
      </c>
      <c r="T4426" s="18">
        <v>6283.6360000000004</v>
      </c>
      <c r="U4426" s="18">
        <v>6187.6949999999997</v>
      </c>
      <c r="V4426" s="18">
        <v>6591.2439999999997</v>
      </c>
      <c r="W4426" s="129">
        <v>7089.0789999999997</v>
      </c>
      <c r="X4426" s="18">
        <v>7034.7579999999998</v>
      </c>
      <c r="Y4426" s="18">
        <v>6831.6059999999998</v>
      </c>
      <c r="Z4426" s="18">
        <v>6561.13</v>
      </c>
      <c r="AA4426" s="18">
        <v>6285.0429999999997</v>
      </c>
      <c r="AB4426" s="190">
        <v>143508.728</v>
      </c>
      <c r="AC4426" s="18" t="str">
        <f t="shared" si="140"/>
        <v>ok</v>
      </c>
      <c r="AE4426" s="19">
        <f t="shared" si="141"/>
        <v>7055.6440000000002</v>
      </c>
      <c r="AF4426" s="268">
        <v>537.84</v>
      </c>
      <c r="AG4426" t="s">
        <v>75</v>
      </c>
      <c r="AH4426" s="266" t="s">
        <v>173</v>
      </c>
      <c r="AI4426" s="218"/>
      <c r="AJ4426" s="120"/>
    </row>
    <row r="4427" spans="2:36" ht="14.4" thickTop="1" thickBot="1" x14ac:dyDescent="0.3">
      <c r="B4427" s="12">
        <v>43873</v>
      </c>
      <c r="C4427" s="128" t="s">
        <v>12</v>
      </c>
      <c r="D4427" s="18">
        <v>5897.3130000000001</v>
      </c>
      <c r="E4427" s="18">
        <v>5670.6859999999997</v>
      </c>
      <c r="F4427" s="18">
        <v>5466.0330000000004</v>
      </c>
      <c r="G4427" s="18">
        <v>5365.491</v>
      </c>
      <c r="H4427" s="129">
        <v>5289.83</v>
      </c>
      <c r="I4427" s="18">
        <v>5358.68</v>
      </c>
      <c r="J4427" s="18">
        <v>5549.308</v>
      </c>
      <c r="K4427" s="18">
        <v>5580.5590000000002</v>
      </c>
      <c r="L4427" s="18">
        <v>5653.2079999999996</v>
      </c>
      <c r="M4427" s="18">
        <v>5804.518</v>
      </c>
      <c r="N4427" s="18">
        <v>5940.8029999999999</v>
      </c>
      <c r="O4427" s="18">
        <v>5902.6639999999998</v>
      </c>
      <c r="P4427" s="18">
        <v>5820.6059999999998</v>
      </c>
      <c r="Q4427" s="18">
        <v>5848.0709999999999</v>
      </c>
      <c r="R4427" s="18">
        <v>5796.5219999999999</v>
      </c>
      <c r="S4427" s="18">
        <v>6030.1030000000001</v>
      </c>
      <c r="T4427" s="18">
        <v>6369.1369999999997</v>
      </c>
      <c r="U4427" s="18">
        <v>6269.9129999999996</v>
      </c>
      <c r="V4427" s="18">
        <v>6713.5420000000004</v>
      </c>
      <c r="W4427" s="129">
        <v>7155.3649999999998</v>
      </c>
      <c r="X4427" s="18">
        <v>7119.7790000000005</v>
      </c>
      <c r="Y4427" s="18">
        <v>6951.4160000000002</v>
      </c>
      <c r="Z4427" s="18">
        <v>6701.0780000000004</v>
      </c>
      <c r="AA4427" s="18">
        <v>6350.7839999999997</v>
      </c>
      <c r="AB4427" s="130">
        <v>144605.40900000004</v>
      </c>
      <c r="AC4427" s="18" t="str">
        <f t="shared" si="140"/>
        <v>ok</v>
      </c>
      <c r="AE4427" s="19">
        <f t="shared" si="141"/>
        <v>1096.6810000000405</v>
      </c>
      <c r="AF4427" s="234">
        <v>531.72</v>
      </c>
      <c r="AG4427" t="s">
        <v>75</v>
      </c>
      <c r="AH4427" s="266" t="s">
        <v>173</v>
      </c>
    </row>
    <row r="4428" spans="2:36" ht="14.4" thickTop="1" thickBot="1" x14ac:dyDescent="0.3">
      <c r="B4428" s="12">
        <v>43874</v>
      </c>
      <c r="C4428" s="128" t="s">
        <v>13</v>
      </c>
      <c r="D4428" s="18">
        <v>5967.5439999999999</v>
      </c>
      <c r="E4428" s="18">
        <v>5811.415</v>
      </c>
      <c r="F4428" s="18">
        <v>5650.3580000000002</v>
      </c>
      <c r="G4428" s="18">
        <v>5539.8429999999998</v>
      </c>
      <c r="H4428" s="129">
        <v>5493.4229999999998</v>
      </c>
      <c r="I4428" s="18">
        <v>5534.826</v>
      </c>
      <c r="J4428" s="18">
        <v>5650.7039999999997</v>
      </c>
      <c r="K4428" s="18">
        <v>5628.4219999999996</v>
      </c>
      <c r="L4428" s="18">
        <v>5756.415</v>
      </c>
      <c r="M4428" s="18">
        <v>5828.732</v>
      </c>
      <c r="N4428" s="18">
        <v>5971.2929999999997</v>
      </c>
      <c r="O4428" s="18">
        <v>6100.5810000000001</v>
      </c>
      <c r="P4428" s="18">
        <v>6200.8580000000002</v>
      </c>
      <c r="Q4428" s="18">
        <v>6190.0050000000001</v>
      </c>
      <c r="R4428" s="18">
        <v>6145.5029999999997</v>
      </c>
      <c r="S4428" s="18">
        <v>6214.9279999999999</v>
      </c>
      <c r="T4428" s="18">
        <v>6178.15</v>
      </c>
      <c r="U4428" s="18">
        <v>6196.6689999999999</v>
      </c>
      <c r="V4428" s="18">
        <v>6583.1989999999996</v>
      </c>
      <c r="W4428" s="129">
        <v>6810.6850000000004</v>
      </c>
      <c r="X4428" s="18">
        <v>6694.1970000000001</v>
      </c>
      <c r="Y4428" s="18">
        <v>6412.4160000000002</v>
      </c>
      <c r="Z4428" s="18">
        <v>6153.8609999999999</v>
      </c>
      <c r="AA4428" s="18">
        <v>5855.8980000000001</v>
      </c>
      <c r="AB4428" s="130">
        <v>144569.92499999996</v>
      </c>
      <c r="AC4428" s="18" t="str">
        <f t="shared" si="140"/>
        <v>ok</v>
      </c>
      <c r="AE4428" s="19">
        <f t="shared" si="141"/>
        <v>-35.484000000084052</v>
      </c>
      <c r="AF4428" s="234">
        <v>510.5800000000001</v>
      </c>
      <c r="AG4428" t="s">
        <v>75</v>
      </c>
      <c r="AH4428" s="266" t="s">
        <v>173</v>
      </c>
      <c r="AI4428" s="267" t="s">
        <v>177</v>
      </c>
    </row>
    <row r="4429" spans="2:36" ht="14.4" thickTop="1" thickBot="1" x14ac:dyDescent="0.3">
      <c r="B4429" s="12">
        <v>43875</v>
      </c>
      <c r="C4429" s="128" t="s">
        <v>14</v>
      </c>
      <c r="D4429" s="18">
        <v>5576.8720000000003</v>
      </c>
      <c r="E4429" s="18">
        <v>5463.03</v>
      </c>
      <c r="F4429" s="18">
        <v>5351.2730000000001</v>
      </c>
      <c r="G4429" s="18">
        <v>5201.8289999999997</v>
      </c>
      <c r="H4429" s="129">
        <v>5185.3760000000002</v>
      </c>
      <c r="I4429" s="18">
        <v>5265.5640000000003</v>
      </c>
      <c r="J4429" s="18">
        <v>5502.71</v>
      </c>
      <c r="K4429" s="18">
        <v>5460.473</v>
      </c>
      <c r="L4429" s="18">
        <v>5594.1570000000002</v>
      </c>
      <c r="M4429" s="18">
        <v>5661.5060000000003</v>
      </c>
      <c r="N4429" s="18">
        <v>5681.1620000000003</v>
      </c>
      <c r="O4429" s="18">
        <v>5744.0140000000001</v>
      </c>
      <c r="P4429" s="18">
        <v>5773.0630000000001</v>
      </c>
      <c r="Q4429" s="18">
        <v>5787.6689999999999</v>
      </c>
      <c r="R4429" s="18">
        <v>5757.1840000000002</v>
      </c>
      <c r="S4429" s="18">
        <v>5757.5349999999999</v>
      </c>
      <c r="T4429" s="18">
        <v>5758.1790000000001</v>
      </c>
      <c r="U4429" s="18">
        <v>5763.4759999999997</v>
      </c>
      <c r="V4429" s="18">
        <v>6116.1689999999999</v>
      </c>
      <c r="W4429" s="129">
        <v>6379.6549999999997</v>
      </c>
      <c r="X4429" s="18">
        <v>6284.7420000000002</v>
      </c>
      <c r="Y4429" s="18">
        <v>6024.93</v>
      </c>
      <c r="Z4429" s="18">
        <v>5806.13</v>
      </c>
      <c r="AA4429" s="18">
        <v>5690.1329999999998</v>
      </c>
      <c r="AB4429" s="130">
        <v>136586.83099999998</v>
      </c>
      <c r="AC4429" s="18" t="str">
        <f t="shared" ref="AC4429:AC4492" si="142">IF(D4429-AB4428,"ok","error")</f>
        <v>ok</v>
      </c>
      <c r="AE4429" s="19">
        <f t="shared" si="141"/>
        <v>-7983.0939999999828</v>
      </c>
      <c r="AF4429" s="234">
        <v>497.61</v>
      </c>
      <c r="AG4429" t="s">
        <v>75</v>
      </c>
      <c r="AH4429" s="266" t="s">
        <v>173</v>
      </c>
      <c r="AI4429" s="267" t="s">
        <v>178</v>
      </c>
    </row>
    <row r="4430" spans="2:36" ht="14.4" thickTop="1" thickBot="1" x14ac:dyDescent="0.3">
      <c r="B4430" s="12">
        <v>43876</v>
      </c>
      <c r="C4430" s="128" t="s">
        <v>15</v>
      </c>
      <c r="D4430" s="18">
        <v>5466.23</v>
      </c>
      <c r="E4430" s="18">
        <v>5261.4189999999999</v>
      </c>
      <c r="F4430" s="18">
        <v>5095.8320000000003</v>
      </c>
      <c r="G4430" s="18">
        <v>5027.9110000000001</v>
      </c>
      <c r="H4430" s="129">
        <v>5033.982</v>
      </c>
      <c r="I4430" s="18">
        <v>5080.5559999999996</v>
      </c>
      <c r="J4430" s="18">
        <v>5173.3789999999999</v>
      </c>
      <c r="K4430" s="18">
        <v>5102.4380000000001</v>
      </c>
      <c r="L4430" s="18">
        <v>5231.8580000000002</v>
      </c>
      <c r="M4430" s="18">
        <v>5426.2790000000005</v>
      </c>
      <c r="N4430" s="18">
        <v>5511.4690000000001</v>
      </c>
      <c r="O4430" s="18">
        <v>5629.1379999999999</v>
      </c>
      <c r="P4430" s="18">
        <v>5703.5339999999997</v>
      </c>
      <c r="Q4430" s="18">
        <v>5700.0190000000002</v>
      </c>
      <c r="R4430" s="18">
        <v>5626.9089999999997</v>
      </c>
      <c r="S4430" s="18">
        <v>5589.5810000000001</v>
      </c>
      <c r="T4430" s="18">
        <v>5574.4390000000003</v>
      </c>
      <c r="U4430" s="18">
        <v>5570.18</v>
      </c>
      <c r="V4430" s="18">
        <v>5992.8469999999998</v>
      </c>
      <c r="W4430" s="129">
        <v>6404.96</v>
      </c>
      <c r="X4430" s="18">
        <v>6444.0140000000001</v>
      </c>
      <c r="Y4430" s="18">
        <v>6249.1639999999998</v>
      </c>
      <c r="Z4430" s="18">
        <v>5949.8140000000003</v>
      </c>
      <c r="AA4430" s="18">
        <v>5586.4610000000002</v>
      </c>
      <c r="AB4430" s="130">
        <v>133432.413</v>
      </c>
      <c r="AC4430" s="18" t="str">
        <f t="shared" si="142"/>
        <v>ok</v>
      </c>
      <c r="AE4430" s="19">
        <f t="shared" si="141"/>
        <v>-3154.417999999976</v>
      </c>
      <c r="AF4430" s="234">
        <v>500.91999999999996</v>
      </c>
      <c r="AG4430" t="s">
        <v>75</v>
      </c>
      <c r="AH4430" s="266" t="s">
        <v>173</v>
      </c>
      <c r="AI4430" s="267" t="s">
        <v>179</v>
      </c>
    </row>
    <row r="4431" spans="2:36" ht="14.4" thickTop="1" thickBot="1" x14ac:dyDescent="0.3">
      <c r="B4431" s="12">
        <v>43877</v>
      </c>
      <c r="C4431" s="128" t="s">
        <v>16</v>
      </c>
      <c r="D4431" s="18">
        <v>5336.6170000000002</v>
      </c>
      <c r="E4431" s="18">
        <v>5095.67</v>
      </c>
      <c r="F4431" s="18">
        <v>4957.7910000000002</v>
      </c>
      <c r="G4431" s="18">
        <v>4887.7110000000002</v>
      </c>
      <c r="H4431" s="129">
        <v>4830.3509999999997</v>
      </c>
      <c r="I4431" s="18">
        <v>4852.5360000000001</v>
      </c>
      <c r="J4431" s="18">
        <v>4801.5519999999997</v>
      </c>
      <c r="K4431" s="18">
        <v>4678.4970000000003</v>
      </c>
      <c r="L4431" s="18">
        <v>4767.3900000000003</v>
      </c>
      <c r="M4431" s="18">
        <v>4924.2420000000002</v>
      </c>
      <c r="N4431" s="18">
        <v>5042.8649999999998</v>
      </c>
      <c r="O4431" s="18">
        <v>5138.6670000000004</v>
      </c>
      <c r="P4431" s="18">
        <v>5251.4570000000003</v>
      </c>
      <c r="Q4431" s="18">
        <v>5307.8429999999998</v>
      </c>
      <c r="R4431" s="18">
        <v>5309.7950000000001</v>
      </c>
      <c r="S4431" s="18">
        <v>5360.9049999999997</v>
      </c>
      <c r="T4431" s="18">
        <v>5344.0150000000003</v>
      </c>
      <c r="U4431" s="18">
        <v>5411.9139999999998</v>
      </c>
      <c r="V4431" s="18">
        <v>5883.7730000000001</v>
      </c>
      <c r="W4431" s="129">
        <v>6525.1930000000002</v>
      </c>
      <c r="X4431" s="18">
        <v>6508.1170000000002</v>
      </c>
      <c r="Y4431" s="18">
        <v>6370.915</v>
      </c>
      <c r="Z4431" s="18">
        <v>6044.2049999999999</v>
      </c>
      <c r="AA4431" s="18">
        <v>5681.1059999999998</v>
      </c>
      <c r="AB4431" s="130">
        <v>128313.12699999999</v>
      </c>
      <c r="AC4431" s="18" t="str">
        <f t="shared" si="142"/>
        <v>ok</v>
      </c>
      <c r="AE4431" s="19">
        <f t="shared" si="141"/>
        <v>-5119.2860000000073</v>
      </c>
      <c r="AF4431" s="234">
        <v>524.85000000000014</v>
      </c>
      <c r="AG4431" t="s">
        <v>75</v>
      </c>
      <c r="AH4431" s="266" t="s">
        <v>173</v>
      </c>
      <c r="AI4431" s="269" t="s">
        <v>180</v>
      </c>
    </row>
    <row r="4432" spans="2:36" ht="14.4" thickTop="1" thickBot="1" x14ac:dyDescent="0.3">
      <c r="B4432" s="12">
        <v>43878</v>
      </c>
      <c r="C4432" s="128" t="s">
        <v>17</v>
      </c>
      <c r="D4432" s="18">
        <v>5343.7439999999997</v>
      </c>
      <c r="E4432" s="18">
        <v>5181.5469999999996</v>
      </c>
      <c r="F4432" s="18">
        <v>5062.6270000000004</v>
      </c>
      <c r="G4432" s="18">
        <v>4969.9409999999998</v>
      </c>
      <c r="H4432" s="129">
        <v>4932.2569999999996</v>
      </c>
      <c r="I4432" s="18">
        <v>5076.7950000000001</v>
      </c>
      <c r="J4432" s="18">
        <v>5239.6549999999997</v>
      </c>
      <c r="K4432" s="18">
        <v>5307.6570000000002</v>
      </c>
      <c r="L4432" s="18">
        <v>5410.9390000000003</v>
      </c>
      <c r="M4432" s="18">
        <v>5707.6220000000003</v>
      </c>
      <c r="N4432" s="18">
        <v>5834.0110000000004</v>
      </c>
      <c r="O4432" s="18">
        <v>5945.2129999999997</v>
      </c>
      <c r="P4432" s="18">
        <v>5975.2790000000005</v>
      </c>
      <c r="Q4432" s="18">
        <v>6083.8159999999998</v>
      </c>
      <c r="R4432" s="18">
        <v>6129.9459999999999</v>
      </c>
      <c r="S4432" s="18">
        <v>6187.3329999999996</v>
      </c>
      <c r="T4432" s="18">
        <v>6140.7910000000002</v>
      </c>
      <c r="U4432" s="18">
        <v>6087.9809999999998</v>
      </c>
      <c r="V4432" s="18">
        <v>6445.558</v>
      </c>
      <c r="W4432" s="129">
        <v>6935.85</v>
      </c>
      <c r="X4432" s="18">
        <v>6870.6710000000003</v>
      </c>
      <c r="Y4432" s="18">
        <v>6641.5559999999996</v>
      </c>
      <c r="Z4432" s="18">
        <v>6263.7950000000001</v>
      </c>
      <c r="AA4432" s="18">
        <v>5942.7439999999997</v>
      </c>
      <c r="AB4432" s="130">
        <v>139717.32800000001</v>
      </c>
      <c r="AC4432" s="18" t="str">
        <f t="shared" si="142"/>
        <v>ok</v>
      </c>
      <c r="AE4432" s="19">
        <f t="shared" si="141"/>
        <v>11404.201000000015</v>
      </c>
      <c r="AF4432" s="234">
        <v>534.08000000000004</v>
      </c>
      <c r="AG4432" t="s">
        <v>75</v>
      </c>
      <c r="AH4432" s="266" t="s">
        <v>173</v>
      </c>
      <c r="AI4432" s="267" t="s">
        <v>181</v>
      </c>
    </row>
    <row r="4433" spans="2:35" ht="14.4" thickTop="1" thickBot="1" x14ac:dyDescent="0.3">
      <c r="B4433" s="12">
        <v>43879</v>
      </c>
      <c r="C4433" s="128" t="s">
        <v>11</v>
      </c>
      <c r="D4433" s="18">
        <v>5620.35</v>
      </c>
      <c r="E4433" s="18">
        <v>5428.2529999999997</v>
      </c>
      <c r="F4433" s="18">
        <v>5268.7920000000004</v>
      </c>
      <c r="G4433" s="18">
        <v>5175.0219999999999</v>
      </c>
      <c r="H4433" s="129">
        <v>5135.0609999999997</v>
      </c>
      <c r="I4433" s="18">
        <v>5234.3999999999996</v>
      </c>
      <c r="J4433" s="18">
        <v>5420.3969999999999</v>
      </c>
      <c r="K4433" s="18">
        <v>5348.1279999999997</v>
      </c>
      <c r="L4433" s="18">
        <v>5440.9530000000004</v>
      </c>
      <c r="M4433" s="18">
        <v>5631.0360000000001</v>
      </c>
      <c r="N4433" s="18">
        <v>5844.2920000000004</v>
      </c>
      <c r="O4433" s="18">
        <v>5965.65</v>
      </c>
      <c r="P4433" s="18">
        <v>6062.05</v>
      </c>
      <c r="Q4433" s="18">
        <v>6080.875</v>
      </c>
      <c r="R4433" s="18">
        <v>6178.7470000000003</v>
      </c>
      <c r="S4433" s="18">
        <v>6255.6679999999997</v>
      </c>
      <c r="T4433" s="18">
        <v>6334.5910000000003</v>
      </c>
      <c r="U4433" s="18">
        <v>6226.2330000000002</v>
      </c>
      <c r="V4433" s="18">
        <v>6508.8710000000001</v>
      </c>
      <c r="W4433" s="129">
        <v>7024.5910000000003</v>
      </c>
      <c r="X4433" s="18">
        <v>7002.4040000000005</v>
      </c>
      <c r="Y4433" s="18">
        <v>6783.7690000000002</v>
      </c>
      <c r="Z4433" s="18">
        <v>6500.7240000000002</v>
      </c>
      <c r="AA4433" s="18">
        <v>6202.1049999999996</v>
      </c>
      <c r="AB4433" s="130">
        <v>142672.962</v>
      </c>
      <c r="AC4433" s="18" t="str">
        <f t="shared" si="142"/>
        <v>ok</v>
      </c>
      <c r="AE4433" s="19">
        <f t="shared" si="141"/>
        <v>2955.6339999999909</v>
      </c>
      <c r="AF4433" s="234">
        <v>549.91</v>
      </c>
      <c r="AG4433" t="s">
        <v>75</v>
      </c>
      <c r="AH4433" s="266" t="s">
        <v>173</v>
      </c>
    </row>
    <row r="4434" spans="2:35" ht="14.4" thickTop="1" thickBot="1" x14ac:dyDescent="0.3">
      <c r="B4434" s="12">
        <v>43880</v>
      </c>
      <c r="C4434" s="128" t="s">
        <v>12</v>
      </c>
      <c r="D4434" s="18">
        <v>5825.3850000000002</v>
      </c>
      <c r="E4434" s="18">
        <v>5606.7359999999999</v>
      </c>
      <c r="F4434" s="18">
        <v>5404.7969999999996</v>
      </c>
      <c r="G4434" s="18">
        <v>5341.5370000000003</v>
      </c>
      <c r="H4434" s="129">
        <v>5282.3710000000001</v>
      </c>
      <c r="I4434" s="18">
        <v>5406.2820000000002</v>
      </c>
      <c r="J4434" s="18">
        <v>5524.6809999999996</v>
      </c>
      <c r="K4434" s="18">
        <v>5480.3339999999998</v>
      </c>
      <c r="L4434" s="18">
        <v>5627.3530000000001</v>
      </c>
      <c r="M4434" s="18">
        <v>5808.1059999999998</v>
      </c>
      <c r="N4434" s="18">
        <v>5888.6080000000002</v>
      </c>
      <c r="O4434" s="18">
        <v>5954.7510000000002</v>
      </c>
      <c r="P4434" s="18">
        <v>6073.04</v>
      </c>
      <c r="Q4434" s="18">
        <v>6173.7290000000003</v>
      </c>
      <c r="R4434" s="18">
        <v>6139.8379999999997</v>
      </c>
      <c r="S4434" s="18">
        <v>6188.6840000000002</v>
      </c>
      <c r="T4434" s="18">
        <v>6246.3329999999996</v>
      </c>
      <c r="U4434" s="18">
        <v>6180.2579999999998</v>
      </c>
      <c r="V4434" s="18">
        <v>6543.7690000000002</v>
      </c>
      <c r="W4434" s="129">
        <v>6999.6670000000004</v>
      </c>
      <c r="X4434" s="18">
        <v>6952.7629999999999</v>
      </c>
      <c r="Y4434" s="18">
        <v>6722.01</v>
      </c>
      <c r="Z4434" s="18">
        <v>6460.4229999999998</v>
      </c>
      <c r="AA4434" s="18">
        <v>6126.4440000000004</v>
      </c>
      <c r="AB4434" s="130">
        <v>143957.899</v>
      </c>
      <c r="AC4434" s="18" t="str">
        <f t="shared" si="142"/>
        <v>ok</v>
      </c>
      <c r="AE4434" s="19">
        <f t="shared" si="141"/>
        <v>1284.9370000000054</v>
      </c>
      <c r="AF4434" s="234">
        <v>546.58000000000004</v>
      </c>
      <c r="AG4434" t="s">
        <v>75</v>
      </c>
      <c r="AH4434" s="266" t="s">
        <v>173</v>
      </c>
    </row>
    <row r="4435" spans="2:35" ht="14.4" thickTop="1" thickBot="1" x14ac:dyDescent="0.3">
      <c r="B4435" s="12">
        <v>43881</v>
      </c>
      <c r="C4435" s="128" t="s">
        <v>13</v>
      </c>
      <c r="D4435" s="18">
        <v>5750.875</v>
      </c>
      <c r="E4435" s="18">
        <v>5555.0680000000002</v>
      </c>
      <c r="F4435" s="18">
        <v>5413.28</v>
      </c>
      <c r="G4435" s="18">
        <v>5303.62</v>
      </c>
      <c r="H4435" s="129">
        <v>5339.09</v>
      </c>
      <c r="I4435" s="18">
        <v>5413.0309999999999</v>
      </c>
      <c r="J4435" s="18">
        <v>5581.8419999999996</v>
      </c>
      <c r="K4435" s="18">
        <v>5444.9380000000001</v>
      </c>
      <c r="L4435" s="18">
        <v>5580.442</v>
      </c>
      <c r="M4435" s="18">
        <v>5863.7089999999998</v>
      </c>
      <c r="N4435" s="18">
        <v>6009.2120000000004</v>
      </c>
      <c r="O4435" s="18">
        <v>6093.9709999999995</v>
      </c>
      <c r="P4435" s="18">
        <v>6196.6379999999999</v>
      </c>
      <c r="Q4435" s="18">
        <v>6288.0290000000005</v>
      </c>
      <c r="R4435" s="18">
        <v>6334.8509999999997</v>
      </c>
      <c r="S4435" s="18">
        <v>6430.8230000000003</v>
      </c>
      <c r="T4435" s="18">
        <v>6425.0079999999998</v>
      </c>
      <c r="U4435" s="18">
        <v>6310.3959999999997</v>
      </c>
      <c r="V4435" s="18">
        <v>6601.04</v>
      </c>
      <c r="W4435" s="129">
        <v>7008.6909999999998</v>
      </c>
      <c r="X4435" s="18">
        <v>6874.5940000000001</v>
      </c>
      <c r="Y4435" s="18">
        <v>6719.68</v>
      </c>
      <c r="Z4435" s="18">
        <v>6421.04</v>
      </c>
      <c r="AA4435" s="18">
        <v>6120.3109999999997</v>
      </c>
      <c r="AB4435" s="130">
        <v>145080.179</v>
      </c>
      <c r="AC4435" s="18" t="str">
        <f t="shared" si="142"/>
        <v>ok</v>
      </c>
      <c r="AD4435" s="225"/>
      <c r="AE4435" s="19">
        <f t="shared" si="141"/>
        <v>1122.2799999999988</v>
      </c>
      <c r="AF4435" s="234">
        <v>538.09503200000006</v>
      </c>
      <c r="AG4435" t="s">
        <v>75</v>
      </c>
      <c r="AH4435" s="266" t="s">
        <v>173</v>
      </c>
    </row>
    <row r="4436" spans="2:35" ht="14.4" thickTop="1" thickBot="1" x14ac:dyDescent="0.3">
      <c r="B4436" s="12">
        <v>43882</v>
      </c>
      <c r="C4436" s="128" t="s">
        <v>14</v>
      </c>
      <c r="D4436" s="18">
        <v>5868</v>
      </c>
      <c r="E4436" s="18">
        <v>5620</v>
      </c>
      <c r="F4436" s="18">
        <v>5512</v>
      </c>
      <c r="G4436" s="18">
        <v>5362</v>
      </c>
      <c r="H4436" s="129">
        <v>5349</v>
      </c>
      <c r="I4436" s="18">
        <v>5389</v>
      </c>
      <c r="J4436" s="18">
        <v>5489</v>
      </c>
      <c r="K4436" s="18">
        <v>5523</v>
      </c>
      <c r="L4436" s="18">
        <v>5598</v>
      </c>
      <c r="M4436" s="18">
        <v>5707</v>
      </c>
      <c r="N4436" s="18">
        <v>5781</v>
      </c>
      <c r="O4436" s="18">
        <v>5870</v>
      </c>
      <c r="P4436" s="18">
        <v>5873</v>
      </c>
      <c r="Q4436" s="18">
        <v>5833</v>
      </c>
      <c r="R4436" s="18">
        <v>5840</v>
      </c>
      <c r="S4436" s="18">
        <v>5840</v>
      </c>
      <c r="T4436" s="18">
        <v>5761</v>
      </c>
      <c r="U4436" s="18">
        <v>5775</v>
      </c>
      <c r="V4436" s="18">
        <v>6070</v>
      </c>
      <c r="W4436" s="129">
        <v>6332</v>
      </c>
      <c r="X4436" s="18">
        <v>6146</v>
      </c>
      <c r="Y4436" s="18">
        <v>5895</v>
      </c>
      <c r="Z4436" s="18">
        <v>5618</v>
      </c>
      <c r="AA4436" s="18">
        <v>5335</v>
      </c>
      <c r="AB4436" s="130">
        <v>137387</v>
      </c>
      <c r="AC4436" s="18" t="str">
        <f t="shared" si="142"/>
        <v>ok</v>
      </c>
      <c r="AD4436" s="225">
        <f>AF4436-AF4435</f>
        <v>-49.995032000000037</v>
      </c>
      <c r="AE4436" s="19">
        <f t="shared" si="141"/>
        <v>-7693.1790000000037</v>
      </c>
      <c r="AF4436" s="234">
        <v>488.1</v>
      </c>
      <c r="AG4436" t="s">
        <v>75</v>
      </c>
      <c r="AH4436" s="266" t="s">
        <v>173</v>
      </c>
      <c r="AI4436" s="267" t="s">
        <v>182</v>
      </c>
    </row>
    <row r="4437" spans="2:35" ht="14.4" thickTop="1" thickBot="1" x14ac:dyDescent="0.3">
      <c r="B4437" s="12">
        <v>43883</v>
      </c>
      <c r="C4437" s="128" t="s">
        <v>15</v>
      </c>
      <c r="D4437" s="18">
        <v>5062</v>
      </c>
      <c r="E4437" s="18">
        <v>4964</v>
      </c>
      <c r="F4437" s="18">
        <v>4786</v>
      </c>
      <c r="G4437" s="18">
        <v>4762</v>
      </c>
      <c r="H4437" s="129">
        <v>4751</v>
      </c>
      <c r="I4437" s="18">
        <v>4776</v>
      </c>
      <c r="J4437" s="18">
        <v>4837</v>
      </c>
      <c r="K4437" s="18">
        <v>4847</v>
      </c>
      <c r="L4437" s="18">
        <v>4959</v>
      </c>
      <c r="M4437" s="18">
        <v>5165</v>
      </c>
      <c r="N4437" s="18">
        <v>5267</v>
      </c>
      <c r="O4437" s="18">
        <v>5336</v>
      </c>
      <c r="P4437" s="18">
        <v>5340</v>
      </c>
      <c r="Q4437" s="18">
        <v>5395</v>
      </c>
      <c r="R4437" s="18">
        <v>5316</v>
      </c>
      <c r="S4437" s="18">
        <v>5290</v>
      </c>
      <c r="T4437" s="18">
        <v>5281</v>
      </c>
      <c r="U4437" s="18">
        <v>5255</v>
      </c>
      <c r="V4437" s="18">
        <v>5666</v>
      </c>
      <c r="W4437" s="129">
        <v>6179</v>
      </c>
      <c r="X4437" s="18">
        <v>6131</v>
      </c>
      <c r="Y4437" s="18">
        <v>5869</v>
      </c>
      <c r="Z4437" s="18">
        <v>5515</v>
      </c>
      <c r="AA4437" s="18">
        <v>5187</v>
      </c>
      <c r="AB4437" s="130">
        <v>125936</v>
      </c>
      <c r="AC4437" s="18" t="str">
        <f t="shared" si="142"/>
        <v>ok</v>
      </c>
      <c r="AD4437" s="225"/>
      <c r="AE4437" s="19">
        <f>AB4437-AB4436</f>
        <v>-11451</v>
      </c>
      <c r="AF4437" s="234">
        <v>470</v>
      </c>
      <c r="AG4437" t="s">
        <v>75</v>
      </c>
      <c r="AH4437" s="266" t="s">
        <v>173</v>
      </c>
      <c r="AI4437" s="270"/>
    </row>
    <row r="4438" spans="2:35" ht="14.4" thickTop="1" thickBot="1" x14ac:dyDescent="0.3">
      <c r="B4438" s="12">
        <v>43884</v>
      </c>
      <c r="C4438" s="128" t="s">
        <v>16</v>
      </c>
      <c r="D4438" s="18">
        <v>4875</v>
      </c>
      <c r="E4438" s="18">
        <v>4692</v>
      </c>
      <c r="F4438" s="18">
        <v>4591</v>
      </c>
      <c r="G4438" s="18">
        <v>4480</v>
      </c>
      <c r="H4438" s="129">
        <v>4436</v>
      </c>
      <c r="I4438" s="18">
        <v>4400</v>
      </c>
      <c r="J4438" s="18">
        <v>4481</v>
      </c>
      <c r="K4438" s="18">
        <v>4381</v>
      </c>
      <c r="L4438" s="18">
        <v>4491</v>
      </c>
      <c r="M4438" s="18">
        <v>4629</v>
      </c>
      <c r="N4438" s="18">
        <v>4713</v>
      </c>
      <c r="O4438" s="18">
        <v>4796</v>
      </c>
      <c r="P4438" s="18">
        <v>4896</v>
      </c>
      <c r="Q4438" s="18">
        <v>4913</v>
      </c>
      <c r="R4438" s="18">
        <v>4930</v>
      </c>
      <c r="S4438" s="18">
        <v>4981</v>
      </c>
      <c r="T4438" s="18">
        <v>4915</v>
      </c>
      <c r="U4438" s="18">
        <v>4996</v>
      </c>
      <c r="V4438" s="18">
        <v>5464</v>
      </c>
      <c r="W4438" s="129">
        <v>6138</v>
      </c>
      <c r="X4438" s="18">
        <v>6145</v>
      </c>
      <c r="Y4438" s="18">
        <v>5955</v>
      </c>
      <c r="Z4438" s="18">
        <v>5633</v>
      </c>
      <c r="AA4438" s="18">
        <v>5198</v>
      </c>
      <c r="AB4438" s="130">
        <v>119128</v>
      </c>
      <c r="AC4438" s="18" t="str">
        <f t="shared" si="142"/>
        <v>ok</v>
      </c>
      <c r="AD4438" s="225"/>
      <c r="AE4438" s="19">
        <f>AB4438-AB4437</f>
        <v>-6808</v>
      </c>
      <c r="AF4438" s="234">
        <v>503.7</v>
      </c>
      <c r="AG4438" t="s">
        <v>75</v>
      </c>
      <c r="AH4438" s="266" t="s">
        <v>173</v>
      </c>
      <c r="AI4438" s="270"/>
    </row>
    <row r="4439" spans="2:35" ht="14.4" thickTop="1" thickBot="1" x14ac:dyDescent="0.3">
      <c r="B4439" s="12">
        <v>43885</v>
      </c>
      <c r="C4439" s="128" t="s">
        <v>17</v>
      </c>
      <c r="D4439" s="18">
        <v>4895.0780000000004</v>
      </c>
      <c r="E4439" s="18">
        <v>4742.857</v>
      </c>
      <c r="F4439" s="18">
        <v>4532.2389999999996</v>
      </c>
      <c r="G4439" s="18">
        <v>4522.0569999999998</v>
      </c>
      <c r="H4439" s="129">
        <v>4537.5</v>
      </c>
      <c r="I4439" s="18">
        <v>4667.4709999999995</v>
      </c>
      <c r="J4439" s="18">
        <v>4878.7489999999998</v>
      </c>
      <c r="K4439" s="18">
        <v>4925.1319999999996</v>
      </c>
      <c r="L4439" s="18">
        <v>5148.5219999999999</v>
      </c>
      <c r="M4439" s="18">
        <v>5343.6390000000001</v>
      </c>
      <c r="N4439" s="18">
        <v>5447.91</v>
      </c>
      <c r="O4439" s="18">
        <v>5525.4489999999996</v>
      </c>
      <c r="P4439" s="18">
        <v>5714.79</v>
      </c>
      <c r="Q4439" s="18">
        <v>5799.1310000000003</v>
      </c>
      <c r="R4439" s="18">
        <v>5852.0460000000003</v>
      </c>
      <c r="S4439" s="18">
        <v>5874.2820000000002</v>
      </c>
      <c r="T4439" s="18">
        <v>5943.433</v>
      </c>
      <c r="U4439" s="18">
        <v>5889.3860000000004</v>
      </c>
      <c r="V4439" s="18">
        <v>6165.232</v>
      </c>
      <c r="W4439" s="129">
        <v>6713.4809999999998</v>
      </c>
      <c r="X4439" s="18">
        <v>6661.4459999999999</v>
      </c>
      <c r="Y4439" s="18">
        <v>6422.6790000000001</v>
      </c>
      <c r="Z4439" s="18">
        <v>6152.3239999999996</v>
      </c>
      <c r="AA4439" s="18">
        <v>5862.2179999999998</v>
      </c>
      <c r="AB4439" s="130">
        <v>132217.05100000001</v>
      </c>
      <c r="AC4439" s="18" t="str">
        <f t="shared" si="142"/>
        <v>ok</v>
      </c>
      <c r="AD4439" s="225"/>
      <c r="AE4439" s="19">
        <f t="shared" ref="AE4439:AE4479" si="143">AB4439-AB4438</f>
        <v>13089.051000000007</v>
      </c>
      <c r="AF4439" s="234">
        <v>528.06075999999996</v>
      </c>
      <c r="AG4439" t="s">
        <v>75</v>
      </c>
      <c r="AH4439" s="266" t="s">
        <v>173</v>
      </c>
    </row>
    <row r="4440" spans="2:35" ht="14.4" thickTop="1" thickBot="1" x14ac:dyDescent="0.3">
      <c r="B4440" s="12">
        <v>43886</v>
      </c>
      <c r="C4440" s="128" t="s">
        <v>11</v>
      </c>
      <c r="D4440" s="18">
        <v>5489.9639999999999</v>
      </c>
      <c r="E4440" s="18">
        <v>5269.759</v>
      </c>
      <c r="F4440" s="18">
        <v>5128.1930000000002</v>
      </c>
      <c r="G4440" s="18">
        <v>4995.6959999999999</v>
      </c>
      <c r="H4440" s="129">
        <v>4993.7830000000004</v>
      </c>
      <c r="I4440" s="18">
        <v>5057.9799999999996</v>
      </c>
      <c r="J4440" s="18">
        <v>5127.5</v>
      </c>
      <c r="K4440" s="18">
        <v>5134.7449999999999</v>
      </c>
      <c r="L4440" s="18">
        <v>5319.59</v>
      </c>
      <c r="M4440" s="18">
        <v>5512.7309999999998</v>
      </c>
      <c r="N4440" s="18">
        <v>5626.7</v>
      </c>
      <c r="O4440" s="18">
        <v>5743.4639999999999</v>
      </c>
      <c r="P4440" s="18">
        <v>5835.357</v>
      </c>
      <c r="Q4440" s="18">
        <v>5900.152</v>
      </c>
      <c r="R4440" s="18">
        <v>5983.7969999999996</v>
      </c>
      <c r="S4440" s="18">
        <v>6075.6220000000003</v>
      </c>
      <c r="T4440" s="18">
        <v>6056.6350000000002</v>
      </c>
      <c r="U4440" s="18">
        <v>5995.3590000000004</v>
      </c>
      <c r="V4440" s="18">
        <v>6332.76</v>
      </c>
      <c r="W4440" s="129">
        <v>6769.9579999999996</v>
      </c>
      <c r="X4440" s="18">
        <v>6735.0370000000003</v>
      </c>
      <c r="Y4440" s="18">
        <v>6531.8050000000003</v>
      </c>
      <c r="Z4440" s="18">
        <v>6335.3519999999999</v>
      </c>
      <c r="AA4440" s="18">
        <v>6050.2070000000003</v>
      </c>
      <c r="AB4440" s="130">
        <v>138002.14600000001</v>
      </c>
      <c r="AC4440" s="18" t="str">
        <f t="shared" si="142"/>
        <v>ok</v>
      </c>
      <c r="AD4440" s="225"/>
      <c r="AE4440" s="19">
        <f t="shared" si="143"/>
        <v>5785.0950000000012</v>
      </c>
      <c r="AF4440" s="234">
        <v>536.54443200000003</v>
      </c>
      <c r="AG4440" t="s">
        <v>75</v>
      </c>
      <c r="AH4440" s="266" t="s">
        <v>173</v>
      </c>
    </row>
    <row r="4441" spans="2:35" ht="14.4" thickTop="1" thickBot="1" x14ac:dyDescent="0.3">
      <c r="B4441" s="12">
        <v>43887</v>
      </c>
      <c r="C4441" s="128" t="s">
        <v>12</v>
      </c>
      <c r="D4441" s="18">
        <v>5737.2759999999998</v>
      </c>
      <c r="E4441" s="18">
        <v>5593.4009999999998</v>
      </c>
      <c r="F4441" s="18">
        <v>5423.6229999999996</v>
      </c>
      <c r="G4441" s="18">
        <v>5290.84</v>
      </c>
      <c r="H4441" s="129">
        <v>5231.4369999999999</v>
      </c>
      <c r="I4441" s="18">
        <v>5355.8469999999998</v>
      </c>
      <c r="J4441" s="18">
        <v>5504.2920000000004</v>
      </c>
      <c r="K4441" s="18">
        <v>5542.6840000000002</v>
      </c>
      <c r="L4441" s="18">
        <v>5712.2250000000004</v>
      </c>
      <c r="M4441" s="18">
        <v>5820.6260000000002</v>
      </c>
      <c r="N4441" s="18">
        <v>5810.7659999999996</v>
      </c>
      <c r="O4441" s="18">
        <v>5854.9279999999999</v>
      </c>
      <c r="P4441" s="18">
        <v>5871.8450000000003</v>
      </c>
      <c r="Q4441" s="18">
        <v>5785.9549999999999</v>
      </c>
      <c r="R4441" s="18">
        <v>5731.4639999999999</v>
      </c>
      <c r="S4441" s="18">
        <v>5737.2259999999997</v>
      </c>
      <c r="T4441" s="18">
        <v>5684.4189999999999</v>
      </c>
      <c r="U4441" s="18">
        <v>5615.6679999999997</v>
      </c>
      <c r="V4441" s="18">
        <v>5843.3829999999998</v>
      </c>
      <c r="W4441" s="129">
        <v>6001.05</v>
      </c>
      <c r="X4441" s="18">
        <v>5841.7489999999998</v>
      </c>
      <c r="Y4441" s="18">
        <v>5556.2619999999997</v>
      </c>
      <c r="Z4441" s="18">
        <v>5368.4350000000004</v>
      </c>
      <c r="AA4441" s="18">
        <v>5171.2619999999997</v>
      </c>
      <c r="AB4441" s="130">
        <v>135086.663</v>
      </c>
      <c r="AC4441" s="18" t="str">
        <f t="shared" si="142"/>
        <v>ok</v>
      </c>
      <c r="AD4441" s="225">
        <f>AF4441-AF4440</f>
        <v>-57.222791000000143</v>
      </c>
      <c r="AE4441" s="19">
        <f t="shared" si="143"/>
        <v>-2915.4830000000075</v>
      </c>
      <c r="AF4441" s="234">
        <v>479.32164099999989</v>
      </c>
      <c r="AG4441" t="s">
        <v>75</v>
      </c>
      <c r="AH4441" s="266" t="s">
        <v>173</v>
      </c>
      <c r="AI4441" s="267" t="s">
        <v>183</v>
      </c>
    </row>
    <row r="4442" spans="2:35" ht="14.4" thickTop="1" thickBot="1" x14ac:dyDescent="0.3">
      <c r="B4442" s="12">
        <v>43888</v>
      </c>
      <c r="C4442" s="128" t="s">
        <v>13</v>
      </c>
      <c r="D4442" s="18">
        <v>4953.3760000000002</v>
      </c>
      <c r="E4442" s="18">
        <v>4824.8010000000004</v>
      </c>
      <c r="F4442" s="18">
        <v>4741.0600000000004</v>
      </c>
      <c r="G4442" s="18">
        <v>4694.0389999999998</v>
      </c>
      <c r="H4442" s="129">
        <v>4714.9539999999997</v>
      </c>
      <c r="I4442" s="18">
        <v>4865.0910000000003</v>
      </c>
      <c r="J4442" s="18">
        <v>5067.1379999999999</v>
      </c>
      <c r="K4442" s="18">
        <v>5160.2179999999998</v>
      </c>
      <c r="L4442" s="18">
        <v>5213.3450000000003</v>
      </c>
      <c r="M4442" s="18">
        <v>5334.2160000000003</v>
      </c>
      <c r="N4442" s="18">
        <v>5430.5709999999999</v>
      </c>
      <c r="O4442" s="18">
        <v>5517.3890000000001</v>
      </c>
      <c r="P4442" s="18">
        <v>5481.4790000000003</v>
      </c>
      <c r="Q4442" s="18">
        <v>5494.29</v>
      </c>
      <c r="R4442" s="18">
        <v>5571.9859999999999</v>
      </c>
      <c r="S4442" s="18">
        <v>5541.4849999999997</v>
      </c>
      <c r="T4442" s="18">
        <v>5592.9920000000002</v>
      </c>
      <c r="U4442" s="18">
        <v>5564.0510000000004</v>
      </c>
      <c r="V4442" s="18">
        <v>5810.5630000000001</v>
      </c>
      <c r="W4442" s="129">
        <v>6095.1409999999996</v>
      </c>
      <c r="X4442" s="18">
        <v>5969.2049999999999</v>
      </c>
      <c r="Y4442" s="18">
        <v>5705.3440000000001</v>
      </c>
      <c r="Z4442" s="18">
        <v>5407.1009999999997</v>
      </c>
      <c r="AA4442" s="18">
        <v>5128.2950000000001</v>
      </c>
      <c r="AB4442" s="130">
        <v>127878.13</v>
      </c>
      <c r="AC4442" s="18" t="str">
        <f t="shared" si="142"/>
        <v>ok</v>
      </c>
      <c r="AD4442" s="225"/>
      <c r="AE4442" s="19">
        <f t="shared" si="143"/>
        <v>-7208.5329999999958</v>
      </c>
      <c r="AF4442" s="234">
        <v>421.98880699999995</v>
      </c>
      <c r="AG4442" t="s">
        <v>75</v>
      </c>
      <c r="AH4442" s="266" t="s">
        <v>173</v>
      </c>
      <c r="AI4442" s="267" t="s">
        <v>184</v>
      </c>
    </row>
    <row r="4443" spans="2:35" ht="14.4" thickTop="1" thickBot="1" x14ac:dyDescent="0.3">
      <c r="B4443" s="12">
        <v>43889</v>
      </c>
      <c r="C4443" s="128" t="s">
        <v>14</v>
      </c>
      <c r="D4443" s="18">
        <v>4902.8059999999996</v>
      </c>
      <c r="E4443" s="18">
        <v>4737.2049999999999</v>
      </c>
      <c r="F4443" s="18">
        <v>4651.7719999999999</v>
      </c>
      <c r="G4443" s="18">
        <v>4618.53</v>
      </c>
      <c r="H4443" s="129">
        <v>4623.5339999999997</v>
      </c>
      <c r="I4443" s="18">
        <v>4722.9740000000002</v>
      </c>
      <c r="J4443" s="18">
        <v>5047.7030000000004</v>
      </c>
      <c r="K4443" s="18">
        <v>5023.7299999999996</v>
      </c>
      <c r="L4443" s="18">
        <v>5164.2569999999996</v>
      </c>
      <c r="M4443" s="18">
        <v>5350.2510000000002</v>
      </c>
      <c r="N4443" s="18">
        <v>5455.8890000000001</v>
      </c>
      <c r="O4443" s="18">
        <v>5473.183</v>
      </c>
      <c r="P4443" s="18">
        <v>5517.63</v>
      </c>
      <c r="Q4443" s="18">
        <v>5529.4530000000004</v>
      </c>
      <c r="R4443" s="18">
        <v>5548.0050000000001</v>
      </c>
      <c r="S4443" s="18">
        <v>5575.5649999999996</v>
      </c>
      <c r="T4443" s="18">
        <v>5590.7910000000002</v>
      </c>
      <c r="U4443" s="18">
        <v>5606.01</v>
      </c>
      <c r="V4443" s="18">
        <v>5867.9179999999997</v>
      </c>
      <c r="W4443" s="129">
        <v>6111.94</v>
      </c>
      <c r="X4443" s="18">
        <v>5991.8059999999996</v>
      </c>
      <c r="Y4443" s="18">
        <v>5723.9350000000004</v>
      </c>
      <c r="Z4443" s="18">
        <v>5426.4930000000004</v>
      </c>
      <c r="AA4443" s="18">
        <v>5130.0870000000004</v>
      </c>
      <c r="AB4443" s="130">
        <v>127391.467</v>
      </c>
      <c r="AC4443" s="18" t="str">
        <f t="shared" si="142"/>
        <v>ok</v>
      </c>
      <c r="AD4443" s="225"/>
      <c r="AE4443" s="19">
        <f t="shared" si="143"/>
        <v>-486.66300000000047</v>
      </c>
      <c r="AF4443" s="234">
        <v>451.55154499999998</v>
      </c>
      <c r="AG4443" t="s">
        <v>75</v>
      </c>
      <c r="AH4443" s="266" t="s">
        <v>173</v>
      </c>
      <c r="AI4443" s="267" t="s">
        <v>185</v>
      </c>
    </row>
    <row r="4444" spans="2:35" ht="14.4" thickTop="1" thickBot="1" x14ac:dyDescent="0.3">
      <c r="B4444" s="12">
        <v>43890</v>
      </c>
      <c r="C4444" s="128" t="s">
        <v>15</v>
      </c>
      <c r="D4444" s="18">
        <v>4966.3119999999999</v>
      </c>
      <c r="E4444" s="18">
        <v>4771.6360000000004</v>
      </c>
      <c r="F4444" s="18">
        <v>4698.1989999999996</v>
      </c>
      <c r="G4444" s="18">
        <v>4653.9179999999997</v>
      </c>
      <c r="H4444" s="129">
        <v>4644.0550000000003</v>
      </c>
      <c r="I4444" s="18">
        <v>4700.8429999999998</v>
      </c>
      <c r="J4444" s="18">
        <v>4789.7340000000004</v>
      </c>
      <c r="K4444" s="18">
        <v>4811.8620000000001</v>
      </c>
      <c r="L4444" s="18">
        <v>4993.384</v>
      </c>
      <c r="M4444" s="18">
        <v>5180.0780000000004</v>
      </c>
      <c r="N4444" s="18">
        <v>5230.1909999999998</v>
      </c>
      <c r="O4444" s="18">
        <v>5311.4009999999998</v>
      </c>
      <c r="P4444" s="18">
        <v>5361.3540000000003</v>
      </c>
      <c r="Q4444" s="18">
        <v>5321.26</v>
      </c>
      <c r="R4444" s="18">
        <v>5297.5240000000003</v>
      </c>
      <c r="S4444" s="18">
        <v>5315.2330000000002</v>
      </c>
      <c r="T4444" s="18">
        <v>5256.0879999999997</v>
      </c>
      <c r="U4444" s="18">
        <v>5264.7209999999995</v>
      </c>
      <c r="V4444" s="18">
        <v>5621.0129999999999</v>
      </c>
      <c r="W4444" s="129">
        <v>6144.4809999999998</v>
      </c>
      <c r="X4444" s="18">
        <v>6100.5020000000004</v>
      </c>
      <c r="Y4444" s="18">
        <v>5888.4129999999996</v>
      </c>
      <c r="Z4444" s="18">
        <v>5509.1989999999996</v>
      </c>
      <c r="AA4444" s="18">
        <v>5114.9889999999996</v>
      </c>
      <c r="AB4444" s="130">
        <v>124946.39</v>
      </c>
      <c r="AC4444" s="18" t="str">
        <f t="shared" si="142"/>
        <v>ok</v>
      </c>
      <c r="AD4444" s="225"/>
      <c r="AE4444" s="19">
        <f t="shared" si="143"/>
        <v>-2445.0770000000048</v>
      </c>
      <c r="AF4444" s="234">
        <v>463.05160599999999</v>
      </c>
      <c r="AG4444" t="s">
        <v>75</v>
      </c>
      <c r="AH4444" s="266" t="s">
        <v>173</v>
      </c>
      <c r="AI4444" s="267" t="s">
        <v>186</v>
      </c>
    </row>
    <row r="4445" spans="2:35" ht="14.4" thickTop="1" thickBot="1" x14ac:dyDescent="0.3">
      <c r="B4445" s="12">
        <v>43891</v>
      </c>
      <c r="C4445" s="128" t="s">
        <v>16</v>
      </c>
      <c r="D4445" s="18">
        <v>4821.7370000000001</v>
      </c>
      <c r="E4445" s="18">
        <v>4634.0860000000002</v>
      </c>
      <c r="F4445" s="18">
        <v>4537.7219999999998</v>
      </c>
      <c r="G4445" s="18">
        <v>4437.1509999999998</v>
      </c>
      <c r="H4445" s="129">
        <v>4373.3059999999996</v>
      </c>
      <c r="I4445" s="18">
        <v>4419.7659999999996</v>
      </c>
      <c r="J4445" s="18">
        <v>4418.192</v>
      </c>
      <c r="K4445" s="18">
        <v>4365.1869999999999</v>
      </c>
      <c r="L4445" s="18">
        <v>4469.8209999999999</v>
      </c>
      <c r="M4445" s="18">
        <v>4643.915</v>
      </c>
      <c r="N4445" s="18">
        <v>4752.1509999999998</v>
      </c>
      <c r="O4445" s="18">
        <v>4840.66</v>
      </c>
      <c r="P4445" s="18">
        <v>4897.9750000000004</v>
      </c>
      <c r="Q4445" s="18">
        <v>4934.1930000000002</v>
      </c>
      <c r="R4445" s="18">
        <v>4961.4250000000002</v>
      </c>
      <c r="S4445" s="18">
        <v>5017.1260000000002</v>
      </c>
      <c r="T4445" s="18">
        <v>4977.473</v>
      </c>
      <c r="U4445" s="18">
        <v>4963.7420000000002</v>
      </c>
      <c r="V4445" s="18">
        <v>5392.857</v>
      </c>
      <c r="W4445" s="129">
        <v>6153.3509999999997</v>
      </c>
      <c r="X4445" s="18">
        <v>6229.9859999999999</v>
      </c>
      <c r="Y4445" s="18">
        <v>6045.5209999999997</v>
      </c>
      <c r="Z4445" s="18">
        <v>5742.9520000000002</v>
      </c>
      <c r="AA4445" s="18">
        <v>5323.8010000000004</v>
      </c>
      <c r="AB4445" s="130">
        <v>119354.09600000001</v>
      </c>
      <c r="AC4445" s="18" t="str">
        <f t="shared" si="142"/>
        <v>ok</v>
      </c>
      <c r="AE4445" s="19">
        <f t="shared" si="143"/>
        <v>-5592.2939999999944</v>
      </c>
      <c r="AF4445" s="234">
        <v>501.13932800000009</v>
      </c>
      <c r="AG4445" t="s">
        <v>75</v>
      </c>
      <c r="AH4445" s="266" t="s">
        <v>173</v>
      </c>
      <c r="AI4445" s="267" t="s">
        <v>187</v>
      </c>
    </row>
    <row r="4446" spans="2:35" ht="14.4" thickTop="1" thickBot="1" x14ac:dyDescent="0.3">
      <c r="B4446" s="12">
        <v>43892</v>
      </c>
      <c r="C4446" s="128" t="s">
        <v>17</v>
      </c>
      <c r="D4446" s="18">
        <v>4957.7150000000001</v>
      </c>
      <c r="E4446" s="18">
        <v>4758.6629999999996</v>
      </c>
      <c r="F4446" s="18">
        <v>4613.6980000000003</v>
      </c>
      <c r="G4446" s="18">
        <v>4547.0860000000002</v>
      </c>
      <c r="H4446" s="129">
        <v>4544.2640000000001</v>
      </c>
      <c r="I4446" s="18">
        <v>4677.4769999999999</v>
      </c>
      <c r="J4446" s="18">
        <v>4823.8770000000004</v>
      </c>
      <c r="K4446" s="18">
        <v>4948.4260000000004</v>
      </c>
      <c r="L4446" s="18">
        <v>5136.0590000000002</v>
      </c>
      <c r="M4446" s="18">
        <v>5340.7910000000002</v>
      </c>
      <c r="N4446" s="18">
        <v>5563.4889999999996</v>
      </c>
      <c r="O4446" s="18">
        <v>5761.8370000000004</v>
      </c>
      <c r="P4446" s="18">
        <v>5869.567</v>
      </c>
      <c r="Q4446" s="18">
        <v>5936.2979999999998</v>
      </c>
      <c r="R4446" s="18">
        <v>5993.7020000000002</v>
      </c>
      <c r="S4446" s="18">
        <v>6088.3419999999996</v>
      </c>
      <c r="T4446" s="18">
        <v>6106.65</v>
      </c>
      <c r="U4446" s="18">
        <v>6033.5730000000003</v>
      </c>
      <c r="V4446" s="18">
        <v>6278.3280000000004</v>
      </c>
      <c r="W4446" s="129">
        <v>6840.3459999999995</v>
      </c>
      <c r="X4446" s="18">
        <v>6835.2020000000002</v>
      </c>
      <c r="Y4446" s="18">
        <v>6644.3720000000003</v>
      </c>
      <c r="Z4446" s="18">
        <v>6356.835</v>
      </c>
      <c r="AA4446" s="18">
        <v>6020.6049999999996</v>
      </c>
      <c r="AB4446" s="130">
        <v>134677.20200000002</v>
      </c>
      <c r="AC4446" s="18" t="str">
        <f t="shared" si="142"/>
        <v>ok</v>
      </c>
      <c r="AE4446" s="19">
        <f t="shared" si="143"/>
        <v>15323.106000000014</v>
      </c>
      <c r="AF4446" s="234">
        <v>539.67999999999995</v>
      </c>
      <c r="AG4446" t="s">
        <v>75</v>
      </c>
      <c r="AH4446" s="266" t="s">
        <v>173</v>
      </c>
      <c r="AI4446" s="267" t="s">
        <v>188</v>
      </c>
    </row>
    <row r="4447" spans="2:35" ht="14.4" thickTop="1" thickBot="1" x14ac:dyDescent="0.3">
      <c r="B4447" s="12">
        <v>43893</v>
      </c>
      <c r="C4447" s="128" t="s">
        <v>11</v>
      </c>
      <c r="D4447" s="18">
        <v>5658.1080000000002</v>
      </c>
      <c r="E4447" s="18">
        <v>5452.3490000000002</v>
      </c>
      <c r="F4447" s="18">
        <v>5245.317</v>
      </c>
      <c r="G4447" s="18">
        <v>5165.3649999999998</v>
      </c>
      <c r="H4447" s="129">
        <v>5077.085</v>
      </c>
      <c r="I4447" s="18">
        <v>5247.5190000000002</v>
      </c>
      <c r="J4447" s="18">
        <v>5296.2529999999997</v>
      </c>
      <c r="K4447" s="18">
        <v>5284.8819999999996</v>
      </c>
      <c r="L4447" s="18">
        <v>5487.6419999999998</v>
      </c>
      <c r="M4447" s="18">
        <v>5689.2520000000004</v>
      </c>
      <c r="N4447" s="18">
        <v>5826.7259999999997</v>
      </c>
      <c r="O4447" s="18">
        <v>6022.3990000000003</v>
      </c>
      <c r="P4447" s="18">
        <v>6146.0789999999997</v>
      </c>
      <c r="Q4447" s="18">
        <v>6241.7719999999999</v>
      </c>
      <c r="R4447" s="18">
        <v>6342.7030000000004</v>
      </c>
      <c r="S4447" s="18">
        <v>6428.2330000000002</v>
      </c>
      <c r="T4447" s="18">
        <v>6395.4780000000001</v>
      </c>
      <c r="U4447" s="18">
        <v>6310.8860000000004</v>
      </c>
      <c r="V4447" s="18">
        <v>6623.7309999999998</v>
      </c>
      <c r="W4447" s="129">
        <v>7162.63</v>
      </c>
      <c r="X4447" s="18">
        <v>7146.5510000000004</v>
      </c>
      <c r="Y4447" s="18">
        <v>6933.3609999999999</v>
      </c>
      <c r="Z4447" s="18">
        <v>6662.8959999999997</v>
      </c>
      <c r="AA4447" s="18">
        <v>6438.4979999999996</v>
      </c>
      <c r="AB4447" s="130">
        <v>144285.715</v>
      </c>
      <c r="AC4447" s="18" t="str">
        <f t="shared" si="142"/>
        <v>ok</v>
      </c>
      <c r="AE4447" s="19">
        <f t="shared" si="143"/>
        <v>9608.5129999999772</v>
      </c>
      <c r="AF4447" s="234">
        <v>560.3643770000001</v>
      </c>
      <c r="AG4447" t="s">
        <v>75</v>
      </c>
      <c r="AH4447" s="266" t="s">
        <v>173</v>
      </c>
      <c r="AI4447" s="267" t="s">
        <v>189</v>
      </c>
    </row>
    <row r="4448" spans="2:35" ht="14.4" thickTop="1" thickBot="1" x14ac:dyDescent="0.3">
      <c r="B4448" s="12">
        <v>43894</v>
      </c>
      <c r="C4448" s="128" t="s">
        <v>12</v>
      </c>
      <c r="D4448" s="18">
        <v>6107.22</v>
      </c>
      <c r="E4448" s="18">
        <v>5841.3419999999996</v>
      </c>
      <c r="F4448" s="18">
        <v>5713.5829999999996</v>
      </c>
      <c r="G4448" s="18">
        <v>5573.7749999999996</v>
      </c>
      <c r="H4448" s="129">
        <v>5468.7780000000002</v>
      </c>
      <c r="I4448" s="18">
        <v>5462.74</v>
      </c>
      <c r="J4448" s="18">
        <v>5601.8220000000001</v>
      </c>
      <c r="K4448" s="18">
        <v>5543.7209999999995</v>
      </c>
      <c r="L4448" s="18">
        <v>5727.768</v>
      </c>
      <c r="M4448" s="18">
        <v>5985.3590000000004</v>
      </c>
      <c r="N4448" s="18">
        <v>6115.4930000000004</v>
      </c>
      <c r="O4448" s="18">
        <v>6301.0529999999999</v>
      </c>
      <c r="P4448" s="18">
        <v>6439.9889999999996</v>
      </c>
      <c r="Q4448" s="18">
        <v>6470.8670000000002</v>
      </c>
      <c r="R4448" s="18">
        <v>6526.0990000000002</v>
      </c>
      <c r="S4448" s="18">
        <v>6639.424</v>
      </c>
      <c r="T4448" s="18">
        <v>6691.9669999999996</v>
      </c>
      <c r="U4448" s="18">
        <v>6631.54</v>
      </c>
      <c r="V4448" s="18">
        <v>6795.9830000000002</v>
      </c>
      <c r="W4448" s="129">
        <v>7345.1909999999998</v>
      </c>
      <c r="X4448" s="18">
        <v>7285.7820000000002</v>
      </c>
      <c r="Y4448" s="18">
        <v>7110.5460000000003</v>
      </c>
      <c r="Z4448" s="18">
        <v>6877.5659999999998</v>
      </c>
      <c r="AA4448" s="18">
        <v>6541.8940000000002</v>
      </c>
      <c r="AB4448" s="130">
        <v>150799.50199999998</v>
      </c>
      <c r="AC4448" s="18" t="str">
        <f t="shared" si="142"/>
        <v>ok</v>
      </c>
      <c r="AE4448" s="19">
        <f t="shared" si="143"/>
        <v>6513.7869999999821</v>
      </c>
      <c r="AF4448" s="234">
        <v>566.08000000000004</v>
      </c>
      <c r="AG4448" t="s">
        <v>75</v>
      </c>
      <c r="AH4448" s="266" t="s">
        <v>173</v>
      </c>
      <c r="AI4448" s="218"/>
    </row>
    <row r="4449" spans="2:36" ht="14.4" thickTop="1" thickBot="1" x14ac:dyDescent="0.3">
      <c r="B4449" s="12">
        <v>43895</v>
      </c>
      <c r="C4449" s="128" t="s">
        <v>13</v>
      </c>
      <c r="D4449" s="18">
        <v>6161.4269999999997</v>
      </c>
      <c r="E4449" s="18">
        <v>5927.5959999999995</v>
      </c>
      <c r="F4449" s="18">
        <v>5753.0810000000001</v>
      </c>
      <c r="G4449" s="18">
        <v>5699.1779999999999</v>
      </c>
      <c r="H4449" s="129">
        <v>5603.5469999999996</v>
      </c>
      <c r="I4449" s="18">
        <v>5643.7950000000001</v>
      </c>
      <c r="J4449" s="18">
        <v>5691.9589999999998</v>
      </c>
      <c r="K4449" s="18">
        <v>5517.6350000000002</v>
      </c>
      <c r="L4449" s="18">
        <v>5674.57</v>
      </c>
      <c r="M4449" s="18">
        <v>5828.5630000000001</v>
      </c>
      <c r="N4449" s="18">
        <v>5951.6329999999998</v>
      </c>
      <c r="O4449" s="18">
        <v>6073.6490000000003</v>
      </c>
      <c r="P4449" s="18">
        <v>6124.8789999999999</v>
      </c>
      <c r="Q4449" s="18">
        <v>6086.424</v>
      </c>
      <c r="R4449" s="18">
        <v>6119.0169999999998</v>
      </c>
      <c r="S4449" s="18">
        <v>6169.5940000000001</v>
      </c>
      <c r="T4449" s="18">
        <v>6144.5619999999999</v>
      </c>
      <c r="U4449" s="18">
        <v>6092.8729999999996</v>
      </c>
      <c r="V4449" s="18">
        <v>6338.4570000000003</v>
      </c>
      <c r="W4449" s="129">
        <v>6635.8010000000004</v>
      </c>
      <c r="X4449" s="18">
        <v>6526.2049999999999</v>
      </c>
      <c r="Y4449" s="18">
        <v>6227.1790000000001</v>
      </c>
      <c r="Z4449" s="18">
        <v>6017.42</v>
      </c>
      <c r="AA4449" s="18">
        <v>5802.7730000000001</v>
      </c>
      <c r="AB4449" s="130">
        <v>143811.81700000001</v>
      </c>
      <c r="AC4449" s="18" t="str">
        <f t="shared" si="142"/>
        <v>ok</v>
      </c>
      <c r="AE4449" s="19">
        <f t="shared" si="143"/>
        <v>-6987.6849999999686</v>
      </c>
      <c r="AF4449" s="234">
        <v>525.68999999999994</v>
      </c>
      <c r="AG4449" t="s">
        <v>75</v>
      </c>
      <c r="AH4449" s="266" t="s">
        <v>173</v>
      </c>
      <c r="AI4449" s="267" t="s">
        <v>190</v>
      </c>
    </row>
    <row r="4450" spans="2:36" ht="14.4" thickTop="1" thickBot="1" x14ac:dyDescent="0.3">
      <c r="B4450" s="12">
        <v>43896</v>
      </c>
      <c r="C4450" s="128" t="s">
        <v>14</v>
      </c>
      <c r="D4450" s="18">
        <v>5517.2370000000001</v>
      </c>
      <c r="E4450" s="18">
        <v>5345.3810000000003</v>
      </c>
      <c r="F4450" s="18">
        <v>5216.0780000000004</v>
      </c>
      <c r="G4450" s="18">
        <v>5138.7820000000002</v>
      </c>
      <c r="H4450" s="129">
        <v>5130.9449999999997</v>
      </c>
      <c r="I4450" s="18">
        <v>5199.7129999999997</v>
      </c>
      <c r="J4450" s="18">
        <v>5408.6279999999997</v>
      </c>
      <c r="K4450" s="18">
        <v>5363.6130000000003</v>
      </c>
      <c r="L4450" s="18">
        <v>5511.5559999999996</v>
      </c>
      <c r="M4450" s="18">
        <v>5640.8310000000001</v>
      </c>
      <c r="N4450" s="18">
        <v>5712.6009999999997</v>
      </c>
      <c r="O4450" s="18">
        <v>5726.2780000000002</v>
      </c>
      <c r="P4450" s="18">
        <v>5781.2879999999996</v>
      </c>
      <c r="Q4450" s="18">
        <v>5773.0360000000001</v>
      </c>
      <c r="R4450" s="18">
        <v>5732.5280000000002</v>
      </c>
      <c r="S4450" s="18">
        <v>5752.3389999999999</v>
      </c>
      <c r="T4450" s="18">
        <v>5790.7529999999997</v>
      </c>
      <c r="U4450" s="18">
        <v>5754.924</v>
      </c>
      <c r="V4450" s="18">
        <v>6036.2520000000004</v>
      </c>
      <c r="W4450" s="129">
        <v>6281.8760000000002</v>
      </c>
      <c r="X4450" s="18">
        <v>6142.3519999999999</v>
      </c>
      <c r="Y4450" s="18">
        <v>5860.5</v>
      </c>
      <c r="Z4450" s="18">
        <v>5606.451</v>
      </c>
      <c r="AA4450" s="18">
        <v>5325.1809999999996</v>
      </c>
      <c r="AB4450" s="130">
        <v>134749.12299999999</v>
      </c>
      <c r="AC4450" s="18" t="str">
        <f t="shared" si="142"/>
        <v>ok</v>
      </c>
      <c r="AE4450" s="19">
        <f t="shared" si="143"/>
        <v>-9062.6940000000177</v>
      </c>
      <c r="AF4450" s="234">
        <v>478.99</v>
      </c>
      <c r="AG4450" t="s">
        <v>75</v>
      </c>
      <c r="AH4450" s="266" t="s">
        <v>173</v>
      </c>
      <c r="AI4450" s="267" t="s">
        <v>191</v>
      </c>
    </row>
    <row r="4451" spans="2:36" ht="14.4" thickTop="1" thickBot="1" x14ac:dyDescent="0.3">
      <c r="B4451" s="12">
        <v>43897</v>
      </c>
      <c r="C4451" s="128" t="s">
        <v>15</v>
      </c>
      <c r="D4451" s="18">
        <v>5024.7579999999998</v>
      </c>
      <c r="E4451" s="18">
        <v>4955.357</v>
      </c>
      <c r="F4451" s="18">
        <v>4840.1850000000004</v>
      </c>
      <c r="G4451" s="18">
        <v>4780.7420000000002</v>
      </c>
      <c r="H4451" s="129">
        <v>4753.7849999999999</v>
      </c>
      <c r="I4451" s="18">
        <v>4832.826</v>
      </c>
      <c r="J4451" s="18">
        <v>4908.9139999999998</v>
      </c>
      <c r="K4451" s="18">
        <v>4962.0770000000002</v>
      </c>
      <c r="L4451" s="18">
        <v>5146.6710000000003</v>
      </c>
      <c r="M4451" s="18">
        <v>5335.9859999999999</v>
      </c>
      <c r="N4451" s="18">
        <v>5446.97</v>
      </c>
      <c r="O4451" s="18">
        <v>5494.04</v>
      </c>
      <c r="P4451" s="18">
        <v>5551.9129999999996</v>
      </c>
      <c r="Q4451" s="18">
        <v>5491.6409999999996</v>
      </c>
      <c r="R4451" s="18">
        <v>5411.4669999999996</v>
      </c>
      <c r="S4451" s="18">
        <v>5364.0950000000003</v>
      </c>
      <c r="T4451" s="18">
        <v>5368.6620000000003</v>
      </c>
      <c r="U4451" s="18">
        <v>5432.4290000000001</v>
      </c>
      <c r="V4451" s="18">
        <v>5795.0119999999997</v>
      </c>
      <c r="W4451" s="129">
        <v>6291.3770000000004</v>
      </c>
      <c r="X4451" s="18">
        <v>6180.549</v>
      </c>
      <c r="Y4451" s="18">
        <v>5952.9589999999998</v>
      </c>
      <c r="Z4451" s="18">
        <v>5593.9639999999999</v>
      </c>
      <c r="AA4451" s="18">
        <v>5167.1790000000001</v>
      </c>
      <c r="AB4451" s="130">
        <v>128083.55800000002</v>
      </c>
      <c r="AC4451" s="18" t="str">
        <f t="shared" si="142"/>
        <v>ok</v>
      </c>
      <c r="AE4451" s="19">
        <f t="shared" si="143"/>
        <v>-6665.5649999999732</v>
      </c>
      <c r="AF4451" s="234">
        <v>473.55</v>
      </c>
      <c r="AG4451" t="s">
        <v>75</v>
      </c>
      <c r="AH4451" s="266" t="s">
        <v>173</v>
      </c>
      <c r="AI4451" s="267" t="s">
        <v>192</v>
      </c>
    </row>
    <row r="4452" spans="2:36" ht="14.4" thickTop="1" thickBot="1" x14ac:dyDescent="0.3">
      <c r="B4452" s="12">
        <v>43898</v>
      </c>
      <c r="C4452" s="128" t="s">
        <v>16</v>
      </c>
      <c r="D4452" s="18">
        <v>4916.6239999999998</v>
      </c>
      <c r="E4452" s="18">
        <v>4756.2489999999998</v>
      </c>
      <c r="F4452" s="18">
        <v>4704.8999999999996</v>
      </c>
      <c r="G4452" s="18">
        <v>4638.5129999999999</v>
      </c>
      <c r="H4452" s="129">
        <v>4572.5780000000004</v>
      </c>
      <c r="I4452" s="18">
        <v>4605.2020000000002</v>
      </c>
      <c r="J4452" s="18">
        <v>4647.5969999999998</v>
      </c>
      <c r="K4452" s="18">
        <v>4535.8459999999995</v>
      </c>
      <c r="L4452" s="18">
        <v>4622.1750000000002</v>
      </c>
      <c r="M4452" s="18">
        <v>4703.4579999999996</v>
      </c>
      <c r="N4452" s="18">
        <v>4839.5209999999997</v>
      </c>
      <c r="O4452" s="18">
        <v>4844.5200000000004</v>
      </c>
      <c r="P4452" s="18">
        <v>4947.8710000000001</v>
      </c>
      <c r="Q4452" s="18">
        <v>4962.3959999999997</v>
      </c>
      <c r="R4452" s="18">
        <v>4990.0529999999999</v>
      </c>
      <c r="S4452" s="18">
        <v>4959.5730000000003</v>
      </c>
      <c r="T4452" s="18">
        <v>5018.7510000000002</v>
      </c>
      <c r="U4452" s="18">
        <v>5056.1710000000003</v>
      </c>
      <c r="V4452" s="18">
        <v>5491.3109999999997</v>
      </c>
      <c r="W4452" s="129">
        <v>6050.8389999999999</v>
      </c>
      <c r="X4452" s="18">
        <v>6081.3410000000003</v>
      </c>
      <c r="Y4452" s="18">
        <v>5936.8459999999995</v>
      </c>
      <c r="Z4452" s="18">
        <v>5610.3739999999998</v>
      </c>
      <c r="AA4452" s="18">
        <v>5224.5720000000001</v>
      </c>
      <c r="AB4452" s="130">
        <v>120717.28100000002</v>
      </c>
      <c r="AC4452" s="18" t="str">
        <f t="shared" si="142"/>
        <v>ok</v>
      </c>
      <c r="AE4452" s="19">
        <f t="shared" si="143"/>
        <v>-7366.2770000000019</v>
      </c>
      <c r="AF4452" s="234">
        <v>501.59999999999997</v>
      </c>
      <c r="AG4452" t="s">
        <v>75</v>
      </c>
      <c r="AH4452" s="266" t="s">
        <v>173</v>
      </c>
      <c r="AI4452" s="267" t="s">
        <v>193</v>
      </c>
      <c r="AJ4452" s="267"/>
    </row>
    <row r="4453" spans="2:36" ht="14.4" thickTop="1" thickBot="1" x14ac:dyDescent="0.3">
      <c r="B4453" s="12">
        <v>43899</v>
      </c>
      <c r="C4453" s="128" t="s">
        <v>17</v>
      </c>
      <c r="D4453" s="18">
        <v>4853.5519999999997</v>
      </c>
      <c r="E4453" s="18">
        <v>4698.6000000000004</v>
      </c>
      <c r="F4453" s="18">
        <v>4581.3980000000001</v>
      </c>
      <c r="G4453" s="18">
        <v>4602.768</v>
      </c>
      <c r="H4453" s="129">
        <v>4544.8639999999996</v>
      </c>
      <c r="I4453" s="18">
        <v>4629.2190000000001</v>
      </c>
      <c r="J4453" s="18">
        <v>4770.2340000000004</v>
      </c>
      <c r="K4453" s="18">
        <v>4916.5609999999997</v>
      </c>
      <c r="L4453" s="18">
        <v>5129.2160000000003</v>
      </c>
      <c r="M4453" s="18">
        <v>5280.0379999999996</v>
      </c>
      <c r="N4453" s="18">
        <v>5418.2579999999998</v>
      </c>
      <c r="O4453" s="18">
        <v>5548.5730000000003</v>
      </c>
      <c r="P4453" s="18">
        <v>5616.183</v>
      </c>
      <c r="Q4453" s="18">
        <v>5690.2089999999998</v>
      </c>
      <c r="R4453" s="18">
        <v>5800.3580000000002</v>
      </c>
      <c r="S4453" s="18">
        <v>5798.3770000000004</v>
      </c>
      <c r="T4453" s="18">
        <v>5821.1170000000002</v>
      </c>
      <c r="U4453" s="18">
        <v>5748.69</v>
      </c>
      <c r="V4453" s="18">
        <v>6005.02</v>
      </c>
      <c r="W4453" s="129">
        <v>6530.5959999999995</v>
      </c>
      <c r="X4453" s="18">
        <v>6485.57</v>
      </c>
      <c r="Y4453" s="18">
        <v>6236.6279999999997</v>
      </c>
      <c r="Z4453" s="18">
        <v>5980.1809999999996</v>
      </c>
      <c r="AA4453" s="18">
        <v>5616.0169999999998</v>
      </c>
      <c r="AB4453" s="130">
        <v>130302.227</v>
      </c>
      <c r="AC4453" s="18" t="str">
        <f t="shared" si="142"/>
        <v>ok</v>
      </c>
      <c r="AE4453" s="19">
        <f t="shared" si="143"/>
        <v>9584.9459999999817</v>
      </c>
      <c r="AF4453" s="234">
        <v>536.71</v>
      </c>
      <c r="AG4453" s="187" t="s">
        <v>194</v>
      </c>
      <c r="AH4453" s="266" t="s">
        <v>173</v>
      </c>
      <c r="AI4453" s="267" t="s">
        <v>195</v>
      </c>
      <c r="AJ4453" s="267"/>
    </row>
    <row r="4454" spans="2:36" ht="14.4" thickTop="1" thickBot="1" x14ac:dyDescent="0.3">
      <c r="B4454" s="12">
        <v>43900</v>
      </c>
      <c r="C4454" s="128" t="s">
        <v>11</v>
      </c>
      <c r="D4454" s="18">
        <v>5240.5479999999998</v>
      </c>
      <c r="E4454" s="18">
        <v>5065.07</v>
      </c>
      <c r="F4454" s="18">
        <v>4923.6220000000003</v>
      </c>
      <c r="G4454" s="18">
        <v>4849.7870000000003</v>
      </c>
      <c r="H4454" s="129">
        <v>4809.1279999999997</v>
      </c>
      <c r="I4454" s="18">
        <v>4902.027</v>
      </c>
      <c r="J4454" s="18">
        <v>5093.0519999999997</v>
      </c>
      <c r="K4454" s="18">
        <v>5162.5159999999996</v>
      </c>
      <c r="L4454" s="18">
        <v>5343.9219999999996</v>
      </c>
      <c r="M4454" s="18">
        <v>5514.4250000000002</v>
      </c>
      <c r="N4454" s="18">
        <v>5647.8869999999997</v>
      </c>
      <c r="O4454" s="18">
        <v>5754.4430000000002</v>
      </c>
      <c r="P4454" s="18">
        <v>5801.5140000000001</v>
      </c>
      <c r="Q4454" s="18">
        <v>5899.076</v>
      </c>
      <c r="R4454" s="18">
        <v>5902.19</v>
      </c>
      <c r="S4454" s="18">
        <v>5947.7079999999996</v>
      </c>
      <c r="T4454" s="18">
        <v>6017.9690000000001</v>
      </c>
      <c r="U4454" s="18">
        <v>5847.8770000000004</v>
      </c>
      <c r="V4454" s="18">
        <v>6154.2060000000001</v>
      </c>
      <c r="W4454" s="129">
        <v>6696.8689999999997</v>
      </c>
      <c r="X4454" s="18">
        <v>6656.3720000000003</v>
      </c>
      <c r="Y4454" s="18">
        <v>6397.6989999999996</v>
      </c>
      <c r="Z4454" s="18">
        <v>6144.2250000000004</v>
      </c>
      <c r="AA4454" s="18">
        <v>5818.4660000000003</v>
      </c>
      <c r="AB4454" s="130">
        <v>135590.598</v>
      </c>
      <c r="AC4454" s="18" t="str">
        <f t="shared" si="142"/>
        <v>ok</v>
      </c>
      <c r="AE4454" s="19">
        <f t="shared" si="143"/>
        <v>5288.3709999999992</v>
      </c>
      <c r="AF4454" s="234">
        <v>553.5</v>
      </c>
      <c r="AG4454" s="187" t="s">
        <v>194</v>
      </c>
      <c r="AH4454" s="266" t="s">
        <v>173</v>
      </c>
      <c r="AJ4454" s="187"/>
    </row>
    <row r="4455" spans="2:36" ht="14.4" thickTop="1" thickBot="1" x14ac:dyDescent="0.3">
      <c r="B4455" s="12">
        <v>43901</v>
      </c>
      <c r="C4455" s="128" t="s">
        <v>12</v>
      </c>
      <c r="D4455" s="18">
        <v>5528.2020000000002</v>
      </c>
      <c r="E4455" s="18">
        <v>5382.5420000000004</v>
      </c>
      <c r="F4455" s="18">
        <v>5218.4930000000004</v>
      </c>
      <c r="G4455" s="18">
        <v>5148.7759999999998</v>
      </c>
      <c r="H4455" s="129">
        <v>5130.5829999999996</v>
      </c>
      <c r="I4455" s="18">
        <v>5195.8649999999998</v>
      </c>
      <c r="J4455" s="18">
        <v>5305.7370000000001</v>
      </c>
      <c r="K4455" s="18">
        <v>5348.6</v>
      </c>
      <c r="L4455" s="18">
        <v>5435.7879999999996</v>
      </c>
      <c r="M4455" s="18">
        <v>5639.4070000000002</v>
      </c>
      <c r="N4455" s="18">
        <v>5810.7269999999999</v>
      </c>
      <c r="O4455" s="18">
        <v>5897.1589999999997</v>
      </c>
      <c r="P4455" s="18">
        <v>5971.3410000000003</v>
      </c>
      <c r="Q4455" s="18">
        <v>5999.826</v>
      </c>
      <c r="R4455" s="18">
        <v>5995.848</v>
      </c>
      <c r="S4455" s="18">
        <v>6042.6610000000001</v>
      </c>
      <c r="T4455" s="18">
        <v>6051.0789999999997</v>
      </c>
      <c r="U4455" s="18">
        <v>5851.7349999999997</v>
      </c>
      <c r="V4455" s="18">
        <v>6120.174</v>
      </c>
      <c r="W4455" s="129">
        <v>6668.7359999999999</v>
      </c>
      <c r="X4455" s="18">
        <v>6639.2759999999998</v>
      </c>
      <c r="Y4455" s="18">
        <v>6383.3869999999997</v>
      </c>
      <c r="Z4455" s="18">
        <v>6120.0929999999998</v>
      </c>
      <c r="AA4455" s="18">
        <v>5829.8159999999998</v>
      </c>
      <c r="AB4455" s="130">
        <v>138715.851</v>
      </c>
      <c r="AC4455" s="18" t="str">
        <f t="shared" si="142"/>
        <v>ok</v>
      </c>
      <c r="AE4455" s="19">
        <f t="shared" si="143"/>
        <v>3125.252999999997</v>
      </c>
      <c r="AF4455" s="234">
        <v>552.45000000000005</v>
      </c>
      <c r="AG4455" s="187" t="s">
        <v>194</v>
      </c>
      <c r="AH4455" s="266" t="s">
        <v>173</v>
      </c>
    </row>
    <row r="4456" spans="2:36" ht="14.4" thickTop="1" thickBot="1" x14ac:dyDescent="0.3">
      <c r="B4456" s="12">
        <v>43902</v>
      </c>
      <c r="C4456" s="128" t="s">
        <v>13</v>
      </c>
      <c r="D4456" s="18">
        <v>5569.7169999999996</v>
      </c>
      <c r="E4456" s="18">
        <v>5327.9290000000001</v>
      </c>
      <c r="F4456" s="18">
        <v>5254.5780000000004</v>
      </c>
      <c r="G4456" s="18">
        <v>5145.9589999999998</v>
      </c>
      <c r="H4456" s="129">
        <v>5119.4470000000001</v>
      </c>
      <c r="I4456" s="18">
        <v>5213.8190000000004</v>
      </c>
      <c r="J4456" s="18">
        <v>5368.5479999999998</v>
      </c>
      <c r="K4456" s="18">
        <v>5346.28</v>
      </c>
      <c r="L4456" s="18">
        <v>5474.2579999999998</v>
      </c>
      <c r="M4456" s="18">
        <v>5712.5510000000004</v>
      </c>
      <c r="N4456" s="18">
        <v>5886.009</v>
      </c>
      <c r="O4456" s="18">
        <v>5996.1890000000003</v>
      </c>
      <c r="P4456" s="18">
        <v>6073.9290000000001</v>
      </c>
      <c r="Q4456" s="18">
        <v>6145.5860000000002</v>
      </c>
      <c r="R4456" s="18">
        <v>6236.1109999999999</v>
      </c>
      <c r="S4456" s="18">
        <v>6275.97</v>
      </c>
      <c r="T4456" s="18">
        <v>6351.1090000000004</v>
      </c>
      <c r="U4456" s="18">
        <v>6296.5919999999996</v>
      </c>
      <c r="V4456" s="18">
        <v>6520.0079999999998</v>
      </c>
      <c r="W4456" s="129">
        <v>7015.4080000000004</v>
      </c>
      <c r="X4456" s="18">
        <v>6976.1180000000004</v>
      </c>
      <c r="Y4456" s="18">
        <v>6731.1350000000002</v>
      </c>
      <c r="Z4456" s="18">
        <v>6562.0559999999996</v>
      </c>
      <c r="AA4456" s="18">
        <v>6318.9170000000004</v>
      </c>
      <c r="AB4456" s="130">
        <v>142918.223</v>
      </c>
      <c r="AC4456" s="18" t="str">
        <f t="shared" si="142"/>
        <v>ok</v>
      </c>
      <c r="AE4456" s="19">
        <f t="shared" si="143"/>
        <v>4202.372000000003</v>
      </c>
      <c r="AF4456" s="234">
        <v>560.00000000000011</v>
      </c>
      <c r="AG4456" s="187" t="s">
        <v>194</v>
      </c>
      <c r="AH4456" s="266" t="s">
        <v>173</v>
      </c>
    </row>
    <row r="4457" spans="2:36" ht="14.4" thickTop="1" thickBot="1" x14ac:dyDescent="0.3">
      <c r="B4457" s="12">
        <v>43903</v>
      </c>
      <c r="C4457" s="128" t="s">
        <v>14</v>
      </c>
      <c r="D4457" s="18">
        <v>6011.2579999999998</v>
      </c>
      <c r="E4457" s="18">
        <v>5802.9840000000004</v>
      </c>
      <c r="F4457" s="18">
        <v>5679.61</v>
      </c>
      <c r="G4457" s="18">
        <v>5504.2860000000001</v>
      </c>
      <c r="H4457" s="129">
        <v>5520.0290000000005</v>
      </c>
      <c r="I4457" s="18">
        <v>5606.2969999999996</v>
      </c>
      <c r="J4457" s="18">
        <v>5585.4120000000003</v>
      </c>
      <c r="K4457" s="18">
        <v>5661.78</v>
      </c>
      <c r="L4457" s="18">
        <v>5816.3410000000003</v>
      </c>
      <c r="M4457" s="18">
        <v>6010.8980000000001</v>
      </c>
      <c r="N4457" s="18">
        <v>6194.6930000000002</v>
      </c>
      <c r="O4457" s="18">
        <v>6235.0659999999998</v>
      </c>
      <c r="P4457" s="18">
        <v>6343.8019999999997</v>
      </c>
      <c r="Q4457" s="18">
        <v>6440.97</v>
      </c>
      <c r="R4457" s="18">
        <v>6535.15</v>
      </c>
      <c r="S4457" s="18">
        <v>6551.5680000000002</v>
      </c>
      <c r="T4457" s="18">
        <v>6585.6570000000002</v>
      </c>
      <c r="U4457" s="18">
        <v>6450.6959999999999</v>
      </c>
      <c r="V4457" s="18">
        <v>6677.9880000000003</v>
      </c>
      <c r="W4457" s="129">
        <v>7066.8720000000003</v>
      </c>
      <c r="X4457" s="18">
        <v>7123.8379999999997</v>
      </c>
      <c r="Y4457" s="18">
        <v>6939.22</v>
      </c>
      <c r="Z4457" s="18">
        <v>6766.4740000000002</v>
      </c>
      <c r="AA4457" s="18">
        <v>6599.991</v>
      </c>
      <c r="AB4457" s="130">
        <v>149710.88</v>
      </c>
      <c r="AC4457" s="18" t="str">
        <f t="shared" si="142"/>
        <v>ok</v>
      </c>
      <c r="AE4457" s="19">
        <f t="shared" si="143"/>
        <v>6792.6570000000065</v>
      </c>
      <c r="AF4457" s="234">
        <v>570.00000000000011</v>
      </c>
      <c r="AG4457" s="187" t="s">
        <v>194</v>
      </c>
      <c r="AH4457" s="266" t="s">
        <v>173</v>
      </c>
    </row>
    <row r="4458" spans="2:36" ht="14.4" thickTop="1" thickBot="1" x14ac:dyDescent="0.3">
      <c r="B4458" s="12">
        <v>43904</v>
      </c>
      <c r="C4458" s="128" t="s">
        <v>15</v>
      </c>
      <c r="D4458" s="18">
        <v>6271.174</v>
      </c>
      <c r="E4458" s="18">
        <v>6092.62</v>
      </c>
      <c r="F4458" s="18">
        <v>5906.9870000000001</v>
      </c>
      <c r="G4458" s="18">
        <v>5822.0339999999997</v>
      </c>
      <c r="H4458" s="129">
        <v>5728.9930000000004</v>
      </c>
      <c r="I4458" s="18">
        <v>5751.232</v>
      </c>
      <c r="J4458" s="18">
        <v>5670.8549999999996</v>
      </c>
      <c r="K4458" s="18">
        <v>5623.91</v>
      </c>
      <c r="L4458" s="18">
        <v>5753.3040000000001</v>
      </c>
      <c r="M4458" s="18">
        <v>5904.3490000000002</v>
      </c>
      <c r="N4458" s="18">
        <v>6058.402</v>
      </c>
      <c r="O4458" s="18">
        <v>6195.3040000000001</v>
      </c>
      <c r="P4458" s="18">
        <v>6301.5910000000003</v>
      </c>
      <c r="Q4458" s="18">
        <v>6337.0330000000004</v>
      </c>
      <c r="R4458" s="18">
        <v>6234.8329999999996</v>
      </c>
      <c r="S4458" s="18">
        <v>6193.6189999999997</v>
      </c>
      <c r="T4458" s="18">
        <v>6174.7060000000001</v>
      </c>
      <c r="U4458" s="18">
        <v>6168.085</v>
      </c>
      <c r="V4458" s="18">
        <v>6503.6679999999997</v>
      </c>
      <c r="W4458" s="129">
        <v>7183.5810000000001</v>
      </c>
      <c r="X4458" s="18">
        <v>7208.4930000000004</v>
      </c>
      <c r="Y4458" s="18">
        <v>7096.2169999999996</v>
      </c>
      <c r="Z4458" s="18">
        <v>6800.2690000000002</v>
      </c>
      <c r="AA4458" s="18">
        <v>6495.6540000000005</v>
      </c>
      <c r="AB4458" s="130">
        <v>149476.913</v>
      </c>
      <c r="AC4458" s="18" t="str">
        <f t="shared" si="142"/>
        <v>ok</v>
      </c>
      <c r="AE4458" s="19">
        <f t="shared" si="143"/>
        <v>-233.96700000000419</v>
      </c>
      <c r="AF4458" s="234">
        <v>569.99999999999989</v>
      </c>
      <c r="AG4458" s="187" t="s">
        <v>194</v>
      </c>
      <c r="AH4458" s="266" t="s">
        <v>173</v>
      </c>
    </row>
    <row r="4459" spans="2:36" ht="14.4" thickTop="1" thickBot="1" x14ac:dyDescent="0.3">
      <c r="B4459" s="271">
        <v>43905</v>
      </c>
      <c r="C4459" s="260" t="s">
        <v>16</v>
      </c>
      <c r="D4459" s="18">
        <v>6061.482</v>
      </c>
      <c r="E4459" s="18">
        <v>5893.0519999999997</v>
      </c>
      <c r="F4459" s="18">
        <v>5710.5280000000002</v>
      </c>
      <c r="G4459" s="18">
        <v>5538.8440000000001</v>
      </c>
      <c r="H4459" s="129">
        <v>5468.69</v>
      </c>
      <c r="I4459" s="18">
        <v>5424.5730000000003</v>
      </c>
      <c r="J4459" s="18">
        <v>5226.3720000000003</v>
      </c>
      <c r="K4459" s="18">
        <v>5173.9489999999996</v>
      </c>
      <c r="L4459" s="18">
        <v>5195.6629999999996</v>
      </c>
      <c r="M4459" s="18">
        <v>5289.4920000000002</v>
      </c>
      <c r="N4459" s="18">
        <v>5422.1790000000001</v>
      </c>
      <c r="O4459" s="18">
        <v>5473.4229999999998</v>
      </c>
      <c r="P4459" s="18">
        <v>5512.2759999999998</v>
      </c>
      <c r="Q4459" s="18">
        <v>5550.3459999999995</v>
      </c>
      <c r="R4459" s="18">
        <v>5565.8310000000001</v>
      </c>
      <c r="S4459" s="18">
        <v>5581.6719999999996</v>
      </c>
      <c r="T4459" s="18">
        <v>5630.1149999999998</v>
      </c>
      <c r="U4459" s="18">
        <v>5666.5039999999999</v>
      </c>
      <c r="V4459" s="18">
        <v>5961.8230000000003</v>
      </c>
      <c r="W4459" s="129">
        <v>6724.9840000000004</v>
      </c>
      <c r="X4459" s="18">
        <v>6858.31</v>
      </c>
      <c r="Y4459" s="18">
        <v>6763.3459999999995</v>
      </c>
      <c r="Z4459" s="18">
        <v>6418.3580000000002</v>
      </c>
      <c r="AA4459" s="18">
        <v>6075.7969999999996</v>
      </c>
      <c r="AB4459" s="130">
        <v>138187.609</v>
      </c>
      <c r="AC4459" s="18" t="str">
        <f t="shared" si="142"/>
        <v>ok</v>
      </c>
      <c r="AE4459" s="19">
        <f t="shared" si="143"/>
        <v>-11289.304000000004</v>
      </c>
      <c r="AF4459" s="234">
        <v>580</v>
      </c>
      <c r="AG4459" s="187" t="s">
        <v>75</v>
      </c>
      <c r="AH4459" s="266" t="s">
        <v>173</v>
      </c>
    </row>
    <row r="4460" spans="2:36" ht="14.4" thickTop="1" thickBot="1" x14ac:dyDescent="0.3">
      <c r="B4460" s="271">
        <v>43906</v>
      </c>
      <c r="C4460" s="260" t="s">
        <v>17</v>
      </c>
      <c r="D4460" s="18">
        <v>5740.3220000000001</v>
      </c>
      <c r="E4460" s="18">
        <v>5498.5659999999998</v>
      </c>
      <c r="F4460" s="18">
        <v>5318.3140000000003</v>
      </c>
      <c r="G4460" s="18">
        <v>5196.0309999999999</v>
      </c>
      <c r="H4460" s="129">
        <v>5116.9059999999999</v>
      </c>
      <c r="I4460" s="18">
        <v>5135.5029999999997</v>
      </c>
      <c r="J4460" s="18">
        <v>5029.9080000000004</v>
      </c>
      <c r="K4460" s="18">
        <v>4961.1090000000004</v>
      </c>
      <c r="L4460" s="18">
        <v>5099.9930000000004</v>
      </c>
      <c r="M4460" s="18">
        <v>5300.0469999999996</v>
      </c>
      <c r="N4460" s="18">
        <v>5503.8639999999996</v>
      </c>
      <c r="O4460" s="18">
        <v>5617.0959999999995</v>
      </c>
      <c r="P4460" s="18">
        <v>5732.4350000000004</v>
      </c>
      <c r="Q4460" s="18">
        <v>5754.973</v>
      </c>
      <c r="R4460" s="18">
        <v>5767.7430000000004</v>
      </c>
      <c r="S4460" s="18">
        <v>5822.2269999999999</v>
      </c>
      <c r="T4460" s="18">
        <v>5831.6019999999999</v>
      </c>
      <c r="U4460" s="18">
        <v>5898.4840000000004</v>
      </c>
      <c r="V4460" s="18">
        <v>6289.7790000000005</v>
      </c>
      <c r="W4460" s="129">
        <v>6972.2520000000004</v>
      </c>
      <c r="X4460" s="18">
        <v>6989.3450000000003</v>
      </c>
      <c r="Y4460" s="18">
        <v>6818.9610000000002</v>
      </c>
      <c r="Z4460" s="18">
        <v>6469.18</v>
      </c>
      <c r="AA4460" s="18">
        <v>6030.8320000000003</v>
      </c>
      <c r="AB4460" s="130">
        <v>137895.47200000001</v>
      </c>
      <c r="AC4460" s="18" t="str">
        <f t="shared" si="142"/>
        <v>ok</v>
      </c>
      <c r="AE4460" s="19">
        <f t="shared" si="143"/>
        <v>-292.13699999998789</v>
      </c>
      <c r="AF4460" s="234">
        <v>558.76048306953101</v>
      </c>
      <c r="AG4460" s="187" t="s">
        <v>75</v>
      </c>
      <c r="AH4460" s="266" t="s">
        <v>173</v>
      </c>
    </row>
    <row r="4461" spans="2:36" ht="14.4" thickTop="1" thickBot="1" x14ac:dyDescent="0.3">
      <c r="B4461" s="271">
        <v>43907</v>
      </c>
      <c r="C4461" s="260" t="s">
        <v>11</v>
      </c>
      <c r="D4461" s="18">
        <v>5705.5870000000004</v>
      </c>
      <c r="E4461" s="18">
        <v>5490.9790000000003</v>
      </c>
      <c r="F4461" s="18">
        <v>5329.9089999999997</v>
      </c>
      <c r="G4461" s="18">
        <v>5217.2460000000001</v>
      </c>
      <c r="H4461" s="129">
        <v>5133.3490000000002</v>
      </c>
      <c r="I4461" s="18">
        <v>5179.93</v>
      </c>
      <c r="J4461" s="18">
        <v>5288.2370000000001</v>
      </c>
      <c r="K4461" s="18">
        <v>5367.7830000000004</v>
      </c>
      <c r="L4461" s="18">
        <v>5581.607</v>
      </c>
      <c r="M4461" s="18">
        <v>5757.5649999999996</v>
      </c>
      <c r="N4461" s="18">
        <v>5922.14</v>
      </c>
      <c r="O4461" s="18">
        <v>6086.0910000000003</v>
      </c>
      <c r="P4461" s="18">
        <v>6232.6210000000001</v>
      </c>
      <c r="Q4461" s="18">
        <v>6300.0680000000002</v>
      </c>
      <c r="R4461" s="18">
        <v>6293.2120000000004</v>
      </c>
      <c r="S4461" s="18">
        <v>6386.1130000000003</v>
      </c>
      <c r="T4461" s="18">
        <v>6359.12</v>
      </c>
      <c r="U4461" s="18">
        <v>6337.1809999999996</v>
      </c>
      <c r="V4461" s="18">
        <v>6591.0519999999997</v>
      </c>
      <c r="W4461" s="129">
        <v>7030.223</v>
      </c>
      <c r="X4461" s="18">
        <v>7087.3310000000001</v>
      </c>
      <c r="Y4461" s="18">
        <v>6906.1959999999999</v>
      </c>
      <c r="Z4461" s="18">
        <v>6659.9639999999999</v>
      </c>
      <c r="AA4461" s="18">
        <v>6356.0249999999996</v>
      </c>
      <c r="AB4461" s="130">
        <v>144599.52900000001</v>
      </c>
      <c r="AC4461" s="18" t="str">
        <f t="shared" si="142"/>
        <v>ok</v>
      </c>
      <c r="AE4461" s="19">
        <f t="shared" si="143"/>
        <v>6704.0570000000007</v>
      </c>
      <c r="AF4461" s="234">
        <v>547.14721731414704</v>
      </c>
      <c r="AG4461" s="187" t="s">
        <v>75</v>
      </c>
      <c r="AH4461" s="266" t="s">
        <v>173</v>
      </c>
    </row>
    <row r="4462" spans="2:36" ht="14.4" thickTop="1" thickBot="1" x14ac:dyDescent="0.3">
      <c r="B4462" s="271">
        <v>43908</v>
      </c>
      <c r="C4462" s="260" t="s">
        <v>12</v>
      </c>
      <c r="D4462" s="18">
        <v>6089.3680000000004</v>
      </c>
      <c r="E4462" s="18">
        <v>5953.7349999999997</v>
      </c>
      <c r="F4462" s="18">
        <v>5802.0550000000003</v>
      </c>
      <c r="G4462" s="18">
        <v>5677.3779999999997</v>
      </c>
      <c r="H4462" s="129">
        <v>5545.6139999999996</v>
      </c>
      <c r="I4462" s="18">
        <v>5668.6329999999998</v>
      </c>
      <c r="J4462" s="18">
        <v>5685.875</v>
      </c>
      <c r="K4462" s="18">
        <v>5706.3050000000003</v>
      </c>
      <c r="L4462" s="18">
        <v>5853.683</v>
      </c>
      <c r="M4462" s="18">
        <v>6084.6930000000002</v>
      </c>
      <c r="N4462" s="18">
        <v>6194.5770000000002</v>
      </c>
      <c r="O4462" s="18">
        <v>6337.0550000000003</v>
      </c>
      <c r="P4462" s="18">
        <v>6451.8249999999998</v>
      </c>
      <c r="Q4462" s="18">
        <v>6565.8540000000003</v>
      </c>
      <c r="R4462" s="18">
        <v>6601.74</v>
      </c>
      <c r="S4462" s="18">
        <v>6638.7420000000002</v>
      </c>
      <c r="T4462" s="18">
        <v>6680.1390000000001</v>
      </c>
      <c r="U4462" s="18">
        <v>6636.549</v>
      </c>
      <c r="V4462" s="18">
        <v>6887.8329999999996</v>
      </c>
      <c r="W4462" s="129">
        <v>7259.16</v>
      </c>
      <c r="X4462" s="18">
        <v>7246.9979999999996</v>
      </c>
      <c r="Y4462" s="18">
        <v>7071.6490000000003</v>
      </c>
      <c r="Z4462" s="18">
        <v>6877.8829999999998</v>
      </c>
      <c r="AA4462" s="18">
        <v>6652.732</v>
      </c>
      <c r="AB4462" s="130">
        <v>152170.07500000001</v>
      </c>
      <c r="AC4462" s="18" t="str">
        <f t="shared" si="142"/>
        <v>ok</v>
      </c>
      <c r="AE4462" s="19">
        <f t="shared" si="143"/>
        <v>7570.5460000000021</v>
      </c>
      <c r="AF4462" s="234">
        <v>608.25922516065793</v>
      </c>
      <c r="AG4462" s="187" t="s">
        <v>75</v>
      </c>
      <c r="AH4462" s="266" t="s">
        <v>173</v>
      </c>
    </row>
    <row r="4463" spans="2:36" ht="14.4" thickTop="1" thickBot="1" x14ac:dyDescent="0.3">
      <c r="B4463" s="271">
        <v>43909</v>
      </c>
      <c r="C4463" s="260" t="s">
        <v>13</v>
      </c>
      <c r="D4463" s="18">
        <v>6363.61</v>
      </c>
      <c r="E4463" s="18">
        <v>6154.91</v>
      </c>
      <c r="F4463" s="18">
        <v>5976.31</v>
      </c>
      <c r="G4463" s="18">
        <v>5892.9790000000003</v>
      </c>
      <c r="H4463" s="129">
        <v>5785.1959999999999</v>
      </c>
      <c r="I4463" s="18">
        <v>5798.64</v>
      </c>
      <c r="J4463" s="18">
        <v>5759.5720000000001</v>
      </c>
      <c r="K4463" s="18">
        <v>5769.84</v>
      </c>
      <c r="L4463" s="18">
        <v>5913.7089999999998</v>
      </c>
      <c r="M4463" s="18">
        <v>6191.2139999999999</v>
      </c>
      <c r="N4463" s="18">
        <v>6367.2759999999998</v>
      </c>
      <c r="O4463" s="18">
        <v>6407.1589999999997</v>
      </c>
      <c r="P4463" s="18">
        <v>6611.4170000000004</v>
      </c>
      <c r="Q4463" s="18">
        <v>6669.3940000000002</v>
      </c>
      <c r="R4463" s="18">
        <v>6720.7219999999998</v>
      </c>
      <c r="S4463" s="18">
        <v>6817.5240000000003</v>
      </c>
      <c r="T4463" s="18">
        <v>6777.2290000000003</v>
      </c>
      <c r="U4463" s="18">
        <v>6672.7460000000001</v>
      </c>
      <c r="V4463" s="18">
        <v>6872.9129999999996</v>
      </c>
      <c r="W4463" s="129">
        <v>7357.759</v>
      </c>
      <c r="X4463" s="18">
        <v>7312.4560000000001</v>
      </c>
      <c r="Y4463" s="18">
        <v>7171.1610000000001</v>
      </c>
      <c r="Z4463" s="18">
        <v>7017.67</v>
      </c>
      <c r="AA4463" s="18">
        <v>6768.5959999999995</v>
      </c>
      <c r="AB4463" s="130">
        <v>155150.00200000001</v>
      </c>
      <c r="AC4463" s="18" t="str">
        <f t="shared" si="142"/>
        <v>ok</v>
      </c>
      <c r="AE4463" s="19">
        <f t="shared" si="143"/>
        <v>2979.926999999996</v>
      </c>
      <c r="AF4463" s="234">
        <v>579.40892282274376</v>
      </c>
      <c r="AG4463" s="187" t="s">
        <v>75</v>
      </c>
      <c r="AH4463" s="266" t="s">
        <v>173</v>
      </c>
    </row>
    <row r="4464" spans="2:36" ht="14.4" thickTop="1" thickBot="1" x14ac:dyDescent="0.3">
      <c r="B4464" s="271">
        <v>43910</v>
      </c>
      <c r="C4464" s="260" t="s">
        <v>14</v>
      </c>
      <c r="D4464" s="18">
        <v>6493.8630000000003</v>
      </c>
      <c r="E4464" s="18">
        <v>6192.12</v>
      </c>
      <c r="F4464" s="18">
        <v>6045.8770000000004</v>
      </c>
      <c r="G4464" s="18">
        <v>5864.6549999999997</v>
      </c>
      <c r="H4464" s="129">
        <v>5820.5330000000004</v>
      </c>
      <c r="I4464" s="18">
        <v>5760.8130000000001</v>
      </c>
      <c r="J4464" s="18">
        <v>5835.2139999999999</v>
      </c>
      <c r="K4464" s="18">
        <v>5881.1549999999997</v>
      </c>
      <c r="L4464" s="18">
        <v>6008.2359999999999</v>
      </c>
      <c r="M4464" s="18">
        <v>6204.9179999999997</v>
      </c>
      <c r="N4464" s="18">
        <v>6333.2569999999996</v>
      </c>
      <c r="O4464" s="18">
        <v>6583.692</v>
      </c>
      <c r="P4464" s="18">
        <v>6565.7640000000001</v>
      </c>
      <c r="Q4464" s="18">
        <v>6627.1270000000004</v>
      </c>
      <c r="R4464" s="18">
        <v>6717.7340000000004</v>
      </c>
      <c r="S4464" s="18">
        <v>6805.7190000000001</v>
      </c>
      <c r="T4464" s="18">
        <v>6816.2790000000005</v>
      </c>
      <c r="U4464" s="18">
        <v>6688.2359999999999</v>
      </c>
      <c r="V4464" s="18">
        <v>6872.1840000000002</v>
      </c>
      <c r="W4464" s="129">
        <v>7332.11</v>
      </c>
      <c r="X4464" s="18">
        <v>7287.0079999999998</v>
      </c>
      <c r="Y4464" s="18">
        <v>7072.5050000000001</v>
      </c>
      <c r="Z4464" s="18">
        <v>6962.0720000000001</v>
      </c>
      <c r="AA4464" s="18">
        <v>6722.2110000000002</v>
      </c>
      <c r="AB4464" s="130">
        <v>155493.28200000001</v>
      </c>
      <c r="AC4464" s="18" t="str">
        <f t="shared" si="142"/>
        <v>ok</v>
      </c>
      <c r="AE4464" s="19">
        <f t="shared" si="143"/>
        <v>343.27999999999884</v>
      </c>
      <c r="AF4464" s="234">
        <v>586.1729806288331</v>
      </c>
      <c r="AG4464" s="187" t="s">
        <v>75</v>
      </c>
      <c r="AH4464" s="266" t="s">
        <v>173</v>
      </c>
    </row>
    <row r="4465" spans="2:35" ht="14.4" thickTop="1" thickBot="1" x14ac:dyDescent="0.3">
      <c r="B4465" s="271">
        <v>43911</v>
      </c>
      <c r="C4465" s="260" t="s">
        <v>15</v>
      </c>
      <c r="D4465" s="18">
        <v>6466.9269999999997</v>
      </c>
      <c r="E4465" s="18">
        <v>6284.2359999999999</v>
      </c>
      <c r="F4465" s="18">
        <v>6110.4470000000001</v>
      </c>
      <c r="G4465" s="18">
        <v>5960.3109999999997</v>
      </c>
      <c r="H4465" s="129">
        <v>5840.41</v>
      </c>
      <c r="I4465" s="18">
        <v>5799.3180000000002</v>
      </c>
      <c r="J4465" s="18">
        <v>5690.277</v>
      </c>
      <c r="K4465" s="18">
        <v>5620.2250000000004</v>
      </c>
      <c r="L4465" s="18">
        <v>5822.4589999999998</v>
      </c>
      <c r="M4465" s="18">
        <v>5962.9359999999997</v>
      </c>
      <c r="N4465" s="18">
        <v>6108.2730000000001</v>
      </c>
      <c r="O4465" s="18">
        <v>6222.1409999999996</v>
      </c>
      <c r="P4465" s="18">
        <v>6248.9089999999997</v>
      </c>
      <c r="Q4465" s="18">
        <v>6288.1509999999998</v>
      </c>
      <c r="R4465" s="18">
        <v>6265.22</v>
      </c>
      <c r="S4465" s="18">
        <v>6240.5439999999999</v>
      </c>
      <c r="T4465" s="18">
        <v>6144.6850000000004</v>
      </c>
      <c r="U4465" s="18">
        <v>6172.1559999999999</v>
      </c>
      <c r="V4465" s="18">
        <v>6531.5280000000002</v>
      </c>
      <c r="W4465" s="129">
        <v>7209.2830000000004</v>
      </c>
      <c r="X4465" s="18">
        <v>7231.5479999999998</v>
      </c>
      <c r="Y4465" s="18">
        <v>7111.5460000000003</v>
      </c>
      <c r="Z4465" s="18">
        <v>6819.7039999999997</v>
      </c>
      <c r="AA4465" s="18">
        <v>6480.4669999999996</v>
      </c>
      <c r="AB4465" s="130">
        <v>150631.701</v>
      </c>
      <c r="AC4465" s="18" t="str">
        <f t="shared" si="142"/>
        <v>ok</v>
      </c>
      <c r="AE4465" s="19">
        <f t="shared" si="143"/>
        <v>-4861.5810000000056</v>
      </c>
      <c r="AF4465" s="234">
        <v>567.01675685469058</v>
      </c>
      <c r="AG4465" s="187" t="s">
        <v>75</v>
      </c>
      <c r="AH4465" s="266" t="s">
        <v>173</v>
      </c>
    </row>
    <row r="4466" spans="2:35" ht="14.4" thickTop="1" thickBot="1" x14ac:dyDescent="0.3">
      <c r="B4466" s="271">
        <v>43912</v>
      </c>
      <c r="C4466" s="260" t="s">
        <v>16</v>
      </c>
      <c r="D4466" s="18">
        <v>6181.5640000000003</v>
      </c>
      <c r="E4466" s="18">
        <v>5954.9650000000001</v>
      </c>
      <c r="F4466" s="18">
        <v>5782.174</v>
      </c>
      <c r="G4466" s="18">
        <v>5651.04</v>
      </c>
      <c r="H4466" s="129">
        <v>5535.5219999999999</v>
      </c>
      <c r="I4466" s="18">
        <v>5412.625</v>
      </c>
      <c r="J4466" s="18">
        <v>5204.5150000000003</v>
      </c>
      <c r="K4466" s="18">
        <v>5097.1099999999997</v>
      </c>
      <c r="L4466" s="18">
        <v>5246.241</v>
      </c>
      <c r="M4466" s="18">
        <v>5340.3360000000002</v>
      </c>
      <c r="N4466" s="18">
        <v>5471.6450000000004</v>
      </c>
      <c r="O4466" s="18">
        <v>5482.0609999999997</v>
      </c>
      <c r="P4466" s="18">
        <v>5612.7550000000001</v>
      </c>
      <c r="Q4466" s="18">
        <v>5707.2030000000004</v>
      </c>
      <c r="R4466" s="18">
        <v>5738.4449999999997</v>
      </c>
      <c r="S4466" s="18">
        <v>5829.2150000000001</v>
      </c>
      <c r="T4466" s="18">
        <v>5817.7579999999998</v>
      </c>
      <c r="U4466" s="18">
        <v>5779.1139999999996</v>
      </c>
      <c r="V4466" s="18">
        <v>6170.7219999999998</v>
      </c>
      <c r="W4466" s="129">
        <v>6965.4139999999998</v>
      </c>
      <c r="X4466" s="18">
        <v>7095.2759999999998</v>
      </c>
      <c r="Y4466" s="18">
        <v>7031.7969999999996</v>
      </c>
      <c r="Z4466" s="18">
        <v>6753.5</v>
      </c>
      <c r="AA4466" s="18">
        <v>6384.8680000000004</v>
      </c>
      <c r="AB4466" s="130">
        <v>141245.86499999999</v>
      </c>
      <c r="AC4466" s="18" t="str">
        <f t="shared" si="142"/>
        <v>ok</v>
      </c>
      <c r="AE4466" s="19">
        <f t="shared" si="143"/>
        <v>-9385.8360000000102</v>
      </c>
      <c r="AF4466" s="234">
        <f>'HISTORICO TEMP'!AB4466</f>
        <v>569.44841087251893</v>
      </c>
      <c r="AG4466" s="187" t="s">
        <v>75</v>
      </c>
      <c r="AH4466" s="266" t="s">
        <v>173</v>
      </c>
    </row>
    <row r="4467" spans="2:35" ht="14.4" thickTop="1" thickBot="1" x14ac:dyDescent="0.3">
      <c r="B4467" s="271">
        <v>43913</v>
      </c>
      <c r="C4467" s="260" t="s">
        <v>17</v>
      </c>
      <c r="D4467" s="18">
        <v>6024.7650000000003</v>
      </c>
      <c r="E4467" s="18">
        <v>5769.3</v>
      </c>
      <c r="F4467" s="18">
        <v>5654.9160000000002</v>
      </c>
      <c r="G4467" s="18">
        <v>5515.21</v>
      </c>
      <c r="H4467" s="129">
        <v>5444.701</v>
      </c>
      <c r="I4467" s="18">
        <v>5443.3329999999996</v>
      </c>
      <c r="J4467" s="18">
        <v>5349.9780000000001</v>
      </c>
      <c r="K4467" s="18">
        <v>5434.3689999999997</v>
      </c>
      <c r="L4467" s="18">
        <v>5758.808</v>
      </c>
      <c r="M4467" s="18">
        <v>5984.4849999999997</v>
      </c>
      <c r="N4467" s="18">
        <v>6097.29</v>
      </c>
      <c r="O4467" s="18">
        <v>6340.1049999999996</v>
      </c>
      <c r="P4467" s="18">
        <v>6418.84</v>
      </c>
      <c r="Q4467" s="18">
        <v>6493.5429999999997</v>
      </c>
      <c r="R4467" s="18">
        <v>6608.8029999999999</v>
      </c>
      <c r="S4467" s="18">
        <v>6669.335</v>
      </c>
      <c r="T4467" s="18">
        <v>6644.3940000000002</v>
      </c>
      <c r="U4467" s="18">
        <v>6557.7809999999999</v>
      </c>
      <c r="V4467" s="18">
        <v>6704.3779999999997</v>
      </c>
      <c r="W4467" s="129">
        <v>7301.2079999999996</v>
      </c>
      <c r="X4467" s="18">
        <v>7281.4579999999996</v>
      </c>
      <c r="Y4467" s="18">
        <v>7105.6679999999997</v>
      </c>
      <c r="Z4467" s="18">
        <v>6893.0379999999996</v>
      </c>
      <c r="AA4467" s="18">
        <v>6594.402</v>
      </c>
      <c r="AB4467" s="130">
        <v>150090.10800000001</v>
      </c>
      <c r="AC4467" s="18" t="str">
        <f t="shared" si="142"/>
        <v>ok</v>
      </c>
      <c r="AE4467" s="19">
        <f t="shared" si="143"/>
        <v>8844.2430000000168</v>
      </c>
      <c r="AF4467" s="234">
        <f>'HISTORICO TEMP'!AB4467</f>
        <v>575.3986347489431</v>
      </c>
      <c r="AG4467" s="187" t="s">
        <v>75</v>
      </c>
      <c r="AH4467" s="266" t="s">
        <v>173</v>
      </c>
    </row>
    <row r="4468" spans="2:35" ht="14.4" thickTop="1" thickBot="1" x14ac:dyDescent="0.3">
      <c r="B4468" s="271">
        <v>43914</v>
      </c>
      <c r="C4468" s="260" t="s">
        <v>11</v>
      </c>
      <c r="D4468" s="18">
        <v>6286.0110000000004</v>
      </c>
      <c r="E4468" s="18">
        <v>6031.4970000000003</v>
      </c>
      <c r="F4468" s="18">
        <v>5860.7420000000002</v>
      </c>
      <c r="G4468" s="18">
        <v>5723.5630000000001</v>
      </c>
      <c r="H4468" s="129">
        <v>5611.5780000000004</v>
      </c>
      <c r="I4468" s="18">
        <v>5587.4430000000002</v>
      </c>
      <c r="J4468" s="18">
        <v>5430.6450000000004</v>
      </c>
      <c r="K4468" s="18">
        <v>5493.0230000000001</v>
      </c>
      <c r="L4468" s="18">
        <v>5750.9290000000001</v>
      </c>
      <c r="M4468" s="18">
        <v>6009.9350000000004</v>
      </c>
      <c r="N4468" s="18">
        <v>6099.393</v>
      </c>
      <c r="O4468" s="18">
        <v>6261.6279999999997</v>
      </c>
      <c r="P4468" s="18">
        <v>6363.7139999999999</v>
      </c>
      <c r="Q4468" s="18">
        <v>6391.067</v>
      </c>
      <c r="R4468" s="18">
        <v>6508.0910000000003</v>
      </c>
      <c r="S4468" s="18">
        <v>6580.049</v>
      </c>
      <c r="T4468" s="18">
        <v>6586.2629999999999</v>
      </c>
      <c r="U4468" s="18">
        <v>6507.67</v>
      </c>
      <c r="V4468" s="18">
        <v>6684.933</v>
      </c>
      <c r="W4468" s="129">
        <v>7338.4840000000004</v>
      </c>
      <c r="X4468" s="18">
        <v>7384.6989999999996</v>
      </c>
      <c r="Y4468" s="18">
        <v>7211.0879999999997</v>
      </c>
      <c r="Z4468" s="18">
        <v>7017.4889999999996</v>
      </c>
      <c r="AA4468" s="18">
        <v>6822.3389999999999</v>
      </c>
      <c r="AB4468" s="130">
        <v>151542.27299999999</v>
      </c>
      <c r="AC4468" s="18" t="str">
        <f t="shared" si="142"/>
        <v>ok</v>
      </c>
      <c r="AE4468" s="19">
        <f t="shared" si="143"/>
        <v>1452.164999999979</v>
      </c>
      <c r="AF4468" s="234">
        <f>'HISTORICO TEMP'!AB4468</f>
        <v>593.50957160323844</v>
      </c>
      <c r="AG4468" s="187" t="s">
        <v>75</v>
      </c>
      <c r="AH4468" s="266" t="s">
        <v>173</v>
      </c>
      <c r="AI4468" s="216" t="s">
        <v>196</v>
      </c>
    </row>
    <row r="4469" spans="2:35" ht="14.4" thickTop="1" thickBot="1" x14ac:dyDescent="0.3">
      <c r="B4469" s="271">
        <v>43915</v>
      </c>
      <c r="C4469" s="260" t="s">
        <v>12</v>
      </c>
      <c r="D4469" s="18">
        <v>6483.9719999999998</v>
      </c>
      <c r="E4469" s="18">
        <v>6239.1540000000005</v>
      </c>
      <c r="F4469" s="18">
        <v>6044.4260000000004</v>
      </c>
      <c r="G4469" s="18">
        <v>5909.2870000000003</v>
      </c>
      <c r="H4469" s="129">
        <v>5830.0439999999999</v>
      </c>
      <c r="I4469" s="18">
        <v>5802.1319999999996</v>
      </c>
      <c r="J4469" s="18">
        <v>5661.1660000000002</v>
      </c>
      <c r="K4469" s="18">
        <v>5690.4369999999999</v>
      </c>
      <c r="L4469" s="18">
        <v>5910.3090000000002</v>
      </c>
      <c r="M4469" s="18">
        <v>6094.1940000000004</v>
      </c>
      <c r="N4469" s="18">
        <v>6250.1909999999998</v>
      </c>
      <c r="O4469" s="18">
        <v>6403.4319999999998</v>
      </c>
      <c r="P4469" s="18">
        <v>6539.7889999999998</v>
      </c>
      <c r="Q4469" s="18">
        <v>6645.0739999999996</v>
      </c>
      <c r="R4469" s="18">
        <v>6714.2079999999996</v>
      </c>
      <c r="S4469" s="18">
        <v>6746.2150000000001</v>
      </c>
      <c r="T4469" s="18">
        <v>6763.0280000000002</v>
      </c>
      <c r="U4469" s="18">
        <v>6653.4549999999999</v>
      </c>
      <c r="V4469" s="18">
        <v>6827.7489999999998</v>
      </c>
      <c r="W4469" s="129">
        <v>7365.7470000000003</v>
      </c>
      <c r="X4469" s="18">
        <v>7376.68</v>
      </c>
      <c r="Y4469" s="18">
        <v>7237.0749999999998</v>
      </c>
      <c r="Z4469" s="18">
        <v>7042.2460000000001</v>
      </c>
      <c r="AA4469" s="18">
        <v>6771.991</v>
      </c>
      <c r="AB4469" s="130">
        <v>155002.00100000005</v>
      </c>
      <c r="AC4469" s="18" t="str">
        <f t="shared" si="142"/>
        <v>ok</v>
      </c>
      <c r="AD4469" s="272"/>
      <c r="AE4469" s="19">
        <f t="shared" si="143"/>
        <v>3459.728000000061</v>
      </c>
      <c r="AF4469" s="234">
        <f>'HISTORICO TEMP'!AB4469</f>
        <v>601.89586035657646</v>
      </c>
      <c r="AG4469" s="187" t="s">
        <v>75</v>
      </c>
      <c r="AH4469" s="266" t="s">
        <v>173</v>
      </c>
      <c r="AI4469" s="216" t="s">
        <v>196</v>
      </c>
    </row>
    <row r="4470" spans="2:35" ht="14.4" thickTop="1" thickBot="1" x14ac:dyDescent="0.3">
      <c r="B4470" s="271">
        <v>43916</v>
      </c>
      <c r="C4470" s="260" t="s">
        <v>13</v>
      </c>
      <c r="D4470" s="18">
        <v>6552.4979999999996</v>
      </c>
      <c r="E4470" s="18">
        <v>6289.9620000000004</v>
      </c>
      <c r="F4470" s="18">
        <v>6130.8050000000003</v>
      </c>
      <c r="G4470" s="18">
        <v>6007.7120000000004</v>
      </c>
      <c r="H4470" s="129">
        <v>5854.1049999999996</v>
      </c>
      <c r="I4470" s="18">
        <v>5846.7259999999997</v>
      </c>
      <c r="J4470" s="18">
        <v>5633.7759999999998</v>
      </c>
      <c r="K4470" s="18">
        <v>5639.8959999999997</v>
      </c>
      <c r="L4470" s="18">
        <v>5864.7520000000004</v>
      </c>
      <c r="M4470" s="18">
        <v>6069.7839999999997</v>
      </c>
      <c r="N4470" s="18">
        <v>6221.7079999999996</v>
      </c>
      <c r="O4470" s="18">
        <v>6423.8779999999997</v>
      </c>
      <c r="P4470" s="18">
        <v>6555.3779999999997</v>
      </c>
      <c r="Q4470" s="18">
        <v>6622.0770000000002</v>
      </c>
      <c r="R4470" s="18">
        <v>6575.9920000000002</v>
      </c>
      <c r="S4470" s="18">
        <v>6703.6120000000001</v>
      </c>
      <c r="T4470" s="18">
        <v>6674.3119999999999</v>
      </c>
      <c r="U4470" s="18">
        <v>6647.1030000000001</v>
      </c>
      <c r="V4470" s="18">
        <v>6826.4340000000002</v>
      </c>
      <c r="W4470" s="129">
        <v>7449.61</v>
      </c>
      <c r="X4470" s="18">
        <v>7370.94</v>
      </c>
      <c r="Y4470" s="18">
        <v>7256.6369999999997</v>
      </c>
      <c r="Z4470" s="18">
        <v>7072.05</v>
      </c>
      <c r="AA4470" s="18">
        <v>6849.3249999999998</v>
      </c>
      <c r="AB4470" s="130">
        <v>155139.07199999999</v>
      </c>
      <c r="AC4470" s="18" t="str">
        <f t="shared" si="142"/>
        <v>ok</v>
      </c>
      <c r="AD4470" s="272"/>
      <c r="AE4470" s="19">
        <f t="shared" si="143"/>
        <v>137.07099999993807</v>
      </c>
      <c r="AF4470" s="234">
        <f>'HISTORICO TEMP'!AB4470</f>
        <v>603.2275184762849</v>
      </c>
      <c r="AG4470" s="187" t="s">
        <v>75</v>
      </c>
      <c r="AH4470" s="266" t="s">
        <v>173</v>
      </c>
      <c r="AI4470" s="216" t="s">
        <v>196</v>
      </c>
    </row>
    <row r="4471" spans="2:35" ht="14.4" thickTop="1" thickBot="1" x14ac:dyDescent="0.3">
      <c r="B4471" s="271">
        <v>43917</v>
      </c>
      <c r="C4471" s="260" t="s">
        <v>14</v>
      </c>
      <c r="D4471" s="18">
        <v>6588.4229999999998</v>
      </c>
      <c r="E4471" s="18">
        <v>6325.3639999999996</v>
      </c>
      <c r="F4471" s="18">
        <v>6001.8440000000001</v>
      </c>
      <c r="G4471" s="18">
        <v>5933.6819999999998</v>
      </c>
      <c r="H4471" s="129">
        <v>5850.0919999999996</v>
      </c>
      <c r="I4471" s="18">
        <v>5874.5829999999996</v>
      </c>
      <c r="J4471" s="18">
        <v>5690.6120000000001</v>
      </c>
      <c r="K4471" s="18">
        <v>5632.183</v>
      </c>
      <c r="L4471" s="18">
        <v>5876.62</v>
      </c>
      <c r="M4471" s="18">
        <v>6110.7190000000001</v>
      </c>
      <c r="N4471" s="18">
        <v>6244.0159999999996</v>
      </c>
      <c r="O4471" s="18">
        <v>6423.9430000000002</v>
      </c>
      <c r="P4471" s="18">
        <v>6554.6670000000004</v>
      </c>
      <c r="Q4471" s="18">
        <v>6621.6909999999998</v>
      </c>
      <c r="R4471" s="18">
        <v>6625.2209999999995</v>
      </c>
      <c r="S4471" s="18">
        <v>6745.3909999999996</v>
      </c>
      <c r="T4471" s="18">
        <v>6768.2870000000003</v>
      </c>
      <c r="U4471" s="18">
        <v>6649.2569999999996</v>
      </c>
      <c r="V4471" s="18">
        <v>6806.24</v>
      </c>
      <c r="W4471" s="129">
        <v>7329.6750000000002</v>
      </c>
      <c r="X4471" s="18">
        <v>7341.0519999999997</v>
      </c>
      <c r="Y4471" s="18">
        <v>7239.4070000000002</v>
      </c>
      <c r="Z4471" s="18">
        <v>7128.9989999999998</v>
      </c>
      <c r="AA4471" s="18">
        <v>6923.0219999999999</v>
      </c>
      <c r="AB4471" s="130">
        <v>155284.99</v>
      </c>
      <c r="AC4471" s="18" t="str">
        <f t="shared" si="142"/>
        <v>ok</v>
      </c>
      <c r="AD4471" s="272"/>
      <c r="AE4471" s="19">
        <f t="shared" si="143"/>
        <v>145.91800000000512</v>
      </c>
      <c r="AF4471" s="234">
        <f>'HISTORICO TEMP'!AB4471</f>
        <v>605.88874721020454</v>
      </c>
      <c r="AG4471" s="187" t="s">
        <v>75</v>
      </c>
      <c r="AH4471" s="266" t="s">
        <v>173</v>
      </c>
      <c r="AI4471" s="216" t="s">
        <v>196</v>
      </c>
    </row>
    <row r="4472" spans="2:35" ht="14.4" thickTop="1" thickBot="1" x14ac:dyDescent="0.3">
      <c r="B4472" s="271">
        <v>43918</v>
      </c>
      <c r="C4472" s="260" t="s">
        <v>15</v>
      </c>
      <c r="D4472" s="18">
        <v>6563.44</v>
      </c>
      <c r="E4472" s="18">
        <v>6233.902</v>
      </c>
      <c r="F4472" s="18">
        <v>6041.1559999999999</v>
      </c>
      <c r="G4472" s="18">
        <v>5959.7160000000003</v>
      </c>
      <c r="H4472" s="129">
        <v>5812.0209999999997</v>
      </c>
      <c r="I4472" s="18">
        <v>5854.1580000000004</v>
      </c>
      <c r="J4472" s="18">
        <v>5626.9059999999999</v>
      </c>
      <c r="K4472" s="18">
        <v>5494.6750000000002</v>
      </c>
      <c r="L4472" s="18">
        <v>5641.3249999999998</v>
      </c>
      <c r="M4472" s="18">
        <v>5926.4040000000005</v>
      </c>
      <c r="N4472" s="18">
        <v>6030.0690000000004</v>
      </c>
      <c r="O4472" s="18">
        <v>6207.37</v>
      </c>
      <c r="P4472" s="18">
        <v>6288.3429999999998</v>
      </c>
      <c r="Q4472" s="18">
        <v>6386.8609999999999</v>
      </c>
      <c r="R4472" s="18">
        <v>6367.4260000000004</v>
      </c>
      <c r="S4472" s="18">
        <v>6365.8689999999997</v>
      </c>
      <c r="T4472" s="18">
        <v>6393.482</v>
      </c>
      <c r="U4472" s="18">
        <v>6383.7730000000001</v>
      </c>
      <c r="V4472" s="18">
        <v>6675.4179999999997</v>
      </c>
      <c r="W4472" s="129">
        <v>7494.317</v>
      </c>
      <c r="X4472" s="18">
        <v>7483.1949999999997</v>
      </c>
      <c r="Y4472" s="18">
        <v>7408.8829999999998</v>
      </c>
      <c r="Z4472" s="18">
        <v>7126.0159999999996</v>
      </c>
      <c r="AA4472" s="18">
        <v>6803.88</v>
      </c>
      <c r="AB4472" s="130">
        <v>152568.60500000001</v>
      </c>
      <c r="AC4472" s="18" t="str">
        <f t="shared" si="142"/>
        <v>ok</v>
      </c>
      <c r="AD4472" s="272"/>
      <c r="AE4472" s="19">
        <f t="shared" si="143"/>
        <v>-2716.3849999999802</v>
      </c>
      <c r="AF4472" s="234">
        <f>'HISTORICO TEMP'!AB4472</f>
        <v>613.77711591478419</v>
      </c>
      <c r="AG4472" s="187" t="s">
        <v>75</v>
      </c>
      <c r="AH4472" s="266" t="s">
        <v>173</v>
      </c>
      <c r="AI4472" s="216" t="s">
        <v>196</v>
      </c>
    </row>
    <row r="4473" spans="2:35" ht="14.4" thickTop="1" thickBot="1" x14ac:dyDescent="0.3">
      <c r="B4473" s="271">
        <v>43919</v>
      </c>
      <c r="C4473" s="260" t="s">
        <v>16</v>
      </c>
      <c r="D4473" s="18">
        <v>6484.71</v>
      </c>
      <c r="E4473" s="18">
        <v>6243.4359999999997</v>
      </c>
      <c r="F4473" s="18">
        <v>6047.1189999999997</v>
      </c>
      <c r="G4473" s="18">
        <v>5900.5439999999999</v>
      </c>
      <c r="H4473" s="129">
        <v>5768.0559999999996</v>
      </c>
      <c r="I4473" s="18">
        <v>5652.643</v>
      </c>
      <c r="J4473" s="18">
        <v>5378.6840000000002</v>
      </c>
      <c r="K4473" s="18">
        <v>5288.6270000000004</v>
      </c>
      <c r="L4473" s="18">
        <v>5349.7960000000003</v>
      </c>
      <c r="M4473" s="18">
        <v>5457.6009999999997</v>
      </c>
      <c r="N4473" s="18">
        <v>5583.5330000000004</v>
      </c>
      <c r="O4473" s="18">
        <v>5719.3450000000003</v>
      </c>
      <c r="P4473" s="18">
        <v>5777.8119999999999</v>
      </c>
      <c r="Q4473" s="18">
        <v>5878.8329999999996</v>
      </c>
      <c r="R4473" s="18">
        <v>5968.8190000000004</v>
      </c>
      <c r="S4473" s="18">
        <v>5944.9669999999996</v>
      </c>
      <c r="T4473" s="18">
        <v>5953.098</v>
      </c>
      <c r="U4473" s="18">
        <v>5909.4579999999996</v>
      </c>
      <c r="V4473" s="18">
        <v>6232.4719999999998</v>
      </c>
      <c r="W4473" s="129">
        <v>7063.5540000000001</v>
      </c>
      <c r="X4473" s="18">
        <v>7176.92</v>
      </c>
      <c r="Y4473" s="18">
        <v>7069.1710000000003</v>
      </c>
      <c r="Z4473" s="18">
        <v>6879.8209999999999</v>
      </c>
      <c r="AA4473" s="18">
        <v>6506.482</v>
      </c>
      <c r="AB4473" s="130">
        <v>145235.50099999999</v>
      </c>
      <c r="AC4473" s="18" t="str">
        <f t="shared" si="142"/>
        <v>ok</v>
      </c>
      <c r="AD4473" s="272"/>
      <c r="AE4473" s="19">
        <f t="shared" si="143"/>
        <v>-7333.1040000000212</v>
      </c>
      <c r="AF4473" s="234">
        <f>'HISTORICO TEMP'!AB4473</f>
        <v>605.94165724068876</v>
      </c>
      <c r="AG4473" s="187" t="s">
        <v>75</v>
      </c>
      <c r="AH4473" s="266" t="s">
        <v>173</v>
      </c>
      <c r="AI4473" s="216" t="s">
        <v>196</v>
      </c>
    </row>
    <row r="4474" spans="2:35" ht="14.4" thickTop="1" thickBot="1" x14ac:dyDescent="0.3">
      <c r="B4474" s="271">
        <v>43920</v>
      </c>
      <c r="C4474" s="260" t="s">
        <v>17</v>
      </c>
      <c r="D4474" s="18">
        <v>6143.5</v>
      </c>
      <c r="E4474" s="18">
        <v>5941.2979999999998</v>
      </c>
      <c r="F4474" s="18">
        <v>5757.9920000000002</v>
      </c>
      <c r="G4474" s="18">
        <v>5649.49</v>
      </c>
      <c r="H4474" s="129">
        <v>5519.2579999999998</v>
      </c>
      <c r="I4474" s="18">
        <v>5490.8109999999997</v>
      </c>
      <c r="J4474" s="18">
        <v>5364.9530000000004</v>
      </c>
      <c r="K4474" s="18">
        <v>5408.8180000000002</v>
      </c>
      <c r="L4474" s="18">
        <v>5652.8990000000003</v>
      </c>
      <c r="M4474" s="18">
        <v>5907.5320000000002</v>
      </c>
      <c r="N4474" s="18">
        <v>6044.6139999999996</v>
      </c>
      <c r="O4474" s="18">
        <v>6149.9690000000001</v>
      </c>
      <c r="P4474" s="18">
        <v>6242.9</v>
      </c>
      <c r="Q4474" s="18">
        <v>6323.67</v>
      </c>
      <c r="R4474" s="18">
        <v>6320.8710000000001</v>
      </c>
      <c r="S4474" s="18">
        <v>6286.183</v>
      </c>
      <c r="T4474" s="18">
        <v>6244.5519999999997</v>
      </c>
      <c r="U4474" s="18">
        <v>6168.75</v>
      </c>
      <c r="V4474" s="18">
        <v>6386.4210000000003</v>
      </c>
      <c r="W4474" s="129">
        <v>7090.0450000000001</v>
      </c>
      <c r="X4474" s="18">
        <v>7126.9179999999997</v>
      </c>
      <c r="Y4474" s="18">
        <v>7018.7780000000002</v>
      </c>
      <c r="Z4474" s="18">
        <v>6850.5929999999998</v>
      </c>
      <c r="AA4474" s="18">
        <v>6538.9359999999997</v>
      </c>
      <c r="AB4474" s="130">
        <v>147629.75099999999</v>
      </c>
      <c r="AC4474" s="18" t="str">
        <f t="shared" si="142"/>
        <v>ok</v>
      </c>
      <c r="AD4474" s="272"/>
      <c r="AE4474" s="19">
        <f t="shared" si="143"/>
        <v>2394.25</v>
      </c>
      <c r="AF4474" s="234">
        <f>'HISTORICO TEMP'!AB4474</f>
        <v>594.94691247522815</v>
      </c>
      <c r="AG4474" s="187" t="s">
        <v>75</v>
      </c>
      <c r="AH4474" s="266" t="s">
        <v>173</v>
      </c>
      <c r="AI4474" s="216" t="s">
        <v>196</v>
      </c>
    </row>
    <row r="4475" spans="2:35" ht="14.4" thickTop="1" thickBot="1" x14ac:dyDescent="0.3">
      <c r="B4475" s="271">
        <v>43921</v>
      </c>
      <c r="C4475" s="260" t="s">
        <v>11</v>
      </c>
      <c r="D4475" s="18">
        <v>6264.4960000000001</v>
      </c>
      <c r="E4475" s="18">
        <v>6078.6670000000004</v>
      </c>
      <c r="F4475" s="18">
        <v>5913.2809999999999</v>
      </c>
      <c r="G4475" s="18">
        <v>5787.5129999999999</v>
      </c>
      <c r="H4475" s="129">
        <v>5690.79</v>
      </c>
      <c r="I4475" s="18">
        <v>5622.4679999999998</v>
      </c>
      <c r="J4475" s="18">
        <v>5412.8919999999998</v>
      </c>
      <c r="K4475" s="18">
        <v>5369.3109999999997</v>
      </c>
      <c r="L4475" s="18">
        <v>5614.5839999999998</v>
      </c>
      <c r="M4475" s="18">
        <v>5784.3069999999998</v>
      </c>
      <c r="N4475" s="18">
        <v>5954.1589999999997</v>
      </c>
      <c r="O4475" s="18">
        <v>6080.4740000000002</v>
      </c>
      <c r="P4475" s="18">
        <v>6153.5219999999999</v>
      </c>
      <c r="Q4475" s="18">
        <v>6234.5479999999998</v>
      </c>
      <c r="R4475" s="18">
        <v>6300.174</v>
      </c>
      <c r="S4475" s="18">
        <v>6331.2860000000001</v>
      </c>
      <c r="T4475" s="18">
        <v>6323.5420000000004</v>
      </c>
      <c r="U4475" s="18">
        <v>6239.2290000000003</v>
      </c>
      <c r="V4475" s="18">
        <v>6489.8540000000003</v>
      </c>
      <c r="W4475" s="129">
        <v>7045.848</v>
      </c>
      <c r="X4475" s="18">
        <v>7121.3429999999998</v>
      </c>
      <c r="Y4475" s="18">
        <v>7019.1459999999997</v>
      </c>
      <c r="Z4475" s="18">
        <v>6838.9719999999998</v>
      </c>
      <c r="AA4475" s="18">
        <v>6553.2169999999996</v>
      </c>
      <c r="AB4475" s="130">
        <v>148223.62299999999</v>
      </c>
      <c r="AC4475" s="18" t="str">
        <f t="shared" si="142"/>
        <v>ok</v>
      </c>
      <c r="AD4475" s="272"/>
      <c r="AE4475" s="19">
        <f t="shared" si="143"/>
        <v>593.87200000000303</v>
      </c>
      <c r="AF4475" s="234">
        <f>'HISTORICO TEMP'!AB4475</f>
        <v>586.8595527080073</v>
      </c>
      <c r="AG4475" s="187" t="s">
        <v>75</v>
      </c>
      <c r="AH4475" s="266" t="s">
        <v>173</v>
      </c>
      <c r="AI4475" s="216" t="s">
        <v>196</v>
      </c>
    </row>
    <row r="4476" spans="2:35" ht="14.4" thickTop="1" thickBot="1" x14ac:dyDescent="0.3">
      <c r="B4476" s="271">
        <v>43922</v>
      </c>
      <c r="C4476" s="260" t="s">
        <v>12</v>
      </c>
      <c r="D4476" s="18">
        <v>6319.6310000000003</v>
      </c>
      <c r="E4476" s="18">
        <v>6081.5010000000002</v>
      </c>
      <c r="F4476" s="18">
        <v>5838.1019999999999</v>
      </c>
      <c r="G4476" s="18">
        <v>5681.9030000000002</v>
      </c>
      <c r="H4476" s="129">
        <v>5657.4769999999999</v>
      </c>
      <c r="I4476" s="18">
        <v>5634.4660000000003</v>
      </c>
      <c r="J4476" s="18">
        <v>5392.3639999999996</v>
      </c>
      <c r="K4476" s="18">
        <v>5380.5469999999996</v>
      </c>
      <c r="L4476" s="18">
        <v>5569.6940000000004</v>
      </c>
      <c r="M4476" s="18">
        <v>5720.4489999999996</v>
      </c>
      <c r="N4476" s="18">
        <v>5805.6610000000001</v>
      </c>
      <c r="O4476" s="18">
        <v>5947.0659999999998</v>
      </c>
      <c r="P4476" s="18">
        <v>6006.366</v>
      </c>
      <c r="Q4476" s="18">
        <v>6050.018</v>
      </c>
      <c r="R4476" s="18">
        <v>6180.4639999999999</v>
      </c>
      <c r="S4476" s="18">
        <v>6269.9369999999999</v>
      </c>
      <c r="T4476" s="18">
        <v>6237.3609999999999</v>
      </c>
      <c r="U4476" s="18">
        <v>6209.5420000000004</v>
      </c>
      <c r="V4476" s="18">
        <v>6447.4520000000002</v>
      </c>
      <c r="W4476" s="129">
        <v>6976.8370000000004</v>
      </c>
      <c r="X4476" s="18">
        <v>6974.5749999999998</v>
      </c>
      <c r="Y4476" s="18">
        <v>6898.2020000000002</v>
      </c>
      <c r="Z4476" s="18">
        <v>6732.1149999999998</v>
      </c>
      <c r="AA4476" s="18">
        <v>6472.4759999999997</v>
      </c>
      <c r="AB4476" s="130">
        <v>146484.20600000001</v>
      </c>
      <c r="AC4476" s="18" t="str">
        <f t="shared" si="142"/>
        <v>ok</v>
      </c>
      <c r="AD4476" s="272"/>
      <c r="AE4476" s="19">
        <f t="shared" si="143"/>
        <v>-1739.4169999999867</v>
      </c>
      <c r="AF4476" s="234">
        <f>'HISTORICO TEMP'!AB4476</f>
        <v>577.58843484368174</v>
      </c>
      <c r="AG4476" s="187" t="s">
        <v>75</v>
      </c>
      <c r="AH4476" s="266" t="s">
        <v>173</v>
      </c>
      <c r="AI4476" s="216" t="s">
        <v>196</v>
      </c>
    </row>
    <row r="4477" spans="2:35" ht="14.4" thickTop="1" thickBot="1" x14ac:dyDescent="0.3">
      <c r="B4477" s="271">
        <v>43923</v>
      </c>
      <c r="C4477" s="260" t="s">
        <v>13</v>
      </c>
      <c r="D4477" s="18">
        <v>6173.4750000000004</v>
      </c>
      <c r="E4477" s="18">
        <v>6048.9740000000002</v>
      </c>
      <c r="F4477" s="18">
        <v>5801.5739999999996</v>
      </c>
      <c r="G4477" s="18">
        <v>5674.49</v>
      </c>
      <c r="H4477" s="129">
        <v>5633.2910000000002</v>
      </c>
      <c r="I4477" s="18">
        <v>5635.3530000000001</v>
      </c>
      <c r="J4477" s="18">
        <v>5416.5730000000003</v>
      </c>
      <c r="K4477" s="18">
        <v>5411.5110000000004</v>
      </c>
      <c r="L4477" s="18">
        <v>5615.7079999999996</v>
      </c>
      <c r="M4477" s="18">
        <v>5785.7929999999997</v>
      </c>
      <c r="N4477" s="18">
        <v>5940.201</v>
      </c>
      <c r="O4477" s="18">
        <v>6070.22</v>
      </c>
      <c r="P4477" s="18">
        <v>6146.0569999999998</v>
      </c>
      <c r="Q4477" s="18">
        <v>6235.7839999999997</v>
      </c>
      <c r="R4477" s="18">
        <v>6320.8720000000003</v>
      </c>
      <c r="S4477" s="18">
        <v>6386.7780000000002</v>
      </c>
      <c r="T4477" s="18">
        <v>6382.3509999999997</v>
      </c>
      <c r="U4477" s="18">
        <v>6344.1319999999996</v>
      </c>
      <c r="V4477" s="18">
        <v>6552.7669999999998</v>
      </c>
      <c r="W4477" s="129">
        <v>7067.2250000000004</v>
      </c>
      <c r="X4477" s="18">
        <v>7099.0209999999997</v>
      </c>
      <c r="Y4477" s="18">
        <v>6972.4290000000001</v>
      </c>
      <c r="Z4477" s="18">
        <v>6848.1850000000004</v>
      </c>
      <c r="AA4477" s="18">
        <v>6728.6930000000002</v>
      </c>
      <c r="AB4477" s="130">
        <v>148291.45699999999</v>
      </c>
      <c r="AC4477" s="18" t="str">
        <f t="shared" si="142"/>
        <v>ok</v>
      </c>
      <c r="AD4477" s="272"/>
      <c r="AE4477" s="19">
        <f t="shared" si="143"/>
        <v>1807.2509999999893</v>
      </c>
      <c r="AF4477" s="247">
        <f>'HISTORICO TEMP'!AB4477</f>
        <v>588.30057549070557</v>
      </c>
      <c r="AG4477" s="187" t="s">
        <v>75</v>
      </c>
      <c r="AH4477" s="266" t="s">
        <v>173</v>
      </c>
      <c r="AI4477" s="216" t="s">
        <v>196</v>
      </c>
    </row>
    <row r="4478" spans="2:35" ht="14.4" thickTop="1" thickBot="1" x14ac:dyDescent="0.3">
      <c r="B4478" s="271">
        <v>43924</v>
      </c>
      <c r="C4478" s="260" t="s">
        <v>14</v>
      </c>
      <c r="D4478" s="18">
        <v>6427.0460000000003</v>
      </c>
      <c r="E4478" s="18">
        <v>6200.2020000000002</v>
      </c>
      <c r="F4478" s="18">
        <v>6017.6350000000002</v>
      </c>
      <c r="G4478" s="18">
        <v>5820.973</v>
      </c>
      <c r="H4478" s="129">
        <v>5696.4859999999999</v>
      </c>
      <c r="I4478" s="18">
        <v>5684.9679999999998</v>
      </c>
      <c r="J4478" s="18">
        <v>5444.3029999999999</v>
      </c>
      <c r="K4478" s="18">
        <v>5493.1629999999996</v>
      </c>
      <c r="L4478" s="18">
        <v>5667.357</v>
      </c>
      <c r="M4478" s="18">
        <v>5879.3419999999996</v>
      </c>
      <c r="N4478" s="18">
        <v>5997.9009999999998</v>
      </c>
      <c r="O4478" s="18">
        <v>6181.9319999999998</v>
      </c>
      <c r="P4478" s="18">
        <v>6289.9059999999999</v>
      </c>
      <c r="Q4478" s="18">
        <v>6381.3149999999996</v>
      </c>
      <c r="R4478" s="18">
        <v>6437.0780000000004</v>
      </c>
      <c r="S4478" s="18">
        <v>6451.0219999999999</v>
      </c>
      <c r="T4478" s="18">
        <v>6475.107</v>
      </c>
      <c r="U4478" s="18">
        <v>6409.6509999999998</v>
      </c>
      <c r="V4478" s="18">
        <v>6638.6840000000002</v>
      </c>
      <c r="W4478" s="129">
        <v>7039.2939999999999</v>
      </c>
      <c r="X4478" s="18">
        <v>7017.6809999999996</v>
      </c>
      <c r="Y4478" s="18">
        <v>6904.0510000000004</v>
      </c>
      <c r="Z4478" s="18">
        <v>6743.9250000000002</v>
      </c>
      <c r="AA4478" s="18">
        <v>6568.085</v>
      </c>
      <c r="AB4478" s="130">
        <v>149867.10699999999</v>
      </c>
      <c r="AC4478" s="18" t="str">
        <f t="shared" si="142"/>
        <v>ok</v>
      </c>
      <c r="AD4478" s="272"/>
      <c r="AE4478" s="19">
        <f t="shared" si="143"/>
        <v>1575.6499999999942</v>
      </c>
      <c r="AF4478" s="234">
        <f>'HISTORICO TEMP'!AB4478</f>
        <v>603.81978289991605</v>
      </c>
      <c r="AG4478" s="187" t="s">
        <v>75</v>
      </c>
      <c r="AH4478" s="266" t="s">
        <v>173</v>
      </c>
      <c r="AI4478" s="216" t="s">
        <v>196</v>
      </c>
    </row>
    <row r="4479" spans="2:35" ht="14.4" thickTop="1" thickBot="1" x14ac:dyDescent="0.3">
      <c r="B4479" s="271">
        <v>43925</v>
      </c>
      <c r="C4479" s="260" t="s">
        <v>15</v>
      </c>
      <c r="D4479" s="18">
        <v>6377.38</v>
      </c>
      <c r="E4479" s="18">
        <v>6146.1019999999999</v>
      </c>
      <c r="F4479" s="18">
        <v>5897.3220000000001</v>
      </c>
      <c r="G4479" s="18">
        <v>5817.9790000000003</v>
      </c>
      <c r="H4479" s="129">
        <v>5709.8789999999999</v>
      </c>
      <c r="I4479" s="18">
        <v>5631.0990000000002</v>
      </c>
      <c r="J4479" s="18">
        <v>5361.8059999999996</v>
      </c>
      <c r="K4479" s="18">
        <v>5294.8410000000003</v>
      </c>
      <c r="L4479" s="18">
        <v>5450.3969999999999</v>
      </c>
      <c r="M4479" s="18">
        <v>5651.69</v>
      </c>
      <c r="N4479" s="18">
        <v>5707.4359999999997</v>
      </c>
      <c r="O4479" s="18">
        <v>5813.4139999999998</v>
      </c>
      <c r="P4479" s="18">
        <v>5890.3190000000004</v>
      </c>
      <c r="Q4479" s="18">
        <v>6026.63</v>
      </c>
      <c r="R4479" s="18">
        <v>5958.3729999999996</v>
      </c>
      <c r="S4479" s="18">
        <v>6017.3010000000004</v>
      </c>
      <c r="T4479" s="18">
        <v>6049.63</v>
      </c>
      <c r="U4479" s="18">
        <v>5964.4</v>
      </c>
      <c r="V4479" s="18">
        <v>6384.402</v>
      </c>
      <c r="W4479" s="129">
        <v>7097.6369999999997</v>
      </c>
      <c r="X4479" s="18">
        <v>7184.4070000000002</v>
      </c>
      <c r="Y4479" s="18">
        <v>7116.64</v>
      </c>
      <c r="Z4479" s="18">
        <v>6842.2169999999996</v>
      </c>
      <c r="AA4479" s="18">
        <v>6491.058</v>
      </c>
      <c r="AB4479" s="130">
        <v>145882.359</v>
      </c>
      <c r="AC4479" s="18" t="str">
        <f t="shared" si="142"/>
        <v>ok</v>
      </c>
      <c r="AD4479" s="272"/>
      <c r="AE4479" s="19">
        <f t="shared" si="143"/>
        <v>-3984.7479999999923</v>
      </c>
      <c r="AF4479" s="234">
        <f>'HISTORICO TEMP'!AB4479</f>
        <v>610.21610981680431</v>
      </c>
      <c r="AG4479" s="187" t="s">
        <v>75</v>
      </c>
      <c r="AH4479" s="266" t="s">
        <v>173</v>
      </c>
      <c r="AI4479" s="216" t="s">
        <v>196</v>
      </c>
    </row>
    <row r="4480" spans="2:35" ht="14.4" thickTop="1" thickBot="1" x14ac:dyDescent="0.3">
      <c r="B4480" s="273">
        <v>43926</v>
      </c>
      <c r="C4480" s="260" t="s">
        <v>16</v>
      </c>
      <c r="D4480" s="18">
        <v>6203.3980000000001</v>
      </c>
      <c r="E4480" s="176">
        <v>0</v>
      </c>
      <c r="F4480" s="18">
        <v>5985.92</v>
      </c>
      <c r="G4480" s="18">
        <v>5752.0709999999999</v>
      </c>
      <c r="H4480" s="274">
        <v>5599.5280000000002</v>
      </c>
      <c r="I4480" s="18">
        <v>5480.5020000000004</v>
      </c>
      <c r="J4480" s="18">
        <v>5389.451</v>
      </c>
      <c r="K4480" s="18">
        <v>5099.07</v>
      </c>
      <c r="L4480" s="18">
        <v>4988.0410000000002</v>
      </c>
      <c r="M4480" s="18">
        <v>5032.6639999999998</v>
      </c>
      <c r="N4480" s="18">
        <v>5089.9790000000003</v>
      </c>
      <c r="O4480" s="18">
        <v>5152.1040000000003</v>
      </c>
      <c r="P4480" s="18">
        <v>5262.2020000000002</v>
      </c>
      <c r="Q4480" s="18">
        <v>5335.5730000000003</v>
      </c>
      <c r="R4480" s="18">
        <v>5467.6760000000004</v>
      </c>
      <c r="S4480" s="18">
        <v>5492.6750000000002</v>
      </c>
      <c r="T4480" s="18">
        <v>5533.7340000000004</v>
      </c>
      <c r="U4480" s="18">
        <v>5528.6279999999997</v>
      </c>
      <c r="V4480" s="18">
        <v>5546.5940000000001</v>
      </c>
      <c r="W4480" s="274">
        <v>5885.1689999999999</v>
      </c>
      <c r="X4480" s="18">
        <v>6738.2349999999997</v>
      </c>
      <c r="Y4480" s="18">
        <v>6882.4629999999997</v>
      </c>
      <c r="Z4480" s="18">
        <v>6828.3130000000001</v>
      </c>
      <c r="AA4480" s="18">
        <v>6542.5919999999996</v>
      </c>
      <c r="AB4480" s="130">
        <f>SUM(D4480:AA4480)</f>
        <v>130816.58199999999</v>
      </c>
      <c r="AC4480" s="18" t="str">
        <f t="shared" si="142"/>
        <v>ok</v>
      </c>
      <c r="AD4480" s="272"/>
      <c r="AE4480" s="19">
        <f>AB4480-AB4479</f>
        <v>-15065.777000000002</v>
      </c>
      <c r="AF4480" s="234">
        <f>'HISTORICO TEMP'!AB4480</f>
        <v>605.05100367378441</v>
      </c>
      <c r="AG4480" s="187" t="s">
        <v>75</v>
      </c>
      <c r="AH4480" s="266" t="s">
        <v>173</v>
      </c>
      <c r="AI4480" s="216" t="s">
        <v>196</v>
      </c>
    </row>
    <row r="4481" spans="2:35" ht="14.4" thickTop="1" thickBot="1" x14ac:dyDescent="0.3">
      <c r="B4481" s="273">
        <v>43927</v>
      </c>
      <c r="C4481" s="260" t="s">
        <v>17</v>
      </c>
      <c r="D4481" s="18">
        <v>6172.4070000000002</v>
      </c>
      <c r="E4481" s="18">
        <v>5911.3609999999999</v>
      </c>
      <c r="F4481" s="18">
        <v>5713.7820000000002</v>
      </c>
      <c r="G4481" s="18">
        <v>5538.5060000000003</v>
      </c>
      <c r="H4481" s="274">
        <v>5427.4939999999997</v>
      </c>
      <c r="I4481" s="18">
        <v>5363.3620000000001</v>
      </c>
      <c r="J4481" s="18">
        <v>5385.3919999999998</v>
      </c>
      <c r="K4481" s="18">
        <v>5314.3639999999996</v>
      </c>
      <c r="L4481" s="18">
        <v>5342.3149999999996</v>
      </c>
      <c r="M4481" s="18">
        <v>5511.7160000000003</v>
      </c>
      <c r="N4481" s="18">
        <v>5636.9759999999997</v>
      </c>
      <c r="O4481" s="18">
        <v>5740.7489999999998</v>
      </c>
      <c r="P4481" s="18">
        <v>5839.7719999999999</v>
      </c>
      <c r="Q4481" s="18">
        <v>5867.7950000000001</v>
      </c>
      <c r="R4481" s="18">
        <v>5952.0129999999999</v>
      </c>
      <c r="S4481" s="18">
        <v>6063.4440000000004</v>
      </c>
      <c r="T4481" s="18">
        <v>6119.5630000000001</v>
      </c>
      <c r="U4481" s="18">
        <v>6118.8950000000004</v>
      </c>
      <c r="V4481" s="18">
        <v>5983.23</v>
      </c>
      <c r="W4481" s="274">
        <v>6212.8940000000002</v>
      </c>
      <c r="X4481" s="18">
        <v>6897.23</v>
      </c>
      <c r="Y4481" s="18">
        <v>6957.1090000000004</v>
      </c>
      <c r="Z4481" s="18">
        <v>6906.1379999999999</v>
      </c>
      <c r="AA4481" s="18">
        <v>6610.5230000000001</v>
      </c>
      <c r="AB4481" s="130">
        <f>SUM(D4481:AA4481)</f>
        <v>142587.02999999997</v>
      </c>
      <c r="AC4481" s="18" t="str">
        <f t="shared" si="142"/>
        <v>ok</v>
      </c>
      <c r="AD4481" s="272"/>
      <c r="AE4481" s="19">
        <f t="shared" ref="AE4481:AE4521" si="144">AB4481-AB4480</f>
        <v>11770.447999999975</v>
      </c>
      <c r="AF4481" s="234">
        <f>'HISTORICO TEMP'!AB4481</f>
        <v>604.52227015703909</v>
      </c>
      <c r="AG4481" s="187" t="s">
        <v>75</v>
      </c>
      <c r="AH4481" s="266" t="s">
        <v>173</v>
      </c>
      <c r="AI4481" s="216" t="s">
        <v>196</v>
      </c>
    </row>
    <row r="4482" spans="2:35" ht="14.4" thickTop="1" thickBot="1" x14ac:dyDescent="0.3">
      <c r="B4482" s="273">
        <v>43928</v>
      </c>
      <c r="C4482" s="260" t="s">
        <v>11</v>
      </c>
      <c r="D4482" s="18">
        <v>6295</v>
      </c>
      <c r="E4482" s="18">
        <v>6083</v>
      </c>
      <c r="F4482" s="18">
        <v>5904</v>
      </c>
      <c r="G4482" s="18">
        <v>5758</v>
      </c>
      <c r="H4482" s="274">
        <v>5624</v>
      </c>
      <c r="I4482" s="18">
        <v>5579</v>
      </c>
      <c r="J4482" s="18">
        <v>5592</v>
      </c>
      <c r="K4482" s="18">
        <v>5458</v>
      </c>
      <c r="L4482" s="18">
        <v>5457</v>
      </c>
      <c r="M4482" s="18">
        <v>5546</v>
      </c>
      <c r="N4482" s="18">
        <v>5626</v>
      </c>
      <c r="O4482" s="18">
        <v>5741</v>
      </c>
      <c r="P4482" s="18">
        <v>5861</v>
      </c>
      <c r="Q4482" s="18">
        <v>5949</v>
      </c>
      <c r="R4482" s="18">
        <v>5990</v>
      </c>
      <c r="S4482" s="18">
        <v>6066</v>
      </c>
      <c r="T4482" s="18">
        <v>6186</v>
      </c>
      <c r="U4482" s="18">
        <v>6104</v>
      </c>
      <c r="V4482" s="18">
        <v>5967</v>
      </c>
      <c r="W4482" s="274">
        <v>6222</v>
      </c>
      <c r="X4482" s="18">
        <v>6850</v>
      </c>
      <c r="Y4482" s="18">
        <v>6981</v>
      </c>
      <c r="Z4482" s="18">
        <v>6953</v>
      </c>
      <c r="AA4482" s="18">
        <v>6785</v>
      </c>
      <c r="AB4482" s="130">
        <f>SUM(D4482:AA4482)</f>
        <v>144577</v>
      </c>
      <c r="AC4482" s="18" t="str">
        <f t="shared" si="142"/>
        <v>ok</v>
      </c>
      <c r="AD4482" s="272"/>
      <c r="AE4482" s="19">
        <f t="shared" si="144"/>
        <v>1989.9700000000303</v>
      </c>
      <c r="AF4482" s="234">
        <f>'HISTORICO TEMP'!AB4482</f>
        <v>613.52178815316393</v>
      </c>
      <c r="AG4482" s="187" t="s">
        <v>75</v>
      </c>
      <c r="AH4482" s="266" t="s">
        <v>173</v>
      </c>
      <c r="AI4482" s="216" t="s">
        <v>196</v>
      </c>
    </row>
    <row r="4483" spans="2:35" ht="14.4" thickTop="1" thickBot="1" x14ac:dyDescent="0.3">
      <c r="B4483" s="273">
        <v>43929</v>
      </c>
      <c r="C4483" s="260" t="s">
        <v>12</v>
      </c>
      <c r="D4483" s="18">
        <v>6502</v>
      </c>
      <c r="E4483" s="18">
        <v>6191</v>
      </c>
      <c r="F4483" s="18">
        <v>6041</v>
      </c>
      <c r="G4483" s="18">
        <v>5881</v>
      </c>
      <c r="H4483" s="274">
        <v>5724</v>
      </c>
      <c r="I4483" s="18">
        <v>5638</v>
      </c>
      <c r="J4483" s="18">
        <v>5674</v>
      </c>
      <c r="K4483" s="18">
        <v>5497</v>
      </c>
      <c r="L4483" s="18">
        <v>5439</v>
      </c>
      <c r="M4483" s="18">
        <v>5570</v>
      </c>
      <c r="N4483" s="18">
        <v>5687</v>
      </c>
      <c r="O4483" s="18">
        <v>5743</v>
      </c>
      <c r="P4483" s="18">
        <v>5874</v>
      </c>
      <c r="Q4483" s="18">
        <v>6021</v>
      </c>
      <c r="R4483" s="18">
        <v>6132</v>
      </c>
      <c r="S4483" s="18">
        <v>6159</v>
      </c>
      <c r="T4483" s="18">
        <v>6258</v>
      </c>
      <c r="U4483" s="18">
        <v>6232</v>
      </c>
      <c r="V4483" s="18">
        <v>6055</v>
      </c>
      <c r="W4483" s="274">
        <v>6338</v>
      </c>
      <c r="X4483" s="18">
        <v>6987</v>
      </c>
      <c r="Y4483" s="18">
        <v>7055</v>
      </c>
      <c r="Z4483" s="18">
        <v>7025</v>
      </c>
      <c r="AA4483" s="18">
        <v>6908</v>
      </c>
      <c r="AB4483" s="130">
        <v>146629.34099999999</v>
      </c>
      <c r="AC4483" s="18" t="str">
        <f t="shared" si="142"/>
        <v>ok</v>
      </c>
      <c r="AD4483" s="272"/>
      <c r="AE4483" s="19">
        <f t="shared" si="144"/>
        <v>2052.3409999999858</v>
      </c>
      <c r="AF4483" s="234">
        <f>'HISTORICO TEMP'!AB4483</f>
        <v>625.30146594408882</v>
      </c>
      <c r="AG4483" s="187" t="s">
        <v>75</v>
      </c>
      <c r="AH4483" s="266" t="s">
        <v>173</v>
      </c>
      <c r="AI4483" s="216" t="s">
        <v>196</v>
      </c>
    </row>
    <row r="4484" spans="2:35" ht="14.4" thickTop="1" thickBot="1" x14ac:dyDescent="0.3">
      <c r="B4484" s="273">
        <v>43930</v>
      </c>
      <c r="C4484" s="260" t="s">
        <v>13</v>
      </c>
      <c r="D4484" s="18">
        <v>6585</v>
      </c>
      <c r="E4484" s="18">
        <v>6291</v>
      </c>
      <c r="F4484" s="18">
        <v>6123</v>
      </c>
      <c r="G4484" s="18">
        <v>5978</v>
      </c>
      <c r="H4484" s="274">
        <v>5805</v>
      </c>
      <c r="I4484" s="18">
        <v>5675</v>
      </c>
      <c r="J4484" s="18">
        <v>5604</v>
      </c>
      <c r="K4484" s="18">
        <v>5441</v>
      </c>
      <c r="L4484" s="18">
        <v>5453</v>
      </c>
      <c r="M4484" s="18">
        <v>5581</v>
      </c>
      <c r="N4484" s="18">
        <v>5616</v>
      </c>
      <c r="O4484" s="18">
        <v>5691</v>
      </c>
      <c r="P4484" s="18">
        <v>5808</v>
      </c>
      <c r="Q4484" s="18">
        <v>5909</v>
      </c>
      <c r="R4484" s="18">
        <v>5965</v>
      </c>
      <c r="S4484" s="18">
        <v>6040</v>
      </c>
      <c r="T4484" s="18">
        <v>6080</v>
      </c>
      <c r="U4484" s="18">
        <v>6068</v>
      </c>
      <c r="V4484" s="18">
        <v>6036</v>
      </c>
      <c r="W4484" s="274">
        <v>6306</v>
      </c>
      <c r="X4484" s="18">
        <v>6934</v>
      </c>
      <c r="Y4484" s="18">
        <v>6963</v>
      </c>
      <c r="Z4484" s="18">
        <v>6951</v>
      </c>
      <c r="AA4484" s="18">
        <v>6835</v>
      </c>
      <c r="AB4484" s="130">
        <v>145737.96000000002</v>
      </c>
      <c r="AC4484" s="18" t="str">
        <f t="shared" si="142"/>
        <v>ok</v>
      </c>
      <c r="AD4484" s="272"/>
      <c r="AE4484" s="19">
        <f t="shared" si="144"/>
        <v>-891.38099999996484</v>
      </c>
      <c r="AF4484" s="234">
        <f>'HISTORICO TEMP'!AB4484</f>
        <v>627.40152390155924</v>
      </c>
      <c r="AG4484" s="187" t="s">
        <v>75</v>
      </c>
      <c r="AH4484" s="266" t="s">
        <v>173</v>
      </c>
      <c r="AI4484" s="216" t="s">
        <v>196</v>
      </c>
    </row>
    <row r="4485" spans="2:35" ht="14.4" thickTop="1" thickBot="1" x14ac:dyDescent="0.3">
      <c r="B4485" s="273">
        <v>43931</v>
      </c>
      <c r="C4485" s="260" t="s">
        <v>14</v>
      </c>
      <c r="D4485" s="18">
        <v>6500</v>
      </c>
      <c r="E4485" s="18">
        <v>6189</v>
      </c>
      <c r="F4485" s="18">
        <v>5985</v>
      </c>
      <c r="G4485" s="18">
        <v>5820</v>
      </c>
      <c r="H4485" s="274">
        <v>5700</v>
      </c>
      <c r="I4485" s="18">
        <v>5535</v>
      </c>
      <c r="J4485" s="18">
        <v>5428</v>
      </c>
      <c r="K4485" s="18">
        <v>5158</v>
      </c>
      <c r="L4485" s="18">
        <v>5027</v>
      </c>
      <c r="M4485" s="18">
        <v>5095</v>
      </c>
      <c r="N4485" s="18">
        <v>5089</v>
      </c>
      <c r="O4485" s="18">
        <v>5181</v>
      </c>
      <c r="P4485" s="18">
        <v>5274</v>
      </c>
      <c r="Q4485" s="18">
        <v>5385</v>
      </c>
      <c r="R4485" s="18">
        <v>5468</v>
      </c>
      <c r="S4485" s="18">
        <v>5512</v>
      </c>
      <c r="T4485" s="18">
        <v>5506</v>
      </c>
      <c r="U4485" s="18">
        <v>5473</v>
      </c>
      <c r="V4485" s="18">
        <v>5452</v>
      </c>
      <c r="W4485" s="274">
        <v>5759</v>
      </c>
      <c r="X4485" s="18">
        <v>6489</v>
      </c>
      <c r="Y4485" s="18">
        <v>6635</v>
      </c>
      <c r="Z4485" s="18">
        <v>6620</v>
      </c>
      <c r="AA4485" s="18">
        <v>6529</v>
      </c>
      <c r="AB4485" s="130">
        <v>136810.364</v>
      </c>
      <c r="AC4485" s="18" t="str">
        <f t="shared" si="142"/>
        <v>ok</v>
      </c>
      <c r="AD4485" s="272"/>
      <c r="AE4485" s="19">
        <f t="shared" si="144"/>
        <v>-8927.5960000000196</v>
      </c>
      <c r="AF4485" s="234">
        <f>'HISTORICO TEMP'!AB4485</f>
        <v>632.2907208762316</v>
      </c>
      <c r="AG4485" s="187" t="s">
        <v>75</v>
      </c>
      <c r="AH4485" s="266" t="s">
        <v>173</v>
      </c>
      <c r="AI4485" s="216" t="s">
        <v>196</v>
      </c>
    </row>
    <row r="4486" spans="2:35" ht="14.4" thickTop="1" thickBot="1" x14ac:dyDescent="0.3">
      <c r="B4486" s="273">
        <v>43932</v>
      </c>
      <c r="C4486" s="260" t="s">
        <v>15</v>
      </c>
      <c r="D4486" s="18">
        <v>6258</v>
      </c>
      <c r="E4486" s="18">
        <v>6053</v>
      </c>
      <c r="F4486" s="18">
        <v>5845</v>
      </c>
      <c r="G4486" s="18">
        <v>5648</v>
      </c>
      <c r="H4486" s="274">
        <v>5548</v>
      </c>
      <c r="I4486" s="18">
        <v>5433</v>
      </c>
      <c r="J4486" s="18">
        <v>5374</v>
      </c>
      <c r="K4486" s="18">
        <v>5128</v>
      </c>
      <c r="L4486" s="18">
        <v>5096</v>
      </c>
      <c r="M4486" s="18">
        <v>5191</v>
      </c>
      <c r="N4486" s="18">
        <v>5244</v>
      </c>
      <c r="O4486" s="18">
        <v>5331</v>
      </c>
      <c r="P4486" s="18">
        <v>5372</v>
      </c>
      <c r="Q4486" s="18">
        <v>5456</v>
      </c>
      <c r="R4486" s="18">
        <v>5533</v>
      </c>
      <c r="S4486" s="18">
        <v>5580</v>
      </c>
      <c r="T4486" s="18">
        <v>5578</v>
      </c>
      <c r="U4486" s="18">
        <v>5589</v>
      </c>
      <c r="V4486" s="18">
        <v>5592</v>
      </c>
      <c r="W4486" s="274">
        <v>5913</v>
      </c>
      <c r="X4486" s="18">
        <v>6803</v>
      </c>
      <c r="Y4486" s="18">
        <v>6951</v>
      </c>
      <c r="Z4486" s="18">
        <v>6847</v>
      </c>
      <c r="AA4486" s="18">
        <v>6565</v>
      </c>
      <c r="AB4486" s="130">
        <v>137928.95600000001</v>
      </c>
      <c r="AC4486" s="18" t="str">
        <f t="shared" si="142"/>
        <v>ok</v>
      </c>
      <c r="AD4486" s="272"/>
      <c r="AE4486" s="19">
        <f t="shared" si="144"/>
        <v>1118.5920000000042</v>
      </c>
      <c r="AF4486" s="234">
        <f>'HISTORICO TEMP'!AB4486</f>
        <v>632.84329565014684</v>
      </c>
      <c r="AG4486" s="187" t="s">
        <v>75</v>
      </c>
      <c r="AH4486" s="266" t="s">
        <v>173</v>
      </c>
      <c r="AI4486" s="216" t="s">
        <v>196</v>
      </c>
    </row>
    <row r="4487" spans="2:35" ht="14.4" thickTop="1" thickBot="1" x14ac:dyDescent="0.3">
      <c r="B4487" s="273">
        <v>43933</v>
      </c>
      <c r="C4487" s="260" t="s">
        <v>16</v>
      </c>
      <c r="D4487" s="18">
        <v>6277</v>
      </c>
      <c r="E4487" s="18">
        <v>6011</v>
      </c>
      <c r="F4487" s="18">
        <v>5753</v>
      </c>
      <c r="G4487" s="18">
        <v>5542</v>
      </c>
      <c r="H4487" s="274">
        <v>5380</v>
      </c>
      <c r="I4487" s="18">
        <v>5275</v>
      </c>
      <c r="J4487" s="18">
        <v>5213</v>
      </c>
      <c r="K4487" s="18">
        <v>4884</v>
      </c>
      <c r="L4487" s="18">
        <v>4801</v>
      </c>
      <c r="M4487" s="18">
        <v>4852</v>
      </c>
      <c r="N4487" s="18">
        <v>4908</v>
      </c>
      <c r="O4487" s="18">
        <v>5038</v>
      </c>
      <c r="P4487" s="18">
        <v>5127</v>
      </c>
      <c r="Q4487" s="18">
        <v>5272</v>
      </c>
      <c r="R4487" s="18">
        <v>5400</v>
      </c>
      <c r="S4487" s="18">
        <v>5447</v>
      </c>
      <c r="T4487" s="18">
        <v>5487</v>
      </c>
      <c r="U4487" s="18">
        <v>5581</v>
      </c>
      <c r="V4487" s="18">
        <v>5587</v>
      </c>
      <c r="W4487" s="274">
        <v>5889</v>
      </c>
      <c r="X4487" s="18">
        <v>6799</v>
      </c>
      <c r="Y4487" s="18">
        <v>6993</v>
      </c>
      <c r="Z4487" s="18">
        <v>6847</v>
      </c>
      <c r="AA4487" s="18">
        <v>6565</v>
      </c>
      <c r="AB4487" s="130">
        <v>134929.33900000001</v>
      </c>
      <c r="AC4487" s="18" t="str">
        <f t="shared" si="142"/>
        <v>ok</v>
      </c>
      <c r="AD4487" s="272"/>
      <c r="AE4487" s="19">
        <f t="shared" si="144"/>
        <v>-2999.6169999999984</v>
      </c>
      <c r="AF4487" s="234">
        <f>'HISTORICO TEMP'!AB4487</f>
        <v>657.17941373135898</v>
      </c>
      <c r="AG4487" s="187" t="s">
        <v>75</v>
      </c>
      <c r="AH4487" s="266" t="s">
        <v>173</v>
      </c>
      <c r="AI4487" s="216" t="s">
        <v>196</v>
      </c>
    </row>
    <row r="4488" spans="2:35" ht="14.4" thickTop="1" thickBot="1" x14ac:dyDescent="0.3">
      <c r="B4488" s="273">
        <v>43934</v>
      </c>
      <c r="C4488" s="260" t="s">
        <v>17</v>
      </c>
      <c r="D4488" s="18">
        <v>6214</v>
      </c>
      <c r="E4488" s="18">
        <v>6008</v>
      </c>
      <c r="F4488" s="18">
        <v>5825</v>
      </c>
      <c r="G4488" s="18">
        <v>5654</v>
      </c>
      <c r="H4488" s="274">
        <v>5484</v>
      </c>
      <c r="I4488" s="18">
        <v>5415</v>
      </c>
      <c r="J4488" s="18">
        <v>5417</v>
      </c>
      <c r="K4488" s="18">
        <v>5273</v>
      </c>
      <c r="L4488" s="18">
        <v>5331</v>
      </c>
      <c r="M4488" s="18">
        <v>5435</v>
      </c>
      <c r="N4488" s="18">
        <v>5635</v>
      </c>
      <c r="O4488" s="18">
        <v>5782</v>
      </c>
      <c r="P4488" s="18">
        <v>5855</v>
      </c>
      <c r="Q4488" s="18">
        <v>5959</v>
      </c>
      <c r="R4488" s="18">
        <v>5973</v>
      </c>
      <c r="S4488" s="18">
        <v>6079</v>
      </c>
      <c r="T4488" s="18">
        <v>6102</v>
      </c>
      <c r="U4488" s="18">
        <v>6037</v>
      </c>
      <c r="V4488" s="18">
        <v>5965</v>
      </c>
      <c r="W4488" s="274">
        <v>6148</v>
      </c>
      <c r="X4488" s="18">
        <v>6894</v>
      </c>
      <c r="Y4488" s="18">
        <v>7040</v>
      </c>
      <c r="Z4488" s="18">
        <v>6979</v>
      </c>
      <c r="AA4488" s="18">
        <v>6721</v>
      </c>
      <c r="AB4488" s="130">
        <v>143225.09700000001</v>
      </c>
      <c r="AC4488" s="18" t="str">
        <f t="shared" si="142"/>
        <v>ok</v>
      </c>
      <c r="AD4488" s="272"/>
      <c r="AE4488" s="19">
        <f t="shared" si="144"/>
        <v>8295.7580000000016</v>
      </c>
      <c r="AF4488" s="234">
        <f>'HISTORICO TEMP'!AB4488</f>
        <v>638.25936230096966</v>
      </c>
      <c r="AG4488" s="187" t="s">
        <v>75</v>
      </c>
      <c r="AH4488" s="266" t="s">
        <v>173</v>
      </c>
      <c r="AI4488" s="216" t="s">
        <v>196</v>
      </c>
    </row>
    <row r="4489" spans="2:35" ht="14.4" thickTop="1" thickBot="1" x14ac:dyDescent="0.3">
      <c r="B4489" s="273">
        <v>43935</v>
      </c>
      <c r="C4489" s="260" t="s">
        <v>11</v>
      </c>
      <c r="D4489" s="18">
        <v>6403</v>
      </c>
      <c r="E4489" s="18">
        <v>6166</v>
      </c>
      <c r="F4489" s="18">
        <v>5973</v>
      </c>
      <c r="G4489" s="18">
        <v>5837</v>
      </c>
      <c r="H4489" s="274">
        <v>5705</v>
      </c>
      <c r="I4489" s="18">
        <v>5614</v>
      </c>
      <c r="J4489" s="18">
        <v>5627</v>
      </c>
      <c r="K4489" s="18">
        <v>5422</v>
      </c>
      <c r="L4489" s="18">
        <v>5487</v>
      </c>
      <c r="M4489" s="18">
        <v>5618</v>
      </c>
      <c r="N4489" s="18">
        <v>5640</v>
      </c>
      <c r="O4489" s="18">
        <v>5729</v>
      </c>
      <c r="P4489" s="18">
        <v>5822</v>
      </c>
      <c r="Q4489" s="18">
        <v>5946</v>
      </c>
      <c r="R4489" s="18">
        <v>6047</v>
      </c>
      <c r="S4489" s="18">
        <v>6130</v>
      </c>
      <c r="T4489" s="18">
        <v>6174</v>
      </c>
      <c r="U4489" s="18">
        <v>6109</v>
      </c>
      <c r="V4489" s="18">
        <v>6002</v>
      </c>
      <c r="W4489" s="274">
        <v>6244</v>
      </c>
      <c r="X4489" s="18">
        <v>6906</v>
      </c>
      <c r="Y4489" s="18">
        <v>7015</v>
      </c>
      <c r="Z4489" s="18">
        <v>7012</v>
      </c>
      <c r="AA4489" s="18">
        <v>6839</v>
      </c>
      <c r="AB4489" s="130">
        <v>145466.815</v>
      </c>
      <c r="AC4489" s="18" t="str">
        <f t="shared" si="142"/>
        <v>ok</v>
      </c>
      <c r="AE4489" s="19">
        <f t="shared" si="144"/>
        <v>2241.7179999999935</v>
      </c>
      <c r="AF4489" s="234">
        <f>'HISTORICO TEMP'!AB4489</f>
        <v>624.01872993346308</v>
      </c>
      <c r="AG4489" s="187" t="s">
        <v>75</v>
      </c>
      <c r="AH4489" s="266" t="s">
        <v>173</v>
      </c>
      <c r="AI4489" s="216" t="s">
        <v>196</v>
      </c>
    </row>
    <row r="4490" spans="2:35" ht="14.4" thickTop="1" thickBot="1" x14ac:dyDescent="0.3">
      <c r="B4490" s="273">
        <v>43936</v>
      </c>
      <c r="C4490" s="260" t="s">
        <v>12</v>
      </c>
      <c r="D4490" s="18">
        <v>6512</v>
      </c>
      <c r="E4490" s="18">
        <v>6284</v>
      </c>
      <c r="F4490" s="18">
        <v>6108</v>
      </c>
      <c r="G4490" s="18">
        <v>5911</v>
      </c>
      <c r="H4490" s="274">
        <v>5817</v>
      </c>
      <c r="I4490" s="18">
        <v>5735</v>
      </c>
      <c r="J4490" s="18">
        <v>5702</v>
      </c>
      <c r="K4490" s="18">
        <v>5570</v>
      </c>
      <c r="L4490" s="18">
        <v>5574</v>
      </c>
      <c r="M4490" s="18">
        <v>5644</v>
      </c>
      <c r="N4490" s="18">
        <v>5720</v>
      </c>
      <c r="O4490" s="18">
        <v>5778</v>
      </c>
      <c r="P4490" s="18">
        <v>5829</v>
      </c>
      <c r="Q4490" s="18">
        <v>5896</v>
      </c>
      <c r="R4490" s="18">
        <v>5940</v>
      </c>
      <c r="S4490" s="18">
        <v>5995</v>
      </c>
      <c r="T4490" s="18">
        <v>6020</v>
      </c>
      <c r="U4490" s="18">
        <v>5923</v>
      </c>
      <c r="V4490" s="18">
        <v>5873</v>
      </c>
      <c r="W4490" s="274">
        <v>6117</v>
      </c>
      <c r="X4490" s="18">
        <v>6669</v>
      </c>
      <c r="Y4490" s="18">
        <v>6704</v>
      </c>
      <c r="Z4490" s="18">
        <v>6629</v>
      </c>
      <c r="AA4490" s="18">
        <v>6473</v>
      </c>
      <c r="AB4490" s="130">
        <v>144422.24299999999</v>
      </c>
      <c r="AC4490" s="18" t="str">
        <f t="shared" si="142"/>
        <v>ok</v>
      </c>
      <c r="AE4490" s="19">
        <f t="shared" si="144"/>
        <v>-1044.5720000000147</v>
      </c>
      <c r="AF4490" s="234">
        <f>'HISTORICO TEMP'!AB4490</f>
        <v>603.73388147927812</v>
      </c>
      <c r="AG4490" s="187" t="s">
        <v>75</v>
      </c>
      <c r="AH4490" s="266" t="s">
        <v>173</v>
      </c>
      <c r="AI4490" s="216" t="s">
        <v>196</v>
      </c>
    </row>
    <row r="4491" spans="2:35" ht="14.4" thickTop="1" thickBot="1" x14ac:dyDescent="0.3">
      <c r="B4491" s="273">
        <v>43937</v>
      </c>
      <c r="C4491" s="260" t="s">
        <v>13</v>
      </c>
      <c r="D4491" s="18">
        <v>6176</v>
      </c>
      <c r="E4491" s="18">
        <v>5907</v>
      </c>
      <c r="F4491" s="18">
        <v>5712</v>
      </c>
      <c r="G4491" s="18">
        <v>5594</v>
      </c>
      <c r="H4491" s="274">
        <v>5485</v>
      </c>
      <c r="I4491" s="18">
        <v>5438</v>
      </c>
      <c r="J4491" s="18">
        <v>5419</v>
      </c>
      <c r="K4491" s="18">
        <v>5319</v>
      </c>
      <c r="L4491" s="18">
        <v>5329</v>
      </c>
      <c r="M4491" s="18">
        <v>5398</v>
      </c>
      <c r="N4491" s="18">
        <v>5477</v>
      </c>
      <c r="O4491" s="18">
        <v>5587</v>
      </c>
      <c r="P4491" s="18">
        <v>5661</v>
      </c>
      <c r="Q4491" s="18">
        <v>5710</v>
      </c>
      <c r="R4491" s="18">
        <v>5794</v>
      </c>
      <c r="S4491" s="18">
        <v>5820</v>
      </c>
      <c r="T4491" s="18">
        <v>5856</v>
      </c>
      <c r="U4491" s="18">
        <v>5791</v>
      </c>
      <c r="V4491" s="18">
        <v>5777</v>
      </c>
      <c r="W4491" s="274">
        <v>6001</v>
      </c>
      <c r="X4491" s="18">
        <v>6566</v>
      </c>
      <c r="Y4491" s="18">
        <v>6657</v>
      </c>
      <c r="Z4491" s="18">
        <v>6600</v>
      </c>
      <c r="AA4491" s="18">
        <v>6466</v>
      </c>
      <c r="AB4491" s="130">
        <v>139541.21299999999</v>
      </c>
      <c r="AC4491" s="18" t="str">
        <f t="shared" si="142"/>
        <v>ok</v>
      </c>
      <c r="AE4491" s="19">
        <f t="shared" si="144"/>
        <v>-4881.0299999999988</v>
      </c>
      <c r="AF4491" s="234">
        <f>'HISTORICO TEMP'!AB4491</f>
        <v>589.33322680726644</v>
      </c>
      <c r="AG4491" s="187" t="s">
        <v>75</v>
      </c>
      <c r="AH4491" s="266" t="s">
        <v>173</v>
      </c>
      <c r="AI4491" s="216" t="s">
        <v>197</v>
      </c>
    </row>
    <row r="4492" spans="2:35" ht="14.4" thickTop="1" thickBot="1" x14ac:dyDescent="0.3">
      <c r="B4492" s="273">
        <v>43938</v>
      </c>
      <c r="C4492" s="260" t="s">
        <v>14</v>
      </c>
      <c r="D4492" s="18">
        <v>6121.4489999999996</v>
      </c>
      <c r="E4492" s="18">
        <v>5894.9579999999996</v>
      </c>
      <c r="F4492" s="18">
        <v>5752.317</v>
      </c>
      <c r="G4492" s="18">
        <v>5621.4440000000004</v>
      </c>
      <c r="H4492" s="274">
        <v>5507.6909999999998</v>
      </c>
      <c r="I4492" s="18">
        <v>5462.5590000000002</v>
      </c>
      <c r="J4492" s="18">
        <v>5475.5259999999998</v>
      </c>
      <c r="K4492" s="18">
        <v>5277.4750000000004</v>
      </c>
      <c r="L4492" s="18">
        <v>5346.5919999999996</v>
      </c>
      <c r="M4492" s="18">
        <v>5511.6509999999998</v>
      </c>
      <c r="N4492" s="18">
        <v>5595.63</v>
      </c>
      <c r="O4492" s="18">
        <v>5731.5389999999998</v>
      </c>
      <c r="P4492" s="18">
        <v>5868.165</v>
      </c>
      <c r="Q4492" s="18">
        <v>5970.68</v>
      </c>
      <c r="R4492" s="18">
        <v>6046.0110000000004</v>
      </c>
      <c r="S4492" s="18">
        <v>6041.0069999999996</v>
      </c>
      <c r="T4492" s="18">
        <v>6113.2489999999998</v>
      </c>
      <c r="U4492" s="18">
        <v>6028.6049999999996</v>
      </c>
      <c r="V4492" s="18">
        <v>5936.3950000000004</v>
      </c>
      <c r="W4492" s="274">
        <v>6116.7160000000003</v>
      </c>
      <c r="X4492" s="18">
        <v>6862.625</v>
      </c>
      <c r="Y4492" s="18">
        <v>6956.2560000000003</v>
      </c>
      <c r="Z4492" s="18">
        <v>6896.3419999999996</v>
      </c>
      <c r="AA4492" s="18">
        <v>6739.085</v>
      </c>
      <c r="AB4492" s="130">
        <v>142873.96699999995</v>
      </c>
      <c r="AC4492" s="18" t="str">
        <f t="shared" si="142"/>
        <v>ok</v>
      </c>
      <c r="AE4492" s="19">
        <f t="shared" si="144"/>
        <v>3332.7539999999572</v>
      </c>
      <c r="AF4492" s="234">
        <f>'HISTORICO TEMP'!AB4492</f>
        <v>610.87408102639029</v>
      </c>
      <c r="AG4492" s="187" t="s">
        <v>75</v>
      </c>
      <c r="AH4492" s="266" t="s">
        <v>173</v>
      </c>
      <c r="AI4492" s="216" t="s">
        <v>196</v>
      </c>
    </row>
    <row r="4493" spans="2:35" ht="14.4" thickTop="1" thickBot="1" x14ac:dyDescent="0.3">
      <c r="B4493" s="273">
        <v>43939</v>
      </c>
      <c r="C4493" s="260" t="s">
        <v>15</v>
      </c>
      <c r="D4493" s="18">
        <v>6425.2669999999998</v>
      </c>
      <c r="E4493" s="18">
        <v>6185.5919999999996</v>
      </c>
      <c r="F4493" s="18">
        <v>5947.5990000000002</v>
      </c>
      <c r="G4493" s="18">
        <v>5791.4030000000002</v>
      </c>
      <c r="H4493" s="274">
        <v>5660.0219999999999</v>
      </c>
      <c r="I4493" s="18">
        <v>5615.5410000000002</v>
      </c>
      <c r="J4493" s="18">
        <v>5551.5690000000004</v>
      </c>
      <c r="K4493" s="18">
        <v>5333.0330000000004</v>
      </c>
      <c r="L4493" s="18">
        <v>5342.9629999999997</v>
      </c>
      <c r="M4493" s="18">
        <v>5441.7209999999995</v>
      </c>
      <c r="N4493" s="18">
        <v>5464.59</v>
      </c>
      <c r="O4493" s="18">
        <v>5569.9160000000002</v>
      </c>
      <c r="P4493" s="18">
        <v>5681.348</v>
      </c>
      <c r="Q4493" s="18">
        <v>5767.4030000000002</v>
      </c>
      <c r="R4493" s="18">
        <v>5850.9589999999998</v>
      </c>
      <c r="S4493" s="18">
        <v>5860.402</v>
      </c>
      <c r="T4493" s="18">
        <v>5925.8869999999997</v>
      </c>
      <c r="U4493" s="18">
        <v>5914.3590000000004</v>
      </c>
      <c r="V4493" s="18">
        <v>5858.8310000000001</v>
      </c>
      <c r="W4493" s="274">
        <v>6170.067</v>
      </c>
      <c r="X4493" s="18">
        <v>7001.4210000000003</v>
      </c>
      <c r="Y4493" s="18">
        <v>7154.8280000000004</v>
      </c>
      <c r="Z4493" s="18">
        <v>7046.1959999999999</v>
      </c>
      <c r="AA4493" s="18">
        <v>6786.4229999999998</v>
      </c>
      <c r="AB4493" s="130">
        <v>143347.34</v>
      </c>
      <c r="AC4493" s="18" t="str">
        <f>IF(D4493-AB4492,"ok","error")</f>
        <v>ok</v>
      </c>
      <c r="AE4493" s="19">
        <f t="shared" si="144"/>
        <v>473.37300000005052</v>
      </c>
      <c r="AF4493" s="234">
        <f>'HISTORICO TEMP'!AB4493</f>
        <v>624.22285766251366</v>
      </c>
      <c r="AG4493" s="187" t="s">
        <v>75</v>
      </c>
      <c r="AH4493" s="266" t="s">
        <v>173</v>
      </c>
      <c r="AI4493" s="216" t="s">
        <v>196</v>
      </c>
    </row>
    <row r="4494" spans="2:35" ht="14.4" thickTop="1" thickBot="1" x14ac:dyDescent="0.3">
      <c r="B4494" s="273">
        <v>43940</v>
      </c>
      <c r="C4494" s="260" t="s">
        <v>16</v>
      </c>
      <c r="D4494" s="18">
        <v>6468.44</v>
      </c>
      <c r="E4494" s="18">
        <v>6171.4290000000001</v>
      </c>
      <c r="F4494" s="18">
        <v>5919.1530000000002</v>
      </c>
      <c r="G4494" s="18">
        <v>5729.67</v>
      </c>
      <c r="H4494" s="274">
        <v>5582.7730000000001</v>
      </c>
      <c r="I4494" s="18">
        <v>5488.9759999999997</v>
      </c>
      <c r="J4494" s="18">
        <v>5411.7910000000002</v>
      </c>
      <c r="K4494" s="18">
        <v>5147.7460000000001</v>
      </c>
      <c r="L4494" s="18">
        <v>5033.1390000000001</v>
      </c>
      <c r="M4494" s="18">
        <v>5070.1099999999997</v>
      </c>
      <c r="N4494" s="18">
        <v>5090</v>
      </c>
      <c r="O4494" s="18">
        <v>5145.1989999999996</v>
      </c>
      <c r="P4494" s="18">
        <v>5245.5209999999997</v>
      </c>
      <c r="Q4494" s="18">
        <v>5351.07</v>
      </c>
      <c r="R4494" s="18">
        <v>5441.0780000000004</v>
      </c>
      <c r="S4494" s="18">
        <v>5585.54</v>
      </c>
      <c r="T4494" s="18">
        <v>5649.0609999999997</v>
      </c>
      <c r="U4494" s="18">
        <v>5679.8980000000001</v>
      </c>
      <c r="V4494" s="18">
        <v>5658.8370000000004</v>
      </c>
      <c r="W4494" s="274">
        <v>5988.7849999999999</v>
      </c>
      <c r="X4494" s="18">
        <v>6871.8059999999996</v>
      </c>
      <c r="Y4494" s="18">
        <v>7087.8019999999997</v>
      </c>
      <c r="Z4494" s="18">
        <v>6974.2809999999999</v>
      </c>
      <c r="AA4494" s="18">
        <v>6657.37</v>
      </c>
      <c r="AB4494" s="130">
        <v>138449.47500000001</v>
      </c>
      <c r="AC4494" s="18" t="str">
        <f>IF(D4494-AB4493,"ok","error")</f>
        <v>ok</v>
      </c>
      <c r="AE4494" s="19">
        <f t="shared" si="144"/>
        <v>-4897.8649999999907</v>
      </c>
      <c r="AF4494" s="234">
        <f>'HISTORICO TEMP'!AB4494</f>
        <v>636.57856140743922</v>
      </c>
      <c r="AG4494" s="187" t="s">
        <v>75</v>
      </c>
      <c r="AH4494" s="266" t="s">
        <v>173</v>
      </c>
      <c r="AI4494" s="216" t="s">
        <v>196</v>
      </c>
    </row>
    <row r="4495" spans="2:35" ht="14.4" thickTop="1" thickBot="1" x14ac:dyDescent="0.3">
      <c r="B4495" s="273">
        <v>43941</v>
      </c>
      <c r="C4495" s="260" t="s">
        <v>17</v>
      </c>
      <c r="D4495" s="18">
        <v>6347.8879999999999</v>
      </c>
      <c r="E4495" s="18">
        <v>6074.7969999999996</v>
      </c>
      <c r="F4495" s="18">
        <v>5850.9489999999996</v>
      </c>
      <c r="G4495" s="18">
        <v>5681.3670000000002</v>
      </c>
      <c r="H4495" s="274">
        <v>5554.4390000000003</v>
      </c>
      <c r="I4495" s="18">
        <v>5482.06</v>
      </c>
      <c r="J4495" s="18">
        <v>5484.9870000000001</v>
      </c>
      <c r="K4495" s="18">
        <v>5320.616</v>
      </c>
      <c r="L4495" s="18">
        <v>5428.3370000000004</v>
      </c>
      <c r="M4495" s="18">
        <v>5591.107</v>
      </c>
      <c r="N4495" s="18">
        <v>5704.3649999999998</v>
      </c>
      <c r="O4495" s="18">
        <v>5813.6989999999996</v>
      </c>
      <c r="P4495" s="18">
        <v>5953.8320000000003</v>
      </c>
      <c r="Q4495" s="18">
        <v>6075.6809999999996</v>
      </c>
      <c r="R4495" s="18">
        <v>6186.96</v>
      </c>
      <c r="S4495" s="18">
        <v>6220.88</v>
      </c>
      <c r="T4495" s="18">
        <v>6213.03</v>
      </c>
      <c r="U4495" s="18">
        <v>6221.04</v>
      </c>
      <c r="V4495" s="18">
        <v>6118.3990000000003</v>
      </c>
      <c r="W4495" s="274">
        <v>6356.5609999999997</v>
      </c>
      <c r="X4495" s="18">
        <v>7071.5810000000001</v>
      </c>
      <c r="Y4495" s="18">
        <v>7193.5290000000005</v>
      </c>
      <c r="Z4495" s="18">
        <v>7126.3509999999997</v>
      </c>
      <c r="AA4495" s="18">
        <v>6954.4570000000003</v>
      </c>
      <c r="AB4495" s="130">
        <v>146026.91200000001</v>
      </c>
      <c r="AC4495" s="18" t="str">
        <f>IF(D4495-AB4494,"ok","error")</f>
        <v>ok</v>
      </c>
      <c r="AE4495" s="19">
        <f t="shared" si="144"/>
        <v>7577.4370000000054</v>
      </c>
      <c r="AF4495" s="234">
        <f>'HISTORICO TEMP'!AB4495</f>
        <v>642.3089768023043</v>
      </c>
      <c r="AG4495" s="187" t="s">
        <v>75</v>
      </c>
      <c r="AH4495" s="266" t="s">
        <v>173</v>
      </c>
      <c r="AI4495" s="216" t="s">
        <v>196</v>
      </c>
    </row>
    <row r="4496" spans="2:35" ht="14.4" thickTop="1" thickBot="1" x14ac:dyDescent="0.3">
      <c r="B4496" s="273">
        <v>43942</v>
      </c>
      <c r="C4496" s="260" t="s">
        <v>11</v>
      </c>
      <c r="D4496" s="18">
        <v>6535.8040000000001</v>
      </c>
      <c r="E4496" s="18">
        <v>6265.2150000000001</v>
      </c>
      <c r="F4496" s="18">
        <v>6139.125</v>
      </c>
      <c r="G4496" s="18">
        <v>5941.2520000000004</v>
      </c>
      <c r="H4496" s="274">
        <v>5821.77</v>
      </c>
      <c r="I4496" s="18">
        <v>5736.6679999999997</v>
      </c>
      <c r="J4496" s="18">
        <v>5663.9409999999998</v>
      </c>
      <c r="K4496" s="18">
        <v>5434.2330000000002</v>
      </c>
      <c r="L4496" s="18">
        <v>5517.848</v>
      </c>
      <c r="M4496" s="18">
        <v>5664.1710000000003</v>
      </c>
      <c r="N4496" s="18">
        <v>5717.4480000000003</v>
      </c>
      <c r="O4496" s="18">
        <v>5910.8760000000002</v>
      </c>
      <c r="P4496" s="18">
        <v>5981.6850000000004</v>
      </c>
      <c r="Q4496" s="18">
        <v>6065.38</v>
      </c>
      <c r="R4496" s="18">
        <v>6181.7579999999998</v>
      </c>
      <c r="S4496" s="18">
        <v>6194.9489999999996</v>
      </c>
      <c r="T4496" s="18">
        <v>6212.5320000000002</v>
      </c>
      <c r="U4496" s="18">
        <v>6162.4040000000005</v>
      </c>
      <c r="V4496" s="18">
        <v>6059.3119999999999</v>
      </c>
      <c r="W4496" s="274">
        <v>6295.2120000000004</v>
      </c>
      <c r="X4496" s="18">
        <v>7063.0280000000002</v>
      </c>
      <c r="Y4496" s="18">
        <v>7229.6289999999999</v>
      </c>
      <c r="Z4496" s="18">
        <v>7207.59</v>
      </c>
      <c r="AA4496" s="18">
        <v>6951.3869999999997</v>
      </c>
      <c r="AB4496" s="130">
        <v>147953.217</v>
      </c>
      <c r="AC4496" s="18" t="str">
        <f t="shared" ref="AC4496:AC4543" si="145">IF(D4496-AB4495,"ok","error")</f>
        <v>ok</v>
      </c>
      <c r="AE4496" s="19">
        <f t="shared" si="144"/>
        <v>1926.304999999993</v>
      </c>
      <c r="AF4496" s="234">
        <f>'HISTORICO TEMP'!AB4496</f>
        <v>639.47054691787798</v>
      </c>
      <c r="AG4496" s="187" t="s">
        <v>75</v>
      </c>
      <c r="AH4496" s="266" t="s">
        <v>173</v>
      </c>
      <c r="AI4496" s="216" t="s">
        <v>196</v>
      </c>
    </row>
    <row r="4497" spans="2:35" ht="14.4" thickTop="1" thickBot="1" x14ac:dyDescent="0.3">
      <c r="B4497" s="273">
        <v>43943</v>
      </c>
      <c r="C4497" s="260" t="s">
        <v>12</v>
      </c>
      <c r="D4497" s="18">
        <v>6627.2280000000001</v>
      </c>
      <c r="E4497" s="18">
        <v>6370.768</v>
      </c>
      <c r="F4497" s="18">
        <v>6200.4120000000003</v>
      </c>
      <c r="G4497" s="18">
        <v>6009.7179999999998</v>
      </c>
      <c r="H4497" s="274">
        <v>5864.1629999999996</v>
      </c>
      <c r="I4497" s="18">
        <v>5827.2389999999996</v>
      </c>
      <c r="J4497" s="18">
        <v>5800.4380000000001</v>
      </c>
      <c r="K4497" s="18">
        <v>5588.0910000000003</v>
      </c>
      <c r="L4497" s="18">
        <v>5634.1790000000001</v>
      </c>
      <c r="M4497" s="18">
        <v>5788.8159999999998</v>
      </c>
      <c r="N4497" s="18">
        <v>5908.0259999999998</v>
      </c>
      <c r="O4497" s="18">
        <v>5985.1009999999997</v>
      </c>
      <c r="P4497" s="18">
        <v>5998.0379999999996</v>
      </c>
      <c r="Q4497" s="18">
        <v>6161.49</v>
      </c>
      <c r="R4497" s="18">
        <v>6221.12</v>
      </c>
      <c r="S4497" s="18">
        <v>6261.0810000000001</v>
      </c>
      <c r="T4497" s="18">
        <v>6288.7470000000003</v>
      </c>
      <c r="U4497" s="18">
        <v>6230.9390000000003</v>
      </c>
      <c r="V4497" s="18">
        <v>6082.7809999999999</v>
      </c>
      <c r="W4497" s="274">
        <v>6359.0810000000001</v>
      </c>
      <c r="X4497" s="18">
        <v>7133.24</v>
      </c>
      <c r="Y4497" s="18">
        <v>7308.0020000000004</v>
      </c>
      <c r="Z4497" s="18">
        <v>7226.0389999999998</v>
      </c>
      <c r="AA4497" s="18">
        <v>7030.98</v>
      </c>
      <c r="AB4497" s="130">
        <v>149905.717</v>
      </c>
      <c r="AC4497" s="18" t="str">
        <f t="shared" si="145"/>
        <v>ok</v>
      </c>
      <c r="AE4497" s="19">
        <f t="shared" si="144"/>
        <v>1952.5</v>
      </c>
      <c r="AF4497" s="234">
        <f>'HISTORICO TEMP'!AB4497</f>
        <v>644.68805355012421</v>
      </c>
      <c r="AG4497" s="187" t="s">
        <v>75</v>
      </c>
      <c r="AH4497" s="266" t="s">
        <v>173</v>
      </c>
      <c r="AI4497" s="216" t="s">
        <v>196</v>
      </c>
    </row>
    <row r="4498" spans="2:35" ht="14.4" thickTop="1" thickBot="1" x14ac:dyDescent="0.3">
      <c r="B4498" s="273">
        <v>43944</v>
      </c>
      <c r="C4498" s="260" t="s">
        <v>13</v>
      </c>
      <c r="D4498" s="18">
        <v>6716.6409999999996</v>
      </c>
      <c r="E4498" s="18">
        <v>6528.2560000000003</v>
      </c>
      <c r="F4498" s="18">
        <v>6266.9369999999999</v>
      </c>
      <c r="G4498" s="18">
        <v>6101.0240000000003</v>
      </c>
      <c r="H4498" s="274">
        <v>5991.3270000000002</v>
      </c>
      <c r="I4498" s="18">
        <v>5874.2240000000002</v>
      </c>
      <c r="J4498" s="18">
        <v>5774.55</v>
      </c>
      <c r="K4498" s="18">
        <v>5533.7330000000002</v>
      </c>
      <c r="L4498" s="18">
        <v>5609.6289999999999</v>
      </c>
      <c r="M4498" s="18">
        <v>5728.0079999999998</v>
      </c>
      <c r="N4498" s="18">
        <v>5817.7359999999999</v>
      </c>
      <c r="O4498" s="18">
        <v>5939.335</v>
      </c>
      <c r="P4498" s="18">
        <v>6043.4930000000004</v>
      </c>
      <c r="Q4498" s="18">
        <v>6125.1760000000004</v>
      </c>
      <c r="R4498" s="18">
        <v>6221.9390000000003</v>
      </c>
      <c r="S4498" s="18">
        <v>6252.7</v>
      </c>
      <c r="T4498" s="18">
        <v>6255.491</v>
      </c>
      <c r="U4498" s="18">
        <v>6221.9250000000002</v>
      </c>
      <c r="V4498" s="18">
        <v>6099.585</v>
      </c>
      <c r="W4498" s="274">
        <v>6338.2860000000001</v>
      </c>
      <c r="X4498" s="18">
        <v>7057.3580000000002</v>
      </c>
      <c r="Y4498" s="18">
        <v>7212.3029999999999</v>
      </c>
      <c r="Z4498" s="18">
        <v>7188.4880000000003</v>
      </c>
      <c r="AA4498" s="18">
        <v>6965.4780000000001</v>
      </c>
      <c r="AB4498" s="130">
        <v>149863.622</v>
      </c>
      <c r="AC4498" s="18" t="str">
        <f t="shared" si="145"/>
        <v>ok</v>
      </c>
      <c r="AE4498" s="19">
        <f t="shared" si="144"/>
        <v>-42.095000000001164</v>
      </c>
      <c r="AF4498" s="234">
        <f>'HISTORICO TEMP'!AB4498</f>
        <v>648.71899358559392</v>
      </c>
      <c r="AG4498" s="187" t="s">
        <v>75</v>
      </c>
      <c r="AH4498" s="266" t="s">
        <v>173</v>
      </c>
      <c r="AI4498" s="216" t="s">
        <v>196</v>
      </c>
    </row>
    <row r="4499" spans="2:35" ht="14.4" thickTop="1" thickBot="1" x14ac:dyDescent="0.3">
      <c r="B4499" s="273">
        <v>43945</v>
      </c>
      <c r="C4499" s="260" t="s">
        <v>14</v>
      </c>
      <c r="D4499" s="18">
        <v>6691.6909999999998</v>
      </c>
      <c r="E4499" s="18">
        <v>6346.76</v>
      </c>
      <c r="F4499" s="18">
        <v>6155.3649999999998</v>
      </c>
      <c r="G4499" s="18">
        <v>6050.2560000000003</v>
      </c>
      <c r="H4499" s="274">
        <v>5917.9939999999997</v>
      </c>
      <c r="I4499" s="18">
        <v>5810.348</v>
      </c>
      <c r="J4499" s="18">
        <v>5780.13</v>
      </c>
      <c r="K4499" s="18">
        <v>5543.6310000000003</v>
      </c>
      <c r="L4499" s="18">
        <v>5624.7139999999999</v>
      </c>
      <c r="M4499" s="18">
        <v>5776.8130000000001</v>
      </c>
      <c r="N4499" s="18">
        <v>5873.76</v>
      </c>
      <c r="O4499" s="18">
        <v>5925.5550000000003</v>
      </c>
      <c r="P4499" s="18">
        <v>6089.3680000000004</v>
      </c>
      <c r="Q4499" s="18">
        <v>6175.7820000000002</v>
      </c>
      <c r="R4499" s="18">
        <v>6198.36</v>
      </c>
      <c r="S4499" s="18">
        <v>6153.16</v>
      </c>
      <c r="T4499" s="18">
        <v>6151.8630000000003</v>
      </c>
      <c r="U4499" s="18">
        <v>6087.8010000000004</v>
      </c>
      <c r="V4499" s="18">
        <v>5979.95</v>
      </c>
      <c r="W4499" s="274">
        <v>6200.625</v>
      </c>
      <c r="X4499" s="18">
        <v>6883.473</v>
      </c>
      <c r="Y4499" s="18">
        <v>7065.1239999999998</v>
      </c>
      <c r="Z4499" s="18">
        <v>7040.7380000000003</v>
      </c>
      <c r="AA4499" s="18">
        <v>6860.183</v>
      </c>
      <c r="AB4499" s="130">
        <v>148383.44399999999</v>
      </c>
      <c r="AC4499" s="18" t="str">
        <f t="shared" si="145"/>
        <v>ok</v>
      </c>
      <c r="AE4499" s="19">
        <f t="shared" si="144"/>
        <v>-1480.1780000000144</v>
      </c>
      <c r="AF4499" s="234">
        <f>'HISTORICO TEMP'!AB4499</f>
        <v>640.81911988805973</v>
      </c>
      <c r="AG4499" s="187" t="s">
        <v>75</v>
      </c>
      <c r="AH4499" s="266" t="s">
        <v>173</v>
      </c>
      <c r="AI4499" s="216" t="s">
        <v>196</v>
      </c>
    </row>
    <row r="4500" spans="2:35" ht="14.4" thickTop="1" thickBot="1" x14ac:dyDescent="0.3">
      <c r="B4500" s="273">
        <v>43946</v>
      </c>
      <c r="C4500" s="260" t="s">
        <v>15</v>
      </c>
      <c r="D4500" s="18">
        <v>6588.442</v>
      </c>
      <c r="E4500" s="18">
        <v>6347.1350000000002</v>
      </c>
      <c r="F4500" s="18">
        <v>6108.0119999999997</v>
      </c>
      <c r="G4500" s="18">
        <v>5971.6149999999998</v>
      </c>
      <c r="H4500" s="274">
        <v>5830.6689999999999</v>
      </c>
      <c r="I4500" s="18">
        <v>5751.0619999999999</v>
      </c>
      <c r="J4500" s="18">
        <v>5724.4480000000003</v>
      </c>
      <c r="K4500" s="18">
        <v>5420.3119999999999</v>
      </c>
      <c r="L4500" s="18">
        <v>5440.0290000000005</v>
      </c>
      <c r="M4500" s="18">
        <v>5506.7759999999998</v>
      </c>
      <c r="N4500" s="18">
        <v>5570.6310000000003</v>
      </c>
      <c r="O4500" s="18">
        <v>5656.4660000000003</v>
      </c>
      <c r="P4500" s="18">
        <v>5740.5</v>
      </c>
      <c r="Q4500" s="18">
        <v>5846.8469999999998</v>
      </c>
      <c r="R4500" s="18">
        <v>5875.52</v>
      </c>
      <c r="S4500" s="18">
        <v>5896.2330000000002</v>
      </c>
      <c r="T4500" s="18">
        <v>5915.98</v>
      </c>
      <c r="U4500" s="18">
        <v>5908.5050000000001</v>
      </c>
      <c r="V4500" s="18">
        <v>5881.7640000000001</v>
      </c>
      <c r="W4500" s="274">
        <v>6195.4530000000004</v>
      </c>
      <c r="X4500" s="18">
        <v>6973.8829999999998</v>
      </c>
      <c r="Y4500" s="18">
        <v>7076.6620000000003</v>
      </c>
      <c r="Z4500" s="18">
        <v>6964.23</v>
      </c>
      <c r="AA4500" s="18">
        <v>6761.09</v>
      </c>
      <c r="AB4500" s="130">
        <v>144952.264</v>
      </c>
      <c r="AC4500" s="18" t="str">
        <f t="shared" si="145"/>
        <v>ok</v>
      </c>
      <c r="AE4500" s="19">
        <f t="shared" si="144"/>
        <v>-3431.179999999993</v>
      </c>
      <c r="AF4500" s="234">
        <f>'HISTORICO TEMP'!AB4500</f>
        <v>628.08903424438097</v>
      </c>
      <c r="AG4500" s="187" t="s">
        <v>75</v>
      </c>
      <c r="AH4500" s="266" t="s">
        <v>173</v>
      </c>
      <c r="AI4500" s="216" t="s">
        <v>198</v>
      </c>
    </row>
    <row r="4501" spans="2:35" ht="14.4" thickTop="1" thickBot="1" x14ac:dyDescent="0.3">
      <c r="B4501" s="273">
        <v>43947</v>
      </c>
      <c r="C4501" s="260" t="s">
        <v>16</v>
      </c>
      <c r="D4501" s="18">
        <v>6425.51</v>
      </c>
      <c r="E4501" s="18">
        <v>6108.4840000000004</v>
      </c>
      <c r="F4501" s="18">
        <v>5867.4009999999998</v>
      </c>
      <c r="G4501" s="18">
        <v>5680.4679999999998</v>
      </c>
      <c r="H4501" s="274">
        <v>5539.5510000000004</v>
      </c>
      <c r="I4501" s="18">
        <v>5395.82</v>
      </c>
      <c r="J4501" s="18">
        <v>5263.23</v>
      </c>
      <c r="K4501" s="18">
        <v>4909.6970000000001</v>
      </c>
      <c r="L4501" s="18">
        <v>4805.9210000000003</v>
      </c>
      <c r="M4501" s="18">
        <v>4830.1750000000002</v>
      </c>
      <c r="N4501" s="18">
        <v>4880.0190000000002</v>
      </c>
      <c r="O4501" s="18">
        <v>4936.0159999999996</v>
      </c>
      <c r="P4501" s="18">
        <v>4956.2929999999997</v>
      </c>
      <c r="Q4501" s="18">
        <v>4996.0959999999995</v>
      </c>
      <c r="R4501" s="18">
        <v>5056.8789999999999</v>
      </c>
      <c r="S4501" s="18">
        <v>5108.607</v>
      </c>
      <c r="T4501" s="18">
        <v>5150.2070000000003</v>
      </c>
      <c r="U4501" s="18">
        <v>5160.6220000000003</v>
      </c>
      <c r="V4501" s="18">
        <v>5159.5150000000003</v>
      </c>
      <c r="W4501" s="274">
        <v>5503.0309999999999</v>
      </c>
      <c r="X4501" s="18">
        <v>6382.2470000000003</v>
      </c>
      <c r="Y4501" s="18">
        <v>6572.5659999999998</v>
      </c>
      <c r="Z4501" s="18">
        <v>6458.018</v>
      </c>
      <c r="AA4501" s="18">
        <v>6102.8940000000002</v>
      </c>
      <c r="AB4501" s="130">
        <v>131249.26699999999</v>
      </c>
      <c r="AC4501" s="18" t="str">
        <f t="shared" si="145"/>
        <v>ok</v>
      </c>
      <c r="AE4501" s="19">
        <f t="shared" si="144"/>
        <v>-13702.997000000003</v>
      </c>
      <c r="AF4501" s="234">
        <f>'HISTORICO TEMP'!AB4501</f>
        <v>598.0652508268505</v>
      </c>
      <c r="AG4501" s="187" t="s">
        <v>75</v>
      </c>
      <c r="AH4501" s="266" t="s">
        <v>173</v>
      </c>
      <c r="AI4501" s="216" t="s">
        <v>196</v>
      </c>
    </row>
    <row r="4502" spans="2:35" ht="14.4" thickTop="1" thickBot="1" x14ac:dyDescent="0.3">
      <c r="B4502" s="273">
        <v>43948</v>
      </c>
      <c r="C4502" s="260" t="s">
        <v>17</v>
      </c>
      <c r="D4502" s="18">
        <v>5719.22</v>
      </c>
      <c r="E4502" s="18">
        <v>5523.7020000000002</v>
      </c>
      <c r="F4502" s="18">
        <v>5349.0389999999998</v>
      </c>
      <c r="G4502" s="18">
        <v>5152.6540000000005</v>
      </c>
      <c r="H4502" s="274">
        <v>4989.3</v>
      </c>
      <c r="I4502" s="18">
        <v>4892.7470000000003</v>
      </c>
      <c r="J4502" s="18">
        <v>4932.4589999999998</v>
      </c>
      <c r="K4502" s="18">
        <v>4832.241</v>
      </c>
      <c r="L4502" s="18">
        <v>4948.1670000000004</v>
      </c>
      <c r="M4502" s="18">
        <v>5097.9840000000004</v>
      </c>
      <c r="N4502" s="18">
        <v>5171.9870000000001</v>
      </c>
      <c r="O4502" s="18">
        <v>5263.25</v>
      </c>
      <c r="P4502" s="18">
        <v>5350.7240000000002</v>
      </c>
      <c r="Q4502" s="18">
        <v>5444.6589999999997</v>
      </c>
      <c r="R4502" s="18">
        <v>5448.1940000000004</v>
      </c>
      <c r="S4502" s="18">
        <v>5491.2259999999997</v>
      </c>
      <c r="T4502" s="18">
        <v>5532.6329999999998</v>
      </c>
      <c r="U4502" s="18">
        <v>5507.8639999999996</v>
      </c>
      <c r="V4502" s="18">
        <v>5407.5079999999998</v>
      </c>
      <c r="W4502" s="274">
        <v>5601.6869999999999</v>
      </c>
      <c r="X4502" s="18">
        <v>6343.47</v>
      </c>
      <c r="Y4502" s="18">
        <v>6487.0959999999995</v>
      </c>
      <c r="Z4502" s="18">
        <v>6391.8360000000002</v>
      </c>
      <c r="AA4502" s="18">
        <v>6119.9830000000002</v>
      </c>
      <c r="AB4502" s="130">
        <v>130999.63</v>
      </c>
      <c r="AC4502" s="18" t="str">
        <f t="shared" si="145"/>
        <v>ok</v>
      </c>
      <c r="AE4502" s="19">
        <f t="shared" si="144"/>
        <v>-249.63699999998789</v>
      </c>
      <c r="AF4502" s="234">
        <f>'HISTORICO TEMP'!AB4502</f>
        <v>593.42235748518237</v>
      </c>
      <c r="AG4502" s="187" t="s">
        <v>75</v>
      </c>
      <c r="AH4502" s="266" t="s">
        <v>173</v>
      </c>
      <c r="AI4502" s="216" t="s">
        <v>196</v>
      </c>
    </row>
    <row r="4503" spans="2:35" ht="14.4" thickTop="1" thickBot="1" x14ac:dyDescent="0.3">
      <c r="B4503" s="273">
        <v>43949</v>
      </c>
      <c r="C4503" s="260" t="s">
        <v>11</v>
      </c>
      <c r="D4503" s="18">
        <v>5833.7550000000001</v>
      </c>
      <c r="E4503" s="18">
        <v>5607.942</v>
      </c>
      <c r="F4503" s="18">
        <v>5427.1779999999999</v>
      </c>
      <c r="G4503" s="18">
        <v>5303.6809999999996</v>
      </c>
      <c r="H4503" s="274">
        <v>5193.8249999999998</v>
      </c>
      <c r="I4503" s="18">
        <v>5165.2809999999999</v>
      </c>
      <c r="J4503" s="18">
        <v>5130.1559999999999</v>
      </c>
      <c r="K4503" s="18">
        <v>4991.625</v>
      </c>
      <c r="L4503" s="18">
        <v>5134.5190000000002</v>
      </c>
      <c r="M4503" s="18">
        <v>5257.6490000000003</v>
      </c>
      <c r="N4503" s="18">
        <v>5297.8320000000003</v>
      </c>
      <c r="O4503" s="18">
        <v>5377.2120000000004</v>
      </c>
      <c r="P4503" s="18">
        <v>5502.63</v>
      </c>
      <c r="Q4503" s="18">
        <v>5625.59</v>
      </c>
      <c r="R4503" s="18">
        <v>5709.3819999999996</v>
      </c>
      <c r="S4503" s="18">
        <v>5748.7089999999998</v>
      </c>
      <c r="T4503" s="18">
        <v>5799.4669999999996</v>
      </c>
      <c r="U4503" s="18">
        <v>5786.6239999999998</v>
      </c>
      <c r="V4503" s="18">
        <v>5683.2489999999998</v>
      </c>
      <c r="W4503" s="274">
        <v>5851.1840000000002</v>
      </c>
      <c r="X4503" s="18">
        <v>6573.7179999999998</v>
      </c>
      <c r="Y4503" s="18">
        <v>6738.5780000000004</v>
      </c>
      <c r="Z4503" s="18">
        <v>6682.2910000000002</v>
      </c>
      <c r="AA4503" s="18">
        <v>6427.6859999999997</v>
      </c>
      <c r="AB4503" s="130">
        <v>135849.76299999998</v>
      </c>
      <c r="AC4503" s="18" t="str">
        <f t="shared" si="145"/>
        <v>ok</v>
      </c>
      <c r="AE4503" s="19">
        <f t="shared" si="144"/>
        <v>4850.1329999999725</v>
      </c>
      <c r="AF4503" s="234">
        <f>'HISTORICO TEMP'!AB4503</f>
        <v>602.09640517141656</v>
      </c>
      <c r="AG4503" s="187" t="s">
        <v>75</v>
      </c>
      <c r="AH4503" s="266" t="s">
        <v>173</v>
      </c>
      <c r="AI4503" s="216" t="s">
        <v>196</v>
      </c>
    </row>
    <row r="4504" spans="2:35" ht="14.4" thickTop="1" thickBot="1" x14ac:dyDescent="0.3">
      <c r="B4504" s="273">
        <v>43950</v>
      </c>
      <c r="C4504" s="260" t="s">
        <v>12</v>
      </c>
      <c r="D4504" s="18">
        <v>6118.2560000000003</v>
      </c>
      <c r="E4504" s="18">
        <v>5900.2479999999996</v>
      </c>
      <c r="F4504" s="18">
        <v>5743.3029999999999</v>
      </c>
      <c r="G4504" s="18">
        <v>5564.0829999999996</v>
      </c>
      <c r="H4504" s="274">
        <v>5468.1419999999998</v>
      </c>
      <c r="I4504" s="18">
        <v>5390.9120000000003</v>
      </c>
      <c r="J4504" s="18">
        <v>5347.2139999999999</v>
      </c>
      <c r="K4504" s="18">
        <v>5158.3419999999996</v>
      </c>
      <c r="L4504" s="18">
        <v>5226.8969999999999</v>
      </c>
      <c r="M4504" s="18">
        <v>5370.4110000000001</v>
      </c>
      <c r="N4504" s="18">
        <v>5501.7449999999999</v>
      </c>
      <c r="O4504" s="18">
        <v>5594.1620000000003</v>
      </c>
      <c r="P4504" s="18">
        <v>5726.6859999999997</v>
      </c>
      <c r="Q4504" s="18">
        <v>5843.2730000000001</v>
      </c>
      <c r="R4504" s="18">
        <v>5942.0169999999998</v>
      </c>
      <c r="S4504" s="18">
        <v>6030.0060000000003</v>
      </c>
      <c r="T4504" s="18">
        <v>6021.9960000000001</v>
      </c>
      <c r="U4504" s="18">
        <v>5975.3639999999996</v>
      </c>
      <c r="V4504" s="18">
        <v>5881.3</v>
      </c>
      <c r="W4504" s="274">
        <v>6096.549</v>
      </c>
      <c r="X4504" s="18">
        <v>6807.32</v>
      </c>
      <c r="Y4504" s="18">
        <v>6967.74</v>
      </c>
      <c r="Z4504" s="18">
        <v>6869.777</v>
      </c>
      <c r="AA4504" s="18">
        <v>6638.201</v>
      </c>
      <c r="AB4504" s="130">
        <v>141183.94399999999</v>
      </c>
      <c r="AC4504" s="18" t="str">
        <f t="shared" si="145"/>
        <v>ok</v>
      </c>
      <c r="AE4504" s="19">
        <f t="shared" si="144"/>
        <v>5334.1810000000114</v>
      </c>
      <c r="AF4504" s="234">
        <f>'HISTORICO TEMP'!AB4504</f>
        <v>612.67848872866477</v>
      </c>
      <c r="AG4504" s="187" t="s">
        <v>75</v>
      </c>
      <c r="AH4504" s="266" t="s">
        <v>173</v>
      </c>
      <c r="AI4504" s="216" t="s">
        <v>196</v>
      </c>
    </row>
    <row r="4505" spans="2:35" ht="14.4" thickTop="1" thickBot="1" x14ac:dyDescent="0.3">
      <c r="B4505" s="273">
        <v>43951</v>
      </c>
      <c r="C4505" s="260" t="s">
        <v>13</v>
      </c>
      <c r="D4505" s="18">
        <v>6337.5159999999996</v>
      </c>
      <c r="E4505" s="18">
        <v>6105.8440000000001</v>
      </c>
      <c r="F4505" s="18">
        <v>5869.317</v>
      </c>
      <c r="G4505" s="18">
        <v>5637.1189999999997</v>
      </c>
      <c r="H4505" s="274">
        <v>5482.7089999999998</v>
      </c>
      <c r="I4505" s="18">
        <v>5441.991</v>
      </c>
      <c r="J4505" s="18">
        <v>5336.1559999999999</v>
      </c>
      <c r="K4505" s="18">
        <v>5225.3869999999997</v>
      </c>
      <c r="L4505" s="18">
        <v>5204.8950000000004</v>
      </c>
      <c r="M4505" s="18">
        <v>5272.55</v>
      </c>
      <c r="N4505" s="18">
        <v>5394.0169999999998</v>
      </c>
      <c r="O4505" s="18">
        <v>5414.5879999999997</v>
      </c>
      <c r="P4505" s="18">
        <v>5518.8450000000003</v>
      </c>
      <c r="Q4505" s="18">
        <v>5569.4790000000003</v>
      </c>
      <c r="R4505" s="18">
        <v>5596.8890000000001</v>
      </c>
      <c r="S4505" s="18">
        <v>5630.0259999999998</v>
      </c>
      <c r="T4505" s="18">
        <v>5597.5739999999996</v>
      </c>
      <c r="U4505" s="18">
        <v>5489.7960000000003</v>
      </c>
      <c r="V4505" s="18">
        <v>5417.4210000000003</v>
      </c>
      <c r="W4505" s="274">
        <v>5656.7640000000001</v>
      </c>
      <c r="X4505" s="18">
        <v>6275.3869999999997</v>
      </c>
      <c r="Y4505" s="18">
        <v>6347.0230000000001</v>
      </c>
      <c r="Z4505" s="18">
        <v>6276.4620000000004</v>
      </c>
      <c r="AA4505" s="18">
        <v>6041.3490000000002</v>
      </c>
      <c r="AB4505" s="130">
        <v>136139.10399999999</v>
      </c>
      <c r="AC4505" s="18" t="str">
        <f t="shared" si="145"/>
        <v>ok</v>
      </c>
      <c r="AE4505" s="19">
        <f t="shared" si="144"/>
        <v>-5044.8399999999965</v>
      </c>
      <c r="AF4505" s="247">
        <f>'HISTORICO TEMP'!AB4505</f>
        <v>587.01387742612508</v>
      </c>
      <c r="AG4505" s="187" t="s">
        <v>75</v>
      </c>
      <c r="AH4505" s="266" t="s">
        <v>173</v>
      </c>
      <c r="AI4505" s="216" t="s">
        <v>199</v>
      </c>
    </row>
    <row r="4506" spans="2:35" ht="14.4" thickTop="1" thickBot="1" x14ac:dyDescent="0.3">
      <c r="B4506" s="273">
        <v>43952</v>
      </c>
      <c r="C4506" s="260" t="s">
        <v>14</v>
      </c>
      <c r="D4506" s="18">
        <v>5756.8370000000004</v>
      </c>
      <c r="E4506" s="18">
        <v>5485.7839999999997</v>
      </c>
      <c r="F4506" s="18">
        <v>5294.27</v>
      </c>
      <c r="G4506" s="18">
        <v>5139.5420000000004</v>
      </c>
      <c r="H4506" s="274">
        <v>5043.2039999999997</v>
      </c>
      <c r="I4506" s="18">
        <v>4949.5050000000001</v>
      </c>
      <c r="J4506" s="18">
        <v>4904.4129999999996</v>
      </c>
      <c r="K4506" s="18">
        <v>4692.8620000000001</v>
      </c>
      <c r="L4506" s="18">
        <v>4704.7299999999996</v>
      </c>
      <c r="M4506" s="18">
        <v>4829.26</v>
      </c>
      <c r="N4506" s="18">
        <v>4906.2389999999996</v>
      </c>
      <c r="O4506" s="18">
        <v>4995.4229999999998</v>
      </c>
      <c r="P4506" s="18">
        <v>5099.1959999999999</v>
      </c>
      <c r="Q4506" s="18">
        <v>5170.1729999999998</v>
      </c>
      <c r="R4506" s="18">
        <v>5244.652</v>
      </c>
      <c r="S4506" s="18">
        <v>5344.43</v>
      </c>
      <c r="T4506" s="18">
        <v>5376.93</v>
      </c>
      <c r="U4506" s="18">
        <v>5354.4870000000001</v>
      </c>
      <c r="V4506" s="18">
        <v>5310.6859999999997</v>
      </c>
      <c r="W4506" s="274">
        <v>5609.67</v>
      </c>
      <c r="X4506" s="18">
        <v>6369.0410000000002</v>
      </c>
      <c r="Y4506" s="18">
        <v>6500.8819999999996</v>
      </c>
      <c r="Z4506" s="18">
        <v>6308.7759999999998</v>
      </c>
      <c r="AA4506" s="18">
        <v>5999.9430000000002</v>
      </c>
      <c r="AB4506" s="130">
        <v>128390.93499999997</v>
      </c>
      <c r="AC4506" s="18" t="str">
        <f t="shared" si="145"/>
        <v>ok</v>
      </c>
      <c r="AE4506" s="19">
        <f t="shared" si="144"/>
        <v>-7748.1690000000235</v>
      </c>
      <c r="AF4506" s="234">
        <f>'HISTORICO TEMP'!AB4506</f>
        <v>564.53237560771402</v>
      </c>
      <c r="AG4506" s="187" t="s">
        <v>75</v>
      </c>
      <c r="AH4506" s="266" t="s">
        <v>173</v>
      </c>
      <c r="AI4506" s="216" t="s">
        <v>196</v>
      </c>
    </row>
    <row r="4507" spans="2:35" ht="14.4" thickTop="1" thickBot="1" x14ac:dyDescent="0.3">
      <c r="B4507" s="273">
        <v>43953</v>
      </c>
      <c r="C4507" s="260" t="s">
        <v>15</v>
      </c>
      <c r="D4507" s="18">
        <v>5676.5969999999998</v>
      </c>
      <c r="E4507" s="18">
        <v>5463.9089999999997</v>
      </c>
      <c r="F4507" s="18">
        <v>5256.1629999999996</v>
      </c>
      <c r="G4507" s="18">
        <v>5065.2539999999999</v>
      </c>
      <c r="H4507" s="274">
        <v>4949.8739999999998</v>
      </c>
      <c r="I4507" s="18">
        <v>4893.9269999999997</v>
      </c>
      <c r="J4507" s="18">
        <v>4889.9340000000002</v>
      </c>
      <c r="K4507" s="18">
        <v>4683.0990000000002</v>
      </c>
      <c r="L4507" s="18">
        <v>4726.3100000000004</v>
      </c>
      <c r="M4507" s="18">
        <v>4851.652</v>
      </c>
      <c r="N4507" s="18">
        <v>4925.5469999999996</v>
      </c>
      <c r="O4507" s="18">
        <v>4994.0559999999996</v>
      </c>
      <c r="P4507" s="18">
        <v>5072.3649999999998</v>
      </c>
      <c r="Q4507" s="18">
        <v>5152.9059999999999</v>
      </c>
      <c r="R4507" s="18">
        <v>5215.9620000000004</v>
      </c>
      <c r="S4507" s="18">
        <v>5254.7439999999997</v>
      </c>
      <c r="T4507" s="18">
        <v>5337.4480000000003</v>
      </c>
      <c r="U4507" s="18">
        <v>5353.3950000000004</v>
      </c>
      <c r="V4507" s="18">
        <v>5309.0420000000004</v>
      </c>
      <c r="W4507" s="274">
        <v>5545.4709999999995</v>
      </c>
      <c r="X4507" s="18">
        <v>6400.68</v>
      </c>
      <c r="Y4507" s="18">
        <v>6598.152</v>
      </c>
      <c r="Z4507" s="18">
        <v>6497.34</v>
      </c>
      <c r="AA4507" s="18">
        <v>6231.665</v>
      </c>
      <c r="AB4507" s="130">
        <v>128345.49200000001</v>
      </c>
      <c r="AC4507" s="18" t="str">
        <f t="shared" si="145"/>
        <v>ok</v>
      </c>
      <c r="AE4507" s="19">
        <f t="shared" si="144"/>
        <v>-45.442999999955646</v>
      </c>
      <c r="AF4507" s="234">
        <f>'HISTORICO TEMP'!AB4507</f>
        <v>584.74315631065508</v>
      </c>
      <c r="AG4507" s="187" t="s">
        <v>75</v>
      </c>
      <c r="AH4507" s="266" t="s">
        <v>173</v>
      </c>
      <c r="AI4507" s="216" t="s">
        <v>196</v>
      </c>
    </row>
    <row r="4508" spans="2:35" ht="14.4" thickTop="1" thickBot="1" x14ac:dyDescent="0.3">
      <c r="B4508" s="273">
        <v>43954</v>
      </c>
      <c r="C4508" s="260" t="s">
        <v>16</v>
      </c>
      <c r="D4508" s="18">
        <v>5908.3959999999997</v>
      </c>
      <c r="E4508" s="18">
        <v>5692.61</v>
      </c>
      <c r="F4508" s="18">
        <v>5506.5690000000004</v>
      </c>
      <c r="G4508" s="18">
        <v>5300.9160000000002</v>
      </c>
      <c r="H4508" s="274">
        <v>5173.7619999999997</v>
      </c>
      <c r="I4508" s="18">
        <v>5114.0820000000003</v>
      </c>
      <c r="J4508" s="18">
        <v>5008.6670000000004</v>
      </c>
      <c r="K4508" s="18">
        <v>4734.12</v>
      </c>
      <c r="L4508" s="18">
        <v>4701.6949999999997</v>
      </c>
      <c r="M4508" s="18">
        <v>4714.2929999999997</v>
      </c>
      <c r="N4508" s="18">
        <v>4769.2780000000002</v>
      </c>
      <c r="O4508" s="18">
        <v>4841.5910000000003</v>
      </c>
      <c r="P4508" s="18">
        <v>4938.4049999999997</v>
      </c>
      <c r="Q4508" s="18">
        <v>5059.3919999999998</v>
      </c>
      <c r="R4508" s="18">
        <v>5156.2089999999998</v>
      </c>
      <c r="S4508" s="18">
        <v>5201.1120000000001</v>
      </c>
      <c r="T4508" s="18">
        <v>5262.0450000000001</v>
      </c>
      <c r="U4508" s="18">
        <v>5282.4089999999997</v>
      </c>
      <c r="V4508" s="18">
        <v>5280.7489999999998</v>
      </c>
      <c r="W4508" s="274">
        <v>5561.7020000000002</v>
      </c>
      <c r="X4508" s="18">
        <v>6477.5630000000001</v>
      </c>
      <c r="Y4508" s="18">
        <v>6707.0919999999996</v>
      </c>
      <c r="Z4508" s="18">
        <v>6601.0940000000001</v>
      </c>
      <c r="AA4508" s="18">
        <v>6288.5209999999997</v>
      </c>
      <c r="AB4508" s="130">
        <v>129282.272</v>
      </c>
      <c r="AC4508" s="18" t="str">
        <f t="shared" si="145"/>
        <v>ok</v>
      </c>
      <c r="AE4508" s="19">
        <f t="shared" si="144"/>
        <v>936.77999999998428</v>
      </c>
      <c r="AF4508" s="234">
        <f>'HISTORICO TEMP'!AB4508</f>
        <v>614.4869979809597</v>
      </c>
      <c r="AG4508" s="187" t="s">
        <v>75</v>
      </c>
      <c r="AH4508" s="266" t="s">
        <v>173</v>
      </c>
      <c r="AI4508" s="216" t="s">
        <v>196</v>
      </c>
    </row>
    <row r="4509" spans="2:35" ht="14.4" thickTop="1" thickBot="1" x14ac:dyDescent="0.3">
      <c r="B4509" s="273">
        <v>43955</v>
      </c>
      <c r="C4509" s="260" t="s">
        <v>17</v>
      </c>
      <c r="D4509" s="18">
        <v>5970.3710000000001</v>
      </c>
      <c r="E4509" s="18">
        <v>5752.71</v>
      </c>
      <c r="F4509" s="18">
        <v>5540.99</v>
      </c>
      <c r="G4509" s="18">
        <v>5386.8329999999996</v>
      </c>
      <c r="H4509" s="274">
        <v>5280.5919999999996</v>
      </c>
      <c r="I4509" s="18">
        <v>5210.5259999999998</v>
      </c>
      <c r="J4509" s="18">
        <v>5154.5060000000003</v>
      </c>
      <c r="K4509" s="18">
        <v>5007.0360000000001</v>
      </c>
      <c r="L4509" s="18">
        <v>5135.1570000000002</v>
      </c>
      <c r="M4509" s="18">
        <v>5313.192</v>
      </c>
      <c r="N4509" s="18">
        <v>5405.0870000000004</v>
      </c>
      <c r="O4509" s="18">
        <v>5494.2759999999998</v>
      </c>
      <c r="P4509" s="18">
        <v>5603.2669999999998</v>
      </c>
      <c r="Q4509" s="18">
        <v>5695.2790000000005</v>
      </c>
      <c r="R4509" s="18">
        <v>5780.1469999999999</v>
      </c>
      <c r="S4509" s="18">
        <v>5849.732</v>
      </c>
      <c r="T4509" s="18">
        <v>5865.8890000000001</v>
      </c>
      <c r="U4509" s="18">
        <v>5797.4790000000003</v>
      </c>
      <c r="V4509" s="18">
        <v>5711.1030000000001</v>
      </c>
      <c r="W4509" s="274">
        <v>5949.4809999999998</v>
      </c>
      <c r="X4509" s="18">
        <v>6727.9769999999999</v>
      </c>
      <c r="Y4509" s="18">
        <v>6923.4650000000001</v>
      </c>
      <c r="Z4509" s="18">
        <v>6821.9350000000004</v>
      </c>
      <c r="AA4509" s="18">
        <v>6535.82</v>
      </c>
      <c r="AB4509" s="130">
        <v>137912.85</v>
      </c>
      <c r="AC4509" s="18" t="str">
        <f t="shared" si="145"/>
        <v>ok</v>
      </c>
      <c r="AE4509" s="19">
        <f t="shared" si="144"/>
        <v>8630.5780000000086</v>
      </c>
      <c r="AF4509" s="234">
        <f>'HISTORICO TEMP'!AB4509</f>
        <v>626.65960074491784</v>
      </c>
      <c r="AG4509" s="187" t="s">
        <v>75</v>
      </c>
      <c r="AH4509" s="266" t="s">
        <v>173</v>
      </c>
      <c r="AI4509" s="216" t="s">
        <v>196</v>
      </c>
    </row>
    <row r="4510" spans="2:35" ht="14.4" thickTop="1" thickBot="1" x14ac:dyDescent="0.3">
      <c r="B4510" s="273">
        <v>43956</v>
      </c>
      <c r="C4510" s="260" t="s">
        <v>11</v>
      </c>
      <c r="D4510" s="18">
        <v>6194.4189999999999</v>
      </c>
      <c r="E4510" s="18">
        <v>5967.7550000000001</v>
      </c>
      <c r="F4510" s="18">
        <v>5774.9859999999999</v>
      </c>
      <c r="G4510" s="18">
        <v>5607.7539999999999</v>
      </c>
      <c r="H4510" s="274">
        <v>5502.9880000000003</v>
      </c>
      <c r="I4510" s="18">
        <v>5429.277</v>
      </c>
      <c r="J4510" s="18">
        <v>5391.1639999999998</v>
      </c>
      <c r="K4510" s="18">
        <v>5181.2370000000001</v>
      </c>
      <c r="L4510" s="18">
        <v>5209.8450000000003</v>
      </c>
      <c r="M4510" s="18">
        <v>5309.6</v>
      </c>
      <c r="N4510" s="18">
        <v>5393.1769999999997</v>
      </c>
      <c r="O4510" s="18">
        <v>5509.8109999999997</v>
      </c>
      <c r="P4510" s="18">
        <v>5620.9219999999996</v>
      </c>
      <c r="Q4510" s="18">
        <v>5714.29</v>
      </c>
      <c r="R4510" s="18">
        <v>5823.9430000000002</v>
      </c>
      <c r="S4510" s="18">
        <v>5905.6360000000004</v>
      </c>
      <c r="T4510" s="18">
        <v>5919.335</v>
      </c>
      <c r="U4510" s="18">
        <v>5873.732</v>
      </c>
      <c r="V4510" s="18">
        <v>5747.9449999999997</v>
      </c>
      <c r="W4510" s="274">
        <v>5997.99</v>
      </c>
      <c r="X4510" s="18">
        <v>6674.1189999999997</v>
      </c>
      <c r="Y4510" s="18">
        <v>6828.4880000000003</v>
      </c>
      <c r="Z4510" s="18">
        <v>6686.2039999999997</v>
      </c>
      <c r="AA4510" s="18">
        <v>6435.8360000000002</v>
      </c>
      <c r="AB4510" s="130">
        <v>139700.45300000001</v>
      </c>
      <c r="AC4510" s="18" t="str">
        <f t="shared" si="145"/>
        <v>ok</v>
      </c>
      <c r="AE4510" s="19">
        <f t="shared" si="144"/>
        <v>1787.6030000000028</v>
      </c>
      <c r="AF4510" s="234">
        <f>'HISTORICO TEMP'!AB4510</f>
        <v>624.99</v>
      </c>
      <c r="AG4510" s="187" t="s">
        <v>75</v>
      </c>
      <c r="AH4510" s="266" t="s">
        <v>173</v>
      </c>
      <c r="AI4510" s="216" t="s">
        <v>196</v>
      </c>
    </row>
    <row r="4511" spans="2:35" ht="14.4" thickTop="1" thickBot="1" x14ac:dyDescent="0.3">
      <c r="B4511" s="273">
        <v>43957</v>
      </c>
      <c r="C4511" s="260" t="s">
        <v>12</v>
      </c>
      <c r="D4511" s="18">
        <v>6120.3559999999998</v>
      </c>
      <c r="E4511" s="18">
        <v>5911.2169999999996</v>
      </c>
      <c r="F4511" s="18">
        <v>5738.7349999999997</v>
      </c>
      <c r="G4511" s="18">
        <v>5635.9229999999998</v>
      </c>
      <c r="H4511" s="274">
        <v>5550.2139999999999</v>
      </c>
      <c r="I4511" s="18">
        <v>5476.9650000000001</v>
      </c>
      <c r="J4511" s="18">
        <v>5428.1350000000002</v>
      </c>
      <c r="K4511" s="18">
        <v>5244.0150000000003</v>
      </c>
      <c r="L4511" s="18">
        <v>5246.2380000000003</v>
      </c>
      <c r="M4511" s="18">
        <v>5252.5190000000002</v>
      </c>
      <c r="N4511" s="18">
        <v>5270.6369999999997</v>
      </c>
      <c r="O4511" s="18">
        <v>5374.0519999999997</v>
      </c>
      <c r="P4511" s="18">
        <v>5417.8509999999997</v>
      </c>
      <c r="Q4511" s="18">
        <v>5518.5370000000003</v>
      </c>
      <c r="R4511" s="18">
        <v>5590.4870000000001</v>
      </c>
      <c r="S4511" s="18">
        <v>5677.66</v>
      </c>
      <c r="T4511" s="18">
        <v>5742.9369999999999</v>
      </c>
      <c r="U4511" s="18">
        <v>5752.9549999999999</v>
      </c>
      <c r="V4511" s="18">
        <v>5687.59</v>
      </c>
      <c r="W4511" s="274">
        <v>5940.9110000000001</v>
      </c>
      <c r="X4511" s="18">
        <v>6462.1149999999998</v>
      </c>
      <c r="Y4511" s="18">
        <v>6606.5259999999998</v>
      </c>
      <c r="Z4511" s="18">
        <v>6490.893</v>
      </c>
      <c r="AA4511" s="18">
        <v>6221.6019999999999</v>
      </c>
      <c r="AB4511" s="130">
        <v>137359.07</v>
      </c>
      <c r="AC4511" s="18" t="str">
        <f t="shared" si="145"/>
        <v>ok</v>
      </c>
      <c r="AE4511" s="19">
        <f t="shared" si="144"/>
        <v>-2341.3830000000016</v>
      </c>
      <c r="AF4511" s="234">
        <f>'HISTORICO TEMP'!AB4511</f>
        <v>591.22</v>
      </c>
      <c r="AG4511" s="187" t="s">
        <v>75</v>
      </c>
      <c r="AH4511" s="266" t="s">
        <v>173</v>
      </c>
      <c r="AI4511" s="216" t="s">
        <v>200</v>
      </c>
    </row>
    <row r="4512" spans="2:35" ht="14.4" thickTop="1" thickBot="1" x14ac:dyDescent="0.3">
      <c r="B4512" s="273">
        <v>43958</v>
      </c>
      <c r="C4512" s="260" t="s">
        <v>13</v>
      </c>
      <c r="D4512" s="18">
        <v>5839.76</v>
      </c>
      <c r="E4512" s="18">
        <v>5564.9679999999998</v>
      </c>
      <c r="F4512" s="18">
        <v>5355.7309999999998</v>
      </c>
      <c r="G4512" s="18">
        <v>5200.1710000000003</v>
      </c>
      <c r="H4512" s="274">
        <v>5123.1580000000004</v>
      </c>
      <c r="I4512" s="18">
        <v>5045.8410000000003</v>
      </c>
      <c r="J4512" s="18">
        <v>5030.9880000000003</v>
      </c>
      <c r="K4512" s="18">
        <v>4904.4660000000003</v>
      </c>
      <c r="L4512" s="18">
        <v>4963.6019999999999</v>
      </c>
      <c r="M4512" s="18">
        <v>5084.9759999999997</v>
      </c>
      <c r="N4512" s="18">
        <v>5171.8289999999997</v>
      </c>
      <c r="O4512" s="18">
        <v>5223.47</v>
      </c>
      <c r="P4512" s="18">
        <v>5274.6409999999996</v>
      </c>
      <c r="Q4512" s="18">
        <v>5357.4070000000002</v>
      </c>
      <c r="R4512" s="18">
        <v>5395.1469999999999</v>
      </c>
      <c r="S4512" s="18">
        <v>5407.5879999999997</v>
      </c>
      <c r="T4512" s="18">
        <v>5481.5140000000001</v>
      </c>
      <c r="U4512" s="18">
        <v>5445.5969999999998</v>
      </c>
      <c r="V4512" s="18">
        <v>5372.1220000000003</v>
      </c>
      <c r="W4512" s="274">
        <v>5564.6229999999996</v>
      </c>
      <c r="X4512" s="18">
        <v>6168.3360000000002</v>
      </c>
      <c r="Y4512" s="18">
        <v>6307.884</v>
      </c>
      <c r="Z4512" s="18">
        <v>6138.56</v>
      </c>
      <c r="AA4512" s="18">
        <v>5838.8739999999998</v>
      </c>
      <c r="AB4512" s="130">
        <v>130261.253</v>
      </c>
      <c r="AC4512" s="18" t="str">
        <f t="shared" si="145"/>
        <v>ok</v>
      </c>
      <c r="AE4512" s="19">
        <f t="shared" si="144"/>
        <v>-7097.81700000001</v>
      </c>
      <c r="AF4512" s="234">
        <f>'HISTORICO TEMP'!AB4512</f>
        <v>557.69529621701668</v>
      </c>
      <c r="AG4512" s="187" t="s">
        <v>75</v>
      </c>
      <c r="AH4512" s="266" t="s">
        <v>173</v>
      </c>
      <c r="AI4512" s="216" t="s">
        <v>196</v>
      </c>
    </row>
    <row r="4513" spans="2:35" ht="14.4" thickTop="1" thickBot="1" x14ac:dyDescent="0.3">
      <c r="B4513" s="273">
        <v>43959</v>
      </c>
      <c r="C4513" s="260" t="s">
        <v>14</v>
      </c>
      <c r="D4513" s="18">
        <v>5522.9459999999999</v>
      </c>
      <c r="E4513" s="18">
        <v>5352.232</v>
      </c>
      <c r="F4513" s="18">
        <v>5194.0810000000001</v>
      </c>
      <c r="G4513" s="18">
        <v>5009.1509999999998</v>
      </c>
      <c r="H4513" s="274">
        <v>4933.82</v>
      </c>
      <c r="I4513" s="18">
        <v>4896.1790000000001</v>
      </c>
      <c r="J4513" s="18">
        <v>4889.2979999999998</v>
      </c>
      <c r="K4513" s="18">
        <v>4765.1080000000002</v>
      </c>
      <c r="L4513" s="18">
        <v>4893.067</v>
      </c>
      <c r="M4513" s="18">
        <v>5047.808</v>
      </c>
      <c r="N4513" s="18">
        <v>5169.99</v>
      </c>
      <c r="O4513" s="18">
        <v>5238.1930000000002</v>
      </c>
      <c r="P4513" s="18">
        <v>5362.3140000000003</v>
      </c>
      <c r="Q4513" s="18">
        <v>5436.4780000000001</v>
      </c>
      <c r="R4513" s="18">
        <v>5526.442</v>
      </c>
      <c r="S4513" s="18">
        <v>5595.7439999999997</v>
      </c>
      <c r="T4513" s="18">
        <v>5612.65</v>
      </c>
      <c r="U4513" s="18">
        <v>5639.6279999999997</v>
      </c>
      <c r="V4513" s="18">
        <v>5614.0219999999999</v>
      </c>
      <c r="W4513" s="274">
        <v>5824.41</v>
      </c>
      <c r="X4513" s="18">
        <v>6474.2749999999996</v>
      </c>
      <c r="Y4513" s="18">
        <v>6596.8209999999999</v>
      </c>
      <c r="Z4513" s="18">
        <v>6500.3130000000001</v>
      </c>
      <c r="AA4513" s="18">
        <v>6348.442</v>
      </c>
      <c r="AB4513" s="130">
        <v>131443.41200000001</v>
      </c>
      <c r="AC4513" s="18" t="str">
        <f t="shared" si="145"/>
        <v>ok</v>
      </c>
      <c r="AE4513" s="19">
        <f t="shared" si="144"/>
        <v>1182.1590000000142</v>
      </c>
      <c r="AF4513" s="234">
        <f>'HISTORICO TEMP'!AB4513</f>
        <v>589.88378334004415</v>
      </c>
      <c r="AG4513" s="187" t="s">
        <v>75</v>
      </c>
      <c r="AH4513" s="266" t="s">
        <v>173</v>
      </c>
      <c r="AI4513" s="216" t="s">
        <v>196</v>
      </c>
    </row>
    <row r="4514" spans="2:35" ht="14.4" thickTop="1" thickBot="1" x14ac:dyDescent="0.3">
      <c r="B4514" s="273">
        <v>43960</v>
      </c>
      <c r="C4514" s="260" t="s">
        <v>15</v>
      </c>
      <c r="D4514" s="18">
        <v>6065.3490000000002</v>
      </c>
      <c r="E4514" s="18">
        <v>5840.201</v>
      </c>
      <c r="F4514" s="18">
        <v>5663.77</v>
      </c>
      <c r="G4514" s="18">
        <v>5458.9290000000001</v>
      </c>
      <c r="H4514" s="274">
        <v>5304.4459999999999</v>
      </c>
      <c r="I4514" s="18">
        <v>5295.5240000000003</v>
      </c>
      <c r="J4514" s="18">
        <v>5239.1989999999996</v>
      </c>
      <c r="K4514" s="18">
        <v>5062.4539999999997</v>
      </c>
      <c r="L4514" s="18">
        <v>5133.6059999999998</v>
      </c>
      <c r="M4514" s="18">
        <v>5202.2669999999998</v>
      </c>
      <c r="N4514" s="18">
        <v>5232.6099999999997</v>
      </c>
      <c r="O4514" s="18">
        <v>5332.5820000000003</v>
      </c>
      <c r="P4514" s="18">
        <v>5400.0010000000002</v>
      </c>
      <c r="Q4514" s="18">
        <v>5414.2560000000003</v>
      </c>
      <c r="R4514" s="18">
        <v>5471.0290000000005</v>
      </c>
      <c r="S4514" s="18">
        <v>5435.4709999999995</v>
      </c>
      <c r="T4514" s="18">
        <v>5421.3789999999999</v>
      </c>
      <c r="U4514" s="18">
        <v>5406.9830000000002</v>
      </c>
      <c r="V4514" s="18">
        <v>5396.7920000000004</v>
      </c>
      <c r="W4514" s="274">
        <v>5642.3320000000003</v>
      </c>
      <c r="X4514" s="18">
        <v>6403.4089999999997</v>
      </c>
      <c r="Y4514" s="18">
        <v>6514.2950000000001</v>
      </c>
      <c r="Z4514" s="18">
        <v>6388.55</v>
      </c>
      <c r="AA4514" s="18">
        <v>6103.8109999999997</v>
      </c>
      <c r="AB4514" s="130">
        <v>133829.245</v>
      </c>
      <c r="AC4514" s="18" t="str">
        <f t="shared" si="145"/>
        <v>ok</v>
      </c>
      <c r="AE4514" s="19">
        <f t="shared" si="144"/>
        <v>2385.8329999999842</v>
      </c>
      <c r="AF4514" s="234">
        <f>'HISTORICO TEMP'!AB4514</f>
        <v>599.69288929294783</v>
      </c>
      <c r="AG4514" s="187" t="s">
        <v>75</v>
      </c>
      <c r="AH4514" s="266" t="s">
        <v>173</v>
      </c>
      <c r="AI4514" s="216" t="s">
        <v>201</v>
      </c>
    </row>
    <row r="4515" spans="2:35" ht="14.4" thickTop="1" thickBot="1" x14ac:dyDescent="0.3">
      <c r="B4515" s="273">
        <v>43961</v>
      </c>
      <c r="C4515" s="260" t="s">
        <v>16</v>
      </c>
      <c r="D4515" s="18">
        <v>5708.134</v>
      </c>
      <c r="E4515" s="18">
        <v>5454.8019999999997</v>
      </c>
      <c r="F4515" s="18">
        <v>5145.7449999999999</v>
      </c>
      <c r="G4515" s="18">
        <v>4940.8950000000004</v>
      </c>
      <c r="H4515" s="274">
        <v>4885.9849999999997</v>
      </c>
      <c r="I4515" s="18">
        <v>4818.268</v>
      </c>
      <c r="J4515" s="18">
        <v>4738.701</v>
      </c>
      <c r="K4515" s="18">
        <v>4493.201</v>
      </c>
      <c r="L4515" s="18">
        <v>4453.0919999999996</v>
      </c>
      <c r="M4515" s="18">
        <v>4467.5529999999999</v>
      </c>
      <c r="N4515" s="18">
        <v>4533.2659999999996</v>
      </c>
      <c r="O4515" s="18">
        <v>4603.3270000000002</v>
      </c>
      <c r="P4515" s="18">
        <v>4681.6729999999998</v>
      </c>
      <c r="Q4515" s="18">
        <v>4712.8850000000002</v>
      </c>
      <c r="R4515" s="18">
        <v>4771.9449999999997</v>
      </c>
      <c r="S4515" s="18">
        <v>4781.5349999999999</v>
      </c>
      <c r="T4515" s="18">
        <v>4754.0550000000003</v>
      </c>
      <c r="U4515" s="18">
        <v>4719.018</v>
      </c>
      <c r="V4515" s="18">
        <v>4718.3990000000003</v>
      </c>
      <c r="W4515" s="274">
        <v>4950.46</v>
      </c>
      <c r="X4515" s="18">
        <v>5808.4290000000001</v>
      </c>
      <c r="Y4515" s="18">
        <v>6063.1080000000002</v>
      </c>
      <c r="Z4515" s="18">
        <v>6018.5060000000003</v>
      </c>
      <c r="AA4515" s="18">
        <v>5773.3990000000003</v>
      </c>
      <c r="AB4515" s="130">
        <v>119996.38099999999</v>
      </c>
      <c r="AC4515" s="18" t="str">
        <f t="shared" si="145"/>
        <v>ok</v>
      </c>
      <c r="AE4515" s="19">
        <f t="shared" si="144"/>
        <v>-13832.864000000001</v>
      </c>
      <c r="AF4515" s="234">
        <f>'HISTORICO TEMP'!AB4515</f>
        <v>575.38</v>
      </c>
      <c r="AG4515" s="187" t="s">
        <v>75</v>
      </c>
      <c r="AH4515" s="266" t="s">
        <v>173</v>
      </c>
      <c r="AI4515" s="216" t="s">
        <v>196</v>
      </c>
    </row>
    <row r="4516" spans="2:35" ht="14.4" thickTop="1" thickBot="1" x14ac:dyDescent="0.3">
      <c r="B4516" s="273">
        <v>43962</v>
      </c>
      <c r="C4516" s="260" t="s">
        <v>17</v>
      </c>
      <c r="D4516" s="18">
        <v>5497.3389999999999</v>
      </c>
      <c r="E4516" s="18">
        <v>5320.72</v>
      </c>
      <c r="F4516" s="18">
        <v>5152.4740000000002</v>
      </c>
      <c r="G4516" s="18">
        <v>4993.9160000000002</v>
      </c>
      <c r="H4516" s="274">
        <v>4926.2659999999996</v>
      </c>
      <c r="I4516" s="18">
        <v>4836.9210000000003</v>
      </c>
      <c r="J4516" s="18">
        <v>4849.9859999999999</v>
      </c>
      <c r="K4516" s="18">
        <v>4689.8059999999996</v>
      </c>
      <c r="L4516" s="18">
        <v>4855.598</v>
      </c>
      <c r="M4516" s="18">
        <v>5051.1369999999997</v>
      </c>
      <c r="N4516" s="18">
        <v>5150.9459999999999</v>
      </c>
      <c r="O4516" s="18">
        <v>5216.0389999999998</v>
      </c>
      <c r="P4516" s="18">
        <v>5313.0230000000001</v>
      </c>
      <c r="Q4516" s="18">
        <v>5432.2330000000002</v>
      </c>
      <c r="R4516" s="18">
        <v>5472.2</v>
      </c>
      <c r="S4516" s="18">
        <v>5536.0690000000004</v>
      </c>
      <c r="T4516" s="18">
        <v>5556.8950000000004</v>
      </c>
      <c r="U4516" s="18">
        <v>5542.7730000000001</v>
      </c>
      <c r="V4516" s="18">
        <v>5441.0829999999996</v>
      </c>
      <c r="W4516" s="274">
        <v>5577.0770000000002</v>
      </c>
      <c r="X4516" s="18">
        <v>6248.4350000000004</v>
      </c>
      <c r="Y4516" s="18">
        <v>6398.5249999999996</v>
      </c>
      <c r="Z4516" s="18">
        <v>6336.0110000000004</v>
      </c>
      <c r="AA4516" s="18">
        <v>6079.41</v>
      </c>
      <c r="AB4516" s="130">
        <v>129474.882</v>
      </c>
      <c r="AC4516" s="18" t="str">
        <f t="shared" si="145"/>
        <v>ok</v>
      </c>
      <c r="AE4516" s="19">
        <f t="shared" si="144"/>
        <v>9478.5010000000038</v>
      </c>
      <c r="AF4516" s="234">
        <f>'HISTORICO TEMP'!AB4516</f>
        <v>570.6936684419959</v>
      </c>
      <c r="AG4516" s="187" t="s">
        <v>75</v>
      </c>
      <c r="AH4516" s="266" t="s">
        <v>173</v>
      </c>
      <c r="AI4516" s="216" t="s">
        <v>196</v>
      </c>
    </row>
    <row r="4517" spans="2:35" ht="14.4" thickTop="1" thickBot="1" x14ac:dyDescent="0.3">
      <c r="B4517" s="273">
        <v>43963</v>
      </c>
      <c r="C4517" s="260" t="s">
        <v>11</v>
      </c>
      <c r="D4517" s="18">
        <v>5738.3410000000003</v>
      </c>
      <c r="E4517" s="18">
        <v>5456.6440000000002</v>
      </c>
      <c r="F4517" s="18">
        <v>5276.0389999999998</v>
      </c>
      <c r="G4517" s="18">
        <v>5194.2659999999996</v>
      </c>
      <c r="H4517" s="274">
        <v>5066.3220000000001</v>
      </c>
      <c r="I4517" s="18">
        <v>5058.1360000000004</v>
      </c>
      <c r="J4517" s="18">
        <v>5029.5910000000003</v>
      </c>
      <c r="K4517" s="18">
        <v>4920.88</v>
      </c>
      <c r="L4517" s="18">
        <v>5036.7740000000003</v>
      </c>
      <c r="M4517" s="18">
        <v>5200.4369999999999</v>
      </c>
      <c r="N4517" s="18">
        <v>5297.6540000000005</v>
      </c>
      <c r="O4517" s="18">
        <v>5356.84</v>
      </c>
      <c r="P4517" s="18">
        <v>5478.4009999999998</v>
      </c>
      <c r="Q4517" s="18">
        <v>5560.308</v>
      </c>
      <c r="R4517" s="18">
        <v>5596.7529999999997</v>
      </c>
      <c r="S4517" s="18">
        <v>5624.1270000000004</v>
      </c>
      <c r="T4517" s="18">
        <v>5691.3810000000003</v>
      </c>
      <c r="U4517" s="18">
        <v>5654.3909999999996</v>
      </c>
      <c r="V4517" s="18">
        <v>5536.8559999999998</v>
      </c>
      <c r="W4517" s="274">
        <v>5726.6549999999997</v>
      </c>
      <c r="X4517" s="18">
        <v>6554.2870000000003</v>
      </c>
      <c r="Y4517" s="18">
        <v>6747.5060000000003</v>
      </c>
      <c r="Z4517" s="18">
        <v>6655.942</v>
      </c>
      <c r="AA4517" s="18">
        <v>6432.7219999999998</v>
      </c>
      <c r="AB4517" s="130">
        <v>133891.253</v>
      </c>
      <c r="AC4517" s="18" t="str">
        <f t="shared" si="145"/>
        <v>ok</v>
      </c>
      <c r="AE4517" s="19">
        <f t="shared" si="144"/>
        <v>4416.3709999999992</v>
      </c>
      <c r="AF4517" s="234">
        <f>'HISTORICO TEMP'!AB4517</f>
        <v>588.04791101180012</v>
      </c>
      <c r="AG4517" s="187" t="s">
        <v>75</v>
      </c>
      <c r="AH4517" s="266" t="s">
        <v>173</v>
      </c>
      <c r="AI4517" s="216" t="s">
        <v>196</v>
      </c>
    </row>
    <row r="4518" spans="2:35" ht="14.4" thickTop="1" thickBot="1" x14ac:dyDescent="0.3">
      <c r="B4518" s="273">
        <v>43964</v>
      </c>
      <c r="C4518" s="260" t="s">
        <v>12</v>
      </c>
      <c r="D4518" s="18">
        <v>6162.6109999999999</v>
      </c>
      <c r="E4518" s="18">
        <v>5941.71</v>
      </c>
      <c r="F4518" s="18">
        <v>5767.2309999999998</v>
      </c>
      <c r="G4518" s="18">
        <v>5565.14</v>
      </c>
      <c r="H4518" s="274">
        <v>5527.2659999999996</v>
      </c>
      <c r="I4518" s="18">
        <v>5454.0529999999999</v>
      </c>
      <c r="J4518" s="18">
        <v>5385.8609999999999</v>
      </c>
      <c r="K4518" s="18">
        <v>5203.1769999999997</v>
      </c>
      <c r="L4518" s="18">
        <v>5301.7969999999996</v>
      </c>
      <c r="M4518" s="18">
        <v>5424.9</v>
      </c>
      <c r="N4518" s="18">
        <v>5551.1890000000003</v>
      </c>
      <c r="O4518" s="18">
        <v>5660.009</v>
      </c>
      <c r="P4518" s="18">
        <v>5752.9780000000001</v>
      </c>
      <c r="Q4518" s="18">
        <v>5861.5640000000003</v>
      </c>
      <c r="R4518" s="18">
        <v>5930.9939999999997</v>
      </c>
      <c r="S4518" s="18">
        <v>6020.6120000000001</v>
      </c>
      <c r="T4518" s="18">
        <v>6051.1329999999998</v>
      </c>
      <c r="U4518" s="18">
        <v>5981.0749999999998</v>
      </c>
      <c r="V4518" s="18">
        <v>5889.8059999999996</v>
      </c>
      <c r="W4518" s="274">
        <v>6050.152</v>
      </c>
      <c r="X4518" s="18">
        <v>6731.2120000000004</v>
      </c>
      <c r="Y4518" s="18">
        <v>6947.3810000000003</v>
      </c>
      <c r="Z4518" s="18">
        <v>6890.0309999999999</v>
      </c>
      <c r="AA4518" s="18">
        <v>6677.5680000000002</v>
      </c>
      <c r="AB4518" s="130">
        <v>141729.45000000001</v>
      </c>
      <c r="AC4518" s="18" t="str">
        <f t="shared" si="145"/>
        <v>ok</v>
      </c>
      <c r="AE4518" s="19">
        <f t="shared" si="144"/>
        <v>7838.1970000000147</v>
      </c>
      <c r="AF4518" s="234">
        <f>'HISTORICO TEMP'!AB4518</f>
        <v>613.03397932630025</v>
      </c>
      <c r="AG4518" s="187" t="s">
        <v>75</v>
      </c>
      <c r="AH4518" s="266" t="s">
        <v>173</v>
      </c>
      <c r="AI4518" s="216" t="s">
        <v>196</v>
      </c>
    </row>
    <row r="4519" spans="2:35" ht="14.4" thickTop="1" thickBot="1" x14ac:dyDescent="0.3">
      <c r="B4519" s="273">
        <v>43965</v>
      </c>
      <c r="C4519" s="260" t="s">
        <v>13</v>
      </c>
      <c r="D4519" s="18">
        <v>6387.9620000000004</v>
      </c>
      <c r="E4519" s="18">
        <v>6129.2169999999996</v>
      </c>
      <c r="F4519" s="18">
        <v>5975.8320000000003</v>
      </c>
      <c r="G4519" s="18">
        <v>5775.6840000000002</v>
      </c>
      <c r="H4519" s="274">
        <v>5637.96</v>
      </c>
      <c r="I4519" s="18">
        <v>5645.77</v>
      </c>
      <c r="J4519" s="18">
        <v>5589.6970000000001</v>
      </c>
      <c r="K4519" s="18">
        <v>5360.8289999999997</v>
      </c>
      <c r="L4519" s="18">
        <v>5478.6760000000004</v>
      </c>
      <c r="M4519" s="18">
        <v>5594.1019999999999</v>
      </c>
      <c r="N4519" s="18">
        <v>5643.348</v>
      </c>
      <c r="O4519" s="18">
        <v>5768.3729999999996</v>
      </c>
      <c r="P4519" s="18">
        <v>5834.5720000000001</v>
      </c>
      <c r="Q4519" s="18">
        <v>5967.5379999999996</v>
      </c>
      <c r="R4519" s="18">
        <v>6093.1689999999999</v>
      </c>
      <c r="S4519" s="18">
        <v>6099.7550000000001</v>
      </c>
      <c r="T4519" s="18">
        <v>6164.1859999999997</v>
      </c>
      <c r="U4519" s="18">
        <v>6140.7489999999998</v>
      </c>
      <c r="V4519" s="18">
        <v>6062.9809999999998</v>
      </c>
      <c r="W4519" s="274">
        <v>6216.4709999999995</v>
      </c>
      <c r="X4519" s="18">
        <v>6938.5010000000002</v>
      </c>
      <c r="Y4519" s="18">
        <v>7105.6040000000003</v>
      </c>
      <c r="Z4519" s="18">
        <v>7045.2039999999997</v>
      </c>
      <c r="AA4519" s="18">
        <v>6883.2389999999996</v>
      </c>
      <c r="AB4519" s="130">
        <v>145539.41899999999</v>
      </c>
      <c r="AC4519" s="18" t="str">
        <f t="shared" si="145"/>
        <v>ok</v>
      </c>
      <c r="AE4519" s="19">
        <f t="shared" si="144"/>
        <v>3809.9689999999828</v>
      </c>
      <c r="AF4519" s="234">
        <f>'HISTORICO TEMP'!AB4519</f>
        <v>629.77502088736742</v>
      </c>
      <c r="AG4519" s="187" t="s">
        <v>75</v>
      </c>
      <c r="AH4519" s="266" t="s">
        <v>173</v>
      </c>
      <c r="AI4519" s="216" t="s">
        <v>196</v>
      </c>
    </row>
    <row r="4520" spans="2:35" ht="14.4" thickTop="1" thickBot="1" x14ac:dyDescent="0.3">
      <c r="B4520" s="273">
        <v>43966</v>
      </c>
      <c r="C4520" s="260" t="s">
        <v>14</v>
      </c>
      <c r="D4520" s="18">
        <v>6543.0420000000004</v>
      </c>
      <c r="E4520" s="18">
        <v>6225.6570000000002</v>
      </c>
      <c r="F4520" s="18">
        <v>6081.2730000000001</v>
      </c>
      <c r="G4520" s="18">
        <v>5943.6779999999999</v>
      </c>
      <c r="H4520" s="274">
        <v>5788.7730000000001</v>
      </c>
      <c r="I4520" s="18">
        <v>5713.268</v>
      </c>
      <c r="J4520" s="18">
        <v>5630.808</v>
      </c>
      <c r="K4520" s="18">
        <v>5406.4350000000004</v>
      </c>
      <c r="L4520" s="18">
        <v>5456.0159999999996</v>
      </c>
      <c r="M4520" s="18">
        <v>5602.6120000000001</v>
      </c>
      <c r="N4520" s="18">
        <v>5670.89</v>
      </c>
      <c r="O4520" s="18">
        <v>5845.2889999999998</v>
      </c>
      <c r="P4520" s="18">
        <v>5984.88</v>
      </c>
      <c r="Q4520" s="18">
        <v>6087.7520000000004</v>
      </c>
      <c r="R4520" s="18">
        <v>6154.6660000000002</v>
      </c>
      <c r="S4520" s="18">
        <v>6224.0429999999997</v>
      </c>
      <c r="T4520" s="18">
        <v>6285.96</v>
      </c>
      <c r="U4520" s="18">
        <v>6228.0209999999997</v>
      </c>
      <c r="V4520" s="18">
        <v>6128.7659999999996</v>
      </c>
      <c r="W4520" s="274">
        <v>6268.1279999999997</v>
      </c>
      <c r="X4520" s="18">
        <v>6914.6030000000001</v>
      </c>
      <c r="Y4520" s="18">
        <v>7111.9030000000002</v>
      </c>
      <c r="Z4520" s="18">
        <v>7063.4539999999997</v>
      </c>
      <c r="AA4520" s="18">
        <v>6919.7749999999996</v>
      </c>
      <c r="AB4520" s="130">
        <v>147279.69200000001</v>
      </c>
      <c r="AC4520" s="18" t="str">
        <f t="shared" si="145"/>
        <v>ok</v>
      </c>
      <c r="AE4520" s="19">
        <f t="shared" si="144"/>
        <v>1740.2730000000156</v>
      </c>
      <c r="AF4520" s="234">
        <f>'HISTORICO TEMP'!AB4520</f>
        <v>638.58298633538186</v>
      </c>
      <c r="AG4520" s="187" t="s">
        <v>75</v>
      </c>
      <c r="AH4520" s="266" t="s">
        <v>173</v>
      </c>
      <c r="AI4520" s="216" t="s">
        <v>196</v>
      </c>
    </row>
    <row r="4521" spans="2:35" ht="14.4" thickTop="1" thickBot="1" x14ac:dyDescent="0.3">
      <c r="B4521" s="273">
        <v>43967</v>
      </c>
      <c r="C4521" s="260" t="s">
        <v>15</v>
      </c>
      <c r="D4521" s="18">
        <v>6621.8609999999999</v>
      </c>
      <c r="E4521" s="18">
        <v>6348.7089999999998</v>
      </c>
      <c r="F4521" s="18">
        <v>6171.9719999999998</v>
      </c>
      <c r="G4521" s="18">
        <v>6038.4380000000001</v>
      </c>
      <c r="H4521" s="274">
        <v>5939.4989999999998</v>
      </c>
      <c r="I4521" s="18">
        <v>5829.6750000000002</v>
      </c>
      <c r="J4521" s="18">
        <v>5743.0349999999999</v>
      </c>
      <c r="K4521" s="18">
        <v>5459.7150000000001</v>
      </c>
      <c r="L4521" s="18">
        <v>5524.0959999999995</v>
      </c>
      <c r="M4521" s="18">
        <v>5596.4269999999997</v>
      </c>
      <c r="N4521" s="18">
        <v>5641.7030000000004</v>
      </c>
      <c r="O4521" s="18">
        <v>5714.9840000000004</v>
      </c>
      <c r="P4521" s="18">
        <v>5852.1440000000002</v>
      </c>
      <c r="Q4521" s="18">
        <v>5894.32</v>
      </c>
      <c r="R4521" s="18">
        <v>5979.4979999999996</v>
      </c>
      <c r="S4521" s="18">
        <v>6052.3890000000001</v>
      </c>
      <c r="T4521" s="18">
        <v>6042.28</v>
      </c>
      <c r="U4521" s="18">
        <v>6086.5360000000001</v>
      </c>
      <c r="V4521" s="18">
        <v>5980.4589999999998</v>
      </c>
      <c r="W4521" s="274">
        <v>6198.0590000000002</v>
      </c>
      <c r="X4521" s="18">
        <v>7093.4480000000003</v>
      </c>
      <c r="Y4521" s="18">
        <v>7339.7650000000003</v>
      </c>
      <c r="Z4521" s="18">
        <v>7199.7849999999999</v>
      </c>
      <c r="AA4521" s="18">
        <v>6890.5720000000001</v>
      </c>
      <c r="AB4521" s="130">
        <v>147239.36900000001</v>
      </c>
      <c r="AC4521" s="18" t="str">
        <f t="shared" si="145"/>
        <v>ok</v>
      </c>
      <c r="AE4521" s="19">
        <f t="shared" si="144"/>
        <v>-40.323000000003958</v>
      </c>
      <c r="AF4521" s="234">
        <f>'HISTORICO TEMP'!AB4521</f>
        <v>652.251690241657</v>
      </c>
      <c r="AG4521" s="187" t="s">
        <v>75</v>
      </c>
      <c r="AH4521" s="266" t="s">
        <v>173</v>
      </c>
      <c r="AI4521" s="216" t="s">
        <v>196</v>
      </c>
    </row>
    <row r="4522" spans="2:35" ht="14.4" thickTop="1" thickBot="1" x14ac:dyDescent="0.3">
      <c r="B4522" s="273">
        <v>43968</v>
      </c>
      <c r="C4522" s="260" t="s">
        <v>16</v>
      </c>
      <c r="D4522" s="18">
        <v>6550.4350000000004</v>
      </c>
      <c r="E4522" s="18">
        <v>6297.35</v>
      </c>
      <c r="F4522" s="18">
        <v>6107.4139999999998</v>
      </c>
      <c r="G4522" s="18">
        <v>5889.4530000000004</v>
      </c>
      <c r="H4522" s="274">
        <v>5764.5029999999997</v>
      </c>
      <c r="I4522" s="18">
        <v>5638.4210000000003</v>
      </c>
      <c r="J4522" s="18">
        <v>5479.2030000000004</v>
      </c>
      <c r="K4522" s="18">
        <v>5174.4669999999996</v>
      </c>
      <c r="L4522" s="18">
        <v>5130.4269999999997</v>
      </c>
      <c r="M4522" s="18">
        <v>5163.1850000000004</v>
      </c>
      <c r="N4522" s="18">
        <v>5235.8289999999997</v>
      </c>
      <c r="O4522" s="18">
        <v>5316.8919999999998</v>
      </c>
      <c r="P4522" s="18">
        <v>5407.9930000000004</v>
      </c>
      <c r="Q4522" s="18">
        <v>5416.71</v>
      </c>
      <c r="R4522" s="18">
        <v>5565.59</v>
      </c>
      <c r="S4522" s="18">
        <v>5632.4290000000001</v>
      </c>
      <c r="T4522" s="18">
        <v>5635.4650000000001</v>
      </c>
      <c r="U4522" s="18">
        <v>5625.518</v>
      </c>
      <c r="V4522" s="18">
        <v>5560.36</v>
      </c>
      <c r="W4522" s="274">
        <v>5830.0749999999998</v>
      </c>
      <c r="X4522" s="18">
        <v>6663.43</v>
      </c>
      <c r="Y4522" s="18">
        <v>6973.1689999999999</v>
      </c>
      <c r="Z4522" s="18">
        <v>6820.4520000000002</v>
      </c>
      <c r="AA4522" s="18">
        <v>6513.491</v>
      </c>
      <c r="AB4522" s="130">
        <v>139392.261</v>
      </c>
      <c r="AC4522" s="18" t="str">
        <f t="shared" si="145"/>
        <v>ok</v>
      </c>
      <c r="AE4522" s="19">
        <f>AB4522-AB4521</f>
        <v>-7847.1080000000075</v>
      </c>
      <c r="AF4522" s="234">
        <f>'HISTORICO TEMP'!AB4522</f>
        <v>636.47259148880823</v>
      </c>
      <c r="AG4522" s="187" t="s">
        <v>75</v>
      </c>
      <c r="AH4522" s="266" t="s">
        <v>173</v>
      </c>
      <c r="AI4522" s="216" t="s">
        <v>196</v>
      </c>
    </row>
    <row r="4523" spans="2:35" ht="14.4" thickTop="1" thickBot="1" x14ac:dyDescent="0.3">
      <c r="B4523" s="273">
        <v>43969</v>
      </c>
      <c r="C4523" s="260" t="s">
        <v>17</v>
      </c>
      <c r="D4523" s="18">
        <v>6154.3990000000003</v>
      </c>
      <c r="E4523" s="18">
        <v>5882.1310000000003</v>
      </c>
      <c r="F4523" s="18">
        <v>5661.6080000000002</v>
      </c>
      <c r="G4523" s="18">
        <v>5480.6019999999999</v>
      </c>
      <c r="H4523" s="274">
        <v>5357.3819999999996</v>
      </c>
      <c r="I4523" s="18">
        <v>5289.4089999999997</v>
      </c>
      <c r="J4523" s="18">
        <v>5286.1180000000004</v>
      </c>
      <c r="K4523" s="18">
        <v>5162.8149999999996</v>
      </c>
      <c r="L4523" s="18">
        <v>5251.1559999999999</v>
      </c>
      <c r="M4523" s="18">
        <v>5379.0129999999999</v>
      </c>
      <c r="N4523" s="18">
        <v>5489.0479999999998</v>
      </c>
      <c r="O4523" s="18">
        <v>5642.5309999999999</v>
      </c>
      <c r="P4523" s="18">
        <v>5668.1040000000003</v>
      </c>
      <c r="Q4523" s="18">
        <v>5670.9049999999997</v>
      </c>
      <c r="R4523" s="18">
        <v>5822.1170000000002</v>
      </c>
      <c r="S4523" s="18">
        <v>5852.9750000000004</v>
      </c>
      <c r="T4523" s="18">
        <v>5842.1809999999996</v>
      </c>
      <c r="U4523" s="18">
        <v>5847.78</v>
      </c>
      <c r="V4523" s="18">
        <v>5738.1310000000003</v>
      </c>
      <c r="W4523" s="274">
        <v>5885.0839999999998</v>
      </c>
      <c r="X4523" s="18">
        <v>6673.9440000000004</v>
      </c>
      <c r="Y4523" s="18">
        <v>6924.5839999999998</v>
      </c>
      <c r="Z4523" s="18">
        <v>6839.3429999999998</v>
      </c>
      <c r="AA4523" s="18">
        <v>6545.5839999999998</v>
      </c>
      <c r="AB4523" s="130">
        <v>139346.94400000002</v>
      </c>
      <c r="AC4523" s="18" t="str">
        <f t="shared" si="145"/>
        <v>ok</v>
      </c>
      <c r="AE4523" s="19">
        <f>AB4523-AB4522</f>
        <v>-45.316999999980908</v>
      </c>
      <c r="AF4523" s="234">
        <f>'HISTORICO TEMP'!AB4523</f>
        <v>619.24603800505406</v>
      </c>
      <c r="AG4523" s="187" t="s">
        <v>75</v>
      </c>
      <c r="AH4523" s="266" t="s">
        <v>173</v>
      </c>
      <c r="AI4523" s="216" t="s">
        <v>196</v>
      </c>
    </row>
    <row r="4524" spans="2:35" ht="14.4" thickTop="1" thickBot="1" x14ac:dyDescent="0.3">
      <c r="B4524" s="273">
        <v>43970</v>
      </c>
      <c r="C4524" s="260" t="s">
        <v>11</v>
      </c>
      <c r="D4524" s="18">
        <v>6222.5919999999996</v>
      </c>
      <c r="E4524" s="18">
        <v>5954.1710000000003</v>
      </c>
      <c r="F4524" s="18">
        <v>5760.8280000000004</v>
      </c>
      <c r="G4524" s="18">
        <v>5596.1040000000003</v>
      </c>
      <c r="H4524" s="274">
        <v>5477.3440000000001</v>
      </c>
      <c r="I4524" s="18">
        <v>5424.067</v>
      </c>
      <c r="J4524" s="18">
        <v>5346.2629999999999</v>
      </c>
      <c r="K4524" s="18">
        <v>5194.0659999999998</v>
      </c>
      <c r="L4524" s="18">
        <v>5304.335</v>
      </c>
      <c r="M4524" s="18">
        <v>5458.9660000000003</v>
      </c>
      <c r="N4524" s="18">
        <v>5523.3649999999998</v>
      </c>
      <c r="O4524" s="18">
        <v>5605.8239999999996</v>
      </c>
      <c r="P4524" s="18">
        <v>5728.3720000000003</v>
      </c>
      <c r="Q4524" s="18">
        <v>5845.9570000000003</v>
      </c>
      <c r="R4524" s="18">
        <v>5910.9859999999999</v>
      </c>
      <c r="S4524" s="18">
        <v>5976.6989999999996</v>
      </c>
      <c r="T4524" s="18">
        <v>6029.89</v>
      </c>
      <c r="U4524" s="18">
        <v>5964.0410000000002</v>
      </c>
      <c r="V4524" s="18">
        <v>5844.53</v>
      </c>
      <c r="W4524" s="274">
        <v>5976.7860000000001</v>
      </c>
      <c r="X4524" s="18">
        <v>6794.3829999999998</v>
      </c>
      <c r="Y4524" s="18">
        <v>7084.76</v>
      </c>
      <c r="Z4524" s="18">
        <v>7016.6080000000002</v>
      </c>
      <c r="AA4524" s="18">
        <v>6729.3010000000004</v>
      </c>
      <c r="AB4524" s="130">
        <v>141770.23799999998</v>
      </c>
      <c r="AC4524" s="18" t="str">
        <f t="shared" si="145"/>
        <v>ok</v>
      </c>
      <c r="AE4524" s="19">
        <f>AB4524-AB4523</f>
        <v>2423.2939999999653</v>
      </c>
      <c r="AF4524" s="234">
        <f>'HISTORICO TEMP'!AB4524</f>
        <v>635.83895258713483</v>
      </c>
      <c r="AG4524" s="187" t="s">
        <v>75</v>
      </c>
      <c r="AH4524" s="266" t="s">
        <v>173</v>
      </c>
      <c r="AI4524" s="216" t="s">
        <v>196</v>
      </c>
    </row>
    <row r="4525" spans="2:35" ht="14.4" thickTop="1" thickBot="1" x14ac:dyDescent="0.3">
      <c r="B4525" s="273">
        <v>43971</v>
      </c>
      <c r="C4525" s="260" t="s">
        <v>12</v>
      </c>
      <c r="D4525" s="18">
        <v>6348.1120000000001</v>
      </c>
      <c r="E4525" s="18">
        <v>6098.7280000000001</v>
      </c>
      <c r="F4525" s="18">
        <v>5937.116</v>
      </c>
      <c r="G4525" s="18">
        <v>5786.3339999999998</v>
      </c>
      <c r="H4525" s="274">
        <v>5701.2849999999999</v>
      </c>
      <c r="I4525" s="18">
        <v>5587.0640000000003</v>
      </c>
      <c r="J4525" s="18">
        <v>5481.0730000000003</v>
      </c>
      <c r="K4525" s="18">
        <v>5332.7479999999996</v>
      </c>
      <c r="L4525" s="18">
        <v>5415.57</v>
      </c>
      <c r="M4525" s="18">
        <v>5556.2820000000002</v>
      </c>
      <c r="N4525" s="18">
        <v>5647.9279999999999</v>
      </c>
      <c r="O4525" s="18">
        <v>5768.9740000000002</v>
      </c>
      <c r="P4525" s="18">
        <v>5883.5550000000003</v>
      </c>
      <c r="Q4525" s="18">
        <v>6012.0010000000002</v>
      </c>
      <c r="R4525" s="18">
        <v>6119.1679999999997</v>
      </c>
      <c r="S4525" s="18">
        <v>6220.8710000000001</v>
      </c>
      <c r="T4525" s="18">
        <v>6243.9979999999996</v>
      </c>
      <c r="U4525" s="18">
        <v>6162.0929999999998</v>
      </c>
      <c r="V4525" s="18">
        <v>6014.817</v>
      </c>
      <c r="W4525" s="274">
        <v>6139.0020000000004</v>
      </c>
      <c r="X4525" s="18">
        <v>6908.9129999999996</v>
      </c>
      <c r="Y4525" s="18">
        <v>7152.6</v>
      </c>
      <c r="Z4525" s="18">
        <v>7080.3010000000004</v>
      </c>
      <c r="AA4525" s="18">
        <v>6762.3450000000003</v>
      </c>
      <c r="AB4525" s="130">
        <v>145360.878</v>
      </c>
      <c r="AC4525" s="18" t="str">
        <f t="shared" si="145"/>
        <v>ok</v>
      </c>
      <c r="AE4525" s="19">
        <f t="shared" ref="AE4525:AE4588" si="146">AB4525-AB4524</f>
        <v>3590.640000000014</v>
      </c>
      <c r="AF4525" s="234">
        <f>'HISTORICO TEMP'!AB4525</f>
        <v>641.62990742329498</v>
      </c>
      <c r="AG4525" s="187" t="s">
        <v>75</v>
      </c>
      <c r="AH4525" s="266" t="s">
        <v>173</v>
      </c>
      <c r="AI4525" s="216" t="s">
        <v>196</v>
      </c>
    </row>
    <row r="4526" spans="2:35" ht="14.4" thickTop="1" thickBot="1" x14ac:dyDescent="0.3">
      <c r="B4526" s="273">
        <v>43972</v>
      </c>
      <c r="C4526" s="260" t="s">
        <v>13</v>
      </c>
      <c r="D4526" s="18">
        <v>6436.5680000000002</v>
      </c>
      <c r="E4526" s="18">
        <v>6208.0959999999995</v>
      </c>
      <c r="F4526" s="18">
        <v>6014.24</v>
      </c>
      <c r="G4526" s="18">
        <v>5881.8190000000004</v>
      </c>
      <c r="H4526" s="274">
        <v>5745.2510000000002</v>
      </c>
      <c r="I4526" s="18">
        <v>5672.13</v>
      </c>
      <c r="J4526" s="18">
        <v>5552.9549999999999</v>
      </c>
      <c r="K4526" s="18">
        <v>5347.0919999999996</v>
      </c>
      <c r="L4526" s="18">
        <v>5453.7439999999997</v>
      </c>
      <c r="M4526" s="18">
        <v>5584.9059999999999</v>
      </c>
      <c r="N4526" s="18">
        <v>5686.9709999999995</v>
      </c>
      <c r="O4526" s="18">
        <v>5769.7250000000004</v>
      </c>
      <c r="P4526" s="18">
        <v>5848.2730000000001</v>
      </c>
      <c r="Q4526" s="18">
        <v>5959.7740000000003</v>
      </c>
      <c r="R4526" s="18">
        <v>6061.0360000000001</v>
      </c>
      <c r="S4526" s="18">
        <v>6078.2160000000003</v>
      </c>
      <c r="T4526" s="18">
        <v>6051.53</v>
      </c>
      <c r="U4526" s="18">
        <v>6009.8459999999995</v>
      </c>
      <c r="V4526" s="18">
        <v>5877.7520000000004</v>
      </c>
      <c r="W4526" s="274">
        <v>6052.9260000000004</v>
      </c>
      <c r="X4526" s="18">
        <v>6857.04</v>
      </c>
      <c r="Y4526" s="18">
        <v>7129.6689999999999</v>
      </c>
      <c r="Z4526" s="18">
        <v>7054.7030000000004</v>
      </c>
      <c r="AA4526" s="18">
        <v>6797.8410000000003</v>
      </c>
      <c r="AB4526" s="130">
        <v>145132.10300000006</v>
      </c>
      <c r="AC4526" s="18" t="str">
        <f t="shared" si="145"/>
        <v>ok</v>
      </c>
      <c r="AE4526" s="19">
        <f t="shared" si="146"/>
        <v>-228.77499999993597</v>
      </c>
      <c r="AF4526" s="234">
        <f>'HISTORICO TEMP'!AB4526</f>
        <v>651.22346320234237</v>
      </c>
      <c r="AG4526" s="187" t="s">
        <v>75</v>
      </c>
      <c r="AH4526" s="266" t="s">
        <v>173</v>
      </c>
      <c r="AI4526" s="216" t="s">
        <v>196</v>
      </c>
    </row>
    <row r="4527" spans="2:35" ht="14.4" thickTop="1" thickBot="1" x14ac:dyDescent="0.3">
      <c r="B4527" s="273">
        <v>43973</v>
      </c>
      <c r="C4527" s="260" t="s">
        <v>14</v>
      </c>
      <c r="D4527" s="18">
        <v>6415.5810000000001</v>
      </c>
      <c r="E4527" s="18">
        <v>6109.2719999999999</v>
      </c>
      <c r="F4527" s="18">
        <v>5831.9030000000002</v>
      </c>
      <c r="G4527" s="18">
        <v>5628.6319999999996</v>
      </c>
      <c r="H4527" s="274">
        <v>5520.8580000000002</v>
      </c>
      <c r="I4527" s="18">
        <v>5435.0990000000002</v>
      </c>
      <c r="J4527" s="18">
        <v>5314.9059999999999</v>
      </c>
      <c r="K4527" s="18">
        <v>5163.5450000000001</v>
      </c>
      <c r="L4527" s="18">
        <v>5263.7659999999996</v>
      </c>
      <c r="M4527" s="18">
        <v>5291.43</v>
      </c>
      <c r="N4527" s="18">
        <v>5304.8050000000003</v>
      </c>
      <c r="O4527" s="18">
        <v>5361.152</v>
      </c>
      <c r="P4527" s="18">
        <v>5437.6629999999996</v>
      </c>
      <c r="Q4527" s="18">
        <v>5417.2830000000004</v>
      </c>
      <c r="R4527" s="18">
        <v>5480.13</v>
      </c>
      <c r="S4527" s="18">
        <v>5685.29</v>
      </c>
      <c r="T4527" s="18">
        <v>5720.7920000000004</v>
      </c>
      <c r="U4527" s="18">
        <v>5668.1940000000004</v>
      </c>
      <c r="V4527" s="18">
        <v>5561.9780000000001</v>
      </c>
      <c r="W4527" s="274">
        <v>5731.3549999999996</v>
      </c>
      <c r="X4527" s="18">
        <v>6501.0640000000003</v>
      </c>
      <c r="Y4527" s="18">
        <v>6727.1310000000003</v>
      </c>
      <c r="Z4527" s="18">
        <v>6684.9129999999996</v>
      </c>
      <c r="AA4527" s="18">
        <v>6458.3649999999998</v>
      </c>
      <c r="AB4527" s="130">
        <v>137715.10699999999</v>
      </c>
      <c r="AC4527" s="18" t="str">
        <f t="shared" si="145"/>
        <v>ok</v>
      </c>
      <c r="AE4527" s="19">
        <f t="shared" si="146"/>
        <v>-7416.9960000000719</v>
      </c>
      <c r="AF4527" s="234">
        <f>'HISTORICO TEMP'!AB4527</f>
        <v>641.40335930205867</v>
      </c>
      <c r="AG4527" s="187" t="s">
        <v>75</v>
      </c>
      <c r="AH4527" s="266" t="s">
        <v>173</v>
      </c>
      <c r="AI4527" s="216" t="s">
        <v>202</v>
      </c>
    </row>
    <row r="4528" spans="2:35" ht="14.4" thickTop="1" thickBot="1" x14ac:dyDescent="0.3">
      <c r="B4528" s="273">
        <v>43974</v>
      </c>
      <c r="C4528" s="260" t="s">
        <v>15</v>
      </c>
      <c r="D4528" s="18">
        <v>6128.4639999999999</v>
      </c>
      <c r="E4528" s="18">
        <v>5946.9489999999996</v>
      </c>
      <c r="F4528" s="18">
        <v>5795.0110000000004</v>
      </c>
      <c r="G4528" s="18">
        <v>5621.49</v>
      </c>
      <c r="H4528" s="274">
        <v>5504.1289999999999</v>
      </c>
      <c r="I4528" s="18">
        <v>5423.0950000000003</v>
      </c>
      <c r="J4528" s="18">
        <v>5288.4070000000002</v>
      </c>
      <c r="K4528" s="18">
        <v>5070.8959999999997</v>
      </c>
      <c r="L4528" s="18">
        <v>5156.1589999999997</v>
      </c>
      <c r="M4528" s="18">
        <v>5410.018</v>
      </c>
      <c r="N4528" s="18">
        <v>5426.9889999999996</v>
      </c>
      <c r="O4528" s="18">
        <v>5402.107</v>
      </c>
      <c r="P4528" s="18">
        <v>5497.79</v>
      </c>
      <c r="Q4528" s="18">
        <v>5580.0690000000004</v>
      </c>
      <c r="R4528" s="18">
        <v>5604.509</v>
      </c>
      <c r="S4528" s="18">
        <v>5705.183</v>
      </c>
      <c r="T4528" s="18">
        <v>5763.28</v>
      </c>
      <c r="U4528" s="18">
        <v>5735.2449999999999</v>
      </c>
      <c r="V4528" s="18">
        <v>5649.8389999999999</v>
      </c>
      <c r="W4528" s="274">
        <v>5850.7150000000001</v>
      </c>
      <c r="X4528" s="18">
        <v>6711.2920000000004</v>
      </c>
      <c r="Y4528" s="18">
        <v>6967.5420000000004</v>
      </c>
      <c r="Z4528" s="18">
        <v>6821.7039999999997</v>
      </c>
      <c r="AA4528" s="18">
        <v>6516.0240000000003</v>
      </c>
      <c r="AB4528" s="130">
        <v>138576.90600000002</v>
      </c>
      <c r="AC4528" s="18" t="str">
        <f t="shared" si="145"/>
        <v>ok</v>
      </c>
      <c r="AE4528" s="19">
        <f t="shared" si="146"/>
        <v>861.79900000002817</v>
      </c>
      <c r="AF4528" s="234">
        <f>'HISTORICO TEMP'!AB4528</f>
        <v>640.82612843900915</v>
      </c>
      <c r="AG4528" s="187" t="s">
        <v>75</v>
      </c>
      <c r="AH4528" s="266" t="s">
        <v>173</v>
      </c>
      <c r="AI4528" s="216" t="s">
        <v>202</v>
      </c>
    </row>
    <row r="4529" spans="2:63" ht="14.4" thickTop="1" thickBot="1" x14ac:dyDescent="0.3">
      <c r="B4529" s="273">
        <v>43975</v>
      </c>
      <c r="C4529" s="260" t="s">
        <v>16</v>
      </c>
      <c r="D4529" s="18">
        <v>6181.3180000000002</v>
      </c>
      <c r="E4529" s="18">
        <v>5882.6329999999998</v>
      </c>
      <c r="F4529" s="18">
        <v>5697.16</v>
      </c>
      <c r="G4529" s="18">
        <v>5508.5069999999996</v>
      </c>
      <c r="H4529" s="274">
        <v>5343.5829999999996</v>
      </c>
      <c r="I4529" s="18">
        <v>5230.893</v>
      </c>
      <c r="J4529" s="18">
        <v>5076.6980000000003</v>
      </c>
      <c r="K4529" s="18">
        <v>4799.5029999999997</v>
      </c>
      <c r="L4529" s="18">
        <v>4779.3549999999996</v>
      </c>
      <c r="M4529" s="18">
        <v>4845.9960000000001</v>
      </c>
      <c r="N4529" s="18">
        <v>4949.3729999999996</v>
      </c>
      <c r="O4529" s="18">
        <v>4998.7489999999998</v>
      </c>
      <c r="P4529" s="18">
        <v>5037.143</v>
      </c>
      <c r="Q4529" s="18">
        <v>5114.4129999999996</v>
      </c>
      <c r="R4529" s="18">
        <v>5253.7370000000001</v>
      </c>
      <c r="S4529" s="18">
        <v>5334.4740000000002</v>
      </c>
      <c r="T4529" s="18">
        <v>5410.3729999999996</v>
      </c>
      <c r="U4529" s="18">
        <v>5398.3850000000002</v>
      </c>
      <c r="V4529" s="18">
        <v>5381.7089999999998</v>
      </c>
      <c r="W4529" s="274">
        <v>5597.7650000000003</v>
      </c>
      <c r="X4529" s="18">
        <v>6514.1710000000003</v>
      </c>
      <c r="Y4529" s="18">
        <v>6843.616</v>
      </c>
      <c r="Z4529" s="18">
        <v>6744.2510000000002</v>
      </c>
      <c r="AA4529" s="18">
        <v>6450.9629999999997</v>
      </c>
      <c r="AB4529" s="130">
        <v>132374.76799999998</v>
      </c>
      <c r="AC4529" s="18" t="str">
        <f t="shared" si="145"/>
        <v>ok</v>
      </c>
      <c r="AE4529" s="19">
        <f t="shared" si="146"/>
        <v>-6202.1380000000354</v>
      </c>
      <c r="AF4529" s="234">
        <f>'HISTORICO TEMP'!AB4529</f>
        <v>639.99886633869255</v>
      </c>
      <c r="AG4529" s="187" t="s">
        <v>75</v>
      </c>
      <c r="AH4529" s="266" t="s">
        <v>173</v>
      </c>
      <c r="AI4529" s="216" t="s">
        <v>202</v>
      </c>
    </row>
    <row r="4530" spans="2:63" ht="14.4" thickTop="1" thickBot="1" x14ac:dyDescent="0.3">
      <c r="B4530" s="273">
        <v>43976</v>
      </c>
      <c r="C4530" s="260" t="s">
        <v>17</v>
      </c>
      <c r="D4530" s="18">
        <v>6106.4660000000003</v>
      </c>
      <c r="E4530" s="18">
        <v>5936.6440000000002</v>
      </c>
      <c r="F4530" s="18">
        <v>5758.2979999999998</v>
      </c>
      <c r="G4530" s="18">
        <v>5563.8040000000001</v>
      </c>
      <c r="H4530" s="274">
        <v>5537.0280000000002</v>
      </c>
      <c r="I4530" s="18">
        <v>5361.241</v>
      </c>
      <c r="J4530" s="18">
        <v>5253.4920000000002</v>
      </c>
      <c r="K4530" s="18">
        <v>5140.393</v>
      </c>
      <c r="L4530" s="18">
        <v>5269.8590000000004</v>
      </c>
      <c r="M4530" s="18">
        <v>5419.5550000000003</v>
      </c>
      <c r="N4530" s="18">
        <v>5529.9939999999997</v>
      </c>
      <c r="O4530" s="18">
        <v>5641.0860000000002</v>
      </c>
      <c r="P4530" s="18">
        <v>5764.2610000000004</v>
      </c>
      <c r="Q4530" s="18">
        <v>5853.5720000000001</v>
      </c>
      <c r="R4530" s="18">
        <v>5935.3630000000003</v>
      </c>
      <c r="S4530" s="18">
        <v>6011.6109999999999</v>
      </c>
      <c r="T4530" s="18">
        <v>6035.4780000000001</v>
      </c>
      <c r="U4530" s="18">
        <v>5983.9129999999996</v>
      </c>
      <c r="V4530" s="18">
        <v>5816.4930000000004</v>
      </c>
      <c r="W4530" s="274">
        <v>5899.7740000000003</v>
      </c>
      <c r="X4530" s="18">
        <v>6764.0919999999996</v>
      </c>
      <c r="Y4530" s="18">
        <v>7106.2169999999996</v>
      </c>
      <c r="Z4530" s="18">
        <v>7061.71</v>
      </c>
      <c r="AA4530" s="18">
        <v>6846.6689999999999</v>
      </c>
      <c r="AB4530" s="130">
        <v>141597.01300000001</v>
      </c>
      <c r="AC4530" s="18" t="str">
        <f t="shared" si="145"/>
        <v>ok</v>
      </c>
      <c r="AE4530" s="19">
        <f t="shared" si="146"/>
        <v>9222.2450000000244</v>
      </c>
      <c r="AF4530" s="234">
        <f>'HISTORICO TEMP'!AB4530</f>
        <v>644.00000000000011</v>
      </c>
      <c r="AG4530" s="187" t="s">
        <v>75</v>
      </c>
      <c r="AH4530" s="266" t="s">
        <v>173</v>
      </c>
      <c r="AI4530" s="216" t="s">
        <v>202</v>
      </c>
    </row>
    <row r="4531" spans="2:63" ht="14.4" thickTop="1" thickBot="1" x14ac:dyDescent="0.3">
      <c r="B4531" s="273">
        <v>43977</v>
      </c>
      <c r="C4531" s="260" t="s">
        <v>11</v>
      </c>
      <c r="D4531" s="18">
        <v>6470.6180000000004</v>
      </c>
      <c r="E4531" s="18">
        <v>6234.1130000000003</v>
      </c>
      <c r="F4531" s="18">
        <v>6051.6469999999999</v>
      </c>
      <c r="G4531" s="18">
        <v>5856.9750000000004</v>
      </c>
      <c r="H4531" s="274">
        <v>5678.5069999999996</v>
      </c>
      <c r="I4531" s="18">
        <v>5581.5820000000003</v>
      </c>
      <c r="J4531" s="18">
        <v>5477.3879999999999</v>
      </c>
      <c r="K4531" s="18">
        <v>5251.5159999999996</v>
      </c>
      <c r="L4531" s="18">
        <v>5377.8720000000003</v>
      </c>
      <c r="M4531" s="18">
        <v>5498.5119999999997</v>
      </c>
      <c r="N4531" s="18">
        <v>5581.9750000000004</v>
      </c>
      <c r="O4531" s="18">
        <v>5709.0339999999997</v>
      </c>
      <c r="P4531" s="18">
        <v>5805.37</v>
      </c>
      <c r="Q4531" s="18">
        <v>5903.7389999999996</v>
      </c>
      <c r="R4531" s="18">
        <v>5993.8779999999997</v>
      </c>
      <c r="S4531" s="18">
        <v>6090.875</v>
      </c>
      <c r="T4531" s="18">
        <v>6144.6940000000004</v>
      </c>
      <c r="U4531" s="18">
        <v>6067.8580000000002</v>
      </c>
      <c r="V4531" s="18">
        <v>5899.31</v>
      </c>
      <c r="W4531" s="274">
        <v>5990.9539999999997</v>
      </c>
      <c r="X4531" s="18">
        <v>6825.4059999999999</v>
      </c>
      <c r="Y4531" s="18">
        <v>7130.5829999999996</v>
      </c>
      <c r="Z4531" s="18">
        <v>7080.1130000000003</v>
      </c>
      <c r="AA4531" s="18">
        <v>6889.098</v>
      </c>
      <c r="AB4531" s="130">
        <v>144591.617</v>
      </c>
      <c r="AC4531" s="18" t="str">
        <f t="shared" si="145"/>
        <v>ok</v>
      </c>
      <c r="AE4531" s="19">
        <f t="shared" si="146"/>
        <v>2994.6039999999921</v>
      </c>
      <c r="AF4531" s="234">
        <f>'HISTORICO TEMP'!AB4531</f>
        <v>640.67999999999984</v>
      </c>
      <c r="AG4531" s="187" t="s">
        <v>75</v>
      </c>
      <c r="AH4531" s="266" t="s">
        <v>173</v>
      </c>
      <c r="AI4531" s="216" t="s">
        <v>202</v>
      </c>
    </row>
    <row r="4532" spans="2:63" ht="14.4" thickTop="1" thickBot="1" x14ac:dyDescent="0.3">
      <c r="B4532" s="273">
        <v>43978</v>
      </c>
      <c r="C4532" s="260" t="s">
        <v>12</v>
      </c>
      <c r="D4532" s="18">
        <v>6533.085</v>
      </c>
      <c r="E4532" s="18">
        <v>6313.0910000000003</v>
      </c>
      <c r="F4532" s="18">
        <v>6092.933</v>
      </c>
      <c r="G4532" s="18">
        <v>5955.0889999999999</v>
      </c>
      <c r="H4532" s="274">
        <v>5828.223</v>
      </c>
      <c r="I4532" s="18">
        <v>5710.7820000000002</v>
      </c>
      <c r="J4532" s="18">
        <v>5582.2259999999997</v>
      </c>
      <c r="K4532" s="18">
        <v>5401.665</v>
      </c>
      <c r="L4532" s="18">
        <v>5546.52</v>
      </c>
      <c r="M4532" s="18">
        <v>5444.2309999999998</v>
      </c>
      <c r="N4532" s="18">
        <v>5649.8639999999996</v>
      </c>
      <c r="O4532" s="18">
        <v>5747.2129999999997</v>
      </c>
      <c r="P4532" s="18">
        <v>5834.4170000000004</v>
      </c>
      <c r="Q4532" s="18">
        <v>5906.5050000000001</v>
      </c>
      <c r="R4532" s="18">
        <v>5964.5330000000004</v>
      </c>
      <c r="S4532" s="18">
        <v>6065.7860000000001</v>
      </c>
      <c r="T4532" s="18">
        <v>6091.1959999999999</v>
      </c>
      <c r="U4532" s="18">
        <v>6003.33</v>
      </c>
      <c r="V4532" s="18">
        <v>5834.6459999999997</v>
      </c>
      <c r="W4532" s="274">
        <v>5988.86</v>
      </c>
      <c r="X4532" s="18">
        <v>6714.6850000000004</v>
      </c>
      <c r="Y4532" s="18">
        <v>6962.8149999999996</v>
      </c>
      <c r="Z4532" s="18">
        <v>6909.0339999999997</v>
      </c>
      <c r="AA4532" s="18">
        <v>6679.7759999999998</v>
      </c>
      <c r="AB4532" s="130">
        <v>144760.505</v>
      </c>
      <c r="AC4532" s="18" t="str">
        <f t="shared" si="145"/>
        <v>ok</v>
      </c>
      <c r="AE4532" s="19">
        <f t="shared" si="146"/>
        <v>168.88800000000629</v>
      </c>
      <c r="AF4532" s="234">
        <f>'HISTORICO TEMP'!AB4532</f>
        <v>628.05020479191091</v>
      </c>
      <c r="AG4532" s="187" t="s">
        <v>75</v>
      </c>
      <c r="AH4532" s="266" t="s">
        <v>173</v>
      </c>
      <c r="AI4532" s="216" t="s">
        <v>202</v>
      </c>
    </row>
    <row r="4533" spans="2:63" ht="14.4" thickTop="1" thickBot="1" x14ac:dyDescent="0.3">
      <c r="B4533" s="273">
        <v>43979</v>
      </c>
      <c r="C4533" s="260" t="s">
        <v>13</v>
      </c>
      <c r="D4533" s="18">
        <v>6355.0010000000002</v>
      </c>
      <c r="E4533" s="18">
        <v>6138.7740000000003</v>
      </c>
      <c r="F4533" s="18">
        <v>5930.9849999999997</v>
      </c>
      <c r="G4533" s="18">
        <v>5756.6570000000002</v>
      </c>
      <c r="H4533" s="274">
        <v>5652.6760000000004</v>
      </c>
      <c r="I4533" s="18">
        <v>5534.4639999999999</v>
      </c>
      <c r="J4533" s="18">
        <v>5458.7690000000002</v>
      </c>
      <c r="K4533" s="18">
        <v>5281.3959999999997</v>
      </c>
      <c r="L4533" s="18">
        <v>5386.3590000000004</v>
      </c>
      <c r="M4533" s="18">
        <v>5544.9809999999998</v>
      </c>
      <c r="N4533" s="18">
        <v>5636.5410000000002</v>
      </c>
      <c r="O4533" s="18">
        <v>5726.4340000000002</v>
      </c>
      <c r="P4533" s="18">
        <v>5816.808</v>
      </c>
      <c r="Q4533" s="18">
        <v>5956.616</v>
      </c>
      <c r="R4533" s="18">
        <v>6031.2240000000002</v>
      </c>
      <c r="S4533" s="18">
        <v>6090.0159999999996</v>
      </c>
      <c r="T4533" s="18">
        <v>6126.7079999999996</v>
      </c>
      <c r="U4533" s="18">
        <v>5952.424</v>
      </c>
      <c r="V4533" s="18">
        <v>5717.8580000000002</v>
      </c>
      <c r="W4533" s="274">
        <v>5818.9260000000004</v>
      </c>
      <c r="X4533" s="18">
        <v>6377.3919999999998</v>
      </c>
      <c r="Y4533" s="18">
        <v>6592.9440000000004</v>
      </c>
      <c r="Z4533" s="18">
        <v>6529.9579999999996</v>
      </c>
      <c r="AA4533" s="18">
        <v>6269.2889999999998</v>
      </c>
      <c r="AB4533" s="130">
        <v>141683.20000000001</v>
      </c>
      <c r="AC4533" s="18" t="str">
        <f t="shared" si="145"/>
        <v>ok</v>
      </c>
      <c r="AE4533" s="19">
        <f t="shared" si="146"/>
        <v>-3077.304999999993</v>
      </c>
      <c r="AF4533" s="234">
        <f>'HISTORICO TEMP'!AB4533</f>
        <v>616.58999999999992</v>
      </c>
      <c r="AG4533" s="187" t="s">
        <v>75</v>
      </c>
      <c r="AH4533" s="266" t="s">
        <v>173</v>
      </c>
      <c r="AI4533" s="216" t="s">
        <v>203</v>
      </c>
    </row>
    <row r="4534" spans="2:63" ht="14.4" thickTop="1" thickBot="1" x14ac:dyDescent="0.3">
      <c r="B4534" s="273">
        <v>43980</v>
      </c>
      <c r="C4534" s="260" t="s">
        <v>14</v>
      </c>
      <c r="D4534" s="18">
        <v>5978.5429999999997</v>
      </c>
      <c r="E4534" s="18">
        <v>5717.0060000000003</v>
      </c>
      <c r="F4534" s="18">
        <v>5441.9390000000003</v>
      </c>
      <c r="G4534" s="18">
        <v>5290.1809999999996</v>
      </c>
      <c r="H4534" s="274">
        <v>5143.5190000000002</v>
      </c>
      <c r="I4534" s="18">
        <v>5067.59</v>
      </c>
      <c r="J4534" s="18">
        <v>5022.7110000000002</v>
      </c>
      <c r="K4534" s="18">
        <v>4890.674</v>
      </c>
      <c r="L4534" s="18">
        <v>5057.1890000000003</v>
      </c>
      <c r="M4534" s="18">
        <v>5222.9960000000001</v>
      </c>
      <c r="N4534" s="18">
        <v>5298.0690000000004</v>
      </c>
      <c r="O4534" s="18">
        <v>5342.0659999999998</v>
      </c>
      <c r="P4534" s="18">
        <v>5428.6310000000003</v>
      </c>
      <c r="Q4534" s="18">
        <v>5495.9530000000004</v>
      </c>
      <c r="R4534" s="18">
        <v>5530.5590000000002</v>
      </c>
      <c r="S4534" s="18">
        <v>5529.5709999999999</v>
      </c>
      <c r="T4534" s="18">
        <v>5510.93</v>
      </c>
      <c r="U4534" s="18">
        <v>5469.5990000000002</v>
      </c>
      <c r="V4534" s="18">
        <v>5383.1149999999998</v>
      </c>
      <c r="W4534" s="274">
        <v>5460.7120000000004</v>
      </c>
      <c r="X4534" s="18">
        <v>6008.5039999999999</v>
      </c>
      <c r="Y4534" s="18">
        <v>6199.3850000000002</v>
      </c>
      <c r="Z4534" s="18">
        <v>6130.4229999999998</v>
      </c>
      <c r="AA4534" s="18">
        <v>5941.3739999999998</v>
      </c>
      <c r="AB4534" s="130">
        <v>131561.239</v>
      </c>
      <c r="AC4534" s="18" t="str">
        <f t="shared" si="145"/>
        <v>ok</v>
      </c>
      <c r="AE4534" s="19">
        <f t="shared" si="146"/>
        <v>-10121.96100000001</v>
      </c>
      <c r="AF4534" s="234">
        <f>'HISTORICO TEMP'!AB4534</f>
        <v>583.10000000000014</v>
      </c>
      <c r="AG4534" s="187" t="s">
        <v>75</v>
      </c>
      <c r="AH4534" s="266" t="s">
        <v>173</v>
      </c>
      <c r="AI4534" s="216" t="s">
        <v>204</v>
      </c>
    </row>
    <row r="4535" spans="2:63" ht="14.4" thickTop="1" thickBot="1" x14ac:dyDescent="0.3">
      <c r="B4535" s="273">
        <v>43981</v>
      </c>
      <c r="C4535" s="260" t="s">
        <v>15</v>
      </c>
      <c r="D4535" s="18">
        <v>5626.4189999999999</v>
      </c>
      <c r="E4535" s="18">
        <v>5319.9719999999998</v>
      </c>
      <c r="F4535" s="18">
        <v>5184.6660000000002</v>
      </c>
      <c r="G4535" s="18">
        <v>5068.3760000000002</v>
      </c>
      <c r="H4535" s="274">
        <v>4940.5749999999998</v>
      </c>
      <c r="I4535" s="18">
        <v>4926.8810000000003</v>
      </c>
      <c r="J4535" s="18">
        <v>4868.2389999999996</v>
      </c>
      <c r="K4535" s="18">
        <v>4710.2740000000003</v>
      </c>
      <c r="L4535" s="18">
        <v>4826.1760000000004</v>
      </c>
      <c r="M4535" s="18">
        <v>4877.4709999999995</v>
      </c>
      <c r="N4535" s="18">
        <v>4915.7719999999999</v>
      </c>
      <c r="O4535" s="18">
        <v>4961.0609999999997</v>
      </c>
      <c r="P4535" s="18">
        <v>4978.5209999999997</v>
      </c>
      <c r="Q4535" s="18">
        <v>4996.9840000000004</v>
      </c>
      <c r="R4535" s="18">
        <v>4966</v>
      </c>
      <c r="S4535" s="18">
        <v>5001.1440000000002</v>
      </c>
      <c r="T4535" s="18">
        <v>4985.6490000000003</v>
      </c>
      <c r="U4535" s="18">
        <v>5004.9530000000004</v>
      </c>
      <c r="V4535" s="18">
        <v>4998.576</v>
      </c>
      <c r="W4535" s="274">
        <v>5159.6440000000002</v>
      </c>
      <c r="X4535" s="18">
        <v>5789.9610000000002</v>
      </c>
      <c r="Y4535" s="18">
        <v>6024.6009999999997</v>
      </c>
      <c r="Z4535" s="18">
        <v>5872.4639999999999</v>
      </c>
      <c r="AA4535" s="18">
        <v>5630.8509999999997</v>
      </c>
      <c r="AB4535" s="130">
        <v>123635.23</v>
      </c>
      <c r="AC4535" s="18" t="str">
        <f t="shared" si="145"/>
        <v>ok</v>
      </c>
      <c r="AE4535" s="19">
        <f t="shared" si="146"/>
        <v>-7926.0090000000055</v>
      </c>
      <c r="AF4535" s="234">
        <f>'HISTORICO TEMP'!AB4535</f>
        <v>554.19999999999993</v>
      </c>
      <c r="AG4535" s="187" t="s">
        <v>75</v>
      </c>
      <c r="AH4535" s="266" t="s">
        <v>173</v>
      </c>
      <c r="AI4535" s="216" t="s">
        <v>204</v>
      </c>
    </row>
    <row r="4536" spans="2:63" ht="14.4" thickTop="1" thickBot="1" x14ac:dyDescent="0.3">
      <c r="B4536" s="273">
        <v>43982</v>
      </c>
      <c r="C4536" s="260" t="s">
        <v>16</v>
      </c>
      <c r="D4536" s="18">
        <v>5267.1049999999996</v>
      </c>
      <c r="E4536" s="18">
        <v>5040.2430000000004</v>
      </c>
      <c r="F4536" s="18">
        <v>4849.317</v>
      </c>
      <c r="G4536" s="18">
        <v>4744.1059999999998</v>
      </c>
      <c r="H4536" s="274">
        <v>4639.41</v>
      </c>
      <c r="I4536" s="18">
        <v>4613.5169999999998</v>
      </c>
      <c r="J4536" s="18">
        <v>4524.8019999999997</v>
      </c>
      <c r="K4536" s="18">
        <v>4351.0870000000004</v>
      </c>
      <c r="L4536" s="18">
        <v>4363.5720000000001</v>
      </c>
      <c r="M4536" s="18">
        <v>4433.3010000000004</v>
      </c>
      <c r="N4536" s="18">
        <v>4490.1940000000004</v>
      </c>
      <c r="O4536" s="18">
        <v>4519.5029999999997</v>
      </c>
      <c r="P4536" s="18">
        <v>4587.4780000000001</v>
      </c>
      <c r="Q4536" s="18">
        <v>4628.5219999999999</v>
      </c>
      <c r="R4536" s="18">
        <v>4676.4759999999997</v>
      </c>
      <c r="S4536" s="18">
        <v>4732.1319999999996</v>
      </c>
      <c r="T4536" s="18">
        <v>4760.2290000000003</v>
      </c>
      <c r="U4536" s="18">
        <v>4781.8779999999997</v>
      </c>
      <c r="V4536" s="18">
        <v>4786.2060000000001</v>
      </c>
      <c r="W4536" s="274">
        <v>5001.7280000000001</v>
      </c>
      <c r="X4536" s="18">
        <v>5708.5609999999997</v>
      </c>
      <c r="Y4536" s="18">
        <v>5943.2479999999996</v>
      </c>
      <c r="Z4536" s="18">
        <v>5780.3519999999999</v>
      </c>
      <c r="AA4536" s="18">
        <v>5501.6639999999998</v>
      </c>
      <c r="AB4536" s="130">
        <v>116724.63099999999</v>
      </c>
      <c r="AC4536" s="18" t="str">
        <f t="shared" si="145"/>
        <v>ok</v>
      </c>
      <c r="AE4536" s="19">
        <f t="shared" si="146"/>
        <v>-6910.599000000002</v>
      </c>
      <c r="AF4536" s="234">
        <f>'HISTORICO TEMP'!AB4536</f>
        <v>560.29999999999995</v>
      </c>
      <c r="AG4536" s="187" t="s">
        <v>75</v>
      </c>
      <c r="AH4536" s="266" t="s">
        <v>173</v>
      </c>
      <c r="AI4536" s="216" t="s">
        <v>204</v>
      </c>
    </row>
    <row r="4537" spans="2:63" ht="14.4" thickTop="1" thickBot="1" x14ac:dyDescent="0.3">
      <c r="B4537" s="273">
        <v>43983</v>
      </c>
      <c r="C4537" s="260" t="s">
        <v>17</v>
      </c>
      <c r="D4537" s="18">
        <v>5167.3280000000004</v>
      </c>
      <c r="E4537" s="18">
        <v>4960.6589999999997</v>
      </c>
      <c r="F4537" s="18">
        <v>4788.2939999999999</v>
      </c>
      <c r="G4537" s="18">
        <v>4641.0410000000002</v>
      </c>
      <c r="H4537" s="274">
        <v>4642.7049999999999</v>
      </c>
      <c r="I4537" s="18">
        <v>4555.4859999999999</v>
      </c>
      <c r="J4537" s="18">
        <v>4628.3819999999996</v>
      </c>
      <c r="K4537" s="18">
        <v>4578.3590000000004</v>
      </c>
      <c r="L4537" s="18">
        <v>4744.8689999999997</v>
      </c>
      <c r="M4537" s="18">
        <v>4852.7139999999999</v>
      </c>
      <c r="N4537" s="18">
        <v>5011.348</v>
      </c>
      <c r="O4537" s="18">
        <v>5089.9690000000001</v>
      </c>
      <c r="P4537" s="18">
        <v>5154.2</v>
      </c>
      <c r="Q4537" s="18">
        <v>5202.4709999999995</v>
      </c>
      <c r="R4537" s="18">
        <v>5278.0219999999999</v>
      </c>
      <c r="S4537" s="18">
        <v>5242.8209999999999</v>
      </c>
      <c r="T4537" s="18">
        <v>5247.1589999999997</v>
      </c>
      <c r="U4537" s="18">
        <v>5201.9160000000002</v>
      </c>
      <c r="V4537" s="18">
        <v>5138</v>
      </c>
      <c r="W4537" s="274">
        <v>5284.875</v>
      </c>
      <c r="X4537" s="18">
        <v>5846.8140000000003</v>
      </c>
      <c r="Y4537" s="18">
        <v>6052.7489999999998</v>
      </c>
      <c r="Z4537" s="18">
        <v>5933.049</v>
      </c>
      <c r="AA4537" s="18">
        <v>5685.6480000000001</v>
      </c>
      <c r="AB4537" s="130">
        <v>122928.878</v>
      </c>
      <c r="AC4537" s="18" t="str">
        <f t="shared" si="145"/>
        <v>ok</v>
      </c>
      <c r="AE4537" s="19">
        <f t="shared" si="146"/>
        <v>6204.247000000003</v>
      </c>
      <c r="AF4537" s="234">
        <f>'HISTORICO TEMP'!AB4537</f>
        <v>570.97251621175542</v>
      </c>
      <c r="AG4537" s="187" t="s">
        <v>75</v>
      </c>
      <c r="AH4537" s="266" t="s">
        <v>173</v>
      </c>
      <c r="AI4537" s="216" t="s">
        <v>205</v>
      </c>
    </row>
    <row r="4538" spans="2:63" ht="14.4" thickTop="1" thickBot="1" x14ac:dyDescent="0.3">
      <c r="B4538" s="273">
        <v>43984</v>
      </c>
      <c r="C4538" s="260" t="s">
        <v>11</v>
      </c>
      <c r="D4538" s="18">
        <v>5364.4139999999998</v>
      </c>
      <c r="E4538" s="18">
        <v>5149.1559999999999</v>
      </c>
      <c r="F4538" s="18">
        <v>4988.9620000000004</v>
      </c>
      <c r="G4538" s="18">
        <v>4888.1959999999999</v>
      </c>
      <c r="H4538" s="274">
        <v>4820.5600000000004</v>
      </c>
      <c r="I4538" s="18">
        <v>4805.3779999999997</v>
      </c>
      <c r="J4538" s="18">
        <v>4840.84</v>
      </c>
      <c r="K4538" s="18">
        <v>4794.0829999999996</v>
      </c>
      <c r="L4538" s="18">
        <v>4946.7349999999997</v>
      </c>
      <c r="M4538" s="18">
        <v>5123.82</v>
      </c>
      <c r="N4538" s="18">
        <v>5188.4399999999996</v>
      </c>
      <c r="O4538" s="18">
        <v>5241.4679999999998</v>
      </c>
      <c r="P4538" s="18">
        <v>5356.5720000000001</v>
      </c>
      <c r="Q4538" s="18">
        <v>5377.3109999999997</v>
      </c>
      <c r="R4538" s="18">
        <v>5411.3860000000004</v>
      </c>
      <c r="S4538" s="18">
        <v>5376.683</v>
      </c>
      <c r="T4538" s="18">
        <v>5384.6310000000003</v>
      </c>
      <c r="U4538" s="18">
        <v>5330.6850000000004</v>
      </c>
      <c r="V4538" s="18">
        <v>5288.8119999999999</v>
      </c>
      <c r="W4538" s="274">
        <v>5386.4170000000004</v>
      </c>
      <c r="X4538" s="18">
        <v>5879.9589999999998</v>
      </c>
      <c r="Y4538" s="18">
        <v>6109.0370000000003</v>
      </c>
      <c r="Z4538" s="18">
        <v>6003.1869999999999</v>
      </c>
      <c r="AA4538" s="18">
        <v>5755.5519999999997</v>
      </c>
      <c r="AB4538" s="130">
        <v>126812.284</v>
      </c>
      <c r="AC4538" s="18" t="str">
        <f t="shared" si="145"/>
        <v>ok</v>
      </c>
      <c r="AE4538" s="19">
        <f t="shared" si="146"/>
        <v>3883.4060000000027</v>
      </c>
      <c r="AF4538" s="234">
        <f>'HISTORICO TEMP'!AB4538</f>
        <v>582.69384699583031</v>
      </c>
      <c r="AG4538" s="187" t="s">
        <v>75</v>
      </c>
      <c r="AH4538" s="266" t="s">
        <v>173</v>
      </c>
      <c r="AI4538" s="216" t="s">
        <v>206</v>
      </c>
    </row>
    <row r="4539" spans="2:63" ht="14.4" thickTop="1" thickBot="1" x14ac:dyDescent="0.3">
      <c r="B4539" s="273">
        <v>43985</v>
      </c>
      <c r="C4539" s="260" t="s">
        <v>12</v>
      </c>
      <c r="D4539" s="18">
        <v>5483.5420000000004</v>
      </c>
      <c r="E4539" s="18">
        <v>5237.933</v>
      </c>
      <c r="F4539" s="18">
        <v>5070.5029999999997</v>
      </c>
      <c r="G4539" s="18">
        <v>4954.9210000000003</v>
      </c>
      <c r="H4539" s="274">
        <v>4899.2960000000003</v>
      </c>
      <c r="I4539" s="18">
        <v>4975.4799999999996</v>
      </c>
      <c r="J4539" s="18">
        <v>5026.1639999999998</v>
      </c>
      <c r="K4539" s="18">
        <v>4937.7209999999995</v>
      </c>
      <c r="L4539" s="18">
        <v>5085.5119999999997</v>
      </c>
      <c r="M4539" s="18">
        <v>5111.0110000000004</v>
      </c>
      <c r="N4539" s="18">
        <v>5222.7579999999998</v>
      </c>
      <c r="O4539" s="18">
        <v>5291.491</v>
      </c>
      <c r="P4539" s="18">
        <v>5343.36</v>
      </c>
      <c r="Q4539" s="18">
        <v>5361.5129999999999</v>
      </c>
      <c r="R4539" s="18">
        <v>5396.9489999999996</v>
      </c>
      <c r="S4539" s="18">
        <v>5406.7749999999996</v>
      </c>
      <c r="T4539" s="18">
        <v>5353.19</v>
      </c>
      <c r="U4539" s="18">
        <v>5355.2039999999997</v>
      </c>
      <c r="V4539" s="18">
        <v>5272.7020000000002</v>
      </c>
      <c r="W4539" s="274">
        <v>5414.4870000000001</v>
      </c>
      <c r="X4539" s="18">
        <v>5858.2669999999998</v>
      </c>
      <c r="Y4539" s="18">
        <v>6049.9840000000004</v>
      </c>
      <c r="Z4539" s="18">
        <v>5896.4970000000003</v>
      </c>
      <c r="AA4539" s="18">
        <v>5656.9589999999998</v>
      </c>
      <c r="AB4539" s="130">
        <v>127662.219</v>
      </c>
      <c r="AC4539" s="18" t="str">
        <f t="shared" si="145"/>
        <v>ok</v>
      </c>
      <c r="AE4539" s="19">
        <f t="shared" si="146"/>
        <v>849.93499999999767</v>
      </c>
      <c r="AF4539" s="234">
        <f>'HISTORICO TEMP'!AB4539</f>
        <v>583.66486298494044</v>
      </c>
      <c r="AG4539" s="187" t="s">
        <v>75</v>
      </c>
      <c r="AH4539" s="266" t="s">
        <v>173</v>
      </c>
      <c r="AI4539" s="216" t="s">
        <v>206</v>
      </c>
    </row>
    <row r="4540" spans="2:63" ht="14.4" thickTop="1" thickBot="1" x14ac:dyDescent="0.3">
      <c r="B4540" s="273">
        <v>43986</v>
      </c>
      <c r="C4540" s="260" t="s">
        <v>13</v>
      </c>
      <c r="D4540" s="18">
        <v>5415.3559999999998</v>
      </c>
      <c r="E4540" s="18">
        <v>5205.4719999999998</v>
      </c>
      <c r="F4540" s="18">
        <v>5073.0550000000003</v>
      </c>
      <c r="G4540" s="18">
        <v>4957.0060000000003</v>
      </c>
      <c r="H4540" s="274">
        <v>4904.4459999999999</v>
      </c>
      <c r="I4540" s="18">
        <v>4887.0600000000004</v>
      </c>
      <c r="J4540" s="18">
        <v>4982.7</v>
      </c>
      <c r="K4540" s="18">
        <v>4974.3810000000003</v>
      </c>
      <c r="L4540" s="18">
        <v>5084.348</v>
      </c>
      <c r="M4540" s="18">
        <v>5220.3810000000003</v>
      </c>
      <c r="N4540" s="18">
        <v>5343.8919999999998</v>
      </c>
      <c r="O4540" s="18">
        <v>5436.2709999999997</v>
      </c>
      <c r="P4540" s="18">
        <v>5476.1970000000001</v>
      </c>
      <c r="Q4540" s="18">
        <v>5551.893</v>
      </c>
      <c r="R4540" s="18">
        <v>5621.1779999999999</v>
      </c>
      <c r="S4540" s="18">
        <v>5618.3069999999998</v>
      </c>
      <c r="T4540" s="18">
        <v>5637.18</v>
      </c>
      <c r="U4540" s="18">
        <v>5595.7790000000005</v>
      </c>
      <c r="V4540" s="18">
        <v>5527.2129999999997</v>
      </c>
      <c r="W4540" s="274">
        <v>5612.7179999999998</v>
      </c>
      <c r="X4540" s="18">
        <v>6056.5450000000001</v>
      </c>
      <c r="Y4540" s="18">
        <v>6310.018</v>
      </c>
      <c r="Z4540" s="18">
        <v>6219.2849999999999</v>
      </c>
      <c r="AA4540" s="18">
        <v>6024.88</v>
      </c>
      <c r="AB4540" s="130">
        <v>130735.561</v>
      </c>
      <c r="AC4540" s="18" t="str">
        <f t="shared" si="145"/>
        <v>ok</v>
      </c>
      <c r="AE4540" s="19">
        <f t="shared" si="146"/>
        <v>3073.3420000000042</v>
      </c>
      <c r="AF4540" s="234">
        <f>'HISTORICO TEMP'!AB4540</f>
        <v>592.41883292090131</v>
      </c>
      <c r="AG4540" s="187" t="s">
        <v>75</v>
      </c>
      <c r="AH4540" s="266" t="s">
        <v>173</v>
      </c>
      <c r="AI4540" s="216" t="s">
        <v>206</v>
      </c>
    </row>
    <row r="4541" spans="2:63" ht="14.4" thickTop="1" thickBot="1" x14ac:dyDescent="0.3">
      <c r="B4541" s="273">
        <v>43987</v>
      </c>
      <c r="C4541" s="260" t="s">
        <v>14</v>
      </c>
      <c r="D4541" s="18">
        <v>5757.1689999999999</v>
      </c>
      <c r="E4541" s="18">
        <v>5529.6610000000001</v>
      </c>
      <c r="F4541" s="18">
        <v>5357.3729999999996</v>
      </c>
      <c r="G4541" s="18">
        <v>5274.9009999999998</v>
      </c>
      <c r="H4541" s="274">
        <v>5182.2380000000003</v>
      </c>
      <c r="I4541" s="18">
        <v>5162.1180000000004</v>
      </c>
      <c r="J4541" s="18">
        <v>5189.9260000000004</v>
      </c>
      <c r="K4541" s="18">
        <v>5088.4219999999996</v>
      </c>
      <c r="L4541" s="18">
        <v>5280.66</v>
      </c>
      <c r="M4541" s="18">
        <v>5397.7110000000002</v>
      </c>
      <c r="N4541" s="18">
        <v>5526.1689999999999</v>
      </c>
      <c r="O4541" s="18">
        <v>5604.1019999999999</v>
      </c>
      <c r="P4541" s="18">
        <v>5564.9589999999998</v>
      </c>
      <c r="Q4541" s="18">
        <v>5647.6660000000002</v>
      </c>
      <c r="R4541" s="18">
        <v>5728.6580000000004</v>
      </c>
      <c r="S4541" s="18">
        <v>5745.509</v>
      </c>
      <c r="T4541" s="18">
        <v>5675.7039999999997</v>
      </c>
      <c r="U4541" s="18">
        <v>5657.6319999999996</v>
      </c>
      <c r="V4541" s="18">
        <v>5513.8320000000003</v>
      </c>
      <c r="W4541" s="274">
        <v>5590.6040000000003</v>
      </c>
      <c r="X4541" s="18">
        <v>6104.9489999999996</v>
      </c>
      <c r="Y4541" s="18">
        <v>6317.2929999999997</v>
      </c>
      <c r="Z4541" s="18">
        <v>6241.2030000000004</v>
      </c>
      <c r="AA4541" s="18">
        <v>6036.9390000000003</v>
      </c>
      <c r="AB4541" s="130">
        <v>134175.39799999999</v>
      </c>
      <c r="AC4541" s="18" t="str">
        <f t="shared" si="145"/>
        <v>ok</v>
      </c>
      <c r="AE4541" s="19">
        <f t="shared" si="146"/>
        <v>3439.836999999985</v>
      </c>
      <c r="AF4541" s="234">
        <f>'HISTORICO TEMP'!AB4541</f>
        <v>591.22989177536215</v>
      </c>
      <c r="AG4541" s="187" t="s">
        <v>75</v>
      </c>
      <c r="AH4541" s="266" t="s">
        <v>173</v>
      </c>
      <c r="AI4541" s="216" t="s">
        <v>206</v>
      </c>
    </row>
    <row r="4542" spans="2:63" ht="14.4" thickTop="1" thickBot="1" x14ac:dyDescent="0.3">
      <c r="B4542" s="273">
        <v>43988</v>
      </c>
      <c r="C4542" s="260" t="s">
        <v>15</v>
      </c>
      <c r="D4542" s="18">
        <v>5783.1059999999998</v>
      </c>
      <c r="E4542" s="18">
        <v>5594.9690000000001</v>
      </c>
      <c r="F4542" s="18">
        <v>5387.3969999999999</v>
      </c>
      <c r="G4542" s="18">
        <v>5263.9470000000001</v>
      </c>
      <c r="H4542" s="274">
        <v>5144.9160000000002</v>
      </c>
      <c r="I4542" s="18">
        <v>5118.2809999999999</v>
      </c>
      <c r="J4542" s="18">
        <v>5086.5590000000002</v>
      </c>
      <c r="K4542" s="18">
        <v>4959.2560000000003</v>
      </c>
      <c r="L4542" s="18">
        <v>5059.2650000000003</v>
      </c>
      <c r="M4542" s="18">
        <v>5194.7030000000004</v>
      </c>
      <c r="N4542" s="18">
        <v>5306.1769999999997</v>
      </c>
      <c r="O4542" s="18">
        <v>5304.6289999999999</v>
      </c>
      <c r="P4542" s="18">
        <v>5391.3519999999999</v>
      </c>
      <c r="Q4542" s="18">
        <v>5492.9620000000004</v>
      </c>
      <c r="R4542" s="18">
        <v>5522.6869999999999</v>
      </c>
      <c r="S4542" s="18">
        <v>5513.8549999999996</v>
      </c>
      <c r="T4542" s="18">
        <v>5520.9440000000004</v>
      </c>
      <c r="U4542" s="18">
        <v>5499.9219999999996</v>
      </c>
      <c r="V4542" s="18">
        <v>5470.8829999999998</v>
      </c>
      <c r="W4542" s="274">
        <v>5652.4219999999996</v>
      </c>
      <c r="X4542" s="18">
        <v>6361.65</v>
      </c>
      <c r="Y4542" s="18">
        <v>6652.6909999999998</v>
      </c>
      <c r="Z4542" s="18">
        <v>6496.5129999999999</v>
      </c>
      <c r="AA4542" s="18">
        <v>6172.6689999999999</v>
      </c>
      <c r="AB4542" s="130">
        <v>132951.755</v>
      </c>
      <c r="AC4542" s="18" t="str">
        <f t="shared" si="145"/>
        <v>ok</v>
      </c>
      <c r="AE4542" s="19">
        <f t="shared" si="146"/>
        <v>-1223.6429999999818</v>
      </c>
      <c r="AF4542" s="234">
        <f>'HISTORICO TEMP'!AB4542</f>
        <v>579.33311253141608</v>
      </c>
      <c r="AG4542" s="187" t="s">
        <v>75</v>
      </c>
      <c r="AH4542" s="266" t="s">
        <v>173</v>
      </c>
      <c r="AI4542" s="216" t="s">
        <v>206</v>
      </c>
    </row>
    <row r="4543" spans="2:63" ht="14.4" thickTop="1" thickBot="1" x14ac:dyDescent="0.3">
      <c r="B4543" s="273">
        <v>43989</v>
      </c>
      <c r="C4543" s="260" t="s">
        <v>16</v>
      </c>
      <c r="D4543" s="18">
        <v>5815.9290000000001</v>
      </c>
      <c r="E4543" s="18">
        <v>5549.49</v>
      </c>
      <c r="F4543" s="18">
        <v>5323.5410000000002</v>
      </c>
      <c r="G4543" s="18">
        <v>5200.0709999999999</v>
      </c>
      <c r="H4543" s="274">
        <v>5065.259</v>
      </c>
      <c r="I4543" s="18">
        <v>4967.5020000000004</v>
      </c>
      <c r="J4543" s="18">
        <v>4902.0330000000004</v>
      </c>
      <c r="K4543" s="18">
        <v>4704.0559999999996</v>
      </c>
      <c r="L4543" s="18">
        <v>4721.88</v>
      </c>
      <c r="M4543" s="18">
        <v>4842.223</v>
      </c>
      <c r="N4543" s="18">
        <v>4935.2259999999997</v>
      </c>
      <c r="O4543" s="18">
        <v>4967.6689999999999</v>
      </c>
      <c r="P4543" s="18">
        <v>5050.7690000000002</v>
      </c>
      <c r="Q4543" s="18">
        <v>5073.4080000000004</v>
      </c>
      <c r="R4543" s="18">
        <v>5168.03</v>
      </c>
      <c r="S4543" s="18">
        <v>5250.7539999999999</v>
      </c>
      <c r="T4543" s="18">
        <v>5268.8950000000004</v>
      </c>
      <c r="U4543" s="18">
        <v>5290.3990000000003</v>
      </c>
      <c r="V4543" s="18">
        <v>5325.0039999999999</v>
      </c>
      <c r="W4543" s="274">
        <v>5493.06</v>
      </c>
      <c r="X4543" s="18">
        <v>6325.7910000000002</v>
      </c>
      <c r="Y4543" s="18">
        <v>6598.2030000000004</v>
      </c>
      <c r="Z4543" s="18">
        <v>6511.7879999999996</v>
      </c>
      <c r="AA4543" s="18">
        <v>6217.08</v>
      </c>
      <c r="AB4543" s="130">
        <v>128568.06</v>
      </c>
      <c r="AC4543" s="18" t="str">
        <f t="shared" si="145"/>
        <v>ok</v>
      </c>
      <c r="AE4543" s="19">
        <f t="shared" si="146"/>
        <v>-4383.695000000007</v>
      </c>
      <c r="AF4543" s="234">
        <f>'HISTORICO TEMP'!AB4543</f>
        <v>583.27266413710993</v>
      </c>
      <c r="AG4543" s="187" t="s">
        <v>75</v>
      </c>
      <c r="AH4543" s="266" t="s">
        <v>173</v>
      </c>
      <c r="AI4543" s="216" t="s">
        <v>196</v>
      </c>
    </row>
    <row r="4544" spans="2:63" ht="14.4" thickTop="1" thickBot="1" x14ac:dyDescent="0.3">
      <c r="B4544" s="273">
        <v>43990</v>
      </c>
      <c r="C4544" s="260" t="s">
        <v>17</v>
      </c>
      <c r="D4544" s="18">
        <v>5867.17</v>
      </c>
      <c r="E4544" s="18">
        <v>5616.7659999999996</v>
      </c>
      <c r="F4544" s="18">
        <v>5454.2830000000004</v>
      </c>
      <c r="G4544" s="18">
        <v>5301.0259999999998</v>
      </c>
      <c r="H4544" s="274">
        <v>5203.5889999999999</v>
      </c>
      <c r="I4544" s="18">
        <v>5132.4480000000003</v>
      </c>
      <c r="J4544" s="18">
        <v>5174.9809999999998</v>
      </c>
      <c r="K4544" s="18">
        <v>5072.8270000000002</v>
      </c>
      <c r="L4544" s="18">
        <v>5207.2209999999995</v>
      </c>
      <c r="M4544" s="18">
        <v>5426.65</v>
      </c>
      <c r="N4544" s="18">
        <v>5584.2290000000003</v>
      </c>
      <c r="O4544" s="18">
        <v>5691.5069999999996</v>
      </c>
      <c r="P4544" s="18">
        <v>5778.0559999999996</v>
      </c>
      <c r="Q4544" s="18">
        <v>5923.857</v>
      </c>
      <c r="R4544" s="18">
        <v>6064.51</v>
      </c>
      <c r="S4544" s="18">
        <v>6144.665</v>
      </c>
      <c r="T4544" s="18">
        <v>6114.7150000000001</v>
      </c>
      <c r="U4544" s="18">
        <v>6022.8010000000004</v>
      </c>
      <c r="V4544" s="18">
        <v>5935.4809999999998</v>
      </c>
      <c r="W4544" s="274">
        <v>6018.7039999999997</v>
      </c>
      <c r="X4544" s="18">
        <v>6781.768</v>
      </c>
      <c r="Y4544" s="18">
        <v>7044.9449999999997</v>
      </c>
      <c r="Z4544" s="18">
        <v>6974.4430000000002</v>
      </c>
      <c r="AA4544" s="18">
        <v>6704.4160000000002</v>
      </c>
      <c r="AB4544" s="130">
        <v>140241.05799999999</v>
      </c>
      <c r="AC4544" s="225" t="str">
        <f t="shared" ref="AC4544:AC4607" si="147">IF(D4544&lt;AB4543,"ok","error")</f>
        <v>ok</v>
      </c>
      <c r="AD4544" s="272"/>
      <c r="AE4544" s="19">
        <f t="shared" si="146"/>
        <v>11672.997999999992</v>
      </c>
      <c r="AF4544" s="234">
        <f>'HISTORICO TEMP'!AB4544</f>
        <v>613.79186434235419</v>
      </c>
      <c r="AG4544" s="187" t="s">
        <v>75</v>
      </c>
      <c r="AH4544" s="266" t="s">
        <v>173</v>
      </c>
      <c r="AI4544" s="216" t="s">
        <v>196</v>
      </c>
      <c r="AW4544" s="156"/>
      <c r="AX4544" s="156"/>
      <c r="AY4544" s="156"/>
      <c r="AZ4544" s="156"/>
      <c r="BI4544"/>
      <c r="BK4544" s="144"/>
    </row>
    <row r="4545" spans="2:63" ht="14.4" thickTop="1" thickBot="1" x14ac:dyDescent="0.3">
      <c r="B4545" s="273">
        <v>43991</v>
      </c>
      <c r="C4545" s="260" t="s">
        <v>11</v>
      </c>
      <c r="D4545" s="18">
        <v>6343.5379999999996</v>
      </c>
      <c r="E4545" s="18">
        <v>6081.5820000000003</v>
      </c>
      <c r="F4545" s="18">
        <v>5891.2240000000002</v>
      </c>
      <c r="G4545" s="18">
        <v>5747.26</v>
      </c>
      <c r="H4545" s="274">
        <v>5609.1459999999997</v>
      </c>
      <c r="I4545" s="18">
        <v>5563.6080000000002</v>
      </c>
      <c r="J4545" s="18">
        <v>5452.9970000000003</v>
      </c>
      <c r="K4545" s="18">
        <v>5288.74</v>
      </c>
      <c r="L4545" s="18">
        <v>5468.8950000000004</v>
      </c>
      <c r="M4545" s="18">
        <v>5619.2950000000001</v>
      </c>
      <c r="N4545" s="18">
        <v>5751.8760000000002</v>
      </c>
      <c r="O4545" s="18">
        <v>5835.2420000000002</v>
      </c>
      <c r="P4545" s="18">
        <v>5986.3710000000001</v>
      </c>
      <c r="Q4545" s="18">
        <v>6106.183</v>
      </c>
      <c r="R4545" s="18">
        <v>6180.0929999999998</v>
      </c>
      <c r="S4545" s="18">
        <v>6376.9920000000002</v>
      </c>
      <c r="T4545" s="18">
        <v>6523.0649999999996</v>
      </c>
      <c r="U4545" s="18">
        <v>6376.9470000000001</v>
      </c>
      <c r="V4545" s="18">
        <v>6305.7060000000001</v>
      </c>
      <c r="W4545" s="274">
        <v>6336.3029999999999</v>
      </c>
      <c r="X4545" s="18">
        <v>6958.152</v>
      </c>
      <c r="Y4545" s="18">
        <v>7156.9970000000003</v>
      </c>
      <c r="Z4545" s="18">
        <v>7056.2420000000002</v>
      </c>
      <c r="AA4545" s="18">
        <v>6786.4790000000003</v>
      </c>
      <c r="AB4545" s="130">
        <v>146802.93299999999</v>
      </c>
      <c r="AC4545" s="225" t="str">
        <f t="shared" si="147"/>
        <v>ok</v>
      </c>
      <c r="AD4545" s="272"/>
      <c r="AE4545" s="19">
        <f t="shared" si="146"/>
        <v>6561.875</v>
      </c>
      <c r="AF4545" s="234">
        <f>'HISTORICO TEMP'!AB4545</f>
        <v>635.81501126416015</v>
      </c>
      <c r="AG4545" s="187" t="s">
        <v>75</v>
      </c>
      <c r="AH4545" s="266" t="s">
        <v>173</v>
      </c>
      <c r="AI4545" s="216" t="s">
        <v>207</v>
      </c>
      <c r="AW4545" s="156"/>
      <c r="AX4545" s="156"/>
      <c r="AY4545" s="156"/>
      <c r="AZ4545" s="156"/>
      <c r="BI4545"/>
      <c r="BK4545" s="144"/>
    </row>
    <row r="4546" spans="2:63" ht="14.4" thickTop="1" thickBot="1" x14ac:dyDescent="0.3">
      <c r="B4546" s="273">
        <v>43992</v>
      </c>
      <c r="C4546" s="260" t="s">
        <v>12</v>
      </c>
      <c r="D4546" s="18">
        <v>6435.0280000000002</v>
      </c>
      <c r="E4546" s="18">
        <v>6126.5879999999997</v>
      </c>
      <c r="F4546" s="18">
        <v>5948.94</v>
      </c>
      <c r="G4546" s="18">
        <v>5829.6980000000003</v>
      </c>
      <c r="H4546" s="274">
        <v>5708.2060000000001</v>
      </c>
      <c r="I4546" s="18">
        <v>5629.4340000000002</v>
      </c>
      <c r="J4546" s="18">
        <v>5562.3010000000004</v>
      </c>
      <c r="K4546" s="18">
        <v>5390.92</v>
      </c>
      <c r="L4546" s="18">
        <v>5490.54</v>
      </c>
      <c r="M4546" s="18">
        <v>5669.8609999999999</v>
      </c>
      <c r="N4546" s="18">
        <v>5716.8360000000002</v>
      </c>
      <c r="O4546" s="18">
        <v>5797.2089999999998</v>
      </c>
      <c r="P4546" s="18">
        <v>5916.4030000000002</v>
      </c>
      <c r="Q4546" s="18">
        <v>5918.8320000000003</v>
      </c>
      <c r="R4546" s="18">
        <v>6133.6390000000001</v>
      </c>
      <c r="S4546" s="18">
        <v>6229.1710000000003</v>
      </c>
      <c r="T4546" s="18">
        <v>6240.2860000000001</v>
      </c>
      <c r="U4546" s="18">
        <v>6107.5720000000001</v>
      </c>
      <c r="V4546" s="18">
        <v>5991.5129999999999</v>
      </c>
      <c r="W4546" s="274">
        <v>6114.0460000000003</v>
      </c>
      <c r="X4546" s="18">
        <v>6665.2349999999997</v>
      </c>
      <c r="Y4546" s="18">
        <v>6828.13</v>
      </c>
      <c r="Z4546" s="18">
        <v>6717.6610000000001</v>
      </c>
      <c r="AA4546" s="18">
        <v>6412.8280000000004</v>
      </c>
      <c r="AB4546" s="130">
        <v>144580.87700000001</v>
      </c>
      <c r="AC4546" s="225" t="str">
        <f t="shared" si="147"/>
        <v>ok</v>
      </c>
      <c r="AD4546" s="272"/>
      <c r="AE4546" s="19">
        <f t="shared" si="146"/>
        <v>-2222.0559999999823</v>
      </c>
      <c r="AF4546" s="234">
        <f>'HISTORICO TEMP'!AB4546</f>
        <v>632.7515717317907</v>
      </c>
      <c r="AG4546" s="187" t="s">
        <v>75</v>
      </c>
      <c r="AH4546" s="266" t="s">
        <v>173</v>
      </c>
      <c r="AI4546" s="216" t="s">
        <v>208</v>
      </c>
      <c r="AW4546" s="156"/>
      <c r="AX4546" s="156"/>
      <c r="AY4546" s="156"/>
      <c r="AZ4546" s="156"/>
      <c r="BI4546"/>
      <c r="BK4546" s="144"/>
    </row>
    <row r="4547" spans="2:63" ht="14.4" thickTop="1" thickBot="1" x14ac:dyDescent="0.3">
      <c r="B4547" s="273">
        <v>43993</v>
      </c>
      <c r="C4547" s="260" t="s">
        <v>13</v>
      </c>
      <c r="D4547" s="18">
        <v>6048.9089999999997</v>
      </c>
      <c r="E4547" s="18">
        <v>5708.1840000000002</v>
      </c>
      <c r="F4547" s="18">
        <v>5450.634</v>
      </c>
      <c r="G4547" s="18">
        <v>5385.9049999999997</v>
      </c>
      <c r="H4547" s="274">
        <v>5304.3220000000001</v>
      </c>
      <c r="I4547" s="18">
        <v>5229.6210000000001</v>
      </c>
      <c r="J4547" s="18">
        <v>5198.0370000000003</v>
      </c>
      <c r="K4547" s="18">
        <v>5100.1840000000002</v>
      </c>
      <c r="L4547" s="18">
        <v>5224.7659999999996</v>
      </c>
      <c r="M4547" s="18">
        <v>5438.6670000000004</v>
      </c>
      <c r="N4547" s="18">
        <v>5472.1009999999997</v>
      </c>
      <c r="O4547" s="18">
        <v>5571.3140000000003</v>
      </c>
      <c r="P4547" s="18">
        <v>5592.7240000000002</v>
      </c>
      <c r="Q4547" s="18">
        <v>5682.9279999999999</v>
      </c>
      <c r="R4547" s="18">
        <v>5760.1149999999998</v>
      </c>
      <c r="S4547" s="18">
        <v>5831.5439999999999</v>
      </c>
      <c r="T4547" s="18">
        <v>5716.5630000000001</v>
      </c>
      <c r="U4547" s="18">
        <v>5662.5929999999998</v>
      </c>
      <c r="V4547" s="18">
        <v>5560.9610000000002</v>
      </c>
      <c r="W4547" s="274">
        <v>5696.8209999999999</v>
      </c>
      <c r="X4547" s="18">
        <v>6353.9219999999996</v>
      </c>
      <c r="Y4547" s="18">
        <v>6592.8779999999997</v>
      </c>
      <c r="Z4547" s="18">
        <v>6533.7359999999999</v>
      </c>
      <c r="AA4547" s="18">
        <v>6340.018</v>
      </c>
      <c r="AB4547" s="130">
        <v>136457.44699999999</v>
      </c>
      <c r="AC4547" s="225" t="str">
        <f t="shared" si="147"/>
        <v>ok</v>
      </c>
      <c r="AD4547" s="272"/>
      <c r="AE4547" s="19">
        <f t="shared" si="146"/>
        <v>-8123.4300000000221</v>
      </c>
      <c r="AF4547" s="234">
        <f>'HISTORICO TEMP'!AB4547</f>
        <v>594.07739740852242</v>
      </c>
      <c r="AG4547" s="187" t="s">
        <v>75</v>
      </c>
      <c r="AH4547" s="266" t="s">
        <v>173</v>
      </c>
      <c r="AI4547" s="216" t="s">
        <v>209</v>
      </c>
      <c r="AW4547" s="156"/>
      <c r="AX4547" s="156"/>
      <c r="AY4547" s="156"/>
      <c r="AZ4547" s="156"/>
      <c r="BI4547"/>
      <c r="BK4547" s="144"/>
    </row>
    <row r="4548" spans="2:63" ht="14.4" thickTop="1" thickBot="1" x14ac:dyDescent="0.3">
      <c r="B4548" s="273">
        <v>43994</v>
      </c>
      <c r="C4548" s="260" t="s">
        <v>14</v>
      </c>
      <c r="D4548" s="18">
        <v>6057.5349999999999</v>
      </c>
      <c r="E4548" s="18">
        <v>5789.1059999999998</v>
      </c>
      <c r="F4548" s="18">
        <v>5526.1840000000002</v>
      </c>
      <c r="G4548" s="18">
        <v>5426.9610000000002</v>
      </c>
      <c r="H4548" s="274">
        <v>5309.8959999999997</v>
      </c>
      <c r="I4548" s="18">
        <v>5275.2820000000002</v>
      </c>
      <c r="J4548" s="18">
        <v>5216.2879999999996</v>
      </c>
      <c r="K4548" s="18">
        <v>5109.7420000000002</v>
      </c>
      <c r="L4548" s="18">
        <v>5280.5280000000002</v>
      </c>
      <c r="M4548" s="18">
        <v>5435.5429999999997</v>
      </c>
      <c r="N4548" s="18">
        <v>5508.7479999999996</v>
      </c>
      <c r="O4548" s="18">
        <v>5644.6549999999997</v>
      </c>
      <c r="P4548" s="18">
        <v>5724.7079999999996</v>
      </c>
      <c r="Q4548" s="18">
        <v>5774.8459999999995</v>
      </c>
      <c r="R4548" s="18">
        <v>5781.4970000000003</v>
      </c>
      <c r="S4548" s="18">
        <v>5801.1530000000002</v>
      </c>
      <c r="T4548" s="18">
        <v>5820.1769999999997</v>
      </c>
      <c r="U4548" s="18">
        <v>5784.3739999999998</v>
      </c>
      <c r="V4548" s="18">
        <v>5654.4709999999995</v>
      </c>
      <c r="W4548" s="274">
        <v>5728.9470000000001</v>
      </c>
      <c r="X4548" s="18">
        <v>6304.384</v>
      </c>
      <c r="Y4548" s="18">
        <v>6474.9840000000004</v>
      </c>
      <c r="Z4548" s="18">
        <v>6324.8770000000004</v>
      </c>
      <c r="AA4548" s="18">
        <v>6127.2370000000001</v>
      </c>
      <c r="AB4548" s="130">
        <v>136882.12299999999</v>
      </c>
      <c r="AC4548" s="225" t="str">
        <f t="shared" si="147"/>
        <v>ok</v>
      </c>
      <c r="AD4548" s="272"/>
      <c r="AE4548" s="19">
        <f t="shared" si="146"/>
        <v>424.67600000000675</v>
      </c>
      <c r="AF4548" s="234">
        <f>'HISTORICO TEMP'!AB4548</f>
        <v>583.28270868085315</v>
      </c>
      <c r="AG4548" s="187" t="s">
        <v>75</v>
      </c>
      <c r="AH4548" s="266" t="s">
        <v>173</v>
      </c>
      <c r="AI4548" s="216" t="s">
        <v>209</v>
      </c>
      <c r="AW4548" s="156"/>
      <c r="AX4548" s="156"/>
      <c r="AY4548" s="156"/>
      <c r="AZ4548" s="156"/>
      <c r="BI4548"/>
      <c r="BK4548" s="144"/>
    </row>
    <row r="4549" spans="2:63" ht="14.4" thickTop="1" thickBot="1" x14ac:dyDescent="0.3">
      <c r="B4549" s="273">
        <v>43995</v>
      </c>
      <c r="C4549" s="260" t="s">
        <v>15</v>
      </c>
      <c r="D4549" s="18">
        <v>5912.5690000000004</v>
      </c>
      <c r="E4549" s="18">
        <v>5652.0730000000003</v>
      </c>
      <c r="F4549" s="18">
        <v>5428.009</v>
      </c>
      <c r="G4549" s="18">
        <v>5286.7089999999998</v>
      </c>
      <c r="H4549" s="274">
        <v>5189.5290000000005</v>
      </c>
      <c r="I4549" s="18">
        <v>5101.5969999999998</v>
      </c>
      <c r="J4549" s="18">
        <v>5053.9840000000004</v>
      </c>
      <c r="K4549" s="18">
        <v>4924.7730000000001</v>
      </c>
      <c r="L4549" s="18">
        <v>5016.1030000000001</v>
      </c>
      <c r="M4549" s="18">
        <v>5167.2129999999997</v>
      </c>
      <c r="N4549" s="18">
        <v>5290.098</v>
      </c>
      <c r="O4549" s="18">
        <v>5368.2449999999999</v>
      </c>
      <c r="P4549" s="18">
        <v>5398.89</v>
      </c>
      <c r="Q4549" s="18">
        <v>5420.2659999999996</v>
      </c>
      <c r="R4549" s="18">
        <v>5402.7889999999998</v>
      </c>
      <c r="S4549" s="18">
        <v>5380.1670000000004</v>
      </c>
      <c r="T4549" s="18">
        <v>5367.1559999999999</v>
      </c>
      <c r="U4549" s="18">
        <v>5341.4110000000001</v>
      </c>
      <c r="V4549" s="18">
        <v>5306.5190000000002</v>
      </c>
      <c r="W4549" s="274">
        <v>5362.6610000000001</v>
      </c>
      <c r="X4549" s="18">
        <v>6146.5879999999997</v>
      </c>
      <c r="Y4549" s="18">
        <v>6493.5</v>
      </c>
      <c r="Z4549" s="18">
        <v>6346.6059999999998</v>
      </c>
      <c r="AA4549" s="18">
        <v>6011.0370000000003</v>
      </c>
      <c r="AB4549" s="130">
        <v>131368.49200000003</v>
      </c>
      <c r="AC4549" s="225" t="str">
        <f t="shared" si="147"/>
        <v>ok</v>
      </c>
      <c r="AD4549" s="272"/>
      <c r="AE4549" s="19">
        <f t="shared" si="146"/>
        <v>-5513.6309999999648</v>
      </c>
      <c r="AF4549" s="234">
        <f>'HISTORICO TEMP'!AB4549</f>
        <v>571.93250496305507</v>
      </c>
      <c r="AG4549" s="187" t="s">
        <v>75</v>
      </c>
      <c r="AH4549" s="266" t="s">
        <v>173</v>
      </c>
      <c r="AI4549" s="216" t="s">
        <v>210</v>
      </c>
      <c r="AW4549" s="156"/>
      <c r="AX4549" s="156"/>
      <c r="AY4549" s="156"/>
      <c r="AZ4549" s="156"/>
      <c r="BI4549"/>
      <c r="BK4549" s="144"/>
    </row>
    <row r="4550" spans="2:63" ht="14.4" thickTop="1" thickBot="1" x14ac:dyDescent="0.3">
      <c r="B4550" s="273">
        <v>43996</v>
      </c>
      <c r="C4550" s="260" t="s">
        <v>16</v>
      </c>
      <c r="D4550" s="18">
        <v>5689.7550000000001</v>
      </c>
      <c r="E4550" s="18">
        <v>5442.9539999999997</v>
      </c>
      <c r="F4550" s="18">
        <v>5261.6790000000001</v>
      </c>
      <c r="G4550" s="18">
        <v>5092.7960000000003</v>
      </c>
      <c r="H4550" s="274">
        <v>5002.6750000000002</v>
      </c>
      <c r="I4550" s="18">
        <v>4941.9520000000002</v>
      </c>
      <c r="J4550" s="18">
        <v>4799.5249999999996</v>
      </c>
      <c r="K4550" s="18">
        <v>4565.2139999999999</v>
      </c>
      <c r="L4550" s="18">
        <v>4584.8959999999997</v>
      </c>
      <c r="M4550" s="18">
        <v>4702.67</v>
      </c>
      <c r="N4550" s="18">
        <v>4833.5690000000004</v>
      </c>
      <c r="O4550" s="18">
        <v>4912.4380000000001</v>
      </c>
      <c r="P4550" s="18">
        <v>4973.4489999999996</v>
      </c>
      <c r="Q4550" s="18">
        <v>5026.7430000000004</v>
      </c>
      <c r="R4550" s="18">
        <v>5093.0349999999999</v>
      </c>
      <c r="S4550" s="18">
        <v>5095.3280000000004</v>
      </c>
      <c r="T4550" s="18">
        <v>5116.7259999999997</v>
      </c>
      <c r="U4550" s="18">
        <v>5146.3540000000003</v>
      </c>
      <c r="V4550" s="18">
        <v>5133.9930000000004</v>
      </c>
      <c r="W4550" s="274">
        <v>5320.991</v>
      </c>
      <c r="X4550" s="18">
        <v>6120.6419999999998</v>
      </c>
      <c r="Y4550" s="18">
        <v>6471.8869999999997</v>
      </c>
      <c r="Z4550" s="18">
        <v>6335.5450000000001</v>
      </c>
      <c r="AA4550" s="18">
        <v>6014.9070000000002</v>
      </c>
      <c r="AB4550" s="130">
        <v>125679.723</v>
      </c>
      <c r="AC4550" s="225" t="str">
        <f t="shared" si="147"/>
        <v>ok</v>
      </c>
      <c r="AD4550" s="272"/>
      <c r="AE4550" s="19">
        <f t="shared" si="146"/>
        <v>-5688.7690000000293</v>
      </c>
      <c r="AF4550" s="234">
        <f>'HISTORICO TEMP'!AB4550</f>
        <v>566.03140900675191</v>
      </c>
      <c r="AG4550" s="187" t="s">
        <v>75</v>
      </c>
      <c r="AH4550" s="266" t="s">
        <v>173</v>
      </c>
      <c r="AI4550" s="216" t="s">
        <v>210</v>
      </c>
      <c r="AW4550" s="156"/>
      <c r="AX4550" s="156"/>
      <c r="AY4550" s="156"/>
      <c r="AZ4550" s="156"/>
      <c r="BI4550"/>
      <c r="BK4550" s="144"/>
    </row>
    <row r="4551" spans="2:63" ht="14.4" thickTop="1" thickBot="1" x14ac:dyDescent="0.3">
      <c r="B4551" s="273">
        <v>43997</v>
      </c>
      <c r="C4551" s="260" t="s">
        <v>17</v>
      </c>
      <c r="D4551" s="18">
        <v>5670.6949999999997</v>
      </c>
      <c r="E4551" s="18">
        <v>5466.9629999999997</v>
      </c>
      <c r="F4551" s="18">
        <v>5219.2650000000003</v>
      </c>
      <c r="G4551" s="18">
        <v>5134.3599999999997</v>
      </c>
      <c r="H4551" s="274">
        <v>5037.4939999999997</v>
      </c>
      <c r="I4551" s="18">
        <v>5016.1620000000003</v>
      </c>
      <c r="J4551" s="18">
        <v>5012.5010000000002</v>
      </c>
      <c r="K4551" s="18">
        <v>4949.4409999999998</v>
      </c>
      <c r="L4551" s="18">
        <v>5124.7089999999998</v>
      </c>
      <c r="M4551" s="18">
        <v>5332.8180000000002</v>
      </c>
      <c r="N4551" s="18">
        <v>5441.8649999999998</v>
      </c>
      <c r="O4551" s="18">
        <v>5447.4530000000004</v>
      </c>
      <c r="P4551" s="18">
        <v>5545.7449999999999</v>
      </c>
      <c r="Q4551" s="18">
        <v>5707.0150000000003</v>
      </c>
      <c r="R4551" s="18">
        <v>5706.7089999999998</v>
      </c>
      <c r="S4551" s="18">
        <v>5758.5709999999999</v>
      </c>
      <c r="T4551" s="18">
        <v>5767.0190000000002</v>
      </c>
      <c r="U4551" s="18">
        <v>5605.8739999999998</v>
      </c>
      <c r="V4551" s="18">
        <v>5463.36</v>
      </c>
      <c r="W4551" s="274">
        <v>5510.527</v>
      </c>
      <c r="X4551" s="18">
        <v>6181.2020000000002</v>
      </c>
      <c r="Y4551" s="18">
        <v>6525.5870000000004</v>
      </c>
      <c r="Z4551" s="18">
        <v>6461.1090000000004</v>
      </c>
      <c r="AA4551" s="18">
        <v>6143.2089999999998</v>
      </c>
      <c r="AB4551" s="130">
        <v>133229.65299999999</v>
      </c>
      <c r="AC4551" s="225" t="str">
        <f t="shared" si="147"/>
        <v>ok</v>
      </c>
      <c r="AD4551" s="272"/>
      <c r="AE4551" s="19">
        <f t="shared" si="146"/>
        <v>7549.929999999993</v>
      </c>
      <c r="AF4551" s="234">
        <f>'HISTORICO TEMP'!AB4551</f>
        <v>579.11419772580257</v>
      </c>
      <c r="AG4551" s="187" t="s">
        <v>75</v>
      </c>
      <c r="AH4551" s="266" t="s">
        <v>173</v>
      </c>
      <c r="AI4551" s="216" t="s">
        <v>211</v>
      </c>
      <c r="AW4551" s="156"/>
      <c r="AX4551" s="156"/>
      <c r="AY4551" s="156"/>
      <c r="AZ4551" s="156"/>
      <c r="BI4551"/>
      <c r="BK4551" s="144"/>
    </row>
    <row r="4552" spans="2:63" ht="14.4" thickTop="1" thickBot="1" x14ac:dyDescent="0.3">
      <c r="B4552" s="273">
        <v>43998</v>
      </c>
      <c r="C4552" s="260" t="s">
        <v>11</v>
      </c>
      <c r="D4552" s="18">
        <v>5815.9049999999997</v>
      </c>
      <c r="E4552" s="18">
        <v>5563.3739999999998</v>
      </c>
      <c r="F4552" s="18">
        <v>5395.9610000000002</v>
      </c>
      <c r="G4552" s="18">
        <v>5248.3890000000001</v>
      </c>
      <c r="H4552" s="274">
        <v>5171.6279999999997</v>
      </c>
      <c r="I4552" s="18">
        <v>5104.433</v>
      </c>
      <c r="J4552" s="18">
        <v>5076.7049999999999</v>
      </c>
      <c r="K4552" s="18">
        <v>4965.4369999999999</v>
      </c>
      <c r="L4552" s="18">
        <v>5131.8149999999996</v>
      </c>
      <c r="M4552" s="18">
        <v>5219.0959999999995</v>
      </c>
      <c r="N4552" s="18">
        <v>5346.9560000000001</v>
      </c>
      <c r="O4552" s="18">
        <v>5460.5519999999997</v>
      </c>
      <c r="P4552" s="18">
        <v>5556.6390000000001</v>
      </c>
      <c r="Q4552" s="18">
        <v>5634.2730000000001</v>
      </c>
      <c r="R4552" s="18">
        <v>5705.8010000000004</v>
      </c>
      <c r="S4552" s="18">
        <v>5743.0649999999996</v>
      </c>
      <c r="T4552" s="18">
        <v>5784.4110000000001</v>
      </c>
      <c r="U4552" s="18">
        <v>5695.027</v>
      </c>
      <c r="V4552" s="18">
        <v>5666.5050000000001</v>
      </c>
      <c r="W4552" s="274">
        <v>5739.7969999999996</v>
      </c>
      <c r="X4552" s="18">
        <v>6345.5050000000001</v>
      </c>
      <c r="Y4552" s="18">
        <v>6665.8950000000004</v>
      </c>
      <c r="Z4552" s="18">
        <v>6613.7259999999997</v>
      </c>
      <c r="AA4552" s="18">
        <v>6325.7849999999999</v>
      </c>
      <c r="AB4552" s="130">
        <v>134976.68</v>
      </c>
      <c r="AC4552" s="225" t="str">
        <f t="shared" si="147"/>
        <v>ok</v>
      </c>
      <c r="AD4552" s="272"/>
      <c r="AE4552" s="19">
        <f t="shared" si="146"/>
        <v>1747.0270000000019</v>
      </c>
      <c r="AF4552" s="234">
        <f>'HISTORICO TEMP'!AB4552</f>
        <v>580.62927769891894</v>
      </c>
      <c r="AG4552" s="187" t="s">
        <v>75</v>
      </c>
      <c r="AH4552" s="266" t="s">
        <v>173</v>
      </c>
      <c r="AI4552" s="216" t="s">
        <v>211</v>
      </c>
      <c r="AW4552" s="156"/>
      <c r="AX4552" s="156"/>
      <c r="AY4552" s="156"/>
      <c r="AZ4552" s="156"/>
      <c r="BI4552"/>
      <c r="BK4552" s="144"/>
    </row>
    <row r="4553" spans="2:63" ht="14.4" thickTop="1" thickBot="1" x14ac:dyDescent="0.3">
      <c r="B4553" s="273">
        <v>43999</v>
      </c>
      <c r="C4553" s="260" t="s">
        <v>12</v>
      </c>
      <c r="D4553" s="18">
        <v>5932.5839999999998</v>
      </c>
      <c r="E4553" s="18">
        <v>5698.5389999999998</v>
      </c>
      <c r="F4553" s="18">
        <v>5522.076</v>
      </c>
      <c r="G4553" s="18">
        <v>5377.9369999999999</v>
      </c>
      <c r="H4553" s="274">
        <v>5277.8450000000003</v>
      </c>
      <c r="I4553" s="18">
        <v>5291.1149999999998</v>
      </c>
      <c r="J4553" s="18">
        <v>5210.4989999999998</v>
      </c>
      <c r="K4553" s="18">
        <v>5117.7070000000003</v>
      </c>
      <c r="L4553" s="18">
        <v>5324.4179999999997</v>
      </c>
      <c r="M4553" s="18">
        <v>5506.8860000000004</v>
      </c>
      <c r="N4553" s="18">
        <v>5527.9110000000001</v>
      </c>
      <c r="O4553" s="18">
        <v>5627.0730000000003</v>
      </c>
      <c r="P4553" s="18">
        <v>5738.8360000000002</v>
      </c>
      <c r="Q4553" s="18">
        <v>5816.6289999999999</v>
      </c>
      <c r="R4553" s="18">
        <v>5911.7939999999999</v>
      </c>
      <c r="S4553" s="18">
        <v>5954.049</v>
      </c>
      <c r="T4553" s="18">
        <v>6009.9920000000002</v>
      </c>
      <c r="U4553" s="18">
        <v>5926.9070000000002</v>
      </c>
      <c r="V4553" s="18">
        <v>5838.3220000000001</v>
      </c>
      <c r="W4553" s="274">
        <v>5859.5529999999999</v>
      </c>
      <c r="X4553" s="18">
        <v>6472.6959999999999</v>
      </c>
      <c r="Y4553" s="18">
        <v>6809.69</v>
      </c>
      <c r="Z4553" s="18">
        <v>6763.6610000000001</v>
      </c>
      <c r="AA4553" s="18">
        <v>6471.3140000000003</v>
      </c>
      <c r="AB4553" s="130">
        <v>138988.033</v>
      </c>
      <c r="AC4553" s="225" t="str">
        <f t="shared" si="147"/>
        <v>ok</v>
      </c>
      <c r="AD4553" s="272"/>
      <c r="AE4553" s="19">
        <f t="shared" si="146"/>
        <v>4011.3530000000028</v>
      </c>
      <c r="AF4553" s="234">
        <f>'HISTORICO TEMP'!AB4553</f>
        <v>583.9937735876066</v>
      </c>
      <c r="AG4553" s="187" t="s">
        <v>75</v>
      </c>
      <c r="AH4553" s="266" t="s">
        <v>173</v>
      </c>
      <c r="AI4553" s="216" t="s">
        <v>211</v>
      </c>
      <c r="AW4553" s="156"/>
      <c r="AX4553" s="156"/>
      <c r="AY4553" s="156"/>
      <c r="AZ4553" s="156"/>
      <c r="BI4553"/>
      <c r="BK4553" s="144"/>
    </row>
    <row r="4554" spans="2:63" ht="14.4" thickTop="1" thickBot="1" x14ac:dyDescent="0.3">
      <c r="B4554" s="273">
        <v>44000</v>
      </c>
      <c r="C4554" s="260" t="s">
        <v>13</v>
      </c>
      <c r="D4554" s="18">
        <v>6155.5919999999996</v>
      </c>
      <c r="E4554" s="18">
        <v>5895.9989999999998</v>
      </c>
      <c r="F4554" s="18">
        <v>5727.6670000000004</v>
      </c>
      <c r="G4554" s="18">
        <v>5594.7719999999999</v>
      </c>
      <c r="H4554" s="274">
        <v>5396.4870000000001</v>
      </c>
      <c r="I4554" s="18">
        <v>5328.45</v>
      </c>
      <c r="J4554" s="18">
        <v>5269.3440000000001</v>
      </c>
      <c r="K4554" s="18">
        <v>5147.9889999999996</v>
      </c>
      <c r="L4554" s="18">
        <v>5253.4780000000001</v>
      </c>
      <c r="M4554" s="18">
        <v>5415.634</v>
      </c>
      <c r="N4554" s="18">
        <v>5526.8289999999997</v>
      </c>
      <c r="O4554" s="18">
        <v>5621.7389999999996</v>
      </c>
      <c r="P4554" s="18">
        <v>5722.6030000000001</v>
      </c>
      <c r="Q4554" s="18">
        <v>5777.0219999999999</v>
      </c>
      <c r="R4554" s="18">
        <v>5803.8559999999998</v>
      </c>
      <c r="S4554" s="18">
        <v>5922.049</v>
      </c>
      <c r="T4554" s="18">
        <v>5966.6130000000003</v>
      </c>
      <c r="U4554" s="18">
        <v>5888.4570000000003</v>
      </c>
      <c r="V4554" s="18">
        <v>5755.8280000000004</v>
      </c>
      <c r="W4554" s="274">
        <v>5824.2039999999997</v>
      </c>
      <c r="X4554" s="18">
        <v>6492.326</v>
      </c>
      <c r="Y4554" s="18">
        <v>6789.2969999999996</v>
      </c>
      <c r="Z4554" s="18">
        <v>6754.0590000000002</v>
      </c>
      <c r="AA4554" s="18">
        <v>6508.1869999999999</v>
      </c>
      <c r="AB4554" s="130">
        <v>139538.481</v>
      </c>
      <c r="AC4554" s="225" t="str">
        <f t="shared" si="147"/>
        <v>ok</v>
      </c>
      <c r="AD4554" s="272"/>
      <c r="AE4554" s="19">
        <f t="shared" si="146"/>
        <v>550.44800000000396</v>
      </c>
      <c r="AF4554" s="234">
        <f>'HISTORICO TEMP'!AB4554</f>
        <v>591.69524741701753</v>
      </c>
      <c r="AG4554" s="187" t="s">
        <v>75</v>
      </c>
      <c r="AH4554" s="266" t="s">
        <v>173</v>
      </c>
      <c r="AI4554" s="216" t="s">
        <v>211</v>
      </c>
      <c r="AW4554" s="156"/>
      <c r="AX4554" s="156"/>
      <c r="AY4554" s="156"/>
      <c r="AZ4554" s="156"/>
      <c r="BI4554"/>
      <c r="BK4554" s="144"/>
    </row>
    <row r="4555" spans="2:63" ht="14.4" thickTop="1" thickBot="1" x14ac:dyDescent="0.3">
      <c r="B4555" s="273">
        <v>44001</v>
      </c>
      <c r="C4555" s="260" t="s">
        <v>14</v>
      </c>
      <c r="D4555" s="18">
        <v>6245.6639999999998</v>
      </c>
      <c r="E4555" s="18">
        <v>5929.84</v>
      </c>
      <c r="F4555" s="18">
        <v>5706.6930000000002</v>
      </c>
      <c r="G4555" s="18">
        <v>5649.8029999999999</v>
      </c>
      <c r="H4555" s="274">
        <v>5530.0540000000001</v>
      </c>
      <c r="I4555" s="18">
        <v>5452.1769999999997</v>
      </c>
      <c r="J4555" s="18">
        <v>5352.3720000000003</v>
      </c>
      <c r="K4555" s="18">
        <v>5224.6220000000003</v>
      </c>
      <c r="L4555" s="18">
        <v>5377.2659999999996</v>
      </c>
      <c r="M4555" s="18">
        <v>5547.5770000000002</v>
      </c>
      <c r="N4555" s="18">
        <v>5659.45</v>
      </c>
      <c r="O4555" s="18">
        <v>5764.82</v>
      </c>
      <c r="P4555" s="18">
        <v>5837.3549999999996</v>
      </c>
      <c r="Q4555" s="18">
        <v>5909.2820000000002</v>
      </c>
      <c r="R4555" s="18">
        <v>6025.1440000000002</v>
      </c>
      <c r="S4555" s="18">
        <v>6110.991</v>
      </c>
      <c r="T4555" s="18">
        <v>6140.1009999999997</v>
      </c>
      <c r="U4555" s="18">
        <v>6018.4260000000004</v>
      </c>
      <c r="V4555" s="18">
        <v>5947.6689999999999</v>
      </c>
      <c r="W4555" s="274">
        <v>6036.4189999999999</v>
      </c>
      <c r="X4555" s="18">
        <v>6545.674</v>
      </c>
      <c r="Y4555" s="18">
        <v>6789.8410000000003</v>
      </c>
      <c r="Z4555" s="18">
        <v>6772.0829999999996</v>
      </c>
      <c r="AA4555" s="18">
        <v>6575.1819999999998</v>
      </c>
      <c r="AB4555" s="130">
        <v>142148.505</v>
      </c>
      <c r="AC4555" s="225" t="str">
        <f t="shared" si="147"/>
        <v>ok</v>
      </c>
      <c r="AD4555" s="272"/>
      <c r="AE4555" s="19">
        <f t="shared" si="146"/>
        <v>2610.0240000000049</v>
      </c>
      <c r="AF4555" s="234">
        <f>'HISTORICO TEMP'!AB4555</f>
        <v>590.84000000000015</v>
      </c>
      <c r="AG4555" s="187" t="s">
        <v>75</v>
      </c>
      <c r="AH4555" s="266" t="s">
        <v>173</v>
      </c>
      <c r="AI4555" s="216" t="s">
        <v>211</v>
      </c>
      <c r="AW4555" s="156"/>
      <c r="AX4555" s="156"/>
      <c r="AY4555" s="156"/>
      <c r="AZ4555" s="156"/>
      <c r="BI4555"/>
      <c r="BK4555" s="144"/>
    </row>
    <row r="4556" spans="2:63" ht="14.4" thickTop="1" thickBot="1" x14ac:dyDescent="0.3">
      <c r="B4556" s="273">
        <v>44002</v>
      </c>
      <c r="C4556" s="260" t="s">
        <v>15</v>
      </c>
      <c r="D4556" s="18">
        <v>6310.3760000000002</v>
      </c>
      <c r="E4556" s="18">
        <v>6050.9369999999999</v>
      </c>
      <c r="F4556" s="18">
        <v>5875.0510000000004</v>
      </c>
      <c r="G4556" s="18">
        <v>5687.2110000000002</v>
      </c>
      <c r="H4556" s="274">
        <v>5581.5110000000004</v>
      </c>
      <c r="I4556" s="18">
        <v>5497.8519999999999</v>
      </c>
      <c r="J4556" s="18">
        <v>5423.5150000000003</v>
      </c>
      <c r="K4556" s="18">
        <v>5256.277</v>
      </c>
      <c r="L4556" s="18">
        <v>5284.35</v>
      </c>
      <c r="M4556" s="18">
        <v>5408.2839999999997</v>
      </c>
      <c r="N4556" s="18">
        <v>5492.9369999999999</v>
      </c>
      <c r="O4556" s="18">
        <v>5566.1710000000003</v>
      </c>
      <c r="P4556" s="18">
        <v>5630.8190000000004</v>
      </c>
      <c r="Q4556" s="18">
        <v>5719.7740000000003</v>
      </c>
      <c r="R4556" s="18">
        <v>5735.3540000000003</v>
      </c>
      <c r="S4556" s="18">
        <v>5756.24</v>
      </c>
      <c r="T4556" s="18">
        <v>5775.4409999999998</v>
      </c>
      <c r="U4556" s="18">
        <v>5757.9979999999996</v>
      </c>
      <c r="V4556" s="18">
        <v>5738.43</v>
      </c>
      <c r="W4556" s="274">
        <v>5875.9949999999999</v>
      </c>
      <c r="X4556" s="18">
        <v>6669.3379999999997</v>
      </c>
      <c r="Y4556" s="18">
        <v>6963.8490000000002</v>
      </c>
      <c r="Z4556" s="18">
        <v>6831.201</v>
      </c>
      <c r="AA4556" s="18">
        <v>6581.26</v>
      </c>
      <c r="AB4556" s="130">
        <v>140470.171</v>
      </c>
      <c r="AC4556" s="225" t="str">
        <f t="shared" si="147"/>
        <v>ok</v>
      </c>
      <c r="AD4556" s="272"/>
      <c r="AE4556" s="19">
        <f t="shared" si="146"/>
        <v>-1678.3340000000026</v>
      </c>
      <c r="AF4556" s="234">
        <f>'HISTORICO TEMP'!AB4556</f>
        <v>591.46</v>
      </c>
      <c r="AG4556" s="187" t="s">
        <v>75</v>
      </c>
      <c r="AH4556" s="266" t="s">
        <v>173</v>
      </c>
      <c r="AI4556" s="216" t="s">
        <v>211</v>
      </c>
      <c r="AW4556" s="156"/>
      <c r="AX4556" s="156"/>
      <c r="AY4556" s="156"/>
      <c r="AZ4556" s="156"/>
      <c r="BI4556"/>
      <c r="BK4556" s="144"/>
    </row>
    <row r="4557" spans="2:63" ht="14.4" thickTop="1" thickBot="1" x14ac:dyDescent="0.3">
      <c r="B4557" s="273">
        <v>44003</v>
      </c>
      <c r="C4557" s="260" t="s">
        <v>16</v>
      </c>
      <c r="D4557" s="18">
        <v>6250.7510000000002</v>
      </c>
      <c r="E4557" s="18">
        <v>5922.2969999999996</v>
      </c>
      <c r="F4557" s="18">
        <v>5717.6229999999996</v>
      </c>
      <c r="G4557" s="18">
        <v>5556.1450000000004</v>
      </c>
      <c r="H4557" s="274">
        <v>5454.7079999999996</v>
      </c>
      <c r="I4557" s="18">
        <v>5378.9849999999997</v>
      </c>
      <c r="J4557" s="18">
        <v>5265.1139999999996</v>
      </c>
      <c r="K4557" s="18">
        <v>4991.0990000000002</v>
      </c>
      <c r="L4557" s="18">
        <v>4998.6379999999999</v>
      </c>
      <c r="M4557" s="18">
        <v>4953.29</v>
      </c>
      <c r="N4557" s="18">
        <v>5130.3500000000004</v>
      </c>
      <c r="O4557" s="18">
        <v>5226.7939999999999</v>
      </c>
      <c r="P4557" s="18">
        <v>5336.7650000000003</v>
      </c>
      <c r="Q4557" s="18">
        <v>5374.5690000000004</v>
      </c>
      <c r="R4557" s="18">
        <v>5420.7929999999997</v>
      </c>
      <c r="S4557" s="18">
        <v>5365.9120000000003</v>
      </c>
      <c r="T4557" s="18">
        <v>5437.6890000000003</v>
      </c>
      <c r="U4557" s="18">
        <v>5451.9690000000001</v>
      </c>
      <c r="V4557" s="18">
        <v>5424.4669999999996</v>
      </c>
      <c r="W4557" s="274">
        <v>5563.4319999999998</v>
      </c>
      <c r="X4557" s="18">
        <v>6385.5910000000003</v>
      </c>
      <c r="Y4557" s="18">
        <v>6767.8410000000003</v>
      </c>
      <c r="Z4557" s="18">
        <v>6700.8590000000004</v>
      </c>
      <c r="AA4557" s="18">
        <v>6432.2550000000001</v>
      </c>
      <c r="AB4557" s="130">
        <v>134507.93599999999</v>
      </c>
      <c r="AC4557" s="225" t="str">
        <f t="shared" si="147"/>
        <v>ok</v>
      </c>
      <c r="AD4557" s="272"/>
      <c r="AE4557" s="19">
        <f t="shared" si="146"/>
        <v>-5962.2350000000151</v>
      </c>
      <c r="AF4557" s="234">
        <f>'HISTORICO TEMP'!AB4557</f>
        <v>598.2082659542931</v>
      </c>
      <c r="AG4557" s="187" t="s">
        <v>75</v>
      </c>
      <c r="AH4557" s="266" t="s">
        <v>173</v>
      </c>
      <c r="AI4557" s="216" t="s">
        <v>211</v>
      </c>
      <c r="AW4557" s="156"/>
      <c r="AX4557" s="156"/>
      <c r="AY4557" s="156"/>
      <c r="AZ4557" s="156"/>
      <c r="BI4557"/>
      <c r="BK4557" s="144"/>
    </row>
    <row r="4558" spans="2:63" ht="14.4" thickTop="1" thickBot="1" x14ac:dyDescent="0.3">
      <c r="B4558" s="273">
        <v>44004</v>
      </c>
      <c r="C4558" s="260" t="s">
        <v>17</v>
      </c>
      <c r="D4558" s="18">
        <v>6144.87</v>
      </c>
      <c r="E4558" s="18">
        <v>5918.99</v>
      </c>
      <c r="F4558" s="18">
        <v>5750.4359999999997</v>
      </c>
      <c r="G4558" s="18">
        <v>5588.0940000000001</v>
      </c>
      <c r="H4558" s="274">
        <v>5463.9780000000001</v>
      </c>
      <c r="I4558" s="18">
        <v>5408.0069999999996</v>
      </c>
      <c r="J4558" s="18">
        <v>5379.8959999999997</v>
      </c>
      <c r="K4558" s="18">
        <v>5251.0479999999998</v>
      </c>
      <c r="L4558" s="18">
        <v>5439.0860000000002</v>
      </c>
      <c r="M4558" s="18">
        <v>5601.5609999999997</v>
      </c>
      <c r="N4558" s="18">
        <v>5708.1769999999997</v>
      </c>
      <c r="O4558" s="18">
        <v>5797.5360000000001</v>
      </c>
      <c r="P4558" s="18">
        <v>5915.201</v>
      </c>
      <c r="Q4558" s="18">
        <v>6020.0020000000004</v>
      </c>
      <c r="R4558" s="18">
        <v>6070.1930000000002</v>
      </c>
      <c r="S4558" s="18">
        <v>6075.3149999999996</v>
      </c>
      <c r="T4558" s="18">
        <v>6077.8860000000004</v>
      </c>
      <c r="U4558" s="18">
        <v>5962.9219999999996</v>
      </c>
      <c r="V4558" s="18">
        <v>5885.6620000000003</v>
      </c>
      <c r="W4558" s="274">
        <v>6019.3450000000003</v>
      </c>
      <c r="X4558" s="18">
        <v>6723.2129999999997</v>
      </c>
      <c r="Y4558" s="18">
        <v>6999.7690000000002</v>
      </c>
      <c r="Z4558" s="18">
        <v>6882.81</v>
      </c>
      <c r="AA4558" s="18">
        <v>6598.0119999999997</v>
      </c>
      <c r="AB4558" s="130">
        <v>142682.00899999999</v>
      </c>
      <c r="AC4558" s="225" t="str">
        <f t="shared" si="147"/>
        <v>ok</v>
      </c>
      <c r="AD4558" s="272"/>
      <c r="AE4558" s="19">
        <f t="shared" si="146"/>
        <v>8174.073000000004</v>
      </c>
      <c r="AF4558" s="234">
        <f>'HISTORICO TEMP'!AB4558</f>
        <v>595.67566184073667</v>
      </c>
      <c r="AG4558" s="187" t="s">
        <v>75</v>
      </c>
      <c r="AH4558" s="266" t="s">
        <v>173</v>
      </c>
      <c r="AI4558" s="216" t="s">
        <v>211</v>
      </c>
      <c r="AW4558" s="156"/>
      <c r="AX4558" s="156"/>
      <c r="AY4558" s="156"/>
      <c r="AZ4558" s="156"/>
      <c r="BI4558"/>
      <c r="BK4558" s="144"/>
    </row>
    <row r="4559" spans="2:63" ht="14.4" thickTop="1" thickBot="1" x14ac:dyDescent="0.3">
      <c r="B4559" s="273">
        <v>44005</v>
      </c>
      <c r="C4559" s="260" t="s">
        <v>11</v>
      </c>
      <c r="D4559" s="18">
        <v>6269.8019999999997</v>
      </c>
      <c r="E4559" s="18">
        <v>6019.68</v>
      </c>
      <c r="F4559" s="18">
        <v>5833.6909999999998</v>
      </c>
      <c r="G4559" s="18">
        <v>5651.3620000000001</v>
      </c>
      <c r="H4559" s="274">
        <v>5541.6710000000003</v>
      </c>
      <c r="I4559" s="18">
        <v>5458.9639999999999</v>
      </c>
      <c r="J4559" s="18">
        <v>5424.1859999999997</v>
      </c>
      <c r="K4559" s="18">
        <v>5311.8670000000002</v>
      </c>
      <c r="L4559" s="18">
        <v>5409.7809999999999</v>
      </c>
      <c r="M4559" s="18">
        <v>5569.0810000000001</v>
      </c>
      <c r="N4559" s="18">
        <v>5323.4290000000001</v>
      </c>
      <c r="O4559" s="18">
        <v>5426.8789999999999</v>
      </c>
      <c r="P4559" s="18">
        <v>5612.3909999999996</v>
      </c>
      <c r="Q4559" s="18">
        <v>5702.2479999999996</v>
      </c>
      <c r="R4559" s="18">
        <v>5748.9369999999999</v>
      </c>
      <c r="S4559" s="18">
        <v>5835.9960000000001</v>
      </c>
      <c r="T4559" s="18">
        <v>5886.1180000000004</v>
      </c>
      <c r="U4559" s="18">
        <v>5782.2910000000002</v>
      </c>
      <c r="V4559" s="18">
        <v>5703.848</v>
      </c>
      <c r="W4559" s="274">
        <v>5909.4250000000002</v>
      </c>
      <c r="X4559" s="18">
        <v>6338.2860000000001</v>
      </c>
      <c r="Y4559" s="18">
        <v>6562.6970000000001</v>
      </c>
      <c r="Z4559" s="18">
        <v>6474.6080000000002</v>
      </c>
      <c r="AA4559" s="18">
        <v>6135.9269999999997</v>
      </c>
      <c r="AB4559" s="130">
        <v>138933.16500000001</v>
      </c>
      <c r="AC4559" s="225" t="str">
        <f t="shared" si="147"/>
        <v>ok</v>
      </c>
      <c r="AD4559" s="272"/>
      <c r="AE4559" s="19">
        <f t="shared" si="146"/>
        <v>-3748.8439999999828</v>
      </c>
      <c r="AF4559" s="234">
        <f>'HISTORICO TEMP'!AB4559</f>
        <v>580.34953617651013</v>
      </c>
      <c r="AG4559" s="187" t="s">
        <v>75</v>
      </c>
      <c r="AH4559" s="266" t="s">
        <v>173</v>
      </c>
      <c r="AI4559" s="216" t="s">
        <v>212</v>
      </c>
      <c r="AW4559" s="156"/>
      <c r="AX4559" s="156"/>
      <c r="AY4559" s="156"/>
      <c r="AZ4559" s="156"/>
      <c r="BI4559"/>
      <c r="BK4559" s="144"/>
    </row>
    <row r="4560" spans="2:63" ht="14.4" thickTop="1" thickBot="1" x14ac:dyDescent="0.3">
      <c r="B4560" s="273">
        <v>44006</v>
      </c>
      <c r="C4560" s="260" t="s">
        <v>12</v>
      </c>
      <c r="D4560" s="18">
        <v>5734.326</v>
      </c>
      <c r="E4560" s="18">
        <v>5467.6989999999996</v>
      </c>
      <c r="F4560" s="18">
        <v>5303.5050000000001</v>
      </c>
      <c r="G4560" s="18">
        <v>5160.4120000000003</v>
      </c>
      <c r="H4560" s="274">
        <v>5089.5150000000003</v>
      </c>
      <c r="I4560" s="18">
        <v>5055.0630000000001</v>
      </c>
      <c r="J4560" s="18">
        <v>5067.2560000000003</v>
      </c>
      <c r="K4560" s="18">
        <v>5003.2839999999997</v>
      </c>
      <c r="L4560" s="18">
        <v>5102.2510000000002</v>
      </c>
      <c r="M4560" s="18">
        <v>5232.0029999999997</v>
      </c>
      <c r="N4560" s="18">
        <v>5339.7539999999999</v>
      </c>
      <c r="O4560" s="18">
        <v>5419.3980000000001</v>
      </c>
      <c r="P4560" s="18">
        <v>5468.3230000000003</v>
      </c>
      <c r="Q4560" s="18">
        <v>5559.6509999999998</v>
      </c>
      <c r="R4560" s="18">
        <v>5631.2209999999995</v>
      </c>
      <c r="S4560" s="18">
        <v>5692.4470000000001</v>
      </c>
      <c r="T4560" s="18">
        <v>5734.5</v>
      </c>
      <c r="U4560" s="18">
        <v>5666.5249999999996</v>
      </c>
      <c r="V4560" s="18">
        <v>5566.6409999999996</v>
      </c>
      <c r="W4560" s="274">
        <v>5728.5720000000001</v>
      </c>
      <c r="X4560" s="18">
        <v>6297.366</v>
      </c>
      <c r="Y4560" s="18">
        <v>6472.8779999999997</v>
      </c>
      <c r="Z4560" s="18">
        <v>6352.6710000000003</v>
      </c>
      <c r="AA4560" s="18">
        <v>6078.6980000000003</v>
      </c>
      <c r="AB4560" s="130">
        <v>133223.959</v>
      </c>
      <c r="AC4560" s="225" t="str">
        <f t="shared" si="147"/>
        <v>ok</v>
      </c>
      <c r="AD4560" s="272"/>
      <c r="AE4560" s="19">
        <f t="shared" si="146"/>
        <v>-5709.2060000000056</v>
      </c>
      <c r="AF4560" s="234">
        <f>'HISTORICO TEMP'!AB4560</f>
        <v>546.90820857539768</v>
      </c>
      <c r="AG4560" s="187" t="s">
        <v>75</v>
      </c>
      <c r="AH4560" s="266" t="s">
        <v>173</v>
      </c>
      <c r="AI4560" s="216" t="s">
        <v>213</v>
      </c>
      <c r="AW4560" s="156"/>
      <c r="AX4560" s="156"/>
      <c r="AY4560" s="156"/>
      <c r="AZ4560" s="156"/>
      <c r="BI4560"/>
      <c r="BK4560" s="144"/>
    </row>
    <row r="4561" spans="2:63" ht="14.4" thickTop="1" thickBot="1" x14ac:dyDescent="0.3">
      <c r="B4561" s="273">
        <v>44007</v>
      </c>
      <c r="C4561" s="260" t="s">
        <v>13</v>
      </c>
      <c r="D4561" s="18">
        <v>5756.3379999999997</v>
      </c>
      <c r="E4561" s="18">
        <v>5520.7560000000003</v>
      </c>
      <c r="F4561" s="18">
        <v>5262.4809999999998</v>
      </c>
      <c r="G4561" s="18">
        <v>5110.0749999999998</v>
      </c>
      <c r="H4561" s="274">
        <v>5036.2190000000001</v>
      </c>
      <c r="I4561" s="18">
        <v>4996.05</v>
      </c>
      <c r="J4561" s="18">
        <v>5020.2190000000001</v>
      </c>
      <c r="K4561" s="18">
        <v>4941.7640000000001</v>
      </c>
      <c r="L4561" s="18">
        <v>5035.527</v>
      </c>
      <c r="M4561" s="18">
        <v>5160.8549999999996</v>
      </c>
      <c r="N4561" s="18">
        <v>5281.9979999999996</v>
      </c>
      <c r="O4561" s="18">
        <v>5400.6670000000004</v>
      </c>
      <c r="P4561" s="18">
        <v>5490.0330000000004</v>
      </c>
      <c r="Q4561" s="18">
        <v>5545.9059999999999</v>
      </c>
      <c r="R4561" s="18">
        <v>5586.893</v>
      </c>
      <c r="S4561" s="18">
        <v>5656.9030000000002</v>
      </c>
      <c r="T4561" s="18">
        <v>5707.0330000000004</v>
      </c>
      <c r="U4561" s="18">
        <v>5677.4260000000004</v>
      </c>
      <c r="V4561" s="18">
        <v>5612.5240000000003</v>
      </c>
      <c r="W4561" s="274">
        <v>5724.1549999999997</v>
      </c>
      <c r="X4561" s="18">
        <v>6386.6660000000002</v>
      </c>
      <c r="Y4561" s="18">
        <v>6618.7960000000003</v>
      </c>
      <c r="Z4561" s="18">
        <v>6515.2110000000002</v>
      </c>
      <c r="AA4561" s="18">
        <v>6185.2340000000004</v>
      </c>
      <c r="AB4561" s="130">
        <v>133229.72899999999</v>
      </c>
      <c r="AC4561" s="225" t="str">
        <f t="shared" si="147"/>
        <v>ok</v>
      </c>
      <c r="AD4561" s="272"/>
      <c r="AE4561" s="19">
        <f t="shared" si="146"/>
        <v>5.7699999999895226</v>
      </c>
      <c r="AF4561" s="234">
        <f>'HISTORICO TEMP'!AB4561</f>
        <v>572.14202224381268</v>
      </c>
      <c r="AG4561" s="187" t="s">
        <v>75</v>
      </c>
      <c r="AH4561" s="266" t="s">
        <v>173</v>
      </c>
      <c r="AI4561" s="216" t="s">
        <v>213</v>
      </c>
      <c r="AW4561" s="156"/>
      <c r="AX4561" s="156"/>
      <c r="AY4561" s="156"/>
      <c r="AZ4561" s="156"/>
      <c r="BI4561"/>
      <c r="BK4561" s="144"/>
    </row>
    <row r="4562" spans="2:63" ht="14.4" thickTop="1" thickBot="1" x14ac:dyDescent="0.3">
      <c r="B4562" s="273">
        <v>44008</v>
      </c>
      <c r="C4562" s="260" t="s">
        <v>14</v>
      </c>
      <c r="D4562" s="18">
        <v>5854.7709999999997</v>
      </c>
      <c r="E4562" s="18">
        <v>5627.3370000000004</v>
      </c>
      <c r="F4562" s="18">
        <v>5417.7820000000002</v>
      </c>
      <c r="G4562" s="18">
        <v>5251.8649999999998</v>
      </c>
      <c r="H4562" s="274">
        <v>5150.62</v>
      </c>
      <c r="I4562" s="18">
        <v>5121.9040000000005</v>
      </c>
      <c r="J4562" s="18">
        <v>5081.433</v>
      </c>
      <c r="K4562" s="18">
        <v>4964.732</v>
      </c>
      <c r="L4562" s="18">
        <v>5100.03</v>
      </c>
      <c r="M4562" s="18">
        <v>5291.6620000000003</v>
      </c>
      <c r="N4562" s="18">
        <v>5437.39</v>
      </c>
      <c r="O4562" s="18">
        <v>5584.5889999999999</v>
      </c>
      <c r="P4562" s="18">
        <v>5671.9089999999997</v>
      </c>
      <c r="Q4562" s="18">
        <v>5775.8149999999996</v>
      </c>
      <c r="R4562" s="18">
        <v>5863.3549999999996</v>
      </c>
      <c r="S4562" s="18">
        <v>5878.8010000000004</v>
      </c>
      <c r="T4562" s="18">
        <v>5885.192</v>
      </c>
      <c r="U4562" s="18">
        <v>5815.8630000000003</v>
      </c>
      <c r="V4562" s="18">
        <v>5646.8860000000004</v>
      </c>
      <c r="W4562" s="274">
        <v>5709.1130000000003</v>
      </c>
      <c r="X4562" s="18">
        <v>6471.3059999999996</v>
      </c>
      <c r="Y4562" s="18">
        <v>6819.2759999999998</v>
      </c>
      <c r="Z4562" s="18">
        <v>6758.2809999999999</v>
      </c>
      <c r="AA4562" s="18">
        <v>6438.2659999999996</v>
      </c>
      <c r="AB4562" s="130">
        <v>136618.17800000001</v>
      </c>
      <c r="AC4562" s="225" t="str">
        <f t="shared" si="147"/>
        <v>ok</v>
      </c>
      <c r="AE4562" s="19">
        <f t="shared" si="146"/>
        <v>3388.4490000000224</v>
      </c>
      <c r="AF4562" s="234">
        <f>'HISTORICO TEMP'!AB4562</f>
        <v>596.94752077743408</v>
      </c>
      <c r="AG4562" s="187" t="s">
        <v>75</v>
      </c>
      <c r="AH4562" s="266" t="s">
        <v>173</v>
      </c>
      <c r="AI4562" s="216" t="s">
        <v>213</v>
      </c>
    </row>
    <row r="4563" spans="2:63" ht="14.4" thickTop="1" thickBot="1" x14ac:dyDescent="0.3">
      <c r="B4563" s="273">
        <v>44009</v>
      </c>
      <c r="C4563" s="260" t="s">
        <v>15</v>
      </c>
      <c r="D4563" s="18">
        <v>6104.6809999999996</v>
      </c>
      <c r="E4563" s="18">
        <v>5847.02</v>
      </c>
      <c r="F4563" s="18">
        <v>5636.1909999999998</v>
      </c>
      <c r="G4563" s="18">
        <v>5483.9709999999995</v>
      </c>
      <c r="H4563" s="274">
        <v>5355.7359999999999</v>
      </c>
      <c r="I4563" s="18">
        <v>5293.5659999999998</v>
      </c>
      <c r="J4563" s="18">
        <v>5233.6220000000003</v>
      </c>
      <c r="K4563" s="18">
        <v>5029.777</v>
      </c>
      <c r="L4563" s="18">
        <v>5086.2830000000004</v>
      </c>
      <c r="M4563" s="18">
        <v>5216.4089999999997</v>
      </c>
      <c r="N4563" s="18">
        <v>5322.1139999999996</v>
      </c>
      <c r="O4563" s="18">
        <v>5415.7560000000003</v>
      </c>
      <c r="P4563" s="18">
        <v>5522.5069999999996</v>
      </c>
      <c r="Q4563" s="18">
        <v>5569.0460000000003</v>
      </c>
      <c r="R4563" s="18">
        <v>5628.1530000000002</v>
      </c>
      <c r="S4563" s="18">
        <v>5667.0360000000001</v>
      </c>
      <c r="T4563" s="18">
        <v>5735.8689999999997</v>
      </c>
      <c r="U4563" s="18">
        <v>5692.5940000000001</v>
      </c>
      <c r="V4563" s="18">
        <v>5635.8519999999999</v>
      </c>
      <c r="W4563" s="274">
        <v>5675.3459999999995</v>
      </c>
      <c r="X4563" s="18">
        <v>6478.9709999999995</v>
      </c>
      <c r="Y4563" s="18">
        <v>6815.9759999999997</v>
      </c>
      <c r="Z4563" s="18">
        <v>6686.009</v>
      </c>
      <c r="AA4563" s="18">
        <v>6394.5</v>
      </c>
      <c r="AB4563" s="130">
        <v>136526.98499999999</v>
      </c>
      <c r="AC4563" s="225" t="str">
        <f t="shared" si="147"/>
        <v>ok</v>
      </c>
      <c r="AE4563" s="19">
        <f t="shared" si="146"/>
        <v>-91.193000000028405</v>
      </c>
      <c r="AF4563" s="234">
        <f>'HISTORICO TEMP'!AB4563</f>
        <v>598.24538892734779</v>
      </c>
      <c r="AG4563" s="187" t="s">
        <v>75</v>
      </c>
      <c r="AH4563" s="266" t="s">
        <v>173</v>
      </c>
      <c r="AI4563" s="216" t="s">
        <v>213</v>
      </c>
    </row>
    <row r="4564" spans="2:63" ht="14.4" thickTop="1" thickBot="1" x14ac:dyDescent="0.3">
      <c r="B4564" s="273">
        <v>44010</v>
      </c>
      <c r="C4564" s="260" t="s">
        <v>16</v>
      </c>
      <c r="D4564" s="18">
        <v>6083.3729999999996</v>
      </c>
      <c r="E4564" s="18">
        <v>5816.0730000000003</v>
      </c>
      <c r="F4564" s="18">
        <v>5563.634</v>
      </c>
      <c r="G4564" s="18">
        <v>5381.4560000000001</v>
      </c>
      <c r="H4564" s="274">
        <v>5211.723</v>
      </c>
      <c r="I4564" s="18">
        <v>5101.1229999999996</v>
      </c>
      <c r="J4564" s="18">
        <v>4921.3890000000001</v>
      </c>
      <c r="K4564" s="18">
        <v>4673.2430000000004</v>
      </c>
      <c r="L4564" s="18">
        <v>4676.4290000000001</v>
      </c>
      <c r="M4564" s="18">
        <v>4739.8810000000003</v>
      </c>
      <c r="N4564" s="18">
        <v>4848.0420000000004</v>
      </c>
      <c r="O4564" s="18">
        <v>4973.951</v>
      </c>
      <c r="P4564" s="18">
        <v>5018.8890000000001</v>
      </c>
      <c r="Q4564" s="18">
        <v>5103.4620000000004</v>
      </c>
      <c r="R4564" s="18">
        <v>5176.4359999999997</v>
      </c>
      <c r="S4564" s="18">
        <v>5240.5119999999997</v>
      </c>
      <c r="T4564" s="18">
        <v>5279.08</v>
      </c>
      <c r="U4564" s="18">
        <v>5302.1769999999997</v>
      </c>
      <c r="V4564" s="18">
        <v>5288.2280000000001</v>
      </c>
      <c r="W4564" s="274">
        <v>5424.165</v>
      </c>
      <c r="X4564" s="18">
        <v>6282.28</v>
      </c>
      <c r="Y4564" s="18">
        <v>6719.7910000000002</v>
      </c>
      <c r="Z4564" s="18">
        <v>6616.2830000000004</v>
      </c>
      <c r="AA4564" s="18">
        <v>6329.5349999999999</v>
      </c>
      <c r="AB4564" s="130">
        <v>129771.155</v>
      </c>
      <c r="AC4564" s="225" t="str">
        <f t="shared" si="147"/>
        <v>ok</v>
      </c>
      <c r="AE4564" s="19">
        <f t="shared" si="146"/>
        <v>-6755.8299999999872</v>
      </c>
      <c r="AF4564" s="234">
        <f>'HISTORICO TEMP'!AB4564</f>
        <v>594.64347492374475</v>
      </c>
      <c r="AG4564" s="187" t="s">
        <v>75</v>
      </c>
      <c r="AH4564" s="266" t="s">
        <v>173</v>
      </c>
      <c r="AI4564" s="216" t="s">
        <v>213</v>
      </c>
    </row>
    <row r="4565" spans="2:63" ht="14.4" thickTop="1" thickBot="1" x14ac:dyDescent="0.3">
      <c r="B4565" s="273">
        <v>44011</v>
      </c>
      <c r="C4565" s="260" t="s">
        <v>17</v>
      </c>
      <c r="D4565" s="18">
        <v>5992.7629999999999</v>
      </c>
      <c r="E4565" s="18">
        <v>5726.3389999999999</v>
      </c>
      <c r="F4565" s="18">
        <v>5546.9889999999996</v>
      </c>
      <c r="G4565" s="18">
        <v>5364.0659999999998</v>
      </c>
      <c r="H4565" s="274">
        <v>5251.8890000000001</v>
      </c>
      <c r="I4565" s="18">
        <v>5217.192</v>
      </c>
      <c r="J4565" s="18">
        <v>5175.634</v>
      </c>
      <c r="K4565" s="18">
        <v>5086.549</v>
      </c>
      <c r="L4565" s="18">
        <v>5276.8119999999999</v>
      </c>
      <c r="M4565" s="18">
        <v>5426.9179999999997</v>
      </c>
      <c r="N4565" s="18">
        <v>5585.0230000000001</v>
      </c>
      <c r="O4565" s="18">
        <v>5677.4560000000001</v>
      </c>
      <c r="P4565" s="18">
        <v>5805.1660000000002</v>
      </c>
      <c r="Q4565" s="18">
        <v>5876.1210000000001</v>
      </c>
      <c r="R4565" s="18">
        <v>5926.5519999999997</v>
      </c>
      <c r="S4565" s="18">
        <v>5982.7190000000001</v>
      </c>
      <c r="T4565" s="18">
        <v>6030.5910000000003</v>
      </c>
      <c r="U4565" s="18">
        <v>5972.9030000000002</v>
      </c>
      <c r="V4565" s="18">
        <v>5831.5349999999999</v>
      </c>
      <c r="W4565" s="274">
        <v>5876.3940000000002</v>
      </c>
      <c r="X4565" s="18">
        <v>6599.7169999999996</v>
      </c>
      <c r="Y4565" s="18">
        <v>6948.5079999999998</v>
      </c>
      <c r="Z4565" s="18">
        <v>6875.4589999999998</v>
      </c>
      <c r="AA4565" s="18">
        <v>6619.4430000000002</v>
      </c>
      <c r="AB4565" s="130">
        <v>139672.73799999998</v>
      </c>
      <c r="AC4565" s="225" t="str">
        <f t="shared" si="147"/>
        <v>ok</v>
      </c>
      <c r="AE4565" s="19">
        <f t="shared" si="146"/>
        <v>9901.5829999999842</v>
      </c>
      <c r="AF4565" s="234">
        <f>'HISTORICO TEMP'!AB4565</f>
        <v>599.55058274112628</v>
      </c>
      <c r="AG4565" s="187" t="s">
        <v>75</v>
      </c>
      <c r="AH4565" s="266" t="s">
        <v>173</v>
      </c>
      <c r="AI4565" s="216" t="s">
        <v>213</v>
      </c>
    </row>
    <row r="4566" spans="2:63" ht="14.4" thickTop="1" thickBot="1" x14ac:dyDescent="0.3">
      <c r="B4566" s="273">
        <v>44012</v>
      </c>
      <c r="C4566" s="260" t="s">
        <v>11</v>
      </c>
      <c r="D4566" s="18">
        <v>6252.8050000000003</v>
      </c>
      <c r="E4566" s="18">
        <v>6039.3450000000003</v>
      </c>
      <c r="F4566" s="18">
        <v>5829.3029999999999</v>
      </c>
      <c r="G4566" s="18">
        <v>5630.2690000000002</v>
      </c>
      <c r="H4566" s="274">
        <v>5488.2380000000003</v>
      </c>
      <c r="I4566" s="18">
        <v>5424.9830000000002</v>
      </c>
      <c r="J4566" s="18">
        <v>5361.7690000000002</v>
      </c>
      <c r="K4566" s="18">
        <v>5247.5709999999999</v>
      </c>
      <c r="L4566" s="18">
        <v>5414.0219999999999</v>
      </c>
      <c r="M4566" s="18">
        <v>5549.393</v>
      </c>
      <c r="N4566" s="18">
        <v>5659.4459999999999</v>
      </c>
      <c r="O4566" s="18">
        <v>5744.1610000000001</v>
      </c>
      <c r="P4566" s="18">
        <v>5885.5559999999996</v>
      </c>
      <c r="Q4566" s="18">
        <v>5912.6989999999996</v>
      </c>
      <c r="R4566" s="18">
        <v>5978.6030000000001</v>
      </c>
      <c r="S4566" s="18">
        <v>6033.0929999999998</v>
      </c>
      <c r="T4566" s="18">
        <v>6086.16</v>
      </c>
      <c r="U4566" s="18">
        <v>6027.8130000000001</v>
      </c>
      <c r="V4566" s="18">
        <v>5906.5990000000002</v>
      </c>
      <c r="W4566" s="274">
        <v>5962.9979999999996</v>
      </c>
      <c r="X4566" s="18">
        <v>6667.6480000000001</v>
      </c>
      <c r="Y4566" s="18">
        <v>7004.442</v>
      </c>
      <c r="Z4566" s="18">
        <v>6936.598</v>
      </c>
      <c r="AA4566" s="18">
        <v>6587.5910000000003</v>
      </c>
      <c r="AB4566" s="130">
        <v>142631.10499999998</v>
      </c>
      <c r="AC4566" s="225" t="str">
        <f t="shared" si="147"/>
        <v>ok</v>
      </c>
      <c r="AE4566" s="19">
        <f t="shared" si="146"/>
        <v>2958.3669999999984</v>
      </c>
      <c r="AF4566" s="234">
        <f>'HISTORICO TEMP'!AB4566</f>
        <v>599.60863776661427</v>
      </c>
      <c r="AG4566" s="187" t="s">
        <v>75</v>
      </c>
      <c r="AH4566" s="266" t="s">
        <v>173</v>
      </c>
      <c r="AI4566" s="216" t="s">
        <v>213</v>
      </c>
    </row>
    <row r="4567" spans="2:63" ht="14.4" thickTop="1" thickBot="1" x14ac:dyDescent="0.3">
      <c r="B4567" s="273">
        <v>44013</v>
      </c>
      <c r="C4567" s="260" t="s">
        <v>12</v>
      </c>
      <c r="D4567" s="18">
        <v>6316.4769999999999</v>
      </c>
      <c r="E4567" s="18">
        <v>6053.9780000000001</v>
      </c>
      <c r="F4567" s="18">
        <v>5823.8140000000003</v>
      </c>
      <c r="G4567" s="18">
        <v>5641.0349999999999</v>
      </c>
      <c r="H4567" s="274">
        <v>5561.9780000000001</v>
      </c>
      <c r="I4567" s="18">
        <v>5483.6310000000003</v>
      </c>
      <c r="J4567" s="18">
        <v>5426.2749999999996</v>
      </c>
      <c r="K4567" s="18">
        <v>5289.616</v>
      </c>
      <c r="L4567" s="18">
        <v>5412.518</v>
      </c>
      <c r="M4567" s="18">
        <v>5460.8649999999998</v>
      </c>
      <c r="N4567" s="18">
        <v>5669.7120000000004</v>
      </c>
      <c r="O4567" s="18">
        <v>5804.5550000000003</v>
      </c>
      <c r="P4567" s="18">
        <v>5877.3890000000001</v>
      </c>
      <c r="Q4567" s="18">
        <v>5940.5749999999998</v>
      </c>
      <c r="R4567" s="18">
        <v>6004.7709999999997</v>
      </c>
      <c r="S4567" s="18">
        <v>6073.2529999999997</v>
      </c>
      <c r="T4567" s="18">
        <v>6081.4930000000004</v>
      </c>
      <c r="U4567" s="18">
        <v>6056.1869999999999</v>
      </c>
      <c r="V4567" s="18">
        <v>5952.0190000000002</v>
      </c>
      <c r="W4567" s="274">
        <v>5964.2060000000001</v>
      </c>
      <c r="X4567" s="18">
        <v>6629.7579999999998</v>
      </c>
      <c r="Y4567" s="18">
        <v>6988.875</v>
      </c>
      <c r="Z4567" s="18">
        <v>6937.991</v>
      </c>
      <c r="AA4567" s="18">
        <v>6645.424</v>
      </c>
      <c r="AB4567" s="130">
        <v>143096.39499999999</v>
      </c>
      <c r="AC4567" s="225" t="str">
        <f t="shared" si="147"/>
        <v>ok</v>
      </c>
      <c r="AE4567" s="19">
        <f t="shared" si="146"/>
        <v>465.29000000000815</v>
      </c>
      <c r="AF4567" s="234">
        <f>'HISTORICO TEMP'!AB4567</f>
        <v>593.52020770039394</v>
      </c>
      <c r="AG4567" s="187" t="s">
        <v>75</v>
      </c>
      <c r="AH4567" s="266" t="s">
        <v>173</v>
      </c>
      <c r="AI4567" s="216" t="s">
        <v>213</v>
      </c>
    </row>
    <row r="4568" spans="2:63" ht="14.4" thickTop="1" thickBot="1" x14ac:dyDescent="0.3">
      <c r="B4568" s="273">
        <v>44014</v>
      </c>
      <c r="C4568" s="260" t="s">
        <v>13</v>
      </c>
      <c r="D4568" s="18">
        <v>6333.8940000000002</v>
      </c>
      <c r="E4568" s="18">
        <v>6086.9449999999997</v>
      </c>
      <c r="F4568" s="18">
        <v>5892.1909999999998</v>
      </c>
      <c r="G4568" s="18">
        <v>5729.29</v>
      </c>
      <c r="H4568" s="274">
        <v>5623.3059999999996</v>
      </c>
      <c r="I4568" s="18">
        <v>5536.0159999999996</v>
      </c>
      <c r="J4568" s="18">
        <v>5448.2190000000001</v>
      </c>
      <c r="K4568" s="18">
        <v>5287.2939999999999</v>
      </c>
      <c r="L4568" s="18">
        <v>5405.8519999999999</v>
      </c>
      <c r="M4568" s="18">
        <v>5569.0290000000005</v>
      </c>
      <c r="N4568" s="18">
        <v>5660.3869999999997</v>
      </c>
      <c r="O4568" s="18">
        <v>5765.4669999999996</v>
      </c>
      <c r="P4568" s="18">
        <v>5910.08</v>
      </c>
      <c r="Q4568" s="18">
        <v>5977.6610000000001</v>
      </c>
      <c r="R4568" s="18">
        <v>6090.8239999999996</v>
      </c>
      <c r="S4568" s="18">
        <v>6123.8549999999996</v>
      </c>
      <c r="T4568" s="18">
        <v>6147.4740000000002</v>
      </c>
      <c r="U4568" s="18">
        <v>6052.6940000000004</v>
      </c>
      <c r="V4568" s="18">
        <v>5942.8869999999997</v>
      </c>
      <c r="W4568" s="274">
        <v>5988.6239999999998</v>
      </c>
      <c r="X4568" s="18">
        <v>6531.723</v>
      </c>
      <c r="Y4568" s="18">
        <v>6823.4939999999997</v>
      </c>
      <c r="Z4568" s="18">
        <v>6802.1840000000002</v>
      </c>
      <c r="AA4568" s="18">
        <v>6626.1549999999997</v>
      </c>
      <c r="AB4568" s="130">
        <v>143355.54499999998</v>
      </c>
      <c r="AC4568" s="225" t="str">
        <f t="shared" si="147"/>
        <v>ok</v>
      </c>
      <c r="AE4568" s="19">
        <f t="shared" si="146"/>
        <v>259.14999999999418</v>
      </c>
      <c r="AF4568" s="234">
        <f>'HISTORICO TEMP'!AB4568</f>
        <v>592.03478988125903</v>
      </c>
      <c r="AG4568" s="187" t="s">
        <v>75</v>
      </c>
      <c r="AH4568" s="266" t="s">
        <v>173</v>
      </c>
      <c r="AI4568" s="216" t="s">
        <v>213</v>
      </c>
    </row>
    <row r="4569" spans="2:63" ht="14.4" thickTop="1" thickBot="1" x14ac:dyDescent="0.3">
      <c r="B4569" s="273">
        <v>44015</v>
      </c>
      <c r="C4569" s="260" t="s">
        <v>14</v>
      </c>
      <c r="D4569" s="18">
        <v>6281.049</v>
      </c>
      <c r="E4569" s="18">
        <v>5949.4319999999998</v>
      </c>
      <c r="F4569" s="18">
        <v>5754.6589999999997</v>
      </c>
      <c r="G4569" s="18">
        <v>5579.5829999999996</v>
      </c>
      <c r="H4569" s="274">
        <v>5513.8389999999999</v>
      </c>
      <c r="I4569" s="18">
        <v>5430.3720000000003</v>
      </c>
      <c r="J4569" s="18">
        <v>5350.6909999999998</v>
      </c>
      <c r="K4569" s="18">
        <v>5237.9620000000004</v>
      </c>
      <c r="L4569" s="18">
        <v>5292.2929999999997</v>
      </c>
      <c r="M4569" s="18">
        <v>5504.4560000000001</v>
      </c>
      <c r="N4569" s="18">
        <v>5631.6090000000004</v>
      </c>
      <c r="O4569" s="18">
        <v>5726.58</v>
      </c>
      <c r="P4569" s="18">
        <v>5843.2960000000003</v>
      </c>
      <c r="Q4569" s="18">
        <v>5894.2169999999996</v>
      </c>
      <c r="R4569" s="18">
        <v>5936.4679999999998</v>
      </c>
      <c r="S4569" s="18">
        <v>5964.9350000000004</v>
      </c>
      <c r="T4569" s="18">
        <v>5984.4629999999997</v>
      </c>
      <c r="U4569" s="18">
        <v>5894.6130000000003</v>
      </c>
      <c r="V4569" s="18">
        <v>5836.9290000000001</v>
      </c>
      <c r="W4569" s="274">
        <v>5871.4</v>
      </c>
      <c r="X4569" s="18">
        <v>6320.0110000000004</v>
      </c>
      <c r="Y4569" s="18">
        <v>6554.491</v>
      </c>
      <c r="Z4569" s="18">
        <v>6515.8710000000001</v>
      </c>
      <c r="AA4569" s="18">
        <v>6294.49</v>
      </c>
      <c r="AB4569" s="130">
        <v>140163.70899999997</v>
      </c>
      <c r="AC4569" s="225" t="str">
        <f t="shared" si="147"/>
        <v>ok</v>
      </c>
      <c r="AE4569" s="19">
        <f t="shared" si="146"/>
        <v>-3191.8360000000102</v>
      </c>
      <c r="AF4569" s="234">
        <f>'HISTORICO TEMP'!AB4569</f>
        <v>575.48761738333849</v>
      </c>
      <c r="AG4569" s="187" t="s">
        <v>75</v>
      </c>
      <c r="AH4569" s="266" t="s">
        <v>173</v>
      </c>
      <c r="AI4569" s="216" t="s">
        <v>213</v>
      </c>
    </row>
    <row r="4570" spans="2:63" ht="14.4" thickTop="1" thickBot="1" x14ac:dyDescent="0.3">
      <c r="B4570" s="273">
        <v>44016</v>
      </c>
      <c r="C4570" s="260" t="s">
        <v>15</v>
      </c>
      <c r="D4570" s="18">
        <v>5998.7309999999998</v>
      </c>
      <c r="E4570" s="18">
        <v>5744.8459999999995</v>
      </c>
      <c r="F4570" s="18">
        <v>5516.0469999999996</v>
      </c>
      <c r="G4570" s="18">
        <v>5327.98</v>
      </c>
      <c r="H4570" s="274">
        <v>5323.3540000000003</v>
      </c>
      <c r="I4570" s="18">
        <v>5267.7430000000004</v>
      </c>
      <c r="J4570" s="18">
        <v>5260.33</v>
      </c>
      <c r="K4570" s="18">
        <v>5100.7110000000002</v>
      </c>
      <c r="L4570" s="18">
        <v>5182.8810000000003</v>
      </c>
      <c r="M4570" s="18">
        <v>5264.0730000000003</v>
      </c>
      <c r="N4570" s="18">
        <v>5357.6660000000002</v>
      </c>
      <c r="O4570" s="18">
        <v>5454.2449999999999</v>
      </c>
      <c r="P4570" s="18">
        <v>5577.8010000000004</v>
      </c>
      <c r="Q4570" s="18">
        <v>5617.3360000000002</v>
      </c>
      <c r="R4570" s="18">
        <v>5599.1589999999997</v>
      </c>
      <c r="S4570" s="18">
        <v>5669.3549999999996</v>
      </c>
      <c r="T4570" s="18">
        <v>5693.8549999999996</v>
      </c>
      <c r="U4570" s="18">
        <v>5675.7240000000002</v>
      </c>
      <c r="V4570" s="18">
        <v>5684.1409999999996</v>
      </c>
      <c r="W4570" s="274">
        <v>5806.4210000000003</v>
      </c>
      <c r="X4570" s="18">
        <v>6602.4319999999998</v>
      </c>
      <c r="Y4570" s="18">
        <v>6858.768</v>
      </c>
      <c r="Z4570" s="18">
        <v>6670.0230000000001</v>
      </c>
      <c r="AA4570" s="18">
        <v>6433.9549999999999</v>
      </c>
      <c r="AB4570" s="130">
        <v>136687.57699999999</v>
      </c>
      <c r="AC4570" s="225" t="str">
        <f t="shared" si="147"/>
        <v>ok</v>
      </c>
      <c r="AE4570" s="19">
        <f t="shared" si="146"/>
        <v>-3476.1319999999832</v>
      </c>
      <c r="AF4570" s="234">
        <f>'HISTORICO TEMP'!AB4570</f>
        <v>575.20513143029052</v>
      </c>
      <c r="AG4570" s="187" t="s">
        <v>75</v>
      </c>
      <c r="AH4570" s="266" t="s">
        <v>173</v>
      </c>
      <c r="AI4570" s="216" t="s">
        <v>213</v>
      </c>
    </row>
    <row r="4571" spans="2:63" ht="14.4" thickTop="1" thickBot="1" x14ac:dyDescent="0.3">
      <c r="B4571" s="273">
        <v>44017</v>
      </c>
      <c r="C4571" s="260" t="s">
        <v>16</v>
      </c>
      <c r="D4571" s="18">
        <v>6072.3649999999998</v>
      </c>
      <c r="E4571" s="18">
        <v>5816.6019999999999</v>
      </c>
      <c r="F4571" s="18">
        <v>5615.7550000000001</v>
      </c>
      <c r="G4571" s="18">
        <v>5475.585</v>
      </c>
      <c r="H4571" s="274">
        <v>5345.1610000000001</v>
      </c>
      <c r="I4571" s="18">
        <v>5247.3090000000002</v>
      </c>
      <c r="J4571" s="18">
        <v>5187.5420000000004</v>
      </c>
      <c r="K4571" s="18">
        <v>4947.049</v>
      </c>
      <c r="L4571" s="18">
        <v>4956.5429999999997</v>
      </c>
      <c r="M4571" s="18">
        <v>4968.7569999999996</v>
      </c>
      <c r="N4571" s="18">
        <v>5008.5619999999999</v>
      </c>
      <c r="O4571" s="18">
        <v>5101.1440000000002</v>
      </c>
      <c r="P4571" s="18">
        <v>5186.2330000000002</v>
      </c>
      <c r="Q4571" s="18">
        <v>5262.4709999999995</v>
      </c>
      <c r="R4571" s="18">
        <v>5323.9639999999999</v>
      </c>
      <c r="S4571" s="18">
        <v>5341.9669999999996</v>
      </c>
      <c r="T4571" s="18">
        <v>5398.9570000000003</v>
      </c>
      <c r="U4571" s="18">
        <v>5412.0889999999999</v>
      </c>
      <c r="V4571" s="18">
        <v>5505.942</v>
      </c>
      <c r="W4571" s="274">
        <v>5677.79</v>
      </c>
      <c r="X4571" s="18">
        <v>6538.8050000000003</v>
      </c>
      <c r="Y4571" s="18">
        <v>6860.3710000000001</v>
      </c>
      <c r="Z4571" s="18">
        <v>6719.1729999999998</v>
      </c>
      <c r="AA4571" s="18">
        <v>6388.6180000000004</v>
      </c>
      <c r="AB4571" s="130">
        <v>133358.75399999996</v>
      </c>
      <c r="AC4571" s="225" t="str">
        <f t="shared" si="147"/>
        <v>ok</v>
      </c>
      <c r="AE4571" s="19">
        <f t="shared" si="146"/>
        <v>-3328.8230000000331</v>
      </c>
      <c r="AF4571" s="234">
        <f>'HISTORICO TEMP'!AB4571</f>
        <v>577.32809328474093</v>
      </c>
      <c r="AG4571" s="187" t="s">
        <v>75</v>
      </c>
      <c r="AH4571" s="266" t="s">
        <v>173</v>
      </c>
      <c r="AI4571" s="216" t="s">
        <v>213</v>
      </c>
    </row>
    <row r="4572" spans="2:63" ht="14.4" thickTop="1" thickBot="1" x14ac:dyDescent="0.3">
      <c r="B4572" s="273">
        <v>44018</v>
      </c>
      <c r="C4572" s="260" t="s">
        <v>17</v>
      </c>
      <c r="D4572" s="18">
        <v>6093.0309999999999</v>
      </c>
      <c r="E4572" s="18">
        <v>5875.2790000000005</v>
      </c>
      <c r="F4572" s="18">
        <v>5687.6729999999998</v>
      </c>
      <c r="G4572" s="18">
        <v>5533.826</v>
      </c>
      <c r="H4572" s="274">
        <v>5432.1440000000002</v>
      </c>
      <c r="I4572" s="18">
        <v>5346.232</v>
      </c>
      <c r="J4572" s="18">
        <v>5339.7529999999997</v>
      </c>
      <c r="K4572" s="18">
        <v>5306.4489999999996</v>
      </c>
      <c r="L4572" s="18">
        <v>5427.6130000000003</v>
      </c>
      <c r="M4572" s="18">
        <v>5600.2479999999996</v>
      </c>
      <c r="N4572" s="18">
        <v>5742.1130000000003</v>
      </c>
      <c r="O4572" s="18">
        <v>5866.8739999999998</v>
      </c>
      <c r="P4572" s="18">
        <v>5971.3779999999997</v>
      </c>
      <c r="Q4572" s="18">
        <v>6012.8549999999996</v>
      </c>
      <c r="R4572" s="18">
        <v>6051.5370000000003</v>
      </c>
      <c r="S4572" s="18">
        <v>6135.5990000000002</v>
      </c>
      <c r="T4572" s="18">
        <v>6130.3059999999996</v>
      </c>
      <c r="U4572" s="18">
        <v>6126.01</v>
      </c>
      <c r="V4572" s="18">
        <v>6069.9080000000004</v>
      </c>
      <c r="W4572" s="274">
        <v>6131.518</v>
      </c>
      <c r="X4572" s="18">
        <v>6664.9120000000003</v>
      </c>
      <c r="Y4572" s="18">
        <v>6899.826</v>
      </c>
      <c r="Z4572" s="18">
        <v>6682.116</v>
      </c>
      <c r="AA4572" s="18">
        <v>6359.6049999999996</v>
      </c>
      <c r="AB4572" s="130">
        <v>142486.80499999999</v>
      </c>
      <c r="AC4572" s="225" t="str">
        <f t="shared" si="147"/>
        <v>ok</v>
      </c>
      <c r="AE4572" s="19">
        <f t="shared" si="146"/>
        <v>9128.0510000000359</v>
      </c>
      <c r="AF4572" s="234">
        <f>'HISTORICO TEMP'!AB4572</f>
        <v>582.92634397733946</v>
      </c>
      <c r="AG4572" s="187" t="s">
        <v>75</v>
      </c>
      <c r="AH4572" s="266" t="s">
        <v>173</v>
      </c>
      <c r="AI4572" s="216" t="s">
        <v>213</v>
      </c>
    </row>
    <row r="4573" spans="2:63" ht="14.4" thickTop="1" thickBot="1" x14ac:dyDescent="0.3">
      <c r="B4573" s="273">
        <v>44019</v>
      </c>
      <c r="C4573" s="260" t="s">
        <v>11</v>
      </c>
      <c r="D4573" s="18">
        <v>6047.9229999999998</v>
      </c>
      <c r="E4573" s="18">
        <v>5769.4920000000002</v>
      </c>
      <c r="F4573" s="18">
        <v>5526.99</v>
      </c>
      <c r="G4573" s="18">
        <v>5338.5730000000003</v>
      </c>
      <c r="H4573" s="274">
        <v>5294.009</v>
      </c>
      <c r="I4573" s="18">
        <v>5283.4989999999998</v>
      </c>
      <c r="J4573" s="18">
        <v>5312.5810000000001</v>
      </c>
      <c r="K4573" s="18">
        <v>5179.8459999999995</v>
      </c>
      <c r="L4573" s="18">
        <v>5344.4679999999998</v>
      </c>
      <c r="M4573" s="18">
        <v>5403.6109999999999</v>
      </c>
      <c r="N4573" s="18">
        <v>5544.2550000000001</v>
      </c>
      <c r="O4573" s="18">
        <v>5684.2020000000002</v>
      </c>
      <c r="P4573" s="18">
        <v>5770.009</v>
      </c>
      <c r="Q4573" s="18">
        <v>5918.5069999999996</v>
      </c>
      <c r="R4573" s="18">
        <v>6014.6350000000002</v>
      </c>
      <c r="S4573" s="18">
        <v>6105.5039999999999</v>
      </c>
      <c r="T4573" s="18">
        <v>6086.1989999999996</v>
      </c>
      <c r="U4573" s="18">
        <v>6073.4639999999999</v>
      </c>
      <c r="V4573" s="18">
        <v>5929.09</v>
      </c>
      <c r="W4573" s="274">
        <v>6008.5929999999998</v>
      </c>
      <c r="X4573" s="18">
        <v>6683.7780000000002</v>
      </c>
      <c r="Y4573" s="18">
        <v>6989.43</v>
      </c>
      <c r="Z4573" s="18">
        <v>6891.893</v>
      </c>
      <c r="AA4573" s="18">
        <v>6612.8890000000001</v>
      </c>
      <c r="AB4573" s="130">
        <v>140813.44</v>
      </c>
      <c r="AC4573" s="225" t="str">
        <f t="shared" si="147"/>
        <v>ok</v>
      </c>
      <c r="AE4573" s="19">
        <f t="shared" si="146"/>
        <v>-1673.3649999999907</v>
      </c>
      <c r="AF4573" s="234">
        <f>'HISTORICO TEMP'!AB4573</f>
        <v>581.89976500131183</v>
      </c>
      <c r="AG4573" s="187" t="s">
        <v>75</v>
      </c>
      <c r="AH4573" s="266" t="s">
        <v>173</v>
      </c>
      <c r="AI4573" s="216" t="s">
        <v>213</v>
      </c>
    </row>
    <row r="4574" spans="2:63" ht="14.4" thickTop="1" thickBot="1" x14ac:dyDescent="0.3">
      <c r="B4574" s="273">
        <v>44020</v>
      </c>
      <c r="C4574" s="260" t="s">
        <v>12</v>
      </c>
      <c r="D4574" s="18">
        <v>6238.5630000000001</v>
      </c>
      <c r="E4574" s="18">
        <v>6050.8509999999997</v>
      </c>
      <c r="F4574" s="18">
        <v>5897.4740000000002</v>
      </c>
      <c r="G4574" s="18">
        <v>5756.1549999999997</v>
      </c>
      <c r="H4574" s="274">
        <v>5644.2690000000002</v>
      </c>
      <c r="I4574" s="18">
        <v>5589.0450000000001</v>
      </c>
      <c r="J4574" s="18">
        <v>5556.6769999999997</v>
      </c>
      <c r="K4574" s="18">
        <v>5427.47</v>
      </c>
      <c r="L4574" s="18">
        <v>5491.6880000000001</v>
      </c>
      <c r="M4574" s="18">
        <v>5663.5360000000001</v>
      </c>
      <c r="N4574" s="18">
        <v>5748.5450000000001</v>
      </c>
      <c r="O4574" s="18">
        <v>5766.48</v>
      </c>
      <c r="P4574" s="18">
        <v>5857.63</v>
      </c>
      <c r="Q4574" s="18">
        <v>5959.6980000000003</v>
      </c>
      <c r="R4574" s="18">
        <v>6014.1310000000003</v>
      </c>
      <c r="S4574" s="18">
        <v>6098.0720000000001</v>
      </c>
      <c r="T4574" s="18">
        <v>6136.482</v>
      </c>
      <c r="U4574" s="18">
        <v>6115.0209999999997</v>
      </c>
      <c r="V4574" s="18">
        <v>6010.6890000000003</v>
      </c>
      <c r="W4574" s="274">
        <v>6113.4880000000003</v>
      </c>
      <c r="X4574" s="18">
        <v>6823.0240000000003</v>
      </c>
      <c r="Y4574" s="18">
        <v>7093.7830000000004</v>
      </c>
      <c r="Z4574" s="18">
        <v>7022.2650000000003</v>
      </c>
      <c r="AA4574" s="18">
        <v>6724.1</v>
      </c>
      <c r="AB4574" s="130">
        <v>144799.136</v>
      </c>
      <c r="AC4574" s="225" t="str">
        <f t="shared" si="147"/>
        <v>ok</v>
      </c>
      <c r="AE4574" s="19">
        <f t="shared" si="146"/>
        <v>3985.6959999999963</v>
      </c>
      <c r="AF4574" s="234">
        <f>'HISTORICO TEMP'!AB4574</f>
        <v>591.21608243178559</v>
      </c>
      <c r="AG4574" s="187" t="s">
        <v>75</v>
      </c>
      <c r="AH4574" s="266" t="s">
        <v>173</v>
      </c>
      <c r="AI4574" s="216" t="s">
        <v>213</v>
      </c>
    </row>
    <row r="4575" spans="2:63" ht="14.4" thickTop="1" thickBot="1" x14ac:dyDescent="0.3">
      <c r="B4575" s="273">
        <v>44021</v>
      </c>
      <c r="C4575" s="260" t="s">
        <v>13</v>
      </c>
      <c r="D4575" s="18">
        <v>6380.2640000000001</v>
      </c>
      <c r="E4575" s="18">
        <v>6143.5640000000003</v>
      </c>
      <c r="F4575" s="18">
        <v>5991.3490000000002</v>
      </c>
      <c r="G4575" s="18">
        <v>5876.92</v>
      </c>
      <c r="H4575" s="274">
        <v>5796.7569999999996</v>
      </c>
      <c r="I4575" s="18">
        <v>5725.8850000000002</v>
      </c>
      <c r="J4575" s="18">
        <v>5667.1629999999996</v>
      </c>
      <c r="K4575" s="18">
        <v>5437.5619999999999</v>
      </c>
      <c r="L4575" s="18">
        <v>5563.1130000000003</v>
      </c>
      <c r="M4575" s="18">
        <v>5770.73</v>
      </c>
      <c r="N4575" s="18">
        <v>5923.4459999999999</v>
      </c>
      <c r="O4575" s="18">
        <v>6025.4530000000004</v>
      </c>
      <c r="P4575" s="18">
        <v>6135.9679999999998</v>
      </c>
      <c r="Q4575" s="18">
        <v>6208.6869999999999</v>
      </c>
      <c r="R4575" s="18">
        <v>6322.76</v>
      </c>
      <c r="S4575" s="18">
        <v>6420.3090000000002</v>
      </c>
      <c r="T4575" s="18">
        <v>6470.33</v>
      </c>
      <c r="U4575" s="18">
        <v>6456.5039999999999</v>
      </c>
      <c r="V4575" s="18">
        <v>6317.0190000000002</v>
      </c>
      <c r="W4575" s="274">
        <v>6278.5010000000002</v>
      </c>
      <c r="X4575" s="18">
        <v>6888.567</v>
      </c>
      <c r="Y4575" s="18">
        <v>7157.8010000000004</v>
      </c>
      <c r="Z4575" s="18">
        <v>7142.1120000000001</v>
      </c>
      <c r="AA4575" s="18">
        <v>6924.4780000000001</v>
      </c>
      <c r="AB4575" s="130">
        <v>149025.242</v>
      </c>
      <c r="AC4575" s="225" t="str">
        <f t="shared" si="147"/>
        <v>ok</v>
      </c>
      <c r="AE4575" s="19">
        <f t="shared" si="146"/>
        <v>4226.1059999999998</v>
      </c>
      <c r="AF4575" s="234">
        <f>'HISTORICO TEMP'!AB4575</f>
        <v>602.415671417564</v>
      </c>
      <c r="AG4575" s="187" t="s">
        <v>75</v>
      </c>
      <c r="AH4575" s="266" t="s">
        <v>173</v>
      </c>
      <c r="AI4575" s="216" t="s">
        <v>213</v>
      </c>
    </row>
    <row r="4576" spans="2:63" ht="14.4" thickTop="1" thickBot="1" x14ac:dyDescent="0.3">
      <c r="B4576" s="273">
        <v>44022</v>
      </c>
      <c r="C4576" s="260" t="s">
        <v>14</v>
      </c>
      <c r="D4576" s="18">
        <v>6532.44</v>
      </c>
      <c r="E4576" s="18">
        <v>6326.0259999999998</v>
      </c>
      <c r="F4576" s="18">
        <v>6125.6009999999997</v>
      </c>
      <c r="G4576" s="18">
        <v>5971.2939999999999</v>
      </c>
      <c r="H4576" s="274">
        <v>5853.7910000000002</v>
      </c>
      <c r="I4576" s="18">
        <v>5824.86</v>
      </c>
      <c r="J4576" s="18">
        <v>5836.6270000000004</v>
      </c>
      <c r="K4576" s="18">
        <v>5631.3810000000003</v>
      </c>
      <c r="L4576" s="18">
        <v>5753.7060000000001</v>
      </c>
      <c r="M4576" s="18">
        <v>5836.0169999999998</v>
      </c>
      <c r="N4576" s="18">
        <v>5999.6580000000004</v>
      </c>
      <c r="O4576" s="18">
        <v>6045.9930000000004</v>
      </c>
      <c r="P4576" s="18">
        <v>6218.7510000000002</v>
      </c>
      <c r="Q4576" s="18">
        <v>6212.067</v>
      </c>
      <c r="R4576" s="18">
        <v>6301.4040000000005</v>
      </c>
      <c r="S4576" s="18">
        <v>6279.7359999999999</v>
      </c>
      <c r="T4576" s="18">
        <v>6324.0429999999997</v>
      </c>
      <c r="U4576" s="18">
        <v>6297.817</v>
      </c>
      <c r="V4576" s="18">
        <v>6175.4160000000002</v>
      </c>
      <c r="W4576" s="274">
        <v>6179.4120000000003</v>
      </c>
      <c r="X4576" s="18">
        <v>6743.0680000000002</v>
      </c>
      <c r="Y4576" s="18">
        <v>6989.9390000000003</v>
      </c>
      <c r="Z4576" s="18">
        <v>6925.2070000000003</v>
      </c>
      <c r="AA4576" s="18">
        <v>6729.0889999999999</v>
      </c>
      <c r="AB4576" s="130">
        <v>149113.34299999999</v>
      </c>
      <c r="AC4576" s="225" t="str">
        <f t="shared" si="147"/>
        <v>ok</v>
      </c>
      <c r="AE4576" s="19">
        <f t="shared" si="146"/>
        <v>88.100999999995111</v>
      </c>
      <c r="AF4576" s="234">
        <f>'HISTORICO TEMP'!AB4576</f>
        <v>602.79540773443887</v>
      </c>
      <c r="AG4576" s="187" t="s">
        <v>75</v>
      </c>
      <c r="AH4576" s="266" t="s">
        <v>173</v>
      </c>
      <c r="AI4576" s="216" t="s">
        <v>213</v>
      </c>
    </row>
    <row r="4577" spans="2:35" ht="14.4" thickTop="1" thickBot="1" x14ac:dyDescent="0.3">
      <c r="B4577" s="273">
        <v>44023</v>
      </c>
      <c r="C4577" s="260" t="s">
        <v>15</v>
      </c>
      <c r="D4577" s="18">
        <v>6426.0770000000002</v>
      </c>
      <c r="E4577" s="18">
        <v>6137.56</v>
      </c>
      <c r="F4577" s="18">
        <v>5902.1189999999997</v>
      </c>
      <c r="G4577" s="18">
        <v>5768.8130000000001</v>
      </c>
      <c r="H4577" s="274">
        <v>5737.9570000000003</v>
      </c>
      <c r="I4577" s="18">
        <v>5653.0249999999996</v>
      </c>
      <c r="J4577" s="18">
        <v>5572.8540000000003</v>
      </c>
      <c r="K4577" s="18">
        <v>5439.4970000000003</v>
      </c>
      <c r="L4577" s="18">
        <v>5428.5780000000004</v>
      </c>
      <c r="M4577" s="18">
        <v>5516.3310000000001</v>
      </c>
      <c r="N4577" s="18">
        <v>5588.9309999999996</v>
      </c>
      <c r="O4577" s="18">
        <v>5748.4449999999997</v>
      </c>
      <c r="P4577" s="18">
        <v>5829.5119999999997</v>
      </c>
      <c r="Q4577" s="18">
        <v>5894.473</v>
      </c>
      <c r="R4577" s="18">
        <v>5884.49</v>
      </c>
      <c r="S4577" s="18">
        <v>5852.0439999999999</v>
      </c>
      <c r="T4577" s="18">
        <v>5880.2740000000003</v>
      </c>
      <c r="U4577" s="18">
        <v>5896.1120000000001</v>
      </c>
      <c r="V4577" s="18">
        <v>5879.3739999999998</v>
      </c>
      <c r="W4577" s="274">
        <v>6032.1310000000003</v>
      </c>
      <c r="X4577" s="18">
        <v>6802.4309999999996</v>
      </c>
      <c r="Y4577" s="18">
        <v>7067.1670000000004</v>
      </c>
      <c r="Z4577" s="18">
        <v>6837.6120000000001</v>
      </c>
      <c r="AA4577" s="18">
        <v>6478.4610000000002</v>
      </c>
      <c r="AB4577" s="130">
        <v>143254.26800000001</v>
      </c>
      <c r="AC4577" s="225" t="str">
        <f t="shared" si="147"/>
        <v>ok</v>
      </c>
      <c r="AE4577" s="19">
        <f t="shared" si="146"/>
        <v>-5859.0749999999825</v>
      </c>
      <c r="AF4577" s="234">
        <f>'HISTORICO TEMP'!AB4577</f>
        <v>582.42264729693522</v>
      </c>
      <c r="AG4577" s="187" t="s">
        <v>75</v>
      </c>
      <c r="AH4577" s="266" t="s">
        <v>173</v>
      </c>
      <c r="AI4577" s="216" t="s">
        <v>213</v>
      </c>
    </row>
    <row r="4578" spans="2:35" ht="14.4" thickTop="1" thickBot="1" x14ac:dyDescent="0.3">
      <c r="B4578" s="273">
        <v>44024</v>
      </c>
      <c r="C4578" s="260" t="s">
        <v>16</v>
      </c>
      <c r="D4578" s="18">
        <v>6117.3760000000002</v>
      </c>
      <c r="E4578" s="18">
        <v>5925.4350000000004</v>
      </c>
      <c r="F4578" s="18">
        <v>5729.799</v>
      </c>
      <c r="G4578" s="18">
        <v>5568.6869999999999</v>
      </c>
      <c r="H4578" s="274">
        <v>5447.31</v>
      </c>
      <c r="I4578" s="18">
        <v>5296.1080000000002</v>
      </c>
      <c r="J4578" s="18">
        <v>5148.46</v>
      </c>
      <c r="K4578" s="18">
        <v>4877.0280000000002</v>
      </c>
      <c r="L4578" s="18">
        <v>4903.59</v>
      </c>
      <c r="M4578" s="18">
        <v>4910.5959999999995</v>
      </c>
      <c r="N4578" s="18">
        <v>5021.9809999999998</v>
      </c>
      <c r="O4578" s="18">
        <v>5195.2510000000002</v>
      </c>
      <c r="P4578" s="18">
        <v>5303.799</v>
      </c>
      <c r="Q4578" s="18">
        <v>5368.9539999999997</v>
      </c>
      <c r="R4578" s="18">
        <v>5449.6880000000001</v>
      </c>
      <c r="S4578" s="18">
        <v>5469.4970000000003</v>
      </c>
      <c r="T4578" s="18">
        <v>5529.143</v>
      </c>
      <c r="U4578" s="18">
        <v>5577.0159999999996</v>
      </c>
      <c r="V4578" s="18">
        <v>5577.8370000000004</v>
      </c>
      <c r="W4578" s="274">
        <v>5693.8950000000004</v>
      </c>
      <c r="X4578" s="18">
        <v>6567.567</v>
      </c>
      <c r="Y4578" s="18">
        <v>6983.5780000000004</v>
      </c>
      <c r="Z4578" s="18">
        <v>6882.1989999999996</v>
      </c>
      <c r="AA4578" s="18">
        <v>6551.5110000000004</v>
      </c>
      <c r="AB4578" s="130">
        <v>135096.30499999999</v>
      </c>
      <c r="AC4578" s="225" t="str">
        <f t="shared" si="147"/>
        <v>ok</v>
      </c>
      <c r="AE4578" s="19">
        <f t="shared" si="146"/>
        <v>-8157.9630000000179</v>
      </c>
      <c r="AF4578" s="234">
        <f>'HISTORICO TEMP'!AB4578</f>
        <v>589.36116409096849</v>
      </c>
      <c r="AG4578" s="187" t="s">
        <v>75</v>
      </c>
      <c r="AH4578" s="266" t="s">
        <v>173</v>
      </c>
      <c r="AI4578" s="216" t="s">
        <v>213</v>
      </c>
    </row>
    <row r="4579" spans="2:35" ht="14.4" thickTop="1" thickBot="1" x14ac:dyDescent="0.3">
      <c r="B4579" s="273">
        <v>44025</v>
      </c>
      <c r="C4579" s="260" t="s">
        <v>17</v>
      </c>
      <c r="D4579" s="18">
        <v>6201.0069999999996</v>
      </c>
      <c r="E4579" s="18">
        <v>5939.9610000000002</v>
      </c>
      <c r="F4579" s="18">
        <v>5732.5510000000004</v>
      </c>
      <c r="G4579" s="18">
        <v>5533.7809999999999</v>
      </c>
      <c r="H4579" s="274">
        <v>5420.6040000000003</v>
      </c>
      <c r="I4579" s="18">
        <v>5387.1530000000002</v>
      </c>
      <c r="J4579" s="18">
        <v>5434.1319999999996</v>
      </c>
      <c r="K4579" s="18">
        <v>5332.3440000000001</v>
      </c>
      <c r="L4579" s="18">
        <v>5498.5810000000001</v>
      </c>
      <c r="M4579" s="18">
        <v>5663.152</v>
      </c>
      <c r="N4579" s="18">
        <v>5708.152</v>
      </c>
      <c r="O4579" s="18">
        <v>5972.2479999999996</v>
      </c>
      <c r="P4579" s="18">
        <v>6093.8810000000003</v>
      </c>
      <c r="Q4579" s="18">
        <v>6136.9250000000002</v>
      </c>
      <c r="R4579" s="18">
        <v>6223.4459999999999</v>
      </c>
      <c r="S4579" s="18">
        <v>6294.8980000000001</v>
      </c>
      <c r="T4579" s="18">
        <v>6410.86</v>
      </c>
      <c r="U4579" s="18">
        <v>6337.3969999999999</v>
      </c>
      <c r="V4579" s="18">
        <v>6158.3289999999997</v>
      </c>
      <c r="W4579" s="274">
        <v>6137.2790000000005</v>
      </c>
      <c r="X4579" s="18">
        <v>6754.7939999999999</v>
      </c>
      <c r="Y4579" s="18">
        <v>7147.4690000000001</v>
      </c>
      <c r="Z4579" s="18">
        <v>7098.1450000000004</v>
      </c>
      <c r="AA4579" s="18">
        <v>6741.3180000000002</v>
      </c>
      <c r="AB4579" s="130">
        <v>145358.40700000001</v>
      </c>
      <c r="AC4579" s="225" t="str">
        <f t="shared" si="147"/>
        <v>ok</v>
      </c>
      <c r="AE4579" s="19">
        <f t="shared" si="146"/>
        <v>10262.102000000014</v>
      </c>
      <c r="AF4579" s="234">
        <f>'HISTORICO TEMP'!AB4579</f>
        <v>590.68854289412491</v>
      </c>
      <c r="AG4579" s="187" t="s">
        <v>75</v>
      </c>
      <c r="AH4579" s="266" t="s">
        <v>173</v>
      </c>
      <c r="AI4579" s="216" t="s">
        <v>213</v>
      </c>
    </row>
    <row r="4580" spans="2:35" ht="14.4" thickTop="1" thickBot="1" x14ac:dyDescent="0.3">
      <c r="B4580" s="273">
        <v>44026</v>
      </c>
      <c r="C4580" s="260" t="s">
        <v>11</v>
      </c>
      <c r="D4580" s="18">
        <v>6460.942</v>
      </c>
      <c r="E4580" s="18">
        <v>6258.585</v>
      </c>
      <c r="F4580" s="18">
        <v>6095.9660000000003</v>
      </c>
      <c r="G4580" s="18">
        <v>5901.2709999999997</v>
      </c>
      <c r="H4580" s="274">
        <v>5803.616</v>
      </c>
      <c r="I4580" s="18">
        <v>5704.1679999999997</v>
      </c>
      <c r="J4580" s="18">
        <v>5688.9949999999999</v>
      </c>
      <c r="K4580" s="18">
        <v>5491.2309999999998</v>
      </c>
      <c r="L4580" s="18">
        <v>5600.4120000000003</v>
      </c>
      <c r="M4580" s="18">
        <v>5796.7309999999998</v>
      </c>
      <c r="N4580" s="18">
        <v>5848.0590000000002</v>
      </c>
      <c r="O4580" s="18">
        <v>5932.8230000000003</v>
      </c>
      <c r="P4580" s="18">
        <v>6037.375</v>
      </c>
      <c r="Q4580" s="18">
        <v>6139.2209999999995</v>
      </c>
      <c r="R4580" s="18">
        <v>6272.665</v>
      </c>
      <c r="S4580" s="18">
        <v>6389.4939999999997</v>
      </c>
      <c r="T4580" s="18">
        <v>6428.6220000000003</v>
      </c>
      <c r="U4580" s="18">
        <v>6342.4849999999997</v>
      </c>
      <c r="V4580" s="18">
        <v>6219.6469999999999</v>
      </c>
      <c r="W4580" s="274">
        <v>6212.9759999999997</v>
      </c>
      <c r="X4580" s="18">
        <v>6894.0439999999999</v>
      </c>
      <c r="Y4580" s="18">
        <v>7232.5050000000001</v>
      </c>
      <c r="Z4580" s="18">
        <v>7171.585</v>
      </c>
      <c r="AA4580" s="18">
        <v>6876.9920000000002</v>
      </c>
      <c r="AB4580" s="130">
        <v>148800.41</v>
      </c>
      <c r="AC4580" s="225" t="str">
        <f t="shared" si="147"/>
        <v>ok</v>
      </c>
      <c r="AE4580" s="19">
        <f t="shared" si="146"/>
        <v>3442.002999999997</v>
      </c>
      <c r="AF4580" s="234">
        <f>'HISTORICO TEMP'!AB4580</f>
        <v>594.39761481404298</v>
      </c>
      <c r="AG4580" s="187" t="s">
        <v>75</v>
      </c>
      <c r="AH4580" s="266" t="s">
        <v>173</v>
      </c>
      <c r="AI4580" s="216" t="s">
        <v>213</v>
      </c>
    </row>
    <row r="4581" spans="2:35" ht="14.4" thickTop="1" thickBot="1" x14ac:dyDescent="0.3">
      <c r="B4581" s="273">
        <v>44027</v>
      </c>
      <c r="C4581" s="260" t="s">
        <v>12</v>
      </c>
      <c r="D4581" s="18">
        <v>6424.7520000000004</v>
      </c>
      <c r="E4581" s="18">
        <v>6247.9620000000004</v>
      </c>
      <c r="F4581" s="18">
        <v>6077.1840000000002</v>
      </c>
      <c r="G4581" s="18">
        <v>5944.9449999999997</v>
      </c>
      <c r="H4581" s="274">
        <v>5826.402</v>
      </c>
      <c r="I4581" s="18">
        <v>5717.4780000000001</v>
      </c>
      <c r="J4581" s="18">
        <v>5645.2079999999996</v>
      </c>
      <c r="K4581" s="18">
        <v>5528.5339999999997</v>
      </c>
      <c r="L4581" s="18">
        <v>5586.5079999999998</v>
      </c>
      <c r="M4581" s="18">
        <v>5711.4120000000003</v>
      </c>
      <c r="N4581" s="18">
        <v>5842.89</v>
      </c>
      <c r="O4581" s="18">
        <v>5997.0940000000001</v>
      </c>
      <c r="P4581" s="18">
        <v>6112.0360000000001</v>
      </c>
      <c r="Q4581" s="18">
        <v>6179.1629999999996</v>
      </c>
      <c r="R4581" s="18">
        <v>6196.0879999999997</v>
      </c>
      <c r="S4581" s="18">
        <v>6238.0889999999999</v>
      </c>
      <c r="T4581" s="18">
        <v>6289.5169999999998</v>
      </c>
      <c r="U4581" s="18">
        <v>6196.1</v>
      </c>
      <c r="V4581" s="18">
        <v>6083.8559999999998</v>
      </c>
      <c r="W4581" s="274">
        <v>6144.9660000000003</v>
      </c>
      <c r="X4581" s="18">
        <v>6903.1819999999998</v>
      </c>
      <c r="Y4581" s="18">
        <v>7302.6930000000002</v>
      </c>
      <c r="Z4581" s="18">
        <v>7264.1030000000001</v>
      </c>
      <c r="AA4581" s="18">
        <v>6949.6729999999998</v>
      </c>
      <c r="AB4581" s="130">
        <v>148409.83499999999</v>
      </c>
      <c r="AC4581" s="225" t="str">
        <f t="shared" si="147"/>
        <v>ok</v>
      </c>
      <c r="AE4581" s="19">
        <f t="shared" si="146"/>
        <v>-390.57500000001164</v>
      </c>
      <c r="AF4581" s="234">
        <f>'HISTORICO TEMP'!AB4581</f>
        <v>593.29124385084947</v>
      </c>
      <c r="AG4581" s="187" t="s">
        <v>75</v>
      </c>
      <c r="AH4581" s="266" t="s">
        <v>173</v>
      </c>
      <c r="AI4581" s="216" t="s">
        <v>214</v>
      </c>
    </row>
    <row r="4582" spans="2:35" ht="14.4" thickTop="1" thickBot="1" x14ac:dyDescent="0.3">
      <c r="B4582" s="273">
        <v>44028</v>
      </c>
      <c r="C4582" s="260" t="s">
        <v>13</v>
      </c>
      <c r="D4582" s="18">
        <v>6589.683</v>
      </c>
      <c r="E4582" s="18">
        <v>6359.6310000000003</v>
      </c>
      <c r="F4582" s="18">
        <v>6162.7139999999999</v>
      </c>
      <c r="G4582" s="18">
        <v>5992.35</v>
      </c>
      <c r="H4582" s="274">
        <v>5899.2110000000002</v>
      </c>
      <c r="I4582" s="18">
        <v>5798.0339999999997</v>
      </c>
      <c r="J4582" s="18">
        <v>5694.473</v>
      </c>
      <c r="K4582" s="18">
        <v>5575.2209999999995</v>
      </c>
      <c r="L4582" s="18">
        <v>5707.0190000000002</v>
      </c>
      <c r="M4582" s="18">
        <v>5845.973</v>
      </c>
      <c r="N4582" s="18">
        <v>5931.9219999999996</v>
      </c>
      <c r="O4582" s="18">
        <v>6050.9369999999999</v>
      </c>
      <c r="P4582" s="18">
        <v>6222.5590000000002</v>
      </c>
      <c r="Q4582" s="18">
        <v>6349.2910000000002</v>
      </c>
      <c r="R4582" s="18">
        <v>6417.86</v>
      </c>
      <c r="S4582" s="18">
        <v>6445.1509999999998</v>
      </c>
      <c r="T4582" s="18">
        <v>6474.2030000000004</v>
      </c>
      <c r="U4582" s="18">
        <v>6424.6369999999997</v>
      </c>
      <c r="V4582" s="18">
        <v>6263.9390000000003</v>
      </c>
      <c r="W4582" s="274">
        <v>6228.4049999999997</v>
      </c>
      <c r="X4582" s="18">
        <v>6931.49</v>
      </c>
      <c r="Y4582" s="18">
        <v>7297.8639999999996</v>
      </c>
      <c r="Z4582" s="18">
        <v>7252.18</v>
      </c>
      <c r="AA4582" s="18">
        <v>7000.9390000000003</v>
      </c>
      <c r="AB4582" s="130">
        <v>150915.68599999999</v>
      </c>
      <c r="AC4582" s="225" t="str">
        <f t="shared" si="147"/>
        <v>ok</v>
      </c>
      <c r="AE4582" s="19">
        <f t="shared" si="146"/>
        <v>2505.8509999999951</v>
      </c>
      <c r="AF4582" s="234">
        <f>'HISTORICO TEMP'!AB4582</f>
        <v>597.3701027270406</v>
      </c>
      <c r="AG4582" s="187" t="s">
        <v>75</v>
      </c>
      <c r="AH4582" s="266" t="s">
        <v>173</v>
      </c>
      <c r="AI4582" s="216" t="s">
        <v>214</v>
      </c>
    </row>
    <row r="4583" spans="2:35" ht="14.4" thickTop="1" thickBot="1" x14ac:dyDescent="0.3">
      <c r="B4583" s="273">
        <v>44029</v>
      </c>
      <c r="C4583" s="260" t="s">
        <v>14</v>
      </c>
      <c r="D4583" s="18">
        <v>6687.402</v>
      </c>
      <c r="E4583" s="18">
        <v>6464.8450000000003</v>
      </c>
      <c r="F4583" s="18">
        <v>6254.433</v>
      </c>
      <c r="G4583" s="18">
        <v>5966.3289999999997</v>
      </c>
      <c r="H4583" s="274">
        <v>5882.3280000000004</v>
      </c>
      <c r="I4583" s="18">
        <v>5782.8109999999997</v>
      </c>
      <c r="J4583" s="18">
        <v>5746.74</v>
      </c>
      <c r="K4583" s="18">
        <v>5581.2929999999997</v>
      </c>
      <c r="L4583" s="18">
        <v>5671.3419999999996</v>
      </c>
      <c r="M4583" s="18">
        <v>5811.8639999999996</v>
      </c>
      <c r="N4583" s="18">
        <v>5898.8429999999998</v>
      </c>
      <c r="O4583" s="18">
        <v>6034.9070000000002</v>
      </c>
      <c r="P4583" s="18">
        <v>6146.0249999999996</v>
      </c>
      <c r="Q4583" s="18">
        <v>6199.4709999999995</v>
      </c>
      <c r="R4583" s="18">
        <v>6197.24</v>
      </c>
      <c r="S4583" s="18">
        <v>6306.4960000000001</v>
      </c>
      <c r="T4583" s="18">
        <v>6307.9380000000001</v>
      </c>
      <c r="U4583" s="18">
        <v>6185.1220000000003</v>
      </c>
      <c r="V4583" s="18">
        <v>6072.625</v>
      </c>
      <c r="W4583" s="274">
        <v>6083.0990000000002</v>
      </c>
      <c r="X4583" s="18">
        <v>6771.47</v>
      </c>
      <c r="Y4583" s="18">
        <v>7154.7179999999998</v>
      </c>
      <c r="Z4583" s="18">
        <v>7196.7610000000004</v>
      </c>
      <c r="AA4583" s="18">
        <v>7025.884</v>
      </c>
      <c r="AB4583" s="130">
        <v>149429.986</v>
      </c>
      <c r="AC4583" s="225" t="str">
        <f t="shared" si="147"/>
        <v>ok</v>
      </c>
      <c r="AE4583" s="19">
        <f t="shared" si="146"/>
        <v>-1485.6999999999825</v>
      </c>
      <c r="AF4583" s="234">
        <f>'HISTORICO TEMP'!AB4583</f>
        <v>585.57230000622553</v>
      </c>
      <c r="AG4583" s="187" t="s">
        <v>75</v>
      </c>
      <c r="AH4583" s="266" t="s">
        <v>173</v>
      </c>
      <c r="AI4583" s="216" t="s">
        <v>214</v>
      </c>
    </row>
    <row r="4584" spans="2:35" ht="14.4" thickTop="1" thickBot="1" x14ac:dyDescent="0.3">
      <c r="B4584" s="273">
        <v>44030</v>
      </c>
      <c r="C4584" s="260" t="s">
        <v>15</v>
      </c>
      <c r="D4584" s="18">
        <v>6709.8119999999999</v>
      </c>
      <c r="E4584" s="18">
        <v>6473.8860000000004</v>
      </c>
      <c r="F4584" s="18">
        <v>6347.3389999999999</v>
      </c>
      <c r="G4584" s="18">
        <v>6081.9849999999997</v>
      </c>
      <c r="H4584" s="274">
        <v>5863.3959999999997</v>
      </c>
      <c r="I4584" s="18">
        <v>5755.4489999999996</v>
      </c>
      <c r="J4584" s="18">
        <v>5731.7340000000004</v>
      </c>
      <c r="K4584" s="18">
        <v>5481.5940000000001</v>
      </c>
      <c r="L4584" s="18">
        <v>5572.8230000000003</v>
      </c>
      <c r="M4584" s="18">
        <v>5746.6189999999997</v>
      </c>
      <c r="N4584" s="18">
        <v>5730.2489999999998</v>
      </c>
      <c r="O4584" s="18">
        <v>5817.0590000000002</v>
      </c>
      <c r="P4584" s="18">
        <v>5885.3739999999998</v>
      </c>
      <c r="Q4584" s="18">
        <v>5913.9120000000003</v>
      </c>
      <c r="R4584" s="18">
        <v>5877.4930000000004</v>
      </c>
      <c r="S4584" s="18">
        <v>5851.924</v>
      </c>
      <c r="T4584" s="18">
        <v>5910.2569999999996</v>
      </c>
      <c r="U4584" s="18">
        <v>5941.1040000000003</v>
      </c>
      <c r="V4584" s="18">
        <v>5876.1819999999998</v>
      </c>
      <c r="W4584" s="274">
        <v>5968.1959999999999</v>
      </c>
      <c r="X4584" s="18">
        <v>6860.1049999999996</v>
      </c>
      <c r="Y4584" s="18">
        <v>7168.7030000000004</v>
      </c>
      <c r="Z4584" s="18">
        <v>7088.1080000000002</v>
      </c>
      <c r="AA4584" s="18">
        <v>6820.7359999999999</v>
      </c>
      <c r="AB4584" s="130">
        <v>146474.03899999999</v>
      </c>
      <c r="AC4584" s="225" t="str">
        <f t="shared" si="147"/>
        <v>ok</v>
      </c>
      <c r="AE4584" s="19">
        <f t="shared" si="146"/>
        <v>-2955.9470000000147</v>
      </c>
      <c r="AF4584" s="234">
        <f>'HISTORICO TEMP'!AB4584</f>
        <v>582.7967591984941</v>
      </c>
      <c r="AG4584" s="187" t="s">
        <v>75</v>
      </c>
      <c r="AH4584" s="266" t="s">
        <v>173</v>
      </c>
      <c r="AI4584" s="216" t="s">
        <v>214</v>
      </c>
    </row>
    <row r="4585" spans="2:35" ht="14.4" thickTop="1" thickBot="1" x14ac:dyDescent="0.3">
      <c r="B4585" s="273">
        <v>44031</v>
      </c>
      <c r="C4585" s="260" t="s">
        <v>16</v>
      </c>
      <c r="D4585" s="18">
        <v>6483.4639999999999</v>
      </c>
      <c r="E4585" s="18">
        <v>6160.8680000000004</v>
      </c>
      <c r="F4585" s="18">
        <v>5888.6149999999998</v>
      </c>
      <c r="G4585" s="18">
        <v>5770.0829999999996</v>
      </c>
      <c r="H4585" s="274">
        <v>5639.81</v>
      </c>
      <c r="I4585" s="18">
        <v>5542.0730000000003</v>
      </c>
      <c r="J4585" s="18">
        <v>5401.0309999999999</v>
      </c>
      <c r="K4585" s="18">
        <v>5146.6019999999999</v>
      </c>
      <c r="L4585" s="18">
        <v>5037.2299999999996</v>
      </c>
      <c r="M4585" s="18">
        <v>5143.1030000000001</v>
      </c>
      <c r="N4585" s="18">
        <v>5213.5159999999996</v>
      </c>
      <c r="O4585" s="18">
        <v>5255.0870000000004</v>
      </c>
      <c r="P4585" s="18">
        <v>5268.0479999999998</v>
      </c>
      <c r="Q4585" s="18">
        <v>5410.1080000000002</v>
      </c>
      <c r="R4585" s="18">
        <v>5474.7539999999999</v>
      </c>
      <c r="S4585" s="18">
        <v>5492.5029999999997</v>
      </c>
      <c r="T4585" s="18">
        <v>5528.8689999999997</v>
      </c>
      <c r="U4585" s="18">
        <v>5542.9769999999999</v>
      </c>
      <c r="V4585" s="18">
        <v>5485.018</v>
      </c>
      <c r="W4585" s="274">
        <v>5784.3540000000003</v>
      </c>
      <c r="X4585" s="18">
        <v>6637.7449999999999</v>
      </c>
      <c r="Y4585" s="18">
        <v>6998.6880000000001</v>
      </c>
      <c r="Z4585" s="18">
        <v>6872.4390000000003</v>
      </c>
      <c r="AA4585" s="18">
        <v>6577.8029999999999</v>
      </c>
      <c r="AB4585" s="130">
        <v>137754.788</v>
      </c>
      <c r="AC4585" s="225" t="str">
        <f t="shared" si="147"/>
        <v>ok</v>
      </c>
      <c r="AE4585" s="19">
        <f t="shared" si="146"/>
        <v>-8719.2509999999893</v>
      </c>
      <c r="AF4585" s="234">
        <f>'HISTORICO TEMP'!AB4585</f>
        <v>579.00000000000011</v>
      </c>
      <c r="AG4585" s="187" t="s">
        <v>75</v>
      </c>
      <c r="AH4585" s="266" t="s">
        <v>173</v>
      </c>
      <c r="AI4585" s="216" t="s">
        <v>214</v>
      </c>
    </row>
    <row r="4586" spans="2:35" ht="14.4" thickTop="1" thickBot="1" x14ac:dyDescent="0.3">
      <c r="B4586" s="273">
        <v>44032</v>
      </c>
      <c r="C4586" s="260" t="s">
        <v>17</v>
      </c>
      <c r="D4586" s="18">
        <v>6498.5140000000001</v>
      </c>
      <c r="E4586" s="18">
        <v>6127.5929999999998</v>
      </c>
      <c r="F4586" s="18">
        <v>5788.2820000000002</v>
      </c>
      <c r="G4586" s="18">
        <v>5617.4889999999996</v>
      </c>
      <c r="H4586" s="274">
        <v>5502.49</v>
      </c>
      <c r="I4586" s="18">
        <v>5452.7879999999996</v>
      </c>
      <c r="J4586" s="18">
        <v>5496.0140000000001</v>
      </c>
      <c r="K4586" s="18">
        <v>5372.8490000000002</v>
      </c>
      <c r="L4586" s="18">
        <v>5556.5569999999998</v>
      </c>
      <c r="M4586" s="18">
        <v>5747.5870000000004</v>
      </c>
      <c r="N4586" s="18">
        <v>5860.5950000000003</v>
      </c>
      <c r="O4586" s="18">
        <v>5996.9380000000001</v>
      </c>
      <c r="P4586" s="18">
        <v>6129.8180000000002</v>
      </c>
      <c r="Q4586" s="18">
        <v>6166.5429999999997</v>
      </c>
      <c r="R4586" s="18">
        <v>6238.7870000000003</v>
      </c>
      <c r="S4586" s="18">
        <v>6280.4989999999998</v>
      </c>
      <c r="T4586" s="18">
        <v>6314.0940000000001</v>
      </c>
      <c r="U4586" s="18">
        <v>6219.0929999999998</v>
      </c>
      <c r="V4586" s="18">
        <v>6135.3689999999997</v>
      </c>
      <c r="W4586" s="274">
        <v>6148.2120000000004</v>
      </c>
      <c r="X4586" s="18">
        <v>6777.3649999999998</v>
      </c>
      <c r="Y4586" s="18">
        <v>7029.2539999999999</v>
      </c>
      <c r="Z4586" s="18">
        <v>6958.3280000000004</v>
      </c>
      <c r="AA4586" s="18">
        <v>6668.1490000000003</v>
      </c>
      <c r="AB4586" s="130">
        <v>146083.20699999999</v>
      </c>
      <c r="AC4586" s="225" t="str">
        <f t="shared" si="147"/>
        <v>ok</v>
      </c>
      <c r="AE4586" s="19">
        <f t="shared" si="146"/>
        <v>8328.4189999999944</v>
      </c>
      <c r="AF4586" s="234">
        <f>'HISTORICO TEMP'!AB4586</f>
        <v>576.18888438977297</v>
      </c>
      <c r="AG4586" s="187" t="s">
        <v>75</v>
      </c>
      <c r="AH4586" s="266" t="s">
        <v>173</v>
      </c>
      <c r="AI4586" s="216" t="s">
        <v>214</v>
      </c>
    </row>
    <row r="4587" spans="2:35" ht="14.4" thickTop="1" thickBot="1" x14ac:dyDescent="0.3">
      <c r="B4587" s="273">
        <v>44033</v>
      </c>
      <c r="C4587" s="260" t="s">
        <v>11</v>
      </c>
      <c r="D4587" s="18">
        <v>6347.8119999999999</v>
      </c>
      <c r="E4587" s="18">
        <v>6097.95</v>
      </c>
      <c r="F4587" s="18">
        <v>5910.2030000000004</v>
      </c>
      <c r="G4587" s="18">
        <v>5774.7489999999998</v>
      </c>
      <c r="H4587" s="274">
        <v>5655.4229999999998</v>
      </c>
      <c r="I4587" s="18">
        <v>5573.2939999999999</v>
      </c>
      <c r="J4587" s="18">
        <v>5533.942</v>
      </c>
      <c r="K4587" s="18">
        <v>5398.4740000000002</v>
      </c>
      <c r="L4587" s="18">
        <v>5479.366</v>
      </c>
      <c r="M4587" s="18">
        <v>5676.7939999999999</v>
      </c>
      <c r="N4587" s="18">
        <v>5788.5129999999999</v>
      </c>
      <c r="O4587" s="18">
        <v>5834.4620000000004</v>
      </c>
      <c r="P4587" s="18">
        <v>5953.0360000000001</v>
      </c>
      <c r="Q4587" s="18">
        <v>6055.9849999999997</v>
      </c>
      <c r="R4587" s="18">
        <v>6120.7219999999998</v>
      </c>
      <c r="S4587" s="18">
        <v>6175.085</v>
      </c>
      <c r="T4587" s="18">
        <v>6161.201</v>
      </c>
      <c r="U4587" s="18">
        <v>6109.7120000000004</v>
      </c>
      <c r="V4587" s="18">
        <v>6035.2780000000002</v>
      </c>
      <c r="W4587" s="274">
        <v>6134.2030000000004</v>
      </c>
      <c r="X4587" s="18">
        <v>6811.6750000000002</v>
      </c>
      <c r="Y4587" s="18">
        <v>7092.3890000000001</v>
      </c>
      <c r="Z4587" s="18">
        <v>7007.8190000000004</v>
      </c>
      <c r="AA4587" s="18">
        <v>6674.0540000000001</v>
      </c>
      <c r="AB4587" s="130">
        <v>145402.141</v>
      </c>
      <c r="AC4587" s="225" t="str">
        <f t="shared" si="147"/>
        <v>ok</v>
      </c>
      <c r="AE4587" s="19">
        <f t="shared" si="146"/>
        <v>-681.06599999999162</v>
      </c>
      <c r="AF4587" s="234">
        <f>'HISTORICO TEMP'!AB4587</f>
        <v>581.79520920664072</v>
      </c>
      <c r="AG4587" s="187" t="s">
        <v>75</v>
      </c>
      <c r="AH4587" s="266" t="s">
        <v>173</v>
      </c>
      <c r="AI4587" s="216" t="s">
        <v>214</v>
      </c>
    </row>
    <row r="4588" spans="2:35" ht="14.4" thickTop="1" thickBot="1" x14ac:dyDescent="0.3">
      <c r="B4588" s="273">
        <v>44034</v>
      </c>
      <c r="C4588" s="260" t="s">
        <v>12</v>
      </c>
      <c r="D4588" s="18">
        <v>6322.7740000000003</v>
      </c>
      <c r="E4588" s="18">
        <v>6073.9359999999997</v>
      </c>
      <c r="F4588" s="18">
        <v>5857.2489999999998</v>
      </c>
      <c r="G4588" s="18">
        <v>5695.8</v>
      </c>
      <c r="H4588" s="274">
        <v>5593.2690000000002</v>
      </c>
      <c r="I4588" s="18">
        <v>5492.9579999999996</v>
      </c>
      <c r="J4588" s="18">
        <v>5513.0050000000001</v>
      </c>
      <c r="K4588" s="18">
        <v>5367.4459999999999</v>
      </c>
      <c r="L4588" s="18">
        <v>5492.2960000000003</v>
      </c>
      <c r="M4588" s="18">
        <v>5671.1040000000003</v>
      </c>
      <c r="N4588" s="18">
        <v>5790.6850000000004</v>
      </c>
      <c r="O4588" s="18">
        <v>5886.6589999999997</v>
      </c>
      <c r="P4588" s="18">
        <v>6004.549</v>
      </c>
      <c r="Q4588" s="18">
        <v>6077.58</v>
      </c>
      <c r="R4588" s="18">
        <v>6125.9570000000003</v>
      </c>
      <c r="S4588" s="18">
        <v>6209.9809999999998</v>
      </c>
      <c r="T4588" s="18">
        <v>6235.6930000000002</v>
      </c>
      <c r="U4588" s="18">
        <v>6106.6549999999997</v>
      </c>
      <c r="V4588" s="18">
        <v>6017.2849999999999</v>
      </c>
      <c r="W4588" s="274">
        <v>6171.723</v>
      </c>
      <c r="X4588" s="18">
        <v>6775.4629999999997</v>
      </c>
      <c r="Y4588" s="18">
        <v>6990.4589999999998</v>
      </c>
      <c r="Z4588" s="18">
        <v>6915.3729999999996</v>
      </c>
      <c r="AA4588" s="18">
        <v>6635.6239999999998</v>
      </c>
      <c r="AB4588" s="130">
        <v>145023.52299999999</v>
      </c>
      <c r="AC4588" s="225" t="str">
        <f t="shared" si="147"/>
        <v>ok</v>
      </c>
      <c r="AE4588" s="19">
        <f t="shared" si="146"/>
        <v>-378.61800000001676</v>
      </c>
      <c r="AF4588" s="234">
        <f>'HISTORICO TEMP'!AB4588</f>
        <v>585.81866512905788</v>
      </c>
      <c r="AG4588" s="187" t="s">
        <v>75</v>
      </c>
      <c r="AH4588" s="266" t="s">
        <v>173</v>
      </c>
      <c r="AI4588" s="216" t="s">
        <v>214</v>
      </c>
    </row>
    <row r="4589" spans="2:35" ht="14.4" thickTop="1" thickBot="1" x14ac:dyDescent="0.3">
      <c r="B4589" s="273">
        <v>44035</v>
      </c>
      <c r="C4589" s="260" t="s">
        <v>13</v>
      </c>
      <c r="D4589" s="18">
        <v>6352.9579999999996</v>
      </c>
      <c r="E4589" s="18">
        <v>6134.5029999999997</v>
      </c>
      <c r="F4589" s="18">
        <v>5994.5450000000001</v>
      </c>
      <c r="G4589" s="18">
        <v>5816.8630000000003</v>
      </c>
      <c r="H4589" s="274">
        <v>5705.65</v>
      </c>
      <c r="I4589" s="18">
        <v>5629.5919999999996</v>
      </c>
      <c r="J4589" s="18">
        <v>5635.2479999999996</v>
      </c>
      <c r="K4589" s="18">
        <v>5477.9830000000002</v>
      </c>
      <c r="L4589" s="18">
        <v>5570.5259999999998</v>
      </c>
      <c r="M4589" s="18">
        <v>5726.8130000000001</v>
      </c>
      <c r="N4589" s="18">
        <v>5875.0870000000004</v>
      </c>
      <c r="O4589" s="18">
        <v>5962.143</v>
      </c>
      <c r="P4589" s="18">
        <v>6042.9309999999996</v>
      </c>
      <c r="Q4589" s="18">
        <v>6150.5910000000003</v>
      </c>
      <c r="R4589" s="18">
        <v>6156.6769999999997</v>
      </c>
      <c r="S4589" s="18">
        <v>6215.5910000000003</v>
      </c>
      <c r="T4589" s="18">
        <v>6206.5969999999998</v>
      </c>
      <c r="U4589" s="18">
        <v>6144.1840000000002</v>
      </c>
      <c r="V4589" s="18">
        <v>6067.875</v>
      </c>
      <c r="W4589" s="274">
        <v>6185.0540000000001</v>
      </c>
      <c r="X4589" s="18">
        <v>6756.1679999999997</v>
      </c>
      <c r="Y4589" s="18">
        <v>6947.2359999999999</v>
      </c>
      <c r="Z4589" s="18">
        <v>6861.7839999999997</v>
      </c>
      <c r="AA4589" s="18">
        <v>6653.5950000000003</v>
      </c>
      <c r="AB4589" s="130">
        <v>146270.19399999999</v>
      </c>
      <c r="AC4589" s="225" t="str">
        <f t="shared" si="147"/>
        <v>ok</v>
      </c>
      <c r="AE4589" s="19">
        <f t="shared" ref="AE4589:AE4616" si="148">AB4589-AB4588</f>
        <v>1246.6710000000021</v>
      </c>
      <c r="AF4589" s="234">
        <f>'HISTORICO TEMP'!AB4589</f>
        <v>586.79976797454037</v>
      </c>
      <c r="AG4589" s="187" t="s">
        <v>75</v>
      </c>
      <c r="AH4589" s="266" t="s">
        <v>173</v>
      </c>
      <c r="AI4589" s="216" t="s">
        <v>214</v>
      </c>
    </row>
    <row r="4590" spans="2:35" ht="14.4" thickTop="1" thickBot="1" x14ac:dyDescent="0.3">
      <c r="B4590" s="273">
        <v>44036</v>
      </c>
      <c r="C4590" s="260" t="s">
        <v>14</v>
      </c>
      <c r="D4590" s="18">
        <v>6319.4809999999998</v>
      </c>
      <c r="E4590" s="18">
        <v>6038.06</v>
      </c>
      <c r="F4590" s="18">
        <v>5864.5060000000003</v>
      </c>
      <c r="G4590" s="18">
        <v>5667.6509999999998</v>
      </c>
      <c r="H4590" s="274">
        <v>5574.4380000000001</v>
      </c>
      <c r="I4590" s="18">
        <v>5567.0510000000004</v>
      </c>
      <c r="J4590" s="18">
        <v>5552.991</v>
      </c>
      <c r="K4590" s="18">
        <v>5480.4840000000004</v>
      </c>
      <c r="L4590" s="18">
        <v>5596.8339999999998</v>
      </c>
      <c r="M4590" s="18">
        <v>5752.2979999999998</v>
      </c>
      <c r="N4590" s="18">
        <v>5835.7060000000001</v>
      </c>
      <c r="O4590" s="18">
        <v>5969.0479999999998</v>
      </c>
      <c r="P4590" s="18">
        <v>6040.4579999999996</v>
      </c>
      <c r="Q4590" s="18">
        <v>6155.634</v>
      </c>
      <c r="R4590" s="18">
        <v>6268.22</v>
      </c>
      <c r="S4590" s="18">
        <v>6318.2610000000004</v>
      </c>
      <c r="T4590" s="18">
        <v>6271.5460000000003</v>
      </c>
      <c r="U4590" s="18">
        <v>6290.1310000000003</v>
      </c>
      <c r="V4590" s="18">
        <v>6195.5929999999998</v>
      </c>
      <c r="W4590" s="274">
        <v>6233.19</v>
      </c>
      <c r="X4590" s="18">
        <v>6827.6440000000002</v>
      </c>
      <c r="Y4590" s="18">
        <v>7069.4049999999997</v>
      </c>
      <c r="Z4590" s="18">
        <v>6999.4139999999998</v>
      </c>
      <c r="AA4590" s="18">
        <v>6790.74</v>
      </c>
      <c r="AB4590" s="130">
        <v>146678.78399999999</v>
      </c>
      <c r="AC4590" s="225" t="str">
        <f t="shared" si="147"/>
        <v>ok</v>
      </c>
      <c r="AE4590" s="19">
        <f t="shared" si="148"/>
        <v>408.58999999999651</v>
      </c>
      <c r="AF4590" s="234">
        <f>'HISTORICO TEMP'!AB4590</f>
        <v>592.78948782026748</v>
      </c>
      <c r="AG4590" s="187" t="s">
        <v>75</v>
      </c>
      <c r="AH4590" s="266" t="s">
        <v>173</v>
      </c>
      <c r="AI4590" s="216" t="s">
        <v>214</v>
      </c>
    </row>
    <row r="4591" spans="2:35" ht="14.4" thickTop="1" thickBot="1" x14ac:dyDescent="0.3">
      <c r="B4591" s="273">
        <v>44037</v>
      </c>
      <c r="C4591" s="260" t="s">
        <v>15</v>
      </c>
      <c r="D4591" s="18">
        <v>6533.902</v>
      </c>
      <c r="E4591" s="18">
        <v>6263.5950000000003</v>
      </c>
      <c r="F4591" s="18">
        <v>6068.0929999999998</v>
      </c>
      <c r="G4591" s="18">
        <v>5912.2449999999999</v>
      </c>
      <c r="H4591" s="274">
        <v>5803.0540000000001</v>
      </c>
      <c r="I4591" s="18">
        <v>5734.4970000000003</v>
      </c>
      <c r="J4591" s="18">
        <v>5705.4229999999998</v>
      </c>
      <c r="K4591" s="18">
        <v>5469.299</v>
      </c>
      <c r="L4591" s="18">
        <v>5529.5739999999996</v>
      </c>
      <c r="M4591" s="18">
        <v>5619.5789999999997</v>
      </c>
      <c r="N4591" s="18">
        <v>5714.0060000000003</v>
      </c>
      <c r="O4591" s="18">
        <v>5797.39</v>
      </c>
      <c r="P4591" s="18">
        <v>5871.5559999999996</v>
      </c>
      <c r="Q4591" s="18">
        <v>5943.4610000000002</v>
      </c>
      <c r="R4591" s="18">
        <v>5963.3320000000003</v>
      </c>
      <c r="S4591" s="18">
        <v>6017.7809999999999</v>
      </c>
      <c r="T4591" s="18">
        <v>6060.6790000000001</v>
      </c>
      <c r="U4591" s="18">
        <v>6021.31</v>
      </c>
      <c r="V4591" s="18">
        <v>6002.1040000000003</v>
      </c>
      <c r="W4591" s="274">
        <v>6173.1629999999996</v>
      </c>
      <c r="X4591" s="18">
        <v>6986.201</v>
      </c>
      <c r="Y4591" s="18">
        <v>7258.2579999999998</v>
      </c>
      <c r="Z4591" s="18">
        <v>7074.6509999999998</v>
      </c>
      <c r="AA4591" s="18">
        <v>6807.8689999999997</v>
      </c>
      <c r="AB4591" s="130">
        <v>146331.02200000003</v>
      </c>
      <c r="AC4591" s="225" t="str">
        <f t="shared" si="147"/>
        <v>ok</v>
      </c>
      <c r="AE4591" s="19">
        <f t="shared" si="148"/>
        <v>-347.76199999995879</v>
      </c>
      <c r="AF4591" s="234">
        <f>'HISTORICO TEMP'!AB4591</f>
        <v>593.17710271831595</v>
      </c>
      <c r="AG4591" s="187" t="s">
        <v>75</v>
      </c>
      <c r="AH4591" s="266" t="s">
        <v>173</v>
      </c>
      <c r="AI4591" s="216" t="s">
        <v>214</v>
      </c>
    </row>
    <row r="4592" spans="2:35" ht="14.4" thickTop="1" thickBot="1" x14ac:dyDescent="0.3">
      <c r="B4592" s="273">
        <v>44038</v>
      </c>
      <c r="C4592" s="260" t="s">
        <v>16</v>
      </c>
      <c r="D4592" s="18">
        <v>6463.3609999999999</v>
      </c>
      <c r="E4592" s="18">
        <v>6152.4949999999999</v>
      </c>
      <c r="F4592" s="18">
        <v>5953.3789999999999</v>
      </c>
      <c r="G4592" s="18">
        <v>5805.4979999999996</v>
      </c>
      <c r="H4592" s="274">
        <v>5670.2179999999998</v>
      </c>
      <c r="I4592" s="18">
        <v>5552.3059999999996</v>
      </c>
      <c r="J4592" s="18">
        <v>5398.5649999999996</v>
      </c>
      <c r="K4592" s="18">
        <v>5144.8810000000003</v>
      </c>
      <c r="L4592" s="18">
        <v>5137.3819999999996</v>
      </c>
      <c r="M4592" s="18">
        <v>5205.4350000000004</v>
      </c>
      <c r="N4592" s="18">
        <v>5278.1440000000002</v>
      </c>
      <c r="O4592" s="18">
        <v>5367.9110000000001</v>
      </c>
      <c r="P4592" s="18">
        <v>5460.6679999999997</v>
      </c>
      <c r="Q4592" s="18">
        <v>5559.36</v>
      </c>
      <c r="R4592" s="18">
        <v>5636.1270000000004</v>
      </c>
      <c r="S4592" s="18">
        <v>5582.085</v>
      </c>
      <c r="T4592" s="18">
        <v>5672.9889999999996</v>
      </c>
      <c r="U4592" s="18">
        <v>5696.9620000000004</v>
      </c>
      <c r="V4592" s="18">
        <v>5721.8220000000001</v>
      </c>
      <c r="W4592" s="274">
        <v>5965.2449999999999</v>
      </c>
      <c r="X4592" s="18">
        <v>6879.4260000000004</v>
      </c>
      <c r="Y4592" s="18">
        <v>7221.9650000000001</v>
      </c>
      <c r="Z4592" s="18">
        <v>7077.5140000000001</v>
      </c>
      <c r="AA4592" s="18">
        <v>6783.2539999999999</v>
      </c>
      <c r="AB4592" s="130">
        <v>140386.992</v>
      </c>
      <c r="AC4592" s="225" t="str">
        <f t="shared" si="147"/>
        <v>ok</v>
      </c>
      <c r="AE4592" s="19">
        <f t="shared" si="148"/>
        <v>-5944.0300000000279</v>
      </c>
      <c r="AF4592" s="234">
        <f>'HISTORICO TEMP'!AB4592</f>
        <v>596.32042856886994</v>
      </c>
      <c r="AG4592" s="187" t="s">
        <v>75</v>
      </c>
      <c r="AH4592" s="266" t="s">
        <v>173</v>
      </c>
      <c r="AI4592" s="216" t="s">
        <v>214</v>
      </c>
    </row>
    <row r="4593" spans="2:35" ht="14.4" thickTop="1" thickBot="1" x14ac:dyDescent="0.3">
      <c r="B4593" s="273">
        <v>44039</v>
      </c>
      <c r="C4593" s="260" t="s">
        <v>17</v>
      </c>
      <c r="D4593" s="18">
        <v>6404.4849999999997</v>
      </c>
      <c r="E4593" s="18">
        <v>6153.6229999999996</v>
      </c>
      <c r="F4593" s="18">
        <v>5959.4449999999997</v>
      </c>
      <c r="G4593" s="18">
        <v>5724.1469999999999</v>
      </c>
      <c r="H4593" s="274">
        <v>5672.0050000000001</v>
      </c>
      <c r="I4593" s="18">
        <v>5589.348</v>
      </c>
      <c r="J4593" s="18">
        <v>5597.5050000000001</v>
      </c>
      <c r="K4593" s="18">
        <v>5505.1130000000003</v>
      </c>
      <c r="L4593" s="18">
        <v>5593.77</v>
      </c>
      <c r="M4593" s="18">
        <v>5788.6530000000002</v>
      </c>
      <c r="N4593" s="18">
        <v>5905.299</v>
      </c>
      <c r="O4593" s="18">
        <v>6007.3459999999995</v>
      </c>
      <c r="P4593" s="18">
        <v>6105</v>
      </c>
      <c r="Q4593" s="18">
        <v>6206.924</v>
      </c>
      <c r="R4593" s="18">
        <v>6230.777</v>
      </c>
      <c r="S4593" s="18">
        <v>6317.19</v>
      </c>
      <c r="T4593" s="18">
        <v>6333.7889999999998</v>
      </c>
      <c r="U4593" s="18">
        <v>6267.8069999999998</v>
      </c>
      <c r="V4593" s="18">
        <v>6216.5219999999999</v>
      </c>
      <c r="W4593" s="274">
        <v>6291.8050000000003</v>
      </c>
      <c r="X4593" s="18">
        <v>6868.52</v>
      </c>
      <c r="Y4593" s="18">
        <v>7000.4059999999999</v>
      </c>
      <c r="Z4593" s="18">
        <v>6837.3720000000003</v>
      </c>
      <c r="AA4593" s="18">
        <v>6541.625</v>
      </c>
      <c r="AB4593" s="130">
        <v>147118.476</v>
      </c>
      <c r="AC4593" s="225" t="str">
        <f t="shared" si="147"/>
        <v>ok</v>
      </c>
      <c r="AE4593" s="19">
        <f t="shared" si="148"/>
        <v>6731.4839999999967</v>
      </c>
      <c r="AF4593" s="234">
        <f>'HISTORICO TEMP'!AB4593</f>
        <v>595.0129916525259</v>
      </c>
      <c r="AG4593" s="187" t="s">
        <v>75</v>
      </c>
      <c r="AH4593" s="266" t="s">
        <v>173</v>
      </c>
      <c r="AI4593" s="216" t="s">
        <v>214</v>
      </c>
    </row>
    <row r="4594" spans="2:35" ht="14.4" thickTop="1" thickBot="1" x14ac:dyDescent="0.3">
      <c r="B4594" s="273">
        <v>44040</v>
      </c>
      <c r="C4594" s="260" t="s">
        <v>11</v>
      </c>
      <c r="D4594" s="18">
        <v>6199.77</v>
      </c>
      <c r="E4594" s="18">
        <v>5944.23</v>
      </c>
      <c r="F4594" s="18">
        <v>5713.3509999999997</v>
      </c>
      <c r="G4594" s="18">
        <v>5552.1480000000001</v>
      </c>
      <c r="H4594" s="274">
        <v>5478.4009999999998</v>
      </c>
      <c r="I4594" s="18">
        <v>5428.0020000000004</v>
      </c>
      <c r="J4594" s="18">
        <v>5388.1170000000002</v>
      </c>
      <c r="K4594" s="18">
        <v>5256.7629999999999</v>
      </c>
      <c r="L4594" s="18">
        <v>5305.8609999999999</v>
      </c>
      <c r="M4594" s="18">
        <v>5437.732</v>
      </c>
      <c r="N4594" s="18">
        <v>5508.1419999999998</v>
      </c>
      <c r="O4594" s="18">
        <v>5603.59</v>
      </c>
      <c r="P4594" s="18">
        <v>5687.835</v>
      </c>
      <c r="Q4594" s="18">
        <v>5751.482</v>
      </c>
      <c r="R4594" s="18">
        <v>5845.8559999999998</v>
      </c>
      <c r="S4594" s="18">
        <v>5922.4780000000001</v>
      </c>
      <c r="T4594" s="18">
        <v>5973.9070000000002</v>
      </c>
      <c r="U4594" s="18">
        <v>5931.3180000000002</v>
      </c>
      <c r="V4594" s="18">
        <v>5857.6540000000005</v>
      </c>
      <c r="W4594" s="274">
        <v>6043.442</v>
      </c>
      <c r="X4594" s="18">
        <v>6709.924</v>
      </c>
      <c r="Y4594" s="18">
        <v>6925.2889999999998</v>
      </c>
      <c r="Z4594" s="18">
        <v>6816.9870000000001</v>
      </c>
      <c r="AA4594" s="18">
        <v>6535.6289999999999</v>
      </c>
      <c r="AB4594" s="130">
        <v>140817.908</v>
      </c>
      <c r="AC4594" s="225" t="str">
        <f t="shared" si="147"/>
        <v>ok</v>
      </c>
      <c r="AE4594" s="19">
        <f t="shared" si="148"/>
        <v>-6300.5679999999993</v>
      </c>
      <c r="AF4594" s="234">
        <f>'HISTORICO TEMP'!AB4594</f>
        <v>575.57249733384697</v>
      </c>
      <c r="AG4594" s="187" t="s">
        <v>75</v>
      </c>
      <c r="AH4594" s="266" t="s">
        <v>173</v>
      </c>
      <c r="AI4594" s="216" t="s">
        <v>214</v>
      </c>
    </row>
    <row r="4595" spans="2:35" ht="14.4" thickTop="1" thickBot="1" x14ac:dyDescent="0.3">
      <c r="B4595" s="273">
        <v>44041</v>
      </c>
      <c r="C4595" s="260" t="s">
        <v>12</v>
      </c>
      <c r="D4595" s="18">
        <v>6181.5659999999998</v>
      </c>
      <c r="E4595" s="18">
        <v>5964.2560000000003</v>
      </c>
      <c r="F4595" s="18">
        <v>5778.09</v>
      </c>
      <c r="G4595" s="18">
        <v>5606.85</v>
      </c>
      <c r="H4595" s="274">
        <v>5515.6469999999999</v>
      </c>
      <c r="I4595" s="18">
        <v>5416.34</v>
      </c>
      <c r="J4595" s="18">
        <v>5403.4219999999996</v>
      </c>
      <c r="K4595" s="18">
        <v>5302.5420000000004</v>
      </c>
      <c r="L4595" s="18">
        <v>5406.5010000000002</v>
      </c>
      <c r="M4595" s="18">
        <v>5487.0510000000004</v>
      </c>
      <c r="N4595" s="18">
        <v>5579.3739999999998</v>
      </c>
      <c r="O4595" s="18">
        <v>5608.1559999999999</v>
      </c>
      <c r="P4595" s="18">
        <v>5790.6949999999997</v>
      </c>
      <c r="Q4595" s="18">
        <v>5986.93</v>
      </c>
      <c r="R4595" s="18">
        <v>5987.3419999999996</v>
      </c>
      <c r="S4595" s="18">
        <v>6035.6959999999999</v>
      </c>
      <c r="T4595" s="18">
        <v>6072.067</v>
      </c>
      <c r="U4595" s="18">
        <v>6002.3209999999999</v>
      </c>
      <c r="V4595" s="18">
        <v>5904.6750000000002</v>
      </c>
      <c r="W4595" s="274">
        <v>5940.2020000000002</v>
      </c>
      <c r="X4595" s="18">
        <v>6637.7179999999998</v>
      </c>
      <c r="Y4595" s="18">
        <v>6904.2120000000004</v>
      </c>
      <c r="Z4595" s="18">
        <v>6840.9629999999997</v>
      </c>
      <c r="AA4595" s="18">
        <v>6576.43</v>
      </c>
      <c r="AB4595" s="130">
        <v>141929.046</v>
      </c>
      <c r="AC4595" s="225" t="str">
        <f t="shared" si="147"/>
        <v>ok</v>
      </c>
      <c r="AE4595" s="19">
        <f t="shared" si="148"/>
        <v>1111.1380000000063</v>
      </c>
      <c r="AF4595" s="234">
        <f>'HISTORICO TEMP'!AB4595</f>
        <v>587.70085706491011</v>
      </c>
      <c r="AG4595" s="187" t="s">
        <v>75</v>
      </c>
      <c r="AH4595" s="266" t="s">
        <v>173</v>
      </c>
      <c r="AI4595" s="216" t="s">
        <v>214</v>
      </c>
    </row>
    <row r="4596" spans="2:35" ht="14.4" thickTop="1" thickBot="1" x14ac:dyDescent="0.3">
      <c r="B4596" s="273">
        <v>44042</v>
      </c>
      <c r="C4596" s="260" t="s">
        <v>13</v>
      </c>
      <c r="D4596" s="18">
        <v>6260.3410000000003</v>
      </c>
      <c r="E4596" s="18">
        <v>6015.0150000000003</v>
      </c>
      <c r="F4596" s="18">
        <v>5826.3729999999996</v>
      </c>
      <c r="G4596" s="18">
        <v>5733.5420000000004</v>
      </c>
      <c r="H4596" s="274">
        <v>5656.9930000000004</v>
      </c>
      <c r="I4596" s="18">
        <v>5537.4430000000002</v>
      </c>
      <c r="J4596" s="18">
        <v>5537.2330000000002</v>
      </c>
      <c r="K4596" s="18">
        <v>5385.1660000000002</v>
      </c>
      <c r="L4596" s="18">
        <v>5489.9089999999997</v>
      </c>
      <c r="M4596" s="18">
        <v>5651.4679999999998</v>
      </c>
      <c r="N4596" s="18">
        <v>5698.2939999999999</v>
      </c>
      <c r="O4596" s="18">
        <v>5750.1930000000002</v>
      </c>
      <c r="P4596" s="18">
        <v>5820.8950000000004</v>
      </c>
      <c r="Q4596" s="18">
        <v>5832.1310000000003</v>
      </c>
      <c r="R4596" s="18">
        <v>5955.4040000000005</v>
      </c>
      <c r="S4596" s="18">
        <v>6073.2259999999997</v>
      </c>
      <c r="T4596" s="18">
        <v>6103.991</v>
      </c>
      <c r="U4596" s="18">
        <v>6046.8249999999998</v>
      </c>
      <c r="V4596" s="18">
        <v>5972.027</v>
      </c>
      <c r="W4596" s="274">
        <v>6122.991</v>
      </c>
      <c r="X4596" s="18">
        <v>6649.23</v>
      </c>
      <c r="Y4596" s="18">
        <v>6840.6279999999997</v>
      </c>
      <c r="Z4596" s="18">
        <v>6722.8360000000002</v>
      </c>
      <c r="AA4596" s="18">
        <v>6466.5309999999999</v>
      </c>
      <c r="AB4596" s="130">
        <v>143148.685</v>
      </c>
      <c r="AC4596" s="225" t="str">
        <f t="shared" si="147"/>
        <v>ok</v>
      </c>
      <c r="AE4596" s="19">
        <f t="shared" si="148"/>
        <v>1219.6389999999956</v>
      </c>
      <c r="AF4596" s="234">
        <f>'HISTORICO TEMP'!AB4596</f>
        <v>586.24228115260587</v>
      </c>
      <c r="AG4596" s="187" t="s">
        <v>75</v>
      </c>
      <c r="AH4596" s="266" t="s">
        <v>173</v>
      </c>
      <c r="AI4596" s="216" t="s">
        <v>214</v>
      </c>
    </row>
    <row r="4597" spans="2:35" ht="14.4" thickTop="1" thickBot="1" x14ac:dyDescent="0.3">
      <c r="B4597" s="273">
        <v>44043</v>
      </c>
      <c r="C4597" s="260" t="s">
        <v>14</v>
      </c>
      <c r="D4597" s="18">
        <v>6112.73</v>
      </c>
      <c r="E4597" s="18">
        <v>5860.0529999999999</v>
      </c>
      <c r="F4597" s="18">
        <v>5696.2629999999999</v>
      </c>
      <c r="G4597" s="18">
        <v>5520.18</v>
      </c>
      <c r="H4597" s="274">
        <v>5462.7889999999998</v>
      </c>
      <c r="I4597" s="18">
        <v>5434.6059999999998</v>
      </c>
      <c r="J4597" s="18">
        <v>5434.8389999999999</v>
      </c>
      <c r="K4597" s="18">
        <v>5330.6989999999996</v>
      </c>
      <c r="L4597" s="18">
        <v>5412.451</v>
      </c>
      <c r="M4597" s="18">
        <v>5569.2</v>
      </c>
      <c r="N4597" s="18">
        <v>5657.0169999999998</v>
      </c>
      <c r="O4597" s="18">
        <v>5729.5789999999997</v>
      </c>
      <c r="P4597" s="18">
        <v>5847.7669999999998</v>
      </c>
      <c r="Q4597" s="18">
        <v>5923.15</v>
      </c>
      <c r="R4597" s="18">
        <v>5971.0749999999998</v>
      </c>
      <c r="S4597" s="18">
        <v>6052.07</v>
      </c>
      <c r="T4597" s="18">
        <v>6103.0079999999998</v>
      </c>
      <c r="U4597" s="18">
        <v>6057.027</v>
      </c>
      <c r="V4597" s="18">
        <v>5926.26</v>
      </c>
      <c r="W4597" s="274">
        <v>6065.7929999999997</v>
      </c>
      <c r="X4597" s="18">
        <v>6681.7650000000003</v>
      </c>
      <c r="Y4597" s="18">
        <v>6863.9380000000001</v>
      </c>
      <c r="Z4597" s="18">
        <v>6816.91</v>
      </c>
      <c r="AA4597" s="18">
        <v>6656.6760000000004</v>
      </c>
      <c r="AB4597" s="130">
        <v>142185.845</v>
      </c>
      <c r="AC4597" s="225" t="str">
        <f t="shared" si="147"/>
        <v>ok</v>
      </c>
      <c r="AE4597" s="19">
        <f t="shared" si="148"/>
        <v>-962.83999999999651</v>
      </c>
      <c r="AF4597" s="234">
        <f>'HISTORICO TEMP'!AB4597</f>
        <v>572.2201214420794</v>
      </c>
      <c r="AG4597" s="187" t="s">
        <v>75</v>
      </c>
      <c r="AH4597" s="266" t="s">
        <v>173</v>
      </c>
      <c r="AI4597" s="216" t="s">
        <v>214</v>
      </c>
    </row>
    <row r="4598" spans="2:35" ht="14.4" thickTop="1" thickBot="1" x14ac:dyDescent="0.3">
      <c r="B4598" s="273">
        <v>44044</v>
      </c>
      <c r="C4598" s="260" t="s">
        <v>15</v>
      </c>
      <c r="D4598" s="18">
        <v>6357.7380000000003</v>
      </c>
      <c r="E4598" s="18">
        <v>6108.1329999999998</v>
      </c>
      <c r="F4598" s="18">
        <v>5914.451</v>
      </c>
      <c r="G4598" s="18">
        <v>5767.9139999999998</v>
      </c>
      <c r="H4598" s="274">
        <v>5656.7629999999999</v>
      </c>
      <c r="I4598" s="18">
        <v>5583.6229999999996</v>
      </c>
      <c r="J4598" s="18">
        <v>5500.1490000000003</v>
      </c>
      <c r="K4598" s="18">
        <v>5291.7479999999996</v>
      </c>
      <c r="L4598" s="18">
        <v>5347.4179999999997</v>
      </c>
      <c r="M4598" s="18">
        <v>5504.8559999999998</v>
      </c>
      <c r="N4598" s="18">
        <v>5653.0420000000004</v>
      </c>
      <c r="O4598" s="18">
        <v>5660.0050000000001</v>
      </c>
      <c r="P4598" s="18">
        <v>5763.5320000000002</v>
      </c>
      <c r="Q4598" s="18">
        <v>5778.0249999999996</v>
      </c>
      <c r="R4598" s="18">
        <v>5790.7939999999999</v>
      </c>
      <c r="S4598" s="18">
        <v>5836.3869999999997</v>
      </c>
      <c r="T4598" s="18">
        <v>5836.1149999999998</v>
      </c>
      <c r="U4598" s="18">
        <v>5841.3069999999998</v>
      </c>
      <c r="V4598" s="18">
        <v>5840.357</v>
      </c>
      <c r="W4598" s="274">
        <v>6022.51</v>
      </c>
      <c r="X4598" s="18">
        <v>6860.0519999999997</v>
      </c>
      <c r="Y4598" s="18">
        <v>7141.9870000000001</v>
      </c>
      <c r="Z4598" s="18">
        <v>7028.0439999999999</v>
      </c>
      <c r="AA4598" s="18">
        <v>6729.5110000000004</v>
      </c>
      <c r="AB4598" s="130">
        <v>142814.46100000001</v>
      </c>
      <c r="AC4598" s="225" t="str">
        <f t="shared" si="147"/>
        <v>ok</v>
      </c>
      <c r="AE4598" s="19">
        <f t="shared" si="148"/>
        <v>628.61600000000908</v>
      </c>
      <c r="AF4598" s="234">
        <f>'HISTORICO TEMP'!AB4598</f>
        <v>588.13654493864624</v>
      </c>
      <c r="AG4598" s="187" t="s">
        <v>75</v>
      </c>
      <c r="AH4598" s="266" t="s">
        <v>173</v>
      </c>
      <c r="AI4598" s="216" t="s">
        <v>214</v>
      </c>
    </row>
    <row r="4599" spans="2:35" ht="14.4" thickTop="1" thickBot="1" x14ac:dyDescent="0.3">
      <c r="B4599" s="273">
        <v>44045</v>
      </c>
      <c r="C4599" s="260" t="s">
        <v>16</v>
      </c>
      <c r="D4599" s="18">
        <v>6341.1210000000001</v>
      </c>
      <c r="E4599" s="18">
        <v>6128.6559999999999</v>
      </c>
      <c r="F4599" s="18">
        <v>5892.7939999999999</v>
      </c>
      <c r="G4599" s="18">
        <v>5708.6210000000001</v>
      </c>
      <c r="H4599" s="274">
        <v>5576.8040000000001</v>
      </c>
      <c r="I4599" s="18">
        <v>5474.9030000000002</v>
      </c>
      <c r="J4599" s="18">
        <v>5421.5950000000003</v>
      </c>
      <c r="K4599" s="18">
        <v>5136.33</v>
      </c>
      <c r="L4599" s="18">
        <v>5066.6840000000002</v>
      </c>
      <c r="M4599" s="18">
        <v>5148.924</v>
      </c>
      <c r="N4599" s="18">
        <v>5207.1689999999999</v>
      </c>
      <c r="O4599" s="18">
        <v>5282.7719999999999</v>
      </c>
      <c r="P4599" s="18">
        <v>5369.65</v>
      </c>
      <c r="Q4599" s="18">
        <v>5477.0550000000003</v>
      </c>
      <c r="R4599" s="18">
        <v>5499.357</v>
      </c>
      <c r="S4599" s="18">
        <v>5597.4260000000004</v>
      </c>
      <c r="T4599" s="18">
        <v>5617.8459999999995</v>
      </c>
      <c r="U4599" s="18">
        <v>5637.116</v>
      </c>
      <c r="V4599" s="18">
        <v>5666.5749999999998</v>
      </c>
      <c r="W4599" s="274">
        <v>5932.2849999999999</v>
      </c>
      <c r="X4599" s="18">
        <v>6759.2619999999997</v>
      </c>
      <c r="Y4599" s="18">
        <v>6917.4489999999996</v>
      </c>
      <c r="Z4599" s="18">
        <v>6818.32</v>
      </c>
      <c r="AA4599" s="18">
        <v>6479.4319999999998</v>
      </c>
      <c r="AB4599" s="130">
        <v>138158.14600000001</v>
      </c>
      <c r="AC4599" s="225" t="str">
        <f t="shared" si="147"/>
        <v>ok</v>
      </c>
      <c r="AE4599" s="19">
        <f t="shared" si="148"/>
        <v>-4656.3150000000023</v>
      </c>
      <c r="AF4599" s="234">
        <f>'HISTORICO TEMP'!AB4599</f>
        <v>590</v>
      </c>
      <c r="AG4599" s="187" t="s">
        <v>75</v>
      </c>
      <c r="AH4599" s="266" t="s">
        <v>173</v>
      </c>
      <c r="AI4599" s="216" t="s">
        <v>214</v>
      </c>
    </row>
    <row r="4600" spans="2:35" ht="14.4" thickTop="1" thickBot="1" x14ac:dyDescent="0.3">
      <c r="B4600" s="273">
        <v>44046</v>
      </c>
      <c r="C4600" s="260" t="s">
        <v>17</v>
      </c>
      <c r="D4600" s="18">
        <v>6137.326</v>
      </c>
      <c r="E4600" s="18">
        <v>5902.8220000000001</v>
      </c>
      <c r="F4600" s="18">
        <v>5776.902</v>
      </c>
      <c r="G4600" s="18">
        <v>5640.6379999999999</v>
      </c>
      <c r="H4600" s="274">
        <v>5561.39</v>
      </c>
      <c r="I4600" s="18">
        <v>5490.2280000000001</v>
      </c>
      <c r="J4600" s="18">
        <v>5520.4459999999999</v>
      </c>
      <c r="K4600" s="18">
        <v>5466.3649999999998</v>
      </c>
      <c r="L4600" s="18">
        <v>5594.4880000000003</v>
      </c>
      <c r="M4600" s="18">
        <v>5731.7169999999996</v>
      </c>
      <c r="N4600" s="18">
        <v>5847.4040000000005</v>
      </c>
      <c r="O4600" s="18">
        <v>5968.3940000000002</v>
      </c>
      <c r="P4600" s="18">
        <v>6072.4409999999998</v>
      </c>
      <c r="Q4600" s="18">
        <v>6161.4560000000001</v>
      </c>
      <c r="R4600" s="18">
        <v>6244.9939999999997</v>
      </c>
      <c r="S4600" s="18">
        <v>6319.3829999999998</v>
      </c>
      <c r="T4600" s="18">
        <v>6331.067</v>
      </c>
      <c r="U4600" s="18">
        <v>6319.3760000000002</v>
      </c>
      <c r="V4600" s="18">
        <v>6171.9210000000003</v>
      </c>
      <c r="W4600" s="274">
        <v>6102.0529999999999</v>
      </c>
      <c r="X4600" s="18">
        <v>6886.6469999999999</v>
      </c>
      <c r="Y4600" s="18">
        <v>7087.4780000000001</v>
      </c>
      <c r="Z4600" s="18">
        <v>7017.1239999999998</v>
      </c>
      <c r="AA4600" s="18">
        <v>6776.0749999999998</v>
      </c>
      <c r="AB4600" s="130">
        <v>146128.13500000004</v>
      </c>
      <c r="AC4600" s="225" t="str">
        <f t="shared" si="147"/>
        <v>ok</v>
      </c>
      <c r="AE4600" s="19">
        <f t="shared" si="148"/>
        <v>7969.9890000000305</v>
      </c>
      <c r="AF4600" s="234">
        <f>'HISTORICO TEMP'!AB4600</f>
        <v>578.16591932844369</v>
      </c>
      <c r="AG4600" s="187" t="s">
        <v>75</v>
      </c>
      <c r="AH4600" s="266" t="s">
        <v>173</v>
      </c>
      <c r="AI4600" s="216" t="s">
        <v>214</v>
      </c>
    </row>
    <row r="4601" spans="2:35" ht="14.4" thickTop="1" thickBot="1" x14ac:dyDescent="0.3">
      <c r="B4601" s="273">
        <v>44047</v>
      </c>
      <c r="C4601" s="260" t="s">
        <v>11</v>
      </c>
      <c r="D4601" s="18">
        <v>6426.0969999999998</v>
      </c>
      <c r="E4601" s="18">
        <v>6134.5550000000003</v>
      </c>
      <c r="F4601" s="18">
        <v>5906.3789999999999</v>
      </c>
      <c r="G4601" s="18">
        <v>5768.0119999999997</v>
      </c>
      <c r="H4601" s="274">
        <v>5696.259</v>
      </c>
      <c r="I4601" s="18">
        <v>5595.1490000000003</v>
      </c>
      <c r="J4601" s="18">
        <v>5644.2349999999997</v>
      </c>
      <c r="K4601" s="18">
        <v>5549.7179999999998</v>
      </c>
      <c r="L4601" s="18">
        <v>5622.268</v>
      </c>
      <c r="M4601" s="18">
        <v>5781.85</v>
      </c>
      <c r="N4601" s="18">
        <v>5839.7820000000002</v>
      </c>
      <c r="O4601" s="18">
        <v>5886.3249999999998</v>
      </c>
      <c r="P4601" s="18">
        <v>6074.1859999999997</v>
      </c>
      <c r="Q4601" s="18">
        <v>6200.64</v>
      </c>
      <c r="R4601" s="18">
        <v>6246.5460000000003</v>
      </c>
      <c r="S4601" s="18">
        <v>6265.241</v>
      </c>
      <c r="T4601" s="18">
        <v>6292.1220000000003</v>
      </c>
      <c r="U4601" s="18">
        <v>6231.9979999999996</v>
      </c>
      <c r="V4601" s="18">
        <v>6060.424</v>
      </c>
      <c r="W4601" s="274">
        <v>6115.8149999999996</v>
      </c>
      <c r="X4601" s="18">
        <v>6844.7219999999998</v>
      </c>
      <c r="Y4601" s="18">
        <v>7023.6189999999997</v>
      </c>
      <c r="Z4601" s="18">
        <v>6944.8950000000004</v>
      </c>
      <c r="AA4601" s="18">
        <v>6633.93</v>
      </c>
      <c r="AB4601" s="130">
        <v>146784.76699999996</v>
      </c>
      <c r="AC4601" s="225" t="str">
        <f t="shared" si="147"/>
        <v>ok</v>
      </c>
      <c r="AE4601" s="19">
        <f t="shared" si="148"/>
        <v>656.63199999992503</v>
      </c>
      <c r="AF4601" s="234">
        <f>'HISTORICO TEMP'!AB4601</f>
        <v>583.2340412094444</v>
      </c>
      <c r="AG4601" s="187" t="s">
        <v>75</v>
      </c>
      <c r="AH4601" s="266" t="s">
        <v>173</v>
      </c>
      <c r="AI4601" s="216" t="s">
        <v>214</v>
      </c>
    </row>
    <row r="4602" spans="2:35" ht="14.4" thickTop="1" thickBot="1" x14ac:dyDescent="0.3">
      <c r="B4602" s="273">
        <v>44048</v>
      </c>
      <c r="C4602" s="260" t="s">
        <v>12</v>
      </c>
      <c r="D4602" s="18">
        <v>6317.5780000000004</v>
      </c>
      <c r="E4602" s="18">
        <v>6104.02</v>
      </c>
      <c r="F4602" s="18">
        <v>5937.3270000000002</v>
      </c>
      <c r="G4602" s="18">
        <v>5765.5450000000001</v>
      </c>
      <c r="H4602" s="274">
        <v>5571.2280000000001</v>
      </c>
      <c r="I4602" s="18">
        <v>5538.78</v>
      </c>
      <c r="J4602" s="18">
        <v>5578.1710000000003</v>
      </c>
      <c r="K4602" s="18">
        <v>5498.39</v>
      </c>
      <c r="L4602" s="18">
        <v>5602.357</v>
      </c>
      <c r="M4602" s="18">
        <v>5684.6279999999997</v>
      </c>
      <c r="N4602" s="18">
        <v>5765.9690000000001</v>
      </c>
      <c r="O4602" s="18">
        <v>5874.1350000000002</v>
      </c>
      <c r="P4602" s="18">
        <v>5995.9629999999997</v>
      </c>
      <c r="Q4602" s="18">
        <v>6029.1220000000003</v>
      </c>
      <c r="R4602" s="18">
        <v>6127.4489999999996</v>
      </c>
      <c r="S4602" s="18">
        <v>6197.4560000000001</v>
      </c>
      <c r="T4602" s="18">
        <v>6235.7179999999998</v>
      </c>
      <c r="U4602" s="18">
        <v>6217.0069999999996</v>
      </c>
      <c r="V4602" s="18">
        <v>6032.8649999999998</v>
      </c>
      <c r="W4602" s="274">
        <v>6046.02</v>
      </c>
      <c r="X4602" s="18">
        <v>6881.0870000000004</v>
      </c>
      <c r="Y4602" s="18">
        <v>7118.9409999999998</v>
      </c>
      <c r="Z4602" s="18">
        <v>7075.009</v>
      </c>
      <c r="AA4602" s="18">
        <v>6812.9219999999996</v>
      </c>
      <c r="AB4602" s="130">
        <v>146007.68699999998</v>
      </c>
      <c r="AC4602" s="225" t="str">
        <f t="shared" si="147"/>
        <v>ok</v>
      </c>
      <c r="AE4602" s="19">
        <f t="shared" si="148"/>
        <v>-777.07999999998719</v>
      </c>
      <c r="AF4602" s="234">
        <f>'HISTORICO TEMP'!AB4602</f>
        <v>586.09575114194286</v>
      </c>
      <c r="AG4602" s="187" t="s">
        <v>75</v>
      </c>
      <c r="AH4602" s="266" t="s">
        <v>173</v>
      </c>
      <c r="AI4602" s="216" t="s">
        <v>214</v>
      </c>
    </row>
    <row r="4603" spans="2:35" ht="14.4" thickTop="1" thickBot="1" x14ac:dyDescent="0.3">
      <c r="B4603" s="273">
        <v>44049</v>
      </c>
      <c r="C4603" s="260" t="s">
        <v>13</v>
      </c>
      <c r="D4603" s="18">
        <v>6499.2269999999999</v>
      </c>
      <c r="E4603" s="18">
        <v>6239.6210000000001</v>
      </c>
      <c r="F4603" s="18">
        <v>6077.5540000000001</v>
      </c>
      <c r="G4603" s="18">
        <v>5921.5510000000004</v>
      </c>
      <c r="H4603" s="274">
        <v>5755.1319999999996</v>
      </c>
      <c r="I4603" s="18">
        <v>5704.1270000000004</v>
      </c>
      <c r="J4603" s="18">
        <v>5671.6610000000001</v>
      </c>
      <c r="K4603" s="18">
        <v>5558.1689999999999</v>
      </c>
      <c r="L4603" s="18">
        <v>5619.0439999999999</v>
      </c>
      <c r="M4603" s="18">
        <v>5745.3029999999999</v>
      </c>
      <c r="N4603" s="18">
        <v>5829.76</v>
      </c>
      <c r="O4603" s="18">
        <v>5958.4449999999997</v>
      </c>
      <c r="P4603" s="18">
        <v>5986.65</v>
      </c>
      <c r="Q4603" s="18">
        <v>6095.5749999999998</v>
      </c>
      <c r="R4603" s="18">
        <v>6236.8130000000001</v>
      </c>
      <c r="S4603" s="18">
        <v>6272.3440000000001</v>
      </c>
      <c r="T4603" s="18">
        <v>6276.5839999999998</v>
      </c>
      <c r="U4603" s="18">
        <v>6155.7510000000002</v>
      </c>
      <c r="V4603" s="18">
        <v>5992.7920000000004</v>
      </c>
      <c r="W4603" s="274">
        <v>5937.3040000000001</v>
      </c>
      <c r="X4603" s="18">
        <v>6712.4759999999997</v>
      </c>
      <c r="Y4603" s="18">
        <v>6893.9889999999996</v>
      </c>
      <c r="Z4603" s="18">
        <v>6762.0410000000002</v>
      </c>
      <c r="AA4603" s="18">
        <v>6517.9679999999998</v>
      </c>
      <c r="AB4603" s="130">
        <v>146419.88099999999</v>
      </c>
      <c r="AC4603" s="225" t="str">
        <f t="shared" si="147"/>
        <v>ok</v>
      </c>
      <c r="AE4603" s="19">
        <f t="shared" si="148"/>
        <v>412.1940000000177</v>
      </c>
      <c r="AF4603" s="234">
        <f>'HISTORICO TEMP'!AB4603</f>
        <v>583.98537117831393</v>
      </c>
      <c r="AG4603" s="187" t="s">
        <v>75</v>
      </c>
      <c r="AH4603" s="266" t="s">
        <v>173</v>
      </c>
      <c r="AI4603" s="216" t="s">
        <v>214</v>
      </c>
    </row>
    <row r="4604" spans="2:35" ht="14.4" thickTop="1" thickBot="1" x14ac:dyDescent="0.3">
      <c r="B4604" s="273">
        <v>44050</v>
      </c>
      <c r="C4604" s="260" t="s">
        <v>14</v>
      </c>
      <c r="D4604" s="18">
        <v>6267.6940000000004</v>
      </c>
      <c r="E4604" s="18">
        <v>6017.8540000000003</v>
      </c>
      <c r="F4604" s="18">
        <v>5795.25</v>
      </c>
      <c r="G4604" s="18">
        <v>5735.2640000000001</v>
      </c>
      <c r="H4604" s="274">
        <v>5610.3040000000001</v>
      </c>
      <c r="I4604" s="18">
        <v>5525.4279999999999</v>
      </c>
      <c r="J4604" s="18">
        <v>5585.8310000000001</v>
      </c>
      <c r="K4604" s="18">
        <v>5507.7939999999999</v>
      </c>
      <c r="L4604" s="18">
        <v>5655.4809999999998</v>
      </c>
      <c r="M4604" s="18">
        <v>5750.799</v>
      </c>
      <c r="N4604" s="18">
        <v>5828.1869999999999</v>
      </c>
      <c r="O4604" s="18">
        <v>5949.9040000000005</v>
      </c>
      <c r="P4604" s="18">
        <v>5980.1880000000001</v>
      </c>
      <c r="Q4604" s="18">
        <v>6077.9480000000003</v>
      </c>
      <c r="R4604" s="18">
        <v>6090.2349999999997</v>
      </c>
      <c r="S4604" s="18">
        <v>6141.0039999999999</v>
      </c>
      <c r="T4604" s="18">
        <v>6042.5029999999997</v>
      </c>
      <c r="U4604" s="18">
        <v>6030.3159999999998</v>
      </c>
      <c r="V4604" s="18">
        <v>5958.9309999999996</v>
      </c>
      <c r="W4604" s="274">
        <v>5914.16</v>
      </c>
      <c r="X4604" s="18">
        <v>6494.4179999999997</v>
      </c>
      <c r="Y4604" s="18">
        <v>6548.5479999999998</v>
      </c>
      <c r="Z4604" s="18">
        <v>6454.4269999999997</v>
      </c>
      <c r="AA4604" s="18">
        <v>6304.0659999999998</v>
      </c>
      <c r="AB4604" s="130">
        <v>143266.53399999999</v>
      </c>
      <c r="AC4604" s="225" t="str">
        <f t="shared" si="147"/>
        <v>ok</v>
      </c>
      <c r="AE4604" s="19">
        <f t="shared" si="148"/>
        <v>-3153.3470000000088</v>
      </c>
      <c r="AF4604" s="234">
        <f>'HISTORICO TEMP'!AB4604</f>
        <v>566.14389575306325</v>
      </c>
      <c r="AG4604" s="187" t="s">
        <v>75</v>
      </c>
      <c r="AH4604" s="266" t="s">
        <v>173</v>
      </c>
      <c r="AI4604" s="216" t="s">
        <v>214</v>
      </c>
    </row>
    <row r="4605" spans="2:35" ht="14.4" thickTop="1" thickBot="1" x14ac:dyDescent="0.3">
      <c r="B4605" s="273">
        <v>44051</v>
      </c>
      <c r="C4605" s="260" t="s">
        <v>15</v>
      </c>
      <c r="D4605" s="18">
        <v>6023.2629999999999</v>
      </c>
      <c r="E4605" s="18">
        <v>5764.7089999999998</v>
      </c>
      <c r="F4605" s="18">
        <v>5561.6030000000001</v>
      </c>
      <c r="G4605" s="18">
        <v>5446.7259999999997</v>
      </c>
      <c r="H4605" s="274">
        <v>5338.1229999999996</v>
      </c>
      <c r="I4605" s="18">
        <v>5344.5039999999999</v>
      </c>
      <c r="J4605" s="18">
        <v>5350.6710000000003</v>
      </c>
      <c r="K4605" s="18">
        <v>5282.5349999999999</v>
      </c>
      <c r="L4605" s="18">
        <v>5353.2430000000004</v>
      </c>
      <c r="M4605" s="18">
        <v>5434.9719999999998</v>
      </c>
      <c r="N4605" s="18">
        <v>5516.4080000000004</v>
      </c>
      <c r="O4605" s="18">
        <v>5534.2380000000003</v>
      </c>
      <c r="P4605" s="18">
        <v>5612.4260000000004</v>
      </c>
      <c r="Q4605" s="18">
        <v>5660.9369999999999</v>
      </c>
      <c r="R4605" s="18">
        <v>5679.6149999999998</v>
      </c>
      <c r="S4605" s="18">
        <v>5722.2730000000001</v>
      </c>
      <c r="T4605" s="18">
        <v>5710.5240000000003</v>
      </c>
      <c r="U4605" s="18">
        <v>5727.1149999999998</v>
      </c>
      <c r="V4605" s="18">
        <v>5746.6090000000004</v>
      </c>
      <c r="W4605" s="274">
        <v>5950.7860000000001</v>
      </c>
      <c r="X4605" s="18">
        <v>6641.0749999999998</v>
      </c>
      <c r="Y4605" s="18">
        <v>6735.1629999999996</v>
      </c>
      <c r="Z4605" s="18">
        <v>6525.1279999999997</v>
      </c>
      <c r="AA4605" s="18">
        <v>6181.1610000000001</v>
      </c>
      <c r="AB4605" s="130">
        <v>137843.80700000003</v>
      </c>
      <c r="AC4605" s="225" t="str">
        <f t="shared" si="147"/>
        <v>ok</v>
      </c>
      <c r="AE4605" s="19">
        <f t="shared" si="148"/>
        <v>-5422.7269999999553</v>
      </c>
      <c r="AF4605" s="234">
        <f>'HISTORICO TEMP'!AB4605</f>
        <v>544.28697896935046</v>
      </c>
      <c r="AG4605" s="187" t="s">
        <v>75</v>
      </c>
      <c r="AH4605" s="266" t="s">
        <v>173</v>
      </c>
      <c r="AI4605" s="216" t="s">
        <v>214</v>
      </c>
    </row>
    <row r="4606" spans="2:35" ht="14.4" thickTop="1" thickBot="1" x14ac:dyDescent="0.3">
      <c r="B4606" s="273">
        <v>44052</v>
      </c>
      <c r="C4606" s="260" t="s">
        <v>16</v>
      </c>
      <c r="D4606" s="18">
        <v>5799.2240000000002</v>
      </c>
      <c r="E4606" s="18">
        <v>5515.723</v>
      </c>
      <c r="F4606" s="18">
        <v>5352.5959999999995</v>
      </c>
      <c r="G4606" s="18">
        <v>5217.2160000000003</v>
      </c>
      <c r="H4606" s="274">
        <v>5093.5200000000004</v>
      </c>
      <c r="I4606" s="18">
        <v>5018.7870000000003</v>
      </c>
      <c r="J4606" s="18">
        <v>4967.6220000000003</v>
      </c>
      <c r="K4606" s="18">
        <v>4775.7830000000004</v>
      </c>
      <c r="L4606" s="18">
        <v>4767.2550000000001</v>
      </c>
      <c r="M4606" s="18">
        <v>4819.9880000000003</v>
      </c>
      <c r="N4606" s="18">
        <v>4894.6099999999997</v>
      </c>
      <c r="O4606" s="18">
        <v>4984.7449999999999</v>
      </c>
      <c r="P4606" s="18">
        <v>5108.1040000000003</v>
      </c>
      <c r="Q4606" s="18">
        <v>5143.01</v>
      </c>
      <c r="R4606" s="18">
        <v>5189.9880000000003</v>
      </c>
      <c r="S4606" s="18">
        <v>5271.4740000000002</v>
      </c>
      <c r="T4606" s="18">
        <v>5364.5680000000002</v>
      </c>
      <c r="U4606" s="18">
        <v>5383.4030000000002</v>
      </c>
      <c r="V4606" s="18">
        <v>5418.1819999999998</v>
      </c>
      <c r="W4606" s="274">
        <v>5657.4840000000004</v>
      </c>
      <c r="X4606" s="18">
        <v>6377.2089999999998</v>
      </c>
      <c r="Y4606" s="18">
        <v>6558.067</v>
      </c>
      <c r="Z4606" s="18">
        <v>6376.768</v>
      </c>
      <c r="AA4606" s="18">
        <v>5984.6850000000004</v>
      </c>
      <c r="AB4606" s="130">
        <v>129040.011</v>
      </c>
      <c r="AC4606" s="225" t="str">
        <f t="shared" si="147"/>
        <v>ok</v>
      </c>
      <c r="AE4606" s="19">
        <f>AB4606-AB4605</f>
        <v>-8803.7960000000312</v>
      </c>
      <c r="AF4606" s="234">
        <f>'HISTORICO TEMP'!AB4606</f>
        <v>552.05920798037187</v>
      </c>
      <c r="AG4606" s="187" t="s">
        <v>75</v>
      </c>
      <c r="AH4606" s="266" t="s">
        <v>173</v>
      </c>
      <c r="AI4606" s="216" t="s">
        <v>214</v>
      </c>
    </row>
    <row r="4607" spans="2:35" ht="14.4" thickTop="1" thickBot="1" x14ac:dyDescent="0.3">
      <c r="B4607" s="273">
        <v>44053</v>
      </c>
      <c r="C4607" s="260" t="s">
        <v>17</v>
      </c>
      <c r="D4607" s="18">
        <v>5676.491</v>
      </c>
      <c r="E4607" s="18">
        <v>5433.2139999999999</v>
      </c>
      <c r="F4607" s="18">
        <v>5290.6229999999996</v>
      </c>
      <c r="G4607" s="18">
        <v>5143.8149999999996</v>
      </c>
      <c r="H4607" s="274">
        <v>5094.43</v>
      </c>
      <c r="I4607" s="18">
        <v>5030.7139999999999</v>
      </c>
      <c r="J4607" s="18">
        <v>5102.3649999999998</v>
      </c>
      <c r="K4607" s="18">
        <v>5122.9390000000003</v>
      </c>
      <c r="L4607" s="18">
        <v>5274.3339999999998</v>
      </c>
      <c r="M4607" s="18">
        <v>5433.3329999999996</v>
      </c>
      <c r="N4607" s="18">
        <v>5593.0680000000002</v>
      </c>
      <c r="O4607" s="18">
        <v>5708.1959999999999</v>
      </c>
      <c r="P4607" s="18">
        <v>5833.6559999999999</v>
      </c>
      <c r="Q4607" s="18">
        <v>5922.4269999999997</v>
      </c>
      <c r="R4607" s="18">
        <v>5991.915</v>
      </c>
      <c r="S4607" s="18">
        <v>6037.63</v>
      </c>
      <c r="T4607" s="18">
        <v>6014.3890000000001</v>
      </c>
      <c r="U4607" s="18">
        <v>5936.116</v>
      </c>
      <c r="V4607" s="18">
        <v>5815.009</v>
      </c>
      <c r="W4607" s="274">
        <v>5845.2979999999998</v>
      </c>
      <c r="X4607" s="18">
        <v>6509.973</v>
      </c>
      <c r="Y4607" s="18">
        <v>6659.9470000000001</v>
      </c>
      <c r="Z4607" s="18">
        <v>6521.4219999999996</v>
      </c>
      <c r="AA4607" s="18">
        <v>6231.0680000000002</v>
      </c>
      <c r="AB4607" s="130">
        <v>137222.372</v>
      </c>
      <c r="AC4607" s="225" t="str">
        <f t="shared" si="147"/>
        <v>ok</v>
      </c>
      <c r="AE4607" s="19">
        <f>AB4607-AB4606</f>
        <v>8182.3610000000044</v>
      </c>
      <c r="AF4607" s="234">
        <f>'HISTORICO TEMP'!AB4607</f>
        <v>569.22</v>
      </c>
      <c r="AG4607" s="187" t="s">
        <v>75</v>
      </c>
      <c r="AH4607" s="266" t="s">
        <v>173</v>
      </c>
      <c r="AI4607" s="216" t="s">
        <v>214</v>
      </c>
    </row>
    <row r="4608" spans="2:35" ht="14.4" thickTop="1" thickBot="1" x14ac:dyDescent="0.3">
      <c r="B4608" s="273">
        <v>44054</v>
      </c>
      <c r="C4608" s="260" t="s">
        <v>11</v>
      </c>
      <c r="D4608" s="18">
        <v>5884.643</v>
      </c>
      <c r="E4608" s="18">
        <v>5624.5820000000003</v>
      </c>
      <c r="F4608" s="18">
        <v>5415.433</v>
      </c>
      <c r="G4608" s="18">
        <v>5307.2079999999996</v>
      </c>
      <c r="H4608" s="274">
        <v>5240.33</v>
      </c>
      <c r="I4608" s="18">
        <v>5199.3829999999998</v>
      </c>
      <c r="J4608" s="18">
        <v>5315.585</v>
      </c>
      <c r="K4608" s="18">
        <v>5264.4560000000001</v>
      </c>
      <c r="L4608" s="18">
        <v>5401.5309999999999</v>
      </c>
      <c r="M4608" s="18">
        <v>5557.951</v>
      </c>
      <c r="N4608" s="18">
        <v>5647.6319999999996</v>
      </c>
      <c r="O4608" s="18">
        <v>5756.616</v>
      </c>
      <c r="P4608" s="18">
        <v>5871.2449999999999</v>
      </c>
      <c r="Q4608" s="18">
        <v>5944.2969999999996</v>
      </c>
      <c r="R4608" s="18">
        <v>5971.3969999999999</v>
      </c>
      <c r="S4608" s="18">
        <v>6037.915</v>
      </c>
      <c r="T4608" s="18">
        <v>5961.7439999999997</v>
      </c>
      <c r="U4608" s="18">
        <v>5914.3209999999999</v>
      </c>
      <c r="V4608" s="18">
        <v>5821.6390000000001</v>
      </c>
      <c r="W4608" s="274">
        <v>5928.308</v>
      </c>
      <c r="X4608" s="18">
        <v>6632.66</v>
      </c>
      <c r="Y4608" s="18">
        <v>6789.8459999999995</v>
      </c>
      <c r="Z4608" s="18">
        <v>6677.12</v>
      </c>
      <c r="AA4608" s="18">
        <v>6341.0940000000001</v>
      </c>
      <c r="AB4608" s="130">
        <v>139506.93599999999</v>
      </c>
      <c r="AC4608" s="225" t="str">
        <f t="shared" ref="AC4608:AC4673" si="149">IF(D4608&lt;AB4607,"ok","error")</f>
        <v>ok</v>
      </c>
      <c r="AE4608" s="19">
        <f>AB4608-AB4607</f>
        <v>2284.5639999999839</v>
      </c>
      <c r="AF4608" s="234">
        <f>'HISTORICO TEMP'!AB4608</f>
        <v>563.26</v>
      </c>
      <c r="AG4608" s="187" t="s">
        <v>75</v>
      </c>
      <c r="AH4608" s="266" t="s">
        <v>173</v>
      </c>
      <c r="AI4608" s="216" t="s">
        <v>214</v>
      </c>
    </row>
    <row r="4609" spans="2:35" ht="14.4" thickTop="1" thickBot="1" x14ac:dyDescent="0.3">
      <c r="B4609" s="273">
        <v>44055</v>
      </c>
      <c r="C4609" s="260" t="s">
        <v>12</v>
      </c>
      <c r="D4609" s="18">
        <v>5968.8180000000002</v>
      </c>
      <c r="E4609" s="18">
        <v>5813.6080000000002</v>
      </c>
      <c r="F4609" s="18">
        <v>5553.1570000000002</v>
      </c>
      <c r="G4609" s="18">
        <v>5416.3879999999999</v>
      </c>
      <c r="H4609" s="274">
        <v>5365.7709999999997</v>
      </c>
      <c r="I4609" s="18">
        <v>5299.4359999999997</v>
      </c>
      <c r="J4609" s="18">
        <v>5343.9049999999997</v>
      </c>
      <c r="K4609" s="18">
        <v>5315.6629999999996</v>
      </c>
      <c r="L4609" s="18">
        <v>5396.3490000000002</v>
      </c>
      <c r="M4609" s="18">
        <v>5574.47</v>
      </c>
      <c r="N4609" s="18">
        <v>5639.2079999999996</v>
      </c>
      <c r="O4609" s="18">
        <v>5717.67</v>
      </c>
      <c r="P4609" s="18">
        <v>5786.0789999999997</v>
      </c>
      <c r="Q4609" s="18">
        <v>5865.6620000000003</v>
      </c>
      <c r="R4609" s="18">
        <v>5920.3990000000003</v>
      </c>
      <c r="S4609" s="18">
        <v>5954.3209999999999</v>
      </c>
      <c r="T4609" s="18">
        <v>5983.1120000000001</v>
      </c>
      <c r="U4609" s="18">
        <v>5908.7910000000002</v>
      </c>
      <c r="V4609" s="18">
        <v>5778.3029999999999</v>
      </c>
      <c r="W4609" s="274">
        <v>5862.0519999999997</v>
      </c>
      <c r="X4609" s="18">
        <v>6693.2939999999999</v>
      </c>
      <c r="Y4609" s="18">
        <v>6840.049</v>
      </c>
      <c r="Z4609" s="18">
        <v>6749.0330000000004</v>
      </c>
      <c r="AA4609" s="18">
        <v>6477.5060000000003</v>
      </c>
      <c r="AB4609" s="130">
        <v>140223.04399999999</v>
      </c>
      <c r="AC4609" s="225" t="str">
        <f t="shared" si="149"/>
        <v>ok</v>
      </c>
      <c r="AE4609" s="19">
        <f>AB4609-AB4608</f>
        <v>716.10800000000745</v>
      </c>
      <c r="AF4609" s="234">
        <f>'HISTORICO TEMP'!AB4609</f>
        <v>567.20999999999992</v>
      </c>
      <c r="AG4609" s="187" t="s">
        <v>75</v>
      </c>
      <c r="AH4609" s="266" t="s">
        <v>173</v>
      </c>
      <c r="AI4609" s="216" t="s">
        <v>214</v>
      </c>
    </row>
    <row r="4610" spans="2:35" ht="14.4" thickTop="1" thickBot="1" x14ac:dyDescent="0.3">
      <c r="B4610" s="273">
        <v>44056</v>
      </c>
      <c r="C4610" s="260" t="s">
        <v>13</v>
      </c>
      <c r="D4610" s="18">
        <v>6175.7169999999996</v>
      </c>
      <c r="E4610" s="18">
        <v>5955.4139999999998</v>
      </c>
      <c r="F4610" s="18">
        <v>5727.1840000000002</v>
      </c>
      <c r="G4610" s="18">
        <v>5601.183</v>
      </c>
      <c r="H4610" s="274">
        <v>5513.424</v>
      </c>
      <c r="I4610" s="18">
        <v>5527.1350000000002</v>
      </c>
      <c r="J4610" s="18">
        <v>5496.7250000000004</v>
      </c>
      <c r="K4610" s="18">
        <v>5415.2960000000003</v>
      </c>
      <c r="L4610" s="18">
        <v>5541.7389999999996</v>
      </c>
      <c r="M4610" s="18">
        <v>5726.1409999999996</v>
      </c>
      <c r="N4610" s="18">
        <v>5847.6319999999996</v>
      </c>
      <c r="O4610" s="18">
        <v>5898.8549999999996</v>
      </c>
      <c r="P4610" s="18">
        <v>6024.2830000000004</v>
      </c>
      <c r="Q4610" s="18">
        <v>6071.5140000000001</v>
      </c>
      <c r="R4610" s="18">
        <v>6174.6689999999999</v>
      </c>
      <c r="S4610" s="18">
        <v>6189.2290000000003</v>
      </c>
      <c r="T4610" s="18">
        <v>6227.6360000000004</v>
      </c>
      <c r="U4610" s="18">
        <v>6187.1379999999999</v>
      </c>
      <c r="V4610" s="18">
        <v>6044.0129999999999</v>
      </c>
      <c r="W4610" s="274">
        <v>5986.5590000000002</v>
      </c>
      <c r="X4610" s="18">
        <v>6808.2659999999996</v>
      </c>
      <c r="Y4610" s="18">
        <v>6969.6419999999998</v>
      </c>
      <c r="Z4610" s="18">
        <v>6907.77</v>
      </c>
      <c r="AA4610" s="18">
        <v>6685.8180000000002</v>
      </c>
      <c r="AB4610" s="130">
        <v>144702.98199999999</v>
      </c>
      <c r="AC4610" s="225" t="str">
        <f t="shared" si="149"/>
        <v>ok</v>
      </c>
      <c r="AE4610" s="19">
        <f t="shared" ref="AE4610:AE4663" si="150">AB4610-AB4609</f>
        <v>4479.9379999999946</v>
      </c>
      <c r="AF4610" s="234">
        <f>'HISTORICO TEMP'!AB4610</f>
        <v>572.7420833826809</v>
      </c>
      <c r="AG4610" s="187" t="s">
        <v>75</v>
      </c>
      <c r="AH4610" s="266" t="s">
        <v>173</v>
      </c>
      <c r="AI4610" s="216" t="s">
        <v>214</v>
      </c>
    </row>
    <row r="4611" spans="2:35" ht="14.4" thickTop="1" thickBot="1" x14ac:dyDescent="0.3">
      <c r="B4611" s="273">
        <v>44057</v>
      </c>
      <c r="C4611" s="260" t="s">
        <v>14</v>
      </c>
      <c r="D4611" s="18">
        <v>6372.1769999999997</v>
      </c>
      <c r="E4611" s="18">
        <v>6139.058</v>
      </c>
      <c r="F4611" s="18">
        <v>5940.75</v>
      </c>
      <c r="G4611" s="18">
        <v>5758.6310000000003</v>
      </c>
      <c r="H4611" s="274">
        <v>5683.1980000000003</v>
      </c>
      <c r="I4611" s="18">
        <v>5608.585</v>
      </c>
      <c r="J4611" s="18">
        <v>5628.8649999999998</v>
      </c>
      <c r="K4611" s="18">
        <v>5547.4030000000002</v>
      </c>
      <c r="L4611" s="18">
        <v>5651.4390000000003</v>
      </c>
      <c r="M4611" s="18">
        <v>5831.5280000000002</v>
      </c>
      <c r="N4611" s="18">
        <v>5990.46</v>
      </c>
      <c r="O4611" s="18">
        <v>6062.1049999999996</v>
      </c>
      <c r="P4611" s="18">
        <v>6103.9709999999995</v>
      </c>
      <c r="Q4611" s="18">
        <v>6185.8239999999996</v>
      </c>
      <c r="R4611" s="18">
        <v>6304.1329999999998</v>
      </c>
      <c r="S4611" s="18">
        <v>6367.1319999999996</v>
      </c>
      <c r="T4611" s="18">
        <v>6429.2719999999999</v>
      </c>
      <c r="U4611" s="18">
        <v>6348.8789999999999</v>
      </c>
      <c r="V4611" s="18">
        <v>6166.8220000000001</v>
      </c>
      <c r="W4611" s="274">
        <v>6160.808</v>
      </c>
      <c r="X4611" s="18">
        <v>6796.2439999999997</v>
      </c>
      <c r="Y4611" s="18">
        <v>6876.7209999999995</v>
      </c>
      <c r="Z4611" s="18">
        <v>6709.8109999999997</v>
      </c>
      <c r="AA4611" s="18">
        <v>6581.5739999999996</v>
      </c>
      <c r="AB4611" s="130">
        <v>147245.39000000001</v>
      </c>
      <c r="AC4611" s="225" t="str">
        <f t="shared" si="149"/>
        <v>ok</v>
      </c>
      <c r="AE4611" s="19">
        <f t="shared" si="150"/>
        <v>2542.4080000000249</v>
      </c>
      <c r="AF4611" s="234">
        <f>'HISTORICO TEMP'!AB4611</f>
        <v>571.52</v>
      </c>
      <c r="AG4611" s="187" t="s">
        <v>75</v>
      </c>
      <c r="AH4611" s="266" t="s">
        <v>173</v>
      </c>
      <c r="AI4611" s="216" t="s">
        <v>214</v>
      </c>
    </row>
    <row r="4612" spans="2:35" ht="14.4" thickTop="1" thickBot="1" x14ac:dyDescent="0.3">
      <c r="B4612" s="273">
        <v>44058</v>
      </c>
      <c r="C4612" s="260" t="s">
        <v>15</v>
      </c>
      <c r="D4612" s="18">
        <v>6275.6049999999996</v>
      </c>
      <c r="E4612" s="18">
        <v>6009.3670000000002</v>
      </c>
      <c r="F4612" s="18">
        <v>5815.2349999999997</v>
      </c>
      <c r="G4612" s="18">
        <v>5663.7160000000003</v>
      </c>
      <c r="H4612" s="274">
        <v>5582.4750000000004</v>
      </c>
      <c r="I4612" s="18">
        <v>5522.8389999999999</v>
      </c>
      <c r="J4612" s="18">
        <v>5499.8760000000002</v>
      </c>
      <c r="K4612" s="18">
        <v>5329.5069999999996</v>
      </c>
      <c r="L4612" s="18">
        <v>5446.6450000000004</v>
      </c>
      <c r="M4612" s="18">
        <v>5581.2830000000004</v>
      </c>
      <c r="N4612" s="18">
        <v>5662.7690000000002</v>
      </c>
      <c r="O4612" s="18">
        <v>5717.9170000000004</v>
      </c>
      <c r="P4612" s="18">
        <v>5871.817</v>
      </c>
      <c r="Q4612" s="18">
        <v>5864.2240000000002</v>
      </c>
      <c r="R4612" s="18">
        <v>5802.3680000000004</v>
      </c>
      <c r="S4612" s="18">
        <v>5827.6989999999996</v>
      </c>
      <c r="T4612" s="18">
        <v>5842.7610000000004</v>
      </c>
      <c r="U4612" s="18">
        <v>5864.8419999999996</v>
      </c>
      <c r="V4612" s="18">
        <v>5794.8869999999997</v>
      </c>
      <c r="W4612" s="274">
        <v>6110.558</v>
      </c>
      <c r="X4612" s="18">
        <v>6900.2190000000001</v>
      </c>
      <c r="Y4612" s="18">
        <v>6996.7820000000002</v>
      </c>
      <c r="Z4612" s="18">
        <v>6807.47</v>
      </c>
      <c r="AA4612" s="18">
        <v>6465.3339999999998</v>
      </c>
      <c r="AB4612" s="130">
        <v>142256.19500000001</v>
      </c>
      <c r="AC4612" s="225" t="str">
        <f t="shared" si="149"/>
        <v>ok</v>
      </c>
      <c r="AE4612" s="19">
        <f t="shared" si="150"/>
        <v>-4989.195000000007</v>
      </c>
      <c r="AF4612" s="234">
        <f>'HISTORICO TEMP'!AB4612</f>
        <v>575.23185541190196</v>
      </c>
      <c r="AG4612" s="187" t="s">
        <v>75</v>
      </c>
      <c r="AH4612" s="266" t="s">
        <v>173</v>
      </c>
      <c r="AI4612" s="216" t="s">
        <v>214</v>
      </c>
    </row>
    <row r="4613" spans="2:35" ht="14.4" thickTop="1" thickBot="1" x14ac:dyDescent="0.3">
      <c r="B4613" s="273">
        <v>44059</v>
      </c>
      <c r="C4613" s="260" t="s">
        <v>16</v>
      </c>
      <c r="D4613" s="18">
        <v>6150.491</v>
      </c>
      <c r="E4613" s="18">
        <v>5825.5429999999997</v>
      </c>
      <c r="F4613" s="18">
        <v>5614.4350000000004</v>
      </c>
      <c r="G4613" s="18">
        <v>5458.3630000000003</v>
      </c>
      <c r="H4613" s="274">
        <v>5357.2349999999997</v>
      </c>
      <c r="I4613" s="18">
        <v>5216.3069999999998</v>
      </c>
      <c r="J4613" s="18">
        <v>5143.8590000000004</v>
      </c>
      <c r="K4613" s="18">
        <v>4924.683</v>
      </c>
      <c r="L4613" s="18">
        <v>4939.0379999999996</v>
      </c>
      <c r="M4613" s="18">
        <v>4997.0720000000001</v>
      </c>
      <c r="N4613" s="18">
        <v>5035.7439999999997</v>
      </c>
      <c r="O4613" s="18">
        <v>5126.9520000000002</v>
      </c>
      <c r="P4613" s="18">
        <v>5222.7860000000001</v>
      </c>
      <c r="Q4613" s="18">
        <v>5339.1</v>
      </c>
      <c r="R4613" s="18">
        <v>5400.402</v>
      </c>
      <c r="S4613" s="18">
        <v>5482.47</v>
      </c>
      <c r="T4613" s="18">
        <v>5493.1769999999997</v>
      </c>
      <c r="U4613" s="18">
        <v>5510.19</v>
      </c>
      <c r="V4613" s="18">
        <v>5519.6009999999997</v>
      </c>
      <c r="W4613" s="274">
        <v>5758.6909999999998</v>
      </c>
      <c r="X4613" s="18">
        <v>6694.0060000000003</v>
      </c>
      <c r="Y4613" s="18">
        <v>6871.4110000000001</v>
      </c>
      <c r="Z4613" s="18">
        <v>6706.1149999999998</v>
      </c>
      <c r="AA4613" s="18">
        <v>6353.4560000000001</v>
      </c>
      <c r="AB4613" s="130">
        <v>134141.12700000001</v>
      </c>
      <c r="AC4613" s="225" t="str">
        <f t="shared" si="149"/>
        <v>ok</v>
      </c>
      <c r="AE4613" s="19">
        <f t="shared" si="150"/>
        <v>-8115.0679999999993</v>
      </c>
      <c r="AF4613" s="234">
        <f>'HISTORICO TEMP'!AB4613</f>
        <v>577.26255150314398</v>
      </c>
      <c r="AG4613" s="187" t="s">
        <v>75</v>
      </c>
      <c r="AH4613" s="266" t="s">
        <v>173</v>
      </c>
      <c r="AI4613" s="216" t="s">
        <v>214</v>
      </c>
    </row>
    <row r="4614" spans="2:35" ht="14.4" thickTop="1" thickBot="1" x14ac:dyDescent="0.3">
      <c r="B4614" s="273">
        <v>44060</v>
      </c>
      <c r="C4614" s="260" t="s">
        <v>17</v>
      </c>
      <c r="D4614" s="18">
        <v>6006.77</v>
      </c>
      <c r="E4614" s="18">
        <v>5781.8370000000004</v>
      </c>
      <c r="F4614" s="18">
        <v>5582.8209999999999</v>
      </c>
      <c r="G4614" s="18">
        <v>5417.7820000000002</v>
      </c>
      <c r="H4614" s="274">
        <v>5298.009</v>
      </c>
      <c r="I4614" s="18">
        <v>5258.6350000000002</v>
      </c>
      <c r="J4614" s="18">
        <v>5318.95</v>
      </c>
      <c r="K4614" s="18">
        <v>5255.9560000000001</v>
      </c>
      <c r="L4614" s="18">
        <v>5441.8370000000004</v>
      </c>
      <c r="M4614" s="18">
        <v>5629.174</v>
      </c>
      <c r="N4614" s="18">
        <v>5760.3429999999998</v>
      </c>
      <c r="O4614" s="18">
        <v>5878.5079999999998</v>
      </c>
      <c r="P4614" s="18">
        <v>5939.5249999999996</v>
      </c>
      <c r="Q4614" s="18">
        <v>6078.152</v>
      </c>
      <c r="R4614" s="18">
        <v>6121.0820000000003</v>
      </c>
      <c r="S4614" s="18">
        <v>6203.6629999999996</v>
      </c>
      <c r="T4614" s="18">
        <v>6158.04</v>
      </c>
      <c r="U4614" s="18">
        <v>6041.32</v>
      </c>
      <c r="V4614" s="18">
        <v>5930.3270000000002</v>
      </c>
      <c r="W4614" s="274">
        <v>5974.13</v>
      </c>
      <c r="X4614" s="18">
        <v>6725.0860000000002</v>
      </c>
      <c r="Y4614" s="18">
        <v>6829.3620000000001</v>
      </c>
      <c r="Z4614" s="18">
        <v>6657.32</v>
      </c>
      <c r="AA4614" s="18">
        <v>6341.9080000000004</v>
      </c>
      <c r="AB4614" s="130">
        <v>141630.53699999998</v>
      </c>
      <c r="AC4614" s="225" t="str">
        <f t="shared" si="149"/>
        <v>ok</v>
      </c>
      <c r="AE4614" s="19">
        <f t="shared" si="150"/>
        <v>7489.4099999999744</v>
      </c>
      <c r="AF4614" s="234">
        <f>'HISTORICO TEMP'!AB4614</f>
        <v>570.68276455573744</v>
      </c>
      <c r="AG4614" s="187" t="s">
        <v>75</v>
      </c>
      <c r="AH4614" s="266" t="s">
        <v>173</v>
      </c>
      <c r="AI4614" s="216" t="s">
        <v>214</v>
      </c>
    </row>
    <row r="4615" spans="2:35" ht="14.4" thickTop="1" thickBot="1" x14ac:dyDescent="0.3">
      <c r="B4615" s="273">
        <v>44061</v>
      </c>
      <c r="C4615" s="260" t="s">
        <v>11</v>
      </c>
      <c r="D4615" s="18">
        <v>6023.7629999999999</v>
      </c>
      <c r="E4615" s="18">
        <v>5773.2290000000003</v>
      </c>
      <c r="F4615" s="18">
        <v>5579.0330000000004</v>
      </c>
      <c r="G4615" s="18">
        <v>5406.6360000000004</v>
      </c>
      <c r="H4615" s="274">
        <v>5336.4750000000004</v>
      </c>
      <c r="I4615" s="18">
        <v>5315.6570000000002</v>
      </c>
      <c r="J4615" s="18">
        <v>5398.5940000000001</v>
      </c>
      <c r="K4615" s="18">
        <v>5289.866</v>
      </c>
      <c r="L4615" s="18">
        <v>5441.9830000000002</v>
      </c>
      <c r="M4615" s="18">
        <v>5633.8270000000002</v>
      </c>
      <c r="N4615" s="18">
        <v>5692.6109999999999</v>
      </c>
      <c r="O4615" s="18">
        <v>5823.4139999999998</v>
      </c>
      <c r="P4615" s="18">
        <v>5937.875</v>
      </c>
      <c r="Q4615" s="18">
        <v>5997.143</v>
      </c>
      <c r="R4615" s="18">
        <v>6009.3410000000003</v>
      </c>
      <c r="S4615" s="18">
        <v>6025.4740000000002</v>
      </c>
      <c r="T4615" s="18">
        <v>6058.616</v>
      </c>
      <c r="U4615" s="18">
        <v>5979.0510000000004</v>
      </c>
      <c r="V4615" s="18">
        <v>5810.1229999999996</v>
      </c>
      <c r="W4615" s="274">
        <v>5877.8620000000001</v>
      </c>
      <c r="X4615" s="18">
        <v>6705.2730000000001</v>
      </c>
      <c r="Y4615" s="18">
        <v>6831.3410000000003</v>
      </c>
      <c r="Z4615" s="18">
        <v>6704.3729999999996</v>
      </c>
      <c r="AA4615" s="18">
        <v>6423.0940000000001</v>
      </c>
      <c r="AB4615" s="130">
        <v>141074.65399999998</v>
      </c>
      <c r="AC4615" s="225" t="str">
        <f t="shared" si="149"/>
        <v>ok</v>
      </c>
      <c r="AE4615" s="19">
        <f t="shared" si="150"/>
        <v>-555.88300000000163</v>
      </c>
      <c r="AF4615" s="234">
        <f>'HISTORICO TEMP'!AB4615</f>
        <v>569.99454656764851</v>
      </c>
      <c r="AG4615" s="187" t="s">
        <v>75</v>
      </c>
      <c r="AH4615" s="266" t="s">
        <v>173</v>
      </c>
      <c r="AI4615" s="216" t="s">
        <v>214</v>
      </c>
    </row>
    <row r="4616" spans="2:35" ht="14.4" thickTop="1" thickBot="1" x14ac:dyDescent="0.3">
      <c r="B4616" s="273">
        <v>44062</v>
      </c>
      <c r="C4616" s="260" t="s">
        <v>12</v>
      </c>
      <c r="D4616" s="18">
        <v>6107.1679999999997</v>
      </c>
      <c r="E4616" s="18">
        <v>5809.8180000000002</v>
      </c>
      <c r="F4616" s="18">
        <v>5618.5060000000003</v>
      </c>
      <c r="G4616" s="18">
        <v>5499.6670000000004</v>
      </c>
      <c r="H4616" s="274">
        <v>5364.06</v>
      </c>
      <c r="I4616" s="18">
        <v>5362.4139999999998</v>
      </c>
      <c r="J4616" s="18">
        <v>5401.29</v>
      </c>
      <c r="K4616" s="18">
        <v>5325.3469999999998</v>
      </c>
      <c r="L4616" s="18">
        <v>5465.067</v>
      </c>
      <c r="M4616" s="18">
        <v>5609.366</v>
      </c>
      <c r="N4616" s="18">
        <v>5718.6459999999997</v>
      </c>
      <c r="O4616" s="18">
        <v>5825.1130000000003</v>
      </c>
      <c r="P4616" s="18">
        <v>5927.2190000000001</v>
      </c>
      <c r="Q4616" s="18">
        <v>6005.5690000000004</v>
      </c>
      <c r="R4616" s="18">
        <v>6075.8760000000002</v>
      </c>
      <c r="S4616" s="18">
        <v>6171.3680000000004</v>
      </c>
      <c r="T4616" s="18">
        <v>6053.6260000000002</v>
      </c>
      <c r="U4616" s="18">
        <v>5983.9129999999996</v>
      </c>
      <c r="V4616" s="18">
        <v>5934.2309999999998</v>
      </c>
      <c r="W4616" s="274">
        <v>5891.259</v>
      </c>
      <c r="X4616" s="18">
        <v>6540.2049999999999</v>
      </c>
      <c r="Y4616" s="18">
        <v>6690.7910000000002</v>
      </c>
      <c r="Z4616" s="18">
        <v>6744.2979999999998</v>
      </c>
      <c r="AA4616" s="18">
        <v>6497.2650000000003</v>
      </c>
      <c r="AB4616" s="130">
        <v>141622.08200000005</v>
      </c>
      <c r="AC4616" s="225" t="str">
        <f t="shared" si="149"/>
        <v>ok</v>
      </c>
      <c r="AE4616" s="19">
        <f t="shared" si="150"/>
        <v>547.42800000007264</v>
      </c>
      <c r="AF4616" s="234">
        <f>'HISTORICO TEMP'!AB4616</f>
        <v>570.10668750729405</v>
      </c>
      <c r="AG4616" s="187" t="s">
        <v>75</v>
      </c>
      <c r="AH4616" s="266" t="s">
        <v>173</v>
      </c>
      <c r="AI4616" s="216" t="s">
        <v>214</v>
      </c>
    </row>
    <row r="4617" spans="2:35" ht="14.4" thickTop="1" thickBot="1" x14ac:dyDescent="0.3">
      <c r="B4617" s="273">
        <v>44063</v>
      </c>
      <c r="C4617" s="260" t="s">
        <v>13</v>
      </c>
      <c r="D4617" s="18">
        <v>6034.2330000000002</v>
      </c>
      <c r="E4617" s="18">
        <v>5799.1509999999998</v>
      </c>
      <c r="F4617" s="18">
        <v>5600.4139999999998</v>
      </c>
      <c r="G4617" s="18">
        <v>5521.1310000000003</v>
      </c>
      <c r="H4617" s="274">
        <v>5451.4089999999997</v>
      </c>
      <c r="I4617" s="18">
        <v>5373.6040000000003</v>
      </c>
      <c r="J4617" s="18">
        <v>5403.6710000000003</v>
      </c>
      <c r="K4617" s="18">
        <v>5354.3069999999998</v>
      </c>
      <c r="L4617" s="18">
        <v>5482.3909999999996</v>
      </c>
      <c r="M4617" s="18">
        <v>5649.52</v>
      </c>
      <c r="N4617" s="18">
        <v>5738.2510000000002</v>
      </c>
      <c r="O4617" s="18">
        <v>5841.3419999999996</v>
      </c>
      <c r="P4617" s="18">
        <v>5949.0709999999999</v>
      </c>
      <c r="Q4617" s="18">
        <v>5984.1689999999999</v>
      </c>
      <c r="R4617" s="18">
        <v>6124.4009999999998</v>
      </c>
      <c r="S4617" s="18">
        <v>6204.0649999999996</v>
      </c>
      <c r="T4617" s="18">
        <v>6177.5910000000003</v>
      </c>
      <c r="U4617" s="18">
        <v>6019.7979999999998</v>
      </c>
      <c r="V4617" s="18">
        <v>5948.4769999999999</v>
      </c>
      <c r="W4617" s="274">
        <v>6120.6059999999998</v>
      </c>
      <c r="X4617" s="18">
        <v>6686.768</v>
      </c>
      <c r="Y4617" s="18">
        <v>6726.5910000000003</v>
      </c>
      <c r="Z4617" s="18">
        <v>6577.5209999999997</v>
      </c>
      <c r="AA4617" s="18">
        <v>6324.2820000000002</v>
      </c>
      <c r="AB4617" s="130">
        <v>142092.764</v>
      </c>
      <c r="AC4617" s="225" t="str">
        <f t="shared" si="149"/>
        <v>ok</v>
      </c>
      <c r="AE4617" s="19">
        <f t="shared" si="150"/>
        <v>470.68199999994249</v>
      </c>
      <c r="AF4617" s="234">
        <f>'HISTORICO TEMP'!AB4617</f>
        <v>568.27204124104219</v>
      </c>
      <c r="AG4617" s="187" t="s">
        <v>75</v>
      </c>
      <c r="AH4617" s="266" t="s">
        <v>173</v>
      </c>
      <c r="AI4617" s="216" t="s">
        <v>214</v>
      </c>
    </row>
    <row r="4618" spans="2:35" ht="14.4" thickTop="1" thickBot="1" x14ac:dyDescent="0.3">
      <c r="B4618" s="273">
        <v>44064</v>
      </c>
      <c r="C4618" s="260" t="s">
        <v>14</v>
      </c>
      <c r="D4618" s="18">
        <v>6031.7709999999997</v>
      </c>
      <c r="E4618" s="18">
        <v>5785.8909999999996</v>
      </c>
      <c r="F4618" s="18">
        <v>5628.8059999999996</v>
      </c>
      <c r="G4618" s="18">
        <v>5437.4340000000002</v>
      </c>
      <c r="H4618" s="274">
        <v>5328.9949999999999</v>
      </c>
      <c r="I4618" s="18">
        <v>5259.6970000000001</v>
      </c>
      <c r="J4618" s="18">
        <v>5323.5379999999996</v>
      </c>
      <c r="K4618" s="18">
        <v>5273.018</v>
      </c>
      <c r="L4618" s="18">
        <v>5377.0389999999998</v>
      </c>
      <c r="M4618" s="18">
        <v>5524.4049999999997</v>
      </c>
      <c r="N4618" s="18">
        <v>5611.1059999999998</v>
      </c>
      <c r="O4618" s="18">
        <v>5685.38</v>
      </c>
      <c r="P4618" s="18">
        <v>5842.5209999999997</v>
      </c>
      <c r="Q4618" s="18">
        <v>5901.2780000000002</v>
      </c>
      <c r="R4618" s="18">
        <v>5878.0259999999998</v>
      </c>
      <c r="S4618" s="18">
        <v>6068.3789999999999</v>
      </c>
      <c r="T4618" s="18">
        <v>6026.7039999999997</v>
      </c>
      <c r="U4618" s="18">
        <v>6001.2</v>
      </c>
      <c r="V4618" s="18">
        <v>5850.8</v>
      </c>
      <c r="W4618" s="274">
        <v>5902.8639999999996</v>
      </c>
      <c r="X4618" s="18">
        <v>6679.1850000000004</v>
      </c>
      <c r="Y4618" s="18">
        <v>6826.9080000000004</v>
      </c>
      <c r="Z4618" s="18">
        <v>6731.2749999999996</v>
      </c>
      <c r="AA4618" s="18">
        <v>6580.7439999999997</v>
      </c>
      <c r="AB4618" s="130">
        <v>140556.96399999998</v>
      </c>
      <c r="AC4618" s="225" t="str">
        <f t="shared" si="149"/>
        <v>ok</v>
      </c>
      <c r="AE4618" s="19">
        <f t="shared" si="150"/>
        <v>-1535.8000000000175</v>
      </c>
      <c r="AF4618" s="234">
        <f>'HISTORICO TEMP'!AB4618</f>
        <v>572.11630223799489</v>
      </c>
      <c r="AG4618" s="187" t="s">
        <v>75</v>
      </c>
      <c r="AH4618" s="266" t="s">
        <v>173</v>
      </c>
      <c r="AI4618" s="216" t="s">
        <v>214</v>
      </c>
    </row>
    <row r="4619" spans="2:35" ht="14.4" thickTop="1" thickBot="1" x14ac:dyDescent="0.3">
      <c r="B4619" s="273">
        <v>44065</v>
      </c>
      <c r="C4619" s="260" t="s">
        <v>15</v>
      </c>
      <c r="D4619" s="18">
        <v>6361.6109999999999</v>
      </c>
      <c r="E4619" s="18">
        <v>6142.7359999999999</v>
      </c>
      <c r="F4619" s="18">
        <v>5914.9719999999998</v>
      </c>
      <c r="G4619" s="18">
        <v>5787.3729999999996</v>
      </c>
      <c r="H4619" s="274">
        <v>5699.32</v>
      </c>
      <c r="I4619" s="18">
        <v>5615.4709999999995</v>
      </c>
      <c r="J4619" s="18">
        <v>5578.9620000000004</v>
      </c>
      <c r="K4619" s="18">
        <v>5401.2110000000002</v>
      </c>
      <c r="L4619" s="18">
        <v>5414.8410000000003</v>
      </c>
      <c r="M4619" s="18">
        <v>5600.7049999999999</v>
      </c>
      <c r="N4619" s="18">
        <v>5658.94</v>
      </c>
      <c r="O4619" s="18">
        <v>5754.6369999999997</v>
      </c>
      <c r="P4619" s="18">
        <v>5850.9279999999999</v>
      </c>
      <c r="Q4619" s="18">
        <v>5919.2280000000001</v>
      </c>
      <c r="R4619" s="18">
        <v>5895.3969999999999</v>
      </c>
      <c r="S4619" s="18">
        <v>5888.1</v>
      </c>
      <c r="T4619" s="18">
        <v>5904.0749999999998</v>
      </c>
      <c r="U4619" s="18">
        <v>5866.9449999999997</v>
      </c>
      <c r="V4619" s="18">
        <v>5858.6719999999996</v>
      </c>
      <c r="W4619" s="274">
        <v>6148.8230000000003</v>
      </c>
      <c r="X4619" s="18">
        <v>6865.4290000000001</v>
      </c>
      <c r="Y4619" s="18">
        <v>6970.098</v>
      </c>
      <c r="Z4619" s="18">
        <v>6799.1930000000002</v>
      </c>
      <c r="AA4619" s="18">
        <v>6443.09</v>
      </c>
      <c r="AB4619" s="130">
        <v>143340.75700000004</v>
      </c>
      <c r="AC4619" s="225" t="str">
        <f t="shared" si="149"/>
        <v>ok</v>
      </c>
      <c r="AE4619" s="19">
        <f t="shared" si="150"/>
        <v>2783.7930000000633</v>
      </c>
      <c r="AF4619" s="234">
        <f>'HISTORICO TEMP'!AB4619</f>
        <v>583.25185619261106</v>
      </c>
      <c r="AG4619" s="187" t="s">
        <v>75</v>
      </c>
      <c r="AH4619" s="266" t="s">
        <v>173</v>
      </c>
      <c r="AI4619" s="216" t="s">
        <v>214</v>
      </c>
    </row>
    <row r="4620" spans="2:35" ht="14.4" thickTop="1" thickBot="1" x14ac:dyDescent="0.3">
      <c r="B4620" s="273">
        <v>44066</v>
      </c>
      <c r="C4620" s="260" t="s">
        <v>16</v>
      </c>
      <c r="D4620" s="18">
        <v>6124.5439999999999</v>
      </c>
      <c r="E4620" s="18">
        <v>5811.61</v>
      </c>
      <c r="F4620" s="18">
        <v>5605.6310000000003</v>
      </c>
      <c r="G4620" s="18">
        <v>5459.933</v>
      </c>
      <c r="H4620" s="274">
        <v>5351.34</v>
      </c>
      <c r="I4620" s="18">
        <v>5228.1970000000001</v>
      </c>
      <c r="J4620" s="18">
        <v>5173.0290000000005</v>
      </c>
      <c r="K4620" s="18">
        <v>4978.0600000000004</v>
      </c>
      <c r="L4620" s="18">
        <v>4916.7809999999999</v>
      </c>
      <c r="M4620" s="18">
        <v>4963.4089999999997</v>
      </c>
      <c r="N4620" s="18">
        <v>5014.7929999999997</v>
      </c>
      <c r="O4620" s="18">
        <v>5103.2380000000003</v>
      </c>
      <c r="P4620" s="18">
        <v>5178.4489999999996</v>
      </c>
      <c r="Q4620" s="18">
        <v>5255.84</v>
      </c>
      <c r="R4620" s="18">
        <v>5309.4840000000004</v>
      </c>
      <c r="S4620" s="18">
        <v>5371.6049999999996</v>
      </c>
      <c r="T4620" s="18">
        <v>5376.6620000000003</v>
      </c>
      <c r="U4620" s="18">
        <v>5373.2669999999998</v>
      </c>
      <c r="V4620" s="18">
        <v>5352.8710000000001</v>
      </c>
      <c r="W4620" s="274">
        <v>5795.4650000000001</v>
      </c>
      <c r="X4620" s="18">
        <v>6515.1409999999996</v>
      </c>
      <c r="Y4620" s="18">
        <v>6571.0140000000001</v>
      </c>
      <c r="Z4620" s="18">
        <v>6382.857</v>
      </c>
      <c r="AA4620" s="18">
        <v>6038.1149999999998</v>
      </c>
      <c r="AB4620" s="130">
        <v>132251.33499999996</v>
      </c>
      <c r="AC4620" s="225" t="str">
        <f t="shared" si="149"/>
        <v>ok</v>
      </c>
      <c r="AE4620" s="19">
        <f t="shared" si="150"/>
        <v>-11089.422000000079</v>
      </c>
      <c r="AF4620" s="234">
        <f>'HISTORICO TEMP'!AB4620</f>
        <v>570.64596246503288</v>
      </c>
      <c r="AG4620" s="187" t="s">
        <v>75</v>
      </c>
      <c r="AH4620" s="266" t="s">
        <v>173</v>
      </c>
      <c r="AI4620" s="216" t="s">
        <v>214</v>
      </c>
    </row>
    <row r="4621" spans="2:35" ht="14.4" thickTop="1" thickBot="1" x14ac:dyDescent="0.3">
      <c r="B4621" s="273">
        <v>44067</v>
      </c>
      <c r="C4621" s="260" t="s">
        <v>17</v>
      </c>
      <c r="D4621" s="18">
        <v>5668.53</v>
      </c>
      <c r="E4621" s="18">
        <v>5421.7640000000001</v>
      </c>
      <c r="F4621" s="18">
        <v>5253.7340000000004</v>
      </c>
      <c r="G4621" s="18">
        <v>5135.8590000000004</v>
      </c>
      <c r="H4621" s="274">
        <v>5081.4769999999999</v>
      </c>
      <c r="I4621" s="18">
        <v>5047.8940000000002</v>
      </c>
      <c r="J4621" s="18">
        <v>5175.5450000000001</v>
      </c>
      <c r="K4621" s="18">
        <v>5227.4889999999996</v>
      </c>
      <c r="L4621" s="18">
        <v>5409.3310000000001</v>
      </c>
      <c r="M4621" s="18">
        <v>5478.0680000000002</v>
      </c>
      <c r="N4621" s="18">
        <v>5582.6660000000002</v>
      </c>
      <c r="O4621" s="18">
        <v>5689.3130000000001</v>
      </c>
      <c r="P4621" s="18">
        <v>5783.77</v>
      </c>
      <c r="Q4621" s="18">
        <v>5860.3950000000004</v>
      </c>
      <c r="R4621" s="18">
        <v>5870.0339999999997</v>
      </c>
      <c r="S4621" s="18">
        <v>5909.7190000000001</v>
      </c>
      <c r="T4621" s="18">
        <v>5902.0479999999998</v>
      </c>
      <c r="U4621" s="18">
        <v>5849.2110000000002</v>
      </c>
      <c r="V4621" s="18">
        <v>5720.7330000000002</v>
      </c>
      <c r="W4621" s="274">
        <v>5861.4030000000002</v>
      </c>
      <c r="X4621" s="18">
        <v>6512.652</v>
      </c>
      <c r="Y4621" s="18">
        <v>6572.8090000000002</v>
      </c>
      <c r="Z4621" s="18">
        <v>6397.5060000000003</v>
      </c>
      <c r="AA4621" s="18">
        <v>6051.558</v>
      </c>
      <c r="AB4621" s="130">
        <v>136463.508</v>
      </c>
      <c r="AC4621" s="225" t="str">
        <f t="shared" si="149"/>
        <v>ok</v>
      </c>
      <c r="AE4621" s="19">
        <f t="shared" si="150"/>
        <v>4212.1730000000389</v>
      </c>
      <c r="AF4621" s="234">
        <f>'HISTORICO TEMP'!AB4621</f>
        <v>549.62</v>
      </c>
      <c r="AG4621" s="187" t="s">
        <v>75</v>
      </c>
      <c r="AH4621" s="266" t="s">
        <v>173</v>
      </c>
      <c r="AI4621" s="216" t="s">
        <v>214</v>
      </c>
    </row>
    <row r="4622" spans="2:35" ht="14.4" thickTop="1" thickBot="1" x14ac:dyDescent="0.3">
      <c r="B4622" s="273">
        <v>44068</v>
      </c>
      <c r="C4622" s="260" t="s">
        <v>11</v>
      </c>
      <c r="D4622" s="18">
        <v>5718.5990000000002</v>
      </c>
      <c r="E4622" s="18">
        <v>5483.6819999999998</v>
      </c>
      <c r="F4622" s="18">
        <v>5351.5039999999999</v>
      </c>
      <c r="G4622" s="18">
        <v>5229.1840000000002</v>
      </c>
      <c r="H4622" s="274">
        <v>5155.2849999999999</v>
      </c>
      <c r="I4622" s="18">
        <v>5120.384</v>
      </c>
      <c r="J4622" s="18">
        <v>5218.3149999999996</v>
      </c>
      <c r="K4622" s="18">
        <v>5190.9849999999997</v>
      </c>
      <c r="L4622" s="18">
        <v>5338.2309999999998</v>
      </c>
      <c r="M4622" s="18">
        <v>5456.3280000000004</v>
      </c>
      <c r="N4622" s="18">
        <v>5582.4750000000004</v>
      </c>
      <c r="O4622" s="18">
        <v>5687.2479999999996</v>
      </c>
      <c r="P4622" s="18">
        <v>5663.1350000000002</v>
      </c>
      <c r="Q4622" s="18">
        <v>5793.8220000000001</v>
      </c>
      <c r="R4622" s="18">
        <v>5854.8940000000002</v>
      </c>
      <c r="S4622" s="18">
        <v>5915.5060000000003</v>
      </c>
      <c r="T4622" s="18">
        <v>5931.692</v>
      </c>
      <c r="U4622" s="18">
        <v>5850.5519999999997</v>
      </c>
      <c r="V4622" s="18">
        <v>5764.3440000000001</v>
      </c>
      <c r="W4622" s="274">
        <v>5863.1090000000004</v>
      </c>
      <c r="X4622" s="18">
        <v>6498.2870000000003</v>
      </c>
      <c r="Y4622" s="18">
        <v>6492.5820000000003</v>
      </c>
      <c r="Z4622" s="18">
        <v>6327.1180000000004</v>
      </c>
      <c r="AA4622" s="18">
        <v>6078.36</v>
      </c>
      <c r="AB4622" s="130">
        <v>136565.62100000001</v>
      </c>
      <c r="AC4622" s="225" t="str">
        <f t="shared" si="149"/>
        <v>ok</v>
      </c>
      <c r="AE4622" s="19">
        <f t="shared" si="150"/>
        <v>102.11300000001211</v>
      </c>
      <c r="AF4622" s="234">
        <f>'HISTORICO TEMP'!AB4622</f>
        <v>554.90389782506963</v>
      </c>
      <c r="AG4622" s="187" t="s">
        <v>75</v>
      </c>
      <c r="AH4622" s="266" t="s">
        <v>173</v>
      </c>
      <c r="AI4622" s="216" t="s">
        <v>214</v>
      </c>
    </row>
    <row r="4623" spans="2:35" ht="14.4" thickTop="1" thickBot="1" x14ac:dyDescent="0.3">
      <c r="B4623" s="273">
        <v>44069</v>
      </c>
      <c r="C4623" s="260" t="s">
        <v>12</v>
      </c>
      <c r="D4623" s="18">
        <v>5732.7089999999998</v>
      </c>
      <c r="E4623" s="18">
        <v>5479.1360000000004</v>
      </c>
      <c r="F4623" s="18">
        <v>5349.8969999999999</v>
      </c>
      <c r="G4623" s="18">
        <v>5214.9560000000001</v>
      </c>
      <c r="H4623" s="274">
        <v>5199.9170000000004</v>
      </c>
      <c r="I4623" s="18">
        <v>5170.7579999999998</v>
      </c>
      <c r="J4623" s="18">
        <v>5253.7960000000003</v>
      </c>
      <c r="K4623" s="18">
        <v>5237.6440000000002</v>
      </c>
      <c r="L4623" s="18">
        <v>5344.223</v>
      </c>
      <c r="M4623" s="18">
        <v>5542.4009999999998</v>
      </c>
      <c r="N4623" s="18">
        <v>5682.74</v>
      </c>
      <c r="O4623" s="18">
        <v>5793.3729999999996</v>
      </c>
      <c r="P4623" s="18">
        <v>5901.7849999999999</v>
      </c>
      <c r="Q4623" s="18">
        <v>5893.3729999999996</v>
      </c>
      <c r="R4623" s="18">
        <v>5952.8649999999998</v>
      </c>
      <c r="S4623" s="18">
        <v>6024.5349999999999</v>
      </c>
      <c r="T4623" s="18">
        <v>6038.8670000000002</v>
      </c>
      <c r="U4623" s="18">
        <v>5966.0789999999997</v>
      </c>
      <c r="V4623" s="18">
        <v>5902.9610000000002</v>
      </c>
      <c r="W4623" s="274">
        <v>6036.9669999999996</v>
      </c>
      <c r="X4623" s="18">
        <v>6668.2510000000002</v>
      </c>
      <c r="Y4623" s="18">
        <v>6713.125</v>
      </c>
      <c r="Z4623" s="18">
        <v>6542.7759999999998</v>
      </c>
      <c r="AA4623" s="18">
        <v>6217.6130000000003</v>
      </c>
      <c r="AB4623" s="130">
        <v>138860.747</v>
      </c>
      <c r="AC4623" s="225" t="str">
        <f t="shared" si="149"/>
        <v>ok</v>
      </c>
      <c r="AE4623" s="19">
        <f t="shared" si="150"/>
        <v>2295.1259999999893</v>
      </c>
      <c r="AF4623" s="234">
        <f>'HISTORICO TEMP'!AB4623</f>
        <v>565.81999999999982</v>
      </c>
      <c r="AG4623" s="187" t="s">
        <v>75</v>
      </c>
      <c r="AH4623" s="266" t="s">
        <v>173</v>
      </c>
      <c r="AI4623" s="216" t="s">
        <v>214</v>
      </c>
    </row>
    <row r="4624" spans="2:35" ht="14.4" thickTop="1" thickBot="1" x14ac:dyDescent="0.3">
      <c r="B4624" s="273">
        <v>44070</v>
      </c>
      <c r="C4624" s="260" t="s">
        <v>13</v>
      </c>
      <c r="D4624" s="18">
        <v>5899.9650000000001</v>
      </c>
      <c r="E4624" s="18">
        <v>5623.1480000000001</v>
      </c>
      <c r="F4624" s="18">
        <v>5466.3810000000003</v>
      </c>
      <c r="G4624" s="18">
        <v>5402.9870000000001</v>
      </c>
      <c r="H4624" s="274">
        <v>5295.6040000000003</v>
      </c>
      <c r="I4624" s="18">
        <v>5274.29</v>
      </c>
      <c r="J4624" s="18">
        <v>5308.25</v>
      </c>
      <c r="K4624" s="18">
        <v>5280.1059999999998</v>
      </c>
      <c r="L4624" s="18">
        <v>5403.1329999999998</v>
      </c>
      <c r="M4624" s="18">
        <v>5547.2939999999999</v>
      </c>
      <c r="N4624" s="18">
        <v>5586.1379999999999</v>
      </c>
      <c r="O4624" s="18">
        <v>5730.6559999999999</v>
      </c>
      <c r="P4624" s="18">
        <v>5782.1769999999997</v>
      </c>
      <c r="Q4624" s="18">
        <v>5821.768</v>
      </c>
      <c r="R4624" s="18">
        <v>5924.81</v>
      </c>
      <c r="S4624" s="18">
        <v>6063.1009999999997</v>
      </c>
      <c r="T4624" s="18">
        <v>6070.8850000000002</v>
      </c>
      <c r="U4624" s="18">
        <v>6063.2370000000001</v>
      </c>
      <c r="V4624" s="18">
        <v>6007.268</v>
      </c>
      <c r="W4624" s="274">
        <v>6067.3410000000003</v>
      </c>
      <c r="X4624" s="18">
        <v>6717.3940000000002</v>
      </c>
      <c r="Y4624" s="18">
        <v>6761.4780000000001</v>
      </c>
      <c r="Z4624" s="18">
        <v>6676.19</v>
      </c>
      <c r="AA4624" s="18">
        <v>6448.9380000000001</v>
      </c>
      <c r="AB4624" s="130">
        <v>140222.53899999999</v>
      </c>
      <c r="AC4624" s="225" t="str">
        <f t="shared" si="149"/>
        <v>ok</v>
      </c>
      <c r="AE4624" s="19">
        <f t="shared" si="150"/>
        <v>1361.7919999999867</v>
      </c>
      <c r="AF4624" s="234">
        <f>'HISTORICO TEMP'!AB4624</f>
        <v>569.55290321454402</v>
      </c>
      <c r="AG4624" s="187" t="s">
        <v>75</v>
      </c>
      <c r="AH4624" s="266" t="s">
        <v>173</v>
      </c>
      <c r="AI4624" s="216" t="s">
        <v>214</v>
      </c>
    </row>
    <row r="4625" spans="2:35" ht="14.4" thickTop="1" thickBot="1" x14ac:dyDescent="0.3">
      <c r="B4625" s="273">
        <v>44071</v>
      </c>
      <c r="C4625" s="260" t="s">
        <v>14</v>
      </c>
      <c r="D4625" s="18">
        <v>6109.0649999999996</v>
      </c>
      <c r="E4625" s="18">
        <v>5839.3519999999999</v>
      </c>
      <c r="F4625" s="18">
        <v>5669.5730000000003</v>
      </c>
      <c r="G4625" s="18">
        <v>5558.2969999999996</v>
      </c>
      <c r="H4625" s="274">
        <v>5457.7690000000002</v>
      </c>
      <c r="I4625" s="18">
        <v>5442.2349999999997</v>
      </c>
      <c r="J4625" s="18">
        <v>5420.23</v>
      </c>
      <c r="K4625" s="18">
        <v>5373.3680000000004</v>
      </c>
      <c r="L4625" s="18">
        <v>5488.8950000000004</v>
      </c>
      <c r="M4625" s="18">
        <v>5620.6719999999996</v>
      </c>
      <c r="N4625" s="18">
        <v>5771.8019999999997</v>
      </c>
      <c r="O4625" s="18">
        <v>5840.8620000000001</v>
      </c>
      <c r="P4625" s="18">
        <v>5950.37</v>
      </c>
      <c r="Q4625" s="18">
        <v>6012.2340000000004</v>
      </c>
      <c r="R4625" s="18">
        <v>6071.808</v>
      </c>
      <c r="S4625" s="18">
        <v>6133.6790000000001</v>
      </c>
      <c r="T4625" s="18">
        <v>6125.9719999999998</v>
      </c>
      <c r="U4625" s="18">
        <v>6068.1509999999998</v>
      </c>
      <c r="V4625" s="18">
        <v>5901.277</v>
      </c>
      <c r="W4625" s="274">
        <v>6013.9790000000003</v>
      </c>
      <c r="X4625" s="18">
        <v>6559.9369999999999</v>
      </c>
      <c r="Y4625" s="18">
        <v>6617.6890000000003</v>
      </c>
      <c r="Z4625" s="18">
        <v>6522.1769999999997</v>
      </c>
      <c r="AA4625" s="18">
        <v>6361.6139999999996</v>
      </c>
      <c r="AB4625" s="130">
        <v>141931.00700000001</v>
      </c>
      <c r="AC4625" s="225" t="str">
        <f t="shared" si="149"/>
        <v>ok</v>
      </c>
      <c r="AE4625" s="19">
        <f t="shared" si="150"/>
        <v>1708.4680000000226</v>
      </c>
      <c r="AF4625" s="234">
        <f>'HISTORICO TEMP'!AB4625</f>
        <v>578.49772720035151</v>
      </c>
      <c r="AG4625" s="187" t="s">
        <v>75</v>
      </c>
      <c r="AH4625" s="266" t="s">
        <v>173</v>
      </c>
      <c r="AI4625" s="216" t="s">
        <v>214</v>
      </c>
    </row>
    <row r="4626" spans="2:35" ht="14.4" thickTop="1" thickBot="1" x14ac:dyDescent="0.3">
      <c r="B4626" s="273">
        <v>44072</v>
      </c>
      <c r="C4626" s="260" t="s">
        <v>15</v>
      </c>
      <c r="D4626" s="18">
        <v>6089.3190000000004</v>
      </c>
      <c r="E4626" s="18">
        <v>5846.3850000000002</v>
      </c>
      <c r="F4626" s="18">
        <v>5657.2529999999997</v>
      </c>
      <c r="G4626" s="18">
        <v>5493.366</v>
      </c>
      <c r="H4626" s="274">
        <v>5405.8789999999999</v>
      </c>
      <c r="I4626" s="18">
        <v>5312.6239999999998</v>
      </c>
      <c r="J4626" s="18">
        <v>5302.8760000000002</v>
      </c>
      <c r="K4626" s="18">
        <v>5152.8190000000004</v>
      </c>
      <c r="L4626" s="18">
        <v>5235.0749999999998</v>
      </c>
      <c r="M4626" s="18">
        <v>5437.424</v>
      </c>
      <c r="N4626" s="18">
        <v>5541.8389999999999</v>
      </c>
      <c r="O4626" s="18">
        <v>5636.2910000000002</v>
      </c>
      <c r="P4626" s="18">
        <v>5681.6570000000002</v>
      </c>
      <c r="Q4626" s="18">
        <v>5675.2060000000001</v>
      </c>
      <c r="R4626" s="18">
        <v>5746.8680000000004</v>
      </c>
      <c r="S4626" s="18">
        <v>5859.1629999999996</v>
      </c>
      <c r="T4626" s="18">
        <v>5877.5969999999998</v>
      </c>
      <c r="U4626" s="18">
        <v>5843.3689999999997</v>
      </c>
      <c r="V4626" s="18">
        <v>5845.3649999999998</v>
      </c>
      <c r="W4626" s="274">
        <v>6209.7020000000002</v>
      </c>
      <c r="X4626" s="18">
        <v>6883.0690000000004</v>
      </c>
      <c r="Y4626" s="18">
        <v>6932.5439999999999</v>
      </c>
      <c r="Z4626" s="18">
        <v>6737.8810000000003</v>
      </c>
      <c r="AA4626" s="18">
        <v>6390.4719999999998</v>
      </c>
      <c r="AB4626" s="130">
        <v>139794.04300000001</v>
      </c>
      <c r="AC4626" s="225" t="str">
        <f t="shared" si="149"/>
        <v>ok</v>
      </c>
      <c r="AE4626" s="19">
        <f t="shared" si="150"/>
        <v>-2136.9640000000072</v>
      </c>
      <c r="AF4626" s="234">
        <f>'HISTORICO TEMP'!AB4626</f>
        <v>577.59</v>
      </c>
      <c r="AG4626" s="187" t="s">
        <v>75</v>
      </c>
      <c r="AH4626" s="266" t="s">
        <v>173</v>
      </c>
      <c r="AI4626" s="216" t="s">
        <v>214</v>
      </c>
    </row>
    <row r="4627" spans="2:35" ht="14.4" thickTop="1" thickBot="1" x14ac:dyDescent="0.3">
      <c r="B4627" s="273">
        <v>44073</v>
      </c>
      <c r="C4627" s="260" t="s">
        <v>16</v>
      </c>
      <c r="D4627" s="18">
        <v>6068.6310000000003</v>
      </c>
      <c r="E4627" s="18">
        <v>5823.9440000000004</v>
      </c>
      <c r="F4627" s="18">
        <v>5661.3119999999999</v>
      </c>
      <c r="G4627" s="18">
        <v>5480.3280000000004</v>
      </c>
      <c r="H4627" s="274">
        <v>5364.3519999999999</v>
      </c>
      <c r="I4627" s="18">
        <v>5282.0039999999999</v>
      </c>
      <c r="J4627" s="18">
        <v>5216.5110000000004</v>
      </c>
      <c r="K4627" s="18">
        <v>4966.018</v>
      </c>
      <c r="L4627" s="18">
        <v>4973.57</v>
      </c>
      <c r="M4627" s="18">
        <v>5076.8280000000004</v>
      </c>
      <c r="N4627" s="18">
        <v>5134.6729999999998</v>
      </c>
      <c r="O4627" s="18">
        <v>5240.0219999999999</v>
      </c>
      <c r="P4627" s="18">
        <v>5248.69</v>
      </c>
      <c r="Q4627" s="18">
        <v>5338.9049999999997</v>
      </c>
      <c r="R4627" s="18">
        <v>5482.9880000000003</v>
      </c>
      <c r="S4627" s="18">
        <v>5519.7659999999996</v>
      </c>
      <c r="T4627" s="18">
        <v>5581.85</v>
      </c>
      <c r="U4627" s="18">
        <v>5605.817</v>
      </c>
      <c r="V4627" s="18">
        <v>5638.634</v>
      </c>
      <c r="W4627" s="274">
        <v>6014.6779999999999</v>
      </c>
      <c r="X4627" s="18">
        <v>6820.7860000000001</v>
      </c>
      <c r="Y4627" s="18">
        <v>6936.777</v>
      </c>
      <c r="Z4627" s="18">
        <v>6800.6930000000002</v>
      </c>
      <c r="AA4627" s="18">
        <v>6461.5780000000004</v>
      </c>
      <c r="AB4627" s="130">
        <v>135739.35500000001</v>
      </c>
      <c r="AC4627" s="225" t="str">
        <f t="shared" si="149"/>
        <v>ok</v>
      </c>
      <c r="AE4627" s="19">
        <f t="shared" si="150"/>
        <v>-4054.6879999999946</v>
      </c>
      <c r="AF4627" s="234">
        <f>'HISTORICO TEMP'!AB4627</f>
        <v>589.03</v>
      </c>
      <c r="AG4627" s="187" t="s">
        <v>75</v>
      </c>
      <c r="AH4627" s="266" t="s">
        <v>173</v>
      </c>
      <c r="AI4627" s="216" t="s">
        <v>214</v>
      </c>
    </row>
    <row r="4628" spans="2:35" ht="14.4" thickTop="1" thickBot="1" x14ac:dyDescent="0.3">
      <c r="B4628" s="273">
        <v>44074</v>
      </c>
      <c r="C4628" s="260" t="s">
        <v>17</v>
      </c>
      <c r="D4628" s="18">
        <v>6121.5990000000002</v>
      </c>
      <c r="E4628" s="18">
        <v>5820.902</v>
      </c>
      <c r="F4628" s="18">
        <v>5660.7669999999998</v>
      </c>
      <c r="G4628" s="18">
        <v>5525.6009999999997</v>
      </c>
      <c r="H4628" s="274">
        <v>5420.2460000000001</v>
      </c>
      <c r="I4628" s="18">
        <v>5365.1319999999996</v>
      </c>
      <c r="J4628" s="18">
        <v>5412.7740000000003</v>
      </c>
      <c r="K4628" s="18">
        <v>5356.0789999999997</v>
      </c>
      <c r="L4628" s="18">
        <v>5455.1679999999997</v>
      </c>
      <c r="M4628" s="18">
        <v>5662.9440000000004</v>
      </c>
      <c r="N4628" s="18">
        <v>5815.8289999999997</v>
      </c>
      <c r="O4628" s="18">
        <v>5948.7759999999998</v>
      </c>
      <c r="P4628" s="18">
        <v>6071.5789999999997</v>
      </c>
      <c r="Q4628" s="18">
        <v>6171.6080000000002</v>
      </c>
      <c r="R4628" s="18">
        <v>6270.7219999999998</v>
      </c>
      <c r="S4628" s="18">
        <v>6348.5730000000003</v>
      </c>
      <c r="T4628" s="18">
        <v>6400.4089999999997</v>
      </c>
      <c r="U4628" s="18">
        <v>6384.3940000000002</v>
      </c>
      <c r="V4628" s="18">
        <v>6250.4620000000004</v>
      </c>
      <c r="W4628" s="274">
        <v>6365.7830000000004</v>
      </c>
      <c r="X4628" s="18">
        <v>7089.692</v>
      </c>
      <c r="Y4628" s="18">
        <v>7163.616</v>
      </c>
      <c r="Z4628" s="18">
        <v>7049.5870000000004</v>
      </c>
      <c r="AA4628" s="18">
        <v>6733.9790000000003</v>
      </c>
      <c r="AB4628" s="130">
        <v>145866.22099999999</v>
      </c>
      <c r="AC4628" s="225" t="str">
        <f t="shared" si="149"/>
        <v>ok</v>
      </c>
      <c r="AE4628" s="19">
        <f t="shared" si="150"/>
        <v>10126.86599999998</v>
      </c>
      <c r="AF4628" s="234">
        <f>'HISTORICO TEMP'!AB4628</f>
        <v>595.41656371764839</v>
      </c>
      <c r="AG4628" s="187" t="s">
        <v>75</v>
      </c>
      <c r="AH4628" s="266" t="s">
        <v>173</v>
      </c>
      <c r="AI4628" s="216" t="s">
        <v>214</v>
      </c>
    </row>
    <row r="4629" spans="2:35" ht="14.4" thickTop="1" thickBot="1" x14ac:dyDescent="0.3">
      <c r="B4629" s="273">
        <v>44075</v>
      </c>
      <c r="C4629" s="260" t="s">
        <v>11</v>
      </c>
      <c r="D4629" s="18">
        <v>6399.4859999999999</v>
      </c>
      <c r="E4629" s="18">
        <v>6145.4769999999999</v>
      </c>
      <c r="F4629" s="18">
        <v>5928.5079999999998</v>
      </c>
      <c r="G4629" s="18">
        <v>5774.5910000000003</v>
      </c>
      <c r="H4629" s="274">
        <v>5646.8720000000003</v>
      </c>
      <c r="I4629" s="18">
        <v>5561.8980000000001</v>
      </c>
      <c r="J4629" s="18">
        <v>5567.2250000000004</v>
      </c>
      <c r="K4629" s="18">
        <v>5402.8680000000004</v>
      </c>
      <c r="L4629" s="18">
        <v>5503.2359999999999</v>
      </c>
      <c r="M4629" s="18">
        <v>5673.7060000000001</v>
      </c>
      <c r="N4629" s="18">
        <v>5830.2449999999999</v>
      </c>
      <c r="O4629" s="18">
        <v>5971.9620000000004</v>
      </c>
      <c r="P4629" s="18">
        <v>6059.9690000000001</v>
      </c>
      <c r="Q4629" s="18">
        <v>6139.8370000000004</v>
      </c>
      <c r="R4629" s="18">
        <v>6257.1850000000004</v>
      </c>
      <c r="S4629" s="18">
        <v>6316.66</v>
      </c>
      <c r="T4629" s="18">
        <v>6353.4129999999996</v>
      </c>
      <c r="U4629" s="18">
        <v>6298.4210000000003</v>
      </c>
      <c r="V4629" s="18">
        <v>6157.4459999999999</v>
      </c>
      <c r="W4629" s="274">
        <v>6196.4269999999997</v>
      </c>
      <c r="X4629" s="18">
        <v>7028.6679999999997</v>
      </c>
      <c r="Y4629" s="18">
        <v>7152.9790000000003</v>
      </c>
      <c r="Z4629" s="18">
        <v>7060.9920000000002</v>
      </c>
      <c r="AA4629" s="18">
        <v>6801.9549999999999</v>
      </c>
      <c r="AB4629" s="130">
        <v>147230.02600000001</v>
      </c>
      <c r="AC4629" s="225" t="str">
        <f t="shared" si="149"/>
        <v>ok</v>
      </c>
      <c r="AE4629" s="19">
        <f t="shared" si="150"/>
        <v>1363.8050000000221</v>
      </c>
      <c r="AF4629" s="234">
        <f>'HISTORICO TEMP'!AB4629</f>
        <v>588.9120648619903</v>
      </c>
      <c r="AG4629" s="187" t="s">
        <v>75</v>
      </c>
      <c r="AH4629" s="266" t="s">
        <v>173</v>
      </c>
      <c r="AI4629" s="216" t="s">
        <v>214</v>
      </c>
    </row>
    <row r="4630" spans="2:35" ht="14.4" thickTop="1" thickBot="1" x14ac:dyDescent="0.3">
      <c r="B4630" s="273">
        <v>44076</v>
      </c>
      <c r="C4630" s="260" t="s">
        <v>12</v>
      </c>
      <c r="D4630" s="18">
        <v>6430.2860000000001</v>
      </c>
      <c r="E4630" s="18">
        <v>6186.2659999999996</v>
      </c>
      <c r="F4630" s="18">
        <v>5987.7650000000003</v>
      </c>
      <c r="G4630" s="18">
        <v>5851.46</v>
      </c>
      <c r="H4630" s="274">
        <v>5725.5230000000001</v>
      </c>
      <c r="I4630" s="18">
        <v>5672.7049999999999</v>
      </c>
      <c r="J4630" s="18">
        <v>5652.3860000000004</v>
      </c>
      <c r="K4630" s="18">
        <v>5479.7489999999998</v>
      </c>
      <c r="L4630" s="18">
        <v>5563.6490000000003</v>
      </c>
      <c r="M4630" s="18">
        <v>5708.19</v>
      </c>
      <c r="N4630" s="18">
        <v>5827.4709999999995</v>
      </c>
      <c r="O4630" s="18">
        <v>5913.8819999999996</v>
      </c>
      <c r="P4630" s="18">
        <v>6055.3379999999997</v>
      </c>
      <c r="Q4630" s="18">
        <v>6144.3289999999997</v>
      </c>
      <c r="R4630" s="18">
        <v>6240.3230000000003</v>
      </c>
      <c r="S4630" s="18">
        <v>6334.4840000000004</v>
      </c>
      <c r="T4630" s="18">
        <v>6375.5870000000004</v>
      </c>
      <c r="U4630" s="18">
        <v>6317.5519999999997</v>
      </c>
      <c r="V4630" s="18">
        <v>6137.5259999999998</v>
      </c>
      <c r="W4630" s="274">
        <v>6288.2219999999998</v>
      </c>
      <c r="X4630" s="18">
        <v>7153.7929999999997</v>
      </c>
      <c r="Y4630" s="18">
        <v>7269.6289999999999</v>
      </c>
      <c r="Z4630" s="18">
        <v>7235.99</v>
      </c>
      <c r="AA4630" s="18">
        <v>6816.3230000000003</v>
      </c>
      <c r="AB4630" s="130">
        <v>148368.42800000001</v>
      </c>
      <c r="AC4630" s="225" t="str">
        <f t="shared" si="149"/>
        <v>ok</v>
      </c>
      <c r="AE4630" s="19">
        <f t="shared" si="150"/>
        <v>1138.4020000000019</v>
      </c>
      <c r="AF4630" s="234">
        <f>'HISTORICO TEMP'!AB4630</f>
        <v>592.53624302078026</v>
      </c>
      <c r="AG4630" s="187" t="s">
        <v>75</v>
      </c>
      <c r="AH4630" s="266" t="s">
        <v>173</v>
      </c>
      <c r="AI4630" s="216" t="s">
        <v>214</v>
      </c>
    </row>
    <row r="4631" spans="2:35" ht="14.4" thickTop="1" thickBot="1" x14ac:dyDescent="0.3">
      <c r="B4631" s="273">
        <v>44077</v>
      </c>
      <c r="C4631" s="260" t="s">
        <v>13</v>
      </c>
      <c r="D4631" s="18">
        <v>6485.0640000000003</v>
      </c>
      <c r="E4631" s="18">
        <v>6236.3829999999998</v>
      </c>
      <c r="F4631" s="18">
        <v>6005.741</v>
      </c>
      <c r="G4631" s="18">
        <v>5840.9629999999997</v>
      </c>
      <c r="H4631" s="274">
        <v>5706.9369999999999</v>
      </c>
      <c r="I4631" s="18">
        <v>5636.7610000000004</v>
      </c>
      <c r="J4631" s="18">
        <v>5621.88</v>
      </c>
      <c r="K4631" s="18">
        <v>5508.7030000000004</v>
      </c>
      <c r="L4631" s="18">
        <v>5427.73</v>
      </c>
      <c r="M4631" s="18">
        <v>5693.9530000000004</v>
      </c>
      <c r="N4631" s="18">
        <v>5879.2219999999998</v>
      </c>
      <c r="O4631" s="18">
        <v>6031.6540000000005</v>
      </c>
      <c r="P4631" s="18">
        <v>6174.7669999999998</v>
      </c>
      <c r="Q4631" s="18">
        <v>6236.8530000000001</v>
      </c>
      <c r="R4631" s="18">
        <v>6275.5360000000001</v>
      </c>
      <c r="S4631" s="18">
        <v>6396.2669999999998</v>
      </c>
      <c r="T4631" s="18">
        <v>6398.0079999999998</v>
      </c>
      <c r="U4631" s="18">
        <v>6337.027</v>
      </c>
      <c r="V4631" s="18">
        <v>6233.2929999999997</v>
      </c>
      <c r="W4631" s="274">
        <v>6320.0209999999997</v>
      </c>
      <c r="X4631" s="18">
        <v>6971.1559999999999</v>
      </c>
      <c r="Y4631" s="18">
        <v>7035.3459999999995</v>
      </c>
      <c r="Z4631" s="18">
        <v>6923.48</v>
      </c>
      <c r="AA4631" s="18">
        <v>6686.5469999999996</v>
      </c>
      <c r="AB4631" s="130">
        <v>148063.29199999999</v>
      </c>
      <c r="AC4631" s="225" t="str">
        <f t="shared" si="149"/>
        <v>ok</v>
      </c>
      <c r="AE4631" s="19">
        <f t="shared" si="150"/>
        <v>-305.13600000002771</v>
      </c>
      <c r="AF4631" s="234">
        <f>'HISTORICO TEMP'!AB4631</f>
        <v>582.26967940475788</v>
      </c>
      <c r="AG4631" s="187" t="s">
        <v>75</v>
      </c>
      <c r="AH4631" s="266" t="s">
        <v>173</v>
      </c>
      <c r="AI4631" s="216" t="s">
        <v>214</v>
      </c>
    </row>
    <row r="4632" spans="2:35" ht="14.4" thickTop="1" thickBot="1" x14ac:dyDescent="0.3">
      <c r="B4632" s="273">
        <v>44078</v>
      </c>
      <c r="C4632" s="260" t="s">
        <v>14</v>
      </c>
      <c r="D4632" s="18">
        <v>6470.0910000000003</v>
      </c>
      <c r="E4632" s="18">
        <v>6132.5339999999997</v>
      </c>
      <c r="F4632" s="18">
        <v>5815.8410000000003</v>
      </c>
      <c r="G4632" s="18">
        <v>5751.8670000000002</v>
      </c>
      <c r="H4632" s="274">
        <v>5648.4009999999998</v>
      </c>
      <c r="I4632" s="18">
        <v>5581.8209999999999</v>
      </c>
      <c r="J4632" s="18">
        <v>5542.5410000000002</v>
      </c>
      <c r="K4632" s="18">
        <v>5534.9870000000001</v>
      </c>
      <c r="L4632" s="18">
        <v>5628.7820000000002</v>
      </c>
      <c r="M4632" s="18">
        <v>5782.7169999999996</v>
      </c>
      <c r="N4632" s="18">
        <v>5951.9250000000002</v>
      </c>
      <c r="O4632" s="18">
        <v>6011.7020000000002</v>
      </c>
      <c r="P4632" s="18">
        <v>6076.9070000000002</v>
      </c>
      <c r="Q4632" s="18">
        <v>6134.4210000000003</v>
      </c>
      <c r="R4632" s="18">
        <v>6147.4430000000002</v>
      </c>
      <c r="S4632" s="18">
        <v>6217.5550000000003</v>
      </c>
      <c r="T4632" s="18">
        <v>6219.2719999999999</v>
      </c>
      <c r="U4632" s="18">
        <v>6147.2969999999996</v>
      </c>
      <c r="V4632" s="18">
        <v>6085.8639999999996</v>
      </c>
      <c r="W4632" s="274">
        <v>6178.2550000000001</v>
      </c>
      <c r="X4632" s="18">
        <v>6756.09</v>
      </c>
      <c r="Y4632" s="18">
        <v>6729.085</v>
      </c>
      <c r="Z4632" s="18">
        <v>6648.0050000000001</v>
      </c>
      <c r="AA4632" s="18">
        <v>6441.3980000000001</v>
      </c>
      <c r="AB4632" s="130">
        <v>145634.80100000001</v>
      </c>
      <c r="AC4632" s="225" t="str">
        <f t="shared" si="149"/>
        <v>ok</v>
      </c>
      <c r="AE4632" s="19">
        <f t="shared" si="150"/>
        <v>-2428.49099999998</v>
      </c>
      <c r="AF4632" s="234">
        <f>'HISTORICO TEMP'!AB4632</f>
        <v>555.91595001514986</v>
      </c>
      <c r="AG4632" s="187" t="s">
        <v>75</v>
      </c>
      <c r="AH4632" s="266" t="s">
        <v>173</v>
      </c>
      <c r="AI4632" s="216" t="s">
        <v>214</v>
      </c>
    </row>
    <row r="4633" spans="2:35" ht="14.4" thickTop="1" thickBot="1" x14ac:dyDescent="0.3">
      <c r="B4633" s="273">
        <v>44079</v>
      </c>
      <c r="C4633" s="260" t="s">
        <v>15</v>
      </c>
      <c r="D4633" s="18">
        <v>6192.28</v>
      </c>
      <c r="E4633" s="18">
        <v>5907.1890000000003</v>
      </c>
      <c r="F4633" s="18">
        <v>5766.3639999999996</v>
      </c>
      <c r="G4633" s="18">
        <v>5723.8909999999996</v>
      </c>
      <c r="H4633" s="274">
        <v>5507.3720000000003</v>
      </c>
      <c r="I4633" s="18">
        <v>5557.3109999999997</v>
      </c>
      <c r="J4633" s="18">
        <v>5547.4809999999998</v>
      </c>
      <c r="K4633" s="18">
        <v>5446.625</v>
      </c>
      <c r="L4633" s="18">
        <v>5401.6909999999998</v>
      </c>
      <c r="M4633" s="18">
        <v>5490.4309999999996</v>
      </c>
      <c r="N4633" s="18">
        <v>5623.0510000000004</v>
      </c>
      <c r="O4633" s="18">
        <v>5713.8789999999999</v>
      </c>
      <c r="P4633" s="18">
        <v>5707.2110000000002</v>
      </c>
      <c r="Q4633" s="18">
        <v>5798.8609999999999</v>
      </c>
      <c r="R4633" s="18">
        <v>5795.6040000000003</v>
      </c>
      <c r="S4633" s="18">
        <v>5808.3190000000004</v>
      </c>
      <c r="T4633" s="18">
        <v>5854.3220000000001</v>
      </c>
      <c r="U4633" s="18">
        <v>5797.2520000000004</v>
      </c>
      <c r="V4633" s="18">
        <v>5823.567</v>
      </c>
      <c r="W4633" s="274">
        <v>6201.8469999999998</v>
      </c>
      <c r="X4633" s="18">
        <v>6730.9880000000003</v>
      </c>
      <c r="Y4633" s="18">
        <v>6808.1989999999996</v>
      </c>
      <c r="Z4633" s="18">
        <v>6620.5649999999996</v>
      </c>
      <c r="AA4633" s="18">
        <v>6244.8770000000004</v>
      </c>
      <c r="AB4633" s="130">
        <v>141069.177</v>
      </c>
      <c r="AC4633" s="225" t="str">
        <f t="shared" si="149"/>
        <v>ok</v>
      </c>
      <c r="AE4633" s="19">
        <f t="shared" si="150"/>
        <v>-4565.6240000000107</v>
      </c>
      <c r="AF4633" s="234">
        <f>'HISTORICO TEMP'!AB4633</f>
        <v>545.90190300878123</v>
      </c>
      <c r="AG4633" s="187" t="s">
        <v>75</v>
      </c>
      <c r="AH4633" s="266" t="s">
        <v>173</v>
      </c>
      <c r="AI4633" s="216" t="s">
        <v>214</v>
      </c>
    </row>
    <row r="4634" spans="2:35" ht="14.4" thickTop="1" thickBot="1" x14ac:dyDescent="0.3">
      <c r="B4634" s="273">
        <v>44080</v>
      </c>
      <c r="C4634" s="260" t="s">
        <v>16</v>
      </c>
      <c r="D4634" s="18">
        <v>5980.8689999999997</v>
      </c>
      <c r="E4634" s="18">
        <v>5794.3729999999996</v>
      </c>
      <c r="F4634" s="18">
        <v>5466.5079999999998</v>
      </c>
      <c r="G4634" s="18">
        <v>5376.0069999999996</v>
      </c>
      <c r="H4634" s="274">
        <v>5219.8019999999997</v>
      </c>
      <c r="I4634" s="18">
        <v>5138.7619999999997</v>
      </c>
      <c r="J4634" s="18">
        <v>5098.2830000000004</v>
      </c>
      <c r="K4634" s="18">
        <v>5009.6779999999999</v>
      </c>
      <c r="L4634" s="18">
        <v>4902.2920000000004</v>
      </c>
      <c r="M4634" s="18">
        <v>4963.4059999999999</v>
      </c>
      <c r="N4634" s="18">
        <v>4967.375</v>
      </c>
      <c r="O4634" s="18">
        <v>5062.1090000000004</v>
      </c>
      <c r="P4634" s="18">
        <v>5159.6639999999998</v>
      </c>
      <c r="Q4634" s="18">
        <v>5217.0820000000003</v>
      </c>
      <c r="R4634" s="18">
        <v>5314.4989999999998</v>
      </c>
      <c r="S4634" s="18">
        <v>5277.7659999999996</v>
      </c>
      <c r="T4634" s="18">
        <v>5145.4409999999998</v>
      </c>
      <c r="U4634" s="18">
        <v>5356.558</v>
      </c>
      <c r="V4634" s="18">
        <v>5393.8239999999996</v>
      </c>
      <c r="W4634" s="274">
        <v>5863.027</v>
      </c>
      <c r="X4634" s="18">
        <v>6566.9549999999999</v>
      </c>
      <c r="Y4634" s="18">
        <v>6582.7730000000001</v>
      </c>
      <c r="Z4634" s="18">
        <v>6376.8159999999998</v>
      </c>
      <c r="AA4634" s="18">
        <v>6045.335</v>
      </c>
      <c r="AB4634" s="130">
        <v>131279.204</v>
      </c>
      <c r="AC4634" s="225" t="str">
        <f t="shared" si="149"/>
        <v>ok</v>
      </c>
      <c r="AD4634" s="272"/>
      <c r="AE4634" s="19">
        <f t="shared" si="150"/>
        <v>-9789.9729999999981</v>
      </c>
      <c r="AF4634" s="234">
        <f>'HISTORICO TEMP'!AB4634</f>
        <v>546.38790011685319</v>
      </c>
      <c r="AG4634" s="187" t="s">
        <v>75</v>
      </c>
      <c r="AH4634" s="266" t="s">
        <v>173</v>
      </c>
      <c r="AI4634" s="216" t="s">
        <v>214</v>
      </c>
    </row>
    <row r="4635" spans="2:35" ht="14.4" thickTop="1" thickBot="1" x14ac:dyDescent="0.3">
      <c r="B4635" s="273">
        <v>44081</v>
      </c>
      <c r="C4635" s="260" t="s">
        <v>17</v>
      </c>
      <c r="D4635" s="18">
        <v>5699.3209999999999</v>
      </c>
      <c r="E4635" s="18">
        <v>5501.125</v>
      </c>
      <c r="F4635" s="18">
        <v>5290.0370000000003</v>
      </c>
      <c r="G4635" s="18">
        <v>5198.63</v>
      </c>
      <c r="H4635" s="274">
        <v>5070.3869999999997</v>
      </c>
      <c r="I4635" s="18">
        <v>5154.8410000000003</v>
      </c>
      <c r="J4635" s="18">
        <v>5121.7740000000003</v>
      </c>
      <c r="K4635" s="18">
        <v>5273.1869999999999</v>
      </c>
      <c r="L4635" s="18">
        <v>5376.4970000000003</v>
      </c>
      <c r="M4635" s="18">
        <v>5584.2359999999999</v>
      </c>
      <c r="N4635" s="18">
        <v>5621.9170000000004</v>
      </c>
      <c r="O4635" s="18">
        <v>5728.3890000000001</v>
      </c>
      <c r="P4635" s="18">
        <v>5835.0339999999997</v>
      </c>
      <c r="Q4635" s="18">
        <v>5945.0129999999999</v>
      </c>
      <c r="R4635" s="18">
        <v>5991.7960000000003</v>
      </c>
      <c r="S4635" s="18">
        <v>6061.3950000000004</v>
      </c>
      <c r="T4635" s="18">
        <v>6067.3090000000002</v>
      </c>
      <c r="U4635" s="18">
        <v>6000.1329999999998</v>
      </c>
      <c r="V4635" s="18">
        <v>5876.1679999999997</v>
      </c>
      <c r="W4635" s="274">
        <v>6082.0929999999998</v>
      </c>
      <c r="X4635" s="18">
        <v>6642.8509999999997</v>
      </c>
      <c r="Y4635" s="18">
        <v>6656.2160000000003</v>
      </c>
      <c r="Z4635" s="18">
        <v>6490.2910000000002</v>
      </c>
      <c r="AA4635" s="18">
        <v>6201.7129999999997</v>
      </c>
      <c r="AB4635" s="130">
        <v>138470.353</v>
      </c>
      <c r="AC4635" s="225" t="str">
        <f t="shared" si="149"/>
        <v>ok</v>
      </c>
      <c r="AD4635" s="272"/>
      <c r="AE4635" s="19">
        <f t="shared" si="150"/>
        <v>7191.1490000000049</v>
      </c>
      <c r="AF4635" s="234">
        <f>'HISTORICO TEMP'!AB4635</f>
        <v>550.5575730162858</v>
      </c>
      <c r="AG4635" s="187" t="s">
        <v>75</v>
      </c>
      <c r="AH4635" s="266" t="s">
        <v>173</v>
      </c>
      <c r="AI4635" s="216" t="s">
        <v>214</v>
      </c>
    </row>
    <row r="4636" spans="2:35" ht="14.4" thickTop="1" thickBot="1" x14ac:dyDescent="0.3">
      <c r="B4636" s="273">
        <v>44082</v>
      </c>
      <c r="C4636" s="260" t="s">
        <v>11</v>
      </c>
      <c r="D4636" s="18">
        <v>5901.3010000000004</v>
      </c>
      <c r="E4636" s="18">
        <v>5654.0770000000002</v>
      </c>
      <c r="F4636" s="18">
        <v>5520.5389999999998</v>
      </c>
      <c r="G4636" s="18">
        <v>5408.4189999999999</v>
      </c>
      <c r="H4636" s="274">
        <v>5368.4520000000002</v>
      </c>
      <c r="I4636" s="18">
        <v>5370.1880000000001</v>
      </c>
      <c r="J4636" s="18">
        <v>5392.5010000000002</v>
      </c>
      <c r="K4636" s="18">
        <v>5336.7870000000003</v>
      </c>
      <c r="L4636" s="18">
        <v>5362.5990000000002</v>
      </c>
      <c r="M4636" s="18">
        <v>5648.9530000000004</v>
      </c>
      <c r="N4636" s="18">
        <v>5766.9179999999997</v>
      </c>
      <c r="O4636" s="18">
        <v>5832.9040000000005</v>
      </c>
      <c r="P4636" s="18">
        <v>5959.9459999999999</v>
      </c>
      <c r="Q4636" s="18">
        <v>6046.6490000000003</v>
      </c>
      <c r="R4636" s="18">
        <v>6110.6779999999999</v>
      </c>
      <c r="S4636" s="18">
        <v>6209.8239999999996</v>
      </c>
      <c r="T4636" s="18">
        <v>6225.7340000000004</v>
      </c>
      <c r="U4636" s="18">
        <v>6118.4740000000002</v>
      </c>
      <c r="V4636" s="18">
        <v>6057.7830000000004</v>
      </c>
      <c r="W4636" s="274">
        <v>6266.6989999999996</v>
      </c>
      <c r="X4636" s="18">
        <v>6831.5230000000001</v>
      </c>
      <c r="Y4636" s="18">
        <v>6794.4979999999996</v>
      </c>
      <c r="Z4636" s="18">
        <v>6693.8410000000003</v>
      </c>
      <c r="AA4636" s="18">
        <v>6447.9319999999998</v>
      </c>
      <c r="AB4636" s="130">
        <v>142327.21900000001</v>
      </c>
      <c r="AC4636" s="225" t="str">
        <f t="shared" si="149"/>
        <v>ok</v>
      </c>
      <c r="AD4636" s="272"/>
      <c r="AE4636" s="19">
        <f t="shared" si="150"/>
        <v>3856.8660000000091</v>
      </c>
      <c r="AF4636" s="234">
        <f>'HISTORICO TEMP'!AB4636</f>
        <v>565.42045071464031</v>
      </c>
      <c r="AG4636" s="187" t="s">
        <v>75</v>
      </c>
      <c r="AH4636" s="266" t="s">
        <v>173</v>
      </c>
      <c r="AI4636" s="216" t="s">
        <v>214</v>
      </c>
    </row>
    <row r="4637" spans="2:35" ht="14.4" thickTop="1" thickBot="1" x14ac:dyDescent="0.3">
      <c r="B4637" s="273">
        <v>44083</v>
      </c>
      <c r="C4637" s="260" t="s">
        <v>12</v>
      </c>
      <c r="D4637" s="18">
        <v>6034.59</v>
      </c>
      <c r="E4637" s="18">
        <v>5842.2489999999998</v>
      </c>
      <c r="F4637" s="18">
        <v>5691.8639999999996</v>
      </c>
      <c r="G4637" s="18">
        <v>5556.4549999999999</v>
      </c>
      <c r="H4637" s="274">
        <v>5504.6840000000002</v>
      </c>
      <c r="I4637" s="18">
        <v>5386.3680000000004</v>
      </c>
      <c r="J4637" s="18">
        <v>5409.1769999999997</v>
      </c>
      <c r="K4637" s="18">
        <v>5338.4960000000001</v>
      </c>
      <c r="L4637" s="18">
        <v>5458.1809999999996</v>
      </c>
      <c r="M4637" s="18">
        <v>5582.2020000000002</v>
      </c>
      <c r="N4637" s="18">
        <v>5740.1930000000002</v>
      </c>
      <c r="O4637" s="18">
        <v>5830.4629999999997</v>
      </c>
      <c r="P4637" s="18">
        <v>5921.8360000000002</v>
      </c>
      <c r="Q4637" s="18">
        <v>6013.6360000000004</v>
      </c>
      <c r="R4637" s="18">
        <v>6062.4409999999998</v>
      </c>
      <c r="S4637" s="18">
        <v>6174.6130000000003</v>
      </c>
      <c r="T4637" s="18">
        <v>6213.22</v>
      </c>
      <c r="U4637" s="18">
        <v>6117.7640000000001</v>
      </c>
      <c r="V4637" s="18">
        <v>6052.5619999999999</v>
      </c>
      <c r="W4637" s="274">
        <v>6337.6729999999998</v>
      </c>
      <c r="X4637" s="18">
        <v>6930.4219999999996</v>
      </c>
      <c r="Y4637" s="18">
        <v>6932.9160000000002</v>
      </c>
      <c r="Z4637" s="18">
        <v>6803.9660000000003</v>
      </c>
      <c r="AA4637" s="18">
        <v>6575.259</v>
      </c>
      <c r="AB4637" s="130">
        <v>143511.23000000001</v>
      </c>
      <c r="AC4637" s="225" t="str">
        <f t="shared" si="149"/>
        <v>ok</v>
      </c>
      <c r="AD4637" s="272"/>
      <c r="AE4637" s="19">
        <f t="shared" si="150"/>
        <v>1184.0109999999986</v>
      </c>
      <c r="AF4637" s="234">
        <f>'HISTORICO TEMP'!AB4637</f>
        <v>578.86549117077129</v>
      </c>
      <c r="AG4637" s="187" t="s">
        <v>75</v>
      </c>
      <c r="AH4637" s="266" t="s">
        <v>173</v>
      </c>
      <c r="AI4637" s="216" t="s">
        <v>214</v>
      </c>
    </row>
    <row r="4638" spans="2:35" ht="14.4" thickTop="1" thickBot="1" x14ac:dyDescent="0.3">
      <c r="B4638" s="273">
        <v>44084</v>
      </c>
      <c r="C4638" s="260" t="s">
        <v>13</v>
      </c>
      <c r="D4638" s="18">
        <v>6252.1660000000002</v>
      </c>
      <c r="E4638" s="18">
        <v>5985.6760000000004</v>
      </c>
      <c r="F4638" s="18">
        <v>5738.8339999999998</v>
      </c>
      <c r="G4638" s="18">
        <v>5611.2169999999996</v>
      </c>
      <c r="H4638" s="274">
        <v>5478.8</v>
      </c>
      <c r="I4638" s="18">
        <v>5357.4759999999997</v>
      </c>
      <c r="J4638" s="18">
        <v>5438.9920000000002</v>
      </c>
      <c r="K4638" s="18">
        <v>5376.3090000000002</v>
      </c>
      <c r="L4638" s="18">
        <v>5493.2579999999998</v>
      </c>
      <c r="M4638" s="18">
        <v>5610.6009999999997</v>
      </c>
      <c r="N4638" s="18">
        <v>5692.4610000000002</v>
      </c>
      <c r="O4638" s="18">
        <v>5778.6509999999998</v>
      </c>
      <c r="P4638" s="18">
        <v>5925.0550000000003</v>
      </c>
      <c r="Q4638" s="18">
        <v>6020.49</v>
      </c>
      <c r="R4638" s="18">
        <v>6139.3990000000003</v>
      </c>
      <c r="S4638" s="18">
        <v>6158.59</v>
      </c>
      <c r="T4638" s="18">
        <v>6244.7209999999995</v>
      </c>
      <c r="U4638" s="18">
        <v>6219.1570000000002</v>
      </c>
      <c r="V4638" s="18">
        <v>6136.8370000000004</v>
      </c>
      <c r="W4638" s="274">
        <v>6400.8419999999996</v>
      </c>
      <c r="X4638" s="18">
        <v>6889.84</v>
      </c>
      <c r="Y4638" s="18">
        <v>6811.0829999999996</v>
      </c>
      <c r="Z4638" s="18">
        <v>6700.4620000000004</v>
      </c>
      <c r="AA4638" s="18">
        <v>6477.65</v>
      </c>
      <c r="AB4638" s="130">
        <v>143938.56700000001</v>
      </c>
      <c r="AC4638" s="225" t="str">
        <f t="shared" si="149"/>
        <v>ok</v>
      </c>
      <c r="AD4638" s="272"/>
      <c r="AE4638" s="19">
        <f t="shared" si="150"/>
        <v>427.33699999999953</v>
      </c>
      <c r="AF4638" s="234">
        <f>'HISTORICO TEMP'!AB4638</f>
        <v>579.02</v>
      </c>
      <c r="AG4638" s="187" t="s">
        <v>75</v>
      </c>
      <c r="AH4638" s="266" t="s">
        <v>173</v>
      </c>
      <c r="AI4638" s="216" t="s">
        <v>214</v>
      </c>
    </row>
    <row r="4639" spans="2:35" ht="14.4" thickTop="1" thickBot="1" x14ac:dyDescent="0.3">
      <c r="B4639" s="273">
        <v>44085</v>
      </c>
      <c r="C4639" s="260" t="s">
        <v>14</v>
      </c>
      <c r="D4639" s="18">
        <v>6120.7269999999999</v>
      </c>
      <c r="E4639" s="18">
        <v>5835.5379999999996</v>
      </c>
      <c r="F4639" s="18">
        <v>5594.2790000000005</v>
      </c>
      <c r="G4639" s="18">
        <v>5476.6580000000004</v>
      </c>
      <c r="H4639" s="274">
        <v>5335.2179999999998</v>
      </c>
      <c r="I4639" s="18">
        <v>5319.8990000000003</v>
      </c>
      <c r="J4639" s="18">
        <v>5426.1970000000001</v>
      </c>
      <c r="K4639" s="18">
        <v>5445.1319999999996</v>
      </c>
      <c r="L4639" s="18">
        <v>5588.241</v>
      </c>
      <c r="M4639" s="18">
        <v>5695.76</v>
      </c>
      <c r="N4639" s="18">
        <v>5848.6469999999999</v>
      </c>
      <c r="O4639" s="18">
        <v>5970.0839999999998</v>
      </c>
      <c r="P4639" s="18">
        <v>6050.2169999999996</v>
      </c>
      <c r="Q4639" s="18">
        <v>6104.1509999999998</v>
      </c>
      <c r="R4639" s="18">
        <v>6180.1419999999998</v>
      </c>
      <c r="S4639" s="18">
        <v>6237.8680000000004</v>
      </c>
      <c r="T4639" s="18">
        <v>6220.8549999999996</v>
      </c>
      <c r="U4639" s="18">
        <v>6162.2219999999998</v>
      </c>
      <c r="V4639" s="18">
        <v>6025.2259999999997</v>
      </c>
      <c r="W4639" s="274">
        <v>6218.4660000000003</v>
      </c>
      <c r="X4639" s="18">
        <v>6764.6260000000002</v>
      </c>
      <c r="Y4639" s="18">
        <v>6745.4610000000002</v>
      </c>
      <c r="Z4639" s="18">
        <v>6620.732</v>
      </c>
      <c r="AA4639" s="18">
        <v>6405.1059999999998</v>
      </c>
      <c r="AB4639" s="130">
        <v>143391.45199999999</v>
      </c>
      <c r="AC4639" s="225" t="str">
        <f t="shared" si="149"/>
        <v>ok</v>
      </c>
      <c r="AD4639" s="272"/>
      <c r="AE4639" s="19">
        <f t="shared" si="150"/>
        <v>-547.11500000001979</v>
      </c>
      <c r="AF4639" s="234">
        <f>'HISTORICO TEMP'!AB4639</f>
        <v>556.72</v>
      </c>
      <c r="AG4639" s="187" t="s">
        <v>75</v>
      </c>
      <c r="AH4639" s="266" t="s">
        <v>173</v>
      </c>
      <c r="AI4639" s="216" t="s">
        <v>214</v>
      </c>
    </row>
    <row r="4640" spans="2:35" ht="14.4" thickTop="1" thickBot="1" x14ac:dyDescent="0.3">
      <c r="B4640" s="273">
        <v>44086</v>
      </c>
      <c r="C4640" s="260" t="s">
        <v>15</v>
      </c>
      <c r="D4640" s="18">
        <v>6185.5360000000001</v>
      </c>
      <c r="E4640" s="18">
        <v>5904.5320000000002</v>
      </c>
      <c r="F4640" s="18">
        <v>5771.5159999999996</v>
      </c>
      <c r="G4640" s="18">
        <v>5592.9740000000002</v>
      </c>
      <c r="H4640" s="274">
        <v>5566.3339999999998</v>
      </c>
      <c r="I4640" s="18">
        <v>5485.2049999999999</v>
      </c>
      <c r="J4640" s="18">
        <v>5460.43</v>
      </c>
      <c r="K4640" s="18">
        <v>5385.8689999999997</v>
      </c>
      <c r="L4640" s="18">
        <v>5432.0919999999996</v>
      </c>
      <c r="M4640" s="18">
        <v>5558.7629999999999</v>
      </c>
      <c r="N4640" s="18">
        <v>5701.3040000000001</v>
      </c>
      <c r="O4640" s="18">
        <v>5813.2610000000004</v>
      </c>
      <c r="P4640" s="18">
        <v>5914.2539999999999</v>
      </c>
      <c r="Q4640" s="18">
        <v>5917.0349999999999</v>
      </c>
      <c r="R4640" s="18">
        <v>5866.3770000000004</v>
      </c>
      <c r="S4640" s="18">
        <v>5868.8540000000003</v>
      </c>
      <c r="T4640" s="18">
        <v>5888.8040000000001</v>
      </c>
      <c r="U4640" s="18">
        <v>5865.652</v>
      </c>
      <c r="V4640" s="18">
        <v>5907.5469999999996</v>
      </c>
      <c r="W4640" s="274">
        <v>6402.8810000000003</v>
      </c>
      <c r="X4640" s="18">
        <v>7024.9639999999999</v>
      </c>
      <c r="Y4640" s="18">
        <v>7007.9970000000003</v>
      </c>
      <c r="Z4640" s="18">
        <v>6753.7560000000003</v>
      </c>
      <c r="AA4640" s="18">
        <v>6498.3639999999996</v>
      </c>
      <c r="AB4640" s="130">
        <v>142774.30100000001</v>
      </c>
      <c r="AC4640" s="225" t="str">
        <f t="shared" si="149"/>
        <v>ok</v>
      </c>
      <c r="AD4640" s="272"/>
      <c r="AE4640" s="19">
        <f t="shared" si="150"/>
        <v>-617.15099999998347</v>
      </c>
      <c r="AF4640" s="234">
        <f>'HISTORICO TEMP'!AB4640</f>
        <v>556.99</v>
      </c>
      <c r="AG4640" s="187" t="s">
        <v>75</v>
      </c>
      <c r="AH4640" s="266" t="s">
        <v>173</v>
      </c>
      <c r="AI4640" s="216" t="s">
        <v>214</v>
      </c>
    </row>
    <row r="4641" spans="2:35" ht="14.4" thickTop="1" thickBot="1" x14ac:dyDescent="0.3">
      <c r="B4641" s="273">
        <v>44087</v>
      </c>
      <c r="C4641" s="260" t="s">
        <v>16</v>
      </c>
      <c r="D4641" s="18">
        <v>6128.683</v>
      </c>
      <c r="E4641" s="18">
        <v>5949.3710000000001</v>
      </c>
      <c r="F4641" s="18">
        <v>5745.7870000000003</v>
      </c>
      <c r="G4641" s="18">
        <v>5574.1440000000002</v>
      </c>
      <c r="H4641" s="274">
        <v>5494.2759999999998</v>
      </c>
      <c r="I4641" s="18">
        <v>5409.0029999999997</v>
      </c>
      <c r="J4641" s="18">
        <v>5265.2449999999999</v>
      </c>
      <c r="K4641" s="18">
        <v>5078.9489999999996</v>
      </c>
      <c r="L4641" s="18">
        <v>5065.3</v>
      </c>
      <c r="M4641" s="18">
        <v>5082.5069999999996</v>
      </c>
      <c r="N4641" s="18">
        <v>5145.0839999999998</v>
      </c>
      <c r="O4641" s="18">
        <v>5262.9690000000001</v>
      </c>
      <c r="P4641" s="18">
        <v>5324.2539999999999</v>
      </c>
      <c r="Q4641" s="18">
        <v>5445.9759999999997</v>
      </c>
      <c r="R4641" s="18">
        <v>5505.058</v>
      </c>
      <c r="S4641" s="18">
        <v>5559.0619999999999</v>
      </c>
      <c r="T4641" s="18">
        <v>5563.1570000000002</v>
      </c>
      <c r="U4641" s="18">
        <v>5554.8980000000001</v>
      </c>
      <c r="V4641" s="18">
        <v>5639.2309999999998</v>
      </c>
      <c r="W4641" s="274">
        <v>6175.0870000000004</v>
      </c>
      <c r="X4641" s="18">
        <v>6844.93</v>
      </c>
      <c r="Y4641" s="18">
        <v>6885.6409999999996</v>
      </c>
      <c r="Z4641" s="18">
        <v>6698.634</v>
      </c>
      <c r="AA4641" s="18">
        <v>6309.9589999999998</v>
      </c>
      <c r="AB4641" s="130">
        <v>136707.20499999999</v>
      </c>
      <c r="AC4641" s="225" t="str">
        <f t="shared" si="149"/>
        <v>ok</v>
      </c>
      <c r="AD4641" s="272"/>
      <c r="AE4641" s="19">
        <f t="shared" si="150"/>
        <v>-6067.0960000000196</v>
      </c>
      <c r="AF4641" s="234">
        <f>'HISTORICO TEMP'!AB4641</f>
        <v>567.91999999999996</v>
      </c>
      <c r="AG4641" s="187" t="s">
        <v>75</v>
      </c>
      <c r="AH4641" s="266" t="s">
        <v>173</v>
      </c>
      <c r="AI4641" s="216" t="s">
        <v>214</v>
      </c>
    </row>
    <row r="4642" spans="2:35" ht="14.4" thickTop="1" thickBot="1" x14ac:dyDescent="0.3">
      <c r="B4642" s="273">
        <v>44088</v>
      </c>
      <c r="C4642" s="260" t="s">
        <v>17</v>
      </c>
      <c r="D4642" s="18">
        <v>5968.8109999999997</v>
      </c>
      <c r="E4642" s="18">
        <v>5788.2120000000004</v>
      </c>
      <c r="F4642" s="18">
        <v>5619.3029999999999</v>
      </c>
      <c r="G4642" s="18">
        <v>5426.1760000000004</v>
      </c>
      <c r="H4642" s="274">
        <v>5330.3710000000001</v>
      </c>
      <c r="I4642" s="18">
        <v>5308.0320000000002</v>
      </c>
      <c r="J4642" s="18">
        <v>5291.5550000000003</v>
      </c>
      <c r="K4642" s="18">
        <v>5267.0029999999997</v>
      </c>
      <c r="L4642" s="18">
        <v>5418.8530000000001</v>
      </c>
      <c r="M4642" s="18">
        <v>5547.6760000000004</v>
      </c>
      <c r="N4642" s="18">
        <v>5748.2129999999997</v>
      </c>
      <c r="O4642" s="18">
        <v>5886.1840000000002</v>
      </c>
      <c r="P4642" s="18">
        <v>6072.9889999999996</v>
      </c>
      <c r="Q4642" s="18">
        <v>6147.4189999999999</v>
      </c>
      <c r="R4642" s="18">
        <v>6179.52</v>
      </c>
      <c r="S4642" s="18">
        <v>6237.3360000000002</v>
      </c>
      <c r="T4642" s="18">
        <v>6254.6980000000003</v>
      </c>
      <c r="U4642" s="18">
        <v>6161.1610000000001</v>
      </c>
      <c r="V4642" s="18">
        <v>6148.7520000000004</v>
      </c>
      <c r="W4642" s="274">
        <v>6373.2430000000004</v>
      </c>
      <c r="X4642" s="18">
        <v>6822.9009999999998</v>
      </c>
      <c r="Y4642" s="18">
        <v>6860.1710000000003</v>
      </c>
      <c r="Z4642" s="18">
        <v>6784.3590000000004</v>
      </c>
      <c r="AA4642" s="18">
        <v>6456.933</v>
      </c>
      <c r="AB4642" s="130">
        <v>143099.87100000001</v>
      </c>
      <c r="AC4642" s="225" t="str">
        <f t="shared" si="149"/>
        <v>ok</v>
      </c>
      <c r="AD4642" s="272"/>
      <c r="AE4642" s="19">
        <f t="shared" si="150"/>
        <v>6392.6660000000265</v>
      </c>
      <c r="AF4642" s="234">
        <f>'HISTORICO TEMP'!AB4642</f>
        <v>564.04574384003865</v>
      </c>
      <c r="AG4642" s="187" t="s">
        <v>75</v>
      </c>
      <c r="AH4642" s="266" t="s">
        <v>173</v>
      </c>
      <c r="AI4642" s="216" t="s">
        <v>214</v>
      </c>
    </row>
    <row r="4643" spans="2:35" ht="14.4" thickTop="1" thickBot="1" x14ac:dyDescent="0.3">
      <c r="B4643" s="273">
        <v>44089</v>
      </c>
      <c r="C4643" s="260" t="s">
        <v>11</v>
      </c>
      <c r="D4643" s="18">
        <v>6043.6189999999997</v>
      </c>
      <c r="E4643" s="18">
        <v>5858.8689999999997</v>
      </c>
      <c r="F4643" s="18">
        <v>5654.384</v>
      </c>
      <c r="G4643" s="18">
        <v>5560.9409999999998</v>
      </c>
      <c r="H4643" s="274">
        <v>5446.857</v>
      </c>
      <c r="I4643" s="18">
        <v>5447.1859999999997</v>
      </c>
      <c r="J4643" s="18">
        <v>5478.8649999999998</v>
      </c>
      <c r="K4643" s="18">
        <v>5381.0870000000004</v>
      </c>
      <c r="L4643" s="18">
        <v>5499.232</v>
      </c>
      <c r="M4643" s="18">
        <v>5638.8810000000003</v>
      </c>
      <c r="N4643" s="18">
        <v>5735.4480000000003</v>
      </c>
      <c r="O4643" s="18">
        <v>5862.1369999999997</v>
      </c>
      <c r="P4643" s="18">
        <v>5880.1549999999997</v>
      </c>
      <c r="Q4643" s="18">
        <v>5952.2629999999999</v>
      </c>
      <c r="R4643" s="18">
        <v>6011.3220000000001</v>
      </c>
      <c r="S4643" s="18">
        <v>6021.7759999999998</v>
      </c>
      <c r="T4643" s="18">
        <v>5974.8019999999997</v>
      </c>
      <c r="U4643" s="18">
        <v>5964.9030000000002</v>
      </c>
      <c r="V4643" s="18">
        <v>5952.6310000000003</v>
      </c>
      <c r="W4643" s="274">
        <v>6212.7169999999996</v>
      </c>
      <c r="X4643" s="18">
        <v>6748.6719999999996</v>
      </c>
      <c r="Y4643" s="18">
        <v>6546.085</v>
      </c>
      <c r="Z4643" s="18">
        <v>6296.0709999999999</v>
      </c>
      <c r="AA4643" s="18">
        <v>6095.9639999999999</v>
      </c>
      <c r="AB4643" s="130">
        <v>141264.867</v>
      </c>
      <c r="AC4643" s="225" t="str">
        <f t="shared" si="149"/>
        <v>ok</v>
      </c>
      <c r="AD4643" s="272"/>
      <c r="AE4643" s="19">
        <f t="shared" si="150"/>
        <v>-1835.0040000000154</v>
      </c>
      <c r="AF4643" s="234">
        <f>'HISTORICO TEMP'!AB4643</f>
        <v>557.63064786378288</v>
      </c>
      <c r="AG4643" s="187" t="s">
        <v>75</v>
      </c>
      <c r="AH4643" s="266" t="s">
        <v>173</v>
      </c>
      <c r="AI4643" s="216" t="s">
        <v>214</v>
      </c>
    </row>
    <row r="4644" spans="2:35" ht="14.4" thickTop="1" thickBot="1" x14ac:dyDescent="0.3">
      <c r="B4644" s="273">
        <v>44090</v>
      </c>
      <c r="C4644" s="260" t="s">
        <v>12</v>
      </c>
      <c r="D4644" s="18">
        <v>5834.1310000000003</v>
      </c>
      <c r="E4644" s="18">
        <v>5599.893</v>
      </c>
      <c r="F4644" s="18">
        <v>5410.1350000000002</v>
      </c>
      <c r="G4644" s="18">
        <v>5280.29</v>
      </c>
      <c r="H4644" s="274">
        <v>5158.6400000000003</v>
      </c>
      <c r="I4644" s="18">
        <v>4958.8289999999997</v>
      </c>
      <c r="J4644" s="18">
        <v>5062.4269999999997</v>
      </c>
      <c r="K4644" s="18">
        <v>4936.74</v>
      </c>
      <c r="L4644" s="18">
        <v>4886.7179999999998</v>
      </c>
      <c r="M4644" s="18">
        <v>5017.95</v>
      </c>
      <c r="N4644" s="18">
        <v>5106.9870000000001</v>
      </c>
      <c r="O4644" s="18">
        <v>5197.8249999999998</v>
      </c>
      <c r="P4644" s="18">
        <v>5266.2719999999999</v>
      </c>
      <c r="Q4644" s="18">
        <v>5325.2309999999998</v>
      </c>
      <c r="R4644" s="18">
        <v>5392.1580000000004</v>
      </c>
      <c r="S4644" s="18">
        <v>5445.86</v>
      </c>
      <c r="T4644" s="18">
        <v>5500.732</v>
      </c>
      <c r="U4644" s="18">
        <v>5469.1540000000005</v>
      </c>
      <c r="V4644" s="18">
        <v>5556.3</v>
      </c>
      <c r="W4644" s="274">
        <v>6100.3680000000004</v>
      </c>
      <c r="X4644" s="18">
        <v>6618.99</v>
      </c>
      <c r="Y4644" s="18">
        <v>6642.6270000000004</v>
      </c>
      <c r="Z4644" s="18">
        <v>6420.3620000000001</v>
      </c>
      <c r="AA4644" s="18">
        <v>6103.2380000000003</v>
      </c>
      <c r="AB4644" s="130">
        <v>132291.85699999999</v>
      </c>
      <c r="AC4644" s="225" t="str">
        <f t="shared" si="149"/>
        <v>ok</v>
      </c>
      <c r="AD4644" s="272"/>
      <c r="AE4644" s="19">
        <f t="shared" si="150"/>
        <v>-8973.0100000000093</v>
      </c>
      <c r="AF4644" s="234">
        <f>'HISTORICO TEMP'!AB4644</f>
        <v>555.92234969526532</v>
      </c>
      <c r="AG4644" s="187" t="s">
        <v>75</v>
      </c>
      <c r="AH4644" s="266" t="s">
        <v>173</v>
      </c>
      <c r="AI4644" s="216" t="s">
        <v>47</v>
      </c>
    </row>
    <row r="4645" spans="2:35" ht="14.4" thickTop="1" thickBot="1" x14ac:dyDescent="0.3">
      <c r="B4645" s="273">
        <v>44091</v>
      </c>
      <c r="C4645" s="260" t="s">
        <v>13</v>
      </c>
      <c r="D4645" s="18">
        <v>5839.5940000000001</v>
      </c>
      <c r="E4645" s="18">
        <v>5612.402</v>
      </c>
      <c r="F4645" s="18">
        <v>5462.5860000000002</v>
      </c>
      <c r="G4645" s="18">
        <v>5297.8289999999997</v>
      </c>
      <c r="H4645" s="274">
        <v>5239.0969999999998</v>
      </c>
      <c r="I4645" s="18">
        <v>5218.8180000000002</v>
      </c>
      <c r="J4645" s="18">
        <v>5335.1210000000001</v>
      </c>
      <c r="K4645" s="18">
        <v>5404.8270000000002</v>
      </c>
      <c r="L4645" s="18">
        <v>5459.3639999999996</v>
      </c>
      <c r="M4645" s="18">
        <v>5610.76</v>
      </c>
      <c r="N4645" s="18">
        <v>5817.8540000000003</v>
      </c>
      <c r="O4645" s="18">
        <v>5917.2619999999997</v>
      </c>
      <c r="P4645" s="18">
        <v>6009.3620000000001</v>
      </c>
      <c r="Q4645" s="18">
        <v>6175.9290000000001</v>
      </c>
      <c r="R4645" s="18">
        <v>6214.49</v>
      </c>
      <c r="S4645" s="18">
        <v>6283.81</v>
      </c>
      <c r="T4645" s="18">
        <v>6325.0619999999999</v>
      </c>
      <c r="U4645" s="18">
        <v>6294.7370000000001</v>
      </c>
      <c r="V4645" s="18">
        <v>6185.0690000000004</v>
      </c>
      <c r="W4645" s="274">
        <v>6522.1869999999999</v>
      </c>
      <c r="X4645" s="18">
        <v>6955.0020000000004</v>
      </c>
      <c r="Y4645" s="18">
        <v>6849.0780000000004</v>
      </c>
      <c r="Z4645" s="18">
        <v>6713.9369999999999</v>
      </c>
      <c r="AA4645" s="18">
        <v>6407.3990000000003</v>
      </c>
      <c r="AB4645" s="130">
        <v>143151.576</v>
      </c>
      <c r="AC4645" s="225" t="str">
        <f t="shared" si="149"/>
        <v>ok</v>
      </c>
      <c r="AD4645" s="272"/>
      <c r="AE4645" s="19">
        <f t="shared" si="150"/>
        <v>10859.719000000012</v>
      </c>
      <c r="AF4645" s="234">
        <f>'HISTORICO TEMP'!AB4645</f>
        <v>552.93408779699348</v>
      </c>
      <c r="AG4645" s="187" t="s">
        <v>75</v>
      </c>
      <c r="AH4645" s="266" t="s">
        <v>173</v>
      </c>
      <c r="AI4645" s="216" t="s">
        <v>214</v>
      </c>
    </row>
    <row r="4646" spans="2:35" ht="14.4" thickTop="1" thickBot="1" x14ac:dyDescent="0.3">
      <c r="B4646" s="273">
        <v>44092</v>
      </c>
      <c r="C4646" s="260" t="s">
        <v>14</v>
      </c>
      <c r="D4646" s="18">
        <v>6069.1540000000005</v>
      </c>
      <c r="E4646" s="18">
        <v>5759.2259999999997</v>
      </c>
      <c r="F4646" s="18">
        <v>5520.4719999999998</v>
      </c>
      <c r="G4646" s="18">
        <v>5408.1589999999997</v>
      </c>
      <c r="H4646" s="274">
        <v>5321.9430000000002</v>
      </c>
      <c r="I4646" s="18">
        <v>5287.5020000000004</v>
      </c>
      <c r="J4646" s="18">
        <v>5359.0640000000003</v>
      </c>
      <c r="K4646" s="18">
        <v>5363.9210000000003</v>
      </c>
      <c r="L4646" s="18">
        <v>5517.6809999999996</v>
      </c>
      <c r="M4646" s="18">
        <v>5636.7640000000001</v>
      </c>
      <c r="N4646" s="18">
        <v>5759.64</v>
      </c>
      <c r="O4646" s="18">
        <v>5841.3760000000002</v>
      </c>
      <c r="P4646" s="18">
        <v>5882.4979999999996</v>
      </c>
      <c r="Q4646" s="18">
        <v>5908.76</v>
      </c>
      <c r="R4646" s="18">
        <v>5958.5910000000003</v>
      </c>
      <c r="S4646" s="18">
        <v>6004.4740000000002</v>
      </c>
      <c r="T4646" s="18">
        <v>6097.1360000000004</v>
      </c>
      <c r="U4646" s="18">
        <v>6038.527</v>
      </c>
      <c r="V4646" s="18">
        <v>5931.8530000000001</v>
      </c>
      <c r="W4646" s="274">
        <v>6258.1310000000003</v>
      </c>
      <c r="X4646" s="18">
        <v>6648.57</v>
      </c>
      <c r="Y4646" s="18">
        <v>6581.57</v>
      </c>
      <c r="Z4646" s="18">
        <v>6560.5479999999998</v>
      </c>
      <c r="AA4646" s="18">
        <v>6375.5320000000002</v>
      </c>
      <c r="AB4646" s="130">
        <v>141091.092</v>
      </c>
      <c r="AC4646" s="225" t="str">
        <f t="shared" si="149"/>
        <v>ok</v>
      </c>
      <c r="AD4646" s="272"/>
      <c r="AE4646" s="19">
        <f t="shared" si="150"/>
        <v>-2060.4839999999967</v>
      </c>
      <c r="AF4646" s="234">
        <f>'HISTORICO TEMP'!AB4646</f>
        <v>536.24306413281704</v>
      </c>
      <c r="AG4646" s="187" t="s">
        <v>75</v>
      </c>
      <c r="AH4646" s="266" t="s">
        <v>173</v>
      </c>
      <c r="AI4646" s="216" t="s">
        <v>214</v>
      </c>
    </row>
    <row r="4647" spans="2:35" ht="14.4" thickTop="1" thickBot="1" x14ac:dyDescent="0.3">
      <c r="B4647" s="273">
        <v>44093</v>
      </c>
      <c r="C4647" s="260" t="s">
        <v>15</v>
      </c>
      <c r="D4647" s="18">
        <v>6081.21</v>
      </c>
      <c r="E4647" s="18">
        <v>5849.2550000000001</v>
      </c>
      <c r="F4647" s="18">
        <v>5640.183</v>
      </c>
      <c r="G4647" s="18">
        <v>5505.05</v>
      </c>
      <c r="H4647" s="274">
        <v>5401.4949999999999</v>
      </c>
      <c r="I4647" s="18">
        <v>5348.1390000000001</v>
      </c>
      <c r="J4647" s="18">
        <v>5361.4170000000004</v>
      </c>
      <c r="K4647" s="18">
        <v>5276.1</v>
      </c>
      <c r="L4647" s="18">
        <v>5340.0870000000004</v>
      </c>
      <c r="M4647" s="18">
        <v>5496.7849999999999</v>
      </c>
      <c r="N4647" s="18">
        <v>5609.4049999999997</v>
      </c>
      <c r="O4647" s="18">
        <v>5713.06</v>
      </c>
      <c r="P4647" s="18">
        <v>5760.7870000000003</v>
      </c>
      <c r="Q4647" s="18">
        <v>5832.7690000000002</v>
      </c>
      <c r="R4647" s="18">
        <v>5820.1490000000003</v>
      </c>
      <c r="S4647" s="18">
        <v>5781.6480000000001</v>
      </c>
      <c r="T4647" s="18">
        <v>5808.3320000000003</v>
      </c>
      <c r="U4647" s="18">
        <v>5771.1270000000004</v>
      </c>
      <c r="V4647" s="18">
        <v>5821.54</v>
      </c>
      <c r="W4647" s="274">
        <v>6365.5649999999996</v>
      </c>
      <c r="X4647" s="18">
        <v>6843.94</v>
      </c>
      <c r="Y4647" s="18">
        <v>6820.9719999999998</v>
      </c>
      <c r="Z4647" s="18">
        <v>6568.9040000000005</v>
      </c>
      <c r="AA4647" s="18">
        <v>6184.1180000000004</v>
      </c>
      <c r="AB4647" s="130">
        <v>140002.03700000001</v>
      </c>
      <c r="AC4647" s="225" t="str">
        <f t="shared" si="149"/>
        <v>ok</v>
      </c>
      <c r="AD4647" s="272"/>
      <c r="AE4647" s="19">
        <f t="shared" si="150"/>
        <v>-1089.054999999993</v>
      </c>
      <c r="AF4647" s="234">
        <f>'HISTORICO TEMP'!AB4647</f>
        <v>536.490833026357</v>
      </c>
      <c r="AG4647" s="187" t="s">
        <v>75</v>
      </c>
      <c r="AH4647" s="266" t="s">
        <v>173</v>
      </c>
      <c r="AI4647" s="216" t="s">
        <v>214</v>
      </c>
    </row>
    <row r="4648" spans="2:35" ht="14.4" thickTop="1" thickBot="1" x14ac:dyDescent="0.3">
      <c r="B4648" s="273">
        <v>44094</v>
      </c>
      <c r="C4648" s="260" t="s">
        <v>16</v>
      </c>
      <c r="D4648" s="18">
        <v>5866.951</v>
      </c>
      <c r="E4648" s="18">
        <v>5622.7820000000002</v>
      </c>
      <c r="F4648" s="18">
        <v>5501.3779999999997</v>
      </c>
      <c r="G4648" s="18">
        <v>5283.3419999999996</v>
      </c>
      <c r="H4648" s="274">
        <v>5187.5919999999996</v>
      </c>
      <c r="I4648" s="18">
        <v>5124.1000000000004</v>
      </c>
      <c r="J4648" s="18">
        <v>5090.8980000000001</v>
      </c>
      <c r="K4648" s="18">
        <v>4939.3270000000002</v>
      </c>
      <c r="L4648" s="18">
        <v>4874.4030000000002</v>
      </c>
      <c r="M4648" s="18">
        <v>4905.99</v>
      </c>
      <c r="N4648" s="18">
        <v>5006.9359999999997</v>
      </c>
      <c r="O4648" s="18">
        <v>5078.634</v>
      </c>
      <c r="P4648" s="18">
        <v>5089.5039999999999</v>
      </c>
      <c r="Q4648" s="18">
        <v>5128.1760000000004</v>
      </c>
      <c r="R4648" s="18">
        <v>5160.8500000000004</v>
      </c>
      <c r="S4648" s="18">
        <v>5135.68</v>
      </c>
      <c r="T4648" s="18">
        <v>5189.4870000000001</v>
      </c>
      <c r="U4648" s="18">
        <v>5231.9139999999998</v>
      </c>
      <c r="V4648" s="18">
        <v>5308.4369999999999</v>
      </c>
      <c r="W4648" s="274">
        <v>5852.1719999999996</v>
      </c>
      <c r="X4648" s="18">
        <v>6425.7139999999999</v>
      </c>
      <c r="Y4648" s="18">
        <v>6432.9949999999999</v>
      </c>
      <c r="Z4648" s="18">
        <v>6258.3810000000003</v>
      </c>
      <c r="AA4648" s="18">
        <v>5897.8829999999998</v>
      </c>
      <c r="AB4648" s="130">
        <v>129593.526</v>
      </c>
      <c r="AC4648" s="225" t="str">
        <f t="shared" si="149"/>
        <v>ok</v>
      </c>
      <c r="AD4648" s="272"/>
      <c r="AE4648" s="19">
        <f t="shared" si="150"/>
        <v>-10408.511000000013</v>
      </c>
      <c r="AF4648" s="234">
        <f>'HISTORICO TEMP'!AB4648</f>
        <v>539.97246020726845</v>
      </c>
      <c r="AG4648" s="187" t="s">
        <v>75</v>
      </c>
      <c r="AH4648" s="266" t="s">
        <v>173</v>
      </c>
      <c r="AI4648" s="216" t="s">
        <v>214</v>
      </c>
    </row>
    <row r="4649" spans="2:35" ht="14.4" thickTop="1" thickBot="1" x14ac:dyDescent="0.3">
      <c r="B4649" s="273">
        <v>44095</v>
      </c>
      <c r="C4649" s="260" t="s">
        <v>17</v>
      </c>
      <c r="D4649" s="18">
        <v>5607.6629999999996</v>
      </c>
      <c r="E4649" s="18">
        <v>5351.6679999999997</v>
      </c>
      <c r="F4649" s="18">
        <v>5204.5119999999997</v>
      </c>
      <c r="G4649" s="18">
        <v>5073.25</v>
      </c>
      <c r="H4649" s="274">
        <v>5003.2380000000003</v>
      </c>
      <c r="I4649" s="18">
        <v>4957.93</v>
      </c>
      <c r="J4649" s="18">
        <v>5147.366</v>
      </c>
      <c r="K4649" s="18">
        <v>5160.7669999999998</v>
      </c>
      <c r="L4649" s="18">
        <v>5315.82</v>
      </c>
      <c r="M4649" s="18">
        <v>5511.6769999999997</v>
      </c>
      <c r="N4649" s="18">
        <v>5649.7370000000001</v>
      </c>
      <c r="O4649" s="18">
        <v>5731.6719999999996</v>
      </c>
      <c r="P4649" s="18">
        <v>5829.6809999999996</v>
      </c>
      <c r="Q4649" s="18">
        <v>5843.6970000000001</v>
      </c>
      <c r="R4649" s="18">
        <v>5839.1139999999996</v>
      </c>
      <c r="S4649" s="18">
        <v>5961.9</v>
      </c>
      <c r="T4649" s="18">
        <v>6013.3149999999996</v>
      </c>
      <c r="U4649" s="18">
        <v>5933.9430000000002</v>
      </c>
      <c r="V4649" s="18">
        <v>5871.8320000000003</v>
      </c>
      <c r="W4649" s="274">
        <v>6174.058</v>
      </c>
      <c r="X4649" s="18">
        <v>6587.8370000000004</v>
      </c>
      <c r="Y4649" s="18">
        <v>6532.7889999999998</v>
      </c>
      <c r="Z4649" s="18">
        <v>6320.6949999999997</v>
      </c>
      <c r="AA4649" s="18">
        <v>6031.2709999999997</v>
      </c>
      <c r="AB4649" s="130">
        <v>136655.432</v>
      </c>
      <c r="AC4649" s="225" t="str">
        <f t="shared" si="149"/>
        <v>ok</v>
      </c>
      <c r="AD4649" s="272"/>
      <c r="AE4649" s="19">
        <f t="shared" si="150"/>
        <v>7061.9060000000027</v>
      </c>
      <c r="AF4649" s="234">
        <f>'HISTORICO TEMP'!AB4649</f>
        <v>544.11437222182747</v>
      </c>
      <c r="AG4649" s="187" t="s">
        <v>75</v>
      </c>
      <c r="AH4649" s="266" t="s">
        <v>173</v>
      </c>
      <c r="AI4649" s="216" t="s">
        <v>214</v>
      </c>
    </row>
    <row r="4650" spans="2:35" ht="14.4" thickTop="1" thickBot="1" x14ac:dyDescent="0.3">
      <c r="B4650" s="273">
        <v>44096</v>
      </c>
      <c r="C4650" s="260" t="s">
        <v>11</v>
      </c>
      <c r="D4650" s="18">
        <v>5705.25</v>
      </c>
      <c r="E4650" s="18">
        <v>5531.2269999999999</v>
      </c>
      <c r="F4650" s="18">
        <v>5381.8950000000004</v>
      </c>
      <c r="G4650" s="18">
        <v>5216.759</v>
      </c>
      <c r="H4650" s="274">
        <v>5185.875</v>
      </c>
      <c r="I4650" s="18">
        <v>5173.6229999999996</v>
      </c>
      <c r="J4650" s="18">
        <v>5217.3050000000003</v>
      </c>
      <c r="K4650" s="18">
        <v>5235.8029999999999</v>
      </c>
      <c r="L4650" s="18">
        <v>5378.8280000000004</v>
      </c>
      <c r="M4650" s="18">
        <v>5574.0860000000002</v>
      </c>
      <c r="N4650" s="18">
        <v>5680.13</v>
      </c>
      <c r="O4650" s="18">
        <v>5762.2820000000002</v>
      </c>
      <c r="P4650" s="18">
        <v>5858.759</v>
      </c>
      <c r="Q4650" s="18">
        <v>5929.6679999999997</v>
      </c>
      <c r="R4650" s="18">
        <v>5962.8990000000003</v>
      </c>
      <c r="S4650" s="18">
        <v>5998.4179999999997</v>
      </c>
      <c r="T4650" s="18">
        <v>6025.3109999999997</v>
      </c>
      <c r="U4650" s="18">
        <v>5981.32</v>
      </c>
      <c r="V4650" s="18">
        <v>5901.9489999999996</v>
      </c>
      <c r="W4650" s="274">
        <v>6304.8289999999997</v>
      </c>
      <c r="X4650" s="18">
        <v>6783.1620000000003</v>
      </c>
      <c r="Y4650" s="18">
        <v>6747.4660000000003</v>
      </c>
      <c r="Z4650" s="18">
        <v>6599.3850000000002</v>
      </c>
      <c r="AA4650" s="18">
        <v>6294.9080000000004</v>
      </c>
      <c r="AB4650" s="130">
        <v>139431.13700000002</v>
      </c>
      <c r="AC4650" s="225" t="str">
        <f t="shared" si="149"/>
        <v>ok</v>
      </c>
      <c r="AD4650" s="272"/>
      <c r="AE4650" s="19">
        <f t="shared" si="150"/>
        <v>2775.7050000000163</v>
      </c>
      <c r="AF4650" s="234">
        <f>'HISTORICO TEMP'!AB4650</f>
        <v>549.19082308310999</v>
      </c>
      <c r="AG4650" s="187" t="s">
        <v>75</v>
      </c>
      <c r="AH4650" s="266" t="s">
        <v>173</v>
      </c>
      <c r="AI4650" s="216" t="s">
        <v>214</v>
      </c>
    </row>
    <row r="4651" spans="2:35" ht="14.4" thickTop="1" thickBot="1" x14ac:dyDescent="0.3">
      <c r="B4651" s="273">
        <v>44097</v>
      </c>
      <c r="C4651" s="260" t="s">
        <v>12</v>
      </c>
      <c r="D4651" s="18">
        <v>5975.1549999999997</v>
      </c>
      <c r="E4651" s="18">
        <v>5749.2839999999997</v>
      </c>
      <c r="F4651" s="18">
        <v>5577.0619999999999</v>
      </c>
      <c r="G4651" s="18">
        <v>5459.4110000000001</v>
      </c>
      <c r="H4651" s="274">
        <v>5351.6940000000004</v>
      </c>
      <c r="I4651" s="18">
        <v>5327.9470000000001</v>
      </c>
      <c r="J4651" s="18">
        <v>5386.7839999999997</v>
      </c>
      <c r="K4651" s="18">
        <v>5317.0460000000003</v>
      </c>
      <c r="L4651" s="18">
        <v>5419.0110000000004</v>
      </c>
      <c r="M4651" s="18">
        <v>5582.8860000000004</v>
      </c>
      <c r="N4651" s="18">
        <v>5717.1549999999997</v>
      </c>
      <c r="O4651" s="18">
        <v>5779.5159999999996</v>
      </c>
      <c r="P4651" s="18">
        <v>5878.0969999999998</v>
      </c>
      <c r="Q4651" s="18">
        <v>5952.0020000000004</v>
      </c>
      <c r="R4651" s="18">
        <v>6039.0739999999996</v>
      </c>
      <c r="S4651" s="18">
        <v>6113.7510000000002</v>
      </c>
      <c r="T4651" s="18">
        <v>6147.4970000000003</v>
      </c>
      <c r="U4651" s="18">
        <v>6079.0240000000003</v>
      </c>
      <c r="V4651" s="18">
        <v>6004.8410000000003</v>
      </c>
      <c r="W4651" s="274">
        <v>6350.2860000000001</v>
      </c>
      <c r="X4651" s="18">
        <v>6852.8710000000001</v>
      </c>
      <c r="Y4651" s="18">
        <v>6839.0069999999996</v>
      </c>
      <c r="Z4651" s="18">
        <v>6684.9859999999999</v>
      </c>
      <c r="AA4651" s="18">
        <v>6441.9949999999999</v>
      </c>
      <c r="AB4651" s="130">
        <v>142026.38199999998</v>
      </c>
      <c r="AC4651" s="225" t="str">
        <f t="shared" si="149"/>
        <v>ok</v>
      </c>
      <c r="AE4651" s="19">
        <f t="shared" si="150"/>
        <v>2595.2449999999662</v>
      </c>
      <c r="AF4651" s="234">
        <f>'HISTORICO TEMP'!AB4651</f>
        <v>553.93422884792085</v>
      </c>
      <c r="AG4651" s="187" t="s">
        <v>75</v>
      </c>
      <c r="AH4651" s="266" t="s">
        <v>173</v>
      </c>
      <c r="AI4651" s="216" t="s">
        <v>214</v>
      </c>
    </row>
    <row r="4652" spans="2:35" ht="14.4" thickTop="1" thickBot="1" x14ac:dyDescent="0.3">
      <c r="B4652" s="273">
        <v>44098</v>
      </c>
      <c r="C4652" s="260" t="s">
        <v>13</v>
      </c>
      <c r="D4652" s="18">
        <v>6070.7879999999996</v>
      </c>
      <c r="E4652" s="18">
        <v>5881.8720000000003</v>
      </c>
      <c r="F4652" s="18">
        <v>5736.1639999999998</v>
      </c>
      <c r="G4652" s="18">
        <v>5588.85</v>
      </c>
      <c r="H4652" s="274">
        <v>5521.098</v>
      </c>
      <c r="I4652" s="18">
        <v>5465.2849999999999</v>
      </c>
      <c r="J4652" s="18">
        <v>5496.2049999999999</v>
      </c>
      <c r="K4652" s="18">
        <v>5391.9459999999999</v>
      </c>
      <c r="L4652" s="18">
        <v>5452.1729999999998</v>
      </c>
      <c r="M4652" s="18">
        <v>5652.8140000000003</v>
      </c>
      <c r="N4652" s="18">
        <v>5816.2529999999997</v>
      </c>
      <c r="O4652" s="18">
        <v>5929.527</v>
      </c>
      <c r="P4652" s="18">
        <v>5981.7659999999996</v>
      </c>
      <c r="Q4652" s="18">
        <v>6110.9319999999998</v>
      </c>
      <c r="R4652" s="18">
        <v>6191.2060000000001</v>
      </c>
      <c r="S4652" s="18">
        <v>6252.5889999999999</v>
      </c>
      <c r="T4652" s="18">
        <v>6273.6760000000004</v>
      </c>
      <c r="U4652" s="18">
        <v>6209.44</v>
      </c>
      <c r="V4652" s="18">
        <v>6080.4830000000002</v>
      </c>
      <c r="W4652" s="274">
        <v>6465.8519999999999</v>
      </c>
      <c r="X4652" s="18">
        <v>6903.3680000000004</v>
      </c>
      <c r="Y4652" s="18">
        <v>6878.6629999999996</v>
      </c>
      <c r="Z4652" s="18">
        <v>6760.1319999999996</v>
      </c>
      <c r="AA4652" s="18">
        <v>6549.6019999999999</v>
      </c>
      <c r="AB4652" s="130">
        <v>144660.68400000004</v>
      </c>
      <c r="AC4652" s="225" t="str">
        <f t="shared" si="149"/>
        <v>ok</v>
      </c>
      <c r="AE4652" s="19">
        <f t="shared" si="150"/>
        <v>2634.3020000000542</v>
      </c>
      <c r="AF4652" s="234">
        <f>'HISTORICO TEMP'!AB4652</f>
        <v>561.41806367229663</v>
      </c>
      <c r="AG4652" s="187" t="s">
        <v>75</v>
      </c>
      <c r="AH4652" s="266" t="s">
        <v>173</v>
      </c>
      <c r="AI4652" s="216" t="s">
        <v>214</v>
      </c>
    </row>
    <row r="4653" spans="2:35" ht="14.4" thickTop="1" thickBot="1" x14ac:dyDescent="0.3">
      <c r="B4653" s="273">
        <v>44099</v>
      </c>
      <c r="C4653" s="260" t="s">
        <v>14</v>
      </c>
      <c r="D4653" s="18">
        <v>6260.9709999999995</v>
      </c>
      <c r="E4653" s="18">
        <v>6034.027</v>
      </c>
      <c r="F4653" s="18">
        <v>5836.2380000000003</v>
      </c>
      <c r="G4653" s="18">
        <v>5649.9859999999999</v>
      </c>
      <c r="H4653" s="274">
        <v>5525.6840000000002</v>
      </c>
      <c r="I4653" s="18">
        <v>5483.5749999999998</v>
      </c>
      <c r="J4653" s="18">
        <v>5487.2430000000004</v>
      </c>
      <c r="K4653" s="18">
        <v>5480.4470000000001</v>
      </c>
      <c r="L4653" s="18">
        <v>5570.8230000000003</v>
      </c>
      <c r="M4653" s="18">
        <v>5598.1360000000004</v>
      </c>
      <c r="N4653" s="18">
        <v>5664.3209999999999</v>
      </c>
      <c r="O4653" s="18">
        <v>5750.4129999999996</v>
      </c>
      <c r="P4653" s="18">
        <v>5834.5240000000003</v>
      </c>
      <c r="Q4653" s="18">
        <v>5961.335</v>
      </c>
      <c r="R4653" s="18">
        <v>6014.116</v>
      </c>
      <c r="S4653" s="18">
        <v>6061.2129999999997</v>
      </c>
      <c r="T4653" s="18">
        <v>6097.0370000000003</v>
      </c>
      <c r="U4653" s="18">
        <v>6064.4480000000003</v>
      </c>
      <c r="V4653" s="18">
        <v>5953.0630000000001</v>
      </c>
      <c r="W4653" s="274">
        <v>6302.6019999999999</v>
      </c>
      <c r="X4653" s="18">
        <v>6706.3940000000002</v>
      </c>
      <c r="Y4653" s="18">
        <v>6686.6620000000003</v>
      </c>
      <c r="Z4653" s="18">
        <v>6544.692</v>
      </c>
      <c r="AA4653" s="18">
        <v>6347.9520000000002</v>
      </c>
      <c r="AB4653" s="130">
        <v>142915.902</v>
      </c>
      <c r="AC4653" s="225" t="str">
        <f t="shared" si="149"/>
        <v>ok</v>
      </c>
      <c r="AE4653" s="19">
        <f t="shared" si="150"/>
        <v>-1744.7820000000356</v>
      </c>
      <c r="AF4653" s="234">
        <f>'HISTORICO TEMP'!AB4653</f>
        <v>554.50246870666717</v>
      </c>
      <c r="AG4653" s="187" t="s">
        <v>75</v>
      </c>
      <c r="AH4653" s="266" t="s">
        <v>173</v>
      </c>
      <c r="AI4653" s="216" t="s">
        <v>214</v>
      </c>
    </row>
    <row r="4654" spans="2:35" ht="14.4" thickTop="1" thickBot="1" x14ac:dyDescent="0.3">
      <c r="B4654" s="273">
        <v>44100</v>
      </c>
      <c r="C4654" s="260" t="s">
        <v>15</v>
      </c>
      <c r="D4654" s="18">
        <v>6079.049</v>
      </c>
      <c r="E4654" s="18">
        <v>5798.317</v>
      </c>
      <c r="F4654" s="18">
        <v>5597.13</v>
      </c>
      <c r="G4654" s="18">
        <v>5483.4030000000002</v>
      </c>
      <c r="H4654" s="274">
        <v>5372.8059999999996</v>
      </c>
      <c r="I4654" s="18">
        <v>5328.5690000000004</v>
      </c>
      <c r="J4654" s="18">
        <v>5310.799</v>
      </c>
      <c r="K4654" s="18">
        <v>5228.8190000000004</v>
      </c>
      <c r="L4654" s="18">
        <v>5262.5360000000001</v>
      </c>
      <c r="M4654" s="18">
        <v>5390.81</v>
      </c>
      <c r="N4654" s="18">
        <v>5423.04</v>
      </c>
      <c r="O4654" s="18">
        <v>5534.741</v>
      </c>
      <c r="P4654" s="18">
        <v>5556.8429999999998</v>
      </c>
      <c r="Q4654" s="18">
        <v>5617.0640000000003</v>
      </c>
      <c r="R4654" s="18">
        <v>5575.6279999999997</v>
      </c>
      <c r="S4654" s="18">
        <v>5595.1940000000004</v>
      </c>
      <c r="T4654" s="18">
        <v>5613.4790000000003</v>
      </c>
      <c r="U4654" s="18">
        <v>5674.9059999999999</v>
      </c>
      <c r="V4654" s="18">
        <v>5747.2690000000002</v>
      </c>
      <c r="W4654" s="274">
        <v>6325.6959999999999</v>
      </c>
      <c r="X4654" s="18">
        <v>6721.8779999999997</v>
      </c>
      <c r="Y4654" s="18">
        <v>6661.4849999999997</v>
      </c>
      <c r="Z4654" s="18">
        <v>6479.3310000000001</v>
      </c>
      <c r="AA4654" s="18">
        <v>6152.17</v>
      </c>
      <c r="AB4654" s="130">
        <v>137530.962</v>
      </c>
      <c r="AC4654" s="225" t="str">
        <f t="shared" si="149"/>
        <v>ok</v>
      </c>
      <c r="AE4654" s="19">
        <f t="shared" si="150"/>
        <v>-5384.9400000000023</v>
      </c>
      <c r="AF4654" s="234">
        <f>'HISTORICO TEMP'!AB4654</f>
        <v>563.16938666272904</v>
      </c>
      <c r="AG4654" s="187" t="s">
        <v>75</v>
      </c>
      <c r="AH4654" s="266" t="s">
        <v>173</v>
      </c>
      <c r="AI4654" s="216" t="s">
        <v>214</v>
      </c>
    </row>
    <row r="4655" spans="2:35" ht="14.4" thickTop="1" thickBot="1" x14ac:dyDescent="0.3">
      <c r="B4655" s="273">
        <v>44101</v>
      </c>
      <c r="C4655" s="260" t="s">
        <v>16</v>
      </c>
      <c r="D4655" s="18">
        <v>5847.0129999999999</v>
      </c>
      <c r="E4655" s="18">
        <v>5646.3360000000002</v>
      </c>
      <c r="F4655" s="18">
        <v>5446.5990000000002</v>
      </c>
      <c r="G4655" s="18">
        <v>5338.1109999999999</v>
      </c>
      <c r="H4655" s="274">
        <v>5235.5749999999998</v>
      </c>
      <c r="I4655" s="18">
        <v>5165.5969999999998</v>
      </c>
      <c r="J4655" s="18">
        <v>5137.9290000000001</v>
      </c>
      <c r="K4655" s="18">
        <v>4952.47</v>
      </c>
      <c r="L4655" s="18">
        <v>4862.0739999999996</v>
      </c>
      <c r="M4655" s="18">
        <v>4865.5410000000002</v>
      </c>
      <c r="N4655" s="18">
        <v>4957.7740000000003</v>
      </c>
      <c r="O4655" s="18">
        <v>5086.6469999999999</v>
      </c>
      <c r="P4655" s="18">
        <v>5151.4549999999999</v>
      </c>
      <c r="Q4655" s="18">
        <v>5202.9719999999998</v>
      </c>
      <c r="R4655" s="18">
        <v>5285.982</v>
      </c>
      <c r="S4655" s="18">
        <v>5337.6409999999996</v>
      </c>
      <c r="T4655" s="18">
        <v>5382.2060000000001</v>
      </c>
      <c r="U4655" s="18">
        <v>5479.17</v>
      </c>
      <c r="V4655" s="18">
        <v>5616.6850000000004</v>
      </c>
      <c r="W4655" s="274">
        <v>6279.5940000000001</v>
      </c>
      <c r="X4655" s="18">
        <v>6729.6779999999999</v>
      </c>
      <c r="Y4655" s="18">
        <v>6716.9669999999996</v>
      </c>
      <c r="Z4655" s="18">
        <v>6515.8370000000004</v>
      </c>
      <c r="AA4655" s="18">
        <v>6166.808</v>
      </c>
      <c r="AB4655" s="130">
        <v>132406.66099999999</v>
      </c>
      <c r="AC4655" s="225" t="str">
        <f t="shared" si="149"/>
        <v>ok</v>
      </c>
      <c r="AE4655" s="19">
        <f t="shared" si="150"/>
        <v>-5124.3010000000068</v>
      </c>
      <c r="AF4655" s="234">
        <f>'HISTORICO TEMP'!AB4655</f>
        <v>565.89906949535009</v>
      </c>
      <c r="AG4655" s="187" t="s">
        <v>75</v>
      </c>
      <c r="AH4655" s="266" t="s">
        <v>173</v>
      </c>
      <c r="AI4655" s="216" t="s">
        <v>214</v>
      </c>
    </row>
    <row r="4656" spans="2:35" ht="14.4" thickTop="1" thickBot="1" x14ac:dyDescent="0.3">
      <c r="B4656" s="273">
        <v>44102</v>
      </c>
      <c r="C4656" s="260" t="s">
        <v>17</v>
      </c>
      <c r="D4656" s="18">
        <v>5844.0529999999999</v>
      </c>
      <c r="E4656" s="18">
        <v>5682.0590000000002</v>
      </c>
      <c r="F4656" s="18">
        <v>5412.7160000000003</v>
      </c>
      <c r="G4656" s="18">
        <v>5350.6260000000002</v>
      </c>
      <c r="H4656" s="274">
        <v>5232.4040000000005</v>
      </c>
      <c r="I4656" s="18">
        <v>5197.9279999999999</v>
      </c>
      <c r="J4656" s="18">
        <v>5290.72</v>
      </c>
      <c r="K4656" s="18">
        <v>5262.6530000000002</v>
      </c>
      <c r="L4656" s="18">
        <v>5386.7640000000001</v>
      </c>
      <c r="M4656" s="18">
        <v>5578.2190000000001</v>
      </c>
      <c r="N4656" s="18">
        <v>5713.4880000000003</v>
      </c>
      <c r="O4656" s="18">
        <v>5789.6120000000001</v>
      </c>
      <c r="P4656" s="18">
        <v>5966.0190000000002</v>
      </c>
      <c r="Q4656" s="18">
        <v>6029.65</v>
      </c>
      <c r="R4656" s="18">
        <v>6134.7979999999998</v>
      </c>
      <c r="S4656" s="18">
        <v>6211.1629999999996</v>
      </c>
      <c r="T4656" s="18">
        <v>6272.7690000000002</v>
      </c>
      <c r="U4656" s="18">
        <v>6250.8419999999996</v>
      </c>
      <c r="V4656" s="18">
        <v>6187.2539999999999</v>
      </c>
      <c r="W4656" s="274">
        <v>6599.2330000000002</v>
      </c>
      <c r="X4656" s="18">
        <v>7002.4179999999997</v>
      </c>
      <c r="Y4656" s="18">
        <v>7000.723</v>
      </c>
      <c r="Z4656" s="18">
        <v>6778.357</v>
      </c>
      <c r="AA4656" s="18">
        <v>6522.2849999999999</v>
      </c>
      <c r="AB4656" s="130">
        <v>142696.753</v>
      </c>
      <c r="AC4656" s="225" t="str">
        <f t="shared" si="149"/>
        <v>ok</v>
      </c>
      <c r="AE4656" s="19">
        <f t="shared" si="150"/>
        <v>10290.092000000004</v>
      </c>
      <c r="AF4656" s="234">
        <f>'HISTORICO TEMP'!AB4656</f>
        <v>574.4</v>
      </c>
      <c r="AG4656" s="187" t="s">
        <v>75</v>
      </c>
      <c r="AH4656" s="266" t="s">
        <v>173</v>
      </c>
      <c r="AI4656" s="216" t="s">
        <v>214</v>
      </c>
    </row>
    <row r="4657" spans="2:35" ht="14.4" thickTop="1" thickBot="1" x14ac:dyDescent="0.3">
      <c r="B4657" s="273">
        <v>44103</v>
      </c>
      <c r="C4657" s="260" t="s">
        <v>11</v>
      </c>
      <c r="D4657" s="18">
        <v>6166.8779999999997</v>
      </c>
      <c r="E4657" s="18">
        <v>5898.8490000000002</v>
      </c>
      <c r="F4657" s="18">
        <v>5705.1779999999999</v>
      </c>
      <c r="G4657" s="18">
        <v>5601.027</v>
      </c>
      <c r="H4657" s="274">
        <v>5560.6130000000003</v>
      </c>
      <c r="I4657" s="18">
        <v>5482.2349999999997</v>
      </c>
      <c r="J4657" s="18">
        <v>5534.3630000000003</v>
      </c>
      <c r="K4657" s="18">
        <v>5494.7759999999998</v>
      </c>
      <c r="L4657" s="18">
        <v>5608.3429999999998</v>
      </c>
      <c r="M4657" s="18">
        <v>5722.7950000000001</v>
      </c>
      <c r="N4657" s="18">
        <v>5775.7849999999999</v>
      </c>
      <c r="O4657" s="18">
        <v>5795.2479999999996</v>
      </c>
      <c r="P4657" s="18">
        <v>5752.8890000000001</v>
      </c>
      <c r="Q4657" s="18">
        <v>5750.2420000000002</v>
      </c>
      <c r="R4657" s="18">
        <v>5750.0789999999997</v>
      </c>
      <c r="S4657" s="18">
        <v>5793.9430000000002</v>
      </c>
      <c r="T4657" s="18">
        <v>5768.7979999999998</v>
      </c>
      <c r="U4657" s="18">
        <v>5705.9570000000003</v>
      </c>
      <c r="V4657" s="18">
        <v>5626.9390000000003</v>
      </c>
      <c r="W4657" s="274">
        <v>5985.0959999999995</v>
      </c>
      <c r="X4657" s="18">
        <v>6271.2849999999999</v>
      </c>
      <c r="Y4657" s="18">
        <v>6132.4949999999999</v>
      </c>
      <c r="Z4657" s="18">
        <v>5974.06</v>
      </c>
      <c r="AA4657" s="18">
        <v>5741.0540000000001</v>
      </c>
      <c r="AB4657" s="130">
        <v>138598.927</v>
      </c>
      <c r="AC4657" s="225" t="str">
        <f t="shared" si="149"/>
        <v>ok</v>
      </c>
      <c r="AE4657" s="19">
        <f t="shared" si="150"/>
        <v>-4097.8260000000009</v>
      </c>
      <c r="AF4657" s="234">
        <f>'HISTORICO TEMP'!AB4657</f>
        <v>516.70999999999992</v>
      </c>
      <c r="AG4657" s="187" t="s">
        <v>75</v>
      </c>
      <c r="AH4657" s="266" t="s">
        <v>173</v>
      </c>
      <c r="AI4657" s="216" t="s">
        <v>215</v>
      </c>
    </row>
    <row r="4658" spans="2:35" ht="14.4" thickTop="1" thickBot="1" x14ac:dyDescent="0.3">
      <c r="B4658" s="273">
        <v>44104</v>
      </c>
      <c r="C4658" s="260" t="s">
        <v>12</v>
      </c>
      <c r="D4658" s="18">
        <v>5458.5889999999999</v>
      </c>
      <c r="E4658" s="18">
        <v>5272.4560000000001</v>
      </c>
      <c r="F4658" s="18">
        <v>5137.0150000000003</v>
      </c>
      <c r="G4658" s="18">
        <v>4931.9610000000002</v>
      </c>
      <c r="H4658" s="274">
        <v>4874.9409999999998</v>
      </c>
      <c r="I4658" s="18">
        <v>4824.2709999999997</v>
      </c>
      <c r="J4658" s="18">
        <v>4922.0069999999996</v>
      </c>
      <c r="K4658" s="18">
        <v>4972.2889999999998</v>
      </c>
      <c r="L4658" s="18">
        <v>5106.2809999999999</v>
      </c>
      <c r="M4658" s="18">
        <v>5249.06</v>
      </c>
      <c r="N4658" s="18">
        <v>5311.3950000000004</v>
      </c>
      <c r="O4658" s="18">
        <v>5382.7709999999997</v>
      </c>
      <c r="P4658" s="18">
        <v>5444.585</v>
      </c>
      <c r="Q4658" s="18">
        <v>5442.9470000000001</v>
      </c>
      <c r="R4658" s="18">
        <v>5458.1909999999998</v>
      </c>
      <c r="S4658" s="18">
        <v>5476.3109999999997</v>
      </c>
      <c r="T4658" s="18">
        <v>5455.875</v>
      </c>
      <c r="U4658" s="18">
        <v>5424.4319999999998</v>
      </c>
      <c r="V4658" s="18">
        <v>5373.8069999999998</v>
      </c>
      <c r="W4658" s="274">
        <v>5825.951</v>
      </c>
      <c r="X4658" s="18">
        <v>6159.1570000000002</v>
      </c>
      <c r="Y4658" s="18">
        <v>6062.3440000000001</v>
      </c>
      <c r="Z4658" s="18">
        <v>5838.4319999999998</v>
      </c>
      <c r="AA4658" s="18">
        <v>5482.1530000000002</v>
      </c>
      <c r="AB4658" s="130">
        <v>128887.22100000001</v>
      </c>
      <c r="AC4658" s="225" t="str">
        <f t="shared" si="149"/>
        <v>ok</v>
      </c>
      <c r="AE4658" s="19">
        <f t="shared" si="150"/>
        <v>-9711.705999999991</v>
      </c>
      <c r="AF4658" s="234">
        <f>'HISTORICO TEMP'!AB4658</f>
        <v>506.13</v>
      </c>
      <c r="AG4658" s="187" t="s">
        <v>75</v>
      </c>
      <c r="AH4658" s="266" t="s">
        <v>173</v>
      </c>
      <c r="AI4658" s="216" t="s">
        <v>216</v>
      </c>
    </row>
    <row r="4659" spans="2:35" ht="14.4" thickTop="1" thickBot="1" x14ac:dyDescent="0.3">
      <c r="B4659" s="273">
        <v>44105</v>
      </c>
      <c r="C4659" s="260" t="s">
        <v>13</v>
      </c>
      <c r="D4659" s="18">
        <v>5152.8019999999997</v>
      </c>
      <c r="E4659" s="18">
        <v>4942.7550000000001</v>
      </c>
      <c r="F4659" s="18">
        <v>4818.6589999999997</v>
      </c>
      <c r="G4659" s="18">
        <v>4752.67</v>
      </c>
      <c r="H4659" s="274">
        <v>4669.5969999999998</v>
      </c>
      <c r="I4659" s="18">
        <v>4676.5379999999996</v>
      </c>
      <c r="J4659" s="18">
        <v>4790.0720000000001</v>
      </c>
      <c r="K4659" s="18">
        <v>4842.8580000000002</v>
      </c>
      <c r="L4659" s="18">
        <v>4928.9679999999998</v>
      </c>
      <c r="M4659" s="18">
        <v>5123.5450000000001</v>
      </c>
      <c r="N4659" s="18">
        <v>5211.7209999999995</v>
      </c>
      <c r="O4659" s="18">
        <v>5284.0969999999998</v>
      </c>
      <c r="P4659" s="18">
        <v>5330.951</v>
      </c>
      <c r="Q4659" s="18">
        <v>5355.3209999999999</v>
      </c>
      <c r="R4659" s="18">
        <v>5371.5029999999997</v>
      </c>
      <c r="S4659" s="18">
        <v>5383.1450000000004</v>
      </c>
      <c r="T4659" s="18">
        <v>5386.1310000000003</v>
      </c>
      <c r="U4659" s="18">
        <v>5323.66</v>
      </c>
      <c r="V4659" s="18">
        <v>5288.3249999999998</v>
      </c>
      <c r="W4659" s="274">
        <v>5830.6419999999998</v>
      </c>
      <c r="X4659" s="18">
        <v>6243.6319999999996</v>
      </c>
      <c r="Y4659" s="18">
        <v>6127.54</v>
      </c>
      <c r="Z4659" s="18">
        <v>5970.5280000000002</v>
      </c>
      <c r="AA4659" s="18">
        <v>5721.2449999999999</v>
      </c>
      <c r="AB4659" s="130">
        <v>126526.905</v>
      </c>
      <c r="AC4659" s="225" t="str">
        <f t="shared" si="149"/>
        <v>ok</v>
      </c>
      <c r="AE4659" s="19">
        <f t="shared" si="150"/>
        <v>-2360.3160000000062</v>
      </c>
      <c r="AF4659" s="234">
        <f>'HISTORICO TEMP'!AB4659</f>
        <v>507.08536992460483</v>
      </c>
      <c r="AG4659" s="187" t="s">
        <v>75</v>
      </c>
      <c r="AH4659" s="266" t="s">
        <v>173</v>
      </c>
      <c r="AI4659" s="216" t="s">
        <v>216</v>
      </c>
    </row>
    <row r="4660" spans="2:35" ht="14.4" thickTop="1" thickBot="1" x14ac:dyDescent="0.3">
      <c r="B4660" s="273">
        <v>44106</v>
      </c>
      <c r="C4660" s="260" t="s">
        <v>14</v>
      </c>
      <c r="D4660" s="18">
        <v>5218.8909999999996</v>
      </c>
      <c r="E4660" s="18">
        <v>4999.5420000000004</v>
      </c>
      <c r="F4660" s="18">
        <v>4850.5969999999998</v>
      </c>
      <c r="G4660" s="18">
        <v>4806.8999999999996</v>
      </c>
      <c r="H4660" s="274">
        <v>4760.6940000000004</v>
      </c>
      <c r="I4660" s="18">
        <v>4754.7389999999996</v>
      </c>
      <c r="J4660" s="18">
        <v>4915.3370000000004</v>
      </c>
      <c r="K4660" s="18">
        <v>4965.7139999999999</v>
      </c>
      <c r="L4660" s="18">
        <v>5112.393</v>
      </c>
      <c r="M4660" s="18">
        <v>5202.1850000000004</v>
      </c>
      <c r="N4660" s="18">
        <v>5306.2759999999998</v>
      </c>
      <c r="O4660" s="18">
        <v>5398.1049999999996</v>
      </c>
      <c r="P4660" s="18">
        <v>5406.0659999999998</v>
      </c>
      <c r="Q4660" s="18">
        <v>5367.83</v>
      </c>
      <c r="R4660" s="18">
        <v>5464.7240000000002</v>
      </c>
      <c r="S4660" s="18">
        <v>5520.933</v>
      </c>
      <c r="T4660" s="18">
        <v>5557.1120000000001</v>
      </c>
      <c r="U4660" s="18">
        <v>5514.924</v>
      </c>
      <c r="V4660" s="18">
        <v>5546.5690000000004</v>
      </c>
      <c r="W4660" s="274">
        <v>5854.0469999999996</v>
      </c>
      <c r="X4660" s="18">
        <v>6146.3810000000003</v>
      </c>
      <c r="Y4660" s="18">
        <v>6031.7969999999996</v>
      </c>
      <c r="Z4660" s="18">
        <v>5850.4570000000003</v>
      </c>
      <c r="AA4660" s="18">
        <v>5658.3819999999996</v>
      </c>
      <c r="AB4660" s="130">
        <v>128210.595</v>
      </c>
      <c r="AC4660" s="225" t="str">
        <f t="shared" si="149"/>
        <v>ok</v>
      </c>
      <c r="AE4660" s="19">
        <f t="shared" si="150"/>
        <v>1683.6900000000023</v>
      </c>
      <c r="AF4660" s="234">
        <f>'HISTORICO TEMP'!AB4660</f>
        <v>485.73857107270504</v>
      </c>
      <c r="AG4660" s="187" t="s">
        <v>75</v>
      </c>
      <c r="AH4660" s="266" t="s">
        <v>173</v>
      </c>
      <c r="AI4660" s="216" t="s">
        <v>216</v>
      </c>
    </row>
    <row r="4661" spans="2:35" ht="14.4" thickTop="1" thickBot="1" x14ac:dyDescent="0.3">
      <c r="B4661" s="273">
        <v>44107</v>
      </c>
      <c r="C4661" s="260" t="s">
        <v>15</v>
      </c>
      <c r="D4661" s="18">
        <v>5414.0010000000002</v>
      </c>
      <c r="E4661" s="18">
        <v>5232.0259999999998</v>
      </c>
      <c r="F4661" s="18">
        <v>5137.8959999999997</v>
      </c>
      <c r="G4661" s="18">
        <v>5014.0439999999999</v>
      </c>
      <c r="H4661" s="274">
        <v>4956.8770000000004</v>
      </c>
      <c r="I4661" s="18">
        <v>4928.0259999999998</v>
      </c>
      <c r="J4661" s="18">
        <v>5052.4920000000002</v>
      </c>
      <c r="K4661" s="18">
        <v>5082.7550000000001</v>
      </c>
      <c r="L4661" s="18">
        <v>5111.1959999999999</v>
      </c>
      <c r="M4661" s="18">
        <v>5289.5720000000001</v>
      </c>
      <c r="N4661" s="18">
        <v>5395.9809999999998</v>
      </c>
      <c r="O4661" s="18">
        <v>5476.2529999999997</v>
      </c>
      <c r="P4661" s="18">
        <v>5507.4269999999997</v>
      </c>
      <c r="Q4661" s="18">
        <v>5507.7</v>
      </c>
      <c r="R4661" s="18">
        <v>5495.5050000000001</v>
      </c>
      <c r="S4661" s="18">
        <v>5476.1229999999996</v>
      </c>
      <c r="T4661" s="18">
        <v>5474.491</v>
      </c>
      <c r="U4661" s="18">
        <v>5464.9740000000002</v>
      </c>
      <c r="V4661" s="18">
        <v>5565.2520000000004</v>
      </c>
      <c r="W4661" s="274">
        <v>6164.6679999999997</v>
      </c>
      <c r="X4661" s="18">
        <v>6502.9949999999999</v>
      </c>
      <c r="Y4661" s="18">
        <v>6353.7269999999999</v>
      </c>
      <c r="Z4661" s="18">
        <v>6053.3029999999999</v>
      </c>
      <c r="AA4661" s="18">
        <v>5802.366</v>
      </c>
      <c r="AB4661" s="130">
        <v>131459.65</v>
      </c>
      <c r="AC4661" s="225" t="str">
        <f t="shared" si="149"/>
        <v>ok</v>
      </c>
      <c r="AE4661" s="19">
        <f t="shared" si="150"/>
        <v>3249.054999999993</v>
      </c>
      <c r="AF4661" s="234">
        <f>'HISTORICO TEMP'!AB4661</f>
        <v>508.52213654216376</v>
      </c>
      <c r="AG4661" s="187" t="s">
        <v>75</v>
      </c>
      <c r="AH4661" s="266" t="s">
        <v>173</v>
      </c>
      <c r="AI4661" s="216" t="s">
        <v>216</v>
      </c>
    </row>
    <row r="4662" spans="2:35" ht="14.4" thickTop="1" thickBot="1" x14ac:dyDescent="0.3">
      <c r="B4662" s="273">
        <v>44108</v>
      </c>
      <c r="C4662" s="260" t="s">
        <v>16</v>
      </c>
      <c r="D4662" s="18">
        <v>5526.1909999999998</v>
      </c>
      <c r="E4662" s="18">
        <v>5233.3220000000001</v>
      </c>
      <c r="F4662" s="18">
        <v>5175.1459999999997</v>
      </c>
      <c r="G4662" s="18">
        <v>5002.0460000000003</v>
      </c>
      <c r="H4662" s="274">
        <v>4839.1130000000003</v>
      </c>
      <c r="I4662" s="18">
        <v>4856.37</v>
      </c>
      <c r="J4662" s="18">
        <v>4839.3969999999999</v>
      </c>
      <c r="K4662" s="18">
        <v>4680.3360000000002</v>
      </c>
      <c r="L4662" s="18">
        <v>4718.1970000000001</v>
      </c>
      <c r="M4662" s="18">
        <v>4833.3549999999996</v>
      </c>
      <c r="N4662" s="18">
        <v>4864.3149999999996</v>
      </c>
      <c r="O4662" s="18">
        <v>4960.1909999999998</v>
      </c>
      <c r="P4662" s="18">
        <v>5024.183</v>
      </c>
      <c r="Q4662" s="18">
        <v>5036.2830000000004</v>
      </c>
      <c r="R4662" s="18">
        <v>5093.7569999999996</v>
      </c>
      <c r="S4662" s="18">
        <v>5074.7960000000003</v>
      </c>
      <c r="T4662" s="18">
        <v>5076.2809999999999</v>
      </c>
      <c r="U4662" s="18">
        <v>5096.732</v>
      </c>
      <c r="V4662" s="18">
        <v>5173.098</v>
      </c>
      <c r="W4662" s="274">
        <v>5915.7240000000002</v>
      </c>
      <c r="X4662" s="18">
        <v>6306.1980000000003</v>
      </c>
      <c r="Y4662" s="18">
        <v>6228.1549999999997</v>
      </c>
      <c r="Z4662" s="18">
        <v>6051.4759999999997</v>
      </c>
      <c r="AA4662" s="18">
        <v>5649.0590000000002</v>
      </c>
      <c r="AB4662" s="130">
        <v>125253.72100000001</v>
      </c>
      <c r="AC4662" s="225" t="str">
        <f t="shared" si="149"/>
        <v>ok</v>
      </c>
      <c r="AE4662" s="19">
        <f t="shared" si="150"/>
        <v>-6205.9289999999892</v>
      </c>
      <c r="AF4662" s="234">
        <f>'HISTORICO TEMP'!AB4662</f>
        <v>504.88</v>
      </c>
      <c r="AG4662" s="187" t="s">
        <v>75</v>
      </c>
      <c r="AH4662" s="266" t="s">
        <v>173</v>
      </c>
      <c r="AI4662" s="216" t="s">
        <v>216</v>
      </c>
    </row>
    <row r="4663" spans="2:35" ht="14.4" thickTop="1" thickBot="1" x14ac:dyDescent="0.3">
      <c r="B4663" s="273">
        <v>44109</v>
      </c>
      <c r="C4663" s="260" t="s">
        <v>17</v>
      </c>
      <c r="D4663" s="18">
        <v>5397.2209999999995</v>
      </c>
      <c r="E4663" s="18">
        <v>5235.6350000000002</v>
      </c>
      <c r="F4663" s="18">
        <v>5035.8500000000004</v>
      </c>
      <c r="G4663" s="18">
        <v>4896.027</v>
      </c>
      <c r="H4663" s="274">
        <v>4780.1130000000003</v>
      </c>
      <c r="I4663" s="18">
        <v>4798.1940000000004</v>
      </c>
      <c r="J4663" s="18">
        <v>5017.1409999999996</v>
      </c>
      <c r="K4663" s="18">
        <v>5041.326</v>
      </c>
      <c r="L4663" s="18">
        <v>5192.5290000000005</v>
      </c>
      <c r="M4663" s="18">
        <v>5411.6059999999998</v>
      </c>
      <c r="N4663" s="18">
        <v>5520.3519999999999</v>
      </c>
      <c r="O4663" s="18">
        <v>5598.0820000000003</v>
      </c>
      <c r="P4663" s="18">
        <v>5726.5169999999998</v>
      </c>
      <c r="Q4663" s="18">
        <v>5723.4859999999999</v>
      </c>
      <c r="R4663" s="18">
        <v>5810.88</v>
      </c>
      <c r="S4663" s="18">
        <v>5816.9279999999999</v>
      </c>
      <c r="T4663" s="18">
        <v>5814.99</v>
      </c>
      <c r="U4663" s="18">
        <v>5799.223</v>
      </c>
      <c r="V4663" s="18">
        <v>5731.7470000000003</v>
      </c>
      <c r="W4663" s="274">
        <v>6214.5060000000003</v>
      </c>
      <c r="X4663" s="18">
        <v>6551.5860000000002</v>
      </c>
      <c r="Y4663" s="18">
        <v>6425.7290000000003</v>
      </c>
      <c r="Z4663" s="18">
        <v>6212.3379999999997</v>
      </c>
      <c r="AA4663" s="18">
        <v>5868.37</v>
      </c>
      <c r="AB4663" s="130">
        <v>133620.37599999999</v>
      </c>
      <c r="AC4663" s="225" t="str">
        <f t="shared" si="149"/>
        <v>ok</v>
      </c>
      <c r="AE4663" s="19">
        <f t="shared" si="150"/>
        <v>8366.6549999999843</v>
      </c>
      <c r="AF4663" s="234">
        <f>'HISTORICO TEMP'!AB4663</f>
        <v>500.97899047180994</v>
      </c>
      <c r="AG4663" s="187" t="s">
        <v>75</v>
      </c>
      <c r="AH4663" s="266" t="s">
        <v>173</v>
      </c>
      <c r="AI4663" s="216" t="s">
        <v>214</v>
      </c>
    </row>
    <row r="4664" spans="2:35" ht="14.4" thickTop="1" thickBot="1" x14ac:dyDescent="0.3">
      <c r="B4664" s="273">
        <v>44110</v>
      </c>
      <c r="C4664" s="260" t="s">
        <v>11</v>
      </c>
      <c r="D4664" s="18">
        <v>5574.3419999999996</v>
      </c>
      <c r="E4664" s="18">
        <v>5338.2269999999999</v>
      </c>
      <c r="F4664" s="18">
        <v>5157.4219999999996</v>
      </c>
      <c r="G4664" s="18">
        <v>5046.6559999999999</v>
      </c>
      <c r="H4664" s="274">
        <v>5023.2719999999999</v>
      </c>
      <c r="I4664" s="18">
        <v>4998.41</v>
      </c>
      <c r="J4664" s="18">
        <v>5043.7060000000001</v>
      </c>
      <c r="K4664" s="18">
        <v>5125.3209999999999</v>
      </c>
      <c r="L4664" s="18">
        <v>5261.3159999999998</v>
      </c>
      <c r="M4664" s="18">
        <v>5426.393</v>
      </c>
      <c r="N4664" s="18">
        <v>5532.2860000000001</v>
      </c>
      <c r="O4664" s="18">
        <v>5586.0060000000003</v>
      </c>
      <c r="P4664" s="18">
        <v>5662.5609999999997</v>
      </c>
      <c r="Q4664" s="18">
        <v>5729.0820000000003</v>
      </c>
      <c r="R4664" s="18">
        <v>5777.1310000000003</v>
      </c>
      <c r="S4664" s="18">
        <v>5836.9690000000001</v>
      </c>
      <c r="T4664" s="18">
        <v>5793.1760000000004</v>
      </c>
      <c r="U4664" s="18">
        <v>5713.0420000000004</v>
      </c>
      <c r="V4664" s="18">
        <v>5650.9530000000004</v>
      </c>
      <c r="W4664" s="274">
        <v>6235.7950000000001</v>
      </c>
      <c r="X4664" s="18">
        <v>6613.3370000000004</v>
      </c>
      <c r="Y4664" s="18">
        <v>6543.4390000000003</v>
      </c>
      <c r="Z4664" s="18">
        <v>6331.4210000000003</v>
      </c>
      <c r="AA4664" s="18">
        <v>5966.7209999999995</v>
      </c>
      <c r="AB4664" s="130">
        <v>134966.984</v>
      </c>
      <c r="AC4664" s="225" t="str">
        <f t="shared" si="149"/>
        <v>ok</v>
      </c>
      <c r="AE4664" s="19">
        <f>AB4664-AB4663</f>
        <v>1346.6080000000075</v>
      </c>
      <c r="AF4664" s="234">
        <f>'HISTORICO TEMP'!AB4664</f>
        <v>503.13189352750777</v>
      </c>
      <c r="AG4664" s="187" t="s">
        <v>75</v>
      </c>
      <c r="AH4664" s="266" t="s">
        <v>173</v>
      </c>
      <c r="AI4664" s="216" t="s">
        <v>214</v>
      </c>
    </row>
    <row r="4665" spans="2:35" ht="14.4" thickTop="1" thickBot="1" x14ac:dyDescent="0.3">
      <c r="B4665" s="273">
        <v>44111</v>
      </c>
      <c r="C4665" s="260" t="s">
        <v>12</v>
      </c>
      <c r="D4665" s="18">
        <v>5590.43</v>
      </c>
      <c r="E4665" s="18">
        <v>5393.0789999999997</v>
      </c>
      <c r="F4665" s="18">
        <v>5218.2520000000004</v>
      </c>
      <c r="G4665" s="18">
        <v>5144.2389999999996</v>
      </c>
      <c r="H4665" s="274">
        <v>5077.7569999999996</v>
      </c>
      <c r="I4665" s="18">
        <v>5027.0460000000003</v>
      </c>
      <c r="J4665" s="18">
        <v>5058.174</v>
      </c>
      <c r="K4665" s="18">
        <v>5128.5190000000002</v>
      </c>
      <c r="L4665" s="18">
        <v>5249.1180000000004</v>
      </c>
      <c r="M4665" s="18">
        <v>5360.9279999999999</v>
      </c>
      <c r="N4665" s="18">
        <v>5426.6769999999997</v>
      </c>
      <c r="O4665" s="18">
        <v>5585.7049999999999</v>
      </c>
      <c r="P4665" s="18">
        <v>5686.8940000000002</v>
      </c>
      <c r="Q4665" s="18">
        <v>5618.674</v>
      </c>
      <c r="R4665" s="18">
        <v>5623.9579999999996</v>
      </c>
      <c r="S4665" s="18">
        <v>5693.393</v>
      </c>
      <c r="T4665" s="18">
        <v>5766.0249999999996</v>
      </c>
      <c r="U4665" s="18">
        <v>5695.5290000000005</v>
      </c>
      <c r="V4665" s="18">
        <v>5690.49</v>
      </c>
      <c r="W4665" s="274">
        <v>6116.1419999999998</v>
      </c>
      <c r="X4665" s="18">
        <v>6362.1629999999996</v>
      </c>
      <c r="Y4665" s="18">
        <v>6281.4539999999997</v>
      </c>
      <c r="Z4665" s="18">
        <v>6180.665</v>
      </c>
      <c r="AA4665" s="18">
        <v>5943.4570000000003</v>
      </c>
      <c r="AB4665" s="130">
        <v>133918.76800000001</v>
      </c>
      <c r="AC4665" s="225" t="str">
        <f t="shared" si="149"/>
        <v>ok</v>
      </c>
      <c r="AE4665" s="19">
        <f t="shared" ref="AE4665:AE4684" si="151">AB4665-AB4664</f>
        <v>-1048.2159999999858</v>
      </c>
      <c r="AF4665" s="234">
        <f>'HISTORICO TEMP'!AB4665</f>
        <v>501.6482476600259</v>
      </c>
      <c r="AG4665" s="187" t="s">
        <v>75</v>
      </c>
      <c r="AH4665" s="266" t="s">
        <v>173</v>
      </c>
      <c r="AI4665" s="216" t="s">
        <v>214</v>
      </c>
    </row>
    <row r="4666" spans="2:35" ht="14.4" thickTop="1" thickBot="1" x14ac:dyDescent="0.3">
      <c r="B4666" s="273">
        <v>44112</v>
      </c>
      <c r="C4666" s="260" t="s">
        <v>13</v>
      </c>
      <c r="D4666" s="18">
        <v>5612.0789999999997</v>
      </c>
      <c r="E4666" s="18">
        <v>5444.1790000000001</v>
      </c>
      <c r="F4666" s="18">
        <v>5276.8620000000001</v>
      </c>
      <c r="G4666" s="18">
        <v>5230.4210000000003</v>
      </c>
      <c r="H4666" s="274">
        <v>5161.5079999999998</v>
      </c>
      <c r="I4666" s="18">
        <v>5196.7290000000003</v>
      </c>
      <c r="J4666" s="18">
        <v>5265.8329999999996</v>
      </c>
      <c r="K4666" s="18">
        <v>5273.598</v>
      </c>
      <c r="L4666" s="18">
        <v>5419.0559999999996</v>
      </c>
      <c r="M4666" s="18">
        <v>5561.7430000000004</v>
      </c>
      <c r="N4666" s="18">
        <v>5622.2669999999998</v>
      </c>
      <c r="O4666" s="18">
        <v>5708.3280000000004</v>
      </c>
      <c r="P4666" s="18">
        <v>5825.5259999999998</v>
      </c>
      <c r="Q4666" s="18">
        <v>5921.0010000000002</v>
      </c>
      <c r="R4666" s="18">
        <v>5975.3149999999996</v>
      </c>
      <c r="S4666" s="18">
        <v>6044.4139999999998</v>
      </c>
      <c r="T4666" s="18">
        <v>6071.1890000000003</v>
      </c>
      <c r="U4666" s="18">
        <v>6036.799</v>
      </c>
      <c r="V4666" s="18">
        <v>5970.7449999999999</v>
      </c>
      <c r="W4666" s="274">
        <v>6360.0330000000004</v>
      </c>
      <c r="X4666" s="18">
        <v>6687.0119999999997</v>
      </c>
      <c r="Y4666" s="18">
        <v>6593.2849999999999</v>
      </c>
      <c r="Z4666" s="18">
        <v>6496.5640000000003</v>
      </c>
      <c r="AA4666" s="18">
        <v>6286.7939999999999</v>
      </c>
      <c r="AB4666" s="130">
        <v>139041.28</v>
      </c>
      <c r="AC4666" s="225" t="str">
        <f t="shared" si="149"/>
        <v>ok</v>
      </c>
      <c r="AE4666" s="19">
        <f t="shared" si="151"/>
        <v>5122.5119999999879</v>
      </c>
      <c r="AF4666" s="234">
        <f>'HISTORICO TEMP'!AB4666</f>
        <v>528.80864107642321</v>
      </c>
      <c r="AG4666" s="187" t="s">
        <v>75</v>
      </c>
      <c r="AH4666" s="266" t="s">
        <v>173</v>
      </c>
      <c r="AI4666" s="216" t="s">
        <v>214</v>
      </c>
    </row>
    <row r="4667" spans="2:35" ht="14.4" thickTop="1" thickBot="1" x14ac:dyDescent="0.3">
      <c r="B4667" s="273">
        <v>44113</v>
      </c>
      <c r="C4667" s="260" t="s">
        <v>14</v>
      </c>
      <c r="D4667" s="18">
        <v>5947.5410000000002</v>
      </c>
      <c r="E4667" s="18">
        <v>5738.91</v>
      </c>
      <c r="F4667" s="18">
        <v>5590.5789999999997</v>
      </c>
      <c r="G4667" s="18">
        <v>5364.652</v>
      </c>
      <c r="H4667" s="274">
        <v>5350.9859999999999</v>
      </c>
      <c r="I4667" s="18">
        <v>5377.0640000000003</v>
      </c>
      <c r="J4667" s="18">
        <v>5459.3789999999999</v>
      </c>
      <c r="K4667" s="18">
        <v>5523.6409999999996</v>
      </c>
      <c r="L4667" s="18">
        <v>5568.5469999999996</v>
      </c>
      <c r="M4667" s="18">
        <v>5835.8339999999998</v>
      </c>
      <c r="N4667" s="18">
        <v>5969.3149999999996</v>
      </c>
      <c r="O4667" s="18">
        <v>6075.5730000000003</v>
      </c>
      <c r="P4667" s="18">
        <v>6160.1379999999999</v>
      </c>
      <c r="Q4667" s="18">
        <v>6224.42</v>
      </c>
      <c r="R4667" s="18">
        <v>6264.5159999999996</v>
      </c>
      <c r="S4667" s="18">
        <v>6261.6450000000004</v>
      </c>
      <c r="T4667" s="18">
        <v>6406.47</v>
      </c>
      <c r="U4667" s="18">
        <v>6353.643</v>
      </c>
      <c r="V4667" s="18">
        <v>6224.9709999999995</v>
      </c>
      <c r="W4667" s="274">
        <v>6737.5879999999997</v>
      </c>
      <c r="X4667" s="18">
        <v>6976.6750000000002</v>
      </c>
      <c r="Y4667" s="18">
        <v>6889.6270000000004</v>
      </c>
      <c r="Z4667" s="18">
        <v>6736.3990000000003</v>
      </c>
      <c r="AA4667" s="18">
        <v>6631.5720000000001</v>
      </c>
      <c r="AB4667" s="130">
        <v>145669.685</v>
      </c>
      <c r="AC4667" s="225" t="str">
        <f t="shared" si="149"/>
        <v>ok</v>
      </c>
      <c r="AE4667" s="19">
        <f t="shared" si="151"/>
        <v>6628.4049999999988</v>
      </c>
      <c r="AF4667" s="234">
        <f>'HISTORICO TEMP'!AB4667</f>
        <v>560.55494154963651</v>
      </c>
      <c r="AG4667" s="187" t="s">
        <v>75</v>
      </c>
      <c r="AH4667" s="266" t="s">
        <v>173</v>
      </c>
      <c r="AI4667" s="216" t="s">
        <v>214</v>
      </c>
    </row>
    <row r="4668" spans="2:35" ht="14.4" thickTop="1" thickBot="1" x14ac:dyDescent="0.3">
      <c r="B4668" s="273">
        <v>44114</v>
      </c>
      <c r="C4668" s="260" t="s">
        <v>15</v>
      </c>
      <c r="D4668" s="18">
        <v>6295.5720000000001</v>
      </c>
      <c r="E4668" s="18">
        <v>6057.5640000000003</v>
      </c>
      <c r="F4668" s="18">
        <v>5868.415</v>
      </c>
      <c r="G4668" s="18">
        <v>5753.97</v>
      </c>
      <c r="H4668" s="274">
        <v>5686.0159999999996</v>
      </c>
      <c r="I4668" s="18">
        <v>5624.5889999999999</v>
      </c>
      <c r="J4668" s="18">
        <v>5598.9560000000001</v>
      </c>
      <c r="K4668" s="18">
        <v>5615.116</v>
      </c>
      <c r="L4668" s="18">
        <v>5615.2860000000001</v>
      </c>
      <c r="M4668" s="18">
        <v>5739.3249999999998</v>
      </c>
      <c r="N4668" s="18">
        <v>5855.67</v>
      </c>
      <c r="O4668" s="18">
        <v>6027.7730000000001</v>
      </c>
      <c r="P4668" s="18">
        <v>6021.4759999999997</v>
      </c>
      <c r="Q4668" s="18">
        <v>6079.7359999999999</v>
      </c>
      <c r="R4668" s="18">
        <v>6109.4340000000002</v>
      </c>
      <c r="S4668" s="18">
        <v>6044.817</v>
      </c>
      <c r="T4668" s="18">
        <v>6073.4040000000005</v>
      </c>
      <c r="U4668" s="18">
        <v>6045.5810000000001</v>
      </c>
      <c r="V4668" s="18">
        <v>6179.1090000000004</v>
      </c>
      <c r="W4668" s="274">
        <v>6911.741</v>
      </c>
      <c r="X4668" s="18">
        <v>7180.8789999999999</v>
      </c>
      <c r="Y4668" s="18">
        <v>7089.0429999999997</v>
      </c>
      <c r="Z4668" s="18">
        <v>6883.4189999999999</v>
      </c>
      <c r="AA4668" s="18">
        <v>6523.0460000000003</v>
      </c>
      <c r="AB4668" s="130">
        <v>146879.93700000001</v>
      </c>
      <c r="AC4668" s="225" t="str">
        <f t="shared" si="149"/>
        <v>ok</v>
      </c>
      <c r="AE4668" s="19">
        <f t="shared" si="151"/>
        <v>1210.2520000000077</v>
      </c>
      <c r="AF4668" s="234">
        <f>'HISTORICO TEMP'!AB4668</f>
        <v>568.15424150187505</v>
      </c>
      <c r="AG4668" s="187" t="s">
        <v>75</v>
      </c>
      <c r="AH4668" s="266" t="s">
        <v>173</v>
      </c>
      <c r="AI4668" s="216" t="s">
        <v>214</v>
      </c>
    </row>
    <row r="4669" spans="2:35" ht="14.4" thickTop="1" thickBot="1" x14ac:dyDescent="0.3">
      <c r="B4669" s="273">
        <v>44115</v>
      </c>
      <c r="C4669" s="260" t="s">
        <v>16</v>
      </c>
      <c r="D4669" s="18">
        <v>6315.6859999999997</v>
      </c>
      <c r="E4669" s="18">
        <v>6031.1080000000002</v>
      </c>
      <c r="F4669" s="18">
        <v>5876.9129999999996</v>
      </c>
      <c r="G4669" s="18">
        <v>5698.54</v>
      </c>
      <c r="H4669" s="274">
        <v>5577.9690000000001</v>
      </c>
      <c r="I4669" s="18">
        <v>5484.9830000000002</v>
      </c>
      <c r="J4669" s="18">
        <v>5429.393</v>
      </c>
      <c r="K4669" s="18">
        <v>5300.5249999999996</v>
      </c>
      <c r="L4669" s="18">
        <v>5124.8469999999998</v>
      </c>
      <c r="M4669" s="18">
        <v>5278.9080000000004</v>
      </c>
      <c r="N4669" s="18">
        <v>5338.6</v>
      </c>
      <c r="O4669" s="18">
        <v>5392.7079999999996</v>
      </c>
      <c r="P4669" s="18">
        <v>5486.893</v>
      </c>
      <c r="Q4669" s="18">
        <v>5570.3050000000003</v>
      </c>
      <c r="R4669" s="18">
        <v>5644.777</v>
      </c>
      <c r="S4669" s="18">
        <v>5692.9589999999998</v>
      </c>
      <c r="T4669" s="18">
        <v>5722.1369999999997</v>
      </c>
      <c r="U4669" s="18">
        <v>5706.2889999999998</v>
      </c>
      <c r="V4669" s="18">
        <v>5878.6109999999999</v>
      </c>
      <c r="W4669" s="274">
        <v>6673.0330000000004</v>
      </c>
      <c r="X4669" s="18">
        <v>7021.4089999999997</v>
      </c>
      <c r="Y4669" s="18">
        <v>6966.5889999999999</v>
      </c>
      <c r="Z4669" s="18">
        <v>6749.652</v>
      </c>
      <c r="AA4669" s="18">
        <v>6420.9520000000002</v>
      </c>
      <c r="AB4669" s="130">
        <v>140383.78599999999</v>
      </c>
      <c r="AC4669" s="225" t="str">
        <f t="shared" si="149"/>
        <v>ok</v>
      </c>
      <c r="AE4669" s="19">
        <f t="shared" si="151"/>
        <v>-6496.1510000000126</v>
      </c>
      <c r="AF4669" s="234">
        <f>'HISTORICO TEMP'!AB4669</f>
        <v>570.56983439270391</v>
      </c>
      <c r="AG4669" s="187" t="s">
        <v>75</v>
      </c>
      <c r="AH4669" s="266" t="s">
        <v>173</v>
      </c>
      <c r="AI4669" s="216" t="s">
        <v>214</v>
      </c>
    </row>
    <row r="4670" spans="2:35" ht="14.4" thickTop="1" thickBot="1" x14ac:dyDescent="0.3">
      <c r="B4670" s="273">
        <v>44116</v>
      </c>
      <c r="C4670" s="260" t="s">
        <v>17</v>
      </c>
      <c r="D4670" s="18">
        <v>6067.451</v>
      </c>
      <c r="E4670" s="18">
        <v>5804.5690000000004</v>
      </c>
      <c r="F4670" s="18">
        <v>5588.241</v>
      </c>
      <c r="G4670" s="18">
        <v>5501.27</v>
      </c>
      <c r="H4670" s="274">
        <v>5451.52</v>
      </c>
      <c r="I4670" s="18">
        <v>5398.1930000000002</v>
      </c>
      <c r="J4670" s="18">
        <v>5485.4030000000002</v>
      </c>
      <c r="K4670" s="18">
        <v>5421.241</v>
      </c>
      <c r="L4670" s="18">
        <v>5549.8850000000002</v>
      </c>
      <c r="M4670" s="18">
        <v>5807.4780000000001</v>
      </c>
      <c r="N4670" s="18">
        <v>5941.3829999999998</v>
      </c>
      <c r="O4670" s="18">
        <v>6076.4279999999999</v>
      </c>
      <c r="P4670" s="18">
        <v>6172.8040000000001</v>
      </c>
      <c r="Q4670" s="18">
        <v>6274.2</v>
      </c>
      <c r="R4670" s="18">
        <v>6372.3580000000002</v>
      </c>
      <c r="S4670" s="18">
        <v>6415.5709999999999</v>
      </c>
      <c r="T4670" s="18">
        <v>6485.46</v>
      </c>
      <c r="U4670" s="18">
        <v>6416.1890000000003</v>
      </c>
      <c r="V4670" s="18">
        <v>6347.5640000000003</v>
      </c>
      <c r="W4670" s="274">
        <v>6957.6080000000002</v>
      </c>
      <c r="X4670" s="18">
        <v>7225.317</v>
      </c>
      <c r="Y4670" s="18">
        <v>7192.2039999999997</v>
      </c>
      <c r="Z4670" s="18">
        <v>7011.2640000000001</v>
      </c>
      <c r="AA4670" s="18">
        <v>6725.4369999999999</v>
      </c>
      <c r="AB4670" s="130">
        <v>147689.038</v>
      </c>
      <c r="AC4670" s="225" t="str">
        <f t="shared" si="149"/>
        <v>ok</v>
      </c>
      <c r="AE4670" s="19">
        <f t="shared" si="151"/>
        <v>7305.2520000000077</v>
      </c>
      <c r="AF4670" s="234">
        <f>'HISTORICO TEMP'!AB4670</f>
        <v>567.98125940408556</v>
      </c>
      <c r="AG4670" s="187" t="s">
        <v>75</v>
      </c>
      <c r="AH4670" s="266" t="s">
        <v>173</v>
      </c>
      <c r="AI4670" s="216" t="s">
        <v>214</v>
      </c>
    </row>
    <row r="4671" spans="2:35" ht="14.4" thickTop="1" thickBot="1" x14ac:dyDescent="0.3">
      <c r="B4671" s="273">
        <v>44117</v>
      </c>
      <c r="C4671" s="260" t="s">
        <v>11</v>
      </c>
      <c r="D4671" s="18">
        <v>6321.6009999999997</v>
      </c>
      <c r="E4671" s="18">
        <v>6077.39</v>
      </c>
      <c r="F4671" s="18">
        <v>5935.5519999999997</v>
      </c>
      <c r="G4671" s="18">
        <v>5808.9719999999998</v>
      </c>
      <c r="H4671" s="274">
        <v>5673.2560000000003</v>
      </c>
      <c r="I4671" s="18">
        <v>5611.1909999999998</v>
      </c>
      <c r="J4671" s="18">
        <v>5581.6220000000003</v>
      </c>
      <c r="K4671" s="18">
        <v>5613.8549999999996</v>
      </c>
      <c r="L4671" s="18">
        <v>5636.3620000000001</v>
      </c>
      <c r="M4671" s="18">
        <v>5810.6610000000001</v>
      </c>
      <c r="N4671" s="18">
        <v>5904.7969999999996</v>
      </c>
      <c r="O4671" s="18">
        <v>6064.7809999999999</v>
      </c>
      <c r="P4671" s="18">
        <v>6146.0010000000002</v>
      </c>
      <c r="Q4671" s="18">
        <v>6207.4740000000002</v>
      </c>
      <c r="R4671" s="18">
        <v>6303.4059999999999</v>
      </c>
      <c r="S4671" s="18">
        <v>6322.6769999999997</v>
      </c>
      <c r="T4671" s="18">
        <v>6335.335</v>
      </c>
      <c r="U4671" s="18">
        <v>6285.1469999999999</v>
      </c>
      <c r="V4671" s="18">
        <v>6232.55</v>
      </c>
      <c r="W4671" s="274">
        <v>6864.7809999999999</v>
      </c>
      <c r="X4671" s="18">
        <v>7104.7150000000001</v>
      </c>
      <c r="Y4671" s="18">
        <v>7009.674</v>
      </c>
      <c r="Z4671" s="18">
        <v>6839.7420000000002</v>
      </c>
      <c r="AA4671" s="18">
        <v>6584.8119999999999</v>
      </c>
      <c r="AB4671" s="130">
        <v>148276.35400000002</v>
      </c>
      <c r="AC4671" s="225" t="str">
        <f t="shared" si="149"/>
        <v>ok</v>
      </c>
      <c r="AE4671" s="19">
        <f t="shared" si="151"/>
        <v>587.31600000002072</v>
      </c>
      <c r="AF4671" s="234">
        <f>'HISTORICO TEMP'!AB4671</f>
        <v>573.54024432133883</v>
      </c>
      <c r="AG4671" s="187" t="s">
        <v>75</v>
      </c>
      <c r="AH4671" s="266" t="s">
        <v>173</v>
      </c>
      <c r="AI4671" s="216" t="s">
        <v>214</v>
      </c>
    </row>
    <row r="4672" spans="2:35" ht="14.4" thickTop="1" thickBot="1" x14ac:dyDescent="0.3">
      <c r="B4672" s="273">
        <v>44118</v>
      </c>
      <c r="C4672" s="260" t="s">
        <v>12</v>
      </c>
      <c r="D4672" s="18">
        <v>6303.5959999999995</v>
      </c>
      <c r="E4672" s="18">
        <v>6135.2190000000001</v>
      </c>
      <c r="F4672" s="18">
        <v>5977.9470000000001</v>
      </c>
      <c r="G4672" s="18">
        <v>5764.2839999999997</v>
      </c>
      <c r="H4672" s="274">
        <v>5662.5889999999999</v>
      </c>
      <c r="I4672" s="18">
        <v>5638.5219999999999</v>
      </c>
      <c r="J4672" s="18">
        <v>5686.1440000000002</v>
      </c>
      <c r="K4672" s="18">
        <v>5636.94</v>
      </c>
      <c r="L4672" s="18">
        <v>5592.8580000000002</v>
      </c>
      <c r="M4672" s="18">
        <v>5809.7120000000004</v>
      </c>
      <c r="N4672" s="18">
        <v>5898.7640000000001</v>
      </c>
      <c r="O4672" s="18">
        <v>6039.0860000000002</v>
      </c>
      <c r="P4672" s="18">
        <v>6081.7340000000004</v>
      </c>
      <c r="Q4672" s="18">
        <v>6176.08</v>
      </c>
      <c r="R4672" s="18">
        <v>6255.1409999999996</v>
      </c>
      <c r="S4672" s="18">
        <v>6284.9809999999998</v>
      </c>
      <c r="T4672" s="18">
        <v>6316.3320000000003</v>
      </c>
      <c r="U4672" s="18">
        <v>6271.0910000000003</v>
      </c>
      <c r="V4672" s="18">
        <v>6240.0240000000003</v>
      </c>
      <c r="W4672" s="274">
        <v>6798.366</v>
      </c>
      <c r="X4672" s="18">
        <v>7032.8130000000001</v>
      </c>
      <c r="Y4672" s="18">
        <v>6939.4139999999998</v>
      </c>
      <c r="Z4672" s="18">
        <v>6838.884</v>
      </c>
      <c r="AA4672" s="18">
        <v>6609.8850000000002</v>
      </c>
      <c r="AB4672" s="130">
        <v>147990.40599999999</v>
      </c>
      <c r="AC4672" s="225" t="str">
        <f t="shared" si="149"/>
        <v>ok</v>
      </c>
      <c r="AE4672" s="19">
        <f t="shared" si="151"/>
        <v>-285.94800000003306</v>
      </c>
      <c r="AF4672" s="234">
        <f>'HISTORICO TEMP'!AB4672</f>
        <v>555.79617780119167</v>
      </c>
      <c r="AG4672" s="187" t="s">
        <v>75</v>
      </c>
      <c r="AH4672" s="266" t="s">
        <v>173</v>
      </c>
      <c r="AI4672" s="216" t="s">
        <v>214</v>
      </c>
    </row>
    <row r="4673" spans="2:35" ht="14.4" thickTop="1" thickBot="1" x14ac:dyDescent="0.3">
      <c r="B4673" s="273">
        <v>44119</v>
      </c>
      <c r="C4673" s="260" t="s">
        <v>13</v>
      </c>
      <c r="D4673" s="18">
        <v>6331.2449999999999</v>
      </c>
      <c r="E4673" s="18">
        <v>6045.0690000000004</v>
      </c>
      <c r="F4673" s="18">
        <v>5834.8270000000002</v>
      </c>
      <c r="G4673" s="18">
        <v>5750.7439999999997</v>
      </c>
      <c r="H4673" s="274">
        <v>5589.5879999999997</v>
      </c>
      <c r="I4673" s="18">
        <v>5575.1409999999996</v>
      </c>
      <c r="J4673" s="18">
        <v>5644.7120000000004</v>
      </c>
      <c r="K4673" s="18">
        <v>5560.3760000000002</v>
      </c>
      <c r="L4673" s="18">
        <v>5684.5290000000005</v>
      </c>
      <c r="M4673" s="18">
        <v>5849.8389999999999</v>
      </c>
      <c r="N4673" s="18">
        <v>5931.3530000000001</v>
      </c>
      <c r="O4673" s="18">
        <v>6082.3239999999996</v>
      </c>
      <c r="P4673" s="18">
        <v>6145.5469999999996</v>
      </c>
      <c r="Q4673" s="18">
        <v>6234.9340000000002</v>
      </c>
      <c r="R4673" s="18">
        <v>6277.1120000000001</v>
      </c>
      <c r="S4673" s="18">
        <v>6314.2560000000003</v>
      </c>
      <c r="T4673" s="18">
        <v>6357.8419999999996</v>
      </c>
      <c r="U4673" s="18">
        <v>6283.9610000000002</v>
      </c>
      <c r="V4673" s="18">
        <v>6246.9589999999998</v>
      </c>
      <c r="W4673" s="274">
        <v>6793.0929999999998</v>
      </c>
      <c r="X4673" s="18">
        <v>7032.6660000000002</v>
      </c>
      <c r="Y4673" s="18">
        <v>6958.0420000000004</v>
      </c>
      <c r="Z4673" s="18">
        <v>6856.924</v>
      </c>
      <c r="AA4673" s="18">
        <v>6650.1189999999997</v>
      </c>
      <c r="AB4673" s="130">
        <v>148031.20199999999</v>
      </c>
      <c r="AC4673" s="225" t="str">
        <f t="shared" si="149"/>
        <v>ok</v>
      </c>
      <c r="AE4673" s="19">
        <f t="shared" si="151"/>
        <v>40.796000000002095</v>
      </c>
      <c r="AF4673" s="234">
        <f>'HISTORICO TEMP'!AB4673</f>
        <v>557.54926782634095</v>
      </c>
      <c r="AG4673" s="187" t="s">
        <v>75</v>
      </c>
      <c r="AH4673" s="266" t="s">
        <v>173</v>
      </c>
      <c r="AI4673" s="216" t="s">
        <v>214</v>
      </c>
    </row>
    <row r="4674" spans="2:35" ht="14.4" thickTop="1" thickBot="1" x14ac:dyDescent="0.3">
      <c r="B4674" s="273">
        <v>44120</v>
      </c>
      <c r="C4674" s="260" t="s">
        <v>14</v>
      </c>
      <c r="D4674" s="18">
        <v>6338.7790000000005</v>
      </c>
      <c r="E4674" s="18">
        <v>6075.0820000000003</v>
      </c>
      <c r="F4674" s="18">
        <v>5892.1989999999996</v>
      </c>
      <c r="G4674" s="18">
        <v>5772.7449999999999</v>
      </c>
      <c r="H4674" s="274">
        <v>5654.482</v>
      </c>
      <c r="I4674" s="18">
        <v>5639.5360000000001</v>
      </c>
      <c r="J4674" s="18">
        <v>5672.6959999999999</v>
      </c>
      <c r="K4674" s="18">
        <v>5673.3029999999999</v>
      </c>
      <c r="L4674" s="18">
        <v>5797.2879999999996</v>
      </c>
      <c r="M4674" s="18">
        <v>5940.0720000000001</v>
      </c>
      <c r="N4674" s="18">
        <v>5995.9930000000004</v>
      </c>
      <c r="O4674" s="18">
        <v>6127.2479999999996</v>
      </c>
      <c r="P4674" s="18">
        <v>6213.3280000000004</v>
      </c>
      <c r="Q4674" s="18">
        <v>6271.9650000000001</v>
      </c>
      <c r="R4674" s="18">
        <v>6212.1009999999997</v>
      </c>
      <c r="S4674" s="18">
        <v>6194.607</v>
      </c>
      <c r="T4674" s="18">
        <v>6240.451</v>
      </c>
      <c r="U4674" s="18">
        <v>6199.9629999999997</v>
      </c>
      <c r="V4674" s="18">
        <v>6183.1850000000004</v>
      </c>
      <c r="W4674" s="274">
        <v>6642.2709999999997</v>
      </c>
      <c r="X4674" s="18">
        <v>6797.8860000000004</v>
      </c>
      <c r="Y4674" s="18">
        <v>6646.1890000000003</v>
      </c>
      <c r="Z4674" s="18">
        <v>6543.0919999999996</v>
      </c>
      <c r="AA4674" s="18">
        <v>6362.9110000000001</v>
      </c>
      <c r="AB4674" s="130">
        <v>147087.372</v>
      </c>
      <c r="AC4674" s="225" t="str">
        <f t="shared" ref="AC4674:AC4737" si="152">IF(D4674&lt;AB4673,"ok","error")</f>
        <v>ok</v>
      </c>
      <c r="AE4674" s="19">
        <f t="shared" si="151"/>
        <v>-943.82999999998719</v>
      </c>
      <c r="AF4674" s="234">
        <f>'HISTORICO TEMP'!AB4674</f>
        <v>536.53641119189558</v>
      </c>
      <c r="AG4674" s="187" t="s">
        <v>75</v>
      </c>
      <c r="AH4674" s="266" t="s">
        <v>173</v>
      </c>
      <c r="AI4674" s="216" t="s">
        <v>217</v>
      </c>
    </row>
    <row r="4675" spans="2:35" ht="14.4" thickTop="1" thickBot="1" x14ac:dyDescent="0.3">
      <c r="B4675" s="273">
        <v>44121</v>
      </c>
      <c r="C4675" s="260" t="s">
        <v>15</v>
      </c>
      <c r="D4675" s="18">
        <v>6045.6030000000001</v>
      </c>
      <c r="E4675" s="18">
        <v>5842.42</v>
      </c>
      <c r="F4675" s="18">
        <v>5595.1890000000003</v>
      </c>
      <c r="G4675" s="18">
        <v>5522.5680000000002</v>
      </c>
      <c r="H4675" s="274">
        <v>5381.9369999999999</v>
      </c>
      <c r="I4675" s="18">
        <v>5363.2860000000001</v>
      </c>
      <c r="J4675" s="18">
        <v>5306.7659999999996</v>
      </c>
      <c r="K4675" s="18">
        <v>5302.2529999999997</v>
      </c>
      <c r="L4675" s="18">
        <v>5392.14</v>
      </c>
      <c r="M4675" s="18">
        <v>5492.527</v>
      </c>
      <c r="N4675" s="18">
        <v>5563.4620000000004</v>
      </c>
      <c r="O4675" s="18">
        <v>5691.56</v>
      </c>
      <c r="P4675" s="18">
        <v>5768.4979999999996</v>
      </c>
      <c r="Q4675" s="18">
        <v>5740.5349999999999</v>
      </c>
      <c r="R4675" s="18">
        <v>5699.8779999999997</v>
      </c>
      <c r="S4675" s="18">
        <v>5745.3779999999997</v>
      </c>
      <c r="T4675" s="18">
        <v>5723.3819999999996</v>
      </c>
      <c r="U4675" s="18">
        <v>5770.1390000000001</v>
      </c>
      <c r="V4675" s="18">
        <v>5911.6109999999999</v>
      </c>
      <c r="W4675" s="274">
        <v>6662.8320000000003</v>
      </c>
      <c r="X4675" s="18">
        <v>6877.3490000000002</v>
      </c>
      <c r="Y4675" s="18">
        <v>6796.5420000000004</v>
      </c>
      <c r="Z4675" s="18">
        <v>6552.3159999999998</v>
      </c>
      <c r="AA4675" s="18">
        <v>6236.9870000000001</v>
      </c>
      <c r="AB4675" s="130">
        <v>139985.158</v>
      </c>
      <c r="AC4675" s="225" t="str">
        <f t="shared" si="152"/>
        <v>ok</v>
      </c>
      <c r="AE4675" s="19">
        <f t="shared" si="151"/>
        <v>-7102.2140000000072</v>
      </c>
      <c r="AF4675" s="234">
        <f>'HISTORICO TEMP'!AB4675</f>
        <v>523.79300245404238</v>
      </c>
      <c r="AG4675" s="187" t="s">
        <v>75</v>
      </c>
      <c r="AH4675" s="266" t="s">
        <v>173</v>
      </c>
      <c r="AI4675" s="216" t="s">
        <v>218</v>
      </c>
    </row>
    <row r="4676" spans="2:35" ht="14.4" thickTop="1" thickBot="1" x14ac:dyDescent="0.3">
      <c r="B4676" s="273">
        <v>44122</v>
      </c>
      <c r="C4676" s="260" t="s">
        <v>16</v>
      </c>
      <c r="D4676" s="18">
        <v>5925.1959999999999</v>
      </c>
      <c r="E4676" s="18">
        <v>5673.0169999999998</v>
      </c>
      <c r="F4676" s="18">
        <v>5429.5789999999997</v>
      </c>
      <c r="G4676" s="18">
        <v>5327.683</v>
      </c>
      <c r="H4676" s="274">
        <v>5244.8590000000004</v>
      </c>
      <c r="I4676" s="18">
        <v>5151.17</v>
      </c>
      <c r="J4676" s="18">
        <v>5121.8440000000001</v>
      </c>
      <c r="K4676" s="18">
        <v>5001.7629999999999</v>
      </c>
      <c r="L4676" s="18">
        <v>4930.4179999999997</v>
      </c>
      <c r="M4676" s="18">
        <v>4980.0280000000002</v>
      </c>
      <c r="N4676" s="18">
        <v>5137.335</v>
      </c>
      <c r="O4676" s="18">
        <v>5232.5879999999997</v>
      </c>
      <c r="P4676" s="18">
        <v>5200.6989999999996</v>
      </c>
      <c r="Q4676" s="18">
        <v>5382.3819999999996</v>
      </c>
      <c r="R4676" s="18">
        <v>5466.4309999999996</v>
      </c>
      <c r="S4676" s="18">
        <v>5427.4210000000003</v>
      </c>
      <c r="T4676" s="18">
        <v>5455.2309999999998</v>
      </c>
      <c r="U4676" s="18">
        <v>5451.9589999999998</v>
      </c>
      <c r="V4676" s="18">
        <v>5613.7359999999999</v>
      </c>
      <c r="W4676" s="274">
        <v>6540.607</v>
      </c>
      <c r="X4676" s="18">
        <v>6860.7280000000001</v>
      </c>
      <c r="Y4676" s="18">
        <v>6849.9579999999996</v>
      </c>
      <c r="Z4676" s="18">
        <v>6633.4629999999997</v>
      </c>
      <c r="AA4676" s="18">
        <v>6271.4620000000004</v>
      </c>
      <c r="AB4676" s="130">
        <v>134309.557</v>
      </c>
      <c r="AC4676" s="225" t="str">
        <f t="shared" si="152"/>
        <v>ok</v>
      </c>
      <c r="AE4676" s="19">
        <f t="shared" si="151"/>
        <v>-5675.6009999999951</v>
      </c>
      <c r="AF4676" s="234">
        <f>'HISTORICO TEMP'!AB4676</f>
        <v>533.45017419576641</v>
      </c>
      <c r="AG4676" s="187" t="s">
        <v>75</v>
      </c>
      <c r="AH4676" s="266" t="s">
        <v>173</v>
      </c>
      <c r="AI4676" s="216" t="s">
        <v>214</v>
      </c>
    </row>
    <row r="4677" spans="2:35" ht="14.4" thickTop="1" thickBot="1" x14ac:dyDescent="0.3">
      <c r="B4677" s="273">
        <v>44123</v>
      </c>
      <c r="C4677" s="260" t="s">
        <v>17</v>
      </c>
      <c r="D4677" s="18">
        <v>5946.692</v>
      </c>
      <c r="E4677" s="18">
        <v>5745.4279999999999</v>
      </c>
      <c r="F4677" s="18">
        <v>5528.4790000000003</v>
      </c>
      <c r="G4677" s="18">
        <v>5373.326</v>
      </c>
      <c r="H4677" s="274">
        <v>5285.857</v>
      </c>
      <c r="I4677" s="18">
        <v>5321.1670000000004</v>
      </c>
      <c r="J4677" s="18">
        <v>5437.6570000000002</v>
      </c>
      <c r="K4677" s="18">
        <v>5421.027</v>
      </c>
      <c r="L4677" s="18">
        <v>5494.058</v>
      </c>
      <c r="M4677" s="18">
        <v>5678.3530000000001</v>
      </c>
      <c r="N4677" s="18">
        <v>5785.0249999999996</v>
      </c>
      <c r="O4677" s="18">
        <v>5971.7479999999996</v>
      </c>
      <c r="P4677" s="18">
        <v>6084.4939999999997</v>
      </c>
      <c r="Q4677" s="18">
        <v>6121.29</v>
      </c>
      <c r="R4677" s="18">
        <v>6187.3180000000002</v>
      </c>
      <c r="S4677" s="18">
        <v>6218.9309999999996</v>
      </c>
      <c r="T4677" s="18">
        <v>6241.8819999999996</v>
      </c>
      <c r="U4677" s="18">
        <v>6224.741</v>
      </c>
      <c r="V4677" s="18">
        <v>6238.7709999999997</v>
      </c>
      <c r="W4677" s="274">
        <v>6857.1760000000004</v>
      </c>
      <c r="X4677" s="18">
        <v>7025.9769999999999</v>
      </c>
      <c r="Y4677" s="18">
        <v>6947.2460000000001</v>
      </c>
      <c r="Z4677" s="18">
        <v>6771.0330000000004</v>
      </c>
      <c r="AA4677" s="18">
        <v>6515.076</v>
      </c>
      <c r="AB4677" s="130">
        <v>144422.75200000001</v>
      </c>
      <c r="AC4677" s="225" t="str">
        <f t="shared" si="152"/>
        <v>ok</v>
      </c>
      <c r="AE4677" s="19">
        <f t="shared" si="151"/>
        <v>10113.195000000007</v>
      </c>
      <c r="AF4677" s="234">
        <f>'HISTORICO TEMP'!AB4677</f>
        <v>549.93380201708521</v>
      </c>
      <c r="AG4677" s="187" t="s">
        <v>75</v>
      </c>
      <c r="AH4677" s="266" t="s">
        <v>173</v>
      </c>
      <c r="AI4677" s="216" t="s">
        <v>214</v>
      </c>
    </row>
    <row r="4678" spans="2:35" ht="14.4" thickTop="1" thickBot="1" x14ac:dyDescent="0.3">
      <c r="B4678" s="273">
        <v>44124</v>
      </c>
      <c r="C4678" s="260" t="s">
        <v>11</v>
      </c>
      <c r="D4678" s="18">
        <v>6102.0820000000003</v>
      </c>
      <c r="E4678" s="18">
        <v>5924.3239999999996</v>
      </c>
      <c r="F4678" s="18">
        <v>5701.27</v>
      </c>
      <c r="G4678" s="18">
        <v>5567.4690000000001</v>
      </c>
      <c r="H4678" s="274">
        <v>5466.1350000000002</v>
      </c>
      <c r="I4678" s="18">
        <v>5430.0159999999996</v>
      </c>
      <c r="J4678" s="18">
        <v>5452.5990000000002</v>
      </c>
      <c r="K4678" s="18">
        <v>5468.71</v>
      </c>
      <c r="L4678" s="18">
        <v>5526.6189999999997</v>
      </c>
      <c r="M4678" s="18">
        <v>5642.3739999999998</v>
      </c>
      <c r="N4678" s="18">
        <v>5780.3140000000003</v>
      </c>
      <c r="O4678" s="18">
        <v>5881.1570000000002</v>
      </c>
      <c r="P4678" s="18">
        <v>6016.299</v>
      </c>
      <c r="Q4678" s="18">
        <v>6100.2920000000004</v>
      </c>
      <c r="R4678" s="18">
        <v>6127.2120000000004</v>
      </c>
      <c r="S4678" s="18">
        <v>6180.4009999999998</v>
      </c>
      <c r="T4678" s="18">
        <v>6171.7910000000002</v>
      </c>
      <c r="U4678" s="18">
        <v>6096.1809999999996</v>
      </c>
      <c r="V4678" s="18">
        <v>6021.375</v>
      </c>
      <c r="W4678" s="274">
        <v>6666.6710000000003</v>
      </c>
      <c r="X4678" s="18">
        <v>6892.63</v>
      </c>
      <c r="Y4678" s="18">
        <v>6805.8620000000001</v>
      </c>
      <c r="Z4678" s="18">
        <v>6634.6970000000001</v>
      </c>
      <c r="AA4678" s="18">
        <v>6305.4449999999997</v>
      </c>
      <c r="AB4678" s="130">
        <v>143961.92499999999</v>
      </c>
      <c r="AC4678" s="225" t="str">
        <f t="shared" si="152"/>
        <v>ok</v>
      </c>
      <c r="AE4678" s="19">
        <f t="shared" si="151"/>
        <v>-460.82700000001932</v>
      </c>
      <c r="AF4678" s="234">
        <f>'HISTORICO TEMP'!AB4678</f>
        <v>544.40507907085112</v>
      </c>
      <c r="AG4678" s="187" t="s">
        <v>75</v>
      </c>
      <c r="AH4678" s="266" t="s">
        <v>173</v>
      </c>
      <c r="AI4678" s="216" t="s">
        <v>214</v>
      </c>
    </row>
    <row r="4679" spans="2:35" ht="14.4" thickTop="1" thickBot="1" x14ac:dyDescent="0.3">
      <c r="B4679" s="273">
        <v>44125</v>
      </c>
      <c r="C4679" s="260" t="s">
        <v>12</v>
      </c>
      <c r="D4679" s="18">
        <v>5946.8329999999996</v>
      </c>
      <c r="E4679" s="18">
        <v>5685.2640000000001</v>
      </c>
      <c r="F4679" s="18">
        <v>5537.9250000000002</v>
      </c>
      <c r="G4679" s="18">
        <v>5406.9970000000003</v>
      </c>
      <c r="H4679" s="274">
        <v>5316.7849999999999</v>
      </c>
      <c r="I4679" s="18">
        <v>5298.7120000000004</v>
      </c>
      <c r="J4679" s="18">
        <v>5437.6220000000003</v>
      </c>
      <c r="K4679" s="18">
        <v>5462.8090000000002</v>
      </c>
      <c r="L4679" s="18">
        <v>5511.585</v>
      </c>
      <c r="M4679" s="18">
        <v>5650.5820000000003</v>
      </c>
      <c r="N4679" s="18">
        <v>5635.0619999999999</v>
      </c>
      <c r="O4679" s="18">
        <v>5804.1760000000004</v>
      </c>
      <c r="P4679" s="18">
        <v>5914.2629999999999</v>
      </c>
      <c r="Q4679" s="18">
        <v>6049.1270000000004</v>
      </c>
      <c r="R4679" s="18">
        <v>6158.3819999999996</v>
      </c>
      <c r="S4679" s="18">
        <v>6184.68</v>
      </c>
      <c r="T4679" s="18">
        <v>6209.5959999999995</v>
      </c>
      <c r="U4679" s="18">
        <v>6144.4570000000003</v>
      </c>
      <c r="V4679" s="18">
        <v>6144.6239999999998</v>
      </c>
      <c r="W4679" s="274">
        <v>6797.116</v>
      </c>
      <c r="X4679" s="18">
        <v>6970.308</v>
      </c>
      <c r="Y4679" s="18">
        <v>6844.6009999999997</v>
      </c>
      <c r="Z4679" s="18">
        <v>6688.0439999999999</v>
      </c>
      <c r="AA4679" s="18">
        <v>6419.4750000000004</v>
      </c>
      <c r="AB4679" s="130">
        <v>143219.02499999999</v>
      </c>
      <c r="AC4679" s="225" t="str">
        <f t="shared" si="152"/>
        <v>ok</v>
      </c>
      <c r="AE4679" s="19">
        <f t="shared" si="151"/>
        <v>-742.89999999999418</v>
      </c>
      <c r="AF4679" s="234">
        <f>'HISTORICO TEMP'!AB4679</f>
        <v>542.09844109881669</v>
      </c>
      <c r="AG4679" s="187" t="s">
        <v>75</v>
      </c>
      <c r="AH4679" s="266" t="s">
        <v>173</v>
      </c>
      <c r="AI4679" s="216" t="s">
        <v>214</v>
      </c>
    </row>
    <row r="4680" spans="2:35" ht="14.4" thickTop="1" thickBot="1" x14ac:dyDescent="0.3">
      <c r="B4680" s="273">
        <v>44126</v>
      </c>
      <c r="C4680" s="260" t="s">
        <v>13</v>
      </c>
      <c r="D4680" s="18">
        <v>6123.4390000000003</v>
      </c>
      <c r="E4680" s="18">
        <v>5831.7659999999996</v>
      </c>
      <c r="F4680" s="18">
        <v>5654.3890000000001</v>
      </c>
      <c r="G4680" s="18">
        <v>5578.5429999999997</v>
      </c>
      <c r="H4680" s="274">
        <v>5480.9139999999998</v>
      </c>
      <c r="I4680" s="18">
        <v>5444.1440000000002</v>
      </c>
      <c r="J4680" s="18">
        <v>5497.4520000000002</v>
      </c>
      <c r="K4680" s="18">
        <v>5588.9430000000002</v>
      </c>
      <c r="L4680" s="18">
        <v>5684.5370000000003</v>
      </c>
      <c r="M4680" s="18">
        <v>5832.6980000000003</v>
      </c>
      <c r="N4680" s="18">
        <v>5942.7169999999996</v>
      </c>
      <c r="O4680" s="18">
        <v>6106.9920000000002</v>
      </c>
      <c r="P4680" s="18">
        <v>6148.8180000000002</v>
      </c>
      <c r="Q4680" s="18">
        <v>6218.4120000000003</v>
      </c>
      <c r="R4680" s="18">
        <v>6232.02</v>
      </c>
      <c r="S4680" s="18">
        <v>6297.8710000000001</v>
      </c>
      <c r="T4680" s="18">
        <v>6305.6549999999997</v>
      </c>
      <c r="U4680" s="18">
        <v>6236.3630000000003</v>
      </c>
      <c r="V4680" s="18">
        <v>6267.5749999999998</v>
      </c>
      <c r="W4680" s="274">
        <v>6790.9539999999997</v>
      </c>
      <c r="X4680" s="18">
        <v>6953.4889999999996</v>
      </c>
      <c r="Y4680" s="18">
        <v>6847.2640000000001</v>
      </c>
      <c r="Z4680" s="18">
        <v>6712.8339999999998</v>
      </c>
      <c r="AA4680" s="18">
        <v>6498.5209999999997</v>
      </c>
      <c r="AB4680" s="130">
        <v>146276.31</v>
      </c>
      <c r="AC4680" s="225" t="str">
        <f t="shared" si="152"/>
        <v>ok</v>
      </c>
      <c r="AE4680" s="19">
        <f t="shared" si="151"/>
        <v>3057.2850000000035</v>
      </c>
      <c r="AF4680" s="234">
        <f>'HISTORICO TEMP'!AB4680</f>
        <v>535.27081624884136</v>
      </c>
      <c r="AG4680" s="187" t="s">
        <v>75</v>
      </c>
      <c r="AH4680" s="266" t="s">
        <v>173</v>
      </c>
      <c r="AI4680" s="216" t="s">
        <v>214</v>
      </c>
    </row>
    <row r="4681" spans="2:35" ht="14.4" thickTop="1" thickBot="1" x14ac:dyDescent="0.3">
      <c r="B4681" s="273">
        <v>44127</v>
      </c>
      <c r="C4681" s="260" t="s">
        <v>14</v>
      </c>
      <c r="D4681" s="18">
        <v>6191.2669999999998</v>
      </c>
      <c r="E4681" s="18">
        <v>5925.71</v>
      </c>
      <c r="F4681" s="18">
        <v>5761.3419999999996</v>
      </c>
      <c r="G4681" s="18">
        <v>5669.0379999999996</v>
      </c>
      <c r="H4681" s="274">
        <v>5615.0749999999998</v>
      </c>
      <c r="I4681" s="18">
        <v>5539.4859999999999</v>
      </c>
      <c r="J4681" s="18">
        <v>5683.6750000000002</v>
      </c>
      <c r="K4681" s="18">
        <v>5654.7259999999997</v>
      </c>
      <c r="L4681" s="18">
        <v>5763.6059999999998</v>
      </c>
      <c r="M4681" s="18">
        <v>5867.366</v>
      </c>
      <c r="N4681" s="18">
        <v>6028.1570000000002</v>
      </c>
      <c r="O4681" s="18">
        <v>6148.9849999999997</v>
      </c>
      <c r="P4681" s="18">
        <v>6246.5770000000002</v>
      </c>
      <c r="Q4681" s="18">
        <v>6355.1679999999997</v>
      </c>
      <c r="R4681" s="18">
        <v>6354.5429999999997</v>
      </c>
      <c r="S4681" s="18">
        <v>6358.6940000000004</v>
      </c>
      <c r="T4681" s="18">
        <v>6372.3770000000004</v>
      </c>
      <c r="U4681" s="18">
        <v>6320.567</v>
      </c>
      <c r="V4681" s="18">
        <v>6349.4889999999996</v>
      </c>
      <c r="W4681" s="274">
        <v>6890.5860000000002</v>
      </c>
      <c r="X4681" s="18">
        <v>6969.433</v>
      </c>
      <c r="Y4681" s="18">
        <v>6867.9759999999997</v>
      </c>
      <c r="Z4681" s="18">
        <v>6744.1570000000002</v>
      </c>
      <c r="AA4681" s="18">
        <v>6663.0550000000003</v>
      </c>
      <c r="AB4681" s="130">
        <v>148341.05499999999</v>
      </c>
      <c r="AC4681" s="225" t="str">
        <f t="shared" si="152"/>
        <v>ok</v>
      </c>
      <c r="AE4681" s="19">
        <f t="shared" si="151"/>
        <v>2064.7449999999953</v>
      </c>
      <c r="AF4681" s="234">
        <f>'HISTORICO TEMP'!AB4681</f>
        <v>545.07676304001359</v>
      </c>
      <c r="AG4681" s="187" t="s">
        <v>75</v>
      </c>
      <c r="AH4681" s="266" t="s">
        <v>173</v>
      </c>
      <c r="AI4681" s="216" t="s">
        <v>214</v>
      </c>
    </row>
    <row r="4682" spans="2:35" ht="14.4" thickTop="1" thickBot="1" x14ac:dyDescent="0.3">
      <c r="B4682" s="273">
        <v>44128</v>
      </c>
      <c r="C4682" s="260" t="s">
        <v>15</v>
      </c>
      <c r="D4682" s="18">
        <v>6406.2340000000004</v>
      </c>
      <c r="E4682" s="18">
        <v>6193.1090000000004</v>
      </c>
      <c r="F4682" s="18">
        <v>6009.1149999999998</v>
      </c>
      <c r="G4682" s="18">
        <v>5878.2849999999999</v>
      </c>
      <c r="H4682" s="274">
        <v>5793.7550000000001</v>
      </c>
      <c r="I4682" s="18">
        <v>5728.3590000000004</v>
      </c>
      <c r="J4682" s="18">
        <v>5759.2730000000001</v>
      </c>
      <c r="K4682" s="18">
        <v>5691.18</v>
      </c>
      <c r="L4682" s="18">
        <v>5707.1859999999997</v>
      </c>
      <c r="M4682" s="18">
        <v>5737.3590000000004</v>
      </c>
      <c r="N4682" s="18">
        <v>5853.473</v>
      </c>
      <c r="O4682" s="18">
        <v>5926.201</v>
      </c>
      <c r="P4682" s="18">
        <v>5969.0079999999998</v>
      </c>
      <c r="Q4682" s="18">
        <v>6022.5259999999998</v>
      </c>
      <c r="R4682" s="18">
        <v>5931.7460000000001</v>
      </c>
      <c r="S4682" s="18">
        <v>5886.6480000000001</v>
      </c>
      <c r="T4682" s="18">
        <v>5930.2870000000003</v>
      </c>
      <c r="U4682" s="18">
        <v>5906.0889999999999</v>
      </c>
      <c r="V4682" s="18">
        <v>6015.6559999999999</v>
      </c>
      <c r="W4682" s="274">
        <v>6834.04</v>
      </c>
      <c r="X4682" s="18">
        <v>6987.7420000000002</v>
      </c>
      <c r="Y4682" s="18">
        <v>6887.6210000000001</v>
      </c>
      <c r="Z4682" s="18">
        <v>6713.884</v>
      </c>
      <c r="AA4682" s="18">
        <v>6345.0749999999998</v>
      </c>
      <c r="AB4682" s="130">
        <v>146113.851</v>
      </c>
      <c r="AC4682" s="225" t="str">
        <f t="shared" si="152"/>
        <v>ok</v>
      </c>
      <c r="AE4682" s="19">
        <f t="shared" si="151"/>
        <v>-2227.2039999999979</v>
      </c>
      <c r="AF4682" s="234">
        <f>'HISTORICO TEMP'!AB4682</f>
        <v>537.97959610696864</v>
      </c>
      <c r="AG4682" s="187" t="s">
        <v>75</v>
      </c>
      <c r="AH4682" s="266" t="s">
        <v>173</v>
      </c>
      <c r="AI4682" s="216" t="s">
        <v>214</v>
      </c>
    </row>
    <row r="4683" spans="2:35" ht="14.4" thickTop="1" thickBot="1" x14ac:dyDescent="0.3">
      <c r="B4683" s="273">
        <v>44129</v>
      </c>
      <c r="C4683" s="260" t="s">
        <v>16</v>
      </c>
      <c r="D4683" s="18">
        <v>6075.4709999999995</v>
      </c>
      <c r="E4683" s="176">
        <v>11477.831</v>
      </c>
      <c r="F4683" s="18">
        <v>5460.7520000000004</v>
      </c>
      <c r="G4683" s="18">
        <v>5381.1009999999997</v>
      </c>
      <c r="H4683" s="274">
        <v>5333.3969999999999</v>
      </c>
      <c r="I4683" s="18">
        <v>5288.3639999999996</v>
      </c>
      <c r="J4683" s="18">
        <v>5172.66</v>
      </c>
      <c r="K4683" s="18">
        <v>5099.3950000000004</v>
      </c>
      <c r="L4683" s="18">
        <v>5181.4059999999999</v>
      </c>
      <c r="M4683" s="18">
        <v>5284.7730000000001</v>
      </c>
      <c r="N4683" s="18">
        <v>5236.1750000000002</v>
      </c>
      <c r="O4683" s="18">
        <v>5425.1729999999998</v>
      </c>
      <c r="P4683" s="18">
        <v>5502.0810000000001</v>
      </c>
      <c r="Q4683" s="18">
        <v>5576.5829999999996</v>
      </c>
      <c r="R4683" s="18">
        <v>5621.7330000000002</v>
      </c>
      <c r="S4683" s="18">
        <v>5568.0410000000002</v>
      </c>
      <c r="T4683" s="18">
        <v>5594.3320000000003</v>
      </c>
      <c r="U4683" s="18">
        <v>5764.4409999999998</v>
      </c>
      <c r="V4683" s="18">
        <v>6601.1620000000003</v>
      </c>
      <c r="W4683" s="274">
        <v>6884.3530000000001</v>
      </c>
      <c r="X4683" s="18">
        <v>6879.96</v>
      </c>
      <c r="Y4683" s="18">
        <v>6671.8590000000004</v>
      </c>
      <c r="Z4683" s="18">
        <v>6383.0460000000003</v>
      </c>
      <c r="AA4683" s="18">
        <v>6052.2139999999999</v>
      </c>
      <c r="AB4683" s="130">
        <v>143516.30300000001</v>
      </c>
      <c r="AC4683" s="225" t="str">
        <f t="shared" si="152"/>
        <v>ok</v>
      </c>
      <c r="AE4683" s="19">
        <f t="shared" si="151"/>
        <v>-2597.5479999999807</v>
      </c>
      <c r="AF4683" s="234">
        <f>'HISTORICO TEMP'!AB4683</f>
        <v>533.64823407065114</v>
      </c>
      <c r="AG4683" s="187" t="s">
        <v>75</v>
      </c>
      <c r="AH4683" s="266" t="s">
        <v>173</v>
      </c>
      <c r="AI4683" s="216" t="s">
        <v>214</v>
      </c>
    </row>
    <row r="4684" spans="2:35" ht="14.4" thickTop="1" thickBot="1" x14ac:dyDescent="0.3">
      <c r="B4684" s="273">
        <v>44130</v>
      </c>
      <c r="C4684" s="260" t="s">
        <v>17</v>
      </c>
      <c r="D4684" s="18">
        <v>5765.4210000000003</v>
      </c>
      <c r="E4684" s="18">
        <v>5542.4780000000001</v>
      </c>
      <c r="F4684" s="18">
        <v>5344.75</v>
      </c>
      <c r="G4684" s="18">
        <v>5266.4650000000001</v>
      </c>
      <c r="H4684" s="274">
        <v>5202.5879999999997</v>
      </c>
      <c r="I4684" s="18">
        <v>5212.4719999999998</v>
      </c>
      <c r="J4684" s="18">
        <v>5212.5439999999999</v>
      </c>
      <c r="K4684" s="18">
        <v>5365.1809999999996</v>
      </c>
      <c r="L4684" s="18">
        <v>5598.0469999999996</v>
      </c>
      <c r="M4684" s="18">
        <v>5854.6530000000002</v>
      </c>
      <c r="N4684" s="18">
        <v>5998.7259999999997</v>
      </c>
      <c r="O4684" s="18">
        <v>6037.8729999999996</v>
      </c>
      <c r="P4684" s="18">
        <v>6168.9790000000003</v>
      </c>
      <c r="Q4684" s="18">
        <v>6286.57</v>
      </c>
      <c r="R4684" s="18">
        <v>6322.5320000000002</v>
      </c>
      <c r="S4684" s="18">
        <v>6374.8239999999996</v>
      </c>
      <c r="T4684" s="18">
        <v>6300.2449999999999</v>
      </c>
      <c r="U4684" s="18">
        <v>6344.5540000000001</v>
      </c>
      <c r="V4684" s="18">
        <v>6948.0889999999999</v>
      </c>
      <c r="W4684" s="274">
        <v>6968.0690000000004</v>
      </c>
      <c r="X4684" s="18">
        <v>6868.0590000000002</v>
      </c>
      <c r="Y4684" s="18">
        <v>6651.1549999999997</v>
      </c>
      <c r="Z4684" s="18">
        <v>6390.5079999999998</v>
      </c>
      <c r="AA4684" s="18">
        <v>6088.0060000000003</v>
      </c>
      <c r="AB4684" s="130">
        <v>144112.788</v>
      </c>
      <c r="AC4684" s="225" t="str">
        <f t="shared" si="152"/>
        <v>ok</v>
      </c>
      <c r="AE4684" s="19">
        <f t="shared" si="151"/>
        <v>596.48499999998603</v>
      </c>
      <c r="AF4684" s="234">
        <f>'HISTORICO TEMP'!AB4684</f>
        <v>538.20435923598689</v>
      </c>
      <c r="AG4684" s="187" t="s">
        <v>75</v>
      </c>
      <c r="AH4684" s="266" t="s">
        <v>173</v>
      </c>
      <c r="AI4684" s="216" t="s">
        <v>214</v>
      </c>
    </row>
    <row r="4685" spans="2:35" ht="14.4" thickTop="1" thickBot="1" x14ac:dyDescent="0.3">
      <c r="B4685" s="273">
        <v>44131</v>
      </c>
      <c r="C4685" s="260" t="s">
        <v>11</v>
      </c>
      <c r="D4685" s="18">
        <v>5789.2960000000003</v>
      </c>
      <c r="E4685" s="18">
        <v>5594.7529999999997</v>
      </c>
      <c r="F4685" s="18">
        <v>5468.0140000000001</v>
      </c>
      <c r="G4685" s="18">
        <v>5363.3540000000003</v>
      </c>
      <c r="H4685" s="274">
        <v>5292.0659999999998</v>
      </c>
      <c r="I4685" s="18">
        <v>5325.4870000000001</v>
      </c>
      <c r="J4685" s="18">
        <v>5263.0110000000004</v>
      </c>
      <c r="K4685" s="18">
        <v>5265.7790000000005</v>
      </c>
      <c r="L4685" s="18">
        <v>5474.1890000000003</v>
      </c>
      <c r="M4685" s="18">
        <v>5646.116</v>
      </c>
      <c r="N4685" s="18">
        <v>5768.36</v>
      </c>
      <c r="O4685" s="18">
        <v>5893.1310000000003</v>
      </c>
      <c r="P4685" s="18">
        <v>5970.9780000000001</v>
      </c>
      <c r="Q4685" s="18">
        <v>6065.1390000000001</v>
      </c>
      <c r="R4685" s="18">
        <v>6130.0649999999996</v>
      </c>
      <c r="S4685" s="18">
        <v>6128.5839999999998</v>
      </c>
      <c r="T4685" s="18">
        <v>6156.7610000000004</v>
      </c>
      <c r="U4685" s="18">
        <v>6220.1809999999996</v>
      </c>
      <c r="V4685" s="18">
        <v>6857.0749999999998</v>
      </c>
      <c r="W4685" s="274">
        <v>6987.0739999999996</v>
      </c>
      <c r="X4685" s="18">
        <v>6902.1369999999997</v>
      </c>
      <c r="Y4685" s="18">
        <v>6688.4309999999996</v>
      </c>
      <c r="Z4685" s="18">
        <v>6483.2759999999998</v>
      </c>
      <c r="AA4685" s="18">
        <v>6233.143</v>
      </c>
      <c r="AB4685" s="130">
        <v>142966.39999999999</v>
      </c>
      <c r="AC4685" s="225" t="str">
        <f t="shared" si="152"/>
        <v>ok</v>
      </c>
      <c r="AE4685" s="19">
        <f>AB4685-AB4684</f>
        <v>-1146.3880000000063</v>
      </c>
      <c r="AF4685" s="234">
        <f>'HISTORICO TEMP'!AB4685</f>
        <v>534.99581736531093</v>
      </c>
      <c r="AG4685" s="187" t="s">
        <v>75</v>
      </c>
      <c r="AH4685" s="266" t="s">
        <v>173</v>
      </c>
      <c r="AI4685" s="216" t="s">
        <v>214</v>
      </c>
    </row>
    <row r="4686" spans="2:35" ht="14.4" thickTop="1" thickBot="1" x14ac:dyDescent="0.3">
      <c r="B4686" s="273">
        <v>44132</v>
      </c>
      <c r="C4686" s="260" t="s">
        <v>12</v>
      </c>
      <c r="D4686" s="18">
        <v>5965.5029999999997</v>
      </c>
      <c r="E4686" s="18">
        <v>5793.9390000000003</v>
      </c>
      <c r="F4686" s="18">
        <v>5640.058</v>
      </c>
      <c r="G4686" s="18">
        <v>5426.0780000000004</v>
      </c>
      <c r="H4686" s="274">
        <v>5457.9679999999998</v>
      </c>
      <c r="I4686" s="18">
        <v>5473.43</v>
      </c>
      <c r="J4686" s="18">
        <v>5418.92</v>
      </c>
      <c r="K4686" s="18">
        <v>5444.4690000000001</v>
      </c>
      <c r="L4686" s="18">
        <v>5702.875</v>
      </c>
      <c r="M4686" s="18">
        <v>5844.0870000000004</v>
      </c>
      <c r="N4686" s="18">
        <v>6016.6670000000004</v>
      </c>
      <c r="O4686" s="18">
        <v>6095.0379999999996</v>
      </c>
      <c r="P4686" s="18">
        <v>6200.86</v>
      </c>
      <c r="Q4686" s="18">
        <v>6213.4690000000001</v>
      </c>
      <c r="R4686" s="18">
        <v>6249.5060000000003</v>
      </c>
      <c r="S4686" s="18">
        <v>6281.509</v>
      </c>
      <c r="T4686" s="18">
        <v>6321.8580000000002</v>
      </c>
      <c r="U4686" s="18">
        <v>6422.384</v>
      </c>
      <c r="V4686" s="18">
        <v>6898.9269999999997</v>
      </c>
      <c r="W4686" s="274">
        <v>7029.1779999999999</v>
      </c>
      <c r="X4686" s="18">
        <v>6979.2920000000004</v>
      </c>
      <c r="Y4686" s="18">
        <v>6799.0720000000001</v>
      </c>
      <c r="Z4686" s="18">
        <v>6618.3720000000003</v>
      </c>
      <c r="AA4686" s="18">
        <v>6398.4210000000003</v>
      </c>
      <c r="AB4686" s="130">
        <v>146691.88</v>
      </c>
      <c r="AC4686" s="225" t="str">
        <f t="shared" si="152"/>
        <v>ok</v>
      </c>
      <c r="AE4686" s="19">
        <f>AB4686-AB4685</f>
        <v>3725.4800000000105</v>
      </c>
      <c r="AF4686" s="234">
        <f>'HISTORICO TEMP'!AB4686</f>
        <v>541.20368309203525</v>
      </c>
      <c r="AG4686" s="187" t="s">
        <v>75</v>
      </c>
      <c r="AH4686" s="266" t="s">
        <v>173</v>
      </c>
      <c r="AI4686" s="216" t="s">
        <v>214</v>
      </c>
    </row>
    <row r="4687" spans="2:35" ht="14.4" thickTop="1" thickBot="1" x14ac:dyDescent="0.3">
      <c r="B4687" s="273">
        <v>44133</v>
      </c>
      <c r="C4687" s="260" t="s">
        <v>13</v>
      </c>
      <c r="D4687" s="18">
        <v>6187.9809999999998</v>
      </c>
      <c r="E4687" s="18">
        <v>6005.335</v>
      </c>
      <c r="F4687" s="18">
        <v>5882.4690000000001</v>
      </c>
      <c r="G4687" s="18">
        <v>5744.96</v>
      </c>
      <c r="H4687" s="274">
        <v>5676.8040000000001</v>
      </c>
      <c r="I4687" s="18">
        <v>5667.92</v>
      </c>
      <c r="J4687" s="18">
        <v>5569.0159999999996</v>
      </c>
      <c r="K4687" s="18">
        <v>5525.1959999999999</v>
      </c>
      <c r="L4687" s="18">
        <v>5790.973</v>
      </c>
      <c r="M4687" s="18">
        <v>5901.4350000000004</v>
      </c>
      <c r="N4687" s="18">
        <v>6033.2370000000001</v>
      </c>
      <c r="O4687" s="18">
        <v>6067.7520000000004</v>
      </c>
      <c r="P4687" s="18">
        <v>6165.4750000000004</v>
      </c>
      <c r="Q4687" s="18">
        <v>6213.1970000000001</v>
      </c>
      <c r="R4687" s="18">
        <v>6205.3779999999997</v>
      </c>
      <c r="S4687" s="18">
        <v>6176.4390000000003</v>
      </c>
      <c r="T4687" s="18">
        <v>6194.1189999999997</v>
      </c>
      <c r="U4687" s="18">
        <v>6153.57</v>
      </c>
      <c r="V4687" s="18">
        <v>6428.9269999999997</v>
      </c>
      <c r="W4687" s="274">
        <v>6474.1220000000003</v>
      </c>
      <c r="X4687" s="18">
        <v>6376.6009999999997</v>
      </c>
      <c r="Y4687" s="18">
        <v>6150.893</v>
      </c>
      <c r="Z4687" s="18">
        <v>6042.3149999999996</v>
      </c>
      <c r="AA4687" s="18">
        <v>5916.3469999999998</v>
      </c>
      <c r="AB4687" s="130">
        <v>144550.46100000001</v>
      </c>
      <c r="AC4687" s="225" t="str">
        <f t="shared" si="152"/>
        <v>ok</v>
      </c>
      <c r="AE4687" s="19">
        <f>AB4687-AB4686</f>
        <v>-2141.4189999999944</v>
      </c>
      <c r="AF4687" s="234">
        <f>'HISTORICO TEMP'!AB4687</f>
        <v>529.63561757933337</v>
      </c>
      <c r="AG4687" s="187" t="s">
        <v>75</v>
      </c>
      <c r="AH4687" s="266" t="s">
        <v>173</v>
      </c>
      <c r="AI4687" s="216" t="s">
        <v>219</v>
      </c>
    </row>
    <row r="4688" spans="2:35" ht="14.4" thickTop="1" thickBot="1" x14ac:dyDescent="0.3">
      <c r="B4688" s="273">
        <v>44134</v>
      </c>
      <c r="C4688" s="260" t="s">
        <v>14</v>
      </c>
      <c r="D4688" s="18">
        <v>5680.2139999999999</v>
      </c>
      <c r="E4688" s="18">
        <v>5526.58</v>
      </c>
      <c r="F4688" s="18">
        <v>5391.1880000000001</v>
      </c>
      <c r="G4688" s="18">
        <v>5305.6670000000004</v>
      </c>
      <c r="H4688" s="274">
        <v>5327.9750000000004</v>
      </c>
      <c r="I4688" s="18">
        <v>5341.1130000000003</v>
      </c>
      <c r="J4688" s="18">
        <v>5324.4830000000002</v>
      </c>
      <c r="K4688" s="18">
        <v>5410.96</v>
      </c>
      <c r="L4688" s="18">
        <v>5487.3559999999998</v>
      </c>
      <c r="M4688" s="18">
        <v>5671.4260000000004</v>
      </c>
      <c r="N4688" s="18">
        <v>5814.6540000000005</v>
      </c>
      <c r="O4688" s="18">
        <v>5801.17</v>
      </c>
      <c r="P4688" s="18">
        <v>5816.6760000000004</v>
      </c>
      <c r="Q4688" s="18">
        <v>5871.0749999999998</v>
      </c>
      <c r="R4688" s="18">
        <v>5837.7939999999999</v>
      </c>
      <c r="S4688" s="18">
        <v>5859.3019999999997</v>
      </c>
      <c r="T4688" s="18">
        <v>5865.4719999999998</v>
      </c>
      <c r="U4688" s="18">
        <v>6009.06</v>
      </c>
      <c r="V4688" s="18">
        <v>6300.1949999999997</v>
      </c>
      <c r="W4688" s="274">
        <v>6298.3519999999999</v>
      </c>
      <c r="X4688" s="18">
        <v>6140.5950000000003</v>
      </c>
      <c r="Y4688" s="18">
        <v>5900.4290000000001</v>
      </c>
      <c r="Z4688" s="18">
        <v>5722.9470000000001</v>
      </c>
      <c r="AA4688" s="18">
        <v>5664.5029999999997</v>
      </c>
      <c r="AB4688" s="130">
        <v>137369.18599999999</v>
      </c>
      <c r="AC4688" s="225" t="str">
        <f t="shared" si="152"/>
        <v>ok</v>
      </c>
      <c r="AE4688" s="19">
        <f t="shared" ref="AE4688:AE4731" si="153">AB4688-AB4687</f>
        <v>-7181.2750000000233</v>
      </c>
      <c r="AF4688" s="234">
        <f>'HISTORICO TEMP'!AB4688</f>
        <v>497.64733828399312</v>
      </c>
      <c r="AG4688" s="187" t="s">
        <v>75</v>
      </c>
      <c r="AH4688" s="266" t="s">
        <v>173</v>
      </c>
      <c r="AI4688" s="216" t="s">
        <v>219</v>
      </c>
    </row>
    <row r="4689" spans="2:35" ht="14.4" thickTop="1" thickBot="1" x14ac:dyDescent="0.3">
      <c r="B4689" s="273">
        <v>44135</v>
      </c>
      <c r="C4689" s="260" t="s">
        <v>15</v>
      </c>
      <c r="D4689" s="18">
        <v>5426.1930000000002</v>
      </c>
      <c r="E4689" s="18">
        <v>5272.625</v>
      </c>
      <c r="F4689" s="18">
        <v>5135.1819999999998</v>
      </c>
      <c r="G4689" s="18">
        <v>5078.1189999999997</v>
      </c>
      <c r="H4689" s="274">
        <v>5062.558</v>
      </c>
      <c r="I4689" s="18">
        <v>5131.8729999999996</v>
      </c>
      <c r="J4689" s="18">
        <v>5031.87</v>
      </c>
      <c r="K4689" s="18">
        <v>5079.25</v>
      </c>
      <c r="L4689" s="18">
        <v>5226.6109999999999</v>
      </c>
      <c r="M4689" s="18">
        <v>5439.7359999999999</v>
      </c>
      <c r="N4689" s="18">
        <v>5512.0410000000002</v>
      </c>
      <c r="O4689" s="18">
        <v>5614.4070000000002</v>
      </c>
      <c r="P4689" s="18">
        <v>5637.5870000000004</v>
      </c>
      <c r="Q4689" s="18">
        <v>5630.1019999999999</v>
      </c>
      <c r="R4689" s="18">
        <v>5623.36</v>
      </c>
      <c r="S4689" s="18">
        <v>5521.893</v>
      </c>
      <c r="T4689" s="18">
        <v>5638.9250000000002</v>
      </c>
      <c r="U4689" s="18">
        <v>5773.4769999999999</v>
      </c>
      <c r="V4689" s="18">
        <v>6466.3270000000002</v>
      </c>
      <c r="W4689" s="274">
        <v>6323.3540000000003</v>
      </c>
      <c r="X4689" s="18">
        <v>6026.3909999999996</v>
      </c>
      <c r="Y4689" s="18">
        <v>5966.1610000000001</v>
      </c>
      <c r="Z4689" s="18">
        <v>5840.7619999999997</v>
      </c>
      <c r="AA4689" s="18">
        <v>5590.1019999999999</v>
      </c>
      <c r="AB4689" s="130">
        <v>133048.90599999999</v>
      </c>
      <c r="AC4689" s="225" t="str">
        <f t="shared" si="152"/>
        <v>ok</v>
      </c>
      <c r="AE4689" s="19">
        <f t="shared" si="153"/>
        <v>-4320.2799999999988</v>
      </c>
      <c r="AF4689" s="234">
        <f>'HISTORICO TEMP'!AB4689</f>
        <v>497.06647834196679</v>
      </c>
      <c r="AG4689" s="187" t="s">
        <v>75</v>
      </c>
      <c r="AH4689" s="266" t="s">
        <v>173</v>
      </c>
      <c r="AI4689" s="216" t="s">
        <v>214</v>
      </c>
    </row>
    <row r="4690" spans="2:35" ht="14.4" thickTop="1" thickBot="1" x14ac:dyDescent="0.3">
      <c r="B4690" s="273">
        <v>44136</v>
      </c>
      <c r="C4690" s="260" t="s">
        <v>16</v>
      </c>
      <c r="D4690" s="18">
        <v>5451.7809999999999</v>
      </c>
      <c r="E4690" s="18">
        <v>5197.7520000000004</v>
      </c>
      <c r="F4690" s="18">
        <v>5083.4970000000003</v>
      </c>
      <c r="G4690" s="18">
        <v>4991.5140000000001</v>
      </c>
      <c r="H4690" s="274">
        <v>4981.4409999999998</v>
      </c>
      <c r="I4690" s="18">
        <v>4921.0709999999999</v>
      </c>
      <c r="J4690" s="18">
        <v>4789.8770000000004</v>
      </c>
      <c r="K4690" s="18">
        <v>4733.134</v>
      </c>
      <c r="L4690" s="18">
        <v>4789.116</v>
      </c>
      <c r="M4690" s="18">
        <v>4943.7659999999996</v>
      </c>
      <c r="N4690" s="18">
        <v>4995.5959999999995</v>
      </c>
      <c r="O4690" s="18">
        <v>4968.7</v>
      </c>
      <c r="P4690" s="18">
        <v>5072.1109999999999</v>
      </c>
      <c r="Q4690" s="18">
        <v>5144.8829999999998</v>
      </c>
      <c r="R4690" s="18">
        <v>5165.03</v>
      </c>
      <c r="S4690" s="18">
        <v>5152.5559999999996</v>
      </c>
      <c r="T4690" s="18">
        <v>5163.808</v>
      </c>
      <c r="U4690" s="18">
        <v>5367.53</v>
      </c>
      <c r="V4690" s="18">
        <v>5998.4390000000003</v>
      </c>
      <c r="W4690" s="274">
        <v>6171.97</v>
      </c>
      <c r="X4690" s="18">
        <v>6104.3670000000002</v>
      </c>
      <c r="Y4690" s="18">
        <v>5863.9319999999998</v>
      </c>
      <c r="Z4690" s="18">
        <v>5558.7550000000001</v>
      </c>
      <c r="AA4690" s="18">
        <v>5250.585</v>
      </c>
      <c r="AB4690" s="130">
        <v>125861.211</v>
      </c>
      <c r="AC4690" s="225" t="str">
        <f t="shared" si="152"/>
        <v>ok</v>
      </c>
      <c r="AE4690" s="19">
        <f t="shared" si="153"/>
        <v>-7187.6949999999924</v>
      </c>
      <c r="AF4690" s="234">
        <f>'HISTORICO TEMP'!AB4690</f>
        <v>511.74271004915221</v>
      </c>
      <c r="AG4690" s="187" t="s">
        <v>75</v>
      </c>
      <c r="AH4690" s="266" t="s">
        <v>173</v>
      </c>
      <c r="AI4690" s="187" t="s">
        <v>220</v>
      </c>
    </row>
    <row r="4691" spans="2:35" ht="14.4" thickTop="1" thickBot="1" x14ac:dyDescent="0.3">
      <c r="B4691" s="273">
        <v>44137</v>
      </c>
      <c r="C4691" s="260" t="s">
        <v>17</v>
      </c>
      <c r="D4691" s="18">
        <v>5030.1760000000004</v>
      </c>
      <c r="E4691" s="18">
        <v>4826.3760000000002</v>
      </c>
      <c r="F4691" s="18">
        <v>4738.0950000000003</v>
      </c>
      <c r="G4691" s="18">
        <v>4678.2060000000001</v>
      </c>
      <c r="H4691" s="274">
        <v>4581.1210000000001</v>
      </c>
      <c r="I4691" s="18">
        <v>4626.3980000000001</v>
      </c>
      <c r="J4691" s="18">
        <v>4568.2790000000005</v>
      </c>
      <c r="K4691" s="18">
        <v>4589.0720000000001</v>
      </c>
      <c r="L4691" s="18">
        <v>4741.51</v>
      </c>
      <c r="M4691" s="18">
        <v>4847.25</v>
      </c>
      <c r="N4691" s="18">
        <v>4974.4989999999998</v>
      </c>
      <c r="O4691" s="18">
        <v>5054.55</v>
      </c>
      <c r="P4691" s="18">
        <v>5037.6409999999996</v>
      </c>
      <c r="Q4691" s="18">
        <v>5082.0659999999998</v>
      </c>
      <c r="R4691" s="18">
        <v>5113.2250000000004</v>
      </c>
      <c r="S4691" s="18">
        <v>5125.7460000000001</v>
      </c>
      <c r="T4691" s="18">
        <v>5186.2160000000003</v>
      </c>
      <c r="U4691" s="18">
        <v>5338.8879999999999</v>
      </c>
      <c r="V4691" s="18">
        <v>5723.9210000000003</v>
      </c>
      <c r="W4691" s="274">
        <v>5818.1890000000003</v>
      </c>
      <c r="X4691" s="18">
        <v>5709.5889999999999</v>
      </c>
      <c r="Y4691" s="18">
        <v>5477.4709999999995</v>
      </c>
      <c r="Z4691" s="18">
        <v>5296.2259999999997</v>
      </c>
      <c r="AA4691" s="18">
        <v>5076.53</v>
      </c>
      <c r="AB4691" s="130">
        <v>121241.24000000003</v>
      </c>
      <c r="AC4691" s="225" t="str">
        <f t="shared" si="152"/>
        <v>ok</v>
      </c>
      <c r="AE4691" s="19">
        <f t="shared" si="153"/>
        <v>-4619.9709999999614</v>
      </c>
      <c r="AF4691" s="234">
        <f>'HISTORICO TEMP'!AB4691</f>
        <v>485.56989806368944</v>
      </c>
      <c r="AG4691" s="187" t="s">
        <v>75</v>
      </c>
      <c r="AH4691" s="266" t="s">
        <v>173</v>
      </c>
      <c r="AI4691" s="187" t="s">
        <v>220</v>
      </c>
    </row>
    <row r="4692" spans="2:35" ht="14.4" thickTop="1" thickBot="1" x14ac:dyDescent="0.3">
      <c r="B4692" s="273">
        <v>44138</v>
      </c>
      <c r="C4692" s="260" t="s">
        <v>11</v>
      </c>
      <c r="D4692" s="18">
        <v>4864.076</v>
      </c>
      <c r="E4692" s="18">
        <v>4718.5479999999998</v>
      </c>
      <c r="F4692" s="18">
        <v>4608.4960000000001</v>
      </c>
      <c r="G4692" s="18">
        <v>4558.6360000000004</v>
      </c>
      <c r="H4692" s="274">
        <v>4512.9350000000004</v>
      </c>
      <c r="I4692" s="18">
        <v>4582.3270000000002</v>
      </c>
      <c r="J4692" s="18">
        <v>4685.2920000000004</v>
      </c>
      <c r="K4692" s="18">
        <v>4871.5990000000002</v>
      </c>
      <c r="L4692" s="18">
        <v>5151.018</v>
      </c>
      <c r="M4692" s="18">
        <v>5350.8620000000001</v>
      </c>
      <c r="N4692" s="18">
        <v>5455.076</v>
      </c>
      <c r="O4692" s="18">
        <v>5567.9009999999998</v>
      </c>
      <c r="P4692" s="18">
        <v>5636.4459999999999</v>
      </c>
      <c r="Q4692" s="18">
        <v>5662.6790000000001</v>
      </c>
      <c r="R4692" s="18">
        <v>5674.1959999999999</v>
      </c>
      <c r="S4692" s="18">
        <v>5645.0069999999996</v>
      </c>
      <c r="T4692" s="18">
        <v>5655.375</v>
      </c>
      <c r="U4692" s="18">
        <v>5751.107</v>
      </c>
      <c r="V4692" s="18">
        <v>6205.0469999999996</v>
      </c>
      <c r="W4692" s="274">
        <v>6253.8270000000002</v>
      </c>
      <c r="X4692" s="18">
        <v>6104.5330000000004</v>
      </c>
      <c r="Y4692" s="18">
        <v>5833.0410000000002</v>
      </c>
      <c r="Z4692" s="18">
        <v>5594.7690000000002</v>
      </c>
      <c r="AA4692" s="18">
        <v>5330.5829999999996</v>
      </c>
      <c r="AB4692" s="130">
        <v>128273.37600000002</v>
      </c>
      <c r="AC4692" s="225" t="str">
        <f t="shared" si="152"/>
        <v>ok</v>
      </c>
      <c r="AE4692" s="19">
        <f t="shared" si="153"/>
        <v>7032.1359999999841</v>
      </c>
      <c r="AF4692" s="234">
        <f>'HISTORICO TEMP'!AB4692</f>
        <v>476.6218170772492</v>
      </c>
      <c r="AG4692" s="187" t="s">
        <v>75</v>
      </c>
      <c r="AH4692" s="266" t="s">
        <v>173</v>
      </c>
      <c r="AI4692" s="187" t="s">
        <v>220</v>
      </c>
    </row>
    <row r="4693" spans="2:35" ht="14.4" thickTop="1" thickBot="1" x14ac:dyDescent="0.3">
      <c r="B4693" s="273">
        <v>44139</v>
      </c>
      <c r="C4693" s="260" t="s">
        <v>12</v>
      </c>
      <c r="D4693" s="18">
        <v>5111.9560000000001</v>
      </c>
      <c r="E4693" s="18">
        <v>4951.1909999999998</v>
      </c>
      <c r="F4693" s="18">
        <v>4844.7269999999999</v>
      </c>
      <c r="G4693" s="18">
        <v>4787.24</v>
      </c>
      <c r="H4693" s="274">
        <v>4757.8760000000002</v>
      </c>
      <c r="I4693" s="18">
        <v>4851.8310000000001</v>
      </c>
      <c r="J4693" s="18">
        <v>4850.8999999999996</v>
      </c>
      <c r="K4693" s="18">
        <v>4975.7809999999999</v>
      </c>
      <c r="L4693" s="18">
        <v>5204.0910000000003</v>
      </c>
      <c r="M4693" s="18">
        <v>5390.35</v>
      </c>
      <c r="N4693" s="18">
        <v>5486.9229999999998</v>
      </c>
      <c r="O4693" s="18">
        <v>5485.7669999999998</v>
      </c>
      <c r="P4693" s="18">
        <v>5538.8940000000002</v>
      </c>
      <c r="Q4693" s="18">
        <v>5589.808</v>
      </c>
      <c r="R4693" s="18">
        <v>5626.6310000000003</v>
      </c>
      <c r="S4693" s="18">
        <v>5634.6379999999999</v>
      </c>
      <c r="T4693" s="18">
        <v>5700.0370000000003</v>
      </c>
      <c r="U4693" s="18">
        <v>5792.8779999999997</v>
      </c>
      <c r="V4693" s="18">
        <v>6218.7219999999998</v>
      </c>
      <c r="W4693" s="274">
        <v>6251.8370000000004</v>
      </c>
      <c r="X4693" s="18">
        <v>6084.8109999999997</v>
      </c>
      <c r="Y4693" s="18">
        <v>5810.9769999999999</v>
      </c>
      <c r="Z4693" s="18">
        <v>5642.5720000000001</v>
      </c>
      <c r="AA4693" s="18">
        <v>5416.2550000000001</v>
      </c>
      <c r="AB4693" s="130">
        <v>130006.693</v>
      </c>
      <c r="AC4693" s="225" t="str">
        <f t="shared" si="152"/>
        <v>ok</v>
      </c>
      <c r="AE4693" s="19">
        <f t="shared" si="153"/>
        <v>1733.3169999999809</v>
      </c>
      <c r="AF4693" s="234">
        <f>'HISTORICO TEMP'!AB4693</f>
        <v>465.84768642052995</v>
      </c>
      <c r="AG4693" s="187" t="s">
        <v>75</v>
      </c>
      <c r="AH4693" s="266" t="s">
        <v>173</v>
      </c>
      <c r="AI4693" s="187" t="s">
        <v>220</v>
      </c>
    </row>
    <row r="4694" spans="2:35" ht="14.4" thickTop="1" thickBot="1" x14ac:dyDescent="0.3">
      <c r="B4694" s="273">
        <v>44140</v>
      </c>
      <c r="C4694" s="260" t="s">
        <v>13</v>
      </c>
      <c r="D4694" s="18">
        <v>5245.2690000000002</v>
      </c>
      <c r="E4694" s="18">
        <v>5015.9769999999999</v>
      </c>
      <c r="F4694" s="18">
        <v>4922.6580000000004</v>
      </c>
      <c r="G4694" s="18">
        <v>4908.6719999999996</v>
      </c>
      <c r="H4694" s="274">
        <v>4900.8869999999997</v>
      </c>
      <c r="I4694" s="18">
        <v>5020.2529999999997</v>
      </c>
      <c r="J4694" s="18">
        <v>5070.3990000000003</v>
      </c>
      <c r="K4694" s="18">
        <v>5177.0039999999999</v>
      </c>
      <c r="L4694" s="18">
        <v>5400.0029999999997</v>
      </c>
      <c r="M4694" s="18">
        <v>5582.8670000000002</v>
      </c>
      <c r="N4694" s="18">
        <v>5703.3</v>
      </c>
      <c r="O4694" s="18">
        <v>5750.6670000000004</v>
      </c>
      <c r="P4694" s="18">
        <v>5758.1940000000004</v>
      </c>
      <c r="Q4694" s="18">
        <v>5758.451</v>
      </c>
      <c r="R4694" s="18">
        <v>5775.1480000000001</v>
      </c>
      <c r="S4694" s="18">
        <v>5856.0029999999997</v>
      </c>
      <c r="T4694" s="18">
        <v>5858.7659999999996</v>
      </c>
      <c r="U4694" s="18">
        <v>5947.7790000000005</v>
      </c>
      <c r="V4694" s="18">
        <v>6366.4939999999997</v>
      </c>
      <c r="W4694" s="274">
        <v>6399.8540000000003</v>
      </c>
      <c r="X4694" s="18">
        <v>6212.4390000000003</v>
      </c>
      <c r="Y4694" s="18">
        <v>5978.4189999999999</v>
      </c>
      <c r="Z4694" s="18">
        <v>5819.2640000000001</v>
      </c>
      <c r="AA4694" s="18">
        <v>5629.0569999999998</v>
      </c>
      <c r="AB4694" s="130">
        <v>134057.82399999999</v>
      </c>
      <c r="AC4694" s="225" t="str">
        <f t="shared" si="152"/>
        <v>ok</v>
      </c>
      <c r="AE4694" s="19">
        <f t="shared" si="153"/>
        <v>4051.1309999999939</v>
      </c>
      <c r="AF4694" s="234">
        <f>'HISTORICO TEMP'!AB4694</f>
        <v>483.43760984696439</v>
      </c>
      <c r="AG4694" s="187" t="s">
        <v>75</v>
      </c>
      <c r="AH4694" s="266" t="s">
        <v>173</v>
      </c>
      <c r="AI4694" s="187" t="s">
        <v>220</v>
      </c>
    </row>
    <row r="4695" spans="2:35" ht="14.4" thickTop="1" thickBot="1" x14ac:dyDescent="0.3">
      <c r="B4695" s="273">
        <v>44141</v>
      </c>
      <c r="C4695" s="260" t="s">
        <v>14</v>
      </c>
      <c r="D4695" s="18">
        <v>5294.759</v>
      </c>
      <c r="E4695" s="18">
        <v>5131.6189999999997</v>
      </c>
      <c r="F4695" s="18">
        <v>5036.6980000000003</v>
      </c>
      <c r="G4695" s="18">
        <v>4990.6989999999996</v>
      </c>
      <c r="H4695" s="274">
        <v>4958.1469999999999</v>
      </c>
      <c r="I4695" s="18">
        <v>4988.3320000000003</v>
      </c>
      <c r="J4695" s="18">
        <v>5123.8810000000003</v>
      </c>
      <c r="K4695" s="18">
        <v>5272.29</v>
      </c>
      <c r="L4695" s="18">
        <v>5444.5609999999997</v>
      </c>
      <c r="M4695" s="18">
        <v>5617.4009999999998</v>
      </c>
      <c r="N4695" s="18">
        <v>5758.0950000000003</v>
      </c>
      <c r="O4695" s="18">
        <v>5812.3289999999997</v>
      </c>
      <c r="P4695" s="18">
        <v>5853.5140000000001</v>
      </c>
      <c r="Q4695" s="18">
        <v>5855.0190000000002</v>
      </c>
      <c r="R4695" s="18">
        <v>5895.2269999999999</v>
      </c>
      <c r="S4695" s="18">
        <v>5884.241</v>
      </c>
      <c r="T4695" s="18">
        <v>5886.3180000000002</v>
      </c>
      <c r="U4695" s="18">
        <v>6017.1040000000003</v>
      </c>
      <c r="V4695" s="18">
        <v>6347.366</v>
      </c>
      <c r="W4695" s="274">
        <v>6383.4040000000005</v>
      </c>
      <c r="X4695" s="18">
        <v>6256.3230000000003</v>
      </c>
      <c r="Y4695" s="18">
        <v>5993.4639999999999</v>
      </c>
      <c r="Z4695" s="18">
        <v>5838.982</v>
      </c>
      <c r="AA4695" s="18">
        <v>5661.7209999999995</v>
      </c>
      <c r="AB4695" s="130">
        <v>135301.49400000001</v>
      </c>
      <c r="AC4695" s="225" t="str">
        <f t="shared" si="152"/>
        <v>ok</v>
      </c>
      <c r="AE4695" s="19">
        <f t="shared" si="153"/>
        <v>1243.6700000000128</v>
      </c>
      <c r="AF4695" s="234">
        <f>'HISTORICO TEMP'!AB4695</f>
        <v>503.34795551575712</v>
      </c>
      <c r="AG4695" s="187" t="s">
        <v>75</v>
      </c>
      <c r="AH4695" s="266" t="s">
        <v>173</v>
      </c>
      <c r="AI4695" s="187" t="s">
        <v>220</v>
      </c>
    </row>
    <row r="4696" spans="2:35" ht="14.4" thickTop="1" thickBot="1" x14ac:dyDescent="0.3">
      <c r="B4696" s="273">
        <v>44142</v>
      </c>
      <c r="C4696" s="260" t="s">
        <v>15</v>
      </c>
      <c r="D4696" s="18">
        <v>5447.8549999999996</v>
      </c>
      <c r="E4696" s="18">
        <v>5230.2870000000003</v>
      </c>
      <c r="F4696" s="18">
        <v>5149.2830000000004</v>
      </c>
      <c r="G4696" s="18">
        <v>5067.4390000000003</v>
      </c>
      <c r="H4696" s="274">
        <v>5082.6940000000004</v>
      </c>
      <c r="I4696" s="18">
        <v>5121.0379999999996</v>
      </c>
      <c r="J4696" s="18">
        <v>5064.4120000000003</v>
      </c>
      <c r="K4696" s="18">
        <v>5125.3760000000002</v>
      </c>
      <c r="L4696" s="18">
        <v>5256.299</v>
      </c>
      <c r="M4696" s="18">
        <v>5511.7209999999995</v>
      </c>
      <c r="N4696" s="18">
        <v>5640.973</v>
      </c>
      <c r="O4696" s="18">
        <v>5684.6989999999996</v>
      </c>
      <c r="P4696" s="18">
        <v>5749.2439999999997</v>
      </c>
      <c r="Q4696" s="18">
        <v>5728.1570000000002</v>
      </c>
      <c r="R4696" s="18">
        <v>5706.8459999999995</v>
      </c>
      <c r="S4696" s="18">
        <v>5714.4840000000004</v>
      </c>
      <c r="T4696" s="18">
        <v>5678.8389999999999</v>
      </c>
      <c r="U4696" s="18">
        <v>5815.2460000000001</v>
      </c>
      <c r="V4696" s="18">
        <v>6465.6970000000001</v>
      </c>
      <c r="W4696" s="274">
        <v>6382.9660000000003</v>
      </c>
      <c r="X4696" s="18">
        <v>6194.6790000000001</v>
      </c>
      <c r="Y4696" s="18">
        <v>6122.9219999999996</v>
      </c>
      <c r="Z4696" s="18">
        <v>5990.3739999999998</v>
      </c>
      <c r="AA4696" s="18">
        <v>5736.5290000000005</v>
      </c>
      <c r="AB4696" s="130">
        <v>134668.05900000001</v>
      </c>
      <c r="AC4696" s="225" t="str">
        <f t="shared" si="152"/>
        <v>ok</v>
      </c>
      <c r="AE4696" s="19">
        <f t="shared" si="153"/>
        <v>-633.43499999999767</v>
      </c>
      <c r="AF4696" s="234">
        <f>'HISTORICO TEMP'!AB4696</f>
        <v>511.81186565533267</v>
      </c>
      <c r="AG4696" s="187" t="s">
        <v>75</v>
      </c>
      <c r="AH4696" s="266" t="s">
        <v>173</v>
      </c>
      <c r="AI4696" s="216" t="s">
        <v>214</v>
      </c>
    </row>
    <row r="4697" spans="2:35" ht="14.4" thickTop="1" thickBot="1" x14ac:dyDescent="0.3">
      <c r="B4697" s="273">
        <v>44143</v>
      </c>
      <c r="C4697" s="260" t="s">
        <v>16</v>
      </c>
      <c r="D4697" s="18">
        <v>5405.3710000000001</v>
      </c>
      <c r="E4697" s="18">
        <v>5183.241</v>
      </c>
      <c r="F4697" s="18">
        <v>5016.7039999999997</v>
      </c>
      <c r="G4697" s="18">
        <v>4970.5590000000002</v>
      </c>
      <c r="H4697" s="274">
        <v>4968.9470000000001</v>
      </c>
      <c r="I4697" s="18">
        <v>4907.58</v>
      </c>
      <c r="J4697" s="18">
        <v>4734.6180000000004</v>
      </c>
      <c r="K4697" s="18">
        <v>4620.8410000000003</v>
      </c>
      <c r="L4697" s="18">
        <v>4766.97</v>
      </c>
      <c r="M4697" s="18">
        <v>4946.63</v>
      </c>
      <c r="N4697" s="18">
        <v>5076.5249999999996</v>
      </c>
      <c r="O4697" s="18">
        <v>5092.0739999999996</v>
      </c>
      <c r="P4697" s="18">
        <v>5214.1040000000003</v>
      </c>
      <c r="Q4697" s="18">
        <v>5311.857</v>
      </c>
      <c r="R4697" s="18">
        <v>5315.9309999999996</v>
      </c>
      <c r="S4697" s="18">
        <v>5347.2550000000001</v>
      </c>
      <c r="T4697" s="18">
        <v>5343.8590000000004</v>
      </c>
      <c r="U4697" s="18">
        <v>5540.1090000000004</v>
      </c>
      <c r="V4697" s="18">
        <v>6316.7950000000001</v>
      </c>
      <c r="W4697" s="274">
        <v>6538.51</v>
      </c>
      <c r="X4697" s="18">
        <v>6446.0910000000003</v>
      </c>
      <c r="Y4697" s="18">
        <v>6315.2979999999998</v>
      </c>
      <c r="Z4697" s="18">
        <v>6094.7070000000003</v>
      </c>
      <c r="AA4697" s="18">
        <v>5777.7049999999999</v>
      </c>
      <c r="AB4697" s="130">
        <v>129252.28099999999</v>
      </c>
      <c r="AC4697" s="225" t="str">
        <f t="shared" si="152"/>
        <v>ok</v>
      </c>
      <c r="AE4697" s="19">
        <f t="shared" si="153"/>
        <v>-5415.7780000000203</v>
      </c>
      <c r="AF4697" s="234">
        <f>'HISTORICO TEMP'!AB4697</f>
        <v>512.33363978251816</v>
      </c>
      <c r="AG4697" s="187" t="s">
        <v>75</v>
      </c>
      <c r="AH4697" s="266" t="s">
        <v>173</v>
      </c>
      <c r="AI4697" s="216" t="s">
        <v>214</v>
      </c>
    </row>
    <row r="4698" spans="2:35" ht="14.4" thickTop="1" thickBot="1" x14ac:dyDescent="0.3">
      <c r="B4698" s="273">
        <v>44144</v>
      </c>
      <c r="C4698" s="260" t="s">
        <v>17</v>
      </c>
      <c r="D4698" s="18">
        <v>5464.4250000000002</v>
      </c>
      <c r="E4698" s="18">
        <v>5248.8850000000002</v>
      </c>
      <c r="F4698" s="18">
        <v>5088.9979999999996</v>
      </c>
      <c r="G4698" s="18">
        <v>5016.7</v>
      </c>
      <c r="H4698" s="274">
        <v>4990.0150000000003</v>
      </c>
      <c r="I4698" s="18">
        <v>4996.027</v>
      </c>
      <c r="J4698" s="18">
        <v>5009.5209999999997</v>
      </c>
      <c r="K4698" s="18">
        <v>5108.4790000000003</v>
      </c>
      <c r="L4698" s="18">
        <v>5422.1480000000001</v>
      </c>
      <c r="M4698" s="18">
        <v>5612.7820000000002</v>
      </c>
      <c r="N4698" s="18">
        <v>5773.683</v>
      </c>
      <c r="O4698" s="18">
        <v>5817.268</v>
      </c>
      <c r="P4698" s="18">
        <v>6026.366</v>
      </c>
      <c r="Q4698" s="18">
        <v>6043.4290000000001</v>
      </c>
      <c r="R4698" s="18">
        <v>6125.6639999999998</v>
      </c>
      <c r="S4698" s="18">
        <v>6157.5550000000003</v>
      </c>
      <c r="T4698" s="18">
        <v>6103.4920000000002</v>
      </c>
      <c r="U4698" s="18">
        <v>6177.62</v>
      </c>
      <c r="V4698" s="18">
        <v>6685.8109999999997</v>
      </c>
      <c r="W4698" s="274">
        <v>6749.5569999999998</v>
      </c>
      <c r="X4698" s="18">
        <v>6610.4750000000004</v>
      </c>
      <c r="Y4698" s="18">
        <v>6416.1080000000002</v>
      </c>
      <c r="Z4698" s="18">
        <v>6196.2349999999997</v>
      </c>
      <c r="AA4698" s="18">
        <v>5964.0209999999997</v>
      </c>
      <c r="AB4698" s="130">
        <v>138805.264</v>
      </c>
      <c r="AC4698" s="225" t="str">
        <f t="shared" si="152"/>
        <v>ok</v>
      </c>
      <c r="AE4698" s="19">
        <f t="shared" si="153"/>
        <v>9552.9830000000075</v>
      </c>
      <c r="AF4698" s="234">
        <f>'HISTORICO TEMP'!AB4698</f>
        <v>525.31358457721763</v>
      </c>
      <c r="AG4698" s="187" t="s">
        <v>75</v>
      </c>
      <c r="AH4698" s="266" t="s">
        <v>173</v>
      </c>
      <c r="AI4698" s="216" t="s">
        <v>214</v>
      </c>
    </row>
    <row r="4699" spans="2:35" ht="14.4" thickTop="1" thickBot="1" x14ac:dyDescent="0.3">
      <c r="B4699" s="273">
        <v>44145</v>
      </c>
      <c r="C4699" s="260" t="s">
        <v>11</v>
      </c>
      <c r="D4699" s="18">
        <v>5694.1809999999996</v>
      </c>
      <c r="E4699" s="18">
        <v>5453.5879999999997</v>
      </c>
      <c r="F4699" s="18">
        <v>5318.2759999999998</v>
      </c>
      <c r="G4699" s="18">
        <v>5213.7020000000002</v>
      </c>
      <c r="H4699" s="274">
        <v>5173.7809999999999</v>
      </c>
      <c r="I4699" s="18">
        <v>5196.3459999999995</v>
      </c>
      <c r="J4699" s="18">
        <v>5184.2820000000002</v>
      </c>
      <c r="K4699" s="18">
        <v>5188.3040000000001</v>
      </c>
      <c r="L4699" s="18">
        <v>5489.2849999999999</v>
      </c>
      <c r="M4699" s="18">
        <v>5632.63</v>
      </c>
      <c r="N4699" s="18">
        <v>5810.7730000000001</v>
      </c>
      <c r="O4699" s="18">
        <v>5909.5</v>
      </c>
      <c r="P4699" s="18">
        <v>5918.4380000000001</v>
      </c>
      <c r="Q4699" s="18">
        <v>5977.56</v>
      </c>
      <c r="R4699" s="18">
        <v>6085.3289999999997</v>
      </c>
      <c r="S4699" s="18">
        <v>6142.4489999999996</v>
      </c>
      <c r="T4699" s="18">
        <v>6123.7169999999996</v>
      </c>
      <c r="U4699" s="18">
        <v>6138.9040000000005</v>
      </c>
      <c r="V4699" s="18">
        <v>6771.1660000000002</v>
      </c>
      <c r="W4699" s="274">
        <v>6803.924</v>
      </c>
      <c r="X4699" s="18">
        <v>6748.0609999999997</v>
      </c>
      <c r="Y4699" s="18">
        <v>6489.2650000000003</v>
      </c>
      <c r="Z4699" s="18">
        <v>6279.1390000000001</v>
      </c>
      <c r="AA4699" s="18">
        <v>6014.857</v>
      </c>
      <c r="AB4699" s="130">
        <v>140757.45699999999</v>
      </c>
      <c r="AC4699" s="225" t="str">
        <f t="shared" si="152"/>
        <v>ok</v>
      </c>
      <c r="AE4699" s="19">
        <f t="shared" si="153"/>
        <v>1952.1929999999993</v>
      </c>
      <c r="AF4699" s="234">
        <f>'HISTORICO TEMP'!AB4699</f>
        <v>524.75117157079274</v>
      </c>
      <c r="AG4699" s="187" t="s">
        <v>75</v>
      </c>
      <c r="AH4699" s="266" t="s">
        <v>173</v>
      </c>
      <c r="AI4699" s="216" t="s">
        <v>214</v>
      </c>
    </row>
    <row r="4700" spans="2:35" ht="14.4" thickTop="1" thickBot="1" x14ac:dyDescent="0.3">
      <c r="B4700" s="273">
        <v>44146</v>
      </c>
      <c r="C4700" s="260" t="s">
        <v>12</v>
      </c>
      <c r="D4700" s="18">
        <v>5749.3469999999998</v>
      </c>
      <c r="E4700" s="18">
        <v>5631.9260000000004</v>
      </c>
      <c r="F4700" s="18">
        <v>5462.991</v>
      </c>
      <c r="G4700" s="18">
        <v>5358.7209999999995</v>
      </c>
      <c r="H4700" s="274">
        <v>5316.7520000000004</v>
      </c>
      <c r="I4700" s="18">
        <v>5245.0110000000004</v>
      </c>
      <c r="J4700" s="18">
        <v>5234.7849999999999</v>
      </c>
      <c r="K4700" s="18">
        <v>5252.25</v>
      </c>
      <c r="L4700" s="18">
        <v>5461.0429999999997</v>
      </c>
      <c r="M4700" s="18">
        <v>5667.1260000000002</v>
      </c>
      <c r="N4700" s="18">
        <v>5786.4229999999998</v>
      </c>
      <c r="O4700" s="18">
        <v>5919.0479999999998</v>
      </c>
      <c r="P4700" s="18">
        <v>6002.5069999999996</v>
      </c>
      <c r="Q4700" s="18">
        <v>6031.692</v>
      </c>
      <c r="R4700" s="18">
        <v>6060.835</v>
      </c>
      <c r="S4700" s="18">
        <v>6099.2619999999997</v>
      </c>
      <c r="T4700" s="18">
        <v>6085.71</v>
      </c>
      <c r="U4700" s="18">
        <v>6173.2839999999997</v>
      </c>
      <c r="V4700" s="18">
        <v>6726.7209999999995</v>
      </c>
      <c r="W4700" s="274">
        <v>6809.0910000000003</v>
      </c>
      <c r="X4700" s="18">
        <v>6712.884</v>
      </c>
      <c r="Y4700" s="18">
        <v>6490.2529999999997</v>
      </c>
      <c r="Z4700" s="18">
        <v>6331.9279999999999</v>
      </c>
      <c r="AA4700" s="18">
        <v>6178.2629999999999</v>
      </c>
      <c r="AB4700" s="130">
        <v>141787.853</v>
      </c>
      <c r="AC4700" s="225" t="str">
        <f t="shared" si="152"/>
        <v>ok</v>
      </c>
      <c r="AE4700" s="19">
        <f t="shared" si="153"/>
        <v>1030.3960000000079</v>
      </c>
      <c r="AF4700" s="234">
        <f>'HISTORICO TEMP'!AB4700</f>
        <v>533.33328126840274</v>
      </c>
      <c r="AG4700" s="187" t="s">
        <v>75</v>
      </c>
      <c r="AH4700" s="266" t="s">
        <v>173</v>
      </c>
      <c r="AI4700" s="216" t="s">
        <v>214</v>
      </c>
    </row>
    <row r="4701" spans="2:35" ht="14.4" thickTop="1" thickBot="1" x14ac:dyDescent="0.3">
      <c r="B4701" s="273">
        <v>44147</v>
      </c>
      <c r="C4701" s="260" t="s">
        <v>13</v>
      </c>
      <c r="D4701" s="18">
        <v>5862.77</v>
      </c>
      <c r="E4701" s="18">
        <v>5632.2560000000003</v>
      </c>
      <c r="F4701" s="18">
        <v>5450.4449999999997</v>
      </c>
      <c r="G4701" s="18">
        <v>5403.3540000000003</v>
      </c>
      <c r="H4701" s="274">
        <v>5343.5919999999996</v>
      </c>
      <c r="I4701" s="18">
        <v>5381.1859999999997</v>
      </c>
      <c r="J4701" s="18">
        <v>5413.7960000000003</v>
      </c>
      <c r="K4701" s="18">
        <v>5479.4939999999997</v>
      </c>
      <c r="L4701" s="18">
        <v>5696.6509999999998</v>
      </c>
      <c r="M4701" s="18">
        <v>5747.6369999999997</v>
      </c>
      <c r="N4701" s="18">
        <v>5985.6109999999999</v>
      </c>
      <c r="O4701" s="18">
        <v>6104.1120000000001</v>
      </c>
      <c r="P4701" s="18">
        <v>6155.9369999999999</v>
      </c>
      <c r="Q4701" s="18">
        <v>6189.7640000000001</v>
      </c>
      <c r="R4701" s="18">
        <v>6242.6369999999997</v>
      </c>
      <c r="S4701" s="18">
        <v>6299.2120000000004</v>
      </c>
      <c r="T4701" s="18">
        <v>6274.2759999999998</v>
      </c>
      <c r="U4701" s="18">
        <v>6423.6779999999999</v>
      </c>
      <c r="V4701" s="18">
        <v>6894.2489999999998</v>
      </c>
      <c r="W4701" s="274">
        <v>6933.1120000000001</v>
      </c>
      <c r="X4701" s="18">
        <v>6833.9470000000001</v>
      </c>
      <c r="Y4701" s="18">
        <v>6610.0010000000002</v>
      </c>
      <c r="Z4701" s="18">
        <v>6433.8280000000004</v>
      </c>
      <c r="AA4701" s="18">
        <v>6286.4129999999996</v>
      </c>
      <c r="AB4701" s="130">
        <v>145077.95800000001</v>
      </c>
      <c r="AC4701" s="225" t="str">
        <f t="shared" si="152"/>
        <v>ok</v>
      </c>
      <c r="AE4701" s="19">
        <f t="shared" si="153"/>
        <v>3290.1050000000105</v>
      </c>
      <c r="AF4701" s="234">
        <f>'HISTORICO TEMP'!AB4701</f>
        <v>537.26583630841219</v>
      </c>
      <c r="AG4701" s="187" t="s">
        <v>75</v>
      </c>
      <c r="AH4701" s="266" t="s">
        <v>173</v>
      </c>
      <c r="AI4701" s="216" t="s">
        <v>214</v>
      </c>
    </row>
    <row r="4702" spans="2:35" ht="14.4" thickTop="1" thickBot="1" x14ac:dyDescent="0.3">
      <c r="B4702" s="273">
        <v>44148</v>
      </c>
      <c r="C4702" s="260" t="s">
        <v>14</v>
      </c>
      <c r="D4702" s="18">
        <v>6012.0150000000003</v>
      </c>
      <c r="E4702" s="18">
        <v>5790.6940000000004</v>
      </c>
      <c r="F4702" s="18">
        <v>5583.94</v>
      </c>
      <c r="G4702" s="18">
        <v>5523.402</v>
      </c>
      <c r="H4702" s="274">
        <v>5419.4960000000001</v>
      </c>
      <c r="I4702" s="18">
        <v>5501.6850000000004</v>
      </c>
      <c r="J4702" s="18">
        <v>5435.6670000000004</v>
      </c>
      <c r="K4702" s="18">
        <v>5487.2479999999996</v>
      </c>
      <c r="L4702" s="18">
        <v>5632.4189999999999</v>
      </c>
      <c r="M4702" s="18">
        <v>5845.8950000000004</v>
      </c>
      <c r="N4702" s="18">
        <v>5962.277</v>
      </c>
      <c r="O4702" s="18">
        <v>6103.8109999999997</v>
      </c>
      <c r="P4702" s="18">
        <v>6196.67</v>
      </c>
      <c r="Q4702" s="18">
        <v>6258.6040000000003</v>
      </c>
      <c r="R4702" s="18">
        <v>6288.5150000000003</v>
      </c>
      <c r="S4702" s="18">
        <v>6312.1030000000001</v>
      </c>
      <c r="T4702" s="18">
        <v>6334.1679999999997</v>
      </c>
      <c r="U4702" s="18">
        <v>6352.9459999999999</v>
      </c>
      <c r="V4702" s="18">
        <v>6842.558</v>
      </c>
      <c r="W4702" s="274">
        <v>6900.16</v>
      </c>
      <c r="X4702" s="18">
        <v>6764.1639999999998</v>
      </c>
      <c r="Y4702" s="18">
        <v>6546.6909999999998</v>
      </c>
      <c r="Z4702" s="18">
        <v>6373.58</v>
      </c>
      <c r="AA4702" s="18">
        <v>6164.7439999999997</v>
      </c>
      <c r="AB4702" s="130">
        <v>145633.45199999999</v>
      </c>
      <c r="AC4702" s="225" t="str">
        <f t="shared" si="152"/>
        <v>ok</v>
      </c>
      <c r="AE4702" s="19">
        <f t="shared" si="153"/>
        <v>555.49399999997695</v>
      </c>
      <c r="AF4702" s="234">
        <f>'HISTORICO TEMP'!AB4702</f>
        <v>525.49934047672889</v>
      </c>
      <c r="AG4702" s="187" t="s">
        <v>75</v>
      </c>
      <c r="AH4702" s="266" t="s">
        <v>173</v>
      </c>
      <c r="AI4702" s="216" t="s">
        <v>214</v>
      </c>
    </row>
    <row r="4703" spans="2:35" ht="14.4" thickTop="1" thickBot="1" x14ac:dyDescent="0.3">
      <c r="B4703" s="273">
        <v>44149</v>
      </c>
      <c r="C4703" s="260" t="s">
        <v>15</v>
      </c>
      <c r="D4703" s="18">
        <v>5941.04</v>
      </c>
      <c r="E4703" s="18">
        <v>5756.3180000000002</v>
      </c>
      <c r="F4703" s="18">
        <v>5581.152</v>
      </c>
      <c r="G4703" s="18">
        <v>5456.259</v>
      </c>
      <c r="H4703" s="274">
        <v>5399.2420000000002</v>
      </c>
      <c r="I4703" s="18">
        <v>5423.5820000000003</v>
      </c>
      <c r="J4703" s="18">
        <v>5382.5020000000004</v>
      </c>
      <c r="K4703" s="18">
        <v>5276.6080000000002</v>
      </c>
      <c r="L4703" s="18">
        <v>5472.4809999999998</v>
      </c>
      <c r="M4703" s="18">
        <v>5655.3969999999999</v>
      </c>
      <c r="N4703" s="18">
        <v>5704.07</v>
      </c>
      <c r="O4703" s="18">
        <v>5828.25</v>
      </c>
      <c r="P4703" s="18">
        <v>5920.9030000000002</v>
      </c>
      <c r="Q4703" s="18">
        <v>5971.48</v>
      </c>
      <c r="R4703" s="18">
        <v>5913.5140000000001</v>
      </c>
      <c r="S4703" s="18">
        <v>5906.12</v>
      </c>
      <c r="T4703" s="18">
        <v>5912.549</v>
      </c>
      <c r="U4703" s="18">
        <v>6087.3729999999996</v>
      </c>
      <c r="V4703" s="18">
        <v>6814.3540000000003</v>
      </c>
      <c r="W4703" s="274">
        <v>6666.43</v>
      </c>
      <c r="X4703" s="18">
        <v>6524.0889999999999</v>
      </c>
      <c r="Y4703" s="18">
        <v>6487.3119999999999</v>
      </c>
      <c r="Z4703" s="18">
        <v>6443.17</v>
      </c>
      <c r="AA4703" s="18">
        <v>6175.8149999999996</v>
      </c>
      <c r="AB4703" s="130">
        <v>141700.01</v>
      </c>
      <c r="AC4703" s="225" t="str">
        <f t="shared" si="152"/>
        <v>ok</v>
      </c>
      <c r="AE4703" s="19">
        <f t="shared" si="153"/>
        <v>-3933.4419999999809</v>
      </c>
      <c r="AF4703" s="234">
        <f>'HISTORICO TEMP'!AB4703</f>
        <v>524.04578534200766</v>
      </c>
      <c r="AG4703" s="187" t="s">
        <v>75</v>
      </c>
      <c r="AH4703" s="266" t="s">
        <v>173</v>
      </c>
      <c r="AI4703" s="216" t="s">
        <v>214</v>
      </c>
    </row>
    <row r="4704" spans="2:35" ht="14.4" thickTop="1" thickBot="1" x14ac:dyDescent="0.3">
      <c r="B4704" s="273">
        <v>44150</v>
      </c>
      <c r="C4704" s="260" t="s">
        <v>16</v>
      </c>
      <c r="D4704" s="18">
        <v>5876.5680000000002</v>
      </c>
      <c r="E4704" s="18">
        <v>5670.8270000000002</v>
      </c>
      <c r="F4704" s="18">
        <v>5415.5659999999998</v>
      </c>
      <c r="G4704" s="18">
        <v>5296.9380000000001</v>
      </c>
      <c r="H4704" s="274">
        <v>5250.1279999999997</v>
      </c>
      <c r="I4704" s="18">
        <v>5270.2120000000004</v>
      </c>
      <c r="J4704" s="18">
        <v>5136.0450000000001</v>
      </c>
      <c r="K4704" s="18">
        <v>5015.0039999999999</v>
      </c>
      <c r="L4704" s="18">
        <v>5094.6809999999996</v>
      </c>
      <c r="M4704" s="18">
        <v>5168.9780000000001</v>
      </c>
      <c r="N4704" s="18">
        <v>5316.7290000000003</v>
      </c>
      <c r="O4704" s="18">
        <v>5374.8540000000003</v>
      </c>
      <c r="P4704" s="18">
        <v>5449.741</v>
      </c>
      <c r="Q4704" s="18">
        <v>5540.2449999999999</v>
      </c>
      <c r="R4704" s="18">
        <v>5584.4440000000004</v>
      </c>
      <c r="S4704" s="18">
        <v>5518.8680000000004</v>
      </c>
      <c r="T4704" s="18">
        <v>5542.915</v>
      </c>
      <c r="U4704" s="18">
        <v>5804.8559999999998</v>
      </c>
      <c r="V4704" s="18">
        <v>6468.0219999999999</v>
      </c>
      <c r="W4704" s="274">
        <v>6621.1790000000001</v>
      </c>
      <c r="X4704" s="18">
        <v>6620.5630000000001</v>
      </c>
      <c r="Y4704" s="18">
        <v>6446.17</v>
      </c>
      <c r="Z4704" s="18">
        <v>6185.4110000000001</v>
      </c>
      <c r="AA4704" s="18">
        <v>5916.7619999999997</v>
      </c>
      <c r="AB4704" s="130">
        <v>135585.70600000001</v>
      </c>
      <c r="AC4704" s="225" t="str">
        <f t="shared" si="152"/>
        <v>ok</v>
      </c>
      <c r="AE4704" s="19">
        <f t="shared" si="153"/>
        <v>-6114.3040000000037</v>
      </c>
      <c r="AF4704" s="234">
        <f>'HISTORICO TEMP'!AB4704</f>
        <v>538.11499428369098</v>
      </c>
      <c r="AG4704" s="187" t="s">
        <v>75</v>
      </c>
      <c r="AH4704" s="266" t="s">
        <v>173</v>
      </c>
      <c r="AI4704" s="216" t="s">
        <v>214</v>
      </c>
    </row>
    <row r="4705" spans="2:35" ht="14.4" thickTop="1" thickBot="1" x14ac:dyDescent="0.3">
      <c r="B4705" s="273">
        <v>44151</v>
      </c>
      <c r="C4705" s="260" t="s">
        <v>17</v>
      </c>
      <c r="D4705" s="18">
        <v>5717.0510000000004</v>
      </c>
      <c r="E4705" s="18">
        <v>5376.5569999999998</v>
      </c>
      <c r="F4705" s="18">
        <v>5259.7349999999997</v>
      </c>
      <c r="G4705" s="18">
        <v>5120.3519999999999</v>
      </c>
      <c r="H4705" s="274">
        <v>5081.1719999999996</v>
      </c>
      <c r="I4705" s="18">
        <v>5051.1989999999996</v>
      </c>
      <c r="J4705" s="18">
        <v>4982.2860000000001</v>
      </c>
      <c r="K4705" s="18">
        <v>4924.4359999999997</v>
      </c>
      <c r="L4705" s="18">
        <v>5060.6019999999999</v>
      </c>
      <c r="M4705" s="18">
        <v>5215.6499999999996</v>
      </c>
      <c r="N4705" s="18">
        <v>5332.4279999999999</v>
      </c>
      <c r="O4705" s="18">
        <v>5437.1229999999996</v>
      </c>
      <c r="P4705" s="18">
        <v>5453.3379999999997</v>
      </c>
      <c r="Q4705" s="18">
        <v>5437.5330000000004</v>
      </c>
      <c r="R4705" s="18">
        <v>5442.8320000000003</v>
      </c>
      <c r="S4705" s="18">
        <v>5532.4809999999998</v>
      </c>
      <c r="T4705" s="18">
        <v>5511.0240000000003</v>
      </c>
      <c r="U4705" s="18">
        <v>5728.1480000000001</v>
      </c>
      <c r="V4705" s="18">
        <v>6372.07</v>
      </c>
      <c r="W4705" s="274">
        <v>6541.1109999999999</v>
      </c>
      <c r="X4705" s="18">
        <v>6505.6170000000002</v>
      </c>
      <c r="Y4705" s="18">
        <v>6280.018</v>
      </c>
      <c r="Z4705" s="18">
        <v>5925.3270000000002</v>
      </c>
      <c r="AA4705" s="18">
        <v>5610.5330000000004</v>
      </c>
      <c r="AB4705" s="130">
        <v>132898.62299999999</v>
      </c>
      <c r="AC4705" s="225" t="str">
        <f t="shared" si="152"/>
        <v>ok</v>
      </c>
      <c r="AE4705" s="19">
        <f t="shared" si="153"/>
        <v>-2687.0830000000133</v>
      </c>
      <c r="AF4705" s="234">
        <f>'HISTORICO TEMP'!AB4705</f>
        <v>519.1517924584075</v>
      </c>
      <c r="AG4705" s="187" t="s">
        <v>75</v>
      </c>
      <c r="AH4705" s="266" t="s">
        <v>173</v>
      </c>
      <c r="AI4705" s="216" t="s">
        <v>214</v>
      </c>
    </row>
    <row r="4706" spans="2:35" ht="14.4" thickTop="1" thickBot="1" x14ac:dyDescent="0.3">
      <c r="B4706" s="273">
        <v>44152</v>
      </c>
      <c r="C4706" s="260" t="s">
        <v>11</v>
      </c>
      <c r="D4706" s="18">
        <v>5317.3220000000001</v>
      </c>
      <c r="E4706" s="18">
        <v>5138.8239999999996</v>
      </c>
      <c r="F4706" s="18">
        <v>5052.5680000000002</v>
      </c>
      <c r="G4706" s="18">
        <v>4960.6260000000002</v>
      </c>
      <c r="H4706" s="274">
        <v>4941.2129999999997</v>
      </c>
      <c r="I4706" s="18">
        <v>4975.6229999999996</v>
      </c>
      <c r="J4706" s="18">
        <v>4998.201</v>
      </c>
      <c r="K4706" s="18">
        <v>5125.6750000000002</v>
      </c>
      <c r="L4706" s="18">
        <v>5430.2269999999999</v>
      </c>
      <c r="M4706" s="18">
        <v>5648.9970000000003</v>
      </c>
      <c r="N4706" s="18">
        <v>5789.1379999999999</v>
      </c>
      <c r="O4706" s="18">
        <v>5787.6049999999996</v>
      </c>
      <c r="P4706" s="18">
        <v>5904.7089999999998</v>
      </c>
      <c r="Q4706" s="18">
        <v>5952.7460000000001</v>
      </c>
      <c r="R4706" s="18">
        <v>5954.1329999999998</v>
      </c>
      <c r="S4706" s="18">
        <v>5947.3879999999999</v>
      </c>
      <c r="T4706" s="18">
        <v>5937.625</v>
      </c>
      <c r="U4706" s="18">
        <v>6119.652</v>
      </c>
      <c r="V4706" s="18">
        <v>6561.6890000000003</v>
      </c>
      <c r="W4706" s="274">
        <v>6600.1509999999998</v>
      </c>
      <c r="X4706" s="18">
        <v>6463.3630000000003</v>
      </c>
      <c r="Y4706" s="18">
        <v>6192.5709999999999</v>
      </c>
      <c r="Z4706" s="18">
        <v>5909.4430000000002</v>
      </c>
      <c r="AA4706" s="18">
        <v>5720.6329999999998</v>
      </c>
      <c r="AB4706" s="130">
        <v>136430.122</v>
      </c>
      <c r="AC4706" s="225" t="str">
        <f t="shared" si="152"/>
        <v>ok</v>
      </c>
      <c r="AE4706" s="19">
        <f t="shared" si="153"/>
        <v>3531.4990000000107</v>
      </c>
      <c r="AF4706" s="234">
        <f>'HISTORICO TEMP'!AB4706</f>
        <v>511.95609968066208</v>
      </c>
      <c r="AG4706" s="187" t="s">
        <v>75</v>
      </c>
      <c r="AH4706" s="266" t="s">
        <v>173</v>
      </c>
      <c r="AI4706" s="216" t="s">
        <v>214</v>
      </c>
    </row>
    <row r="4707" spans="2:35" ht="14.4" thickTop="1" thickBot="1" x14ac:dyDescent="0.3">
      <c r="B4707" s="273">
        <v>44153</v>
      </c>
      <c r="C4707" s="260" t="s">
        <v>12</v>
      </c>
      <c r="D4707" s="18">
        <v>5475.8680000000004</v>
      </c>
      <c r="E4707" s="18">
        <v>5302.6239999999998</v>
      </c>
      <c r="F4707" s="18">
        <v>5191.8990000000003</v>
      </c>
      <c r="G4707" s="18">
        <v>5114.8410000000003</v>
      </c>
      <c r="H4707" s="274">
        <v>5091.415</v>
      </c>
      <c r="I4707" s="18">
        <v>5162.5029999999997</v>
      </c>
      <c r="J4707" s="18">
        <v>5192.0659999999998</v>
      </c>
      <c r="K4707" s="18">
        <v>5202.5159999999996</v>
      </c>
      <c r="L4707" s="18">
        <v>5478.11</v>
      </c>
      <c r="M4707" s="18">
        <v>5633.5709999999999</v>
      </c>
      <c r="N4707" s="18">
        <v>5686.1019999999999</v>
      </c>
      <c r="O4707" s="18">
        <v>5773.3119999999999</v>
      </c>
      <c r="P4707" s="18">
        <v>5776.7340000000004</v>
      </c>
      <c r="Q4707" s="18">
        <v>5817.6390000000001</v>
      </c>
      <c r="R4707" s="18">
        <v>5829.0889999999999</v>
      </c>
      <c r="S4707" s="18">
        <v>5858.8050000000003</v>
      </c>
      <c r="T4707" s="18">
        <v>5914.9610000000002</v>
      </c>
      <c r="U4707" s="18">
        <v>5994.7560000000003</v>
      </c>
      <c r="V4707" s="18">
        <v>6371.125</v>
      </c>
      <c r="W4707" s="274">
        <v>6405.7830000000004</v>
      </c>
      <c r="X4707" s="18">
        <v>6240.0209999999997</v>
      </c>
      <c r="Y4707" s="18">
        <v>5987.6549999999997</v>
      </c>
      <c r="Z4707" s="18">
        <v>5819.5</v>
      </c>
      <c r="AA4707" s="18">
        <v>5637.0429999999997</v>
      </c>
      <c r="AB4707" s="130">
        <v>135957.93799999999</v>
      </c>
      <c r="AC4707" s="225" t="str">
        <f t="shared" si="152"/>
        <v>ok</v>
      </c>
      <c r="AE4707" s="19">
        <f t="shared" si="153"/>
        <v>-472.18400000000838</v>
      </c>
      <c r="AF4707" s="234">
        <f>'HISTORICO TEMP'!AB4707</f>
        <v>493.05793698679645</v>
      </c>
      <c r="AG4707" s="187" t="s">
        <v>75</v>
      </c>
      <c r="AH4707" s="266" t="s">
        <v>173</v>
      </c>
      <c r="AI4707" s="216" t="s">
        <v>214</v>
      </c>
    </row>
    <row r="4708" spans="2:35" ht="14.4" thickTop="1" thickBot="1" x14ac:dyDescent="0.3">
      <c r="B4708" s="273">
        <v>44154</v>
      </c>
      <c r="C4708" s="260" t="s">
        <v>13</v>
      </c>
      <c r="D4708" s="18">
        <v>5382.4530000000004</v>
      </c>
      <c r="E4708" s="18">
        <v>5198.6719999999996</v>
      </c>
      <c r="F4708" s="18">
        <v>5084.1419999999998</v>
      </c>
      <c r="G4708" s="18">
        <v>5011.8440000000001</v>
      </c>
      <c r="H4708" s="274">
        <v>4981.393</v>
      </c>
      <c r="I4708" s="18">
        <v>5080.3379999999997</v>
      </c>
      <c r="J4708" s="18">
        <v>5149.5640000000003</v>
      </c>
      <c r="K4708" s="18">
        <v>5250.26</v>
      </c>
      <c r="L4708" s="18">
        <v>5453.8019999999997</v>
      </c>
      <c r="M4708" s="18">
        <v>5546.6040000000003</v>
      </c>
      <c r="N4708" s="18">
        <v>5711.4030000000002</v>
      </c>
      <c r="O4708" s="18">
        <v>5725.7250000000004</v>
      </c>
      <c r="P4708" s="18">
        <v>5832.9870000000001</v>
      </c>
      <c r="Q4708" s="18">
        <v>5919.9679999999998</v>
      </c>
      <c r="R4708" s="18">
        <v>5824.9110000000001</v>
      </c>
      <c r="S4708" s="18">
        <v>5899.97</v>
      </c>
      <c r="T4708" s="18">
        <v>5965.97</v>
      </c>
      <c r="U4708" s="18">
        <v>6073.9390000000003</v>
      </c>
      <c r="V4708" s="18">
        <v>6449.4639999999999</v>
      </c>
      <c r="W4708" s="274">
        <v>6457.2380000000003</v>
      </c>
      <c r="X4708" s="18">
        <v>6314.0749999999998</v>
      </c>
      <c r="Y4708" s="18">
        <v>6070.7169999999996</v>
      </c>
      <c r="Z4708" s="18">
        <v>5879.0789999999997</v>
      </c>
      <c r="AA4708" s="18">
        <v>5716.45</v>
      </c>
      <c r="AB4708" s="130">
        <v>135980.96799999999</v>
      </c>
      <c r="AC4708" s="225" t="str">
        <f t="shared" si="152"/>
        <v>ok</v>
      </c>
      <c r="AE4708" s="19">
        <f t="shared" si="153"/>
        <v>23.029999999998836</v>
      </c>
      <c r="AF4708" s="234">
        <f>'HISTORICO TEMP'!AB4708</f>
        <v>487.11806484442189</v>
      </c>
      <c r="AG4708" s="187" t="s">
        <v>75</v>
      </c>
      <c r="AH4708" s="266" t="s">
        <v>173</v>
      </c>
      <c r="AI4708" s="216" t="s">
        <v>214</v>
      </c>
    </row>
    <row r="4709" spans="2:35" ht="14.4" thickTop="1" thickBot="1" x14ac:dyDescent="0.3">
      <c r="B4709" s="273">
        <v>44155</v>
      </c>
      <c r="C4709" s="260" t="s">
        <v>14</v>
      </c>
      <c r="D4709" s="18">
        <v>5480.86</v>
      </c>
      <c r="E4709" s="18">
        <v>5298.759</v>
      </c>
      <c r="F4709" s="18">
        <v>5218.5609999999997</v>
      </c>
      <c r="G4709" s="18">
        <v>5138.8190000000004</v>
      </c>
      <c r="H4709" s="274">
        <v>5139.3119999999999</v>
      </c>
      <c r="I4709" s="18">
        <v>5154.8130000000001</v>
      </c>
      <c r="J4709" s="18">
        <v>5230.5370000000003</v>
      </c>
      <c r="K4709" s="18">
        <v>5292.424</v>
      </c>
      <c r="L4709" s="18">
        <v>5514.4369999999999</v>
      </c>
      <c r="M4709" s="18">
        <v>5719.0860000000002</v>
      </c>
      <c r="N4709" s="18">
        <v>5742.0770000000002</v>
      </c>
      <c r="O4709" s="18">
        <v>5873.0029999999997</v>
      </c>
      <c r="P4709" s="18">
        <v>5886.3969999999999</v>
      </c>
      <c r="Q4709" s="18">
        <v>5963.143</v>
      </c>
      <c r="R4709" s="18">
        <v>5923.8739999999998</v>
      </c>
      <c r="S4709" s="18">
        <v>5967.9669999999996</v>
      </c>
      <c r="T4709" s="18">
        <v>6023.5720000000001</v>
      </c>
      <c r="U4709" s="18">
        <v>6171.9459999999999</v>
      </c>
      <c r="V4709" s="18">
        <v>6445.2219999999998</v>
      </c>
      <c r="W4709" s="274">
        <v>6443.5</v>
      </c>
      <c r="X4709" s="18">
        <v>6304.5690000000004</v>
      </c>
      <c r="Y4709" s="18">
        <v>6069.8969999999999</v>
      </c>
      <c r="Z4709" s="18">
        <v>5853.7860000000001</v>
      </c>
      <c r="AA4709" s="18">
        <v>5741.0370000000003</v>
      </c>
      <c r="AB4709" s="130">
        <v>137597.598</v>
      </c>
      <c r="AC4709" s="225" t="str">
        <f t="shared" si="152"/>
        <v>ok</v>
      </c>
      <c r="AE4709" s="19">
        <f t="shared" si="153"/>
        <v>1616.6300000000047</v>
      </c>
      <c r="AF4709" s="234">
        <f>'HISTORICO TEMP'!AB4709</f>
        <v>489.32904414642593</v>
      </c>
      <c r="AG4709" s="187" t="s">
        <v>75</v>
      </c>
      <c r="AH4709" s="266" t="s">
        <v>173</v>
      </c>
      <c r="AI4709" s="216" t="s">
        <v>214</v>
      </c>
    </row>
    <row r="4710" spans="2:35" ht="14.4" thickTop="1" thickBot="1" x14ac:dyDescent="0.3">
      <c r="B4710" s="273">
        <v>44156</v>
      </c>
      <c r="C4710" s="260" t="s">
        <v>15</v>
      </c>
      <c r="D4710" s="18">
        <v>5539.5630000000001</v>
      </c>
      <c r="E4710" s="18">
        <v>5335.9440000000004</v>
      </c>
      <c r="F4710" s="18">
        <v>5204.2820000000002</v>
      </c>
      <c r="G4710" s="18">
        <v>5097.6329999999998</v>
      </c>
      <c r="H4710" s="274">
        <v>5145.5230000000001</v>
      </c>
      <c r="I4710" s="18">
        <v>5185.2709999999997</v>
      </c>
      <c r="J4710" s="18">
        <v>5208.9359999999997</v>
      </c>
      <c r="K4710" s="18">
        <v>5202.6459999999997</v>
      </c>
      <c r="L4710" s="18">
        <v>5349.7740000000003</v>
      </c>
      <c r="M4710" s="18">
        <v>5552.9709999999995</v>
      </c>
      <c r="N4710" s="18">
        <v>5716.08</v>
      </c>
      <c r="O4710" s="18">
        <v>5729.7550000000001</v>
      </c>
      <c r="P4710" s="18">
        <v>5812.2359999999999</v>
      </c>
      <c r="Q4710" s="18">
        <v>5808.8850000000002</v>
      </c>
      <c r="R4710" s="18">
        <v>5754.26</v>
      </c>
      <c r="S4710" s="18">
        <v>5705.6580000000004</v>
      </c>
      <c r="T4710" s="18">
        <v>5638.9750000000004</v>
      </c>
      <c r="U4710" s="18">
        <v>5882.4719999999998</v>
      </c>
      <c r="V4710" s="18">
        <v>6519.6440000000002</v>
      </c>
      <c r="W4710" s="274">
        <v>6346.8119999999999</v>
      </c>
      <c r="X4710" s="18">
        <v>6187.1019999999999</v>
      </c>
      <c r="Y4710" s="18">
        <v>6156.4350000000004</v>
      </c>
      <c r="Z4710" s="18">
        <v>5954.1689999999999</v>
      </c>
      <c r="AA4710" s="18">
        <v>5718.6869999999999</v>
      </c>
      <c r="AB4710" s="130">
        <v>135753.71299999999</v>
      </c>
      <c r="AC4710" s="225" t="str">
        <f t="shared" si="152"/>
        <v>ok</v>
      </c>
      <c r="AE4710" s="19">
        <f t="shared" si="153"/>
        <v>-1843.8850000000093</v>
      </c>
      <c r="AF4710" s="234">
        <f>'HISTORICO TEMP'!AB4710</f>
        <v>507.91152602307488</v>
      </c>
      <c r="AG4710" s="187" t="s">
        <v>75</v>
      </c>
      <c r="AH4710" s="266" t="s">
        <v>173</v>
      </c>
      <c r="AI4710" s="216" t="s">
        <v>214</v>
      </c>
    </row>
    <row r="4711" spans="2:35" ht="14.4" thickTop="1" thickBot="1" x14ac:dyDescent="0.3">
      <c r="B4711" s="273">
        <v>44157</v>
      </c>
      <c r="C4711" s="260" t="s">
        <v>16</v>
      </c>
      <c r="D4711" s="18">
        <v>5379.7290000000003</v>
      </c>
      <c r="E4711" s="18">
        <v>5188.9549999999999</v>
      </c>
      <c r="F4711" s="18">
        <v>5058.5870000000004</v>
      </c>
      <c r="G4711" s="18">
        <v>4993.5829999999996</v>
      </c>
      <c r="H4711" s="274">
        <v>4910.4610000000002</v>
      </c>
      <c r="I4711" s="18">
        <v>4925.8310000000001</v>
      </c>
      <c r="J4711" s="18">
        <v>4839.5739999999996</v>
      </c>
      <c r="K4711" s="18">
        <v>4714.8220000000001</v>
      </c>
      <c r="L4711" s="18">
        <v>4877.1180000000004</v>
      </c>
      <c r="M4711" s="18">
        <v>4965.1970000000001</v>
      </c>
      <c r="N4711" s="18">
        <v>5082.41</v>
      </c>
      <c r="O4711" s="18">
        <v>5139.1009999999997</v>
      </c>
      <c r="P4711" s="18">
        <v>5183.9920000000002</v>
      </c>
      <c r="Q4711" s="18">
        <v>5212.83</v>
      </c>
      <c r="R4711" s="18">
        <v>5218.598</v>
      </c>
      <c r="S4711" s="18">
        <v>5212.5</v>
      </c>
      <c r="T4711" s="18">
        <v>5187.3980000000001</v>
      </c>
      <c r="U4711" s="18">
        <v>5410.0829999999996</v>
      </c>
      <c r="V4711" s="18">
        <v>6097.0450000000001</v>
      </c>
      <c r="W4711" s="274">
        <v>6315.9189999999999</v>
      </c>
      <c r="X4711" s="18">
        <v>6242.6750000000002</v>
      </c>
      <c r="Y4711" s="18">
        <v>6009.6970000000001</v>
      </c>
      <c r="Z4711" s="18">
        <v>5637.4740000000002</v>
      </c>
      <c r="AA4711" s="18">
        <v>5324.3549999999996</v>
      </c>
      <c r="AB4711" s="130">
        <v>127127.93399999999</v>
      </c>
      <c r="AC4711" s="225" t="str">
        <f t="shared" si="152"/>
        <v>ok</v>
      </c>
      <c r="AE4711" s="19">
        <f t="shared" si="153"/>
        <v>-8625.778999999995</v>
      </c>
      <c r="AF4711" s="234">
        <f>'HISTORICO TEMP'!AB4711</f>
        <v>494.08688511785101</v>
      </c>
      <c r="AG4711" s="187" t="s">
        <v>75</v>
      </c>
      <c r="AH4711" s="266" t="s">
        <v>173</v>
      </c>
      <c r="AI4711" s="216" t="s">
        <v>214</v>
      </c>
    </row>
    <row r="4712" spans="2:35" ht="14.4" thickTop="1" thickBot="1" x14ac:dyDescent="0.3">
      <c r="B4712" s="273">
        <v>44158</v>
      </c>
      <c r="C4712" s="260" t="s">
        <v>17</v>
      </c>
      <c r="D4712" s="18">
        <v>5043.5429999999997</v>
      </c>
      <c r="E4712" s="18">
        <v>4829.5820000000003</v>
      </c>
      <c r="F4712" s="18">
        <v>4738.8860000000004</v>
      </c>
      <c r="G4712" s="18">
        <v>4647.46</v>
      </c>
      <c r="H4712" s="274">
        <v>4610.7730000000001</v>
      </c>
      <c r="I4712" s="18">
        <v>4638.4870000000001</v>
      </c>
      <c r="J4712" s="18">
        <v>4713.6750000000002</v>
      </c>
      <c r="K4712" s="18">
        <v>4814.2820000000002</v>
      </c>
      <c r="L4712" s="18">
        <v>5104.5280000000002</v>
      </c>
      <c r="M4712" s="18">
        <v>5297.6369999999997</v>
      </c>
      <c r="N4712" s="18">
        <v>5430.192</v>
      </c>
      <c r="O4712" s="18">
        <v>5527.9949999999999</v>
      </c>
      <c r="P4712" s="18">
        <v>5600.6080000000002</v>
      </c>
      <c r="Q4712" s="18">
        <v>5629.7929999999997</v>
      </c>
      <c r="R4712" s="18">
        <v>5682.8090000000002</v>
      </c>
      <c r="S4712" s="18">
        <v>5708.5990000000002</v>
      </c>
      <c r="T4712" s="18">
        <v>5711.34</v>
      </c>
      <c r="U4712" s="18">
        <v>5880.72</v>
      </c>
      <c r="V4712" s="18">
        <v>6487.1379999999999</v>
      </c>
      <c r="W4712" s="274">
        <v>6541.2659999999996</v>
      </c>
      <c r="X4712" s="18">
        <v>6416.5020000000004</v>
      </c>
      <c r="Y4712" s="18">
        <v>6195.9989999999998</v>
      </c>
      <c r="Z4712" s="18">
        <v>5894.3549999999996</v>
      </c>
      <c r="AA4712" s="18">
        <v>5489.0940000000001</v>
      </c>
      <c r="AB4712" s="130">
        <v>130635.26299999999</v>
      </c>
      <c r="AC4712" s="225" t="str">
        <f t="shared" si="152"/>
        <v>ok</v>
      </c>
      <c r="AE4712" s="19">
        <f t="shared" si="153"/>
        <v>3507.3289999999979</v>
      </c>
      <c r="AF4712" s="234">
        <f>'HISTORICO TEMP'!AB4712</f>
        <v>485.48375307422123</v>
      </c>
      <c r="AG4712" s="187" t="s">
        <v>75</v>
      </c>
      <c r="AH4712" s="266" t="s">
        <v>173</v>
      </c>
      <c r="AI4712" s="216" t="s">
        <v>214</v>
      </c>
    </row>
    <row r="4713" spans="2:35" ht="14.4" thickTop="1" thickBot="1" x14ac:dyDescent="0.3">
      <c r="B4713" s="273">
        <v>44159</v>
      </c>
      <c r="C4713" s="260" t="s">
        <v>11</v>
      </c>
      <c r="D4713" s="18">
        <v>5220.9110000000001</v>
      </c>
      <c r="E4713" s="18">
        <v>5040.5290000000005</v>
      </c>
      <c r="F4713" s="18">
        <v>4922.2309999999998</v>
      </c>
      <c r="G4713" s="18">
        <v>4844.5609999999997</v>
      </c>
      <c r="H4713" s="274">
        <v>4857.2669999999998</v>
      </c>
      <c r="I4713" s="18">
        <v>4892.085</v>
      </c>
      <c r="J4713" s="18">
        <v>4917.99</v>
      </c>
      <c r="K4713" s="18">
        <v>4910.6139999999996</v>
      </c>
      <c r="L4713" s="18">
        <v>5200.5609999999997</v>
      </c>
      <c r="M4713" s="18">
        <v>5344.81</v>
      </c>
      <c r="N4713" s="18">
        <v>5520.4340000000002</v>
      </c>
      <c r="O4713" s="18">
        <v>5673.4260000000004</v>
      </c>
      <c r="P4713" s="18">
        <v>5713.4210000000003</v>
      </c>
      <c r="Q4713" s="18">
        <v>5762.9840000000004</v>
      </c>
      <c r="R4713" s="18">
        <v>5799.3879999999999</v>
      </c>
      <c r="S4713" s="18">
        <v>5804.7169999999996</v>
      </c>
      <c r="T4713" s="18">
        <v>5817.0739999999996</v>
      </c>
      <c r="U4713" s="18">
        <v>5911.799</v>
      </c>
      <c r="V4713" s="18">
        <v>6557.4889999999996</v>
      </c>
      <c r="W4713" s="274">
        <v>6631.7640000000001</v>
      </c>
      <c r="X4713" s="18">
        <v>6466.9870000000001</v>
      </c>
      <c r="Y4713" s="18">
        <v>6195.9709999999995</v>
      </c>
      <c r="Z4713" s="18">
        <v>5956.7030000000004</v>
      </c>
      <c r="AA4713" s="18">
        <v>5655.3159999999998</v>
      </c>
      <c r="AB4713" s="130">
        <v>133619.03199999998</v>
      </c>
      <c r="AC4713" s="225" t="str">
        <f t="shared" si="152"/>
        <v>ok</v>
      </c>
      <c r="AE4713" s="19">
        <f t="shared" si="153"/>
        <v>2983.7689999999857</v>
      </c>
      <c r="AF4713" s="234">
        <f>'HISTORICO TEMP'!AB4713</f>
        <v>501.843739987947</v>
      </c>
      <c r="AG4713" s="187" t="s">
        <v>75</v>
      </c>
      <c r="AH4713" s="266" t="s">
        <v>173</v>
      </c>
      <c r="AI4713" s="216" t="s">
        <v>214</v>
      </c>
    </row>
    <row r="4714" spans="2:35" ht="14.4" thickTop="1" thickBot="1" x14ac:dyDescent="0.3">
      <c r="B4714" s="273">
        <v>44160</v>
      </c>
      <c r="C4714" s="260" t="s">
        <v>12</v>
      </c>
      <c r="D4714" s="18">
        <v>5423.848</v>
      </c>
      <c r="E4714" s="18">
        <v>5184.701</v>
      </c>
      <c r="F4714" s="18">
        <v>5014.3850000000002</v>
      </c>
      <c r="G4714" s="18">
        <v>4949.3999999999996</v>
      </c>
      <c r="H4714" s="274">
        <v>4948.6130000000003</v>
      </c>
      <c r="I4714" s="18">
        <v>4994.5129999999999</v>
      </c>
      <c r="J4714" s="18">
        <v>5015.3519999999999</v>
      </c>
      <c r="K4714" s="18">
        <v>5049.3059999999996</v>
      </c>
      <c r="L4714" s="18">
        <v>5271.06</v>
      </c>
      <c r="M4714" s="18">
        <v>5362.2</v>
      </c>
      <c r="N4714" s="18">
        <v>5521.7420000000002</v>
      </c>
      <c r="O4714" s="18">
        <v>5640.1639999999998</v>
      </c>
      <c r="P4714" s="18">
        <v>5777.6009999999997</v>
      </c>
      <c r="Q4714" s="18">
        <v>5846.4849999999997</v>
      </c>
      <c r="R4714" s="18">
        <v>5892.5370000000003</v>
      </c>
      <c r="S4714" s="18">
        <v>5916.335</v>
      </c>
      <c r="T4714" s="18">
        <v>5847.1949999999997</v>
      </c>
      <c r="U4714" s="18">
        <v>5940.8720000000003</v>
      </c>
      <c r="V4714" s="18">
        <v>6575.201</v>
      </c>
      <c r="W4714" s="274">
        <v>6680.8450000000003</v>
      </c>
      <c r="X4714" s="18">
        <v>6581.47</v>
      </c>
      <c r="Y4714" s="18">
        <v>6338.1859999999997</v>
      </c>
      <c r="Z4714" s="18">
        <v>6110.4219999999996</v>
      </c>
      <c r="AA4714" s="18">
        <v>5834.924</v>
      </c>
      <c r="AB4714" s="130">
        <v>135717.35699999999</v>
      </c>
      <c r="AC4714" s="225" t="str">
        <f t="shared" si="152"/>
        <v>ok</v>
      </c>
      <c r="AE4714" s="19">
        <f t="shared" si="153"/>
        <v>2098.3250000000116</v>
      </c>
      <c r="AF4714" s="234">
        <f>'HISTORICO TEMP'!AB4714</f>
        <v>527.73472563903772</v>
      </c>
      <c r="AG4714" s="187" t="s">
        <v>75</v>
      </c>
      <c r="AH4714" s="266" t="s">
        <v>173</v>
      </c>
      <c r="AI4714" s="216" t="s">
        <v>214</v>
      </c>
    </row>
    <row r="4715" spans="2:35" ht="14.4" thickTop="1" thickBot="1" x14ac:dyDescent="0.3">
      <c r="B4715" s="273">
        <v>44161</v>
      </c>
      <c r="C4715" s="260" t="s">
        <v>13</v>
      </c>
      <c r="D4715" s="18">
        <v>5589.6019999999999</v>
      </c>
      <c r="E4715" s="18">
        <v>5374.8029999999999</v>
      </c>
      <c r="F4715" s="18">
        <v>5221.0110000000004</v>
      </c>
      <c r="G4715" s="18">
        <v>5111.1220000000003</v>
      </c>
      <c r="H4715" s="274">
        <v>5103.5659999999998</v>
      </c>
      <c r="I4715" s="18">
        <v>5112.22</v>
      </c>
      <c r="J4715" s="18">
        <v>5126.3739999999998</v>
      </c>
      <c r="K4715" s="18">
        <v>5227.4409999999998</v>
      </c>
      <c r="L4715" s="18">
        <v>5465.4179999999997</v>
      </c>
      <c r="M4715" s="18">
        <v>5586.1610000000001</v>
      </c>
      <c r="N4715" s="18">
        <v>5762.6989999999996</v>
      </c>
      <c r="O4715" s="18">
        <v>5824.1030000000001</v>
      </c>
      <c r="P4715" s="18">
        <v>5941.3630000000003</v>
      </c>
      <c r="Q4715" s="18">
        <v>6020.0839999999998</v>
      </c>
      <c r="R4715" s="18">
        <v>6102.6540000000005</v>
      </c>
      <c r="S4715" s="18">
        <v>6092.6109999999999</v>
      </c>
      <c r="T4715" s="18">
        <v>6040.72</v>
      </c>
      <c r="U4715" s="18">
        <v>6194.8280000000004</v>
      </c>
      <c r="V4715" s="18">
        <v>6753.6530000000002</v>
      </c>
      <c r="W4715" s="274">
        <v>6860.2070000000003</v>
      </c>
      <c r="X4715" s="18">
        <v>6742.1909999999998</v>
      </c>
      <c r="Y4715" s="18">
        <v>6519.915</v>
      </c>
      <c r="Z4715" s="18">
        <v>6315.6360000000004</v>
      </c>
      <c r="AA4715" s="18">
        <v>6071.4620000000004</v>
      </c>
      <c r="AB4715" s="130">
        <v>140159.84400000001</v>
      </c>
      <c r="AC4715" s="225" t="str">
        <f t="shared" si="152"/>
        <v>ok</v>
      </c>
      <c r="AE4715" s="19">
        <f t="shared" si="153"/>
        <v>4442.4870000000228</v>
      </c>
      <c r="AF4715" s="234">
        <f>'HISTORICO TEMP'!AB4715</f>
        <v>538.11394144076837</v>
      </c>
      <c r="AG4715" s="187" t="s">
        <v>75</v>
      </c>
      <c r="AH4715" s="266" t="s">
        <v>173</v>
      </c>
      <c r="AI4715" s="216" t="s">
        <v>214</v>
      </c>
    </row>
    <row r="4716" spans="2:35" ht="14.4" thickTop="1" thickBot="1" x14ac:dyDescent="0.3">
      <c r="B4716" s="273">
        <v>44162</v>
      </c>
      <c r="C4716" s="260" t="s">
        <v>14</v>
      </c>
      <c r="D4716" s="18">
        <v>5834.3389999999999</v>
      </c>
      <c r="E4716" s="18">
        <v>5673.7259999999997</v>
      </c>
      <c r="F4716" s="18">
        <v>5517.9740000000002</v>
      </c>
      <c r="G4716" s="18">
        <v>5408.3959999999997</v>
      </c>
      <c r="H4716" s="274">
        <v>5330.9560000000001</v>
      </c>
      <c r="I4716" s="18">
        <v>5419.3919999999998</v>
      </c>
      <c r="J4716" s="18">
        <v>5414.4210000000003</v>
      </c>
      <c r="K4716" s="18">
        <v>5340.5990000000002</v>
      </c>
      <c r="L4716" s="18">
        <v>5493.0209999999997</v>
      </c>
      <c r="M4716" s="18">
        <v>5803.1710000000003</v>
      </c>
      <c r="N4716" s="18">
        <v>5939.4960000000001</v>
      </c>
      <c r="O4716" s="18">
        <v>6014.9120000000003</v>
      </c>
      <c r="P4716" s="18">
        <v>6070.7939999999999</v>
      </c>
      <c r="Q4716" s="18">
        <v>6126.9470000000001</v>
      </c>
      <c r="R4716" s="18">
        <v>6173.1880000000001</v>
      </c>
      <c r="S4716" s="18">
        <v>6191.7240000000002</v>
      </c>
      <c r="T4716" s="18">
        <v>6157.1450000000004</v>
      </c>
      <c r="U4716" s="18">
        <v>6284.9889999999996</v>
      </c>
      <c r="V4716" s="18">
        <v>6787.9009999999998</v>
      </c>
      <c r="W4716" s="274">
        <v>6883.9960000000001</v>
      </c>
      <c r="X4716" s="18">
        <v>6728.2650000000003</v>
      </c>
      <c r="Y4716" s="18">
        <v>6494.6369999999997</v>
      </c>
      <c r="Z4716" s="18">
        <v>6360.5010000000002</v>
      </c>
      <c r="AA4716" s="18">
        <v>6160.1409999999996</v>
      </c>
      <c r="AB4716" s="130">
        <v>143610.63099999999</v>
      </c>
      <c r="AC4716" s="225" t="str">
        <f t="shared" si="152"/>
        <v>ok</v>
      </c>
      <c r="AE4716" s="19">
        <f t="shared" si="153"/>
        <v>3450.7869999999821</v>
      </c>
      <c r="AF4716" s="234">
        <f>'HISTORICO TEMP'!AB4716</f>
        <v>539.82836430858811</v>
      </c>
      <c r="AG4716" s="187" t="s">
        <v>75</v>
      </c>
      <c r="AH4716" s="266" t="s">
        <v>173</v>
      </c>
      <c r="AI4716" s="216" t="s">
        <v>214</v>
      </c>
    </row>
    <row r="4717" spans="2:35" ht="14.4" thickTop="1" thickBot="1" x14ac:dyDescent="0.3">
      <c r="B4717" s="273">
        <v>44163</v>
      </c>
      <c r="C4717" s="260" t="s">
        <v>15</v>
      </c>
      <c r="D4717" s="18">
        <v>5913.8419999999996</v>
      </c>
      <c r="E4717" s="18">
        <v>5657.2129999999997</v>
      </c>
      <c r="F4717" s="18">
        <v>5543.1570000000002</v>
      </c>
      <c r="G4717" s="18">
        <v>5397.9449999999997</v>
      </c>
      <c r="H4717" s="274">
        <v>5317.451</v>
      </c>
      <c r="I4717" s="18">
        <v>5340.0969999999998</v>
      </c>
      <c r="J4717" s="18">
        <v>5301.6729999999998</v>
      </c>
      <c r="K4717" s="18">
        <v>5279.3739999999998</v>
      </c>
      <c r="L4717" s="18">
        <v>5406.8069999999998</v>
      </c>
      <c r="M4717" s="18">
        <v>5634.3239999999996</v>
      </c>
      <c r="N4717" s="18">
        <v>5695.0129999999999</v>
      </c>
      <c r="O4717" s="18">
        <v>5820.134</v>
      </c>
      <c r="P4717" s="18">
        <v>5869.268</v>
      </c>
      <c r="Q4717" s="18">
        <v>5904.1009999999997</v>
      </c>
      <c r="R4717" s="18">
        <v>5915.1689999999999</v>
      </c>
      <c r="S4717" s="18">
        <v>5844.4690000000001</v>
      </c>
      <c r="T4717" s="18">
        <v>5848.6220000000003</v>
      </c>
      <c r="U4717" s="18">
        <v>6012.491</v>
      </c>
      <c r="V4717" s="18">
        <v>6807.8810000000003</v>
      </c>
      <c r="W4717" s="274">
        <v>6660.2449999999999</v>
      </c>
      <c r="X4717" s="18">
        <v>6463.607</v>
      </c>
      <c r="Y4717" s="18">
        <v>6392.2060000000001</v>
      </c>
      <c r="Z4717" s="18">
        <v>6259.4369999999999</v>
      </c>
      <c r="AA4717" s="18">
        <v>6007.6970000000001</v>
      </c>
      <c r="AB4717" s="130">
        <v>140292.223</v>
      </c>
      <c r="AC4717" s="225" t="str">
        <f t="shared" si="152"/>
        <v>ok</v>
      </c>
      <c r="AE4717" s="19">
        <f t="shared" si="153"/>
        <v>-3318.4079999999958</v>
      </c>
      <c r="AF4717" s="234">
        <f>'HISTORICO TEMP'!AB4717</f>
        <v>533.90906641766423</v>
      </c>
      <c r="AG4717" s="187" t="s">
        <v>75</v>
      </c>
      <c r="AH4717" s="266" t="s">
        <v>173</v>
      </c>
      <c r="AI4717" s="216" t="s">
        <v>214</v>
      </c>
    </row>
    <row r="4718" spans="2:35" ht="14.4" thickTop="1" thickBot="1" x14ac:dyDescent="0.3">
      <c r="B4718" s="273">
        <v>44164</v>
      </c>
      <c r="C4718" s="260" t="s">
        <v>16</v>
      </c>
      <c r="D4718" s="18">
        <v>5709.9110000000001</v>
      </c>
      <c r="E4718" s="18">
        <v>5472.5249999999996</v>
      </c>
      <c r="F4718" s="18">
        <v>5317.3649999999998</v>
      </c>
      <c r="G4718" s="18">
        <v>5205.6149999999998</v>
      </c>
      <c r="H4718" s="274">
        <v>5162.1629999999996</v>
      </c>
      <c r="I4718" s="18">
        <v>5153.3310000000001</v>
      </c>
      <c r="J4718" s="18">
        <v>5009.9759999999997</v>
      </c>
      <c r="K4718" s="18">
        <v>4885.2809999999999</v>
      </c>
      <c r="L4718" s="18">
        <v>4948.7030000000004</v>
      </c>
      <c r="M4718" s="18">
        <v>5108.317</v>
      </c>
      <c r="N4718" s="18">
        <v>5183.8280000000004</v>
      </c>
      <c r="O4718" s="18">
        <v>5231.7529999999997</v>
      </c>
      <c r="P4718" s="18">
        <v>5368.8</v>
      </c>
      <c r="Q4718" s="18">
        <v>5363.0940000000001</v>
      </c>
      <c r="R4718" s="18">
        <v>5384.53</v>
      </c>
      <c r="S4718" s="18">
        <v>5431.9480000000003</v>
      </c>
      <c r="T4718" s="18">
        <v>5433.67</v>
      </c>
      <c r="U4718" s="18">
        <v>5625.8540000000003</v>
      </c>
      <c r="V4718" s="18">
        <v>6442.482</v>
      </c>
      <c r="W4718" s="274">
        <v>6607.0429999999997</v>
      </c>
      <c r="X4718" s="18">
        <v>6631.7179999999998</v>
      </c>
      <c r="Y4718" s="18">
        <v>6444.7190000000001</v>
      </c>
      <c r="Z4718" s="18">
        <v>6238.2120000000004</v>
      </c>
      <c r="AA4718" s="18">
        <v>5843.8760000000002</v>
      </c>
      <c r="AB4718" s="130">
        <v>133204.71400000001</v>
      </c>
      <c r="AC4718" s="225" t="str">
        <f t="shared" si="152"/>
        <v>ok</v>
      </c>
      <c r="AE4718" s="19">
        <f t="shared" si="153"/>
        <v>-7087.5089999999909</v>
      </c>
      <c r="AF4718" s="234">
        <f>'HISTORICO TEMP'!AB4718</f>
        <v>532.04713241558511</v>
      </c>
      <c r="AG4718" s="187" t="s">
        <v>75</v>
      </c>
      <c r="AH4718" s="266" t="s">
        <v>173</v>
      </c>
      <c r="AI4718" s="216" t="s">
        <v>214</v>
      </c>
    </row>
    <row r="4719" spans="2:35" ht="14.4" thickTop="1" thickBot="1" x14ac:dyDescent="0.3">
      <c r="B4719" s="273">
        <v>44165</v>
      </c>
      <c r="C4719" s="260" t="s">
        <v>17</v>
      </c>
      <c r="D4719" s="18">
        <v>5556.1220000000003</v>
      </c>
      <c r="E4719" s="18">
        <v>5361.8680000000004</v>
      </c>
      <c r="F4719" s="18">
        <v>5201.4719999999998</v>
      </c>
      <c r="G4719" s="18">
        <v>5070.2179999999998</v>
      </c>
      <c r="H4719" s="274">
        <v>4991.2510000000002</v>
      </c>
      <c r="I4719" s="18">
        <v>5061.09</v>
      </c>
      <c r="J4719" s="18">
        <v>5108.0259999999998</v>
      </c>
      <c r="K4719" s="18">
        <v>5233.1189999999997</v>
      </c>
      <c r="L4719" s="18">
        <v>5406.9709999999995</v>
      </c>
      <c r="M4719" s="18">
        <v>5558.27</v>
      </c>
      <c r="N4719" s="18">
        <v>5676.9870000000001</v>
      </c>
      <c r="O4719" s="18">
        <v>5753.8010000000004</v>
      </c>
      <c r="P4719" s="18">
        <v>5815.4780000000001</v>
      </c>
      <c r="Q4719" s="18">
        <v>5634.2489999999998</v>
      </c>
      <c r="R4719" s="18">
        <v>5647.2</v>
      </c>
      <c r="S4719" s="18">
        <v>5592.62</v>
      </c>
      <c r="T4719" s="18">
        <v>5564.79</v>
      </c>
      <c r="U4719" s="18">
        <v>5725.0309999999999</v>
      </c>
      <c r="V4719" s="18">
        <v>6060.56</v>
      </c>
      <c r="W4719" s="274">
        <v>6073.9610000000002</v>
      </c>
      <c r="X4719" s="18">
        <v>5894.9279999999999</v>
      </c>
      <c r="Y4719" s="18">
        <v>5597.9809999999998</v>
      </c>
      <c r="Z4719" s="18">
        <v>5349.4</v>
      </c>
      <c r="AA4719" s="18">
        <v>5106.2020000000002</v>
      </c>
      <c r="AB4719" s="130">
        <v>132041.595</v>
      </c>
      <c r="AC4719" s="225" t="str">
        <f t="shared" si="152"/>
        <v>ok</v>
      </c>
      <c r="AE4719" s="19">
        <f t="shared" si="153"/>
        <v>-1163.1190000000061</v>
      </c>
      <c r="AF4719" s="234">
        <f>'HISTORICO TEMP'!AB4719</f>
        <v>474.51341989815239</v>
      </c>
      <c r="AG4719" s="187" t="s">
        <v>75</v>
      </c>
      <c r="AH4719" s="266" t="s">
        <v>173</v>
      </c>
      <c r="AI4719" s="216" t="s">
        <v>214</v>
      </c>
    </row>
    <row r="4720" spans="2:35" ht="14.4" thickTop="1" thickBot="1" x14ac:dyDescent="0.3">
      <c r="B4720" s="273">
        <v>44166</v>
      </c>
      <c r="C4720" s="260" t="s">
        <v>11</v>
      </c>
      <c r="D4720" s="18">
        <v>4871.7650000000003</v>
      </c>
      <c r="E4720" s="18">
        <v>4718.683</v>
      </c>
      <c r="F4720" s="18">
        <v>4622.2629999999999</v>
      </c>
      <c r="G4720" s="18">
        <v>4564.567</v>
      </c>
      <c r="H4720" s="274">
        <v>4608.4579999999996</v>
      </c>
      <c r="I4720" s="18">
        <v>4674.7179999999998</v>
      </c>
      <c r="J4720" s="18">
        <v>4823.018</v>
      </c>
      <c r="K4720" s="18">
        <v>4851.049</v>
      </c>
      <c r="L4720" s="18">
        <v>5100.6369999999997</v>
      </c>
      <c r="M4720" s="18">
        <v>5291.1390000000001</v>
      </c>
      <c r="N4720" s="18">
        <v>5341.6360000000004</v>
      </c>
      <c r="O4720" s="18">
        <v>5364.317</v>
      </c>
      <c r="P4720" s="18">
        <v>5386.21</v>
      </c>
      <c r="Q4720" s="18">
        <v>5417.5749999999998</v>
      </c>
      <c r="R4720" s="18">
        <v>5419.2160000000003</v>
      </c>
      <c r="S4720" s="18">
        <v>5447.7259999999997</v>
      </c>
      <c r="T4720" s="18">
        <v>5521.1980000000003</v>
      </c>
      <c r="U4720" s="18">
        <v>5671.0910000000003</v>
      </c>
      <c r="V4720" s="18">
        <v>6160.45</v>
      </c>
      <c r="W4720" s="274">
        <v>6144.9719999999998</v>
      </c>
      <c r="X4720" s="18">
        <v>5971.8670000000002</v>
      </c>
      <c r="Y4720" s="18">
        <v>5723.8410000000003</v>
      </c>
      <c r="Z4720" s="18">
        <v>5447.4279999999999</v>
      </c>
      <c r="AA4720" s="18">
        <v>5190.8419999999996</v>
      </c>
      <c r="AB4720" s="130">
        <v>126334.666</v>
      </c>
      <c r="AC4720" s="225" t="str">
        <f t="shared" si="152"/>
        <v>ok</v>
      </c>
      <c r="AE4720" s="19">
        <f t="shared" si="153"/>
        <v>-5706.9290000000037</v>
      </c>
      <c r="AF4720" s="234">
        <f>'HISTORICO TEMP'!AB4720</f>
        <v>436.37173758845762</v>
      </c>
      <c r="AG4720" s="187" t="s">
        <v>75</v>
      </c>
      <c r="AH4720" s="266" t="s">
        <v>173</v>
      </c>
      <c r="AI4720" s="216" t="s">
        <v>214</v>
      </c>
    </row>
    <row r="4721" spans="2:35" ht="14.4" thickTop="1" thickBot="1" x14ac:dyDescent="0.3">
      <c r="B4721" s="273">
        <v>44167</v>
      </c>
      <c r="C4721" s="260" t="s">
        <v>12</v>
      </c>
      <c r="D4721" s="18">
        <v>4921.9480000000003</v>
      </c>
      <c r="E4721" s="18">
        <v>4708.6059999999998</v>
      </c>
      <c r="F4721" s="18">
        <v>4613.5550000000003</v>
      </c>
      <c r="G4721" s="18">
        <v>4561.509</v>
      </c>
      <c r="H4721" s="274">
        <v>4568.6279999999997</v>
      </c>
      <c r="I4721" s="18">
        <v>4652.9840000000004</v>
      </c>
      <c r="J4721" s="18">
        <v>4769.5990000000002</v>
      </c>
      <c r="K4721" s="18">
        <v>4822.7820000000002</v>
      </c>
      <c r="L4721" s="18">
        <v>4989.49</v>
      </c>
      <c r="M4721" s="18">
        <v>5193.3559999999998</v>
      </c>
      <c r="N4721" s="18">
        <v>5253.0389999999998</v>
      </c>
      <c r="O4721" s="18">
        <v>5352.0739999999996</v>
      </c>
      <c r="P4721" s="18">
        <v>5395.848</v>
      </c>
      <c r="Q4721" s="18">
        <v>5407.866</v>
      </c>
      <c r="R4721" s="18">
        <v>5413.9709999999995</v>
      </c>
      <c r="S4721" s="18">
        <v>5397.7120000000004</v>
      </c>
      <c r="T4721" s="18">
        <v>5421.1120000000001</v>
      </c>
      <c r="U4721" s="18">
        <v>5572.0529999999999</v>
      </c>
      <c r="V4721" s="18">
        <v>6188.8109999999997</v>
      </c>
      <c r="W4721" s="274">
        <v>6220.3469999999998</v>
      </c>
      <c r="X4721" s="18">
        <v>6085.317</v>
      </c>
      <c r="Y4721" s="18">
        <v>5814.777</v>
      </c>
      <c r="Z4721" s="18">
        <v>5574.1049999999996</v>
      </c>
      <c r="AA4721" s="18">
        <v>5265.732</v>
      </c>
      <c r="AB4721" s="130">
        <v>126165.22100000001</v>
      </c>
      <c r="AC4721" s="225" t="str">
        <f t="shared" si="152"/>
        <v>ok</v>
      </c>
      <c r="AE4721" s="19">
        <f t="shared" si="153"/>
        <v>-169.44499999999243</v>
      </c>
      <c r="AF4721" s="234">
        <f>'HISTORICO TEMP'!AB4721</f>
        <v>459.07854884333904</v>
      </c>
      <c r="AG4721" s="187" t="s">
        <v>75</v>
      </c>
      <c r="AH4721" s="266" t="s">
        <v>173</v>
      </c>
      <c r="AI4721" s="216" t="s">
        <v>214</v>
      </c>
    </row>
    <row r="4722" spans="2:35" ht="14.4" thickTop="1" thickBot="1" x14ac:dyDescent="0.3">
      <c r="B4722" s="273">
        <v>44168</v>
      </c>
      <c r="C4722" s="260" t="s">
        <v>13</v>
      </c>
      <c r="D4722" s="18">
        <v>5030.2299999999996</v>
      </c>
      <c r="E4722" s="18">
        <v>4846.0730000000003</v>
      </c>
      <c r="F4722" s="18">
        <v>4701.8239999999996</v>
      </c>
      <c r="G4722" s="18">
        <v>4685.7709999999997</v>
      </c>
      <c r="H4722" s="274">
        <v>4662.6369999999997</v>
      </c>
      <c r="I4722" s="18">
        <v>4759.3909999999996</v>
      </c>
      <c r="J4722" s="18">
        <v>4857.7839999999997</v>
      </c>
      <c r="K4722" s="18">
        <v>4939.643</v>
      </c>
      <c r="L4722" s="18">
        <v>5213.9080000000004</v>
      </c>
      <c r="M4722" s="18">
        <v>5359.5879999999997</v>
      </c>
      <c r="N4722" s="18">
        <v>5474.7830000000004</v>
      </c>
      <c r="O4722" s="18">
        <v>5535.0969999999998</v>
      </c>
      <c r="P4722" s="18">
        <v>5621.0309999999999</v>
      </c>
      <c r="Q4722" s="18">
        <v>5556.5450000000001</v>
      </c>
      <c r="R4722" s="18">
        <v>5580.77</v>
      </c>
      <c r="S4722" s="18">
        <v>5603.8729999999996</v>
      </c>
      <c r="T4722" s="18">
        <v>5619.4390000000003</v>
      </c>
      <c r="U4722" s="18">
        <v>5802.9219999999996</v>
      </c>
      <c r="V4722" s="18">
        <v>6271.6109999999999</v>
      </c>
      <c r="W4722" s="274">
        <v>6264.9380000000001</v>
      </c>
      <c r="X4722" s="18">
        <v>6129.5590000000002</v>
      </c>
      <c r="Y4722" s="18">
        <v>5866.1660000000002</v>
      </c>
      <c r="Z4722" s="18">
        <v>5698.7749999999996</v>
      </c>
      <c r="AA4722" s="18">
        <v>5453.3339999999998</v>
      </c>
      <c r="AB4722" s="130">
        <v>129535.692</v>
      </c>
      <c r="AC4722" s="225" t="str">
        <f t="shared" si="152"/>
        <v>ok</v>
      </c>
      <c r="AE4722" s="19">
        <f t="shared" si="153"/>
        <v>3370.4709999999905</v>
      </c>
      <c r="AF4722" s="234">
        <f>'HISTORICO TEMP'!AB4722</f>
        <v>464.37081166319535</v>
      </c>
      <c r="AG4722" s="187" t="s">
        <v>75</v>
      </c>
      <c r="AH4722" s="266" t="s">
        <v>173</v>
      </c>
      <c r="AI4722" s="216" t="s">
        <v>214</v>
      </c>
    </row>
    <row r="4723" spans="2:35" ht="14.4" thickTop="1" thickBot="1" x14ac:dyDescent="0.3">
      <c r="B4723" s="273">
        <v>44169</v>
      </c>
      <c r="C4723" s="260" t="s">
        <v>14</v>
      </c>
      <c r="D4723" s="18">
        <v>5175.1610000000001</v>
      </c>
      <c r="E4723" s="18">
        <v>5025.9449999999997</v>
      </c>
      <c r="F4723" s="18">
        <v>4899.2529999999997</v>
      </c>
      <c r="G4723" s="18">
        <v>4897.4530000000004</v>
      </c>
      <c r="H4723" s="274">
        <v>4853.442</v>
      </c>
      <c r="I4723" s="18">
        <v>5007.2120000000004</v>
      </c>
      <c r="J4723" s="18">
        <v>5107.7820000000002</v>
      </c>
      <c r="K4723" s="18">
        <v>5075.0879999999997</v>
      </c>
      <c r="L4723" s="18">
        <v>5386.8739999999998</v>
      </c>
      <c r="M4723" s="18">
        <v>5532.94</v>
      </c>
      <c r="N4723" s="18">
        <v>5511.951</v>
      </c>
      <c r="O4723" s="18">
        <v>5597.9679999999998</v>
      </c>
      <c r="P4723" s="18">
        <v>5613.183</v>
      </c>
      <c r="Q4723" s="18">
        <v>5643.3310000000001</v>
      </c>
      <c r="R4723" s="18">
        <v>5628.1719999999996</v>
      </c>
      <c r="S4723" s="18">
        <v>5632.51</v>
      </c>
      <c r="T4723" s="18">
        <v>5674.0550000000003</v>
      </c>
      <c r="U4723" s="18">
        <v>5815.4269999999997</v>
      </c>
      <c r="V4723" s="18">
        <v>6170.02</v>
      </c>
      <c r="W4723" s="274">
        <v>6166.8850000000002</v>
      </c>
      <c r="X4723" s="18">
        <v>6022.9089999999997</v>
      </c>
      <c r="Y4723" s="18">
        <v>5731.4549999999999</v>
      </c>
      <c r="Z4723" s="18">
        <v>5556.6840000000002</v>
      </c>
      <c r="AA4723" s="18">
        <v>5376.9430000000002</v>
      </c>
      <c r="AB4723" s="130">
        <v>131102.64300000001</v>
      </c>
      <c r="AC4723" s="225" t="str">
        <f t="shared" si="152"/>
        <v>ok</v>
      </c>
      <c r="AE4723" s="19">
        <f t="shared" si="153"/>
        <v>1566.9510000000155</v>
      </c>
      <c r="AF4723" s="234">
        <f>'HISTORICO TEMP'!AB4723</f>
        <v>444.84387428034091</v>
      </c>
      <c r="AG4723" s="187" t="s">
        <v>75</v>
      </c>
      <c r="AH4723" s="266" t="s">
        <v>173</v>
      </c>
      <c r="AI4723" s="216" t="s">
        <v>214</v>
      </c>
    </row>
    <row r="4724" spans="2:35" ht="14.4" thickTop="1" thickBot="1" x14ac:dyDescent="0.3">
      <c r="B4724" s="273">
        <v>44170</v>
      </c>
      <c r="C4724" s="260" t="s">
        <v>15</v>
      </c>
      <c r="D4724" s="18">
        <v>5081.3220000000001</v>
      </c>
      <c r="E4724" s="18">
        <v>4911.4369999999999</v>
      </c>
      <c r="F4724" s="18">
        <v>4877.4290000000001</v>
      </c>
      <c r="G4724" s="18">
        <v>4778.308</v>
      </c>
      <c r="H4724" s="274">
        <v>4758.3019999999997</v>
      </c>
      <c r="I4724" s="18">
        <v>4826.5460000000003</v>
      </c>
      <c r="J4724" s="18">
        <v>4940.0050000000001</v>
      </c>
      <c r="K4724" s="18">
        <v>4908.9440000000004</v>
      </c>
      <c r="L4724" s="18">
        <v>5022.1679999999997</v>
      </c>
      <c r="M4724" s="18">
        <v>5147.3620000000001</v>
      </c>
      <c r="N4724" s="18">
        <v>5249.2479999999996</v>
      </c>
      <c r="O4724" s="18">
        <v>5381.2520000000004</v>
      </c>
      <c r="P4724" s="18">
        <v>5425.375</v>
      </c>
      <c r="Q4724" s="18">
        <v>5409.7209999999995</v>
      </c>
      <c r="R4724" s="18">
        <v>5357.08</v>
      </c>
      <c r="S4724" s="18">
        <v>5313.1570000000002</v>
      </c>
      <c r="T4724" s="18">
        <v>5331.4939999999997</v>
      </c>
      <c r="U4724" s="18">
        <v>5562.1509999999998</v>
      </c>
      <c r="V4724" s="18">
        <v>6139.33</v>
      </c>
      <c r="W4724" s="274">
        <v>5980.8969999999999</v>
      </c>
      <c r="X4724" s="18">
        <v>5758.9690000000001</v>
      </c>
      <c r="Y4724" s="18">
        <v>5710.0379999999996</v>
      </c>
      <c r="Z4724" s="18">
        <v>5549.8670000000002</v>
      </c>
      <c r="AA4724" s="18">
        <v>5193.652</v>
      </c>
      <c r="AB4724" s="130">
        <v>126614.054</v>
      </c>
      <c r="AC4724" s="225" t="str">
        <f t="shared" si="152"/>
        <v>ok</v>
      </c>
      <c r="AE4724" s="19">
        <f t="shared" si="153"/>
        <v>-4488.5890000000072</v>
      </c>
      <c r="AF4724" s="234">
        <f>'HISTORICO TEMP'!AB4724</f>
        <v>445.84696637246759</v>
      </c>
      <c r="AG4724" s="187" t="s">
        <v>75</v>
      </c>
      <c r="AH4724" s="266" t="s">
        <v>173</v>
      </c>
      <c r="AI4724" s="216" t="s">
        <v>214</v>
      </c>
    </row>
    <row r="4725" spans="2:35" ht="14.4" thickTop="1" thickBot="1" x14ac:dyDescent="0.3">
      <c r="B4725" s="273">
        <v>44171</v>
      </c>
      <c r="C4725" s="260" t="s">
        <v>16</v>
      </c>
      <c r="D4725" s="18">
        <v>5020.4639999999999</v>
      </c>
      <c r="E4725" s="18">
        <v>4861.058</v>
      </c>
      <c r="F4725" s="18">
        <v>4752.8450000000003</v>
      </c>
      <c r="G4725" s="18">
        <v>4660.8249999999998</v>
      </c>
      <c r="H4725" s="274">
        <v>4623.058</v>
      </c>
      <c r="I4725" s="18">
        <v>4642.4269999999997</v>
      </c>
      <c r="J4725" s="18">
        <v>4656.0529999999999</v>
      </c>
      <c r="K4725" s="18">
        <v>4606.6220000000003</v>
      </c>
      <c r="L4725" s="18">
        <v>4687.7259999999997</v>
      </c>
      <c r="M4725" s="18">
        <v>4785.8149999999996</v>
      </c>
      <c r="N4725" s="18">
        <v>4841.37</v>
      </c>
      <c r="O4725" s="18">
        <v>4917.0079999999998</v>
      </c>
      <c r="P4725" s="18">
        <v>5007.9390000000003</v>
      </c>
      <c r="Q4725" s="18">
        <v>5003.8320000000003</v>
      </c>
      <c r="R4725" s="18">
        <v>5020.5320000000002</v>
      </c>
      <c r="S4725" s="18">
        <v>4975.3239999999996</v>
      </c>
      <c r="T4725" s="18">
        <v>5007.585</v>
      </c>
      <c r="U4725" s="18">
        <v>5311.9560000000001</v>
      </c>
      <c r="V4725" s="18">
        <v>5927.7740000000003</v>
      </c>
      <c r="W4725" s="274">
        <v>6051.5640000000003</v>
      </c>
      <c r="X4725" s="18">
        <v>5939.9949999999999</v>
      </c>
      <c r="Y4725" s="18">
        <v>5750.1040000000003</v>
      </c>
      <c r="Z4725" s="18">
        <v>5413.3040000000001</v>
      </c>
      <c r="AA4725" s="18">
        <v>5097.0420000000004</v>
      </c>
      <c r="AB4725" s="130">
        <v>121562.22199999999</v>
      </c>
      <c r="AC4725" s="225" t="str">
        <f t="shared" si="152"/>
        <v>ok</v>
      </c>
      <c r="AE4725" s="19">
        <f t="shared" si="153"/>
        <v>-5051.8320000000094</v>
      </c>
      <c r="AF4725" s="234">
        <f>'HISTORICO TEMP'!AB4725</f>
        <v>444.26594134986397</v>
      </c>
      <c r="AG4725" s="187" t="s">
        <v>75</v>
      </c>
      <c r="AH4725" s="266" t="s">
        <v>173</v>
      </c>
      <c r="AI4725" s="216" t="s">
        <v>214</v>
      </c>
    </row>
    <row r="4726" spans="2:35" ht="14.4" thickTop="1" thickBot="1" x14ac:dyDescent="0.3">
      <c r="B4726" s="273">
        <v>44172</v>
      </c>
      <c r="C4726" s="260" t="s">
        <v>17</v>
      </c>
      <c r="D4726" s="18">
        <v>4830.3860000000004</v>
      </c>
      <c r="E4726" s="18">
        <v>4667.5550000000003</v>
      </c>
      <c r="F4726" s="18">
        <v>4579.2389999999996</v>
      </c>
      <c r="G4726" s="18">
        <v>4517.5429999999997</v>
      </c>
      <c r="H4726" s="274">
        <v>4468.72</v>
      </c>
      <c r="I4726" s="18">
        <v>4615.3159999999998</v>
      </c>
      <c r="J4726" s="18">
        <v>4704.4979999999996</v>
      </c>
      <c r="K4726" s="18">
        <v>4827.7749999999996</v>
      </c>
      <c r="L4726" s="18">
        <v>5129.5420000000004</v>
      </c>
      <c r="M4726" s="18">
        <v>5310.1840000000002</v>
      </c>
      <c r="N4726" s="18">
        <v>5278.1310000000003</v>
      </c>
      <c r="O4726" s="18">
        <v>5400.3580000000002</v>
      </c>
      <c r="P4726" s="18">
        <v>5432.9809999999998</v>
      </c>
      <c r="Q4726" s="18">
        <v>5482.5649999999996</v>
      </c>
      <c r="R4726" s="18">
        <v>5467.8230000000003</v>
      </c>
      <c r="S4726" s="18">
        <v>5515.4960000000001</v>
      </c>
      <c r="T4726" s="18">
        <v>5568.8119999999999</v>
      </c>
      <c r="U4726" s="18">
        <v>5706.8050000000003</v>
      </c>
      <c r="V4726" s="18">
        <v>6052.8559999999998</v>
      </c>
      <c r="W4726" s="274">
        <v>6055.0659999999998</v>
      </c>
      <c r="X4726" s="18">
        <v>5896.6639999999998</v>
      </c>
      <c r="Y4726" s="18">
        <v>5613.9470000000001</v>
      </c>
      <c r="Z4726" s="18">
        <v>5343.7079999999996</v>
      </c>
      <c r="AA4726" s="18">
        <v>5035.3310000000001</v>
      </c>
      <c r="AB4726" s="130">
        <v>125501.30100000001</v>
      </c>
      <c r="AC4726" s="225" t="str">
        <f t="shared" si="152"/>
        <v>ok</v>
      </c>
      <c r="AE4726" s="19">
        <f t="shared" si="153"/>
        <v>3939.0790000000125</v>
      </c>
      <c r="AF4726" s="234">
        <f>'HISTORICO TEMP'!AB4726</f>
        <v>453.13103723056605</v>
      </c>
      <c r="AG4726" s="187" t="s">
        <v>75</v>
      </c>
      <c r="AH4726" s="266" t="s">
        <v>173</v>
      </c>
      <c r="AI4726" s="216" t="s">
        <v>214</v>
      </c>
    </row>
    <row r="4727" spans="2:35" ht="14.4" thickTop="1" thickBot="1" x14ac:dyDescent="0.3">
      <c r="B4727" s="273">
        <v>44173</v>
      </c>
      <c r="C4727" s="260" t="s">
        <v>11</v>
      </c>
      <c r="D4727" s="18">
        <v>4789.1030000000001</v>
      </c>
      <c r="E4727" s="18">
        <v>4646.3249999999998</v>
      </c>
      <c r="F4727" s="18">
        <v>4586.7139999999999</v>
      </c>
      <c r="G4727" s="18">
        <v>4565.9030000000002</v>
      </c>
      <c r="H4727" s="274">
        <v>4562.9470000000001</v>
      </c>
      <c r="I4727" s="18">
        <v>4653.5010000000002</v>
      </c>
      <c r="J4727" s="18">
        <v>4777.4780000000001</v>
      </c>
      <c r="K4727" s="18">
        <v>4931.9549999999999</v>
      </c>
      <c r="L4727" s="18">
        <v>5137.5479999999998</v>
      </c>
      <c r="M4727" s="18">
        <v>5310.1989999999996</v>
      </c>
      <c r="N4727" s="18">
        <v>5395.2079999999996</v>
      </c>
      <c r="O4727" s="18">
        <v>5449.3249999999998</v>
      </c>
      <c r="P4727" s="18">
        <v>5471.3959999999997</v>
      </c>
      <c r="Q4727" s="18">
        <v>5461.6589999999997</v>
      </c>
      <c r="R4727" s="18">
        <v>5501.3959999999997</v>
      </c>
      <c r="S4727" s="18">
        <v>5490.875</v>
      </c>
      <c r="T4727" s="18">
        <v>5583.2539999999999</v>
      </c>
      <c r="U4727" s="18">
        <v>5686.8729999999996</v>
      </c>
      <c r="V4727" s="18">
        <v>6131.2020000000002</v>
      </c>
      <c r="W4727" s="274">
        <v>6121.17</v>
      </c>
      <c r="X4727" s="18">
        <v>5959.7150000000001</v>
      </c>
      <c r="Y4727" s="18">
        <v>5691.2839999999997</v>
      </c>
      <c r="Z4727" s="18">
        <v>5447.8760000000002</v>
      </c>
      <c r="AA4727" s="18">
        <v>5230.53</v>
      </c>
      <c r="AB4727" s="130">
        <v>126583.436</v>
      </c>
      <c r="AC4727" s="225" t="str">
        <f t="shared" si="152"/>
        <v>ok</v>
      </c>
      <c r="AE4727" s="19">
        <f t="shared" si="153"/>
        <v>1082.1349999999948</v>
      </c>
      <c r="AF4727" s="234">
        <f>'HISTORICO TEMP'!AB4727</f>
        <v>441.07954355183978</v>
      </c>
      <c r="AG4727" s="187" t="s">
        <v>75</v>
      </c>
      <c r="AH4727" s="266" t="s">
        <v>173</v>
      </c>
      <c r="AI4727" s="216" t="s">
        <v>214</v>
      </c>
    </row>
    <row r="4728" spans="2:35" ht="14.4" thickTop="1" thickBot="1" x14ac:dyDescent="0.3">
      <c r="B4728" s="273">
        <v>44174</v>
      </c>
      <c r="C4728" s="260" t="s">
        <v>12</v>
      </c>
      <c r="D4728" s="18">
        <v>4991.1869999999999</v>
      </c>
      <c r="E4728" s="18">
        <v>4857.9319999999998</v>
      </c>
      <c r="F4728" s="18">
        <v>4755.491</v>
      </c>
      <c r="G4728" s="18">
        <v>4682.37</v>
      </c>
      <c r="H4728" s="274">
        <v>4685.8559999999998</v>
      </c>
      <c r="I4728" s="18">
        <v>4789.2979999999998</v>
      </c>
      <c r="J4728" s="18">
        <v>4855.7650000000003</v>
      </c>
      <c r="K4728" s="18">
        <v>4893.7330000000002</v>
      </c>
      <c r="L4728" s="18">
        <v>5064.9110000000001</v>
      </c>
      <c r="M4728" s="18">
        <v>5167.259</v>
      </c>
      <c r="N4728" s="18">
        <v>5287.7610000000004</v>
      </c>
      <c r="O4728" s="18">
        <v>5409.3180000000002</v>
      </c>
      <c r="P4728" s="18">
        <v>5459.518</v>
      </c>
      <c r="Q4728" s="18">
        <v>5497.24</v>
      </c>
      <c r="R4728" s="18">
        <v>5530.6490000000003</v>
      </c>
      <c r="S4728" s="18">
        <v>5567.8509999999997</v>
      </c>
      <c r="T4728" s="18">
        <v>5580.3689999999997</v>
      </c>
      <c r="U4728" s="18">
        <v>5716.9449999999997</v>
      </c>
      <c r="V4728" s="18">
        <v>6152.4440000000004</v>
      </c>
      <c r="W4728" s="274">
        <v>6167.7039999999997</v>
      </c>
      <c r="X4728" s="18">
        <v>6036.2969999999996</v>
      </c>
      <c r="Y4728" s="18">
        <v>5692.21</v>
      </c>
      <c r="Z4728" s="18">
        <v>5485.835</v>
      </c>
      <c r="AA4728" s="18">
        <v>5242.3209999999999</v>
      </c>
      <c r="AB4728" s="130">
        <v>127570.264</v>
      </c>
      <c r="AC4728" s="225" t="str">
        <f t="shared" si="152"/>
        <v>ok</v>
      </c>
      <c r="AE4728" s="19">
        <f t="shared" si="153"/>
        <v>986.82799999999406</v>
      </c>
      <c r="AF4728" s="234">
        <f>'HISTORICO TEMP'!AB4728</f>
        <v>446.19359943259514</v>
      </c>
      <c r="AG4728" s="187" t="s">
        <v>75</v>
      </c>
      <c r="AH4728" s="266" t="s">
        <v>173</v>
      </c>
      <c r="AI4728" s="216" t="s">
        <v>214</v>
      </c>
    </row>
    <row r="4729" spans="2:35" ht="14.4" thickTop="1" thickBot="1" x14ac:dyDescent="0.3">
      <c r="B4729" s="273">
        <v>44175</v>
      </c>
      <c r="C4729" s="260" t="s">
        <v>13</v>
      </c>
      <c r="D4729" s="18">
        <v>4967.9459999999999</v>
      </c>
      <c r="E4729" s="18">
        <v>4818.4030000000002</v>
      </c>
      <c r="F4729" s="18">
        <v>4697.9380000000001</v>
      </c>
      <c r="G4729" s="18">
        <v>4640.4840000000004</v>
      </c>
      <c r="H4729" s="274">
        <v>4635.0770000000002</v>
      </c>
      <c r="I4729" s="18">
        <v>4759.0389999999998</v>
      </c>
      <c r="J4729" s="18">
        <v>4940.8209999999999</v>
      </c>
      <c r="K4729" s="18">
        <v>4958.4709999999995</v>
      </c>
      <c r="L4729" s="18">
        <v>5180.2430000000004</v>
      </c>
      <c r="M4729" s="18">
        <v>5357.8310000000001</v>
      </c>
      <c r="N4729" s="18">
        <v>5453.4970000000003</v>
      </c>
      <c r="O4729" s="18">
        <v>5531.1319999999996</v>
      </c>
      <c r="P4729" s="18">
        <v>5602.0609999999997</v>
      </c>
      <c r="Q4729" s="18">
        <v>5604.3469999999998</v>
      </c>
      <c r="R4729" s="18">
        <v>5585.7110000000002</v>
      </c>
      <c r="S4729" s="18">
        <v>5611.9549999999999</v>
      </c>
      <c r="T4729" s="18">
        <v>5657.6220000000003</v>
      </c>
      <c r="U4729" s="18">
        <v>5800.848</v>
      </c>
      <c r="V4729" s="18">
        <v>6290.1890000000003</v>
      </c>
      <c r="W4729" s="274">
        <v>6311.2560000000003</v>
      </c>
      <c r="X4729" s="18">
        <v>6176.2380000000003</v>
      </c>
      <c r="Y4729" s="18">
        <v>5880.4440000000004</v>
      </c>
      <c r="Z4729" s="18">
        <v>5706.6580000000004</v>
      </c>
      <c r="AA4729" s="18">
        <v>5439.9260000000004</v>
      </c>
      <c r="AB4729" s="130">
        <v>129608.137</v>
      </c>
      <c r="AC4729" s="225" t="str">
        <f t="shared" si="152"/>
        <v>ok</v>
      </c>
      <c r="AE4729" s="19">
        <f t="shared" si="153"/>
        <v>2037.8730000000069</v>
      </c>
      <c r="AF4729" s="234">
        <f>'HISTORICO TEMP'!AB4729</f>
        <v>456.15183229032891</v>
      </c>
      <c r="AG4729" s="187" t="s">
        <v>75</v>
      </c>
      <c r="AH4729" s="266" t="s">
        <v>173</v>
      </c>
    </row>
    <row r="4730" spans="2:35" ht="14.4" thickTop="1" thickBot="1" x14ac:dyDescent="0.3">
      <c r="B4730" s="273">
        <v>44176</v>
      </c>
      <c r="C4730" s="260" t="s">
        <v>14</v>
      </c>
      <c r="D4730" s="18">
        <v>5170.6509999999998</v>
      </c>
      <c r="E4730" s="18">
        <v>4926.982</v>
      </c>
      <c r="F4730" s="18">
        <v>4771.6270000000004</v>
      </c>
      <c r="G4730" s="18">
        <v>4746.4409999999998</v>
      </c>
      <c r="H4730" s="274">
        <v>4738.5950000000003</v>
      </c>
      <c r="I4730" s="18">
        <v>4825.0540000000001</v>
      </c>
      <c r="J4730" s="18">
        <v>4975.3329999999996</v>
      </c>
      <c r="K4730" s="18">
        <v>4986.8789999999999</v>
      </c>
      <c r="L4730" s="18">
        <v>5114.701</v>
      </c>
      <c r="M4730" s="18">
        <v>5441.8940000000002</v>
      </c>
      <c r="N4730" s="18">
        <v>5504.0420000000004</v>
      </c>
      <c r="O4730" s="18">
        <v>5567.2290000000003</v>
      </c>
      <c r="P4730" s="18">
        <v>5606.2489999999998</v>
      </c>
      <c r="Q4730" s="18">
        <v>5665.7539999999999</v>
      </c>
      <c r="R4730" s="18">
        <v>5747.3810000000003</v>
      </c>
      <c r="S4730" s="18">
        <v>5661.4319999999998</v>
      </c>
      <c r="T4730" s="18">
        <v>5627.67</v>
      </c>
      <c r="U4730" s="18">
        <v>5778.1930000000002</v>
      </c>
      <c r="V4730" s="18">
        <v>6270.6490000000003</v>
      </c>
      <c r="W4730" s="274">
        <v>6383.32</v>
      </c>
      <c r="X4730" s="18">
        <v>6149.8410000000003</v>
      </c>
      <c r="Y4730" s="18">
        <v>5915.1620000000003</v>
      </c>
      <c r="Z4730" s="18">
        <v>5763.0789999999997</v>
      </c>
      <c r="AA4730" s="18">
        <v>5564.2169999999996</v>
      </c>
      <c r="AB4730" s="130">
        <v>130902.375</v>
      </c>
      <c r="AC4730" s="225" t="str">
        <f t="shared" si="152"/>
        <v>ok</v>
      </c>
      <c r="AE4730" s="19">
        <f t="shared" si="153"/>
        <v>1294.2379999999976</v>
      </c>
      <c r="AF4730" s="234">
        <f>'HISTORICO TEMP'!AB4730</f>
        <v>468.13899199724187</v>
      </c>
      <c r="AG4730" s="187" t="s">
        <v>75</v>
      </c>
      <c r="AH4730" s="266" t="s">
        <v>173</v>
      </c>
    </row>
    <row r="4731" spans="2:35" ht="14.4" thickTop="1" thickBot="1" x14ac:dyDescent="0.3">
      <c r="B4731" s="273">
        <v>44177</v>
      </c>
      <c r="C4731" s="260" t="s">
        <v>15</v>
      </c>
      <c r="D4731" s="18">
        <v>5296.5150000000003</v>
      </c>
      <c r="E4731" s="18">
        <v>5046.817</v>
      </c>
      <c r="F4731" s="18">
        <v>4841.8239999999996</v>
      </c>
      <c r="G4731" s="18">
        <v>4771.2139999999999</v>
      </c>
      <c r="H4731" s="274">
        <v>4797.598</v>
      </c>
      <c r="I4731" s="18">
        <v>4833.9290000000001</v>
      </c>
      <c r="J4731" s="18">
        <v>4801.8620000000001</v>
      </c>
      <c r="K4731" s="18">
        <v>4731.7969999999996</v>
      </c>
      <c r="L4731" s="18">
        <v>4844.1180000000004</v>
      </c>
      <c r="M4731" s="18">
        <v>5007.5309999999999</v>
      </c>
      <c r="N4731" s="18">
        <v>5110.1980000000003</v>
      </c>
      <c r="O4731" s="18">
        <v>5168.7470000000003</v>
      </c>
      <c r="P4731" s="18">
        <v>5259.4989999999998</v>
      </c>
      <c r="Q4731" s="18">
        <v>5291.7290000000003</v>
      </c>
      <c r="R4731" s="18">
        <v>5291.3980000000001</v>
      </c>
      <c r="S4731" s="18">
        <v>5230.3310000000001</v>
      </c>
      <c r="T4731" s="18">
        <v>5229.4219999999996</v>
      </c>
      <c r="U4731" s="18">
        <v>5434.45</v>
      </c>
      <c r="V4731" s="18">
        <v>6142.27</v>
      </c>
      <c r="W4731" s="274">
        <v>5968.8959999999997</v>
      </c>
      <c r="X4731" s="18">
        <v>5795.9870000000001</v>
      </c>
      <c r="Y4731" s="18">
        <v>5763.3069999999998</v>
      </c>
      <c r="Z4731" s="18">
        <v>5658.2529999999997</v>
      </c>
      <c r="AA4731" s="18">
        <v>5338.2629999999999</v>
      </c>
      <c r="AB4731" s="130">
        <v>125655.955</v>
      </c>
      <c r="AC4731" s="225" t="str">
        <f t="shared" si="152"/>
        <v>ok</v>
      </c>
      <c r="AE4731" s="19">
        <f t="shared" si="153"/>
        <v>-5246.4199999999983</v>
      </c>
      <c r="AF4731" s="234">
        <f>'HISTORICO TEMP'!AB4731</f>
        <v>480.37044458944354</v>
      </c>
      <c r="AG4731" s="187" t="s">
        <v>75</v>
      </c>
      <c r="AH4731" s="266" t="s">
        <v>173</v>
      </c>
      <c r="AI4731" s="216" t="s">
        <v>221</v>
      </c>
    </row>
    <row r="4732" spans="2:35" ht="14.4" thickTop="1" thickBot="1" x14ac:dyDescent="0.3">
      <c r="B4732" s="273">
        <v>44178</v>
      </c>
      <c r="C4732" s="260" t="s">
        <v>16</v>
      </c>
      <c r="D4732" s="18">
        <v>5107.9840000000004</v>
      </c>
      <c r="E4732" s="18">
        <v>4899.0339999999997</v>
      </c>
      <c r="F4732" s="18">
        <v>4754.0439999999999</v>
      </c>
      <c r="G4732" s="18">
        <v>4614.1689999999999</v>
      </c>
      <c r="H4732" s="274">
        <v>4649.6139999999996</v>
      </c>
      <c r="I4732" s="18">
        <v>4605.8270000000002</v>
      </c>
      <c r="J4732" s="18">
        <v>4655.0910000000003</v>
      </c>
      <c r="K4732" s="18">
        <v>4584.2569999999996</v>
      </c>
      <c r="L4732" s="18">
        <v>4710.1729999999998</v>
      </c>
      <c r="M4732" s="18">
        <v>4791.8530000000001</v>
      </c>
      <c r="N4732" s="18">
        <v>4872.72</v>
      </c>
      <c r="O4732" s="18">
        <v>4958.0420000000004</v>
      </c>
      <c r="P4732" s="18">
        <v>4966.7359999999999</v>
      </c>
      <c r="Q4732" s="18">
        <v>5079.4799999999996</v>
      </c>
      <c r="R4732" s="18">
        <v>5141.3190000000004</v>
      </c>
      <c r="S4732" s="18">
        <v>5137.3270000000002</v>
      </c>
      <c r="T4732" s="18">
        <v>5161.9489999999996</v>
      </c>
      <c r="U4732" s="18">
        <v>5371.1750000000002</v>
      </c>
      <c r="V4732" s="18">
        <v>6212.1819999999998</v>
      </c>
      <c r="W4732" s="274">
        <v>6426.1419999999998</v>
      </c>
      <c r="X4732" s="18">
        <v>6379.8239999999996</v>
      </c>
      <c r="Y4732" s="18">
        <v>6213.5929999999998</v>
      </c>
      <c r="Z4732" s="18">
        <v>5946.8249999999998</v>
      </c>
      <c r="AA4732" s="18">
        <v>5561.7849999999999</v>
      </c>
      <c r="AB4732" s="130">
        <v>124801.145</v>
      </c>
      <c r="AC4732" s="225" t="str">
        <f t="shared" si="152"/>
        <v>ok</v>
      </c>
      <c r="AE4732" s="19">
        <f>AB4732-AB4731</f>
        <v>-854.80999999999767</v>
      </c>
      <c r="AF4732" s="234">
        <f>'HISTORICO TEMP'!AB4732</f>
        <v>492.16463224153961</v>
      </c>
      <c r="AG4732" s="187" t="s">
        <v>75</v>
      </c>
      <c r="AH4732" s="266" t="s">
        <v>173</v>
      </c>
      <c r="AI4732" s="216" t="s">
        <v>214</v>
      </c>
    </row>
    <row r="4733" spans="2:35" ht="14.4" thickTop="1" thickBot="1" x14ac:dyDescent="0.3">
      <c r="B4733" s="273">
        <v>44179</v>
      </c>
      <c r="C4733" s="260" t="s">
        <v>17</v>
      </c>
      <c r="D4733" s="18">
        <v>5227.1850000000004</v>
      </c>
      <c r="E4733" s="18">
        <v>5067.0950000000003</v>
      </c>
      <c r="F4733" s="18">
        <v>4900.0469999999996</v>
      </c>
      <c r="G4733" s="18">
        <v>4859.6790000000001</v>
      </c>
      <c r="H4733" s="274">
        <v>4838.0370000000003</v>
      </c>
      <c r="I4733" s="18">
        <v>4899.0020000000004</v>
      </c>
      <c r="J4733" s="18">
        <v>4968.116</v>
      </c>
      <c r="K4733" s="18">
        <v>5052.857</v>
      </c>
      <c r="L4733" s="18">
        <v>5295.8010000000004</v>
      </c>
      <c r="M4733" s="18">
        <v>5460.3869999999997</v>
      </c>
      <c r="N4733" s="18">
        <v>5588.1310000000003</v>
      </c>
      <c r="O4733" s="18">
        <v>5682.23</v>
      </c>
      <c r="P4733" s="18">
        <v>5767.1670000000004</v>
      </c>
      <c r="Q4733" s="18">
        <v>5809.23</v>
      </c>
      <c r="R4733" s="18">
        <v>5762.9920000000002</v>
      </c>
      <c r="S4733" s="18">
        <v>5737.32</v>
      </c>
      <c r="T4733" s="18">
        <v>5775.9369999999999</v>
      </c>
      <c r="U4733" s="18">
        <v>5857.4769999999999</v>
      </c>
      <c r="V4733" s="18">
        <v>6328.7510000000002</v>
      </c>
      <c r="W4733" s="274">
        <v>6421.973</v>
      </c>
      <c r="X4733" s="18">
        <v>6249.8649999999998</v>
      </c>
      <c r="Y4733" s="18">
        <v>5977.7979999999998</v>
      </c>
      <c r="Z4733" s="18">
        <v>5720.9440000000004</v>
      </c>
      <c r="AA4733" s="18">
        <v>5451.4960000000001</v>
      </c>
      <c r="AB4733" s="130">
        <v>132699.51699999999</v>
      </c>
      <c r="AC4733" s="225" t="str">
        <f t="shared" si="152"/>
        <v>ok</v>
      </c>
      <c r="AE4733" s="19">
        <f t="shared" ref="AE4733:AE4787" si="154">AB4733-AB4732</f>
        <v>7898.3719999999885</v>
      </c>
      <c r="AF4733" s="234">
        <f>'HISTORICO TEMP'!AB4733</f>
        <v>477.34494554035359</v>
      </c>
      <c r="AG4733" s="187" t="s">
        <v>75</v>
      </c>
      <c r="AH4733" s="266" t="s">
        <v>173</v>
      </c>
      <c r="AI4733" s="216" t="s">
        <v>214</v>
      </c>
    </row>
    <row r="4734" spans="2:35" ht="14.4" thickTop="1" thickBot="1" x14ac:dyDescent="0.3">
      <c r="B4734" s="273">
        <v>44180</v>
      </c>
      <c r="C4734" s="260" t="s">
        <v>11</v>
      </c>
      <c r="D4734" s="18">
        <v>5090.3869999999997</v>
      </c>
      <c r="E4734" s="18">
        <v>4925.0709999999999</v>
      </c>
      <c r="F4734" s="18">
        <v>4796.152</v>
      </c>
      <c r="G4734" s="18">
        <v>4685.3630000000003</v>
      </c>
      <c r="H4734" s="274">
        <v>4732.3689999999997</v>
      </c>
      <c r="I4734" s="18">
        <v>4835.4219999999996</v>
      </c>
      <c r="J4734" s="18">
        <v>4877.2020000000002</v>
      </c>
      <c r="K4734" s="18">
        <v>4954.9549999999999</v>
      </c>
      <c r="L4734" s="18">
        <v>5166.4480000000003</v>
      </c>
      <c r="M4734" s="18">
        <v>5299.9170000000004</v>
      </c>
      <c r="N4734" s="18">
        <v>5432.848</v>
      </c>
      <c r="O4734" s="18">
        <v>5527.0060000000003</v>
      </c>
      <c r="P4734" s="18">
        <v>5570.4380000000001</v>
      </c>
      <c r="Q4734" s="18">
        <v>5617.7780000000002</v>
      </c>
      <c r="R4734" s="18">
        <v>5651.0479999999998</v>
      </c>
      <c r="S4734" s="18">
        <v>5652.643</v>
      </c>
      <c r="T4734" s="18">
        <v>5663.6989999999996</v>
      </c>
      <c r="U4734" s="18">
        <v>5751.2730000000001</v>
      </c>
      <c r="V4734" s="18">
        <v>6352.05</v>
      </c>
      <c r="W4734" s="274">
        <v>6421.7370000000001</v>
      </c>
      <c r="X4734" s="18">
        <v>6326.82</v>
      </c>
      <c r="Y4734" s="18">
        <v>6082.5339999999997</v>
      </c>
      <c r="Z4734" s="18">
        <v>5854.48</v>
      </c>
      <c r="AA4734" s="18">
        <v>5534.8360000000002</v>
      </c>
      <c r="AB4734" s="130">
        <v>130802.476</v>
      </c>
      <c r="AC4734" s="225" t="str">
        <f t="shared" si="152"/>
        <v>ok</v>
      </c>
      <c r="AE4734" s="19">
        <f t="shared" si="154"/>
        <v>-1897.0409999999974</v>
      </c>
      <c r="AF4734" s="234">
        <f>'HISTORICO TEMP'!AB4734</f>
        <v>459.68991788674145</v>
      </c>
      <c r="AG4734" s="187" t="s">
        <v>75</v>
      </c>
      <c r="AH4734" s="266" t="s">
        <v>173</v>
      </c>
      <c r="AI4734" s="216" t="s">
        <v>214</v>
      </c>
    </row>
    <row r="4735" spans="2:35" ht="14.4" thickTop="1" thickBot="1" x14ac:dyDescent="0.3">
      <c r="B4735" s="273">
        <v>44181</v>
      </c>
      <c r="C4735" s="260" t="s">
        <v>12</v>
      </c>
      <c r="D4735" s="18">
        <v>5247.2740000000003</v>
      </c>
      <c r="E4735" s="18">
        <v>5057.84</v>
      </c>
      <c r="F4735" s="18">
        <v>4925.5730000000003</v>
      </c>
      <c r="G4735" s="18">
        <v>4835.6930000000002</v>
      </c>
      <c r="H4735" s="274">
        <v>4797.518</v>
      </c>
      <c r="I4735" s="18">
        <v>4912.1729999999998</v>
      </c>
      <c r="J4735" s="18">
        <v>4998.808</v>
      </c>
      <c r="K4735" s="18">
        <v>4922.0230000000001</v>
      </c>
      <c r="L4735" s="18">
        <v>5133.2489999999998</v>
      </c>
      <c r="M4735" s="18">
        <v>5314.5410000000002</v>
      </c>
      <c r="N4735" s="18">
        <v>5387.5320000000002</v>
      </c>
      <c r="O4735" s="18">
        <v>5462.8090000000002</v>
      </c>
      <c r="P4735" s="18">
        <v>5528.8980000000001</v>
      </c>
      <c r="Q4735" s="18">
        <v>5587.8419999999996</v>
      </c>
      <c r="R4735" s="18">
        <v>5610.8789999999999</v>
      </c>
      <c r="S4735" s="18">
        <v>5600.1679999999997</v>
      </c>
      <c r="T4735" s="18">
        <v>5614.4790000000003</v>
      </c>
      <c r="U4735" s="18">
        <v>5744.68</v>
      </c>
      <c r="V4735" s="18">
        <v>6285.4380000000001</v>
      </c>
      <c r="W4735" s="274">
        <v>6356.6589999999997</v>
      </c>
      <c r="X4735" s="18">
        <v>6226.6970000000001</v>
      </c>
      <c r="Y4735" s="18">
        <v>5972.0860000000002</v>
      </c>
      <c r="Z4735" s="18">
        <v>5693.9059999999999</v>
      </c>
      <c r="AA4735" s="18">
        <v>5418.6239999999998</v>
      </c>
      <c r="AB4735" s="130">
        <v>130635.389</v>
      </c>
      <c r="AC4735" s="225" t="str">
        <f t="shared" si="152"/>
        <v>ok</v>
      </c>
      <c r="AE4735" s="19">
        <f t="shared" si="154"/>
        <v>-167.08699999999953</v>
      </c>
      <c r="AF4735" s="234">
        <f>'HISTORICO TEMP'!AB4735</f>
        <v>472.55713152192527</v>
      </c>
      <c r="AG4735" s="187" t="s">
        <v>75</v>
      </c>
      <c r="AH4735" s="266" t="s">
        <v>173</v>
      </c>
      <c r="AI4735" s="216" t="s">
        <v>222</v>
      </c>
    </row>
    <row r="4736" spans="2:35" ht="14.4" thickTop="1" thickBot="1" x14ac:dyDescent="0.3">
      <c r="B4736" s="273">
        <v>44182</v>
      </c>
      <c r="C4736" s="260" t="s">
        <v>13</v>
      </c>
      <c r="D4736" s="18">
        <v>5222.1180000000004</v>
      </c>
      <c r="E4736" s="18">
        <v>5023.5129999999999</v>
      </c>
      <c r="F4736" s="18">
        <v>4926.6729999999998</v>
      </c>
      <c r="G4736" s="18">
        <v>4887.9080000000004</v>
      </c>
      <c r="H4736" s="274">
        <v>4885.3639999999996</v>
      </c>
      <c r="I4736" s="18">
        <v>4955.4669999999996</v>
      </c>
      <c r="J4736" s="18">
        <v>5089.1689999999999</v>
      </c>
      <c r="K4736" s="18">
        <v>5134.4949999999999</v>
      </c>
      <c r="L4736" s="18">
        <v>5275.09</v>
      </c>
      <c r="M4736" s="18">
        <v>5446.6310000000003</v>
      </c>
      <c r="N4736" s="18">
        <v>5415.5129999999999</v>
      </c>
      <c r="O4736" s="18">
        <v>5556.1790000000001</v>
      </c>
      <c r="P4736" s="18">
        <v>5517.8119999999999</v>
      </c>
      <c r="Q4736" s="18">
        <v>5626.1270000000004</v>
      </c>
      <c r="R4736" s="18">
        <v>5664.2889999999998</v>
      </c>
      <c r="S4736" s="18">
        <v>5689.9359999999997</v>
      </c>
      <c r="T4736" s="18">
        <v>5710.1890000000003</v>
      </c>
      <c r="U4736" s="18">
        <v>5917.4319999999998</v>
      </c>
      <c r="V4736" s="18">
        <v>6297.0929999999998</v>
      </c>
      <c r="W4736" s="274">
        <v>6271.5379999999996</v>
      </c>
      <c r="X4736" s="18">
        <v>6126.94</v>
      </c>
      <c r="Y4736" s="18">
        <v>5883.1379999999999</v>
      </c>
      <c r="Z4736" s="18">
        <v>5656.5379999999996</v>
      </c>
      <c r="AA4736" s="18">
        <v>5455.7430000000004</v>
      </c>
      <c r="AB4736" s="130">
        <v>131634.89499999999</v>
      </c>
      <c r="AC4736" s="225" t="str">
        <f t="shared" si="152"/>
        <v>ok</v>
      </c>
      <c r="AE4736" s="19">
        <f t="shared" si="154"/>
        <v>999.50599999999395</v>
      </c>
      <c r="AF4736" s="234">
        <f>'HISTORICO TEMP'!AB4736</f>
        <v>453.2454170262813</v>
      </c>
      <c r="AG4736" s="187" t="s">
        <v>75</v>
      </c>
      <c r="AH4736" s="266" t="s">
        <v>173</v>
      </c>
      <c r="AI4736" s="216" t="s">
        <v>222</v>
      </c>
    </row>
    <row r="4737" spans="2:35" ht="14.4" thickTop="1" thickBot="1" x14ac:dyDescent="0.3">
      <c r="B4737" s="273">
        <v>44183</v>
      </c>
      <c r="C4737" s="260" t="s">
        <v>14</v>
      </c>
      <c r="D4737" s="18">
        <v>5174.84</v>
      </c>
      <c r="E4737" s="18">
        <v>5057.9120000000003</v>
      </c>
      <c r="F4737" s="18">
        <v>4980.5870000000004</v>
      </c>
      <c r="G4737" s="18">
        <v>4855.6459999999997</v>
      </c>
      <c r="H4737" s="274">
        <v>4878.6890000000003</v>
      </c>
      <c r="I4737" s="18">
        <v>4954.1629999999996</v>
      </c>
      <c r="J4737" s="18">
        <v>5031.5249999999996</v>
      </c>
      <c r="K4737" s="18">
        <v>5086.8130000000001</v>
      </c>
      <c r="L4737" s="18">
        <v>5303.83</v>
      </c>
      <c r="M4737" s="18">
        <v>5453.3549999999996</v>
      </c>
      <c r="N4737" s="18">
        <v>5573.2309999999998</v>
      </c>
      <c r="O4737" s="18">
        <v>5604.3459999999995</v>
      </c>
      <c r="P4737" s="18">
        <v>5675.5510000000004</v>
      </c>
      <c r="Q4737" s="18">
        <v>5664.4110000000001</v>
      </c>
      <c r="R4737" s="18">
        <v>5692.2619999999997</v>
      </c>
      <c r="S4737" s="18">
        <v>5726.9390000000003</v>
      </c>
      <c r="T4737" s="18">
        <v>5726.2749999999996</v>
      </c>
      <c r="U4737" s="18">
        <v>5827.1419999999998</v>
      </c>
      <c r="V4737" s="18">
        <v>6269.4520000000002</v>
      </c>
      <c r="W4737" s="274">
        <v>6333.0309999999999</v>
      </c>
      <c r="X4737" s="18">
        <v>6195.7449999999999</v>
      </c>
      <c r="Y4737" s="18">
        <v>5935.6170000000002</v>
      </c>
      <c r="Z4737" s="18">
        <v>5778.5010000000002</v>
      </c>
      <c r="AA4737" s="18">
        <v>5604.1350000000002</v>
      </c>
      <c r="AB4737" s="130">
        <v>132383.99799999999</v>
      </c>
      <c r="AC4737" s="225" t="str">
        <f t="shared" si="152"/>
        <v>ok</v>
      </c>
      <c r="AE4737" s="19">
        <f t="shared" si="154"/>
        <v>749.10300000000279</v>
      </c>
      <c r="AF4737" s="234">
        <f>'HISTORICO TEMP'!AB4737</f>
        <v>467.32463256895534</v>
      </c>
      <c r="AG4737" s="187" t="s">
        <v>75</v>
      </c>
      <c r="AH4737" s="266" t="s">
        <v>173</v>
      </c>
      <c r="AI4737" s="216" t="s">
        <v>214</v>
      </c>
    </row>
    <row r="4738" spans="2:35" ht="14.4" thickTop="1" thickBot="1" x14ac:dyDescent="0.3">
      <c r="B4738" s="273">
        <v>44184</v>
      </c>
      <c r="C4738" s="260" t="s">
        <v>15</v>
      </c>
      <c r="D4738" s="18">
        <v>5299.5829999999996</v>
      </c>
      <c r="E4738" s="18">
        <v>5157.25</v>
      </c>
      <c r="F4738" s="18">
        <v>5000.5829999999996</v>
      </c>
      <c r="G4738" s="18">
        <v>4849.5550000000003</v>
      </c>
      <c r="H4738" s="274">
        <v>4941.384</v>
      </c>
      <c r="I4738" s="18">
        <v>4978.0519999999997</v>
      </c>
      <c r="J4738" s="18">
        <v>5090.7749999999996</v>
      </c>
      <c r="K4738" s="18">
        <v>5073.0680000000002</v>
      </c>
      <c r="L4738" s="18">
        <v>5187.6710000000003</v>
      </c>
      <c r="M4738" s="18">
        <v>5361.701</v>
      </c>
      <c r="N4738" s="18">
        <v>5423.875</v>
      </c>
      <c r="O4738" s="18">
        <v>5497.0450000000001</v>
      </c>
      <c r="P4738" s="18">
        <v>5544.11</v>
      </c>
      <c r="Q4738" s="18">
        <v>5574.6949999999997</v>
      </c>
      <c r="R4738" s="18">
        <v>5537.05</v>
      </c>
      <c r="S4738" s="18">
        <v>5526.5339999999997</v>
      </c>
      <c r="T4738" s="18">
        <v>5520.1850000000004</v>
      </c>
      <c r="U4738" s="18">
        <v>5684.3729999999996</v>
      </c>
      <c r="V4738" s="18">
        <v>6443.29</v>
      </c>
      <c r="W4738" s="274">
        <v>6294.6450000000004</v>
      </c>
      <c r="X4738" s="18">
        <v>6143.4840000000004</v>
      </c>
      <c r="Y4738" s="18">
        <v>6068.3270000000002</v>
      </c>
      <c r="Z4738" s="18">
        <v>5958.835</v>
      </c>
      <c r="AA4738" s="18">
        <v>5651.415</v>
      </c>
      <c r="AB4738" s="130">
        <v>131807.48499999999</v>
      </c>
      <c r="AC4738" s="225" t="str">
        <f t="shared" ref="AC4738:AC4802" si="155">IF(D4738&lt;AB4737,"ok","error")</f>
        <v>ok</v>
      </c>
      <c r="AE4738" s="19">
        <f t="shared" si="154"/>
        <v>-576.51300000000629</v>
      </c>
      <c r="AF4738" s="234">
        <f>'HISTORICO TEMP'!AB4738</f>
        <v>494.61397504985325</v>
      </c>
      <c r="AG4738" s="187" t="s">
        <v>75</v>
      </c>
      <c r="AH4738" s="266" t="s">
        <v>173</v>
      </c>
      <c r="AI4738" s="216" t="s">
        <v>223</v>
      </c>
    </row>
    <row r="4739" spans="2:35" ht="14.4" thickTop="1" thickBot="1" x14ac:dyDescent="0.3">
      <c r="B4739" s="273">
        <v>44185</v>
      </c>
      <c r="C4739" s="260" t="s">
        <v>16</v>
      </c>
      <c r="D4739" s="18">
        <v>5281.5370000000003</v>
      </c>
      <c r="E4739" s="18">
        <v>5055.1229999999996</v>
      </c>
      <c r="F4739" s="18">
        <v>4859.7</v>
      </c>
      <c r="G4739" s="18">
        <v>4724.723</v>
      </c>
      <c r="H4739" s="274">
        <v>4742.7420000000002</v>
      </c>
      <c r="I4739" s="18">
        <v>4745.7160000000003</v>
      </c>
      <c r="J4739" s="18">
        <v>4747.902</v>
      </c>
      <c r="K4739" s="18">
        <v>4618.9009999999998</v>
      </c>
      <c r="L4739" s="18">
        <v>4829.1099999999997</v>
      </c>
      <c r="M4739" s="18">
        <v>4964.009</v>
      </c>
      <c r="N4739" s="18">
        <v>5051.6310000000003</v>
      </c>
      <c r="O4739" s="18">
        <v>5121.6220000000003</v>
      </c>
      <c r="P4739" s="18">
        <v>5188.0810000000001</v>
      </c>
      <c r="Q4739" s="18">
        <v>5205.3609999999999</v>
      </c>
      <c r="R4739" s="18">
        <v>5194.6239999999998</v>
      </c>
      <c r="S4739" s="18">
        <v>5219.2479999999996</v>
      </c>
      <c r="T4739" s="18">
        <v>5215.0349999999999</v>
      </c>
      <c r="U4739" s="18">
        <v>5392.8739999999998</v>
      </c>
      <c r="V4739" s="18">
        <v>6196.03</v>
      </c>
      <c r="W4739" s="274">
        <v>6398.6120000000001</v>
      </c>
      <c r="X4739" s="18">
        <v>6367.7160000000003</v>
      </c>
      <c r="Y4739" s="18">
        <v>6170.1809999999996</v>
      </c>
      <c r="Z4739" s="18">
        <v>5788.3249999999998</v>
      </c>
      <c r="AA4739" s="18">
        <v>5463.3670000000002</v>
      </c>
      <c r="AB4739" s="130">
        <v>126542.17</v>
      </c>
      <c r="AC4739" s="225" t="str">
        <f t="shared" si="155"/>
        <v>ok</v>
      </c>
      <c r="AE4739" s="19">
        <f t="shared" si="154"/>
        <v>-5265.3149999999878</v>
      </c>
      <c r="AF4739" s="234">
        <f>'HISTORICO TEMP'!AB4739</f>
        <v>494.65395320471367</v>
      </c>
      <c r="AG4739" s="187" t="s">
        <v>75</v>
      </c>
      <c r="AH4739" s="266" t="s">
        <v>173</v>
      </c>
      <c r="AI4739" s="216" t="s">
        <v>223</v>
      </c>
    </row>
    <row r="4740" spans="2:35" ht="14.4" thickTop="1" thickBot="1" x14ac:dyDescent="0.3">
      <c r="B4740" s="273">
        <v>44186</v>
      </c>
      <c r="C4740" s="260" t="s">
        <v>17</v>
      </c>
      <c r="D4740" s="18">
        <v>5203.6909999999998</v>
      </c>
      <c r="E4740" s="18">
        <v>5000.8109999999997</v>
      </c>
      <c r="F4740" s="18">
        <v>4871.5140000000001</v>
      </c>
      <c r="G4740" s="18">
        <v>4812.2669999999998</v>
      </c>
      <c r="H4740" s="274">
        <v>4730.0209999999997</v>
      </c>
      <c r="I4740" s="18">
        <v>4828.6120000000001</v>
      </c>
      <c r="J4740" s="18">
        <v>4979.058</v>
      </c>
      <c r="K4740" s="18">
        <v>5036.4750000000004</v>
      </c>
      <c r="L4740" s="18">
        <v>5211.2489999999998</v>
      </c>
      <c r="M4740" s="18">
        <v>5433.4669999999996</v>
      </c>
      <c r="N4740" s="18">
        <v>5533.2929999999997</v>
      </c>
      <c r="O4740" s="18">
        <v>5621.39</v>
      </c>
      <c r="P4740" s="18">
        <v>5673.1570000000002</v>
      </c>
      <c r="Q4740" s="18">
        <v>5677.9960000000001</v>
      </c>
      <c r="R4740" s="18">
        <v>5686.8370000000004</v>
      </c>
      <c r="S4740" s="18">
        <v>5718.9930000000004</v>
      </c>
      <c r="T4740" s="18">
        <v>5790.4430000000002</v>
      </c>
      <c r="U4740" s="18">
        <v>5881.7910000000002</v>
      </c>
      <c r="V4740" s="18">
        <v>6359.1980000000003</v>
      </c>
      <c r="W4740" s="274">
        <v>6443.25</v>
      </c>
      <c r="X4740" s="18">
        <v>6369.8010000000004</v>
      </c>
      <c r="Y4740" s="18">
        <v>6037.424</v>
      </c>
      <c r="Z4740" s="18">
        <v>5812.7</v>
      </c>
      <c r="AA4740" s="18">
        <v>5550.84</v>
      </c>
      <c r="AB4740" s="130">
        <v>132264.27799999999</v>
      </c>
      <c r="AC4740" s="225" t="str">
        <f t="shared" si="155"/>
        <v>ok</v>
      </c>
      <c r="AE4740" s="19">
        <f t="shared" si="154"/>
        <v>5722.1079999999929</v>
      </c>
      <c r="AF4740" s="234">
        <f>'HISTORICO TEMP'!AB4740</f>
        <v>477.16164454460136</v>
      </c>
      <c r="AG4740" s="187" t="s">
        <v>75</v>
      </c>
      <c r="AH4740" s="266" t="s">
        <v>173</v>
      </c>
      <c r="AI4740" s="216" t="s">
        <v>214</v>
      </c>
    </row>
    <row r="4741" spans="2:35" ht="14.4" thickTop="1" thickBot="1" x14ac:dyDescent="0.3">
      <c r="B4741" s="273">
        <v>44187</v>
      </c>
      <c r="C4741" s="260" t="s">
        <v>11</v>
      </c>
      <c r="D4741" s="18">
        <v>5243.3329999999996</v>
      </c>
      <c r="E4741" s="18">
        <v>5155.9830000000002</v>
      </c>
      <c r="F4741" s="18">
        <v>5038.1719999999996</v>
      </c>
      <c r="G4741" s="18">
        <v>5001.3999999999996</v>
      </c>
      <c r="H4741" s="274">
        <v>4966.9960000000001</v>
      </c>
      <c r="I4741" s="18">
        <v>5063.8249999999998</v>
      </c>
      <c r="J4741" s="18">
        <v>5177.8710000000001</v>
      </c>
      <c r="K4741" s="18">
        <v>5148.3670000000002</v>
      </c>
      <c r="L4741" s="18">
        <v>5311.5370000000003</v>
      </c>
      <c r="M4741" s="18">
        <v>5513.3609999999999</v>
      </c>
      <c r="N4741" s="18">
        <v>5568.9170000000004</v>
      </c>
      <c r="O4741" s="18">
        <v>5594.5439999999999</v>
      </c>
      <c r="P4741" s="18">
        <v>5613.3370000000004</v>
      </c>
      <c r="Q4741" s="18">
        <v>5641.7330000000002</v>
      </c>
      <c r="R4741" s="18">
        <v>5709.3190000000004</v>
      </c>
      <c r="S4741" s="18">
        <v>5701.57</v>
      </c>
      <c r="T4741" s="18">
        <v>5772.9870000000001</v>
      </c>
      <c r="U4741" s="18">
        <v>5867.982</v>
      </c>
      <c r="V4741" s="18">
        <v>6403.9040000000005</v>
      </c>
      <c r="W4741" s="274">
        <v>6527.6880000000001</v>
      </c>
      <c r="X4741" s="18">
        <v>6412.2659999999996</v>
      </c>
      <c r="Y4741" s="18">
        <v>6063.7650000000003</v>
      </c>
      <c r="Z4741" s="18">
        <v>5916.5039999999999</v>
      </c>
      <c r="AA4741" s="18">
        <v>5748.9830000000002</v>
      </c>
      <c r="AB4741" s="130">
        <v>134164.34400000001</v>
      </c>
      <c r="AC4741" s="225" t="str">
        <f t="shared" si="155"/>
        <v>ok</v>
      </c>
      <c r="AE4741" s="19">
        <f t="shared" si="154"/>
        <v>1900.0660000000207</v>
      </c>
      <c r="AF4741" s="234">
        <f>'HISTORICO TEMP'!AB4741</f>
        <v>480.85438742019227</v>
      </c>
      <c r="AG4741" s="187" t="s">
        <v>75</v>
      </c>
      <c r="AH4741" s="266" t="s">
        <v>173</v>
      </c>
      <c r="AI4741" s="216" t="s">
        <v>214</v>
      </c>
    </row>
    <row r="4742" spans="2:35" ht="14.4" thickTop="1" thickBot="1" x14ac:dyDescent="0.3">
      <c r="B4742" s="273">
        <v>44188</v>
      </c>
      <c r="C4742" s="260" t="s">
        <v>12</v>
      </c>
      <c r="D4742" s="18">
        <v>5411.4520000000002</v>
      </c>
      <c r="E4742" s="18">
        <v>5162.5010000000002</v>
      </c>
      <c r="F4742" s="18">
        <v>5043.5069999999996</v>
      </c>
      <c r="G4742" s="18">
        <v>4934.04</v>
      </c>
      <c r="H4742" s="274">
        <v>4904.4679999999998</v>
      </c>
      <c r="I4742" s="18">
        <v>4968.8980000000001</v>
      </c>
      <c r="J4742" s="18">
        <v>5118.7449999999999</v>
      </c>
      <c r="K4742" s="18">
        <v>5039.8500000000004</v>
      </c>
      <c r="L4742" s="18">
        <v>5259.2269999999999</v>
      </c>
      <c r="M4742" s="18">
        <v>5434.4260000000004</v>
      </c>
      <c r="N4742" s="18">
        <v>5560.25</v>
      </c>
      <c r="O4742" s="18">
        <v>5657.799</v>
      </c>
      <c r="P4742" s="18">
        <v>5628.3969999999999</v>
      </c>
      <c r="Q4742" s="18">
        <v>5694.7219999999998</v>
      </c>
      <c r="R4742" s="18">
        <v>5735.9660000000003</v>
      </c>
      <c r="S4742" s="18">
        <v>5742.4319999999998</v>
      </c>
      <c r="T4742" s="18">
        <v>5770.8119999999999</v>
      </c>
      <c r="U4742" s="18">
        <v>5777.585</v>
      </c>
      <c r="V4742" s="18">
        <v>6309.69</v>
      </c>
      <c r="W4742" s="274">
        <v>6459.6409999999996</v>
      </c>
      <c r="X4742" s="18">
        <v>6393.6289999999999</v>
      </c>
      <c r="Y4742" s="18">
        <v>6188.4690000000001</v>
      </c>
      <c r="Z4742" s="18">
        <v>6034.6289999999999</v>
      </c>
      <c r="AA4742" s="18">
        <v>5806.8969999999999</v>
      </c>
      <c r="AB4742" s="130">
        <v>134038.03200000001</v>
      </c>
      <c r="AC4742" s="225" t="str">
        <f t="shared" si="155"/>
        <v>ok</v>
      </c>
      <c r="AE4742" s="19">
        <f t="shared" si="154"/>
        <v>-126.31200000000536</v>
      </c>
      <c r="AF4742" s="234">
        <f>'HISTORICO TEMP'!AB4742</f>
        <v>496.20688098296517</v>
      </c>
      <c r="AG4742" s="187" t="s">
        <v>75</v>
      </c>
      <c r="AH4742" s="266" t="s">
        <v>173</v>
      </c>
      <c r="AI4742" s="216" t="s">
        <v>214</v>
      </c>
    </row>
    <row r="4743" spans="2:35" ht="14.4" thickTop="1" thickBot="1" x14ac:dyDescent="0.3">
      <c r="B4743" s="273">
        <v>44189</v>
      </c>
      <c r="C4743" s="260" t="s">
        <v>13</v>
      </c>
      <c r="D4743" s="18">
        <v>5434.7759999999998</v>
      </c>
      <c r="E4743" s="18">
        <v>5153.3190000000004</v>
      </c>
      <c r="F4743" s="18">
        <v>5006.268</v>
      </c>
      <c r="G4743" s="18">
        <v>4886.1760000000004</v>
      </c>
      <c r="H4743" s="274">
        <v>4829.04</v>
      </c>
      <c r="I4743" s="18">
        <v>4827.826</v>
      </c>
      <c r="J4743" s="18">
        <v>4901.5240000000003</v>
      </c>
      <c r="K4743" s="18">
        <v>4800.3609999999999</v>
      </c>
      <c r="L4743" s="18">
        <v>4915.2709999999997</v>
      </c>
      <c r="M4743" s="18">
        <v>5056.0569999999998</v>
      </c>
      <c r="N4743" s="18">
        <v>5123.7389999999996</v>
      </c>
      <c r="O4743" s="18">
        <v>5112.6639999999998</v>
      </c>
      <c r="P4743" s="18">
        <v>5013.3320000000003</v>
      </c>
      <c r="Q4743" s="18">
        <v>4956.0330000000004</v>
      </c>
      <c r="R4743" s="18">
        <v>4937.8680000000004</v>
      </c>
      <c r="S4743" s="18">
        <v>4864.6620000000003</v>
      </c>
      <c r="T4743" s="18">
        <v>4823.9870000000001</v>
      </c>
      <c r="U4743" s="18">
        <v>4928.7389999999996</v>
      </c>
      <c r="V4743" s="18">
        <v>5446.3059999999996</v>
      </c>
      <c r="W4743" s="274">
        <v>5495.9889999999996</v>
      </c>
      <c r="X4743" s="18">
        <v>5210.3180000000002</v>
      </c>
      <c r="Y4743" s="18">
        <v>4936.3909999999996</v>
      </c>
      <c r="Z4743" s="18">
        <v>4711.8789999999999</v>
      </c>
      <c r="AA4743" s="18">
        <v>4507.027</v>
      </c>
      <c r="AB4743" s="130">
        <v>119879.552</v>
      </c>
      <c r="AC4743" s="225" t="str">
        <f t="shared" si="155"/>
        <v>ok</v>
      </c>
      <c r="AE4743" s="19">
        <f t="shared" si="154"/>
        <v>-14158.48000000001</v>
      </c>
      <c r="AF4743" s="234">
        <f>'HISTORICO TEMP'!AB4743</f>
        <v>469.53963896472004</v>
      </c>
      <c r="AG4743" s="187" t="s">
        <v>75</v>
      </c>
      <c r="AH4743" s="266" t="s">
        <v>173</v>
      </c>
      <c r="AI4743" s="216" t="s">
        <v>224</v>
      </c>
    </row>
    <row r="4744" spans="2:35" ht="14.4" thickTop="1" thickBot="1" x14ac:dyDescent="0.3">
      <c r="B4744" s="273">
        <v>44190</v>
      </c>
      <c r="C4744" s="260" t="s">
        <v>14</v>
      </c>
      <c r="D4744" s="18">
        <v>4295.6019999999999</v>
      </c>
      <c r="E4744" s="18">
        <v>4088.6559999999999</v>
      </c>
      <c r="F4744" s="18">
        <v>3944.0839999999998</v>
      </c>
      <c r="G4744" s="18">
        <v>3828.3519999999999</v>
      </c>
      <c r="H4744" s="274">
        <v>3755.9389999999999</v>
      </c>
      <c r="I4744" s="18">
        <v>3725.6979999999999</v>
      </c>
      <c r="J4744" s="18">
        <v>3710.6930000000002</v>
      </c>
      <c r="K4744" s="18">
        <v>3573.473</v>
      </c>
      <c r="L4744" s="18">
        <v>3604.8609999999999</v>
      </c>
      <c r="M4744" s="18">
        <v>3665.4769999999999</v>
      </c>
      <c r="N4744" s="18">
        <v>3738.0909999999999</v>
      </c>
      <c r="O4744" s="18">
        <v>3788.9969999999998</v>
      </c>
      <c r="P4744" s="18">
        <v>3793.3470000000002</v>
      </c>
      <c r="Q4744" s="18">
        <v>3802.3620000000001</v>
      </c>
      <c r="R4744" s="18">
        <v>3834.114</v>
      </c>
      <c r="S4744" s="18">
        <v>3859.6819999999998</v>
      </c>
      <c r="T4744" s="18">
        <v>3896.931</v>
      </c>
      <c r="U4744" s="18">
        <v>4086.721</v>
      </c>
      <c r="V4744" s="18">
        <v>4714.3230000000003</v>
      </c>
      <c r="W4744" s="274">
        <v>4934.2359999999999</v>
      </c>
      <c r="X4744" s="18">
        <v>4878.8059999999996</v>
      </c>
      <c r="Y4744" s="18">
        <v>4673.8720000000003</v>
      </c>
      <c r="Z4744" s="18">
        <v>4477.53</v>
      </c>
      <c r="AA4744" s="18">
        <v>4253.9660000000003</v>
      </c>
      <c r="AB4744" s="130">
        <v>96925.812999999995</v>
      </c>
      <c r="AC4744" s="225" t="str">
        <f t="shared" si="155"/>
        <v>ok</v>
      </c>
      <c r="AE4744" s="19">
        <f t="shared" si="154"/>
        <v>-22953.739000000001</v>
      </c>
      <c r="AF4744" s="234">
        <f>'HISTORICO TEMP'!AB4744</f>
        <v>403.14647151846441</v>
      </c>
      <c r="AG4744" s="187" t="s">
        <v>75</v>
      </c>
      <c r="AH4744" s="266" t="s">
        <v>173</v>
      </c>
      <c r="AI4744" s="216" t="s">
        <v>225</v>
      </c>
    </row>
    <row r="4745" spans="2:35" ht="14.4" thickTop="1" thickBot="1" x14ac:dyDescent="0.3">
      <c r="B4745" s="273">
        <v>44191</v>
      </c>
      <c r="C4745" s="260" t="s">
        <v>15</v>
      </c>
      <c r="D4745" s="18">
        <v>4070.2669999999998</v>
      </c>
      <c r="E4745" s="18">
        <v>3941.116</v>
      </c>
      <c r="F4745" s="18">
        <v>3903.1370000000002</v>
      </c>
      <c r="G4745" s="18">
        <v>3875.1219999999998</v>
      </c>
      <c r="H4745" s="274">
        <v>3825.6179999999999</v>
      </c>
      <c r="I4745" s="18">
        <v>3943.5309999999999</v>
      </c>
      <c r="J4745" s="18">
        <v>4075.2469999999998</v>
      </c>
      <c r="K4745" s="18">
        <v>4148.9319999999998</v>
      </c>
      <c r="L4745" s="18">
        <v>4278.4160000000002</v>
      </c>
      <c r="M4745" s="18">
        <v>4476.7730000000001</v>
      </c>
      <c r="N4745" s="18">
        <v>4609.04</v>
      </c>
      <c r="O4745" s="18">
        <v>4694.6580000000004</v>
      </c>
      <c r="P4745" s="18">
        <v>4787.4830000000002</v>
      </c>
      <c r="Q4745" s="18">
        <v>4932.7730000000001</v>
      </c>
      <c r="R4745" s="18">
        <v>4910.1549999999997</v>
      </c>
      <c r="S4745" s="18">
        <v>4952.6369999999997</v>
      </c>
      <c r="T4745" s="18">
        <v>4958.0410000000002</v>
      </c>
      <c r="U4745" s="18">
        <v>5093.7489999999998</v>
      </c>
      <c r="V4745" s="18">
        <v>5838.6149999999998</v>
      </c>
      <c r="W4745" s="274">
        <v>5733.9549999999999</v>
      </c>
      <c r="X4745" s="18">
        <v>5610.1310000000003</v>
      </c>
      <c r="Y4745" s="18">
        <v>5517.9530000000004</v>
      </c>
      <c r="Z4745" s="18">
        <v>5405.36</v>
      </c>
      <c r="AA4745" s="18">
        <v>5008.3590000000004</v>
      </c>
      <c r="AB4745" s="130">
        <v>112591.068</v>
      </c>
      <c r="AC4745" s="225" t="str">
        <f t="shared" si="155"/>
        <v>ok</v>
      </c>
      <c r="AE4745" s="19">
        <f t="shared" si="154"/>
        <v>15665.255000000005</v>
      </c>
      <c r="AF4745" s="234">
        <f>'HISTORICO TEMP'!AB4745</f>
        <v>410.16183427918691</v>
      </c>
      <c r="AG4745" s="187" t="s">
        <v>75</v>
      </c>
      <c r="AH4745" s="266" t="s">
        <v>173</v>
      </c>
      <c r="AI4745" s="216" t="s">
        <v>214</v>
      </c>
    </row>
    <row r="4746" spans="2:35" ht="14.4" thickTop="1" thickBot="1" x14ac:dyDescent="0.3">
      <c r="B4746" s="273">
        <v>44192</v>
      </c>
      <c r="C4746" s="260" t="s">
        <v>16</v>
      </c>
      <c r="D4746" s="18">
        <v>4727.38</v>
      </c>
      <c r="E4746" s="18">
        <v>4493.2929999999997</v>
      </c>
      <c r="F4746" s="18">
        <v>4359.9430000000002</v>
      </c>
      <c r="G4746" s="18">
        <v>4289.3739999999998</v>
      </c>
      <c r="H4746" s="274">
        <v>4264.6670000000004</v>
      </c>
      <c r="I4746" s="18">
        <v>4198.4660000000003</v>
      </c>
      <c r="J4746" s="18">
        <v>4238.8360000000002</v>
      </c>
      <c r="K4746" s="18">
        <v>4176.5450000000001</v>
      </c>
      <c r="L4746" s="18">
        <v>4311.674</v>
      </c>
      <c r="M4746" s="18">
        <v>4470.3469999999998</v>
      </c>
      <c r="N4746" s="18">
        <v>4555.3969999999999</v>
      </c>
      <c r="O4746" s="18">
        <v>4647.2439999999997</v>
      </c>
      <c r="P4746" s="18">
        <v>4712.1589999999997</v>
      </c>
      <c r="Q4746" s="18">
        <v>4730.2259999999997</v>
      </c>
      <c r="R4746" s="18">
        <v>4764.7979999999998</v>
      </c>
      <c r="S4746" s="18">
        <v>4787.7860000000001</v>
      </c>
      <c r="T4746" s="18">
        <v>4784.8509999999997</v>
      </c>
      <c r="U4746" s="18">
        <v>4943.83</v>
      </c>
      <c r="V4746" s="18">
        <v>5764.4709999999995</v>
      </c>
      <c r="W4746" s="274">
        <v>6039.9759999999997</v>
      </c>
      <c r="X4746" s="18">
        <v>5828.19</v>
      </c>
      <c r="Y4746" s="18">
        <v>5667.2520000000004</v>
      </c>
      <c r="Z4746" s="18">
        <v>5332.8950000000004</v>
      </c>
      <c r="AA4746" s="18">
        <v>4901.183</v>
      </c>
      <c r="AB4746" s="130">
        <v>114990.78300000002</v>
      </c>
      <c r="AC4746" s="225" t="str">
        <f t="shared" si="155"/>
        <v>ok</v>
      </c>
      <c r="AE4746" s="19">
        <f t="shared" si="154"/>
        <v>2399.7150000000256</v>
      </c>
      <c r="AF4746" s="234">
        <f>'HISTORICO TEMP'!AB4746</f>
        <v>426.15662582620968</v>
      </c>
      <c r="AG4746" s="187" t="s">
        <v>75</v>
      </c>
      <c r="AH4746" s="266" t="s">
        <v>173</v>
      </c>
      <c r="AI4746" s="216" t="s">
        <v>214</v>
      </c>
    </row>
    <row r="4747" spans="2:35" ht="14.4" thickTop="1" thickBot="1" x14ac:dyDescent="0.3">
      <c r="B4747" s="273">
        <v>44193</v>
      </c>
      <c r="C4747" s="260" t="s">
        <v>17</v>
      </c>
      <c r="D4747" s="18">
        <v>4609.241</v>
      </c>
      <c r="E4747" s="18">
        <v>4436.7780000000002</v>
      </c>
      <c r="F4747" s="18">
        <v>4335.732</v>
      </c>
      <c r="G4747" s="18">
        <v>4275.5219999999999</v>
      </c>
      <c r="H4747" s="274">
        <v>4300.8149999999996</v>
      </c>
      <c r="I4747" s="18">
        <v>4386.1310000000003</v>
      </c>
      <c r="J4747" s="18">
        <v>4522.9639999999999</v>
      </c>
      <c r="K4747" s="18">
        <v>4556.8950000000004</v>
      </c>
      <c r="L4747" s="18">
        <v>4750.84</v>
      </c>
      <c r="M4747" s="18">
        <v>4897.7309999999998</v>
      </c>
      <c r="N4747" s="18">
        <v>4979.1080000000002</v>
      </c>
      <c r="O4747" s="18">
        <v>5089.6899999999996</v>
      </c>
      <c r="P4747" s="18">
        <v>5210.1589999999997</v>
      </c>
      <c r="Q4747" s="18">
        <v>5266.8829999999998</v>
      </c>
      <c r="R4747" s="18">
        <v>4917.152</v>
      </c>
      <c r="S4747" s="18">
        <v>5020.8559999999998</v>
      </c>
      <c r="T4747" s="18">
        <v>5296.223</v>
      </c>
      <c r="U4747" s="18">
        <v>5455.5320000000002</v>
      </c>
      <c r="V4747" s="18">
        <v>5926.51</v>
      </c>
      <c r="W4747" s="274">
        <v>6109.6639999999998</v>
      </c>
      <c r="X4747" s="18">
        <v>5984.4070000000002</v>
      </c>
      <c r="Y4747" s="18">
        <v>5666.5680000000002</v>
      </c>
      <c r="Z4747" s="18">
        <v>5456.817</v>
      </c>
      <c r="AA4747" s="18">
        <v>5174.5690000000004</v>
      </c>
      <c r="AB4747" s="130">
        <v>120626.78700000001</v>
      </c>
      <c r="AC4747" s="225" t="str">
        <f t="shared" si="155"/>
        <v>ok</v>
      </c>
      <c r="AE4747" s="19">
        <f t="shared" si="154"/>
        <v>5636.0039999999863</v>
      </c>
      <c r="AF4747" s="234">
        <f>'HISTORICO TEMP'!AB4747</f>
        <v>431.53307960391038</v>
      </c>
      <c r="AG4747" s="187" t="s">
        <v>75</v>
      </c>
      <c r="AH4747" s="266" t="s">
        <v>173</v>
      </c>
      <c r="AI4747" s="216" t="s">
        <v>214</v>
      </c>
    </row>
    <row r="4748" spans="2:35" ht="14.4" thickTop="1" thickBot="1" x14ac:dyDescent="0.3">
      <c r="B4748" s="273">
        <v>44194</v>
      </c>
      <c r="C4748" s="260" t="s">
        <v>11</v>
      </c>
      <c r="D4748" s="18">
        <v>4819.442</v>
      </c>
      <c r="E4748" s="18">
        <v>4647.9759999999997</v>
      </c>
      <c r="F4748" s="18">
        <v>4532.768</v>
      </c>
      <c r="G4748" s="18">
        <v>4414.8370000000004</v>
      </c>
      <c r="H4748" s="274">
        <v>4380.8819999999996</v>
      </c>
      <c r="I4748" s="18">
        <v>4472.7650000000003</v>
      </c>
      <c r="J4748" s="18">
        <v>4619.009</v>
      </c>
      <c r="K4748" s="18">
        <v>4626.4089999999997</v>
      </c>
      <c r="L4748" s="18">
        <v>4829.2709999999997</v>
      </c>
      <c r="M4748" s="18">
        <v>5013.2939999999999</v>
      </c>
      <c r="N4748" s="18">
        <v>5121.8980000000001</v>
      </c>
      <c r="O4748" s="18">
        <v>5197.7790000000005</v>
      </c>
      <c r="P4748" s="18">
        <v>5281.8710000000001</v>
      </c>
      <c r="Q4748" s="18">
        <v>5374.335</v>
      </c>
      <c r="R4748" s="18">
        <v>5408.4489999999996</v>
      </c>
      <c r="S4748" s="18">
        <v>5294.9059999999999</v>
      </c>
      <c r="T4748" s="18">
        <v>5332.2340000000004</v>
      </c>
      <c r="U4748" s="18">
        <v>5308.2939999999999</v>
      </c>
      <c r="V4748" s="18">
        <v>5958.3419999999996</v>
      </c>
      <c r="W4748" s="274">
        <v>6157.0680000000002</v>
      </c>
      <c r="X4748" s="18">
        <v>6053.4470000000001</v>
      </c>
      <c r="Y4748" s="18">
        <v>5750.76</v>
      </c>
      <c r="Z4748" s="18">
        <v>5434.6890000000003</v>
      </c>
      <c r="AA4748" s="18">
        <v>5128.8649999999998</v>
      </c>
      <c r="AB4748" s="130">
        <v>123159.59</v>
      </c>
      <c r="AC4748" s="225" t="str">
        <f t="shared" si="155"/>
        <v>ok</v>
      </c>
      <c r="AE4748" s="19">
        <f t="shared" si="154"/>
        <v>2532.8029999999853</v>
      </c>
      <c r="AF4748" s="234">
        <f>'HISTORICO TEMP'!AB4748</f>
        <v>431.81048227123915</v>
      </c>
      <c r="AG4748" s="187" t="s">
        <v>75</v>
      </c>
      <c r="AH4748" s="266" t="s">
        <v>173</v>
      </c>
      <c r="AI4748" s="216" t="s">
        <v>214</v>
      </c>
    </row>
    <row r="4749" spans="2:35" ht="14.4" thickTop="1" thickBot="1" x14ac:dyDescent="0.3">
      <c r="B4749" s="273">
        <v>44195</v>
      </c>
      <c r="C4749" s="260" t="s">
        <v>12</v>
      </c>
      <c r="D4749" s="18">
        <v>4795.5879999999997</v>
      </c>
      <c r="E4749" s="18">
        <v>4565.9250000000002</v>
      </c>
      <c r="F4749" s="18">
        <v>4503.8010000000004</v>
      </c>
      <c r="G4749" s="18">
        <v>4393.92</v>
      </c>
      <c r="H4749" s="274">
        <v>4386.1620000000003</v>
      </c>
      <c r="I4749" s="18">
        <v>4439.2240000000002</v>
      </c>
      <c r="J4749" s="18">
        <v>4597.0169999999998</v>
      </c>
      <c r="K4749" s="18">
        <v>4584.96</v>
      </c>
      <c r="L4749" s="18">
        <v>4747.2049999999999</v>
      </c>
      <c r="M4749" s="18">
        <v>4939.4049999999997</v>
      </c>
      <c r="N4749" s="18">
        <v>5015.2179999999998</v>
      </c>
      <c r="O4749" s="18">
        <v>5071.8050000000003</v>
      </c>
      <c r="P4749" s="18">
        <v>5101.3419999999996</v>
      </c>
      <c r="Q4749" s="18">
        <v>5147.3950000000004</v>
      </c>
      <c r="R4749" s="18">
        <v>5187.0429999999997</v>
      </c>
      <c r="S4749" s="18">
        <v>5202.357</v>
      </c>
      <c r="T4749" s="18">
        <v>5207.0029999999997</v>
      </c>
      <c r="U4749" s="18">
        <v>5211.7489999999998</v>
      </c>
      <c r="V4749" s="18">
        <v>5830.01</v>
      </c>
      <c r="W4749" s="274">
        <v>6099.1030000000001</v>
      </c>
      <c r="X4749" s="18">
        <v>5995.7790000000005</v>
      </c>
      <c r="Y4749" s="18">
        <v>5727.8559999999998</v>
      </c>
      <c r="Z4749" s="18">
        <v>5491.4290000000001</v>
      </c>
      <c r="AA4749" s="18">
        <v>5207.7659999999996</v>
      </c>
      <c r="AB4749" s="130">
        <v>121449.06199999999</v>
      </c>
      <c r="AC4749" s="225" t="str">
        <f t="shared" si="155"/>
        <v>ok</v>
      </c>
      <c r="AE4749" s="19">
        <f t="shared" si="154"/>
        <v>-1710.5280000000057</v>
      </c>
      <c r="AF4749" s="234">
        <f>'HISTORICO TEMP'!AB4749</f>
        <v>437.63833088859911</v>
      </c>
      <c r="AG4749" s="187" t="s">
        <v>75</v>
      </c>
      <c r="AH4749" s="266" t="s">
        <v>173</v>
      </c>
      <c r="AI4749" s="216" t="s">
        <v>214</v>
      </c>
    </row>
    <row r="4750" spans="2:35" ht="14.4" thickTop="1" thickBot="1" x14ac:dyDescent="0.3">
      <c r="B4750" s="273">
        <v>44196</v>
      </c>
      <c r="C4750" s="260" t="s">
        <v>13</v>
      </c>
      <c r="D4750" s="18">
        <v>4901.2079999999996</v>
      </c>
      <c r="E4750" s="18">
        <v>4694.5389999999998</v>
      </c>
      <c r="F4750" s="18">
        <v>4540.8620000000001</v>
      </c>
      <c r="G4750" s="18">
        <v>4430.5150000000003</v>
      </c>
      <c r="H4750" s="274">
        <v>4398.6130000000003</v>
      </c>
      <c r="I4750" s="18">
        <v>4430.8230000000003</v>
      </c>
      <c r="J4750" s="18">
        <v>4460.4470000000001</v>
      </c>
      <c r="K4750" s="18">
        <v>4347.5649999999996</v>
      </c>
      <c r="L4750" s="18">
        <v>4507.9080000000004</v>
      </c>
      <c r="M4750" s="18">
        <v>4690.9539999999997</v>
      </c>
      <c r="N4750" s="18">
        <v>4795.2830000000004</v>
      </c>
      <c r="O4750" s="18">
        <v>4873.9179999999997</v>
      </c>
      <c r="P4750" s="18">
        <v>4910.5259999999998</v>
      </c>
      <c r="Q4750" s="18">
        <v>4890.1869999999999</v>
      </c>
      <c r="R4750" s="18">
        <v>4781.7719999999999</v>
      </c>
      <c r="S4750" s="18">
        <v>4761.68</v>
      </c>
      <c r="T4750" s="18">
        <v>4769.68</v>
      </c>
      <c r="U4750" s="18">
        <v>4889.6499999999996</v>
      </c>
      <c r="V4750" s="18">
        <v>5597.2179999999998</v>
      </c>
      <c r="W4750" s="274">
        <v>5820.7579999999998</v>
      </c>
      <c r="X4750" s="18">
        <v>5592.1719999999996</v>
      </c>
      <c r="Y4750" s="18">
        <v>5263.3339999999998</v>
      </c>
      <c r="Z4750" s="18">
        <v>5001.366</v>
      </c>
      <c r="AA4750" s="18">
        <v>4777.268</v>
      </c>
      <c r="AB4750" s="130">
        <v>116128.24599999997</v>
      </c>
      <c r="AC4750" s="225" t="str">
        <f t="shared" si="155"/>
        <v>ok</v>
      </c>
      <c r="AE4750" s="19">
        <f t="shared" si="154"/>
        <v>-5320.8160000000207</v>
      </c>
      <c r="AF4750" s="234">
        <f>'HISTORICO TEMP'!AB4750</f>
        <v>444.09794636230913</v>
      </c>
      <c r="AG4750" s="187" t="s">
        <v>75</v>
      </c>
      <c r="AH4750" s="266" t="s">
        <v>173</v>
      </c>
      <c r="AI4750" s="216" t="s">
        <v>214</v>
      </c>
    </row>
    <row r="4751" spans="2:35" ht="14.4" thickTop="1" thickBot="1" x14ac:dyDescent="0.3">
      <c r="B4751" s="273">
        <v>44197</v>
      </c>
      <c r="C4751" s="260" t="s">
        <v>14</v>
      </c>
      <c r="D4751" s="18">
        <v>4562.7349999999997</v>
      </c>
      <c r="E4751" s="18">
        <v>4351.9390000000003</v>
      </c>
      <c r="F4751" s="18">
        <v>4159.6009999999997</v>
      </c>
      <c r="G4751" s="18">
        <v>4029.9110000000001</v>
      </c>
      <c r="H4751" s="274">
        <v>3929.7249999999999</v>
      </c>
      <c r="I4751" s="18">
        <v>3870.55</v>
      </c>
      <c r="J4751" s="18">
        <v>3801.5729999999999</v>
      </c>
      <c r="K4751" s="18">
        <v>3585.1019999999999</v>
      </c>
      <c r="L4751" s="18">
        <v>3580.5839999999998</v>
      </c>
      <c r="M4751" s="18">
        <v>3667.279</v>
      </c>
      <c r="N4751" s="18">
        <v>3764.36</v>
      </c>
      <c r="O4751" s="18">
        <v>3831.2860000000001</v>
      </c>
      <c r="P4751" s="18">
        <v>3876.6979999999999</v>
      </c>
      <c r="Q4751" s="18">
        <v>3924.7429999999999</v>
      </c>
      <c r="R4751" s="18">
        <v>3975.0479999999998</v>
      </c>
      <c r="S4751" s="18">
        <v>4015.3240000000001</v>
      </c>
      <c r="T4751" s="18">
        <v>4058.1010000000001</v>
      </c>
      <c r="U4751" s="18">
        <v>4208.7629999999999</v>
      </c>
      <c r="V4751" s="18">
        <v>4950.8519999999999</v>
      </c>
      <c r="W4751" s="274">
        <v>5245.6729999999998</v>
      </c>
      <c r="X4751" s="18">
        <v>5209.8710000000001</v>
      </c>
      <c r="Y4751" s="18">
        <v>5060.7860000000001</v>
      </c>
      <c r="Z4751" s="18">
        <v>4862.2550000000001</v>
      </c>
      <c r="AA4751" s="18">
        <v>4603.0739999999996</v>
      </c>
      <c r="AB4751" s="130">
        <v>101125.833</v>
      </c>
      <c r="AC4751" s="225" t="str">
        <f t="shared" si="155"/>
        <v>ok</v>
      </c>
      <c r="AE4751" s="19">
        <f t="shared" si="154"/>
        <v>-15002.412999999971</v>
      </c>
      <c r="AF4751" s="234">
        <f>'HISTORICO TEMP'!AB4751</f>
        <v>443.94023726884257</v>
      </c>
      <c r="AG4751" s="187" t="s">
        <v>75</v>
      </c>
      <c r="AH4751" s="266" t="s">
        <v>173</v>
      </c>
      <c r="AI4751" s="216" t="s">
        <v>214</v>
      </c>
    </row>
    <row r="4752" spans="2:35" ht="14.4" thickTop="1" thickBot="1" x14ac:dyDescent="0.3">
      <c r="B4752" s="273">
        <v>44198</v>
      </c>
      <c r="C4752" s="260" t="s">
        <v>15</v>
      </c>
      <c r="D4752" s="18">
        <v>4373.6819999999998</v>
      </c>
      <c r="E4752" s="18">
        <v>4262.9350000000004</v>
      </c>
      <c r="F4752" s="18">
        <v>4126.0550000000003</v>
      </c>
      <c r="G4752" s="18">
        <v>4077.9169999999999</v>
      </c>
      <c r="H4752" s="274">
        <v>4056.8879999999999</v>
      </c>
      <c r="I4752" s="18">
        <v>4131.0600000000004</v>
      </c>
      <c r="J4752" s="18">
        <v>4212.9799999999996</v>
      </c>
      <c r="K4752" s="18">
        <v>4254.2209999999995</v>
      </c>
      <c r="L4752" s="18">
        <v>4454.9759999999997</v>
      </c>
      <c r="M4752" s="18">
        <v>4679.201</v>
      </c>
      <c r="N4752" s="18">
        <v>4854.4660000000003</v>
      </c>
      <c r="O4752" s="18">
        <v>4926.7389999999996</v>
      </c>
      <c r="P4752" s="18">
        <v>4980.0230000000001</v>
      </c>
      <c r="Q4752" s="18">
        <v>5034.9610000000002</v>
      </c>
      <c r="R4752" s="18">
        <v>5039.4949999999999</v>
      </c>
      <c r="S4752" s="18">
        <v>5019.2250000000004</v>
      </c>
      <c r="T4752" s="18">
        <v>4954.223</v>
      </c>
      <c r="U4752" s="18">
        <v>5176.2330000000002</v>
      </c>
      <c r="V4752" s="18">
        <v>5840.3019999999997</v>
      </c>
      <c r="W4752" s="274">
        <v>5840.2780000000002</v>
      </c>
      <c r="X4752" s="18">
        <v>5698.2489999999998</v>
      </c>
      <c r="Y4752" s="18">
        <v>5627.9979999999996</v>
      </c>
      <c r="Z4752" s="18">
        <v>5437.8689999999997</v>
      </c>
      <c r="AA4752" s="18">
        <v>5128.8069999999998</v>
      </c>
      <c r="AB4752" s="130">
        <v>116188.783</v>
      </c>
      <c r="AC4752" s="225" t="str">
        <f t="shared" si="155"/>
        <v>ok</v>
      </c>
      <c r="AE4752" s="19">
        <f t="shared" si="154"/>
        <v>15062.949999999997</v>
      </c>
      <c r="AF4752" s="234">
        <f>'HISTORICO TEMP'!AB4752</f>
        <v>438.99619082320476</v>
      </c>
      <c r="AG4752" s="187" t="s">
        <v>75</v>
      </c>
      <c r="AH4752" s="266" t="s">
        <v>173</v>
      </c>
      <c r="AI4752" s="216" t="s">
        <v>214</v>
      </c>
    </row>
    <row r="4753" spans="2:35" ht="14.4" thickTop="1" thickBot="1" x14ac:dyDescent="0.3">
      <c r="B4753" s="273">
        <v>44199</v>
      </c>
      <c r="C4753" s="260" t="s">
        <v>16</v>
      </c>
      <c r="D4753" s="18">
        <v>4833.0720000000001</v>
      </c>
      <c r="E4753" s="18">
        <v>4642.7340000000004</v>
      </c>
      <c r="F4753" s="18">
        <v>4552.2039999999997</v>
      </c>
      <c r="G4753" s="18">
        <v>4422.9530000000004</v>
      </c>
      <c r="H4753" s="274">
        <v>4443.6850000000004</v>
      </c>
      <c r="I4753" s="18">
        <v>4418.13</v>
      </c>
      <c r="J4753" s="18">
        <v>4425.0640000000003</v>
      </c>
      <c r="K4753" s="18">
        <v>4378.8209999999999</v>
      </c>
      <c r="L4753" s="18">
        <v>4434.7209999999995</v>
      </c>
      <c r="M4753" s="18">
        <v>4564.6869999999999</v>
      </c>
      <c r="N4753" s="18">
        <v>4629.7979999999998</v>
      </c>
      <c r="O4753" s="18">
        <v>4670.4669999999996</v>
      </c>
      <c r="P4753" s="18">
        <v>4738.6620000000003</v>
      </c>
      <c r="Q4753" s="18">
        <v>4790.72</v>
      </c>
      <c r="R4753" s="18">
        <v>4785.34</v>
      </c>
      <c r="S4753" s="18">
        <v>4799.0219999999999</v>
      </c>
      <c r="T4753" s="18">
        <v>4812.5069999999996</v>
      </c>
      <c r="U4753" s="18">
        <v>4994.442</v>
      </c>
      <c r="V4753" s="18">
        <v>5689.991</v>
      </c>
      <c r="W4753" s="274">
        <v>6031.44</v>
      </c>
      <c r="X4753" s="18">
        <v>5924.4930000000004</v>
      </c>
      <c r="Y4753" s="18">
        <v>5739.2950000000001</v>
      </c>
      <c r="Z4753" s="18">
        <v>5383.1769999999997</v>
      </c>
      <c r="AA4753" s="18">
        <v>5024.4650000000001</v>
      </c>
      <c r="AB4753" s="130">
        <v>117129.89</v>
      </c>
      <c r="AC4753" s="225" t="str">
        <f t="shared" si="155"/>
        <v>ok</v>
      </c>
      <c r="AE4753" s="19">
        <f t="shared" si="154"/>
        <v>941.10700000000361</v>
      </c>
      <c r="AF4753" s="234">
        <f>'HISTORICO TEMP'!AB4753</f>
        <v>436.1781141881271</v>
      </c>
      <c r="AG4753" s="187" t="s">
        <v>75</v>
      </c>
      <c r="AH4753" s="266" t="s">
        <v>173</v>
      </c>
      <c r="AI4753" s="216" t="s">
        <v>214</v>
      </c>
    </row>
    <row r="4754" spans="2:35" ht="14.4" thickTop="1" thickBot="1" x14ac:dyDescent="0.3">
      <c r="B4754" s="273">
        <v>44200</v>
      </c>
      <c r="C4754" s="260" t="s">
        <v>17</v>
      </c>
      <c r="D4754" s="18">
        <v>4740.174</v>
      </c>
      <c r="E4754" s="18">
        <v>4601.3969999999999</v>
      </c>
      <c r="F4754" s="18">
        <v>4502.34</v>
      </c>
      <c r="G4754" s="18">
        <v>4439.5609999999997</v>
      </c>
      <c r="H4754" s="274">
        <v>4361.8739999999998</v>
      </c>
      <c r="I4754" s="18">
        <v>4471.0259999999998</v>
      </c>
      <c r="J4754" s="18">
        <v>4654.3810000000003</v>
      </c>
      <c r="K4754" s="18">
        <v>4725.8429999999998</v>
      </c>
      <c r="L4754" s="18">
        <v>4962.0020000000004</v>
      </c>
      <c r="M4754" s="18">
        <v>5141.4369999999999</v>
      </c>
      <c r="N4754" s="18">
        <v>5247.4549999999999</v>
      </c>
      <c r="O4754" s="18">
        <v>5364.2969999999996</v>
      </c>
      <c r="P4754" s="18">
        <v>5346.8490000000002</v>
      </c>
      <c r="Q4754" s="18">
        <v>5455.3729999999996</v>
      </c>
      <c r="R4754" s="18">
        <v>5492.4970000000003</v>
      </c>
      <c r="S4754" s="18">
        <v>5475.35</v>
      </c>
      <c r="T4754" s="18">
        <v>5545.0829999999996</v>
      </c>
      <c r="U4754" s="18">
        <v>5674.2120000000004</v>
      </c>
      <c r="V4754" s="18">
        <v>6083.1459999999997</v>
      </c>
      <c r="W4754" s="274">
        <v>6323.1869999999999</v>
      </c>
      <c r="X4754" s="18">
        <v>6214.52</v>
      </c>
      <c r="Y4754" s="18">
        <v>5949.8959999999997</v>
      </c>
      <c r="Z4754" s="18">
        <v>5613.2349999999997</v>
      </c>
      <c r="AA4754" s="18">
        <v>5286.6610000000001</v>
      </c>
      <c r="AB4754" s="130">
        <v>125671.796</v>
      </c>
      <c r="AC4754" s="225" t="str">
        <f>IF(D4754&lt;AB4753,"ok","error")</f>
        <v>ok</v>
      </c>
      <c r="AE4754" s="19">
        <f t="shared" si="154"/>
        <v>8541.9060000000027</v>
      </c>
      <c r="AF4754" s="234">
        <f>'HISTORICO TEMP'!AB4754</f>
        <v>456.2669277995825</v>
      </c>
      <c r="AG4754" s="187" t="s">
        <v>75</v>
      </c>
      <c r="AH4754" s="266" t="s">
        <v>173</v>
      </c>
      <c r="AI4754" s="216" t="s">
        <v>214</v>
      </c>
    </row>
    <row r="4755" spans="2:35" ht="14.4" thickTop="1" thickBot="1" x14ac:dyDescent="0.3">
      <c r="B4755" s="273">
        <v>44201</v>
      </c>
      <c r="C4755" s="260" t="s">
        <v>11</v>
      </c>
      <c r="D4755" s="18">
        <v>4992.9229999999998</v>
      </c>
      <c r="E4755" s="18">
        <v>4840.4920000000002</v>
      </c>
      <c r="F4755" s="18">
        <v>4738.357</v>
      </c>
      <c r="G4755" s="18">
        <v>4703.6750000000002</v>
      </c>
      <c r="H4755" s="274">
        <v>4687.0339999999997</v>
      </c>
      <c r="I4755" s="18">
        <v>4773.4260000000004</v>
      </c>
      <c r="J4755" s="18">
        <v>4873.59</v>
      </c>
      <c r="K4755" s="18">
        <v>4915.5379999999996</v>
      </c>
      <c r="L4755" s="18">
        <v>5094.1940000000004</v>
      </c>
      <c r="M4755" s="18">
        <v>5226.3959999999997</v>
      </c>
      <c r="N4755" s="18">
        <v>5333.5950000000003</v>
      </c>
      <c r="O4755" s="18">
        <v>5386.3159999999998</v>
      </c>
      <c r="P4755" s="18">
        <v>5427.692</v>
      </c>
      <c r="Q4755" s="18">
        <v>5430.8389999999999</v>
      </c>
      <c r="R4755" s="18">
        <v>5482.6530000000002</v>
      </c>
      <c r="S4755" s="18">
        <v>5528.4979999999996</v>
      </c>
      <c r="T4755" s="18">
        <v>5518.3869999999997</v>
      </c>
      <c r="U4755" s="18">
        <v>5602.3549999999996</v>
      </c>
      <c r="V4755" s="18">
        <v>6039.0020000000004</v>
      </c>
      <c r="W4755" s="274">
        <v>6193.2370000000001</v>
      </c>
      <c r="X4755" s="18">
        <v>6083.9740000000002</v>
      </c>
      <c r="Y4755" s="18">
        <v>5850.4219999999996</v>
      </c>
      <c r="Z4755" s="18">
        <v>5641.2659999999996</v>
      </c>
      <c r="AA4755" s="18">
        <v>5483.76</v>
      </c>
      <c r="AB4755" s="130">
        <v>127847.62100000003</v>
      </c>
      <c r="AC4755" s="225" t="str">
        <f t="shared" si="155"/>
        <v>ok</v>
      </c>
      <c r="AE4755" s="19">
        <f t="shared" si="154"/>
        <v>2175.8250000000262</v>
      </c>
      <c r="AF4755" s="234">
        <f>'HISTORICO TEMP'!AB4755</f>
        <v>459.42880958534766</v>
      </c>
      <c r="AG4755" s="187" t="s">
        <v>75</v>
      </c>
      <c r="AH4755" s="266" t="s">
        <v>173</v>
      </c>
      <c r="AI4755" s="216" t="s">
        <v>214</v>
      </c>
    </row>
    <row r="4756" spans="2:35" ht="14.4" thickTop="1" thickBot="1" x14ac:dyDescent="0.3">
      <c r="B4756" s="273">
        <v>44202</v>
      </c>
      <c r="C4756" s="260" t="s">
        <v>12</v>
      </c>
      <c r="D4756" s="18">
        <v>5160.1090000000004</v>
      </c>
      <c r="E4756" s="18">
        <v>4998.8630000000003</v>
      </c>
      <c r="F4756" s="18">
        <v>4802.393</v>
      </c>
      <c r="G4756" s="18">
        <v>4776.1379999999999</v>
      </c>
      <c r="H4756" s="274">
        <v>4711.6490000000003</v>
      </c>
      <c r="I4756" s="18">
        <v>4786.4979999999996</v>
      </c>
      <c r="J4756" s="18">
        <v>4941.4369999999999</v>
      </c>
      <c r="K4756" s="18">
        <v>4860.84</v>
      </c>
      <c r="L4756" s="18">
        <v>5057.2889999999998</v>
      </c>
      <c r="M4756" s="18">
        <v>5223.92</v>
      </c>
      <c r="N4756" s="18">
        <v>5335.1689999999999</v>
      </c>
      <c r="O4756" s="18">
        <v>5507.9059999999999</v>
      </c>
      <c r="P4756" s="18">
        <v>5595.3680000000004</v>
      </c>
      <c r="Q4756" s="18">
        <v>5644.0519999999997</v>
      </c>
      <c r="R4756" s="18">
        <v>5681.61</v>
      </c>
      <c r="S4756" s="18">
        <v>5665.5039999999999</v>
      </c>
      <c r="T4756" s="18">
        <v>5719.3119999999999</v>
      </c>
      <c r="U4756" s="18">
        <v>5676.9409999999998</v>
      </c>
      <c r="V4756" s="18">
        <v>6206.1319999999996</v>
      </c>
      <c r="W4756" s="274">
        <v>6353.8249999999998</v>
      </c>
      <c r="X4756" s="18">
        <v>6237.5510000000004</v>
      </c>
      <c r="Y4756" s="18">
        <v>6014.5619999999999</v>
      </c>
      <c r="Z4756" s="18">
        <v>5888.7079999999996</v>
      </c>
      <c r="AA4756" s="18">
        <v>5679.1490000000003</v>
      </c>
      <c r="AB4756" s="130">
        <v>130524.92500000002</v>
      </c>
      <c r="AC4756" s="225" t="str">
        <f t="shared" si="155"/>
        <v>ok</v>
      </c>
      <c r="AE4756" s="19">
        <f t="shared" si="154"/>
        <v>2677.3039999999892</v>
      </c>
      <c r="AF4756" s="234">
        <f>'HISTORICO TEMP'!AB4756</f>
        <v>474.10416212502855</v>
      </c>
      <c r="AG4756" s="187" t="s">
        <v>75</v>
      </c>
      <c r="AH4756" s="266" t="s">
        <v>173</v>
      </c>
      <c r="AI4756" s="216" t="s">
        <v>214</v>
      </c>
    </row>
    <row r="4757" spans="2:35" ht="14.4" thickTop="1" thickBot="1" x14ac:dyDescent="0.3">
      <c r="B4757" s="273">
        <v>44203</v>
      </c>
      <c r="C4757" s="260" t="s">
        <v>13</v>
      </c>
      <c r="D4757" s="18">
        <v>5413.3850000000002</v>
      </c>
      <c r="E4757" s="18">
        <v>5252.5789999999997</v>
      </c>
      <c r="F4757" s="18">
        <v>5116.6310000000003</v>
      </c>
      <c r="G4757" s="18">
        <v>5001.8999999999996</v>
      </c>
      <c r="H4757" s="274">
        <v>4972.9049999999997</v>
      </c>
      <c r="I4757" s="18">
        <v>5084.6409999999996</v>
      </c>
      <c r="J4757" s="18">
        <v>5164.0860000000002</v>
      </c>
      <c r="K4757" s="18">
        <v>5137.8370000000004</v>
      </c>
      <c r="L4757" s="18">
        <v>5327.4340000000002</v>
      </c>
      <c r="M4757" s="18">
        <v>5479.43</v>
      </c>
      <c r="N4757" s="18">
        <v>5580.6130000000003</v>
      </c>
      <c r="O4757" s="18">
        <v>5610.8720000000003</v>
      </c>
      <c r="P4757" s="18">
        <v>5673.5020000000004</v>
      </c>
      <c r="Q4757" s="18">
        <v>5704.7380000000003</v>
      </c>
      <c r="R4757" s="18">
        <v>5689.5280000000002</v>
      </c>
      <c r="S4757" s="18">
        <v>5698.4539999999997</v>
      </c>
      <c r="T4757" s="18">
        <v>5640.8440000000001</v>
      </c>
      <c r="U4757" s="18">
        <v>5786.3130000000001</v>
      </c>
      <c r="V4757" s="18">
        <v>6186.5140000000001</v>
      </c>
      <c r="W4757" s="274">
        <v>6365.4939999999997</v>
      </c>
      <c r="X4757" s="18">
        <v>6186.8860000000004</v>
      </c>
      <c r="Y4757" s="18">
        <v>5895.5290000000005</v>
      </c>
      <c r="Z4757" s="18">
        <v>5687.1440000000002</v>
      </c>
      <c r="AA4757" s="18">
        <v>5417.3090000000002</v>
      </c>
      <c r="AB4757" s="130">
        <v>133074.568</v>
      </c>
      <c r="AC4757" s="225" t="str">
        <f t="shared" si="155"/>
        <v>ok</v>
      </c>
      <c r="AE4757" s="19">
        <f t="shared" si="154"/>
        <v>2549.6429999999818</v>
      </c>
      <c r="AF4757" s="234">
        <f>'HISTORICO TEMP'!AB4757</f>
        <v>465.62021546218534</v>
      </c>
      <c r="AG4757" s="187" t="s">
        <v>75</v>
      </c>
      <c r="AH4757" s="266" t="s">
        <v>173</v>
      </c>
      <c r="AI4757" s="216" t="s">
        <v>226</v>
      </c>
    </row>
    <row r="4758" spans="2:35" ht="14.4" thickTop="1" thickBot="1" x14ac:dyDescent="0.3">
      <c r="B4758" s="273">
        <v>44204</v>
      </c>
      <c r="C4758" s="260" t="s">
        <v>14</v>
      </c>
      <c r="D4758" s="18">
        <v>5143.1480000000001</v>
      </c>
      <c r="E4758" s="18">
        <v>4998.93</v>
      </c>
      <c r="F4758" s="18">
        <v>4899.8310000000001</v>
      </c>
      <c r="G4758" s="18">
        <v>4825.1840000000002</v>
      </c>
      <c r="H4758" s="274">
        <v>4850.1390000000001</v>
      </c>
      <c r="I4758" s="18">
        <v>4862.6319999999996</v>
      </c>
      <c r="J4758" s="18">
        <v>5010.0969999999998</v>
      </c>
      <c r="K4758" s="18">
        <v>5068.7209999999995</v>
      </c>
      <c r="L4758" s="18">
        <v>5253.16</v>
      </c>
      <c r="M4758" s="18">
        <v>5373.2619999999997</v>
      </c>
      <c r="N4758" s="18">
        <v>5466.585</v>
      </c>
      <c r="O4758" s="18">
        <v>5513.6139999999996</v>
      </c>
      <c r="P4758" s="18">
        <v>5522.56</v>
      </c>
      <c r="Q4758" s="18">
        <v>5521.2330000000002</v>
      </c>
      <c r="R4758" s="18">
        <v>5510.9160000000002</v>
      </c>
      <c r="S4758" s="18">
        <v>5540.1019999999999</v>
      </c>
      <c r="T4758" s="18">
        <v>5560.7629999999999</v>
      </c>
      <c r="U4758" s="18">
        <v>5686.6289999999999</v>
      </c>
      <c r="V4758" s="18">
        <v>6025.2219999999998</v>
      </c>
      <c r="W4758" s="274">
        <v>6147.4939999999997</v>
      </c>
      <c r="X4758" s="18">
        <v>6016.6610000000001</v>
      </c>
      <c r="Y4758" s="18">
        <v>5678.9849999999997</v>
      </c>
      <c r="Z4758" s="18">
        <v>5439.3159999999998</v>
      </c>
      <c r="AA4758" s="18">
        <v>5214.2669999999998</v>
      </c>
      <c r="AB4758" s="130">
        <v>129129.45100000003</v>
      </c>
      <c r="AC4758" s="225" t="str">
        <f t="shared" si="155"/>
        <v>ok</v>
      </c>
      <c r="AE4758" s="19">
        <f t="shared" si="154"/>
        <v>-3945.1169999999693</v>
      </c>
      <c r="AF4758" s="234">
        <f>'HISTORICO TEMP'!AB4758</f>
        <v>437.98058338582513</v>
      </c>
      <c r="AG4758" s="187" t="s">
        <v>75</v>
      </c>
      <c r="AH4758" s="266" t="s">
        <v>173</v>
      </c>
      <c r="AI4758" s="216" t="s">
        <v>227</v>
      </c>
    </row>
    <row r="4759" spans="2:35" ht="14.1" customHeight="1" thickTop="1" thickBot="1" x14ac:dyDescent="0.3">
      <c r="B4759" s="273">
        <v>44205</v>
      </c>
      <c r="C4759" s="260" t="s">
        <v>15</v>
      </c>
      <c r="D4759" s="18">
        <v>4975.1959999999999</v>
      </c>
      <c r="E4759" s="18">
        <v>4825.3710000000001</v>
      </c>
      <c r="F4759" s="18">
        <v>4684.51</v>
      </c>
      <c r="G4759" s="18">
        <v>4658.8720000000003</v>
      </c>
      <c r="H4759" s="274">
        <v>4627.7179999999998</v>
      </c>
      <c r="I4759" s="18">
        <v>4696.1490000000003</v>
      </c>
      <c r="J4759" s="18">
        <v>4812.7190000000001</v>
      </c>
      <c r="K4759" s="18">
        <v>4797.7510000000002</v>
      </c>
      <c r="L4759" s="18">
        <v>4998.5519999999997</v>
      </c>
      <c r="M4759" s="18">
        <v>5158.3190000000004</v>
      </c>
      <c r="N4759" s="18">
        <v>5254.7290000000003</v>
      </c>
      <c r="O4759" s="18">
        <v>5289.5140000000001</v>
      </c>
      <c r="P4759" s="18">
        <v>5257.6360000000004</v>
      </c>
      <c r="Q4759" s="18">
        <v>5343.0519999999997</v>
      </c>
      <c r="R4759" s="18">
        <v>5247.07</v>
      </c>
      <c r="S4759" s="18">
        <v>5205.9470000000001</v>
      </c>
      <c r="T4759" s="18">
        <v>5261.4840000000004</v>
      </c>
      <c r="U4759" s="18">
        <v>5422.1639999999998</v>
      </c>
      <c r="V4759" s="18">
        <v>6021.8549999999996</v>
      </c>
      <c r="W4759" s="274">
        <v>5974.4279999999999</v>
      </c>
      <c r="X4759" s="18">
        <v>5737.44</v>
      </c>
      <c r="Y4759" s="18">
        <v>5644.933</v>
      </c>
      <c r="Z4759" s="18">
        <v>5412.1530000000002</v>
      </c>
      <c r="AA4759" s="18">
        <v>5107.7560000000003</v>
      </c>
      <c r="AB4759" s="130">
        <v>124415.318</v>
      </c>
      <c r="AC4759" s="225" t="str">
        <f t="shared" si="155"/>
        <v>ok</v>
      </c>
      <c r="AE4759" s="19">
        <f t="shared" si="154"/>
        <v>-4714.1330000000307</v>
      </c>
      <c r="AF4759" s="234">
        <f>'HISTORICO TEMP'!AB4759</f>
        <v>433.8755474027617</v>
      </c>
      <c r="AG4759" s="187" t="s">
        <v>75</v>
      </c>
      <c r="AH4759" s="266" t="s">
        <v>173</v>
      </c>
      <c r="AI4759" s="216" t="s">
        <v>227</v>
      </c>
    </row>
    <row r="4760" spans="2:35" ht="14.4" thickTop="1" thickBot="1" x14ac:dyDescent="0.3">
      <c r="B4760" s="273">
        <v>44206</v>
      </c>
      <c r="C4760" s="260" t="s">
        <v>16</v>
      </c>
      <c r="D4760" s="18">
        <v>4838.08</v>
      </c>
      <c r="E4760" s="18">
        <v>4633.7190000000001</v>
      </c>
      <c r="F4760" s="18">
        <v>4575.0680000000002</v>
      </c>
      <c r="G4760" s="18">
        <v>4498.1409999999996</v>
      </c>
      <c r="H4760" s="274">
        <v>4406.6580000000004</v>
      </c>
      <c r="I4760" s="18">
        <v>4448.0630000000001</v>
      </c>
      <c r="J4760" s="18">
        <v>4404.91</v>
      </c>
      <c r="K4760" s="18">
        <v>4376.4070000000002</v>
      </c>
      <c r="L4760" s="18">
        <v>4490.5550000000003</v>
      </c>
      <c r="M4760" s="18">
        <v>4612.9669999999996</v>
      </c>
      <c r="N4760" s="18">
        <v>4697.1509999999998</v>
      </c>
      <c r="O4760" s="18">
        <v>4766.9210000000003</v>
      </c>
      <c r="P4760" s="18">
        <v>4829.0069999999996</v>
      </c>
      <c r="Q4760" s="18">
        <v>4870.13</v>
      </c>
      <c r="R4760" s="18">
        <v>4854.93</v>
      </c>
      <c r="S4760" s="18">
        <v>4832.2700000000004</v>
      </c>
      <c r="T4760" s="18">
        <v>4816.2759999999998</v>
      </c>
      <c r="U4760" s="18">
        <v>4994.9480000000003</v>
      </c>
      <c r="V4760" s="18">
        <v>5752.2969999999996</v>
      </c>
      <c r="W4760" s="274">
        <v>5993.2709999999997</v>
      </c>
      <c r="X4760" s="18">
        <v>6029.5230000000001</v>
      </c>
      <c r="Y4760" s="18">
        <v>5813.424</v>
      </c>
      <c r="Z4760" s="18">
        <v>5442.9070000000002</v>
      </c>
      <c r="AA4760" s="18">
        <v>5049.8720000000003</v>
      </c>
      <c r="AB4760" s="130">
        <v>118027.49500000001</v>
      </c>
      <c r="AC4760" s="225" t="str">
        <f t="shared" si="155"/>
        <v>ok</v>
      </c>
      <c r="AE4760" s="19">
        <f t="shared" si="154"/>
        <v>-6387.8229999999894</v>
      </c>
      <c r="AF4760" s="234">
        <f>'HISTORICO TEMP'!AB4760</f>
        <v>443.76144400615237</v>
      </c>
      <c r="AG4760" s="187" t="s">
        <v>75</v>
      </c>
      <c r="AH4760" s="266" t="s">
        <v>173</v>
      </c>
      <c r="AI4760" s="216" t="s">
        <v>214</v>
      </c>
    </row>
    <row r="4761" spans="2:35" ht="14.4" thickTop="1" thickBot="1" x14ac:dyDescent="0.3">
      <c r="B4761" s="273">
        <v>44207</v>
      </c>
      <c r="C4761" s="260" t="s">
        <v>17</v>
      </c>
      <c r="D4761" s="18">
        <v>4752.4489999999996</v>
      </c>
      <c r="E4761" s="18">
        <v>4582.5739999999996</v>
      </c>
      <c r="F4761" s="18">
        <v>4515.5</v>
      </c>
      <c r="G4761" s="18">
        <v>4437.1959999999999</v>
      </c>
      <c r="H4761" s="274">
        <v>4441.6769999999997</v>
      </c>
      <c r="I4761" s="18">
        <v>4526.241</v>
      </c>
      <c r="J4761" s="18">
        <v>4713.4179999999997</v>
      </c>
      <c r="K4761" s="18">
        <v>4899.5839999999998</v>
      </c>
      <c r="L4761" s="18">
        <v>5065.2700000000004</v>
      </c>
      <c r="M4761" s="18">
        <v>5243</v>
      </c>
      <c r="N4761" s="18">
        <v>5384.3760000000002</v>
      </c>
      <c r="O4761" s="18">
        <v>5463.509</v>
      </c>
      <c r="P4761" s="18">
        <v>5462.45</v>
      </c>
      <c r="Q4761" s="18">
        <v>5493.1109999999999</v>
      </c>
      <c r="R4761" s="18">
        <v>5452.7690000000002</v>
      </c>
      <c r="S4761" s="18">
        <v>5453.07</v>
      </c>
      <c r="T4761" s="18">
        <v>5518.2929999999997</v>
      </c>
      <c r="U4761" s="18">
        <v>5575.5829999999996</v>
      </c>
      <c r="V4761" s="18">
        <v>5885.6170000000002</v>
      </c>
      <c r="W4761" s="274">
        <v>6056.4279999999999</v>
      </c>
      <c r="X4761" s="18">
        <v>5887.4780000000001</v>
      </c>
      <c r="Y4761" s="18">
        <v>5604.4129999999996</v>
      </c>
      <c r="Z4761" s="18">
        <v>5326.69</v>
      </c>
      <c r="AA4761" s="18">
        <v>5041.0529999999999</v>
      </c>
      <c r="AB4761" s="130">
        <v>124781.749</v>
      </c>
      <c r="AC4761" s="225" t="str">
        <f t="shared" si="155"/>
        <v>ok</v>
      </c>
      <c r="AE4761" s="19">
        <f t="shared" si="154"/>
        <v>6754.2539999999863</v>
      </c>
      <c r="AF4761" s="234">
        <f>'HISTORICO TEMP'!AB4761</f>
        <v>404.19645199049262</v>
      </c>
      <c r="AG4761" s="187" t="s">
        <v>75</v>
      </c>
      <c r="AH4761" s="266" t="s">
        <v>173</v>
      </c>
      <c r="AI4761" s="216" t="s">
        <v>228</v>
      </c>
    </row>
    <row r="4762" spans="2:35" ht="14.4" thickTop="1" thickBot="1" x14ac:dyDescent="0.3">
      <c r="B4762" s="273">
        <v>44208</v>
      </c>
      <c r="C4762" s="260" t="s">
        <v>11</v>
      </c>
      <c r="D4762" s="18">
        <v>4751.9690000000001</v>
      </c>
      <c r="E4762" s="18">
        <v>4640.0690000000004</v>
      </c>
      <c r="F4762" s="18">
        <v>4588.5860000000002</v>
      </c>
      <c r="G4762" s="18">
        <v>4551.6049999999996</v>
      </c>
      <c r="H4762" s="274">
        <v>4547.3670000000002</v>
      </c>
      <c r="I4762" s="18">
        <v>4636.8789999999999</v>
      </c>
      <c r="J4762" s="18">
        <v>4703.1980000000003</v>
      </c>
      <c r="K4762" s="18">
        <v>4763.3770000000004</v>
      </c>
      <c r="L4762" s="18">
        <v>4979.4830000000002</v>
      </c>
      <c r="M4762" s="18">
        <v>5180.9759999999997</v>
      </c>
      <c r="N4762" s="18">
        <v>5226.7879999999996</v>
      </c>
      <c r="O4762" s="18">
        <v>5304.9</v>
      </c>
      <c r="P4762" s="18">
        <v>5313.2640000000001</v>
      </c>
      <c r="Q4762" s="18">
        <v>5335.884</v>
      </c>
      <c r="R4762" s="18">
        <v>5336.3779999999997</v>
      </c>
      <c r="S4762" s="18">
        <v>5372.5209999999997</v>
      </c>
      <c r="T4762" s="18">
        <v>5405.9440000000004</v>
      </c>
      <c r="U4762" s="18">
        <v>5511.2079999999996</v>
      </c>
      <c r="V4762" s="18">
        <v>5874.5889999999999</v>
      </c>
      <c r="W4762" s="274">
        <v>6137.0450000000001</v>
      </c>
      <c r="X4762" s="18">
        <v>6022.1049999999996</v>
      </c>
      <c r="Y4762" s="18">
        <v>5713.7690000000002</v>
      </c>
      <c r="Z4762" s="18">
        <v>5415.7539999999999</v>
      </c>
      <c r="AA4762" s="18">
        <v>5022.1049999999996</v>
      </c>
      <c r="AB4762" s="130">
        <v>124335.76300000001</v>
      </c>
      <c r="AC4762" s="225" t="str">
        <f t="shared" si="155"/>
        <v>ok</v>
      </c>
      <c r="AE4762" s="19">
        <f t="shared" si="154"/>
        <v>-445.98599999998987</v>
      </c>
      <c r="AF4762" s="234">
        <f>'HISTORICO TEMP'!AB4762</f>
        <v>394.20749949514862</v>
      </c>
      <c r="AG4762" s="187" t="s">
        <v>75</v>
      </c>
      <c r="AH4762" s="266" t="s">
        <v>173</v>
      </c>
      <c r="AI4762" s="216" t="s">
        <v>229</v>
      </c>
    </row>
    <row r="4763" spans="2:35" ht="14.4" thickTop="1" thickBot="1" x14ac:dyDescent="0.3">
      <c r="B4763" s="273">
        <v>44209</v>
      </c>
      <c r="C4763" s="260" t="s">
        <v>12</v>
      </c>
      <c r="D4763" s="18">
        <v>4825.1940000000004</v>
      </c>
      <c r="E4763" s="18">
        <v>4697.0360000000001</v>
      </c>
      <c r="F4763" s="18">
        <v>4574.8339999999998</v>
      </c>
      <c r="G4763" s="18">
        <v>4532.2979999999998</v>
      </c>
      <c r="H4763" s="274">
        <v>4506.2049999999999</v>
      </c>
      <c r="I4763" s="18">
        <v>4613.0730000000003</v>
      </c>
      <c r="J4763" s="18">
        <v>4705.3519999999999</v>
      </c>
      <c r="K4763" s="18">
        <v>4781.6530000000002</v>
      </c>
      <c r="L4763" s="18">
        <v>5007.0680000000002</v>
      </c>
      <c r="M4763" s="18">
        <v>5131.1909999999998</v>
      </c>
      <c r="N4763" s="18">
        <v>5188.3649999999998</v>
      </c>
      <c r="O4763" s="18">
        <v>5269.8010000000004</v>
      </c>
      <c r="P4763" s="18">
        <v>5297.8549999999996</v>
      </c>
      <c r="Q4763" s="18">
        <v>5313.317</v>
      </c>
      <c r="R4763" s="18">
        <v>5327.643</v>
      </c>
      <c r="S4763" s="18">
        <v>5398.348</v>
      </c>
      <c r="T4763" s="18">
        <v>5492.7340000000004</v>
      </c>
      <c r="U4763" s="18">
        <v>5602.4949999999999</v>
      </c>
      <c r="V4763" s="18">
        <v>5911.5119999999997</v>
      </c>
      <c r="W4763" s="274">
        <v>6099.3130000000001</v>
      </c>
      <c r="X4763" s="18">
        <v>5948.0789999999997</v>
      </c>
      <c r="Y4763" s="18">
        <v>5672.5</v>
      </c>
      <c r="Z4763" s="18">
        <v>5442.3580000000002</v>
      </c>
      <c r="AA4763" s="18">
        <v>5182.3940000000002</v>
      </c>
      <c r="AB4763" s="130">
        <v>124520.618</v>
      </c>
      <c r="AC4763" s="225" t="str">
        <f t="shared" si="155"/>
        <v>ok</v>
      </c>
      <c r="AE4763" s="19">
        <f t="shared" si="154"/>
        <v>184.85499999999593</v>
      </c>
      <c r="AF4763" s="234">
        <f>'HISTORICO TEMP'!AB4763</f>
        <v>417.51600508004418</v>
      </c>
      <c r="AG4763" s="187" t="s">
        <v>75</v>
      </c>
      <c r="AH4763" s="266" t="s">
        <v>173</v>
      </c>
      <c r="AI4763" s="216" t="s">
        <v>214</v>
      </c>
    </row>
    <row r="4764" spans="2:35" ht="14.4" thickTop="1" thickBot="1" x14ac:dyDescent="0.3">
      <c r="B4764" s="273">
        <v>44210</v>
      </c>
      <c r="C4764" s="260" t="s">
        <v>13</v>
      </c>
      <c r="D4764" s="18">
        <v>4922.6869999999999</v>
      </c>
      <c r="E4764" s="18">
        <v>4785.9650000000001</v>
      </c>
      <c r="F4764" s="18">
        <v>4623.6350000000002</v>
      </c>
      <c r="G4764" s="18">
        <v>4635.8050000000003</v>
      </c>
      <c r="H4764" s="274">
        <v>4665.6289999999999</v>
      </c>
      <c r="I4764" s="18">
        <v>4738.1859999999997</v>
      </c>
      <c r="J4764" s="18">
        <v>4878.4780000000001</v>
      </c>
      <c r="K4764" s="18">
        <v>5008.2190000000001</v>
      </c>
      <c r="L4764" s="18">
        <v>5192.6260000000002</v>
      </c>
      <c r="M4764" s="18">
        <v>5346.5169999999998</v>
      </c>
      <c r="N4764" s="18">
        <v>5410.3969999999999</v>
      </c>
      <c r="O4764" s="18">
        <v>5505.7539999999999</v>
      </c>
      <c r="P4764" s="18">
        <v>5556.0739999999996</v>
      </c>
      <c r="Q4764" s="18">
        <v>5543.5870000000004</v>
      </c>
      <c r="R4764" s="18">
        <v>5563.79</v>
      </c>
      <c r="S4764" s="18">
        <v>5565.1890000000003</v>
      </c>
      <c r="T4764" s="18">
        <v>5501.2120000000004</v>
      </c>
      <c r="U4764" s="18">
        <v>5649.1149999999998</v>
      </c>
      <c r="V4764" s="18">
        <v>6050.7870000000003</v>
      </c>
      <c r="W4764" s="274">
        <v>6244.3140000000003</v>
      </c>
      <c r="X4764" s="18">
        <v>6095.3829999999998</v>
      </c>
      <c r="Y4764" s="18">
        <v>5779.4859999999999</v>
      </c>
      <c r="Z4764" s="18">
        <v>5608.6210000000001</v>
      </c>
      <c r="AA4764" s="18">
        <v>5295.0959999999995</v>
      </c>
      <c r="AB4764" s="130">
        <v>128166.552</v>
      </c>
      <c r="AC4764" s="225" t="str">
        <f t="shared" si="155"/>
        <v>ok</v>
      </c>
      <c r="AE4764" s="19">
        <f t="shared" si="154"/>
        <v>3645.9339999999938</v>
      </c>
      <c r="AF4764" s="234">
        <f>'HISTORICO TEMP'!AB4764</f>
        <v>449.99999999999994</v>
      </c>
      <c r="AG4764" s="187" t="s">
        <v>75</v>
      </c>
      <c r="AH4764" s="266" t="s">
        <v>173</v>
      </c>
      <c r="AI4764" s="216" t="s">
        <v>214</v>
      </c>
    </row>
    <row r="4765" spans="2:35" ht="14.4" thickTop="1" thickBot="1" x14ac:dyDescent="0.3">
      <c r="B4765" s="273">
        <v>44211</v>
      </c>
      <c r="C4765" s="260" t="s">
        <v>14</v>
      </c>
      <c r="D4765" s="18">
        <v>5009.8469999999998</v>
      </c>
      <c r="E4765" s="18">
        <v>4849.0259999999998</v>
      </c>
      <c r="F4765" s="18">
        <v>4737.6639999999998</v>
      </c>
      <c r="G4765" s="18">
        <v>4709.6610000000001</v>
      </c>
      <c r="H4765" s="274">
        <v>4643.2889999999998</v>
      </c>
      <c r="I4765" s="18">
        <v>4713.2330000000002</v>
      </c>
      <c r="J4765" s="18">
        <v>4922.8999999999996</v>
      </c>
      <c r="K4765" s="18">
        <v>5060.473</v>
      </c>
      <c r="L4765" s="18">
        <v>5280.4459999999999</v>
      </c>
      <c r="M4765" s="18">
        <v>5419.35</v>
      </c>
      <c r="N4765" s="18">
        <v>5494.6459999999997</v>
      </c>
      <c r="O4765" s="18">
        <v>5539.5990000000002</v>
      </c>
      <c r="P4765" s="18">
        <v>5630.4620000000004</v>
      </c>
      <c r="Q4765" s="18">
        <v>5559.1149999999998</v>
      </c>
      <c r="R4765" s="18">
        <v>5548.1930000000002</v>
      </c>
      <c r="S4765" s="18">
        <v>5552.08</v>
      </c>
      <c r="T4765" s="18">
        <v>5581.4939999999997</v>
      </c>
      <c r="U4765" s="18">
        <v>5624.4489999999996</v>
      </c>
      <c r="V4765" s="18">
        <v>5986.2650000000003</v>
      </c>
      <c r="W4765" s="274">
        <v>6248.723</v>
      </c>
      <c r="X4765" s="18">
        <v>6115.3149999999996</v>
      </c>
      <c r="Y4765" s="18">
        <v>5812.8249999999998</v>
      </c>
      <c r="Z4765" s="18">
        <v>5578.5240000000003</v>
      </c>
      <c r="AA4765" s="18">
        <v>5368.4480000000003</v>
      </c>
      <c r="AB4765" s="130">
        <v>128986.027</v>
      </c>
      <c r="AC4765" s="225" t="str">
        <f t="shared" si="155"/>
        <v>ok</v>
      </c>
      <c r="AE4765" s="19">
        <f t="shared" si="154"/>
        <v>819.47500000000582</v>
      </c>
      <c r="AF4765" s="234">
        <f>'HISTORICO TEMP'!AB4765</f>
        <v>466.27005502484741</v>
      </c>
      <c r="AG4765" s="187" t="s">
        <v>75</v>
      </c>
      <c r="AH4765" s="266" t="s">
        <v>173</v>
      </c>
      <c r="AI4765" s="216" t="s">
        <v>214</v>
      </c>
    </row>
    <row r="4766" spans="2:35" ht="14.4" thickTop="1" thickBot="1" x14ac:dyDescent="0.3">
      <c r="B4766" s="273">
        <v>44212</v>
      </c>
      <c r="C4766" s="260" t="s">
        <v>15</v>
      </c>
      <c r="D4766" s="18">
        <v>5100.7920000000004</v>
      </c>
      <c r="E4766" s="18">
        <v>4953.66</v>
      </c>
      <c r="F4766" s="18">
        <v>4796.5370000000003</v>
      </c>
      <c r="G4766" s="18">
        <v>4782.2129999999997</v>
      </c>
      <c r="H4766" s="274">
        <v>4783.26</v>
      </c>
      <c r="I4766" s="18">
        <v>4804.0439999999999</v>
      </c>
      <c r="J4766" s="18">
        <v>4906.6499999999996</v>
      </c>
      <c r="K4766" s="18">
        <v>4917.5600000000004</v>
      </c>
      <c r="L4766" s="18">
        <v>4971.4040000000005</v>
      </c>
      <c r="M4766" s="18">
        <v>5158.49</v>
      </c>
      <c r="N4766" s="18">
        <v>5232.9719999999998</v>
      </c>
      <c r="O4766" s="18">
        <v>5319.5379999999996</v>
      </c>
      <c r="P4766" s="18">
        <v>5394.3530000000001</v>
      </c>
      <c r="Q4766" s="18">
        <v>5314.6530000000002</v>
      </c>
      <c r="R4766" s="18">
        <v>5302.9859999999999</v>
      </c>
      <c r="S4766" s="18">
        <v>5259.2219999999998</v>
      </c>
      <c r="T4766" s="18">
        <v>5300.9750000000004</v>
      </c>
      <c r="U4766" s="18">
        <v>5442.723</v>
      </c>
      <c r="V4766" s="18">
        <v>6025.9269999999997</v>
      </c>
      <c r="W4766" s="274">
        <v>6024.4840000000004</v>
      </c>
      <c r="X4766" s="18">
        <v>5789.6229999999996</v>
      </c>
      <c r="Y4766" s="18">
        <v>5705.0320000000002</v>
      </c>
      <c r="Z4766" s="18">
        <v>5494.335</v>
      </c>
      <c r="AA4766" s="18">
        <v>5125.2299999999996</v>
      </c>
      <c r="AB4766" s="130">
        <v>125906.663</v>
      </c>
      <c r="AC4766" s="225" t="str">
        <f t="shared" si="155"/>
        <v>ok</v>
      </c>
      <c r="AE4766" s="19">
        <f t="shared" si="154"/>
        <v>-3079.3640000000014</v>
      </c>
      <c r="AF4766" s="234">
        <f>'HISTORICO TEMP'!AB4766</f>
        <v>442.4164095332473</v>
      </c>
      <c r="AG4766" s="187" t="s">
        <v>75</v>
      </c>
      <c r="AH4766" s="266" t="s">
        <v>173</v>
      </c>
      <c r="AI4766" s="216" t="s">
        <v>214</v>
      </c>
    </row>
    <row r="4767" spans="2:35" ht="14.4" thickTop="1" thickBot="1" x14ac:dyDescent="0.3">
      <c r="B4767" s="273">
        <v>44213</v>
      </c>
      <c r="C4767" s="260" t="s">
        <v>16</v>
      </c>
      <c r="D4767" s="18">
        <v>4828.6229999999996</v>
      </c>
      <c r="E4767" s="18">
        <v>4677.9549999999999</v>
      </c>
      <c r="F4767" s="18">
        <v>4566.9589999999998</v>
      </c>
      <c r="G4767" s="18">
        <v>4459.7389999999996</v>
      </c>
      <c r="H4767" s="274">
        <v>4404.5479999999998</v>
      </c>
      <c r="I4767" s="18">
        <v>4402.7290000000003</v>
      </c>
      <c r="J4767" s="18">
        <v>4506.8100000000004</v>
      </c>
      <c r="K4767" s="18">
        <v>4475.3959999999997</v>
      </c>
      <c r="L4767" s="18">
        <v>4500.3249999999998</v>
      </c>
      <c r="M4767" s="18">
        <v>4610.5349999999999</v>
      </c>
      <c r="N4767" s="18">
        <v>4731.6369999999997</v>
      </c>
      <c r="O4767" s="18">
        <v>4791.0860000000002</v>
      </c>
      <c r="P4767" s="18">
        <v>4808.3469999999998</v>
      </c>
      <c r="Q4767" s="18">
        <v>4844.9129999999996</v>
      </c>
      <c r="R4767" s="18">
        <v>4852.8389999999999</v>
      </c>
      <c r="S4767" s="18">
        <v>4935.3649999999998</v>
      </c>
      <c r="T4767" s="18">
        <v>4848.1729999999998</v>
      </c>
      <c r="U4767" s="18">
        <v>4982.8540000000003</v>
      </c>
      <c r="V4767" s="18">
        <v>5767.1809999999996</v>
      </c>
      <c r="W4767" s="274">
        <v>6076.5950000000003</v>
      </c>
      <c r="X4767" s="18">
        <v>5950.9009999999998</v>
      </c>
      <c r="Y4767" s="18">
        <v>5761.81</v>
      </c>
      <c r="Z4767" s="18">
        <v>5449.3729999999996</v>
      </c>
      <c r="AA4767" s="18">
        <v>5111.7030000000004</v>
      </c>
      <c r="AB4767" s="130">
        <v>118346.39599999999</v>
      </c>
      <c r="AC4767" s="225" t="str">
        <f t="shared" si="155"/>
        <v>ok</v>
      </c>
      <c r="AE4767" s="19">
        <f t="shared" si="154"/>
        <v>-7560.2670000000071</v>
      </c>
      <c r="AF4767" s="234">
        <f>'HISTORICO TEMP'!AB4767</f>
        <v>448.0778642816469</v>
      </c>
      <c r="AG4767" s="187" t="s">
        <v>75</v>
      </c>
      <c r="AH4767" s="266" t="s">
        <v>173</v>
      </c>
      <c r="AI4767" s="216" t="s">
        <v>214</v>
      </c>
    </row>
    <row r="4768" spans="2:35" ht="14.4" thickTop="1" thickBot="1" x14ac:dyDescent="0.3">
      <c r="B4768" s="273">
        <v>44214</v>
      </c>
      <c r="C4768" s="260" t="s">
        <v>17</v>
      </c>
      <c r="D4768" s="18">
        <v>4802.6260000000002</v>
      </c>
      <c r="E4768" s="18">
        <v>4591.2160000000003</v>
      </c>
      <c r="F4768" s="18">
        <v>4448.1899999999996</v>
      </c>
      <c r="G4768" s="18">
        <v>4406.2079999999996</v>
      </c>
      <c r="H4768" s="274">
        <v>4378.9530000000004</v>
      </c>
      <c r="I4768" s="18">
        <v>4469.7709999999997</v>
      </c>
      <c r="J4768" s="18">
        <v>4741.2539999999999</v>
      </c>
      <c r="K4768" s="18">
        <v>4857.5140000000001</v>
      </c>
      <c r="L4768" s="18">
        <v>5088.7539999999999</v>
      </c>
      <c r="M4768" s="18">
        <v>5225.4620000000004</v>
      </c>
      <c r="N4768" s="18">
        <v>5321.3810000000003</v>
      </c>
      <c r="O4768" s="18">
        <v>5405.44</v>
      </c>
      <c r="P4768" s="18">
        <v>5469.0039999999999</v>
      </c>
      <c r="Q4768" s="18">
        <v>5452.4639999999999</v>
      </c>
      <c r="R4768" s="18">
        <v>5483.5870000000004</v>
      </c>
      <c r="S4768" s="18">
        <v>5443.9520000000002</v>
      </c>
      <c r="T4768" s="18">
        <v>5378.4359999999997</v>
      </c>
      <c r="U4768" s="18">
        <v>5429.5720000000001</v>
      </c>
      <c r="V4768" s="18">
        <v>5864.7179999999998</v>
      </c>
      <c r="W4768" s="274">
        <v>6190.5330000000004</v>
      </c>
      <c r="X4768" s="18">
        <v>6089.3509999999997</v>
      </c>
      <c r="Y4768" s="18">
        <v>5826.933</v>
      </c>
      <c r="Z4768" s="18">
        <v>5432.143</v>
      </c>
      <c r="AA4768" s="18">
        <v>5120.1019999999999</v>
      </c>
      <c r="AB4768" s="130">
        <v>124917.564</v>
      </c>
      <c r="AC4768" s="225" t="str">
        <f t="shared" si="155"/>
        <v>ok</v>
      </c>
      <c r="AE4768" s="19">
        <f t="shared" si="154"/>
        <v>6571.1680000000051</v>
      </c>
      <c r="AF4768" s="234">
        <f>'HISTORICO TEMP'!AB4768</f>
        <v>448.36689410962146</v>
      </c>
      <c r="AG4768" s="187" t="s">
        <v>75</v>
      </c>
      <c r="AH4768" s="266" t="s">
        <v>173</v>
      </c>
      <c r="AI4768" s="216" t="s">
        <v>214</v>
      </c>
    </row>
    <row r="4769" spans="2:35" ht="14.4" thickTop="1" thickBot="1" x14ac:dyDescent="0.3">
      <c r="B4769" s="273">
        <v>44215</v>
      </c>
      <c r="C4769" s="260" t="s">
        <v>11</v>
      </c>
      <c r="D4769" s="18">
        <v>4898.8429999999998</v>
      </c>
      <c r="E4769" s="18">
        <v>4691.6530000000002</v>
      </c>
      <c r="F4769" s="18">
        <v>4621.4880000000003</v>
      </c>
      <c r="G4769" s="18">
        <v>4547.7020000000002</v>
      </c>
      <c r="H4769" s="274">
        <v>4576.9859999999999</v>
      </c>
      <c r="I4769" s="18">
        <v>4705.6149999999998</v>
      </c>
      <c r="J4769" s="18">
        <v>4844.6530000000002</v>
      </c>
      <c r="K4769" s="18">
        <v>4870.4009999999998</v>
      </c>
      <c r="L4769" s="18">
        <v>5056.7020000000002</v>
      </c>
      <c r="M4769" s="18">
        <v>5183.5950000000003</v>
      </c>
      <c r="N4769" s="18">
        <v>5339.1809999999996</v>
      </c>
      <c r="O4769" s="18">
        <v>5457.43</v>
      </c>
      <c r="P4769" s="18">
        <v>5513.2420000000002</v>
      </c>
      <c r="Q4769" s="18">
        <v>5607.5720000000001</v>
      </c>
      <c r="R4769" s="18">
        <v>5614.3990000000003</v>
      </c>
      <c r="S4769" s="18">
        <v>5651.0230000000001</v>
      </c>
      <c r="T4769" s="18">
        <v>5714.393</v>
      </c>
      <c r="U4769" s="18">
        <v>5700.6719999999996</v>
      </c>
      <c r="V4769" s="18">
        <v>6160.65</v>
      </c>
      <c r="W4769" s="274">
        <v>6438.826</v>
      </c>
      <c r="X4769" s="18">
        <v>6337.5569999999998</v>
      </c>
      <c r="Y4769" s="18">
        <v>6118.4920000000002</v>
      </c>
      <c r="Z4769" s="18">
        <v>5787.3639999999996</v>
      </c>
      <c r="AA4769" s="18">
        <v>5489.0770000000002</v>
      </c>
      <c r="AB4769" s="130">
        <v>128927.516</v>
      </c>
      <c r="AC4769" s="225" t="str">
        <f t="shared" si="155"/>
        <v>ok</v>
      </c>
      <c r="AE4769" s="19">
        <f t="shared" si="154"/>
        <v>4009.9520000000048</v>
      </c>
      <c r="AF4769" s="234">
        <f>'HISTORICO TEMP'!AB4769</f>
        <v>478.66772652003908</v>
      </c>
      <c r="AG4769" s="187" t="s">
        <v>75</v>
      </c>
      <c r="AH4769" s="266" t="s">
        <v>173</v>
      </c>
      <c r="AI4769" s="216" t="s">
        <v>214</v>
      </c>
    </row>
    <row r="4770" spans="2:35" ht="14.4" thickTop="1" thickBot="1" x14ac:dyDescent="0.3">
      <c r="B4770" s="273">
        <v>44216</v>
      </c>
      <c r="C4770" s="260" t="s">
        <v>12</v>
      </c>
      <c r="D4770" s="18">
        <v>5207.0879999999997</v>
      </c>
      <c r="E4770" s="18">
        <v>5071.8969999999999</v>
      </c>
      <c r="F4770" s="18">
        <v>4921.3100000000004</v>
      </c>
      <c r="G4770" s="18">
        <v>4921.3869999999997</v>
      </c>
      <c r="H4770" s="274">
        <v>4915.348</v>
      </c>
      <c r="I4770" s="18">
        <v>4960.9350000000004</v>
      </c>
      <c r="J4770" s="18">
        <v>5151.7039999999997</v>
      </c>
      <c r="K4770" s="18">
        <v>5192.4290000000001</v>
      </c>
      <c r="L4770" s="18">
        <v>5355.5609999999997</v>
      </c>
      <c r="M4770" s="18">
        <v>5560.0370000000003</v>
      </c>
      <c r="N4770" s="18">
        <v>5667.0110000000004</v>
      </c>
      <c r="O4770" s="18">
        <v>5708.4620000000004</v>
      </c>
      <c r="P4770" s="18">
        <v>5730.509</v>
      </c>
      <c r="Q4770" s="18">
        <v>5838.8220000000001</v>
      </c>
      <c r="R4770" s="18">
        <v>5807.2460000000001</v>
      </c>
      <c r="S4770" s="18">
        <v>5856.2780000000002</v>
      </c>
      <c r="T4770" s="18">
        <v>5870.5460000000003</v>
      </c>
      <c r="U4770" s="18">
        <v>5861.7740000000003</v>
      </c>
      <c r="V4770" s="18">
        <v>6168.8890000000001</v>
      </c>
      <c r="W4770" s="274">
        <v>6464.0429999999997</v>
      </c>
      <c r="X4770" s="18">
        <v>6322.192</v>
      </c>
      <c r="Y4770" s="18">
        <v>6109.8639999999996</v>
      </c>
      <c r="Z4770" s="18">
        <v>5930.7269999999999</v>
      </c>
      <c r="AA4770" s="18">
        <v>5640.8890000000001</v>
      </c>
      <c r="AB4770" s="130">
        <v>134234.948</v>
      </c>
      <c r="AC4770" s="225" t="str">
        <f t="shared" si="155"/>
        <v>ok</v>
      </c>
      <c r="AE4770" s="19">
        <f t="shared" si="154"/>
        <v>5307.4320000000007</v>
      </c>
      <c r="AF4770" s="234">
        <f>'HISTORICO TEMP'!AB4770</f>
        <v>492.14283824171855</v>
      </c>
      <c r="AG4770" s="187" t="s">
        <v>75</v>
      </c>
      <c r="AH4770" s="266" t="s">
        <v>173</v>
      </c>
      <c r="AI4770" s="216" t="s">
        <v>214</v>
      </c>
    </row>
    <row r="4771" spans="2:35" ht="14.4" thickTop="1" thickBot="1" x14ac:dyDescent="0.3">
      <c r="B4771" s="273">
        <v>44217</v>
      </c>
      <c r="C4771" s="260" t="s">
        <v>13</v>
      </c>
      <c r="D4771" s="18">
        <v>5299.674</v>
      </c>
      <c r="E4771" s="18">
        <v>5137.817</v>
      </c>
      <c r="F4771" s="18">
        <v>5009.5469999999996</v>
      </c>
      <c r="G4771" s="18">
        <v>4917.9340000000002</v>
      </c>
      <c r="H4771" s="274">
        <v>4946.5119999999997</v>
      </c>
      <c r="I4771" s="18">
        <v>4984.8069999999998</v>
      </c>
      <c r="J4771" s="18">
        <v>5135.4359999999997</v>
      </c>
      <c r="K4771" s="18">
        <v>5265.6189999999997</v>
      </c>
      <c r="L4771" s="18">
        <v>5420.6090000000004</v>
      </c>
      <c r="M4771" s="18">
        <v>5459.018</v>
      </c>
      <c r="N4771" s="18">
        <v>5573.0010000000002</v>
      </c>
      <c r="O4771" s="18">
        <v>5628.0630000000001</v>
      </c>
      <c r="P4771" s="18">
        <v>5777.9080000000004</v>
      </c>
      <c r="Q4771" s="18">
        <v>5814.1620000000003</v>
      </c>
      <c r="R4771" s="18">
        <v>5864.0910000000003</v>
      </c>
      <c r="S4771" s="18">
        <v>5878.2039999999997</v>
      </c>
      <c r="T4771" s="18">
        <v>5871.2129999999997</v>
      </c>
      <c r="U4771" s="18">
        <v>5832.8540000000003</v>
      </c>
      <c r="V4771" s="18">
        <v>6196.5959999999995</v>
      </c>
      <c r="W4771" s="274">
        <v>6537.0079999999998</v>
      </c>
      <c r="X4771" s="18">
        <v>6505.9009999999998</v>
      </c>
      <c r="Y4771" s="18">
        <v>6234.2359999999999</v>
      </c>
      <c r="Z4771" s="18">
        <v>6051.3580000000002</v>
      </c>
      <c r="AA4771" s="18">
        <v>5717.7330000000002</v>
      </c>
      <c r="AB4771" s="130">
        <v>135059.30100000004</v>
      </c>
      <c r="AC4771" s="225" t="str">
        <f t="shared" si="155"/>
        <v>ok</v>
      </c>
      <c r="AE4771" s="19">
        <f t="shared" si="154"/>
        <v>824.3530000000319</v>
      </c>
      <c r="AF4771" s="234">
        <f>'HISTORICO TEMP'!AB4771</f>
        <v>499.64287295933809</v>
      </c>
      <c r="AG4771" s="187" t="s">
        <v>75</v>
      </c>
      <c r="AH4771" s="266" t="s">
        <v>173</v>
      </c>
      <c r="AI4771" s="216" t="s">
        <v>214</v>
      </c>
    </row>
    <row r="4772" spans="2:35" ht="14.4" thickTop="1" thickBot="1" x14ac:dyDescent="0.3">
      <c r="B4772" s="273">
        <v>44218</v>
      </c>
      <c r="C4772" s="260" t="s">
        <v>14</v>
      </c>
      <c r="D4772" s="18">
        <v>5470.9690000000001</v>
      </c>
      <c r="E4772" s="18">
        <v>5210.3789999999999</v>
      </c>
      <c r="F4772" s="18">
        <v>5058.8739999999998</v>
      </c>
      <c r="G4772" s="18">
        <v>4989.95</v>
      </c>
      <c r="H4772" s="274">
        <v>4896.2740000000003</v>
      </c>
      <c r="I4772" s="18">
        <v>4920.5169999999998</v>
      </c>
      <c r="J4772" s="18">
        <v>5017.5020000000004</v>
      </c>
      <c r="K4772" s="18">
        <v>5044.4319999999998</v>
      </c>
      <c r="L4772" s="18">
        <v>5178.9229999999998</v>
      </c>
      <c r="M4772" s="18">
        <v>5264.5060000000003</v>
      </c>
      <c r="N4772" s="18">
        <v>5385.76</v>
      </c>
      <c r="O4772" s="18">
        <v>5503.759</v>
      </c>
      <c r="P4772" s="18">
        <v>5702.5839999999998</v>
      </c>
      <c r="Q4772" s="18">
        <v>5681.2430000000004</v>
      </c>
      <c r="R4772" s="18">
        <v>5789.5439999999999</v>
      </c>
      <c r="S4772" s="18">
        <v>5809.5659999999998</v>
      </c>
      <c r="T4772" s="18">
        <v>5781.2860000000001</v>
      </c>
      <c r="U4772" s="18">
        <v>5700.0810000000001</v>
      </c>
      <c r="V4772" s="18">
        <v>6187.5020000000004</v>
      </c>
      <c r="W4772" s="274">
        <v>6636.3130000000001</v>
      </c>
      <c r="X4772" s="18">
        <v>6567.4390000000003</v>
      </c>
      <c r="Y4772" s="18">
        <v>6322.06</v>
      </c>
      <c r="Z4772" s="18">
        <v>6058.5379999999996</v>
      </c>
      <c r="AA4772" s="18">
        <v>5764.7139999999999</v>
      </c>
      <c r="AB4772" s="130">
        <v>133942.715</v>
      </c>
      <c r="AC4772" s="225" t="str">
        <f t="shared" si="155"/>
        <v>ok</v>
      </c>
      <c r="AE4772" s="19">
        <f t="shared" si="154"/>
        <v>-1116.5860000000393</v>
      </c>
      <c r="AF4772" s="234">
        <f>'HISTORICO TEMP'!AB4772</f>
        <v>508.43525801438835</v>
      </c>
      <c r="AG4772" s="187" t="s">
        <v>75</v>
      </c>
      <c r="AH4772" s="266" t="s">
        <v>173</v>
      </c>
      <c r="AI4772" s="216" t="s">
        <v>214</v>
      </c>
    </row>
    <row r="4773" spans="2:35" ht="14.4" thickTop="1" thickBot="1" x14ac:dyDescent="0.3">
      <c r="B4773" s="273">
        <v>44219</v>
      </c>
      <c r="C4773" s="260" t="s">
        <v>15</v>
      </c>
      <c r="D4773" s="18">
        <v>5497.8159999999998</v>
      </c>
      <c r="E4773" s="18">
        <v>5286.3469999999998</v>
      </c>
      <c r="F4773" s="18">
        <v>5204.7</v>
      </c>
      <c r="G4773" s="18">
        <v>5110.4989999999998</v>
      </c>
      <c r="H4773" s="274">
        <v>5091.223</v>
      </c>
      <c r="I4773" s="18">
        <v>5093.9620000000004</v>
      </c>
      <c r="J4773" s="18">
        <v>5141.058</v>
      </c>
      <c r="K4773" s="18">
        <v>5060.3860000000004</v>
      </c>
      <c r="L4773" s="18">
        <v>5113.4790000000003</v>
      </c>
      <c r="M4773" s="18">
        <v>5334.6670000000004</v>
      </c>
      <c r="N4773" s="18">
        <v>5443.7150000000001</v>
      </c>
      <c r="O4773" s="18">
        <v>5489.2150000000001</v>
      </c>
      <c r="P4773" s="18">
        <v>5496.7479999999996</v>
      </c>
      <c r="Q4773" s="18">
        <v>5572.4409999999998</v>
      </c>
      <c r="R4773" s="18">
        <v>5551.5929999999998</v>
      </c>
      <c r="S4773" s="18">
        <v>5515.7380000000003</v>
      </c>
      <c r="T4773" s="18">
        <v>5587.808</v>
      </c>
      <c r="U4773" s="18">
        <v>5739.0150000000003</v>
      </c>
      <c r="V4773" s="18">
        <v>6239.924</v>
      </c>
      <c r="W4773" s="274">
        <v>6429.7929999999997</v>
      </c>
      <c r="X4773" s="18">
        <v>6286.57</v>
      </c>
      <c r="Y4773" s="18">
        <v>6228.915</v>
      </c>
      <c r="Z4773" s="18">
        <v>5993.2839999999997</v>
      </c>
      <c r="AA4773" s="18">
        <v>5647.4840000000004</v>
      </c>
      <c r="AB4773" s="130">
        <v>133156.38</v>
      </c>
      <c r="AC4773" s="225" t="str">
        <f t="shared" si="155"/>
        <v>ok</v>
      </c>
      <c r="AE4773" s="19">
        <f t="shared" si="154"/>
        <v>-786.33499999999185</v>
      </c>
      <c r="AF4773" s="234">
        <f>'HISTORICO TEMP'!AB4773</f>
        <v>519.2697537137567</v>
      </c>
      <c r="AG4773" s="187" t="s">
        <v>75</v>
      </c>
      <c r="AH4773" s="266" t="s">
        <v>173</v>
      </c>
      <c r="AI4773" s="216" t="s">
        <v>214</v>
      </c>
    </row>
    <row r="4774" spans="2:35" ht="14.4" thickTop="1" thickBot="1" x14ac:dyDescent="0.3">
      <c r="B4774" s="273">
        <v>44220</v>
      </c>
      <c r="C4774" s="260" t="s">
        <v>16</v>
      </c>
      <c r="D4774" s="18">
        <v>5376.8209999999999</v>
      </c>
      <c r="E4774" s="18">
        <v>5200.16</v>
      </c>
      <c r="F4774" s="18">
        <v>5081.5929999999998</v>
      </c>
      <c r="G4774" s="18">
        <v>4965.6480000000001</v>
      </c>
      <c r="H4774" s="274">
        <v>4923.2780000000002</v>
      </c>
      <c r="I4774" s="18">
        <v>4857.0940000000001</v>
      </c>
      <c r="J4774" s="18">
        <v>4863.665</v>
      </c>
      <c r="K4774" s="18">
        <v>4704.5929999999998</v>
      </c>
      <c r="L4774" s="18">
        <v>4766.415</v>
      </c>
      <c r="M4774" s="18">
        <v>4856.7879999999996</v>
      </c>
      <c r="N4774" s="18">
        <v>4928.3450000000003</v>
      </c>
      <c r="O4774" s="18">
        <v>5047.6419999999998</v>
      </c>
      <c r="P4774" s="18">
        <v>5156.3670000000002</v>
      </c>
      <c r="Q4774" s="18">
        <v>5240.8329999999996</v>
      </c>
      <c r="R4774" s="18">
        <v>5276.2049999999999</v>
      </c>
      <c r="S4774" s="18">
        <v>5269.201</v>
      </c>
      <c r="T4774" s="18">
        <v>5233.2269999999999</v>
      </c>
      <c r="U4774" s="18">
        <v>5329.05</v>
      </c>
      <c r="V4774" s="18">
        <v>5970.076</v>
      </c>
      <c r="W4774" s="274">
        <v>6483.0950000000003</v>
      </c>
      <c r="X4774" s="18">
        <v>6507.49</v>
      </c>
      <c r="Y4774" s="18">
        <v>6378.4470000000001</v>
      </c>
      <c r="Z4774" s="18">
        <v>6046.0010000000002</v>
      </c>
      <c r="AA4774" s="18">
        <v>5728.0460000000003</v>
      </c>
      <c r="AB4774" s="130">
        <v>128190.08000000002</v>
      </c>
      <c r="AC4774" s="225" t="str">
        <f t="shared" si="155"/>
        <v>ok</v>
      </c>
      <c r="AE4774" s="19">
        <f t="shared" si="154"/>
        <v>-4966.2999999999884</v>
      </c>
      <c r="AF4774" s="234">
        <f>'HISTORICO TEMP'!AB4774</f>
        <v>508.52946773335333</v>
      </c>
      <c r="AG4774" s="187" t="s">
        <v>75</v>
      </c>
      <c r="AH4774" s="266" t="s">
        <v>173</v>
      </c>
      <c r="AI4774" s="216" t="s">
        <v>214</v>
      </c>
    </row>
    <row r="4775" spans="2:35" ht="14.4" thickTop="1" thickBot="1" x14ac:dyDescent="0.3">
      <c r="B4775" s="273">
        <v>44221</v>
      </c>
      <c r="C4775" s="260" t="s">
        <v>17</v>
      </c>
      <c r="D4775" s="205">
        <v>5381.9979999999996</v>
      </c>
      <c r="E4775" s="205">
        <v>5230.7060000000001</v>
      </c>
      <c r="F4775" s="205">
        <v>5109.643</v>
      </c>
      <c r="G4775" s="205">
        <v>5005.38</v>
      </c>
      <c r="H4775" s="275">
        <v>4914.7280000000001</v>
      </c>
      <c r="I4775" s="205">
        <v>4974.317</v>
      </c>
      <c r="J4775" s="205">
        <v>5076.68</v>
      </c>
      <c r="K4775" s="205">
        <v>5107.7299999999996</v>
      </c>
      <c r="L4775" s="205">
        <v>5273.1729999999998</v>
      </c>
      <c r="M4775" s="205">
        <v>5506.8090000000002</v>
      </c>
      <c r="N4775" s="205">
        <v>5612.9409999999998</v>
      </c>
      <c r="O4775" s="205">
        <v>5742.3450000000003</v>
      </c>
      <c r="P4775" s="205">
        <v>5855.75</v>
      </c>
      <c r="Q4775" s="205">
        <v>5955.5630000000001</v>
      </c>
      <c r="R4775" s="205">
        <v>6035.4650000000001</v>
      </c>
      <c r="S4775" s="205">
        <v>6065.4290000000001</v>
      </c>
      <c r="T4775" s="205">
        <v>6074.8720000000003</v>
      </c>
      <c r="U4775" s="205">
        <v>5954.9780000000001</v>
      </c>
      <c r="V4775" s="205">
        <v>6366.16</v>
      </c>
      <c r="W4775" s="275">
        <v>6818.1130000000003</v>
      </c>
      <c r="X4775" s="205">
        <v>6703.7820000000002</v>
      </c>
      <c r="Y4775" s="205">
        <v>6533.0559999999996</v>
      </c>
      <c r="Z4775" s="205">
        <v>6271.5690000000004</v>
      </c>
      <c r="AA4775" s="205">
        <v>5926.4740000000002</v>
      </c>
      <c r="AB4775" s="121">
        <v>137497.66099999999</v>
      </c>
      <c r="AC4775" s="225" t="str">
        <f t="shared" si="155"/>
        <v>ok</v>
      </c>
      <c r="AD4775" s="272"/>
      <c r="AE4775" s="19">
        <f t="shared" si="154"/>
        <v>9307.5809999999765</v>
      </c>
      <c r="AF4775" s="234">
        <f>'HISTORICO TEMP'!AB4775</f>
        <v>511.27877641227093</v>
      </c>
      <c r="AG4775" s="187" t="s">
        <v>75</v>
      </c>
      <c r="AH4775" s="266" t="s">
        <v>173</v>
      </c>
      <c r="AI4775" s="216" t="s">
        <v>214</v>
      </c>
    </row>
    <row r="4776" spans="2:35" ht="14.4" thickTop="1" thickBot="1" x14ac:dyDescent="0.3">
      <c r="B4776" s="273">
        <v>44222</v>
      </c>
      <c r="C4776" s="260" t="s">
        <v>11</v>
      </c>
      <c r="D4776" s="205">
        <v>5597.1549999999997</v>
      </c>
      <c r="E4776" s="205">
        <v>5354.6530000000002</v>
      </c>
      <c r="F4776" s="205">
        <v>5218.9179999999997</v>
      </c>
      <c r="G4776" s="205">
        <v>5087.5389999999998</v>
      </c>
      <c r="H4776" s="275">
        <v>5028.6409999999996</v>
      </c>
      <c r="I4776" s="205">
        <v>5037.8239999999996</v>
      </c>
      <c r="J4776" s="205">
        <v>5104.8289999999997</v>
      </c>
      <c r="K4776" s="205">
        <v>5065.7730000000001</v>
      </c>
      <c r="L4776" s="205">
        <v>5269.8720000000003</v>
      </c>
      <c r="M4776" s="205">
        <v>5446.5280000000002</v>
      </c>
      <c r="N4776" s="205">
        <v>5555.3649999999998</v>
      </c>
      <c r="O4776" s="205">
        <v>5656.9030000000002</v>
      </c>
      <c r="P4776" s="205">
        <v>5756.2969999999996</v>
      </c>
      <c r="Q4776" s="205">
        <v>5855.18</v>
      </c>
      <c r="R4776" s="205">
        <v>5955.5420000000004</v>
      </c>
      <c r="S4776" s="205">
        <v>6001.4790000000003</v>
      </c>
      <c r="T4776" s="205">
        <v>5992.6710000000003</v>
      </c>
      <c r="U4776" s="205">
        <v>5871.4840000000004</v>
      </c>
      <c r="V4776" s="205">
        <v>6314.951</v>
      </c>
      <c r="W4776" s="275">
        <v>6807.9229999999998</v>
      </c>
      <c r="X4776" s="205">
        <v>6756.0339999999997</v>
      </c>
      <c r="Y4776" s="205">
        <v>6576.4589999999998</v>
      </c>
      <c r="Z4776" s="205">
        <v>6315.9390000000003</v>
      </c>
      <c r="AA4776" s="205">
        <v>5992.3760000000002</v>
      </c>
      <c r="AB4776" s="121">
        <v>137620.33499999999</v>
      </c>
      <c r="AC4776" s="225" t="str">
        <f t="shared" si="155"/>
        <v>ok</v>
      </c>
      <c r="AD4776" s="272"/>
      <c r="AE4776" s="19">
        <f t="shared" si="154"/>
        <v>122.67399999999907</v>
      </c>
      <c r="AF4776" s="234">
        <f>'HISTORICO TEMP'!AB4776</f>
        <v>514.30405746664837</v>
      </c>
      <c r="AG4776" s="187" t="s">
        <v>75</v>
      </c>
      <c r="AH4776" s="266" t="s">
        <v>173</v>
      </c>
      <c r="AI4776" s="216" t="s">
        <v>214</v>
      </c>
    </row>
    <row r="4777" spans="2:35" ht="14.4" thickTop="1" thickBot="1" x14ac:dyDescent="0.3">
      <c r="B4777" s="273">
        <v>44223</v>
      </c>
      <c r="C4777" s="260" t="s">
        <v>12</v>
      </c>
      <c r="D4777" s="205">
        <v>5725.2240000000002</v>
      </c>
      <c r="E4777" s="205">
        <v>5510.451</v>
      </c>
      <c r="F4777" s="205">
        <v>5341.3190000000004</v>
      </c>
      <c r="G4777" s="205">
        <v>5205.0129999999999</v>
      </c>
      <c r="H4777" s="275">
        <v>5162.2740000000003</v>
      </c>
      <c r="I4777" s="205">
        <v>5192.5290000000005</v>
      </c>
      <c r="J4777" s="205">
        <v>5264.9989999999998</v>
      </c>
      <c r="K4777" s="205">
        <v>5217.7839999999997</v>
      </c>
      <c r="L4777" s="205">
        <v>5417.3450000000003</v>
      </c>
      <c r="M4777" s="205">
        <v>5603.5959999999995</v>
      </c>
      <c r="N4777" s="205">
        <v>5697.2579999999998</v>
      </c>
      <c r="O4777" s="205">
        <v>5813.9939999999997</v>
      </c>
      <c r="P4777" s="205">
        <v>5931.8879999999999</v>
      </c>
      <c r="Q4777" s="205">
        <v>5965.4470000000001</v>
      </c>
      <c r="R4777" s="205">
        <v>5999.0990000000002</v>
      </c>
      <c r="S4777" s="205">
        <v>6025.7309999999998</v>
      </c>
      <c r="T4777" s="205">
        <v>6006.2730000000001</v>
      </c>
      <c r="U4777" s="205">
        <v>5909.7849999999999</v>
      </c>
      <c r="V4777" s="205">
        <v>6304.5450000000001</v>
      </c>
      <c r="W4777" s="275">
        <v>6672.5910000000003</v>
      </c>
      <c r="X4777" s="205">
        <v>6563.4830000000002</v>
      </c>
      <c r="Y4777" s="205">
        <v>6345.89</v>
      </c>
      <c r="Z4777" s="205">
        <v>6154.402</v>
      </c>
      <c r="AA4777" s="205">
        <v>5858.3909999999996</v>
      </c>
      <c r="AB4777" s="121">
        <v>138889.31099999999</v>
      </c>
      <c r="AC4777" s="225" t="str">
        <f t="shared" si="155"/>
        <v>ok</v>
      </c>
      <c r="AD4777" s="272"/>
      <c r="AE4777" s="19">
        <f t="shared" si="154"/>
        <v>1268.9759999999951</v>
      </c>
      <c r="AF4777" s="234">
        <f>'HISTORICO TEMP'!AB4777</f>
        <v>513.05822391949584</v>
      </c>
      <c r="AG4777" s="187" t="s">
        <v>75</v>
      </c>
      <c r="AH4777" s="266" t="s">
        <v>173</v>
      </c>
      <c r="AI4777" s="216" t="s">
        <v>214</v>
      </c>
    </row>
    <row r="4778" spans="2:35" ht="14.4" thickTop="1" thickBot="1" x14ac:dyDescent="0.3">
      <c r="B4778" s="273">
        <v>44224</v>
      </c>
      <c r="C4778" s="260" t="s">
        <v>13</v>
      </c>
      <c r="D4778" s="205">
        <v>5578.7359999999999</v>
      </c>
      <c r="E4778" s="205">
        <v>5395.6530000000002</v>
      </c>
      <c r="F4778" s="205">
        <v>5276.7439999999997</v>
      </c>
      <c r="G4778" s="205">
        <v>5177.6270000000004</v>
      </c>
      <c r="H4778" s="275">
        <v>5109.5990000000002</v>
      </c>
      <c r="I4778" s="205">
        <v>5123.4350000000004</v>
      </c>
      <c r="J4778" s="205">
        <v>5231.6980000000003</v>
      </c>
      <c r="K4778" s="205">
        <v>5234.3130000000001</v>
      </c>
      <c r="L4778" s="205">
        <v>5415.41</v>
      </c>
      <c r="M4778" s="205">
        <v>5508.6059999999998</v>
      </c>
      <c r="N4778" s="205">
        <v>5553.6149999999998</v>
      </c>
      <c r="O4778" s="205">
        <v>5669.0749999999998</v>
      </c>
      <c r="P4778" s="205">
        <v>5727.6610000000001</v>
      </c>
      <c r="Q4778" s="205">
        <v>5712.6760000000004</v>
      </c>
      <c r="R4778" s="205">
        <v>5734.3230000000003</v>
      </c>
      <c r="S4778" s="205">
        <v>5763.7460000000001</v>
      </c>
      <c r="T4778" s="205">
        <v>5766.36</v>
      </c>
      <c r="U4778" s="205">
        <v>5712.902</v>
      </c>
      <c r="V4778" s="205">
        <v>6048.0379999999996</v>
      </c>
      <c r="W4778" s="275">
        <v>6459.3289999999997</v>
      </c>
      <c r="X4778" s="205">
        <v>6339.768</v>
      </c>
      <c r="Y4778" s="205">
        <v>6064.51</v>
      </c>
      <c r="Z4778" s="205">
        <v>5829.4970000000003</v>
      </c>
      <c r="AA4778" s="205">
        <v>5502.4369999999999</v>
      </c>
      <c r="AB4778" s="121">
        <v>134935.758</v>
      </c>
      <c r="AC4778" s="225" t="str">
        <f t="shared" si="155"/>
        <v>ok</v>
      </c>
      <c r="AD4778" s="272"/>
      <c r="AE4778" s="19">
        <f t="shared" si="154"/>
        <v>-3953.5529999999853</v>
      </c>
      <c r="AF4778" s="234">
        <f>'HISTORICO TEMP'!AB4778</f>
        <v>475.62444452390082</v>
      </c>
      <c r="AG4778" s="187" t="s">
        <v>75</v>
      </c>
      <c r="AH4778" s="266" t="s">
        <v>173</v>
      </c>
      <c r="AI4778" s="216" t="s">
        <v>230</v>
      </c>
    </row>
    <row r="4779" spans="2:35" ht="14.4" thickTop="1" thickBot="1" x14ac:dyDescent="0.3">
      <c r="B4779" s="273">
        <v>44225</v>
      </c>
      <c r="C4779" s="260" t="s">
        <v>14</v>
      </c>
      <c r="D4779" s="205">
        <v>5211.0060000000003</v>
      </c>
      <c r="E4779" s="205">
        <v>5017.7640000000001</v>
      </c>
      <c r="F4779" s="205">
        <v>4927.6220000000003</v>
      </c>
      <c r="G4779" s="205">
        <v>4871.2629999999999</v>
      </c>
      <c r="H4779" s="275">
        <v>4823.9260000000004</v>
      </c>
      <c r="I4779" s="205">
        <v>4886.6499999999996</v>
      </c>
      <c r="J4779" s="205">
        <v>5003.4030000000002</v>
      </c>
      <c r="K4779" s="205">
        <v>5070.2979999999998</v>
      </c>
      <c r="L4779" s="205">
        <v>5231.2110000000002</v>
      </c>
      <c r="M4779" s="205">
        <v>5369.5590000000002</v>
      </c>
      <c r="N4779" s="205">
        <v>5439.3469999999998</v>
      </c>
      <c r="O4779" s="205">
        <v>5517.2160000000003</v>
      </c>
      <c r="P4779" s="205">
        <v>5605.5540000000001</v>
      </c>
      <c r="Q4779" s="205">
        <v>5612.1909999999998</v>
      </c>
      <c r="R4779" s="205">
        <v>5632.8069999999998</v>
      </c>
      <c r="S4779" s="205">
        <v>5622.3209999999999</v>
      </c>
      <c r="T4779" s="205">
        <v>5601.2209999999995</v>
      </c>
      <c r="U4779" s="205">
        <v>5574.5659999999998</v>
      </c>
      <c r="V4779" s="205">
        <v>5984.9889999999996</v>
      </c>
      <c r="W4779" s="275">
        <v>6378.2610000000004</v>
      </c>
      <c r="X4779" s="205">
        <v>6229.1760000000004</v>
      </c>
      <c r="Y4779" s="205">
        <v>5982.6959999999999</v>
      </c>
      <c r="Z4779" s="205">
        <v>5731.02</v>
      </c>
      <c r="AA4779" s="205">
        <v>5493.9409999999998</v>
      </c>
      <c r="AB4779" s="121">
        <v>130818.008</v>
      </c>
      <c r="AC4779" s="225" t="str">
        <f t="shared" si="155"/>
        <v>ok</v>
      </c>
      <c r="AD4779" s="272"/>
      <c r="AE4779" s="19">
        <f t="shared" si="154"/>
        <v>-4117.75</v>
      </c>
      <c r="AF4779" s="234">
        <f>'HISTORICO TEMP'!AB4779</f>
        <v>461.25801871824996</v>
      </c>
      <c r="AG4779" s="187" t="s">
        <v>75</v>
      </c>
      <c r="AH4779" s="266" t="s">
        <v>173</v>
      </c>
      <c r="AI4779" s="216" t="s">
        <v>222</v>
      </c>
    </row>
    <row r="4780" spans="2:35" ht="14.4" thickTop="1" thickBot="1" x14ac:dyDescent="0.3">
      <c r="B4780" s="273">
        <v>44226</v>
      </c>
      <c r="C4780" s="260" t="s">
        <v>15</v>
      </c>
      <c r="D4780" s="205">
        <v>5211.366</v>
      </c>
      <c r="E4780" s="205">
        <v>5030.5060000000003</v>
      </c>
      <c r="F4780" s="205">
        <v>4892.03</v>
      </c>
      <c r="G4780" s="205">
        <v>4790.0820000000003</v>
      </c>
      <c r="H4780" s="275">
        <v>4801.7939999999999</v>
      </c>
      <c r="I4780" s="205">
        <v>4808.576</v>
      </c>
      <c r="J4780" s="205">
        <v>4937.1170000000002</v>
      </c>
      <c r="K4780" s="205">
        <v>4927.585</v>
      </c>
      <c r="L4780" s="205">
        <v>5042.7430000000004</v>
      </c>
      <c r="M4780" s="205">
        <v>5172.6890000000003</v>
      </c>
      <c r="N4780" s="205">
        <v>5298.1310000000003</v>
      </c>
      <c r="O4780" s="205">
        <v>5388.8509999999997</v>
      </c>
      <c r="P4780" s="205">
        <v>5463.4390000000003</v>
      </c>
      <c r="Q4780" s="205">
        <v>5492.8590000000004</v>
      </c>
      <c r="R4780" s="205">
        <v>5446.0860000000002</v>
      </c>
      <c r="S4780" s="205">
        <v>5406.8770000000004</v>
      </c>
      <c r="T4780" s="205">
        <v>5382.9449999999997</v>
      </c>
      <c r="U4780" s="205">
        <v>5369.232</v>
      </c>
      <c r="V4780" s="205">
        <v>5964.0889999999999</v>
      </c>
      <c r="W4780" s="275">
        <v>6289.0529999999999</v>
      </c>
      <c r="X4780" s="205">
        <v>6176.1040000000003</v>
      </c>
      <c r="Y4780" s="205">
        <v>6079.4369999999999</v>
      </c>
      <c r="Z4780" s="205">
        <v>5896.357</v>
      </c>
      <c r="AA4780" s="205">
        <v>5513.3789999999999</v>
      </c>
      <c r="AB4780" s="121">
        <v>128781.327</v>
      </c>
      <c r="AC4780" s="225" t="str">
        <f t="shared" si="155"/>
        <v>ok</v>
      </c>
      <c r="AD4780" s="272"/>
      <c r="AE4780" s="19">
        <f t="shared" si="154"/>
        <v>-2036.6809999999969</v>
      </c>
      <c r="AF4780" s="234">
        <f>'HISTORICO TEMP'!AB4780</f>
        <v>493.6041842698678</v>
      </c>
      <c r="AG4780" s="187" t="s">
        <v>75</v>
      </c>
      <c r="AH4780" s="266" t="s">
        <v>173</v>
      </c>
      <c r="AI4780" s="216" t="s">
        <v>214</v>
      </c>
    </row>
    <row r="4781" spans="2:35" ht="14.4" thickTop="1" thickBot="1" x14ac:dyDescent="0.3">
      <c r="B4781" s="273">
        <v>44227</v>
      </c>
      <c r="C4781" s="260" t="s">
        <v>16</v>
      </c>
      <c r="D4781" s="205">
        <v>5187.3289999999997</v>
      </c>
      <c r="E4781" s="205">
        <v>4942.9229999999998</v>
      </c>
      <c r="F4781" s="205">
        <v>4784.1180000000004</v>
      </c>
      <c r="G4781" s="205">
        <v>4721.9309999999996</v>
      </c>
      <c r="H4781" s="275">
        <v>4632.4520000000002</v>
      </c>
      <c r="I4781" s="205">
        <v>4625.0510000000004</v>
      </c>
      <c r="J4781" s="205">
        <v>4630.5230000000001</v>
      </c>
      <c r="K4781" s="205">
        <v>4475.3209999999999</v>
      </c>
      <c r="L4781" s="205">
        <v>4563.1949999999997</v>
      </c>
      <c r="M4781" s="205">
        <v>4680.2569999999996</v>
      </c>
      <c r="N4781" s="205">
        <v>4766.6409999999996</v>
      </c>
      <c r="O4781" s="205">
        <v>4843.1170000000002</v>
      </c>
      <c r="P4781" s="205">
        <v>5000.723</v>
      </c>
      <c r="Q4781" s="205">
        <v>5103.9679999999998</v>
      </c>
      <c r="R4781" s="205">
        <v>5049.4369999999999</v>
      </c>
      <c r="S4781" s="205">
        <v>5067.3010000000004</v>
      </c>
      <c r="T4781" s="205">
        <v>5055.9409999999998</v>
      </c>
      <c r="U4781" s="205">
        <v>5160.6660000000002</v>
      </c>
      <c r="V4781" s="205">
        <v>5754.2669999999998</v>
      </c>
      <c r="W4781" s="275">
        <v>6207.4359999999997</v>
      </c>
      <c r="X4781" s="205">
        <v>6232.9449999999997</v>
      </c>
      <c r="Y4781" s="205">
        <v>6073.3789999999999</v>
      </c>
      <c r="Z4781" s="205">
        <v>5776.8119999999999</v>
      </c>
      <c r="AA4781" s="205">
        <v>5334.951</v>
      </c>
      <c r="AB4781" s="121">
        <v>122670.68399999999</v>
      </c>
      <c r="AC4781" s="225" t="str">
        <f t="shared" si="155"/>
        <v>ok</v>
      </c>
      <c r="AD4781" s="272"/>
      <c r="AE4781" s="19">
        <f t="shared" si="154"/>
        <v>-6110.6430000000109</v>
      </c>
      <c r="AF4781" s="234">
        <f>'HISTORICO TEMP'!AB4781</f>
        <v>504.81070023775084</v>
      </c>
      <c r="AG4781" s="187" t="s">
        <v>75</v>
      </c>
      <c r="AH4781" s="266" t="s">
        <v>173</v>
      </c>
      <c r="AI4781" s="216" t="s">
        <v>214</v>
      </c>
    </row>
    <row r="4782" spans="2:35" ht="14.4" thickTop="1" thickBot="1" x14ac:dyDescent="0.3">
      <c r="B4782" s="273">
        <v>44228</v>
      </c>
      <c r="C4782" s="260" t="s">
        <v>17</v>
      </c>
      <c r="D4782" s="205">
        <v>4991.5479999999998</v>
      </c>
      <c r="E4782" s="205">
        <v>4839.9449999999997</v>
      </c>
      <c r="F4782" s="205">
        <v>4622.6490000000003</v>
      </c>
      <c r="G4782" s="205">
        <v>4523.808</v>
      </c>
      <c r="H4782" s="275">
        <v>4516.9269999999997</v>
      </c>
      <c r="I4782" s="205">
        <v>4528.8909999999996</v>
      </c>
      <c r="J4782" s="205">
        <v>4588.2449999999999</v>
      </c>
      <c r="K4782" s="205">
        <v>4534.1139999999996</v>
      </c>
      <c r="L4782" s="205">
        <v>4648.2709999999997</v>
      </c>
      <c r="M4782" s="205">
        <v>4763.5559999999996</v>
      </c>
      <c r="N4782" s="205">
        <v>4838.0929999999998</v>
      </c>
      <c r="O4782" s="205">
        <v>4913.6220000000003</v>
      </c>
      <c r="P4782" s="205">
        <v>4928.6040000000003</v>
      </c>
      <c r="Q4782" s="205">
        <v>4970.9350000000004</v>
      </c>
      <c r="R4782" s="205">
        <v>4975.366</v>
      </c>
      <c r="S4782" s="205">
        <v>4984.9639999999999</v>
      </c>
      <c r="T4782" s="205">
        <v>4996.6180000000004</v>
      </c>
      <c r="U4782" s="205">
        <v>5041.3270000000002</v>
      </c>
      <c r="V4782" s="205">
        <v>5544.2380000000003</v>
      </c>
      <c r="W4782" s="275">
        <v>5999.4560000000001</v>
      </c>
      <c r="X4782" s="205">
        <v>5987.1409999999996</v>
      </c>
      <c r="Y4782" s="205">
        <v>5712.3450000000003</v>
      </c>
      <c r="Z4782" s="205">
        <v>5310.2359999999999</v>
      </c>
      <c r="AA4782" s="205">
        <v>4898.3760000000002</v>
      </c>
      <c r="AB4782" s="121">
        <v>119659.27499999999</v>
      </c>
      <c r="AC4782" s="225" t="str">
        <f t="shared" si="155"/>
        <v>ok</v>
      </c>
      <c r="AD4782" s="272"/>
      <c r="AE4782" s="19">
        <f t="shared" si="154"/>
        <v>-3011.4089999999997</v>
      </c>
      <c r="AF4782" s="234">
        <f>'HISTORICO TEMP'!AB4782</f>
        <v>464.74524884015324</v>
      </c>
      <c r="AG4782" s="187" t="s">
        <v>75</v>
      </c>
      <c r="AH4782" s="266" t="s">
        <v>173</v>
      </c>
      <c r="AI4782" s="216" t="s">
        <v>231</v>
      </c>
    </row>
    <row r="4783" spans="2:35" ht="14.4" thickTop="1" thickBot="1" x14ac:dyDescent="0.3">
      <c r="B4783" s="273">
        <v>44229</v>
      </c>
      <c r="C4783" s="260" t="s">
        <v>11</v>
      </c>
      <c r="D4783" s="205">
        <v>4589.3710000000001</v>
      </c>
      <c r="E4783" s="205">
        <v>4399.2380000000003</v>
      </c>
      <c r="F4783" s="205">
        <v>4303.41</v>
      </c>
      <c r="G4783" s="205">
        <v>4261.4110000000001</v>
      </c>
      <c r="H4783" s="275">
        <v>4222.6679999999997</v>
      </c>
      <c r="I4783" s="205">
        <v>4381.0309999999999</v>
      </c>
      <c r="J4783" s="205">
        <v>4620.576</v>
      </c>
      <c r="K4783" s="205">
        <v>4748.4470000000001</v>
      </c>
      <c r="L4783" s="205">
        <v>4927.8999999999996</v>
      </c>
      <c r="M4783" s="205">
        <v>5126.8029999999999</v>
      </c>
      <c r="N4783" s="205">
        <v>5165.7370000000001</v>
      </c>
      <c r="O4783" s="205">
        <v>5187.3530000000001</v>
      </c>
      <c r="P4783" s="205">
        <v>5256.4160000000002</v>
      </c>
      <c r="Q4783" s="205">
        <v>5249.7420000000002</v>
      </c>
      <c r="R4783" s="205">
        <v>5286.94</v>
      </c>
      <c r="S4783" s="205">
        <v>5317.0720000000001</v>
      </c>
      <c r="T4783" s="205">
        <v>5307.33</v>
      </c>
      <c r="U4783" s="205">
        <v>5336.2070000000003</v>
      </c>
      <c r="V4783" s="205">
        <v>5804.527</v>
      </c>
      <c r="W4783" s="275">
        <v>6158.7780000000002</v>
      </c>
      <c r="X4783" s="205">
        <v>5964.165</v>
      </c>
      <c r="Y4783" s="205">
        <v>5626.7969999999996</v>
      </c>
      <c r="Z4783" s="205">
        <v>5394.3459999999995</v>
      </c>
      <c r="AA4783" s="205">
        <v>5129.5810000000001</v>
      </c>
      <c r="AB4783" s="121">
        <v>121765.84600000001</v>
      </c>
      <c r="AC4783" s="225" t="str">
        <f t="shared" si="155"/>
        <v>ok</v>
      </c>
      <c r="AD4783" s="272"/>
      <c r="AE4783" s="19">
        <f t="shared" si="154"/>
        <v>2106.5710000000108</v>
      </c>
      <c r="AF4783" s="234">
        <f>'HISTORICO TEMP'!AB4783</f>
        <v>430.99483961407088</v>
      </c>
      <c r="AG4783" s="187" t="s">
        <v>75</v>
      </c>
      <c r="AH4783" s="266" t="s">
        <v>173</v>
      </c>
      <c r="AI4783" s="216" t="s">
        <v>214</v>
      </c>
    </row>
    <row r="4784" spans="2:35" ht="14.4" thickTop="1" thickBot="1" x14ac:dyDescent="0.3">
      <c r="B4784" s="273">
        <v>44230</v>
      </c>
      <c r="C4784" s="260" t="s">
        <v>12</v>
      </c>
      <c r="D4784" s="205">
        <v>4876.4930000000004</v>
      </c>
      <c r="E4784" s="205">
        <v>4586.3500000000004</v>
      </c>
      <c r="F4784" s="205">
        <v>4503.7330000000002</v>
      </c>
      <c r="G4784" s="205">
        <v>4529.7219999999998</v>
      </c>
      <c r="H4784" s="275">
        <v>4593.5060000000003</v>
      </c>
      <c r="I4784" s="205">
        <v>4708.5870000000004</v>
      </c>
      <c r="J4784" s="205">
        <v>4824.1139999999996</v>
      </c>
      <c r="K4784" s="205">
        <v>4926.99</v>
      </c>
      <c r="L4784" s="205">
        <v>5105.8410000000003</v>
      </c>
      <c r="M4784" s="205">
        <v>5226.4269999999997</v>
      </c>
      <c r="N4784" s="205">
        <v>5295.5519999999997</v>
      </c>
      <c r="O4784" s="205">
        <v>5384.5559999999996</v>
      </c>
      <c r="P4784" s="205">
        <v>5503.9250000000002</v>
      </c>
      <c r="Q4784" s="205">
        <v>5539.17</v>
      </c>
      <c r="R4784" s="205">
        <v>5586.26</v>
      </c>
      <c r="S4784" s="205">
        <v>5599.9679999999998</v>
      </c>
      <c r="T4784" s="205">
        <v>5575.576</v>
      </c>
      <c r="U4784" s="205">
        <v>5582.32</v>
      </c>
      <c r="V4784" s="205">
        <v>6037.2179999999998</v>
      </c>
      <c r="W4784" s="275">
        <v>6319.3590000000004</v>
      </c>
      <c r="X4784" s="205">
        <v>6171.4350000000004</v>
      </c>
      <c r="Y4784" s="205">
        <v>5887.4049999999997</v>
      </c>
      <c r="Z4784" s="205">
        <v>5600.65</v>
      </c>
      <c r="AA4784" s="205">
        <v>5319.3530000000001</v>
      </c>
      <c r="AB4784" s="121">
        <v>127284.51</v>
      </c>
      <c r="AC4784" s="225" t="str">
        <f t="shared" si="155"/>
        <v>ok</v>
      </c>
      <c r="AD4784" s="272"/>
      <c r="AE4784" s="19">
        <f t="shared" si="154"/>
        <v>5518.6639999999898</v>
      </c>
      <c r="AF4784" s="234">
        <f>'HISTORICO TEMP'!AB4784</f>
        <v>451.74519355986263</v>
      </c>
      <c r="AG4784" s="187" t="s">
        <v>75</v>
      </c>
      <c r="AH4784" s="266" t="s">
        <v>173</v>
      </c>
      <c r="AI4784" s="216" t="s">
        <v>214</v>
      </c>
    </row>
    <row r="4785" spans="2:35" ht="14.4" thickTop="1" thickBot="1" x14ac:dyDescent="0.3">
      <c r="B4785" s="273">
        <v>44231</v>
      </c>
      <c r="C4785" s="260" t="s">
        <v>13</v>
      </c>
      <c r="D4785" s="205">
        <v>4996.7809999999999</v>
      </c>
      <c r="E4785" s="205">
        <v>4837.0290000000005</v>
      </c>
      <c r="F4785" s="205">
        <v>4750.9740000000002</v>
      </c>
      <c r="G4785" s="205">
        <v>4704.1180000000004</v>
      </c>
      <c r="H4785" s="275">
        <v>4641.5510000000004</v>
      </c>
      <c r="I4785" s="205">
        <v>4792.223</v>
      </c>
      <c r="J4785" s="205">
        <v>4862.3230000000003</v>
      </c>
      <c r="K4785" s="205">
        <v>4989.76</v>
      </c>
      <c r="L4785" s="205">
        <v>5094.3940000000002</v>
      </c>
      <c r="M4785" s="205">
        <v>5290.3630000000003</v>
      </c>
      <c r="N4785" s="205">
        <v>5403.9309999999996</v>
      </c>
      <c r="O4785" s="205">
        <v>5457.817</v>
      </c>
      <c r="P4785" s="205">
        <v>5535.9120000000003</v>
      </c>
      <c r="Q4785" s="205">
        <v>5553.7690000000002</v>
      </c>
      <c r="R4785" s="205">
        <v>5595.48</v>
      </c>
      <c r="S4785" s="205">
        <v>5620.6559999999999</v>
      </c>
      <c r="T4785" s="205">
        <v>5694.3869999999997</v>
      </c>
      <c r="U4785" s="205">
        <v>5671.3339999999998</v>
      </c>
      <c r="V4785" s="205">
        <v>6143.1419999999998</v>
      </c>
      <c r="W4785" s="275">
        <v>6390.8360000000002</v>
      </c>
      <c r="X4785" s="205">
        <v>6288.1329999999998</v>
      </c>
      <c r="Y4785" s="205">
        <v>6014.0969999999998</v>
      </c>
      <c r="Z4785" s="205">
        <v>5753.2290000000003</v>
      </c>
      <c r="AA4785" s="205">
        <v>5492.2619999999997</v>
      </c>
      <c r="AB4785" s="121">
        <v>129574.501</v>
      </c>
      <c r="AC4785" s="225" t="str">
        <f t="shared" si="155"/>
        <v>ok</v>
      </c>
      <c r="AD4785" s="272"/>
      <c r="AE4785" s="19">
        <f t="shared" si="154"/>
        <v>2289.9910000000091</v>
      </c>
      <c r="AF4785" s="234">
        <f>'HISTORICO TEMP'!AB4785</f>
        <v>464.43807350460435</v>
      </c>
      <c r="AG4785" s="187" t="s">
        <v>75</v>
      </c>
      <c r="AH4785" s="266" t="s">
        <v>173</v>
      </c>
      <c r="AI4785" s="216" t="s">
        <v>214</v>
      </c>
    </row>
    <row r="4786" spans="2:35" ht="14.4" thickTop="1" thickBot="1" x14ac:dyDescent="0.3">
      <c r="B4786" s="273">
        <v>44232</v>
      </c>
      <c r="C4786" s="260" t="s">
        <v>14</v>
      </c>
      <c r="D4786" s="205">
        <v>5187.97</v>
      </c>
      <c r="E4786" s="205">
        <v>4997.2359999999999</v>
      </c>
      <c r="F4786" s="205">
        <v>4918.9629999999997</v>
      </c>
      <c r="G4786" s="205">
        <v>4851.4080000000004</v>
      </c>
      <c r="H4786" s="275">
        <v>4837.6970000000001</v>
      </c>
      <c r="I4786" s="205">
        <v>4920.0349999999999</v>
      </c>
      <c r="J4786" s="205">
        <v>5023.1130000000003</v>
      </c>
      <c r="K4786" s="205">
        <v>5079.8440000000001</v>
      </c>
      <c r="L4786" s="205">
        <v>5257.9210000000003</v>
      </c>
      <c r="M4786" s="205">
        <v>5476.1909999999998</v>
      </c>
      <c r="N4786" s="205">
        <v>5585.0370000000003</v>
      </c>
      <c r="O4786" s="205">
        <v>5659.8890000000001</v>
      </c>
      <c r="P4786" s="205">
        <v>5756.6949999999997</v>
      </c>
      <c r="Q4786" s="205">
        <v>5830.92</v>
      </c>
      <c r="R4786" s="205">
        <v>5917.1390000000001</v>
      </c>
      <c r="S4786" s="205">
        <v>5988.3680000000004</v>
      </c>
      <c r="T4786" s="205">
        <v>5986.4440000000004</v>
      </c>
      <c r="U4786" s="205">
        <v>5937.2960000000003</v>
      </c>
      <c r="V4786" s="205">
        <v>6311.5559999999996</v>
      </c>
      <c r="W4786" s="275">
        <v>6637.232</v>
      </c>
      <c r="X4786" s="205">
        <v>6544.2049999999999</v>
      </c>
      <c r="Y4786" s="205">
        <v>6369.8969999999999</v>
      </c>
      <c r="Z4786" s="205">
        <v>6092.5919999999996</v>
      </c>
      <c r="AA4786" s="205">
        <v>5893.28</v>
      </c>
      <c r="AB4786" s="121">
        <v>135060.92800000001</v>
      </c>
      <c r="AC4786" s="225" t="str">
        <f t="shared" si="155"/>
        <v>ok</v>
      </c>
      <c r="AD4786" s="272"/>
      <c r="AE4786" s="19">
        <f t="shared" si="154"/>
        <v>5486.4270000000106</v>
      </c>
      <c r="AF4786" s="234">
        <f>'HISTORICO TEMP'!AB4786</f>
        <v>499.09242559261611</v>
      </c>
      <c r="AG4786" s="187" t="s">
        <v>75</v>
      </c>
      <c r="AH4786" s="266" t="s">
        <v>173</v>
      </c>
      <c r="AI4786" s="216" t="s">
        <v>214</v>
      </c>
    </row>
    <row r="4787" spans="2:35" ht="14.4" thickTop="1" thickBot="1" x14ac:dyDescent="0.3">
      <c r="B4787" s="273">
        <v>44233</v>
      </c>
      <c r="C4787" s="260" t="s">
        <v>15</v>
      </c>
      <c r="D4787" s="205">
        <v>5562.3249999999998</v>
      </c>
      <c r="E4787" s="205">
        <v>5302.9560000000001</v>
      </c>
      <c r="F4787" s="205">
        <v>5120.4279999999999</v>
      </c>
      <c r="G4787" s="205">
        <v>4979.8630000000003</v>
      </c>
      <c r="H4787" s="275">
        <v>4940.1490000000003</v>
      </c>
      <c r="I4787" s="205">
        <v>4932.1880000000001</v>
      </c>
      <c r="J4787" s="205">
        <v>5103.0169999999998</v>
      </c>
      <c r="K4787" s="205">
        <v>5003.6379999999999</v>
      </c>
      <c r="L4787" s="205">
        <v>5162.7619999999997</v>
      </c>
      <c r="M4787" s="205">
        <v>5327.0709999999999</v>
      </c>
      <c r="N4787" s="205">
        <v>5416.9840000000004</v>
      </c>
      <c r="O4787" s="205">
        <v>5563.1769999999997</v>
      </c>
      <c r="P4787" s="205">
        <v>5650.3220000000001</v>
      </c>
      <c r="Q4787" s="205">
        <v>5622.8010000000004</v>
      </c>
      <c r="R4787" s="205">
        <v>5705.2740000000003</v>
      </c>
      <c r="S4787" s="205">
        <v>5696.4459999999999</v>
      </c>
      <c r="T4787" s="205">
        <v>5722.9780000000001</v>
      </c>
      <c r="U4787" s="205">
        <v>5701.3519999999999</v>
      </c>
      <c r="V4787" s="205">
        <v>6240.2079999999996</v>
      </c>
      <c r="W4787" s="275">
        <v>6792.4170000000004</v>
      </c>
      <c r="X4787" s="205">
        <v>6431.513034770067</v>
      </c>
      <c r="Y4787" s="205">
        <v>6344.118404398142</v>
      </c>
      <c r="Z4787" s="205">
        <v>6116.7615714637677</v>
      </c>
      <c r="AA4787" s="205">
        <v>5746.9838203384743</v>
      </c>
      <c r="AB4787" s="121">
        <v>134185.73283097046</v>
      </c>
      <c r="AC4787" s="225" t="str">
        <f t="shared" si="155"/>
        <v>ok</v>
      </c>
      <c r="AD4787" s="272"/>
      <c r="AE4787" s="19">
        <f t="shared" si="154"/>
        <v>-875.19516902955365</v>
      </c>
      <c r="AF4787" s="234">
        <f>'HISTORICO TEMP'!AB4787</f>
        <v>507.02274294503013</v>
      </c>
      <c r="AG4787" s="187" t="s">
        <v>75</v>
      </c>
      <c r="AH4787" s="266" t="s">
        <v>173</v>
      </c>
      <c r="AI4787" s="216" t="s">
        <v>214</v>
      </c>
    </row>
    <row r="4788" spans="2:35" ht="14.4" thickTop="1" thickBot="1" x14ac:dyDescent="0.3">
      <c r="B4788" s="273">
        <v>44234</v>
      </c>
      <c r="C4788" s="260" t="s">
        <v>16</v>
      </c>
      <c r="D4788" s="205">
        <v>5533.335</v>
      </c>
      <c r="E4788" s="205">
        <v>5337.3220000000001</v>
      </c>
      <c r="F4788" s="205">
        <v>5197.4089999999997</v>
      </c>
      <c r="G4788" s="205">
        <v>5089.2929999999997</v>
      </c>
      <c r="H4788" s="275">
        <v>4996.5200000000004</v>
      </c>
      <c r="I4788" s="205">
        <v>5002.1970000000001</v>
      </c>
      <c r="J4788" s="205">
        <v>4996.9660000000003</v>
      </c>
      <c r="K4788" s="205">
        <v>4844.3140000000003</v>
      </c>
      <c r="L4788" s="205">
        <v>4865.7120000000004</v>
      </c>
      <c r="M4788" s="205">
        <v>4944.0709999999999</v>
      </c>
      <c r="N4788" s="205">
        <v>5013.7619999999997</v>
      </c>
      <c r="O4788" s="205">
        <v>5084.68</v>
      </c>
      <c r="P4788" s="205">
        <v>5107.6670000000004</v>
      </c>
      <c r="Q4788" s="205">
        <v>5208.9170000000004</v>
      </c>
      <c r="R4788" s="205">
        <v>5266.2510000000002</v>
      </c>
      <c r="S4788" s="205">
        <v>5273.7340000000004</v>
      </c>
      <c r="T4788" s="205">
        <v>5125.6899999999996</v>
      </c>
      <c r="U4788" s="205">
        <v>5211.8999999999996</v>
      </c>
      <c r="V4788" s="205">
        <v>5739.19</v>
      </c>
      <c r="W4788" s="275">
        <v>6305.5119999999997</v>
      </c>
      <c r="X4788" s="205">
        <v>6329.8829999999998</v>
      </c>
      <c r="Y4788" s="205">
        <v>6147.7569999999996</v>
      </c>
      <c r="Z4788" s="205">
        <v>5797.8220000000001</v>
      </c>
      <c r="AA4788" s="205">
        <v>5416.58</v>
      </c>
      <c r="AB4788" s="121">
        <v>127836.484</v>
      </c>
      <c r="AC4788" s="225" t="str">
        <f t="shared" si="155"/>
        <v>ok</v>
      </c>
      <c r="AD4788" s="272"/>
      <c r="AE4788" s="19">
        <f>AB4788-AB4787</f>
        <v>-6349.248830970464</v>
      </c>
      <c r="AF4788" s="234">
        <f>'HISTORICO TEMP'!AB4788</f>
        <v>507.38333499949414</v>
      </c>
      <c r="AG4788" s="187" t="s">
        <v>75</v>
      </c>
      <c r="AH4788" s="266" t="s">
        <v>173</v>
      </c>
      <c r="AI4788" s="216" t="s">
        <v>214</v>
      </c>
    </row>
    <row r="4789" spans="2:35" ht="14.4" thickTop="1" thickBot="1" x14ac:dyDescent="0.3">
      <c r="B4789" s="273">
        <v>44235</v>
      </c>
      <c r="C4789" s="260" t="s">
        <v>17</v>
      </c>
      <c r="D4789" s="205">
        <v>5150.1499999999996</v>
      </c>
      <c r="E4789" s="205">
        <v>4928.24</v>
      </c>
      <c r="F4789" s="205">
        <v>4776.79</v>
      </c>
      <c r="G4789" s="205">
        <v>4695.5990000000002</v>
      </c>
      <c r="H4789" s="275">
        <v>4672.1149999999998</v>
      </c>
      <c r="I4789" s="205">
        <v>4694.3760000000002</v>
      </c>
      <c r="J4789" s="205">
        <v>4849.04</v>
      </c>
      <c r="K4789" s="205">
        <v>5069.8779999999997</v>
      </c>
      <c r="L4789" s="205">
        <v>5228.7030000000004</v>
      </c>
      <c r="M4789" s="205">
        <v>5503.3770000000004</v>
      </c>
      <c r="N4789" s="205">
        <v>5589.0280000000002</v>
      </c>
      <c r="O4789" s="205">
        <v>5729.0460000000003</v>
      </c>
      <c r="P4789" s="205">
        <v>5823.3580000000002</v>
      </c>
      <c r="Q4789" s="205">
        <v>5905.5810000000001</v>
      </c>
      <c r="R4789" s="205">
        <v>5986.884</v>
      </c>
      <c r="S4789" s="205">
        <v>6027.3540000000003</v>
      </c>
      <c r="T4789" s="205">
        <v>6020.12</v>
      </c>
      <c r="U4789" s="205">
        <v>6028.0789999999997</v>
      </c>
      <c r="V4789" s="205">
        <v>6313.6819999999998</v>
      </c>
      <c r="W4789" s="275">
        <v>6700.5420000000004</v>
      </c>
      <c r="X4789" s="205">
        <v>6632.6310000000003</v>
      </c>
      <c r="Y4789" s="205">
        <v>6456.2060000000001</v>
      </c>
      <c r="Z4789" s="205">
        <v>6263.9859999999999</v>
      </c>
      <c r="AA4789" s="205">
        <v>6018.2129999999997</v>
      </c>
      <c r="AB4789" s="121">
        <v>135062.978</v>
      </c>
      <c r="AC4789" s="225" t="str">
        <f t="shared" si="155"/>
        <v>ok</v>
      </c>
      <c r="AD4789" s="272"/>
      <c r="AE4789" s="19">
        <f t="shared" ref="AE4789:AE4815" si="156">AB4789-AB4788</f>
        <v>7226.4940000000061</v>
      </c>
      <c r="AF4789" s="234">
        <f>'HISTORICO TEMP'!AB4789</f>
        <v>510.40282579902555</v>
      </c>
      <c r="AG4789" s="187" t="s">
        <v>75</v>
      </c>
      <c r="AH4789" s="266" t="s">
        <v>173</v>
      </c>
      <c r="AI4789" s="216" t="s">
        <v>214</v>
      </c>
    </row>
    <row r="4790" spans="2:35" ht="14.4" thickTop="1" thickBot="1" x14ac:dyDescent="0.3">
      <c r="B4790" s="273">
        <v>44236</v>
      </c>
      <c r="C4790" s="260" t="s">
        <v>11</v>
      </c>
      <c r="D4790" s="205">
        <v>5653.8389999999999</v>
      </c>
      <c r="E4790" s="205">
        <v>5492.4409999999998</v>
      </c>
      <c r="F4790" s="205">
        <v>5300.2240000000002</v>
      </c>
      <c r="G4790" s="205">
        <v>5206.5649999999996</v>
      </c>
      <c r="H4790" s="275">
        <v>5149.2079999999996</v>
      </c>
      <c r="I4790" s="205">
        <v>5203.2560000000003</v>
      </c>
      <c r="J4790" s="205">
        <v>5287.326</v>
      </c>
      <c r="K4790" s="205">
        <v>5303.2190000000001</v>
      </c>
      <c r="L4790" s="205">
        <v>5453.1610000000001</v>
      </c>
      <c r="M4790" s="205">
        <v>5623.5159999999996</v>
      </c>
      <c r="N4790" s="205">
        <v>5743.6040000000003</v>
      </c>
      <c r="O4790" s="205">
        <v>5815.5690000000004</v>
      </c>
      <c r="P4790" s="205">
        <v>5944.51</v>
      </c>
      <c r="Q4790" s="205">
        <v>6028.3190000000004</v>
      </c>
      <c r="R4790" s="205">
        <v>6029.5230000000001</v>
      </c>
      <c r="S4790" s="205">
        <v>6071.97</v>
      </c>
      <c r="T4790" s="205">
        <v>6022.9380000000001</v>
      </c>
      <c r="U4790" s="205">
        <v>6040.3320000000003</v>
      </c>
      <c r="V4790" s="205">
        <v>6451.2520000000004</v>
      </c>
      <c r="W4790" s="275">
        <v>6849.0889999999999</v>
      </c>
      <c r="X4790" s="205">
        <v>6754.15</v>
      </c>
      <c r="Y4790" s="205">
        <v>6544.5429999999997</v>
      </c>
      <c r="Z4790" s="205">
        <v>6349.99</v>
      </c>
      <c r="AA4790" s="205">
        <v>6011.5739999999996</v>
      </c>
      <c r="AB4790" s="121">
        <v>140330.11799999999</v>
      </c>
      <c r="AC4790" s="225" t="str">
        <f t="shared" si="155"/>
        <v>ok</v>
      </c>
      <c r="AD4790" s="272"/>
      <c r="AE4790" s="19">
        <f t="shared" si="156"/>
        <v>5267.1399999999849</v>
      </c>
      <c r="AF4790" s="234">
        <f>'HISTORICO TEMP'!AB4790</f>
        <v>512.54913367070253</v>
      </c>
      <c r="AG4790" s="187" t="s">
        <v>75</v>
      </c>
      <c r="AH4790" s="266" t="s">
        <v>173</v>
      </c>
      <c r="AI4790" s="216" t="s">
        <v>214</v>
      </c>
    </row>
    <row r="4791" spans="2:35" ht="14.4" thickTop="1" thickBot="1" x14ac:dyDescent="0.3">
      <c r="B4791" s="273">
        <v>44237</v>
      </c>
      <c r="C4791" s="128" t="s">
        <v>12</v>
      </c>
      <c r="D4791" s="18">
        <v>5792.93</v>
      </c>
      <c r="E4791" s="18">
        <v>5623.7560000000003</v>
      </c>
      <c r="F4791" s="18">
        <v>5486.3270000000002</v>
      </c>
      <c r="G4791" s="18">
        <v>5349.875</v>
      </c>
      <c r="H4791" s="274">
        <v>5259.3670000000002</v>
      </c>
      <c r="I4791" s="18">
        <v>5221.7269999999999</v>
      </c>
      <c r="J4791" s="18">
        <v>5340.848</v>
      </c>
      <c r="K4791" s="18">
        <v>5360.7950000000001</v>
      </c>
      <c r="L4791" s="18">
        <v>5543.7979999999998</v>
      </c>
      <c r="M4791" s="18">
        <v>5728.2759999999998</v>
      </c>
      <c r="N4791" s="18">
        <v>5857.3119999999999</v>
      </c>
      <c r="O4791" s="18">
        <v>5923.4260000000004</v>
      </c>
      <c r="P4791" s="18">
        <v>6003.9210000000003</v>
      </c>
      <c r="Q4791" s="18">
        <v>6114.7610000000004</v>
      </c>
      <c r="R4791" s="18">
        <v>6073.3639999999996</v>
      </c>
      <c r="S4791" s="18">
        <v>6126.6769999999997</v>
      </c>
      <c r="T4791" s="18">
        <v>6125.2709999999997</v>
      </c>
      <c r="U4791" s="18">
        <v>6097.6289999999999</v>
      </c>
      <c r="V4791" s="18">
        <v>6507.74</v>
      </c>
      <c r="W4791" s="274">
        <v>6884.6760000000004</v>
      </c>
      <c r="X4791" s="18">
        <v>6770.5020000000004</v>
      </c>
      <c r="Y4791" s="18">
        <v>6564.3810000000003</v>
      </c>
      <c r="Z4791" s="18">
        <v>6375.7449999999999</v>
      </c>
      <c r="AA4791" s="18">
        <v>6098.5590000000002</v>
      </c>
      <c r="AB4791" s="130">
        <v>142231.663</v>
      </c>
      <c r="AC4791" s="225" t="str">
        <f t="shared" si="155"/>
        <v>ok</v>
      </c>
      <c r="AE4791" s="19">
        <f t="shared" si="156"/>
        <v>1901.5450000000128</v>
      </c>
      <c r="AF4791" s="234">
        <f>'HISTORICO TEMP'!AB4791</f>
        <v>512.8490965362264</v>
      </c>
      <c r="AG4791" s="187" t="s">
        <v>75</v>
      </c>
      <c r="AH4791" s="266" t="s">
        <v>173</v>
      </c>
      <c r="AI4791" s="216" t="s">
        <v>214</v>
      </c>
    </row>
    <row r="4792" spans="2:35" ht="14.4" thickTop="1" thickBot="1" x14ac:dyDescent="0.3">
      <c r="B4792" s="273">
        <v>44238</v>
      </c>
      <c r="C4792" s="128" t="s">
        <v>13</v>
      </c>
      <c r="D4792" s="18">
        <v>5846.81</v>
      </c>
      <c r="E4792" s="18">
        <v>5617.9719999999998</v>
      </c>
      <c r="F4792" s="18">
        <v>5447.7839999999997</v>
      </c>
      <c r="G4792" s="18">
        <v>5330.6270000000004</v>
      </c>
      <c r="H4792" s="274">
        <v>5259.2809999999999</v>
      </c>
      <c r="I4792" s="18">
        <v>5287.625</v>
      </c>
      <c r="J4792" s="18">
        <v>5349.3789999999999</v>
      </c>
      <c r="K4792" s="18">
        <v>5360.9840000000004</v>
      </c>
      <c r="L4792" s="18">
        <v>5447.6120000000001</v>
      </c>
      <c r="M4792" s="18">
        <v>5623.1440000000002</v>
      </c>
      <c r="N4792" s="18">
        <v>5773.1679999999997</v>
      </c>
      <c r="O4792" s="18">
        <v>5920.3689999999997</v>
      </c>
      <c r="P4792" s="18">
        <v>6008.0020000000004</v>
      </c>
      <c r="Q4792" s="18">
        <v>6084.183</v>
      </c>
      <c r="R4792" s="18">
        <v>6149.875</v>
      </c>
      <c r="S4792" s="18">
        <v>6176.0879999999997</v>
      </c>
      <c r="T4792" s="18">
        <v>6180.5259999999998</v>
      </c>
      <c r="U4792" s="18">
        <v>6146.1049999999996</v>
      </c>
      <c r="V4792" s="18">
        <v>6522.88</v>
      </c>
      <c r="W4792" s="274">
        <v>6926.8109999999997</v>
      </c>
      <c r="X4792" s="18">
        <v>6789.7659999999996</v>
      </c>
      <c r="Y4792" s="18">
        <v>6626.9840000000004</v>
      </c>
      <c r="Z4792" s="18">
        <v>6444.0810000000001</v>
      </c>
      <c r="AA4792" s="18">
        <v>6177.2470000000003</v>
      </c>
      <c r="AB4792" s="130">
        <v>142497.30300000001</v>
      </c>
      <c r="AC4792" s="225" t="str">
        <f t="shared" si="155"/>
        <v>ok</v>
      </c>
      <c r="AE4792" s="19">
        <f t="shared" si="156"/>
        <v>265.64000000001397</v>
      </c>
      <c r="AF4792" s="234">
        <f>'HISTORICO TEMP'!AB4792</f>
        <v>518.04358318440609</v>
      </c>
      <c r="AG4792" s="187" t="s">
        <v>75</v>
      </c>
      <c r="AH4792" s="266" t="s">
        <v>173</v>
      </c>
      <c r="AI4792" s="216" t="s">
        <v>214</v>
      </c>
    </row>
    <row r="4793" spans="2:35" ht="14.4" thickTop="1" thickBot="1" x14ac:dyDescent="0.3">
      <c r="B4793" s="273">
        <v>44239</v>
      </c>
      <c r="C4793" s="128" t="s">
        <v>14</v>
      </c>
      <c r="D4793" s="18">
        <v>5897.7179999999998</v>
      </c>
      <c r="E4793" s="18">
        <v>5631.0540000000001</v>
      </c>
      <c r="F4793" s="18">
        <v>5459.1040000000003</v>
      </c>
      <c r="G4793" s="18">
        <v>5338.5450000000001</v>
      </c>
      <c r="H4793" s="274">
        <v>5289.4430000000002</v>
      </c>
      <c r="I4793" s="18">
        <v>5257.8119999999999</v>
      </c>
      <c r="J4793" s="18">
        <v>5300.7030000000004</v>
      </c>
      <c r="K4793" s="18">
        <v>5251.73</v>
      </c>
      <c r="L4793" s="18">
        <v>5409.3739999999998</v>
      </c>
      <c r="M4793" s="18">
        <v>5602.5460000000003</v>
      </c>
      <c r="N4793" s="18">
        <v>5681.2650000000003</v>
      </c>
      <c r="O4793" s="18">
        <v>5759.5990000000002</v>
      </c>
      <c r="P4793" s="18">
        <v>5857.1629999999996</v>
      </c>
      <c r="Q4793" s="18">
        <v>5863.9979999999996</v>
      </c>
      <c r="R4793" s="18">
        <v>5847.3469999999998</v>
      </c>
      <c r="S4793" s="18">
        <v>5887.8829999999998</v>
      </c>
      <c r="T4793" s="18">
        <v>5826.5649999999996</v>
      </c>
      <c r="U4793" s="18">
        <v>5790.22</v>
      </c>
      <c r="V4793" s="18">
        <v>6117.433</v>
      </c>
      <c r="W4793" s="274">
        <v>6483.5749999999998</v>
      </c>
      <c r="X4793" s="18">
        <v>6411.652</v>
      </c>
      <c r="Y4793" s="18">
        <v>6201.3549999999996</v>
      </c>
      <c r="Z4793" s="18">
        <v>5970.701</v>
      </c>
      <c r="AA4793" s="18">
        <v>5719.8280000000004</v>
      </c>
      <c r="AB4793" s="130">
        <v>137856.61300000001</v>
      </c>
      <c r="AC4793" s="225" t="str">
        <f t="shared" si="155"/>
        <v>ok</v>
      </c>
      <c r="AE4793" s="19">
        <f t="shared" si="156"/>
        <v>-4640.6900000000023</v>
      </c>
      <c r="AF4793" s="234">
        <f>'HISTORICO TEMP'!AB4793</f>
        <v>478.36022810224443</v>
      </c>
      <c r="AG4793" s="187" t="s">
        <v>75</v>
      </c>
      <c r="AH4793" s="266" t="s">
        <v>173</v>
      </c>
      <c r="AI4793" s="216" t="s">
        <v>232</v>
      </c>
    </row>
    <row r="4794" spans="2:35" ht="14.4" thickTop="1" thickBot="1" x14ac:dyDescent="0.3">
      <c r="B4794" s="273">
        <v>44240</v>
      </c>
      <c r="C4794" s="128" t="s">
        <v>15</v>
      </c>
      <c r="D4794" s="18">
        <v>5448.3379999999997</v>
      </c>
      <c r="E4794" s="18">
        <v>5289.1490000000003</v>
      </c>
      <c r="F4794" s="18">
        <v>5111.4229999999998</v>
      </c>
      <c r="G4794" s="18">
        <v>5058.4979999999996</v>
      </c>
      <c r="H4794" s="274">
        <v>5033.799</v>
      </c>
      <c r="I4794" s="18">
        <v>5063.4629999999997</v>
      </c>
      <c r="J4794" s="18">
        <v>5073.6220000000003</v>
      </c>
      <c r="K4794" s="18">
        <v>4997.71</v>
      </c>
      <c r="L4794" s="18">
        <v>5133.8639999999996</v>
      </c>
      <c r="M4794" s="18">
        <v>5246.1059999999998</v>
      </c>
      <c r="N4794" s="18">
        <v>5327.366</v>
      </c>
      <c r="O4794" s="18">
        <v>5386.3140000000003</v>
      </c>
      <c r="P4794" s="18">
        <v>5417.4549999999999</v>
      </c>
      <c r="Q4794" s="18">
        <v>5415.0249999999996</v>
      </c>
      <c r="R4794" s="18">
        <v>5367.0749999999998</v>
      </c>
      <c r="S4794" s="18">
        <v>5292.2120000000004</v>
      </c>
      <c r="T4794" s="18">
        <v>5271.76</v>
      </c>
      <c r="U4794" s="18">
        <v>5326.8810000000003</v>
      </c>
      <c r="V4794" s="18">
        <v>5847.1229999999996</v>
      </c>
      <c r="W4794" s="274">
        <v>6402.125</v>
      </c>
      <c r="X4794" s="18">
        <v>6296.232</v>
      </c>
      <c r="Y4794" s="18">
        <v>6046.0190000000002</v>
      </c>
      <c r="Z4794" s="18">
        <v>5734.8630000000003</v>
      </c>
      <c r="AA4794" s="18">
        <v>5395.5619999999999</v>
      </c>
      <c r="AB4794" s="130">
        <v>129981.984</v>
      </c>
      <c r="AC4794" s="225" t="str">
        <f t="shared" si="155"/>
        <v>ok</v>
      </c>
      <c r="AE4794" s="19">
        <f t="shared" si="156"/>
        <v>-7874.6290000000154</v>
      </c>
      <c r="AF4794" s="234">
        <f>'HISTORICO TEMP'!AB4794</f>
        <v>441.02716776177283</v>
      </c>
      <c r="AG4794" s="187" t="s">
        <v>75</v>
      </c>
      <c r="AH4794" s="266" t="s">
        <v>173</v>
      </c>
      <c r="AI4794" s="216" t="s">
        <v>233</v>
      </c>
    </row>
    <row r="4795" spans="2:35" ht="14.4" thickTop="1" thickBot="1" x14ac:dyDescent="0.3">
      <c r="B4795" s="273">
        <v>44241</v>
      </c>
      <c r="C4795" s="128" t="s">
        <v>16</v>
      </c>
      <c r="D4795" s="18">
        <v>5070.6360000000004</v>
      </c>
      <c r="E4795" s="18">
        <v>4901.5349999999999</v>
      </c>
      <c r="F4795" s="18">
        <v>4739.2749999999996</v>
      </c>
      <c r="G4795" s="18">
        <v>4666.8689999999997</v>
      </c>
      <c r="H4795" s="274">
        <v>4565.7120000000004</v>
      </c>
      <c r="I4795" s="18">
        <v>4552.2809999999999</v>
      </c>
      <c r="J4795" s="18">
        <v>4543.8559999999998</v>
      </c>
      <c r="K4795" s="18">
        <v>4341.6639999999998</v>
      </c>
      <c r="L4795" s="18">
        <v>4459.415</v>
      </c>
      <c r="M4795" s="18">
        <v>4570.6980000000003</v>
      </c>
      <c r="N4795" s="18">
        <v>4652.5879999999997</v>
      </c>
      <c r="O4795" s="18">
        <v>4715.6270000000004</v>
      </c>
      <c r="P4795" s="18">
        <v>4792.4989999999998</v>
      </c>
      <c r="Q4795" s="18">
        <v>4824.3509999999997</v>
      </c>
      <c r="R4795" s="18">
        <v>4869.5159999999996</v>
      </c>
      <c r="S4795" s="18">
        <v>4902.7619999999997</v>
      </c>
      <c r="T4795" s="18">
        <v>4915.6909999999998</v>
      </c>
      <c r="U4795" s="18">
        <v>4901.5839999999998</v>
      </c>
      <c r="V4795" s="18">
        <v>5433.5420000000004</v>
      </c>
      <c r="W4795" s="274">
        <v>6140.2349999999997</v>
      </c>
      <c r="X4795" s="18">
        <v>6175.2830000000004</v>
      </c>
      <c r="Y4795" s="18">
        <v>6006.29</v>
      </c>
      <c r="Z4795" s="18">
        <v>5679.3410000000003</v>
      </c>
      <c r="AA4795" s="18">
        <v>5301.2809999999999</v>
      </c>
      <c r="AB4795" s="130">
        <v>119722.531</v>
      </c>
      <c r="AC4795" s="225" t="str">
        <f t="shared" si="155"/>
        <v>ok</v>
      </c>
      <c r="AE4795" s="19">
        <f t="shared" si="156"/>
        <v>-10259.452999999994</v>
      </c>
      <c r="AF4795" s="234">
        <f>'HISTORICO TEMP'!AB4795</f>
        <v>442.62290262989694</v>
      </c>
      <c r="AG4795" s="187" t="s">
        <v>75</v>
      </c>
      <c r="AH4795" s="266" t="s">
        <v>173</v>
      </c>
      <c r="AI4795" s="216" t="s">
        <v>233</v>
      </c>
    </row>
    <row r="4796" spans="2:35" ht="14.4" thickTop="1" thickBot="1" x14ac:dyDescent="0.3">
      <c r="B4796" s="273">
        <v>44242</v>
      </c>
      <c r="C4796" s="128" t="s">
        <v>17</v>
      </c>
      <c r="D4796" s="18">
        <v>4986.1760000000004</v>
      </c>
      <c r="E4796" s="18">
        <v>4799.9250000000002</v>
      </c>
      <c r="F4796" s="18">
        <v>4635.3850000000002</v>
      </c>
      <c r="G4796" s="18">
        <v>4512.3540000000003</v>
      </c>
      <c r="H4796" s="274">
        <v>4486.5349999999999</v>
      </c>
      <c r="I4796" s="18">
        <v>4580.2910000000002</v>
      </c>
      <c r="J4796" s="18">
        <v>4734.4350000000004</v>
      </c>
      <c r="K4796" s="18">
        <v>4813.3760000000002</v>
      </c>
      <c r="L4796" s="18">
        <v>5011.2460000000001</v>
      </c>
      <c r="M4796" s="18">
        <v>5083.0290000000005</v>
      </c>
      <c r="N4796" s="18">
        <v>5220.6779999999999</v>
      </c>
      <c r="O4796" s="18">
        <v>5319.7160000000003</v>
      </c>
      <c r="P4796" s="18">
        <v>5428.4930000000004</v>
      </c>
      <c r="Q4796" s="18">
        <v>5487.1019999999999</v>
      </c>
      <c r="R4796" s="18">
        <v>5495.4009999999998</v>
      </c>
      <c r="S4796" s="18">
        <v>5511.2610000000004</v>
      </c>
      <c r="T4796" s="18">
        <v>5554.5219999999999</v>
      </c>
      <c r="U4796" s="18">
        <v>5636.7089999999998</v>
      </c>
      <c r="V4796" s="18">
        <v>6085.0060000000003</v>
      </c>
      <c r="W4796" s="274">
        <v>6242.5339999999997</v>
      </c>
      <c r="X4796" s="18">
        <v>6156.7049999999999</v>
      </c>
      <c r="Y4796" s="18">
        <v>6047.4920000000002</v>
      </c>
      <c r="Z4796" s="18">
        <v>5790.3069999999998</v>
      </c>
      <c r="AA4796" s="18">
        <v>5514.915</v>
      </c>
      <c r="AB4796" s="130">
        <v>127133.59299999999</v>
      </c>
      <c r="AC4796" s="225" t="str">
        <f t="shared" si="155"/>
        <v>ok</v>
      </c>
      <c r="AE4796" s="19">
        <f t="shared" si="156"/>
        <v>7411.0619999999908</v>
      </c>
      <c r="AF4796" s="234">
        <f>'HISTORICO TEMP'!AB4796</f>
        <v>417.53841757655147</v>
      </c>
      <c r="AG4796" s="187" t="s">
        <v>75</v>
      </c>
      <c r="AH4796" s="266" t="s">
        <v>173</v>
      </c>
      <c r="AI4796" s="216" t="s">
        <v>233</v>
      </c>
    </row>
    <row r="4797" spans="2:35" ht="14.4" thickTop="1" thickBot="1" x14ac:dyDescent="0.3">
      <c r="B4797" s="273">
        <v>44243</v>
      </c>
      <c r="C4797" s="128" t="s">
        <v>11</v>
      </c>
      <c r="D4797" s="18">
        <v>5210.183</v>
      </c>
      <c r="E4797" s="18">
        <v>4991.7209999999995</v>
      </c>
      <c r="F4797" s="18">
        <v>4870.174</v>
      </c>
      <c r="G4797" s="18">
        <v>4815.1350000000002</v>
      </c>
      <c r="H4797" s="274">
        <v>4860.0709999999999</v>
      </c>
      <c r="I4797" s="18">
        <v>4883.0659999999998</v>
      </c>
      <c r="J4797" s="18">
        <v>5003.9549999999999</v>
      </c>
      <c r="K4797" s="18">
        <v>5023.848</v>
      </c>
      <c r="L4797" s="18">
        <v>5231.5749999999998</v>
      </c>
      <c r="M4797" s="18">
        <v>5256.07</v>
      </c>
      <c r="N4797" s="18">
        <v>5405.0540000000001</v>
      </c>
      <c r="O4797" s="18">
        <v>5413.8059999999996</v>
      </c>
      <c r="P4797" s="18">
        <v>5433.0519999999997</v>
      </c>
      <c r="Q4797" s="18">
        <v>5457.9920000000002</v>
      </c>
      <c r="R4797" s="18">
        <v>5628.1610000000001</v>
      </c>
      <c r="S4797" s="18">
        <v>5558.1289999999999</v>
      </c>
      <c r="T4797" s="18">
        <v>5627.82</v>
      </c>
      <c r="U4797" s="18">
        <v>5602.9219999999996</v>
      </c>
      <c r="V4797" s="18">
        <v>5632.0140000000001</v>
      </c>
      <c r="W4797" s="274">
        <v>5866.4539999999997</v>
      </c>
      <c r="X4797" s="18">
        <v>5899.2209999999995</v>
      </c>
      <c r="Y4797" s="18">
        <v>5710.8469999999998</v>
      </c>
      <c r="Z4797" s="18">
        <v>5506.415</v>
      </c>
      <c r="AA4797" s="18">
        <v>5218.9570000000003</v>
      </c>
      <c r="AB4797" s="130">
        <v>128106.64200000001</v>
      </c>
      <c r="AC4797" s="225" t="str">
        <f t="shared" si="155"/>
        <v>ok</v>
      </c>
      <c r="AE4797" s="19">
        <f t="shared" si="156"/>
        <v>973.04900000001362</v>
      </c>
      <c r="AF4797" s="234">
        <f>'HISTORICO TEMP'!AB4797</f>
        <v>421.82270159561182</v>
      </c>
      <c r="AG4797" s="187" t="s">
        <v>75</v>
      </c>
      <c r="AH4797" s="266" t="s">
        <v>173</v>
      </c>
      <c r="AI4797" s="216" t="s">
        <v>233</v>
      </c>
    </row>
    <row r="4798" spans="2:35" ht="14.4" thickTop="1" thickBot="1" x14ac:dyDescent="0.3">
      <c r="B4798" s="273">
        <v>44244</v>
      </c>
      <c r="C4798" s="128" t="s">
        <v>12</v>
      </c>
      <c r="D4798" s="18">
        <v>4932.7330000000002</v>
      </c>
      <c r="E4798" s="18">
        <v>4733.1099999999997</v>
      </c>
      <c r="F4798" s="18">
        <v>4558.7370000000001</v>
      </c>
      <c r="G4798" s="18">
        <v>4473.26</v>
      </c>
      <c r="H4798" s="274">
        <v>4467.6570000000002</v>
      </c>
      <c r="I4798" s="18">
        <v>4550.1840000000002</v>
      </c>
      <c r="J4798" s="18">
        <v>4675.8050000000003</v>
      </c>
      <c r="K4798" s="18">
        <v>4818.9179999999997</v>
      </c>
      <c r="L4798" s="18">
        <v>5021.1130000000003</v>
      </c>
      <c r="M4798" s="18">
        <v>5187.8670000000002</v>
      </c>
      <c r="N4798" s="18">
        <v>5357.643</v>
      </c>
      <c r="O4798" s="18">
        <v>5494.1719999999996</v>
      </c>
      <c r="P4798" s="18">
        <v>5631.1279999999997</v>
      </c>
      <c r="Q4798" s="18">
        <v>5647.6980000000003</v>
      </c>
      <c r="R4798" s="18">
        <v>5694.7420000000002</v>
      </c>
      <c r="S4798" s="18">
        <v>5691.57</v>
      </c>
      <c r="T4798" s="18">
        <v>5632.4089999999997</v>
      </c>
      <c r="U4798" s="18">
        <v>5541.2659999999996</v>
      </c>
      <c r="V4798" s="18">
        <v>5781.5609999999997</v>
      </c>
      <c r="W4798" s="274">
        <v>6273.82</v>
      </c>
      <c r="X4798" s="18">
        <v>6266.2759999999998</v>
      </c>
      <c r="Y4798" s="18">
        <v>6097</v>
      </c>
      <c r="Z4798" s="18">
        <v>5830.0959999999995</v>
      </c>
      <c r="AA4798" s="18">
        <v>5516.9979999999996</v>
      </c>
      <c r="AB4798" s="130">
        <v>127875.76300000001</v>
      </c>
      <c r="AC4798" s="225" t="str">
        <f t="shared" si="155"/>
        <v>ok</v>
      </c>
      <c r="AE4798" s="19">
        <f t="shared" si="156"/>
        <v>-230.87900000000081</v>
      </c>
      <c r="AF4798" s="234">
        <f>'HISTORICO TEMP'!AB4798</f>
        <v>452.577596670091</v>
      </c>
      <c r="AG4798" s="187" t="s">
        <v>75</v>
      </c>
      <c r="AH4798" s="266" t="s">
        <v>173</v>
      </c>
      <c r="AI4798" s="216" t="s">
        <v>214</v>
      </c>
    </row>
    <row r="4799" spans="2:35" ht="14.4" thickTop="1" thickBot="1" x14ac:dyDescent="0.3">
      <c r="B4799" s="273">
        <v>44245</v>
      </c>
      <c r="C4799" s="128" t="s">
        <v>13</v>
      </c>
      <c r="D4799" s="18">
        <v>5174.116</v>
      </c>
      <c r="E4799" s="18">
        <v>5027.6260000000002</v>
      </c>
      <c r="F4799" s="18">
        <v>4882.9660000000003</v>
      </c>
      <c r="G4799" s="18">
        <v>4810.0450000000001</v>
      </c>
      <c r="H4799" s="274">
        <v>4718.3370000000004</v>
      </c>
      <c r="I4799" s="18">
        <v>4718.2150000000001</v>
      </c>
      <c r="J4799" s="18">
        <v>4804.3639999999996</v>
      </c>
      <c r="K4799" s="18">
        <v>4862.79</v>
      </c>
      <c r="L4799" s="18">
        <v>5040.7039999999997</v>
      </c>
      <c r="M4799" s="18">
        <v>5205.1639999999998</v>
      </c>
      <c r="N4799" s="18">
        <v>5275.7240000000002</v>
      </c>
      <c r="O4799" s="18">
        <v>5287.6779999999999</v>
      </c>
      <c r="P4799" s="18">
        <v>5405.5050000000001</v>
      </c>
      <c r="Q4799" s="18">
        <v>5446.2309999999998</v>
      </c>
      <c r="R4799" s="18">
        <v>5511.8829999999998</v>
      </c>
      <c r="S4799" s="18">
        <v>5522.7370000000001</v>
      </c>
      <c r="T4799" s="18">
        <v>5490.4489999999996</v>
      </c>
      <c r="U4799" s="18">
        <v>5526.9539999999997</v>
      </c>
      <c r="V4799" s="18">
        <v>5955.2839999999997</v>
      </c>
      <c r="W4799" s="274">
        <v>6302.0550000000003</v>
      </c>
      <c r="X4799" s="18">
        <v>6212.4189999999999</v>
      </c>
      <c r="Y4799" s="18">
        <v>5998.5169999999998</v>
      </c>
      <c r="Z4799" s="18">
        <v>5770.5150000000003</v>
      </c>
      <c r="AA4799" s="18">
        <v>5508.6009999999997</v>
      </c>
      <c r="AB4799" s="130">
        <v>128458.87899999997</v>
      </c>
      <c r="AC4799" s="225" t="str">
        <f t="shared" si="155"/>
        <v>ok</v>
      </c>
      <c r="AE4799" s="19">
        <f t="shared" si="156"/>
        <v>583.11599999996542</v>
      </c>
      <c r="AF4799" s="234">
        <f>'HISTORICO TEMP'!AB4799</f>
        <v>462.53264270413655</v>
      </c>
      <c r="AG4799" s="187" t="s">
        <v>75</v>
      </c>
      <c r="AH4799" s="266" t="s">
        <v>173</v>
      </c>
      <c r="AI4799" s="216" t="s">
        <v>214</v>
      </c>
    </row>
    <row r="4800" spans="2:35" ht="14.4" thickTop="1" thickBot="1" x14ac:dyDescent="0.3">
      <c r="B4800" s="273">
        <v>44246</v>
      </c>
      <c r="C4800" s="128" t="s">
        <v>14</v>
      </c>
      <c r="D4800" s="18">
        <v>5110.0110000000004</v>
      </c>
      <c r="E4800" s="18">
        <v>4875.799</v>
      </c>
      <c r="F4800" s="18">
        <v>4750.63</v>
      </c>
      <c r="G4800" s="18">
        <v>4647.5420000000004</v>
      </c>
      <c r="H4800" s="274">
        <v>4642.9989999999998</v>
      </c>
      <c r="I4800" s="18">
        <v>4651.1949999999997</v>
      </c>
      <c r="J4800" s="18">
        <v>4769.0230000000001</v>
      </c>
      <c r="K4800" s="18">
        <v>4775.24</v>
      </c>
      <c r="L4800" s="18">
        <v>4958.18</v>
      </c>
      <c r="M4800" s="18">
        <v>5072.6589999999997</v>
      </c>
      <c r="N4800" s="18">
        <v>5274.2470000000003</v>
      </c>
      <c r="O4800" s="18">
        <v>5372.87</v>
      </c>
      <c r="P4800" s="18">
        <v>5413.567</v>
      </c>
      <c r="Q4800" s="18">
        <v>5406.0929999999998</v>
      </c>
      <c r="R4800" s="18">
        <v>5406.01</v>
      </c>
      <c r="S4800" s="18">
        <v>5425.0739999999996</v>
      </c>
      <c r="T4800" s="18">
        <v>5420.54</v>
      </c>
      <c r="U4800" s="18">
        <v>5389.2579999999998</v>
      </c>
      <c r="V4800" s="18">
        <v>5672.3090000000002</v>
      </c>
      <c r="W4800" s="274">
        <v>5978.7030000000004</v>
      </c>
      <c r="X4800" s="18">
        <v>5776.3059999999996</v>
      </c>
      <c r="Y4800" s="18">
        <v>5498.4449999999997</v>
      </c>
      <c r="Z4800" s="18">
        <v>5200.3429999999998</v>
      </c>
      <c r="AA4800" s="18">
        <v>4933.1040000000003</v>
      </c>
      <c r="AB4800" s="130">
        <v>124420.14699999998</v>
      </c>
      <c r="AC4800" s="225" t="str">
        <f t="shared" si="155"/>
        <v>ok</v>
      </c>
      <c r="AE4800" s="19">
        <f t="shared" si="156"/>
        <v>-4038.7319999999891</v>
      </c>
      <c r="AF4800" s="234">
        <f>'HISTORICO TEMP'!AB4800</f>
        <v>408.2984894629567</v>
      </c>
      <c r="AG4800" s="187" t="s">
        <v>75</v>
      </c>
      <c r="AH4800" s="266" t="s">
        <v>173</v>
      </c>
      <c r="AI4800" s="216" t="s">
        <v>234</v>
      </c>
    </row>
    <row r="4801" spans="2:35" ht="14.4" thickTop="1" thickBot="1" x14ac:dyDescent="0.3">
      <c r="B4801" s="273">
        <v>44247</v>
      </c>
      <c r="C4801" s="128" t="s">
        <v>15</v>
      </c>
      <c r="D4801" s="18">
        <v>4550.201</v>
      </c>
      <c r="E4801" s="18">
        <v>4398.4459999999999</v>
      </c>
      <c r="F4801" s="18">
        <v>4294.3829999999998</v>
      </c>
      <c r="G4801" s="18">
        <v>4271.6490000000003</v>
      </c>
      <c r="H4801" s="274">
        <v>4301.2550000000001</v>
      </c>
      <c r="I4801" s="18">
        <v>4394.1220000000003</v>
      </c>
      <c r="J4801" s="18">
        <v>4503.4030000000002</v>
      </c>
      <c r="K4801" s="18">
        <v>4531.4709999999995</v>
      </c>
      <c r="L4801" s="18">
        <v>4740.0540000000001</v>
      </c>
      <c r="M4801" s="18">
        <v>4877.027</v>
      </c>
      <c r="N4801" s="18">
        <v>4969.2250000000004</v>
      </c>
      <c r="O4801" s="18">
        <v>5049.8519999999999</v>
      </c>
      <c r="P4801" s="18">
        <v>5032.7219999999998</v>
      </c>
      <c r="Q4801" s="18">
        <v>5096.7460000000001</v>
      </c>
      <c r="R4801" s="18">
        <v>5066.41</v>
      </c>
      <c r="S4801" s="18">
        <v>5053.0950000000003</v>
      </c>
      <c r="T4801" s="18">
        <v>5039.4840000000004</v>
      </c>
      <c r="U4801" s="18">
        <v>5064.6980000000003</v>
      </c>
      <c r="V4801" s="18">
        <v>5553.0609999999997</v>
      </c>
      <c r="W4801" s="274">
        <v>6082.442</v>
      </c>
      <c r="X4801" s="18">
        <v>5929.8729999999996</v>
      </c>
      <c r="Y4801" s="18">
        <v>5609.125</v>
      </c>
      <c r="Z4801" s="18">
        <v>5248.6480000000001</v>
      </c>
      <c r="AA4801" s="18">
        <v>4879.5460000000003</v>
      </c>
      <c r="AB4801" s="130">
        <v>118536.93800000001</v>
      </c>
      <c r="AC4801" s="225" t="str">
        <f t="shared" si="155"/>
        <v>ok</v>
      </c>
      <c r="AE4801" s="19">
        <f t="shared" si="156"/>
        <v>-5883.2089999999735</v>
      </c>
      <c r="AF4801" s="234">
        <f>'HISTORICO TEMP'!AB4801</f>
        <v>406.52426451005033</v>
      </c>
      <c r="AG4801" s="187" t="s">
        <v>75</v>
      </c>
      <c r="AH4801" s="266" t="s">
        <v>173</v>
      </c>
      <c r="AI4801" s="216" t="s">
        <v>234</v>
      </c>
    </row>
    <row r="4802" spans="2:35" ht="14.4" thickTop="1" thickBot="1" x14ac:dyDescent="0.3">
      <c r="B4802" s="273">
        <v>44248</v>
      </c>
      <c r="C4802" s="128" t="s">
        <v>16</v>
      </c>
      <c r="D4802" s="18">
        <v>4586.4949999999999</v>
      </c>
      <c r="E4802" s="18">
        <v>4402.982</v>
      </c>
      <c r="F4802" s="18">
        <v>4344.2389999999996</v>
      </c>
      <c r="G4802" s="18">
        <v>4262.8819999999996</v>
      </c>
      <c r="H4802" s="274">
        <v>4161.0360000000001</v>
      </c>
      <c r="I4802" s="18">
        <v>4218.5889999999999</v>
      </c>
      <c r="J4802" s="18">
        <v>4237.47</v>
      </c>
      <c r="K4802" s="18">
        <v>4197.5600000000004</v>
      </c>
      <c r="L4802" s="18">
        <v>4352.116</v>
      </c>
      <c r="M4802" s="18">
        <v>4454.5789999999997</v>
      </c>
      <c r="N4802" s="18">
        <v>4599.7650000000003</v>
      </c>
      <c r="O4802" s="18">
        <v>4664.0810000000001</v>
      </c>
      <c r="P4802" s="18">
        <v>4673.4979999999996</v>
      </c>
      <c r="Q4802" s="18">
        <v>4742.1750000000002</v>
      </c>
      <c r="R4802" s="18">
        <v>4714.0820000000003</v>
      </c>
      <c r="S4802" s="18">
        <v>4758.723</v>
      </c>
      <c r="T4802" s="18">
        <v>4785.3559999999998</v>
      </c>
      <c r="U4802" s="18">
        <v>4809.1899999999996</v>
      </c>
      <c r="V4802" s="18">
        <v>5323.0169999999998</v>
      </c>
      <c r="W4802" s="274">
        <v>5994.8739999999998</v>
      </c>
      <c r="X4802" s="18">
        <v>5958.2560000000003</v>
      </c>
      <c r="Y4802" s="18">
        <v>5830.3109999999997</v>
      </c>
      <c r="Z4802" s="18">
        <v>5432.9409999999998</v>
      </c>
      <c r="AA4802" s="18">
        <v>5019.2160000000003</v>
      </c>
      <c r="AB4802" s="130">
        <v>114523.43299999999</v>
      </c>
      <c r="AC4802" s="225" t="str">
        <f t="shared" si="155"/>
        <v>ok</v>
      </c>
      <c r="AE4802" s="19">
        <f t="shared" si="156"/>
        <v>-4013.5050000000192</v>
      </c>
      <c r="AF4802" s="234">
        <f>'HISTORICO TEMP'!AB4802</f>
        <v>458.75066437412045</v>
      </c>
      <c r="AG4802" s="187" t="s">
        <v>75</v>
      </c>
      <c r="AH4802" s="266" t="s">
        <v>173</v>
      </c>
      <c r="AI4802" s="216" t="s">
        <v>234</v>
      </c>
    </row>
    <row r="4803" spans="2:35" ht="14.4" thickTop="1" thickBot="1" x14ac:dyDescent="0.3">
      <c r="B4803" s="273">
        <v>44249</v>
      </c>
      <c r="C4803" s="128" t="s">
        <v>17</v>
      </c>
      <c r="D4803" s="18">
        <v>4684.585</v>
      </c>
      <c r="E4803" s="18">
        <v>4545.0410000000002</v>
      </c>
      <c r="F4803" s="18">
        <v>4458.9059999999999</v>
      </c>
      <c r="G4803" s="18">
        <v>4411.3450000000003</v>
      </c>
      <c r="H4803" s="274">
        <v>4425.9830000000002</v>
      </c>
      <c r="I4803" s="18">
        <v>4513.3549999999996</v>
      </c>
      <c r="J4803" s="18">
        <v>4674.5069999999996</v>
      </c>
      <c r="K4803" s="18">
        <v>4785.6310000000003</v>
      </c>
      <c r="L4803" s="18">
        <v>5018.357</v>
      </c>
      <c r="M4803" s="18">
        <v>5214.8130000000001</v>
      </c>
      <c r="N4803" s="18">
        <v>5379.6469999999999</v>
      </c>
      <c r="O4803" s="18">
        <v>5460.0360000000001</v>
      </c>
      <c r="P4803" s="18">
        <v>5531.3729999999996</v>
      </c>
      <c r="Q4803" s="18">
        <v>5604.7280000000001</v>
      </c>
      <c r="R4803" s="18">
        <v>5637.3459999999995</v>
      </c>
      <c r="S4803" s="18">
        <v>5655.81</v>
      </c>
      <c r="T4803" s="18">
        <v>5663.683</v>
      </c>
      <c r="U4803" s="18">
        <v>5685.3379999999997</v>
      </c>
      <c r="V4803" s="18">
        <v>6081.9639999999999</v>
      </c>
      <c r="W4803" s="274">
        <v>6476.2209999999995</v>
      </c>
      <c r="X4803" s="18">
        <v>6340.6210000000001</v>
      </c>
      <c r="Y4803" s="18">
        <v>6086.4889999999996</v>
      </c>
      <c r="Z4803" s="18">
        <v>5797.6170000000002</v>
      </c>
      <c r="AA4803" s="18">
        <v>5499.5919999999996</v>
      </c>
      <c r="AB4803" s="130">
        <v>127632.988</v>
      </c>
      <c r="AC4803" s="225" t="str">
        <f t="shared" ref="AC4803:AC4866" si="157">IF(D4803&lt;AB4802,"ok","error")</f>
        <v>ok</v>
      </c>
      <c r="AE4803" s="19">
        <f t="shared" si="156"/>
        <v>13109.555000000008</v>
      </c>
      <c r="AF4803" s="234">
        <f>'HISTORICO TEMP'!AB4803</f>
        <v>487.87091380760069</v>
      </c>
      <c r="AG4803" s="187" t="s">
        <v>75</v>
      </c>
      <c r="AH4803" s="266" t="s">
        <v>173</v>
      </c>
      <c r="AI4803" s="216" t="s">
        <v>234</v>
      </c>
    </row>
    <row r="4804" spans="2:35" ht="14.4" thickTop="1" thickBot="1" x14ac:dyDescent="0.3">
      <c r="B4804" s="273">
        <v>44250</v>
      </c>
      <c r="C4804" s="128" t="s">
        <v>11</v>
      </c>
      <c r="D4804" s="18">
        <v>5257.8649999999998</v>
      </c>
      <c r="E4804" s="18">
        <v>5020.8609999999999</v>
      </c>
      <c r="F4804" s="18">
        <v>4886.7340000000004</v>
      </c>
      <c r="G4804" s="18">
        <v>4848.42</v>
      </c>
      <c r="H4804" s="274">
        <v>4811.2439999999997</v>
      </c>
      <c r="I4804" s="18">
        <v>4829.6769999999997</v>
      </c>
      <c r="J4804" s="18">
        <v>4938.3190000000004</v>
      </c>
      <c r="K4804" s="18">
        <v>5045.4889999999996</v>
      </c>
      <c r="L4804" s="18">
        <v>5197.3850000000002</v>
      </c>
      <c r="M4804" s="18">
        <v>5358.7470000000003</v>
      </c>
      <c r="N4804" s="18">
        <v>5492.8090000000002</v>
      </c>
      <c r="O4804" s="18">
        <v>5590.15</v>
      </c>
      <c r="P4804" s="18">
        <v>5692.03</v>
      </c>
      <c r="Q4804" s="18">
        <v>5733.1610000000001</v>
      </c>
      <c r="R4804" s="18">
        <v>5797.1610000000001</v>
      </c>
      <c r="S4804" s="18">
        <v>5833.3109999999997</v>
      </c>
      <c r="T4804" s="18">
        <v>5811.3019999999997</v>
      </c>
      <c r="U4804" s="18">
        <v>5791.17</v>
      </c>
      <c r="V4804" s="18">
        <v>6035.6210000000001</v>
      </c>
      <c r="W4804" s="274">
        <v>6610.1109999999999</v>
      </c>
      <c r="X4804" s="18">
        <v>6522.7489999999998</v>
      </c>
      <c r="Y4804" s="18">
        <v>6301.3450000000003</v>
      </c>
      <c r="Z4804" s="18">
        <v>6016.5860000000002</v>
      </c>
      <c r="AA4804" s="18">
        <v>5696.268</v>
      </c>
      <c r="AB4804" s="130">
        <v>133118.51500000001</v>
      </c>
      <c r="AC4804" s="225" t="str">
        <f t="shared" si="157"/>
        <v>ok</v>
      </c>
      <c r="AE4804" s="19">
        <f t="shared" si="156"/>
        <v>5485.5270000000164</v>
      </c>
      <c r="AF4804" s="234">
        <f>'HISTORICO TEMP'!AB4804</f>
        <v>492.21788137044757</v>
      </c>
      <c r="AG4804" s="187" t="s">
        <v>75</v>
      </c>
      <c r="AH4804" s="266" t="s">
        <v>173</v>
      </c>
      <c r="AI4804" s="216" t="s">
        <v>214</v>
      </c>
    </row>
    <row r="4805" spans="2:35" ht="14.4" thickTop="1" thickBot="1" x14ac:dyDescent="0.3">
      <c r="B4805" s="273">
        <v>44251</v>
      </c>
      <c r="C4805" s="128" t="s">
        <v>12</v>
      </c>
      <c r="D4805" s="18">
        <v>5445.201</v>
      </c>
      <c r="E4805" s="18">
        <v>5254.9290000000001</v>
      </c>
      <c r="F4805" s="18">
        <v>5114.1750000000002</v>
      </c>
      <c r="G4805" s="18">
        <v>5043.0540000000001</v>
      </c>
      <c r="H4805" s="274">
        <v>4968.8950000000004</v>
      </c>
      <c r="I4805" s="18">
        <v>5074.3720000000003</v>
      </c>
      <c r="J4805" s="18">
        <v>5138.3270000000002</v>
      </c>
      <c r="K4805" s="18">
        <v>5178.95</v>
      </c>
      <c r="L4805" s="18">
        <v>5409.7709999999997</v>
      </c>
      <c r="M4805" s="18">
        <v>5551.8339999999998</v>
      </c>
      <c r="N4805" s="18">
        <v>5648.9859999999999</v>
      </c>
      <c r="O4805" s="18">
        <v>5798.9660000000003</v>
      </c>
      <c r="P4805" s="18">
        <v>5888.6809999999996</v>
      </c>
      <c r="Q4805" s="18">
        <v>5987.6509999999998</v>
      </c>
      <c r="R4805" s="18">
        <v>6028.2389999999996</v>
      </c>
      <c r="S4805" s="18">
        <v>6052.9409999999998</v>
      </c>
      <c r="T4805" s="18">
        <v>6056.3779999999997</v>
      </c>
      <c r="U4805" s="18">
        <v>6003.4110000000001</v>
      </c>
      <c r="V4805" s="18">
        <v>6329.14</v>
      </c>
      <c r="W4805" s="274">
        <v>6791.1049999999996</v>
      </c>
      <c r="X4805" s="18">
        <v>6734.42</v>
      </c>
      <c r="Y4805" s="18">
        <v>6523.759</v>
      </c>
      <c r="Z4805" s="18">
        <v>6311.6760000000004</v>
      </c>
      <c r="AA4805" s="18">
        <v>6083.7790000000005</v>
      </c>
      <c r="AB4805" s="130">
        <v>138418.64000000001</v>
      </c>
      <c r="AC4805" s="225" t="str">
        <f t="shared" si="157"/>
        <v>ok</v>
      </c>
      <c r="AE4805" s="19">
        <f t="shared" si="156"/>
        <v>5300.125</v>
      </c>
      <c r="AF4805" s="234">
        <f>'HISTORICO TEMP'!AB4805</f>
        <v>513.5899419455975</v>
      </c>
      <c r="AG4805" s="187" t="s">
        <v>75</v>
      </c>
      <c r="AH4805" s="266" t="s">
        <v>173</v>
      </c>
      <c r="AI4805" s="216" t="s">
        <v>214</v>
      </c>
    </row>
    <row r="4806" spans="2:35" ht="14.4" thickTop="1" thickBot="1" x14ac:dyDescent="0.3">
      <c r="B4806" s="273">
        <v>44252</v>
      </c>
      <c r="C4806" s="128" t="s">
        <v>13</v>
      </c>
      <c r="D4806" s="18">
        <v>5770.6369999999997</v>
      </c>
      <c r="E4806" s="18">
        <v>5549.4639999999999</v>
      </c>
      <c r="F4806" s="18">
        <v>5438.0330000000004</v>
      </c>
      <c r="G4806" s="18">
        <v>5310.79</v>
      </c>
      <c r="H4806" s="274">
        <v>5267.3670000000002</v>
      </c>
      <c r="I4806" s="18">
        <v>5295.634</v>
      </c>
      <c r="J4806" s="18">
        <v>5343.8819999999996</v>
      </c>
      <c r="K4806" s="18">
        <v>5292.2389999999996</v>
      </c>
      <c r="L4806" s="18">
        <v>5551.71</v>
      </c>
      <c r="M4806" s="18">
        <v>5757.1120000000001</v>
      </c>
      <c r="N4806" s="18">
        <v>5840.1310000000003</v>
      </c>
      <c r="O4806" s="18">
        <v>6023.2190000000001</v>
      </c>
      <c r="P4806" s="18">
        <v>6096.2209999999995</v>
      </c>
      <c r="Q4806" s="18">
        <v>6147.2430000000004</v>
      </c>
      <c r="R4806" s="18">
        <v>6202.0789999999997</v>
      </c>
      <c r="S4806" s="18">
        <v>6245.93</v>
      </c>
      <c r="T4806" s="18">
        <v>6272.3530000000001</v>
      </c>
      <c r="U4806" s="18">
        <v>6186.7650000000003</v>
      </c>
      <c r="V4806" s="18">
        <v>6509.2439999999997</v>
      </c>
      <c r="W4806" s="274">
        <v>6935.8630000000003</v>
      </c>
      <c r="X4806" s="18">
        <v>6859.2349999999997</v>
      </c>
      <c r="Y4806" s="18">
        <v>6649.9</v>
      </c>
      <c r="Z4806" s="18">
        <v>6454.8710000000001</v>
      </c>
      <c r="AA4806" s="18">
        <v>6243.1030000000001</v>
      </c>
      <c r="AB4806" s="130">
        <v>143243.02499999999</v>
      </c>
      <c r="AC4806" s="225" t="str">
        <f t="shared" si="157"/>
        <v>ok</v>
      </c>
      <c r="AE4806" s="19">
        <f t="shared" si="156"/>
        <v>4824.3849999999802</v>
      </c>
      <c r="AF4806" s="234">
        <f>'HISTORICO TEMP'!AB4806</f>
        <v>523.89320259947317</v>
      </c>
      <c r="AG4806" s="187" t="s">
        <v>75</v>
      </c>
      <c r="AH4806" s="266" t="s">
        <v>173</v>
      </c>
      <c r="AI4806" s="216" t="s">
        <v>214</v>
      </c>
    </row>
    <row r="4807" spans="2:35" ht="14.4" thickTop="1" thickBot="1" x14ac:dyDescent="0.3">
      <c r="B4807" s="273">
        <v>44253</v>
      </c>
      <c r="C4807" s="128" t="s">
        <v>14</v>
      </c>
      <c r="D4807" s="18">
        <v>5895.8590000000004</v>
      </c>
      <c r="E4807" s="18">
        <v>5722.79</v>
      </c>
      <c r="F4807" s="18">
        <v>5495.68</v>
      </c>
      <c r="G4807" s="18">
        <v>5380.5</v>
      </c>
      <c r="H4807" s="274">
        <v>5328.4369999999999</v>
      </c>
      <c r="I4807" s="18">
        <v>5355.49</v>
      </c>
      <c r="J4807" s="18">
        <v>5422.2139999999999</v>
      </c>
      <c r="K4807" s="18">
        <v>5405.7460000000001</v>
      </c>
      <c r="L4807" s="18">
        <v>5569.25</v>
      </c>
      <c r="M4807" s="18">
        <v>5705.9269999999997</v>
      </c>
      <c r="N4807" s="18">
        <v>5823.06</v>
      </c>
      <c r="O4807" s="18">
        <v>5897.9610000000002</v>
      </c>
      <c r="P4807" s="18">
        <v>6080.6980000000003</v>
      </c>
      <c r="Q4807" s="18">
        <v>6099.2129999999997</v>
      </c>
      <c r="R4807" s="18">
        <v>6246.884</v>
      </c>
      <c r="S4807" s="18">
        <v>6293.3580000000002</v>
      </c>
      <c r="T4807" s="18">
        <v>6297.3050000000003</v>
      </c>
      <c r="U4807" s="18">
        <v>6228.5730000000003</v>
      </c>
      <c r="V4807" s="18">
        <v>6543.2389999999996</v>
      </c>
      <c r="W4807" s="274">
        <v>6965.674</v>
      </c>
      <c r="X4807" s="18">
        <v>6898.6</v>
      </c>
      <c r="Y4807" s="18">
        <v>6650.7879999999996</v>
      </c>
      <c r="Z4807" s="18">
        <v>6486.1180000000004</v>
      </c>
      <c r="AA4807" s="18">
        <v>6280.9960000000001</v>
      </c>
      <c r="AB4807" s="130">
        <v>144074.35999999999</v>
      </c>
      <c r="AC4807" s="225" t="str">
        <f t="shared" si="157"/>
        <v>ok</v>
      </c>
      <c r="AE4807" s="19">
        <f t="shared" si="156"/>
        <v>831.33499999999185</v>
      </c>
      <c r="AF4807" s="234">
        <f>'HISTORICO TEMP'!AB4807</f>
        <v>531.68270150404419</v>
      </c>
      <c r="AG4807" s="187" t="s">
        <v>75</v>
      </c>
      <c r="AH4807" s="266" t="s">
        <v>173</v>
      </c>
      <c r="AI4807" s="216" t="s">
        <v>214</v>
      </c>
    </row>
    <row r="4808" spans="2:35" ht="14.4" thickTop="1" thickBot="1" x14ac:dyDescent="0.3">
      <c r="B4808" s="273">
        <v>44254</v>
      </c>
      <c r="C4808" s="128" t="s">
        <v>15</v>
      </c>
      <c r="D4808" s="18">
        <v>6044.2089999999998</v>
      </c>
      <c r="E4808" s="18">
        <v>5802.8620000000001</v>
      </c>
      <c r="F4808" s="18">
        <v>5670.0829999999996</v>
      </c>
      <c r="G4808" s="18">
        <v>5479.93</v>
      </c>
      <c r="H4808" s="274">
        <v>5422.9070000000002</v>
      </c>
      <c r="I4808" s="18">
        <v>5438.6719999999996</v>
      </c>
      <c r="J4808" s="18">
        <v>5367.643</v>
      </c>
      <c r="K4808" s="18">
        <v>5280.741</v>
      </c>
      <c r="L4808" s="18">
        <v>5476.277</v>
      </c>
      <c r="M4808" s="18">
        <v>5614.5910000000003</v>
      </c>
      <c r="N4808" s="18">
        <v>5716.5550000000003</v>
      </c>
      <c r="O4808" s="18">
        <v>5847.6840000000002</v>
      </c>
      <c r="P4808" s="18">
        <v>5911.8770000000004</v>
      </c>
      <c r="Q4808" s="18">
        <v>5942.0940000000001</v>
      </c>
      <c r="R4808" s="18">
        <v>5961.7250000000004</v>
      </c>
      <c r="S4808" s="18">
        <v>5949.2340000000004</v>
      </c>
      <c r="T4808" s="18">
        <v>5969.9160000000002</v>
      </c>
      <c r="U4808" s="18">
        <v>5980.25</v>
      </c>
      <c r="V4808" s="18">
        <v>6398.2550000000001</v>
      </c>
      <c r="W4808" s="274">
        <v>7106.741</v>
      </c>
      <c r="X4808" s="18">
        <v>7104.058</v>
      </c>
      <c r="Y4808" s="18">
        <v>6981.6769999999997</v>
      </c>
      <c r="Z4808" s="18">
        <v>6649.2839999999997</v>
      </c>
      <c r="AA4808" s="18">
        <v>6300.6940000000004</v>
      </c>
      <c r="AB4808" s="130">
        <v>143417.959</v>
      </c>
      <c r="AC4808" s="225" t="str">
        <f t="shared" si="157"/>
        <v>ok</v>
      </c>
      <c r="AE4808" s="19">
        <f t="shared" si="156"/>
        <v>-656.40099999998347</v>
      </c>
      <c r="AF4808" s="234">
        <f>'HISTORICO TEMP'!AB4808</f>
        <v>546.42511817723505</v>
      </c>
      <c r="AG4808" s="187" t="s">
        <v>75</v>
      </c>
      <c r="AH4808" s="266" t="s">
        <v>173</v>
      </c>
      <c r="AI4808" s="216" t="s">
        <v>214</v>
      </c>
    </row>
    <row r="4809" spans="2:35" ht="14.4" thickTop="1" thickBot="1" x14ac:dyDescent="0.3">
      <c r="B4809" s="273">
        <v>44255</v>
      </c>
      <c r="C4809" s="128" t="s">
        <v>16</v>
      </c>
      <c r="D4809" s="18">
        <v>6013.8</v>
      </c>
      <c r="E4809" s="18">
        <v>5764.6080000000002</v>
      </c>
      <c r="F4809" s="18">
        <v>5533.33</v>
      </c>
      <c r="G4809" s="18">
        <v>5426.77</v>
      </c>
      <c r="H4809" s="274">
        <v>5308.7820000000002</v>
      </c>
      <c r="I4809" s="18">
        <v>5177.9889999999996</v>
      </c>
      <c r="J4809" s="18">
        <v>5111.3230000000003</v>
      </c>
      <c r="K4809" s="18">
        <v>4971.9399999999996</v>
      </c>
      <c r="L4809" s="18">
        <v>5036.9780000000001</v>
      </c>
      <c r="M4809" s="18">
        <v>5157.5420000000004</v>
      </c>
      <c r="N4809" s="18">
        <v>5302.598</v>
      </c>
      <c r="O4809" s="18">
        <v>5369.3389999999999</v>
      </c>
      <c r="P4809" s="18">
        <v>5480.7610000000004</v>
      </c>
      <c r="Q4809" s="18">
        <v>5515.4949999999999</v>
      </c>
      <c r="R4809" s="18">
        <v>5624.1210000000001</v>
      </c>
      <c r="S4809" s="18">
        <v>5622.4769999999999</v>
      </c>
      <c r="T4809" s="18">
        <v>5669.5249999999996</v>
      </c>
      <c r="U4809" s="18">
        <v>5630.7849999999999</v>
      </c>
      <c r="V4809" s="18">
        <v>6028.2960000000003</v>
      </c>
      <c r="W4809" s="274">
        <v>6803.6329999999998</v>
      </c>
      <c r="X4809" s="18">
        <v>6936</v>
      </c>
      <c r="Y4809" s="18">
        <v>6865.6459999999997</v>
      </c>
      <c r="Z4809" s="18">
        <v>6574.4669999999996</v>
      </c>
      <c r="AA4809" s="18">
        <v>6243.0219999999999</v>
      </c>
      <c r="AB4809" s="130">
        <v>137169.22700000001</v>
      </c>
      <c r="AC4809" s="225" t="str">
        <f t="shared" si="157"/>
        <v>ok</v>
      </c>
      <c r="AE4809" s="19">
        <f t="shared" si="156"/>
        <v>-6248.7319999999891</v>
      </c>
      <c r="AF4809" s="234">
        <f>'HISTORICO TEMP'!AB4809</f>
        <v>560.18322786863894</v>
      </c>
      <c r="AG4809" s="187" t="s">
        <v>75</v>
      </c>
      <c r="AH4809" s="266" t="s">
        <v>173</v>
      </c>
      <c r="AI4809" s="216" t="s">
        <v>214</v>
      </c>
    </row>
    <row r="4810" spans="2:35" ht="14.4" thickTop="1" thickBot="1" x14ac:dyDescent="0.3">
      <c r="B4810" s="273">
        <v>44256</v>
      </c>
      <c r="C4810" s="128" t="s">
        <v>17</v>
      </c>
      <c r="D4810" s="18">
        <v>5972.2849999999999</v>
      </c>
      <c r="E4810" s="18">
        <v>5676.4030000000002</v>
      </c>
      <c r="F4810" s="18">
        <v>5520.223</v>
      </c>
      <c r="G4810" s="18">
        <v>5418.4530000000004</v>
      </c>
      <c r="H4810" s="274">
        <v>5306.0829999999996</v>
      </c>
      <c r="I4810" s="18">
        <v>5295.9579999999996</v>
      </c>
      <c r="J4810" s="18">
        <v>5315.5029999999997</v>
      </c>
      <c r="K4810" s="18">
        <v>5359.9539999999997</v>
      </c>
      <c r="L4810" s="18">
        <v>5614.2870000000003</v>
      </c>
      <c r="M4810" s="18">
        <v>5794.3779999999997</v>
      </c>
      <c r="N4810" s="18">
        <v>6002.5079999999998</v>
      </c>
      <c r="O4810" s="18">
        <v>6119.0370000000003</v>
      </c>
      <c r="P4810" s="18">
        <v>6230.5460000000003</v>
      </c>
      <c r="Q4810" s="18">
        <v>6353.9560000000001</v>
      </c>
      <c r="R4810" s="18">
        <v>6474.8050000000003</v>
      </c>
      <c r="S4810" s="18">
        <v>6492.4849999999997</v>
      </c>
      <c r="T4810" s="18">
        <v>6477.0640000000003</v>
      </c>
      <c r="U4810" s="18">
        <v>6384.5230000000001</v>
      </c>
      <c r="V4810" s="18">
        <v>6641.3050000000003</v>
      </c>
      <c r="W4810" s="274">
        <v>7170.3230000000003</v>
      </c>
      <c r="X4810" s="18">
        <v>7180.02</v>
      </c>
      <c r="Y4810" s="18">
        <v>7024.2470000000003</v>
      </c>
      <c r="Z4810" s="18">
        <v>6743.8209999999999</v>
      </c>
      <c r="AA4810" s="18">
        <v>6466.7120000000004</v>
      </c>
      <c r="AB4810" s="130">
        <v>147034.87899999999</v>
      </c>
      <c r="AC4810" s="225" t="str">
        <f t="shared" si="157"/>
        <v>ok</v>
      </c>
      <c r="AE4810" s="19">
        <f t="shared" si="156"/>
        <v>9865.6519999999728</v>
      </c>
      <c r="AF4810" s="234">
        <f>'HISTORICO TEMP'!AB4810</f>
        <v>574.96079079464073</v>
      </c>
      <c r="AG4810" s="187" t="s">
        <v>75</v>
      </c>
      <c r="AH4810" s="266" t="s">
        <v>173</v>
      </c>
      <c r="AI4810" s="216" t="s">
        <v>214</v>
      </c>
    </row>
    <row r="4811" spans="2:35" ht="14.4" thickTop="1" thickBot="1" x14ac:dyDescent="0.3">
      <c r="B4811" s="273">
        <v>44257</v>
      </c>
      <c r="C4811" s="128" t="s">
        <v>11</v>
      </c>
      <c r="D4811" s="18">
        <v>6167.2269999999999</v>
      </c>
      <c r="E4811" s="18">
        <v>5978.9610000000002</v>
      </c>
      <c r="F4811" s="18">
        <v>5779.4309999999996</v>
      </c>
      <c r="G4811" s="18">
        <v>5657.82</v>
      </c>
      <c r="H4811" s="274">
        <v>5550.0010000000002</v>
      </c>
      <c r="I4811" s="18">
        <v>5519.1930000000002</v>
      </c>
      <c r="J4811" s="18">
        <v>5478.29</v>
      </c>
      <c r="K4811" s="18">
        <v>5474.5010000000002</v>
      </c>
      <c r="L4811" s="18">
        <v>5656.857</v>
      </c>
      <c r="M4811" s="18">
        <v>5836.2169999999996</v>
      </c>
      <c r="N4811" s="18">
        <v>5900.5959999999995</v>
      </c>
      <c r="O4811" s="18">
        <v>6015.8950000000004</v>
      </c>
      <c r="P4811" s="18">
        <v>6075.06</v>
      </c>
      <c r="Q4811" s="18">
        <v>6132.6109999999999</v>
      </c>
      <c r="R4811" s="18">
        <v>6125.21</v>
      </c>
      <c r="S4811" s="18">
        <v>6119.3190000000004</v>
      </c>
      <c r="T4811" s="18">
        <v>6145.1970000000001</v>
      </c>
      <c r="U4811" s="18">
        <v>6073.6610000000001</v>
      </c>
      <c r="V4811" s="18">
        <v>6445.549</v>
      </c>
      <c r="W4811" s="274">
        <v>6827.6469999999999</v>
      </c>
      <c r="X4811" s="18">
        <v>6813.7520000000004</v>
      </c>
      <c r="Y4811" s="18">
        <v>6560.7290000000003</v>
      </c>
      <c r="Z4811" s="18">
        <v>6315.7089999999998</v>
      </c>
      <c r="AA4811" s="18">
        <v>6043.808</v>
      </c>
      <c r="AB4811" s="130">
        <v>144693.24100000001</v>
      </c>
      <c r="AC4811" s="225" t="str">
        <f t="shared" si="157"/>
        <v>ok</v>
      </c>
      <c r="AE4811" s="19">
        <f t="shared" si="156"/>
        <v>-2341.6379999999772</v>
      </c>
      <c r="AF4811" s="234">
        <f>'HISTORICO TEMP'!AB4811</f>
        <v>524.75914798062286</v>
      </c>
      <c r="AG4811" s="187" t="s">
        <v>75</v>
      </c>
      <c r="AH4811" s="266" t="s">
        <v>173</v>
      </c>
      <c r="AI4811" s="216" t="s">
        <v>214</v>
      </c>
    </row>
    <row r="4812" spans="2:35" ht="14.4" thickTop="1" thickBot="1" x14ac:dyDescent="0.3">
      <c r="B4812" s="273">
        <v>44258</v>
      </c>
      <c r="C4812" s="128" t="s">
        <v>12</v>
      </c>
      <c r="D4812" s="18">
        <v>5804.1080000000002</v>
      </c>
      <c r="E4812" s="18">
        <v>5635.1890000000003</v>
      </c>
      <c r="F4812" s="18">
        <v>5452.8530000000001</v>
      </c>
      <c r="G4812" s="18">
        <v>5375.8580000000002</v>
      </c>
      <c r="H4812" s="274">
        <v>5309.875</v>
      </c>
      <c r="I4812" s="18">
        <v>5393.0230000000001</v>
      </c>
      <c r="J4812" s="18">
        <v>5441.9560000000001</v>
      </c>
      <c r="K4812" s="18">
        <v>5426.0259999999998</v>
      </c>
      <c r="L4812" s="18">
        <v>5582.7830000000004</v>
      </c>
      <c r="M4812" s="18">
        <v>5714.2169999999996</v>
      </c>
      <c r="N4812" s="18">
        <v>5865.8370000000004</v>
      </c>
      <c r="O4812" s="18">
        <v>5900.0389999999998</v>
      </c>
      <c r="P4812" s="18">
        <v>5965.2650000000003</v>
      </c>
      <c r="Q4812" s="18">
        <v>5973.4340000000002</v>
      </c>
      <c r="R4812" s="18">
        <v>6045.4279999999999</v>
      </c>
      <c r="S4812" s="18">
        <v>5981.3770000000004</v>
      </c>
      <c r="T4812" s="18">
        <v>6018.1279999999997</v>
      </c>
      <c r="U4812" s="18">
        <v>6009.6949999999997</v>
      </c>
      <c r="V4812" s="18">
        <v>6263.53</v>
      </c>
      <c r="W4812" s="274">
        <v>6615.835</v>
      </c>
      <c r="X4812" s="18">
        <v>6537.4440000000004</v>
      </c>
      <c r="Y4812" s="18">
        <v>6402.576</v>
      </c>
      <c r="Z4812" s="18">
        <v>6242.7730000000001</v>
      </c>
      <c r="AA4812" s="18">
        <v>5993.8990000000003</v>
      </c>
      <c r="AB4812" s="130">
        <v>140951.14799999999</v>
      </c>
      <c r="AC4812" s="225" t="str">
        <f t="shared" si="157"/>
        <v>ok</v>
      </c>
      <c r="AE4812" s="19">
        <f t="shared" si="156"/>
        <v>-3742.0930000000226</v>
      </c>
      <c r="AF4812" s="234">
        <f>'HISTORICO TEMP'!AB4812</f>
        <v>500.72137061212197</v>
      </c>
      <c r="AG4812" s="187" t="s">
        <v>75</v>
      </c>
      <c r="AH4812" s="266" t="s">
        <v>173</v>
      </c>
      <c r="AI4812" s="216" t="s">
        <v>214</v>
      </c>
    </row>
    <row r="4813" spans="2:35" ht="14.4" thickTop="1" thickBot="1" x14ac:dyDescent="0.3">
      <c r="B4813" s="273">
        <v>44259</v>
      </c>
      <c r="C4813" s="128" t="s">
        <v>13</v>
      </c>
      <c r="D4813" s="18">
        <v>5683.0420000000004</v>
      </c>
      <c r="E4813" s="18">
        <v>5439.6930000000002</v>
      </c>
      <c r="F4813" s="18">
        <v>5376.9279999999999</v>
      </c>
      <c r="G4813" s="18">
        <v>5240.8190000000004</v>
      </c>
      <c r="H4813" s="274">
        <v>5253.7659999999996</v>
      </c>
      <c r="I4813" s="18">
        <v>5286.4880000000003</v>
      </c>
      <c r="J4813" s="18">
        <v>5383.0029999999997</v>
      </c>
      <c r="K4813" s="18">
        <v>5384.4979999999996</v>
      </c>
      <c r="L4813" s="18">
        <v>5614.0810000000001</v>
      </c>
      <c r="M4813" s="18">
        <v>5759.0119999999997</v>
      </c>
      <c r="N4813" s="18">
        <v>5871.2460000000001</v>
      </c>
      <c r="O4813" s="18">
        <v>5938.5860000000002</v>
      </c>
      <c r="P4813" s="18">
        <v>6006.7629999999999</v>
      </c>
      <c r="Q4813" s="18">
        <v>6057.1319999999996</v>
      </c>
      <c r="R4813" s="18">
        <v>6176.8389999999999</v>
      </c>
      <c r="S4813" s="18">
        <v>6129.415</v>
      </c>
      <c r="T4813" s="18">
        <v>6189.4989999999998</v>
      </c>
      <c r="U4813" s="18">
        <v>6150.4560000000001</v>
      </c>
      <c r="V4813" s="18">
        <v>6437.9830000000002</v>
      </c>
      <c r="W4813" s="274">
        <v>6888.2820000000002</v>
      </c>
      <c r="X4813" s="18">
        <v>6855.4889999999996</v>
      </c>
      <c r="Y4813" s="18">
        <v>6654.0609999999997</v>
      </c>
      <c r="Z4813" s="18">
        <v>6504.027</v>
      </c>
      <c r="AA4813" s="18">
        <v>6230.3</v>
      </c>
      <c r="AB4813" s="130">
        <v>142511.408</v>
      </c>
      <c r="AC4813" s="225" t="str">
        <f t="shared" si="157"/>
        <v>ok</v>
      </c>
      <c r="AE4813" s="19">
        <f t="shared" si="156"/>
        <v>1560.2600000000093</v>
      </c>
      <c r="AF4813" s="234">
        <f>'HISTORICO TEMP'!AB4813</f>
        <v>522.43090921849011</v>
      </c>
      <c r="AG4813" s="187" t="s">
        <v>75</v>
      </c>
      <c r="AH4813" s="266" t="s">
        <v>173</v>
      </c>
      <c r="AI4813" s="216" t="s">
        <v>214</v>
      </c>
    </row>
    <row r="4814" spans="2:35" ht="14.4" thickTop="1" thickBot="1" x14ac:dyDescent="0.3">
      <c r="B4814" s="273">
        <v>44260</v>
      </c>
      <c r="C4814" s="128" t="s">
        <v>14</v>
      </c>
      <c r="D4814" s="18">
        <v>5853.0559999999996</v>
      </c>
      <c r="E4814" s="18">
        <v>5608.6</v>
      </c>
      <c r="F4814" s="18">
        <v>5434.9530000000004</v>
      </c>
      <c r="G4814" s="18">
        <v>5318.03</v>
      </c>
      <c r="H4814" s="274">
        <v>5256.2860000000001</v>
      </c>
      <c r="I4814" s="18">
        <v>5350.7529999999997</v>
      </c>
      <c r="J4814" s="18">
        <v>5399.57</v>
      </c>
      <c r="K4814" s="18">
        <v>5374.1279999999997</v>
      </c>
      <c r="L4814" s="18">
        <v>5560.9939999999997</v>
      </c>
      <c r="M4814" s="18">
        <v>5767.2479999999996</v>
      </c>
      <c r="N4814" s="18">
        <v>5910.0659999999998</v>
      </c>
      <c r="O4814" s="18">
        <v>6066.0950000000003</v>
      </c>
      <c r="P4814" s="18">
        <v>6109.3950000000004</v>
      </c>
      <c r="Q4814" s="18">
        <v>6198.4610000000002</v>
      </c>
      <c r="R4814" s="18">
        <v>6197.4960000000001</v>
      </c>
      <c r="S4814" s="18">
        <v>6258.2470000000003</v>
      </c>
      <c r="T4814" s="18">
        <v>6254.7110000000002</v>
      </c>
      <c r="U4814" s="18">
        <v>6203.2380000000003</v>
      </c>
      <c r="V4814" s="18">
        <v>6534.107</v>
      </c>
      <c r="W4814" s="274">
        <v>7033.8779999999997</v>
      </c>
      <c r="X4814" s="18">
        <v>6984.7359999999999</v>
      </c>
      <c r="Y4814" s="18">
        <v>6792.0720000000001</v>
      </c>
      <c r="Z4814" s="18">
        <v>6647.9939999999997</v>
      </c>
      <c r="AA4814" s="18">
        <v>6444.0889999999999</v>
      </c>
      <c r="AB4814" s="130">
        <v>144558.20300000001</v>
      </c>
      <c r="AC4814" s="225" t="str">
        <f t="shared" si="157"/>
        <v>ok</v>
      </c>
      <c r="AE4814" s="19">
        <f t="shared" si="156"/>
        <v>2046.7950000000128</v>
      </c>
      <c r="AF4814" s="234">
        <f>'HISTORICO TEMP'!AB4814</f>
        <v>544.58474963661286</v>
      </c>
      <c r="AG4814" s="187" t="s">
        <v>75</v>
      </c>
      <c r="AH4814" s="266" t="s">
        <v>173</v>
      </c>
      <c r="AI4814" s="216" t="s">
        <v>214</v>
      </c>
    </row>
    <row r="4815" spans="2:35" ht="14.4" thickTop="1" thickBot="1" x14ac:dyDescent="0.3">
      <c r="B4815" s="273">
        <v>44261</v>
      </c>
      <c r="C4815" s="128" t="s">
        <v>15</v>
      </c>
      <c r="D4815" s="18">
        <v>6167.299</v>
      </c>
      <c r="E4815" s="18">
        <v>5922.9359999999997</v>
      </c>
      <c r="F4815" s="18">
        <v>5736.5919999999996</v>
      </c>
      <c r="G4815" s="18">
        <v>5624.6229999999996</v>
      </c>
      <c r="H4815" s="274">
        <v>5603.2110000000002</v>
      </c>
      <c r="I4815" s="18">
        <v>5598.701</v>
      </c>
      <c r="J4815" s="18">
        <v>5514.732</v>
      </c>
      <c r="K4815" s="18">
        <v>5502.3459999999995</v>
      </c>
      <c r="L4815" s="18">
        <v>5672.7479999999996</v>
      </c>
      <c r="M4815" s="18">
        <v>5797.1090000000004</v>
      </c>
      <c r="N4815" s="18">
        <v>5915.8829999999998</v>
      </c>
      <c r="O4815" s="18">
        <v>5950.7809999999999</v>
      </c>
      <c r="P4815" s="18">
        <v>6021.7979999999998</v>
      </c>
      <c r="Q4815" s="18">
        <v>6018.4920000000002</v>
      </c>
      <c r="R4815" s="18">
        <v>5932.0990000000002</v>
      </c>
      <c r="S4815" s="18">
        <v>5920.2160000000003</v>
      </c>
      <c r="T4815" s="18">
        <v>5943.4579999999996</v>
      </c>
      <c r="U4815" s="18">
        <v>6039.5879999999997</v>
      </c>
      <c r="V4815" s="18">
        <v>6360.567</v>
      </c>
      <c r="W4815" s="274">
        <v>6901.9070000000002</v>
      </c>
      <c r="X4815" s="18">
        <v>6867.2650000000003</v>
      </c>
      <c r="Y4815" s="18">
        <v>6688.7569999999996</v>
      </c>
      <c r="Z4815" s="18">
        <v>6412.1629999999996</v>
      </c>
      <c r="AA4815" s="18">
        <v>6059.8940000000002</v>
      </c>
      <c r="AB4815" s="130">
        <v>144173.16500000001</v>
      </c>
      <c r="AC4815" s="225" t="str">
        <f t="shared" si="157"/>
        <v>ok</v>
      </c>
      <c r="AE4815" s="19">
        <f t="shared" si="156"/>
        <v>-385.03800000000047</v>
      </c>
      <c r="AF4815" s="234">
        <f>'HISTORICO TEMP'!AB4815</f>
        <v>526.73003000617018</v>
      </c>
      <c r="AG4815" s="187" t="s">
        <v>75</v>
      </c>
      <c r="AH4815" s="266" t="s">
        <v>173</v>
      </c>
      <c r="AI4815" s="216" t="s">
        <v>214</v>
      </c>
    </row>
    <row r="4816" spans="2:35" ht="14.4" thickTop="1" thickBot="1" x14ac:dyDescent="0.3">
      <c r="B4816" s="273">
        <v>44262</v>
      </c>
      <c r="C4816" s="128" t="s">
        <v>16</v>
      </c>
      <c r="D4816" s="18">
        <v>5733.567</v>
      </c>
      <c r="E4816" s="18">
        <v>5491.4939999999997</v>
      </c>
      <c r="F4816" s="18">
        <v>5254.0709999999999</v>
      </c>
      <c r="G4816" s="18">
        <v>5135.3220000000001</v>
      </c>
      <c r="H4816" s="274">
        <v>5057.643</v>
      </c>
      <c r="I4816" s="18">
        <v>5023.4539999999997</v>
      </c>
      <c r="J4816" s="18">
        <v>4950.1469999999999</v>
      </c>
      <c r="K4816" s="18">
        <v>4855.28</v>
      </c>
      <c r="L4816" s="18">
        <v>4951.9440000000004</v>
      </c>
      <c r="M4816" s="18">
        <v>5057.4639999999999</v>
      </c>
      <c r="N4816" s="18">
        <v>5088.4840000000004</v>
      </c>
      <c r="O4816" s="18">
        <v>5140.1480000000001</v>
      </c>
      <c r="P4816" s="18">
        <v>5180.4840000000004</v>
      </c>
      <c r="Q4816" s="18">
        <v>5217.1059999999998</v>
      </c>
      <c r="R4816" s="18">
        <v>5243.3029999999999</v>
      </c>
      <c r="S4816" s="18">
        <v>5258.9719999999998</v>
      </c>
      <c r="T4816" s="18">
        <v>5314.2039999999997</v>
      </c>
      <c r="U4816" s="18">
        <v>5356.3710000000001</v>
      </c>
      <c r="V4816" s="18">
        <v>5812.3680000000004</v>
      </c>
      <c r="W4816" s="274">
        <v>6414.5839999999998</v>
      </c>
      <c r="X4816" s="18">
        <v>6398.0709999999999</v>
      </c>
      <c r="Y4816" s="18">
        <v>6281.8130000000001</v>
      </c>
      <c r="Z4816" s="18">
        <v>5994.902</v>
      </c>
      <c r="AA4816" s="18">
        <v>5673.1629999999996</v>
      </c>
      <c r="AB4816" s="130">
        <v>129884.359</v>
      </c>
      <c r="AC4816" s="225" t="str">
        <f t="shared" si="157"/>
        <v>ok</v>
      </c>
      <c r="AE4816" s="19">
        <f>AB4816-AB4815</f>
        <v>-14288.806000000011</v>
      </c>
      <c r="AF4816" s="234">
        <f>'HISTORICO TEMP'!AB4816</f>
        <v>497.34685466028748</v>
      </c>
      <c r="AG4816" s="187" t="s">
        <v>75</v>
      </c>
      <c r="AH4816" s="266" t="s">
        <v>173</v>
      </c>
      <c r="AI4816" s="216" t="s">
        <v>214</v>
      </c>
    </row>
    <row r="4817" spans="2:35" ht="14.4" thickTop="1" thickBot="1" x14ac:dyDescent="0.3">
      <c r="B4817" s="273">
        <v>44263</v>
      </c>
      <c r="C4817" s="128" t="s">
        <v>17</v>
      </c>
      <c r="D4817" s="18">
        <v>5273.4350000000004</v>
      </c>
      <c r="E4817" s="18">
        <v>5069.7179999999998</v>
      </c>
      <c r="F4817" s="18">
        <v>4943.1589999999997</v>
      </c>
      <c r="G4817" s="18">
        <v>4820.6540000000005</v>
      </c>
      <c r="H4817" s="274">
        <v>4853.1480000000001</v>
      </c>
      <c r="I4817" s="18">
        <v>4890.1890000000003</v>
      </c>
      <c r="J4817" s="18">
        <v>4950.5320000000002</v>
      </c>
      <c r="K4817" s="18">
        <v>5143.1729999999998</v>
      </c>
      <c r="L4817" s="18">
        <v>5407.5860000000002</v>
      </c>
      <c r="M4817" s="18">
        <v>5592.8119999999999</v>
      </c>
      <c r="N4817" s="18">
        <v>5634.2809999999999</v>
      </c>
      <c r="O4817" s="18">
        <v>5643.4880000000003</v>
      </c>
      <c r="P4817" s="18">
        <v>5777.2569999999996</v>
      </c>
      <c r="Q4817" s="18">
        <v>5791.6149999999998</v>
      </c>
      <c r="R4817" s="18">
        <v>5838.9309999999996</v>
      </c>
      <c r="S4817" s="18">
        <v>5959.5439999999999</v>
      </c>
      <c r="T4817" s="18">
        <v>6007.7669999999998</v>
      </c>
      <c r="U4817" s="18">
        <v>5959.0709999999999</v>
      </c>
      <c r="V4817" s="18">
        <v>6302.6009999999997</v>
      </c>
      <c r="W4817" s="274">
        <v>6633.9269999999997</v>
      </c>
      <c r="X4817" s="18">
        <v>6533.8810000000003</v>
      </c>
      <c r="Y4817" s="18">
        <v>6326.4629999999997</v>
      </c>
      <c r="Z4817" s="18">
        <v>6120.04</v>
      </c>
      <c r="AA4817" s="18">
        <v>5776.6559999999999</v>
      </c>
      <c r="AB4817" s="130">
        <v>135249.92800000001</v>
      </c>
      <c r="AC4817" s="225" t="str">
        <f t="shared" si="157"/>
        <v>ok</v>
      </c>
      <c r="AE4817" s="19">
        <f t="shared" ref="AE4817:AE4829" si="158">AB4817-AB4816</f>
        <v>5365.5690000000177</v>
      </c>
      <c r="AF4817" s="234">
        <f>'HISTORICO TEMP'!AB4817</f>
        <v>495.61637588333332</v>
      </c>
      <c r="AG4817" s="187" t="s">
        <v>75</v>
      </c>
      <c r="AH4817" s="266" t="s">
        <v>173</v>
      </c>
      <c r="AI4817" s="216" t="s">
        <v>214</v>
      </c>
    </row>
    <row r="4818" spans="2:35" ht="14.4" thickTop="1" thickBot="1" x14ac:dyDescent="0.3">
      <c r="B4818" s="273">
        <v>44264</v>
      </c>
      <c r="C4818" s="128" t="s">
        <v>11</v>
      </c>
      <c r="D4818" s="18">
        <v>5421.2529999999997</v>
      </c>
      <c r="E4818" s="18">
        <v>5266.3729999999996</v>
      </c>
      <c r="F4818" s="18">
        <v>5166.1940000000004</v>
      </c>
      <c r="G4818" s="18">
        <v>5069.8540000000003</v>
      </c>
      <c r="H4818" s="274">
        <v>5049.2290000000003</v>
      </c>
      <c r="I4818" s="18">
        <v>5104.7439999999997</v>
      </c>
      <c r="J4818" s="18">
        <v>5196.8429999999998</v>
      </c>
      <c r="K4818" s="18">
        <v>5249.4669999999996</v>
      </c>
      <c r="L4818" s="18">
        <v>5509.1589999999997</v>
      </c>
      <c r="M4818" s="18">
        <v>5667.0029999999997</v>
      </c>
      <c r="N4818" s="18">
        <v>5728.8440000000001</v>
      </c>
      <c r="O4818" s="18">
        <v>5775.38</v>
      </c>
      <c r="P4818" s="18">
        <v>5852.27</v>
      </c>
      <c r="Q4818" s="18">
        <v>5940.3339999999998</v>
      </c>
      <c r="R4818" s="18">
        <v>5971.9480000000003</v>
      </c>
      <c r="S4818" s="18">
        <v>6044.4560000000001</v>
      </c>
      <c r="T4818" s="18">
        <v>6068.1059999999998</v>
      </c>
      <c r="U4818" s="18">
        <v>6012.8320000000003</v>
      </c>
      <c r="V4818" s="18">
        <v>6224.88</v>
      </c>
      <c r="W4818" s="274">
        <v>6716.8329999999996</v>
      </c>
      <c r="X4818" s="18">
        <v>6691.1540000000005</v>
      </c>
      <c r="Y4818" s="18">
        <v>6495.2470000000003</v>
      </c>
      <c r="Z4818" s="18">
        <v>6208.2879999999996</v>
      </c>
      <c r="AA4818" s="18">
        <v>5851.9859999999999</v>
      </c>
      <c r="AB4818" s="130">
        <v>138282.677</v>
      </c>
      <c r="AC4818" s="225" t="str">
        <f t="shared" si="157"/>
        <v>ok</v>
      </c>
      <c r="AE4818" s="19">
        <f t="shared" si="158"/>
        <v>3032.7489999999816</v>
      </c>
      <c r="AF4818" s="234">
        <f>'HISTORICO TEMP'!AB4818</f>
        <v>486.33802568227054</v>
      </c>
      <c r="AG4818" s="187" t="s">
        <v>75</v>
      </c>
      <c r="AH4818" s="266" t="s">
        <v>173</v>
      </c>
      <c r="AI4818" s="216" t="s">
        <v>214</v>
      </c>
    </row>
    <row r="4819" spans="2:35" ht="14.4" thickTop="1" thickBot="1" x14ac:dyDescent="0.3">
      <c r="B4819" s="273">
        <v>44265</v>
      </c>
      <c r="C4819" s="128" t="s">
        <v>12</v>
      </c>
      <c r="D4819" s="18">
        <v>5596.09</v>
      </c>
      <c r="E4819" s="18">
        <v>5378.3980000000001</v>
      </c>
      <c r="F4819" s="18">
        <v>5200.9179999999997</v>
      </c>
      <c r="G4819" s="18">
        <v>5198.0389999999998</v>
      </c>
      <c r="H4819" s="274">
        <v>5140.8509999999997</v>
      </c>
      <c r="I4819" s="18">
        <v>5181.8580000000002</v>
      </c>
      <c r="J4819" s="18">
        <v>5171.5240000000003</v>
      </c>
      <c r="K4819" s="18">
        <v>5164.9769999999999</v>
      </c>
      <c r="L4819" s="18">
        <v>5355.308</v>
      </c>
      <c r="M4819" s="18">
        <v>5637.9449999999997</v>
      </c>
      <c r="N4819" s="18">
        <v>5763.6729999999998</v>
      </c>
      <c r="O4819" s="18">
        <v>5914.6030000000001</v>
      </c>
      <c r="P4819" s="18">
        <v>5959.6570000000002</v>
      </c>
      <c r="Q4819" s="18">
        <v>5990.1379999999999</v>
      </c>
      <c r="R4819" s="18">
        <v>6030.8639999999996</v>
      </c>
      <c r="S4819" s="18">
        <v>6116.8710000000001</v>
      </c>
      <c r="T4819" s="18">
        <v>6088.3509999999997</v>
      </c>
      <c r="U4819" s="18">
        <v>6013.19</v>
      </c>
      <c r="V4819" s="18">
        <v>6322.4</v>
      </c>
      <c r="W4819" s="274">
        <v>6873.4589999999998</v>
      </c>
      <c r="X4819" s="18">
        <v>6842.8389999999999</v>
      </c>
      <c r="Y4819" s="18">
        <v>6638.1019999999999</v>
      </c>
      <c r="Z4819" s="18">
        <v>6517.4620000000004</v>
      </c>
      <c r="AA4819" s="18">
        <v>6187.9340000000002</v>
      </c>
      <c r="AB4819" s="130">
        <v>140285.451</v>
      </c>
      <c r="AC4819" s="225" t="str">
        <f t="shared" si="157"/>
        <v>ok</v>
      </c>
      <c r="AE4819" s="19">
        <f t="shared" si="158"/>
        <v>2002.7740000000049</v>
      </c>
      <c r="AF4819" s="234">
        <f>'HISTORICO TEMP'!AB4819</f>
        <v>513.3296012613921</v>
      </c>
      <c r="AG4819" s="187" t="s">
        <v>75</v>
      </c>
      <c r="AH4819" s="266" t="s">
        <v>173</v>
      </c>
      <c r="AI4819" s="216" t="s">
        <v>214</v>
      </c>
    </row>
    <row r="4820" spans="2:35" ht="14.4" thickTop="1" thickBot="1" x14ac:dyDescent="0.3">
      <c r="B4820" s="273">
        <v>44266</v>
      </c>
      <c r="C4820" s="128" t="s">
        <v>13</v>
      </c>
      <c r="D4820" s="18">
        <v>5822.942</v>
      </c>
      <c r="E4820" s="18">
        <v>5564.1729999999998</v>
      </c>
      <c r="F4820" s="18">
        <v>5417.4409999999998</v>
      </c>
      <c r="G4820" s="18">
        <v>5325.2659999999996</v>
      </c>
      <c r="H4820" s="274">
        <v>5279.7420000000002</v>
      </c>
      <c r="I4820" s="18">
        <v>5261.8919999999998</v>
      </c>
      <c r="J4820" s="18">
        <v>5306.2860000000001</v>
      </c>
      <c r="K4820" s="18">
        <v>5336.8130000000001</v>
      </c>
      <c r="L4820" s="18">
        <v>5521.6459999999997</v>
      </c>
      <c r="M4820" s="18">
        <v>5704.87</v>
      </c>
      <c r="N4820" s="18">
        <v>5762.5219999999999</v>
      </c>
      <c r="O4820" s="18">
        <v>5962.1890000000003</v>
      </c>
      <c r="P4820" s="18">
        <v>6029.6760000000004</v>
      </c>
      <c r="Q4820" s="18">
        <v>6127.0789999999997</v>
      </c>
      <c r="R4820" s="18">
        <v>6157.4009999999998</v>
      </c>
      <c r="S4820" s="18">
        <v>6270.2579999999998</v>
      </c>
      <c r="T4820" s="18">
        <v>6305.9440000000004</v>
      </c>
      <c r="U4820" s="18">
        <v>6268.87</v>
      </c>
      <c r="V4820" s="18">
        <v>6592.0039999999999</v>
      </c>
      <c r="W4820" s="274">
        <v>7102.3990000000003</v>
      </c>
      <c r="X4820" s="18">
        <v>7113.2349999999997</v>
      </c>
      <c r="Y4820" s="18">
        <v>6889.39</v>
      </c>
      <c r="Z4820" s="18">
        <v>6723.5910000000003</v>
      </c>
      <c r="AA4820" s="18">
        <v>6441.3509999999997</v>
      </c>
      <c r="AB4820" s="130">
        <v>144286.98000000001</v>
      </c>
      <c r="AC4820" s="225" t="str">
        <f t="shared" si="157"/>
        <v>ok</v>
      </c>
      <c r="AE4820" s="19">
        <f t="shared" si="158"/>
        <v>4001.5290000000095</v>
      </c>
      <c r="AF4820" s="234">
        <f>'HISTORICO TEMP'!AB4820</f>
        <v>530.60332560170434</v>
      </c>
      <c r="AG4820" s="187" t="s">
        <v>75</v>
      </c>
      <c r="AH4820" s="266" t="s">
        <v>173</v>
      </c>
      <c r="AI4820" s="216" t="s">
        <v>214</v>
      </c>
    </row>
    <row r="4821" spans="2:35" ht="14.4" thickTop="1" thickBot="1" x14ac:dyDescent="0.3">
      <c r="B4821" s="273">
        <v>44267</v>
      </c>
      <c r="C4821" s="128" t="s">
        <v>14</v>
      </c>
      <c r="D4821" s="18">
        <v>6136.6769999999997</v>
      </c>
      <c r="E4821" s="18">
        <v>5878.2030000000004</v>
      </c>
      <c r="F4821" s="18">
        <v>5690.0479999999998</v>
      </c>
      <c r="G4821" s="18">
        <v>5568.9520000000002</v>
      </c>
      <c r="H4821" s="274">
        <v>5510.8639999999996</v>
      </c>
      <c r="I4821" s="18">
        <v>5525.2910000000002</v>
      </c>
      <c r="J4821" s="18">
        <v>5528.5389999999998</v>
      </c>
      <c r="K4821" s="18">
        <v>5560.6850000000004</v>
      </c>
      <c r="L4821" s="18">
        <v>5761.4759999999997</v>
      </c>
      <c r="M4821" s="18">
        <v>5949.643</v>
      </c>
      <c r="N4821" s="18">
        <v>6115.6490000000003</v>
      </c>
      <c r="O4821" s="18">
        <v>6265.7579999999998</v>
      </c>
      <c r="P4821" s="18">
        <v>6372.3959999999997</v>
      </c>
      <c r="Q4821" s="18">
        <v>6440.0780000000004</v>
      </c>
      <c r="R4821" s="18">
        <v>6488.1419999999998</v>
      </c>
      <c r="S4821" s="18">
        <v>6549.9979999999996</v>
      </c>
      <c r="T4821" s="18">
        <v>6515.63</v>
      </c>
      <c r="U4821" s="18">
        <v>6433.5389999999998</v>
      </c>
      <c r="V4821" s="18">
        <v>6745.0110000000004</v>
      </c>
      <c r="W4821" s="274">
        <v>7177.7460000000001</v>
      </c>
      <c r="X4821" s="18">
        <v>7149.7030000000004</v>
      </c>
      <c r="Y4821" s="18">
        <v>6985.393</v>
      </c>
      <c r="Z4821" s="18">
        <v>6875.875</v>
      </c>
      <c r="AA4821" s="18">
        <v>6596.8670000000002</v>
      </c>
      <c r="AB4821" s="130">
        <v>149822.163</v>
      </c>
      <c r="AC4821" s="225" t="str">
        <f t="shared" si="157"/>
        <v>ok</v>
      </c>
      <c r="AE4821" s="19">
        <f t="shared" si="158"/>
        <v>5535.18299999999</v>
      </c>
      <c r="AF4821" s="234">
        <f>'HISTORICO TEMP'!AB4821</f>
        <v>551.6398282639683</v>
      </c>
      <c r="AG4821" s="187" t="s">
        <v>75</v>
      </c>
      <c r="AH4821" s="266" t="s">
        <v>173</v>
      </c>
      <c r="AI4821" s="216" t="s">
        <v>214</v>
      </c>
    </row>
    <row r="4822" spans="2:35" ht="14.4" thickTop="1" thickBot="1" x14ac:dyDescent="0.3">
      <c r="B4822" s="273">
        <v>44268</v>
      </c>
      <c r="C4822" s="128" t="s">
        <v>15</v>
      </c>
      <c r="D4822" s="18">
        <v>6253.1679999999997</v>
      </c>
      <c r="E4822" s="18">
        <v>6016.625</v>
      </c>
      <c r="F4822" s="18">
        <v>5865.0410000000002</v>
      </c>
      <c r="G4822" s="18">
        <v>5720.51</v>
      </c>
      <c r="H4822" s="274">
        <v>5639.5919999999996</v>
      </c>
      <c r="I4822" s="18">
        <v>5640.1580000000004</v>
      </c>
      <c r="J4822" s="18">
        <v>5554.8609999999999</v>
      </c>
      <c r="K4822" s="18">
        <v>5546.9870000000001</v>
      </c>
      <c r="L4822" s="18">
        <v>5716.9639999999999</v>
      </c>
      <c r="M4822" s="18">
        <v>5842.4049999999997</v>
      </c>
      <c r="N4822" s="18">
        <v>6013.6660000000002</v>
      </c>
      <c r="O4822" s="18">
        <v>6086.482</v>
      </c>
      <c r="P4822" s="18">
        <v>6161.9830000000002</v>
      </c>
      <c r="Q4822" s="18">
        <v>6221.1469999999999</v>
      </c>
      <c r="R4822" s="18">
        <v>6231.6779999999999</v>
      </c>
      <c r="S4822" s="18">
        <v>6220.9260000000004</v>
      </c>
      <c r="T4822" s="18">
        <v>6168.5879999999997</v>
      </c>
      <c r="U4822" s="18">
        <v>6183.8090000000002</v>
      </c>
      <c r="V4822" s="18">
        <v>6538.5460000000003</v>
      </c>
      <c r="W4822" s="274">
        <v>7250.6869999999999</v>
      </c>
      <c r="X4822" s="18">
        <v>7325.2240000000002</v>
      </c>
      <c r="Y4822" s="18">
        <v>7173.99</v>
      </c>
      <c r="Z4822" s="18">
        <v>6849.5420000000004</v>
      </c>
      <c r="AA4822" s="18">
        <v>6467.3429999999998</v>
      </c>
      <c r="AB4822" s="130">
        <v>148689.92199999999</v>
      </c>
      <c r="AC4822" s="225" t="str">
        <f t="shared" si="157"/>
        <v>ok</v>
      </c>
      <c r="AE4822" s="19">
        <f t="shared" si="158"/>
        <v>-1132.2410000000091</v>
      </c>
      <c r="AF4822" s="234">
        <f>'HISTORICO TEMP'!AB4822</f>
        <v>549.59319425139574</v>
      </c>
      <c r="AG4822" s="187" t="s">
        <v>75</v>
      </c>
      <c r="AH4822" s="266" t="s">
        <v>173</v>
      </c>
      <c r="AI4822" s="216" t="s">
        <v>214</v>
      </c>
    </row>
    <row r="4823" spans="2:35" ht="14.4" thickTop="1" thickBot="1" x14ac:dyDescent="0.3">
      <c r="B4823" s="273">
        <v>44269</v>
      </c>
      <c r="C4823" s="128" t="s">
        <v>16</v>
      </c>
      <c r="D4823" s="18">
        <v>6174.2430000000004</v>
      </c>
      <c r="E4823" s="18">
        <v>5918.44</v>
      </c>
      <c r="F4823" s="18">
        <v>5705.5680000000002</v>
      </c>
      <c r="G4823" s="18">
        <v>5537.9790000000003</v>
      </c>
      <c r="H4823" s="274">
        <v>5475.9269999999997</v>
      </c>
      <c r="I4823" s="18">
        <v>5379.9430000000002</v>
      </c>
      <c r="J4823" s="18">
        <v>5239.1130000000003</v>
      </c>
      <c r="K4823" s="18">
        <v>5108.1369999999997</v>
      </c>
      <c r="L4823" s="18">
        <v>5203.1940000000004</v>
      </c>
      <c r="M4823" s="18">
        <v>5306.3869999999997</v>
      </c>
      <c r="N4823" s="18">
        <v>5422.2650000000003</v>
      </c>
      <c r="O4823" s="18">
        <v>5578.1959999999999</v>
      </c>
      <c r="P4823" s="18">
        <v>5636.1149999999998</v>
      </c>
      <c r="Q4823" s="18">
        <v>5751.6530000000002</v>
      </c>
      <c r="R4823" s="18">
        <v>5746.64</v>
      </c>
      <c r="S4823" s="18">
        <v>5785.0460000000003</v>
      </c>
      <c r="T4823" s="18">
        <v>5790.5069999999996</v>
      </c>
      <c r="U4823" s="18">
        <v>5769.3919999999998</v>
      </c>
      <c r="V4823" s="18">
        <v>6194.6109999999999</v>
      </c>
      <c r="W4823" s="274">
        <v>6941.3609999999999</v>
      </c>
      <c r="X4823" s="18">
        <v>6992.2269999999999</v>
      </c>
      <c r="Y4823" s="18">
        <v>6921.0010000000002</v>
      </c>
      <c r="Z4823" s="18">
        <v>6792.9290000000001</v>
      </c>
      <c r="AA4823" s="18">
        <v>6427.0780000000004</v>
      </c>
      <c r="AB4823" s="130">
        <v>140797.95199999999</v>
      </c>
      <c r="AC4823" s="225" t="str">
        <f t="shared" si="157"/>
        <v>ok</v>
      </c>
      <c r="AE4823" s="19">
        <f t="shared" si="158"/>
        <v>-7891.9700000000012</v>
      </c>
      <c r="AF4823" s="234">
        <f>'HISTORICO TEMP'!AB4823</f>
        <v>557.47161612696937</v>
      </c>
      <c r="AG4823" s="187" t="s">
        <v>75</v>
      </c>
      <c r="AH4823" s="266" t="s">
        <v>173</v>
      </c>
      <c r="AI4823" s="216" t="s">
        <v>214</v>
      </c>
    </row>
    <row r="4824" spans="2:35" ht="14.4" thickTop="1" thickBot="1" x14ac:dyDescent="0.3">
      <c r="B4824" s="273">
        <v>44270</v>
      </c>
      <c r="C4824" s="128" t="s">
        <v>17</v>
      </c>
      <c r="D4824" s="18">
        <v>6039.3090000000002</v>
      </c>
      <c r="E4824" s="18">
        <v>5757.9059999999999</v>
      </c>
      <c r="F4824" s="18">
        <v>5633.2359999999999</v>
      </c>
      <c r="G4824" s="18">
        <v>5501.3040000000001</v>
      </c>
      <c r="H4824" s="274">
        <v>5401.634</v>
      </c>
      <c r="I4824" s="18">
        <v>5377.6589999999997</v>
      </c>
      <c r="J4824" s="18">
        <v>5272.15</v>
      </c>
      <c r="K4824" s="18">
        <v>5167.7969999999996</v>
      </c>
      <c r="L4824" s="18">
        <v>5260.9679999999998</v>
      </c>
      <c r="M4824" s="18">
        <v>5469.8019999999997</v>
      </c>
      <c r="N4824" s="18">
        <v>5567.1350000000002</v>
      </c>
      <c r="O4824" s="18">
        <v>5710.5590000000002</v>
      </c>
      <c r="P4824" s="18">
        <v>5847.5</v>
      </c>
      <c r="Q4824" s="18">
        <v>5946.1530000000002</v>
      </c>
      <c r="R4824" s="18">
        <v>6051.7740000000003</v>
      </c>
      <c r="S4824" s="18">
        <v>6095.7370000000001</v>
      </c>
      <c r="T4824" s="18">
        <v>6072.0039999999999</v>
      </c>
      <c r="U4824" s="18">
        <v>5941.9589999999998</v>
      </c>
      <c r="V4824" s="18">
        <v>6405.3620000000001</v>
      </c>
      <c r="W4824" s="274">
        <v>7232.6880000000001</v>
      </c>
      <c r="X4824" s="18">
        <v>7221.5240000000003</v>
      </c>
      <c r="Y4824" s="18">
        <v>7125.7120000000004</v>
      </c>
      <c r="Z4824" s="18">
        <v>6827.1139999999996</v>
      </c>
      <c r="AA4824" s="18">
        <v>6519.652</v>
      </c>
      <c r="AB4824" s="130">
        <v>143446.63800000001</v>
      </c>
      <c r="AC4824" s="225" t="str">
        <f t="shared" si="157"/>
        <v>ok</v>
      </c>
      <c r="AE4824" s="19">
        <f t="shared" si="158"/>
        <v>2648.6860000000161</v>
      </c>
      <c r="AF4824" s="234">
        <f>'HISTORICO TEMP'!AB4824</f>
        <v>564.56372990626824</v>
      </c>
      <c r="AG4824" s="187" t="s">
        <v>75</v>
      </c>
      <c r="AH4824" s="266" t="s">
        <v>173</v>
      </c>
      <c r="AI4824" s="216" t="s">
        <v>235</v>
      </c>
    </row>
    <row r="4825" spans="2:35" ht="14.4" thickTop="1" thickBot="1" x14ac:dyDescent="0.3">
      <c r="B4825" s="273">
        <v>44271</v>
      </c>
      <c r="C4825" s="128" t="s">
        <v>11</v>
      </c>
      <c r="D4825" s="18">
        <v>6173.8540000000003</v>
      </c>
      <c r="E4825" s="18">
        <v>5917.4290000000001</v>
      </c>
      <c r="F4825" s="18">
        <v>5751.8850000000002</v>
      </c>
      <c r="G4825" s="18">
        <v>5607.5230000000001</v>
      </c>
      <c r="H4825" s="274">
        <v>5483.9409999999998</v>
      </c>
      <c r="I4825" s="18">
        <v>5473.1750000000002</v>
      </c>
      <c r="J4825" s="18">
        <v>5435.5249999999996</v>
      </c>
      <c r="K4825" s="18">
        <v>5496.0389999999998</v>
      </c>
      <c r="L4825" s="18">
        <v>5692.375</v>
      </c>
      <c r="M4825" s="18">
        <v>5887.8450000000003</v>
      </c>
      <c r="N4825" s="18">
        <v>6031.7849999999999</v>
      </c>
      <c r="O4825" s="18">
        <v>6217.72</v>
      </c>
      <c r="P4825" s="18">
        <v>6375.6909999999998</v>
      </c>
      <c r="Q4825" s="18">
        <v>6429.0839999999998</v>
      </c>
      <c r="R4825" s="18">
        <v>6488.4530000000004</v>
      </c>
      <c r="S4825" s="18">
        <v>6474.6580000000004</v>
      </c>
      <c r="T4825" s="18">
        <v>6514.8450000000003</v>
      </c>
      <c r="U4825" s="18">
        <v>6363.9520000000002</v>
      </c>
      <c r="V4825" s="18">
        <v>6641.0479999999998</v>
      </c>
      <c r="W4825" s="274">
        <v>7351.3829999999998</v>
      </c>
      <c r="X4825" s="18">
        <v>7410.79</v>
      </c>
      <c r="Y4825" s="18">
        <v>7276.4219999999996</v>
      </c>
      <c r="Z4825" s="18">
        <v>7089.3429999999998</v>
      </c>
      <c r="AA4825" s="18">
        <v>6871.3890000000001</v>
      </c>
      <c r="AB4825" s="130">
        <v>150456.15400000001</v>
      </c>
      <c r="AC4825" s="225" t="str">
        <f t="shared" si="157"/>
        <v>ok</v>
      </c>
      <c r="AE4825" s="19">
        <f t="shared" si="158"/>
        <v>7009.5160000000033</v>
      </c>
      <c r="AF4825" s="234">
        <f>'HISTORICO TEMP'!AB4825</f>
        <v>568.2249486642329</v>
      </c>
      <c r="AG4825" s="187" t="s">
        <v>75</v>
      </c>
      <c r="AH4825" s="266" t="s">
        <v>173</v>
      </c>
      <c r="AI4825" s="216" t="s">
        <v>214</v>
      </c>
    </row>
    <row r="4826" spans="2:35" ht="14.4" thickTop="1" thickBot="1" x14ac:dyDescent="0.3">
      <c r="B4826" s="273">
        <v>44272</v>
      </c>
      <c r="C4826" s="128" t="s">
        <v>12</v>
      </c>
      <c r="D4826" s="18">
        <v>6518.32</v>
      </c>
      <c r="E4826" s="18">
        <v>6287.058</v>
      </c>
      <c r="F4826" s="18">
        <v>6146.1239999999998</v>
      </c>
      <c r="G4826" s="18">
        <v>5929.2190000000001</v>
      </c>
      <c r="H4826" s="274">
        <v>5802.5439999999999</v>
      </c>
      <c r="I4826" s="18">
        <v>5806.12</v>
      </c>
      <c r="J4826" s="18">
        <v>5766.4309999999996</v>
      </c>
      <c r="K4826" s="18">
        <v>5734.5969999999998</v>
      </c>
      <c r="L4826" s="18">
        <v>5969.6840000000002</v>
      </c>
      <c r="M4826" s="18">
        <v>6161.9449999999997</v>
      </c>
      <c r="N4826" s="18">
        <v>6316.1220000000003</v>
      </c>
      <c r="O4826" s="18">
        <v>6487.6840000000002</v>
      </c>
      <c r="P4826" s="18">
        <v>6653.4830000000002</v>
      </c>
      <c r="Q4826" s="18">
        <v>6775.18</v>
      </c>
      <c r="R4826" s="18">
        <v>6848.5929999999998</v>
      </c>
      <c r="S4826" s="18">
        <v>6892.1289999999999</v>
      </c>
      <c r="T4826" s="18">
        <v>6846.2049999999999</v>
      </c>
      <c r="U4826" s="18">
        <v>6714.6030000000001</v>
      </c>
      <c r="V4826" s="18">
        <v>6919.5540000000001</v>
      </c>
      <c r="W4826" s="274">
        <v>7364.0870000000004</v>
      </c>
      <c r="X4826" s="18">
        <v>7413.3280000000004</v>
      </c>
      <c r="Y4826" s="18">
        <v>7255.4030000000002</v>
      </c>
      <c r="Z4826" s="18">
        <v>7113.7439999999997</v>
      </c>
      <c r="AA4826" s="18">
        <v>6922.9189999999999</v>
      </c>
      <c r="AB4826" s="130">
        <v>156645.076</v>
      </c>
      <c r="AC4826" s="225" t="str">
        <f t="shared" si="157"/>
        <v>ok</v>
      </c>
      <c r="AE4826" s="19">
        <f t="shared" si="158"/>
        <v>6188.9219999999914</v>
      </c>
      <c r="AF4826" s="234">
        <f>'HISTORICO TEMP'!AB4826</f>
        <v>573.73229231525193</v>
      </c>
      <c r="AG4826" s="187" t="s">
        <v>75</v>
      </c>
      <c r="AH4826" s="266" t="s">
        <v>173</v>
      </c>
      <c r="AI4826" s="216" t="s">
        <v>214</v>
      </c>
    </row>
    <row r="4827" spans="2:35" ht="14.4" thickTop="1" thickBot="1" x14ac:dyDescent="0.3">
      <c r="B4827" s="273">
        <v>44273</v>
      </c>
      <c r="C4827" s="128" t="s">
        <v>13</v>
      </c>
      <c r="D4827" s="18">
        <v>6620.2049999999999</v>
      </c>
      <c r="E4827" s="18">
        <v>6429.27</v>
      </c>
      <c r="F4827" s="18">
        <v>6171.509</v>
      </c>
      <c r="G4827" s="18">
        <v>6078.9129999999996</v>
      </c>
      <c r="H4827" s="274">
        <v>5979.0209999999997</v>
      </c>
      <c r="I4827" s="18">
        <v>5952.0469999999996</v>
      </c>
      <c r="J4827" s="18">
        <v>5823.2269999999999</v>
      </c>
      <c r="K4827" s="18">
        <v>5818.3530000000001</v>
      </c>
      <c r="L4827" s="18">
        <v>6040.2240000000002</v>
      </c>
      <c r="M4827" s="18">
        <v>6219.0659999999998</v>
      </c>
      <c r="N4827" s="18">
        <v>6286.0290000000005</v>
      </c>
      <c r="O4827" s="18">
        <v>6328.2349999999997</v>
      </c>
      <c r="P4827" s="18">
        <v>6410.4449999999997</v>
      </c>
      <c r="Q4827" s="18">
        <v>6438.4210000000003</v>
      </c>
      <c r="R4827" s="18">
        <v>6495.9030000000002</v>
      </c>
      <c r="S4827" s="18">
        <v>6499.7280000000001</v>
      </c>
      <c r="T4827" s="18">
        <v>6479.5720000000001</v>
      </c>
      <c r="U4827" s="18">
        <v>6399.0110000000004</v>
      </c>
      <c r="V4827" s="18">
        <v>6699.1629999999996</v>
      </c>
      <c r="W4827" s="274">
        <v>7045.2889999999998</v>
      </c>
      <c r="X4827" s="18">
        <v>7032.64</v>
      </c>
      <c r="Y4827" s="18">
        <v>6834.1239999999998</v>
      </c>
      <c r="Z4827" s="18">
        <v>6660.6840000000002</v>
      </c>
      <c r="AA4827" s="18">
        <v>6422.3289999999997</v>
      </c>
      <c r="AB4827" s="130">
        <v>153163.408</v>
      </c>
      <c r="AC4827" s="225" t="str">
        <f t="shared" si="157"/>
        <v>ok</v>
      </c>
      <c r="AE4827" s="19">
        <f t="shared" si="158"/>
        <v>-3481.6680000000051</v>
      </c>
      <c r="AF4827" s="234">
        <f>'HISTORICO TEMP'!AB4827</f>
        <v>548.33476215146493</v>
      </c>
      <c r="AG4827" s="187" t="s">
        <v>75</v>
      </c>
      <c r="AH4827" s="266" t="s">
        <v>173</v>
      </c>
      <c r="AI4827" s="216" t="s">
        <v>236</v>
      </c>
    </row>
    <row r="4828" spans="2:35" ht="14.4" thickTop="1" thickBot="1" x14ac:dyDescent="0.3">
      <c r="B4828" s="273">
        <v>44274</v>
      </c>
      <c r="C4828" s="128" t="s">
        <v>14</v>
      </c>
      <c r="D4828" s="18">
        <v>6150.7160000000003</v>
      </c>
      <c r="E4828" s="18">
        <v>5952.8059999999996</v>
      </c>
      <c r="F4828" s="18">
        <v>5735.134</v>
      </c>
      <c r="G4828" s="18">
        <v>5648.8990000000003</v>
      </c>
      <c r="H4828" s="274">
        <v>5631.808</v>
      </c>
      <c r="I4828" s="18">
        <v>5631.6760000000004</v>
      </c>
      <c r="J4828" s="18">
        <v>5586.3990000000003</v>
      </c>
      <c r="K4828" s="18">
        <v>5614.7650000000003</v>
      </c>
      <c r="L4828" s="18">
        <v>5835.6809999999996</v>
      </c>
      <c r="M4828" s="18">
        <v>5909.8810000000003</v>
      </c>
      <c r="N4828" s="18">
        <v>5919.0609999999997</v>
      </c>
      <c r="O4828" s="18">
        <v>6005.5889999999999</v>
      </c>
      <c r="P4828" s="18">
        <v>6119.8370000000004</v>
      </c>
      <c r="Q4828" s="18">
        <v>6188.54</v>
      </c>
      <c r="R4828" s="18">
        <v>6196.3270000000002</v>
      </c>
      <c r="S4828" s="18">
        <v>6186.1689999999999</v>
      </c>
      <c r="T4828" s="18">
        <v>6202.7129999999997</v>
      </c>
      <c r="U4828" s="18">
        <v>6106.6809999999996</v>
      </c>
      <c r="V4828" s="18">
        <v>6348.7910000000002</v>
      </c>
      <c r="W4828" s="274">
        <v>6695.3119999999999</v>
      </c>
      <c r="X4828" s="18">
        <v>6631.75</v>
      </c>
      <c r="Y4828" s="18">
        <v>6421.9560000000001</v>
      </c>
      <c r="Z4828" s="18">
        <v>6212.0129999999999</v>
      </c>
      <c r="AA4828" s="18">
        <v>5967.509</v>
      </c>
      <c r="AB4828" s="130">
        <v>144900.01300000001</v>
      </c>
      <c r="AC4828" s="225" t="str">
        <f t="shared" si="157"/>
        <v>ok</v>
      </c>
      <c r="AE4828" s="19">
        <f t="shared" si="158"/>
        <v>-8263.3949999999895</v>
      </c>
      <c r="AF4828" s="234">
        <f>'HISTORICO TEMP'!AB4828</f>
        <v>500.10910137280814</v>
      </c>
      <c r="AG4828" s="187" t="s">
        <v>75</v>
      </c>
      <c r="AH4828" s="266" t="s">
        <v>173</v>
      </c>
      <c r="AI4828" s="216" t="s">
        <v>214</v>
      </c>
    </row>
    <row r="4829" spans="2:35" ht="14.4" thickTop="1" thickBot="1" x14ac:dyDescent="0.3">
      <c r="B4829" s="273">
        <v>44275</v>
      </c>
      <c r="C4829" s="128" t="s">
        <v>15</v>
      </c>
      <c r="D4829" s="18">
        <v>5791.8379999999997</v>
      </c>
      <c r="E4829" s="18">
        <v>5608.5069999999996</v>
      </c>
      <c r="F4829" s="18">
        <v>5398.8019999999997</v>
      </c>
      <c r="G4829" s="18">
        <v>5355.8879999999999</v>
      </c>
      <c r="H4829" s="274">
        <v>5263.8329999999996</v>
      </c>
      <c r="I4829" s="18">
        <v>5283.87</v>
      </c>
      <c r="J4829" s="18">
        <v>5279.7479999999996</v>
      </c>
      <c r="K4829" s="18">
        <v>5303.4030000000002</v>
      </c>
      <c r="L4829" s="18">
        <v>5485.6490000000003</v>
      </c>
      <c r="M4829" s="18">
        <v>5629.2030000000004</v>
      </c>
      <c r="N4829" s="18">
        <v>5735.0730000000003</v>
      </c>
      <c r="O4829" s="18">
        <v>5814.9750000000004</v>
      </c>
      <c r="P4829" s="18">
        <v>5848.7150000000001</v>
      </c>
      <c r="Q4829" s="18">
        <v>5900.9849999999997</v>
      </c>
      <c r="R4829" s="18">
        <v>5823.52</v>
      </c>
      <c r="S4829" s="18">
        <v>5793.3490000000002</v>
      </c>
      <c r="T4829" s="18">
        <v>5771.973</v>
      </c>
      <c r="U4829" s="18">
        <v>5848.2070000000003</v>
      </c>
      <c r="V4829" s="18">
        <v>6229.3010000000004</v>
      </c>
      <c r="W4829" s="274">
        <v>6830.1719999999996</v>
      </c>
      <c r="X4829" s="18">
        <v>6763.4549999999999</v>
      </c>
      <c r="Y4829" s="18">
        <v>6553.3559999999998</v>
      </c>
      <c r="Z4829" s="18">
        <v>6235.116</v>
      </c>
      <c r="AA4829" s="18">
        <v>5879.1440000000002</v>
      </c>
      <c r="AB4829" s="130">
        <v>139428.08199999999</v>
      </c>
      <c r="AC4829" s="225" t="str">
        <f t="shared" si="157"/>
        <v>ok</v>
      </c>
      <c r="AE4829" s="19">
        <f t="shared" si="158"/>
        <v>-5471.9310000000114</v>
      </c>
      <c r="AF4829" s="234">
        <f>'HISTORICO TEMP'!AB4829</f>
        <v>486.93698484424499</v>
      </c>
      <c r="AG4829" s="187" t="s">
        <v>75</v>
      </c>
      <c r="AH4829" s="266" t="s">
        <v>173</v>
      </c>
      <c r="AI4829" s="216" t="s">
        <v>214</v>
      </c>
    </row>
    <row r="4830" spans="2:35" ht="14.4" thickTop="1" thickBot="1" x14ac:dyDescent="0.3">
      <c r="B4830" s="273">
        <v>44276</v>
      </c>
      <c r="C4830" s="128" t="s">
        <v>16</v>
      </c>
      <c r="D4830" s="18">
        <v>5567.3440000000001</v>
      </c>
      <c r="E4830" s="18">
        <v>5346.4170000000004</v>
      </c>
      <c r="F4830" s="18">
        <v>5202.7219999999998</v>
      </c>
      <c r="G4830" s="18">
        <v>5076.0990000000002</v>
      </c>
      <c r="H4830" s="274">
        <v>4961.1180000000004</v>
      </c>
      <c r="I4830" s="18">
        <v>5005.58</v>
      </c>
      <c r="J4830" s="18">
        <v>4939.6329999999998</v>
      </c>
      <c r="K4830" s="18">
        <v>4808.6809999999996</v>
      </c>
      <c r="L4830" s="18">
        <v>4960.9880000000003</v>
      </c>
      <c r="M4830" s="18">
        <v>5031.8379999999997</v>
      </c>
      <c r="N4830" s="18">
        <v>5208.5940000000001</v>
      </c>
      <c r="O4830" s="18">
        <v>5210.8909999999996</v>
      </c>
      <c r="P4830" s="18">
        <v>5168.1980000000003</v>
      </c>
      <c r="Q4830" s="18">
        <v>5344.5330000000004</v>
      </c>
      <c r="R4830" s="18">
        <v>5358.7969999999996</v>
      </c>
      <c r="S4830" s="18">
        <v>5370.4949999999999</v>
      </c>
      <c r="T4830" s="18">
        <v>5314.1660000000002</v>
      </c>
      <c r="U4830" s="18">
        <v>5350.1009999999997</v>
      </c>
      <c r="V4830" s="18">
        <v>5745.3649999999998</v>
      </c>
      <c r="W4830" s="274">
        <v>6449.5749999999998</v>
      </c>
      <c r="X4830" s="18">
        <v>6500.1149999999998</v>
      </c>
      <c r="Y4830" s="18">
        <v>6357.4260000000004</v>
      </c>
      <c r="Z4830" s="18">
        <v>6039.0820000000003</v>
      </c>
      <c r="AA4830" s="18">
        <v>5656.8469999999998</v>
      </c>
      <c r="AB4830" s="130">
        <v>129974.605</v>
      </c>
      <c r="AC4830" s="225" t="str">
        <f t="shared" si="157"/>
        <v>ok</v>
      </c>
      <c r="AE4830" s="19">
        <f>AB4830-AB4829</f>
        <v>-9453.476999999999</v>
      </c>
      <c r="AF4830" s="234">
        <f>'HISTORICO TEMP'!AB4830</f>
        <v>497.21088663887218</v>
      </c>
      <c r="AG4830" s="187" t="s">
        <v>75</v>
      </c>
      <c r="AH4830" s="266" t="s">
        <v>173</v>
      </c>
      <c r="AI4830" s="216" t="s">
        <v>214</v>
      </c>
    </row>
    <row r="4831" spans="2:35" ht="14.4" thickTop="1" thickBot="1" x14ac:dyDescent="0.3">
      <c r="B4831" s="273">
        <v>44277</v>
      </c>
      <c r="C4831" s="128" t="s">
        <v>17</v>
      </c>
      <c r="D4831" s="18">
        <v>5368.0550000000003</v>
      </c>
      <c r="E4831" s="18">
        <v>5202.3890000000001</v>
      </c>
      <c r="F4831" s="18">
        <v>5072.4129999999996</v>
      </c>
      <c r="G4831" s="18">
        <v>4987.6679999999997</v>
      </c>
      <c r="H4831" s="274">
        <v>4920.4070000000002</v>
      </c>
      <c r="I4831" s="18">
        <v>4971.2529999999997</v>
      </c>
      <c r="J4831" s="18">
        <v>5032.1450000000004</v>
      </c>
      <c r="K4831" s="18">
        <v>5115.9780000000001</v>
      </c>
      <c r="L4831" s="18">
        <v>5363.1980000000003</v>
      </c>
      <c r="M4831" s="18">
        <v>5654.1049999999996</v>
      </c>
      <c r="N4831" s="18">
        <v>5829.9480000000003</v>
      </c>
      <c r="O4831" s="18">
        <v>5944.8559999999998</v>
      </c>
      <c r="P4831" s="18">
        <v>6081.4030000000002</v>
      </c>
      <c r="Q4831" s="18">
        <v>6204.3770000000004</v>
      </c>
      <c r="R4831" s="18">
        <v>6208.433</v>
      </c>
      <c r="S4831" s="18">
        <v>6350.9269999999997</v>
      </c>
      <c r="T4831" s="18">
        <v>6358.6009999999997</v>
      </c>
      <c r="U4831" s="18">
        <v>6217.2089999999998</v>
      </c>
      <c r="V4831" s="18">
        <v>6416.7610000000004</v>
      </c>
      <c r="W4831" s="274">
        <v>7018.8</v>
      </c>
      <c r="X4831" s="18">
        <v>6970.8959999999997</v>
      </c>
      <c r="Y4831" s="18">
        <v>6813.8209999999999</v>
      </c>
      <c r="Z4831" s="18">
        <v>6534.97</v>
      </c>
      <c r="AA4831" s="18">
        <v>6247.7309999999998</v>
      </c>
      <c r="AB4831" s="130">
        <v>140886.34400000001</v>
      </c>
      <c r="AC4831" s="225" t="str">
        <f t="shared" si="157"/>
        <v>ok</v>
      </c>
      <c r="AE4831" s="19">
        <f t="shared" ref="AE4831:AE4894" si="159">AB4831-AB4830</f>
        <v>10911.739000000016</v>
      </c>
      <c r="AF4831" s="234">
        <f>'HISTORICO TEMP'!AB4831</f>
        <v>519.80638611920165</v>
      </c>
      <c r="AG4831" s="187" t="s">
        <v>75</v>
      </c>
      <c r="AH4831" s="266" t="s">
        <v>173</v>
      </c>
      <c r="AI4831" s="216" t="s">
        <v>214</v>
      </c>
    </row>
    <row r="4832" spans="2:35" ht="14.4" thickTop="1" thickBot="1" x14ac:dyDescent="0.3">
      <c r="B4832" s="273">
        <v>44278</v>
      </c>
      <c r="C4832" s="128" t="s">
        <v>11</v>
      </c>
      <c r="D4832" s="18">
        <v>5911.12</v>
      </c>
      <c r="E4832" s="18">
        <v>5688.2839999999997</v>
      </c>
      <c r="F4832" s="18">
        <v>5521.4470000000001</v>
      </c>
      <c r="G4832" s="18">
        <v>5403.0320000000002</v>
      </c>
      <c r="H4832" s="274">
        <v>5356.7340000000004</v>
      </c>
      <c r="I4832" s="18">
        <v>5317.3789999999999</v>
      </c>
      <c r="J4832" s="18">
        <v>5241.893</v>
      </c>
      <c r="K4832" s="18">
        <v>5361.058</v>
      </c>
      <c r="L4832" s="18">
        <v>5567.6180000000004</v>
      </c>
      <c r="M4832" s="18">
        <v>5784.9390000000003</v>
      </c>
      <c r="N4832" s="18">
        <v>5945.1530000000002</v>
      </c>
      <c r="O4832" s="18">
        <v>6113.2579999999998</v>
      </c>
      <c r="P4832" s="18">
        <v>6250.18</v>
      </c>
      <c r="Q4832" s="18">
        <v>6402.165</v>
      </c>
      <c r="R4832" s="18">
        <v>6486.0789999999997</v>
      </c>
      <c r="S4832" s="18">
        <v>6519.2610000000004</v>
      </c>
      <c r="T4832" s="18">
        <v>6539.7219999999998</v>
      </c>
      <c r="U4832" s="18">
        <v>6419.3869999999997</v>
      </c>
      <c r="V4832" s="18">
        <v>6647.3459999999995</v>
      </c>
      <c r="W4832" s="274">
        <v>7302.8940000000002</v>
      </c>
      <c r="X4832" s="18">
        <v>7334.4290000000001</v>
      </c>
      <c r="Y4832" s="18">
        <v>7144.991</v>
      </c>
      <c r="Z4832" s="18">
        <v>6958.2110000000002</v>
      </c>
      <c r="AA4832" s="18">
        <v>6712.2290000000003</v>
      </c>
      <c r="AB4832" s="130">
        <v>147928.80900000001</v>
      </c>
      <c r="AC4832" s="225" t="str">
        <f t="shared" si="157"/>
        <v>ok</v>
      </c>
      <c r="AE4832" s="19">
        <f t="shared" si="159"/>
        <v>7042.4649999999965</v>
      </c>
      <c r="AF4832" s="234">
        <f>'HISTORICO TEMP'!AB4832</f>
        <v>565.01041177026923</v>
      </c>
      <c r="AG4832" s="187" t="s">
        <v>75</v>
      </c>
      <c r="AH4832" s="266" t="s">
        <v>173</v>
      </c>
      <c r="AI4832" s="216" t="s">
        <v>214</v>
      </c>
    </row>
    <row r="4833" spans="2:35" ht="14.4" thickTop="1" thickBot="1" x14ac:dyDescent="0.3">
      <c r="B4833" s="273">
        <v>44279</v>
      </c>
      <c r="C4833" s="128" t="s">
        <v>12</v>
      </c>
      <c r="D4833" s="18">
        <v>6381.3680000000004</v>
      </c>
      <c r="E4833" s="18">
        <v>6098.567</v>
      </c>
      <c r="F4833" s="18">
        <v>5903.8689999999997</v>
      </c>
      <c r="G4833" s="18">
        <v>5793.3580000000002</v>
      </c>
      <c r="H4833" s="274">
        <v>5707.6319999999996</v>
      </c>
      <c r="I4833" s="18">
        <v>5689.3530000000001</v>
      </c>
      <c r="J4833" s="18">
        <v>5568.241</v>
      </c>
      <c r="K4833" s="18">
        <v>5631.77</v>
      </c>
      <c r="L4833" s="18">
        <v>5836.6490000000003</v>
      </c>
      <c r="M4833" s="18">
        <v>5958.1509999999998</v>
      </c>
      <c r="N4833" s="18">
        <v>6228.59</v>
      </c>
      <c r="O4833" s="18">
        <v>6371.6779999999999</v>
      </c>
      <c r="P4833" s="18">
        <v>6537.0690000000004</v>
      </c>
      <c r="Q4833" s="18">
        <v>6622.0749999999998</v>
      </c>
      <c r="R4833" s="18">
        <v>6666.607</v>
      </c>
      <c r="S4833" s="18">
        <v>6781.9620000000004</v>
      </c>
      <c r="T4833" s="18">
        <v>6785.6980000000003</v>
      </c>
      <c r="U4833" s="18">
        <v>6692.8230000000003</v>
      </c>
      <c r="V4833" s="18">
        <v>6861.5940000000001</v>
      </c>
      <c r="W4833" s="274">
        <v>7384.04</v>
      </c>
      <c r="X4833" s="18">
        <v>7397.1030000000001</v>
      </c>
      <c r="Y4833" s="18">
        <v>7258.5690000000004</v>
      </c>
      <c r="Z4833" s="18">
        <v>7091.7879999999996</v>
      </c>
      <c r="AA4833" s="18">
        <v>6846.4470000000001</v>
      </c>
      <c r="AB4833" s="130">
        <v>154095.00099999999</v>
      </c>
      <c r="AC4833" s="225" t="str">
        <f t="shared" si="157"/>
        <v>ok</v>
      </c>
      <c r="AE4833" s="19">
        <f t="shared" si="159"/>
        <v>6166.1919999999809</v>
      </c>
      <c r="AF4833" s="234">
        <f>'HISTORICO TEMP'!AB4833</f>
        <v>562.63620471000672</v>
      </c>
      <c r="AG4833" s="187" t="s">
        <v>75</v>
      </c>
      <c r="AH4833" s="266" t="s">
        <v>173</v>
      </c>
      <c r="AI4833" s="216" t="s">
        <v>214</v>
      </c>
    </row>
    <row r="4834" spans="2:35" ht="14.4" thickTop="1" thickBot="1" x14ac:dyDescent="0.3">
      <c r="B4834" s="273">
        <v>44280</v>
      </c>
      <c r="C4834" s="128" t="s">
        <v>13</v>
      </c>
      <c r="D4834" s="18">
        <v>6503.78</v>
      </c>
      <c r="E4834" s="18">
        <v>6258.0309999999999</v>
      </c>
      <c r="F4834" s="18">
        <v>6070.5050000000001</v>
      </c>
      <c r="G4834" s="18">
        <v>5972.9129999999996</v>
      </c>
      <c r="H4834" s="274">
        <v>5861.4359999999997</v>
      </c>
      <c r="I4834" s="18">
        <v>5797.26</v>
      </c>
      <c r="J4834" s="18">
        <v>5663.9480000000003</v>
      </c>
      <c r="K4834" s="18">
        <v>5676.3370000000004</v>
      </c>
      <c r="L4834" s="18">
        <v>5916.74</v>
      </c>
      <c r="M4834" s="18">
        <v>6168.9269999999997</v>
      </c>
      <c r="N4834" s="18">
        <v>6294.8209999999999</v>
      </c>
      <c r="O4834" s="18">
        <v>6440.8779999999997</v>
      </c>
      <c r="P4834" s="18">
        <v>6630.4470000000001</v>
      </c>
      <c r="Q4834" s="18">
        <v>6735.5410000000002</v>
      </c>
      <c r="R4834" s="18">
        <v>6827.07</v>
      </c>
      <c r="S4834" s="18">
        <v>6863.299</v>
      </c>
      <c r="T4834" s="18">
        <v>6897.1</v>
      </c>
      <c r="U4834" s="18">
        <v>6800.4960000000001</v>
      </c>
      <c r="V4834" s="18">
        <v>6941.1769999999997</v>
      </c>
      <c r="W4834" s="274">
        <v>7433.6059999999998</v>
      </c>
      <c r="X4834" s="18">
        <v>7461.66</v>
      </c>
      <c r="Y4834" s="18">
        <v>7310.2889999999998</v>
      </c>
      <c r="Z4834" s="18">
        <v>7184.4459999999999</v>
      </c>
      <c r="AA4834" s="18">
        <v>6975.8940000000002</v>
      </c>
      <c r="AB4834" s="130">
        <v>156686.601</v>
      </c>
      <c r="AC4834" s="225" t="str">
        <f t="shared" si="157"/>
        <v>ok</v>
      </c>
      <c r="AE4834" s="19">
        <f t="shared" si="159"/>
        <v>2591.6000000000058</v>
      </c>
      <c r="AF4834" s="234">
        <f>'HISTORICO TEMP'!AB4834</f>
        <v>580.15427932199088</v>
      </c>
      <c r="AG4834" s="187" t="s">
        <v>75</v>
      </c>
      <c r="AH4834" s="266" t="s">
        <v>173</v>
      </c>
      <c r="AI4834" s="216" t="s">
        <v>214</v>
      </c>
    </row>
    <row r="4835" spans="2:35" ht="14.4" thickTop="1" thickBot="1" x14ac:dyDescent="0.3">
      <c r="B4835" s="273">
        <v>44281</v>
      </c>
      <c r="C4835" s="128" t="s">
        <v>14</v>
      </c>
      <c r="D4835" s="18">
        <v>6660.8440000000001</v>
      </c>
      <c r="E4835" s="18">
        <v>6403.2079999999996</v>
      </c>
      <c r="F4835" s="18">
        <v>6214.1289999999999</v>
      </c>
      <c r="G4835" s="18">
        <v>6057.3379999999997</v>
      </c>
      <c r="H4835" s="274">
        <v>5949.9409999999998</v>
      </c>
      <c r="I4835" s="18">
        <v>5893.7709999999997</v>
      </c>
      <c r="J4835" s="18">
        <v>5741.6970000000001</v>
      </c>
      <c r="K4835" s="18">
        <v>5773.1559999999999</v>
      </c>
      <c r="L4835" s="18">
        <v>5961.4859999999999</v>
      </c>
      <c r="M4835" s="18">
        <v>6176.7879999999996</v>
      </c>
      <c r="N4835" s="18">
        <v>6311.6570000000002</v>
      </c>
      <c r="O4835" s="18">
        <v>6451.4</v>
      </c>
      <c r="P4835" s="18">
        <v>6528.5389999999998</v>
      </c>
      <c r="Q4835" s="18">
        <v>6619.3890000000001</v>
      </c>
      <c r="R4835" s="18">
        <v>6667.7120000000004</v>
      </c>
      <c r="S4835" s="18">
        <v>6683.0460000000003</v>
      </c>
      <c r="T4835" s="18">
        <v>6743.3180000000002</v>
      </c>
      <c r="U4835" s="18">
        <v>6596.7460000000001</v>
      </c>
      <c r="V4835" s="18">
        <v>6753.7240000000002</v>
      </c>
      <c r="W4835" s="274">
        <v>7304.9380000000001</v>
      </c>
      <c r="X4835" s="18">
        <v>7285.5590000000002</v>
      </c>
      <c r="Y4835" s="18">
        <v>7174.9579999999996</v>
      </c>
      <c r="Z4835" s="18">
        <v>7045.92</v>
      </c>
      <c r="AA4835" s="18">
        <v>6906.61</v>
      </c>
      <c r="AB4835" s="130">
        <v>155905.87400000001</v>
      </c>
      <c r="AC4835" s="225" t="str">
        <f t="shared" si="157"/>
        <v>ok</v>
      </c>
      <c r="AE4835" s="19">
        <f t="shared" si="159"/>
        <v>-780.7269999999844</v>
      </c>
      <c r="AF4835" s="234">
        <f>'HISTORICO TEMP'!AB4835</f>
        <v>557.5424641600996</v>
      </c>
      <c r="AG4835" s="187" t="s">
        <v>75</v>
      </c>
      <c r="AH4835" s="266" t="s">
        <v>173</v>
      </c>
      <c r="AI4835" s="216" t="s">
        <v>214</v>
      </c>
    </row>
    <row r="4836" spans="2:35" ht="14.4" thickTop="1" thickBot="1" x14ac:dyDescent="0.3">
      <c r="B4836" s="273">
        <v>44282</v>
      </c>
      <c r="C4836" s="128" t="s">
        <v>15</v>
      </c>
      <c r="D4836" s="18">
        <v>6608.2759999999998</v>
      </c>
      <c r="E4836" s="18">
        <v>6375.94</v>
      </c>
      <c r="F4836" s="18">
        <v>6160.9790000000003</v>
      </c>
      <c r="G4836" s="18">
        <v>5979.2219999999998</v>
      </c>
      <c r="H4836" s="274">
        <v>5916.3890000000001</v>
      </c>
      <c r="I4836" s="18">
        <v>5867.73</v>
      </c>
      <c r="J4836" s="18">
        <v>5671.86</v>
      </c>
      <c r="K4836" s="18">
        <v>5662.4719999999998</v>
      </c>
      <c r="L4836" s="18">
        <v>5826.0919999999996</v>
      </c>
      <c r="M4836" s="18">
        <v>6055.4459999999999</v>
      </c>
      <c r="N4836" s="18">
        <v>6191.18</v>
      </c>
      <c r="O4836" s="18">
        <v>6315.3310000000001</v>
      </c>
      <c r="P4836" s="18">
        <v>6401.3320000000003</v>
      </c>
      <c r="Q4836" s="18">
        <v>6461.5690000000004</v>
      </c>
      <c r="R4836" s="18">
        <v>6412.5990000000002</v>
      </c>
      <c r="S4836" s="18">
        <v>6483.93</v>
      </c>
      <c r="T4836" s="18">
        <v>6471.7709999999997</v>
      </c>
      <c r="U4836" s="18">
        <v>6443.03</v>
      </c>
      <c r="V4836" s="18">
        <v>6706.4989999999998</v>
      </c>
      <c r="W4836" s="274">
        <v>7500.4570000000003</v>
      </c>
      <c r="X4836" s="18">
        <v>7567.1009999999997</v>
      </c>
      <c r="Y4836" s="18">
        <v>7409.6310000000003</v>
      </c>
      <c r="Z4836" s="18">
        <v>7172.174</v>
      </c>
      <c r="AA4836" s="18">
        <v>6833.3419999999996</v>
      </c>
      <c r="AB4836" s="130">
        <v>154494.35200000001</v>
      </c>
      <c r="AC4836" s="225" t="str">
        <f t="shared" si="157"/>
        <v>ok</v>
      </c>
      <c r="AE4836" s="19">
        <f t="shared" si="159"/>
        <v>-1411.5219999999972</v>
      </c>
      <c r="AF4836" s="234">
        <f>'HISTORICO TEMP'!AB4836</f>
        <v>570.41705575026572</v>
      </c>
      <c r="AG4836" s="187" t="s">
        <v>75</v>
      </c>
      <c r="AH4836" s="266" t="s">
        <v>173</v>
      </c>
      <c r="AI4836" s="216" t="s">
        <v>214</v>
      </c>
    </row>
    <row r="4837" spans="2:35" ht="14.4" thickTop="1" thickBot="1" x14ac:dyDescent="0.3">
      <c r="B4837" s="273">
        <v>44283</v>
      </c>
      <c r="C4837" s="128" t="s">
        <v>16</v>
      </c>
      <c r="D4837" s="18">
        <v>6552.991</v>
      </c>
      <c r="E4837" s="18">
        <v>6278.1270000000004</v>
      </c>
      <c r="F4837" s="18">
        <v>6020.1940000000004</v>
      </c>
      <c r="G4837" s="18">
        <v>5896.3829999999998</v>
      </c>
      <c r="H4837" s="274">
        <v>5768.0550000000003</v>
      </c>
      <c r="I4837" s="18">
        <v>5707.5280000000002</v>
      </c>
      <c r="J4837" s="18">
        <v>5404.951</v>
      </c>
      <c r="K4837" s="18">
        <v>5339.9120000000003</v>
      </c>
      <c r="L4837" s="18">
        <v>5412.1890000000003</v>
      </c>
      <c r="M4837" s="18">
        <v>5546.3530000000001</v>
      </c>
      <c r="N4837" s="18">
        <v>5685.5159999999996</v>
      </c>
      <c r="O4837" s="18">
        <v>5777.8450000000003</v>
      </c>
      <c r="P4837" s="18">
        <v>5893.9319999999998</v>
      </c>
      <c r="Q4837" s="18">
        <v>5980.4920000000002</v>
      </c>
      <c r="R4837" s="18">
        <v>5989.4679999999998</v>
      </c>
      <c r="S4837" s="18">
        <v>5982.2089999999998</v>
      </c>
      <c r="T4837" s="18">
        <v>6008.1629999999996</v>
      </c>
      <c r="U4837" s="18">
        <v>5990.5550000000003</v>
      </c>
      <c r="V4837" s="18">
        <v>6367.3050000000003</v>
      </c>
      <c r="W4837" s="274">
        <v>7190.942</v>
      </c>
      <c r="X4837" s="18">
        <v>7295.7849999999999</v>
      </c>
      <c r="Y4837" s="18">
        <v>7289.9040000000005</v>
      </c>
      <c r="Z4837" s="18">
        <v>7125.8779999999997</v>
      </c>
      <c r="AA4837" s="18">
        <v>6736.0159999999996</v>
      </c>
      <c r="AB4837" s="130">
        <v>147240.693</v>
      </c>
      <c r="AC4837" s="225" t="str">
        <f t="shared" si="157"/>
        <v>ok</v>
      </c>
      <c r="AE4837" s="19">
        <f t="shared" si="159"/>
        <v>-7253.6590000000142</v>
      </c>
      <c r="AF4837" s="234">
        <f>'HISTORICO TEMP'!AB4837</f>
        <v>588.35140948444598</v>
      </c>
      <c r="AG4837" s="187" t="s">
        <v>75</v>
      </c>
      <c r="AH4837" s="266" t="s">
        <v>173</v>
      </c>
      <c r="AI4837" s="216" t="s">
        <v>214</v>
      </c>
    </row>
    <row r="4838" spans="2:35" ht="14.4" thickTop="1" thickBot="1" x14ac:dyDescent="0.3">
      <c r="B4838" s="273">
        <v>44284</v>
      </c>
      <c r="C4838" s="128" t="s">
        <v>17</v>
      </c>
      <c r="D4838" s="18">
        <v>6409.0590000000002</v>
      </c>
      <c r="E4838" s="18">
        <v>6094.2529999999997</v>
      </c>
      <c r="F4838" s="18">
        <v>5889.0259999999998</v>
      </c>
      <c r="G4838" s="18">
        <v>5649.5240000000003</v>
      </c>
      <c r="H4838" s="274">
        <v>5639.165</v>
      </c>
      <c r="I4838" s="18">
        <v>5601.299</v>
      </c>
      <c r="J4838" s="18">
        <v>5481.4949999999999</v>
      </c>
      <c r="K4838" s="18">
        <v>5568.3760000000002</v>
      </c>
      <c r="L4838" s="18">
        <v>5820.4830000000002</v>
      </c>
      <c r="M4838" s="18">
        <v>6027.6090000000004</v>
      </c>
      <c r="N4838" s="18">
        <v>6150.0709999999999</v>
      </c>
      <c r="O4838" s="18">
        <v>6253.63</v>
      </c>
      <c r="P4838" s="18">
        <v>6358.0609999999997</v>
      </c>
      <c r="Q4838" s="18">
        <v>6394.5720000000001</v>
      </c>
      <c r="R4838" s="18">
        <v>6429.6790000000001</v>
      </c>
      <c r="S4838" s="18">
        <v>6504.7079999999996</v>
      </c>
      <c r="T4838" s="18">
        <v>6398.7120000000004</v>
      </c>
      <c r="U4838" s="18">
        <v>6369.7020000000002</v>
      </c>
      <c r="V4838" s="18">
        <v>6628.9430000000002</v>
      </c>
      <c r="W4838" s="274">
        <v>7122.3450000000003</v>
      </c>
      <c r="X4838" s="18">
        <v>7094.1530000000002</v>
      </c>
      <c r="Y4838" s="18">
        <v>6907.2879999999996</v>
      </c>
      <c r="Z4838" s="18">
        <v>6693.5659999999998</v>
      </c>
      <c r="AA4838" s="18">
        <v>6324.94</v>
      </c>
      <c r="AB4838" s="130">
        <v>149810.65900000001</v>
      </c>
      <c r="AC4838" s="225" t="str">
        <f t="shared" si="157"/>
        <v>ok</v>
      </c>
      <c r="AE4838" s="19">
        <f t="shared" si="159"/>
        <v>2569.9660000000149</v>
      </c>
      <c r="AF4838" s="234">
        <f>'HISTORICO TEMP'!AB4838</f>
        <v>545.62</v>
      </c>
      <c r="AG4838" s="187" t="s">
        <v>75</v>
      </c>
      <c r="AH4838" s="266" t="s">
        <v>173</v>
      </c>
      <c r="AI4838" s="216" t="s">
        <v>214</v>
      </c>
    </row>
    <row r="4839" spans="2:35" ht="14.4" thickTop="1" thickBot="1" x14ac:dyDescent="0.3">
      <c r="B4839" s="273">
        <v>44285</v>
      </c>
      <c r="C4839" s="128" t="s">
        <v>11</v>
      </c>
      <c r="D4839" s="18">
        <v>6059.951</v>
      </c>
      <c r="E4839" s="18">
        <v>5828.4110000000001</v>
      </c>
      <c r="F4839" s="18">
        <v>5647.82</v>
      </c>
      <c r="G4839" s="18">
        <v>5498.1710000000003</v>
      </c>
      <c r="H4839" s="274">
        <v>5473.2280000000001</v>
      </c>
      <c r="I4839" s="18">
        <v>5463.8810000000003</v>
      </c>
      <c r="J4839" s="18">
        <v>5390.3649999999998</v>
      </c>
      <c r="K4839" s="18">
        <v>5466.9970000000003</v>
      </c>
      <c r="L4839" s="18">
        <v>5633.3739999999998</v>
      </c>
      <c r="M4839" s="18">
        <v>5859.3109999999997</v>
      </c>
      <c r="N4839" s="18">
        <v>5960.0770000000002</v>
      </c>
      <c r="O4839" s="18">
        <v>6100.2370000000001</v>
      </c>
      <c r="P4839" s="18">
        <v>6198.067</v>
      </c>
      <c r="Q4839" s="18">
        <v>6282.1570000000002</v>
      </c>
      <c r="R4839" s="18">
        <v>6347.8850000000002</v>
      </c>
      <c r="S4839" s="18">
        <v>6439.45</v>
      </c>
      <c r="T4839" s="18">
        <v>6381.451</v>
      </c>
      <c r="U4839" s="18">
        <v>6338.1480000000001</v>
      </c>
      <c r="V4839" s="18">
        <v>6510.9309999999996</v>
      </c>
      <c r="W4839" s="274">
        <v>7206.058</v>
      </c>
      <c r="X4839" s="18">
        <v>7302.8630000000003</v>
      </c>
      <c r="Y4839" s="18">
        <v>7175.2619999999997</v>
      </c>
      <c r="Z4839" s="18">
        <v>7003.192</v>
      </c>
      <c r="AA4839" s="18">
        <v>6734.8580000000002</v>
      </c>
      <c r="AB4839" s="130">
        <v>148302.14499999999</v>
      </c>
      <c r="AC4839" s="225" t="str">
        <f t="shared" si="157"/>
        <v>ok</v>
      </c>
      <c r="AE4839" s="19">
        <f t="shared" si="159"/>
        <v>-1508.5140000000247</v>
      </c>
      <c r="AF4839" s="234">
        <f>'HISTORICO TEMP'!AB4839</f>
        <v>560.17094911903143</v>
      </c>
      <c r="AG4839" s="187" t="s">
        <v>75</v>
      </c>
      <c r="AH4839" s="266" t="s">
        <v>173</v>
      </c>
      <c r="AI4839" s="216" t="s">
        <v>214</v>
      </c>
    </row>
    <row r="4840" spans="2:35" ht="14.4" thickTop="1" thickBot="1" x14ac:dyDescent="0.3">
      <c r="B4840" s="273">
        <v>44286</v>
      </c>
      <c r="C4840" s="128" t="s">
        <v>12</v>
      </c>
      <c r="D4840" s="18">
        <v>6451.9030000000002</v>
      </c>
      <c r="E4840" s="18">
        <v>6189.3140000000003</v>
      </c>
      <c r="F4840" s="18">
        <v>5992.0079999999998</v>
      </c>
      <c r="G4840" s="18">
        <v>5896.6779999999999</v>
      </c>
      <c r="H4840" s="274">
        <v>5823.59</v>
      </c>
      <c r="I4840" s="18">
        <v>5771.21</v>
      </c>
      <c r="J4840" s="18">
        <v>5555.76</v>
      </c>
      <c r="K4840" s="18">
        <v>5641.6019999999999</v>
      </c>
      <c r="L4840" s="18">
        <v>5878.3180000000002</v>
      </c>
      <c r="M4840" s="18">
        <v>6080.9189999999999</v>
      </c>
      <c r="N4840" s="18">
        <v>6220.6270000000004</v>
      </c>
      <c r="O4840" s="18">
        <v>6315.5519999999997</v>
      </c>
      <c r="P4840" s="18">
        <v>6441.3230000000003</v>
      </c>
      <c r="Q4840" s="18">
        <v>6513.9960000000001</v>
      </c>
      <c r="R4840" s="18">
        <v>6615.1419999999998</v>
      </c>
      <c r="S4840" s="18">
        <v>6711.2690000000002</v>
      </c>
      <c r="T4840" s="18">
        <v>6754.2889999999998</v>
      </c>
      <c r="U4840" s="18">
        <v>6594.8209999999999</v>
      </c>
      <c r="V4840" s="18">
        <v>6755.8630000000003</v>
      </c>
      <c r="W4840" s="274">
        <v>7347.5389999999998</v>
      </c>
      <c r="X4840" s="18">
        <v>7386.326</v>
      </c>
      <c r="Y4840" s="18">
        <v>7257.75</v>
      </c>
      <c r="Z4840" s="18">
        <v>7129.88</v>
      </c>
      <c r="AA4840" s="18">
        <v>6892.5590000000002</v>
      </c>
      <c r="AB4840" s="130">
        <v>154218.23800000001</v>
      </c>
      <c r="AC4840" s="225" t="str">
        <f t="shared" si="157"/>
        <v>ok</v>
      </c>
      <c r="AE4840" s="19">
        <f t="shared" si="159"/>
        <v>5916.0930000000226</v>
      </c>
      <c r="AF4840" s="234">
        <f>'HISTORICO TEMP'!AB4840</f>
        <v>583.47267268538462</v>
      </c>
      <c r="AG4840" s="187" t="s">
        <v>75</v>
      </c>
      <c r="AH4840" s="266" t="s">
        <v>173</v>
      </c>
      <c r="AI4840" s="216" t="s">
        <v>214</v>
      </c>
    </row>
    <row r="4841" spans="2:35" ht="14.4" thickTop="1" thickBot="1" x14ac:dyDescent="0.3">
      <c r="B4841" s="273">
        <v>44287</v>
      </c>
      <c r="C4841" s="128" t="s">
        <v>13</v>
      </c>
      <c r="D4841" s="18">
        <v>6668.2650000000003</v>
      </c>
      <c r="E4841" s="18">
        <v>6390.4430000000002</v>
      </c>
      <c r="F4841" s="18">
        <v>6175.4139999999998</v>
      </c>
      <c r="G4841" s="18">
        <v>6037.7470000000003</v>
      </c>
      <c r="H4841" s="274">
        <v>5938.1080000000002</v>
      </c>
      <c r="I4841" s="18">
        <v>5867.83</v>
      </c>
      <c r="J4841" s="18">
        <v>5678.0039999999999</v>
      </c>
      <c r="K4841" s="18">
        <v>5641.5439999999999</v>
      </c>
      <c r="L4841" s="18">
        <v>5724.6859999999997</v>
      </c>
      <c r="M4841" s="18">
        <v>5818.6589999999997</v>
      </c>
      <c r="N4841" s="18">
        <v>5911.5150000000003</v>
      </c>
      <c r="O4841" s="18">
        <v>5987.0749999999998</v>
      </c>
      <c r="P4841" s="18">
        <v>6012.8490000000002</v>
      </c>
      <c r="Q4841" s="18">
        <v>6049.326</v>
      </c>
      <c r="R4841" s="18">
        <v>6056.86</v>
      </c>
      <c r="S4841" s="18">
        <v>6058.7960000000003</v>
      </c>
      <c r="T4841" s="18">
        <v>6011.8620000000001</v>
      </c>
      <c r="U4841" s="18">
        <v>6031.22</v>
      </c>
      <c r="V4841" s="18">
        <v>6287.5420000000004</v>
      </c>
      <c r="W4841" s="274">
        <v>6757.4229999999998</v>
      </c>
      <c r="X4841" s="18">
        <v>6671.5569999999998</v>
      </c>
      <c r="Y4841" s="18">
        <v>6531.2139999999999</v>
      </c>
      <c r="Z4841" s="18">
        <v>6372.0690000000004</v>
      </c>
      <c r="AA4841" s="18">
        <v>6239.491</v>
      </c>
      <c r="AB4841" s="130">
        <v>146919.49900000001</v>
      </c>
      <c r="AC4841" s="225" t="str">
        <f t="shared" si="157"/>
        <v>ok</v>
      </c>
      <c r="AE4841" s="19">
        <f t="shared" si="159"/>
        <v>-7298.7390000000014</v>
      </c>
      <c r="AF4841" s="234">
        <f>'HISTORICO TEMP'!AB4841</f>
        <v>546.21941240504373</v>
      </c>
      <c r="AG4841" s="187" t="s">
        <v>75</v>
      </c>
      <c r="AH4841" s="266" t="s">
        <v>173</v>
      </c>
      <c r="AI4841" s="216" t="s">
        <v>237</v>
      </c>
    </row>
    <row r="4842" spans="2:35" ht="14.4" thickTop="1" thickBot="1" x14ac:dyDescent="0.3">
      <c r="B4842" s="273">
        <v>44288</v>
      </c>
      <c r="C4842" s="128" t="s">
        <v>14</v>
      </c>
      <c r="D4842" s="18">
        <v>5939.9279999999999</v>
      </c>
      <c r="E4842" s="18">
        <v>5677.93</v>
      </c>
      <c r="F4842" s="18">
        <v>5498.4539999999997</v>
      </c>
      <c r="G4842" s="18">
        <v>5390.4660000000003</v>
      </c>
      <c r="H4842" s="274">
        <v>5245.2110000000002</v>
      </c>
      <c r="I4842" s="18">
        <v>5111.9639999999999</v>
      </c>
      <c r="J4842" s="18">
        <v>4949.0460000000003</v>
      </c>
      <c r="K4842" s="18">
        <v>4870.2709999999997</v>
      </c>
      <c r="L4842" s="18">
        <v>4929.2030000000004</v>
      </c>
      <c r="M4842" s="18">
        <v>5041.0190000000002</v>
      </c>
      <c r="N4842" s="18">
        <v>5040.8419999999996</v>
      </c>
      <c r="O4842" s="18">
        <v>5103.1350000000002</v>
      </c>
      <c r="P4842" s="18">
        <v>5183.7910000000002</v>
      </c>
      <c r="Q4842" s="18">
        <v>5227.6329999999998</v>
      </c>
      <c r="R4842" s="18">
        <v>5249.53</v>
      </c>
      <c r="S4842" s="18">
        <v>5299.4260000000004</v>
      </c>
      <c r="T4842" s="18">
        <v>5292.4520000000002</v>
      </c>
      <c r="U4842" s="18">
        <v>5344.5249999999996</v>
      </c>
      <c r="V4842" s="18">
        <v>5627.3779999999997</v>
      </c>
      <c r="W4842" s="274">
        <v>6078.3580000000002</v>
      </c>
      <c r="X4842" s="18">
        <v>6083.7049999999999</v>
      </c>
      <c r="Y4842" s="18">
        <v>5871.1310000000003</v>
      </c>
      <c r="Z4842" s="18">
        <v>5702.1239999999998</v>
      </c>
      <c r="AA4842" s="18">
        <v>5575.4120000000003</v>
      </c>
      <c r="AB4842" s="130">
        <v>129332.93399999999</v>
      </c>
      <c r="AC4842" s="225" t="str">
        <f t="shared" si="157"/>
        <v>ok</v>
      </c>
      <c r="AE4842" s="19">
        <f t="shared" si="159"/>
        <v>-17586.565000000017</v>
      </c>
      <c r="AF4842" s="234">
        <f>'HISTORICO TEMP'!AB4842</f>
        <v>503.54621634870767</v>
      </c>
      <c r="AG4842" s="187" t="s">
        <v>75</v>
      </c>
      <c r="AH4842" s="266" t="s">
        <v>173</v>
      </c>
      <c r="AI4842" s="216" t="s">
        <v>238</v>
      </c>
    </row>
    <row r="4843" spans="2:35" ht="14.4" thickTop="1" thickBot="1" x14ac:dyDescent="0.3">
      <c r="B4843" s="273">
        <v>44289</v>
      </c>
      <c r="C4843" s="128" t="s">
        <v>15</v>
      </c>
      <c r="D4843" s="18">
        <v>5363.933</v>
      </c>
      <c r="E4843" s="18">
        <v>5216.6099999999997</v>
      </c>
      <c r="F4843" s="18">
        <v>5052.3419999999996</v>
      </c>
      <c r="G4843" s="18">
        <v>4986.482</v>
      </c>
      <c r="H4843" s="274">
        <v>4873.9530000000004</v>
      </c>
      <c r="I4843" s="18">
        <v>4916.6459999999997</v>
      </c>
      <c r="J4843" s="18">
        <v>4817.915</v>
      </c>
      <c r="K4843" s="18">
        <v>4871.6319999999996</v>
      </c>
      <c r="L4843" s="18">
        <v>5055.0860000000002</v>
      </c>
      <c r="M4843" s="18">
        <v>5184.6229999999996</v>
      </c>
      <c r="N4843" s="18">
        <v>5274.3140000000003</v>
      </c>
      <c r="O4843" s="18">
        <v>5401.6589999999997</v>
      </c>
      <c r="P4843" s="18">
        <v>5462.2030000000004</v>
      </c>
      <c r="Q4843" s="18">
        <v>5505.7219999999998</v>
      </c>
      <c r="R4843" s="18">
        <v>5512.0709999999999</v>
      </c>
      <c r="S4843" s="18">
        <v>5546.9459999999999</v>
      </c>
      <c r="T4843" s="18">
        <v>5519.22</v>
      </c>
      <c r="U4843" s="18">
        <v>5557.6009999999997</v>
      </c>
      <c r="V4843" s="18">
        <v>5920.3829999999998</v>
      </c>
      <c r="W4843" s="274">
        <v>6544.4939999999997</v>
      </c>
      <c r="X4843" s="18">
        <v>6503.9279999999999</v>
      </c>
      <c r="Y4843" s="18">
        <v>6320.6149999999998</v>
      </c>
      <c r="Z4843" s="18">
        <v>6029.3879999999999</v>
      </c>
      <c r="AA4843" s="18">
        <v>5726.277</v>
      </c>
      <c r="AB4843" s="130">
        <v>131164.04300000001</v>
      </c>
      <c r="AC4843" s="225" t="str">
        <f t="shared" si="157"/>
        <v>ok</v>
      </c>
      <c r="AE4843" s="19">
        <f t="shared" si="159"/>
        <v>1831.1090000000113</v>
      </c>
      <c r="AF4843" s="234">
        <f>'HISTORICO TEMP'!AB4843</f>
        <v>494.6755435368417</v>
      </c>
      <c r="AG4843" s="187" t="s">
        <v>75</v>
      </c>
      <c r="AH4843" s="266" t="s">
        <v>173</v>
      </c>
      <c r="AI4843" s="216" t="s">
        <v>214</v>
      </c>
    </row>
    <row r="4844" spans="2:35" ht="14.4" thickTop="1" thickBot="1" x14ac:dyDescent="0.3">
      <c r="B4844" s="273">
        <v>44290</v>
      </c>
      <c r="C4844" s="128" t="s">
        <v>16</v>
      </c>
      <c r="D4844" s="18">
        <v>5430.1850000000004</v>
      </c>
      <c r="E4844" s="18">
        <v>0</v>
      </c>
      <c r="F4844" s="18">
        <v>5381.0875997940884</v>
      </c>
      <c r="G4844" s="18">
        <v>5043.3440000000001</v>
      </c>
      <c r="H4844" s="274">
        <v>4976.9470000000001</v>
      </c>
      <c r="I4844" s="18">
        <v>4910.1059999999998</v>
      </c>
      <c r="J4844" s="18">
        <v>4900.72</v>
      </c>
      <c r="K4844" s="18">
        <v>4790.1260000000002</v>
      </c>
      <c r="L4844" s="18">
        <v>4801.1239999999998</v>
      </c>
      <c r="M4844" s="18">
        <v>4939.7690000000002</v>
      </c>
      <c r="N4844" s="18">
        <v>5030.0959999999995</v>
      </c>
      <c r="O4844" s="18">
        <v>5112.0519999999997</v>
      </c>
      <c r="P4844" s="18">
        <v>5232.0619999999999</v>
      </c>
      <c r="Q4844" s="18">
        <v>5292.1189999999997</v>
      </c>
      <c r="R4844" s="18">
        <v>5339.3729999999996</v>
      </c>
      <c r="S4844" s="18">
        <v>5389.7349999999997</v>
      </c>
      <c r="T4844" s="18">
        <v>5381.0379999999996</v>
      </c>
      <c r="U4844" s="18">
        <v>5401.5240000000003</v>
      </c>
      <c r="V4844" s="18">
        <v>5439.5829999999996</v>
      </c>
      <c r="W4844" s="274">
        <v>5709.5619999999999</v>
      </c>
      <c r="X4844" s="18">
        <v>6465.567</v>
      </c>
      <c r="Y4844" s="18">
        <v>6569.9080000000004</v>
      </c>
      <c r="Z4844" s="18">
        <v>6373.0990000000002</v>
      </c>
      <c r="AA4844" s="18">
        <v>6009.0810000000001</v>
      </c>
      <c r="AB4844" s="130">
        <v>123918.20759979408</v>
      </c>
      <c r="AC4844" s="225" t="str">
        <f t="shared" si="157"/>
        <v>ok</v>
      </c>
      <c r="AE4844" s="19">
        <f t="shared" si="159"/>
        <v>-7245.8354002059205</v>
      </c>
      <c r="AF4844" s="234">
        <f>'HISTORICO TEMP'!AB4844</f>
        <v>507.91237874217342</v>
      </c>
      <c r="AG4844" s="187" t="s">
        <v>75</v>
      </c>
      <c r="AH4844" s="266" t="s">
        <v>173</v>
      </c>
      <c r="AI4844" s="216" t="s">
        <v>214</v>
      </c>
    </row>
    <row r="4845" spans="2:35" ht="14.4" thickTop="1" thickBot="1" x14ac:dyDescent="0.3">
      <c r="B4845" s="273">
        <v>44291</v>
      </c>
      <c r="C4845" s="128" t="s">
        <v>17</v>
      </c>
      <c r="D4845" s="18">
        <v>5634.9809999999998</v>
      </c>
      <c r="E4845" s="18">
        <v>5395.8140000000003</v>
      </c>
      <c r="F4845" s="18">
        <v>5224.2380000000003</v>
      </c>
      <c r="G4845" s="18">
        <v>5087.6049999999996</v>
      </c>
      <c r="H4845" s="274">
        <v>5056.3459999999995</v>
      </c>
      <c r="I4845" s="18">
        <v>5097.326</v>
      </c>
      <c r="J4845" s="18">
        <v>5192.01</v>
      </c>
      <c r="K4845" s="18">
        <v>5323.2489999999998</v>
      </c>
      <c r="L4845" s="18">
        <v>5438.5079999999998</v>
      </c>
      <c r="M4845" s="18">
        <v>5628.1639999999998</v>
      </c>
      <c r="N4845" s="18">
        <v>5695.8760000000002</v>
      </c>
      <c r="O4845" s="18">
        <v>5833.1840000000002</v>
      </c>
      <c r="P4845" s="18">
        <v>5868.9160000000002</v>
      </c>
      <c r="Q4845" s="18">
        <v>5957.5429999999997</v>
      </c>
      <c r="R4845" s="18">
        <v>6101.8919999999998</v>
      </c>
      <c r="S4845" s="18">
        <v>6205.4780000000001</v>
      </c>
      <c r="T4845" s="18">
        <v>6248.4889999999996</v>
      </c>
      <c r="U4845" s="18">
        <v>6217.5780000000004</v>
      </c>
      <c r="V4845" s="18">
        <v>6064.4750000000004</v>
      </c>
      <c r="W4845" s="274">
        <v>6360.317</v>
      </c>
      <c r="X4845" s="18">
        <v>6840.48</v>
      </c>
      <c r="Y4845" s="18">
        <v>6770.7420000000002</v>
      </c>
      <c r="Z4845" s="18">
        <v>6645.7070000000003</v>
      </c>
      <c r="AA4845" s="18">
        <v>6363.8440000000001</v>
      </c>
      <c r="AB4845" s="130">
        <v>140252.76199999999</v>
      </c>
      <c r="AC4845" s="225" t="str">
        <f t="shared" si="157"/>
        <v>ok</v>
      </c>
      <c r="AE4845" s="19">
        <f t="shared" si="159"/>
        <v>16334.554400205903</v>
      </c>
      <c r="AF4845" s="234">
        <f>'HISTORICO TEMP'!AB4845</f>
        <v>515.80581084590403</v>
      </c>
      <c r="AG4845" s="187" t="s">
        <v>75</v>
      </c>
      <c r="AH4845" s="266" t="s">
        <v>173</v>
      </c>
      <c r="AI4845" s="216" t="s">
        <v>214</v>
      </c>
    </row>
    <row r="4846" spans="2:35" ht="14.4" thickTop="1" thickBot="1" x14ac:dyDescent="0.3">
      <c r="B4846" s="273">
        <v>44292</v>
      </c>
      <c r="C4846" s="128" t="s">
        <v>11</v>
      </c>
      <c r="D4846" s="18">
        <v>5995.3190000000004</v>
      </c>
      <c r="E4846" s="18">
        <v>5763.9679999999998</v>
      </c>
      <c r="F4846" s="18">
        <v>5668.4579999999996</v>
      </c>
      <c r="G4846" s="18">
        <v>5514.4560000000001</v>
      </c>
      <c r="H4846" s="274">
        <v>5490.1769999999997</v>
      </c>
      <c r="I4846" s="18">
        <v>5484.1509999999998</v>
      </c>
      <c r="J4846" s="18">
        <v>5593.0190000000002</v>
      </c>
      <c r="K4846" s="18">
        <v>5637.2389999999996</v>
      </c>
      <c r="L4846" s="18">
        <v>5699.1490000000003</v>
      </c>
      <c r="M4846" s="18">
        <v>5884.6620000000003</v>
      </c>
      <c r="N4846" s="18">
        <v>6056.9319999999998</v>
      </c>
      <c r="O4846" s="18">
        <v>6081.3230000000003</v>
      </c>
      <c r="P4846" s="18">
        <v>6211.0230000000001</v>
      </c>
      <c r="Q4846" s="18">
        <v>6283.3869999999997</v>
      </c>
      <c r="R4846" s="18">
        <v>6385.3270000000002</v>
      </c>
      <c r="S4846" s="18">
        <v>6382.19</v>
      </c>
      <c r="T4846" s="18">
        <v>6444.5450000000001</v>
      </c>
      <c r="U4846" s="18">
        <v>6395.5050000000001</v>
      </c>
      <c r="V4846" s="18">
        <v>6258.1729999999998</v>
      </c>
      <c r="W4846" s="274">
        <v>6542.9589999999998</v>
      </c>
      <c r="X4846" s="18">
        <v>6987.9849999999997</v>
      </c>
      <c r="Y4846" s="18">
        <v>6980.9070000000002</v>
      </c>
      <c r="Z4846" s="18">
        <v>6874.6080000000002</v>
      </c>
      <c r="AA4846" s="18">
        <v>6617.893</v>
      </c>
      <c r="AB4846" s="130">
        <v>147233.35500000001</v>
      </c>
      <c r="AC4846" s="225" t="str">
        <f t="shared" si="157"/>
        <v>ok</v>
      </c>
      <c r="AE4846" s="19">
        <f t="shared" si="159"/>
        <v>6980.5930000000226</v>
      </c>
      <c r="AF4846" s="234">
        <f>'HISTORICO TEMP'!AB4846</f>
        <v>537.48481121610837</v>
      </c>
      <c r="AG4846" s="187" t="s">
        <v>75</v>
      </c>
      <c r="AH4846" s="266" t="s">
        <v>173</v>
      </c>
      <c r="AI4846" s="216" t="s">
        <v>214</v>
      </c>
    </row>
    <row r="4847" spans="2:35" ht="14.4" thickTop="1" thickBot="1" x14ac:dyDescent="0.3">
      <c r="B4847" s="273">
        <v>44293</v>
      </c>
      <c r="C4847" s="128" t="s">
        <v>12</v>
      </c>
      <c r="D4847" s="18">
        <v>6326.3739999999998</v>
      </c>
      <c r="E4847" s="18">
        <v>6071.9369999999999</v>
      </c>
      <c r="F4847" s="18">
        <v>5900.2359999999999</v>
      </c>
      <c r="G4847" s="18">
        <v>5796.9750000000004</v>
      </c>
      <c r="H4847" s="274">
        <v>5672.0410000000002</v>
      </c>
      <c r="I4847" s="18">
        <v>5654.4340000000002</v>
      </c>
      <c r="J4847" s="18">
        <v>5727.14</v>
      </c>
      <c r="K4847" s="18">
        <v>5705.8190000000004</v>
      </c>
      <c r="L4847" s="18">
        <v>5783.39</v>
      </c>
      <c r="M4847" s="18">
        <v>5973.33</v>
      </c>
      <c r="N4847" s="18">
        <v>6161.73</v>
      </c>
      <c r="O4847" s="18">
        <v>6231.9840000000004</v>
      </c>
      <c r="P4847" s="18">
        <v>6382.8490000000002</v>
      </c>
      <c r="Q4847" s="18">
        <v>6422.1580000000004</v>
      </c>
      <c r="R4847" s="18">
        <v>6531.6840000000002</v>
      </c>
      <c r="S4847" s="18">
        <v>6656.3310000000001</v>
      </c>
      <c r="T4847" s="18">
        <v>6613.9250000000002</v>
      </c>
      <c r="U4847" s="18">
        <v>6577.5450000000001</v>
      </c>
      <c r="V4847" s="18">
        <v>6421.8429999999998</v>
      </c>
      <c r="W4847" s="274">
        <v>6631.0290000000005</v>
      </c>
      <c r="X4847" s="18">
        <v>7172.2910000000002</v>
      </c>
      <c r="Y4847" s="18">
        <v>7227.87</v>
      </c>
      <c r="Z4847" s="18">
        <v>7150.7330000000002</v>
      </c>
      <c r="AA4847" s="18">
        <v>6943.2150000000001</v>
      </c>
      <c r="AB4847" s="130">
        <v>151736.86300000001</v>
      </c>
      <c r="AC4847" s="225" t="str">
        <f t="shared" si="157"/>
        <v>ok</v>
      </c>
      <c r="AE4847" s="19">
        <f t="shared" si="159"/>
        <v>4503.5080000000016</v>
      </c>
      <c r="AF4847" s="234">
        <f>'HISTORICO TEMP'!AB4847</f>
        <v>572.49308345135296</v>
      </c>
      <c r="AG4847" s="187" t="s">
        <v>75</v>
      </c>
      <c r="AH4847" s="266" t="s">
        <v>173</v>
      </c>
      <c r="AI4847" s="216" t="s">
        <v>214</v>
      </c>
    </row>
    <row r="4848" spans="2:35" ht="14.4" thickTop="1" thickBot="1" x14ac:dyDescent="0.3">
      <c r="B4848" s="273">
        <v>44294</v>
      </c>
      <c r="C4848" s="128" t="s">
        <v>13</v>
      </c>
      <c r="D4848" s="18">
        <v>6638.2889999999998</v>
      </c>
      <c r="E4848" s="18">
        <v>6374.2129999999997</v>
      </c>
      <c r="F4848" s="18">
        <v>6144.3950000000004</v>
      </c>
      <c r="G4848" s="18">
        <v>5972.7640000000001</v>
      </c>
      <c r="H4848" s="274">
        <v>5883.866</v>
      </c>
      <c r="I4848" s="18">
        <v>5814.28</v>
      </c>
      <c r="J4848" s="18">
        <v>5859.143</v>
      </c>
      <c r="K4848" s="18">
        <v>5834.3630000000003</v>
      </c>
      <c r="L4848" s="18">
        <v>5932.5829999999996</v>
      </c>
      <c r="M4848" s="18">
        <v>6114.8050000000003</v>
      </c>
      <c r="N4848" s="18">
        <v>6242.8109999999997</v>
      </c>
      <c r="O4848" s="18">
        <v>6362.049</v>
      </c>
      <c r="P4848" s="18">
        <v>6465.942</v>
      </c>
      <c r="Q4848" s="18">
        <v>6585.9679999999998</v>
      </c>
      <c r="R4848" s="18">
        <v>6688.0339999999997</v>
      </c>
      <c r="S4848" s="18">
        <v>6784.473</v>
      </c>
      <c r="T4848" s="18">
        <v>6802.2290000000003</v>
      </c>
      <c r="U4848" s="18">
        <v>6777.4939999999997</v>
      </c>
      <c r="V4848" s="18">
        <v>6643.7730000000001</v>
      </c>
      <c r="W4848" s="274">
        <v>6888.3649999999998</v>
      </c>
      <c r="X4848" s="18">
        <v>7459.3760000000002</v>
      </c>
      <c r="Y4848" s="18">
        <v>7426.3109999999997</v>
      </c>
      <c r="Z4848" s="18">
        <v>7338.5249999999996</v>
      </c>
      <c r="AA4848" s="18">
        <v>7207.4459999999999</v>
      </c>
      <c r="AB4848" s="130">
        <v>156241.497</v>
      </c>
      <c r="AC4848" s="225" t="str">
        <f t="shared" si="157"/>
        <v>ok</v>
      </c>
      <c r="AE4848" s="19">
        <f t="shared" si="159"/>
        <v>4504.6339999999909</v>
      </c>
      <c r="AF4848" s="234">
        <f>'HISTORICO TEMP'!AB4848</f>
        <v>588.7703512261063</v>
      </c>
      <c r="AG4848" s="187" t="s">
        <v>75</v>
      </c>
      <c r="AH4848" s="266" t="s">
        <v>173</v>
      </c>
      <c r="AI4848" s="216" t="s">
        <v>214</v>
      </c>
    </row>
    <row r="4849" spans="2:35" ht="14.4" thickTop="1" thickBot="1" x14ac:dyDescent="0.3">
      <c r="B4849" s="273">
        <v>44295</v>
      </c>
      <c r="C4849" s="128" t="s">
        <v>14</v>
      </c>
      <c r="D4849" s="18">
        <v>6851.3869999999997</v>
      </c>
      <c r="E4849" s="18">
        <v>6597.2920000000004</v>
      </c>
      <c r="F4849" s="18">
        <v>6387.7759999999998</v>
      </c>
      <c r="G4849" s="18">
        <v>6238.3</v>
      </c>
      <c r="H4849" s="274">
        <v>6122.39</v>
      </c>
      <c r="I4849" s="18">
        <v>6084.259</v>
      </c>
      <c r="J4849" s="18">
        <v>6047.4440000000004</v>
      </c>
      <c r="K4849" s="18">
        <v>5946.32</v>
      </c>
      <c r="L4849" s="18">
        <v>6048.7250000000004</v>
      </c>
      <c r="M4849" s="18">
        <v>6219.915</v>
      </c>
      <c r="N4849" s="18">
        <v>6355.7169999999996</v>
      </c>
      <c r="O4849" s="18">
        <v>6475.6719999999996</v>
      </c>
      <c r="P4849" s="18">
        <v>6728.6</v>
      </c>
      <c r="Q4849" s="18">
        <v>6779.6530000000002</v>
      </c>
      <c r="R4849" s="18">
        <v>6858.6319999999996</v>
      </c>
      <c r="S4849" s="18">
        <v>6966.2550000000001</v>
      </c>
      <c r="T4849" s="18">
        <v>6973.1090000000004</v>
      </c>
      <c r="U4849" s="18">
        <v>6877.6139999999996</v>
      </c>
      <c r="V4849" s="18">
        <v>6764.0460000000003</v>
      </c>
      <c r="W4849" s="274">
        <v>6974.8789999999999</v>
      </c>
      <c r="X4849" s="18">
        <v>7478.4210000000003</v>
      </c>
      <c r="Y4849" s="18">
        <v>7452.8869999999997</v>
      </c>
      <c r="Z4849" s="18">
        <v>7422.6229999999996</v>
      </c>
      <c r="AA4849" s="18">
        <v>7278.78</v>
      </c>
      <c r="AB4849" s="130">
        <v>159930.696</v>
      </c>
      <c r="AC4849" s="225" t="str">
        <f t="shared" si="157"/>
        <v>ok</v>
      </c>
      <c r="AE4849" s="19">
        <f t="shared" si="159"/>
        <v>3689.1989999999932</v>
      </c>
      <c r="AF4849" s="234">
        <f>'HISTORICO TEMP'!AB4849</f>
        <v>608.93581980284284</v>
      </c>
      <c r="AG4849" s="187" t="s">
        <v>75</v>
      </c>
      <c r="AH4849" s="266" t="s">
        <v>173</v>
      </c>
      <c r="AI4849" s="216" t="s">
        <v>214</v>
      </c>
    </row>
    <row r="4850" spans="2:35" ht="14.4" thickTop="1" thickBot="1" x14ac:dyDescent="0.3">
      <c r="B4850" s="273">
        <v>44296</v>
      </c>
      <c r="C4850" s="128" t="s">
        <v>15</v>
      </c>
      <c r="D4850" s="18">
        <v>7016.5569999999998</v>
      </c>
      <c r="E4850" s="18">
        <v>6740.5370000000003</v>
      </c>
      <c r="F4850" s="18">
        <v>6493.5389999999998</v>
      </c>
      <c r="G4850" s="18">
        <v>6326.6480000000001</v>
      </c>
      <c r="H4850" s="274">
        <v>6207.5749999999998</v>
      </c>
      <c r="I4850" s="18">
        <v>6082.7179999999998</v>
      </c>
      <c r="J4850" s="18">
        <v>6111.1409999999996</v>
      </c>
      <c r="K4850" s="18">
        <v>5940.8190000000004</v>
      </c>
      <c r="L4850" s="18">
        <v>5993.5</v>
      </c>
      <c r="M4850" s="18">
        <v>6160.89</v>
      </c>
      <c r="N4850" s="18">
        <v>6254.7169999999996</v>
      </c>
      <c r="O4850" s="18">
        <v>6408.3580000000002</v>
      </c>
      <c r="P4850" s="18">
        <v>6516.0820000000003</v>
      </c>
      <c r="Q4850" s="18">
        <v>6582.9629999999997</v>
      </c>
      <c r="R4850" s="18">
        <v>6584.1760000000004</v>
      </c>
      <c r="S4850" s="18">
        <v>6573.5060000000003</v>
      </c>
      <c r="T4850" s="18">
        <v>6578.9170000000004</v>
      </c>
      <c r="U4850" s="18">
        <v>6594.3919999999998</v>
      </c>
      <c r="V4850" s="18">
        <v>6536.5320000000002</v>
      </c>
      <c r="W4850" s="274">
        <v>6869.7929999999997</v>
      </c>
      <c r="X4850" s="18">
        <v>7610.8019999999997</v>
      </c>
      <c r="Y4850" s="18">
        <v>7609.0990000000002</v>
      </c>
      <c r="Z4850" s="18">
        <v>7457.1289999999999</v>
      </c>
      <c r="AA4850" s="18">
        <v>7189.7250000000004</v>
      </c>
      <c r="AB4850" s="130">
        <v>158440.11499999999</v>
      </c>
      <c r="AC4850" s="225" t="str">
        <f t="shared" si="157"/>
        <v>ok</v>
      </c>
      <c r="AE4850" s="19">
        <f t="shared" si="159"/>
        <v>-1490.5810000000056</v>
      </c>
      <c r="AF4850" s="234">
        <f>'HISTORICO TEMP'!AB4850</f>
        <v>628.29489028595378</v>
      </c>
      <c r="AG4850" s="187" t="s">
        <v>75</v>
      </c>
      <c r="AH4850" s="266" t="s">
        <v>173</v>
      </c>
      <c r="AI4850" s="216" t="s">
        <v>214</v>
      </c>
    </row>
    <row r="4851" spans="2:35" ht="14.4" thickTop="1" thickBot="1" x14ac:dyDescent="0.3">
      <c r="B4851" s="273">
        <v>44297</v>
      </c>
      <c r="C4851" s="128" t="s">
        <v>16</v>
      </c>
      <c r="D4851" s="18">
        <v>6841.6689999999999</v>
      </c>
      <c r="E4851" s="18">
        <v>6556.1210000000001</v>
      </c>
      <c r="F4851" s="18">
        <v>6387.6689999999999</v>
      </c>
      <c r="G4851" s="18">
        <v>6207.4229999999998</v>
      </c>
      <c r="H4851" s="274">
        <v>6078.759</v>
      </c>
      <c r="I4851" s="18">
        <v>5970.232</v>
      </c>
      <c r="J4851" s="18">
        <v>5899.01</v>
      </c>
      <c r="K4851" s="18">
        <v>5643.5550000000003</v>
      </c>
      <c r="L4851" s="18">
        <v>5591.1660000000002</v>
      </c>
      <c r="M4851" s="18">
        <v>5646.1639999999998</v>
      </c>
      <c r="N4851" s="18">
        <v>5706.3559999999998</v>
      </c>
      <c r="O4851" s="18">
        <v>5825.0569999999998</v>
      </c>
      <c r="P4851" s="18">
        <v>5899.5919999999996</v>
      </c>
      <c r="Q4851" s="18">
        <v>5988.0540000000001</v>
      </c>
      <c r="R4851" s="18">
        <v>6042.9920000000002</v>
      </c>
      <c r="S4851" s="18">
        <v>6041.643</v>
      </c>
      <c r="T4851" s="18">
        <v>6065.3980000000001</v>
      </c>
      <c r="U4851" s="18">
        <v>6109.3509999999997</v>
      </c>
      <c r="V4851" s="18">
        <v>6049.2650000000003</v>
      </c>
      <c r="W4851" s="274">
        <v>6366.8909999999996</v>
      </c>
      <c r="X4851" s="18">
        <v>7266.2730000000001</v>
      </c>
      <c r="Y4851" s="18">
        <v>7440.8729999999996</v>
      </c>
      <c r="Z4851" s="18">
        <v>7366.2139999999999</v>
      </c>
      <c r="AA4851" s="18">
        <v>7058.9629999999997</v>
      </c>
      <c r="AB4851" s="130">
        <v>150048.69</v>
      </c>
      <c r="AC4851" s="225" t="str">
        <f t="shared" si="157"/>
        <v>ok</v>
      </c>
      <c r="AE4851" s="19">
        <f t="shared" si="159"/>
        <v>-8391.4249999999884</v>
      </c>
      <c r="AF4851" s="234">
        <f>'HISTORICO TEMP'!AB4851</f>
        <v>606.0821730697154</v>
      </c>
      <c r="AG4851" s="187" t="s">
        <v>75</v>
      </c>
      <c r="AH4851" s="266" t="s">
        <v>173</v>
      </c>
      <c r="AI4851" s="216" t="s">
        <v>214</v>
      </c>
    </row>
    <row r="4852" spans="2:35" ht="14.4" thickTop="1" thickBot="1" x14ac:dyDescent="0.3">
      <c r="B4852" s="273">
        <v>44298</v>
      </c>
      <c r="C4852" s="128" t="s">
        <v>17</v>
      </c>
      <c r="D4852" s="18">
        <v>6714.3149999999996</v>
      </c>
      <c r="E4852" s="18">
        <v>6451.7240000000002</v>
      </c>
      <c r="F4852" s="18">
        <v>6238.05</v>
      </c>
      <c r="G4852" s="18">
        <v>6047.799</v>
      </c>
      <c r="H4852" s="274">
        <v>5894.0249999999996</v>
      </c>
      <c r="I4852" s="18">
        <v>5815.5290000000005</v>
      </c>
      <c r="J4852" s="18">
        <v>5922.1890000000003</v>
      </c>
      <c r="K4852" s="18">
        <v>5886.424</v>
      </c>
      <c r="L4852" s="18">
        <v>6026.0559999999996</v>
      </c>
      <c r="M4852" s="18">
        <v>6288.1170000000002</v>
      </c>
      <c r="N4852" s="18">
        <v>6402.7669999999998</v>
      </c>
      <c r="O4852" s="18">
        <v>6521.7219999999998</v>
      </c>
      <c r="P4852" s="18">
        <v>6599.8540000000003</v>
      </c>
      <c r="Q4852" s="18">
        <v>6749.4989999999998</v>
      </c>
      <c r="R4852" s="18">
        <v>6836.6859999999997</v>
      </c>
      <c r="S4852" s="18">
        <v>6913.5839999999998</v>
      </c>
      <c r="T4852" s="18">
        <v>6950.6440000000002</v>
      </c>
      <c r="U4852" s="18">
        <v>6888.8119999999999</v>
      </c>
      <c r="V4852" s="18">
        <v>6654.6229999999996</v>
      </c>
      <c r="W4852" s="274">
        <v>6834.1379999999999</v>
      </c>
      <c r="X4852" s="18">
        <v>7470.0169999999998</v>
      </c>
      <c r="Y4852" s="18">
        <v>7509.3379999999997</v>
      </c>
      <c r="Z4852" s="18">
        <v>7450.9139999999998</v>
      </c>
      <c r="AA4852" s="18">
        <v>7240.2749999999996</v>
      </c>
      <c r="AB4852" s="130">
        <v>158307.10099999997</v>
      </c>
      <c r="AC4852" s="225" t="str">
        <f t="shared" si="157"/>
        <v>ok</v>
      </c>
      <c r="AE4852" s="19">
        <f t="shared" si="159"/>
        <v>8258.4109999999637</v>
      </c>
      <c r="AF4852" s="234">
        <f>'HISTORICO TEMP'!AB4852</f>
        <v>605.76251725174473</v>
      </c>
      <c r="AG4852" s="187" t="s">
        <v>75</v>
      </c>
      <c r="AH4852" s="266" t="s">
        <v>173</v>
      </c>
      <c r="AI4852" s="216" t="s">
        <v>214</v>
      </c>
    </row>
    <row r="4853" spans="2:35" ht="14.4" thickTop="1" thickBot="1" x14ac:dyDescent="0.3">
      <c r="B4853" s="273">
        <v>44299</v>
      </c>
      <c r="C4853" s="128" t="s">
        <v>11</v>
      </c>
      <c r="D4853" s="18">
        <v>6909.2969999999996</v>
      </c>
      <c r="E4853" s="18">
        <v>6710.1750000000002</v>
      </c>
      <c r="F4853" s="18">
        <v>6521.0119999999997</v>
      </c>
      <c r="G4853" s="18">
        <v>6327.3249999999998</v>
      </c>
      <c r="H4853" s="274">
        <v>6222.0870000000004</v>
      </c>
      <c r="I4853" s="18">
        <v>6160.5159999999996</v>
      </c>
      <c r="J4853" s="18">
        <v>6153.1409999999996</v>
      </c>
      <c r="K4853" s="18">
        <v>6074.6</v>
      </c>
      <c r="L4853" s="18">
        <v>6186.5569999999998</v>
      </c>
      <c r="M4853" s="18">
        <v>6351.9859999999999</v>
      </c>
      <c r="N4853" s="18">
        <v>6537.375</v>
      </c>
      <c r="O4853" s="18">
        <v>6649.3890000000001</v>
      </c>
      <c r="P4853" s="18">
        <v>6815.81</v>
      </c>
      <c r="Q4853" s="18">
        <v>6910.5810000000001</v>
      </c>
      <c r="R4853" s="18">
        <v>7052.0709999999999</v>
      </c>
      <c r="S4853" s="18">
        <v>7134.09</v>
      </c>
      <c r="T4853" s="18">
        <v>7144.5450000000001</v>
      </c>
      <c r="U4853" s="18">
        <v>7014.14</v>
      </c>
      <c r="V4853" s="18">
        <v>6926.4859999999999</v>
      </c>
      <c r="W4853" s="274">
        <v>7136.4229999999998</v>
      </c>
      <c r="X4853" s="18">
        <v>7727.8159999999998</v>
      </c>
      <c r="Y4853" s="18">
        <v>7750.0959999999995</v>
      </c>
      <c r="Z4853" s="18">
        <v>7677.6729999999998</v>
      </c>
      <c r="AA4853" s="18">
        <v>7496.4589999999998</v>
      </c>
      <c r="AB4853" s="130">
        <v>163589.65</v>
      </c>
      <c r="AC4853" s="225" t="str">
        <f t="shared" si="157"/>
        <v>ok</v>
      </c>
      <c r="AE4853" s="19">
        <f t="shared" si="159"/>
        <v>5282.5490000000282</v>
      </c>
      <c r="AF4853" s="234">
        <f>'HISTORICO TEMP'!AB4853</f>
        <v>624.31786457542319</v>
      </c>
      <c r="AG4853" s="187" t="s">
        <v>75</v>
      </c>
      <c r="AH4853" s="266" t="s">
        <v>173</v>
      </c>
      <c r="AI4853" s="216" t="s">
        <v>214</v>
      </c>
    </row>
    <row r="4854" spans="2:35" ht="14.4" thickTop="1" thickBot="1" x14ac:dyDescent="0.3">
      <c r="B4854" s="273">
        <v>44300</v>
      </c>
      <c r="C4854" s="128" t="s">
        <v>12</v>
      </c>
      <c r="D4854" s="18">
        <v>7088.3019999999997</v>
      </c>
      <c r="E4854" s="18">
        <v>6811.36</v>
      </c>
      <c r="F4854" s="18">
        <v>6621.4309999999996</v>
      </c>
      <c r="G4854" s="18">
        <v>6493.1530000000002</v>
      </c>
      <c r="H4854" s="274">
        <v>6373.1180000000004</v>
      </c>
      <c r="I4854" s="18">
        <v>6278.6180000000004</v>
      </c>
      <c r="J4854" s="18">
        <v>6232.5680000000002</v>
      </c>
      <c r="K4854" s="18">
        <v>6103.0219999999999</v>
      </c>
      <c r="L4854" s="18">
        <v>6222.8310000000001</v>
      </c>
      <c r="M4854" s="18">
        <v>6347.2089999999998</v>
      </c>
      <c r="N4854" s="18">
        <v>6514.4930000000004</v>
      </c>
      <c r="O4854" s="18">
        <v>6593.6779999999999</v>
      </c>
      <c r="P4854" s="18">
        <v>6724.8649999999998</v>
      </c>
      <c r="Q4854" s="18">
        <v>6852.1719999999996</v>
      </c>
      <c r="R4854" s="18">
        <v>6984.116</v>
      </c>
      <c r="S4854" s="18">
        <v>7048.7550000000001</v>
      </c>
      <c r="T4854" s="18">
        <v>6939.9</v>
      </c>
      <c r="U4854" s="18">
        <v>6862.2659999999996</v>
      </c>
      <c r="V4854" s="18">
        <v>6850.701</v>
      </c>
      <c r="W4854" s="274">
        <v>7096.7349999999997</v>
      </c>
      <c r="X4854" s="18">
        <v>7619.0770000000002</v>
      </c>
      <c r="Y4854" s="18">
        <v>7657.451</v>
      </c>
      <c r="Z4854" s="18">
        <v>7581.116</v>
      </c>
      <c r="AA4854" s="18">
        <v>7468.3519999999999</v>
      </c>
      <c r="AB4854" s="130">
        <v>163365.28900000002</v>
      </c>
      <c r="AC4854" s="225" t="str">
        <f t="shared" si="157"/>
        <v>ok</v>
      </c>
      <c r="AE4854" s="19">
        <f t="shared" si="159"/>
        <v>-224.36099999997532</v>
      </c>
      <c r="AF4854" s="234">
        <f>'HISTORICO TEMP'!AB4854</f>
        <v>618.27771763123565</v>
      </c>
      <c r="AG4854" s="187" t="s">
        <v>75</v>
      </c>
      <c r="AH4854" s="266" t="s">
        <v>173</v>
      </c>
      <c r="AI4854" s="216" t="s">
        <v>214</v>
      </c>
    </row>
    <row r="4855" spans="2:35" ht="14.4" thickTop="1" thickBot="1" x14ac:dyDescent="0.3">
      <c r="B4855" s="273">
        <v>44301</v>
      </c>
      <c r="C4855" s="128" t="s">
        <v>13</v>
      </c>
      <c r="D4855" s="18">
        <v>7063.7259999999997</v>
      </c>
      <c r="E4855" s="18">
        <v>6869.9340000000002</v>
      </c>
      <c r="F4855" s="18">
        <v>6659.018</v>
      </c>
      <c r="G4855" s="18">
        <v>6406.2179999999998</v>
      </c>
      <c r="H4855" s="274">
        <v>6311.652</v>
      </c>
      <c r="I4855" s="18">
        <v>6221.55</v>
      </c>
      <c r="J4855" s="18">
        <v>6224.549</v>
      </c>
      <c r="K4855" s="18">
        <v>6078.2179999999998</v>
      </c>
      <c r="L4855" s="18">
        <v>6127.2460000000001</v>
      </c>
      <c r="M4855" s="18">
        <v>6236.1610000000001</v>
      </c>
      <c r="N4855" s="18">
        <v>6376.4170000000004</v>
      </c>
      <c r="O4855" s="18">
        <v>6580.067</v>
      </c>
      <c r="P4855" s="18">
        <v>6689.0150000000003</v>
      </c>
      <c r="Q4855" s="18">
        <v>6808.7250000000004</v>
      </c>
      <c r="R4855" s="18">
        <v>6936.3990000000003</v>
      </c>
      <c r="S4855" s="18">
        <v>6972.6949999999997</v>
      </c>
      <c r="T4855" s="18">
        <v>7066.6580000000004</v>
      </c>
      <c r="U4855" s="18">
        <v>6974.8630000000003</v>
      </c>
      <c r="V4855" s="18">
        <v>6896.0540000000001</v>
      </c>
      <c r="W4855" s="274">
        <v>7112.8770000000004</v>
      </c>
      <c r="X4855" s="18">
        <v>7685.2920000000004</v>
      </c>
      <c r="Y4855" s="18">
        <v>7689.6490000000003</v>
      </c>
      <c r="Z4855" s="18">
        <v>7734.0259999999998</v>
      </c>
      <c r="AA4855" s="18">
        <v>7568.4059999999999</v>
      </c>
      <c r="AB4855" s="130">
        <v>163289.41499999998</v>
      </c>
      <c r="AC4855" s="225" t="str">
        <f t="shared" si="157"/>
        <v>ok</v>
      </c>
      <c r="AE4855" s="19">
        <f t="shared" si="159"/>
        <v>-75.874000000039814</v>
      </c>
      <c r="AF4855" s="234">
        <f>'HISTORICO TEMP'!AB4855</f>
        <v>623.47983051717279</v>
      </c>
      <c r="AG4855" s="187" t="s">
        <v>75</v>
      </c>
      <c r="AH4855" s="266" t="s">
        <v>173</v>
      </c>
      <c r="AI4855" s="216" t="s">
        <v>214</v>
      </c>
    </row>
    <row r="4856" spans="2:35" ht="14.4" thickTop="1" thickBot="1" x14ac:dyDescent="0.3">
      <c r="B4856" s="273">
        <v>44302</v>
      </c>
      <c r="C4856" s="128" t="s">
        <v>14</v>
      </c>
      <c r="D4856" s="18">
        <v>7216.2489999999998</v>
      </c>
      <c r="E4856" s="18">
        <v>6926.058</v>
      </c>
      <c r="F4856" s="18">
        <v>6752.7150000000001</v>
      </c>
      <c r="G4856" s="18">
        <v>6534.585</v>
      </c>
      <c r="H4856" s="274">
        <v>6398.1049999999996</v>
      </c>
      <c r="I4856" s="18">
        <v>6348.9849999999997</v>
      </c>
      <c r="J4856" s="18">
        <v>6260.3220000000001</v>
      </c>
      <c r="K4856" s="18">
        <v>6158.0510000000004</v>
      </c>
      <c r="L4856" s="18">
        <v>6264.7690000000002</v>
      </c>
      <c r="M4856" s="18">
        <v>6407.982</v>
      </c>
      <c r="N4856" s="18">
        <v>6504.1049999999996</v>
      </c>
      <c r="O4856" s="18">
        <v>6606.4709999999995</v>
      </c>
      <c r="P4856" s="18">
        <v>6792.0429999999997</v>
      </c>
      <c r="Q4856" s="18">
        <v>6949.2330000000002</v>
      </c>
      <c r="R4856" s="18">
        <v>6991.8450000000003</v>
      </c>
      <c r="S4856" s="18">
        <v>7118.375</v>
      </c>
      <c r="T4856" s="18">
        <v>7148.4530000000004</v>
      </c>
      <c r="U4856" s="18">
        <v>7105.2280000000001</v>
      </c>
      <c r="V4856" s="18">
        <v>6878.5309999999999</v>
      </c>
      <c r="W4856" s="274">
        <v>7049.0789999999997</v>
      </c>
      <c r="X4856" s="18">
        <v>7572.924</v>
      </c>
      <c r="Y4856" s="18">
        <v>7658.05</v>
      </c>
      <c r="Z4856" s="18">
        <v>7660.57</v>
      </c>
      <c r="AA4856" s="18">
        <v>7550.3320000000003</v>
      </c>
      <c r="AB4856" s="130">
        <v>164853.06</v>
      </c>
      <c r="AC4856" s="225" t="str">
        <f t="shared" si="157"/>
        <v>ok</v>
      </c>
      <c r="AE4856" s="19">
        <f t="shared" si="159"/>
        <v>1563.6450000000186</v>
      </c>
      <c r="AF4856" s="234">
        <f>'HISTORICO TEMP'!AB4856</f>
        <v>635.0946302589773</v>
      </c>
      <c r="AG4856" s="187" t="s">
        <v>75</v>
      </c>
      <c r="AH4856" s="266" t="s">
        <v>173</v>
      </c>
      <c r="AI4856" s="216" t="s">
        <v>214</v>
      </c>
    </row>
    <row r="4857" spans="2:35" ht="14.4" thickTop="1" thickBot="1" x14ac:dyDescent="0.3">
      <c r="B4857" s="273">
        <v>44303</v>
      </c>
      <c r="C4857" s="128" t="s">
        <v>15</v>
      </c>
      <c r="D4857" s="18">
        <v>7225.8429999999998</v>
      </c>
      <c r="E4857" s="18">
        <v>6972.2380000000003</v>
      </c>
      <c r="F4857" s="18">
        <v>6705.4409999999998</v>
      </c>
      <c r="G4857" s="18">
        <v>6504.2910000000002</v>
      </c>
      <c r="H4857" s="274">
        <v>6363.165</v>
      </c>
      <c r="I4857" s="18">
        <v>6246.5320000000002</v>
      </c>
      <c r="J4857" s="18">
        <v>6203.8909999999996</v>
      </c>
      <c r="K4857" s="18">
        <v>5932.0169999999998</v>
      </c>
      <c r="L4857" s="18">
        <v>6018.0510000000004</v>
      </c>
      <c r="M4857" s="18">
        <v>6138.61</v>
      </c>
      <c r="N4857" s="18">
        <v>6278.808</v>
      </c>
      <c r="O4857" s="18">
        <v>6378.3879999999999</v>
      </c>
      <c r="P4857" s="18">
        <v>6488.1450000000004</v>
      </c>
      <c r="Q4857" s="18">
        <v>6525.4679999999998</v>
      </c>
      <c r="R4857" s="18">
        <v>6559.66</v>
      </c>
      <c r="S4857" s="18">
        <v>6573.817</v>
      </c>
      <c r="T4857" s="18">
        <v>6547.9089999999997</v>
      </c>
      <c r="U4857" s="18">
        <v>6549.7259999999997</v>
      </c>
      <c r="V4857" s="18">
        <v>6506.0420000000004</v>
      </c>
      <c r="W4857" s="274">
        <v>6805.192</v>
      </c>
      <c r="X4857" s="18">
        <v>7497.6109999999999</v>
      </c>
      <c r="Y4857" s="18">
        <v>7596.6639999999998</v>
      </c>
      <c r="Z4857" s="18">
        <v>7460.7259999999997</v>
      </c>
      <c r="AA4857" s="18">
        <v>7214.567</v>
      </c>
      <c r="AB4857" s="130">
        <v>159292.802</v>
      </c>
      <c r="AC4857" s="225" t="str">
        <f t="shared" si="157"/>
        <v>ok</v>
      </c>
      <c r="AE4857" s="19">
        <f t="shared" si="159"/>
        <v>-5560.2580000000016</v>
      </c>
      <c r="AF4857" s="234">
        <f>'HISTORICO TEMP'!AB4857</f>
        <v>630.96323845341794</v>
      </c>
      <c r="AG4857" s="187" t="s">
        <v>75</v>
      </c>
      <c r="AH4857" s="266" t="s">
        <v>173</v>
      </c>
      <c r="AI4857" s="216" t="s">
        <v>214</v>
      </c>
    </row>
    <row r="4858" spans="2:35" ht="14.4" thickTop="1" thickBot="1" x14ac:dyDescent="0.3">
      <c r="B4858" s="273">
        <v>44304</v>
      </c>
      <c r="C4858" s="128" t="s">
        <v>16</v>
      </c>
      <c r="D4858" s="18">
        <v>6879.9</v>
      </c>
      <c r="E4858" s="18">
        <v>6595.3029999999999</v>
      </c>
      <c r="F4858" s="18">
        <v>6349.174</v>
      </c>
      <c r="G4858" s="18">
        <v>6203.0929999999998</v>
      </c>
      <c r="H4858" s="274">
        <v>6041.1689999999999</v>
      </c>
      <c r="I4858" s="18">
        <v>5895.99</v>
      </c>
      <c r="J4858" s="18">
        <v>5810.8779999999997</v>
      </c>
      <c r="K4858" s="18">
        <v>5520.0969999999998</v>
      </c>
      <c r="L4858" s="18">
        <v>5445.1679999999997</v>
      </c>
      <c r="M4858" s="18">
        <v>5528.0619999999999</v>
      </c>
      <c r="N4858" s="18">
        <v>5581.9769999999999</v>
      </c>
      <c r="O4858" s="18">
        <v>5641.9979999999996</v>
      </c>
      <c r="P4858" s="18">
        <v>5657.1009999999997</v>
      </c>
      <c r="Q4858" s="18">
        <v>5658.84</v>
      </c>
      <c r="R4858" s="18">
        <v>5690.0129999999999</v>
      </c>
      <c r="S4858" s="18">
        <v>5706.8829999999998</v>
      </c>
      <c r="T4858" s="18">
        <v>5722.6350000000002</v>
      </c>
      <c r="U4858" s="18">
        <v>5689.4530000000004</v>
      </c>
      <c r="V4858" s="18">
        <v>5710.9660000000003</v>
      </c>
      <c r="W4858" s="274">
        <v>6048.9660000000003</v>
      </c>
      <c r="X4858" s="18">
        <v>6812.75</v>
      </c>
      <c r="Y4858" s="18">
        <v>6900.8609999999999</v>
      </c>
      <c r="Z4858" s="18">
        <v>6674.3869999999997</v>
      </c>
      <c r="AA4858" s="18">
        <v>6479.4459999999999</v>
      </c>
      <c r="AB4858" s="130">
        <v>144245.10999999999</v>
      </c>
      <c r="AC4858" s="225" t="str">
        <f t="shared" si="157"/>
        <v>ok</v>
      </c>
      <c r="AE4858" s="19">
        <f t="shared" si="159"/>
        <v>-15047.69200000001</v>
      </c>
      <c r="AF4858" s="234">
        <f>'HISTORICO TEMP'!AB4858</f>
        <v>574.44930898793052</v>
      </c>
      <c r="AG4858" s="187" t="s">
        <v>75</v>
      </c>
      <c r="AH4858" s="266" t="s">
        <v>173</v>
      </c>
      <c r="AI4858" s="216" t="s">
        <v>239</v>
      </c>
    </row>
    <row r="4859" spans="2:35" ht="14.4" thickTop="1" thickBot="1" x14ac:dyDescent="0.3">
      <c r="B4859" s="273">
        <v>44305</v>
      </c>
      <c r="C4859" s="128" t="s">
        <v>17</v>
      </c>
      <c r="D4859" s="18">
        <v>6110.6970000000001</v>
      </c>
      <c r="E4859" s="18">
        <v>5926.4979999999996</v>
      </c>
      <c r="F4859" s="18">
        <v>5748.2640000000001</v>
      </c>
      <c r="G4859" s="18">
        <v>5621.8670000000002</v>
      </c>
      <c r="H4859" s="274">
        <v>5511.2950000000001</v>
      </c>
      <c r="I4859" s="18">
        <v>5504.0789999999997</v>
      </c>
      <c r="J4859" s="18">
        <v>5614.991</v>
      </c>
      <c r="K4859" s="18">
        <v>5620.9319999999998</v>
      </c>
      <c r="L4859" s="18">
        <v>5751.6210000000001</v>
      </c>
      <c r="M4859" s="18">
        <v>5934.0529999999999</v>
      </c>
      <c r="N4859" s="18">
        <v>6009.8639999999996</v>
      </c>
      <c r="O4859" s="18">
        <v>6096.5510000000004</v>
      </c>
      <c r="P4859" s="18">
        <v>6160.8339999999998</v>
      </c>
      <c r="Q4859" s="18">
        <v>6157.3710000000001</v>
      </c>
      <c r="R4859" s="18">
        <v>6198.7110000000002</v>
      </c>
      <c r="S4859" s="18">
        <v>6275.7219999999998</v>
      </c>
      <c r="T4859" s="18">
        <v>6198.5820000000003</v>
      </c>
      <c r="U4859" s="18">
        <v>6114.02</v>
      </c>
      <c r="V4859" s="18">
        <v>6048.7280000000001</v>
      </c>
      <c r="W4859" s="274">
        <v>6247.9120000000003</v>
      </c>
      <c r="X4859" s="18">
        <v>6857.0450000000001</v>
      </c>
      <c r="Y4859" s="18">
        <v>6871.2190000000001</v>
      </c>
      <c r="Z4859" s="18">
        <v>6697.9049999999997</v>
      </c>
      <c r="AA4859" s="18">
        <v>6431.7979999999998</v>
      </c>
      <c r="AB4859" s="130">
        <v>145710.55900000001</v>
      </c>
      <c r="AC4859" s="225" t="str">
        <f t="shared" si="157"/>
        <v>ok</v>
      </c>
      <c r="AE4859" s="19">
        <f t="shared" si="159"/>
        <v>1465.4490000000224</v>
      </c>
      <c r="AF4859" s="234">
        <f>'HISTORICO TEMP'!AB4859</f>
        <v>551.37049147047094</v>
      </c>
      <c r="AG4859" s="187" t="s">
        <v>75</v>
      </c>
      <c r="AH4859" s="266" t="s">
        <v>173</v>
      </c>
      <c r="AI4859" s="216" t="s">
        <v>240</v>
      </c>
    </row>
    <row r="4860" spans="2:35" ht="14.4" thickTop="1" thickBot="1" x14ac:dyDescent="0.3">
      <c r="B4860" s="273">
        <v>44306</v>
      </c>
      <c r="C4860" s="128" t="s">
        <v>11</v>
      </c>
      <c r="D4860" s="18">
        <v>6067.232</v>
      </c>
      <c r="E4860" s="18">
        <v>5876.5349999999999</v>
      </c>
      <c r="F4860" s="18">
        <v>5698.3029999999999</v>
      </c>
      <c r="G4860" s="18">
        <v>5525.84</v>
      </c>
      <c r="H4860" s="274">
        <v>5429.3909999999996</v>
      </c>
      <c r="I4860" s="18">
        <v>5461.1580000000004</v>
      </c>
      <c r="J4860" s="18">
        <v>5591.2470000000003</v>
      </c>
      <c r="K4860" s="18">
        <v>5559.2979999999998</v>
      </c>
      <c r="L4860" s="18">
        <v>5688.4049999999997</v>
      </c>
      <c r="M4860" s="18">
        <v>5867.6949999999997</v>
      </c>
      <c r="N4860" s="18">
        <v>5913.3270000000002</v>
      </c>
      <c r="O4860" s="18">
        <v>6061.9539999999997</v>
      </c>
      <c r="P4860" s="18">
        <v>6229.0550000000003</v>
      </c>
      <c r="Q4860" s="18">
        <v>6254.4319999999998</v>
      </c>
      <c r="R4860" s="18">
        <v>6366.5990000000002</v>
      </c>
      <c r="S4860" s="18">
        <v>6424.2619999999997</v>
      </c>
      <c r="T4860" s="18">
        <v>6380.4650000000001</v>
      </c>
      <c r="U4860" s="18">
        <v>6315.9359999999997</v>
      </c>
      <c r="V4860" s="18">
        <v>6211.6570000000002</v>
      </c>
      <c r="W4860" s="274">
        <v>6455.53</v>
      </c>
      <c r="X4860" s="18">
        <v>7123.7849999999999</v>
      </c>
      <c r="Y4860" s="18">
        <v>7123.9160000000002</v>
      </c>
      <c r="Z4860" s="18">
        <v>6998.1289999999999</v>
      </c>
      <c r="AA4860" s="18">
        <v>6786.7550000000001</v>
      </c>
      <c r="AB4860" s="130">
        <v>147410.90599999999</v>
      </c>
      <c r="AC4860" s="225" t="str">
        <f t="shared" si="157"/>
        <v>ok</v>
      </c>
      <c r="AE4860" s="19">
        <f t="shared" si="159"/>
        <v>1700.3469999999797</v>
      </c>
      <c r="AF4860" s="234">
        <f>'HISTORICO TEMP'!AB4860</f>
        <v>565.60901307787742</v>
      </c>
      <c r="AG4860" s="187" t="s">
        <v>75</v>
      </c>
      <c r="AH4860" s="266" t="s">
        <v>173</v>
      </c>
      <c r="AI4860" s="216" t="s">
        <v>214</v>
      </c>
    </row>
    <row r="4861" spans="2:35" ht="14.4" thickTop="1" thickBot="1" x14ac:dyDescent="0.3">
      <c r="B4861" s="273">
        <v>44307</v>
      </c>
      <c r="C4861" s="128" t="s">
        <v>12</v>
      </c>
      <c r="D4861" s="18">
        <v>6432.6180000000004</v>
      </c>
      <c r="E4861" s="18">
        <v>6227.8530000000001</v>
      </c>
      <c r="F4861" s="18">
        <v>6061.6980000000003</v>
      </c>
      <c r="G4861" s="18">
        <v>5998.0410000000002</v>
      </c>
      <c r="H4861" s="274">
        <v>5904.232</v>
      </c>
      <c r="I4861" s="18">
        <v>5824.79</v>
      </c>
      <c r="J4861" s="18">
        <v>5882.6350000000002</v>
      </c>
      <c r="K4861" s="18">
        <v>5831.9489999999996</v>
      </c>
      <c r="L4861" s="18">
        <v>5954.1189999999997</v>
      </c>
      <c r="M4861" s="18">
        <v>6116.6450000000004</v>
      </c>
      <c r="N4861" s="18">
        <v>6217.0320000000002</v>
      </c>
      <c r="O4861" s="18">
        <v>6401.8509999999997</v>
      </c>
      <c r="P4861" s="18">
        <v>6483.6850000000004</v>
      </c>
      <c r="Q4861" s="18">
        <v>6556.4459999999999</v>
      </c>
      <c r="R4861" s="18">
        <v>6617.9520000000002</v>
      </c>
      <c r="S4861" s="18">
        <v>6668.0140000000001</v>
      </c>
      <c r="T4861" s="18">
        <v>6585.9759999999997</v>
      </c>
      <c r="U4861" s="18">
        <v>6514.9390000000003</v>
      </c>
      <c r="V4861" s="18">
        <v>6337.6909999999998</v>
      </c>
      <c r="W4861" s="274">
        <v>6617.2889999999998</v>
      </c>
      <c r="X4861" s="18">
        <v>7221.4470000000001</v>
      </c>
      <c r="Y4861" s="18">
        <v>7211.9</v>
      </c>
      <c r="Z4861" s="18">
        <v>7149.6679999999997</v>
      </c>
      <c r="AA4861" s="18">
        <v>6920.2150000000001</v>
      </c>
      <c r="AB4861" s="130">
        <v>153738.685</v>
      </c>
      <c r="AC4861" s="225" t="str">
        <f t="shared" si="157"/>
        <v>ok</v>
      </c>
      <c r="AE4861" s="19">
        <f t="shared" si="159"/>
        <v>6327.7790000000095</v>
      </c>
      <c r="AF4861" s="234">
        <f>'HISTORICO TEMP'!AB4861</f>
        <v>564.59967009749255</v>
      </c>
      <c r="AG4861" s="187" t="s">
        <v>75</v>
      </c>
      <c r="AH4861" s="266" t="s">
        <v>173</v>
      </c>
      <c r="AI4861" s="216" t="s">
        <v>214</v>
      </c>
    </row>
    <row r="4862" spans="2:35" ht="14.4" thickTop="1" thickBot="1" x14ac:dyDescent="0.3">
      <c r="B4862" s="273">
        <v>44308</v>
      </c>
      <c r="C4862" s="128" t="s">
        <v>13</v>
      </c>
      <c r="D4862" s="18">
        <v>6584.8540000000003</v>
      </c>
      <c r="E4862" s="18">
        <v>6375.1989999999996</v>
      </c>
      <c r="F4862" s="18">
        <v>6179.6710000000003</v>
      </c>
      <c r="G4862" s="18">
        <v>6009.0749999999998</v>
      </c>
      <c r="H4862" s="274">
        <v>5920.1940000000004</v>
      </c>
      <c r="I4862" s="18">
        <v>5865.8890000000001</v>
      </c>
      <c r="J4862" s="18">
        <v>5896.9660000000003</v>
      </c>
      <c r="K4862" s="18">
        <v>5839.5709999999999</v>
      </c>
      <c r="L4862" s="18">
        <v>5963.4390000000003</v>
      </c>
      <c r="M4862" s="18">
        <v>6111.9059999999999</v>
      </c>
      <c r="N4862" s="18">
        <v>6251.1180000000004</v>
      </c>
      <c r="O4862" s="18">
        <v>6303.0420000000004</v>
      </c>
      <c r="P4862" s="18">
        <v>6375.5339999999997</v>
      </c>
      <c r="Q4862" s="18">
        <v>6592.3940000000002</v>
      </c>
      <c r="R4862" s="18">
        <v>6628.06</v>
      </c>
      <c r="S4862" s="18">
        <v>6758.1149999999998</v>
      </c>
      <c r="T4862" s="18">
        <v>6767.067</v>
      </c>
      <c r="U4862" s="18">
        <v>6686.6890000000003</v>
      </c>
      <c r="V4862" s="18">
        <v>6566.5060000000003</v>
      </c>
      <c r="W4862" s="274">
        <v>6785.1769999999997</v>
      </c>
      <c r="X4862" s="18">
        <v>7369.6729999999998</v>
      </c>
      <c r="Y4862" s="18">
        <v>7378.9480000000003</v>
      </c>
      <c r="Z4862" s="18">
        <v>7371.79</v>
      </c>
      <c r="AA4862" s="18">
        <v>7158.5559999999996</v>
      </c>
      <c r="AB4862" s="130">
        <v>155739.43299999999</v>
      </c>
      <c r="AC4862" s="225" t="str">
        <f t="shared" si="157"/>
        <v>ok</v>
      </c>
      <c r="AE4862" s="19">
        <f t="shared" si="159"/>
        <v>2000.7479999999923</v>
      </c>
      <c r="AF4862" s="234">
        <f>'HISTORICO TEMP'!AB4862</f>
        <v>579.97135163698351</v>
      </c>
      <c r="AG4862" s="187" t="s">
        <v>75</v>
      </c>
      <c r="AH4862" s="266" t="s">
        <v>173</v>
      </c>
      <c r="AI4862" s="216" t="s">
        <v>214</v>
      </c>
    </row>
    <row r="4863" spans="2:35" ht="14.4" thickTop="1" thickBot="1" x14ac:dyDescent="0.3">
      <c r="B4863" s="273">
        <v>44309</v>
      </c>
      <c r="C4863" s="128" t="s">
        <v>14</v>
      </c>
      <c r="D4863" s="18">
        <v>6817.9369999999999</v>
      </c>
      <c r="E4863" s="18">
        <v>6554.1760000000004</v>
      </c>
      <c r="F4863" s="18">
        <v>6350.6509999999998</v>
      </c>
      <c r="G4863" s="18">
        <v>6219.22</v>
      </c>
      <c r="H4863" s="274">
        <v>6109.1189999999997</v>
      </c>
      <c r="I4863" s="18">
        <v>6053.2849999999999</v>
      </c>
      <c r="J4863" s="18">
        <v>6078.5069999999996</v>
      </c>
      <c r="K4863" s="18">
        <v>5944.1959999999999</v>
      </c>
      <c r="L4863" s="18">
        <v>6054.7790000000005</v>
      </c>
      <c r="M4863" s="18">
        <v>6290.6880000000001</v>
      </c>
      <c r="N4863" s="18">
        <v>6394.8959999999997</v>
      </c>
      <c r="O4863" s="18">
        <v>6583.3119999999999</v>
      </c>
      <c r="P4863" s="18">
        <v>6763.9189999999999</v>
      </c>
      <c r="Q4863" s="18">
        <v>6841.5</v>
      </c>
      <c r="R4863" s="18">
        <v>6892.415</v>
      </c>
      <c r="S4863" s="18">
        <v>6961.2259999999997</v>
      </c>
      <c r="T4863" s="18">
        <v>6975.3670000000002</v>
      </c>
      <c r="U4863" s="18">
        <v>6859.0559999999996</v>
      </c>
      <c r="V4863" s="18">
        <v>6668.9089999999997</v>
      </c>
      <c r="W4863" s="274">
        <v>6925.8040000000001</v>
      </c>
      <c r="X4863" s="18">
        <v>7460.5569999999998</v>
      </c>
      <c r="Y4863" s="18">
        <v>7503.2889999999998</v>
      </c>
      <c r="Z4863" s="18">
        <v>7481.9979999999996</v>
      </c>
      <c r="AA4863" s="18">
        <v>7369.38</v>
      </c>
      <c r="AB4863" s="130">
        <v>160154.18599999999</v>
      </c>
      <c r="AC4863" s="225" t="str">
        <f t="shared" si="157"/>
        <v>ok</v>
      </c>
      <c r="AE4863" s="19">
        <f t="shared" si="159"/>
        <v>4414.752999999997</v>
      </c>
      <c r="AF4863" s="234">
        <f>'HISTORICO TEMP'!AB4863</f>
        <v>607.73989291168732</v>
      </c>
      <c r="AG4863" s="187" t="s">
        <v>75</v>
      </c>
      <c r="AH4863" s="266" t="s">
        <v>173</v>
      </c>
      <c r="AI4863" s="216" t="s">
        <v>214</v>
      </c>
    </row>
    <row r="4864" spans="2:35" ht="14.4" thickTop="1" thickBot="1" x14ac:dyDescent="0.3">
      <c r="B4864" s="273">
        <v>44310</v>
      </c>
      <c r="C4864" s="128" t="s">
        <v>15</v>
      </c>
      <c r="D4864" s="18">
        <v>7069.2179999999998</v>
      </c>
      <c r="E4864" s="18">
        <v>6836.6419999999998</v>
      </c>
      <c r="F4864" s="18">
        <v>6580.43</v>
      </c>
      <c r="G4864" s="18">
        <v>6388.4229999999998</v>
      </c>
      <c r="H4864" s="274">
        <v>6275.3829999999998</v>
      </c>
      <c r="I4864" s="18">
        <v>6169.2079999999996</v>
      </c>
      <c r="J4864" s="18">
        <v>6148.2439999999997</v>
      </c>
      <c r="K4864" s="18">
        <v>5918.3069999999998</v>
      </c>
      <c r="L4864" s="18">
        <v>6012.2669999999998</v>
      </c>
      <c r="M4864" s="18">
        <v>6184.9229999999998</v>
      </c>
      <c r="N4864" s="18">
        <v>6320.9960000000001</v>
      </c>
      <c r="O4864" s="18">
        <v>6429.8180000000002</v>
      </c>
      <c r="P4864" s="18">
        <v>6579.3440000000001</v>
      </c>
      <c r="Q4864" s="18">
        <v>6613.3940000000002</v>
      </c>
      <c r="R4864" s="18">
        <v>6658.8410000000003</v>
      </c>
      <c r="S4864" s="18">
        <v>6728.1480000000001</v>
      </c>
      <c r="T4864" s="18">
        <v>6676.9040000000005</v>
      </c>
      <c r="U4864" s="18">
        <v>6669.63</v>
      </c>
      <c r="V4864" s="18">
        <v>6605.951</v>
      </c>
      <c r="W4864" s="274">
        <v>6822.9390000000003</v>
      </c>
      <c r="X4864" s="18">
        <v>7588.527</v>
      </c>
      <c r="Y4864" s="18">
        <v>7692.6480000000001</v>
      </c>
      <c r="Z4864" s="18">
        <v>7649.9660000000003</v>
      </c>
      <c r="AA4864" s="18">
        <v>7328.6710000000003</v>
      </c>
      <c r="AB4864" s="130">
        <v>159948.82199999999</v>
      </c>
      <c r="AC4864" s="225" t="str">
        <f t="shared" si="157"/>
        <v>ok</v>
      </c>
      <c r="AE4864" s="19">
        <f t="shared" si="159"/>
        <v>-205.3640000000014</v>
      </c>
      <c r="AF4864" s="234">
        <f>'HISTORICO TEMP'!AB4864</f>
        <v>626.44100941572333</v>
      </c>
      <c r="AG4864" s="187" t="s">
        <v>75</v>
      </c>
      <c r="AH4864" s="266" t="s">
        <v>173</v>
      </c>
      <c r="AI4864" s="216" t="s">
        <v>214</v>
      </c>
    </row>
    <row r="4865" spans="2:35" ht="14.4" thickTop="1" thickBot="1" x14ac:dyDescent="0.3">
      <c r="B4865" s="273">
        <v>44311</v>
      </c>
      <c r="C4865" s="128" t="s">
        <v>16</v>
      </c>
      <c r="D4865" s="18">
        <v>7042.058</v>
      </c>
      <c r="E4865" s="18">
        <v>6804.28</v>
      </c>
      <c r="F4865" s="18">
        <v>6523.7569999999996</v>
      </c>
      <c r="G4865" s="18">
        <v>6377.0159999999996</v>
      </c>
      <c r="H4865" s="274">
        <v>6207.1260000000002</v>
      </c>
      <c r="I4865" s="18">
        <v>6115.5680000000002</v>
      </c>
      <c r="J4865" s="18">
        <v>6004.0910000000003</v>
      </c>
      <c r="K4865" s="18">
        <v>5727.6779999999999</v>
      </c>
      <c r="L4865" s="18">
        <v>5702.4750000000004</v>
      </c>
      <c r="M4865" s="18">
        <v>5744.9219999999996</v>
      </c>
      <c r="N4865" s="18">
        <v>5806.12</v>
      </c>
      <c r="O4865" s="18">
        <v>5869.6130000000003</v>
      </c>
      <c r="P4865" s="18">
        <v>5903.5680000000002</v>
      </c>
      <c r="Q4865" s="18">
        <v>5989.3059999999996</v>
      </c>
      <c r="R4865" s="18">
        <v>6062.45</v>
      </c>
      <c r="S4865" s="18">
        <v>6131.7049999999999</v>
      </c>
      <c r="T4865" s="18">
        <v>6199.24</v>
      </c>
      <c r="U4865" s="18">
        <v>6217.0529999999999</v>
      </c>
      <c r="V4865" s="18">
        <v>6206.0559999999996</v>
      </c>
      <c r="W4865" s="274">
        <v>6505.1260000000002</v>
      </c>
      <c r="X4865" s="18">
        <v>7311.018</v>
      </c>
      <c r="Y4865" s="18">
        <v>7547.1580000000004</v>
      </c>
      <c r="Z4865" s="18">
        <v>7421.8429999999998</v>
      </c>
      <c r="AA4865" s="18">
        <v>7095.2280000000001</v>
      </c>
      <c r="AB4865" s="130">
        <v>152514.45499999999</v>
      </c>
      <c r="AC4865" s="225" t="str">
        <f t="shared" si="157"/>
        <v>ok</v>
      </c>
      <c r="AE4865" s="19">
        <f t="shared" si="159"/>
        <v>-7434.3669999999984</v>
      </c>
      <c r="AF4865" s="234">
        <f>'HISTORICO TEMP'!AB4865</f>
        <v>609.75383013635872</v>
      </c>
      <c r="AG4865" s="187" t="s">
        <v>75</v>
      </c>
      <c r="AH4865" s="266" t="s">
        <v>173</v>
      </c>
      <c r="AI4865" s="216" t="s">
        <v>214</v>
      </c>
    </row>
    <row r="4866" spans="2:35" ht="14.4" thickTop="1" thickBot="1" x14ac:dyDescent="0.3">
      <c r="B4866" s="273">
        <v>44312</v>
      </c>
      <c r="C4866" s="128" t="s">
        <v>17</v>
      </c>
      <c r="D4866" s="18">
        <v>6818.7780000000002</v>
      </c>
      <c r="E4866" s="18">
        <v>6501.2430000000004</v>
      </c>
      <c r="F4866" s="18">
        <v>6307.9260000000004</v>
      </c>
      <c r="G4866" s="18">
        <v>6124.8450000000003</v>
      </c>
      <c r="H4866" s="274">
        <v>5982.2169999999996</v>
      </c>
      <c r="I4866" s="18">
        <v>5942.223</v>
      </c>
      <c r="J4866" s="18">
        <v>6010.451</v>
      </c>
      <c r="K4866" s="18">
        <v>5992.3620000000001</v>
      </c>
      <c r="L4866" s="18">
        <v>6067.7169999999996</v>
      </c>
      <c r="M4866" s="18">
        <v>6272.4610000000002</v>
      </c>
      <c r="N4866" s="18">
        <v>6427.1369999999997</v>
      </c>
      <c r="O4866" s="18">
        <v>6582.0749999999998</v>
      </c>
      <c r="P4866" s="18">
        <v>6658.04</v>
      </c>
      <c r="Q4866" s="18">
        <v>6797.5870000000004</v>
      </c>
      <c r="R4866" s="18">
        <v>6909.2740000000003</v>
      </c>
      <c r="S4866" s="18">
        <v>6965.6750000000002</v>
      </c>
      <c r="T4866" s="18">
        <v>7027.5060000000003</v>
      </c>
      <c r="U4866" s="18">
        <v>6952.6629999999996</v>
      </c>
      <c r="V4866" s="18">
        <v>6837.4040000000005</v>
      </c>
      <c r="W4866" s="274">
        <v>6973.7960000000003</v>
      </c>
      <c r="X4866" s="18">
        <v>7611.4549999999999</v>
      </c>
      <c r="Y4866" s="18">
        <v>7683.1270000000004</v>
      </c>
      <c r="Z4866" s="18">
        <v>7625.6769999999997</v>
      </c>
      <c r="AA4866" s="18">
        <v>7457.9080000000004</v>
      </c>
      <c r="AB4866" s="130">
        <v>160529.54699999999</v>
      </c>
      <c r="AC4866" s="225" t="str">
        <f t="shared" si="157"/>
        <v>ok</v>
      </c>
      <c r="AE4866" s="19">
        <f t="shared" si="159"/>
        <v>8015.0920000000042</v>
      </c>
      <c r="AF4866" s="234">
        <f>'HISTORICO TEMP'!AB4866</f>
        <v>602.68639819838097</v>
      </c>
      <c r="AG4866" s="187" t="s">
        <v>75</v>
      </c>
      <c r="AH4866" s="266" t="s">
        <v>173</v>
      </c>
      <c r="AI4866" s="216" t="s">
        <v>214</v>
      </c>
    </row>
    <row r="4867" spans="2:35" ht="14.4" thickTop="1" thickBot="1" x14ac:dyDescent="0.3">
      <c r="B4867" s="273">
        <v>44313</v>
      </c>
      <c r="C4867" s="128" t="s">
        <v>11</v>
      </c>
      <c r="D4867" s="18">
        <v>7112.4759999999997</v>
      </c>
      <c r="E4867" s="18">
        <v>6869.6750000000002</v>
      </c>
      <c r="F4867" s="18">
        <v>6681.375</v>
      </c>
      <c r="G4867" s="18">
        <v>6448.4040000000005</v>
      </c>
      <c r="H4867" s="274">
        <v>6358.11</v>
      </c>
      <c r="I4867" s="18">
        <v>6247.3739999999998</v>
      </c>
      <c r="J4867" s="18">
        <v>6234.9189999999999</v>
      </c>
      <c r="K4867" s="18">
        <v>6091.84</v>
      </c>
      <c r="L4867" s="18">
        <v>6248.0680000000002</v>
      </c>
      <c r="M4867" s="18">
        <v>6460.8649999999998</v>
      </c>
      <c r="N4867" s="18">
        <v>6640.2520000000004</v>
      </c>
      <c r="O4867" s="18">
        <v>6675.9539999999997</v>
      </c>
      <c r="P4867" s="18">
        <v>6886.9049999999997</v>
      </c>
      <c r="Q4867" s="18">
        <v>6973.4040000000005</v>
      </c>
      <c r="R4867" s="18">
        <v>7128.3130000000001</v>
      </c>
      <c r="S4867" s="18">
        <v>7154.65</v>
      </c>
      <c r="T4867" s="18">
        <v>7181.4470000000001</v>
      </c>
      <c r="U4867" s="18">
        <v>7131.4660000000003</v>
      </c>
      <c r="V4867" s="18">
        <v>7035.5249999999996</v>
      </c>
      <c r="W4867" s="274">
        <v>7167.6850000000004</v>
      </c>
      <c r="X4867" s="18">
        <v>7726.5550000000003</v>
      </c>
      <c r="Y4867" s="18">
        <v>7791.57</v>
      </c>
      <c r="Z4867" s="18">
        <v>7735.116</v>
      </c>
      <c r="AA4867" s="18">
        <v>7627.1090000000004</v>
      </c>
      <c r="AB4867" s="130">
        <v>165609.057</v>
      </c>
      <c r="AC4867" s="225" t="str">
        <f t="shared" ref="AC4867:AC4930" si="160">IF(D4867&lt;AB4866,"ok","error")</f>
        <v>ok</v>
      </c>
      <c r="AE4867" s="19">
        <f t="shared" si="159"/>
        <v>5079.5100000000093</v>
      </c>
      <c r="AF4867" s="234">
        <f>'HISTORICO TEMP'!AB4867</f>
        <v>627.82734160516407</v>
      </c>
      <c r="AG4867" s="187" t="s">
        <v>75</v>
      </c>
      <c r="AH4867" s="266" t="s">
        <v>173</v>
      </c>
      <c r="AI4867" s="216" t="s">
        <v>214</v>
      </c>
    </row>
    <row r="4868" spans="2:35" ht="14.4" thickTop="1" thickBot="1" x14ac:dyDescent="0.3">
      <c r="B4868" s="273">
        <v>44314</v>
      </c>
      <c r="C4868" s="128" t="s">
        <v>12</v>
      </c>
      <c r="D4868" s="18">
        <v>7254.1660000000002</v>
      </c>
      <c r="E4868" s="18">
        <v>6992.6049999999996</v>
      </c>
      <c r="F4868" s="18">
        <v>6754.5410000000002</v>
      </c>
      <c r="G4868" s="18">
        <v>6571.134</v>
      </c>
      <c r="H4868" s="274">
        <v>6471.58</v>
      </c>
      <c r="I4868" s="18">
        <v>6344.41</v>
      </c>
      <c r="J4868" s="18">
        <v>6314.8580000000002</v>
      </c>
      <c r="K4868" s="18">
        <v>6195.2529999999997</v>
      </c>
      <c r="L4868" s="18">
        <v>6256.5169999999998</v>
      </c>
      <c r="M4868" s="18">
        <v>6399.2839999999997</v>
      </c>
      <c r="N4868" s="18">
        <v>6524.598</v>
      </c>
      <c r="O4868" s="18">
        <v>6642.8869999999997</v>
      </c>
      <c r="P4868" s="18">
        <v>6811.1670000000004</v>
      </c>
      <c r="Q4868" s="18">
        <v>6887.7690000000002</v>
      </c>
      <c r="R4868" s="18">
        <v>7006.7280000000001</v>
      </c>
      <c r="S4868" s="18">
        <v>7096.1260000000002</v>
      </c>
      <c r="T4868" s="18">
        <v>7174.14</v>
      </c>
      <c r="U4868" s="18">
        <v>7124.2370000000001</v>
      </c>
      <c r="V4868" s="18">
        <v>6962.82</v>
      </c>
      <c r="W4868" s="274">
        <v>7187.05</v>
      </c>
      <c r="X4868" s="18">
        <v>7719.5680000000002</v>
      </c>
      <c r="Y4868" s="18">
        <v>7769.06</v>
      </c>
      <c r="Z4868" s="18">
        <v>7776.4139999999998</v>
      </c>
      <c r="AA4868" s="18">
        <v>7597.2830000000004</v>
      </c>
      <c r="AB4868" s="130">
        <v>165834.19499999998</v>
      </c>
      <c r="AC4868" s="225" t="str">
        <f t="shared" si="160"/>
        <v>ok</v>
      </c>
      <c r="AE4868" s="19">
        <f t="shared" si="159"/>
        <v>225.13799999997718</v>
      </c>
      <c r="AF4868" s="234">
        <f>'HISTORICO TEMP'!AB4868</f>
        <v>638.85883618459104</v>
      </c>
      <c r="AG4868" s="187" t="s">
        <v>75</v>
      </c>
      <c r="AH4868" s="266" t="s">
        <v>173</v>
      </c>
      <c r="AI4868" s="216" t="s">
        <v>214</v>
      </c>
    </row>
    <row r="4869" spans="2:35" ht="14.4" thickTop="1" thickBot="1" x14ac:dyDescent="0.3">
      <c r="B4869" s="273">
        <v>44315</v>
      </c>
      <c r="C4869" s="128" t="s">
        <v>13</v>
      </c>
      <c r="D4869" s="18">
        <v>7341.9570000000003</v>
      </c>
      <c r="E4869" s="18">
        <v>7074.8270000000002</v>
      </c>
      <c r="F4869" s="18">
        <v>6839.732</v>
      </c>
      <c r="G4869" s="18">
        <v>6736.4179999999997</v>
      </c>
      <c r="H4869" s="274">
        <v>6565.5280000000002</v>
      </c>
      <c r="I4869" s="18">
        <v>6492.9449999999997</v>
      </c>
      <c r="J4869" s="18">
        <v>6463.6610000000001</v>
      </c>
      <c r="K4869" s="18">
        <v>6252.8850000000002</v>
      </c>
      <c r="L4869" s="18">
        <v>6373.02</v>
      </c>
      <c r="M4869" s="18">
        <v>6549.1059999999998</v>
      </c>
      <c r="N4869" s="18">
        <v>6651.7929999999997</v>
      </c>
      <c r="O4869" s="18">
        <v>6823.893</v>
      </c>
      <c r="P4869" s="18">
        <v>6934.1660000000002</v>
      </c>
      <c r="Q4869" s="18">
        <v>7082.107</v>
      </c>
      <c r="R4869" s="18">
        <v>7162.1959999999999</v>
      </c>
      <c r="S4869" s="18">
        <v>7168.991</v>
      </c>
      <c r="T4869" s="18">
        <v>7224.4579999999996</v>
      </c>
      <c r="U4869" s="18">
        <v>7180.375</v>
      </c>
      <c r="V4869" s="18">
        <v>7029.3209999999999</v>
      </c>
      <c r="W4869" s="274">
        <v>7214.1469999999999</v>
      </c>
      <c r="X4869" s="18">
        <v>7810.9570000000003</v>
      </c>
      <c r="Y4869" s="18">
        <v>7828.6610000000001</v>
      </c>
      <c r="Z4869" s="18">
        <v>7870.1970000000001</v>
      </c>
      <c r="AA4869" s="18">
        <v>7725.4530000000004</v>
      </c>
      <c r="AB4869" s="130">
        <v>168396.79399999997</v>
      </c>
      <c r="AC4869" s="225" t="str">
        <f t="shared" si="160"/>
        <v>ok</v>
      </c>
      <c r="AE4869" s="19">
        <f t="shared" si="159"/>
        <v>2562.5989999999874</v>
      </c>
      <c r="AF4869" s="234">
        <f>'HISTORICO TEMP'!AB4869</f>
        <v>642.51211503874515</v>
      </c>
      <c r="AG4869" s="187" t="s">
        <v>75</v>
      </c>
      <c r="AH4869" s="266" t="s">
        <v>173</v>
      </c>
      <c r="AI4869" s="216" t="s">
        <v>214</v>
      </c>
    </row>
    <row r="4870" spans="2:35" ht="14.4" thickTop="1" thickBot="1" x14ac:dyDescent="0.3">
      <c r="B4870" s="273">
        <v>44316</v>
      </c>
      <c r="C4870" s="128" t="s">
        <v>14</v>
      </c>
      <c r="D4870" s="18">
        <v>7339.4660000000003</v>
      </c>
      <c r="E4870" s="18">
        <v>7140.9430000000002</v>
      </c>
      <c r="F4870" s="18">
        <v>6966.491</v>
      </c>
      <c r="G4870" s="18">
        <v>6788.49</v>
      </c>
      <c r="H4870" s="274">
        <v>6680.17</v>
      </c>
      <c r="I4870" s="18">
        <v>6586.5439999999999</v>
      </c>
      <c r="J4870" s="18">
        <v>6562.4620000000004</v>
      </c>
      <c r="K4870" s="18">
        <v>6388.61</v>
      </c>
      <c r="L4870" s="18">
        <v>6451.8320000000003</v>
      </c>
      <c r="M4870" s="18">
        <v>6573.942</v>
      </c>
      <c r="N4870" s="18">
        <v>6677.3429999999998</v>
      </c>
      <c r="O4870" s="18">
        <v>6738.1670000000004</v>
      </c>
      <c r="P4870" s="18">
        <v>6863.0959999999995</v>
      </c>
      <c r="Q4870" s="18">
        <v>6925.86</v>
      </c>
      <c r="R4870" s="18">
        <v>7009.3609999999999</v>
      </c>
      <c r="S4870" s="18">
        <v>7034.4669999999996</v>
      </c>
      <c r="T4870" s="18">
        <v>7045.5870000000004</v>
      </c>
      <c r="U4870" s="18">
        <v>6940.83</v>
      </c>
      <c r="V4870" s="18">
        <v>6824.5990000000002</v>
      </c>
      <c r="W4870" s="274">
        <v>6952.0010000000002</v>
      </c>
      <c r="X4870" s="18">
        <v>7346.4170000000004</v>
      </c>
      <c r="Y4870" s="18">
        <v>7435.5</v>
      </c>
      <c r="Z4870" s="18">
        <v>7347.1469999999999</v>
      </c>
      <c r="AA4870" s="18">
        <v>7189.2089999999998</v>
      </c>
      <c r="AB4870" s="130">
        <v>165808.53399999999</v>
      </c>
      <c r="AC4870" s="225" t="str">
        <f t="shared" si="160"/>
        <v>ok</v>
      </c>
      <c r="AE4870" s="19">
        <f t="shared" si="159"/>
        <v>-2588.2599999999802</v>
      </c>
      <c r="AF4870" s="234">
        <f>'HISTORICO TEMP'!AB4870</f>
        <v>612.0608608127385</v>
      </c>
      <c r="AG4870" s="187" t="s">
        <v>75</v>
      </c>
      <c r="AH4870" s="266" t="s">
        <v>173</v>
      </c>
      <c r="AI4870" s="216" t="s">
        <v>241</v>
      </c>
    </row>
    <row r="4871" spans="2:35" ht="14.4" thickTop="1" thickBot="1" x14ac:dyDescent="0.3">
      <c r="B4871" s="273">
        <v>44317</v>
      </c>
      <c r="C4871" s="128" t="s">
        <v>15</v>
      </c>
      <c r="D4871" s="18">
        <v>6926.049</v>
      </c>
      <c r="E4871" s="18">
        <v>6738.8639999999996</v>
      </c>
      <c r="F4871" s="18">
        <v>6551.4849999999997</v>
      </c>
      <c r="G4871" s="18">
        <v>6376.7929999999997</v>
      </c>
      <c r="H4871" s="274">
        <v>6206.1440000000002</v>
      </c>
      <c r="I4871" s="18">
        <v>6056.7939999999999</v>
      </c>
      <c r="J4871" s="18">
        <v>5963.0519999999997</v>
      </c>
      <c r="K4871" s="18">
        <v>5680.8819999999996</v>
      </c>
      <c r="L4871" s="18">
        <v>5642.0060000000003</v>
      </c>
      <c r="M4871" s="18">
        <v>5706.0150000000003</v>
      </c>
      <c r="N4871" s="18">
        <v>5749.8919999999998</v>
      </c>
      <c r="O4871" s="18">
        <v>5830.7749999999996</v>
      </c>
      <c r="P4871" s="18">
        <v>5933.4059999999999</v>
      </c>
      <c r="Q4871" s="18">
        <v>6032.1279999999997</v>
      </c>
      <c r="R4871" s="18">
        <v>6058.6549999999997</v>
      </c>
      <c r="S4871" s="18">
        <v>6150.4089999999997</v>
      </c>
      <c r="T4871" s="18">
        <v>6166.8310000000001</v>
      </c>
      <c r="U4871" s="18">
        <v>6126.8509999999997</v>
      </c>
      <c r="V4871" s="18">
        <v>6089.9340000000002</v>
      </c>
      <c r="W4871" s="274">
        <v>6462.2560000000003</v>
      </c>
      <c r="X4871" s="18">
        <v>7145.0450000000001</v>
      </c>
      <c r="Y4871" s="18">
        <v>7201.3689999999997</v>
      </c>
      <c r="Z4871" s="18">
        <v>7078.0410000000002</v>
      </c>
      <c r="AA4871" s="18">
        <v>6709.085</v>
      </c>
      <c r="AB4871" s="130">
        <v>150582.76099999997</v>
      </c>
      <c r="AC4871" s="225" t="str">
        <f t="shared" si="160"/>
        <v>ok</v>
      </c>
      <c r="AE4871" s="19">
        <f t="shared" si="159"/>
        <v>-15225.773000000016</v>
      </c>
      <c r="AF4871" s="234">
        <f>'HISTORICO TEMP'!AB4871</f>
        <v>603.61644701100886</v>
      </c>
      <c r="AG4871" s="187" t="s">
        <v>75</v>
      </c>
      <c r="AH4871" s="266" t="s">
        <v>173</v>
      </c>
      <c r="AI4871" s="216" t="s">
        <v>242</v>
      </c>
    </row>
    <row r="4872" spans="2:35" ht="14.4" thickTop="1" thickBot="1" x14ac:dyDescent="0.3">
      <c r="B4872" s="273">
        <v>44318</v>
      </c>
      <c r="C4872" s="128" t="s">
        <v>16</v>
      </c>
      <c r="D4872" s="18">
        <v>6350.5460000000003</v>
      </c>
      <c r="E4872" s="18">
        <v>6172.92</v>
      </c>
      <c r="F4872" s="18">
        <v>5932.9719999999998</v>
      </c>
      <c r="G4872" s="18">
        <v>5733.2129999999997</v>
      </c>
      <c r="H4872" s="274">
        <v>5572.2070000000003</v>
      </c>
      <c r="I4872" s="18">
        <v>5520.8010000000004</v>
      </c>
      <c r="J4872" s="18">
        <v>5520.5230000000001</v>
      </c>
      <c r="K4872" s="18">
        <v>5286.4939999999997</v>
      </c>
      <c r="L4872" s="18">
        <v>5268.598</v>
      </c>
      <c r="M4872" s="18">
        <v>5332.19</v>
      </c>
      <c r="N4872" s="18">
        <v>5394.6009999999997</v>
      </c>
      <c r="O4872" s="18">
        <v>5505.5010000000002</v>
      </c>
      <c r="P4872" s="18">
        <v>5580.0990000000002</v>
      </c>
      <c r="Q4872" s="18">
        <v>5700.7550000000001</v>
      </c>
      <c r="R4872" s="18">
        <v>5799.9579999999996</v>
      </c>
      <c r="S4872" s="18">
        <v>5835.7939999999999</v>
      </c>
      <c r="T4872" s="18">
        <v>5890.6469999999999</v>
      </c>
      <c r="U4872" s="18">
        <v>5919.8620000000001</v>
      </c>
      <c r="V4872" s="18">
        <v>5924.5259999999998</v>
      </c>
      <c r="W4872" s="274">
        <v>6239.9570000000003</v>
      </c>
      <c r="X4872" s="18">
        <v>7089.5169999999998</v>
      </c>
      <c r="Y4872" s="18">
        <v>7337.7039999999997</v>
      </c>
      <c r="Z4872" s="18">
        <v>7254.0330000000004</v>
      </c>
      <c r="AA4872" s="18">
        <v>6931.1629999999996</v>
      </c>
      <c r="AB4872" s="130">
        <v>143094.58099999998</v>
      </c>
      <c r="AC4872" s="225" t="str">
        <f t="shared" si="160"/>
        <v>ok</v>
      </c>
      <c r="AE4872" s="19">
        <f t="shared" si="159"/>
        <v>-7488.179999999993</v>
      </c>
      <c r="AF4872" s="234">
        <f>'HISTORICO TEMP'!AB4872</f>
        <v>607.52716666236495</v>
      </c>
      <c r="AG4872" s="187" t="s">
        <v>75</v>
      </c>
      <c r="AH4872" s="266" t="s">
        <v>173</v>
      </c>
      <c r="AI4872" s="216" t="s">
        <v>243</v>
      </c>
    </row>
    <row r="4873" spans="2:35" ht="14.4" thickTop="1" thickBot="1" x14ac:dyDescent="0.3">
      <c r="B4873" s="273">
        <v>44319</v>
      </c>
      <c r="C4873" s="128" t="s">
        <v>17</v>
      </c>
      <c r="D4873" s="18">
        <v>6581.6450000000004</v>
      </c>
      <c r="E4873" s="18">
        <v>6383.9629999999997</v>
      </c>
      <c r="F4873" s="18">
        <v>6169.5820000000003</v>
      </c>
      <c r="G4873" s="18">
        <v>5979.6769999999997</v>
      </c>
      <c r="H4873" s="274">
        <v>5842.6719999999996</v>
      </c>
      <c r="I4873" s="18">
        <v>5777.2889999999998</v>
      </c>
      <c r="J4873" s="18">
        <v>5767.56</v>
      </c>
      <c r="K4873" s="18">
        <v>5656.5929999999998</v>
      </c>
      <c r="L4873" s="18">
        <v>5838.3829999999998</v>
      </c>
      <c r="M4873" s="18">
        <v>6085.7879999999996</v>
      </c>
      <c r="N4873" s="18">
        <v>6191.8540000000003</v>
      </c>
      <c r="O4873" s="18">
        <v>6374.1719999999996</v>
      </c>
      <c r="P4873" s="18">
        <v>6511.0029999999997</v>
      </c>
      <c r="Q4873" s="18">
        <v>6634.2</v>
      </c>
      <c r="R4873" s="18">
        <v>6748.2190000000001</v>
      </c>
      <c r="S4873" s="18">
        <v>6858.9470000000001</v>
      </c>
      <c r="T4873" s="18">
        <v>6840.6540000000005</v>
      </c>
      <c r="U4873" s="18">
        <v>6835.4889999999996</v>
      </c>
      <c r="V4873" s="18">
        <v>6686.4719999999998</v>
      </c>
      <c r="W4873" s="274">
        <v>6737.6379999999999</v>
      </c>
      <c r="X4873" s="18">
        <v>7433.7879999999996</v>
      </c>
      <c r="Y4873" s="18">
        <v>7555.9250000000002</v>
      </c>
      <c r="Z4873" s="18">
        <v>7505.9549999999999</v>
      </c>
      <c r="AA4873" s="18">
        <v>7315.7669999999998</v>
      </c>
      <c r="AB4873" s="130">
        <v>156313.23499999999</v>
      </c>
      <c r="AC4873" s="225" t="str">
        <f t="shared" si="160"/>
        <v>ok</v>
      </c>
      <c r="AD4873" s="272"/>
      <c r="AE4873" s="19">
        <f t="shared" si="159"/>
        <v>13218.65400000001</v>
      </c>
      <c r="AF4873" s="234">
        <f>'HISTORICO TEMP'!AB4873</f>
        <v>638.42022972915322</v>
      </c>
      <c r="AG4873" s="187" t="s">
        <v>75</v>
      </c>
      <c r="AH4873" s="266" t="s">
        <v>173</v>
      </c>
      <c r="AI4873" s="216" t="s">
        <v>244</v>
      </c>
    </row>
    <row r="4874" spans="2:35" ht="14.4" thickTop="1" thickBot="1" x14ac:dyDescent="0.3">
      <c r="B4874" s="273">
        <v>44320</v>
      </c>
      <c r="C4874" s="128" t="s">
        <v>11</v>
      </c>
      <c r="D4874" s="18">
        <v>6951.9409999999998</v>
      </c>
      <c r="E4874" s="18">
        <v>6729.1279999999997</v>
      </c>
      <c r="F4874" s="18">
        <v>6476.6120000000001</v>
      </c>
      <c r="G4874" s="18">
        <v>6286.5140000000001</v>
      </c>
      <c r="H4874" s="274">
        <v>6165.1660000000002</v>
      </c>
      <c r="I4874" s="18">
        <v>6096.2489999999998</v>
      </c>
      <c r="J4874" s="18">
        <v>6038.625</v>
      </c>
      <c r="K4874" s="18">
        <v>5852.7330000000002</v>
      </c>
      <c r="L4874" s="18">
        <v>6058.81</v>
      </c>
      <c r="M4874" s="18">
        <v>6273.6540000000005</v>
      </c>
      <c r="N4874" s="18">
        <v>6420.5730000000003</v>
      </c>
      <c r="O4874" s="18">
        <v>6587.3230000000003</v>
      </c>
      <c r="P4874" s="18">
        <v>6713.085</v>
      </c>
      <c r="Q4874" s="18">
        <v>6826.5119999999997</v>
      </c>
      <c r="R4874" s="18">
        <v>6927.4949999999999</v>
      </c>
      <c r="S4874" s="18">
        <v>7027.0839999999998</v>
      </c>
      <c r="T4874" s="18">
        <v>7066.5720000000001</v>
      </c>
      <c r="U4874" s="18">
        <v>7005.9009999999998</v>
      </c>
      <c r="V4874" s="18">
        <v>6850.9759999999997</v>
      </c>
      <c r="W4874" s="274">
        <v>6919.7740000000003</v>
      </c>
      <c r="X4874" s="18">
        <v>7558.7430000000004</v>
      </c>
      <c r="Y4874" s="18">
        <v>7633.2420000000002</v>
      </c>
      <c r="Z4874" s="18">
        <v>7587.9610000000002</v>
      </c>
      <c r="AA4874" s="18">
        <v>7395.4849999999997</v>
      </c>
      <c r="AB4874" s="130">
        <v>161450.158</v>
      </c>
      <c r="AC4874" s="225" t="str">
        <f t="shared" si="160"/>
        <v>ok</v>
      </c>
      <c r="AD4874" s="272"/>
      <c r="AE4874" s="19">
        <f t="shared" si="159"/>
        <v>5136.9230000000098</v>
      </c>
      <c r="AF4874" s="234">
        <f>'HISTORICO TEMP'!AB4874</f>
        <v>640.91335466146461</v>
      </c>
      <c r="AG4874" s="187" t="s">
        <v>75</v>
      </c>
      <c r="AH4874" s="266" t="s">
        <v>173</v>
      </c>
      <c r="AI4874" s="216" t="s">
        <v>214</v>
      </c>
    </row>
    <row r="4875" spans="2:35" ht="14.4" thickTop="1" thickBot="1" x14ac:dyDescent="0.3">
      <c r="B4875" s="273">
        <v>44321</v>
      </c>
      <c r="C4875" s="128" t="s">
        <v>12</v>
      </c>
      <c r="D4875" s="18">
        <v>7067.2839999999997</v>
      </c>
      <c r="E4875" s="18">
        <v>6841.8180000000002</v>
      </c>
      <c r="F4875" s="18">
        <v>6597.8739999999998</v>
      </c>
      <c r="G4875" s="18">
        <v>6507.2830000000004</v>
      </c>
      <c r="H4875" s="274">
        <v>6336.5680000000002</v>
      </c>
      <c r="I4875" s="18">
        <v>6261.2129999999997</v>
      </c>
      <c r="J4875" s="18">
        <v>6212.4930000000004</v>
      </c>
      <c r="K4875" s="18">
        <v>6006.0460000000003</v>
      </c>
      <c r="L4875" s="18">
        <v>6128.5429999999997</v>
      </c>
      <c r="M4875" s="18">
        <v>6253.9610000000002</v>
      </c>
      <c r="N4875" s="18">
        <v>6315.8850000000002</v>
      </c>
      <c r="O4875" s="18">
        <v>6387.4059999999999</v>
      </c>
      <c r="P4875" s="18">
        <v>6523.03</v>
      </c>
      <c r="Q4875" s="18">
        <v>6587.4589999999998</v>
      </c>
      <c r="R4875" s="18">
        <v>6638.5680000000002</v>
      </c>
      <c r="S4875" s="18">
        <v>6661.5709999999999</v>
      </c>
      <c r="T4875" s="18">
        <v>6647.3739999999998</v>
      </c>
      <c r="U4875" s="18">
        <v>6618.24</v>
      </c>
      <c r="V4875" s="18">
        <v>6562.585</v>
      </c>
      <c r="W4875" s="274">
        <v>6720.2820000000002</v>
      </c>
      <c r="X4875" s="18">
        <v>7192.6679999999997</v>
      </c>
      <c r="Y4875" s="18">
        <v>7248.116</v>
      </c>
      <c r="Z4875" s="18">
        <v>7184.7330000000002</v>
      </c>
      <c r="AA4875" s="18">
        <v>7045.2290000000003</v>
      </c>
      <c r="AB4875" s="130">
        <v>158546.22899999999</v>
      </c>
      <c r="AC4875" s="225" t="str">
        <f t="shared" si="160"/>
        <v>ok</v>
      </c>
      <c r="AD4875" s="272"/>
      <c r="AE4875" s="19">
        <f t="shared" si="159"/>
        <v>-2903.9290000000037</v>
      </c>
      <c r="AF4875" s="234">
        <f>'HISTORICO TEMP'!AB4875</f>
        <v>605.76229197505859</v>
      </c>
      <c r="AG4875" s="187" t="s">
        <v>75</v>
      </c>
      <c r="AH4875" s="266" t="s">
        <v>173</v>
      </c>
      <c r="AI4875" s="216" t="s">
        <v>245</v>
      </c>
    </row>
    <row r="4876" spans="2:35" ht="14.4" thickTop="1" thickBot="1" x14ac:dyDescent="0.3">
      <c r="B4876" s="273">
        <v>44322</v>
      </c>
      <c r="C4876" s="128" t="s">
        <v>13</v>
      </c>
      <c r="D4876" s="18">
        <v>6769.56</v>
      </c>
      <c r="E4876" s="18">
        <v>6465.6629999999996</v>
      </c>
      <c r="F4876" s="18">
        <v>6285.0839999999998</v>
      </c>
      <c r="G4876" s="18">
        <v>6076.0230000000001</v>
      </c>
      <c r="H4876" s="274">
        <v>5920.9830000000002</v>
      </c>
      <c r="I4876" s="18">
        <v>5912.1030000000001</v>
      </c>
      <c r="J4876" s="18">
        <v>5928.8620000000001</v>
      </c>
      <c r="K4876" s="18">
        <v>5883.4049999999997</v>
      </c>
      <c r="L4876" s="18">
        <v>5978.9549999999999</v>
      </c>
      <c r="M4876" s="18">
        <v>6169.0309999999999</v>
      </c>
      <c r="N4876" s="18">
        <v>6221.6980000000003</v>
      </c>
      <c r="O4876" s="18">
        <v>6339.134</v>
      </c>
      <c r="P4876" s="18">
        <v>6510.96</v>
      </c>
      <c r="Q4876" s="18">
        <v>6550.8019999999997</v>
      </c>
      <c r="R4876" s="18">
        <v>6655.4589999999998</v>
      </c>
      <c r="S4876" s="18">
        <v>6742.4369999999999</v>
      </c>
      <c r="T4876" s="18">
        <v>6688.308</v>
      </c>
      <c r="U4876" s="18">
        <v>6627.049</v>
      </c>
      <c r="V4876" s="18">
        <v>6590.4539999999997</v>
      </c>
      <c r="W4876" s="274">
        <v>6740.0290000000005</v>
      </c>
      <c r="X4876" s="18">
        <v>7230.0469999999996</v>
      </c>
      <c r="Y4876" s="18">
        <v>7279.8909999999996</v>
      </c>
      <c r="Z4876" s="18">
        <v>7168.7190000000001</v>
      </c>
      <c r="AA4876" s="18">
        <v>6984.6689999999999</v>
      </c>
      <c r="AB4876" s="130">
        <v>155719.32500000001</v>
      </c>
      <c r="AC4876" s="225" t="str">
        <f t="shared" si="160"/>
        <v>ok</v>
      </c>
      <c r="AD4876" s="272"/>
      <c r="AE4876" s="19">
        <f t="shared" si="159"/>
        <v>-2826.9039999999804</v>
      </c>
      <c r="AF4876" s="234">
        <f>'HISTORICO TEMP'!AB4876</f>
        <v>586.93258849684139</v>
      </c>
      <c r="AG4876" s="187" t="s">
        <v>75</v>
      </c>
      <c r="AH4876" s="266" t="s">
        <v>173</v>
      </c>
      <c r="AI4876" s="216" t="s">
        <v>246</v>
      </c>
    </row>
    <row r="4877" spans="2:35" ht="14.4" thickTop="1" thickBot="1" x14ac:dyDescent="0.3">
      <c r="B4877" s="273">
        <v>44323</v>
      </c>
      <c r="C4877" s="128" t="s">
        <v>14</v>
      </c>
      <c r="D4877" s="18">
        <v>6646.973</v>
      </c>
      <c r="E4877" s="18">
        <v>6396.9480000000003</v>
      </c>
      <c r="F4877" s="18">
        <v>6159.1989999999996</v>
      </c>
      <c r="G4877" s="18">
        <v>6009.0950000000003</v>
      </c>
      <c r="H4877" s="274">
        <v>5919.5720000000001</v>
      </c>
      <c r="I4877" s="18">
        <v>5899.6880000000001</v>
      </c>
      <c r="J4877" s="18">
        <v>5910.3980000000001</v>
      </c>
      <c r="K4877" s="18">
        <v>5831.0550000000003</v>
      </c>
      <c r="L4877" s="18">
        <v>5979.7820000000002</v>
      </c>
      <c r="M4877" s="18">
        <v>6117.33</v>
      </c>
      <c r="N4877" s="18">
        <v>6250.982</v>
      </c>
      <c r="O4877" s="18">
        <v>6403.3620000000001</v>
      </c>
      <c r="P4877" s="18">
        <v>6539.17</v>
      </c>
      <c r="Q4877" s="18">
        <v>6601.4920000000002</v>
      </c>
      <c r="R4877" s="18">
        <v>6589.11</v>
      </c>
      <c r="S4877" s="18">
        <v>6612.3639999999996</v>
      </c>
      <c r="T4877" s="18">
        <v>6672.5370000000003</v>
      </c>
      <c r="U4877" s="18">
        <v>6634.3440000000001</v>
      </c>
      <c r="V4877" s="18">
        <v>6487.4269999999997</v>
      </c>
      <c r="W4877" s="274">
        <v>6634.8109999999997</v>
      </c>
      <c r="X4877" s="18">
        <v>7149.5140000000001</v>
      </c>
      <c r="Y4877" s="18">
        <v>7249.1480000000001</v>
      </c>
      <c r="Z4877" s="18">
        <v>7197.759</v>
      </c>
      <c r="AA4877" s="18">
        <v>7110.7849999999999</v>
      </c>
      <c r="AB4877" s="130">
        <v>155002.845</v>
      </c>
      <c r="AC4877" s="225" t="str">
        <f t="shared" si="160"/>
        <v>ok</v>
      </c>
      <c r="AD4877" s="272"/>
      <c r="AE4877" s="19">
        <f t="shared" si="159"/>
        <v>-716.48000000001048</v>
      </c>
      <c r="AF4877" s="234">
        <f>'HISTORICO TEMP'!AB4877</f>
        <v>580.30634775936585</v>
      </c>
      <c r="AG4877" s="187" t="s">
        <v>75</v>
      </c>
      <c r="AH4877" s="266" t="s">
        <v>173</v>
      </c>
      <c r="AI4877" s="216" t="s">
        <v>214</v>
      </c>
    </row>
    <row r="4878" spans="2:35" ht="14.4" thickTop="1" thickBot="1" x14ac:dyDescent="0.3">
      <c r="B4878" s="273">
        <v>44324</v>
      </c>
      <c r="C4878" s="128" t="s">
        <v>15</v>
      </c>
      <c r="D4878" s="18">
        <v>6750.9219999999996</v>
      </c>
      <c r="E4878" s="18">
        <v>6470.3239999999996</v>
      </c>
      <c r="F4878" s="18">
        <v>6265.8190000000004</v>
      </c>
      <c r="G4878" s="18">
        <v>6111.8739999999998</v>
      </c>
      <c r="H4878" s="274">
        <v>5987.5439999999999</v>
      </c>
      <c r="I4878" s="18">
        <v>5907.7209999999995</v>
      </c>
      <c r="J4878" s="18">
        <v>5911.2089999999998</v>
      </c>
      <c r="K4878" s="18">
        <v>5722.1279999999997</v>
      </c>
      <c r="L4878" s="18">
        <v>5861.33</v>
      </c>
      <c r="M4878" s="18">
        <v>6033.6279999999997</v>
      </c>
      <c r="N4878" s="18">
        <v>6168.5060000000003</v>
      </c>
      <c r="O4878" s="18">
        <v>6294.2749999999996</v>
      </c>
      <c r="P4878" s="18">
        <v>6333.7380000000003</v>
      </c>
      <c r="Q4878" s="18">
        <v>6404.951</v>
      </c>
      <c r="R4878" s="18">
        <v>6334.902</v>
      </c>
      <c r="S4878" s="18">
        <v>6388.9520000000002</v>
      </c>
      <c r="T4878" s="18">
        <v>6391.9430000000002</v>
      </c>
      <c r="U4878" s="18">
        <v>6328.0959999999995</v>
      </c>
      <c r="V4878" s="18">
        <v>6314.4459999999999</v>
      </c>
      <c r="W4878" s="274">
        <v>6647.73</v>
      </c>
      <c r="X4878" s="18">
        <v>7348.21</v>
      </c>
      <c r="Y4878" s="18">
        <v>7524.3670000000002</v>
      </c>
      <c r="Z4878" s="18">
        <v>7348.99</v>
      </c>
      <c r="AA4878" s="18">
        <v>7168.1909999999998</v>
      </c>
      <c r="AB4878" s="130">
        <v>154019.796</v>
      </c>
      <c r="AC4878" s="225" t="str">
        <f t="shared" si="160"/>
        <v>ok</v>
      </c>
      <c r="AD4878" s="272"/>
      <c r="AE4878" s="19">
        <f t="shared" si="159"/>
        <v>-983.04899999999907</v>
      </c>
      <c r="AF4878" s="234">
        <f>'HISTORICO TEMP'!AB4878</f>
        <v>590.85397731415924</v>
      </c>
      <c r="AG4878" s="187" t="s">
        <v>75</v>
      </c>
      <c r="AH4878" s="266" t="s">
        <v>173</v>
      </c>
      <c r="AI4878" s="216" t="s">
        <v>214</v>
      </c>
    </row>
    <row r="4879" spans="2:35" ht="14.4" thickTop="1" thickBot="1" x14ac:dyDescent="0.3">
      <c r="B4879" s="273">
        <v>44325</v>
      </c>
      <c r="C4879" s="128" t="s">
        <v>16</v>
      </c>
      <c r="D4879" s="18">
        <v>6815.75</v>
      </c>
      <c r="E4879" s="18">
        <v>6561.9250000000002</v>
      </c>
      <c r="F4879" s="18">
        <v>6271.973</v>
      </c>
      <c r="G4879" s="18">
        <v>6082.8149999999996</v>
      </c>
      <c r="H4879" s="274">
        <v>5997.9620000000004</v>
      </c>
      <c r="I4879" s="18">
        <v>5891.1009999999997</v>
      </c>
      <c r="J4879" s="18">
        <v>5787.7830000000004</v>
      </c>
      <c r="K4879" s="18">
        <v>5481.835</v>
      </c>
      <c r="L4879" s="18">
        <v>5537.1040000000003</v>
      </c>
      <c r="M4879" s="18">
        <v>5672.26</v>
      </c>
      <c r="N4879" s="18">
        <v>5721.3860000000004</v>
      </c>
      <c r="O4879" s="18">
        <v>5757.8609999999999</v>
      </c>
      <c r="P4879" s="18">
        <v>5809.8509999999997</v>
      </c>
      <c r="Q4879" s="18">
        <v>5912.5259999999998</v>
      </c>
      <c r="R4879" s="18">
        <v>5967.5630000000001</v>
      </c>
      <c r="S4879" s="18">
        <v>5989.6559999999999</v>
      </c>
      <c r="T4879" s="18">
        <v>6079.0169999999998</v>
      </c>
      <c r="U4879" s="18">
        <v>6039.1570000000002</v>
      </c>
      <c r="V4879" s="18">
        <v>6110.9769999999999</v>
      </c>
      <c r="W4879" s="274">
        <v>6446.2539999999999</v>
      </c>
      <c r="X4879" s="18">
        <v>7300.5110000000004</v>
      </c>
      <c r="Y4879" s="18">
        <v>7511.6009999999997</v>
      </c>
      <c r="Z4879" s="18">
        <v>7417.1959999999999</v>
      </c>
      <c r="AA4879" s="18">
        <v>7190.9650000000001</v>
      </c>
      <c r="AB4879" s="130">
        <v>149355.02900000001</v>
      </c>
      <c r="AC4879" s="225" t="str">
        <f t="shared" si="160"/>
        <v>ok</v>
      </c>
      <c r="AD4879" s="272"/>
      <c r="AE4879" s="19">
        <f t="shared" si="159"/>
        <v>-4664.7669999999925</v>
      </c>
      <c r="AF4879" s="234">
        <f>'HISTORICO TEMP'!AB4879</f>
        <v>607.29301863484079</v>
      </c>
      <c r="AG4879" s="187" t="s">
        <v>75</v>
      </c>
      <c r="AH4879" s="266" t="s">
        <v>173</v>
      </c>
      <c r="AI4879" s="216" t="s">
        <v>214</v>
      </c>
    </row>
    <row r="4880" spans="2:35" ht="14.4" thickTop="1" thickBot="1" x14ac:dyDescent="0.3">
      <c r="B4880" s="273">
        <v>44326</v>
      </c>
      <c r="C4880" s="128" t="s">
        <v>17</v>
      </c>
      <c r="D4880" s="18">
        <v>6778.2449999999999</v>
      </c>
      <c r="E4880" s="18">
        <v>6434.5320000000002</v>
      </c>
      <c r="F4880" s="18">
        <v>6242.7169999999996</v>
      </c>
      <c r="G4880" s="18">
        <v>6060.2089999999998</v>
      </c>
      <c r="H4880" s="274">
        <v>5927.7110000000002</v>
      </c>
      <c r="I4880" s="18">
        <v>5858.7389999999996</v>
      </c>
      <c r="J4880" s="18">
        <v>5829.1769999999997</v>
      </c>
      <c r="K4880" s="18">
        <v>5719.2470000000003</v>
      </c>
      <c r="L4880" s="18">
        <v>5868.4269999999997</v>
      </c>
      <c r="M4880" s="18">
        <v>6052.93</v>
      </c>
      <c r="N4880" s="18">
        <v>6213.5460000000003</v>
      </c>
      <c r="O4880" s="18">
        <v>6288.5680000000002</v>
      </c>
      <c r="P4880" s="18">
        <v>6410.5929999999998</v>
      </c>
      <c r="Q4880" s="18">
        <v>6489.5690000000004</v>
      </c>
      <c r="R4880" s="18">
        <v>6497.058</v>
      </c>
      <c r="S4880" s="18">
        <v>6495.52</v>
      </c>
      <c r="T4880" s="18">
        <v>6469.848</v>
      </c>
      <c r="U4880" s="18">
        <v>6453.2259999999997</v>
      </c>
      <c r="V4880" s="18">
        <v>6386.0770000000002</v>
      </c>
      <c r="W4880" s="274">
        <v>6490.3490000000002</v>
      </c>
      <c r="X4880" s="18">
        <v>7140.3</v>
      </c>
      <c r="Y4880" s="18">
        <v>7333.8280000000004</v>
      </c>
      <c r="Z4880" s="18">
        <v>7390.5929999999998</v>
      </c>
      <c r="AA4880" s="18">
        <v>7175.0749999999998</v>
      </c>
      <c r="AB4880" s="130">
        <v>154006.084</v>
      </c>
      <c r="AC4880" s="225" t="str">
        <f t="shared" si="160"/>
        <v>ok</v>
      </c>
      <c r="AD4880" s="272"/>
      <c r="AE4880" s="19">
        <f t="shared" si="159"/>
        <v>4651.054999999993</v>
      </c>
      <c r="AF4880" s="234">
        <f>'HISTORICO TEMP'!AB4880</f>
        <v>622.26549722410732</v>
      </c>
      <c r="AG4880" s="187" t="s">
        <v>75</v>
      </c>
      <c r="AH4880" s="266" t="s">
        <v>173</v>
      </c>
      <c r="AI4880" s="216" t="s">
        <v>214</v>
      </c>
    </row>
    <row r="4881" spans="2:35" ht="14.4" thickTop="1" thickBot="1" x14ac:dyDescent="0.3">
      <c r="B4881" s="273">
        <v>44327</v>
      </c>
      <c r="C4881" s="128" t="s">
        <v>11</v>
      </c>
      <c r="D4881" s="18">
        <v>6888.1260000000002</v>
      </c>
      <c r="E4881" s="18">
        <v>6637.3670000000002</v>
      </c>
      <c r="F4881" s="18">
        <v>6487.3639999999996</v>
      </c>
      <c r="G4881" s="18">
        <v>6311.0519999999997</v>
      </c>
      <c r="H4881" s="274">
        <v>6152.7290000000003</v>
      </c>
      <c r="I4881" s="18">
        <v>6051.5169999999998</v>
      </c>
      <c r="J4881" s="18">
        <v>6014.7830000000004</v>
      </c>
      <c r="K4881" s="18">
        <v>5926.9989999999998</v>
      </c>
      <c r="L4881" s="18">
        <v>6103.7629999999999</v>
      </c>
      <c r="M4881" s="18">
        <v>6294.8819999999996</v>
      </c>
      <c r="N4881" s="18">
        <v>6395.4520000000002</v>
      </c>
      <c r="O4881" s="18">
        <v>6503.91</v>
      </c>
      <c r="P4881" s="18">
        <v>6655.3249999999998</v>
      </c>
      <c r="Q4881" s="18">
        <v>6775.232</v>
      </c>
      <c r="R4881" s="18">
        <v>6849.8280000000004</v>
      </c>
      <c r="S4881" s="18">
        <v>6895.7420000000002</v>
      </c>
      <c r="T4881" s="18">
        <v>6953.1710000000003</v>
      </c>
      <c r="U4881" s="18">
        <v>6899.6459999999997</v>
      </c>
      <c r="V4881" s="18">
        <v>6572.25</v>
      </c>
      <c r="W4881" s="274">
        <v>6908.357</v>
      </c>
      <c r="X4881" s="18">
        <v>7546.9129999999996</v>
      </c>
      <c r="Y4881" s="18">
        <v>7627.4610000000002</v>
      </c>
      <c r="Z4881" s="18">
        <v>7582.57</v>
      </c>
      <c r="AA4881" s="18">
        <v>7468.4549999999999</v>
      </c>
      <c r="AB4881" s="130">
        <v>160502.894</v>
      </c>
      <c r="AC4881" s="225" t="str">
        <f t="shared" si="160"/>
        <v>ok</v>
      </c>
      <c r="AD4881" s="272"/>
      <c r="AE4881" s="19">
        <f t="shared" si="159"/>
        <v>6496.8099999999977</v>
      </c>
      <c r="AF4881" s="234">
        <f>'HISTORICO TEMP'!AB4881</f>
        <v>619.45661840517062</v>
      </c>
      <c r="AG4881" s="187" t="s">
        <v>75</v>
      </c>
      <c r="AH4881" s="266" t="s">
        <v>173</v>
      </c>
      <c r="AI4881" s="216" t="s">
        <v>214</v>
      </c>
    </row>
    <row r="4882" spans="2:35" ht="14.4" thickTop="1" thickBot="1" x14ac:dyDescent="0.3">
      <c r="B4882" s="273">
        <v>44328</v>
      </c>
      <c r="C4882" s="128" t="s">
        <v>12</v>
      </c>
      <c r="D4882" s="18">
        <v>7123.0110000000004</v>
      </c>
      <c r="E4882" s="18">
        <v>6874.2740000000003</v>
      </c>
      <c r="F4882" s="18">
        <v>6646.085</v>
      </c>
      <c r="G4882" s="18">
        <v>6474.8220000000001</v>
      </c>
      <c r="H4882" s="274">
        <v>6338.2240000000002</v>
      </c>
      <c r="I4882" s="18">
        <v>6303.8109999999997</v>
      </c>
      <c r="J4882" s="18">
        <v>6225.08</v>
      </c>
      <c r="K4882" s="18">
        <v>6080.6090000000004</v>
      </c>
      <c r="L4882" s="18">
        <v>6228.8729999999996</v>
      </c>
      <c r="M4882" s="18">
        <v>6438.9989999999998</v>
      </c>
      <c r="N4882" s="18">
        <v>6544.4530000000004</v>
      </c>
      <c r="O4882" s="18">
        <v>6617.165</v>
      </c>
      <c r="P4882" s="18">
        <v>6803.3810000000003</v>
      </c>
      <c r="Q4882" s="18">
        <v>6904.433</v>
      </c>
      <c r="R4882" s="18">
        <v>6955.8379999999997</v>
      </c>
      <c r="S4882" s="18">
        <v>7009.1059999999998</v>
      </c>
      <c r="T4882" s="18">
        <v>6991.3140000000003</v>
      </c>
      <c r="U4882" s="18">
        <v>6936.2920000000004</v>
      </c>
      <c r="V4882" s="18">
        <v>6875.6930000000002</v>
      </c>
      <c r="W4882" s="274">
        <v>7109.6139999999996</v>
      </c>
      <c r="X4882" s="18">
        <v>7532.0690000000004</v>
      </c>
      <c r="Y4882" s="18">
        <v>7499.6260000000002</v>
      </c>
      <c r="Z4882" s="18">
        <v>7405.5659999999998</v>
      </c>
      <c r="AA4882" s="18">
        <v>7184.3249999999998</v>
      </c>
      <c r="AB4882" s="130">
        <v>163102.66299999997</v>
      </c>
      <c r="AC4882" s="225" t="str">
        <f t="shared" si="160"/>
        <v>ok</v>
      </c>
      <c r="AD4882" s="272"/>
      <c r="AE4882" s="19">
        <f t="shared" si="159"/>
        <v>2599.7689999999711</v>
      </c>
      <c r="AF4882" s="234">
        <f>'HISTORICO TEMP'!AB4882</f>
        <v>606.7701046216489</v>
      </c>
      <c r="AG4882" s="187" t="s">
        <v>75</v>
      </c>
      <c r="AH4882" s="266" t="s">
        <v>173</v>
      </c>
      <c r="AI4882" s="216" t="s">
        <v>214</v>
      </c>
    </row>
    <row r="4883" spans="2:35" ht="14.4" thickTop="1" thickBot="1" x14ac:dyDescent="0.3">
      <c r="B4883" s="273">
        <v>44329</v>
      </c>
      <c r="C4883" s="128" t="s">
        <v>13</v>
      </c>
      <c r="D4883" s="18">
        <v>6805.509</v>
      </c>
      <c r="E4883" s="18">
        <v>6613.7110000000002</v>
      </c>
      <c r="F4883" s="18">
        <v>6339.9889999999996</v>
      </c>
      <c r="G4883" s="18">
        <v>6183.4380000000001</v>
      </c>
      <c r="H4883" s="274">
        <v>6099.5169999999998</v>
      </c>
      <c r="I4883" s="18">
        <v>5946.4870000000001</v>
      </c>
      <c r="J4883" s="18">
        <v>5956.335</v>
      </c>
      <c r="K4883" s="18">
        <v>5828.1239999999998</v>
      </c>
      <c r="L4883" s="18">
        <v>5940.9719999999998</v>
      </c>
      <c r="M4883" s="18">
        <v>6079.9780000000001</v>
      </c>
      <c r="N4883" s="18">
        <v>6193.8720000000003</v>
      </c>
      <c r="O4883" s="18">
        <v>6286.5339999999997</v>
      </c>
      <c r="P4883" s="18">
        <v>6275.7709999999997</v>
      </c>
      <c r="Q4883" s="18">
        <v>6402.8940000000002</v>
      </c>
      <c r="R4883" s="18">
        <v>6433.9809999999998</v>
      </c>
      <c r="S4883" s="18">
        <v>6493.6080000000002</v>
      </c>
      <c r="T4883" s="18">
        <v>6484.4269999999997</v>
      </c>
      <c r="U4883" s="18">
        <v>6373.482</v>
      </c>
      <c r="V4883" s="18">
        <v>6377.4229999999998</v>
      </c>
      <c r="W4883" s="274">
        <v>6517.6809999999996</v>
      </c>
      <c r="X4883" s="18">
        <v>6978.8329999999996</v>
      </c>
      <c r="Y4883" s="18">
        <v>7040.4859999999999</v>
      </c>
      <c r="Z4883" s="18">
        <v>6871.0159999999996</v>
      </c>
      <c r="AA4883" s="18">
        <v>6669.6540000000005</v>
      </c>
      <c r="AB4883" s="130">
        <v>153193.72200000001</v>
      </c>
      <c r="AC4883" s="225" t="str">
        <f t="shared" si="160"/>
        <v>ok</v>
      </c>
      <c r="AD4883" s="272"/>
      <c r="AE4883" s="19">
        <f t="shared" si="159"/>
        <v>-9908.9409999999625</v>
      </c>
      <c r="AF4883" s="234">
        <f>'HISTORICO TEMP'!AB4883</f>
        <v>563.32035175416604</v>
      </c>
      <c r="AG4883" s="187" t="s">
        <v>75</v>
      </c>
      <c r="AH4883" s="266" t="s">
        <v>173</v>
      </c>
      <c r="AI4883" s="216" t="s">
        <v>247</v>
      </c>
    </row>
    <row r="4884" spans="2:35" ht="14.4" thickTop="1" thickBot="1" x14ac:dyDescent="0.3">
      <c r="B4884" s="273">
        <v>44330</v>
      </c>
      <c r="C4884" s="128" t="s">
        <v>14</v>
      </c>
      <c r="D4884" s="18">
        <v>6434.4690000000001</v>
      </c>
      <c r="E4884" s="18">
        <v>6224.1120000000001</v>
      </c>
      <c r="F4884" s="18">
        <v>6080.6959999999999</v>
      </c>
      <c r="G4884" s="18">
        <v>5963.0540000000001</v>
      </c>
      <c r="H4884" s="274">
        <v>5838.1530000000002</v>
      </c>
      <c r="I4884" s="18">
        <v>5862.098</v>
      </c>
      <c r="J4884" s="18">
        <v>5861.5190000000002</v>
      </c>
      <c r="K4884" s="18">
        <v>5804.43</v>
      </c>
      <c r="L4884" s="18">
        <v>5994.7910000000002</v>
      </c>
      <c r="M4884" s="18">
        <v>6121.6890000000003</v>
      </c>
      <c r="N4884" s="18">
        <v>6092.1790000000001</v>
      </c>
      <c r="O4884" s="18">
        <v>6183.3280000000004</v>
      </c>
      <c r="P4884" s="18">
        <v>6369.2610000000004</v>
      </c>
      <c r="Q4884" s="18">
        <v>6663.2430000000004</v>
      </c>
      <c r="R4884" s="18">
        <v>6557.9229999999998</v>
      </c>
      <c r="S4884" s="18">
        <v>6565.12</v>
      </c>
      <c r="T4884" s="18">
        <v>6590.549</v>
      </c>
      <c r="U4884" s="18">
        <v>6465.1719999999996</v>
      </c>
      <c r="V4884" s="18">
        <v>6334.1679999999997</v>
      </c>
      <c r="W4884" s="274">
        <v>6489.7830000000004</v>
      </c>
      <c r="X4884" s="18">
        <v>6956.5879999999997</v>
      </c>
      <c r="Y4884" s="18">
        <v>7042.393</v>
      </c>
      <c r="Z4884" s="18">
        <v>6933.7169999999996</v>
      </c>
      <c r="AA4884" s="18">
        <v>6813.8469999999998</v>
      </c>
      <c r="AB4884" s="130">
        <v>152242.28200000001</v>
      </c>
      <c r="AC4884" s="225" t="str">
        <f t="shared" si="160"/>
        <v>ok</v>
      </c>
      <c r="AD4884" s="272"/>
      <c r="AE4884" s="19">
        <f t="shared" si="159"/>
        <v>-951.44000000000233</v>
      </c>
      <c r="AF4884" s="234">
        <f>'HISTORICO TEMP'!AB4884</f>
        <v>564.27045402917997</v>
      </c>
      <c r="AG4884" s="187" t="s">
        <v>75</v>
      </c>
      <c r="AH4884" s="266" t="s">
        <v>173</v>
      </c>
      <c r="AI4884" s="216" t="s">
        <v>248</v>
      </c>
    </row>
    <row r="4885" spans="2:35" ht="14.4" thickTop="1" thickBot="1" x14ac:dyDescent="0.3">
      <c r="B4885" s="273">
        <v>44331</v>
      </c>
      <c r="C4885" s="128" t="s">
        <v>15</v>
      </c>
      <c r="D4885" s="18">
        <v>6518.5010000000002</v>
      </c>
      <c r="E4885" s="18">
        <v>6266.2460000000001</v>
      </c>
      <c r="F4885" s="18">
        <v>5997.22</v>
      </c>
      <c r="G4885" s="18">
        <v>5922.7169999999996</v>
      </c>
      <c r="H4885" s="274">
        <v>5837.5159999999996</v>
      </c>
      <c r="I4885" s="18">
        <v>5744.4939999999997</v>
      </c>
      <c r="J4885" s="18">
        <v>5765.3190000000004</v>
      </c>
      <c r="K4885" s="18">
        <v>5619.7309999999998</v>
      </c>
      <c r="L4885" s="18">
        <v>5778.3729999999996</v>
      </c>
      <c r="M4885" s="18">
        <v>5932.1329999999998</v>
      </c>
      <c r="N4885" s="18">
        <v>6089.9440000000004</v>
      </c>
      <c r="O4885" s="18">
        <v>6172.3130000000001</v>
      </c>
      <c r="P4885" s="18">
        <v>6269.4350000000004</v>
      </c>
      <c r="Q4885" s="18">
        <v>6338.6689999999999</v>
      </c>
      <c r="R4885" s="18">
        <v>6318.7470000000003</v>
      </c>
      <c r="S4885" s="18">
        <v>6294.7839999999997</v>
      </c>
      <c r="T4885" s="18">
        <v>6281.027</v>
      </c>
      <c r="U4885" s="18">
        <v>6287.04</v>
      </c>
      <c r="V4885" s="18">
        <v>6248.7139999999999</v>
      </c>
      <c r="W4885" s="274">
        <v>6453.9409999999998</v>
      </c>
      <c r="X4885" s="18">
        <v>7113.3630000000003</v>
      </c>
      <c r="Y4885" s="18">
        <v>7285.2219999999998</v>
      </c>
      <c r="Z4885" s="18">
        <v>7130.9170000000004</v>
      </c>
      <c r="AA4885" s="18">
        <v>6917.1580000000004</v>
      </c>
      <c r="AB4885" s="130">
        <v>150583.524</v>
      </c>
      <c r="AC4885" s="225" t="str">
        <f t="shared" si="160"/>
        <v>ok</v>
      </c>
      <c r="AD4885" s="272"/>
      <c r="AE4885" s="19">
        <f t="shared" si="159"/>
        <v>-1658.7580000000016</v>
      </c>
      <c r="AF4885" s="234">
        <f>'HISTORICO TEMP'!AB4885</f>
        <v>577.46079350084062</v>
      </c>
      <c r="AG4885" s="187" t="s">
        <v>75</v>
      </c>
      <c r="AH4885" s="266" t="s">
        <v>173</v>
      </c>
      <c r="AI4885" s="216" t="s">
        <v>214</v>
      </c>
    </row>
    <row r="4886" spans="2:35" ht="14.4" thickTop="1" thickBot="1" x14ac:dyDescent="0.3">
      <c r="B4886" s="273">
        <v>44332</v>
      </c>
      <c r="C4886" s="128" t="s">
        <v>16</v>
      </c>
      <c r="D4886" s="18">
        <v>6600.8879999999999</v>
      </c>
      <c r="E4886" s="18">
        <v>6414.6040000000003</v>
      </c>
      <c r="F4886" s="18">
        <v>6187.3339999999998</v>
      </c>
      <c r="G4886" s="18">
        <v>5982.17</v>
      </c>
      <c r="H4886" s="274">
        <v>5886.6570000000002</v>
      </c>
      <c r="I4886" s="18">
        <v>5756.5829999999996</v>
      </c>
      <c r="J4886" s="18">
        <v>5533.683</v>
      </c>
      <c r="K4886" s="18">
        <v>5366.5569999999998</v>
      </c>
      <c r="L4886" s="18">
        <v>5429.69</v>
      </c>
      <c r="M4886" s="18">
        <v>5698.42</v>
      </c>
      <c r="N4886" s="18">
        <v>5767.4650000000001</v>
      </c>
      <c r="O4886" s="18">
        <v>5818.7190000000001</v>
      </c>
      <c r="P4886" s="18">
        <v>5778.6149999999998</v>
      </c>
      <c r="Q4886" s="18">
        <v>5716.6109999999999</v>
      </c>
      <c r="R4886" s="18">
        <v>5757.8450000000003</v>
      </c>
      <c r="S4886" s="18">
        <v>5747.2870000000003</v>
      </c>
      <c r="T4886" s="18">
        <v>5801.9880000000003</v>
      </c>
      <c r="U4886" s="18">
        <v>5812.777</v>
      </c>
      <c r="V4886" s="18">
        <v>5863.2539999999999</v>
      </c>
      <c r="W4886" s="274">
        <v>6177.674</v>
      </c>
      <c r="X4886" s="18">
        <v>7008.7330000000002</v>
      </c>
      <c r="Y4886" s="18">
        <v>7326.56</v>
      </c>
      <c r="Z4886" s="18">
        <v>7200.4170000000004</v>
      </c>
      <c r="AA4886" s="18">
        <v>6869.0249999999996</v>
      </c>
      <c r="AB4886" s="130">
        <v>145503.55599999998</v>
      </c>
      <c r="AC4886" s="225" t="str">
        <f t="shared" si="160"/>
        <v>ok</v>
      </c>
      <c r="AD4886" s="272"/>
      <c r="AE4886" s="19">
        <f t="shared" si="159"/>
        <v>-5079.9680000000226</v>
      </c>
      <c r="AF4886" s="234">
        <f>'HISTORICO TEMP'!AB4886</f>
        <v>586.11095901399858</v>
      </c>
      <c r="AG4886" s="187" t="s">
        <v>75</v>
      </c>
      <c r="AH4886" s="266" t="s">
        <v>173</v>
      </c>
      <c r="AI4886" s="216" t="s">
        <v>214</v>
      </c>
    </row>
    <row r="4887" spans="2:35" ht="14.4" thickTop="1" thickBot="1" x14ac:dyDescent="0.3">
      <c r="B4887" s="273">
        <v>44333</v>
      </c>
      <c r="C4887" s="128" t="s">
        <v>17</v>
      </c>
      <c r="D4887" s="18">
        <v>6513.6549999999997</v>
      </c>
      <c r="E4887" s="18">
        <v>6308.1409999999996</v>
      </c>
      <c r="F4887" s="18">
        <v>6102.5749999999998</v>
      </c>
      <c r="G4887" s="18">
        <v>5921.1689999999999</v>
      </c>
      <c r="H4887" s="274">
        <v>5838.9920000000002</v>
      </c>
      <c r="I4887" s="18">
        <v>5790.2950000000001</v>
      </c>
      <c r="J4887" s="18">
        <v>5760.5240000000003</v>
      </c>
      <c r="K4887" s="18">
        <v>5689.384</v>
      </c>
      <c r="L4887" s="18">
        <v>5948.5690000000004</v>
      </c>
      <c r="M4887" s="18">
        <v>6189.835</v>
      </c>
      <c r="N4887" s="18">
        <v>6283.87</v>
      </c>
      <c r="O4887" s="18">
        <v>6479.0249999999996</v>
      </c>
      <c r="P4887" s="18">
        <v>6541.5959999999995</v>
      </c>
      <c r="Q4887" s="18">
        <v>6680.3649999999998</v>
      </c>
      <c r="R4887" s="18">
        <v>6832.2030000000004</v>
      </c>
      <c r="S4887" s="18">
        <v>6929.1369999999997</v>
      </c>
      <c r="T4887" s="18">
        <v>6901.7809999999999</v>
      </c>
      <c r="U4887" s="18">
        <v>6781.46</v>
      </c>
      <c r="V4887" s="18">
        <v>6760.8879999999999</v>
      </c>
      <c r="W4887" s="274">
        <v>6846.9290000000001</v>
      </c>
      <c r="X4887" s="18">
        <v>7315.98</v>
      </c>
      <c r="Y4887" s="18">
        <v>7469.4669999999996</v>
      </c>
      <c r="Z4887" s="18">
        <v>7371.3639999999996</v>
      </c>
      <c r="AA4887" s="18">
        <v>7184.9139999999998</v>
      </c>
      <c r="AB4887" s="130">
        <v>156442.11799999999</v>
      </c>
      <c r="AC4887" s="225" t="str">
        <f t="shared" si="160"/>
        <v>ok</v>
      </c>
      <c r="AD4887" s="272"/>
      <c r="AE4887" s="19">
        <f t="shared" si="159"/>
        <v>10938.562000000005</v>
      </c>
      <c r="AF4887" s="234">
        <f>'HISTORICO TEMP'!AB4887</f>
        <v>596.23684763960523</v>
      </c>
      <c r="AG4887" s="187" t="s">
        <v>75</v>
      </c>
      <c r="AH4887" s="266" t="s">
        <v>173</v>
      </c>
      <c r="AI4887" s="216" t="s">
        <v>214</v>
      </c>
    </row>
    <row r="4888" spans="2:35" ht="14.4" thickTop="1" thickBot="1" x14ac:dyDescent="0.3">
      <c r="B4888" s="273">
        <v>44334</v>
      </c>
      <c r="C4888" s="128" t="s">
        <v>11</v>
      </c>
      <c r="D4888" s="18">
        <v>6806.7049999999999</v>
      </c>
      <c r="E4888" s="18">
        <v>6562.3879999999999</v>
      </c>
      <c r="F4888" s="18">
        <v>6360.2719999999999</v>
      </c>
      <c r="G4888" s="18">
        <v>6231.9880000000003</v>
      </c>
      <c r="H4888" s="274">
        <v>6085.4059999999999</v>
      </c>
      <c r="I4888" s="18">
        <v>6005.2250000000004</v>
      </c>
      <c r="J4888" s="18">
        <v>5935.5929999999998</v>
      </c>
      <c r="K4888" s="18">
        <v>5831.6869999999999</v>
      </c>
      <c r="L4888" s="18">
        <v>5995.8249999999998</v>
      </c>
      <c r="M4888" s="18">
        <v>6170.0619999999999</v>
      </c>
      <c r="N4888" s="18">
        <v>6314.1660000000002</v>
      </c>
      <c r="O4888" s="18">
        <v>6450.6469999999999</v>
      </c>
      <c r="P4888" s="18">
        <v>6614.2449999999999</v>
      </c>
      <c r="Q4888" s="18">
        <v>6742.6490000000003</v>
      </c>
      <c r="R4888" s="18">
        <v>6849.9579999999996</v>
      </c>
      <c r="S4888" s="18">
        <v>6930.9960000000001</v>
      </c>
      <c r="T4888" s="18">
        <v>6985.57</v>
      </c>
      <c r="U4888" s="18">
        <v>6866.924</v>
      </c>
      <c r="V4888" s="18">
        <v>6732.6639999999998</v>
      </c>
      <c r="W4888" s="274">
        <v>6774.3040000000001</v>
      </c>
      <c r="X4888" s="18">
        <v>7356.67</v>
      </c>
      <c r="Y4888" s="18">
        <v>7517.4579999999996</v>
      </c>
      <c r="Z4888" s="18">
        <v>7525.7340000000004</v>
      </c>
      <c r="AA4888" s="18">
        <v>7302.0219999999999</v>
      </c>
      <c r="AB4888" s="130">
        <v>158949.158</v>
      </c>
      <c r="AC4888" s="225" t="str">
        <f t="shared" si="160"/>
        <v>ok</v>
      </c>
      <c r="AD4888" s="272"/>
      <c r="AE4888" s="19">
        <f t="shared" si="159"/>
        <v>2507.0400000000081</v>
      </c>
      <c r="AF4888" s="234">
        <f>'HISTORICO TEMP'!AB4888</f>
        <v>610.30564919173719</v>
      </c>
      <c r="AG4888" s="187" t="s">
        <v>75</v>
      </c>
      <c r="AH4888" s="266" t="s">
        <v>173</v>
      </c>
      <c r="AI4888" s="216" t="s">
        <v>214</v>
      </c>
    </row>
    <row r="4889" spans="2:35" ht="14.4" thickTop="1" thickBot="1" x14ac:dyDescent="0.3">
      <c r="B4889" s="273">
        <v>44335</v>
      </c>
      <c r="C4889" s="128" t="s">
        <v>12</v>
      </c>
      <c r="D4889" s="18">
        <v>6950.098</v>
      </c>
      <c r="E4889" s="18">
        <v>6725.4769999999999</v>
      </c>
      <c r="F4889" s="18">
        <v>6510.2340000000004</v>
      </c>
      <c r="G4889" s="18">
        <v>6290.0339999999997</v>
      </c>
      <c r="H4889" s="274">
        <v>6206.6440000000002</v>
      </c>
      <c r="I4889" s="18">
        <v>6065.0249999999996</v>
      </c>
      <c r="J4889" s="18">
        <v>6027.8829999999998</v>
      </c>
      <c r="K4889" s="18">
        <v>5869.3370000000004</v>
      </c>
      <c r="L4889" s="18">
        <v>6066.134</v>
      </c>
      <c r="M4889" s="18">
        <v>6231.9780000000001</v>
      </c>
      <c r="N4889" s="18">
        <v>6290.0309999999999</v>
      </c>
      <c r="O4889" s="18">
        <v>6405.0910000000003</v>
      </c>
      <c r="P4889" s="18">
        <v>6532.0510000000004</v>
      </c>
      <c r="Q4889" s="18">
        <v>6727.4350000000004</v>
      </c>
      <c r="R4889" s="18">
        <v>6831.5420000000004</v>
      </c>
      <c r="S4889" s="18">
        <v>6948.5680000000002</v>
      </c>
      <c r="T4889" s="18">
        <v>7016.9620000000004</v>
      </c>
      <c r="U4889" s="18">
        <v>6937.9920000000002</v>
      </c>
      <c r="V4889" s="18">
        <v>6782.3819999999996</v>
      </c>
      <c r="W4889" s="274">
        <v>6860.134</v>
      </c>
      <c r="X4889" s="18">
        <v>7495.4089999999997</v>
      </c>
      <c r="Y4889" s="18">
        <v>7680.63</v>
      </c>
      <c r="Z4889" s="18">
        <v>7678.0540000000001</v>
      </c>
      <c r="AA4889" s="18">
        <v>7453.8860000000004</v>
      </c>
      <c r="AB4889" s="130">
        <v>160583.011</v>
      </c>
      <c r="AC4889" s="225" t="str">
        <f t="shared" si="160"/>
        <v>ok</v>
      </c>
      <c r="AD4889" s="272"/>
      <c r="AE4889" s="19">
        <f t="shared" si="159"/>
        <v>1633.8530000000028</v>
      </c>
      <c r="AF4889" s="234">
        <f>'HISTORICO TEMP'!AB4889</f>
        <v>618.14119821351028</v>
      </c>
      <c r="AG4889" s="187" t="s">
        <v>75</v>
      </c>
      <c r="AH4889" s="266" t="s">
        <v>173</v>
      </c>
      <c r="AI4889" s="216" t="s">
        <v>214</v>
      </c>
    </row>
    <row r="4890" spans="2:35" ht="14.4" thickTop="1" thickBot="1" x14ac:dyDescent="0.3">
      <c r="B4890" s="273">
        <v>44336</v>
      </c>
      <c r="C4890" s="128" t="s">
        <v>13</v>
      </c>
      <c r="D4890" s="18">
        <v>7075.4340000000002</v>
      </c>
      <c r="E4890" s="18">
        <v>6843.0619999999999</v>
      </c>
      <c r="F4890" s="18">
        <v>6601.8209999999999</v>
      </c>
      <c r="G4890" s="18">
        <v>6425.2089999999998</v>
      </c>
      <c r="H4890" s="274">
        <v>6257.8770000000004</v>
      </c>
      <c r="I4890" s="18">
        <v>6179.0110000000004</v>
      </c>
      <c r="J4890" s="18">
        <v>6084.759</v>
      </c>
      <c r="K4890" s="18">
        <v>5881.6170000000002</v>
      </c>
      <c r="L4890" s="18">
        <v>6073.0940000000001</v>
      </c>
      <c r="M4890" s="18">
        <v>6261.473</v>
      </c>
      <c r="N4890" s="18">
        <v>6407.2979999999998</v>
      </c>
      <c r="O4890" s="18">
        <v>6555.134</v>
      </c>
      <c r="P4890" s="18">
        <v>6626.2539999999999</v>
      </c>
      <c r="Q4890" s="18">
        <v>6707.0739999999996</v>
      </c>
      <c r="R4890" s="18">
        <v>6791.5439999999999</v>
      </c>
      <c r="S4890" s="18">
        <v>6837.8320000000003</v>
      </c>
      <c r="T4890" s="18">
        <v>6797.335</v>
      </c>
      <c r="U4890" s="18">
        <v>6757.99</v>
      </c>
      <c r="V4890" s="18">
        <v>6576.7060000000001</v>
      </c>
      <c r="W4890" s="274">
        <v>6648.223</v>
      </c>
      <c r="X4890" s="18">
        <v>7144.45</v>
      </c>
      <c r="Y4890" s="18">
        <v>7365.8549999999996</v>
      </c>
      <c r="Z4890" s="18">
        <v>7284.8549999999996</v>
      </c>
      <c r="AA4890" s="18">
        <v>7116.85</v>
      </c>
      <c r="AB4890" s="130">
        <v>159300.75700000001</v>
      </c>
      <c r="AC4890" s="225" t="str">
        <f t="shared" si="160"/>
        <v>ok</v>
      </c>
      <c r="AD4890" s="272"/>
      <c r="AE4890" s="19">
        <f t="shared" si="159"/>
        <v>-1282.2539999999863</v>
      </c>
      <c r="AF4890" s="234">
        <f>'HISTORICO TEMP'!AB4890</f>
        <v>597.05071188051249</v>
      </c>
      <c r="AG4890" s="187" t="s">
        <v>75</v>
      </c>
      <c r="AH4890" s="266" t="s">
        <v>173</v>
      </c>
      <c r="AI4890" s="216" t="s">
        <v>214</v>
      </c>
    </row>
    <row r="4891" spans="2:35" ht="14.4" thickTop="1" thickBot="1" x14ac:dyDescent="0.3">
      <c r="B4891" s="273">
        <v>44337</v>
      </c>
      <c r="C4891" s="128" t="s">
        <v>14</v>
      </c>
      <c r="D4891" s="18">
        <v>6817.3850000000002</v>
      </c>
      <c r="E4891" s="18">
        <v>6609.0529999999999</v>
      </c>
      <c r="F4891" s="18">
        <v>6322.5680000000002</v>
      </c>
      <c r="G4891" s="18">
        <v>6110.9210000000003</v>
      </c>
      <c r="H4891" s="274">
        <v>5948.29</v>
      </c>
      <c r="I4891" s="18">
        <v>5852.6970000000001</v>
      </c>
      <c r="J4891" s="18">
        <v>5880.7160000000003</v>
      </c>
      <c r="K4891" s="18">
        <v>5769.2889999999998</v>
      </c>
      <c r="L4891" s="18">
        <v>5949.5140000000001</v>
      </c>
      <c r="M4891" s="18">
        <v>6127.7879999999996</v>
      </c>
      <c r="N4891" s="18">
        <v>6223.6149999999998</v>
      </c>
      <c r="O4891" s="18">
        <v>6424.8760000000002</v>
      </c>
      <c r="P4891" s="18">
        <v>6554.3059999999996</v>
      </c>
      <c r="Q4891" s="18">
        <v>6652.5140000000001</v>
      </c>
      <c r="R4891" s="18">
        <v>6739.9139999999998</v>
      </c>
      <c r="S4891" s="18">
        <v>6800.8720000000003</v>
      </c>
      <c r="T4891" s="18">
        <v>6752.8590000000004</v>
      </c>
      <c r="U4891" s="18">
        <v>6639.8649999999998</v>
      </c>
      <c r="V4891" s="18">
        <v>6479.0820000000003</v>
      </c>
      <c r="W4891" s="274">
        <v>6582.6909999999998</v>
      </c>
      <c r="X4891" s="18">
        <v>7123.7309999999998</v>
      </c>
      <c r="Y4891" s="18">
        <v>7245.4290000000001</v>
      </c>
      <c r="Z4891" s="18">
        <v>7195.5730000000003</v>
      </c>
      <c r="AA4891" s="18">
        <v>7087.4970000000003</v>
      </c>
      <c r="AB4891" s="130">
        <v>155891.04500000001</v>
      </c>
      <c r="AC4891" s="225" t="str">
        <f t="shared" si="160"/>
        <v>ok</v>
      </c>
      <c r="AD4891" s="272"/>
      <c r="AE4891" s="19">
        <f t="shared" si="159"/>
        <v>-3409.7119999999995</v>
      </c>
      <c r="AF4891" s="234">
        <f>'HISTORICO TEMP'!AB4891</f>
        <v>582.53412840098133</v>
      </c>
      <c r="AG4891" s="187" t="s">
        <v>75</v>
      </c>
      <c r="AH4891" s="266" t="s">
        <v>173</v>
      </c>
      <c r="AI4891" s="216" t="s">
        <v>214</v>
      </c>
    </row>
    <row r="4892" spans="2:35" ht="14.4" thickTop="1" thickBot="1" x14ac:dyDescent="0.3">
      <c r="B4892" s="273">
        <v>44338</v>
      </c>
      <c r="C4892" s="128" t="s">
        <v>15</v>
      </c>
      <c r="D4892" s="18">
        <v>6729.692</v>
      </c>
      <c r="E4892" s="18">
        <v>6532.732</v>
      </c>
      <c r="F4892" s="18">
        <v>6327.348</v>
      </c>
      <c r="G4892" s="18">
        <v>6158.0709999999999</v>
      </c>
      <c r="H4892" s="274">
        <v>6032.4139999999998</v>
      </c>
      <c r="I4892" s="18">
        <v>5939.4610000000002</v>
      </c>
      <c r="J4892" s="18">
        <v>5877.2709999999997</v>
      </c>
      <c r="K4892" s="18">
        <v>5730.0150000000003</v>
      </c>
      <c r="L4892" s="18">
        <v>5836.268</v>
      </c>
      <c r="M4892" s="18">
        <v>6008.5209999999997</v>
      </c>
      <c r="N4892" s="18">
        <v>6191.0039999999999</v>
      </c>
      <c r="O4892" s="18">
        <v>6295.7449999999999</v>
      </c>
      <c r="P4892" s="18">
        <v>6371.8429999999998</v>
      </c>
      <c r="Q4892" s="18">
        <v>6396.3710000000001</v>
      </c>
      <c r="R4892" s="18">
        <v>6364.5420000000004</v>
      </c>
      <c r="S4892" s="18">
        <v>6348.2460000000001</v>
      </c>
      <c r="T4892" s="18">
        <v>6401.3559999999998</v>
      </c>
      <c r="U4892" s="18">
        <v>6354.4530000000004</v>
      </c>
      <c r="V4892" s="18">
        <v>6329.5450000000001</v>
      </c>
      <c r="W4892" s="274">
        <v>6480.3119999999999</v>
      </c>
      <c r="X4892" s="18">
        <v>7215.1840000000002</v>
      </c>
      <c r="Y4892" s="18">
        <v>7372.482</v>
      </c>
      <c r="Z4892" s="18">
        <v>7223.8270000000002</v>
      </c>
      <c r="AA4892" s="18">
        <v>6911.5569999999998</v>
      </c>
      <c r="AB4892" s="130">
        <v>153428.26</v>
      </c>
      <c r="AC4892" s="225" t="str">
        <f t="shared" si="160"/>
        <v>ok</v>
      </c>
      <c r="AD4892" s="272"/>
      <c r="AE4892" s="19">
        <f t="shared" si="159"/>
        <v>-2462.7850000000035</v>
      </c>
      <c r="AF4892" s="234">
        <f>'HISTORICO TEMP'!AB4892</f>
        <v>587.85509429104616</v>
      </c>
      <c r="AG4892" s="187" t="s">
        <v>75</v>
      </c>
      <c r="AH4892" s="266" t="s">
        <v>173</v>
      </c>
      <c r="AI4892" s="216" t="s">
        <v>214</v>
      </c>
    </row>
    <row r="4893" spans="2:35" ht="14.4" thickTop="1" thickBot="1" x14ac:dyDescent="0.3">
      <c r="B4893" s="273">
        <v>44339</v>
      </c>
      <c r="C4893" s="128" t="s">
        <v>16</v>
      </c>
      <c r="D4893" s="18">
        <v>6698.2209999999995</v>
      </c>
      <c r="E4893" s="18">
        <v>6420.7520000000004</v>
      </c>
      <c r="F4893" s="18">
        <v>6277.598</v>
      </c>
      <c r="G4893" s="18">
        <v>6105.02</v>
      </c>
      <c r="H4893" s="274">
        <v>5913.24</v>
      </c>
      <c r="I4893" s="18">
        <v>5785.951</v>
      </c>
      <c r="J4893" s="18">
        <v>5697.7510000000002</v>
      </c>
      <c r="K4893" s="18">
        <v>5451.7330000000002</v>
      </c>
      <c r="L4893" s="18">
        <v>5463.7219999999998</v>
      </c>
      <c r="M4893" s="18">
        <v>5559.8869999999997</v>
      </c>
      <c r="N4893" s="18">
        <v>5659.8050000000003</v>
      </c>
      <c r="O4893" s="18">
        <v>5757.33</v>
      </c>
      <c r="P4893" s="18">
        <v>5848.5519999999997</v>
      </c>
      <c r="Q4893" s="18">
        <v>5927.723</v>
      </c>
      <c r="R4893" s="18">
        <v>6004.0460000000003</v>
      </c>
      <c r="S4893" s="18">
        <v>5987.9489999999996</v>
      </c>
      <c r="T4893" s="18">
        <v>5993.4269999999997</v>
      </c>
      <c r="U4893" s="18">
        <v>5920.3130000000001</v>
      </c>
      <c r="V4893" s="18">
        <v>5928.8389999999999</v>
      </c>
      <c r="W4893" s="274">
        <v>6164.1270000000004</v>
      </c>
      <c r="X4893" s="18">
        <v>6956.6469999999999</v>
      </c>
      <c r="Y4893" s="18">
        <v>7167.3670000000002</v>
      </c>
      <c r="Z4893" s="18">
        <v>7001.0150000000003</v>
      </c>
      <c r="AA4893" s="18">
        <v>6675.0240000000003</v>
      </c>
      <c r="AB4893" s="130">
        <v>146366.03899999999</v>
      </c>
      <c r="AC4893" s="225" t="str">
        <f t="shared" si="160"/>
        <v>ok</v>
      </c>
      <c r="AD4893" s="272"/>
      <c r="AE4893" s="19">
        <f t="shared" si="159"/>
        <v>-7062.2210000000196</v>
      </c>
      <c r="AF4893" s="234">
        <f>'HISTORICO TEMP'!AB4893</f>
        <v>585.78190946642303</v>
      </c>
      <c r="AG4893" s="187" t="s">
        <v>75</v>
      </c>
      <c r="AH4893" s="266" t="s">
        <v>173</v>
      </c>
      <c r="AI4893" s="216" t="s">
        <v>214</v>
      </c>
    </row>
    <row r="4894" spans="2:35" ht="14.4" thickTop="1" thickBot="1" x14ac:dyDescent="0.3">
      <c r="B4894" s="273">
        <v>44340</v>
      </c>
      <c r="C4894" s="128" t="s">
        <v>17</v>
      </c>
      <c r="D4894" s="18">
        <v>6451.7730000000001</v>
      </c>
      <c r="E4894" s="18">
        <v>6247.6530000000002</v>
      </c>
      <c r="F4894" s="18">
        <v>6027.8159999999998</v>
      </c>
      <c r="G4894" s="18">
        <v>5884.8410000000003</v>
      </c>
      <c r="H4894" s="274">
        <v>5700.5230000000001</v>
      </c>
      <c r="I4894" s="18">
        <v>5733.1530000000002</v>
      </c>
      <c r="J4894" s="18">
        <v>5729.2879999999996</v>
      </c>
      <c r="K4894" s="18">
        <v>5715.7879999999996</v>
      </c>
      <c r="L4894" s="18">
        <v>5972.3</v>
      </c>
      <c r="M4894" s="18">
        <v>6186.433</v>
      </c>
      <c r="N4894" s="18">
        <v>6312.7730000000001</v>
      </c>
      <c r="O4894" s="18">
        <v>6404.8</v>
      </c>
      <c r="P4894" s="18">
        <v>6474.6120000000001</v>
      </c>
      <c r="Q4894" s="18">
        <v>6488.634</v>
      </c>
      <c r="R4894" s="18">
        <v>6646.7969999999996</v>
      </c>
      <c r="S4894" s="18">
        <v>6770.7020000000002</v>
      </c>
      <c r="T4894" s="18">
        <v>6799.6940000000004</v>
      </c>
      <c r="U4894" s="18">
        <v>6706.77</v>
      </c>
      <c r="V4894" s="18">
        <v>6628.6120000000001</v>
      </c>
      <c r="W4894" s="274">
        <v>6724.4560000000001</v>
      </c>
      <c r="X4894" s="18">
        <v>7145.7389999999996</v>
      </c>
      <c r="Y4894" s="18">
        <v>7229.86</v>
      </c>
      <c r="Z4894" s="18">
        <v>7107.2709999999997</v>
      </c>
      <c r="AA4894" s="18">
        <v>6944.9430000000002</v>
      </c>
      <c r="AB4894" s="130">
        <v>154035.231</v>
      </c>
      <c r="AC4894" s="225" t="str">
        <f t="shared" si="160"/>
        <v>ok</v>
      </c>
      <c r="AD4894" s="272"/>
      <c r="AE4894" s="19">
        <f t="shared" si="159"/>
        <v>7669.19200000001</v>
      </c>
      <c r="AF4894" s="234">
        <f>'HISTORICO TEMP'!AB4894</f>
        <v>583.2372943080959</v>
      </c>
      <c r="AG4894" s="187" t="s">
        <v>75</v>
      </c>
      <c r="AH4894" s="266" t="s">
        <v>173</v>
      </c>
      <c r="AI4894" s="216" t="s">
        <v>214</v>
      </c>
    </row>
    <row r="4895" spans="2:35" ht="14.4" thickTop="1" thickBot="1" x14ac:dyDescent="0.3">
      <c r="B4895" s="273">
        <v>44341</v>
      </c>
      <c r="C4895" s="128" t="s">
        <v>11</v>
      </c>
      <c r="D4895" s="18">
        <v>6687.52</v>
      </c>
      <c r="E4895" s="18">
        <v>6525.62</v>
      </c>
      <c r="F4895" s="18">
        <v>6319.6</v>
      </c>
      <c r="G4895" s="18">
        <v>6194.1549999999997</v>
      </c>
      <c r="H4895" s="274">
        <v>6046.1509999999998</v>
      </c>
      <c r="I4895" s="18">
        <v>6013.5749999999998</v>
      </c>
      <c r="J4895" s="18">
        <v>5984.63</v>
      </c>
      <c r="K4895" s="18">
        <v>5911.9139999999998</v>
      </c>
      <c r="L4895" s="18">
        <v>6116.8980000000001</v>
      </c>
      <c r="M4895" s="18">
        <v>6359.098</v>
      </c>
      <c r="N4895" s="18">
        <v>6498.3459999999995</v>
      </c>
      <c r="O4895" s="18">
        <v>6576.6450000000004</v>
      </c>
      <c r="P4895" s="18">
        <v>6629.674</v>
      </c>
      <c r="Q4895" s="18">
        <v>6648.5190000000002</v>
      </c>
      <c r="R4895" s="18">
        <v>6754.875</v>
      </c>
      <c r="S4895" s="18">
        <v>6869.86</v>
      </c>
      <c r="T4895" s="18">
        <v>6868.2169999999996</v>
      </c>
      <c r="U4895" s="18">
        <v>6757.6710000000003</v>
      </c>
      <c r="V4895" s="18">
        <v>6684.7240000000002</v>
      </c>
      <c r="W4895" s="274">
        <v>6714.1149999999998</v>
      </c>
      <c r="X4895" s="18">
        <v>7306.61</v>
      </c>
      <c r="Y4895" s="18">
        <v>7504.98</v>
      </c>
      <c r="Z4895" s="18">
        <v>7469.8530000000001</v>
      </c>
      <c r="AA4895" s="18">
        <v>7220.6360000000004</v>
      </c>
      <c r="AB4895" s="130">
        <v>158663.886</v>
      </c>
      <c r="AC4895" s="225" t="str">
        <f t="shared" si="160"/>
        <v>ok</v>
      </c>
      <c r="AD4895" s="272"/>
      <c r="AE4895" s="19">
        <f t="shared" ref="AE4895:AE4913" si="161">AB4895-AB4894</f>
        <v>4628.6549999999988</v>
      </c>
      <c r="AF4895" s="234">
        <f>'HISTORICO TEMP'!AB4895</f>
        <v>593.17004509165872</v>
      </c>
      <c r="AG4895" s="187" t="s">
        <v>75</v>
      </c>
      <c r="AH4895" s="266" t="s">
        <v>173</v>
      </c>
      <c r="AI4895" s="216" t="s">
        <v>214</v>
      </c>
    </row>
    <row r="4896" spans="2:35" ht="14.4" thickTop="1" thickBot="1" x14ac:dyDescent="0.3">
      <c r="B4896" s="273">
        <v>44342</v>
      </c>
      <c r="C4896" s="128" t="s">
        <v>12</v>
      </c>
      <c r="D4896" s="18">
        <v>6960.3810000000003</v>
      </c>
      <c r="E4896" s="18">
        <v>6761.2079999999996</v>
      </c>
      <c r="F4896" s="18">
        <v>6548.1450000000004</v>
      </c>
      <c r="G4896" s="18">
        <v>6436.335</v>
      </c>
      <c r="H4896" s="274">
        <v>6250.3339999999998</v>
      </c>
      <c r="I4896" s="18">
        <v>6195.3429999999998</v>
      </c>
      <c r="J4896" s="18">
        <v>6152.9390000000003</v>
      </c>
      <c r="K4896" s="18">
        <v>6029.098</v>
      </c>
      <c r="L4896" s="18">
        <v>6178.567</v>
      </c>
      <c r="M4896" s="18">
        <v>6300.7629999999999</v>
      </c>
      <c r="N4896" s="18">
        <v>6345.1139999999996</v>
      </c>
      <c r="O4896" s="18">
        <v>6501.7939999999999</v>
      </c>
      <c r="P4896" s="18">
        <v>6671.3680000000004</v>
      </c>
      <c r="Q4896" s="18">
        <v>6815.47</v>
      </c>
      <c r="R4896" s="18">
        <v>6874.4380000000001</v>
      </c>
      <c r="S4896" s="18">
        <v>6939.6989999999996</v>
      </c>
      <c r="T4896" s="18">
        <v>6859.3860000000004</v>
      </c>
      <c r="U4896" s="18">
        <v>6922.5519999999997</v>
      </c>
      <c r="V4896" s="18">
        <v>6844.67</v>
      </c>
      <c r="W4896" s="274">
        <v>6919.3389999999999</v>
      </c>
      <c r="X4896" s="18">
        <v>7400.8909999999996</v>
      </c>
      <c r="Y4896" s="18">
        <v>7478.3490000000002</v>
      </c>
      <c r="Z4896" s="18">
        <v>7465.1580000000004</v>
      </c>
      <c r="AA4896" s="18">
        <v>7280.2380000000003</v>
      </c>
      <c r="AB4896" s="130">
        <v>161131.579</v>
      </c>
      <c r="AC4896" s="225" t="str">
        <f t="shared" si="160"/>
        <v>ok</v>
      </c>
      <c r="AD4896" s="272"/>
      <c r="AE4896" s="19">
        <f t="shared" si="161"/>
        <v>2467.6929999999993</v>
      </c>
      <c r="AF4896" s="234">
        <f>'HISTORICO TEMP'!AB4896</f>
        <v>602.58331493757669</v>
      </c>
      <c r="AG4896" s="187" t="s">
        <v>75</v>
      </c>
      <c r="AH4896" s="266" t="s">
        <v>173</v>
      </c>
      <c r="AI4896" s="216" t="s">
        <v>214</v>
      </c>
    </row>
    <row r="4897" spans="2:35" ht="14.4" thickTop="1" thickBot="1" x14ac:dyDescent="0.3">
      <c r="B4897" s="273">
        <v>44343</v>
      </c>
      <c r="C4897" s="128" t="s">
        <v>13</v>
      </c>
      <c r="D4897" s="18">
        <v>6932.43</v>
      </c>
      <c r="E4897" s="18">
        <v>6728.0680000000002</v>
      </c>
      <c r="F4897" s="18">
        <v>6562.77</v>
      </c>
      <c r="G4897" s="18">
        <v>6407.0169999999998</v>
      </c>
      <c r="H4897" s="274">
        <v>6286.4059999999999</v>
      </c>
      <c r="I4897" s="18">
        <v>6184.442</v>
      </c>
      <c r="J4897" s="18">
        <v>6109.8909999999996</v>
      </c>
      <c r="K4897" s="18">
        <v>6058.6409999999996</v>
      </c>
      <c r="L4897" s="18">
        <v>6190.6210000000001</v>
      </c>
      <c r="M4897" s="18">
        <v>6398.3490000000002</v>
      </c>
      <c r="N4897" s="18">
        <v>6527.6750000000002</v>
      </c>
      <c r="O4897" s="18">
        <v>6698.0950000000003</v>
      </c>
      <c r="P4897" s="18">
        <v>6800.9250000000002</v>
      </c>
      <c r="Q4897" s="18">
        <v>6891.1629999999996</v>
      </c>
      <c r="R4897" s="18">
        <v>6932.527</v>
      </c>
      <c r="S4897" s="18">
        <v>6989.152</v>
      </c>
      <c r="T4897" s="18">
        <v>7048.6030000000001</v>
      </c>
      <c r="U4897" s="18">
        <v>6990.8010000000004</v>
      </c>
      <c r="V4897" s="18">
        <v>6846.7730000000001</v>
      </c>
      <c r="W4897" s="274">
        <v>6881.8530000000001</v>
      </c>
      <c r="X4897" s="18">
        <v>7410.6610000000001</v>
      </c>
      <c r="Y4897" s="18">
        <v>7667.0820000000003</v>
      </c>
      <c r="Z4897" s="18">
        <v>7686.826</v>
      </c>
      <c r="AA4897" s="18">
        <v>7556.4459999999999</v>
      </c>
      <c r="AB4897" s="130">
        <v>162787.217</v>
      </c>
      <c r="AC4897" s="225" t="str">
        <f t="shared" si="160"/>
        <v>ok</v>
      </c>
      <c r="AD4897" s="272"/>
      <c r="AE4897" s="19">
        <f t="shared" si="161"/>
        <v>1655.6380000000063</v>
      </c>
      <c r="AF4897" s="234">
        <f>'HISTORICO TEMP'!AB4897</f>
        <v>612.67335068173702</v>
      </c>
      <c r="AG4897" s="187" t="s">
        <v>75</v>
      </c>
      <c r="AH4897" s="266" t="s">
        <v>173</v>
      </c>
      <c r="AI4897" s="216" t="s">
        <v>214</v>
      </c>
    </row>
    <row r="4898" spans="2:35" ht="14.4" thickTop="1" thickBot="1" x14ac:dyDescent="0.3">
      <c r="B4898" s="273">
        <v>44344</v>
      </c>
      <c r="C4898" s="128" t="s">
        <v>14</v>
      </c>
      <c r="D4898" s="18">
        <v>7234.8879999999999</v>
      </c>
      <c r="E4898" s="18">
        <v>6927.6660000000002</v>
      </c>
      <c r="F4898" s="18">
        <v>6801.52</v>
      </c>
      <c r="G4898" s="18">
        <v>6622.13</v>
      </c>
      <c r="H4898" s="274">
        <v>6520.0389999999998</v>
      </c>
      <c r="I4898" s="18">
        <v>6439.8909999999996</v>
      </c>
      <c r="J4898" s="18">
        <v>6293.616</v>
      </c>
      <c r="K4898" s="18">
        <v>6191.0990000000002</v>
      </c>
      <c r="L4898" s="18">
        <v>6315.98</v>
      </c>
      <c r="M4898" s="18">
        <v>6569.8649999999998</v>
      </c>
      <c r="N4898" s="18">
        <v>6698.9129999999996</v>
      </c>
      <c r="O4898" s="18">
        <v>6836.6509999999998</v>
      </c>
      <c r="P4898" s="18">
        <v>6983.4009999999998</v>
      </c>
      <c r="Q4898" s="18">
        <v>7068.741</v>
      </c>
      <c r="R4898" s="18">
        <v>7181.0569999999998</v>
      </c>
      <c r="S4898" s="18">
        <v>7171.81</v>
      </c>
      <c r="T4898" s="18">
        <v>7184.3019999999997</v>
      </c>
      <c r="U4898" s="18">
        <v>7120.5640000000003</v>
      </c>
      <c r="V4898" s="18">
        <v>6972.8130000000001</v>
      </c>
      <c r="W4898" s="274">
        <v>6980.7380000000003</v>
      </c>
      <c r="X4898" s="18">
        <v>7476.9849999999997</v>
      </c>
      <c r="Y4898" s="18">
        <v>7655.5439999999999</v>
      </c>
      <c r="Z4898" s="18">
        <v>7672.8289999999997</v>
      </c>
      <c r="AA4898" s="18">
        <v>7561.9589999999998</v>
      </c>
      <c r="AB4898" s="130">
        <v>166483.00099999999</v>
      </c>
      <c r="AC4898" s="225" t="str">
        <f t="shared" si="160"/>
        <v>ok</v>
      </c>
      <c r="AD4898" s="272"/>
      <c r="AE4898" s="19">
        <f t="shared" si="161"/>
        <v>3695.7839999999851</v>
      </c>
      <c r="AF4898" s="234">
        <f>'HISTORICO TEMP'!AB4898</f>
        <v>617.53389456901698</v>
      </c>
      <c r="AG4898" s="187" t="s">
        <v>75</v>
      </c>
      <c r="AH4898" s="266" t="s">
        <v>173</v>
      </c>
      <c r="AI4898" s="216" t="s">
        <v>214</v>
      </c>
    </row>
    <row r="4899" spans="2:35" ht="14.4" thickTop="1" thickBot="1" x14ac:dyDescent="0.3">
      <c r="B4899" s="273">
        <v>44345</v>
      </c>
      <c r="C4899" s="128" t="s">
        <v>15</v>
      </c>
      <c r="D4899" s="18">
        <v>7178.8</v>
      </c>
      <c r="E4899" s="18">
        <v>6955.26</v>
      </c>
      <c r="F4899" s="18">
        <v>6726.1570000000002</v>
      </c>
      <c r="G4899" s="18">
        <v>6541.5110000000004</v>
      </c>
      <c r="H4899" s="274">
        <v>6444.5479999999998</v>
      </c>
      <c r="I4899" s="18">
        <v>6341.7070000000003</v>
      </c>
      <c r="J4899" s="18">
        <v>6253.02</v>
      </c>
      <c r="K4899" s="18">
        <v>6028.8220000000001</v>
      </c>
      <c r="L4899" s="18">
        <v>6168.8050000000003</v>
      </c>
      <c r="M4899" s="18">
        <v>6334.1260000000002</v>
      </c>
      <c r="N4899" s="18">
        <v>6426.7669999999998</v>
      </c>
      <c r="O4899" s="18">
        <v>6578.0209999999997</v>
      </c>
      <c r="P4899" s="18">
        <v>6660.3490000000002</v>
      </c>
      <c r="Q4899" s="18">
        <v>6743.3680000000004</v>
      </c>
      <c r="R4899" s="18">
        <v>6720.4070000000002</v>
      </c>
      <c r="S4899" s="18">
        <v>6741.9949999999999</v>
      </c>
      <c r="T4899" s="18">
        <v>6743.4269999999997</v>
      </c>
      <c r="U4899" s="18">
        <v>6663.0259999999998</v>
      </c>
      <c r="V4899" s="18">
        <v>6644.6040000000003</v>
      </c>
      <c r="W4899" s="274">
        <v>6750.7650000000003</v>
      </c>
      <c r="X4899" s="18">
        <v>7413.3220000000001</v>
      </c>
      <c r="Y4899" s="18">
        <v>7585.6639999999998</v>
      </c>
      <c r="Z4899" s="18">
        <v>7445.2759999999998</v>
      </c>
      <c r="AA4899" s="18">
        <v>7302.3729999999996</v>
      </c>
      <c r="AB4899" s="130">
        <v>161392.12</v>
      </c>
      <c r="AC4899" s="225" t="str">
        <f t="shared" si="160"/>
        <v>ok</v>
      </c>
      <c r="AD4899" s="272"/>
      <c r="AE4899" s="19">
        <f t="shared" si="161"/>
        <v>-5090.8809999999939</v>
      </c>
      <c r="AF4899" s="234">
        <f>'HISTORICO TEMP'!AB4899</f>
        <v>610.68311267387116</v>
      </c>
      <c r="AG4899" s="187" t="s">
        <v>75</v>
      </c>
      <c r="AH4899" s="266" t="s">
        <v>173</v>
      </c>
      <c r="AI4899" s="216" t="s">
        <v>214</v>
      </c>
    </row>
    <row r="4900" spans="2:35" ht="14.4" thickTop="1" thickBot="1" x14ac:dyDescent="0.3">
      <c r="B4900" s="273">
        <v>44346</v>
      </c>
      <c r="C4900" s="128" t="s">
        <v>16</v>
      </c>
      <c r="D4900" s="18">
        <v>7035.7950000000001</v>
      </c>
      <c r="E4900" s="18">
        <v>6778.8059999999996</v>
      </c>
      <c r="F4900" s="18">
        <v>6551.3950000000004</v>
      </c>
      <c r="G4900" s="18">
        <v>6338.0079999999998</v>
      </c>
      <c r="H4900" s="274">
        <v>6155.12</v>
      </c>
      <c r="I4900" s="18">
        <v>6064.9669999999996</v>
      </c>
      <c r="J4900" s="18">
        <v>5934.01</v>
      </c>
      <c r="K4900" s="18">
        <v>5610.2110000000002</v>
      </c>
      <c r="L4900" s="18">
        <v>5602.9129999999996</v>
      </c>
      <c r="M4900" s="18">
        <v>5645.5190000000002</v>
      </c>
      <c r="N4900" s="18">
        <v>5685.75</v>
      </c>
      <c r="O4900" s="18">
        <v>5813.6120000000001</v>
      </c>
      <c r="P4900" s="18">
        <v>5901.5370000000003</v>
      </c>
      <c r="Q4900" s="18">
        <v>5990.7380000000003</v>
      </c>
      <c r="R4900" s="18">
        <v>6031.3280000000004</v>
      </c>
      <c r="S4900" s="18">
        <v>6115.857</v>
      </c>
      <c r="T4900" s="18">
        <v>6077.799</v>
      </c>
      <c r="U4900" s="18">
        <v>6085.5360000000001</v>
      </c>
      <c r="V4900" s="18">
        <v>6153.6610000000001</v>
      </c>
      <c r="W4900" s="274">
        <v>6422.37</v>
      </c>
      <c r="X4900" s="18">
        <v>7331.1750000000002</v>
      </c>
      <c r="Y4900" s="18">
        <v>7541.4170000000004</v>
      </c>
      <c r="Z4900" s="18">
        <v>7385.6549999999997</v>
      </c>
      <c r="AA4900" s="18">
        <v>7121.0770000000002</v>
      </c>
      <c r="AB4900" s="130">
        <v>151374.25599999999</v>
      </c>
      <c r="AC4900" s="225" t="str">
        <f t="shared" si="160"/>
        <v>ok</v>
      </c>
      <c r="AD4900" s="272"/>
      <c r="AE4900" s="19">
        <f t="shared" si="161"/>
        <v>-10017.864000000001</v>
      </c>
      <c r="AF4900" s="234">
        <f>'HISTORICO TEMP'!AB4900</f>
        <v>608.50832678761321</v>
      </c>
      <c r="AG4900" s="187" t="s">
        <v>75</v>
      </c>
      <c r="AH4900" s="266" t="s">
        <v>173</v>
      </c>
      <c r="AI4900" s="216" t="s">
        <v>214</v>
      </c>
    </row>
    <row r="4901" spans="2:35" ht="14.4" thickTop="1" thickBot="1" x14ac:dyDescent="0.3">
      <c r="B4901" s="273">
        <v>44347</v>
      </c>
      <c r="C4901" s="128" t="s">
        <v>17</v>
      </c>
      <c r="D4901" s="18">
        <v>6776.067</v>
      </c>
      <c r="E4901" s="18">
        <v>6541.2420000000002</v>
      </c>
      <c r="F4901" s="18">
        <v>6332.53</v>
      </c>
      <c r="G4901" s="18">
        <v>6149.0739999999996</v>
      </c>
      <c r="H4901" s="274">
        <v>5986.9070000000002</v>
      </c>
      <c r="I4901" s="18">
        <v>6014.9960000000001</v>
      </c>
      <c r="J4901" s="18">
        <v>5901.2719999999999</v>
      </c>
      <c r="K4901" s="18">
        <v>5739.8289999999997</v>
      </c>
      <c r="L4901" s="18">
        <v>5948.7129999999997</v>
      </c>
      <c r="M4901" s="18">
        <v>6171.9120000000003</v>
      </c>
      <c r="N4901" s="18">
        <v>6287.19</v>
      </c>
      <c r="O4901" s="18">
        <v>6487.4669999999996</v>
      </c>
      <c r="P4901" s="18">
        <v>6527.5540000000001</v>
      </c>
      <c r="Q4901" s="18">
        <v>6637.2049999999999</v>
      </c>
      <c r="R4901" s="18">
        <v>6689.3230000000003</v>
      </c>
      <c r="S4901" s="18">
        <v>6770.2550000000001</v>
      </c>
      <c r="T4901" s="18">
        <v>6910.2960000000003</v>
      </c>
      <c r="U4901" s="18">
        <v>6878.415</v>
      </c>
      <c r="V4901" s="18">
        <v>6715.1760000000004</v>
      </c>
      <c r="W4901" s="274">
        <v>6783.3649999999998</v>
      </c>
      <c r="X4901" s="18">
        <v>7371.0209999999997</v>
      </c>
      <c r="Y4901" s="18">
        <v>7599.8159999999998</v>
      </c>
      <c r="Z4901" s="18">
        <v>7524.0540000000001</v>
      </c>
      <c r="AA4901" s="18">
        <v>7371.058</v>
      </c>
      <c r="AB4901" s="130">
        <v>158114.73699999999</v>
      </c>
      <c r="AC4901" s="225" t="str">
        <f t="shared" si="160"/>
        <v>ok</v>
      </c>
      <c r="AD4901" s="272"/>
      <c r="AE4901" s="19">
        <f t="shared" si="161"/>
        <v>6740.4809999999998</v>
      </c>
      <c r="AF4901" s="234">
        <f>'HISTORICO TEMP'!AB4901</f>
        <v>608.20314859859627</v>
      </c>
      <c r="AG4901" s="187" t="s">
        <v>75</v>
      </c>
      <c r="AH4901" s="266" t="s">
        <v>173</v>
      </c>
      <c r="AI4901" s="216" t="s">
        <v>214</v>
      </c>
    </row>
    <row r="4902" spans="2:35" ht="14.4" thickTop="1" thickBot="1" x14ac:dyDescent="0.3">
      <c r="B4902" s="273">
        <v>44348</v>
      </c>
      <c r="C4902" s="128" t="s">
        <v>11</v>
      </c>
      <c r="D4902" s="18">
        <v>7023.0020000000004</v>
      </c>
      <c r="E4902" s="18">
        <v>6745.4960000000001</v>
      </c>
      <c r="F4902" s="18">
        <v>6558.6570000000002</v>
      </c>
      <c r="G4902" s="18">
        <v>6380.79</v>
      </c>
      <c r="H4902" s="274">
        <v>6286.6419999999998</v>
      </c>
      <c r="I4902" s="18">
        <v>6182.47</v>
      </c>
      <c r="J4902" s="18">
        <v>6122.9740000000002</v>
      </c>
      <c r="K4902" s="18">
        <v>6025.085</v>
      </c>
      <c r="L4902" s="18">
        <v>6238.3230000000003</v>
      </c>
      <c r="M4902" s="18">
        <v>6377.55</v>
      </c>
      <c r="N4902" s="18">
        <v>6507.4740000000002</v>
      </c>
      <c r="O4902" s="18">
        <v>6585.7340000000004</v>
      </c>
      <c r="P4902" s="18">
        <v>6739.1689999999999</v>
      </c>
      <c r="Q4902" s="18">
        <v>6834.9089999999997</v>
      </c>
      <c r="R4902" s="18">
        <v>6915.317</v>
      </c>
      <c r="S4902" s="18">
        <v>6988.6189999999997</v>
      </c>
      <c r="T4902" s="18">
        <v>6988.8519999999999</v>
      </c>
      <c r="U4902" s="18">
        <v>6900.5820000000003</v>
      </c>
      <c r="V4902" s="18">
        <v>6815.8770000000004</v>
      </c>
      <c r="W4902" s="274">
        <v>6869.5330000000004</v>
      </c>
      <c r="X4902" s="18">
        <v>7437.6419999999998</v>
      </c>
      <c r="Y4902" s="18">
        <v>7628.43</v>
      </c>
      <c r="Z4902" s="18">
        <v>7587.9520000000002</v>
      </c>
      <c r="AA4902" s="18">
        <v>7436.9040000000005</v>
      </c>
      <c r="AB4902" s="130">
        <v>162177.98299999998</v>
      </c>
      <c r="AC4902" s="225" t="str">
        <f t="shared" si="160"/>
        <v>ok</v>
      </c>
      <c r="AD4902" s="272"/>
      <c r="AE4902" s="19">
        <f t="shared" si="161"/>
        <v>4063.2459999999846</v>
      </c>
      <c r="AF4902" s="234">
        <f>'HISTORICO TEMP'!AB4902</f>
        <v>610.72700652424237</v>
      </c>
      <c r="AG4902" s="187" t="s">
        <v>75</v>
      </c>
      <c r="AH4902" s="266" t="s">
        <v>173</v>
      </c>
      <c r="AI4902" s="216" t="s">
        <v>214</v>
      </c>
    </row>
    <row r="4903" spans="2:35" ht="14.4" thickTop="1" thickBot="1" x14ac:dyDescent="0.3">
      <c r="B4903" s="273">
        <v>44349</v>
      </c>
      <c r="C4903" s="128" t="s">
        <v>12</v>
      </c>
      <c r="D4903" s="18">
        <v>7052.2529999999997</v>
      </c>
      <c r="E4903" s="18">
        <v>6851.0410000000002</v>
      </c>
      <c r="F4903" s="18">
        <v>6630.7129999999997</v>
      </c>
      <c r="G4903" s="18">
        <v>6437.3609999999999</v>
      </c>
      <c r="H4903" s="274">
        <v>6322.7330000000002</v>
      </c>
      <c r="I4903" s="18">
        <v>6283.0230000000001</v>
      </c>
      <c r="J4903" s="18">
        <v>6236.3</v>
      </c>
      <c r="K4903" s="18">
        <v>6067.625</v>
      </c>
      <c r="L4903" s="18">
        <v>6210.2650000000003</v>
      </c>
      <c r="M4903" s="18">
        <v>6353.4160000000002</v>
      </c>
      <c r="N4903" s="18">
        <v>6449.2790000000005</v>
      </c>
      <c r="O4903" s="18">
        <v>6585.2219999999998</v>
      </c>
      <c r="P4903" s="18">
        <v>6693.0659999999998</v>
      </c>
      <c r="Q4903" s="18">
        <v>6708.576</v>
      </c>
      <c r="R4903" s="18">
        <v>6772.1809999999996</v>
      </c>
      <c r="S4903" s="18">
        <v>6912.6189999999997</v>
      </c>
      <c r="T4903" s="18">
        <v>6936.65</v>
      </c>
      <c r="U4903" s="18">
        <v>6864.2120000000004</v>
      </c>
      <c r="V4903" s="18">
        <v>6754.3370000000004</v>
      </c>
      <c r="W4903" s="274">
        <v>6871.3890000000001</v>
      </c>
      <c r="X4903" s="18">
        <v>7425.7659999999996</v>
      </c>
      <c r="Y4903" s="18">
        <v>7644.2479999999996</v>
      </c>
      <c r="Z4903" s="18">
        <v>7612.6670000000004</v>
      </c>
      <c r="AA4903" s="18">
        <v>7532.54</v>
      </c>
      <c r="AB4903" s="130">
        <v>162207.48199999999</v>
      </c>
      <c r="AC4903" s="225" t="str">
        <f t="shared" si="160"/>
        <v>ok</v>
      </c>
      <c r="AD4903" s="272"/>
      <c r="AE4903" s="19">
        <f t="shared" si="161"/>
        <v>29.49900000001071</v>
      </c>
      <c r="AF4903" s="234">
        <f>'HISTORICO TEMP'!AB4903</f>
        <v>587.51282166611384</v>
      </c>
      <c r="AG4903" s="187" t="s">
        <v>75</v>
      </c>
      <c r="AH4903" s="266" t="s">
        <v>173</v>
      </c>
      <c r="AI4903" s="216" t="s">
        <v>214</v>
      </c>
    </row>
    <row r="4904" spans="2:35" ht="14.4" thickTop="1" thickBot="1" x14ac:dyDescent="0.3">
      <c r="B4904" s="273">
        <v>44350</v>
      </c>
      <c r="C4904" s="128" t="s">
        <v>13</v>
      </c>
      <c r="D4904" s="18">
        <v>7185.7910000000002</v>
      </c>
      <c r="E4904" s="18">
        <v>6941.1689999999999</v>
      </c>
      <c r="F4904" s="18">
        <v>6657.6210000000001</v>
      </c>
      <c r="G4904" s="18">
        <v>6508.0969999999998</v>
      </c>
      <c r="H4904" s="274">
        <v>6409.2730000000001</v>
      </c>
      <c r="I4904" s="18">
        <v>6272.5990000000002</v>
      </c>
      <c r="J4904" s="18">
        <v>6179.1260000000002</v>
      </c>
      <c r="K4904" s="18">
        <v>6048.2139999999999</v>
      </c>
      <c r="L4904" s="18">
        <v>6258.7030000000004</v>
      </c>
      <c r="M4904" s="18">
        <v>6358.5839999999998</v>
      </c>
      <c r="N4904" s="18">
        <v>6444.8</v>
      </c>
      <c r="O4904" s="18">
        <v>6600.5590000000002</v>
      </c>
      <c r="P4904" s="18">
        <v>6679.6419999999998</v>
      </c>
      <c r="Q4904" s="18">
        <v>6685.96</v>
      </c>
      <c r="R4904" s="18">
        <v>6783.4409999999998</v>
      </c>
      <c r="S4904" s="18">
        <v>6868.6189999999997</v>
      </c>
      <c r="T4904" s="18">
        <v>6912.8130000000001</v>
      </c>
      <c r="U4904" s="18">
        <v>6870.3280000000004</v>
      </c>
      <c r="V4904" s="18">
        <v>6786.5469999999996</v>
      </c>
      <c r="W4904" s="274">
        <v>6893.87</v>
      </c>
      <c r="X4904" s="18">
        <v>7437.5870000000004</v>
      </c>
      <c r="Y4904" s="18">
        <v>7583.46</v>
      </c>
      <c r="Z4904" s="18">
        <v>7488.5770000000002</v>
      </c>
      <c r="AA4904" s="18">
        <v>7321.1490000000003</v>
      </c>
      <c r="AB4904" s="130">
        <v>162176.52900000001</v>
      </c>
      <c r="AC4904" s="225" t="str">
        <f t="shared" si="160"/>
        <v>ok</v>
      </c>
      <c r="AD4904" s="272"/>
      <c r="AE4904" s="19">
        <f t="shared" si="161"/>
        <v>-30.952999999979511</v>
      </c>
      <c r="AF4904" s="234">
        <f>'HISTORICO TEMP'!AB4904</f>
        <v>586.9571145484224</v>
      </c>
      <c r="AG4904" s="187" t="s">
        <v>75</v>
      </c>
      <c r="AH4904" s="266" t="s">
        <v>173</v>
      </c>
      <c r="AI4904" s="216" t="s">
        <v>214</v>
      </c>
    </row>
    <row r="4905" spans="2:35" ht="14.4" thickTop="1" thickBot="1" x14ac:dyDescent="0.3">
      <c r="B4905" s="273">
        <v>44351</v>
      </c>
      <c r="C4905" s="128" t="s">
        <v>14</v>
      </c>
      <c r="D4905" s="18">
        <v>7040.9129999999996</v>
      </c>
      <c r="E4905" s="18">
        <v>6777.1909999999998</v>
      </c>
      <c r="F4905" s="18">
        <v>6586.6989999999996</v>
      </c>
      <c r="G4905" s="18">
        <v>6394.076</v>
      </c>
      <c r="H4905" s="274">
        <v>6309.2079999999996</v>
      </c>
      <c r="I4905" s="18">
        <v>6210.7479999999996</v>
      </c>
      <c r="J4905" s="18">
        <v>6167.607</v>
      </c>
      <c r="K4905" s="18">
        <v>6069.8109999999997</v>
      </c>
      <c r="L4905" s="18">
        <v>6191.9470000000001</v>
      </c>
      <c r="M4905" s="18">
        <v>6363.6570000000002</v>
      </c>
      <c r="N4905" s="18">
        <v>6499.5950000000003</v>
      </c>
      <c r="O4905" s="18">
        <v>6607.9989999999998</v>
      </c>
      <c r="P4905" s="18">
        <v>6712.6189999999997</v>
      </c>
      <c r="Q4905" s="18">
        <v>6722.3609999999999</v>
      </c>
      <c r="R4905" s="18">
        <v>6806.018</v>
      </c>
      <c r="S4905" s="18">
        <v>6870.3649999999998</v>
      </c>
      <c r="T4905" s="18">
        <v>6828.38</v>
      </c>
      <c r="U4905" s="18">
        <v>6715.9870000000001</v>
      </c>
      <c r="V4905" s="18">
        <v>6647.1139999999996</v>
      </c>
      <c r="W4905" s="274">
        <v>6763.8959999999997</v>
      </c>
      <c r="X4905" s="18">
        <v>7287.5249999999996</v>
      </c>
      <c r="Y4905" s="18">
        <v>7398.1480000000001</v>
      </c>
      <c r="Z4905" s="18">
        <v>7306.8590000000004</v>
      </c>
      <c r="AA4905" s="18">
        <v>7101.3320000000003</v>
      </c>
      <c r="AB4905" s="130">
        <v>160380.05499999996</v>
      </c>
      <c r="AC4905" s="225" t="str">
        <f t="shared" si="160"/>
        <v>ok</v>
      </c>
      <c r="AD4905" s="272"/>
      <c r="AE4905" s="19">
        <f t="shared" si="161"/>
        <v>-1796.4740000000456</v>
      </c>
      <c r="AF4905" s="234">
        <f>'HISTORICO TEMP'!AB4905</f>
        <v>584.59029879238449</v>
      </c>
      <c r="AG4905" s="187" t="s">
        <v>75</v>
      </c>
      <c r="AH4905" s="266" t="s">
        <v>173</v>
      </c>
      <c r="AI4905" s="216" t="s">
        <v>214</v>
      </c>
    </row>
    <row r="4906" spans="2:35" ht="14.4" thickTop="1" thickBot="1" x14ac:dyDescent="0.3">
      <c r="B4906" s="273">
        <v>44352</v>
      </c>
      <c r="C4906" s="128" t="s">
        <v>15</v>
      </c>
      <c r="D4906" s="18">
        <v>6859.1819999999998</v>
      </c>
      <c r="E4906" s="18">
        <v>6665.3130000000001</v>
      </c>
      <c r="F4906" s="18">
        <v>6489.4440000000004</v>
      </c>
      <c r="G4906" s="18">
        <v>6240.9530000000004</v>
      </c>
      <c r="H4906" s="274">
        <v>6117.0259999999998</v>
      </c>
      <c r="I4906" s="18">
        <v>6002.6769999999997</v>
      </c>
      <c r="J4906" s="18">
        <v>5940.58</v>
      </c>
      <c r="K4906" s="18">
        <v>5820.9759999999997</v>
      </c>
      <c r="L4906" s="18">
        <v>5922.4629999999997</v>
      </c>
      <c r="M4906" s="18">
        <v>5995.9040000000005</v>
      </c>
      <c r="N4906" s="18">
        <v>6103.9309999999996</v>
      </c>
      <c r="O4906" s="18">
        <v>6187.7470000000003</v>
      </c>
      <c r="P4906" s="18">
        <v>6271.7969999999996</v>
      </c>
      <c r="Q4906" s="18">
        <v>6296.8469999999998</v>
      </c>
      <c r="R4906" s="18">
        <v>6327.3530000000001</v>
      </c>
      <c r="S4906" s="18">
        <v>6322.7659999999996</v>
      </c>
      <c r="T4906" s="18">
        <v>6362.6139999999996</v>
      </c>
      <c r="U4906" s="18">
        <v>6350.616</v>
      </c>
      <c r="V4906" s="18">
        <v>6332.3909999999996</v>
      </c>
      <c r="W4906" s="274">
        <v>6518.9219999999996</v>
      </c>
      <c r="X4906" s="18">
        <v>7212.0990000000002</v>
      </c>
      <c r="Y4906" s="18">
        <v>7366.9880000000003</v>
      </c>
      <c r="Z4906" s="18">
        <v>7230.1670000000004</v>
      </c>
      <c r="AA4906" s="18">
        <v>7007.8819999999996</v>
      </c>
      <c r="AB4906" s="130">
        <v>153946.63800000004</v>
      </c>
      <c r="AC4906" s="225" t="str">
        <f t="shared" si="160"/>
        <v>ok</v>
      </c>
      <c r="AD4906" s="272"/>
      <c r="AE4906" s="19">
        <f t="shared" si="161"/>
        <v>-6433.4169999999285</v>
      </c>
      <c r="AF4906" s="234">
        <f>'HISTORICO TEMP'!AB4906</f>
        <v>582.09885099016105</v>
      </c>
      <c r="AG4906" s="187" t="s">
        <v>75</v>
      </c>
      <c r="AH4906" s="266" t="s">
        <v>173</v>
      </c>
      <c r="AI4906" s="216" t="s">
        <v>214</v>
      </c>
    </row>
    <row r="4907" spans="2:35" ht="14.4" thickTop="1" thickBot="1" x14ac:dyDescent="0.3">
      <c r="B4907" s="273">
        <v>44353</v>
      </c>
      <c r="C4907" s="128" t="s">
        <v>16</v>
      </c>
      <c r="D4907" s="18">
        <v>6665.0609999999997</v>
      </c>
      <c r="E4907" s="18">
        <v>6457.5820000000003</v>
      </c>
      <c r="F4907" s="18">
        <v>6271.7650000000003</v>
      </c>
      <c r="G4907" s="18">
        <v>6072.1080000000002</v>
      </c>
      <c r="H4907" s="274">
        <v>5984.5959999999995</v>
      </c>
      <c r="I4907" s="18">
        <v>5859.7020000000002</v>
      </c>
      <c r="J4907" s="18">
        <v>5747.951</v>
      </c>
      <c r="K4907" s="18">
        <v>5506.8270000000002</v>
      </c>
      <c r="L4907" s="18">
        <v>5493.3220000000001</v>
      </c>
      <c r="M4907" s="18">
        <v>5495.2849999999999</v>
      </c>
      <c r="N4907" s="18">
        <v>5556.2709999999997</v>
      </c>
      <c r="O4907" s="18">
        <v>5631.7460000000001</v>
      </c>
      <c r="P4907" s="18">
        <v>5706.991</v>
      </c>
      <c r="Q4907" s="18">
        <v>5833.1239999999998</v>
      </c>
      <c r="R4907" s="18">
        <v>5926.1819999999998</v>
      </c>
      <c r="S4907" s="18">
        <v>6003.36</v>
      </c>
      <c r="T4907" s="18">
        <v>5997.77</v>
      </c>
      <c r="U4907" s="18">
        <v>6116.4679999999998</v>
      </c>
      <c r="V4907" s="18">
        <v>6138.7389999999996</v>
      </c>
      <c r="W4907" s="274">
        <v>6304.74</v>
      </c>
      <c r="X4907" s="18">
        <v>7123.8419999999996</v>
      </c>
      <c r="Y4907" s="18">
        <v>7357.5950000000003</v>
      </c>
      <c r="Z4907" s="18">
        <v>7340.2979999999998</v>
      </c>
      <c r="AA4907" s="18">
        <v>7106.21</v>
      </c>
      <c r="AB4907" s="130">
        <v>147697.535</v>
      </c>
      <c r="AC4907" s="225" t="str">
        <f t="shared" si="160"/>
        <v>ok</v>
      </c>
      <c r="AD4907" s="272"/>
      <c r="AE4907" s="19">
        <f t="shared" si="161"/>
        <v>-6249.1030000000319</v>
      </c>
      <c r="AF4907" s="234">
        <f>'HISTORICO TEMP'!AB4907</f>
        <v>611.65309832092362</v>
      </c>
      <c r="AG4907" s="187" t="s">
        <v>75</v>
      </c>
      <c r="AH4907" s="266" t="s">
        <v>173</v>
      </c>
      <c r="AI4907" s="216" t="s">
        <v>249</v>
      </c>
    </row>
    <row r="4908" spans="2:35" ht="14.4" thickTop="1" thickBot="1" x14ac:dyDescent="0.3">
      <c r="B4908" s="273">
        <v>44354</v>
      </c>
      <c r="C4908" s="128" t="s">
        <v>17</v>
      </c>
      <c r="D4908" s="18">
        <v>6775.5860000000002</v>
      </c>
      <c r="E4908" s="18">
        <v>6545.1930000000002</v>
      </c>
      <c r="F4908" s="18">
        <v>6349</v>
      </c>
      <c r="G4908" s="18">
        <v>6211.232</v>
      </c>
      <c r="H4908" s="274">
        <v>6100.4709999999995</v>
      </c>
      <c r="I4908" s="18">
        <v>6006.9139999999998</v>
      </c>
      <c r="J4908" s="18">
        <v>5980.8280000000004</v>
      </c>
      <c r="K4908" s="18">
        <v>5862.9560000000001</v>
      </c>
      <c r="L4908" s="18">
        <v>6040.107</v>
      </c>
      <c r="M4908" s="18">
        <v>6226.06</v>
      </c>
      <c r="N4908" s="18">
        <v>6435.2079999999996</v>
      </c>
      <c r="O4908" s="18">
        <v>6559.491</v>
      </c>
      <c r="P4908" s="18">
        <v>6653.375</v>
      </c>
      <c r="Q4908" s="18">
        <v>6777.5529999999999</v>
      </c>
      <c r="R4908" s="18">
        <v>6925.732</v>
      </c>
      <c r="S4908" s="18">
        <v>7058.0770000000002</v>
      </c>
      <c r="T4908" s="18">
        <v>7081.5950000000003</v>
      </c>
      <c r="U4908" s="18">
        <v>7007.4110000000001</v>
      </c>
      <c r="V4908" s="18">
        <v>6857.5820000000003</v>
      </c>
      <c r="W4908" s="274">
        <v>6858.9719999999998</v>
      </c>
      <c r="X4908" s="18">
        <v>7524.5510000000004</v>
      </c>
      <c r="Y4908" s="18">
        <v>7745.3969999999999</v>
      </c>
      <c r="Z4908" s="18">
        <v>7652.2330000000002</v>
      </c>
      <c r="AA4908" s="18">
        <v>7479.0469999999996</v>
      </c>
      <c r="AB4908" s="130">
        <v>160714.571</v>
      </c>
      <c r="AC4908" s="225" t="str">
        <f t="shared" si="160"/>
        <v>ok</v>
      </c>
      <c r="AD4908" s="272"/>
      <c r="AE4908" s="19">
        <f t="shared" si="161"/>
        <v>13017.035999999993</v>
      </c>
      <c r="AF4908" s="234">
        <f>'HISTORICO TEMP'!AB4908</f>
        <v>631.47210707042359</v>
      </c>
      <c r="AG4908" s="187" t="s">
        <v>75</v>
      </c>
      <c r="AH4908" s="266" t="s">
        <v>173</v>
      </c>
      <c r="AI4908" s="216" t="s">
        <v>214</v>
      </c>
    </row>
    <row r="4909" spans="2:35" ht="14.4" thickTop="1" thickBot="1" x14ac:dyDescent="0.3">
      <c r="B4909" s="273">
        <v>44355</v>
      </c>
      <c r="C4909" s="128" t="s">
        <v>11</v>
      </c>
      <c r="D4909" s="18">
        <v>7140.6679999999997</v>
      </c>
      <c r="E4909" s="18">
        <v>6922.7259999999997</v>
      </c>
      <c r="F4909" s="18">
        <v>6697.0169999999998</v>
      </c>
      <c r="G4909" s="18">
        <v>6467.4030000000002</v>
      </c>
      <c r="H4909" s="274">
        <v>6374.116</v>
      </c>
      <c r="I4909" s="18">
        <v>6265.701</v>
      </c>
      <c r="J4909" s="18">
        <v>6209.3689999999997</v>
      </c>
      <c r="K4909" s="18">
        <v>6115.2809999999999</v>
      </c>
      <c r="L4909" s="18">
        <v>6253.6329999999998</v>
      </c>
      <c r="M4909" s="18">
        <v>6486.9470000000001</v>
      </c>
      <c r="N4909" s="18">
        <v>6606.951</v>
      </c>
      <c r="O4909" s="18">
        <v>6730.7380000000003</v>
      </c>
      <c r="P4909" s="18">
        <v>6894.3209999999999</v>
      </c>
      <c r="Q4909" s="18">
        <v>7012.9189999999999</v>
      </c>
      <c r="R4909" s="18">
        <v>7076.2619999999997</v>
      </c>
      <c r="S4909" s="18">
        <v>7145.1840000000002</v>
      </c>
      <c r="T4909" s="18">
        <v>7135.0839999999998</v>
      </c>
      <c r="U4909" s="18">
        <v>7019.9870000000001</v>
      </c>
      <c r="V4909" s="18">
        <v>6955.1490000000003</v>
      </c>
      <c r="W4909" s="274">
        <v>7054.7209999999995</v>
      </c>
      <c r="X4909" s="18">
        <v>7529.7209999999995</v>
      </c>
      <c r="Y4909" s="18">
        <v>7610.8029999999999</v>
      </c>
      <c r="Z4909" s="18">
        <v>7578.6260000000002</v>
      </c>
      <c r="AA4909" s="18">
        <v>7398.8729999999996</v>
      </c>
      <c r="AB4909" s="130">
        <v>164682.20000000001</v>
      </c>
      <c r="AC4909" s="225" t="str">
        <f t="shared" si="160"/>
        <v>ok</v>
      </c>
      <c r="AD4909" s="272"/>
      <c r="AE4909" s="19">
        <f t="shared" si="161"/>
        <v>3967.6290000000154</v>
      </c>
      <c r="AF4909" s="234">
        <f>'HISTORICO TEMP'!AB4909</f>
        <v>624.02174420308324</v>
      </c>
      <c r="AG4909" s="187" t="s">
        <v>75</v>
      </c>
      <c r="AH4909" s="266" t="s">
        <v>173</v>
      </c>
      <c r="AI4909" s="216" t="s">
        <v>214</v>
      </c>
    </row>
    <row r="4910" spans="2:35" ht="14.4" thickTop="1" thickBot="1" x14ac:dyDescent="0.3">
      <c r="B4910" s="273">
        <v>44356</v>
      </c>
      <c r="C4910" s="128" t="s">
        <v>12</v>
      </c>
      <c r="D4910" s="18">
        <v>7065.8379999999997</v>
      </c>
      <c r="E4910" s="18">
        <v>6856.16</v>
      </c>
      <c r="F4910" s="18">
        <v>6686.64</v>
      </c>
      <c r="G4910" s="18">
        <v>6518.4139999999998</v>
      </c>
      <c r="H4910" s="274">
        <v>6399.3729999999996</v>
      </c>
      <c r="I4910" s="18">
        <v>6319.5479999999998</v>
      </c>
      <c r="J4910" s="18">
        <v>6212.0870000000004</v>
      </c>
      <c r="K4910" s="18">
        <v>6100.2479999999996</v>
      </c>
      <c r="L4910" s="18">
        <v>6153.5410000000002</v>
      </c>
      <c r="M4910" s="18">
        <v>6343.6189999999997</v>
      </c>
      <c r="N4910" s="18">
        <v>6476.5479999999998</v>
      </c>
      <c r="O4910" s="18">
        <v>6591.63</v>
      </c>
      <c r="P4910" s="18">
        <v>6692.9880000000003</v>
      </c>
      <c r="Q4910" s="18">
        <v>6815.049</v>
      </c>
      <c r="R4910" s="18">
        <v>6891.5</v>
      </c>
      <c r="S4910" s="18">
        <v>6960.4970000000003</v>
      </c>
      <c r="T4910" s="18">
        <v>6961.0649999999996</v>
      </c>
      <c r="U4910" s="18">
        <v>6873.8339999999998</v>
      </c>
      <c r="V4910" s="18">
        <v>6803.53</v>
      </c>
      <c r="W4910" s="274">
        <v>6889.0510000000004</v>
      </c>
      <c r="X4910" s="18">
        <v>7305.1490000000003</v>
      </c>
      <c r="Y4910" s="18">
        <v>7508.1809999999996</v>
      </c>
      <c r="Z4910" s="18">
        <v>7341.616</v>
      </c>
      <c r="AA4910" s="18">
        <v>7000.3149999999996</v>
      </c>
      <c r="AB4910" s="130">
        <v>161766.421</v>
      </c>
      <c r="AC4910" s="225" t="str">
        <f t="shared" si="160"/>
        <v>ok</v>
      </c>
      <c r="AD4910" s="272"/>
      <c r="AE4910" s="19">
        <f t="shared" si="161"/>
        <v>-2915.7790000000095</v>
      </c>
      <c r="AF4910" s="234">
        <f>'HISTORICO TEMP'!AB4910</f>
        <v>614.49834942180644</v>
      </c>
      <c r="AG4910" s="187" t="s">
        <v>75</v>
      </c>
      <c r="AH4910" s="266" t="s">
        <v>173</v>
      </c>
      <c r="AI4910" s="216" t="s">
        <v>214</v>
      </c>
    </row>
    <row r="4911" spans="2:35" ht="14.4" thickTop="1" thickBot="1" x14ac:dyDescent="0.3">
      <c r="B4911" s="273">
        <v>44357</v>
      </c>
      <c r="C4911" s="128" t="s">
        <v>13</v>
      </c>
      <c r="D4911" s="18">
        <v>6670.7179999999998</v>
      </c>
      <c r="E4911" s="18">
        <v>6408.9790000000003</v>
      </c>
      <c r="F4911" s="18">
        <v>6175.3680000000004</v>
      </c>
      <c r="G4911" s="18">
        <v>6026.6750000000002</v>
      </c>
      <c r="H4911" s="274">
        <v>5894.634</v>
      </c>
      <c r="I4911" s="18">
        <v>5840.4030000000002</v>
      </c>
      <c r="J4911" s="18">
        <v>5822.076</v>
      </c>
      <c r="K4911" s="18">
        <v>5760.9080000000004</v>
      </c>
      <c r="L4911" s="18">
        <v>5862.14</v>
      </c>
      <c r="M4911" s="18">
        <v>5971.1859999999997</v>
      </c>
      <c r="N4911" s="18">
        <v>6100.6959999999999</v>
      </c>
      <c r="O4911" s="18">
        <v>6225.8220000000001</v>
      </c>
      <c r="P4911" s="18">
        <v>6302.3289999999997</v>
      </c>
      <c r="Q4911" s="18">
        <v>6371.2150000000001</v>
      </c>
      <c r="R4911" s="18">
        <v>6411.18</v>
      </c>
      <c r="S4911" s="18">
        <v>6490.9660000000003</v>
      </c>
      <c r="T4911" s="18">
        <v>6464.9219999999996</v>
      </c>
      <c r="U4911" s="18">
        <v>6444.6319999999996</v>
      </c>
      <c r="V4911" s="18">
        <v>6357.5249999999996</v>
      </c>
      <c r="W4911" s="274">
        <v>6414.8810000000003</v>
      </c>
      <c r="X4911" s="18">
        <v>6829.1030000000001</v>
      </c>
      <c r="Y4911" s="18">
        <v>6917.4489999999996</v>
      </c>
      <c r="Z4911" s="18">
        <v>6789.6869999999999</v>
      </c>
      <c r="AA4911" s="18">
        <v>6528.3850000000002</v>
      </c>
      <c r="AB4911" s="130">
        <v>151081.87899999999</v>
      </c>
      <c r="AC4911" s="225" t="str">
        <f t="shared" si="160"/>
        <v>ok</v>
      </c>
      <c r="AD4911" s="272"/>
      <c r="AE4911" s="19">
        <f t="shared" si="161"/>
        <v>-10684.542000000016</v>
      </c>
      <c r="AF4911" s="234">
        <f>'HISTORICO TEMP'!AB4911</f>
        <v>581.90776121951637</v>
      </c>
      <c r="AG4911" s="187" t="s">
        <v>75</v>
      </c>
      <c r="AH4911" s="266" t="s">
        <v>173</v>
      </c>
      <c r="AI4911" s="216" t="s">
        <v>250</v>
      </c>
    </row>
    <row r="4912" spans="2:35" ht="14.4" thickTop="1" thickBot="1" x14ac:dyDescent="0.3">
      <c r="B4912" s="273">
        <v>44358</v>
      </c>
      <c r="C4912" s="128" t="s">
        <v>14</v>
      </c>
      <c r="D4912" s="18">
        <v>6176.4520000000002</v>
      </c>
      <c r="E4912" s="18">
        <v>5979.4290000000001</v>
      </c>
      <c r="F4912" s="18">
        <v>5833.3379999999997</v>
      </c>
      <c r="G4912" s="18">
        <v>5746.3389999999999</v>
      </c>
      <c r="H4912" s="274">
        <v>5646.9</v>
      </c>
      <c r="I4912" s="18">
        <v>5613.2759999999998</v>
      </c>
      <c r="J4912" s="18">
        <v>5583.107</v>
      </c>
      <c r="K4912" s="18">
        <v>5540.23</v>
      </c>
      <c r="L4912" s="18">
        <v>5674.1009999999997</v>
      </c>
      <c r="M4912" s="18">
        <v>5911.4930000000004</v>
      </c>
      <c r="N4912" s="18">
        <v>6011.7870000000003</v>
      </c>
      <c r="O4912" s="18">
        <v>6054.5230000000001</v>
      </c>
      <c r="P4912" s="18">
        <v>6193.2179999999998</v>
      </c>
      <c r="Q4912" s="18">
        <v>6328.9979999999996</v>
      </c>
      <c r="R4912" s="18">
        <v>6352.7309999999998</v>
      </c>
      <c r="S4912" s="18">
        <v>6341.4570000000003</v>
      </c>
      <c r="T4912" s="18">
        <v>6347.0060000000003</v>
      </c>
      <c r="U4912" s="18">
        <v>6221.116</v>
      </c>
      <c r="V4912" s="18">
        <v>6145.89</v>
      </c>
      <c r="W4912" s="274">
        <v>6249.7120000000004</v>
      </c>
      <c r="X4912" s="18">
        <v>6640.9309999999996</v>
      </c>
      <c r="Y4912" s="18">
        <v>6737.6750000000002</v>
      </c>
      <c r="Z4912" s="18">
        <v>6610.9080000000004</v>
      </c>
      <c r="AA4912" s="18">
        <v>6403.8810000000003</v>
      </c>
      <c r="AB4912" s="130">
        <v>146344.49799999999</v>
      </c>
      <c r="AC4912" s="225" t="str">
        <f t="shared" si="160"/>
        <v>ok</v>
      </c>
      <c r="AD4912" s="272"/>
      <c r="AE4912" s="19">
        <f t="shared" si="161"/>
        <v>-4737.3809999999939</v>
      </c>
      <c r="AF4912" s="234">
        <f>'HISTORICO TEMP'!AB4912</f>
        <v>546.82386388495559</v>
      </c>
      <c r="AG4912" s="187" t="s">
        <v>75</v>
      </c>
      <c r="AH4912" s="266" t="s">
        <v>173</v>
      </c>
      <c r="AI4912" s="216" t="s">
        <v>250</v>
      </c>
    </row>
    <row r="4913" spans="2:35" ht="14.4" thickTop="1" thickBot="1" x14ac:dyDescent="0.3">
      <c r="B4913" s="273">
        <v>44359</v>
      </c>
      <c r="C4913" s="128" t="s">
        <v>15</v>
      </c>
      <c r="D4913" s="18">
        <v>6134.2020000000002</v>
      </c>
      <c r="E4913" s="18">
        <v>5917.6760000000004</v>
      </c>
      <c r="F4913" s="18">
        <v>5786.4369999999999</v>
      </c>
      <c r="G4913" s="18">
        <v>5618.5870000000004</v>
      </c>
      <c r="H4913" s="274">
        <v>5559.0959999999995</v>
      </c>
      <c r="I4913" s="18">
        <v>5540.3370000000004</v>
      </c>
      <c r="J4913" s="18">
        <v>5579.4030000000002</v>
      </c>
      <c r="K4913" s="18">
        <v>5439.3819999999996</v>
      </c>
      <c r="L4913" s="18">
        <v>5611.4229999999998</v>
      </c>
      <c r="M4913" s="18">
        <v>5798.1719999999996</v>
      </c>
      <c r="N4913" s="18">
        <v>5866.4359999999997</v>
      </c>
      <c r="O4913" s="18">
        <v>5896.607</v>
      </c>
      <c r="P4913" s="18">
        <v>6038.8549999999996</v>
      </c>
      <c r="Q4913" s="18">
        <v>6105.7579999999998</v>
      </c>
      <c r="R4913" s="18">
        <v>6090.0060000000003</v>
      </c>
      <c r="S4913" s="18">
        <v>6024.558</v>
      </c>
      <c r="T4913" s="18">
        <v>6092.8329999999996</v>
      </c>
      <c r="U4913" s="18">
        <v>6086.73</v>
      </c>
      <c r="V4913" s="18">
        <v>6041.9949999999999</v>
      </c>
      <c r="W4913" s="274">
        <v>6290.2470000000003</v>
      </c>
      <c r="X4913" s="18">
        <v>6879.0950000000003</v>
      </c>
      <c r="Y4913" s="18">
        <v>6934.8649999999998</v>
      </c>
      <c r="Z4913" s="18">
        <v>6753.4679999999998</v>
      </c>
      <c r="AA4913" s="18">
        <v>6463.335</v>
      </c>
      <c r="AB4913" s="130">
        <v>144549.503</v>
      </c>
      <c r="AC4913" s="225" t="str">
        <f t="shared" si="160"/>
        <v>ok</v>
      </c>
      <c r="AD4913" s="272"/>
      <c r="AE4913" s="19">
        <f t="shared" si="161"/>
        <v>-1794.9949999999953</v>
      </c>
      <c r="AF4913" s="234">
        <f>'HISTORICO TEMP'!AB4913</f>
        <v>552.60925884146241</v>
      </c>
      <c r="AG4913" s="187" t="s">
        <v>75</v>
      </c>
      <c r="AH4913" s="266" t="s">
        <v>173</v>
      </c>
      <c r="AI4913" s="216" t="s">
        <v>250</v>
      </c>
    </row>
    <row r="4914" spans="2:35" ht="14.4" thickTop="1" thickBot="1" x14ac:dyDescent="0.3">
      <c r="B4914" s="273">
        <v>44360</v>
      </c>
      <c r="C4914" s="128" t="s">
        <v>16</v>
      </c>
      <c r="D4914" s="18">
        <v>6180.9129999999996</v>
      </c>
      <c r="E4914" s="18">
        <v>5906.5230000000001</v>
      </c>
      <c r="F4914" s="18">
        <v>5713.3620000000001</v>
      </c>
      <c r="G4914" s="18">
        <v>5607.8230000000003</v>
      </c>
      <c r="H4914" s="274">
        <v>5445.7030000000004</v>
      </c>
      <c r="I4914" s="18">
        <v>5362.84</v>
      </c>
      <c r="J4914" s="18">
        <v>5319.4549999999999</v>
      </c>
      <c r="K4914" s="18">
        <v>5109.3019999999997</v>
      </c>
      <c r="L4914" s="18">
        <v>5157.5680000000002</v>
      </c>
      <c r="M4914" s="18">
        <v>5255.6490000000003</v>
      </c>
      <c r="N4914" s="18">
        <v>5331.8549999999996</v>
      </c>
      <c r="O4914" s="18">
        <v>5360.0839999999998</v>
      </c>
      <c r="P4914" s="18">
        <v>5415.835</v>
      </c>
      <c r="Q4914" s="18">
        <v>5515.2759999999998</v>
      </c>
      <c r="R4914" s="18">
        <v>5623.451</v>
      </c>
      <c r="S4914" s="18">
        <v>5636.5119999999997</v>
      </c>
      <c r="T4914" s="18">
        <v>5631.1750000000002</v>
      </c>
      <c r="U4914" s="18">
        <v>5576.0709999999999</v>
      </c>
      <c r="V4914" s="18">
        <v>5720.6310000000003</v>
      </c>
      <c r="W4914" s="274">
        <v>5897.5119999999997</v>
      </c>
      <c r="X4914" s="18">
        <v>6628.8519999999999</v>
      </c>
      <c r="Y4914" s="18">
        <v>6773.4920000000002</v>
      </c>
      <c r="Z4914" s="18">
        <v>6514.3509999999997</v>
      </c>
      <c r="AA4914" s="18">
        <v>6184.6869999999999</v>
      </c>
      <c r="AB4914" s="130">
        <v>136868.92199999999</v>
      </c>
      <c r="AC4914" s="225" t="str">
        <f t="shared" si="160"/>
        <v>ok</v>
      </c>
      <c r="AD4914" s="272"/>
      <c r="AE4914" s="19">
        <f>AB4914-AB4913</f>
        <v>-7680.5810000000056</v>
      </c>
      <c r="AF4914" s="234">
        <f>'HISTORICO TEMP'!AB4914</f>
        <v>555.94423781476905</v>
      </c>
      <c r="AG4914" s="187" t="s">
        <v>75</v>
      </c>
      <c r="AH4914" s="266" t="s">
        <v>173</v>
      </c>
      <c r="AI4914" s="216" t="s">
        <v>250</v>
      </c>
    </row>
    <row r="4915" spans="2:35" ht="14.4" thickTop="1" thickBot="1" x14ac:dyDescent="0.3">
      <c r="B4915" s="273">
        <v>44361</v>
      </c>
      <c r="C4915" s="128" t="s">
        <v>17</v>
      </c>
      <c r="D4915" s="18">
        <v>5861.92</v>
      </c>
      <c r="E4915" s="18">
        <v>5635.4669999999996</v>
      </c>
      <c r="F4915" s="18">
        <v>5473.5069999999996</v>
      </c>
      <c r="G4915" s="18">
        <v>5312.3029999999999</v>
      </c>
      <c r="H4915" s="274">
        <v>5233.5159999999996</v>
      </c>
      <c r="I4915" s="18">
        <v>5259.1750000000002</v>
      </c>
      <c r="J4915" s="18">
        <v>5302.0879999999997</v>
      </c>
      <c r="K4915" s="18">
        <v>5312.7790000000005</v>
      </c>
      <c r="L4915" s="18">
        <v>5515.1930000000002</v>
      </c>
      <c r="M4915" s="18">
        <v>5652.68</v>
      </c>
      <c r="N4915" s="18">
        <v>5839.1610000000001</v>
      </c>
      <c r="O4915" s="18">
        <v>5933.6139999999996</v>
      </c>
      <c r="P4915" s="18">
        <v>5967.6570000000002</v>
      </c>
      <c r="Q4915" s="18">
        <v>6065.3209999999999</v>
      </c>
      <c r="R4915" s="18">
        <v>6152.5469999999996</v>
      </c>
      <c r="S4915" s="18">
        <v>6191.6310000000003</v>
      </c>
      <c r="T4915" s="18">
        <v>6188.0559999999996</v>
      </c>
      <c r="U4915" s="18">
        <v>6184.5050000000001</v>
      </c>
      <c r="V4915" s="18">
        <v>6192.8130000000001</v>
      </c>
      <c r="W4915" s="274">
        <v>6357.4889999999996</v>
      </c>
      <c r="X4915" s="18">
        <v>6688.2359999999999</v>
      </c>
      <c r="Y4915" s="18">
        <v>6760.32</v>
      </c>
      <c r="Z4915" s="18">
        <v>6579.5230000000001</v>
      </c>
      <c r="AA4915" s="18">
        <v>6336.4930000000004</v>
      </c>
      <c r="AB4915" s="130">
        <v>141995.99400000001</v>
      </c>
      <c r="AC4915" s="225" t="str">
        <f t="shared" si="160"/>
        <v>ok</v>
      </c>
      <c r="AD4915" s="272"/>
      <c r="AE4915" s="19">
        <f t="shared" ref="AE4915:AE4932" si="162">AB4915-AB4914</f>
        <v>5127.0720000000147</v>
      </c>
      <c r="AF4915" s="234">
        <f>'HISTORICO TEMP'!AB4915</f>
        <v>543.05778502125293</v>
      </c>
      <c r="AG4915" s="187" t="s">
        <v>75</v>
      </c>
      <c r="AH4915" s="266" t="s">
        <v>173</v>
      </c>
      <c r="AI4915" s="216" t="s">
        <v>250</v>
      </c>
    </row>
    <row r="4916" spans="2:35" ht="14.4" thickTop="1" thickBot="1" x14ac:dyDescent="0.3">
      <c r="B4916" s="273">
        <v>44362</v>
      </c>
      <c r="C4916" s="128" t="s">
        <v>11</v>
      </c>
      <c r="D4916" s="18">
        <v>5977.3450000000003</v>
      </c>
      <c r="E4916" s="18">
        <v>5670.48</v>
      </c>
      <c r="F4916" s="18">
        <v>5564.2659999999996</v>
      </c>
      <c r="G4916" s="18">
        <v>5473.2560000000003</v>
      </c>
      <c r="H4916" s="274">
        <v>5412.1930000000002</v>
      </c>
      <c r="I4916" s="18">
        <v>5373.0479999999998</v>
      </c>
      <c r="J4916" s="18">
        <v>5449.5820000000003</v>
      </c>
      <c r="K4916" s="18">
        <v>5394.46</v>
      </c>
      <c r="L4916" s="18">
        <v>5599.268</v>
      </c>
      <c r="M4916" s="18">
        <v>5763.2269999999999</v>
      </c>
      <c r="N4916" s="18">
        <v>5858.3869999999997</v>
      </c>
      <c r="O4916" s="18">
        <v>5940.8850000000002</v>
      </c>
      <c r="P4916" s="18">
        <v>5999.5150000000003</v>
      </c>
      <c r="Q4916" s="18">
        <v>6077.2839999999997</v>
      </c>
      <c r="R4916" s="18">
        <v>6135.576</v>
      </c>
      <c r="S4916" s="18">
        <v>6163.44</v>
      </c>
      <c r="T4916" s="18">
        <v>6127.9179999999997</v>
      </c>
      <c r="U4916" s="18">
        <v>6058.6869999999999</v>
      </c>
      <c r="V4916" s="18">
        <v>5973.7889999999998</v>
      </c>
      <c r="W4916" s="274">
        <v>6110.2529999999997</v>
      </c>
      <c r="X4916" s="18">
        <v>6588.8530000000001</v>
      </c>
      <c r="Y4916" s="18">
        <v>6681.7460000000001</v>
      </c>
      <c r="Z4916" s="18">
        <v>6541.0140000000001</v>
      </c>
      <c r="AA4916" s="18">
        <v>6309.8789999999999</v>
      </c>
      <c r="AB4916" s="130">
        <v>142244.351</v>
      </c>
      <c r="AC4916" s="225" t="str">
        <f t="shared" si="160"/>
        <v>ok</v>
      </c>
      <c r="AD4916" s="272"/>
      <c r="AE4916" s="19">
        <f t="shared" si="162"/>
        <v>248.35699999998906</v>
      </c>
      <c r="AF4916" s="234">
        <f>'HISTORICO TEMP'!AB4916</f>
        <v>552.12793087091291</v>
      </c>
      <c r="AG4916" s="187" t="s">
        <v>75</v>
      </c>
      <c r="AH4916" s="266" t="s">
        <v>173</v>
      </c>
      <c r="AI4916" s="216" t="s">
        <v>250</v>
      </c>
    </row>
    <row r="4917" spans="2:35" ht="14.4" thickTop="1" thickBot="1" x14ac:dyDescent="0.3">
      <c r="B4917" s="273">
        <v>44363</v>
      </c>
      <c r="C4917" s="128" t="s">
        <v>12</v>
      </c>
      <c r="D4917" s="18">
        <v>5988.7489999999998</v>
      </c>
      <c r="E4917" s="18">
        <v>5784.723</v>
      </c>
      <c r="F4917" s="18">
        <v>5615.2370000000001</v>
      </c>
      <c r="G4917" s="18">
        <v>5496.8710000000001</v>
      </c>
      <c r="H4917" s="274">
        <v>5527.15</v>
      </c>
      <c r="I4917" s="18">
        <v>5477.7340000000004</v>
      </c>
      <c r="J4917" s="18">
        <v>5543.076</v>
      </c>
      <c r="K4917" s="18">
        <v>5533.2560000000003</v>
      </c>
      <c r="L4917" s="18">
        <v>5674.7969999999996</v>
      </c>
      <c r="M4917" s="18">
        <v>5860.4769999999999</v>
      </c>
      <c r="N4917" s="18">
        <v>5926.5569999999998</v>
      </c>
      <c r="O4917" s="18">
        <v>5983.4849999999997</v>
      </c>
      <c r="P4917" s="18">
        <v>6032.7479999999996</v>
      </c>
      <c r="Q4917" s="18">
        <v>6119.5929999999998</v>
      </c>
      <c r="R4917" s="18">
        <v>6178.9369999999999</v>
      </c>
      <c r="S4917" s="18">
        <v>6220.6970000000001</v>
      </c>
      <c r="T4917" s="18">
        <v>6231.8159999999998</v>
      </c>
      <c r="U4917" s="18">
        <v>6206.0540000000001</v>
      </c>
      <c r="V4917" s="18">
        <v>6141.4939999999997</v>
      </c>
      <c r="W4917" s="274">
        <v>6253.152</v>
      </c>
      <c r="X4917" s="18">
        <v>6668.0450000000001</v>
      </c>
      <c r="Y4917" s="18">
        <v>6793.3770000000004</v>
      </c>
      <c r="Z4917" s="18">
        <v>6650.643</v>
      </c>
      <c r="AA4917" s="18">
        <v>6434.1170000000002</v>
      </c>
      <c r="AB4917" s="130">
        <v>144342.785</v>
      </c>
      <c r="AC4917" s="225" t="str">
        <f t="shared" si="160"/>
        <v>ok</v>
      </c>
      <c r="AD4917" s="272"/>
      <c r="AE4917" s="19">
        <f t="shared" si="162"/>
        <v>2098.4340000000084</v>
      </c>
      <c r="AF4917" s="234">
        <f>'HISTORICO TEMP'!AB4917</f>
        <v>570.2991166447847</v>
      </c>
      <c r="AG4917" s="187" t="s">
        <v>75</v>
      </c>
      <c r="AH4917" s="266" t="s">
        <v>173</v>
      </c>
      <c r="AI4917" s="216" t="s">
        <v>250</v>
      </c>
    </row>
    <row r="4918" spans="2:35" ht="14.4" thickTop="1" thickBot="1" x14ac:dyDescent="0.3">
      <c r="B4918" s="273">
        <v>44364</v>
      </c>
      <c r="C4918" s="128" t="s">
        <v>13</v>
      </c>
      <c r="D4918" s="18">
        <v>6146.5879999999997</v>
      </c>
      <c r="E4918" s="18">
        <v>5912.9939999999997</v>
      </c>
      <c r="F4918" s="18">
        <v>5705.8329999999996</v>
      </c>
      <c r="G4918" s="18">
        <v>5530.0829999999996</v>
      </c>
      <c r="H4918" s="274">
        <v>5514.5879999999997</v>
      </c>
      <c r="I4918" s="18">
        <v>5515.0879999999997</v>
      </c>
      <c r="J4918" s="18">
        <v>5567.47</v>
      </c>
      <c r="K4918" s="18">
        <v>5555.0280000000002</v>
      </c>
      <c r="L4918" s="18">
        <v>5741.018</v>
      </c>
      <c r="M4918" s="18">
        <v>5855.7420000000002</v>
      </c>
      <c r="N4918" s="18">
        <v>5908.7259999999997</v>
      </c>
      <c r="O4918" s="18">
        <v>6019.6549999999997</v>
      </c>
      <c r="P4918" s="18">
        <v>6067.473</v>
      </c>
      <c r="Q4918" s="18">
        <v>6077.99</v>
      </c>
      <c r="R4918" s="18">
        <v>6158.7179999999998</v>
      </c>
      <c r="S4918" s="18">
        <v>6243.1859999999997</v>
      </c>
      <c r="T4918" s="18">
        <v>6228.0739999999996</v>
      </c>
      <c r="U4918" s="18">
        <v>6144.8549999999996</v>
      </c>
      <c r="V4918" s="18">
        <v>6092.518</v>
      </c>
      <c r="W4918" s="274">
        <v>6229.7740000000003</v>
      </c>
      <c r="X4918" s="18">
        <v>6639.027</v>
      </c>
      <c r="Y4918" s="18">
        <v>6713.7430000000004</v>
      </c>
      <c r="Z4918" s="18">
        <v>6498.2830000000004</v>
      </c>
      <c r="AA4918" s="18">
        <v>6198.8909999999996</v>
      </c>
      <c r="AB4918" s="130">
        <v>144265.345</v>
      </c>
      <c r="AC4918" s="225" t="str">
        <f t="shared" si="160"/>
        <v>ok</v>
      </c>
      <c r="AD4918" s="272"/>
      <c r="AE4918" s="19">
        <f t="shared" si="162"/>
        <v>-77.440000000002328</v>
      </c>
      <c r="AF4918" s="234">
        <f>'HISTORICO TEMP'!AB4918</f>
        <v>555.34708907064055</v>
      </c>
      <c r="AG4918" s="187" t="s">
        <v>75</v>
      </c>
      <c r="AH4918" s="266" t="s">
        <v>173</v>
      </c>
      <c r="AI4918" s="216" t="s">
        <v>250</v>
      </c>
    </row>
    <row r="4919" spans="2:35" ht="14.4" thickTop="1" thickBot="1" x14ac:dyDescent="0.3">
      <c r="B4919" s="273">
        <v>44365</v>
      </c>
      <c r="C4919" s="128" t="s">
        <v>14</v>
      </c>
      <c r="D4919" s="18">
        <v>5909.2529999999997</v>
      </c>
      <c r="E4919" s="18">
        <v>5675.4440000000004</v>
      </c>
      <c r="F4919" s="18">
        <v>5530.4750000000004</v>
      </c>
      <c r="G4919" s="18">
        <v>5402.3289999999997</v>
      </c>
      <c r="H4919" s="274">
        <v>5349.8140000000003</v>
      </c>
      <c r="I4919" s="18">
        <v>5338.7250000000004</v>
      </c>
      <c r="J4919" s="18">
        <v>5390.3980000000001</v>
      </c>
      <c r="K4919" s="18">
        <v>5398.6610000000001</v>
      </c>
      <c r="L4919" s="18">
        <v>5562.4210000000003</v>
      </c>
      <c r="M4919" s="18">
        <v>5738.7709999999997</v>
      </c>
      <c r="N4919" s="18">
        <v>5837.0870000000004</v>
      </c>
      <c r="O4919" s="18">
        <v>5967.8090000000002</v>
      </c>
      <c r="P4919" s="18">
        <v>6060.91</v>
      </c>
      <c r="Q4919" s="18">
        <v>6081.7719999999999</v>
      </c>
      <c r="R4919" s="18">
        <v>6125.4870000000001</v>
      </c>
      <c r="S4919" s="18">
        <v>6125.616</v>
      </c>
      <c r="T4919" s="18">
        <v>6170.0789999999997</v>
      </c>
      <c r="U4919" s="18">
        <v>6138.7939999999999</v>
      </c>
      <c r="V4919" s="18">
        <v>6097.3729999999996</v>
      </c>
      <c r="W4919" s="274">
        <v>6176.4120000000003</v>
      </c>
      <c r="X4919" s="18">
        <v>6653.7209999999995</v>
      </c>
      <c r="Y4919" s="18">
        <v>6663.8310000000001</v>
      </c>
      <c r="Z4919" s="18">
        <v>6489.0649999999996</v>
      </c>
      <c r="AA4919" s="18">
        <v>6316.7139999999999</v>
      </c>
      <c r="AB4919" s="130">
        <v>142200.96100000001</v>
      </c>
      <c r="AC4919" s="225" t="str">
        <f t="shared" si="160"/>
        <v>ok</v>
      </c>
      <c r="AD4919" s="272"/>
      <c r="AE4919" s="19">
        <f t="shared" si="162"/>
        <v>-2064.3839999999909</v>
      </c>
      <c r="AF4919" s="234">
        <f>'HISTORICO TEMP'!AB4919</f>
        <v>536.62401489909735</v>
      </c>
      <c r="AG4919" s="187" t="s">
        <v>75</v>
      </c>
      <c r="AH4919" s="266" t="s">
        <v>173</v>
      </c>
      <c r="AI4919" s="216" t="s">
        <v>250</v>
      </c>
    </row>
    <row r="4920" spans="2:35" ht="14.4" thickTop="1" thickBot="1" x14ac:dyDescent="0.3">
      <c r="B4920" s="273">
        <v>44366</v>
      </c>
      <c r="C4920" s="128" t="s">
        <v>15</v>
      </c>
      <c r="D4920" s="18">
        <v>6016.21</v>
      </c>
      <c r="E4920" s="18">
        <v>5827.8890000000001</v>
      </c>
      <c r="F4920" s="18">
        <v>5659.64</v>
      </c>
      <c r="G4920" s="18">
        <v>5508.7790000000005</v>
      </c>
      <c r="H4920" s="274">
        <v>5419.8950000000004</v>
      </c>
      <c r="I4920" s="18">
        <v>5365.4170000000004</v>
      </c>
      <c r="J4920" s="18">
        <v>5387.732</v>
      </c>
      <c r="K4920" s="18">
        <v>5206.759</v>
      </c>
      <c r="L4920" s="18">
        <v>5415.3069999999998</v>
      </c>
      <c r="M4920" s="18">
        <v>5589.9459999999999</v>
      </c>
      <c r="N4920" s="18">
        <v>5777.9989999999998</v>
      </c>
      <c r="O4920" s="18">
        <v>5812.7650000000003</v>
      </c>
      <c r="P4920" s="18">
        <v>5925.5370000000003</v>
      </c>
      <c r="Q4920" s="18">
        <v>5951.893</v>
      </c>
      <c r="R4920" s="18">
        <v>6010.5010000000002</v>
      </c>
      <c r="S4920" s="18">
        <v>6002.7690000000002</v>
      </c>
      <c r="T4920" s="18">
        <v>6019.8339999999998</v>
      </c>
      <c r="U4920" s="18">
        <v>6005.1210000000001</v>
      </c>
      <c r="V4920" s="18">
        <v>6039.0609999999997</v>
      </c>
      <c r="W4920" s="274">
        <v>6153.2430000000004</v>
      </c>
      <c r="X4920" s="18">
        <v>6849.9449999999997</v>
      </c>
      <c r="Y4920" s="18">
        <v>7084.0640000000003</v>
      </c>
      <c r="Z4920" s="18">
        <v>6933.9849999999997</v>
      </c>
      <c r="AA4920" s="18">
        <v>6707.03</v>
      </c>
      <c r="AB4920" s="130">
        <v>142671.321</v>
      </c>
      <c r="AC4920" s="225" t="str">
        <f t="shared" si="160"/>
        <v>ok</v>
      </c>
      <c r="AD4920" s="272"/>
      <c r="AE4920" s="19">
        <f t="shared" si="162"/>
        <v>470.35999999998603</v>
      </c>
      <c r="AF4920" s="234">
        <f>'HISTORICO TEMP'!AB4920</f>
        <v>560.35778504677114</v>
      </c>
      <c r="AG4920" s="187" t="s">
        <v>75</v>
      </c>
      <c r="AH4920" s="266" t="s">
        <v>173</v>
      </c>
      <c r="AI4920" s="216" t="s">
        <v>211</v>
      </c>
    </row>
    <row r="4921" spans="2:35" ht="14.4" thickTop="1" thickBot="1" x14ac:dyDescent="0.3">
      <c r="B4921" s="273">
        <v>44367</v>
      </c>
      <c r="C4921" s="128" t="s">
        <v>16</v>
      </c>
      <c r="D4921" s="18">
        <v>6428.3180000000002</v>
      </c>
      <c r="E4921" s="18">
        <v>6190.4750000000004</v>
      </c>
      <c r="F4921" s="18">
        <v>5985.4750000000004</v>
      </c>
      <c r="G4921" s="18">
        <v>5813.2529999999997</v>
      </c>
      <c r="H4921" s="274">
        <v>5674.09</v>
      </c>
      <c r="I4921" s="18">
        <v>5594.9530000000004</v>
      </c>
      <c r="J4921" s="18">
        <v>5510.6149999999998</v>
      </c>
      <c r="K4921" s="18">
        <v>5272.4229999999998</v>
      </c>
      <c r="L4921" s="18">
        <v>5332.7470000000003</v>
      </c>
      <c r="M4921" s="18">
        <v>5429.0259999999998</v>
      </c>
      <c r="N4921" s="18">
        <v>5574.4009999999998</v>
      </c>
      <c r="O4921" s="18">
        <v>5635.0050000000001</v>
      </c>
      <c r="P4921" s="18">
        <v>5741.64</v>
      </c>
      <c r="Q4921" s="18">
        <v>5821.509</v>
      </c>
      <c r="R4921" s="18">
        <v>5857.24</v>
      </c>
      <c r="S4921" s="18">
        <v>5897.12</v>
      </c>
      <c r="T4921" s="18">
        <v>5944.9560000000001</v>
      </c>
      <c r="U4921" s="18">
        <v>5969.0940000000001</v>
      </c>
      <c r="V4921" s="18">
        <v>5985.8940000000002</v>
      </c>
      <c r="W4921" s="274">
        <v>6212.1840000000002</v>
      </c>
      <c r="X4921" s="18">
        <v>6966.3850000000002</v>
      </c>
      <c r="Y4921" s="18">
        <v>7272.5330000000004</v>
      </c>
      <c r="Z4921" s="18">
        <v>7205.8509999999997</v>
      </c>
      <c r="AA4921" s="18">
        <v>6935.7659999999996</v>
      </c>
      <c r="AB4921" s="130">
        <v>144250.95300000001</v>
      </c>
      <c r="AC4921" s="225" t="str">
        <f t="shared" si="160"/>
        <v>ok</v>
      </c>
      <c r="AD4921" s="272"/>
      <c r="AE4921" s="19">
        <f t="shared" si="162"/>
        <v>1579.6320000000123</v>
      </c>
      <c r="AF4921" s="234">
        <f>'HISTORICO TEMP'!AB4921</f>
        <v>594.67567369885751</v>
      </c>
      <c r="AG4921" s="187" t="s">
        <v>75</v>
      </c>
      <c r="AH4921" s="266" t="s">
        <v>173</v>
      </c>
      <c r="AI4921" s="216" t="s">
        <v>211</v>
      </c>
    </row>
    <row r="4922" spans="2:35" ht="14.4" thickTop="1" thickBot="1" x14ac:dyDescent="0.3">
      <c r="B4922" s="273">
        <v>44368</v>
      </c>
      <c r="C4922" s="128" t="s">
        <v>17</v>
      </c>
      <c r="D4922" s="18">
        <v>6602.4139999999998</v>
      </c>
      <c r="E4922" s="18">
        <v>6401.8990000000003</v>
      </c>
      <c r="F4922" s="18">
        <v>6203.1270000000004</v>
      </c>
      <c r="G4922" s="18">
        <v>6039.2169999999996</v>
      </c>
      <c r="H4922" s="274">
        <v>5892.5379999999996</v>
      </c>
      <c r="I4922" s="18">
        <v>5812.9229999999998</v>
      </c>
      <c r="J4922" s="18">
        <v>5752.2330000000002</v>
      </c>
      <c r="K4922" s="18">
        <v>5665.12</v>
      </c>
      <c r="L4922" s="18">
        <v>5864.3919999999998</v>
      </c>
      <c r="M4922" s="18">
        <v>6072.3469999999998</v>
      </c>
      <c r="N4922" s="18">
        <v>6212.9690000000001</v>
      </c>
      <c r="O4922" s="18">
        <v>6273.0950000000003</v>
      </c>
      <c r="P4922" s="18">
        <v>6491.6080000000002</v>
      </c>
      <c r="Q4922" s="18">
        <v>6576.2839999999997</v>
      </c>
      <c r="R4922" s="18">
        <v>6784.9780000000001</v>
      </c>
      <c r="S4922" s="18">
        <v>6904.56</v>
      </c>
      <c r="T4922" s="18">
        <v>6853.11</v>
      </c>
      <c r="U4922" s="18">
        <v>6862.884</v>
      </c>
      <c r="V4922" s="18">
        <v>6761.1769999999997</v>
      </c>
      <c r="W4922" s="274">
        <v>6787.6040000000003</v>
      </c>
      <c r="X4922" s="18">
        <v>7360.03</v>
      </c>
      <c r="Y4922" s="18">
        <v>7569.0330000000004</v>
      </c>
      <c r="Z4922" s="18">
        <v>7453.9669999999996</v>
      </c>
      <c r="AA4922" s="18">
        <v>7194.8519999999999</v>
      </c>
      <c r="AB4922" s="130">
        <v>156392.36100000003</v>
      </c>
      <c r="AC4922" s="225" t="str">
        <f t="shared" si="160"/>
        <v>ok</v>
      </c>
      <c r="AD4922" s="272"/>
      <c r="AE4922" s="19">
        <f t="shared" si="162"/>
        <v>12141.408000000025</v>
      </c>
      <c r="AF4922" s="234">
        <f>'HISTORICO TEMP'!AB4922</f>
        <v>608.80636143479501</v>
      </c>
      <c r="AG4922" s="187" t="s">
        <v>75</v>
      </c>
      <c r="AH4922" s="266" t="s">
        <v>173</v>
      </c>
      <c r="AI4922" s="216" t="s">
        <v>211</v>
      </c>
    </row>
    <row r="4923" spans="2:35" ht="14.4" thickTop="1" thickBot="1" x14ac:dyDescent="0.3">
      <c r="B4923" s="273">
        <v>44369</v>
      </c>
      <c r="C4923" s="128" t="s">
        <v>11</v>
      </c>
      <c r="D4923" s="18">
        <v>6842.973</v>
      </c>
      <c r="E4923" s="18">
        <v>6652.0839999999998</v>
      </c>
      <c r="F4923" s="18">
        <v>6489.3779999999997</v>
      </c>
      <c r="G4923" s="18">
        <v>6323.54</v>
      </c>
      <c r="H4923" s="274">
        <v>6205.3990000000003</v>
      </c>
      <c r="I4923" s="18">
        <v>6109.1490000000003</v>
      </c>
      <c r="J4923" s="18">
        <v>6022.9449999999997</v>
      </c>
      <c r="K4923" s="18">
        <v>5907.8090000000002</v>
      </c>
      <c r="L4923" s="18">
        <v>6052.152</v>
      </c>
      <c r="M4923" s="18">
        <v>6258.1419999999998</v>
      </c>
      <c r="N4923" s="18">
        <v>6437.75</v>
      </c>
      <c r="O4923" s="18">
        <v>6587.5860000000002</v>
      </c>
      <c r="P4923" s="18">
        <v>6725.8969999999999</v>
      </c>
      <c r="Q4923" s="18">
        <v>6842.991</v>
      </c>
      <c r="R4923" s="18">
        <v>6983.165</v>
      </c>
      <c r="S4923" s="18">
        <v>6995.3469999999998</v>
      </c>
      <c r="T4923" s="18">
        <v>7037.5510000000004</v>
      </c>
      <c r="U4923" s="18">
        <v>7041.6059999999998</v>
      </c>
      <c r="V4923" s="18">
        <v>6905.8419999999996</v>
      </c>
      <c r="W4923" s="274">
        <v>6969.0320000000002</v>
      </c>
      <c r="X4923" s="18">
        <v>7415.9849999999997</v>
      </c>
      <c r="Y4923" s="18">
        <v>7356.8869999999997</v>
      </c>
      <c r="Z4923" s="18">
        <v>7171.25</v>
      </c>
      <c r="AA4923" s="18">
        <v>6944.8010000000004</v>
      </c>
      <c r="AB4923" s="130">
        <v>160279.26099999997</v>
      </c>
      <c r="AC4923" s="225" t="str">
        <f t="shared" si="160"/>
        <v>ok</v>
      </c>
      <c r="AD4923" s="272"/>
      <c r="AE4923" s="19">
        <f t="shared" si="162"/>
        <v>3886.899999999936</v>
      </c>
      <c r="AF4923" s="234">
        <f>'HISTORICO TEMP'!AB4923</f>
        <v>603.04030158236617</v>
      </c>
      <c r="AG4923" s="187" t="s">
        <v>75</v>
      </c>
      <c r="AH4923" s="266" t="s">
        <v>173</v>
      </c>
      <c r="AI4923" s="216" t="s">
        <v>211</v>
      </c>
    </row>
    <row r="4924" spans="2:35" ht="14.4" thickTop="1" thickBot="1" x14ac:dyDescent="0.3">
      <c r="B4924" s="273">
        <v>44370</v>
      </c>
      <c r="C4924" s="128" t="s">
        <v>12</v>
      </c>
      <c r="D4924" s="18">
        <v>6562.7060000000001</v>
      </c>
      <c r="E4924" s="18">
        <v>6398.5829999999996</v>
      </c>
      <c r="F4924" s="18">
        <v>6215.1390000000001</v>
      </c>
      <c r="G4924" s="18">
        <v>6029.0730000000003</v>
      </c>
      <c r="H4924" s="274">
        <v>5942.4880000000003</v>
      </c>
      <c r="I4924" s="18">
        <v>5895.35</v>
      </c>
      <c r="J4924" s="18">
        <v>5950.1319999999996</v>
      </c>
      <c r="K4924" s="18">
        <v>5742.0349999999999</v>
      </c>
      <c r="L4924" s="18">
        <v>5914.549</v>
      </c>
      <c r="M4924" s="18">
        <v>6139.0910000000003</v>
      </c>
      <c r="N4924" s="18">
        <v>6156.7209999999995</v>
      </c>
      <c r="O4924" s="18">
        <v>6298.7489999999998</v>
      </c>
      <c r="P4924" s="18">
        <v>6459.4709999999995</v>
      </c>
      <c r="Q4924" s="18">
        <v>6620.1279999999997</v>
      </c>
      <c r="R4924" s="18">
        <v>6733.2370000000001</v>
      </c>
      <c r="S4924" s="18">
        <v>6826.8950000000004</v>
      </c>
      <c r="T4924" s="18">
        <v>6885.424</v>
      </c>
      <c r="U4924" s="18">
        <v>6810.549</v>
      </c>
      <c r="V4924" s="18">
        <v>6687.7340000000004</v>
      </c>
      <c r="W4924" s="274">
        <v>6738.058</v>
      </c>
      <c r="X4924" s="18">
        <v>7040.2439999999997</v>
      </c>
      <c r="Y4924" s="18">
        <v>7182.1419999999998</v>
      </c>
      <c r="Z4924" s="18">
        <v>7090.857</v>
      </c>
      <c r="AA4924" s="18">
        <v>6876.97</v>
      </c>
      <c r="AB4924" s="130">
        <v>155196.32499999998</v>
      </c>
      <c r="AC4924" s="225" t="str">
        <f t="shared" si="160"/>
        <v>ok</v>
      </c>
      <c r="AD4924" s="272"/>
      <c r="AE4924" s="19">
        <f t="shared" si="162"/>
        <v>-5082.935999999987</v>
      </c>
      <c r="AF4924" s="234">
        <f>'HISTORICO TEMP'!AB4924</f>
        <v>588.13590484168378</v>
      </c>
      <c r="AG4924" s="187" t="s">
        <v>75</v>
      </c>
      <c r="AH4924" s="266" t="s">
        <v>173</v>
      </c>
      <c r="AI4924" s="216" t="s">
        <v>211</v>
      </c>
    </row>
    <row r="4925" spans="2:35" ht="14.4" thickTop="1" thickBot="1" x14ac:dyDescent="0.3">
      <c r="B4925" s="273">
        <v>44371</v>
      </c>
      <c r="C4925" s="128" t="s">
        <v>13</v>
      </c>
      <c r="D4925" s="18">
        <v>6502.3270000000002</v>
      </c>
      <c r="E4925" s="18">
        <v>6314.58</v>
      </c>
      <c r="F4925" s="18">
        <v>6122.5039999999999</v>
      </c>
      <c r="G4925" s="18">
        <v>5993.2969999999996</v>
      </c>
      <c r="H4925" s="274">
        <v>5900.3379999999997</v>
      </c>
      <c r="I4925" s="18">
        <v>5826.9129999999996</v>
      </c>
      <c r="J4925" s="18">
        <v>5761.3519999999999</v>
      </c>
      <c r="K4925" s="18">
        <v>5686.9859999999999</v>
      </c>
      <c r="L4925" s="18">
        <v>5893.6109999999999</v>
      </c>
      <c r="M4925" s="18">
        <v>6079.9669999999996</v>
      </c>
      <c r="N4925" s="18">
        <v>6223.3339999999998</v>
      </c>
      <c r="O4925" s="18">
        <v>6323.902</v>
      </c>
      <c r="P4925" s="18">
        <v>6423.7169999999996</v>
      </c>
      <c r="Q4925" s="18">
        <v>6516.0280000000002</v>
      </c>
      <c r="R4925" s="18">
        <v>6592.8789999999999</v>
      </c>
      <c r="S4925" s="18">
        <v>6655.6049999999996</v>
      </c>
      <c r="T4925" s="18">
        <v>6689.2839999999997</v>
      </c>
      <c r="U4925" s="18">
        <v>6619.7889999999998</v>
      </c>
      <c r="V4925" s="18">
        <v>6575.1549999999997</v>
      </c>
      <c r="W4925" s="274">
        <v>6515.6480000000001</v>
      </c>
      <c r="X4925" s="18">
        <v>7029.8879999999999</v>
      </c>
      <c r="Y4925" s="18">
        <v>7189.6239999999998</v>
      </c>
      <c r="Z4925" s="18">
        <v>7130.9660000000003</v>
      </c>
      <c r="AA4925" s="18">
        <v>7007.2749999999996</v>
      </c>
      <c r="AB4925" s="130">
        <v>153574.96900000001</v>
      </c>
      <c r="AC4925" s="225" t="str">
        <f t="shared" si="160"/>
        <v>ok</v>
      </c>
      <c r="AD4925" s="272"/>
      <c r="AE4925" s="19">
        <f t="shared" si="162"/>
        <v>-1621.3559999999707</v>
      </c>
      <c r="AF4925" s="234">
        <f>'HISTORICO TEMP'!AB4925</f>
        <v>576.97449217054975</v>
      </c>
      <c r="AG4925" s="187" t="s">
        <v>75</v>
      </c>
      <c r="AH4925" s="266" t="s">
        <v>173</v>
      </c>
      <c r="AI4925" s="216" t="s">
        <v>211</v>
      </c>
    </row>
    <row r="4926" spans="2:35" ht="14.4" thickTop="1" thickBot="1" x14ac:dyDescent="0.3">
      <c r="B4926" s="273">
        <v>44372</v>
      </c>
      <c r="C4926" s="128" t="s">
        <v>14</v>
      </c>
      <c r="D4926" s="18">
        <v>6641.2830000000004</v>
      </c>
      <c r="E4926" s="18">
        <v>6405.4830000000002</v>
      </c>
      <c r="F4926" s="18">
        <v>6209.107</v>
      </c>
      <c r="G4926" s="18">
        <v>6022.3220000000001</v>
      </c>
      <c r="H4926" s="274">
        <v>5932.2979999999998</v>
      </c>
      <c r="I4926" s="18">
        <v>5899.2420000000002</v>
      </c>
      <c r="J4926" s="18">
        <v>5876.8639999999996</v>
      </c>
      <c r="K4926" s="18">
        <v>5776.2619999999997</v>
      </c>
      <c r="L4926" s="18">
        <v>5959.0209999999997</v>
      </c>
      <c r="M4926" s="18">
        <v>6061.6679999999997</v>
      </c>
      <c r="N4926" s="18">
        <v>6167.93</v>
      </c>
      <c r="O4926" s="18">
        <v>6258.6719999999996</v>
      </c>
      <c r="P4926" s="18">
        <v>6337.4660000000003</v>
      </c>
      <c r="Q4926" s="18">
        <v>6349.2550000000001</v>
      </c>
      <c r="R4926" s="18">
        <v>6413.7979999999998</v>
      </c>
      <c r="S4926" s="18">
        <v>6477.8950000000004</v>
      </c>
      <c r="T4926" s="18">
        <v>6480.7209999999995</v>
      </c>
      <c r="U4926" s="18">
        <v>6430.085</v>
      </c>
      <c r="V4926" s="18">
        <v>6334.4880000000003</v>
      </c>
      <c r="W4926" s="274">
        <v>6363.0060000000003</v>
      </c>
      <c r="X4926" s="18">
        <v>6853.9849999999997</v>
      </c>
      <c r="Y4926" s="18">
        <v>7049.3789999999999</v>
      </c>
      <c r="Z4926" s="18">
        <v>6959.933</v>
      </c>
      <c r="AA4926" s="18">
        <v>6740.6149999999998</v>
      </c>
      <c r="AB4926" s="130">
        <v>152000.77799999999</v>
      </c>
      <c r="AC4926" s="225" t="str">
        <f t="shared" si="160"/>
        <v>ok</v>
      </c>
      <c r="AD4926" s="272"/>
      <c r="AE4926" s="19">
        <f t="shared" si="162"/>
        <v>-1574.1910000000207</v>
      </c>
      <c r="AF4926" s="234">
        <f>'HISTORICO TEMP'!AB4926</f>
        <v>564.0649481804295</v>
      </c>
      <c r="AG4926" s="187" t="s">
        <v>75</v>
      </c>
      <c r="AH4926" s="266" t="s">
        <v>173</v>
      </c>
      <c r="AI4926" s="216" t="s">
        <v>211</v>
      </c>
    </row>
    <row r="4927" spans="2:35" ht="14.4" thickTop="1" thickBot="1" x14ac:dyDescent="0.3">
      <c r="B4927" s="273">
        <v>44373</v>
      </c>
      <c r="C4927" s="128" t="s">
        <v>15</v>
      </c>
      <c r="D4927" s="18">
        <v>6444.5630000000001</v>
      </c>
      <c r="E4927" s="18">
        <v>6240.5990000000002</v>
      </c>
      <c r="F4927" s="18">
        <v>6034.8450000000003</v>
      </c>
      <c r="G4927" s="18">
        <v>5832.1940000000004</v>
      </c>
      <c r="H4927" s="274">
        <v>5765.2719999999999</v>
      </c>
      <c r="I4927" s="18">
        <v>5699.4570000000003</v>
      </c>
      <c r="J4927" s="18">
        <v>5628.5649999999996</v>
      </c>
      <c r="K4927" s="18">
        <v>5459.2550000000001</v>
      </c>
      <c r="L4927" s="18">
        <v>5587.3090000000002</v>
      </c>
      <c r="M4927" s="18">
        <v>5737.549</v>
      </c>
      <c r="N4927" s="18">
        <v>5863.8310000000001</v>
      </c>
      <c r="O4927" s="18">
        <v>5998.6440000000002</v>
      </c>
      <c r="P4927" s="18">
        <v>6073.866</v>
      </c>
      <c r="Q4927" s="18">
        <v>6138.741</v>
      </c>
      <c r="R4927" s="18">
        <v>6141.3609999999999</v>
      </c>
      <c r="S4927" s="18">
        <v>6061.2020000000002</v>
      </c>
      <c r="T4927" s="18">
        <v>6115.0630000000001</v>
      </c>
      <c r="U4927" s="18">
        <v>6128.299</v>
      </c>
      <c r="V4927" s="18">
        <v>6043.598</v>
      </c>
      <c r="W4927" s="274">
        <v>6234.277</v>
      </c>
      <c r="X4927" s="18">
        <v>6916.0039999999999</v>
      </c>
      <c r="Y4927" s="18">
        <v>7076.0140000000001</v>
      </c>
      <c r="Z4927" s="18">
        <v>6918.9059999999999</v>
      </c>
      <c r="AA4927" s="18">
        <v>6606.1930000000002</v>
      </c>
      <c r="AB4927" s="130">
        <v>146745.60699999999</v>
      </c>
      <c r="AC4927" s="225" t="str">
        <f t="shared" si="160"/>
        <v>ok</v>
      </c>
      <c r="AD4927" s="272"/>
      <c r="AE4927" s="19">
        <f t="shared" si="162"/>
        <v>-5255.1710000000021</v>
      </c>
      <c r="AF4927" s="234">
        <f>'HISTORICO TEMP'!AB4927</f>
        <v>557.17420128516858</v>
      </c>
      <c r="AG4927" s="187" t="s">
        <v>75</v>
      </c>
      <c r="AH4927" s="266" t="s">
        <v>173</v>
      </c>
      <c r="AI4927" s="216" t="s">
        <v>211</v>
      </c>
    </row>
    <row r="4928" spans="2:35" ht="14.4" thickTop="1" thickBot="1" x14ac:dyDescent="0.3">
      <c r="B4928" s="273">
        <v>44374</v>
      </c>
      <c r="C4928" s="128" t="s">
        <v>16</v>
      </c>
      <c r="D4928" s="18">
        <v>6251.7030000000004</v>
      </c>
      <c r="E4928" s="18">
        <v>5985.6440000000002</v>
      </c>
      <c r="F4928" s="18">
        <v>5770.6220000000003</v>
      </c>
      <c r="G4928" s="18">
        <v>5708.4049999999997</v>
      </c>
      <c r="H4928" s="274">
        <v>5590.799</v>
      </c>
      <c r="I4928" s="18">
        <v>5530.4660000000003</v>
      </c>
      <c r="J4928" s="18">
        <v>5460.3770000000004</v>
      </c>
      <c r="K4928" s="18">
        <v>5295.3649999999998</v>
      </c>
      <c r="L4928" s="18">
        <v>5276.5429999999997</v>
      </c>
      <c r="M4928" s="18">
        <v>5350.9830000000002</v>
      </c>
      <c r="N4928" s="18">
        <v>5400.5789999999997</v>
      </c>
      <c r="O4928" s="18">
        <v>5435.3760000000002</v>
      </c>
      <c r="P4928" s="18">
        <v>5521.5379999999996</v>
      </c>
      <c r="Q4928" s="18">
        <v>5599.9679999999998</v>
      </c>
      <c r="R4928" s="18">
        <v>5624.049</v>
      </c>
      <c r="S4928" s="18">
        <v>5629.0469999999996</v>
      </c>
      <c r="T4928" s="18">
        <v>5595.6459999999997</v>
      </c>
      <c r="U4928" s="18">
        <v>5674.1229999999996</v>
      </c>
      <c r="V4928" s="18">
        <v>5813.3180000000002</v>
      </c>
      <c r="W4928" s="274">
        <v>6065.8440000000001</v>
      </c>
      <c r="X4928" s="18">
        <v>6704.5889999999999</v>
      </c>
      <c r="Y4928" s="18">
        <v>6893.6809999999996</v>
      </c>
      <c r="Z4928" s="18">
        <v>6698.0569999999998</v>
      </c>
      <c r="AA4928" s="18">
        <v>6330.8270000000002</v>
      </c>
      <c r="AB4928" s="130">
        <v>139207.54899999994</v>
      </c>
      <c r="AC4928" s="225" t="str">
        <f t="shared" si="160"/>
        <v>ok</v>
      </c>
      <c r="AD4928" s="272"/>
      <c r="AE4928" s="19">
        <f t="shared" si="162"/>
        <v>-7538.0580000000482</v>
      </c>
      <c r="AF4928" s="234">
        <f>'HISTORICO TEMP'!AB4928</f>
        <v>534.69045044515281</v>
      </c>
      <c r="AG4928" s="187" t="s">
        <v>75</v>
      </c>
      <c r="AH4928" s="266" t="s">
        <v>173</v>
      </c>
      <c r="AI4928" s="216" t="s">
        <v>211</v>
      </c>
    </row>
    <row r="4929" spans="2:35" ht="14.4" thickTop="1" thickBot="1" x14ac:dyDescent="0.3">
      <c r="B4929" s="273">
        <v>44375</v>
      </c>
      <c r="C4929" s="128" t="s">
        <v>17</v>
      </c>
      <c r="D4929" s="18">
        <v>6017.0249999999996</v>
      </c>
      <c r="E4929" s="18">
        <v>5831.5320000000002</v>
      </c>
      <c r="F4929" s="18">
        <v>5689.4129999999996</v>
      </c>
      <c r="G4929" s="18">
        <v>5489.8010000000004</v>
      </c>
      <c r="H4929" s="274">
        <v>5407.7139999999999</v>
      </c>
      <c r="I4929" s="18">
        <v>5389.1369999999997</v>
      </c>
      <c r="J4929" s="18">
        <v>5423.4070000000002</v>
      </c>
      <c r="K4929" s="18">
        <v>5403.357</v>
      </c>
      <c r="L4929" s="18">
        <v>5575.9629999999997</v>
      </c>
      <c r="M4929" s="18">
        <v>5764.7380000000003</v>
      </c>
      <c r="N4929" s="18">
        <v>5745.8530000000001</v>
      </c>
      <c r="O4929" s="18">
        <v>6028.8829999999998</v>
      </c>
      <c r="P4929" s="18">
        <v>6119.9650000000001</v>
      </c>
      <c r="Q4929" s="18">
        <v>6176.1260000000002</v>
      </c>
      <c r="R4929" s="18">
        <v>6309.2460000000001</v>
      </c>
      <c r="S4929" s="18">
        <v>6314.7129999999997</v>
      </c>
      <c r="T4929" s="18">
        <v>6293.2569999999996</v>
      </c>
      <c r="U4929" s="18">
        <v>6261.8209999999999</v>
      </c>
      <c r="V4929" s="18">
        <v>6234.6080000000002</v>
      </c>
      <c r="W4929" s="274">
        <v>6339.5649999999996</v>
      </c>
      <c r="X4929" s="18">
        <v>6887.1809999999996</v>
      </c>
      <c r="Y4929" s="18">
        <v>7016.5159999999996</v>
      </c>
      <c r="Z4929" s="18">
        <v>6830.7529999999997</v>
      </c>
      <c r="AA4929" s="18">
        <v>6534.6480000000001</v>
      </c>
      <c r="AB4929" s="130">
        <v>145085.22200000001</v>
      </c>
      <c r="AC4929" s="225" t="str">
        <f t="shared" si="160"/>
        <v>ok</v>
      </c>
      <c r="AD4929" s="272"/>
      <c r="AE4929" s="19">
        <f t="shared" si="162"/>
        <v>5877.673000000068</v>
      </c>
      <c r="AF4929" s="234">
        <f>'HISTORICO TEMP'!AB4929</f>
        <v>531.95894451174877</v>
      </c>
      <c r="AG4929" s="187" t="s">
        <v>75</v>
      </c>
      <c r="AH4929" s="266" t="s">
        <v>173</v>
      </c>
      <c r="AI4929" s="216" t="s">
        <v>250</v>
      </c>
    </row>
    <row r="4930" spans="2:35" ht="14.4" thickTop="1" thickBot="1" x14ac:dyDescent="0.3">
      <c r="B4930" s="273">
        <v>44376</v>
      </c>
      <c r="C4930" s="128" t="s">
        <v>11</v>
      </c>
      <c r="D4930" s="18">
        <v>6181.076</v>
      </c>
      <c r="E4930" s="18">
        <v>5971.1620000000003</v>
      </c>
      <c r="F4930" s="18">
        <v>5820.99</v>
      </c>
      <c r="G4930" s="18">
        <v>5645.924</v>
      </c>
      <c r="H4930" s="274">
        <v>5566.0590000000002</v>
      </c>
      <c r="I4930" s="18">
        <v>5559.48</v>
      </c>
      <c r="J4930" s="18">
        <v>5605.6559999999999</v>
      </c>
      <c r="K4930" s="18">
        <v>5564.4009999999998</v>
      </c>
      <c r="L4930" s="18">
        <v>5768.973</v>
      </c>
      <c r="M4930" s="18">
        <v>5865.1120000000001</v>
      </c>
      <c r="N4930" s="18">
        <v>5962.0810000000001</v>
      </c>
      <c r="O4930" s="18">
        <v>6139.1090000000004</v>
      </c>
      <c r="P4930" s="18">
        <v>6234.5429999999997</v>
      </c>
      <c r="Q4930" s="18">
        <v>6321.0039999999999</v>
      </c>
      <c r="R4930" s="18">
        <v>6424.9260000000004</v>
      </c>
      <c r="S4930" s="18">
        <v>6501.5950000000003</v>
      </c>
      <c r="T4930" s="18">
        <v>6479.8050000000003</v>
      </c>
      <c r="U4930" s="18">
        <v>6393.5789999999997</v>
      </c>
      <c r="V4930" s="18">
        <v>6300.8419999999996</v>
      </c>
      <c r="W4930" s="274">
        <v>6323.1580000000004</v>
      </c>
      <c r="X4930" s="18">
        <v>6877.076</v>
      </c>
      <c r="Y4930" s="18">
        <v>7040.2150000000001</v>
      </c>
      <c r="Z4930" s="18">
        <v>6942.6409999999996</v>
      </c>
      <c r="AA4930" s="18">
        <v>6750.8649999999998</v>
      </c>
      <c r="AB4930" s="130">
        <v>148240.272</v>
      </c>
      <c r="AC4930" s="225" t="str">
        <f t="shared" si="160"/>
        <v>ok</v>
      </c>
      <c r="AD4930" s="272"/>
      <c r="AE4930" s="19">
        <f t="shared" si="162"/>
        <v>3155.0499999999884</v>
      </c>
      <c r="AF4930" s="234">
        <f>'HISTORICO TEMP'!AB4930</f>
        <v>536.29778174903242</v>
      </c>
      <c r="AG4930" s="187" t="s">
        <v>75</v>
      </c>
      <c r="AH4930" s="266" t="s">
        <v>173</v>
      </c>
      <c r="AI4930" s="216" t="s">
        <v>250</v>
      </c>
    </row>
    <row r="4931" spans="2:35" ht="14.4" thickTop="1" thickBot="1" x14ac:dyDescent="0.3">
      <c r="B4931" s="273">
        <v>44377</v>
      </c>
      <c r="C4931" s="128" t="s">
        <v>12</v>
      </c>
      <c r="D4931" s="18">
        <v>6443.0709999999999</v>
      </c>
      <c r="E4931" s="18">
        <v>6172.4359999999997</v>
      </c>
      <c r="F4931" s="18">
        <v>6010.1059999999998</v>
      </c>
      <c r="G4931" s="18">
        <v>5751.7160000000003</v>
      </c>
      <c r="H4931" s="274">
        <v>5710.0519999999997</v>
      </c>
      <c r="I4931" s="18">
        <v>5641.4049999999997</v>
      </c>
      <c r="J4931" s="18">
        <v>5634.81</v>
      </c>
      <c r="K4931" s="18">
        <v>5581.6989999999996</v>
      </c>
      <c r="L4931" s="18">
        <v>5715.3879999999999</v>
      </c>
      <c r="M4931" s="18">
        <v>5910.143</v>
      </c>
      <c r="N4931" s="18">
        <v>5972.3019999999997</v>
      </c>
      <c r="O4931" s="18">
        <v>6092.0069999999996</v>
      </c>
      <c r="P4931" s="18">
        <v>6159.8689999999997</v>
      </c>
      <c r="Q4931" s="18">
        <v>6201.82</v>
      </c>
      <c r="R4931" s="18">
        <v>6220.7139999999999</v>
      </c>
      <c r="S4931" s="18">
        <v>6326.893</v>
      </c>
      <c r="T4931" s="18">
        <v>6364.4189999999999</v>
      </c>
      <c r="U4931" s="18">
        <v>6275.2179999999998</v>
      </c>
      <c r="V4931" s="18">
        <v>6263.6890000000003</v>
      </c>
      <c r="W4931" s="274">
        <v>6342.5370000000003</v>
      </c>
      <c r="X4931" s="18">
        <v>6723.0789999999997</v>
      </c>
      <c r="Y4931" s="18">
        <v>6840.3540000000003</v>
      </c>
      <c r="Z4931" s="18">
        <v>6697.5889999999999</v>
      </c>
      <c r="AA4931" s="18">
        <v>6519.9459999999999</v>
      </c>
      <c r="AB4931" s="130">
        <v>147571.26199999999</v>
      </c>
      <c r="AC4931" s="225" t="str">
        <f>IF(D4931&lt;AB4930,"ok","error")</f>
        <v>ok</v>
      </c>
      <c r="AD4931" s="272"/>
      <c r="AE4931" s="19">
        <f t="shared" si="162"/>
        <v>-669.01000000000931</v>
      </c>
      <c r="AF4931" s="234">
        <f>'HISTORICO TEMP'!AB4931</f>
        <v>540.35389681145534</v>
      </c>
      <c r="AG4931" s="187" t="s">
        <v>75</v>
      </c>
      <c r="AH4931" s="266" t="s">
        <v>173</v>
      </c>
      <c r="AI4931" s="216" t="s">
        <v>250</v>
      </c>
    </row>
    <row r="4932" spans="2:35" ht="14.4" thickTop="1" thickBot="1" x14ac:dyDescent="0.3">
      <c r="B4932" s="273">
        <v>44378</v>
      </c>
      <c r="C4932" s="128" t="s">
        <v>13</v>
      </c>
      <c r="D4932" s="18">
        <v>6200.8140000000003</v>
      </c>
      <c r="E4932" s="18">
        <v>5943.8990000000003</v>
      </c>
      <c r="F4932" s="18">
        <v>5769.5129999999999</v>
      </c>
      <c r="G4932" s="18">
        <v>5600.3919999999998</v>
      </c>
      <c r="H4932" s="274">
        <v>5519.2809999999999</v>
      </c>
      <c r="I4932" s="18">
        <v>5532.36</v>
      </c>
      <c r="J4932" s="18">
        <v>5537.6279999999997</v>
      </c>
      <c r="K4932" s="18">
        <v>5460.9440000000004</v>
      </c>
      <c r="L4932" s="18">
        <v>5631.7809999999999</v>
      </c>
      <c r="M4932" s="18">
        <v>5763.4070000000002</v>
      </c>
      <c r="N4932" s="18">
        <v>5805.7280000000001</v>
      </c>
      <c r="O4932" s="18">
        <v>5814.8389999999999</v>
      </c>
      <c r="P4932" s="18">
        <v>5957.4870000000001</v>
      </c>
      <c r="Q4932" s="18">
        <v>5986.9430000000002</v>
      </c>
      <c r="R4932" s="18">
        <v>6025.2349999999997</v>
      </c>
      <c r="S4932" s="18">
        <v>6011.3320000000003</v>
      </c>
      <c r="T4932" s="18">
        <v>6049.8940000000002</v>
      </c>
      <c r="U4932" s="18">
        <v>6061.4840000000004</v>
      </c>
      <c r="V4932" s="18">
        <v>6040.4449999999997</v>
      </c>
      <c r="W4932" s="274">
        <v>6179.7460000000001</v>
      </c>
      <c r="X4932" s="18">
        <v>6588.3280000000004</v>
      </c>
      <c r="Y4932" s="18">
        <v>6727.16</v>
      </c>
      <c r="Z4932" s="18">
        <v>6602.1660000000002</v>
      </c>
      <c r="AA4932" s="18">
        <v>6400.2120000000004</v>
      </c>
      <c r="AB4932" s="130">
        <v>143211.01800000001</v>
      </c>
      <c r="AC4932" s="225" t="str">
        <f>IF(D4932&lt;AB4931,"ok","error")</f>
        <v>ok</v>
      </c>
      <c r="AD4932" s="272"/>
      <c r="AE4932" s="19">
        <f t="shared" si="162"/>
        <v>-4360.2439999999769</v>
      </c>
      <c r="AF4932" s="234">
        <f>'HISTORICO TEMP'!AB4932</f>
        <v>540.71277375519264</v>
      </c>
      <c r="AG4932" s="187" t="s">
        <v>75</v>
      </c>
      <c r="AH4932" s="266" t="s">
        <v>173</v>
      </c>
      <c r="AI4932" s="216" t="s">
        <v>250</v>
      </c>
    </row>
    <row r="4933" spans="2:35" ht="14.4" thickTop="1" thickBot="1" x14ac:dyDescent="0.3">
      <c r="B4933" s="273">
        <v>44379</v>
      </c>
      <c r="C4933" s="128" t="s">
        <v>14</v>
      </c>
      <c r="D4933" s="18">
        <v>6064.0439999999999</v>
      </c>
      <c r="E4933" s="18">
        <v>5879.08</v>
      </c>
      <c r="F4933" s="18">
        <v>5733.6970000000001</v>
      </c>
      <c r="G4933" s="18">
        <v>5611.5829999999996</v>
      </c>
      <c r="H4933" s="274">
        <v>5574.8069999999998</v>
      </c>
      <c r="I4933" s="18">
        <v>5554.9920000000002</v>
      </c>
      <c r="J4933" s="18">
        <v>5600.5519999999997</v>
      </c>
      <c r="K4933" s="18">
        <v>5570.5119999999997</v>
      </c>
      <c r="L4933" s="18">
        <v>5718.107</v>
      </c>
      <c r="M4933" s="18">
        <v>5891.7070000000003</v>
      </c>
      <c r="N4933" s="18">
        <v>6024.35</v>
      </c>
      <c r="O4933" s="18">
        <v>6087.4620000000004</v>
      </c>
      <c r="P4933" s="18">
        <v>6194.6610000000001</v>
      </c>
      <c r="Q4933" s="18">
        <v>6244.9219999999996</v>
      </c>
      <c r="R4933" s="18">
        <v>6360.8990000000003</v>
      </c>
      <c r="S4933" s="18">
        <v>6426.5339999999997</v>
      </c>
      <c r="T4933" s="18">
        <v>6462.4740000000002</v>
      </c>
      <c r="U4933" s="18">
        <v>6409.9809999999998</v>
      </c>
      <c r="V4933" s="18">
        <v>6312.6450000000004</v>
      </c>
      <c r="W4933" s="274">
        <v>6388.6729999999998</v>
      </c>
      <c r="X4933" s="18">
        <v>6790.058</v>
      </c>
      <c r="Y4933" s="18">
        <v>6998.4430000000002</v>
      </c>
      <c r="Z4933" s="18">
        <v>6913.2690000000002</v>
      </c>
      <c r="AA4933" s="18">
        <v>6783.61</v>
      </c>
      <c r="AB4933" s="130">
        <v>147597.06200000001</v>
      </c>
      <c r="AC4933" s="225" t="str">
        <f>IF(D4933&lt;AB4932,"ok","error")</f>
        <v>ok</v>
      </c>
      <c r="AD4933" s="272"/>
      <c r="AE4933" s="19">
        <f>AB4933-AB4932</f>
        <v>4386.0439999999944</v>
      </c>
      <c r="AF4933" s="234">
        <f>'HISTORICO TEMP'!AB4933</f>
        <v>539.735975580439</v>
      </c>
      <c r="AG4933" s="187" t="s">
        <v>75</v>
      </c>
      <c r="AH4933" s="266" t="s">
        <v>173</v>
      </c>
      <c r="AI4933" s="216" t="s">
        <v>211</v>
      </c>
    </row>
    <row r="4934" spans="2:35" ht="14.4" thickTop="1" thickBot="1" x14ac:dyDescent="0.3">
      <c r="B4934" s="273">
        <v>44380</v>
      </c>
      <c r="C4934" s="128" t="s">
        <v>15</v>
      </c>
      <c r="D4934" s="18">
        <v>6479.4870000000001</v>
      </c>
      <c r="E4934" s="18">
        <v>6210.9740000000002</v>
      </c>
      <c r="F4934" s="18">
        <v>6018.52</v>
      </c>
      <c r="G4934" s="18">
        <v>5900.1480000000001</v>
      </c>
      <c r="H4934" s="274">
        <v>5770.098</v>
      </c>
      <c r="I4934" s="18">
        <v>5718.6009999999997</v>
      </c>
      <c r="J4934" s="18">
        <v>5678.848</v>
      </c>
      <c r="K4934" s="18">
        <v>5569.1409999999996</v>
      </c>
      <c r="L4934" s="18">
        <v>5664.4719999999998</v>
      </c>
      <c r="M4934" s="18">
        <v>5790.0590000000002</v>
      </c>
      <c r="N4934" s="18">
        <v>5849.4089999999997</v>
      </c>
      <c r="O4934" s="18">
        <v>5886.42</v>
      </c>
      <c r="P4934" s="18">
        <v>5848.893</v>
      </c>
      <c r="Q4934" s="18">
        <v>5947.098</v>
      </c>
      <c r="R4934" s="18">
        <v>5955.3779999999997</v>
      </c>
      <c r="S4934" s="18">
        <v>5948.7340000000004</v>
      </c>
      <c r="T4934" s="18">
        <v>5938.0590000000002</v>
      </c>
      <c r="U4934" s="18">
        <v>5972.0709999999999</v>
      </c>
      <c r="V4934" s="18">
        <v>5944.1459999999997</v>
      </c>
      <c r="W4934" s="274">
        <v>6104.4780000000001</v>
      </c>
      <c r="X4934" s="18">
        <v>6839.17</v>
      </c>
      <c r="Y4934" s="18">
        <v>7069.6549999999997</v>
      </c>
      <c r="Z4934" s="18">
        <v>6877.6350000000002</v>
      </c>
      <c r="AA4934" s="18">
        <v>6510.7169999999996</v>
      </c>
      <c r="AB4934" s="130">
        <v>145492.21100000001</v>
      </c>
      <c r="AC4934" s="225" t="str">
        <f t="shared" ref="AC4934:AC4979" si="163">IF(D4934&lt;AB4933,"ok","error")</f>
        <v>ok</v>
      </c>
      <c r="AD4934" s="272"/>
      <c r="AE4934" s="19">
        <f>AB4934-AB4933</f>
        <v>-2104.8509999999951</v>
      </c>
      <c r="AF4934" s="234">
        <f>'HISTORICO TEMP'!AB4934</f>
        <v>551.6744892975687</v>
      </c>
      <c r="AG4934" s="187" t="s">
        <v>75</v>
      </c>
      <c r="AH4934" s="266" t="s">
        <v>173</v>
      </c>
      <c r="AI4934" s="216" t="s">
        <v>211</v>
      </c>
    </row>
    <row r="4935" spans="2:35" ht="14.4" thickTop="1" thickBot="1" x14ac:dyDescent="0.3">
      <c r="B4935" s="273">
        <v>44381</v>
      </c>
      <c r="C4935" s="128" t="s">
        <v>16</v>
      </c>
      <c r="D4935" s="18">
        <v>6207.48</v>
      </c>
      <c r="E4935" s="18">
        <v>6013.3140000000003</v>
      </c>
      <c r="F4935" s="18">
        <v>5816.2089999999998</v>
      </c>
      <c r="G4935" s="18">
        <v>5670.6980000000003</v>
      </c>
      <c r="H4935" s="274">
        <v>5553.6180000000004</v>
      </c>
      <c r="I4935" s="18">
        <v>5462.5079999999998</v>
      </c>
      <c r="J4935" s="18">
        <v>5422.4989999999998</v>
      </c>
      <c r="K4935" s="18">
        <v>5229.5039999999999</v>
      </c>
      <c r="L4935" s="18">
        <v>5317.5209999999997</v>
      </c>
      <c r="M4935" s="18">
        <v>5427.0810000000001</v>
      </c>
      <c r="N4935" s="18">
        <v>5484.07</v>
      </c>
      <c r="O4935" s="18">
        <v>5543.1719999999996</v>
      </c>
      <c r="P4935" s="18">
        <v>5724.5630000000001</v>
      </c>
      <c r="Q4935" s="18">
        <v>5806.6239999999998</v>
      </c>
      <c r="R4935" s="18">
        <v>5847.424</v>
      </c>
      <c r="S4935" s="18">
        <v>5933.7179999999998</v>
      </c>
      <c r="T4935" s="18">
        <v>5959.3289999999997</v>
      </c>
      <c r="U4935" s="18">
        <v>6019.1580000000004</v>
      </c>
      <c r="V4935" s="18">
        <v>6028.1549999999997</v>
      </c>
      <c r="W4935" s="274">
        <v>6174.1729999999998</v>
      </c>
      <c r="X4935" s="18">
        <v>6966.7089999999998</v>
      </c>
      <c r="Y4935" s="18">
        <v>7316.1930000000002</v>
      </c>
      <c r="Z4935" s="18">
        <v>7194.0519999999997</v>
      </c>
      <c r="AA4935" s="18">
        <v>6829.1469999999999</v>
      </c>
      <c r="AB4935" s="130">
        <v>142946.91899999997</v>
      </c>
      <c r="AC4935" s="225" t="str">
        <f t="shared" si="163"/>
        <v>ok</v>
      </c>
      <c r="AE4935" s="19">
        <f>AB4935-AB4934</f>
        <v>-2545.2920000000449</v>
      </c>
      <c r="AF4935" s="234">
        <f>'HISTORICO TEMP'!AB4935</f>
        <v>576.81251693446177</v>
      </c>
      <c r="AG4935" s="187" t="s">
        <v>75</v>
      </c>
      <c r="AH4935" s="266" t="s">
        <v>173</v>
      </c>
      <c r="AI4935" s="216" t="s">
        <v>211</v>
      </c>
    </row>
    <row r="4936" spans="2:35" ht="14.4" thickTop="1" thickBot="1" x14ac:dyDescent="0.3">
      <c r="B4936" s="273">
        <v>44382</v>
      </c>
      <c r="C4936" s="128" t="s">
        <v>17</v>
      </c>
      <c r="D4936" s="18">
        <v>6566.1570000000002</v>
      </c>
      <c r="E4936" s="18">
        <v>6334.3130000000001</v>
      </c>
      <c r="F4936" s="18">
        <v>6130.5349999999999</v>
      </c>
      <c r="G4936" s="18">
        <v>5934.7709999999997</v>
      </c>
      <c r="H4936" s="274">
        <v>5776.7079999999996</v>
      </c>
      <c r="I4936" s="18">
        <v>5779.51</v>
      </c>
      <c r="J4936" s="18">
        <v>5779.2150000000001</v>
      </c>
      <c r="K4936" s="18">
        <v>5683.2489999999998</v>
      </c>
      <c r="L4936" s="18">
        <v>5777.0550000000003</v>
      </c>
      <c r="M4936" s="18">
        <v>6094.3</v>
      </c>
      <c r="N4936" s="18">
        <v>6236.43</v>
      </c>
      <c r="O4936" s="18">
        <v>6361.9790000000003</v>
      </c>
      <c r="P4936" s="18">
        <v>6528.5140000000001</v>
      </c>
      <c r="Q4936" s="18">
        <v>6629.4709999999995</v>
      </c>
      <c r="R4936" s="18">
        <v>6691.7510000000002</v>
      </c>
      <c r="S4936" s="18">
        <v>6699.7139999999999</v>
      </c>
      <c r="T4936" s="18">
        <v>6825.6360000000004</v>
      </c>
      <c r="U4936" s="18">
        <v>6750.47</v>
      </c>
      <c r="V4936" s="18">
        <v>6622.7</v>
      </c>
      <c r="W4936" s="274">
        <v>6534.915</v>
      </c>
      <c r="X4936" s="18">
        <v>7044.9120000000003</v>
      </c>
      <c r="Y4936" s="18">
        <v>7419.3010000000004</v>
      </c>
      <c r="Z4936" s="18">
        <v>7333.9489999999996</v>
      </c>
      <c r="AA4936" s="18">
        <v>7050.5879999999997</v>
      </c>
      <c r="AB4936" s="130">
        <v>154586.14300000001</v>
      </c>
      <c r="AC4936" s="225" t="str">
        <f t="shared" si="163"/>
        <v>ok</v>
      </c>
      <c r="AE4936" s="19">
        <f t="shared" ref="AE4936:AE4970" si="164">AB4936-AB4935</f>
        <v>11639.224000000046</v>
      </c>
      <c r="AF4936" s="234">
        <f>'HISTORICO TEMP'!AB4936</f>
        <v>588.89573866449302</v>
      </c>
      <c r="AG4936" s="187" t="s">
        <v>75</v>
      </c>
      <c r="AH4936" s="266" t="s">
        <v>173</v>
      </c>
      <c r="AI4936" s="216" t="s">
        <v>211</v>
      </c>
    </row>
    <row r="4937" spans="2:35" ht="14.4" thickTop="1" thickBot="1" x14ac:dyDescent="0.3">
      <c r="B4937" s="273">
        <v>44383</v>
      </c>
      <c r="C4937" s="128" t="s">
        <v>11</v>
      </c>
      <c r="D4937" s="18">
        <v>6796.2139999999999</v>
      </c>
      <c r="E4937" s="18">
        <v>6486.0519999999997</v>
      </c>
      <c r="F4937" s="18">
        <v>6333.5630000000001</v>
      </c>
      <c r="G4937" s="18">
        <v>6191.2939999999999</v>
      </c>
      <c r="H4937" s="274">
        <v>6022.2690000000002</v>
      </c>
      <c r="I4937" s="18">
        <v>5931.8059999999996</v>
      </c>
      <c r="J4937" s="18">
        <v>5908.81</v>
      </c>
      <c r="K4937" s="18">
        <v>5808.4390000000003</v>
      </c>
      <c r="L4937" s="18">
        <v>5913.1729999999998</v>
      </c>
      <c r="M4937" s="18">
        <v>6053.9049999999997</v>
      </c>
      <c r="N4937" s="18">
        <v>6156.0190000000002</v>
      </c>
      <c r="O4937" s="18">
        <v>6289.8239999999996</v>
      </c>
      <c r="P4937" s="18">
        <v>6453.8829999999998</v>
      </c>
      <c r="Q4937" s="18">
        <v>6568.7030000000004</v>
      </c>
      <c r="R4937" s="18">
        <v>6605.9040000000005</v>
      </c>
      <c r="S4937" s="18">
        <v>6684.94</v>
      </c>
      <c r="T4937" s="18">
        <v>6668.3069999999998</v>
      </c>
      <c r="U4937" s="18">
        <v>6649.35</v>
      </c>
      <c r="V4937" s="18">
        <v>6554.4110000000001</v>
      </c>
      <c r="W4937" s="274">
        <v>6655.6490000000003</v>
      </c>
      <c r="X4937" s="18">
        <v>7257.2950000000001</v>
      </c>
      <c r="Y4937" s="18">
        <v>7476.1229999999996</v>
      </c>
      <c r="Z4937" s="18">
        <v>7341.1689999999999</v>
      </c>
      <c r="AA4937" s="18">
        <v>7112.63</v>
      </c>
      <c r="AB4937" s="130">
        <v>155919.73199999999</v>
      </c>
      <c r="AC4937" s="225" t="str">
        <f t="shared" si="163"/>
        <v>ok</v>
      </c>
      <c r="AE4937" s="19">
        <f t="shared" si="164"/>
        <v>1333.5889999999781</v>
      </c>
      <c r="AF4937" s="234">
        <f>'HISTORICO TEMP'!AB4937</f>
        <v>574.85937283169471</v>
      </c>
      <c r="AG4937" s="187" t="s">
        <v>75</v>
      </c>
      <c r="AH4937" s="266" t="s">
        <v>173</v>
      </c>
      <c r="AI4937" s="216" t="s">
        <v>211</v>
      </c>
    </row>
    <row r="4938" spans="2:35" ht="14.4" thickTop="1" thickBot="1" x14ac:dyDescent="0.3">
      <c r="B4938" s="273">
        <v>44384</v>
      </c>
      <c r="C4938" s="128" t="s">
        <v>12</v>
      </c>
      <c r="D4938" s="18">
        <v>6790.4759999999997</v>
      </c>
      <c r="E4938" s="18">
        <v>6667.3639999999996</v>
      </c>
      <c r="F4938" s="18">
        <v>6365.1530000000002</v>
      </c>
      <c r="G4938" s="18">
        <v>6203.0129999999999</v>
      </c>
      <c r="H4938" s="274">
        <v>6076.7070000000003</v>
      </c>
      <c r="I4938" s="18">
        <v>5951.3010000000004</v>
      </c>
      <c r="J4938" s="18">
        <v>5967.5339999999997</v>
      </c>
      <c r="K4938" s="18">
        <v>5884.3490000000002</v>
      </c>
      <c r="L4938" s="18">
        <v>5976.76</v>
      </c>
      <c r="M4938" s="18">
        <v>6095.5389999999998</v>
      </c>
      <c r="N4938" s="18">
        <v>6247.2839999999997</v>
      </c>
      <c r="O4938" s="18">
        <v>6315.6750000000002</v>
      </c>
      <c r="P4938" s="18">
        <v>6439.8360000000002</v>
      </c>
      <c r="Q4938" s="18">
        <v>6525.7309999999998</v>
      </c>
      <c r="R4938" s="18">
        <v>6632.3789999999999</v>
      </c>
      <c r="S4938" s="18">
        <v>6770.6120000000001</v>
      </c>
      <c r="T4938" s="18">
        <v>6794.268</v>
      </c>
      <c r="U4938" s="18">
        <v>6708.451</v>
      </c>
      <c r="V4938" s="18">
        <v>6609.4110000000001</v>
      </c>
      <c r="W4938" s="274">
        <v>6721.2049999999999</v>
      </c>
      <c r="X4938" s="18">
        <v>7116.8329999999996</v>
      </c>
      <c r="Y4938" s="18">
        <v>7283.0280000000002</v>
      </c>
      <c r="Z4938" s="18">
        <v>7220.9369999999999</v>
      </c>
      <c r="AA4938" s="18">
        <v>7091.71</v>
      </c>
      <c r="AB4938" s="130">
        <v>156455.55600000001</v>
      </c>
      <c r="AC4938" s="225" t="str">
        <f t="shared" si="163"/>
        <v>ok</v>
      </c>
      <c r="AE4938" s="19">
        <f t="shared" si="164"/>
        <v>535.82400000002235</v>
      </c>
      <c r="AF4938" s="234">
        <f>'HISTORICO TEMP'!AB4938</f>
        <v>576.96983682867119</v>
      </c>
      <c r="AG4938" s="187" t="s">
        <v>75</v>
      </c>
      <c r="AH4938" s="266" t="s">
        <v>173</v>
      </c>
      <c r="AI4938" s="216" t="s">
        <v>211</v>
      </c>
    </row>
    <row r="4939" spans="2:35" ht="14.4" thickTop="1" thickBot="1" x14ac:dyDescent="0.3">
      <c r="B4939" s="273">
        <v>44385</v>
      </c>
      <c r="C4939" s="128" t="s">
        <v>13</v>
      </c>
      <c r="D4939" s="18">
        <v>6674.2049999999999</v>
      </c>
      <c r="E4939" s="18">
        <v>6481.9589999999998</v>
      </c>
      <c r="F4939" s="18">
        <v>6289.0379999999996</v>
      </c>
      <c r="G4939" s="18">
        <v>6103.3419999999996</v>
      </c>
      <c r="H4939" s="274">
        <v>6015.1769999999997</v>
      </c>
      <c r="I4939" s="18">
        <v>5875.567</v>
      </c>
      <c r="J4939" s="18">
        <v>5858.665</v>
      </c>
      <c r="K4939" s="18">
        <v>5744.7950000000001</v>
      </c>
      <c r="L4939" s="18">
        <v>5843.4080000000004</v>
      </c>
      <c r="M4939" s="18">
        <v>6043.8270000000002</v>
      </c>
      <c r="N4939" s="18">
        <v>6164.8590000000004</v>
      </c>
      <c r="O4939" s="18">
        <v>6325.1949999999997</v>
      </c>
      <c r="P4939" s="18">
        <v>6475.2529999999997</v>
      </c>
      <c r="Q4939" s="18">
        <v>6507.8770000000004</v>
      </c>
      <c r="R4939" s="18">
        <v>6653.607</v>
      </c>
      <c r="S4939" s="18">
        <v>6740.942</v>
      </c>
      <c r="T4939" s="18">
        <v>6775.2420000000002</v>
      </c>
      <c r="U4939" s="18">
        <v>6735.1229999999996</v>
      </c>
      <c r="V4939" s="18">
        <v>6606.4369999999999</v>
      </c>
      <c r="W4939" s="274">
        <v>6658.6940000000004</v>
      </c>
      <c r="X4939" s="18">
        <v>7196.7740000000003</v>
      </c>
      <c r="Y4939" s="18">
        <v>7481.86</v>
      </c>
      <c r="Z4939" s="18">
        <v>7446.6719999999996</v>
      </c>
      <c r="AA4939" s="18">
        <v>7253.2460000000001</v>
      </c>
      <c r="AB4939" s="130">
        <v>155951.764</v>
      </c>
      <c r="AC4939" s="225" t="str">
        <f t="shared" si="163"/>
        <v>ok</v>
      </c>
      <c r="AE4939" s="19">
        <f t="shared" si="164"/>
        <v>-503.79200000001583</v>
      </c>
      <c r="AF4939" s="234">
        <f>'HISTORICO TEMP'!AB4939</f>
        <v>590.63082667514675</v>
      </c>
      <c r="AG4939" s="187" t="s">
        <v>75</v>
      </c>
      <c r="AH4939" s="266" t="s">
        <v>173</v>
      </c>
      <c r="AI4939" s="216" t="s">
        <v>211</v>
      </c>
    </row>
    <row r="4940" spans="2:35" ht="14.4" thickTop="1" thickBot="1" x14ac:dyDescent="0.3">
      <c r="B4940" s="273">
        <v>44386</v>
      </c>
      <c r="C4940" s="128" t="s">
        <v>14</v>
      </c>
      <c r="D4940" s="18">
        <v>6960.5789999999997</v>
      </c>
      <c r="E4940" s="18">
        <v>6718.8819999999996</v>
      </c>
      <c r="F4940" s="18">
        <v>6580.1310000000003</v>
      </c>
      <c r="G4940" s="18">
        <v>6432.1059999999998</v>
      </c>
      <c r="H4940" s="274">
        <v>6171.6670000000004</v>
      </c>
      <c r="I4940" s="18">
        <v>6084.2629999999999</v>
      </c>
      <c r="J4940" s="18">
        <v>6029.25</v>
      </c>
      <c r="K4940" s="18">
        <v>5852.4560000000001</v>
      </c>
      <c r="L4940" s="18">
        <v>6059.8919999999998</v>
      </c>
      <c r="M4940" s="18">
        <v>6229.3850000000002</v>
      </c>
      <c r="N4940" s="18">
        <v>6394.8329999999996</v>
      </c>
      <c r="O4940" s="18">
        <v>6446.8459999999995</v>
      </c>
      <c r="P4940" s="18">
        <v>6605.0190000000002</v>
      </c>
      <c r="Q4940" s="18">
        <v>6706.2619999999997</v>
      </c>
      <c r="R4940" s="18">
        <v>6799.75</v>
      </c>
      <c r="S4940" s="18">
        <v>6797.1940000000004</v>
      </c>
      <c r="T4940" s="18">
        <v>6839.6109999999999</v>
      </c>
      <c r="U4940" s="18">
        <v>6768.7060000000001</v>
      </c>
      <c r="V4940" s="18">
        <v>6616.9780000000001</v>
      </c>
      <c r="W4940" s="274">
        <v>6682.3249999999998</v>
      </c>
      <c r="X4940" s="18">
        <v>7215.5140000000001</v>
      </c>
      <c r="Y4940" s="18">
        <v>7433.0820000000003</v>
      </c>
      <c r="Z4940" s="18">
        <v>7417.5169999999998</v>
      </c>
      <c r="AA4940" s="18">
        <v>7294.8090000000002</v>
      </c>
      <c r="AB4940" s="130">
        <v>159137.057</v>
      </c>
      <c r="AC4940" s="225" t="str">
        <f t="shared" si="163"/>
        <v>ok</v>
      </c>
      <c r="AE4940" s="19">
        <f t="shared" si="164"/>
        <v>3185.2930000000051</v>
      </c>
      <c r="AF4940" s="234">
        <f>'HISTORICO TEMP'!AB4940</f>
        <v>583.87156969267892</v>
      </c>
      <c r="AG4940" s="187" t="s">
        <v>75</v>
      </c>
      <c r="AH4940" s="266" t="s">
        <v>173</v>
      </c>
      <c r="AI4940" s="216" t="s">
        <v>211</v>
      </c>
    </row>
    <row r="4941" spans="2:35" ht="14.4" thickTop="1" thickBot="1" x14ac:dyDescent="0.3">
      <c r="B4941" s="273">
        <v>44387</v>
      </c>
      <c r="C4941" s="128" t="s">
        <v>15</v>
      </c>
      <c r="D4941" s="18">
        <v>6972.5249999999996</v>
      </c>
      <c r="E4941" s="18">
        <v>6753.866</v>
      </c>
      <c r="F4941" s="18">
        <v>6418.6819999999998</v>
      </c>
      <c r="G4941" s="18">
        <v>6260.4449999999997</v>
      </c>
      <c r="H4941" s="274">
        <v>6161.3159999999998</v>
      </c>
      <c r="I4941" s="18">
        <v>6104.1279999999997</v>
      </c>
      <c r="J4941" s="18">
        <v>6019.6790000000001</v>
      </c>
      <c r="K4941" s="18">
        <v>5864.1930000000002</v>
      </c>
      <c r="L4941" s="18">
        <v>5955.0190000000002</v>
      </c>
      <c r="M4941" s="18">
        <v>6157.723</v>
      </c>
      <c r="N4941" s="18">
        <v>6181.9390000000003</v>
      </c>
      <c r="O4941" s="18">
        <v>6301.567</v>
      </c>
      <c r="P4941" s="18">
        <v>6398.2730000000001</v>
      </c>
      <c r="Q4941" s="18">
        <v>6432.5379999999996</v>
      </c>
      <c r="R4941" s="18">
        <v>6417.7659999999996</v>
      </c>
      <c r="S4941" s="18">
        <v>6425.31</v>
      </c>
      <c r="T4941" s="18">
        <v>6309.0429999999997</v>
      </c>
      <c r="U4941" s="18">
        <v>6412.1790000000001</v>
      </c>
      <c r="V4941" s="18">
        <v>6339.8850000000002</v>
      </c>
      <c r="W4941" s="274">
        <v>6441.13</v>
      </c>
      <c r="X4941" s="18">
        <v>7147.6710000000003</v>
      </c>
      <c r="Y4941" s="18">
        <v>7407.1409999999996</v>
      </c>
      <c r="Z4941" s="18">
        <v>7325.6580000000004</v>
      </c>
      <c r="AA4941" s="18">
        <v>7004.92</v>
      </c>
      <c r="AB4941" s="130">
        <v>155212.59599999999</v>
      </c>
      <c r="AC4941" s="225" t="str">
        <f t="shared" si="163"/>
        <v>ok</v>
      </c>
      <c r="AE4941" s="19">
        <f t="shared" si="164"/>
        <v>-3924.4610000000102</v>
      </c>
      <c r="AF4941" s="234">
        <f>'HISTORICO TEMP'!AB4941</f>
        <v>581.16832278959441</v>
      </c>
      <c r="AG4941" s="187" t="s">
        <v>75</v>
      </c>
      <c r="AH4941" s="266" t="s">
        <v>173</v>
      </c>
      <c r="AI4941" s="216" t="s">
        <v>211</v>
      </c>
    </row>
    <row r="4942" spans="2:35" ht="14.4" thickTop="1" thickBot="1" x14ac:dyDescent="0.3">
      <c r="B4942" s="273">
        <v>44388</v>
      </c>
      <c r="C4942" s="128" t="s">
        <v>16</v>
      </c>
      <c r="D4942" s="18">
        <v>6720.8140000000003</v>
      </c>
      <c r="E4942" s="18">
        <v>6455.9939999999997</v>
      </c>
      <c r="F4942" s="18">
        <v>6250.07</v>
      </c>
      <c r="G4942" s="18">
        <v>6093.9939999999997</v>
      </c>
      <c r="H4942" s="274">
        <v>5951.2079999999996</v>
      </c>
      <c r="I4942" s="18">
        <v>5849.0349999999999</v>
      </c>
      <c r="J4942" s="18">
        <v>5663.2849999999999</v>
      </c>
      <c r="K4942" s="18">
        <v>5454.4690000000001</v>
      </c>
      <c r="L4942" s="18">
        <v>5466.2380000000003</v>
      </c>
      <c r="M4942" s="18">
        <v>5496.0680000000002</v>
      </c>
      <c r="N4942" s="18">
        <v>5575.7049999999999</v>
      </c>
      <c r="O4942" s="18">
        <v>5700.4740000000002</v>
      </c>
      <c r="P4942" s="18">
        <v>5735.6530000000002</v>
      </c>
      <c r="Q4942" s="18">
        <v>5860.3419999999996</v>
      </c>
      <c r="R4942" s="18">
        <v>5930.1210000000001</v>
      </c>
      <c r="S4942" s="18">
        <v>6004.4489999999996</v>
      </c>
      <c r="T4942" s="18">
        <v>6032.1210000000001</v>
      </c>
      <c r="U4942" s="18">
        <v>6035.2309999999998</v>
      </c>
      <c r="V4942" s="18">
        <v>6012.7470000000003</v>
      </c>
      <c r="W4942" s="274">
        <v>6214.8620000000001</v>
      </c>
      <c r="X4942" s="18">
        <v>6998.1220000000003</v>
      </c>
      <c r="Y4942" s="18">
        <v>7342.94</v>
      </c>
      <c r="Z4942" s="18">
        <v>7275.2089999999998</v>
      </c>
      <c r="AA4942" s="18">
        <v>6921.8459999999995</v>
      </c>
      <c r="AB4942" s="130">
        <v>147040.997</v>
      </c>
      <c r="AC4942" s="225" t="str">
        <f t="shared" si="163"/>
        <v>ok</v>
      </c>
      <c r="AE4942" s="19">
        <f t="shared" si="164"/>
        <v>-8171.5989999999874</v>
      </c>
      <c r="AF4942" s="234">
        <f>'HISTORICO TEMP'!AB4942</f>
        <v>573.76449693489815</v>
      </c>
      <c r="AG4942" s="187" t="s">
        <v>75</v>
      </c>
      <c r="AH4942" s="266" t="s">
        <v>173</v>
      </c>
      <c r="AI4942" s="216" t="s">
        <v>211</v>
      </c>
    </row>
    <row r="4943" spans="2:35" ht="14.4" thickTop="1" thickBot="1" x14ac:dyDescent="0.3">
      <c r="B4943" s="273">
        <v>44389</v>
      </c>
      <c r="C4943" s="128" t="s">
        <v>17</v>
      </c>
      <c r="D4943" s="18">
        <v>6606.308</v>
      </c>
      <c r="E4943" s="18">
        <v>6347.1869999999999</v>
      </c>
      <c r="F4943" s="18">
        <v>6135.2060000000001</v>
      </c>
      <c r="G4943" s="18">
        <v>5932.9179999999997</v>
      </c>
      <c r="H4943" s="274">
        <v>5824.317</v>
      </c>
      <c r="I4943" s="18">
        <v>5800.192</v>
      </c>
      <c r="J4943" s="18">
        <v>5809.5290000000005</v>
      </c>
      <c r="K4943" s="18">
        <v>5783.2240000000002</v>
      </c>
      <c r="L4943" s="18">
        <v>5847.357</v>
      </c>
      <c r="M4943" s="18">
        <v>6019.2420000000002</v>
      </c>
      <c r="N4943" s="18">
        <v>6112.5129999999999</v>
      </c>
      <c r="O4943" s="18">
        <v>6246.1030000000001</v>
      </c>
      <c r="P4943" s="18">
        <v>6430.3689999999997</v>
      </c>
      <c r="Q4943" s="18">
        <v>6531.558</v>
      </c>
      <c r="R4943" s="18">
        <v>6608.3990000000003</v>
      </c>
      <c r="S4943" s="18">
        <v>6676.4939999999997</v>
      </c>
      <c r="T4943" s="18">
        <v>6692.4790000000003</v>
      </c>
      <c r="U4943" s="18">
        <v>6672.49</v>
      </c>
      <c r="V4943" s="18">
        <v>6556.3530000000001</v>
      </c>
      <c r="W4943" s="274">
        <v>6596.1779999999999</v>
      </c>
      <c r="X4943" s="18">
        <v>7085.1850000000004</v>
      </c>
      <c r="Y4943" s="18">
        <v>7405.1559999999999</v>
      </c>
      <c r="Z4943" s="18">
        <v>7260.5810000000001</v>
      </c>
      <c r="AA4943" s="18">
        <v>7026.3689999999997</v>
      </c>
      <c r="AB4943" s="130">
        <v>154005.70699999999</v>
      </c>
      <c r="AC4943" s="225" t="str">
        <f t="shared" si="163"/>
        <v>ok</v>
      </c>
      <c r="AE4943" s="19">
        <f t="shared" si="164"/>
        <v>6964.7099999999919</v>
      </c>
      <c r="AF4943" s="234">
        <f>'HISTORICO TEMP'!AB4943</f>
        <v>560.05543439663927</v>
      </c>
      <c r="AG4943" s="187" t="s">
        <v>75</v>
      </c>
      <c r="AH4943" s="266" t="s">
        <v>173</v>
      </c>
      <c r="AI4943" s="216" t="s">
        <v>211</v>
      </c>
    </row>
    <row r="4944" spans="2:35" ht="14.4" thickTop="1" thickBot="1" x14ac:dyDescent="0.3">
      <c r="B4944" s="273">
        <v>44390</v>
      </c>
      <c r="C4944" s="128" t="s">
        <v>11</v>
      </c>
      <c r="D4944" s="18">
        <v>6732.192</v>
      </c>
      <c r="E4944" s="18">
        <v>6467.2640000000001</v>
      </c>
      <c r="F4944" s="18">
        <v>6242.9309999999996</v>
      </c>
      <c r="G4944" s="18">
        <v>6140.8940000000002</v>
      </c>
      <c r="H4944" s="274">
        <v>5917.48</v>
      </c>
      <c r="I4944" s="18">
        <v>5918.6769999999997</v>
      </c>
      <c r="J4944" s="18">
        <v>5895.2820000000002</v>
      </c>
      <c r="K4944" s="18">
        <v>5816.1329999999998</v>
      </c>
      <c r="L4944" s="18">
        <v>6029.3490000000002</v>
      </c>
      <c r="M4944" s="18">
        <v>6156.3850000000002</v>
      </c>
      <c r="N4944" s="18">
        <v>6248.0569999999998</v>
      </c>
      <c r="O4944" s="18">
        <v>6336.2809999999999</v>
      </c>
      <c r="P4944" s="18">
        <v>6450.8580000000002</v>
      </c>
      <c r="Q4944" s="18">
        <v>6595.6729999999998</v>
      </c>
      <c r="R4944" s="18">
        <v>6660.2809999999999</v>
      </c>
      <c r="S4944" s="18">
        <v>6766.9709999999995</v>
      </c>
      <c r="T4944" s="18">
        <v>6797.46</v>
      </c>
      <c r="U4944" s="18">
        <v>6659.7049999999999</v>
      </c>
      <c r="V4944" s="18">
        <v>6511.3789999999999</v>
      </c>
      <c r="W4944" s="274">
        <v>6591.3540000000003</v>
      </c>
      <c r="X4944" s="18">
        <v>7098.9040000000005</v>
      </c>
      <c r="Y4944" s="18">
        <v>7295.1819999999998</v>
      </c>
      <c r="Z4944" s="18">
        <v>7211.442</v>
      </c>
      <c r="AA4944" s="18">
        <v>7010.1580000000004</v>
      </c>
      <c r="AB4944" s="130">
        <v>155550.29199999999</v>
      </c>
      <c r="AC4944" s="225" t="str">
        <f t="shared" si="163"/>
        <v>ok</v>
      </c>
      <c r="AE4944" s="19">
        <f t="shared" si="164"/>
        <v>1544.5849999999919</v>
      </c>
      <c r="AF4944" s="234">
        <f>'HISTORICO TEMP'!AB4944</f>
        <v>563.43769742146128</v>
      </c>
      <c r="AG4944" s="187" t="s">
        <v>75</v>
      </c>
      <c r="AH4944" s="266" t="s">
        <v>173</v>
      </c>
      <c r="AI4944" s="216" t="s">
        <v>211</v>
      </c>
    </row>
    <row r="4945" spans="2:35" ht="14.4" thickTop="1" thickBot="1" x14ac:dyDescent="0.3">
      <c r="B4945" s="273">
        <v>44391</v>
      </c>
      <c r="C4945" s="128" t="s">
        <v>12</v>
      </c>
      <c r="D4945" s="18">
        <v>6672.2470000000003</v>
      </c>
      <c r="E4945" s="18">
        <v>6384.5889999999999</v>
      </c>
      <c r="F4945" s="18">
        <v>6210.13</v>
      </c>
      <c r="G4945" s="18">
        <v>6131.56</v>
      </c>
      <c r="H4945" s="274">
        <v>6112.8360000000002</v>
      </c>
      <c r="I4945" s="18">
        <v>5890.8720000000003</v>
      </c>
      <c r="J4945" s="18">
        <v>5901.4409999999998</v>
      </c>
      <c r="K4945" s="18">
        <v>5834.0230000000001</v>
      </c>
      <c r="L4945" s="18">
        <v>5948.7520000000004</v>
      </c>
      <c r="M4945" s="18">
        <v>6115.0320000000002</v>
      </c>
      <c r="N4945" s="18">
        <v>6141.7039999999997</v>
      </c>
      <c r="O4945" s="18">
        <v>6271.7120000000004</v>
      </c>
      <c r="P4945" s="18">
        <v>6348.183</v>
      </c>
      <c r="Q4945" s="18">
        <v>6327.3249999999998</v>
      </c>
      <c r="R4945" s="18">
        <v>6340.5360000000001</v>
      </c>
      <c r="S4945" s="18">
        <v>6358.7579999999998</v>
      </c>
      <c r="T4945" s="18">
        <v>6350.66</v>
      </c>
      <c r="U4945" s="18">
        <v>6254.3969999999999</v>
      </c>
      <c r="V4945" s="18">
        <v>6187.4620000000004</v>
      </c>
      <c r="W4945" s="274">
        <v>6282.6450000000004</v>
      </c>
      <c r="X4945" s="18">
        <v>6732.058</v>
      </c>
      <c r="Y4945" s="18">
        <v>6948.3620000000001</v>
      </c>
      <c r="Z4945" s="18">
        <v>6856.2539999999999</v>
      </c>
      <c r="AA4945" s="18">
        <v>6619.8209999999999</v>
      </c>
      <c r="AB4945" s="130">
        <v>151221.359</v>
      </c>
      <c r="AC4945" s="225" t="str">
        <f t="shared" si="163"/>
        <v>ok</v>
      </c>
      <c r="AE4945" s="19">
        <f t="shared" si="164"/>
        <v>-4328.93299999999</v>
      </c>
      <c r="AF4945" s="234">
        <f>'HISTORICO TEMP'!AB4945</f>
        <v>535.99318313051015</v>
      </c>
      <c r="AG4945" s="187" t="s">
        <v>75</v>
      </c>
      <c r="AH4945" s="266" t="s">
        <v>173</v>
      </c>
      <c r="AI4945" s="216" t="s">
        <v>211</v>
      </c>
    </row>
    <row r="4946" spans="2:35" ht="14.4" thickTop="1" thickBot="1" x14ac:dyDescent="0.3">
      <c r="B4946" s="273">
        <v>44392</v>
      </c>
      <c r="C4946" s="128" t="s">
        <v>13</v>
      </c>
      <c r="D4946" s="18">
        <v>6294.0479999999998</v>
      </c>
      <c r="E4946" s="18">
        <v>6033.2079999999996</v>
      </c>
      <c r="F4946" s="18">
        <v>5938.5259999999998</v>
      </c>
      <c r="G4946" s="18">
        <v>5780.1149999999998</v>
      </c>
      <c r="H4946" s="274">
        <v>5756.2030000000004</v>
      </c>
      <c r="I4946" s="18">
        <v>5725.3339999999998</v>
      </c>
      <c r="J4946" s="18">
        <v>5752.3459999999995</v>
      </c>
      <c r="K4946" s="18">
        <v>5749.1090000000004</v>
      </c>
      <c r="L4946" s="18">
        <v>5883.1660000000002</v>
      </c>
      <c r="M4946" s="18">
        <v>6034.9430000000002</v>
      </c>
      <c r="N4946" s="18">
        <v>6133.558</v>
      </c>
      <c r="O4946" s="18">
        <v>6240.0079999999998</v>
      </c>
      <c r="P4946" s="18">
        <v>6345.2349999999997</v>
      </c>
      <c r="Q4946" s="18">
        <v>6389.3739999999998</v>
      </c>
      <c r="R4946" s="18">
        <v>6444.7259999999997</v>
      </c>
      <c r="S4946" s="18">
        <v>6559.3519999999999</v>
      </c>
      <c r="T4946" s="18">
        <v>6548.7579999999998</v>
      </c>
      <c r="U4946" s="18">
        <v>6503.5140000000001</v>
      </c>
      <c r="V4946" s="18">
        <v>6417.4620000000004</v>
      </c>
      <c r="W4946" s="274">
        <v>6426.3860000000004</v>
      </c>
      <c r="X4946" s="18">
        <v>6915.277</v>
      </c>
      <c r="Y4946" s="18">
        <v>7024.4120000000003</v>
      </c>
      <c r="Z4946" s="18">
        <v>6883.6629999999996</v>
      </c>
      <c r="AA4946" s="18">
        <v>6683.6729999999998</v>
      </c>
      <c r="AB4946" s="130">
        <v>150462.39600000001</v>
      </c>
      <c r="AC4946" s="225" t="str">
        <f t="shared" si="163"/>
        <v>ok</v>
      </c>
      <c r="AE4946" s="19">
        <f t="shared" si="164"/>
        <v>-758.96299999998882</v>
      </c>
      <c r="AF4946" s="234">
        <f>'HISTORICO TEMP'!AB4946</f>
        <v>544.36045682292433</v>
      </c>
      <c r="AG4946" s="187" t="s">
        <v>75</v>
      </c>
      <c r="AH4946" s="266" t="s">
        <v>173</v>
      </c>
      <c r="AI4946" s="216" t="s">
        <v>211</v>
      </c>
    </row>
    <row r="4947" spans="2:35" ht="14.4" thickTop="1" thickBot="1" x14ac:dyDescent="0.3">
      <c r="B4947" s="273">
        <v>44393</v>
      </c>
      <c r="C4947" s="128" t="s">
        <v>14</v>
      </c>
      <c r="D4947" s="18">
        <v>6378.6629999999996</v>
      </c>
      <c r="E4947" s="18">
        <v>6146.87</v>
      </c>
      <c r="F4947" s="18">
        <v>5939.6360000000004</v>
      </c>
      <c r="G4947" s="18">
        <v>5824.2209999999995</v>
      </c>
      <c r="H4947" s="274">
        <v>5691.4989999999998</v>
      </c>
      <c r="I4947" s="18">
        <v>5648.1270000000004</v>
      </c>
      <c r="J4947" s="18">
        <v>5693.0919999999996</v>
      </c>
      <c r="K4947" s="18">
        <v>5652.799</v>
      </c>
      <c r="L4947" s="18">
        <v>5779.2790000000005</v>
      </c>
      <c r="M4947" s="18">
        <v>5984.5029999999997</v>
      </c>
      <c r="N4947" s="18">
        <v>6120.982</v>
      </c>
      <c r="O4947" s="18">
        <v>6290.616</v>
      </c>
      <c r="P4947" s="18">
        <v>6398.3519999999999</v>
      </c>
      <c r="Q4947" s="18">
        <v>6437.7520000000004</v>
      </c>
      <c r="R4947" s="18">
        <v>6566.991</v>
      </c>
      <c r="S4947" s="18">
        <v>6663.1729999999998</v>
      </c>
      <c r="T4947" s="18">
        <v>6671.91</v>
      </c>
      <c r="U4947" s="18">
        <v>6645.116</v>
      </c>
      <c r="V4947" s="18">
        <v>6520.4409999999998</v>
      </c>
      <c r="W4947" s="274">
        <v>6503.107</v>
      </c>
      <c r="X4947" s="18">
        <v>7038.8590000000004</v>
      </c>
      <c r="Y4947" s="18">
        <v>7304.5060000000003</v>
      </c>
      <c r="Z4947" s="18">
        <v>7226.37</v>
      </c>
      <c r="AA4947" s="18">
        <v>7108.7520000000004</v>
      </c>
      <c r="AB4947" s="130">
        <v>152235.61600000001</v>
      </c>
      <c r="AC4947" s="225" t="str">
        <f t="shared" si="163"/>
        <v>ok</v>
      </c>
      <c r="AE4947" s="19">
        <f t="shared" si="164"/>
        <v>1773.2200000000012</v>
      </c>
      <c r="AF4947" s="234">
        <f>'HISTORICO TEMP'!AB4947</f>
        <v>560.39322245348239</v>
      </c>
      <c r="AG4947" s="187" t="s">
        <v>75</v>
      </c>
      <c r="AH4947" s="266" t="s">
        <v>173</v>
      </c>
      <c r="AI4947" s="216" t="s">
        <v>211</v>
      </c>
    </row>
    <row r="4948" spans="2:35" ht="14.4" thickTop="1" thickBot="1" x14ac:dyDescent="0.3">
      <c r="B4948" s="273">
        <v>44394</v>
      </c>
      <c r="C4948" s="128" t="s">
        <v>15</v>
      </c>
      <c r="D4948" s="18">
        <v>6798.4870000000001</v>
      </c>
      <c r="E4948" s="18">
        <v>6590.8810000000003</v>
      </c>
      <c r="F4948" s="18">
        <v>6376.9669999999996</v>
      </c>
      <c r="G4948" s="18">
        <v>6261.01</v>
      </c>
      <c r="H4948" s="274">
        <v>6058.8310000000001</v>
      </c>
      <c r="I4948" s="18">
        <v>6008.049</v>
      </c>
      <c r="J4948" s="18">
        <v>5999.5940000000001</v>
      </c>
      <c r="K4948" s="18">
        <v>5801.0860000000002</v>
      </c>
      <c r="L4948" s="18">
        <v>5819.7870000000003</v>
      </c>
      <c r="M4948" s="18">
        <v>6051.2759999999998</v>
      </c>
      <c r="N4948" s="18">
        <v>6202.6009999999997</v>
      </c>
      <c r="O4948" s="18">
        <v>6270.4870000000001</v>
      </c>
      <c r="P4948" s="18">
        <v>6405.0209999999997</v>
      </c>
      <c r="Q4948" s="18">
        <v>6478.8</v>
      </c>
      <c r="R4948" s="18">
        <v>6487.68</v>
      </c>
      <c r="S4948" s="18">
        <v>6443.991</v>
      </c>
      <c r="T4948" s="18">
        <v>6433.95</v>
      </c>
      <c r="U4948" s="18">
        <v>6407.3860000000004</v>
      </c>
      <c r="V4948" s="18">
        <v>6349.1679999999997</v>
      </c>
      <c r="W4948" s="274">
        <v>6454.6440000000002</v>
      </c>
      <c r="X4948" s="18">
        <v>7167.9219999999996</v>
      </c>
      <c r="Y4948" s="18">
        <v>7432.6639999999998</v>
      </c>
      <c r="Z4948" s="18">
        <v>7225.6980000000003</v>
      </c>
      <c r="AA4948" s="18">
        <v>6878.8919999999998</v>
      </c>
      <c r="AB4948" s="130">
        <v>154404.872</v>
      </c>
      <c r="AC4948" s="225" t="str">
        <f t="shared" si="163"/>
        <v>ok</v>
      </c>
      <c r="AE4948" s="19">
        <f t="shared" si="164"/>
        <v>2169.2559999999939</v>
      </c>
      <c r="AF4948" s="234">
        <f>'HISTORICO TEMP'!AB4948</f>
        <v>567.95518032155928</v>
      </c>
      <c r="AG4948" s="187" t="s">
        <v>75</v>
      </c>
      <c r="AH4948" s="266" t="s">
        <v>173</v>
      </c>
      <c r="AI4948" s="216" t="s">
        <v>211</v>
      </c>
    </row>
    <row r="4949" spans="2:35" ht="14.4" thickTop="1" thickBot="1" x14ac:dyDescent="0.3">
      <c r="B4949" s="273">
        <v>44395</v>
      </c>
      <c r="C4949" s="128" t="s">
        <v>16</v>
      </c>
      <c r="D4949" s="18">
        <v>6531.8</v>
      </c>
      <c r="E4949" s="18">
        <v>6238.62</v>
      </c>
      <c r="F4949" s="18">
        <v>5979.5290000000005</v>
      </c>
      <c r="G4949" s="18">
        <v>5798.8519999999999</v>
      </c>
      <c r="H4949" s="274">
        <v>5681.41</v>
      </c>
      <c r="I4949" s="18">
        <v>5556.9719999999998</v>
      </c>
      <c r="J4949" s="18">
        <v>5502.16</v>
      </c>
      <c r="K4949" s="18">
        <v>5319.3230000000003</v>
      </c>
      <c r="L4949" s="18">
        <v>5265.95</v>
      </c>
      <c r="M4949" s="18">
        <v>5416.9</v>
      </c>
      <c r="N4949" s="18">
        <v>5514.97</v>
      </c>
      <c r="O4949" s="18">
        <v>5606.3329999999996</v>
      </c>
      <c r="P4949" s="18">
        <v>5646.9709999999995</v>
      </c>
      <c r="Q4949" s="18">
        <v>5710.8280000000004</v>
      </c>
      <c r="R4949" s="18">
        <v>5809.0050000000001</v>
      </c>
      <c r="S4949" s="18">
        <v>5867.6480000000001</v>
      </c>
      <c r="T4949" s="18">
        <v>5901.2</v>
      </c>
      <c r="U4949" s="18">
        <v>5908.107</v>
      </c>
      <c r="V4949" s="18">
        <v>5915.9930000000004</v>
      </c>
      <c r="W4949" s="274">
        <v>5975.97</v>
      </c>
      <c r="X4949" s="18">
        <v>6657.7879999999996</v>
      </c>
      <c r="Y4949" s="18">
        <v>6996.25</v>
      </c>
      <c r="Z4949" s="18">
        <v>6911.6210000000001</v>
      </c>
      <c r="AA4949" s="18">
        <v>6538.3580000000002</v>
      </c>
      <c r="AB4949" s="130">
        <v>142252.55799999999</v>
      </c>
      <c r="AC4949" s="225" t="str">
        <f t="shared" si="163"/>
        <v>ok</v>
      </c>
      <c r="AE4949" s="19">
        <f t="shared" si="164"/>
        <v>-12152.314000000013</v>
      </c>
      <c r="AF4949" s="234">
        <f>'HISTORICO TEMP'!AB4949</f>
        <v>552.07286970786743</v>
      </c>
      <c r="AG4949" s="187" t="s">
        <v>75</v>
      </c>
      <c r="AH4949" s="266" t="s">
        <v>173</v>
      </c>
      <c r="AI4949" s="216" t="s">
        <v>211</v>
      </c>
    </row>
    <row r="4950" spans="2:35" ht="14.4" thickTop="1" thickBot="1" x14ac:dyDescent="0.3">
      <c r="B4950" s="273">
        <v>44396</v>
      </c>
      <c r="C4950" s="128" t="s">
        <v>17</v>
      </c>
      <c r="D4950" s="18">
        <v>6212.616</v>
      </c>
      <c r="E4950" s="18">
        <v>5920.259</v>
      </c>
      <c r="F4950" s="18">
        <v>5645.4219999999996</v>
      </c>
      <c r="G4950" s="18">
        <v>5543.4719999999998</v>
      </c>
      <c r="H4950" s="274">
        <v>5431.2579999999998</v>
      </c>
      <c r="I4950" s="18">
        <v>5361.9059999999999</v>
      </c>
      <c r="J4950" s="18">
        <v>5440.0870000000004</v>
      </c>
      <c r="K4950" s="18">
        <v>5416.3779999999997</v>
      </c>
      <c r="L4950" s="18">
        <v>5739.6189999999997</v>
      </c>
      <c r="M4950" s="18">
        <v>5888.9920000000002</v>
      </c>
      <c r="N4950" s="18">
        <v>6045.2049999999999</v>
      </c>
      <c r="O4950" s="18">
        <v>6158.3069999999998</v>
      </c>
      <c r="P4950" s="18">
        <v>6280.1559999999999</v>
      </c>
      <c r="Q4950" s="18">
        <v>6382.5360000000001</v>
      </c>
      <c r="R4950" s="18">
        <v>6464.951</v>
      </c>
      <c r="S4950" s="18">
        <v>6515.0860000000002</v>
      </c>
      <c r="T4950" s="18">
        <v>6582.7330000000002</v>
      </c>
      <c r="U4950" s="18">
        <v>6567.8590000000004</v>
      </c>
      <c r="V4950" s="18">
        <v>6429.2830000000004</v>
      </c>
      <c r="W4950" s="274">
        <v>6417.607</v>
      </c>
      <c r="X4950" s="18">
        <v>6989.509</v>
      </c>
      <c r="Y4950" s="18">
        <v>7268.5240000000003</v>
      </c>
      <c r="Z4950" s="18">
        <v>7225.8370000000004</v>
      </c>
      <c r="AA4950" s="18">
        <v>6994.8109999999997</v>
      </c>
      <c r="AB4950" s="130">
        <v>148922.413</v>
      </c>
      <c r="AC4950" s="225" t="str">
        <f t="shared" si="163"/>
        <v>ok</v>
      </c>
      <c r="AE4950" s="19">
        <f t="shared" si="164"/>
        <v>6669.8550000000105</v>
      </c>
      <c r="AF4950" s="234">
        <f>'HISTORICO TEMP'!AB4950</f>
        <v>561.61770158044999</v>
      </c>
      <c r="AG4950" s="187" t="s">
        <v>75</v>
      </c>
      <c r="AH4950" s="266" t="s">
        <v>173</v>
      </c>
      <c r="AI4950" s="216" t="s">
        <v>211</v>
      </c>
    </row>
    <row r="4951" spans="2:35" ht="14.4" thickTop="1" thickBot="1" x14ac:dyDescent="0.3">
      <c r="B4951" s="273">
        <v>44397</v>
      </c>
      <c r="C4951" s="128" t="s">
        <v>11</v>
      </c>
      <c r="D4951" s="18">
        <v>6673.8850000000002</v>
      </c>
      <c r="E4951" s="18">
        <v>6388.6490000000003</v>
      </c>
      <c r="F4951" s="18">
        <v>6185.0230000000001</v>
      </c>
      <c r="G4951" s="18">
        <v>6009.6229999999996</v>
      </c>
      <c r="H4951" s="274">
        <v>5958.5860000000002</v>
      </c>
      <c r="I4951" s="18">
        <v>5867.1639999999998</v>
      </c>
      <c r="J4951" s="18">
        <v>5931.9290000000001</v>
      </c>
      <c r="K4951" s="18">
        <v>5838.2839999999997</v>
      </c>
      <c r="L4951" s="18">
        <v>5955.558</v>
      </c>
      <c r="M4951" s="18">
        <v>6074.7870000000003</v>
      </c>
      <c r="N4951" s="18">
        <v>6238.6989999999996</v>
      </c>
      <c r="O4951" s="18">
        <v>6341.0789999999997</v>
      </c>
      <c r="P4951" s="18">
        <v>6509.165</v>
      </c>
      <c r="Q4951" s="18">
        <v>6617.97</v>
      </c>
      <c r="R4951" s="18">
        <v>6658.2430000000004</v>
      </c>
      <c r="S4951" s="18">
        <v>6739.5230000000001</v>
      </c>
      <c r="T4951" s="18">
        <v>6826.5919999999996</v>
      </c>
      <c r="U4951" s="18">
        <v>6749.2510000000002</v>
      </c>
      <c r="V4951" s="18">
        <v>6656.0529999999999</v>
      </c>
      <c r="W4951" s="274">
        <v>6648.0420000000004</v>
      </c>
      <c r="X4951" s="18">
        <v>7197.2920000000004</v>
      </c>
      <c r="Y4951" s="18">
        <v>7406.62</v>
      </c>
      <c r="Z4951" s="18">
        <v>7379.6459999999997</v>
      </c>
      <c r="AA4951" s="18">
        <v>7266.9369999999999</v>
      </c>
      <c r="AB4951" s="130">
        <v>156118.6</v>
      </c>
      <c r="AC4951" s="225" t="str">
        <f t="shared" si="163"/>
        <v>ok</v>
      </c>
      <c r="AE4951" s="19">
        <f t="shared" si="164"/>
        <v>7196.1870000000054</v>
      </c>
      <c r="AF4951" s="234">
        <f>'HISTORICO TEMP'!AB4951</f>
        <v>573.52929123733179</v>
      </c>
      <c r="AG4951" s="187" t="s">
        <v>75</v>
      </c>
      <c r="AH4951" s="266" t="s">
        <v>173</v>
      </c>
      <c r="AI4951" s="216" t="s">
        <v>211</v>
      </c>
    </row>
    <row r="4952" spans="2:35" ht="14.4" thickTop="1" thickBot="1" x14ac:dyDescent="0.3">
      <c r="B4952" s="273">
        <v>44398</v>
      </c>
      <c r="C4952" s="128" t="s">
        <v>12</v>
      </c>
      <c r="D4952" s="18">
        <v>6862.62</v>
      </c>
      <c r="E4952" s="18">
        <v>6571.2669999999998</v>
      </c>
      <c r="F4952" s="18">
        <v>6395.0420000000004</v>
      </c>
      <c r="G4952" s="18">
        <v>6215.8580000000002</v>
      </c>
      <c r="H4952" s="274">
        <v>6068.6189999999997</v>
      </c>
      <c r="I4952" s="18">
        <v>5983.598</v>
      </c>
      <c r="J4952" s="18">
        <v>5994.9350000000004</v>
      </c>
      <c r="K4952" s="18">
        <v>5911.2709999999997</v>
      </c>
      <c r="L4952" s="18">
        <v>6075.7070000000003</v>
      </c>
      <c r="M4952" s="18">
        <v>6271.6869999999999</v>
      </c>
      <c r="N4952" s="18">
        <v>6342.5119999999997</v>
      </c>
      <c r="O4952" s="18">
        <v>6465.9110000000001</v>
      </c>
      <c r="P4952" s="18">
        <v>6678.433</v>
      </c>
      <c r="Q4952" s="18">
        <v>6668.4669999999996</v>
      </c>
      <c r="R4952" s="18">
        <v>6777.0829999999996</v>
      </c>
      <c r="S4952" s="18">
        <v>6830.9089999999997</v>
      </c>
      <c r="T4952" s="18">
        <v>6888.3909999999996</v>
      </c>
      <c r="U4952" s="18">
        <v>6795.4719999999998</v>
      </c>
      <c r="V4952" s="18">
        <v>6700.1379999999999</v>
      </c>
      <c r="W4952" s="274">
        <v>6713.5860000000002</v>
      </c>
      <c r="X4952" s="18">
        <v>7142.6559999999999</v>
      </c>
      <c r="Y4952" s="18">
        <v>7410.4530000000004</v>
      </c>
      <c r="Z4952" s="18">
        <v>7364.0169999999998</v>
      </c>
      <c r="AA4952" s="18">
        <v>7177.0469999999996</v>
      </c>
      <c r="AB4952" s="130">
        <v>158305.679</v>
      </c>
      <c r="AC4952" s="225" t="str">
        <f t="shared" si="163"/>
        <v>ok</v>
      </c>
      <c r="AE4952" s="19">
        <f t="shared" si="164"/>
        <v>2187.0789999999979</v>
      </c>
      <c r="AF4952" s="234">
        <f>'HISTORICO TEMP'!AB4952</f>
        <v>579.39701613049942</v>
      </c>
      <c r="AG4952" s="187" t="s">
        <v>75</v>
      </c>
      <c r="AH4952" s="266" t="s">
        <v>173</v>
      </c>
      <c r="AI4952" s="216" t="s">
        <v>211</v>
      </c>
    </row>
    <row r="4953" spans="2:35" ht="14.4" thickTop="1" thickBot="1" x14ac:dyDescent="0.3">
      <c r="B4953" s="273">
        <v>44399</v>
      </c>
      <c r="C4953" s="128" t="s">
        <v>13</v>
      </c>
      <c r="D4953" s="18">
        <v>6880.8950000000004</v>
      </c>
      <c r="E4953" s="18">
        <v>6662.0919999999996</v>
      </c>
      <c r="F4953" s="18">
        <v>6437.8530000000001</v>
      </c>
      <c r="G4953" s="18">
        <v>6261.87</v>
      </c>
      <c r="H4953" s="274">
        <v>6082.1589999999997</v>
      </c>
      <c r="I4953" s="18">
        <v>6006.558</v>
      </c>
      <c r="J4953" s="18">
        <v>5969.6329999999998</v>
      </c>
      <c r="K4953" s="18">
        <v>5903.0479999999998</v>
      </c>
      <c r="L4953" s="18">
        <v>6075.2139999999999</v>
      </c>
      <c r="M4953" s="18">
        <v>6190.2049999999999</v>
      </c>
      <c r="N4953" s="18">
        <v>6232.549</v>
      </c>
      <c r="O4953" s="18">
        <v>6412.27</v>
      </c>
      <c r="P4953" s="18">
        <v>6422.9960000000001</v>
      </c>
      <c r="Q4953" s="18">
        <v>6522.6059999999998</v>
      </c>
      <c r="R4953" s="18">
        <v>6677.3289999999997</v>
      </c>
      <c r="S4953" s="18">
        <v>6734.7160000000003</v>
      </c>
      <c r="T4953" s="18">
        <v>6710.9970000000003</v>
      </c>
      <c r="U4953" s="18">
        <v>6698.2659999999996</v>
      </c>
      <c r="V4953" s="18">
        <v>6575.6270000000004</v>
      </c>
      <c r="W4953" s="274">
        <v>6604.3490000000002</v>
      </c>
      <c r="X4953" s="18">
        <v>7187.2259999999997</v>
      </c>
      <c r="Y4953" s="18">
        <v>7418.13</v>
      </c>
      <c r="Z4953" s="18">
        <v>7350.5259999999998</v>
      </c>
      <c r="AA4953" s="18">
        <v>7023.9960000000001</v>
      </c>
      <c r="AB4953" s="130">
        <v>157041.10999999999</v>
      </c>
      <c r="AC4953" s="225" t="str">
        <f t="shared" si="163"/>
        <v>ok</v>
      </c>
      <c r="AE4953" s="19">
        <f t="shared" si="164"/>
        <v>-1264.5690000000177</v>
      </c>
      <c r="AF4953" s="234">
        <f>'HISTORICO TEMP'!AB4953</f>
        <v>580.96532006062569</v>
      </c>
      <c r="AG4953" s="187" t="s">
        <v>75</v>
      </c>
      <c r="AH4953" s="266" t="s">
        <v>173</v>
      </c>
      <c r="AI4953" s="216" t="s">
        <v>211</v>
      </c>
    </row>
    <row r="4954" spans="2:35" ht="14.4" thickTop="1" thickBot="1" x14ac:dyDescent="0.3">
      <c r="B4954" s="273">
        <v>44400</v>
      </c>
      <c r="C4954" s="128" t="s">
        <v>14</v>
      </c>
      <c r="D4954" s="18">
        <v>6830.2759999999998</v>
      </c>
      <c r="E4954" s="18">
        <v>6630.7160000000003</v>
      </c>
      <c r="F4954" s="18">
        <v>6440.7169999999996</v>
      </c>
      <c r="G4954" s="18">
        <v>6189.4269999999997</v>
      </c>
      <c r="H4954" s="274">
        <v>6127.607</v>
      </c>
      <c r="I4954" s="18">
        <v>6147.4669999999996</v>
      </c>
      <c r="J4954" s="18">
        <v>6047.86</v>
      </c>
      <c r="K4954" s="18">
        <v>5924.973</v>
      </c>
      <c r="L4954" s="18">
        <v>5950.3339999999998</v>
      </c>
      <c r="M4954" s="18">
        <v>6239.6859999999997</v>
      </c>
      <c r="N4954" s="18">
        <v>6393.125</v>
      </c>
      <c r="O4954" s="18">
        <v>6488.0460000000003</v>
      </c>
      <c r="P4954" s="18">
        <v>6557.7979999999998</v>
      </c>
      <c r="Q4954" s="18">
        <v>6658.3760000000002</v>
      </c>
      <c r="R4954" s="18">
        <v>6754.4939999999997</v>
      </c>
      <c r="S4954" s="18">
        <v>6850.3140000000003</v>
      </c>
      <c r="T4954" s="18">
        <v>6889.2250000000004</v>
      </c>
      <c r="U4954" s="18">
        <v>6793.31</v>
      </c>
      <c r="V4954" s="18">
        <v>6619.7780000000002</v>
      </c>
      <c r="W4954" s="274">
        <v>6641.9390000000003</v>
      </c>
      <c r="X4954" s="18">
        <v>7201.7539999999999</v>
      </c>
      <c r="Y4954" s="18">
        <v>7444.3789999999999</v>
      </c>
      <c r="Z4954" s="18">
        <v>7377.9</v>
      </c>
      <c r="AA4954" s="18">
        <v>7127.8459999999995</v>
      </c>
      <c r="AB4954" s="130">
        <v>158327.34700000001</v>
      </c>
      <c r="AC4954" s="225" t="str">
        <f t="shared" si="163"/>
        <v>ok</v>
      </c>
      <c r="AE4954" s="19">
        <f t="shared" si="164"/>
        <v>1286.2370000000228</v>
      </c>
      <c r="AF4954" s="234">
        <f>'HISTORICO TEMP'!AB4954</f>
        <v>571.79540319021783</v>
      </c>
      <c r="AG4954" s="187" t="s">
        <v>75</v>
      </c>
      <c r="AH4954" s="266" t="s">
        <v>173</v>
      </c>
      <c r="AI4954" s="216" t="s">
        <v>211</v>
      </c>
    </row>
    <row r="4955" spans="2:35" ht="14.4" thickTop="1" thickBot="1" x14ac:dyDescent="0.3">
      <c r="B4955" s="273">
        <v>44401</v>
      </c>
      <c r="C4955" s="128" t="s">
        <v>15</v>
      </c>
      <c r="D4955" s="18">
        <v>6865.8140000000003</v>
      </c>
      <c r="E4955" s="18">
        <v>6667.1360000000004</v>
      </c>
      <c r="F4955" s="18">
        <v>6454.576</v>
      </c>
      <c r="G4955" s="18">
        <v>6242.7489999999998</v>
      </c>
      <c r="H4955" s="274">
        <v>6123.0940000000001</v>
      </c>
      <c r="I4955" s="18">
        <v>6032.9849999999997</v>
      </c>
      <c r="J4955" s="18">
        <v>6026.6440000000002</v>
      </c>
      <c r="K4955" s="18">
        <v>5790.2370000000001</v>
      </c>
      <c r="L4955" s="18">
        <v>5885.7569999999996</v>
      </c>
      <c r="M4955" s="18">
        <v>6089.3580000000002</v>
      </c>
      <c r="N4955" s="18">
        <v>6201.8029999999999</v>
      </c>
      <c r="O4955" s="18">
        <v>6242.8410000000003</v>
      </c>
      <c r="P4955" s="18">
        <v>6373.9139999999998</v>
      </c>
      <c r="Q4955" s="18">
        <v>6369.98</v>
      </c>
      <c r="R4955" s="18">
        <v>6414.8969999999999</v>
      </c>
      <c r="S4955" s="18">
        <v>6428.8440000000001</v>
      </c>
      <c r="T4955" s="18">
        <v>6491.6570000000002</v>
      </c>
      <c r="U4955" s="18">
        <v>6492.3119999999999</v>
      </c>
      <c r="V4955" s="18">
        <v>6455.0129999999999</v>
      </c>
      <c r="W4955" s="274">
        <v>6567.8810000000003</v>
      </c>
      <c r="X4955" s="18">
        <v>7333.5749999999998</v>
      </c>
      <c r="Y4955" s="18">
        <v>7595.7340000000004</v>
      </c>
      <c r="Z4955" s="18">
        <v>7501.268</v>
      </c>
      <c r="AA4955" s="18">
        <v>7218.223</v>
      </c>
      <c r="AB4955" s="130">
        <v>155866.29199999999</v>
      </c>
      <c r="AC4955" s="225" t="str">
        <f t="shared" si="163"/>
        <v>ok</v>
      </c>
      <c r="AE4955" s="19">
        <f t="shared" si="164"/>
        <v>-2461.0550000000221</v>
      </c>
      <c r="AF4955" s="234">
        <f>'HISTORICO TEMP'!AB4955</f>
        <v>564.34003240149457</v>
      </c>
      <c r="AG4955" s="187" t="s">
        <v>75</v>
      </c>
      <c r="AH4955" s="266" t="s">
        <v>173</v>
      </c>
      <c r="AI4955" s="216" t="s">
        <v>211</v>
      </c>
    </row>
    <row r="4956" spans="2:35" ht="14.4" thickTop="1" thickBot="1" x14ac:dyDescent="0.3">
      <c r="B4956" s="273">
        <v>44402</v>
      </c>
      <c r="C4956" s="128" t="s">
        <v>16</v>
      </c>
      <c r="D4956" s="18">
        <v>6780.3789999999999</v>
      </c>
      <c r="E4956" s="18">
        <v>6593.4650000000001</v>
      </c>
      <c r="F4956" s="18">
        <v>6399.5379999999996</v>
      </c>
      <c r="G4956" s="18">
        <v>6150.9629999999997</v>
      </c>
      <c r="H4956" s="274">
        <v>6052.9579999999996</v>
      </c>
      <c r="I4956" s="18">
        <v>5990.2</v>
      </c>
      <c r="J4956" s="18">
        <v>5856.6120000000001</v>
      </c>
      <c r="K4956" s="18">
        <v>5633.8649999999998</v>
      </c>
      <c r="L4956" s="18">
        <v>5604.6570000000002</v>
      </c>
      <c r="M4956" s="18">
        <v>5667.4369999999999</v>
      </c>
      <c r="N4956" s="18">
        <v>5747.652</v>
      </c>
      <c r="O4956" s="18">
        <v>5861.2510000000002</v>
      </c>
      <c r="P4956" s="18">
        <v>5875.2619999999997</v>
      </c>
      <c r="Q4956" s="18">
        <v>5954.0230000000001</v>
      </c>
      <c r="R4956" s="18">
        <v>6124.402</v>
      </c>
      <c r="S4956" s="18">
        <v>6165.5990000000002</v>
      </c>
      <c r="T4956" s="18">
        <v>6178.1040000000003</v>
      </c>
      <c r="U4956" s="18">
        <v>6192.058</v>
      </c>
      <c r="V4956" s="18">
        <v>6181.232</v>
      </c>
      <c r="W4956" s="274">
        <v>6353.8630000000003</v>
      </c>
      <c r="X4956" s="18">
        <v>7125.5439999999999</v>
      </c>
      <c r="Y4956" s="18">
        <v>7416.5439999999999</v>
      </c>
      <c r="Z4956" s="18">
        <v>7311.8869999999997</v>
      </c>
      <c r="AA4956" s="18">
        <v>7078.2470000000003</v>
      </c>
      <c r="AB4956" s="130">
        <v>150295.742</v>
      </c>
      <c r="AC4956" s="225" t="str">
        <f t="shared" si="163"/>
        <v>ok</v>
      </c>
      <c r="AE4956" s="19">
        <f t="shared" si="164"/>
        <v>-5570.5499999999884</v>
      </c>
      <c r="AF4956" s="234">
        <f>'HISTORICO TEMP'!AB4956</f>
        <v>565.51224642630677</v>
      </c>
      <c r="AG4956" s="187" t="s">
        <v>75</v>
      </c>
      <c r="AH4956" s="266" t="s">
        <v>173</v>
      </c>
      <c r="AI4956" s="216" t="s">
        <v>211</v>
      </c>
    </row>
    <row r="4957" spans="2:35" ht="14.4" thickTop="1" thickBot="1" x14ac:dyDescent="0.3">
      <c r="B4957" s="273">
        <v>44403</v>
      </c>
      <c r="C4957" s="128" t="s">
        <v>17</v>
      </c>
      <c r="D4957" s="18">
        <v>6763.7870000000003</v>
      </c>
      <c r="E4957" s="18">
        <v>6463.0259999999998</v>
      </c>
      <c r="F4957" s="18">
        <v>6269.8630000000003</v>
      </c>
      <c r="G4957" s="18">
        <v>6148.33</v>
      </c>
      <c r="H4957" s="274">
        <v>5993.5379999999996</v>
      </c>
      <c r="I4957" s="18">
        <v>5939.7030000000004</v>
      </c>
      <c r="J4957" s="18">
        <v>5932.4319999999998</v>
      </c>
      <c r="K4957" s="18">
        <v>5870.2690000000002</v>
      </c>
      <c r="L4957" s="18">
        <v>6048.7269999999999</v>
      </c>
      <c r="M4957" s="18">
        <v>6237.4740000000002</v>
      </c>
      <c r="N4957" s="18">
        <v>6291.2539999999999</v>
      </c>
      <c r="O4957" s="18">
        <v>6388.4870000000001</v>
      </c>
      <c r="P4957" s="18">
        <v>6466.634</v>
      </c>
      <c r="Q4957" s="18">
        <v>6578.9769999999999</v>
      </c>
      <c r="R4957" s="18">
        <v>6663.7160000000003</v>
      </c>
      <c r="S4957" s="18">
        <v>6721.6270000000004</v>
      </c>
      <c r="T4957" s="18">
        <v>6772.8959999999997</v>
      </c>
      <c r="U4957" s="18">
        <v>6720.8010000000004</v>
      </c>
      <c r="V4957" s="18">
        <v>6681.4260000000004</v>
      </c>
      <c r="W4957" s="274">
        <v>6670.7929999999997</v>
      </c>
      <c r="X4957" s="18">
        <v>7269.415</v>
      </c>
      <c r="Y4957" s="18">
        <v>7462.8620000000001</v>
      </c>
      <c r="Z4957" s="18">
        <v>7433.3270000000002</v>
      </c>
      <c r="AA4957" s="18">
        <v>7165.43</v>
      </c>
      <c r="AB4957" s="130">
        <v>156954.79399999999</v>
      </c>
      <c r="AC4957" s="225" t="str">
        <f t="shared" si="163"/>
        <v>ok</v>
      </c>
      <c r="AE4957" s="19">
        <f t="shared" si="164"/>
        <v>6659.051999999996</v>
      </c>
      <c r="AF4957" s="234">
        <f>'HISTORICO TEMP'!AB4957</f>
        <v>569.10357831634565</v>
      </c>
      <c r="AG4957" s="187" t="s">
        <v>75</v>
      </c>
      <c r="AH4957" s="266" t="s">
        <v>173</v>
      </c>
      <c r="AI4957" s="216" t="s">
        <v>211</v>
      </c>
    </row>
    <row r="4958" spans="2:35" ht="14.4" thickTop="1" thickBot="1" x14ac:dyDescent="0.3">
      <c r="B4958" s="273">
        <v>44404</v>
      </c>
      <c r="C4958" s="128" t="s">
        <v>11</v>
      </c>
      <c r="D4958" s="18">
        <v>6888.1</v>
      </c>
      <c r="E4958" s="18">
        <v>6636.11</v>
      </c>
      <c r="F4958" s="18">
        <v>6406.32</v>
      </c>
      <c r="G4958" s="18">
        <v>6226.94</v>
      </c>
      <c r="H4958" s="274">
        <v>6118.42</v>
      </c>
      <c r="I4958" s="18">
        <v>6102.24</v>
      </c>
      <c r="J4958" s="18">
        <v>6062</v>
      </c>
      <c r="K4958" s="18">
        <v>5912.45</v>
      </c>
      <c r="L4958" s="18">
        <v>6072.18</v>
      </c>
      <c r="M4958" s="18">
        <v>6331.45</v>
      </c>
      <c r="N4958" s="18">
        <v>6443.67</v>
      </c>
      <c r="O4958" s="18">
        <v>6534.06</v>
      </c>
      <c r="P4958" s="18">
        <v>6588.95</v>
      </c>
      <c r="Q4958" s="18">
        <v>6613.55</v>
      </c>
      <c r="R4958" s="18">
        <v>6767.86</v>
      </c>
      <c r="S4958" s="18">
        <v>6898.63</v>
      </c>
      <c r="T4958" s="18">
        <v>6899.13</v>
      </c>
      <c r="U4958" s="18">
        <v>6844.2</v>
      </c>
      <c r="V4958" s="18">
        <v>6716.36</v>
      </c>
      <c r="W4958" s="274">
        <v>6752.68</v>
      </c>
      <c r="X4958" s="18">
        <v>7336.2</v>
      </c>
      <c r="Y4958" s="18">
        <v>7564.96</v>
      </c>
      <c r="Z4958" s="18">
        <v>7489.9</v>
      </c>
      <c r="AA4958" s="18">
        <v>7298.24</v>
      </c>
      <c r="AB4958" s="130">
        <v>159504.6</v>
      </c>
      <c r="AC4958" s="225" t="str">
        <f t="shared" si="163"/>
        <v>ok</v>
      </c>
      <c r="AE4958" s="19">
        <f t="shared" si="164"/>
        <v>2549.8060000000114</v>
      </c>
      <c r="AF4958" s="234">
        <f>'HISTORICO TEMP'!AB4958</f>
        <v>573.55675619687872</v>
      </c>
      <c r="AG4958" s="187" t="s">
        <v>75</v>
      </c>
      <c r="AH4958" s="266" t="s">
        <v>173</v>
      </c>
      <c r="AI4958" s="216" t="s">
        <v>211</v>
      </c>
    </row>
    <row r="4959" spans="2:35" ht="14.4" thickTop="1" thickBot="1" x14ac:dyDescent="0.3">
      <c r="B4959" s="273">
        <v>44405</v>
      </c>
      <c r="C4959" s="128" t="s">
        <v>12</v>
      </c>
      <c r="D4959" s="18">
        <v>6862.3149999999996</v>
      </c>
      <c r="E4959" s="18">
        <v>6650.4380000000001</v>
      </c>
      <c r="F4959" s="18">
        <v>6407.8310000000001</v>
      </c>
      <c r="G4959" s="18">
        <v>6223.5259999999998</v>
      </c>
      <c r="H4959" s="274">
        <v>6018.6270000000004</v>
      </c>
      <c r="I4959" s="18">
        <v>5970.02</v>
      </c>
      <c r="J4959" s="18">
        <v>5955.9570000000003</v>
      </c>
      <c r="K4959" s="18">
        <v>5837.2550000000001</v>
      </c>
      <c r="L4959" s="18">
        <v>6028.7839999999997</v>
      </c>
      <c r="M4959" s="18">
        <v>6234.442</v>
      </c>
      <c r="N4959" s="18">
        <v>6366.73</v>
      </c>
      <c r="O4959" s="18">
        <v>6467.1980000000003</v>
      </c>
      <c r="P4959" s="18">
        <v>6593.973</v>
      </c>
      <c r="Q4959" s="18">
        <v>6717.5619999999999</v>
      </c>
      <c r="R4959" s="18">
        <v>6803.8940000000002</v>
      </c>
      <c r="S4959" s="18">
        <v>6868.7470000000003</v>
      </c>
      <c r="T4959" s="18">
        <v>6901.482</v>
      </c>
      <c r="U4959" s="18">
        <v>6842.2169999999996</v>
      </c>
      <c r="V4959" s="18">
        <v>6653.9070000000002</v>
      </c>
      <c r="W4959" s="274">
        <v>6763.7560000000003</v>
      </c>
      <c r="X4959" s="18">
        <v>7309.2820000000002</v>
      </c>
      <c r="Y4959" s="18">
        <v>7535.1989999999996</v>
      </c>
      <c r="Z4959" s="18">
        <v>7486.2460000000001</v>
      </c>
      <c r="AA4959" s="18">
        <v>7314.5690000000004</v>
      </c>
      <c r="AB4959" s="130">
        <v>158813.95699999999</v>
      </c>
      <c r="AC4959" s="225" t="str">
        <f t="shared" si="163"/>
        <v>ok</v>
      </c>
      <c r="AE4959" s="19">
        <f t="shared" si="164"/>
        <v>-690.64300000001094</v>
      </c>
      <c r="AF4959" s="234">
        <f>'HISTORICO TEMP'!AB4959</f>
        <v>575.99102112002652</v>
      </c>
      <c r="AG4959" s="187" t="s">
        <v>75</v>
      </c>
      <c r="AH4959" s="266" t="s">
        <v>173</v>
      </c>
      <c r="AI4959" s="216" t="s">
        <v>211</v>
      </c>
    </row>
    <row r="4960" spans="2:35" ht="14.4" thickTop="1" thickBot="1" x14ac:dyDescent="0.3">
      <c r="B4960" s="273">
        <v>44406</v>
      </c>
      <c r="C4960" s="128" t="s">
        <v>13</v>
      </c>
      <c r="D4960" s="18">
        <v>6950.8190000000004</v>
      </c>
      <c r="E4960" s="18">
        <v>6658.0569999999998</v>
      </c>
      <c r="F4960" s="18">
        <v>6485.4350000000004</v>
      </c>
      <c r="G4960" s="18">
        <v>6327.2070000000003</v>
      </c>
      <c r="H4960" s="274">
        <v>6332.6610000000001</v>
      </c>
      <c r="I4960" s="18">
        <v>6174.6409999999996</v>
      </c>
      <c r="J4960" s="18">
        <v>6086.7780000000002</v>
      </c>
      <c r="K4960" s="18">
        <v>5996.3090000000002</v>
      </c>
      <c r="L4960" s="18">
        <v>6106.2139999999999</v>
      </c>
      <c r="M4960" s="18">
        <v>6236.8710000000001</v>
      </c>
      <c r="N4960" s="18">
        <v>6433.5079999999998</v>
      </c>
      <c r="O4960" s="18">
        <v>6567.7749999999996</v>
      </c>
      <c r="P4960" s="18">
        <v>6647.1679999999997</v>
      </c>
      <c r="Q4960" s="18">
        <v>6719.4870000000001</v>
      </c>
      <c r="R4960" s="18">
        <v>6725.5720000000001</v>
      </c>
      <c r="S4960" s="18">
        <v>6802.5280000000002</v>
      </c>
      <c r="T4960" s="18">
        <v>6841.9070000000002</v>
      </c>
      <c r="U4960" s="18">
        <v>6771.3270000000002</v>
      </c>
      <c r="V4960" s="18">
        <v>6665.174</v>
      </c>
      <c r="W4960" s="274">
        <v>6825.8130000000001</v>
      </c>
      <c r="X4960" s="18">
        <v>7171.7330000000002</v>
      </c>
      <c r="Y4960" s="18">
        <v>7259.3180000000002</v>
      </c>
      <c r="Z4960" s="18">
        <v>7180.7190000000001</v>
      </c>
      <c r="AA4960" s="18">
        <v>7045.3789999999999</v>
      </c>
      <c r="AB4960" s="130">
        <v>159012.4</v>
      </c>
      <c r="AC4960" s="225" t="str">
        <f t="shared" si="163"/>
        <v>ok</v>
      </c>
      <c r="AE4960" s="19">
        <f t="shared" si="164"/>
        <v>198.4429999999993</v>
      </c>
      <c r="AF4960" s="234">
        <f>'HISTORICO TEMP'!AB4960</f>
        <v>575.38625334639096</v>
      </c>
      <c r="AG4960" s="187" t="s">
        <v>75</v>
      </c>
      <c r="AH4960" s="266" t="s">
        <v>173</v>
      </c>
      <c r="AI4960" s="216" t="s">
        <v>211</v>
      </c>
    </row>
    <row r="4961" spans="2:35" ht="14.4" thickTop="1" thickBot="1" x14ac:dyDescent="0.3">
      <c r="B4961" s="273">
        <v>44407</v>
      </c>
      <c r="C4961" s="128" t="s">
        <v>14</v>
      </c>
      <c r="D4961" s="18">
        <v>6708.2089999999998</v>
      </c>
      <c r="E4961" s="18">
        <v>6398.8739999999998</v>
      </c>
      <c r="F4961" s="18">
        <v>6216.8090000000002</v>
      </c>
      <c r="G4961" s="18">
        <v>6022.5519999999997</v>
      </c>
      <c r="H4961" s="274">
        <v>5911.2650000000003</v>
      </c>
      <c r="I4961" s="18">
        <v>5837.6859999999997</v>
      </c>
      <c r="J4961" s="18">
        <v>5868.3670000000002</v>
      </c>
      <c r="K4961" s="18">
        <v>5841.5529999999999</v>
      </c>
      <c r="L4961" s="18">
        <v>5945.45</v>
      </c>
      <c r="M4961" s="18">
        <v>6140.8739999999998</v>
      </c>
      <c r="N4961" s="18">
        <v>6203.3230000000003</v>
      </c>
      <c r="O4961" s="18">
        <v>6364.3329999999996</v>
      </c>
      <c r="P4961" s="18">
        <v>6489.1210000000001</v>
      </c>
      <c r="Q4961" s="18">
        <v>6532.7529999999997</v>
      </c>
      <c r="R4961" s="18">
        <v>6610.0439999999999</v>
      </c>
      <c r="S4961" s="18">
        <v>6657.7640000000001</v>
      </c>
      <c r="T4961" s="18">
        <v>6712.2219999999998</v>
      </c>
      <c r="U4961" s="18">
        <v>6676.3370000000004</v>
      </c>
      <c r="V4961" s="18">
        <v>6545.6790000000001</v>
      </c>
      <c r="W4961" s="274">
        <v>6571.2349999999997</v>
      </c>
      <c r="X4961" s="18">
        <v>6984.92</v>
      </c>
      <c r="Y4961" s="18">
        <v>7125.2150000000001</v>
      </c>
      <c r="Z4961" s="18">
        <v>7051.0870000000004</v>
      </c>
      <c r="AA4961" s="18">
        <v>6880.0940000000001</v>
      </c>
      <c r="AB4961" s="130">
        <v>154295.766</v>
      </c>
      <c r="AC4961" s="225" t="str">
        <f t="shared" si="163"/>
        <v>ok</v>
      </c>
      <c r="AE4961" s="19">
        <f t="shared" si="164"/>
        <v>-4716.6339999999909</v>
      </c>
      <c r="AF4961" s="234">
        <f>'HISTORICO TEMP'!AB4961</f>
        <v>567.62571628931914</v>
      </c>
      <c r="AG4961" s="187" t="s">
        <v>75</v>
      </c>
      <c r="AH4961" s="266" t="s">
        <v>173</v>
      </c>
      <c r="AI4961" s="216" t="s">
        <v>211</v>
      </c>
    </row>
    <row r="4962" spans="2:35" ht="14.4" thickTop="1" thickBot="1" x14ac:dyDescent="0.3">
      <c r="B4962" s="273">
        <v>44408</v>
      </c>
      <c r="C4962" s="128" t="s">
        <v>15</v>
      </c>
      <c r="D4962" s="18">
        <v>6554.7039999999997</v>
      </c>
      <c r="E4962" s="18">
        <v>6263.4</v>
      </c>
      <c r="F4962" s="18">
        <v>6122.0079999999998</v>
      </c>
      <c r="G4962" s="18">
        <v>5947.8950000000004</v>
      </c>
      <c r="H4962" s="274">
        <v>5804.56</v>
      </c>
      <c r="I4962" s="18">
        <v>5742.7169999999996</v>
      </c>
      <c r="J4962" s="18">
        <v>5777.7860000000001</v>
      </c>
      <c r="K4962" s="18">
        <v>5617.8649999999998</v>
      </c>
      <c r="L4962" s="18">
        <v>5723.7849999999999</v>
      </c>
      <c r="M4962" s="18">
        <v>5894.7089999999998</v>
      </c>
      <c r="N4962" s="18">
        <v>5964.357</v>
      </c>
      <c r="O4962" s="18">
        <v>6043.8549999999996</v>
      </c>
      <c r="P4962" s="18">
        <v>6146.6350000000002</v>
      </c>
      <c r="Q4962" s="18">
        <v>6193.6980000000003</v>
      </c>
      <c r="R4962" s="18">
        <v>6243.5290000000005</v>
      </c>
      <c r="S4962" s="18">
        <v>6181.7110000000002</v>
      </c>
      <c r="T4962" s="18">
        <v>6228.232</v>
      </c>
      <c r="U4962" s="18">
        <v>6249.2240000000002</v>
      </c>
      <c r="V4962" s="18">
        <v>6170.0129999999999</v>
      </c>
      <c r="W4962" s="274">
        <v>6355.8410000000003</v>
      </c>
      <c r="X4962" s="18">
        <v>6991.2569999999996</v>
      </c>
      <c r="Y4962" s="18">
        <v>7174.8540000000003</v>
      </c>
      <c r="Z4962" s="18">
        <v>6985.5259999999998</v>
      </c>
      <c r="AA4962" s="18">
        <v>6673.54</v>
      </c>
      <c r="AB4962" s="130">
        <v>149051.701</v>
      </c>
      <c r="AC4962" s="225" t="str">
        <f t="shared" si="163"/>
        <v>ok</v>
      </c>
      <c r="AE4962" s="19">
        <f t="shared" si="164"/>
        <v>-5244.0650000000023</v>
      </c>
      <c r="AF4962" s="234">
        <f>'HISTORICO TEMP'!AB4962</f>
        <v>560.39143547222011</v>
      </c>
      <c r="AG4962" s="187" t="s">
        <v>75</v>
      </c>
      <c r="AH4962" s="266" t="s">
        <v>173</v>
      </c>
      <c r="AI4962" s="216" t="s">
        <v>211</v>
      </c>
    </row>
    <row r="4963" spans="2:35" ht="14.4" thickTop="1" thickBot="1" x14ac:dyDescent="0.3">
      <c r="B4963" s="273">
        <v>44409</v>
      </c>
      <c r="C4963" s="128" t="s">
        <v>16</v>
      </c>
      <c r="D4963" s="18">
        <v>6378.1570000000002</v>
      </c>
      <c r="E4963" s="18">
        <v>6046.5020000000004</v>
      </c>
      <c r="F4963" s="18">
        <v>5873.6009999999997</v>
      </c>
      <c r="G4963" s="18">
        <v>5750.67</v>
      </c>
      <c r="H4963" s="274">
        <v>5642.8649999999998</v>
      </c>
      <c r="I4963" s="18">
        <v>5586.0829999999996</v>
      </c>
      <c r="J4963" s="18">
        <v>5506.1729999999998</v>
      </c>
      <c r="K4963" s="18">
        <v>5269.7870000000003</v>
      </c>
      <c r="L4963" s="18">
        <v>5280.8950000000004</v>
      </c>
      <c r="M4963" s="18">
        <v>5423.4589999999998</v>
      </c>
      <c r="N4963" s="18">
        <v>5534.7250000000004</v>
      </c>
      <c r="O4963" s="18">
        <v>5591.8490000000002</v>
      </c>
      <c r="P4963" s="18">
        <v>5694.2619999999997</v>
      </c>
      <c r="Q4963" s="18">
        <v>5782.7020000000002</v>
      </c>
      <c r="R4963" s="18">
        <v>5816.8069999999998</v>
      </c>
      <c r="S4963" s="18">
        <v>5869.0379999999996</v>
      </c>
      <c r="T4963" s="18">
        <v>5908.5959999999995</v>
      </c>
      <c r="U4963" s="18">
        <v>5946.8869999999997</v>
      </c>
      <c r="V4963" s="18">
        <v>5948.8469999999998</v>
      </c>
      <c r="W4963" s="274">
        <v>6167.6059999999998</v>
      </c>
      <c r="X4963" s="18">
        <v>6934.6670000000004</v>
      </c>
      <c r="Y4963" s="18">
        <v>7149.7160000000003</v>
      </c>
      <c r="Z4963" s="18">
        <v>6956.4390000000003</v>
      </c>
      <c r="AA4963" s="18">
        <v>6572.8630000000003</v>
      </c>
      <c r="AB4963" s="130">
        <v>142633.196</v>
      </c>
      <c r="AC4963" s="225" t="str">
        <f t="shared" si="163"/>
        <v>ok</v>
      </c>
      <c r="AE4963" s="19">
        <f t="shared" si="164"/>
        <v>-6418.5050000000047</v>
      </c>
      <c r="AF4963" s="234">
        <f>'HISTORICO TEMP'!AB4963</f>
        <v>569.95225337192403</v>
      </c>
      <c r="AG4963" s="187" t="s">
        <v>75</v>
      </c>
      <c r="AH4963" s="266" t="s">
        <v>173</v>
      </c>
      <c r="AI4963" s="216" t="s">
        <v>211</v>
      </c>
    </row>
    <row r="4964" spans="2:35" ht="14.4" thickTop="1" thickBot="1" x14ac:dyDescent="0.3">
      <c r="B4964" s="273">
        <v>44410</v>
      </c>
      <c r="C4964" s="128" t="s">
        <v>17</v>
      </c>
      <c r="D4964" s="18">
        <v>6267.33</v>
      </c>
      <c r="E4964" s="18">
        <v>6026.8890000000001</v>
      </c>
      <c r="F4964" s="18">
        <v>5838.5119999999997</v>
      </c>
      <c r="G4964" s="18">
        <v>5736.1850000000004</v>
      </c>
      <c r="H4964" s="274">
        <v>5608.65</v>
      </c>
      <c r="I4964" s="18">
        <v>5561.0519999999997</v>
      </c>
      <c r="J4964" s="18">
        <v>5641.2489999999998</v>
      </c>
      <c r="K4964" s="18">
        <v>5595.335</v>
      </c>
      <c r="L4964" s="18">
        <v>5787.4560000000001</v>
      </c>
      <c r="M4964" s="18">
        <v>5942.83</v>
      </c>
      <c r="N4964" s="18">
        <v>6059.2640000000001</v>
      </c>
      <c r="O4964" s="18">
        <v>6236.9009999999998</v>
      </c>
      <c r="P4964" s="18">
        <v>6366.0619999999999</v>
      </c>
      <c r="Q4964" s="18">
        <v>6514.7240000000002</v>
      </c>
      <c r="R4964" s="18">
        <v>6572.3580000000002</v>
      </c>
      <c r="S4964" s="18">
        <v>6606.0280000000002</v>
      </c>
      <c r="T4964" s="18">
        <v>6703.66</v>
      </c>
      <c r="U4964" s="18">
        <v>6650.0410000000002</v>
      </c>
      <c r="V4964" s="18">
        <v>6556.8549999999996</v>
      </c>
      <c r="W4964" s="274">
        <v>6551.4549999999999</v>
      </c>
      <c r="X4964" s="18">
        <v>7264.4669999999996</v>
      </c>
      <c r="Y4964" s="18">
        <v>7474</v>
      </c>
      <c r="Z4964" s="18">
        <v>7484.9160000000002</v>
      </c>
      <c r="AA4964" s="18">
        <v>7250.9040000000005</v>
      </c>
      <c r="AB4964" s="130">
        <v>152297.12299999999</v>
      </c>
      <c r="AC4964" s="225" t="str">
        <f t="shared" si="163"/>
        <v>ok</v>
      </c>
      <c r="AE4964" s="19">
        <f t="shared" si="164"/>
        <v>9663.926999999996</v>
      </c>
      <c r="AF4964" s="234">
        <f>'HISTORICO TEMP'!AB4964</f>
        <v>574.17329219985743</v>
      </c>
      <c r="AG4964" s="187" t="s">
        <v>75</v>
      </c>
      <c r="AH4964" s="266" t="s">
        <v>173</v>
      </c>
      <c r="AI4964" s="216" t="s">
        <v>211</v>
      </c>
    </row>
    <row r="4965" spans="2:35" ht="14.4" thickTop="1" thickBot="1" x14ac:dyDescent="0.3">
      <c r="B4965" s="273">
        <v>44411</v>
      </c>
      <c r="C4965" s="128" t="s">
        <v>11</v>
      </c>
      <c r="D4965" s="18">
        <v>6831.6329999999998</v>
      </c>
      <c r="E4965" s="18">
        <v>6587.3620000000001</v>
      </c>
      <c r="F4965" s="18">
        <v>6410.8590000000004</v>
      </c>
      <c r="G4965" s="18">
        <v>6295.1109999999999</v>
      </c>
      <c r="H4965" s="274">
        <v>6194.7879999999996</v>
      </c>
      <c r="I4965" s="18">
        <v>6133.95</v>
      </c>
      <c r="J4965" s="18">
        <v>6068.3239999999996</v>
      </c>
      <c r="K4965" s="18">
        <v>5952.81</v>
      </c>
      <c r="L4965" s="18">
        <v>6101.817</v>
      </c>
      <c r="M4965" s="18">
        <v>6228.1620000000003</v>
      </c>
      <c r="N4965" s="18">
        <v>6312.3339999999998</v>
      </c>
      <c r="O4965" s="18">
        <v>6419.85</v>
      </c>
      <c r="P4965" s="18">
        <v>6542.3869999999997</v>
      </c>
      <c r="Q4965" s="18">
        <v>6643.8339999999998</v>
      </c>
      <c r="R4965" s="18">
        <v>6761.058</v>
      </c>
      <c r="S4965" s="18">
        <v>6843.7060000000001</v>
      </c>
      <c r="T4965" s="18">
        <v>6835.0839999999998</v>
      </c>
      <c r="U4965" s="18">
        <v>6794.9229999999998</v>
      </c>
      <c r="V4965" s="18">
        <v>6642.9210000000003</v>
      </c>
      <c r="W4965" s="274">
        <v>6610.8389999999999</v>
      </c>
      <c r="X4965" s="18">
        <v>7281.0439999999999</v>
      </c>
      <c r="Y4965" s="18">
        <v>7450.2179999999998</v>
      </c>
      <c r="Z4965" s="18">
        <v>7334.3410000000003</v>
      </c>
      <c r="AA4965" s="18">
        <v>7108.7839999999997</v>
      </c>
      <c r="AB4965" s="130">
        <v>158386.139</v>
      </c>
      <c r="AC4965" s="225" t="str">
        <f t="shared" si="163"/>
        <v>ok</v>
      </c>
      <c r="AE4965" s="19">
        <f t="shared" si="164"/>
        <v>6089.0160000000033</v>
      </c>
      <c r="AF4965" s="234">
        <f>'HISTORICO TEMP'!AB4965</f>
        <v>572.72824503414336</v>
      </c>
      <c r="AG4965" s="187" t="s">
        <v>75</v>
      </c>
      <c r="AH4965" s="266" t="s">
        <v>173</v>
      </c>
      <c r="AI4965" s="216" t="s">
        <v>211</v>
      </c>
    </row>
    <row r="4966" spans="2:35" ht="14.4" thickTop="1" thickBot="1" x14ac:dyDescent="0.3">
      <c r="B4966" s="273">
        <v>44412</v>
      </c>
      <c r="C4966" s="128" t="s">
        <v>12</v>
      </c>
      <c r="D4966" s="18">
        <v>6814.1440000000002</v>
      </c>
      <c r="E4966" s="18">
        <v>6529.1869999999999</v>
      </c>
      <c r="F4966" s="18">
        <v>6323.7479999999996</v>
      </c>
      <c r="G4966" s="18">
        <v>6092.95</v>
      </c>
      <c r="H4966" s="274">
        <v>5982.2790000000005</v>
      </c>
      <c r="I4966" s="18">
        <v>5974.6610000000001</v>
      </c>
      <c r="J4966" s="18">
        <v>5981.9210000000003</v>
      </c>
      <c r="K4966" s="18">
        <v>5875.585</v>
      </c>
      <c r="L4966" s="18">
        <v>5982.7349999999997</v>
      </c>
      <c r="M4966" s="18">
        <v>6122.9120000000003</v>
      </c>
      <c r="N4966" s="18">
        <v>6175.7120000000004</v>
      </c>
      <c r="O4966" s="18">
        <v>6333.2489999999998</v>
      </c>
      <c r="P4966" s="18">
        <v>6406.9989999999998</v>
      </c>
      <c r="Q4966" s="18">
        <v>6505.951</v>
      </c>
      <c r="R4966" s="18">
        <v>6571.3869999999997</v>
      </c>
      <c r="S4966" s="18">
        <v>6626.2150000000001</v>
      </c>
      <c r="T4966" s="18">
        <v>6697.2070000000003</v>
      </c>
      <c r="U4966" s="18">
        <v>6665.7439999999997</v>
      </c>
      <c r="V4966" s="18">
        <v>6526.4620000000004</v>
      </c>
      <c r="W4966" s="274">
        <v>6548.4780000000001</v>
      </c>
      <c r="X4966" s="18">
        <v>7184.2489999999998</v>
      </c>
      <c r="Y4966" s="18">
        <v>7343.8040000000001</v>
      </c>
      <c r="Z4966" s="18">
        <v>7283.9489999999996</v>
      </c>
      <c r="AA4966" s="18">
        <v>7044.9480000000003</v>
      </c>
      <c r="AB4966" s="130">
        <v>155594.476</v>
      </c>
      <c r="AC4966" s="225" t="str">
        <f t="shared" si="163"/>
        <v>ok</v>
      </c>
      <c r="AE4966" s="19">
        <f t="shared" si="164"/>
        <v>-2791.6630000000005</v>
      </c>
      <c r="AF4966" s="234">
        <f>'HISTORICO TEMP'!AB4966</f>
        <v>566.25076725780957</v>
      </c>
      <c r="AG4966" s="187" t="s">
        <v>75</v>
      </c>
      <c r="AH4966" s="266" t="s">
        <v>173</v>
      </c>
      <c r="AI4966" s="216" t="s">
        <v>211</v>
      </c>
    </row>
    <row r="4967" spans="2:35" ht="14.4" thickTop="1" thickBot="1" x14ac:dyDescent="0.3">
      <c r="B4967" s="273">
        <v>44413</v>
      </c>
      <c r="C4967" s="128" t="s">
        <v>13</v>
      </c>
      <c r="D4967" s="18">
        <v>6746.549</v>
      </c>
      <c r="E4967" s="18">
        <v>6566.56</v>
      </c>
      <c r="F4967" s="18">
        <v>6297.5839999999998</v>
      </c>
      <c r="G4967" s="18">
        <v>6065.1490000000003</v>
      </c>
      <c r="H4967" s="274">
        <v>5907.6540000000005</v>
      </c>
      <c r="I4967" s="18">
        <v>5862.81</v>
      </c>
      <c r="J4967" s="18">
        <v>5891.7259999999997</v>
      </c>
      <c r="K4967" s="18">
        <v>5711.9250000000002</v>
      </c>
      <c r="L4967" s="18">
        <v>5838.0559999999996</v>
      </c>
      <c r="M4967" s="18">
        <v>5971.1639999999998</v>
      </c>
      <c r="N4967" s="18">
        <v>6040.8209999999999</v>
      </c>
      <c r="O4967" s="18">
        <v>6110.98</v>
      </c>
      <c r="P4967" s="18">
        <v>6253.8729999999996</v>
      </c>
      <c r="Q4967" s="18">
        <v>6354.26</v>
      </c>
      <c r="R4967" s="18">
        <v>6421.3729999999996</v>
      </c>
      <c r="S4967" s="18">
        <v>6497.6369999999997</v>
      </c>
      <c r="T4967" s="18">
        <v>6527.7439999999997</v>
      </c>
      <c r="U4967" s="18">
        <v>6482.6450000000004</v>
      </c>
      <c r="V4967" s="18">
        <v>6438.375</v>
      </c>
      <c r="W4967" s="274">
        <v>6514.4579999999996</v>
      </c>
      <c r="X4967" s="18">
        <v>7131.9889999999996</v>
      </c>
      <c r="Y4967" s="18">
        <v>7289.6509999999998</v>
      </c>
      <c r="Z4967" s="18">
        <v>7196.5420000000004</v>
      </c>
      <c r="AA4967" s="18">
        <v>6983.9750000000004</v>
      </c>
      <c r="AB4967" s="130">
        <v>153103.5</v>
      </c>
      <c r="AC4967" s="225" t="str">
        <f t="shared" si="163"/>
        <v>ok</v>
      </c>
      <c r="AE4967" s="19">
        <f t="shared" si="164"/>
        <v>-2490.9759999999951</v>
      </c>
      <c r="AF4967" s="234">
        <f>'HISTORICO TEMP'!AB4967</f>
        <v>573.15620711497957</v>
      </c>
      <c r="AG4967" s="187" t="s">
        <v>75</v>
      </c>
      <c r="AH4967" s="266" t="s">
        <v>173</v>
      </c>
      <c r="AI4967" s="216" t="s">
        <v>211</v>
      </c>
    </row>
    <row r="4968" spans="2:35" ht="14.4" thickTop="1" thickBot="1" x14ac:dyDescent="0.3">
      <c r="B4968" s="273">
        <v>44414</v>
      </c>
      <c r="C4968" s="128" t="s">
        <v>14</v>
      </c>
      <c r="D4968" s="18">
        <v>6638.1760000000004</v>
      </c>
      <c r="E4968" s="18">
        <v>6438.665</v>
      </c>
      <c r="F4968" s="18">
        <v>6153.4070000000002</v>
      </c>
      <c r="G4968" s="18">
        <v>6047.98</v>
      </c>
      <c r="H4968" s="274">
        <v>5975.9520000000002</v>
      </c>
      <c r="I4968" s="18">
        <v>5956.0190000000002</v>
      </c>
      <c r="J4968" s="18">
        <v>5935.7709999999997</v>
      </c>
      <c r="K4968" s="18">
        <v>5813.634</v>
      </c>
      <c r="L4968" s="18">
        <v>5946.13</v>
      </c>
      <c r="M4968" s="18">
        <v>6072.9070000000002</v>
      </c>
      <c r="N4968" s="18">
        <v>6092.03</v>
      </c>
      <c r="O4968" s="18">
        <v>6216.223</v>
      </c>
      <c r="P4968" s="18">
        <v>6373.3370000000004</v>
      </c>
      <c r="Q4968" s="18">
        <v>6516.634</v>
      </c>
      <c r="R4968" s="18">
        <v>6579.9430000000002</v>
      </c>
      <c r="S4968" s="18">
        <v>6669.3040000000001</v>
      </c>
      <c r="T4968" s="18">
        <v>6735.4750000000004</v>
      </c>
      <c r="U4968" s="18">
        <v>6661.2259999999997</v>
      </c>
      <c r="V4968" s="18">
        <v>6557.125</v>
      </c>
      <c r="W4968" s="274">
        <v>6457.0810000000001</v>
      </c>
      <c r="X4968" s="18">
        <v>7099.4880000000003</v>
      </c>
      <c r="Y4968" s="18">
        <v>7215.5749999999998</v>
      </c>
      <c r="Z4968" s="18">
        <v>7168.3310000000001</v>
      </c>
      <c r="AA4968" s="18">
        <v>7016.4719999999998</v>
      </c>
      <c r="AB4968" s="130">
        <v>154336.88500000001</v>
      </c>
      <c r="AC4968" s="225" t="str">
        <f t="shared" si="163"/>
        <v>ok</v>
      </c>
      <c r="AE4968" s="19">
        <f t="shared" si="164"/>
        <v>1233.3850000000093</v>
      </c>
      <c r="AF4968" s="234">
        <f>'HISTORICO TEMP'!AB4968</f>
        <v>565.77716624733057</v>
      </c>
      <c r="AG4968" s="187" t="s">
        <v>75</v>
      </c>
      <c r="AH4968" s="266" t="s">
        <v>173</v>
      </c>
      <c r="AI4968" s="216" t="s">
        <v>211</v>
      </c>
    </row>
    <row r="4969" spans="2:35" ht="14.4" thickTop="1" thickBot="1" x14ac:dyDescent="0.3">
      <c r="B4969" s="273">
        <v>44415</v>
      </c>
      <c r="C4969" s="128" t="s">
        <v>15</v>
      </c>
      <c r="D4969" s="18">
        <v>6679.3429999999998</v>
      </c>
      <c r="E4969" s="18">
        <v>6451.6180000000004</v>
      </c>
      <c r="F4969" s="18">
        <v>6244.232</v>
      </c>
      <c r="G4969" s="18">
        <v>6121.683</v>
      </c>
      <c r="H4969" s="274">
        <v>6029.7219999999998</v>
      </c>
      <c r="I4969" s="18">
        <v>5897.5020000000004</v>
      </c>
      <c r="J4969" s="18">
        <v>5918.1229999999996</v>
      </c>
      <c r="K4969" s="18">
        <v>5813.482</v>
      </c>
      <c r="L4969" s="18">
        <v>5846.0739999999996</v>
      </c>
      <c r="M4969" s="18">
        <v>5996.973</v>
      </c>
      <c r="N4969" s="18">
        <v>6108.03</v>
      </c>
      <c r="O4969" s="18">
        <v>6229.9620000000004</v>
      </c>
      <c r="P4969" s="18">
        <v>6232.7719999999999</v>
      </c>
      <c r="Q4969" s="18">
        <v>6323.2120000000004</v>
      </c>
      <c r="R4969" s="18">
        <v>6344.8360000000002</v>
      </c>
      <c r="S4969" s="18">
        <v>6399.6480000000001</v>
      </c>
      <c r="T4969" s="18">
        <v>6384.3509999999997</v>
      </c>
      <c r="U4969" s="18">
        <v>6407.6409999999996</v>
      </c>
      <c r="V4969" s="18">
        <v>6413.6859999999997</v>
      </c>
      <c r="W4969" s="274">
        <v>6595.8829999999998</v>
      </c>
      <c r="X4969" s="18">
        <v>7224.81</v>
      </c>
      <c r="Y4969" s="18">
        <v>7253.9319999999998</v>
      </c>
      <c r="Z4969" s="18">
        <v>7086.39</v>
      </c>
      <c r="AA4969" s="18">
        <v>6760.2749999999996</v>
      </c>
      <c r="AB4969" s="130">
        <v>152764.18</v>
      </c>
      <c r="AC4969" s="225" t="str">
        <f t="shared" si="163"/>
        <v>ok</v>
      </c>
      <c r="AE4969" s="19">
        <f t="shared" si="164"/>
        <v>-1572.7050000000163</v>
      </c>
      <c r="AF4969" s="234">
        <f>'HISTORICO TEMP'!AB4969</f>
        <v>563.29233127601424</v>
      </c>
      <c r="AG4969" s="187" t="s">
        <v>75</v>
      </c>
      <c r="AH4969" s="266" t="s">
        <v>173</v>
      </c>
      <c r="AI4969" s="216" t="s">
        <v>211</v>
      </c>
    </row>
    <row r="4970" spans="2:35" ht="14.4" thickTop="1" thickBot="1" x14ac:dyDescent="0.3">
      <c r="B4970" s="273">
        <v>44416</v>
      </c>
      <c r="C4970" s="128" t="s">
        <v>16</v>
      </c>
      <c r="D4970" s="18">
        <v>6398.5810000000001</v>
      </c>
      <c r="E4970" s="18">
        <v>6198.5619999999999</v>
      </c>
      <c r="F4970" s="18">
        <v>5935.5169999999998</v>
      </c>
      <c r="G4970" s="18">
        <v>5766.5140000000001</v>
      </c>
      <c r="H4970" s="274">
        <v>5704.5649999999996</v>
      </c>
      <c r="I4970" s="18">
        <v>5573.2539999999999</v>
      </c>
      <c r="J4970" s="18">
        <v>5521.616</v>
      </c>
      <c r="K4970" s="18">
        <v>5367.3519999999999</v>
      </c>
      <c r="L4970" s="18">
        <v>5324.7579999999998</v>
      </c>
      <c r="M4970" s="18">
        <v>5420.8389999999999</v>
      </c>
      <c r="N4970" s="18">
        <v>5496.8829999999998</v>
      </c>
      <c r="O4970" s="18">
        <v>5540.4340000000002</v>
      </c>
      <c r="P4970" s="18">
        <v>5633.8990000000003</v>
      </c>
      <c r="Q4970" s="18">
        <v>5792.1869999999999</v>
      </c>
      <c r="R4970" s="18">
        <v>5838.4809999999998</v>
      </c>
      <c r="S4970" s="18">
        <v>5896.5569999999998</v>
      </c>
      <c r="T4970" s="18">
        <v>5982.6480000000001</v>
      </c>
      <c r="U4970" s="18">
        <v>5939.7960000000003</v>
      </c>
      <c r="V4970" s="18">
        <v>5986.9859999999999</v>
      </c>
      <c r="W4970" s="274">
        <v>6212.8729999999996</v>
      </c>
      <c r="X4970" s="18">
        <v>7037.9040000000005</v>
      </c>
      <c r="Y4970" s="18">
        <v>7235.0039999999999</v>
      </c>
      <c r="Z4970" s="18">
        <v>7062.4350000000004</v>
      </c>
      <c r="AA4970" s="18">
        <v>6708</v>
      </c>
      <c r="AB4970" s="130">
        <v>143575.64499999999</v>
      </c>
      <c r="AC4970" s="225" t="str">
        <f t="shared" si="163"/>
        <v>ok</v>
      </c>
      <c r="AE4970" s="19">
        <f t="shared" si="164"/>
        <v>-9188.5350000000035</v>
      </c>
      <c r="AF4970" s="234">
        <f>'HISTORICO TEMP'!AB4970</f>
        <v>562.10281425241385</v>
      </c>
      <c r="AG4970" s="187" t="s">
        <v>75</v>
      </c>
      <c r="AH4970" s="266" t="s">
        <v>173</v>
      </c>
      <c r="AI4970" s="216" t="s">
        <v>211</v>
      </c>
    </row>
    <row r="4971" spans="2:35" ht="14.4" thickTop="1" thickBot="1" x14ac:dyDescent="0.3">
      <c r="B4971" s="273">
        <v>44417</v>
      </c>
      <c r="C4971" s="128" t="s">
        <v>17</v>
      </c>
      <c r="D4971" s="18">
        <v>6341.2030000000004</v>
      </c>
      <c r="E4971" s="18">
        <v>6089.4840000000004</v>
      </c>
      <c r="F4971" s="18">
        <v>5904.8090000000002</v>
      </c>
      <c r="G4971" s="18">
        <v>5726.1390000000001</v>
      </c>
      <c r="H4971" s="274">
        <v>5636.2219999999998</v>
      </c>
      <c r="I4971" s="18">
        <v>5597.8739999999998</v>
      </c>
      <c r="J4971" s="18">
        <v>5663.4979999999996</v>
      </c>
      <c r="K4971" s="18">
        <v>5630.8559999999998</v>
      </c>
      <c r="L4971" s="18">
        <v>5802.1760000000004</v>
      </c>
      <c r="M4971" s="18">
        <v>5991.07</v>
      </c>
      <c r="N4971" s="18">
        <v>6153.1880000000001</v>
      </c>
      <c r="O4971" s="18">
        <v>6217.6949999999997</v>
      </c>
      <c r="P4971" s="18">
        <v>6371.3580000000002</v>
      </c>
      <c r="Q4971" s="18">
        <v>6428.0969999999998</v>
      </c>
      <c r="R4971" s="18">
        <v>6579.8519999999999</v>
      </c>
      <c r="S4971" s="18">
        <v>6640.6629999999996</v>
      </c>
      <c r="T4971" s="18">
        <v>6722.4870000000001</v>
      </c>
      <c r="U4971" s="18">
        <v>6665.33</v>
      </c>
      <c r="V4971" s="18">
        <v>6558.9489999999996</v>
      </c>
      <c r="W4971" s="274">
        <v>6456.8249999999998</v>
      </c>
      <c r="X4971" s="18">
        <v>7130.9660000000003</v>
      </c>
      <c r="Y4971" s="18">
        <v>7322.2340000000004</v>
      </c>
      <c r="Z4971" s="18">
        <v>7189.2659999999996</v>
      </c>
      <c r="AA4971" s="18">
        <v>6902.8620000000001</v>
      </c>
      <c r="AB4971" s="130">
        <v>151723.103</v>
      </c>
      <c r="AC4971" s="225" t="str">
        <f t="shared" si="163"/>
        <v>ok</v>
      </c>
      <c r="AE4971" s="19">
        <f>AB4971-AB4970</f>
        <v>8147.4580000000133</v>
      </c>
      <c r="AF4971" s="234">
        <f>'HISTORICO TEMP'!AB4971</f>
        <v>568.66295009378325</v>
      </c>
      <c r="AG4971" s="187" t="s">
        <v>75</v>
      </c>
      <c r="AH4971" s="266" t="s">
        <v>173</v>
      </c>
    </row>
    <row r="4972" spans="2:35" ht="14.4" thickTop="1" thickBot="1" x14ac:dyDescent="0.3">
      <c r="B4972" s="273">
        <v>44418</v>
      </c>
      <c r="C4972" s="128" t="s">
        <v>11</v>
      </c>
      <c r="D4972" s="18">
        <v>6642.9489999999996</v>
      </c>
      <c r="E4972" s="18">
        <v>6448.2290000000003</v>
      </c>
      <c r="F4972" s="18">
        <v>6314.8149999999996</v>
      </c>
      <c r="G4972" s="18">
        <v>6172.165</v>
      </c>
      <c r="H4972" s="274">
        <v>6036.808</v>
      </c>
      <c r="I4972" s="18">
        <v>5941.9219999999996</v>
      </c>
      <c r="J4972" s="18">
        <v>5988.1819999999998</v>
      </c>
      <c r="K4972" s="18">
        <v>5899.1869999999999</v>
      </c>
      <c r="L4972" s="18">
        <v>5985.9350000000004</v>
      </c>
      <c r="M4972" s="18">
        <v>6111.7070000000003</v>
      </c>
      <c r="N4972" s="18">
        <v>6256.5609999999997</v>
      </c>
      <c r="O4972" s="18">
        <v>6414.3180000000002</v>
      </c>
      <c r="P4972" s="18">
        <v>6565.0230000000001</v>
      </c>
      <c r="Q4972" s="18">
        <v>6592.8280000000004</v>
      </c>
      <c r="R4972" s="18">
        <v>6676.1559999999999</v>
      </c>
      <c r="S4972" s="18">
        <v>6782.3019999999997</v>
      </c>
      <c r="T4972" s="18">
        <v>6816.607</v>
      </c>
      <c r="U4972" s="18">
        <v>6663.4570000000003</v>
      </c>
      <c r="V4972" s="18">
        <v>6514.4139999999998</v>
      </c>
      <c r="W4972" s="274">
        <v>6521.0559999999996</v>
      </c>
      <c r="X4972" s="18">
        <v>7168.2070000000003</v>
      </c>
      <c r="Y4972" s="18">
        <v>7303.5079999999998</v>
      </c>
      <c r="Z4972" s="18">
        <v>7256.4679999999998</v>
      </c>
      <c r="AA4972" s="18">
        <v>7029.4110000000001</v>
      </c>
      <c r="AB4972" s="130">
        <v>156102.215</v>
      </c>
      <c r="AC4972" s="225" t="str">
        <f t="shared" si="163"/>
        <v>ok</v>
      </c>
      <c r="AE4972" s="19">
        <f>AB4972-AB4971</f>
        <v>4379.1119999999937</v>
      </c>
      <c r="AF4972" s="234">
        <f>'HISTORICO TEMP'!AB4972</f>
        <v>567.0577841885015</v>
      </c>
      <c r="AG4972" s="187" t="s">
        <v>75</v>
      </c>
      <c r="AH4972" s="266" t="s">
        <v>173</v>
      </c>
    </row>
    <row r="4973" spans="2:35" ht="14.4" thickTop="1" thickBot="1" x14ac:dyDescent="0.3">
      <c r="B4973" s="273">
        <v>44419</v>
      </c>
      <c r="C4973" s="128" t="s">
        <v>12</v>
      </c>
      <c r="D4973" s="18">
        <v>6774.4979999999996</v>
      </c>
      <c r="E4973" s="18">
        <v>6578.3680000000004</v>
      </c>
      <c r="F4973" s="18">
        <v>6330.058</v>
      </c>
      <c r="G4973" s="18">
        <v>6142.5870000000004</v>
      </c>
      <c r="H4973" s="274">
        <v>5977.0919999999996</v>
      </c>
      <c r="I4973" s="18">
        <v>5950.7920000000004</v>
      </c>
      <c r="J4973" s="18">
        <v>5902.8</v>
      </c>
      <c r="K4973" s="18">
        <v>5803.6949999999997</v>
      </c>
      <c r="L4973" s="18">
        <v>5898.2030000000004</v>
      </c>
      <c r="M4973" s="18">
        <v>6046.88</v>
      </c>
      <c r="N4973" s="18">
        <v>6217.9229999999998</v>
      </c>
      <c r="O4973" s="18">
        <v>6355.1329999999998</v>
      </c>
      <c r="P4973" s="18">
        <v>6407.7889999999998</v>
      </c>
      <c r="Q4973" s="18">
        <v>6559.6819999999998</v>
      </c>
      <c r="R4973" s="18">
        <v>6626.7430000000004</v>
      </c>
      <c r="S4973" s="18">
        <v>6736.9309999999996</v>
      </c>
      <c r="T4973" s="18">
        <v>6736.7420000000002</v>
      </c>
      <c r="U4973" s="18">
        <v>6664.1530000000002</v>
      </c>
      <c r="V4973" s="18">
        <v>6570.4049999999997</v>
      </c>
      <c r="W4973" s="274">
        <v>6555.5590000000002</v>
      </c>
      <c r="X4973" s="18">
        <v>7250.4539999999997</v>
      </c>
      <c r="Y4973" s="18">
        <v>7415.0349999999999</v>
      </c>
      <c r="Z4973" s="18">
        <v>7274.7740000000003</v>
      </c>
      <c r="AA4973" s="18">
        <v>7061.2910000000002</v>
      </c>
      <c r="AB4973" s="130">
        <v>155837.587</v>
      </c>
      <c r="AC4973" s="225" t="str">
        <f t="shared" si="163"/>
        <v>ok</v>
      </c>
      <c r="AE4973" s="19">
        <f>AB4973-AB4972</f>
        <v>-264.62799999999697</v>
      </c>
      <c r="AF4973" s="234">
        <f>'HISTORICO TEMP'!AB4973</f>
        <v>567.0577841885015</v>
      </c>
      <c r="AG4973" s="187" t="s">
        <v>75</v>
      </c>
      <c r="AH4973" s="266" t="s">
        <v>173</v>
      </c>
    </row>
    <row r="4974" spans="2:35" ht="14.4" thickTop="1" thickBot="1" x14ac:dyDescent="0.3">
      <c r="B4974" s="273">
        <v>44420</v>
      </c>
      <c r="C4974" s="128" t="s">
        <v>13</v>
      </c>
      <c r="D4974" s="18">
        <v>6773.4430000000002</v>
      </c>
      <c r="E4974" s="18">
        <v>6563.1509999999998</v>
      </c>
      <c r="F4974" s="18">
        <v>6304.6189999999997</v>
      </c>
      <c r="G4974" s="18">
        <v>6106.8950000000004</v>
      </c>
      <c r="H4974" s="274">
        <v>5947.26</v>
      </c>
      <c r="I4974" s="18">
        <v>5890.2979999999998</v>
      </c>
      <c r="J4974" s="18">
        <v>5871.2579999999998</v>
      </c>
      <c r="K4974" s="18">
        <v>5799.9430000000002</v>
      </c>
      <c r="L4974" s="18">
        <v>5929.4679999999998</v>
      </c>
      <c r="M4974" s="18">
        <v>6054.1580000000004</v>
      </c>
      <c r="N4974" s="18">
        <v>6175.3270000000002</v>
      </c>
      <c r="O4974" s="18">
        <v>6270.6229999999996</v>
      </c>
      <c r="P4974" s="18">
        <v>6374.0730000000003</v>
      </c>
      <c r="Q4974" s="18">
        <v>6545.4440000000004</v>
      </c>
      <c r="R4974" s="18">
        <v>6620.7190000000001</v>
      </c>
      <c r="S4974" s="18">
        <v>6626.4179999999997</v>
      </c>
      <c r="T4974" s="18">
        <v>6688.98</v>
      </c>
      <c r="U4974" s="18">
        <v>6679.8739999999998</v>
      </c>
      <c r="V4974" s="18">
        <v>6594.0460000000003</v>
      </c>
      <c r="W4974" s="274">
        <v>6518.31</v>
      </c>
      <c r="X4974" s="18">
        <v>7147.4570000000003</v>
      </c>
      <c r="Y4974" s="18">
        <v>7299.3389999999999</v>
      </c>
      <c r="Z4974" s="18">
        <v>7212.8029999999999</v>
      </c>
      <c r="AA4974" s="18">
        <v>7069.4920000000002</v>
      </c>
      <c r="AB4974" s="130">
        <v>155063.39799999999</v>
      </c>
      <c r="AC4974" s="225" t="str">
        <f t="shared" si="163"/>
        <v>ok</v>
      </c>
      <c r="AE4974" s="19">
        <f>AB4974-AB4973</f>
        <v>-774.18900000001304</v>
      </c>
      <c r="AF4974" s="234">
        <f>'HISTORICO TEMP'!AB4974</f>
        <v>559.36755046617225</v>
      </c>
      <c r="AG4974" s="187" t="s">
        <v>75</v>
      </c>
      <c r="AH4974" s="266" t="s">
        <v>173</v>
      </c>
    </row>
    <row r="4975" spans="2:35" ht="14.4" thickTop="1" thickBot="1" x14ac:dyDescent="0.3">
      <c r="B4975" s="273">
        <v>44421</v>
      </c>
      <c r="C4975" s="128" t="s">
        <v>14</v>
      </c>
      <c r="D4975" s="18">
        <v>6722.9309999999996</v>
      </c>
      <c r="E4975" s="18">
        <v>6517.0609999999997</v>
      </c>
      <c r="F4975" s="18">
        <v>6341.2870000000003</v>
      </c>
      <c r="G4975" s="18">
        <v>6198.3789999999999</v>
      </c>
      <c r="H4975" s="274">
        <v>6044.1620000000003</v>
      </c>
      <c r="I4975" s="18">
        <v>5974.76</v>
      </c>
      <c r="J4975" s="18">
        <v>5975.0450000000001</v>
      </c>
      <c r="K4975" s="18">
        <v>5878.9989999999998</v>
      </c>
      <c r="L4975" s="18">
        <v>5985.9459999999999</v>
      </c>
      <c r="M4975" s="18">
        <v>6148.8180000000002</v>
      </c>
      <c r="N4975" s="18">
        <v>6276.4359999999997</v>
      </c>
      <c r="O4975" s="18">
        <v>6374.1610000000001</v>
      </c>
      <c r="P4975" s="18">
        <v>6525.1319999999996</v>
      </c>
      <c r="Q4975" s="18">
        <v>6591.2460000000001</v>
      </c>
      <c r="R4975" s="18">
        <v>6619.299</v>
      </c>
      <c r="S4975" s="18">
        <v>6682.12</v>
      </c>
      <c r="T4975" s="18">
        <v>6645.0429999999997</v>
      </c>
      <c r="U4975" s="18">
        <v>6656.7910000000002</v>
      </c>
      <c r="V4975" s="18">
        <v>6524.3879999999999</v>
      </c>
      <c r="W4975" s="274">
        <v>6553.5780000000004</v>
      </c>
      <c r="X4975" s="18">
        <v>7127.915</v>
      </c>
      <c r="Y4975" s="18">
        <v>7228.759</v>
      </c>
      <c r="Z4975" s="18">
        <v>7152.7380000000003</v>
      </c>
      <c r="AA4975" s="18">
        <v>6909.2460000000001</v>
      </c>
      <c r="AB4975" s="130">
        <v>155654.24</v>
      </c>
      <c r="AC4975" s="225" t="str">
        <f t="shared" si="163"/>
        <v>ok</v>
      </c>
      <c r="AE4975" s="19">
        <f>AB4975-AB4974</f>
        <v>590.84200000000419</v>
      </c>
      <c r="AF4975" s="234">
        <f>'HISTORICO TEMP'!AB4975</f>
        <v>563.48318439990271</v>
      </c>
      <c r="AG4975" s="187" t="s">
        <v>75</v>
      </c>
      <c r="AH4975" s="266" t="s">
        <v>173</v>
      </c>
    </row>
    <row r="4976" spans="2:35" ht="14.4" thickTop="1" thickBot="1" x14ac:dyDescent="0.3">
      <c r="B4976" s="273">
        <v>44422</v>
      </c>
      <c r="C4976" s="128" t="s">
        <v>15</v>
      </c>
      <c r="D4976" s="18">
        <v>6731.34</v>
      </c>
      <c r="E4976" s="18">
        <v>6479.15</v>
      </c>
      <c r="F4976" s="18">
        <v>6254.3850000000002</v>
      </c>
      <c r="G4976" s="18">
        <v>6102.4210000000003</v>
      </c>
      <c r="H4976" s="274">
        <v>6019.7150000000001</v>
      </c>
      <c r="I4976" s="18">
        <v>5914.3530000000001</v>
      </c>
      <c r="J4976" s="18">
        <v>5970.0460000000003</v>
      </c>
      <c r="K4976" s="18">
        <v>5786.9369999999999</v>
      </c>
      <c r="L4976" s="18">
        <v>5921.7569999999996</v>
      </c>
      <c r="M4976" s="18">
        <v>6021.9570000000003</v>
      </c>
      <c r="N4976" s="18">
        <v>6145.4539999999997</v>
      </c>
      <c r="O4976" s="18">
        <v>6175.0739999999996</v>
      </c>
      <c r="P4976" s="18">
        <v>6329.1809999999996</v>
      </c>
      <c r="Q4976" s="18">
        <v>6395.5640000000003</v>
      </c>
      <c r="R4976" s="18">
        <v>6359.8010000000004</v>
      </c>
      <c r="S4976" s="18">
        <v>6408.2160000000003</v>
      </c>
      <c r="T4976" s="18">
        <v>6391.9589999999998</v>
      </c>
      <c r="U4976" s="18">
        <v>6372.2539999999999</v>
      </c>
      <c r="V4976" s="18">
        <v>6384.2129999999997</v>
      </c>
      <c r="W4976" s="274">
        <v>6656.5140000000001</v>
      </c>
      <c r="X4976" s="18">
        <v>7285.5370000000003</v>
      </c>
      <c r="Y4976" s="18">
        <v>7330.46</v>
      </c>
      <c r="Z4976" s="18">
        <v>7153.0069999999996</v>
      </c>
      <c r="AA4976" s="18">
        <v>6871.99</v>
      </c>
      <c r="AB4976" s="130">
        <v>153461.285</v>
      </c>
      <c r="AC4976" s="225" t="str">
        <f t="shared" si="163"/>
        <v>ok</v>
      </c>
    </row>
    <row r="4977" spans="2:30" ht="14.4" thickTop="1" thickBot="1" x14ac:dyDescent="0.3">
      <c r="B4977" s="273">
        <v>44423</v>
      </c>
      <c r="C4977" s="128" t="s">
        <v>16</v>
      </c>
      <c r="D4977" s="18">
        <v>6573.1708623946533</v>
      </c>
      <c r="E4977" s="18">
        <v>6318.2532689543677</v>
      </c>
      <c r="F4977" s="18">
        <v>6094.2764644546724</v>
      </c>
      <c r="G4977" s="18">
        <v>5912.571765805551</v>
      </c>
      <c r="H4977" s="274">
        <v>5815.519366529441</v>
      </c>
      <c r="I4977" s="18">
        <v>5720.964321573867</v>
      </c>
      <c r="J4977" s="18">
        <v>5640.3525862886727</v>
      </c>
      <c r="K4977" s="18">
        <v>5439.7393477840633</v>
      </c>
      <c r="L4977" s="18">
        <v>5410.9998688413089</v>
      </c>
      <c r="M4977" s="18">
        <v>5524.9769330818735</v>
      </c>
      <c r="N4977" s="18">
        <v>5617.0895493869966</v>
      </c>
      <c r="O4977" s="18">
        <v>5694.0955907979787</v>
      </c>
      <c r="P4977" s="18">
        <v>5757.2165235926659</v>
      </c>
      <c r="Q4977" s="18">
        <v>5855.3132664582245</v>
      </c>
      <c r="R4977" s="18">
        <v>5943.2333912486456</v>
      </c>
      <c r="S4977" s="18">
        <v>5996.1804774469592</v>
      </c>
      <c r="T4977" s="18">
        <v>6039.4422531695136</v>
      </c>
      <c r="U4977" s="18">
        <v>6043.5490807950919</v>
      </c>
      <c r="V4977" s="18">
        <v>6055.1918111373006</v>
      </c>
      <c r="W4977" s="274">
        <v>6225.8277275013343</v>
      </c>
      <c r="X4977" s="18">
        <v>7073.7971811945508</v>
      </c>
      <c r="Y4977" s="18">
        <v>7255.6089597050768</v>
      </c>
      <c r="Z4977" s="18">
        <v>7115.7420005981558</v>
      </c>
      <c r="AA4977" s="18">
        <v>6776.8874012590322</v>
      </c>
      <c r="AB4977" s="130">
        <v>145900.00000000003</v>
      </c>
      <c r="AC4977" s="225" t="str">
        <f t="shared" si="163"/>
        <v>ok</v>
      </c>
      <c r="AD4977" s="18" t="s">
        <v>251</v>
      </c>
    </row>
    <row r="4978" spans="2:30" ht="14.4" thickTop="1" thickBot="1" x14ac:dyDescent="0.3">
      <c r="B4978" s="273">
        <v>44424</v>
      </c>
      <c r="C4978" s="128" t="s">
        <v>17</v>
      </c>
      <c r="D4978" s="18">
        <v>6485.4320849140449</v>
      </c>
      <c r="E4978" s="18">
        <v>6212.4627526554204</v>
      </c>
      <c r="F4978" s="18">
        <v>6000.9211911064167</v>
      </c>
      <c r="G4978" s="18">
        <v>5874.0342840302301</v>
      </c>
      <c r="H4978" s="274">
        <v>5752.1833142627147</v>
      </c>
      <c r="I4978" s="18">
        <v>5649.2781030495817</v>
      </c>
      <c r="J4978" s="18">
        <v>5703.7903260465864</v>
      </c>
      <c r="K4978" s="18">
        <v>5662.4333637156251</v>
      </c>
      <c r="L4978" s="18">
        <v>5880.0335436789392</v>
      </c>
      <c r="M4978" s="18">
        <v>6051.6679052907093</v>
      </c>
      <c r="N4978" s="18">
        <v>6174.5468380879174</v>
      </c>
      <c r="O4978" s="18">
        <v>6288.3544435964141</v>
      </c>
      <c r="P4978" s="18">
        <v>6409.7934232874313</v>
      </c>
      <c r="Q4978" s="18">
        <v>6515.4630929442601</v>
      </c>
      <c r="R4978" s="18">
        <v>6610.1712610603172</v>
      </c>
      <c r="S4978" s="18">
        <v>6661.11089123281</v>
      </c>
      <c r="T4978" s="18">
        <v>6736.1574743245801</v>
      </c>
      <c r="U4978" s="18">
        <v>6691.4510175804935</v>
      </c>
      <c r="V4978" s="18">
        <v>6596.4976172760435</v>
      </c>
      <c r="W4978" s="274">
        <v>6513.5379573853443</v>
      </c>
      <c r="X4978" s="18">
        <v>7156.8453706225428</v>
      </c>
      <c r="Y4978" s="18">
        <v>7326.1846104711685</v>
      </c>
      <c r="Z4978" s="18">
        <v>7227.0167378091082</v>
      </c>
      <c r="AA4978" s="18">
        <v>6970.6323955712915</v>
      </c>
      <c r="AB4978" s="130">
        <v>153149.99999999997</v>
      </c>
      <c r="AC4978" s="225" t="str">
        <f t="shared" si="163"/>
        <v>ok</v>
      </c>
      <c r="AD4978" s="18" t="s">
        <v>251</v>
      </c>
    </row>
    <row r="4979" spans="2:30" ht="14.4" thickTop="1" thickBot="1" x14ac:dyDescent="0.3">
      <c r="B4979" s="273">
        <v>44425</v>
      </c>
      <c r="C4979" s="128" t="s">
        <v>11</v>
      </c>
      <c r="D4979" s="18">
        <v>6815</v>
      </c>
      <c r="E4979" s="18">
        <v>6554</v>
      </c>
      <c r="F4979" s="18">
        <v>6350</v>
      </c>
      <c r="G4979" s="18">
        <v>6197</v>
      </c>
      <c r="H4979" s="274">
        <v>6101</v>
      </c>
      <c r="I4979" s="18">
        <v>6049</v>
      </c>
      <c r="J4979" s="18">
        <v>6022</v>
      </c>
      <c r="K4979" s="18">
        <v>5905</v>
      </c>
      <c r="L4979" s="18">
        <v>6039</v>
      </c>
      <c r="M4979" s="18">
        <v>6205</v>
      </c>
      <c r="N4979" s="18">
        <v>6323</v>
      </c>
      <c r="O4979" s="18">
        <v>6422</v>
      </c>
      <c r="P4979" s="18">
        <v>6537</v>
      </c>
      <c r="Q4979" s="18">
        <v>6620</v>
      </c>
      <c r="R4979" s="18">
        <v>6721</v>
      </c>
      <c r="S4979" s="18">
        <v>6820</v>
      </c>
      <c r="T4979" s="18">
        <v>6846</v>
      </c>
      <c r="U4979" s="18">
        <v>6784</v>
      </c>
      <c r="V4979" s="18">
        <v>6658</v>
      </c>
      <c r="W4979" s="274">
        <v>6662</v>
      </c>
      <c r="X4979" s="18">
        <v>7269</v>
      </c>
      <c r="Y4979" s="18">
        <v>7471</v>
      </c>
      <c r="Z4979" s="18">
        <v>7398</v>
      </c>
      <c r="AA4979" s="18">
        <v>7220</v>
      </c>
      <c r="AB4979" s="130">
        <v>157988</v>
      </c>
      <c r="AC4979" s="225" t="str">
        <f t="shared" si="163"/>
        <v>ok</v>
      </c>
      <c r="AD4979" s="18" t="s">
        <v>251</v>
      </c>
    </row>
    <row r="4980" spans="2:30" ht="14.4" thickTop="1" thickBot="1" x14ac:dyDescent="0.3">
      <c r="B4980" s="273">
        <v>44426</v>
      </c>
      <c r="C4980" s="128" t="s">
        <v>12</v>
      </c>
    </row>
    <row r="4981" spans="2:30" ht="14.4" thickTop="1" thickBot="1" x14ac:dyDescent="0.3">
      <c r="B4981" s="273">
        <v>44427</v>
      </c>
      <c r="C4981" s="128" t="s">
        <v>13</v>
      </c>
    </row>
    <row r="4982" spans="2:30" ht="14.4" thickTop="1" thickBot="1" x14ac:dyDescent="0.3">
      <c r="B4982" s="273">
        <v>44428</v>
      </c>
      <c r="C4982" s="128" t="s">
        <v>14</v>
      </c>
    </row>
    <row r="4983" spans="2:30" ht="14.4" thickTop="1" thickBot="1" x14ac:dyDescent="0.3">
      <c r="B4983" s="273">
        <v>44429</v>
      </c>
      <c r="C4983" s="128" t="s">
        <v>15</v>
      </c>
    </row>
    <row r="4984" spans="2:30" ht="14.4" thickTop="1" thickBot="1" x14ac:dyDescent="0.3">
      <c r="B4984" s="273">
        <v>44430</v>
      </c>
      <c r="C4984" s="128" t="s">
        <v>16</v>
      </c>
    </row>
    <row r="4985" spans="2:30" ht="14.4" thickTop="1" thickBot="1" x14ac:dyDescent="0.3">
      <c r="B4985" s="273">
        <v>44431</v>
      </c>
      <c r="C4985" s="128" t="s">
        <v>17</v>
      </c>
    </row>
    <row r="4986" spans="2:30" ht="13.8" thickTop="1" x14ac:dyDescent="0.25">
      <c r="B4986" s="273">
        <v>44432</v>
      </c>
      <c r="C4986" s="128" t="s">
        <v>11</v>
      </c>
    </row>
  </sheetData>
  <conditionalFormatting sqref="AB3713:AB4431">
    <cfRule type="top10" dxfId="1" priority="4" stopIfTrue="1" percent="1" rank="10"/>
  </conditionalFormatting>
  <conditionalFormatting sqref="AB4432:AB4455">
    <cfRule type="top10" dxfId="0" priority="3" stopIfTrue="1" percent="1" rank="10"/>
  </conditionalFormatting>
  <conditionalFormatting sqref="AF2:AF4911">
    <cfRule type="colorScale" priority="2">
      <colorScale>
        <cfvo type="min"/>
        <cfvo type="percentile" val="50"/>
        <cfvo type="max"/>
        <color rgb="FF63BE7B"/>
        <color rgb="FFFFEB84"/>
        <color rgb="FFF8696B"/>
      </colorScale>
    </cfRule>
  </conditionalFormatting>
  <conditionalFormatting sqref="AF4912:AF4975">
    <cfRule type="colorScale" priority="1">
      <colorScale>
        <cfvo type="min"/>
        <cfvo type="percentile" val="50"/>
        <cfvo type="max"/>
        <color rgb="FF63BE7B"/>
        <color rgb="FFFFEB84"/>
        <color rgb="FFF8696B"/>
      </colorScale>
    </cfRule>
  </conditionalFormatting>
  <pageMargins left="0.75" right="0.75" top="1" bottom="1" header="0" footer="0"/>
  <pageSetup orientation="portrait" r:id="rId1"/>
  <headerFooter alignWithMargins="0"/>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BD0AA-FACC-4E69-ACD9-E9A946EB1AD3}">
  <sheetPr codeName="Hoja12"/>
  <dimension ref="A1:AI5009"/>
  <sheetViews>
    <sheetView topLeftCell="A4937" zoomScale="85" zoomScaleNormal="85" workbookViewId="0">
      <selection activeCell="E4683" sqref="E4683"/>
    </sheetView>
  </sheetViews>
  <sheetFormatPr baseColWidth="10" defaultRowHeight="14.4" thickTop="1" thickBottom="1" x14ac:dyDescent="0.3"/>
  <cols>
    <col min="1" max="1" width="10.88671875" style="22" customWidth="1"/>
    <col min="2" max="2" width="10.88671875" style="279" bestFit="1" customWidth="1"/>
    <col min="3" max="3" width="5" style="128" bestFit="1" customWidth="1"/>
    <col min="4" max="7" width="6" style="365" bestFit="1" customWidth="1"/>
    <col min="8" max="12" width="5.5546875" style="365" bestFit="1" customWidth="1"/>
    <col min="13" max="25" width="6" style="365" bestFit="1" customWidth="1"/>
    <col min="26" max="26" width="5.5546875" style="365" bestFit="1" customWidth="1"/>
    <col min="27" max="27" width="6" style="365" bestFit="1" customWidth="1"/>
    <col min="28" max="28" width="10.88671875" style="210" customWidth="1"/>
    <col min="29" max="29" width="3.44140625" customWidth="1"/>
    <col min="30" max="30" width="13.109375" bestFit="1" customWidth="1"/>
    <col min="31" max="31" width="18" bestFit="1" customWidth="1"/>
    <col min="32" max="32" width="39.44140625" bestFit="1" customWidth="1"/>
    <col min="33" max="33" width="7" bestFit="1" customWidth="1"/>
    <col min="257" max="257" width="10.88671875" customWidth="1"/>
    <col min="258" max="258" width="10.88671875" bestFit="1" customWidth="1"/>
    <col min="259" max="259" width="5" bestFit="1" customWidth="1"/>
    <col min="260" max="263" width="6" bestFit="1" customWidth="1"/>
    <col min="264" max="268" width="5.5546875" bestFit="1" customWidth="1"/>
    <col min="269" max="281" width="6" bestFit="1" customWidth="1"/>
    <col min="282" max="282" width="5.5546875" bestFit="1" customWidth="1"/>
    <col min="283" max="283" width="6" bestFit="1" customWidth="1"/>
    <col min="284" max="284" width="10.88671875" customWidth="1"/>
    <col min="285" max="285" width="3.44140625" customWidth="1"/>
    <col min="286" max="286" width="13.109375" bestFit="1" customWidth="1"/>
    <col min="287" max="287" width="18" bestFit="1" customWidth="1"/>
    <col min="288" max="288" width="39.44140625" bestFit="1" customWidth="1"/>
    <col min="289" max="289" width="7" bestFit="1" customWidth="1"/>
    <col min="513" max="513" width="10.88671875" customWidth="1"/>
    <col min="514" max="514" width="10.88671875" bestFit="1" customWidth="1"/>
    <col min="515" max="515" width="5" bestFit="1" customWidth="1"/>
    <col min="516" max="519" width="6" bestFit="1" customWidth="1"/>
    <col min="520" max="524" width="5.5546875" bestFit="1" customWidth="1"/>
    <col min="525" max="537" width="6" bestFit="1" customWidth="1"/>
    <col min="538" max="538" width="5.5546875" bestFit="1" customWidth="1"/>
    <col min="539" max="539" width="6" bestFit="1" customWidth="1"/>
    <col min="540" max="540" width="10.88671875" customWidth="1"/>
    <col min="541" max="541" width="3.44140625" customWidth="1"/>
    <col min="542" max="542" width="13.109375" bestFit="1" customWidth="1"/>
    <col min="543" max="543" width="18" bestFit="1" customWidth="1"/>
    <col min="544" max="544" width="39.44140625" bestFit="1" customWidth="1"/>
    <col min="545" max="545" width="7" bestFit="1" customWidth="1"/>
    <col min="769" max="769" width="10.88671875" customWidth="1"/>
    <col min="770" max="770" width="10.88671875" bestFit="1" customWidth="1"/>
    <col min="771" max="771" width="5" bestFit="1" customWidth="1"/>
    <col min="772" max="775" width="6" bestFit="1" customWidth="1"/>
    <col min="776" max="780" width="5.5546875" bestFit="1" customWidth="1"/>
    <col min="781" max="793" width="6" bestFit="1" customWidth="1"/>
    <col min="794" max="794" width="5.5546875" bestFit="1" customWidth="1"/>
    <col min="795" max="795" width="6" bestFit="1" customWidth="1"/>
    <col min="796" max="796" width="10.88671875" customWidth="1"/>
    <col min="797" max="797" width="3.44140625" customWidth="1"/>
    <col min="798" max="798" width="13.109375" bestFit="1" customWidth="1"/>
    <col min="799" max="799" width="18" bestFit="1" customWidth="1"/>
    <col min="800" max="800" width="39.44140625" bestFit="1" customWidth="1"/>
    <col min="801" max="801" width="7" bestFit="1" customWidth="1"/>
    <col min="1025" max="1025" width="10.88671875" customWidth="1"/>
    <col min="1026" max="1026" width="10.88671875" bestFit="1" customWidth="1"/>
    <col min="1027" max="1027" width="5" bestFit="1" customWidth="1"/>
    <col min="1028" max="1031" width="6" bestFit="1" customWidth="1"/>
    <col min="1032" max="1036" width="5.5546875" bestFit="1" customWidth="1"/>
    <col min="1037" max="1049" width="6" bestFit="1" customWidth="1"/>
    <col min="1050" max="1050" width="5.5546875" bestFit="1" customWidth="1"/>
    <col min="1051" max="1051" width="6" bestFit="1" customWidth="1"/>
    <col min="1052" max="1052" width="10.88671875" customWidth="1"/>
    <col min="1053" max="1053" width="3.44140625" customWidth="1"/>
    <col min="1054" max="1054" width="13.109375" bestFit="1" customWidth="1"/>
    <col min="1055" max="1055" width="18" bestFit="1" customWidth="1"/>
    <col min="1056" max="1056" width="39.44140625" bestFit="1" customWidth="1"/>
    <col min="1057" max="1057" width="7" bestFit="1" customWidth="1"/>
    <col min="1281" max="1281" width="10.88671875" customWidth="1"/>
    <col min="1282" max="1282" width="10.88671875" bestFit="1" customWidth="1"/>
    <col min="1283" max="1283" width="5" bestFit="1" customWidth="1"/>
    <col min="1284" max="1287" width="6" bestFit="1" customWidth="1"/>
    <col min="1288" max="1292" width="5.5546875" bestFit="1" customWidth="1"/>
    <col min="1293" max="1305" width="6" bestFit="1" customWidth="1"/>
    <col min="1306" max="1306" width="5.5546875" bestFit="1" customWidth="1"/>
    <col min="1307" max="1307" width="6" bestFit="1" customWidth="1"/>
    <col min="1308" max="1308" width="10.88671875" customWidth="1"/>
    <col min="1309" max="1309" width="3.44140625" customWidth="1"/>
    <col min="1310" max="1310" width="13.109375" bestFit="1" customWidth="1"/>
    <col min="1311" max="1311" width="18" bestFit="1" customWidth="1"/>
    <col min="1312" max="1312" width="39.44140625" bestFit="1" customWidth="1"/>
    <col min="1313" max="1313" width="7" bestFit="1" customWidth="1"/>
    <col min="1537" max="1537" width="10.88671875" customWidth="1"/>
    <col min="1538" max="1538" width="10.88671875" bestFit="1" customWidth="1"/>
    <col min="1539" max="1539" width="5" bestFit="1" customWidth="1"/>
    <col min="1540" max="1543" width="6" bestFit="1" customWidth="1"/>
    <col min="1544" max="1548" width="5.5546875" bestFit="1" customWidth="1"/>
    <col min="1549" max="1561" width="6" bestFit="1" customWidth="1"/>
    <col min="1562" max="1562" width="5.5546875" bestFit="1" customWidth="1"/>
    <col min="1563" max="1563" width="6" bestFit="1" customWidth="1"/>
    <col min="1564" max="1564" width="10.88671875" customWidth="1"/>
    <col min="1565" max="1565" width="3.44140625" customWidth="1"/>
    <col min="1566" max="1566" width="13.109375" bestFit="1" customWidth="1"/>
    <col min="1567" max="1567" width="18" bestFit="1" customWidth="1"/>
    <col min="1568" max="1568" width="39.44140625" bestFit="1" customWidth="1"/>
    <col min="1569" max="1569" width="7" bestFit="1" customWidth="1"/>
    <col min="1793" max="1793" width="10.88671875" customWidth="1"/>
    <col min="1794" max="1794" width="10.88671875" bestFit="1" customWidth="1"/>
    <col min="1795" max="1795" width="5" bestFit="1" customWidth="1"/>
    <col min="1796" max="1799" width="6" bestFit="1" customWidth="1"/>
    <col min="1800" max="1804" width="5.5546875" bestFit="1" customWidth="1"/>
    <col min="1805" max="1817" width="6" bestFit="1" customWidth="1"/>
    <col min="1818" max="1818" width="5.5546875" bestFit="1" customWidth="1"/>
    <col min="1819" max="1819" width="6" bestFit="1" customWidth="1"/>
    <col min="1820" max="1820" width="10.88671875" customWidth="1"/>
    <col min="1821" max="1821" width="3.44140625" customWidth="1"/>
    <col min="1822" max="1822" width="13.109375" bestFit="1" customWidth="1"/>
    <col min="1823" max="1823" width="18" bestFit="1" customWidth="1"/>
    <col min="1824" max="1824" width="39.44140625" bestFit="1" customWidth="1"/>
    <col min="1825" max="1825" width="7" bestFit="1" customWidth="1"/>
    <col min="2049" max="2049" width="10.88671875" customWidth="1"/>
    <col min="2050" max="2050" width="10.88671875" bestFit="1" customWidth="1"/>
    <col min="2051" max="2051" width="5" bestFit="1" customWidth="1"/>
    <col min="2052" max="2055" width="6" bestFit="1" customWidth="1"/>
    <col min="2056" max="2060" width="5.5546875" bestFit="1" customWidth="1"/>
    <col min="2061" max="2073" width="6" bestFit="1" customWidth="1"/>
    <col min="2074" max="2074" width="5.5546875" bestFit="1" customWidth="1"/>
    <col min="2075" max="2075" width="6" bestFit="1" customWidth="1"/>
    <col min="2076" max="2076" width="10.88671875" customWidth="1"/>
    <col min="2077" max="2077" width="3.44140625" customWidth="1"/>
    <col min="2078" max="2078" width="13.109375" bestFit="1" customWidth="1"/>
    <col min="2079" max="2079" width="18" bestFit="1" customWidth="1"/>
    <col min="2080" max="2080" width="39.44140625" bestFit="1" customWidth="1"/>
    <col min="2081" max="2081" width="7" bestFit="1" customWidth="1"/>
    <col min="2305" max="2305" width="10.88671875" customWidth="1"/>
    <col min="2306" max="2306" width="10.88671875" bestFit="1" customWidth="1"/>
    <col min="2307" max="2307" width="5" bestFit="1" customWidth="1"/>
    <col min="2308" max="2311" width="6" bestFit="1" customWidth="1"/>
    <col min="2312" max="2316" width="5.5546875" bestFit="1" customWidth="1"/>
    <col min="2317" max="2329" width="6" bestFit="1" customWidth="1"/>
    <col min="2330" max="2330" width="5.5546875" bestFit="1" customWidth="1"/>
    <col min="2331" max="2331" width="6" bestFit="1" customWidth="1"/>
    <col min="2332" max="2332" width="10.88671875" customWidth="1"/>
    <col min="2333" max="2333" width="3.44140625" customWidth="1"/>
    <col min="2334" max="2334" width="13.109375" bestFit="1" customWidth="1"/>
    <col min="2335" max="2335" width="18" bestFit="1" customWidth="1"/>
    <col min="2336" max="2336" width="39.44140625" bestFit="1" customWidth="1"/>
    <col min="2337" max="2337" width="7" bestFit="1" customWidth="1"/>
    <col min="2561" max="2561" width="10.88671875" customWidth="1"/>
    <col min="2562" max="2562" width="10.88671875" bestFit="1" customWidth="1"/>
    <col min="2563" max="2563" width="5" bestFit="1" customWidth="1"/>
    <col min="2564" max="2567" width="6" bestFit="1" customWidth="1"/>
    <col min="2568" max="2572" width="5.5546875" bestFit="1" customWidth="1"/>
    <col min="2573" max="2585" width="6" bestFit="1" customWidth="1"/>
    <col min="2586" max="2586" width="5.5546875" bestFit="1" customWidth="1"/>
    <col min="2587" max="2587" width="6" bestFit="1" customWidth="1"/>
    <col min="2588" max="2588" width="10.88671875" customWidth="1"/>
    <col min="2589" max="2589" width="3.44140625" customWidth="1"/>
    <col min="2590" max="2590" width="13.109375" bestFit="1" customWidth="1"/>
    <col min="2591" max="2591" width="18" bestFit="1" customWidth="1"/>
    <col min="2592" max="2592" width="39.44140625" bestFit="1" customWidth="1"/>
    <col min="2593" max="2593" width="7" bestFit="1" customWidth="1"/>
    <col min="2817" max="2817" width="10.88671875" customWidth="1"/>
    <col min="2818" max="2818" width="10.88671875" bestFit="1" customWidth="1"/>
    <col min="2819" max="2819" width="5" bestFit="1" customWidth="1"/>
    <col min="2820" max="2823" width="6" bestFit="1" customWidth="1"/>
    <col min="2824" max="2828" width="5.5546875" bestFit="1" customWidth="1"/>
    <col min="2829" max="2841" width="6" bestFit="1" customWidth="1"/>
    <col min="2842" max="2842" width="5.5546875" bestFit="1" customWidth="1"/>
    <col min="2843" max="2843" width="6" bestFit="1" customWidth="1"/>
    <col min="2844" max="2844" width="10.88671875" customWidth="1"/>
    <col min="2845" max="2845" width="3.44140625" customWidth="1"/>
    <col min="2846" max="2846" width="13.109375" bestFit="1" customWidth="1"/>
    <col min="2847" max="2847" width="18" bestFit="1" customWidth="1"/>
    <col min="2848" max="2848" width="39.44140625" bestFit="1" customWidth="1"/>
    <col min="2849" max="2849" width="7" bestFit="1" customWidth="1"/>
    <col min="3073" max="3073" width="10.88671875" customWidth="1"/>
    <col min="3074" max="3074" width="10.88671875" bestFit="1" customWidth="1"/>
    <col min="3075" max="3075" width="5" bestFit="1" customWidth="1"/>
    <col min="3076" max="3079" width="6" bestFit="1" customWidth="1"/>
    <col min="3080" max="3084" width="5.5546875" bestFit="1" customWidth="1"/>
    <col min="3085" max="3097" width="6" bestFit="1" customWidth="1"/>
    <col min="3098" max="3098" width="5.5546875" bestFit="1" customWidth="1"/>
    <col min="3099" max="3099" width="6" bestFit="1" customWidth="1"/>
    <col min="3100" max="3100" width="10.88671875" customWidth="1"/>
    <col min="3101" max="3101" width="3.44140625" customWidth="1"/>
    <col min="3102" max="3102" width="13.109375" bestFit="1" customWidth="1"/>
    <col min="3103" max="3103" width="18" bestFit="1" customWidth="1"/>
    <col min="3104" max="3104" width="39.44140625" bestFit="1" customWidth="1"/>
    <col min="3105" max="3105" width="7" bestFit="1" customWidth="1"/>
    <col min="3329" max="3329" width="10.88671875" customWidth="1"/>
    <col min="3330" max="3330" width="10.88671875" bestFit="1" customWidth="1"/>
    <col min="3331" max="3331" width="5" bestFit="1" customWidth="1"/>
    <col min="3332" max="3335" width="6" bestFit="1" customWidth="1"/>
    <col min="3336" max="3340" width="5.5546875" bestFit="1" customWidth="1"/>
    <col min="3341" max="3353" width="6" bestFit="1" customWidth="1"/>
    <col min="3354" max="3354" width="5.5546875" bestFit="1" customWidth="1"/>
    <col min="3355" max="3355" width="6" bestFit="1" customWidth="1"/>
    <col min="3356" max="3356" width="10.88671875" customWidth="1"/>
    <col min="3357" max="3357" width="3.44140625" customWidth="1"/>
    <col min="3358" max="3358" width="13.109375" bestFit="1" customWidth="1"/>
    <col min="3359" max="3359" width="18" bestFit="1" customWidth="1"/>
    <col min="3360" max="3360" width="39.44140625" bestFit="1" customWidth="1"/>
    <col min="3361" max="3361" width="7" bestFit="1" customWidth="1"/>
    <col min="3585" max="3585" width="10.88671875" customWidth="1"/>
    <col min="3586" max="3586" width="10.88671875" bestFit="1" customWidth="1"/>
    <col min="3587" max="3587" width="5" bestFit="1" customWidth="1"/>
    <col min="3588" max="3591" width="6" bestFit="1" customWidth="1"/>
    <col min="3592" max="3596" width="5.5546875" bestFit="1" customWidth="1"/>
    <col min="3597" max="3609" width="6" bestFit="1" customWidth="1"/>
    <col min="3610" max="3610" width="5.5546875" bestFit="1" customWidth="1"/>
    <col min="3611" max="3611" width="6" bestFit="1" customWidth="1"/>
    <col min="3612" max="3612" width="10.88671875" customWidth="1"/>
    <col min="3613" max="3613" width="3.44140625" customWidth="1"/>
    <col min="3614" max="3614" width="13.109375" bestFit="1" customWidth="1"/>
    <col min="3615" max="3615" width="18" bestFit="1" customWidth="1"/>
    <col min="3616" max="3616" width="39.44140625" bestFit="1" customWidth="1"/>
    <col min="3617" max="3617" width="7" bestFit="1" customWidth="1"/>
    <col min="3841" max="3841" width="10.88671875" customWidth="1"/>
    <col min="3842" max="3842" width="10.88671875" bestFit="1" customWidth="1"/>
    <col min="3843" max="3843" width="5" bestFit="1" customWidth="1"/>
    <col min="3844" max="3847" width="6" bestFit="1" customWidth="1"/>
    <col min="3848" max="3852" width="5.5546875" bestFit="1" customWidth="1"/>
    <col min="3853" max="3865" width="6" bestFit="1" customWidth="1"/>
    <col min="3866" max="3866" width="5.5546875" bestFit="1" customWidth="1"/>
    <col min="3867" max="3867" width="6" bestFit="1" customWidth="1"/>
    <col min="3868" max="3868" width="10.88671875" customWidth="1"/>
    <col min="3869" max="3869" width="3.44140625" customWidth="1"/>
    <col min="3870" max="3870" width="13.109375" bestFit="1" customWidth="1"/>
    <col min="3871" max="3871" width="18" bestFit="1" customWidth="1"/>
    <col min="3872" max="3872" width="39.44140625" bestFit="1" customWidth="1"/>
    <col min="3873" max="3873" width="7" bestFit="1" customWidth="1"/>
    <col min="4097" max="4097" width="10.88671875" customWidth="1"/>
    <col min="4098" max="4098" width="10.88671875" bestFit="1" customWidth="1"/>
    <col min="4099" max="4099" width="5" bestFit="1" customWidth="1"/>
    <col min="4100" max="4103" width="6" bestFit="1" customWidth="1"/>
    <col min="4104" max="4108" width="5.5546875" bestFit="1" customWidth="1"/>
    <col min="4109" max="4121" width="6" bestFit="1" customWidth="1"/>
    <col min="4122" max="4122" width="5.5546875" bestFit="1" customWidth="1"/>
    <col min="4123" max="4123" width="6" bestFit="1" customWidth="1"/>
    <col min="4124" max="4124" width="10.88671875" customWidth="1"/>
    <col min="4125" max="4125" width="3.44140625" customWidth="1"/>
    <col min="4126" max="4126" width="13.109375" bestFit="1" customWidth="1"/>
    <col min="4127" max="4127" width="18" bestFit="1" customWidth="1"/>
    <col min="4128" max="4128" width="39.44140625" bestFit="1" customWidth="1"/>
    <col min="4129" max="4129" width="7" bestFit="1" customWidth="1"/>
    <col min="4353" max="4353" width="10.88671875" customWidth="1"/>
    <col min="4354" max="4354" width="10.88671875" bestFit="1" customWidth="1"/>
    <col min="4355" max="4355" width="5" bestFit="1" customWidth="1"/>
    <col min="4356" max="4359" width="6" bestFit="1" customWidth="1"/>
    <col min="4360" max="4364" width="5.5546875" bestFit="1" customWidth="1"/>
    <col min="4365" max="4377" width="6" bestFit="1" customWidth="1"/>
    <col min="4378" max="4378" width="5.5546875" bestFit="1" customWidth="1"/>
    <col min="4379" max="4379" width="6" bestFit="1" customWidth="1"/>
    <col min="4380" max="4380" width="10.88671875" customWidth="1"/>
    <col min="4381" max="4381" width="3.44140625" customWidth="1"/>
    <col min="4382" max="4382" width="13.109375" bestFit="1" customWidth="1"/>
    <col min="4383" max="4383" width="18" bestFit="1" customWidth="1"/>
    <col min="4384" max="4384" width="39.44140625" bestFit="1" customWidth="1"/>
    <col min="4385" max="4385" width="7" bestFit="1" customWidth="1"/>
    <col min="4609" max="4609" width="10.88671875" customWidth="1"/>
    <col min="4610" max="4610" width="10.88671875" bestFit="1" customWidth="1"/>
    <col min="4611" max="4611" width="5" bestFit="1" customWidth="1"/>
    <col min="4612" max="4615" width="6" bestFit="1" customWidth="1"/>
    <col min="4616" max="4620" width="5.5546875" bestFit="1" customWidth="1"/>
    <col min="4621" max="4633" width="6" bestFit="1" customWidth="1"/>
    <col min="4634" max="4634" width="5.5546875" bestFit="1" customWidth="1"/>
    <col min="4635" max="4635" width="6" bestFit="1" customWidth="1"/>
    <col min="4636" max="4636" width="10.88671875" customWidth="1"/>
    <col min="4637" max="4637" width="3.44140625" customWidth="1"/>
    <col min="4638" max="4638" width="13.109375" bestFit="1" customWidth="1"/>
    <col min="4639" max="4639" width="18" bestFit="1" customWidth="1"/>
    <col min="4640" max="4640" width="39.44140625" bestFit="1" customWidth="1"/>
    <col min="4641" max="4641" width="7" bestFit="1" customWidth="1"/>
    <col min="4865" max="4865" width="10.88671875" customWidth="1"/>
    <col min="4866" max="4866" width="10.88671875" bestFit="1" customWidth="1"/>
    <col min="4867" max="4867" width="5" bestFit="1" customWidth="1"/>
    <col min="4868" max="4871" width="6" bestFit="1" customWidth="1"/>
    <col min="4872" max="4876" width="5.5546875" bestFit="1" customWidth="1"/>
    <col min="4877" max="4889" width="6" bestFit="1" customWidth="1"/>
    <col min="4890" max="4890" width="5.5546875" bestFit="1" customWidth="1"/>
    <col min="4891" max="4891" width="6" bestFit="1" customWidth="1"/>
    <col min="4892" max="4892" width="10.88671875" customWidth="1"/>
    <col min="4893" max="4893" width="3.44140625" customWidth="1"/>
    <col min="4894" max="4894" width="13.109375" bestFit="1" customWidth="1"/>
    <col min="4895" max="4895" width="18" bestFit="1" customWidth="1"/>
    <col min="4896" max="4896" width="39.44140625" bestFit="1" customWidth="1"/>
    <col min="4897" max="4897" width="7" bestFit="1" customWidth="1"/>
    <col min="5121" max="5121" width="10.88671875" customWidth="1"/>
    <col min="5122" max="5122" width="10.88671875" bestFit="1" customWidth="1"/>
    <col min="5123" max="5123" width="5" bestFit="1" customWidth="1"/>
    <col min="5124" max="5127" width="6" bestFit="1" customWidth="1"/>
    <col min="5128" max="5132" width="5.5546875" bestFit="1" customWidth="1"/>
    <col min="5133" max="5145" width="6" bestFit="1" customWidth="1"/>
    <col min="5146" max="5146" width="5.5546875" bestFit="1" customWidth="1"/>
    <col min="5147" max="5147" width="6" bestFit="1" customWidth="1"/>
    <col min="5148" max="5148" width="10.88671875" customWidth="1"/>
    <col min="5149" max="5149" width="3.44140625" customWidth="1"/>
    <col min="5150" max="5150" width="13.109375" bestFit="1" customWidth="1"/>
    <col min="5151" max="5151" width="18" bestFit="1" customWidth="1"/>
    <col min="5152" max="5152" width="39.44140625" bestFit="1" customWidth="1"/>
    <col min="5153" max="5153" width="7" bestFit="1" customWidth="1"/>
    <col min="5377" max="5377" width="10.88671875" customWidth="1"/>
    <col min="5378" max="5378" width="10.88671875" bestFit="1" customWidth="1"/>
    <col min="5379" max="5379" width="5" bestFit="1" customWidth="1"/>
    <col min="5380" max="5383" width="6" bestFit="1" customWidth="1"/>
    <col min="5384" max="5388" width="5.5546875" bestFit="1" customWidth="1"/>
    <col min="5389" max="5401" width="6" bestFit="1" customWidth="1"/>
    <col min="5402" max="5402" width="5.5546875" bestFit="1" customWidth="1"/>
    <col min="5403" max="5403" width="6" bestFit="1" customWidth="1"/>
    <col min="5404" max="5404" width="10.88671875" customWidth="1"/>
    <col min="5405" max="5405" width="3.44140625" customWidth="1"/>
    <col min="5406" max="5406" width="13.109375" bestFit="1" customWidth="1"/>
    <col min="5407" max="5407" width="18" bestFit="1" customWidth="1"/>
    <col min="5408" max="5408" width="39.44140625" bestFit="1" customWidth="1"/>
    <col min="5409" max="5409" width="7" bestFit="1" customWidth="1"/>
    <col min="5633" max="5633" width="10.88671875" customWidth="1"/>
    <col min="5634" max="5634" width="10.88671875" bestFit="1" customWidth="1"/>
    <col min="5635" max="5635" width="5" bestFit="1" customWidth="1"/>
    <col min="5636" max="5639" width="6" bestFit="1" customWidth="1"/>
    <col min="5640" max="5644" width="5.5546875" bestFit="1" customWidth="1"/>
    <col min="5645" max="5657" width="6" bestFit="1" customWidth="1"/>
    <col min="5658" max="5658" width="5.5546875" bestFit="1" customWidth="1"/>
    <col min="5659" max="5659" width="6" bestFit="1" customWidth="1"/>
    <col min="5660" max="5660" width="10.88671875" customWidth="1"/>
    <col min="5661" max="5661" width="3.44140625" customWidth="1"/>
    <col min="5662" max="5662" width="13.109375" bestFit="1" customWidth="1"/>
    <col min="5663" max="5663" width="18" bestFit="1" customWidth="1"/>
    <col min="5664" max="5664" width="39.44140625" bestFit="1" customWidth="1"/>
    <col min="5665" max="5665" width="7" bestFit="1" customWidth="1"/>
    <col min="5889" max="5889" width="10.88671875" customWidth="1"/>
    <col min="5890" max="5890" width="10.88671875" bestFit="1" customWidth="1"/>
    <col min="5891" max="5891" width="5" bestFit="1" customWidth="1"/>
    <col min="5892" max="5895" width="6" bestFit="1" customWidth="1"/>
    <col min="5896" max="5900" width="5.5546875" bestFit="1" customWidth="1"/>
    <col min="5901" max="5913" width="6" bestFit="1" customWidth="1"/>
    <col min="5914" max="5914" width="5.5546875" bestFit="1" customWidth="1"/>
    <col min="5915" max="5915" width="6" bestFit="1" customWidth="1"/>
    <col min="5916" max="5916" width="10.88671875" customWidth="1"/>
    <col min="5917" max="5917" width="3.44140625" customWidth="1"/>
    <col min="5918" max="5918" width="13.109375" bestFit="1" customWidth="1"/>
    <col min="5919" max="5919" width="18" bestFit="1" customWidth="1"/>
    <col min="5920" max="5920" width="39.44140625" bestFit="1" customWidth="1"/>
    <col min="5921" max="5921" width="7" bestFit="1" customWidth="1"/>
    <col min="6145" max="6145" width="10.88671875" customWidth="1"/>
    <col min="6146" max="6146" width="10.88671875" bestFit="1" customWidth="1"/>
    <col min="6147" max="6147" width="5" bestFit="1" customWidth="1"/>
    <col min="6148" max="6151" width="6" bestFit="1" customWidth="1"/>
    <col min="6152" max="6156" width="5.5546875" bestFit="1" customWidth="1"/>
    <col min="6157" max="6169" width="6" bestFit="1" customWidth="1"/>
    <col min="6170" max="6170" width="5.5546875" bestFit="1" customWidth="1"/>
    <col min="6171" max="6171" width="6" bestFit="1" customWidth="1"/>
    <col min="6172" max="6172" width="10.88671875" customWidth="1"/>
    <col min="6173" max="6173" width="3.44140625" customWidth="1"/>
    <col min="6174" max="6174" width="13.109375" bestFit="1" customWidth="1"/>
    <col min="6175" max="6175" width="18" bestFit="1" customWidth="1"/>
    <col min="6176" max="6176" width="39.44140625" bestFit="1" customWidth="1"/>
    <col min="6177" max="6177" width="7" bestFit="1" customWidth="1"/>
    <col min="6401" max="6401" width="10.88671875" customWidth="1"/>
    <col min="6402" max="6402" width="10.88671875" bestFit="1" customWidth="1"/>
    <col min="6403" max="6403" width="5" bestFit="1" customWidth="1"/>
    <col min="6404" max="6407" width="6" bestFit="1" customWidth="1"/>
    <col min="6408" max="6412" width="5.5546875" bestFit="1" customWidth="1"/>
    <col min="6413" max="6425" width="6" bestFit="1" customWidth="1"/>
    <col min="6426" max="6426" width="5.5546875" bestFit="1" customWidth="1"/>
    <col min="6427" max="6427" width="6" bestFit="1" customWidth="1"/>
    <col min="6428" max="6428" width="10.88671875" customWidth="1"/>
    <col min="6429" max="6429" width="3.44140625" customWidth="1"/>
    <col min="6430" max="6430" width="13.109375" bestFit="1" customWidth="1"/>
    <col min="6431" max="6431" width="18" bestFit="1" customWidth="1"/>
    <col min="6432" max="6432" width="39.44140625" bestFit="1" customWidth="1"/>
    <col min="6433" max="6433" width="7" bestFit="1" customWidth="1"/>
    <col min="6657" max="6657" width="10.88671875" customWidth="1"/>
    <col min="6658" max="6658" width="10.88671875" bestFit="1" customWidth="1"/>
    <col min="6659" max="6659" width="5" bestFit="1" customWidth="1"/>
    <col min="6660" max="6663" width="6" bestFit="1" customWidth="1"/>
    <col min="6664" max="6668" width="5.5546875" bestFit="1" customWidth="1"/>
    <col min="6669" max="6681" width="6" bestFit="1" customWidth="1"/>
    <col min="6682" max="6682" width="5.5546875" bestFit="1" customWidth="1"/>
    <col min="6683" max="6683" width="6" bestFit="1" customWidth="1"/>
    <col min="6684" max="6684" width="10.88671875" customWidth="1"/>
    <col min="6685" max="6685" width="3.44140625" customWidth="1"/>
    <col min="6686" max="6686" width="13.109375" bestFit="1" customWidth="1"/>
    <col min="6687" max="6687" width="18" bestFit="1" customWidth="1"/>
    <col min="6688" max="6688" width="39.44140625" bestFit="1" customWidth="1"/>
    <col min="6689" max="6689" width="7" bestFit="1" customWidth="1"/>
    <col min="6913" max="6913" width="10.88671875" customWidth="1"/>
    <col min="6914" max="6914" width="10.88671875" bestFit="1" customWidth="1"/>
    <col min="6915" max="6915" width="5" bestFit="1" customWidth="1"/>
    <col min="6916" max="6919" width="6" bestFit="1" customWidth="1"/>
    <col min="6920" max="6924" width="5.5546875" bestFit="1" customWidth="1"/>
    <col min="6925" max="6937" width="6" bestFit="1" customWidth="1"/>
    <col min="6938" max="6938" width="5.5546875" bestFit="1" customWidth="1"/>
    <col min="6939" max="6939" width="6" bestFit="1" customWidth="1"/>
    <col min="6940" max="6940" width="10.88671875" customWidth="1"/>
    <col min="6941" max="6941" width="3.44140625" customWidth="1"/>
    <col min="6942" max="6942" width="13.109375" bestFit="1" customWidth="1"/>
    <col min="6943" max="6943" width="18" bestFit="1" customWidth="1"/>
    <col min="6944" max="6944" width="39.44140625" bestFit="1" customWidth="1"/>
    <col min="6945" max="6945" width="7" bestFit="1" customWidth="1"/>
    <col min="7169" max="7169" width="10.88671875" customWidth="1"/>
    <col min="7170" max="7170" width="10.88671875" bestFit="1" customWidth="1"/>
    <col min="7171" max="7171" width="5" bestFit="1" customWidth="1"/>
    <col min="7172" max="7175" width="6" bestFit="1" customWidth="1"/>
    <col min="7176" max="7180" width="5.5546875" bestFit="1" customWidth="1"/>
    <col min="7181" max="7193" width="6" bestFit="1" customWidth="1"/>
    <col min="7194" max="7194" width="5.5546875" bestFit="1" customWidth="1"/>
    <col min="7195" max="7195" width="6" bestFit="1" customWidth="1"/>
    <col min="7196" max="7196" width="10.88671875" customWidth="1"/>
    <col min="7197" max="7197" width="3.44140625" customWidth="1"/>
    <col min="7198" max="7198" width="13.109375" bestFit="1" customWidth="1"/>
    <col min="7199" max="7199" width="18" bestFit="1" customWidth="1"/>
    <col min="7200" max="7200" width="39.44140625" bestFit="1" customWidth="1"/>
    <col min="7201" max="7201" width="7" bestFit="1" customWidth="1"/>
    <col min="7425" max="7425" width="10.88671875" customWidth="1"/>
    <col min="7426" max="7426" width="10.88671875" bestFit="1" customWidth="1"/>
    <col min="7427" max="7427" width="5" bestFit="1" customWidth="1"/>
    <col min="7428" max="7431" width="6" bestFit="1" customWidth="1"/>
    <col min="7432" max="7436" width="5.5546875" bestFit="1" customWidth="1"/>
    <col min="7437" max="7449" width="6" bestFit="1" customWidth="1"/>
    <col min="7450" max="7450" width="5.5546875" bestFit="1" customWidth="1"/>
    <col min="7451" max="7451" width="6" bestFit="1" customWidth="1"/>
    <col min="7452" max="7452" width="10.88671875" customWidth="1"/>
    <col min="7453" max="7453" width="3.44140625" customWidth="1"/>
    <col min="7454" max="7454" width="13.109375" bestFit="1" customWidth="1"/>
    <col min="7455" max="7455" width="18" bestFit="1" customWidth="1"/>
    <col min="7456" max="7456" width="39.44140625" bestFit="1" customWidth="1"/>
    <col min="7457" max="7457" width="7" bestFit="1" customWidth="1"/>
    <col min="7681" max="7681" width="10.88671875" customWidth="1"/>
    <col min="7682" max="7682" width="10.88671875" bestFit="1" customWidth="1"/>
    <col min="7683" max="7683" width="5" bestFit="1" customWidth="1"/>
    <col min="7684" max="7687" width="6" bestFit="1" customWidth="1"/>
    <col min="7688" max="7692" width="5.5546875" bestFit="1" customWidth="1"/>
    <col min="7693" max="7705" width="6" bestFit="1" customWidth="1"/>
    <col min="7706" max="7706" width="5.5546875" bestFit="1" customWidth="1"/>
    <col min="7707" max="7707" width="6" bestFit="1" customWidth="1"/>
    <col min="7708" max="7708" width="10.88671875" customWidth="1"/>
    <col min="7709" max="7709" width="3.44140625" customWidth="1"/>
    <col min="7710" max="7710" width="13.109375" bestFit="1" customWidth="1"/>
    <col min="7711" max="7711" width="18" bestFit="1" customWidth="1"/>
    <col min="7712" max="7712" width="39.44140625" bestFit="1" customWidth="1"/>
    <col min="7713" max="7713" width="7" bestFit="1" customWidth="1"/>
    <col min="7937" max="7937" width="10.88671875" customWidth="1"/>
    <col min="7938" max="7938" width="10.88671875" bestFit="1" customWidth="1"/>
    <col min="7939" max="7939" width="5" bestFit="1" customWidth="1"/>
    <col min="7940" max="7943" width="6" bestFit="1" customWidth="1"/>
    <col min="7944" max="7948" width="5.5546875" bestFit="1" customWidth="1"/>
    <col min="7949" max="7961" width="6" bestFit="1" customWidth="1"/>
    <col min="7962" max="7962" width="5.5546875" bestFit="1" customWidth="1"/>
    <col min="7963" max="7963" width="6" bestFit="1" customWidth="1"/>
    <col min="7964" max="7964" width="10.88671875" customWidth="1"/>
    <col min="7965" max="7965" width="3.44140625" customWidth="1"/>
    <col min="7966" max="7966" width="13.109375" bestFit="1" customWidth="1"/>
    <col min="7967" max="7967" width="18" bestFit="1" customWidth="1"/>
    <col min="7968" max="7968" width="39.44140625" bestFit="1" customWidth="1"/>
    <col min="7969" max="7969" width="7" bestFit="1" customWidth="1"/>
    <col min="8193" max="8193" width="10.88671875" customWidth="1"/>
    <col min="8194" max="8194" width="10.88671875" bestFit="1" customWidth="1"/>
    <col min="8195" max="8195" width="5" bestFit="1" customWidth="1"/>
    <col min="8196" max="8199" width="6" bestFit="1" customWidth="1"/>
    <col min="8200" max="8204" width="5.5546875" bestFit="1" customWidth="1"/>
    <col min="8205" max="8217" width="6" bestFit="1" customWidth="1"/>
    <col min="8218" max="8218" width="5.5546875" bestFit="1" customWidth="1"/>
    <col min="8219" max="8219" width="6" bestFit="1" customWidth="1"/>
    <col min="8220" max="8220" width="10.88671875" customWidth="1"/>
    <col min="8221" max="8221" width="3.44140625" customWidth="1"/>
    <col min="8222" max="8222" width="13.109375" bestFit="1" customWidth="1"/>
    <col min="8223" max="8223" width="18" bestFit="1" customWidth="1"/>
    <col min="8224" max="8224" width="39.44140625" bestFit="1" customWidth="1"/>
    <col min="8225" max="8225" width="7" bestFit="1" customWidth="1"/>
    <col min="8449" max="8449" width="10.88671875" customWidth="1"/>
    <col min="8450" max="8450" width="10.88671875" bestFit="1" customWidth="1"/>
    <col min="8451" max="8451" width="5" bestFit="1" customWidth="1"/>
    <col min="8452" max="8455" width="6" bestFit="1" customWidth="1"/>
    <col min="8456" max="8460" width="5.5546875" bestFit="1" customWidth="1"/>
    <col min="8461" max="8473" width="6" bestFit="1" customWidth="1"/>
    <col min="8474" max="8474" width="5.5546875" bestFit="1" customWidth="1"/>
    <col min="8475" max="8475" width="6" bestFit="1" customWidth="1"/>
    <col min="8476" max="8476" width="10.88671875" customWidth="1"/>
    <col min="8477" max="8477" width="3.44140625" customWidth="1"/>
    <col min="8478" max="8478" width="13.109375" bestFit="1" customWidth="1"/>
    <col min="8479" max="8479" width="18" bestFit="1" customWidth="1"/>
    <col min="8480" max="8480" width="39.44140625" bestFit="1" customWidth="1"/>
    <col min="8481" max="8481" width="7" bestFit="1" customWidth="1"/>
    <col min="8705" max="8705" width="10.88671875" customWidth="1"/>
    <col min="8706" max="8706" width="10.88671875" bestFit="1" customWidth="1"/>
    <col min="8707" max="8707" width="5" bestFit="1" customWidth="1"/>
    <col min="8708" max="8711" width="6" bestFit="1" customWidth="1"/>
    <col min="8712" max="8716" width="5.5546875" bestFit="1" customWidth="1"/>
    <col min="8717" max="8729" width="6" bestFit="1" customWidth="1"/>
    <col min="8730" max="8730" width="5.5546875" bestFit="1" customWidth="1"/>
    <col min="8731" max="8731" width="6" bestFit="1" customWidth="1"/>
    <col min="8732" max="8732" width="10.88671875" customWidth="1"/>
    <col min="8733" max="8733" width="3.44140625" customWidth="1"/>
    <col min="8734" max="8734" width="13.109375" bestFit="1" customWidth="1"/>
    <col min="8735" max="8735" width="18" bestFit="1" customWidth="1"/>
    <col min="8736" max="8736" width="39.44140625" bestFit="1" customWidth="1"/>
    <col min="8737" max="8737" width="7" bestFit="1" customWidth="1"/>
    <col min="8961" max="8961" width="10.88671875" customWidth="1"/>
    <col min="8962" max="8962" width="10.88671875" bestFit="1" customWidth="1"/>
    <col min="8963" max="8963" width="5" bestFit="1" customWidth="1"/>
    <col min="8964" max="8967" width="6" bestFit="1" customWidth="1"/>
    <col min="8968" max="8972" width="5.5546875" bestFit="1" customWidth="1"/>
    <col min="8973" max="8985" width="6" bestFit="1" customWidth="1"/>
    <col min="8986" max="8986" width="5.5546875" bestFit="1" customWidth="1"/>
    <col min="8987" max="8987" width="6" bestFit="1" customWidth="1"/>
    <col min="8988" max="8988" width="10.88671875" customWidth="1"/>
    <col min="8989" max="8989" width="3.44140625" customWidth="1"/>
    <col min="8990" max="8990" width="13.109375" bestFit="1" customWidth="1"/>
    <col min="8991" max="8991" width="18" bestFit="1" customWidth="1"/>
    <col min="8992" max="8992" width="39.44140625" bestFit="1" customWidth="1"/>
    <col min="8993" max="8993" width="7" bestFit="1" customWidth="1"/>
    <col min="9217" max="9217" width="10.88671875" customWidth="1"/>
    <col min="9218" max="9218" width="10.88671875" bestFit="1" customWidth="1"/>
    <col min="9219" max="9219" width="5" bestFit="1" customWidth="1"/>
    <col min="9220" max="9223" width="6" bestFit="1" customWidth="1"/>
    <col min="9224" max="9228" width="5.5546875" bestFit="1" customWidth="1"/>
    <col min="9229" max="9241" width="6" bestFit="1" customWidth="1"/>
    <col min="9242" max="9242" width="5.5546875" bestFit="1" customWidth="1"/>
    <col min="9243" max="9243" width="6" bestFit="1" customWidth="1"/>
    <col min="9244" max="9244" width="10.88671875" customWidth="1"/>
    <col min="9245" max="9245" width="3.44140625" customWidth="1"/>
    <col min="9246" max="9246" width="13.109375" bestFit="1" customWidth="1"/>
    <col min="9247" max="9247" width="18" bestFit="1" customWidth="1"/>
    <col min="9248" max="9248" width="39.44140625" bestFit="1" customWidth="1"/>
    <col min="9249" max="9249" width="7" bestFit="1" customWidth="1"/>
    <col min="9473" max="9473" width="10.88671875" customWidth="1"/>
    <col min="9474" max="9474" width="10.88671875" bestFit="1" customWidth="1"/>
    <col min="9475" max="9475" width="5" bestFit="1" customWidth="1"/>
    <col min="9476" max="9479" width="6" bestFit="1" customWidth="1"/>
    <col min="9480" max="9484" width="5.5546875" bestFit="1" customWidth="1"/>
    <col min="9485" max="9497" width="6" bestFit="1" customWidth="1"/>
    <col min="9498" max="9498" width="5.5546875" bestFit="1" customWidth="1"/>
    <col min="9499" max="9499" width="6" bestFit="1" customWidth="1"/>
    <col min="9500" max="9500" width="10.88671875" customWidth="1"/>
    <col min="9501" max="9501" width="3.44140625" customWidth="1"/>
    <col min="9502" max="9502" width="13.109375" bestFit="1" customWidth="1"/>
    <col min="9503" max="9503" width="18" bestFit="1" customWidth="1"/>
    <col min="9504" max="9504" width="39.44140625" bestFit="1" customWidth="1"/>
    <col min="9505" max="9505" width="7" bestFit="1" customWidth="1"/>
    <col min="9729" max="9729" width="10.88671875" customWidth="1"/>
    <col min="9730" max="9730" width="10.88671875" bestFit="1" customWidth="1"/>
    <col min="9731" max="9731" width="5" bestFit="1" customWidth="1"/>
    <col min="9732" max="9735" width="6" bestFit="1" customWidth="1"/>
    <col min="9736" max="9740" width="5.5546875" bestFit="1" customWidth="1"/>
    <col min="9741" max="9753" width="6" bestFit="1" customWidth="1"/>
    <col min="9754" max="9754" width="5.5546875" bestFit="1" customWidth="1"/>
    <col min="9755" max="9755" width="6" bestFit="1" customWidth="1"/>
    <col min="9756" max="9756" width="10.88671875" customWidth="1"/>
    <col min="9757" max="9757" width="3.44140625" customWidth="1"/>
    <col min="9758" max="9758" width="13.109375" bestFit="1" customWidth="1"/>
    <col min="9759" max="9759" width="18" bestFit="1" customWidth="1"/>
    <col min="9760" max="9760" width="39.44140625" bestFit="1" customWidth="1"/>
    <col min="9761" max="9761" width="7" bestFit="1" customWidth="1"/>
    <col min="9985" max="9985" width="10.88671875" customWidth="1"/>
    <col min="9986" max="9986" width="10.88671875" bestFit="1" customWidth="1"/>
    <col min="9987" max="9987" width="5" bestFit="1" customWidth="1"/>
    <col min="9988" max="9991" width="6" bestFit="1" customWidth="1"/>
    <col min="9992" max="9996" width="5.5546875" bestFit="1" customWidth="1"/>
    <col min="9997" max="10009" width="6" bestFit="1" customWidth="1"/>
    <col min="10010" max="10010" width="5.5546875" bestFit="1" customWidth="1"/>
    <col min="10011" max="10011" width="6" bestFit="1" customWidth="1"/>
    <col min="10012" max="10012" width="10.88671875" customWidth="1"/>
    <col min="10013" max="10013" width="3.44140625" customWidth="1"/>
    <col min="10014" max="10014" width="13.109375" bestFit="1" customWidth="1"/>
    <col min="10015" max="10015" width="18" bestFit="1" customWidth="1"/>
    <col min="10016" max="10016" width="39.44140625" bestFit="1" customWidth="1"/>
    <col min="10017" max="10017" width="7" bestFit="1" customWidth="1"/>
    <col min="10241" max="10241" width="10.88671875" customWidth="1"/>
    <col min="10242" max="10242" width="10.88671875" bestFit="1" customWidth="1"/>
    <col min="10243" max="10243" width="5" bestFit="1" customWidth="1"/>
    <col min="10244" max="10247" width="6" bestFit="1" customWidth="1"/>
    <col min="10248" max="10252" width="5.5546875" bestFit="1" customWidth="1"/>
    <col min="10253" max="10265" width="6" bestFit="1" customWidth="1"/>
    <col min="10266" max="10266" width="5.5546875" bestFit="1" customWidth="1"/>
    <col min="10267" max="10267" width="6" bestFit="1" customWidth="1"/>
    <col min="10268" max="10268" width="10.88671875" customWidth="1"/>
    <col min="10269" max="10269" width="3.44140625" customWidth="1"/>
    <col min="10270" max="10270" width="13.109375" bestFit="1" customWidth="1"/>
    <col min="10271" max="10271" width="18" bestFit="1" customWidth="1"/>
    <col min="10272" max="10272" width="39.44140625" bestFit="1" customWidth="1"/>
    <col min="10273" max="10273" width="7" bestFit="1" customWidth="1"/>
    <col min="10497" max="10497" width="10.88671875" customWidth="1"/>
    <col min="10498" max="10498" width="10.88671875" bestFit="1" customWidth="1"/>
    <col min="10499" max="10499" width="5" bestFit="1" customWidth="1"/>
    <col min="10500" max="10503" width="6" bestFit="1" customWidth="1"/>
    <col min="10504" max="10508" width="5.5546875" bestFit="1" customWidth="1"/>
    <col min="10509" max="10521" width="6" bestFit="1" customWidth="1"/>
    <col min="10522" max="10522" width="5.5546875" bestFit="1" customWidth="1"/>
    <col min="10523" max="10523" width="6" bestFit="1" customWidth="1"/>
    <col min="10524" max="10524" width="10.88671875" customWidth="1"/>
    <col min="10525" max="10525" width="3.44140625" customWidth="1"/>
    <col min="10526" max="10526" width="13.109375" bestFit="1" customWidth="1"/>
    <col min="10527" max="10527" width="18" bestFit="1" customWidth="1"/>
    <col min="10528" max="10528" width="39.44140625" bestFit="1" customWidth="1"/>
    <col min="10529" max="10529" width="7" bestFit="1" customWidth="1"/>
    <col min="10753" max="10753" width="10.88671875" customWidth="1"/>
    <col min="10754" max="10754" width="10.88671875" bestFit="1" customWidth="1"/>
    <col min="10755" max="10755" width="5" bestFit="1" customWidth="1"/>
    <col min="10756" max="10759" width="6" bestFit="1" customWidth="1"/>
    <col min="10760" max="10764" width="5.5546875" bestFit="1" customWidth="1"/>
    <col min="10765" max="10777" width="6" bestFit="1" customWidth="1"/>
    <col min="10778" max="10778" width="5.5546875" bestFit="1" customWidth="1"/>
    <col min="10779" max="10779" width="6" bestFit="1" customWidth="1"/>
    <col min="10780" max="10780" width="10.88671875" customWidth="1"/>
    <col min="10781" max="10781" width="3.44140625" customWidth="1"/>
    <col min="10782" max="10782" width="13.109375" bestFit="1" customWidth="1"/>
    <col min="10783" max="10783" width="18" bestFit="1" customWidth="1"/>
    <col min="10784" max="10784" width="39.44140625" bestFit="1" customWidth="1"/>
    <col min="10785" max="10785" width="7" bestFit="1" customWidth="1"/>
    <col min="11009" max="11009" width="10.88671875" customWidth="1"/>
    <col min="11010" max="11010" width="10.88671875" bestFit="1" customWidth="1"/>
    <col min="11011" max="11011" width="5" bestFit="1" customWidth="1"/>
    <col min="11012" max="11015" width="6" bestFit="1" customWidth="1"/>
    <col min="11016" max="11020" width="5.5546875" bestFit="1" customWidth="1"/>
    <col min="11021" max="11033" width="6" bestFit="1" customWidth="1"/>
    <col min="11034" max="11034" width="5.5546875" bestFit="1" customWidth="1"/>
    <col min="11035" max="11035" width="6" bestFit="1" customWidth="1"/>
    <col min="11036" max="11036" width="10.88671875" customWidth="1"/>
    <col min="11037" max="11037" width="3.44140625" customWidth="1"/>
    <col min="11038" max="11038" width="13.109375" bestFit="1" customWidth="1"/>
    <col min="11039" max="11039" width="18" bestFit="1" customWidth="1"/>
    <col min="11040" max="11040" width="39.44140625" bestFit="1" customWidth="1"/>
    <col min="11041" max="11041" width="7" bestFit="1" customWidth="1"/>
    <col min="11265" max="11265" width="10.88671875" customWidth="1"/>
    <col min="11266" max="11266" width="10.88671875" bestFit="1" customWidth="1"/>
    <col min="11267" max="11267" width="5" bestFit="1" customWidth="1"/>
    <col min="11268" max="11271" width="6" bestFit="1" customWidth="1"/>
    <col min="11272" max="11276" width="5.5546875" bestFit="1" customWidth="1"/>
    <col min="11277" max="11289" width="6" bestFit="1" customWidth="1"/>
    <col min="11290" max="11290" width="5.5546875" bestFit="1" customWidth="1"/>
    <col min="11291" max="11291" width="6" bestFit="1" customWidth="1"/>
    <col min="11292" max="11292" width="10.88671875" customWidth="1"/>
    <col min="11293" max="11293" width="3.44140625" customWidth="1"/>
    <col min="11294" max="11294" width="13.109375" bestFit="1" customWidth="1"/>
    <col min="11295" max="11295" width="18" bestFit="1" customWidth="1"/>
    <col min="11296" max="11296" width="39.44140625" bestFit="1" customWidth="1"/>
    <col min="11297" max="11297" width="7" bestFit="1" customWidth="1"/>
    <col min="11521" max="11521" width="10.88671875" customWidth="1"/>
    <col min="11522" max="11522" width="10.88671875" bestFit="1" customWidth="1"/>
    <col min="11523" max="11523" width="5" bestFit="1" customWidth="1"/>
    <col min="11524" max="11527" width="6" bestFit="1" customWidth="1"/>
    <col min="11528" max="11532" width="5.5546875" bestFit="1" customWidth="1"/>
    <col min="11533" max="11545" width="6" bestFit="1" customWidth="1"/>
    <col min="11546" max="11546" width="5.5546875" bestFit="1" customWidth="1"/>
    <col min="11547" max="11547" width="6" bestFit="1" customWidth="1"/>
    <col min="11548" max="11548" width="10.88671875" customWidth="1"/>
    <col min="11549" max="11549" width="3.44140625" customWidth="1"/>
    <col min="11550" max="11550" width="13.109375" bestFit="1" customWidth="1"/>
    <col min="11551" max="11551" width="18" bestFit="1" customWidth="1"/>
    <col min="11552" max="11552" width="39.44140625" bestFit="1" customWidth="1"/>
    <col min="11553" max="11553" width="7" bestFit="1" customWidth="1"/>
    <col min="11777" max="11777" width="10.88671875" customWidth="1"/>
    <col min="11778" max="11778" width="10.88671875" bestFit="1" customWidth="1"/>
    <col min="11779" max="11779" width="5" bestFit="1" customWidth="1"/>
    <col min="11780" max="11783" width="6" bestFit="1" customWidth="1"/>
    <col min="11784" max="11788" width="5.5546875" bestFit="1" customWidth="1"/>
    <col min="11789" max="11801" width="6" bestFit="1" customWidth="1"/>
    <col min="11802" max="11802" width="5.5546875" bestFit="1" customWidth="1"/>
    <col min="11803" max="11803" width="6" bestFit="1" customWidth="1"/>
    <col min="11804" max="11804" width="10.88671875" customWidth="1"/>
    <col min="11805" max="11805" width="3.44140625" customWidth="1"/>
    <col min="11806" max="11806" width="13.109375" bestFit="1" customWidth="1"/>
    <col min="11807" max="11807" width="18" bestFit="1" customWidth="1"/>
    <col min="11808" max="11808" width="39.44140625" bestFit="1" customWidth="1"/>
    <col min="11809" max="11809" width="7" bestFit="1" customWidth="1"/>
    <col min="12033" max="12033" width="10.88671875" customWidth="1"/>
    <col min="12034" max="12034" width="10.88671875" bestFit="1" customWidth="1"/>
    <col min="12035" max="12035" width="5" bestFit="1" customWidth="1"/>
    <col min="12036" max="12039" width="6" bestFit="1" customWidth="1"/>
    <col min="12040" max="12044" width="5.5546875" bestFit="1" customWidth="1"/>
    <col min="12045" max="12057" width="6" bestFit="1" customWidth="1"/>
    <col min="12058" max="12058" width="5.5546875" bestFit="1" customWidth="1"/>
    <col min="12059" max="12059" width="6" bestFit="1" customWidth="1"/>
    <col min="12060" max="12060" width="10.88671875" customWidth="1"/>
    <col min="12061" max="12061" width="3.44140625" customWidth="1"/>
    <col min="12062" max="12062" width="13.109375" bestFit="1" customWidth="1"/>
    <col min="12063" max="12063" width="18" bestFit="1" customWidth="1"/>
    <col min="12064" max="12064" width="39.44140625" bestFit="1" customWidth="1"/>
    <col min="12065" max="12065" width="7" bestFit="1" customWidth="1"/>
    <col min="12289" max="12289" width="10.88671875" customWidth="1"/>
    <col min="12290" max="12290" width="10.88671875" bestFit="1" customWidth="1"/>
    <col min="12291" max="12291" width="5" bestFit="1" customWidth="1"/>
    <col min="12292" max="12295" width="6" bestFit="1" customWidth="1"/>
    <col min="12296" max="12300" width="5.5546875" bestFit="1" customWidth="1"/>
    <col min="12301" max="12313" width="6" bestFit="1" customWidth="1"/>
    <col min="12314" max="12314" width="5.5546875" bestFit="1" customWidth="1"/>
    <col min="12315" max="12315" width="6" bestFit="1" customWidth="1"/>
    <col min="12316" max="12316" width="10.88671875" customWidth="1"/>
    <col min="12317" max="12317" width="3.44140625" customWidth="1"/>
    <col min="12318" max="12318" width="13.109375" bestFit="1" customWidth="1"/>
    <col min="12319" max="12319" width="18" bestFit="1" customWidth="1"/>
    <col min="12320" max="12320" width="39.44140625" bestFit="1" customWidth="1"/>
    <col min="12321" max="12321" width="7" bestFit="1" customWidth="1"/>
    <col min="12545" max="12545" width="10.88671875" customWidth="1"/>
    <col min="12546" max="12546" width="10.88671875" bestFit="1" customWidth="1"/>
    <col min="12547" max="12547" width="5" bestFit="1" customWidth="1"/>
    <col min="12548" max="12551" width="6" bestFit="1" customWidth="1"/>
    <col min="12552" max="12556" width="5.5546875" bestFit="1" customWidth="1"/>
    <col min="12557" max="12569" width="6" bestFit="1" customWidth="1"/>
    <col min="12570" max="12570" width="5.5546875" bestFit="1" customWidth="1"/>
    <col min="12571" max="12571" width="6" bestFit="1" customWidth="1"/>
    <col min="12572" max="12572" width="10.88671875" customWidth="1"/>
    <col min="12573" max="12573" width="3.44140625" customWidth="1"/>
    <col min="12574" max="12574" width="13.109375" bestFit="1" customWidth="1"/>
    <col min="12575" max="12575" width="18" bestFit="1" customWidth="1"/>
    <col min="12576" max="12576" width="39.44140625" bestFit="1" customWidth="1"/>
    <col min="12577" max="12577" width="7" bestFit="1" customWidth="1"/>
    <col min="12801" max="12801" width="10.88671875" customWidth="1"/>
    <col min="12802" max="12802" width="10.88671875" bestFit="1" customWidth="1"/>
    <col min="12803" max="12803" width="5" bestFit="1" customWidth="1"/>
    <col min="12804" max="12807" width="6" bestFit="1" customWidth="1"/>
    <col min="12808" max="12812" width="5.5546875" bestFit="1" customWidth="1"/>
    <col min="12813" max="12825" width="6" bestFit="1" customWidth="1"/>
    <col min="12826" max="12826" width="5.5546875" bestFit="1" customWidth="1"/>
    <col min="12827" max="12827" width="6" bestFit="1" customWidth="1"/>
    <col min="12828" max="12828" width="10.88671875" customWidth="1"/>
    <col min="12829" max="12829" width="3.44140625" customWidth="1"/>
    <col min="12830" max="12830" width="13.109375" bestFit="1" customWidth="1"/>
    <col min="12831" max="12831" width="18" bestFit="1" customWidth="1"/>
    <col min="12832" max="12832" width="39.44140625" bestFit="1" customWidth="1"/>
    <col min="12833" max="12833" width="7" bestFit="1" customWidth="1"/>
    <col min="13057" max="13057" width="10.88671875" customWidth="1"/>
    <col min="13058" max="13058" width="10.88671875" bestFit="1" customWidth="1"/>
    <col min="13059" max="13059" width="5" bestFit="1" customWidth="1"/>
    <col min="13060" max="13063" width="6" bestFit="1" customWidth="1"/>
    <col min="13064" max="13068" width="5.5546875" bestFit="1" customWidth="1"/>
    <col min="13069" max="13081" width="6" bestFit="1" customWidth="1"/>
    <col min="13082" max="13082" width="5.5546875" bestFit="1" customWidth="1"/>
    <col min="13083" max="13083" width="6" bestFit="1" customWidth="1"/>
    <col min="13084" max="13084" width="10.88671875" customWidth="1"/>
    <col min="13085" max="13085" width="3.44140625" customWidth="1"/>
    <col min="13086" max="13086" width="13.109375" bestFit="1" customWidth="1"/>
    <col min="13087" max="13087" width="18" bestFit="1" customWidth="1"/>
    <col min="13088" max="13088" width="39.44140625" bestFit="1" customWidth="1"/>
    <col min="13089" max="13089" width="7" bestFit="1" customWidth="1"/>
    <col min="13313" max="13313" width="10.88671875" customWidth="1"/>
    <col min="13314" max="13314" width="10.88671875" bestFit="1" customWidth="1"/>
    <col min="13315" max="13315" width="5" bestFit="1" customWidth="1"/>
    <col min="13316" max="13319" width="6" bestFit="1" customWidth="1"/>
    <col min="13320" max="13324" width="5.5546875" bestFit="1" customWidth="1"/>
    <col min="13325" max="13337" width="6" bestFit="1" customWidth="1"/>
    <col min="13338" max="13338" width="5.5546875" bestFit="1" customWidth="1"/>
    <col min="13339" max="13339" width="6" bestFit="1" customWidth="1"/>
    <col min="13340" max="13340" width="10.88671875" customWidth="1"/>
    <col min="13341" max="13341" width="3.44140625" customWidth="1"/>
    <col min="13342" max="13342" width="13.109375" bestFit="1" customWidth="1"/>
    <col min="13343" max="13343" width="18" bestFit="1" customWidth="1"/>
    <col min="13344" max="13344" width="39.44140625" bestFit="1" customWidth="1"/>
    <col min="13345" max="13345" width="7" bestFit="1" customWidth="1"/>
    <col min="13569" max="13569" width="10.88671875" customWidth="1"/>
    <col min="13570" max="13570" width="10.88671875" bestFit="1" customWidth="1"/>
    <col min="13571" max="13571" width="5" bestFit="1" customWidth="1"/>
    <col min="13572" max="13575" width="6" bestFit="1" customWidth="1"/>
    <col min="13576" max="13580" width="5.5546875" bestFit="1" customWidth="1"/>
    <col min="13581" max="13593" width="6" bestFit="1" customWidth="1"/>
    <col min="13594" max="13594" width="5.5546875" bestFit="1" customWidth="1"/>
    <col min="13595" max="13595" width="6" bestFit="1" customWidth="1"/>
    <col min="13596" max="13596" width="10.88671875" customWidth="1"/>
    <col min="13597" max="13597" width="3.44140625" customWidth="1"/>
    <col min="13598" max="13598" width="13.109375" bestFit="1" customWidth="1"/>
    <col min="13599" max="13599" width="18" bestFit="1" customWidth="1"/>
    <col min="13600" max="13600" width="39.44140625" bestFit="1" customWidth="1"/>
    <col min="13601" max="13601" width="7" bestFit="1" customWidth="1"/>
    <col min="13825" max="13825" width="10.88671875" customWidth="1"/>
    <col min="13826" max="13826" width="10.88671875" bestFit="1" customWidth="1"/>
    <col min="13827" max="13827" width="5" bestFit="1" customWidth="1"/>
    <col min="13828" max="13831" width="6" bestFit="1" customWidth="1"/>
    <col min="13832" max="13836" width="5.5546875" bestFit="1" customWidth="1"/>
    <col min="13837" max="13849" width="6" bestFit="1" customWidth="1"/>
    <col min="13850" max="13850" width="5.5546875" bestFit="1" customWidth="1"/>
    <col min="13851" max="13851" width="6" bestFit="1" customWidth="1"/>
    <col min="13852" max="13852" width="10.88671875" customWidth="1"/>
    <col min="13853" max="13853" width="3.44140625" customWidth="1"/>
    <col min="13854" max="13854" width="13.109375" bestFit="1" customWidth="1"/>
    <col min="13855" max="13855" width="18" bestFit="1" customWidth="1"/>
    <col min="13856" max="13856" width="39.44140625" bestFit="1" customWidth="1"/>
    <col min="13857" max="13857" width="7" bestFit="1" customWidth="1"/>
    <col min="14081" max="14081" width="10.88671875" customWidth="1"/>
    <col min="14082" max="14082" width="10.88671875" bestFit="1" customWidth="1"/>
    <col min="14083" max="14083" width="5" bestFit="1" customWidth="1"/>
    <col min="14084" max="14087" width="6" bestFit="1" customWidth="1"/>
    <col min="14088" max="14092" width="5.5546875" bestFit="1" customWidth="1"/>
    <col min="14093" max="14105" width="6" bestFit="1" customWidth="1"/>
    <col min="14106" max="14106" width="5.5546875" bestFit="1" customWidth="1"/>
    <col min="14107" max="14107" width="6" bestFit="1" customWidth="1"/>
    <col min="14108" max="14108" width="10.88671875" customWidth="1"/>
    <col min="14109" max="14109" width="3.44140625" customWidth="1"/>
    <col min="14110" max="14110" width="13.109375" bestFit="1" customWidth="1"/>
    <col min="14111" max="14111" width="18" bestFit="1" customWidth="1"/>
    <col min="14112" max="14112" width="39.44140625" bestFit="1" customWidth="1"/>
    <col min="14113" max="14113" width="7" bestFit="1" customWidth="1"/>
    <col min="14337" max="14337" width="10.88671875" customWidth="1"/>
    <col min="14338" max="14338" width="10.88671875" bestFit="1" customWidth="1"/>
    <col min="14339" max="14339" width="5" bestFit="1" customWidth="1"/>
    <col min="14340" max="14343" width="6" bestFit="1" customWidth="1"/>
    <col min="14344" max="14348" width="5.5546875" bestFit="1" customWidth="1"/>
    <col min="14349" max="14361" width="6" bestFit="1" customWidth="1"/>
    <col min="14362" max="14362" width="5.5546875" bestFit="1" customWidth="1"/>
    <col min="14363" max="14363" width="6" bestFit="1" customWidth="1"/>
    <col min="14364" max="14364" width="10.88671875" customWidth="1"/>
    <col min="14365" max="14365" width="3.44140625" customWidth="1"/>
    <col min="14366" max="14366" width="13.109375" bestFit="1" customWidth="1"/>
    <col min="14367" max="14367" width="18" bestFit="1" customWidth="1"/>
    <col min="14368" max="14368" width="39.44140625" bestFit="1" customWidth="1"/>
    <col min="14369" max="14369" width="7" bestFit="1" customWidth="1"/>
    <col min="14593" max="14593" width="10.88671875" customWidth="1"/>
    <col min="14594" max="14594" width="10.88671875" bestFit="1" customWidth="1"/>
    <col min="14595" max="14595" width="5" bestFit="1" customWidth="1"/>
    <col min="14596" max="14599" width="6" bestFit="1" customWidth="1"/>
    <col min="14600" max="14604" width="5.5546875" bestFit="1" customWidth="1"/>
    <col min="14605" max="14617" width="6" bestFit="1" customWidth="1"/>
    <col min="14618" max="14618" width="5.5546875" bestFit="1" customWidth="1"/>
    <col min="14619" max="14619" width="6" bestFit="1" customWidth="1"/>
    <col min="14620" max="14620" width="10.88671875" customWidth="1"/>
    <col min="14621" max="14621" width="3.44140625" customWidth="1"/>
    <col min="14622" max="14622" width="13.109375" bestFit="1" customWidth="1"/>
    <col min="14623" max="14623" width="18" bestFit="1" customWidth="1"/>
    <col min="14624" max="14624" width="39.44140625" bestFit="1" customWidth="1"/>
    <col min="14625" max="14625" width="7" bestFit="1" customWidth="1"/>
    <col min="14849" max="14849" width="10.88671875" customWidth="1"/>
    <col min="14850" max="14850" width="10.88671875" bestFit="1" customWidth="1"/>
    <col min="14851" max="14851" width="5" bestFit="1" customWidth="1"/>
    <col min="14852" max="14855" width="6" bestFit="1" customWidth="1"/>
    <col min="14856" max="14860" width="5.5546875" bestFit="1" customWidth="1"/>
    <col min="14861" max="14873" width="6" bestFit="1" customWidth="1"/>
    <col min="14874" max="14874" width="5.5546875" bestFit="1" customWidth="1"/>
    <col min="14875" max="14875" width="6" bestFit="1" customWidth="1"/>
    <col min="14876" max="14876" width="10.88671875" customWidth="1"/>
    <col min="14877" max="14877" width="3.44140625" customWidth="1"/>
    <col min="14878" max="14878" width="13.109375" bestFit="1" customWidth="1"/>
    <col min="14879" max="14879" width="18" bestFit="1" customWidth="1"/>
    <col min="14880" max="14880" width="39.44140625" bestFit="1" customWidth="1"/>
    <col min="14881" max="14881" width="7" bestFit="1" customWidth="1"/>
    <col min="15105" max="15105" width="10.88671875" customWidth="1"/>
    <col min="15106" max="15106" width="10.88671875" bestFit="1" customWidth="1"/>
    <col min="15107" max="15107" width="5" bestFit="1" customWidth="1"/>
    <col min="15108" max="15111" width="6" bestFit="1" customWidth="1"/>
    <col min="15112" max="15116" width="5.5546875" bestFit="1" customWidth="1"/>
    <col min="15117" max="15129" width="6" bestFit="1" customWidth="1"/>
    <col min="15130" max="15130" width="5.5546875" bestFit="1" customWidth="1"/>
    <col min="15131" max="15131" width="6" bestFit="1" customWidth="1"/>
    <col min="15132" max="15132" width="10.88671875" customWidth="1"/>
    <col min="15133" max="15133" width="3.44140625" customWidth="1"/>
    <col min="15134" max="15134" width="13.109375" bestFit="1" customWidth="1"/>
    <col min="15135" max="15135" width="18" bestFit="1" customWidth="1"/>
    <col min="15136" max="15136" width="39.44140625" bestFit="1" customWidth="1"/>
    <col min="15137" max="15137" width="7" bestFit="1" customWidth="1"/>
    <col min="15361" max="15361" width="10.88671875" customWidth="1"/>
    <col min="15362" max="15362" width="10.88671875" bestFit="1" customWidth="1"/>
    <col min="15363" max="15363" width="5" bestFit="1" customWidth="1"/>
    <col min="15364" max="15367" width="6" bestFit="1" customWidth="1"/>
    <col min="15368" max="15372" width="5.5546875" bestFit="1" customWidth="1"/>
    <col min="15373" max="15385" width="6" bestFit="1" customWidth="1"/>
    <col min="15386" max="15386" width="5.5546875" bestFit="1" customWidth="1"/>
    <col min="15387" max="15387" width="6" bestFit="1" customWidth="1"/>
    <col min="15388" max="15388" width="10.88671875" customWidth="1"/>
    <col min="15389" max="15389" width="3.44140625" customWidth="1"/>
    <col min="15390" max="15390" width="13.109375" bestFit="1" customWidth="1"/>
    <col min="15391" max="15391" width="18" bestFit="1" customWidth="1"/>
    <col min="15392" max="15392" width="39.44140625" bestFit="1" customWidth="1"/>
    <col min="15393" max="15393" width="7" bestFit="1" customWidth="1"/>
    <col min="15617" max="15617" width="10.88671875" customWidth="1"/>
    <col min="15618" max="15618" width="10.88671875" bestFit="1" customWidth="1"/>
    <col min="15619" max="15619" width="5" bestFit="1" customWidth="1"/>
    <col min="15620" max="15623" width="6" bestFit="1" customWidth="1"/>
    <col min="15624" max="15628" width="5.5546875" bestFit="1" customWidth="1"/>
    <col min="15629" max="15641" width="6" bestFit="1" customWidth="1"/>
    <col min="15642" max="15642" width="5.5546875" bestFit="1" customWidth="1"/>
    <col min="15643" max="15643" width="6" bestFit="1" customWidth="1"/>
    <col min="15644" max="15644" width="10.88671875" customWidth="1"/>
    <col min="15645" max="15645" width="3.44140625" customWidth="1"/>
    <col min="15646" max="15646" width="13.109375" bestFit="1" customWidth="1"/>
    <col min="15647" max="15647" width="18" bestFit="1" customWidth="1"/>
    <col min="15648" max="15648" width="39.44140625" bestFit="1" customWidth="1"/>
    <col min="15649" max="15649" width="7" bestFit="1" customWidth="1"/>
    <col min="15873" max="15873" width="10.88671875" customWidth="1"/>
    <col min="15874" max="15874" width="10.88671875" bestFit="1" customWidth="1"/>
    <col min="15875" max="15875" width="5" bestFit="1" customWidth="1"/>
    <col min="15876" max="15879" width="6" bestFit="1" customWidth="1"/>
    <col min="15880" max="15884" width="5.5546875" bestFit="1" customWidth="1"/>
    <col min="15885" max="15897" width="6" bestFit="1" customWidth="1"/>
    <col min="15898" max="15898" width="5.5546875" bestFit="1" customWidth="1"/>
    <col min="15899" max="15899" width="6" bestFit="1" customWidth="1"/>
    <col min="15900" max="15900" width="10.88671875" customWidth="1"/>
    <col min="15901" max="15901" width="3.44140625" customWidth="1"/>
    <col min="15902" max="15902" width="13.109375" bestFit="1" customWidth="1"/>
    <col min="15903" max="15903" width="18" bestFit="1" customWidth="1"/>
    <col min="15904" max="15904" width="39.44140625" bestFit="1" customWidth="1"/>
    <col min="15905" max="15905" width="7" bestFit="1" customWidth="1"/>
    <col min="16129" max="16129" width="10.88671875" customWidth="1"/>
    <col min="16130" max="16130" width="10.88671875" bestFit="1" customWidth="1"/>
    <col min="16131" max="16131" width="5" bestFit="1" customWidth="1"/>
    <col min="16132" max="16135" width="6" bestFit="1" customWidth="1"/>
    <col min="16136" max="16140" width="5.5546875" bestFit="1" customWidth="1"/>
    <col min="16141" max="16153" width="6" bestFit="1" customWidth="1"/>
    <col min="16154" max="16154" width="5.5546875" bestFit="1" customWidth="1"/>
    <col min="16155" max="16155" width="6" bestFit="1" customWidth="1"/>
    <col min="16156" max="16156" width="10.88671875" customWidth="1"/>
    <col min="16157" max="16157" width="3.44140625" customWidth="1"/>
    <col min="16158" max="16158" width="13.109375" bestFit="1" customWidth="1"/>
    <col min="16159" max="16159" width="18" bestFit="1" customWidth="1"/>
    <col min="16160" max="16160" width="39.44140625" bestFit="1" customWidth="1"/>
    <col min="16161" max="16161" width="7" bestFit="1" customWidth="1"/>
  </cols>
  <sheetData>
    <row r="1" spans="1:33" thickTop="1" thickBot="1" x14ac:dyDescent="0.3">
      <c r="A1" s="278"/>
      <c r="B1" s="279" t="s">
        <v>252</v>
      </c>
      <c r="C1" s="280" t="s">
        <v>0</v>
      </c>
      <c r="D1" s="281">
        <v>1</v>
      </c>
      <c r="E1" s="281">
        <v>2</v>
      </c>
      <c r="F1" s="281">
        <v>3</v>
      </c>
      <c r="G1" s="281">
        <v>4</v>
      </c>
      <c r="H1" s="281">
        <v>5</v>
      </c>
      <c r="I1" s="281">
        <v>6</v>
      </c>
      <c r="J1" s="281">
        <v>7</v>
      </c>
      <c r="K1" s="281">
        <v>8</v>
      </c>
      <c r="L1" s="281">
        <v>9</v>
      </c>
      <c r="M1" s="281">
        <v>10</v>
      </c>
      <c r="N1" s="281">
        <v>11</v>
      </c>
      <c r="O1" s="281">
        <v>12</v>
      </c>
      <c r="P1" s="281">
        <v>13</v>
      </c>
      <c r="Q1" s="281">
        <v>14</v>
      </c>
      <c r="R1" s="281">
        <v>15</v>
      </c>
      <c r="S1" s="281">
        <v>16</v>
      </c>
      <c r="T1" s="281">
        <v>17</v>
      </c>
      <c r="U1" s="281">
        <v>18</v>
      </c>
      <c r="V1" s="281">
        <v>19</v>
      </c>
      <c r="W1" s="281">
        <v>20</v>
      </c>
      <c r="X1" s="281">
        <v>21</v>
      </c>
      <c r="Y1" s="281">
        <v>22</v>
      </c>
      <c r="Z1" s="281">
        <v>23</v>
      </c>
      <c r="AA1" s="281">
        <v>24</v>
      </c>
      <c r="AB1" s="7" t="s">
        <v>253</v>
      </c>
    </row>
    <row r="2" spans="1:33" thickTop="1" thickBot="1" x14ac:dyDescent="0.3">
      <c r="A2" s="11" t="s">
        <v>10</v>
      </c>
      <c r="B2" s="279">
        <v>39448</v>
      </c>
      <c r="C2" s="282" t="s">
        <v>11</v>
      </c>
      <c r="D2" s="283">
        <v>17.01750373840332</v>
      </c>
      <c r="E2" s="283">
        <v>17.148323059082031</v>
      </c>
      <c r="F2" s="283">
        <v>17.31892204284668</v>
      </c>
      <c r="G2" s="283">
        <v>17.307477951049805</v>
      </c>
      <c r="H2" s="283">
        <v>19.473295211791992</v>
      </c>
      <c r="I2" s="283">
        <v>16.844772338867188</v>
      </c>
      <c r="J2" s="283">
        <v>16.83928108215332</v>
      </c>
      <c r="K2" s="283">
        <v>17.506561279296875</v>
      </c>
      <c r="L2" s="283">
        <v>16.923797607421875</v>
      </c>
      <c r="M2" s="283">
        <v>19.514860153198242</v>
      </c>
      <c r="N2" s="283">
        <v>21.877962112426758</v>
      </c>
      <c r="O2" s="283">
        <v>22.061136245727539</v>
      </c>
      <c r="P2" s="283">
        <v>24.997102737426758</v>
      </c>
      <c r="Q2" s="283">
        <v>26.694700241088867</v>
      </c>
      <c r="R2" s="283">
        <v>24.74969482421875</v>
      </c>
      <c r="S2" s="283">
        <v>26.100908279418945</v>
      </c>
      <c r="T2" s="283">
        <v>26.118501663208008</v>
      </c>
      <c r="U2" s="283">
        <v>26.064310073852539</v>
      </c>
      <c r="V2" s="283">
        <v>26.027824401855469</v>
      </c>
      <c r="W2" s="283">
        <v>25.874095916748047</v>
      </c>
      <c r="X2" s="283">
        <v>25.882972717285156</v>
      </c>
      <c r="Y2" s="283">
        <v>25.959989547729492</v>
      </c>
      <c r="Z2" s="283">
        <v>26.024751663208008</v>
      </c>
      <c r="AA2" s="284">
        <v>26.14674186706543</v>
      </c>
      <c r="AB2" s="20">
        <v>530.47548675537109</v>
      </c>
      <c r="AF2" s="285" t="s">
        <v>254</v>
      </c>
      <c r="AG2" t="s">
        <v>255</v>
      </c>
    </row>
    <row r="3" spans="1:33" thickTop="1" thickBot="1" x14ac:dyDescent="0.3">
      <c r="B3" s="279">
        <v>39449</v>
      </c>
      <c r="C3" s="282" t="s">
        <v>11</v>
      </c>
      <c r="D3" s="283">
        <v>26.232812881469727</v>
      </c>
      <c r="E3" s="283">
        <v>26.204940795898438</v>
      </c>
      <c r="F3" s="283">
        <v>26.14561653137207</v>
      </c>
      <c r="G3" s="283">
        <v>26.126155853271484</v>
      </c>
      <c r="H3" s="283">
        <v>26.071277618408203</v>
      </c>
      <c r="I3" s="283">
        <v>26.088769912719727</v>
      </c>
      <c r="J3" s="283">
        <v>25.789316177368164</v>
      </c>
      <c r="K3" s="283">
        <v>15.169654846191406</v>
      </c>
      <c r="L3" s="283">
        <v>13.570470809936523</v>
      </c>
      <c r="M3" s="283">
        <v>13.538351058959961</v>
      </c>
      <c r="N3" s="283">
        <v>15.750560760498047</v>
      </c>
      <c r="O3" s="283">
        <v>16.389030456542969</v>
      </c>
      <c r="P3" s="283">
        <v>16.326015472412109</v>
      </c>
      <c r="Q3" s="283">
        <v>17.15416145324707</v>
      </c>
      <c r="R3" s="283">
        <v>16.619331359863281</v>
      </c>
      <c r="S3" s="283">
        <v>16.936695098876953</v>
      </c>
      <c r="T3" s="283">
        <v>17.936742782592773</v>
      </c>
      <c r="U3" s="283">
        <v>15.403315544128418</v>
      </c>
      <c r="V3" s="283">
        <v>16.69590950012207</v>
      </c>
      <c r="W3" s="283">
        <v>16.701345443725586</v>
      </c>
      <c r="X3" s="283">
        <v>15.577383041381836</v>
      </c>
      <c r="Y3" s="283">
        <v>13.897763252258301</v>
      </c>
      <c r="Z3" s="283">
        <v>13.106087684631348</v>
      </c>
      <c r="AA3" s="284">
        <v>13.423740386962891</v>
      </c>
      <c r="AB3" s="20">
        <v>446.85544872283936</v>
      </c>
      <c r="AF3" s="286">
        <f>[1]PRONOSTICO!P9+0.04167</f>
        <v>44432.041669999999</v>
      </c>
    </row>
    <row r="4" spans="1:33" thickTop="1" thickBot="1" x14ac:dyDescent="0.3">
      <c r="B4" s="279">
        <v>39450</v>
      </c>
      <c r="C4" s="282" t="s">
        <v>13</v>
      </c>
      <c r="D4" s="283">
        <v>13.735860824584961</v>
      </c>
      <c r="E4" s="283">
        <v>12.216612815856934</v>
      </c>
      <c r="F4" s="283">
        <v>11.158147811889648</v>
      </c>
      <c r="G4" s="283">
        <v>18.285650253295898</v>
      </c>
      <c r="H4" s="283">
        <v>9.8519172668457031</v>
      </c>
      <c r="I4" s="283">
        <v>9.5664682388305664</v>
      </c>
      <c r="J4" s="283">
        <v>12.243108749389648</v>
      </c>
      <c r="K4" s="283">
        <v>19.194442749023438</v>
      </c>
      <c r="L4" s="283">
        <v>11.230647087097168</v>
      </c>
      <c r="M4" s="283">
        <v>12.09068489074707</v>
      </c>
      <c r="N4" s="283">
        <v>13.924138069152832</v>
      </c>
      <c r="O4" s="283">
        <v>14.820384979248047</v>
      </c>
      <c r="P4" s="283">
        <v>15.745708465576172</v>
      </c>
      <c r="Q4" s="283">
        <v>17.362607955932617</v>
      </c>
      <c r="R4" s="283">
        <v>17.639213562011719</v>
      </c>
      <c r="S4" s="283">
        <v>17.793333053588867</v>
      </c>
      <c r="T4" s="283">
        <v>19.018421173095703</v>
      </c>
      <c r="U4" s="283">
        <v>16.509159088134766</v>
      </c>
      <c r="V4" s="283">
        <v>16.189128875732422</v>
      </c>
      <c r="W4" s="283">
        <v>16.590488433837891</v>
      </c>
      <c r="X4" s="283">
        <v>16.216800689697266</v>
      </c>
      <c r="Y4" s="283">
        <v>14.280501365661621</v>
      </c>
      <c r="Z4" s="283">
        <v>13.172674179077148</v>
      </c>
      <c r="AA4" s="284">
        <v>13.569148063659668</v>
      </c>
      <c r="AB4" s="20">
        <v>352.40524864196777</v>
      </c>
      <c r="AF4" s="286">
        <f>AF3+0.959</f>
        <v>44433.000670000001</v>
      </c>
      <c r="AG4" s="21"/>
    </row>
    <row r="5" spans="1:33" thickTop="1" thickBot="1" x14ac:dyDescent="0.3">
      <c r="B5" s="279">
        <v>39451</v>
      </c>
      <c r="C5" s="282" t="s">
        <v>14</v>
      </c>
      <c r="D5" s="283">
        <v>12.780333518981934</v>
      </c>
      <c r="E5" s="283">
        <v>11.964170455932617</v>
      </c>
      <c r="F5" s="283">
        <v>11.677103042602539</v>
      </c>
      <c r="G5" s="283">
        <v>12.070333480834961</v>
      </c>
      <c r="H5" s="283">
        <v>8.7249622344970703</v>
      </c>
      <c r="I5" s="283">
        <v>10.6026611328125</v>
      </c>
      <c r="J5" s="283">
        <v>11.042969703674316</v>
      </c>
      <c r="K5" s="283">
        <v>9.8368206024169922</v>
      </c>
      <c r="L5" s="283">
        <v>12.389486312866211</v>
      </c>
      <c r="M5" s="283">
        <v>13.792791366577148</v>
      </c>
      <c r="N5" s="283">
        <v>14.71672248840332</v>
      </c>
      <c r="O5" s="283">
        <v>14.285622596740723</v>
      </c>
      <c r="P5" s="283">
        <v>19.902338027954102</v>
      </c>
      <c r="Q5" s="283">
        <v>22.327018737792969</v>
      </c>
      <c r="R5" s="283">
        <v>21.676097869873047</v>
      </c>
      <c r="S5" s="283">
        <v>23.603015899658203</v>
      </c>
      <c r="T5" s="283">
        <v>20.031373977661133</v>
      </c>
      <c r="U5" s="283">
        <v>19.768741607666016</v>
      </c>
      <c r="V5" s="283">
        <v>18.703910827636719</v>
      </c>
      <c r="W5" s="283">
        <v>19.841302871704102</v>
      </c>
      <c r="X5" s="283">
        <v>20.093940734863281</v>
      </c>
      <c r="Y5" s="283">
        <v>16.252967834472656</v>
      </c>
      <c r="Z5" s="283">
        <v>16.490213394165039</v>
      </c>
      <c r="AA5" s="284">
        <v>16.384946823120117</v>
      </c>
      <c r="AB5" s="20">
        <v>378.95984554290771</v>
      </c>
      <c r="AF5" s="287" t="s">
        <v>256</v>
      </c>
    </row>
    <row r="6" spans="1:33" thickTop="1" thickBot="1" x14ac:dyDescent="0.3">
      <c r="B6" s="279">
        <v>39452</v>
      </c>
      <c r="C6" s="282" t="s">
        <v>15</v>
      </c>
      <c r="D6" s="283">
        <v>13.660969734191895</v>
      </c>
      <c r="E6" s="283">
        <v>13.787117004394531</v>
      </c>
      <c r="F6" s="283">
        <v>14.392186164855957</v>
      </c>
      <c r="G6" s="283">
        <v>14.848864555358887</v>
      </c>
      <c r="H6" s="283">
        <v>11.888309478759766</v>
      </c>
      <c r="I6" s="283">
        <v>13.336075782775879</v>
      </c>
      <c r="J6" s="283">
        <v>13.197691917419434</v>
      </c>
      <c r="K6" s="283">
        <v>12.282477378845215</v>
      </c>
      <c r="L6" s="283">
        <v>13.01949405670166</v>
      </c>
      <c r="M6" s="283">
        <v>16.277812957763672</v>
      </c>
      <c r="N6" s="283">
        <v>17.787765502929688</v>
      </c>
      <c r="O6" s="283">
        <v>20.569608688354492</v>
      </c>
      <c r="P6" s="283">
        <v>23.376630783081055</v>
      </c>
      <c r="Q6" s="283">
        <v>24.567937850952148</v>
      </c>
      <c r="R6" s="283">
        <v>22.115373611450195</v>
      </c>
      <c r="S6" s="283">
        <v>24.884048461914063</v>
      </c>
      <c r="T6" s="283">
        <v>23.217231750488281</v>
      </c>
      <c r="U6" s="283">
        <v>19.887638092041016</v>
      </c>
      <c r="V6" s="283">
        <v>21.119152069091797</v>
      </c>
      <c r="W6" s="283">
        <v>21.28082275390625</v>
      </c>
      <c r="X6" s="283">
        <v>20.723068237304688</v>
      </c>
      <c r="Y6" s="283">
        <v>18.2110595703125</v>
      </c>
      <c r="Z6" s="283">
        <v>17.80360221862793</v>
      </c>
      <c r="AA6" s="284">
        <v>18.135248184204102</v>
      </c>
      <c r="AB6" s="20">
        <v>430.3701868057251</v>
      </c>
    </row>
    <row r="7" spans="1:33" thickTop="1" thickBot="1" x14ac:dyDescent="0.3">
      <c r="B7" s="279">
        <v>39453</v>
      </c>
      <c r="C7" s="282" t="s">
        <v>16</v>
      </c>
      <c r="D7" s="283">
        <v>15.451836585998535</v>
      </c>
      <c r="E7" s="283">
        <v>14.347579956054688</v>
      </c>
      <c r="F7" s="283">
        <v>16.735710144042969</v>
      </c>
      <c r="G7" s="283">
        <v>14.700692176818848</v>
      </c>
      <c r="H7" s="283">
        <v>13.20706844329834</v>
      </c>
      <c r="I7" s="283">
        <v>14.809006690979004</v>
      </c>
      <c r="J7" s="283">
        <v>15.080380439758301</v>
      </c>
      <c r="K7" s="283">
        <v>13.366275787353516</v>
      </c>
      <c r="L7" s="283">
        <v>16.289514541625977</v>
      </c>
      <c r="M7" s="283">
        <v>18.345207214355469</v>
      </c>
      <c r="N7" s="283">
        <v>18.322727203369141</v>
      </c>
      <c r="O7" s="283">
        <v>22.298864364624023</v>
      </c>
      <c r="P7" s="283">
        <v>22.018268585205078</v>
      </c>
      <c r="Q7" s="283">
        <v>23.766021728515625</v>
      </c>
      <c r="R7" s="283">
        <v>23.60932731628418</v>
      </c>
      <c r="S7" s="283">
        <v>22.674495697021484</v>
      </c>
      <c r="T7" s="283">
        <v>24.080360412597656</v>
      </c>
      <c r="U7" s="283">
        <v>22.066986083984375</v>
      </c>
      <c r="V7" s="283">
        <v>21.869693756103516</v>
      </c>
      <c r="W7" s="283">
        <v>21.975521087646484</v>
      </c>
      <c r="X7" s="283">
        <v>21.459074020385742</v>
      </c>
      <c r="Y7" s="283">
        <v>19.045270919799805</v>
      </c>
      <c r="Z7" s="283">
        <v>19.122577667236328</v>
      </c>
      <c r="AA7" s="284">
        <v>19.339986801147461</v>
      </c>
      <c r="AB7" s="20">
        <v>453.98244762420654</v>
      </c>
    </row>
    <row r="8" spans="1:33" thickTop="1" thickBot="1" x14ac:dyDescent="0.3">
      <c r="B8" s="279">
        <v>39454</v>
      </c>
      <c r="C8" s="282" t="s">
        <v>17</v>
      </c>
      <c r="D8" s="283">
        <v>17.831155776977539</v>
      </c>
      <c r="E8" s="283">
        <v>15.295882225036621</v>
      </c>
      <c r="F8" s="283">
        <v>16.188076019287109</v>
      </c>
      <c r="G8" s="283">
        <v>14.924378395080566</v>
      </c>
      <c r="H8" s="283">
        <v>13.173760414123535</v>
      </c>
      <c r="I8" s="283">
        <v>13.054070472717285</v>
      </c>
      <c r="J8" s="283">
        <v>15.458111763000488</v>
      </c>
      <c r="K8" s="283">
        <v>14.104606628417969</v>
      </c>
      <c r="L8" s="283">
        <v>15.153136253356934</v>
      </c>
      <c r="M8" s="283">
        <v>16.207605361938477</v>
      </c>
      <c r="N8" s="283">
        <v>18.975322723388672</v>
      </c>
      <c r="O8" s="283">
        <v>22.954492568969727</v>
      </c>
      <c r="P8" s="283">
        <v>25.044065475463867</v>
      </c>
      <c r="Q8" s="283">
        <v>26.198320388793945</v>
      </c>
      <c r="R8" s="283">
        <v>24.74427604675293</v>
      </c>
      <c r="S8" s="283">
        <v>24.800481796264648</v>
      </c>
      <c r="T8" s="283">
        <v>26.011425018310547</v>
      </c>
      <c r="U8" s="283">
        <v>24.630836486816406</v>
      </c>
      <c r="V8" s="283">
        <v>24.266017913818359</v>
      </c>
      <c r="W8" s="283">
        <v>23.205280303955078</v>
      </c>
      <c r="X8" s="283">
        <v>23.268892288208008</v>
      </c>
      <c r="Y8" s="283">
        <v>20.589365005493164</v>
      </c>
      <c r="Z8" s="283">
        <v>20.41545295715332</v>
      </c>
      <c r="AA8" s="284">
        <v>20.27349853515625</v>
      </c>
      <c r="AB8" s="20">
        <v>476.76851081848145</v>
      </c>
      <c r="AF8" s="288" t="s">
        <v>257</v>
      </c>
      <c r="AG8" s="289" t="s">
        <v>258</v>
      </c>
    </row>
    <row r="9" spans="1:33" thickTop="1" thickBot="1" x14ac:dyDescent="0.3">
      <c r="B9" s="279">
        <v>39455</v>
      </c>
      <c r="C9" s="282" t="s">
        <v>11</v>
      </c>
      <c r="D9" s="283">
        <v>17.148632049560547</v>
      </c>
      <c r="E9" s="283">
        <v>18.072006225585938</v>
      </c>
      <c r="F9" s="283">
        <v>17.927522659301758</v>
      </c>
      <c r="G9" s="283">
        <v>17.0914306640625</v>
      </c>
      <c r="H9" s="283">
        <v>15.314369201660156</v>
      </c>
      <c r="I9" s="283">
        <v>14.255757331848145</v>
      </c>
      <c r="J9" s="283">
        <v>16.053207397460938</v>
      </c>
      <c r="K9" s="283">
        <v>15.36162281036377</v>
      </c>
      <c r="L9" s="283">
        <v>17.476062774658203</v>
      </c>
      <c r="M9" s="283">
        <v>19.073093414306641</v>
      </c>
      <c r="N9" s="283">
        <v>21.083658218383789</v>
      </c>
      <c r="O9" s="283">
        <v>22.163236618041992</v>
      </c>
      <c r="P9" s="283">
        <v>26.327217102050781</v>
      </c>
      <c r="Q9" s="283">
        <v>27.305946350097656</v>
      </c>
      <c r="R9" s="283">
        <v>25.706573486328125</v>
      </c>
      <c r="S9" s="283">
        <v>26.108366012573242</v>
      </c>
      <c r="T9" s="283">
        <v>26.71763801574707</v>
      </c>
      <c r="U9" s="283">
        <v>24.566396713256836</v>
      </c>
      <c r="V9" s="283">
        <v>26.7618408203125</v>
      </c>
      <c r="W9" s="283">
        <v>26.671369552612305</v>
      </c>
      <c r="X9" s="283">
        <v>26.637630462646484</v>
      </c>
      <c r="Y9" s="283">
        <v>21.361782073974609</v>
      </c>
      <c r="Z9" s="283">
        <v>20.156431198120117</v>
      </c>
      <c r="AA9" s="284">
        <v>19.989431381225586</v>
      </c>
      <c r="AB9" s="20">
        <v>509.33122253417969</v>
      </c>
      <c r="AF9" s="290"/>
      <c r="AG9" s="291"/>
    </row>
    <row r="10" spans="1:33" thickTop="1" thickBot="1" x14ac:dyDescent="0.3">
      <c r="B10" s="279">
        <v>39456</v>
      </c>
      <c r="C10" s="282" t="s">
        <v>11</v>
      </c>
      <c r="D10" s="283">
        <v>19.328210830688477</v>
      </c>
      <c r="E10" s="283">
        <v>18.895515441894531</v>
      </c>
      <c r="F10" s="283">
        <v>17.400459289550781</v>
      </c>
      <c r="G10" s="283">
        <v>16.39478874206543</v>
      </c>
      <c r="H10" s="283">
        <v>13.421313285827637</v>
      </c>
      <c r="I10" s="283">
        <v>14.112038612365723</v>
      </c>
      <c r="J10" s="283">
        <v>16.096513748168945</v>
      </c>
      <c r="K10" s="283">
        <v>15.493097305297852</v>
      </c>
      <c r="L10" s="283">
        <v>17.980690002441406</v>
      </c>
      <c r="M10" s="283">
        <v>18.382648468017578</v>
      </c>
      <c r="N10" s="283">
        <v>20.079387664794922</v>
      </c>
      <c r="O10" s="283">
        <v>20.260164260864258</v>
      </c>
      <c r="P10" s="283">
        <v>21.258037567138672</v>
      </c>
      <c r="Q10" s="283">
        <v>24.410488128662109</v>
      </c>
      <c r="R10" s="283">
        <v>23.391557693481445</v>
      </c>
      <c r="S10" s="283">
        <v>23.723907470703125</v>
      </c>
      <c r="T10" s="283">
        <v>25.101339340209961</v>
      </c>
      <c r="U10" s="283">
        <v>25.797080993652344</v>
      </c>
      <c r="V10" s="283">
        <v>22.970073699951172</v>
      </c>
      <c r="W10" s="283">
        <v>23.293973922729492</v>
      </c>
      <c r="X10" s="283">
        <v>22.749238967895508</v>
      </c>
      <c r="Y10" s="283">
        <v>20.879955291748047</v>
      </c>
      <c r="Z10" s="283">
        <v>19.983442306518555</v>
      </c>
      <c r="AA10" s="284">
        <v>20.867208480834961</v>
      </c>
      <c r="AB10" s="20">
        <v>482.27113151550293</v>
      </c>
      <c r="AF10" s="292"/>
      <c r="AG10" s="293"/>
    </row>
    <row r="11" spans="1:33" thickTop="1" thickBot="1" x14ac:dyDescent="0.3">
      <c r="B11" s="279">
        <v>39457</v>
      </c>
      <c r="C11" s="282" t="s">
        <v>13</v>
      </c>
      <c r="D11" s="283">
        <v>20.515436172485352</v>
      </c>
      <c r="E11" s="283">
        <v>20.511903762817383</v>
      </c>
      <c r="F11" s="283">
        <v>18.276821136474609</v>
      </c>
      <c r="G11" s="283">
        <v>16.634687423706055</v>
      </c>
      <c r="H11" s="283">
        <v>14.313253402709961</v>
      </c>
      <c r="I11" s="283">
        <v>15.357563018798828</v>
      </c>
      <c r="J11" s="283">
        <v>16.42188835144043</v>
      </c>
      <c r="K11" s="283">
        <v>15.638362884521484</v>
      </c>
      <c r="L11" s="283">
        <v>16.41447639465332</v>
      </c>
      <c r="M11" s="283">
        <v>17.212015151977539</v>
      </c>
      <c r="N11" s="283">
        <v>19.031135559082031</v>
      </c>
      <c r="O11" s="283">
        <v>19.58015251159668</v>
      </c>
      <c r="P11" s="283">
        <v>22.963638305664063</v>
      </c>
      <c r="Q11" s="283">
        <v>24.119411468505859</v>
      </c>
      <c r="R11" s="283">
        <v>26.684713363647461</v>
      </c>
      <c r="S11" s="283">
        <v>26.51239013671875</v>
      </c>
      <c r="T11" s="283">
        <v>27.50831413269043</v>
      </c>
      <c r="U11" s="283">
        <v>26.701412200927734</v>
      </c>
      <c r="V11" s="283">
        <v>23.422792434692383</v>
      </c>
      <c r="W11" s="283">
        <v>23.46537971496582</v>
      </c>
      <c r="X11" s="283">
        <v>23.019405364990234</v>
      </c>
      <c r="Y11" s="283">
        <v>19.753911972045898</v>
      </c>
      <c r="Z11" s="283">
        <v>19.834882736206055</v>
      </c>
      <c r="AA11" s="284">
        <v>20.377761840820313</v>
      </c>
      <c r="AB11" s="20">
        <v>494.27170944213867</v>
      </c>
      <c r="AF11" s="292"/>
      <c r="AG11" s="293"/>
    </row>
    <row r="12" spans="1:33" thickTop="1" thickBot="1" x14ac:dyDescent="0.3">
      <c r="B12" s="279">
        <v>39458</v>
      </c>
      <c r="C12" s="282" t="s">
        <v>14</v>
      </c>
      <c r="D12" s="283">
        <v>20.36744499206543</v>
      </c>
      <c r="E12" s="283">
        <v>18.040882110595703</v>
      </c>
      <c r="F12" s="283">
        <v>17.076641082763672</v>
      </c>
      <c r="G12" s="283">
        <v>16.864435195922852</v>
      </c>
      <c r="H12" s="283">
        <v>16.908893585205078</v>
      </c>
      <c r="I12" s="283">
        <v>16.247589111328125</v>
      </c>
      <c r="J12" s="283">
        <v>15.515561103820801</v>
      </c>
      <c r="K12" s="283">
        <v>15.152953147888184</v>
      </c>
      <c r="L12" s="283">
        <v>16.007808685302734</v>
      </c>
      <c r="M12" s="283">
        <v>17.931928634643555</v>
      </c>
      <c r="N12" s="283">
        <v>18.311485290527344</v>
      </c>
      <c r="O12" s="283">
        <v>20.51841926574707</v>
      </c>
      <c r="P12" s="283">
        <v>26.349929809570313</v>
      </c>
      <c r="Q12" s="283">
        <v>24.098728179931641</v>
      </c>
      <c r="R12" s="283">
        <v>25.06922721862793</v>
      </c>
      <c r="S12" s="283">
        <v>23.700614929199219</v>
      </c>
      <c r="T12" s="283">
        <v>26.458499908447266</v>
      </c>
      <c r="U12" s="283">
        <v>24.994129180908203</v>
      </c>
      <c r="V12" s="283">
        <v>22.68364143371582</v>
      </c>
      <c r="W12" s="283">
        <v>22.678625106811523</v>
      </c>
      <c r="X12" s="283">
        <v>22.830238342285156</v>
      </c>
      <c r="Y12" s="283">
        <v>20.633211135864258</v>
      </c>
      <c r="Z12" s="283">
        <v>19.59495735168457</v>
      </c>
      <c r="AA12" s="284">
        <v>18.885089874267578</v>
      </c>
      <c r="AB12" s="20">
        <v>486.92093467712402</v>
      </c>
      <c r="AF12" s="292"/>
      <c r="AG12" s="293"/>
    </row>
    <row r="13" spans="1:33" thickTop="1" thickBot="1" x14ac:dyDescent="0.3">
      <c r="B13" s="279">
        <v>39459</v>
      </c>
      <c r="C13" s="282" t="s">
        <v>15</v>
      </c>
      <c r="D13" s="283">
        <v>18.450849533081055</v>
      </c>
      <c r="E13" s="283">
        <v>18.446374893188477</v>
      </c>
      <c r="F13" s="283">
        <v>17.329671859741211</v>
      </c>
      <c r="G13" s="283">
        <v>16.188968658447266</v>
      </c>
      <c r="H13" s="283">
        <v>14.802906036376953</v>
      </c>
      <c r="I13" s="283">
        <v>14.832127571105957</v>
      </c>
      <c r="J13" s="283">
        <v>13.135127067565918</v>
      </c>
      <c r="K13" s="283">
        <v>16.652153015136719</v>
      </c>
      <c r="L13" s="283">
        <v>15.054100036621094</v>
      </c>
      <c r="M13" s="283">
        <v>17.966205596923828</v>
      </c>
      <c r="N13" s="283">
        <v>18.167057037353516</v>
      </c>
      <c r="O13" s="283">
        <v>20.781560897827148</v>
      </c>
      <c r="P13" s="283">
        <v>23.797040939331055</v>
      </c>
      <c r="Q13" s="283">
        <v>25.356101989746094</v>
      </c>
      <c r="R13" s="283">
        <v>26.500131607055664</v>
      </c>
      <c r="S13" s="283">
        <v>25.313344955444336</v>
      </c>
      <c r="T13" s="283">
        <v>24.685300827026367</v>
      </c>
      <c r="U13" s="283">
        <v>23.646551132202148</v>
      </c>
      <c r="V13" s="283">
        <v>23.847782135009766</v>
      </c>
      <c r="W13" s="283">
        <v>22.998491287231445</v>
      </c>
      <c r="X13" s="283">
        <v>23.074502944946289</v>
      </c>
      <c r="Y13" s="283">
        <v>20.062980651855469</v>
      </c>
      <c r="Z13" s="283">
        <v>20.005992889404297</v>
      </c>
      <c r="AA13" s="284">
        <v>20.224470138549805</v>
      </c>
      <c r="AB13" s="20">
        <v>481.31979370117188</v>
      </c>
      <c r="AF13" s="292"/>
      <c r="AG13" s="293"/>
    </row>
    <row r="14" spans="1:33" thickTop="1" thickBot="1" x14ac:dyDescent="0.3">
      <c r="B14" s="279">
        <v>39460</v>
      </c>
      <c r="C14" s="282" t="s">
        <v>16</v>
      </c>
      <c r="D14" s="283">
        <v>17.300472259521484</v>
      </c>
      <c r="E14" s="283">
        <v>18.40443229675293</v>
      </c>
      <c r="F14" s="283">
        <v>17.967575073242188</v>
      </c>
      <c r="G14" s="283">
        <v>18.037891387939453</v>
      </c>
      <c r="H14" s="283">
        <v>17.299806594848633</v>
      </c>
      <c r="I14" s="283">
        <v>17.009552001953125</v>
      </c>
      <c r="J14" s="283">
        <v>17.538814544677734</v>
      </c>
      <c r="K14" s="283">
        <v>17.611955642700195</v>
      </c>
      <c r="L14" s="283">
        <v>16.323505401611328</v>
      </c>
      <c r="M14" s="283">
        <v>19.061305999755859</v>
      </c>
      <c r="N14" s="283">
        <v>19.118316650390625</v>
      </c>
      <c r="O14" s="283">
        <v>19.946256637573242</v>
      </c>
      <c r="P14" s="283">
        <v>23.026077270507813</v>
      </c>
      <c r="Q14" s="283">
        <v>23.74424934387207</v>
      </c>
      <c r="R14" s="283">
        <v>24.311187744140625</v>
      </c>
      <c r="S14" s="283">
        <v>21.025985717773438</v>
      </c>
      <c r="T14" s="283">
        <v>25.21452522277832</v>
      </c>
      <c r="U14" s="283">
        <v>21.702907562255859</v>
      </c>
      <c r="V14" s="283">
        <v>21.497596740722656</v>
      </c>
      <c r="W14" s="283">
        <v>21.169973373413086</v>
      </c>
      <c r="X14" s="283">
        <v>20.751422882080078</v>
      </c>
      <c r="Y14" s="283">
        <v>18.242839813232422</v>
      </c>
      <c r="Z14" s="283">
        <v>18.314641952514648</v>
      </c>
      <c r="AA14" s="284">
        <v>18.101831436157227</v>
      </c>
      <c r="AB14" s="20">
        <v>472.72312355041504</v>
      </c>
      <c r="AF14" s="292"/>
      <c r="AG14" s="293"/>
    </row>
    <row r="15" spans="1:33" thickTop="1" thickBot="1" x14ac:dyDescent="0.3">
      <c r="B15" s="279">
        <v>39461</v>
      </c>
      <c r="C15" s="282" t="s">
        <v>17</v>
      </c>
      <c r="D15" s="283">
        <v>18.136447906494141</v>
      </c>
      <c r="E15" s="283">
        <v>17.747934341430664</v>
      </c>
      <c r="F15" s="283">
        <v>16.822669982910156</v>
      </c>
      <c r="G15" s="283">
        <v>15.751138687133789</v>
      </c>
      <c r="H15" s="283">
        <v>16.156288146972656</v>
      </c>
      <c r="I15" s="283">
        <v>15.103662490844727</v>
      </c>
      <c r="J15" s="283">
        <v>16.855878829956055</v>
      </c>
      <c r="K15" s="283">
        <v>16.189022064208984</v>
      </c>
      <c r="L15" s="283">
        <v>15.161039352416992</v>
      </c>
      <c r="M15" s="283">
        <v>13.77220630645752</v>
      </c>
      <c r="N15" s="283">
        <v>19.354572296142578</v>
      </c>
      <c r="O15" s="283">
        <v>20.732370376586914</v>
      </c>
      <c r="P15" s="283">
        <v>23.339683532714844</v>
      </c>
      <c r="Q15" s="283">
        <v>23.381433486938477</v>
      </c>
      <c r="R15" s="283">
        <v>24.313159942626953</v>
      </c>
      <c r="S15" s="283">
        <v>22.19819450378418</v>
      </c>
      <c r="T15" s="283">
        <v>22.116024017333984</v>
      </c>
      <c r="U15" s="283">
        <v>22.108539581298828</v>
      </c>
      <c r="V15" s="283">
        <v>20.449907302856445</v>
      </c>
      <c r="W15" s="283">
        <v>22.138587951660156</v>
      </c>
      <c r="X15" s="283">
        <v>22.050834655761719</v>
      </c>
      <c r="Y15" s="283">
        <v>28.622852325439453</v>
      </c>
      <c r="Z15" s="283">
        <v>28.667423248291016</v>
      </c>
      <c r="AA15" s="284">
        <v>17.650600433349609</v>
      </c>
      <c r="AB15" s="20">
        <v>478.82047176361084</v>
      </c>
      <c r="AF15" s="292"/>
      <c r="AG15" s="293"/>
    </row>
    <row r="16" spans="1:33" thickTop="1" thickBot="1" x14ac:dyDescent="0.3">
      <c r="B16" s="279">
        <v>39462</v>
      </c>
      <c r="C16" s="282" t="s">
        <v>11</v>
      </c>
      <c r="D16" s="283">
        <v>19.136447906494141</v>
      </c>
      <c r="E16" s="283">
        <v>18.747934341430664</v>
      </c>
      <c r="F16" s="283">
        <v>17.822669982910156</v>
      </c>
      <c r="G16" s="283">
        <v>16.751138687133789</v>
      </c>
      <c r="H16" s="283">
        <v>17.156288146972656</v>
      </c>
      <c r="I16" s="283">
        <v>16.103662490844727</v>
      </c>
      <c r="J16" s="283">
        <v>17.855878829956055</v>
      </c>
      <c r="K16" s="283">
        <v>17.189022064208984</v>
      </c>
      <c r="L16" s="283">
        <v>16.161039352416992</v>
      </c>
      <c r="M16" s="283">
        <v>14.77220630645752</v>
      </c>
      <c r="N16" s="283">
        <v>20.354572296142578</v>
      </c>
      <c r="O16" s="283">
        <v>21.732370376586914</v>
      </c>
      <c r="P16" s="283">
        <v>24.339683532714844</v>
      </c>
      <c r="Q16" s="283">
        <v>24.381433486938477</v>
      </c>
      <c r="R16" s="283">
        <v>25.313159942626953</v>
      </c>
      <c r="S16" s="283">
        <v>23.19819450378418</v>
      </c>
      <c r="T16" s="283">
        <v>23.116024017333984</v>
      </c>
      <c r="U16" s="283">
        <v>23.108539581298828</v>
      </c>
      <c r="V16" s="283">
        <v>21.449907302856445</v>
      </c>
      <c r="W16" s="283">
        <v>23.138587951660156</v>
      </c>
      <c r="X16" s="283">
        <v>23.050834655761719</v>
      </c>
      <c r="Y16" s="283">
        <v>29.622852325439453</v>
      </c>
      <c r="Z16" s="283">
        <v>29.667423248291016</v>
      </c>
      <c r="AA16" s="284">
        <v>18.650600433349609</v>
      </c>
      <c r="AB16" s="20">
        <v>502.82047176361084</v>
      </c>
      <c r="AF16" s="292"/>
      <c r="AG16" s="293"/>
    </row>
    <row r="17" spans="2:33" thickTop="1" thickBot="1" x14ac:dyDescent="0.3">
      <c r="B17" s="279">
        <v>39463</v>
      </c>
      <c r="C17" s="282" t="s">
        <v>11</v>
      </c>
      <c r="D17" s="283">
        <v>16.625583648681641</v>
      </c>
      <c r="E17" s="283">
        <v>16.625583648681641</v>
      </c>
      <c r="F17" s="283">
        <v>16.625583648681641</v>
      </c>
      <c r="G17" s="283">
        <v>16.625583648681641</v>
      </c>
      <c r="H17" s="283">
        <v>16.625583648681641</v>
      </c>
      <c r="I17" s="283">
        <v>16.625583648681641</v>
      </c>
      <c r="J17" s="283">
        <v>16.625583648681641</v>
      </c>
      <c r="K17" s="283">
        <v>16.625583648681641</v>
      </c>
      <c r="L17" s="283">
        <v>16.625583648681641</v>
      </c>
      <c r="M17" s="283">
        <v>16.625583648681641</v>
      </c>
      <c r="N17" s="283">
        <v>16.625583648681641</v>
      </c>
      <c r="O17" s="283">
        <v>16.625583648681641</v>
      </c>
      <c r="P17" s="283">
        <v>16.625583648681641</v>
      </c>
      <c r="Q17" s="283">
        <v>16.625583648681641</v>
      </c>
      <c r="R17" s="283">
        <v>25.29374885559082</v>
      </c>
      <c r="S17" s="283">
        <v>23.100326538085938</v>
      </c>
      <c r="T17" s="283">
        <v>25.882196426391602</v>
      </c>
      <c r="U17" s="283">
        <v>26.194190979003906</v>
      </c>
      <c r="V17" s="283">
        <v>24.887550354003906</v>
      </c>
      <c r="W17" s="283">
        <v>21.067481994628906</v>
      </c>
      <c r="X17" s="283">
        <v>20.574151992797852</v>
      </c>
      <c r="Y17" s="283">
        <v>23.388523101806641</v>
      </c>
      <c r="Z17" s="283">
        <v>18.390092849731445</v>
      </c>
      <c r="AA17" s="284">
        <v>18.156259536743164</v>
      </c>
      <c r="AB17" s="20">
        <v>459.69269371032715</v>
      </c>
      <c r="AF17" s="292"/>
      <c r="AG17" s="293"/>
    </row>
    <row r="18" spans="2:33" thickTop="1" thickBot="1" x14ac:dyDescent="0.3">
      <c r="B18" s="279">
        <v>39464</v>
      </c>
      <c r="C18" s="282" t="s">
        <v>13</v>
      </c>
      <c r="D18" s="283">
        <v>16.272077560424805</v>
      </c>
      <c r="E18" s="283">
        <v>17.137748718261719</v>
      </c>
      <c r="F18" s="283">
        <v>15.771408081054688</v>
      </c>
      <c r="G18" s="283">
        <v>9.0692853927612305</v>
      </c>
      <c r="H18" s="283">
        <v>17.043569564819336</v>
      </c>
      <c r="I18" s="283">
        <v>13.06810188293457</v>
      </c>
      <c r="J18" s="283">
        <v>16.225706100463867</v>
      </c>
      <c r="K18" s="283">
        <v>16.309362411499023</v>
      </c>
      <c r="L18" s="283">
        <v>16.336507797241211</v>
      </c>
      <c r="M18" s="283">
        <v>17.390813827514648</v>
      </c>
      <c r="N18" s="283">
        <v>20.733089447021484</v>
      </c>
      <c r="O18" s="283">
        <v>20.956863403320313</v>
      </c>
      <c r="P18" s="283">
        <v>24.134515762329102</v>
      </c>
      <c r="Q18" s="283">
        <v>25.8062744140625</v>
      </c>
      <c r="R18" s="283">
        <v>25.863338470458984</v>
      </c>
      <c r="S18" s="283">
        <v>26.595541000366211</v>
      </c>
      <c r="T18" s="283">
        <v>25.087366104125977</v>
      </c>
      <c r="U18" s="283">
        <v>24.798580169677734</v>
      </c>
      <c r="V18" s="283">
        <v>23.294633865356445</v>
      </c>
      <c r="W18" s="283">
        <v>23.892372131347656</v>
      </c>
      <c r="X18" s="283">
        <v>23.754167556762695</v>
      </c>
      <c r="Y18" s="283">
        <v>20.809165954589844</v>
      </c>
      <c r="Z18" s="283">
        <v>21.066856384277344</v>
      </c>
      <c r="AA18" s="284">
        <v>20.634031295776367</v>
      </c>
      <c r="AB18" s="20">
        <v>482.05137729644775</v>
      </c>
      <c r="AF18" s="292"/>
      <c r="AG18" s="293"/>
    </row>
    <row r="19" spans="2:33" thickTop="1" thickBot="1" x14ac:dyDescent="0.3">
      <c r="B19" s="279">
        <v>39465</v>
      </c>
      <c r="C19" s="282" t="s">
        <v>14</v>
      </c>
      <c r="D19" s="283">
        <v>17.836870193481445</v>
      </c>
      <c r="E19" s="283">
        <v>18.78753662109375</v>
      </c>
      <c r="F19" s="283">
        <v>18.769214630126953</v>
      </c>
      <c r="G19" s="283">
        <v>16.353057861328125</v>
      </c>
      <c r="H19" s="283">
        <v>17.876848220825195</v>
      </c>
      <c r="I19" s="283">
        <v>16.055707931518555</v>
      </c>
      <c r="J19" s="283">
        <v>16.625064849853516</v>
      </c>
      <c r="K19" s="283">
        <v>16.500556945800781</v>
      </c>
      <c r="L19" s="283">
        <v>16.539447784423828</v>
      </c>
      <c r="M19" s="283">
        <v>19.429166793823242</v>
      </c>
      <c r="N19" s="283">
        <v>20.877405166625977</v>
      </c>
      <c r="O19" s="283">
        <v>23.249282836914063</v>
      </c>
      <c r="P19" s="283">
        <v>23.39177131652832</v>
      </c>
      <c r="Q19" s="283">
        <v>23.267019271850586</v>
      </c>
      <c r="R19" s="283">
        <v>25.77577018737793</v>
      </c>
      <c r="S19" s="283">
        <v>25.751615524291992</v>
      </c>
      <c r="T19" s="283">
        <v>25.009784698486328</v>
      </c>
      <c r="U19" s="283">
        <v>25.280332565307617</v>
      </c>
      <c r="V19" s="283">
        <v>22.801517486572266</v>
      </c>
      <c r="W19" s="283">
        <v>22.906435012817383</v>
      </c>
      <c r="X19" s="283">
        <v>22.931983947753906</v>
      </c>
      <c r="Y19" s="283">
        <v>20.803569793701172</v>
      </c>
      <c r="Z19" s="283">
        <v>20.446449279785156</v>
      </c>
      <c r="AA19" s="284">
        <v>20.046730041503906</v>
      </c>
      <c r="AB19" s="20">
        <v>497.31313896179199</v>
      </c>
      <c r="AF19" s="292"/>
      <c r="AG19" s="293"/>
    </row>
    <row r="20" spans="2:33" thickTop="1" thickBot="1" x14ac:dyDescent="0.3">
      <c r="B20" s="279">
        <v>39466</v>
      </c>
      <c r="C20" s="282" t="s">
        <v>15</v>
      </c>
      <c r="D20" s="283">
        <v>19.427639007568359</v>
      </c>
      <c r="E20" s="283">
        <v>19.3619384765625</v>
      </c>
      <c r="F20" s="283">
        <v>17.801092147827148</v>
      </c>
      <c r="G20" s="283">
        <v>15.512861251831055</v>
      </c>
      <c r="H20" s="283">
        <v>15.549114227294922</v>
      </c>
      <c r="I20" s="283">
        <v>16.298049926757813</v>
      </c>
      <c r="J20" s="283">
        <v>15.15015697479248</v>
      </c>
      <c r="K20" s="283">
        <v>16.368486404418945</v>
      </c>
      <c r="L20" s="283">
        <v>15.844182968139648</v>
      </c>
      <c r="M20" s="283">
        <v>18.743284225463867</v>
      </c>
      <c r="N20" s="283">
        <v>18.361148834228516</v>
      </c>
      <c r="O20" s="283">
        <v>20.20062255859375</v>
      </c>
      <c r="P20" s="283">
        <v>22.494832992553711</v>
      </c>
      <c r="Q20" s="283">
        <v>24.427003860473633</v>
      </c>
      <c r="R20" s="283">
        <v>21.978517532348633</v>
      </c>
      <c r="S20" s="283">
        <v>18.549972534179688</v>
      </c>
      <c r="T20" s="283">
        <v>21.643413543701172</v>
      </c>
      <c r="U20" s="283">
        <v>22.772567749023438</v>
      </c>
      <c r="V20" s="283">
        <v>19.825855255126953</v>
      </c>
      <c r="W20" s="283">
        <v>20.478899002075195</v>
      </c>
      <c r="X20" s="283">
        <v>20.068958282470703</v>
      </c>
      <c r="Y20" s="283">
        <v>18.431814193725586</v>
      </c>
      <c r="Z20" s="283">
        <v>18.196186065673828</v>
      </c>
      <c r="AA20" s="284">
        <v>16.5220947265625</v>
      </c>
      <c r="AB20" s="20">
        <v>454.00869274139404</v>
      </c>
      <c r="AF20" s="292"/>
      <c r="AG20" s="293"/>
    </row>
    <row r="21" spans="2:33" thickTop="1" thickBot="1" x14ac:dyDescent="0.3">
      <c r="B21" s="279">
        <v>39467</v>
      </c>
      <c r="C21" s="282" t="s">
        <v>16</v>
      </c>
      <c r="D21" s="283">
        <v>15.215251922607422</v>
      </c>
      <c r="E21" s="283">
        <v>13.651562690734863</v>
      </c>
      <c r="F21" s="283">
        <v>13.634566307067871</v>
      </c>
      <c r="G21" s="283">
        <v>14.480567932128906</v>
      </c>
      <c r="H21" s="283">
        <v>15.145928382873535</v>
      </c>
      <c r="I21" s="283">
        <v>14.104607582092285</v>
      </c>
      <c r="J21" s="283">
        <v>13.683876037597656</v>
      </c>
      <c r="K21" s="283">
        <v>13.962431907653809</v>
      </c>
      <c r="L21" s="283">
        <v>14.007306098937988</v>
      </c>
      <c r="M21" s="283">
        <v>15.60026741027832</v>
      </c>
      <c r="N21" s="283">
        <v>15.924093246459961</v>
      </c>
      <c r="O21" s="283">
        <v>16.307165145874023</v>
      </c>
      <c r="P21" s="283">
        <v>17.054000854492188</v>
      </c>
      <c r="Q21" s="283">
        <v>18.394489288330078</v>
      </c>
      <c r="R21" s="283">
        <v>18.587774276733398</v>
      </c>
      <c r="S21" s="283">
        <v>17.926725387573242</v>
      </c>
      <c r="T21" s="283">
        <v>19.290853500366211</v>
      </c>
      <c r="U21" s="283">
        <v>19.337848663330078</v>
      </c>
      <c r="V21" s="283">
        <v>18.165206909179688</v>
      </c>
      <c r="W21" s="283">
        <v>17.291585922241211</v>
      </c>
      <c r="X21" s="283">
        <v>17.122943878173828</v>
      </c>
      <c r="Y21" s="283">
        <v>15.44288158416748</v>
      </c>
      <c r="Z21" s="283">
        <v>15.492434501647949</v>
      </c>
      <c r="AA21" s="284">
        <v>15.282554626464844</v>
      </c>
      <c r="AB21" s="20">
        <v>385.10692405700684</v>
      </c>
      <c r="AF21" s="292"/>
      <c r="AG21" s="293"/>
    </row>
    <row r="22" spans="2:33" thickTop="1" thickBot="1" x14ac:dyDescent="0.3">
      <c r="B22" s="279">
        <v>39468</v>
      </c>
      <c r="C22" s="282" t="s">
        <v>17</v>
      </c>
      <c r="D22" s="283">
        <v>14.537914276123047</v>
      </c>
      <c r="E22" s="283">
        <v>13.90943431854248</v>
      </c>
      <c r="F22" s="283">
        <v>13.564226150512695</v>
      </c>
      <c r="G22" s="283">
        <v>14.437750816345215</v>
      </c>
      <c r="H22" s="283">
        <v>13.457920074462891</v>
      </c>
      <c r="I22" s="283">
        <v>12.537603378295898</v>
      </c>
      <c r="J22" s="283">
        <v>12.453188896179199</v>
      </c>
      <c r="K22" s="283">
        <v>12.379987716674805</v>
      </c>
      <c r="L22" s="283">
        <v>12.955413818359375</v>
      </c>
      <c r="M22" s="283">
        <v>15.028522491455078</v>
      </c>
      <c r="N22" s="283">
        <v>15.322253227233887</v>
      </c>
      <c r="O22" s="283">
        <v>19.692495346069336</v>
      </c>
      <c r="P22" s="283">
        <v>20.784860610961914</v>
      </c>
      <c r="Q22" s="283">
        <v>21.774196624755859</v>
      </c>
      <c r="R22" s="283">
        <v>21.318813323974609</v>
      </c>
      <c r="S22" s="283">
        <v>21.766271591186523</v>
      </c>
      <c r="T22" s="283">
        <v>23.036483764648438</v>
      </c>
      <c r="U22" s="283">
        <v>20.989751815795898</v>
      </c>
      <c r="V22" s="283">
        <v>19.147251129150391</v>
      </c>
      <c r="W22" s="283">
        <v>21.324871063232422</v>
      </c>
      <c r="X22" s="283">
        <v>21.153833389282227</v>
      </c>
      <c r="Y22" s="283">
        <v>19.212038040161133</v>
      </c>
      <c r="Z22" s="283">
        <v>19.15205192565918</v>
      </c>
      <c r="AA22" s="284">
        <v>18.778976440429688</v>
      </c>
      <c r="AB22" s="20">
        <v>418.71611022949219</v>
      </c>
      <c r="AF22" s="292"/>
      <c r="AG22" s="293"/>
    </row>
    <row r="23" spans="2:33" thickTop="1" thickBot="1" x14ac:dyDescent="0.3">
      <c r="B23" s="279">
        <v>39469</v>
      </c>
      <c r="C23" s="282" t="s">
        <v>11</v>
      </c>
      <c r="D23" s="283">
        <v>15.797059059143066</v>
      </c>
      <c r="E23" s="283">
        <v>15.867409706115723</v>
      </c>
      <c r="F23" s="283">
        <v>15.77022647857666</v>
      </c>
      <c r="G23" s="283">
        <v>15.689733505249023</v>
      </c>
      <c r="H23" s="283">
        <v>17.226476669311523</v>
      </c>
      <c r="I23" s="283">
        <v>15.531744003295898</v>
      </c>
      <c r="J23" s="283">
        <v>14.445403099060059</v>
      </c>
      <c r="K23" s="283">
        <v>14.548691749572754</v>
      </c>
      <c r="L23" s="283">
        <v>15.004067420959473</v>
      </c>
      <c r="M23" s="283">
        <v>16.854862213134766</v>
      </c>
      <c r="N23" s="283">
        <v>18.73779296875</v>
      </c>
      <c r="O23" s="283">
        <v>20.08979606628418</v>
      </c>
      <c r="P23" s="283">
        <v>24.462812423706055</v>
      </c>
      <c r="Q23" s="283">
        <v>24.936262130737305</v>
      </c>
      <c r="R23" s="283">
        <v>25.901865005493164</v>
      </c>
      <c r="S23" s="283">
        <v>24.282392501831055</v>
      </c>
      <c r="T23" s="283">
        <v>24.564983367919922</v>
      </c>
      <c r="U23" s="283">
        <v>25.414604187011719</v>
      </c>
      <c r="V23" s="283">
        <v>22.902019500732422</v>
      </c>
      <c r="W23" s="283">
        <v>24.149293899536133</v>
      </c>
      <c r="X23" s="283">
        <v>22.973440170288086</v>
      </c>
      <c r="Y23" s="283">
        <v>19.953939437866211</v>
      </c>
      <c r="Z23" s="283">
        <v>19.826271057128906</v>
      </c>
      <c r="AA23" s="284">
        <v>19.94395637512207</v>
      </c>
      <c r="AB23" s="20">
        <v>474.87510299682617</v>
      </c>
      <c r="AF23" s="292"/>
      <c r="AG23" s="293"/>
    </row>
    <row r="24" spans="2:33" thickTop="1" thickBot="1" x14ac:dyDescent="0.3">
      <c r="B24" s="279">
        <v>39470</v>
      </c>
      <c r="C24" s="282" t="s">
        <v>11</v>
      </c>
      <c r="D24" s="283">
        <v>19.614997863769531</v>
      </c>
      <c r="E24" s="283">
        <v>18.710250854492188</v>
      </c>
      <c r="F24" s="283">
        <v>18.008234024047852</v>
      </c>
      <c r="G24" s="283">
        <v>17.318305969238281</v>
      </c>
      <c r="H24" s="283">
        <v>15.885833740234375</v>
      </c>
      <c r="I24" s="283">
        <v>16.091665267944336</v>
      </c>
      <c r="J24" s="283">
        <v>18.148603439331055</v>
      </c>
      <c r="K24" s="283">
        <v>16.819501876831055</v>
      </c>
      <c r="L24" s="283">
        <v>18.162158966064453</v>
      </c>
      <c r="M24" s="283">
        <v>20.521919250488281</v>
      </c>
      <c r="N24" s="283">
        <v>20.097894668579102</v>
      </c>
      <c r="O24" s="283">
        <v>21.270467758178711</v>
      </c>
      <c r="P24" s="283">
        <v>24.838424682617188</v>
      </c>
      <c r="Q24" s="283">
        <v>25.893959045410156</v>
      </c>
      <c r="R24" s="283">
        <v>25.379901885986328</v>
      </c>
      <c r="S24" s="283">
        <v>24.046854019165039</v>
      </c>
      <c r="T24" s="283">
        <v>28.860527038574219</v>
      </c>
      <c r="U24" s="283">
        <v>24.35392951965332</v>
      </c>
      <c r="V24" s="283">
        <v>22.617883682250977</v>
      </c>
      <c r="W24" s="283">
        <v>24.780099868774414</v>
      </c>
      <c r="X24" s="283">
        <v>24.780323028564453</v>
      </c>
      <c r="Y24" s="283">
        <v>21.902984619140625</v>
      </c>
      <c r="Z24" s="283">
        <v>19.888980865478516</v>
      </c>
      <c r="AA24" s="284">
        <v>19.264888763427734</v>
      </c>
      <c r="AB24" s="20">
        <v>507.25859069824219</v>
      </c>
      <c r="AF24" s="292"/>
      <c r="AG24" s="293"/>
    </row>
    <row r="25" spans="2:33" thickTop="1" thickBot="1" x14ac:dyDescent="0.3">
      <c r="B25" s="279">
        <v>39471</v>
      </c>
      <c r="C25" s="282" t="s">
        <v>13</v>
      </c>
      <c r="D25" s="283">
        <v>19.238597869873047</v>
      </c>
      <c r="E25" s="283">
        <v>18.217601776123047</v>
      </c>
      <c r="F25" s="283">
        <v>16.051240921020508</v>
      </c>
      <c r="G25" s="283">
        <v>16.799005508422852</v>
      </c>
      <c r="H25" s="283">
        <v>16.221633911132813</v>
      </c>
      <c r="I25" s="283">
        <v>17.191852569580078</v>
      </c>
      <c r="J25" s="283">
        <v>16.158393859863281</v>
      </c>
      <c r="K25" s="283">
        <v>16.30792236328125</v>
      </c>
      <c r="L25" s="283">
        <v>17.055265426635742</v>
      </c>
      <c r="M25" s="283">
        <v>17.126653671264648</v>
      </c>
      <c r="N25" s="283">
        <v>20.191368103027344</v>
      </c>
      <c r="O25" s="283">
        <v>22.818084716796875</v>
      </c>
      <c r="P25" s="283">
        <v>24.858360290527344</v>
      </c>
      <c r="Q25" s="283">
        <v>24.901039123535156</v>
      </c>
      <c r="R25" s="283">
        <v>25.929832458496094</v>
      </c>
      <c r="S25" s="283">
        <v>28.333599090576172</v>
      </c>
      <c r="T25" s="283">
        <v>26.779140472412109</v>
      </c>
      <c r="U25" s="283">
        <v>23.29841423034668</v>
      </c>
      <c r="V25" s="283">
        <v>23.312328338623047</v>
      </c>
      <c r="W25" s="283">
        <v>25.044700622558594</v>
      </c>
      <c r="X25" s="283">
        <v>24.314077377319336</v>
      </c>
      <c r="Y25" s="283">
        <v>20.137744903564453</v>
      </c>
      <c r="Z25" s="283">
        <v>20.72520637512207</v>
      </c>
      <c r="AA25" s="284">
        <v>18.359443664550781</v>
      </c>
      <c r="AB25" s="20">
        <v>499.37150764465332</v>
      </c>
      <c r="AF25" s="292"/>
      <c r="AG25" s="293"/>
    </row>
    <row r="26" spans="2:33" thickTop="1" thickBot="1" x14ac:dyDescent="0.3">
      <c r="B26" s="279">
        <v>39472</v>
      </c>
      <c r="C26" s="282" t="s">
        <v>14</v>
      </c>
      <c r="D26" s="283">
        <v>18.215274810791016</v>
      </c>
      <c r="E26" s="283">
        <v>17.849550247192383</v>
      </c>
      <c r="F26" s="283">
        <v>17.363410949707031</v>
      </c>
      <c r="G26" s="283">
        <v>16.913398742675781</v>
      </c>
      <c r="H26" s="283">
        <v>15.939006805419922</v>
      </c>
      <c r="I26" s="283">
        <v>16.24437141418457</v>
      </c>
      <c r="J26" s="283">
        <v>18.346450805664063</v>
      </c>
      <c r="K26" s="283">
        <v>16.349460601806641</v>
      </c>
      <c r="L26" s="283">
        <v>15.624431610107422</v>
      </c>
      <c r="M26" s="283">
        <v>18.200618743896484</v>
      </c>
      <c r="N26" s="283">
        <v>20.610321044921875</v>
      </c>
      <c r="O26" s="283">
        <v>20.799722671508789</v>
      </c>
      <c r="P26" s="283">
        <v>20.878320693969727</v>
      </c>
      <c r="Q26" s="283">
        <v>21.027990341186523</v>
      </c>
      <c r="R26" s="283">
        <v>20.906160354614258</v>
      </c>
      <c r="S26" s="283">
        <v>26.287141799926758</v>
      </c>
      <c r="T26" s="283">
        <v>25.08544921875</v>
      </c>
      <c r="U26" s="283">
        <v>24.854349136352539</v>
      </c>
      <c r="V26" s="283">
        <v>21.549201965332031</v>
      </c>
      <c r="W26" s="283">
        <v>21.674026489257813</v>
      </c>
      <c r="X26" s="283">
        <v>23.01530647277832</v>
      </c>
      <c r="Y26" s="283">
        <v>20.142267227172852</v>
      </c>
      <c r="Z26" s="283">
        <v>20.073915481567383</v>
      </c>
      <c r="AA26" s="284">
        <v>18.989475250244141</v>
      </c>
      <c r="AB26" s="20">
        <v>476.93962287902832</v>
      </c>
      <c r="AF26" s="292"/>
      <c r="AG26" s="293"/>
    </row>
    <row r="27" spans="2:33" thickTop="1" thickBot="1" x14ac:dyDescent="0.3">
      <c r="B27" s="279">
        <v>39473</v>
      </c>
      <c r="C27" s="282" t="s">
        <v>15</v>
      </c>
      <c r="D27" s="283">
        <v>17.921453475952148</v>
      </c>
      <c r="E27" s="283">
        <v>17.523984909057617</v>
      </c>
      <c r="F27" s="283">
        <v>17.277990341186523</v>
      </c>
      <c r="G27" s="283">
        <v>17.168989181518555</v>
      </c>
      <c r="H27" s="283">
        <v>16.771945953369141</v>
      </c>
      <c r="I27" s="283">
        <v>16.412372589111328</v>
      </c>
      <c r="J27" s="283">
        <v>17.240852355957031</v>
      </c>
      <c r="K27" s="283">
        <v>14.39061450958252</v>
      </c>
      <c r="L27" s="283">
        <v>16.365049362182617</v>
      </c>
      <c r="M27" s="283">
        <v>18.839088439941406</v>
      </c>
      <c r="N27" s="283">
        <v>19.362461090087891</v>
      </c>
      <c r="O27" s="283">
        <v>22.914623260498047</v>
      </c>
      <c r="P27" s="283">
        <v>25.381792068481445</v>
      </c>
      <c r="Q27" s="283">
        <v>26.978521347045898</v>
      </c>
      <c r="R27" s="283">
        <v>22.919189453125</v>
      </c>
      <c r="S27" s="283">
        <v>22.519552230834961</v>
      </c>
      <c r="T27" s="283">
        <v>23.175086975097656</v>
      </c>
      <c r="U27" s="283">
        <v>24.818241119384766</v>
      </c>
      <c r="V27" s="283">
        <v>22.684574127197266</v>
      </c>
      <c r="W27" s="283">
        <v>18.325559616088867</v>
      </c>
      <c r="X27" s="283">
        <v>19.39251708984375</v>
      </c>
      <c r="Y27" s="283">
        <v>19.618762969970703</v>
      </c>
      <c r="Z27" s="283">
        <v>19.505136489868164</v>
      </c>
      <c r="AA27" s="284">
        <v>19.17259407043457</v>
      </c>
      <c r="AB27" s="20">
        <v>476.68095302581787</v>
      </c>
      <c r="AF27" s="292"/>
      <c r="AG27" s="293"/>
    </row>
    <row r="28" spans="2:33" thickTop="1" thickBot="1" x14ac:dyDescent="0.3">
      <c r="B28" s="279">
        <v>39474</v>
      </c>
      <c r="C28" s="282" t="s">
        <v>16</v>
      </c>
      <c r="D28" s="283">
        <v>17.328865051269531</v>
      </c>
      <c r="E28" s="283">
        <v>17.885978698730469</v>
      </c>
      <c r="F28" s="283">
        <v>14.749855041503906</v>
      </c>
      <c r="G28" s="283">
        <v>17.745506286621094</v>
      </c>
      <c r="H28" s="283">
        <v>17.759597778320313</v>
      </c>
      <c r="I28" s="283">
        <v>16.464250564575195</v>
      </c>
      <c r="J28" s="283">
        <v>16.75860595703125</v>
      </c>
      <c r="K28" s="283">
        <v>15.931723594665527</v>
      </c>
      <c r="L28" s="283">
        <v>18.403984069824219</v>
      </c>
      <c r="M28" s="283">
        <v>18.390583038330078</v>
      </c>
      <c r="N28" s="283">
        <v>19.309122085571289</v>
      </c>
      <c r="O28" s="283">
        <v>19.717813491821289</v>
      </c>
      <c r="P28" s="283">
        <v>20.839580535888672</v>
      </c>
      <c r="Q28" s="283">
        <v>24.164567947387695</v>
      </c>
      <c r="R28" s="283">
        <v>24.32330322265625</v>
      </c>
      <c r="S28" s="283">
        <v>25.605279922485352</v>
      </c>
      <c r="T28" s="283">
        <v>27.296184539794922</v>
      </c>
      <c r="U28" s="283">
        <v>24.350858688354492</v>
      </c>
      <c r="V28" s="283">
        <v>22.492416381835938</v>
      </c>
      <c r="W28" s="283">
        <v>22.652494430541992</v>
      </c>
      <c r="X28" s="283">
        <v>22.500751495361328</v>
      </c>
      <c r="Y28" s="283">
        <v>19.858640670776367</v>
      </c>
      <c r="Z28" s="283">
        <v>18.973894119262695</v>
      </c>
      <c r="AA28" s="284">
        <v>18.219053268432617</v>
      </c>
      <c r="AB28" s="20">
        <v>481.72291088104248</v>
      </c>
      <c r="AF28" s="292"/>
      <c r="AG28" s="293"/>
    </row>
    <row r="29" spans="2:33" thickTop="1" thickBot="1" x14ac:dyDescent="0.3">
      <c r="B29" s="279">
        <v>39475</v>
      </c>
      <c r="C29" s="282" t="s">
        <v>17</v>
      </c>
      <c r="D29" s="283">
        <v>18.000112533569336</v>
      </c>
      <c r="E29" s="283">
        <v>17.817501068115234</v>
      </c>
      <c r="F29" s="283">
        <v>16.36174201965332</v>
      </c>
      <c r="G29" s="283">
        <v>17.646396636962891</v>
      </c>
      <c r="H29" s="283">
        <v>17.096870422363281</v>
      </c>
      <c r="I29" s="283">
        <v>16.180309295654297</v>
      </c>
      <c r="J29" s="283">
        <v>16.919374465942383</v>
      </c>
      <c r="K29" s="283">
        <v>15.780770301818848</v>
      </c>
      <c r="L29" s="283">
        <v>17.919851303100586</v>
      </c>
      <c r="M29" s="283">
        <v>16.96949577331543</v>
      </c>
      <c r="N29" s="283">
        <v>18.201070785522461</v>
      </c>
      <c r="O29" s="283">
        <v>22.319265365600586</v>
      </c>
      <c r="P29" s="283">
        <v>24.677804946899414</v>
      </c>
      <c r="Q29" s="283">
        <v>25.594245910644531</v>
      </c>
      <c r="R29" s="283">
        <v>23.704582214355469</v>
      </c>
      <c r="S29" s="283">
        <v>27.304866790771484</v>
      </c>
      <c r="T29" s="283">
        <v>26.160381317138672</v>
      </c>
      <c r="U29" s="283">
        <v>24.664390563964844</v>
      </c>
      <c r="V29" s="283">
        <v>23.927251815795898</v>
      </c>
      <c r="W29" s="283">
        <v>23.732364654541016</v>
      </c>
      <c r="X29" s="283">
        <v>22.678047180175781</v>
      </c>
      <c r="Y29" s="283">
        <v>20.130210876464844</v>
      </c>
      <c r="Z29" s="283">
        <v>20.073398590087891</v>
      </c>
      <c r="AA29" s="284">
        <v>19.284154891967773</v>
      </c>
      <c r="AB29" s="20">
        <v>493.14445972442627</v>
      </c>
      <c r="AF29" s="292"/>
      <c r="AG29" s="293"/>
    </row>
    <row r="30" spans="2:33" thickTop="1" thickBot="1" x14ac:dyDescent="0.3">
      <c r="B30" s="279">
        <v>39476</v>
      </c>
      <c r="C30" s="282" t="s">
        <v>11</v>
      </c>
      <c r="D30" s="283">
        <v>18.391672134399414</v>
      </c>
      <c r="E30" s="283">
        <v>18.077598571777344</v>
      </c>
      <c r="F30" s="283">
        <v>16.542850494384766</v>
      </c>
      <c r="G30" s="283">
        <v>14.89186954498291</v>
      </c>
      <c r="H30" s="283">
        <v>16.591785430908203</v>
      </c>
      <c r="I30" s="283">
        <v>14.060361862182617</v>
      </c>
      <c r="J30" s="283">
        <v>17.938926696777344</v>
      </c>
      <c r="K30" s="283">
        <v>14.255599021911621</v>
      </c>
      <c r="L30" s="283">
        <v>14.944369316101074</v>
      </c>
      <c r="M30" s="283">
        <v>18.488246917724609</v>
      </c>
      <c r="N30" s="283">
        <v>20.312145233154297</v>
      </c>
      <c r="O30" s="283">
        <v>23.030134201049805</v>
      </c>
      <c r="P30" s="283">
        <v>24.438102722167969</v>
      </c>
      <c r="Q30" s="283">
        <v>27.113042831420898</v>
      </c>
      <c r="R30" s="283">
        <v>27.362390518188477</v>
      </c>
      <c r="S30" s="283">
        <v>27.001625061035156</v>
      </c>
      <c r="T30" s="283">
        <v>27.942554473876953</v>
      </c>
      <c r="U30" s="283">
        <v>25.083826065063477</v>
      </c>
      <c r="V30" s="283">
        <v>25.958463668823242</v>
      </c>
      <c r="W30" s="283">
        <v>24.738025665283203</v>
      </c>
      <c r="X30" s="283">
        <v>25.052309036254883</v>
      </c>
      <c r="Y30" s="283">
        <v>21.679313659667969</v>
      </c>
      <c r="Z30" s="283">
        <v>20.797456741333008</v>
      </c>
      <c r="AA30" s="284">
        <v>19.115943908691406</v>
      </c>
      <c r="AB30" s="20">
        <v>503.80861377716064</v>
      </c>
      <c r="AF30" s="292"/>
      <c r="AG30" s="293"/>
    </row>
    <row r="31" spans="2:33" thickTop="1" thickBot="1" x14ac:dyDescent="0.3">
      <c r="B31" s="279">
        <v>39477</v>
      </c>
      <c r="C31" s="282" t="s">
        <v>11</v>
      </c>
      <c r="D31" s="283">
        <v>19.156049728393555</v>
      </c>
      <c r="E31" s="283">
        <v>18.667808532714844</v>
      </c>
      <c r="F31" s="283">
        <v>17.898983001708984</v>
      </c>
      <c r="G31" s="283">
        <v>15.389695167541504</v>
      </c>
      <c r="H31" s="283">
        <v>16.725326538085938</v>
      </c>
      <c r="I31" s="283">
        <v>25.783117294311523</v>
      </c>
      <c r="J31" s="283">
        <v>14.626255989074707</v>
      </c>
      <c r="K31" s="283">
        <v>14.067301750183105</v>
      </c>
      <c r="L31" s="283">
        <v>16.408718109130859</v>
      </c>
      <c r="M31" s="283">
        <v>17.758340835571289</v>
      </c>
      <c r="N31" s="283">
        <v>20.413896560668945</v>
      </c>
      <c r="O31" s="283">
        <v>21.164667129516602</v>
      </c>
      <c r="P31" s="283">
        <v>24.516120910644531</v>
      </c>
      <c r="Q31" s="283">
        <v>28.431779861450195</v>
      </c>
      <c r="R31" s="283">
        <v>24.457782745361328</v>
      </c>
      <c r="S31" s="283">
        <v>21.280187606811523</v>
      </c>
      <c r="T31" s="283">
        <v>27.992353439331055</v>
      </c>
      <c r="U31" s="283">
        <v>25.578672409057617</v>
      </c>
      <c r="V31" s="283">
        <v>23.667055130004883</v>
      </c>
      <c r="W31" s="283">
        <v>23.959526062011719</v>
      </c>
      <c r="X31" s="283">
        <v>22.836902618408203</v>
      </c>
      <c r="Y31" s="283">
        <v>20.58746337890625</v>
      </c>
      <c r="Z31" s="283">
        <v>20.450649261474609</v>
      </c>
      <c r="AA31" s="284">
        <v>18.780242919921875</v>
      </c>
      <c r="AB31" s="20">
        <v>500.59889698028564</v>
      </c>
      <c r="AF31" s="292"/>
      <c r="AG31" s="293"/>
    </row>
    <row r="32" spans="2:33" thickTop="1" thickBot="1" x14ac:dyDescent="0.3">
      <c r="B32" s="279">
        <v>39478</v>
      </c>
      <c r="C32" s="282" t="s">
        <v>13</v>
      </c>
      <c r="D32" s="283">
        <v>19.099908828735352</v>
      </c>
      <c r="E32" s="283">
        <v>18.432582855224609</v>
      </c>
      <c r="F32" s="283">
        <v>14.608877182006836</v>
      </c>
      <c r="G32" s="283">
        <v>16.938800811767578</v>
      </c>
      <c r="H32" s="283">
        <v>16.06153678894043</v>
      </c>
      <c r="I32" s="283">
        <v>16.361358642578125</v>
      </c>
      <c r="J32" s="283">
        <v>17.767452239990234</v>
      </c>
      <c r="K32" s="283">
        <v>15.023090362548828</v>
      </c>
      <c r="L32" s="283">
        <v>17.515922546386719</v>
      </c>
      <c r="M32" s="283">
        <v>18.797029495239258</v>
      </c>
      <c r="N32" s="283">
        <v>18.951896667480469</v>
      </c>
      <c r="O32" s="283">
        <v>22.658807754516602</v>
      </c>
      <c r="P32" s="283">
        <v>25.569120407104492</v>
      </c>
      <c r="Q32" s="283">
        <v>26.297956466674805</v>
      </c>
      <c r="R32" s="283">
        <v>26.609447479248047</v>
      </c>
      <c r="S32" s="283">
        <v>27.735300064086914</v>
      </c>
      <c r="T32" s="283">
        <v>29.12565803527832</v>
      </c>
      <c r="U32" s="283">
        <v>25.529212951660156</v>
      </c>
      <c r="V32" s="283">
        <v>25.849020004272461</v>
      </c>
      <c r="W32" s="283">
        <v>24.968469619750977</v>
      </c>
      <c r="X32" s="283">
        <v>24.240182876586914</v>
      </c>
      <c r="Y32" s="283">
        <v>21.738979339599609</v>
      </c>
      <c r="Z32" s="283">
        <v>20.721912384033203</v>
      </c>
      <c r="AA32" s="284">
        <v>18.785612106323242</v>
      </c>
      <c r="AB32" s="20">
        <v>509.38813591003418</v>
      </c>
      <c r="AF32" s="294"/>
      <c r="AG32" s="295"/>
    </row>
    <row r="33" spans="1:33" thickTop="1" thickBot="1" x14ac:dyDescent="0.3">
      <c r="A33" s="11" t="s">
        <v>18</v>
      </c>
      <c r="B33" s="279">
        <v>39479</v>
      </c>
      <c r="C33" s="296" t="s">
        <v>14</v>
      </c>
      <c r="D33" s="297">
        <v>19.554853439331055</v>
      </c>
      <c r="E33" s="297">
        <v>18.580211639404297</v>
      </c>
      <c r="F33" s="297">
        <v>18.092935562133789</v>
      </c>
      <c r="G33" s="297">
        <v>16.340824127197266</v>
      </c>
      <c r="H33" s="297">
        <v>16.091352462768555</v>
      </c>
      <c r="I33" s="297">
        <v>16.045412063598633</v>
      </c>
      <c r="J33" s="297">
        <v>15.746191024780273</v>
      </c>
      <c r="K33" s="297">
        <v>16.091815948486328</v>
      </c>
      <c r="L33" s="297">
        <v>16.573066711425781</v>
      </c>
      <c r="M33" s="297">
        <v>17.970148086547852</v>
      </c>
      <c r="N33" s="297">
        <v>18.886775970458984</v>
      </c>
      <c r="O33" s="297">
        <v>20.775659561157227</v>
      </c>
      <c r="P33" s="297">
        <v>19.467777252197266</v>
      </c>
      <c r="Q33" s="297">
        <v>21.572677612304688</v>
      </c>
      <c r="R33" s="297">
        <v>24.555400848388672</v>
      </c>
      <c r="S33" s="297">
        <v>24.518661499023438</v>
      </c>
      <c r="T33" s="297">
        <v>24.417901992797852</v>
      </c>
      <c r="U33" s="297">
        <v>24.564048767089844</v>
      </c>
      <c r="V33" s="297">
        <v>24.676034927368164</v>
      </c>
      <c r="W33" s="297">
        <v>25.017787933349609</v>
      </c>
      <c r="X33" s="297">
        <v>24.959316253662109</v>
      </c>
      <c r="Y33" s="297">
        <v>24.963174819946289</v>
      </c>
      <c r="Z33" s="297">
        <v>24.986200332641602</v>
      </c>
      <c r="AA33" s="298">
        <v>24.881694793701172</v>
      </c>
      <c r="AB33" s="20">
        <v>499.32992362976074</v>
      </c>
      <c r="AF33" s="299"/>
    </row>
    <row r="34" spans="1:33" thickTop="1" thickBot="1" x14ac:dyDescent="0.3">
      <c r="B34" s="279">
        <v>39480</v>
      </c>
      <c r="C34" s="296" t="s">
        <v>15</v>
      </c>
      <c r="D34" s="297">
        <v>24.759660720825195</v>
      </c>
      <c r="E34" s="297">
        <v>24.783718109130859</v>
      </c>
      <c r="F34" s="297">
        <v>24.739463806152344</v>
      </c>
      <c r="G34" s="297">
        <v>24.651681900024414</v>
      </c>
      <c r="H34" s="297">
        <v>24.607994079589844</v>
      </c>
      <c r="I34" s="297">
        <v>24.704042434692383</v>
      </c>
      <c r="J34" s="297">
        <v>24.473171234130859</v>
      </c>
      <c r="K34" s="297">
        <v>24.428661346435547</v>
      </c>
      <c r="L34" s="297">
        <v>24.29364013671875</v>
      </c>
      <c r="M34" s="297">
        <v>24.288511276245117</v>
      </c>
      <c r="N34" s="297">
        <v>24.47083854675293</v>
      </c>
      <c r="O34" s="297">
        <v>24.424400329589844</v>
      </c>
      <c r="P34" s="297">
        <v>24.449626922607422</v>
      </c>
      <c r="Q34" s="297">
        <v>24.463779449462891</v>
      </c>
      <c r="R34" s="297">
        <v>24.612525939941406</v>
      </c>
      <c r="S34" s="297">
        <v>24.575143814086914</v>
      </c>
      <c r="T34" s="297">
        <v>24.600364685058594</v>
      </c>
      <c r="U34" s="297">
        <v>24.692331314086914</v>
      </c>
      <c r="V34" s="297">
        <v>24.94367790222168</v>
      </c>
      <c r="W34" s="297">
        <v>25.063926696777344</v>
      </c>
      <c r="X34" s="297">
        <v>24.99090576171875</v>
      </c>
      <c r="Y34" s="297">
        <v>24.988143920898438</v>
      </c>
      <c r="Z34" s="297">
        <v>24.999252319335938</v>
      </c>
      <c r="AA34" s="298">
        <v>25.019660949707031</v>
      </c>
      <c r="AB34" s="20">
        <v>592.02512359619141</v>
      </c>
      <c r="AF34" s="300" t="s">
        <v>253</v>
      </c>
      <c r="AG34" s="301">
        <f>SUM(AG9:AG33)</f>
        <v>0</v>
      </c>
    </row>
    <row r="35" spans="1:33" thickTop="1" thickBot="1" x14ac:dyDescent="0.3">
      <c r="B35" s="279">
        <v>39481</v>
      </c>
      <c r="C35" s="296" t="s">
        <v>16</v>
      </c>
      <c r="D35" s="297">
        <v>24.994029998779297</v>
      </c>
      <c r="E35" s="297">
        <v>25.253604888916016</v>
      </c>
      <c r="F35" s="297">
        <v>25.084232330322266</v>
      </c>
      <c r="G35" s="297">
        <v>25.034587860107422</v>
      </c>
      <c r="H35" s="297">
        <v>24.978307723999023</v>
      </c>
      <c r="I35" s="297">
        <v>24.931888580322266</v>
      </c>
      <c r="J35" s="297">
        <v>24.827768325805664</v>
      </c>
      <c r="K35" s="297">
        <v>24.618503570556641</v>
      </c>
      <c r="L35" s="297">
        <v>24.680337905883789</v>
      </c>
      <c r="M35" s="297">
        <v>24.584939956665039</v>
      </c>
      <c r="N35" s="297">
        <v>24.676933288574219</v>
      </c>
      <c r="O35" s="297">
        <v>24.724737167358398</v>
      </c>
      <c r="P35" s="297">
        <v>24.787412643432617</v>
      </c>
      <c r="Q35" s="297">
        <v>24.94793701171875</v>
      </c>
      <c r="R35" s="297">
        <v>24.871452331542969</v>
      </c>
      <c r="S35" s="297">
        <v>24.90989875793457</v>
      </c>
      <c r="T35" s="297">
        <v>24.972261428833008</v>
      </c>
      <c r="U35" s="297">
        <v>24.973983764648438</v>
      </c>
      <c r="V35" s="297">
        <v>25.239053726196289</v>
      </c>
      <c r="W35" s="297">
        <v>25.199909210205078</v>
      </c>
      <c r="X35" s="297">
        <v>25.168436050415039</v>
      </c>
      <c r="Y35" s="297">
        <v>25.296224594116211</v>
      </c>
      <c r="Z35" s="297">
        <v>25.123889923095703</v>
      </c>
      <c r="AA35" s="298">
        <v>25.185619354248047</v>
      </c>
      <c r="AB35" s="20">
        <v>599.06595039367676</v>
      </c>
    </row>
    <row r="36" spans="1:33" thickTop="1" thickBot="1" x14ac:dyDescent="0.3">
      <c r="B36" s="279">
        <v>39482</v>
      </c>
      <c r="C36" s="296" t="s">
        <v>17</v>
      </c>
      <c r="D36" s="297">
        <v>25.127973556518555</v>
      </c>
      <c r="E36" s="297">
        <v>25.130834579467773</v>
      </c>
      <c r="F36" s="297">
        <v>25.028818130493164</v>
      </c>
      <c r="G36" s="297">
        <v>24.99871826171875</v>
      </c>
      <c r="H36" s="297">
        <v>25.084709167480469</v>
      </c>
      <c r="I36" s="297">
        <v>24.963735580444336</v>
      </c>
      <c r="J36" s="297">
        <v>24.839876174926758</v>
      </c>
      <c r="K36" s="297">
        <v>24.589834213256836</v>
      </c>
      <c r="L36" s="297">
        <v>24.639350891113281</v>
      </c>
      <c r="M36" s="297">
        <v>24.617301940917969</v>
      </c>
      <c r="N36" s="297">
        <v>24.658843994140625</v>
      </c>
      <c r="O36" s="297">
        <v>24.679086685180664</v>
      </c>
      <c r="P36" s="297">
        <v>24.763689041137695</v>
      </c>
      <c r="Q36" s="297">
        <v>24.752788543701172</v>
      </c>
      <c r="R36" s="297">
        <v>24.854848861694336</v>
      </c>
      <c r="S36" s="297">
        <v>24.886386871337891</v>
      </c>
      <c r="T36" s="297">
        <v>24.878467559814453</v>
      </c>
      <c r="U36" s="297">
        <v>24.882667541503906</v>
      </c>
      <c r="V36" s="297">
        <v>25.08332633972168</v>
      </c>
      <c r="W36" s="297">
        <v>25.232580184936523</v>
      </c>
      <c r="X36" s="297">
        <v>25.166154861450195</v>
      </c>
      <c r="Y36" s="297">
        <v>25.102659225463867</v>
      </c>
      <c r="Z36" s="297">
        <v>25.078502655029297</v>
      </c>
      <c r="AA36" s="298">
        <v>25.122726440429688</v>
      </c>
      <c r="AB36" s="20">
        <v>598.16388130187988</v>
      </c>
    </row>
    <row r="37" spans="1:33" thickTop="1" thickBot="1" x14ac:dyDescent="0.3">
      <c r="B37" s="279">
        <v>39483</v>
      </c>
      <c r="C37" s="296" t="s">
        <v>11</v>
      </c>
      <c r="D37" s="297">
        <v>25.172359466552734</v>
      </c>
      <c r="E37" s="297">
        <v>25.108495712280273</v>
      </c>
      <c r="F37" s="297">
        <v>25.023778915405273</v>
      </c>
      <c r="G37" s="297">
        <v>24.957803726196289</v>
      </c>
      <c r="H37" s="297">
        <v>24.963159561157227</v>
      </c>
      <c r="I37" s="297">
        <v>24.962882995605469</v>
      </c>
      <c r="J37" s="297">
        <v>24.654300689697266</v>
      </c>
      <c r="K37" s="297">
        <v>24.322420120239258</v>
      </c>
      <c r="L37" s="297">
        <v>24.244451522827148</v>
      </c>
      <c r="M37" s="297">
        <v>24.470417022705078</v>
      </c>
      <c r="N37" s="297">
        <v>24.596218109130859</v>
      </c>
      <c r="O37" s="297">
        <v>24.529531478881836</v>
      </c>
      <c r="P37" s="297">
        <v>24.570903778076172</v>
      </c>
      <c r="Q37" s="297">
        <v>24.610691070556641</v>
      </c>
      <c r="R37" s="297">
        <v>24.556459426879883</v>
      </c>
      <c r="S37" s="297">
        <v>24.581928253173828</v>
      </c>
      <c r="T37" s="297">
        <v>24.721038818359375</v>
      </c>
      <c r="U37" s="297">
        <v>24.746286392211914</v>
      </c>
      <c r="V37" s="297">
        <v>24.919343948364258</v>
      </c>
      <c r="W37" s="297">
        <v>25.165079116821289</v>
      </c>
      <c r="X37" s="297">
        <v>25.137754440307617</v>
      </c>
      <c r="Y37" s="297">
        <v>25.071767807006836</v>
      </c>
      <c r="Z37" s="297">
        <v>25.10612678527832</v>
      </c>
      <c r="AA37" s="298">
        <v>25.049449920654297</v>
      </c>
      <c r="AB37" s="20">
        <v>595.24264907836914</v>
      </c>
    </row>
    <row r="38" spans="1:33" thickTop="1" thickBot="1" x14ac:dyDescent="0.3">
      <c r="B38" s="279">
        <v>39484</v>
      </c>
      <c r="C38" s="296" t="s">
        <v>11</v>
      </c>
      <c r="D38" s="297">
        <v>25.042587280273438</v>
      </c>
      <c r="E38" s="297">
        <v>25.046493530273438</v>
      </c>
      <c r="F38" s="297">
        <v>24.968860626220703</v>
      </c>
      <c r="G38" s="297">
        <v>24.947721481323242</v>
      </c>
      <c r="H38" s="297">
        <v>24.876638412475586</v>
      </c>
      <c r="I38" s="297">
        <v>24.833381652832031</v>
      </c>
      <c r="J38" s="297">
        <v>24.664035797119141</v>
      </c>
      <c r="K38" s="297">
        <v>24.268815994262695</v>
      </c>
      <c r="L38" s="297">
        <v>17.141490936279297</v>
      </c>
      <c r="M38" s="297">
        <v>18.675678253173828</v>
      </c>
      <c r="N38" s="297">
        <v>20.83879280090332</v>
      </c>
      <c r="O38" s="297">
        <v>22.471170425415039</v>
      </c>
      <c r="P38" s="297">
        <v>24.880886077880859</v>
      </c>
      <c r="Q38" s="297">
        <v>26.200925827026367</v>
      </c>
      <c r="R38" s="297">
        <v>24.741268157958984</v>
      </c>
      <c r="S38" s="297">
        <v>24.697078704833984</v>
      </c>
      <c r="T38" s="297">
        <v>27.649723052978516</v>
      </c>
      <c r="U38" s="297">
        <v>23.489240646362305</v>
      </c>
      <c r="V38" s="297">
        <v>21.002717971801758</v>
      </c>
      <c r="W38" s="297">
        <v>21.068601608276367</v>
      </c>
      <c r="X38" s="297">
        <v>20.866138458251953</v>
      </c>
      <c r="Y38" s="297">
        <v>19.961341857910156</v>
      </c>
      <c r="Z38" s="297">
        <v>20.241586685180664</v>
      </c>
      <c r="AA38" s="298">
        <v>18.191818237304688</v>
      </c>
      <c r="AB38" s="20">
        <v>550.76699447631836</v>
      </c>
    </row>
    <row r="39" spans="1:33" thickTop="1" thickBot="1" x14ac:dyDescent="0.3">
      <c r="B39" s="279">
        <v>39485</v>
      </c>
      <c r="C39" s="296" t="s">
        <v>13</v>
      </c>
      <c r="D39" s="297">
        <v>17.625587463378906</v>
      </c>
      <c r="E39" s="297">
        <v>17.587900161743164</v>
      </c>
      <c r="F39" s="297">
        <v>17.48271369934082</v>
      </c>
      <c r="G39" s="297">
        <v>17.235921859741211</v>
      </c>
      <c r="H39" s="297">
        <v>17.133462905883789</v>
      </c>
      <c r="I39" s="297">
        <v>17.133462905883789</v>
      </c>
      <c r="J39" s="297">
        <v>17.133462905883789</v>
      </c>
      <c r="K39" s="297">
        <v>16.563854217529297</v>
      </c>
      <c r="L39" s="297">
        <v>16.229593276977539</v>
      </c>
      <c r="M39" s="297">
        <v>17.035562515258789</v>
      </c>
      <c r="N39" s="297">
        <v>17.669723510742188</v>
      </c>
      <c r="O39" s="297">
        <v>21.318662643432617</v>
      </c>
      <c r="P39" s="297">
        <v>21.435745239257813</v>
      </c>
      <c r="Q39" s="297">
        <v>23.715635299682617</v>
      </c>
      <c r="R39" s="297">
        <v>21.85462760925293</v>
      </c>
      <c r="S39" s="297">
        <v>25.016048431396484</v>
      </c>
      <c r="T39" s="297">
        <v>26.112676620483398</v>
      </c>
      <c r="U39" s="297">
        <v>20.66375732421875</v>
      </c>
      <c r="V39" s="297">
        <v>22.024299621582031</v>
      </c>
      <c r="W39" s="297">
        <v>22.22862434387207</v>
      </c>
      <c r="X39" s="297">
        <v>22.47308349609375</v>
      </c>
      <c r="Y39" s="297">
        <v>19.89259147644043</v>
      </c>
      <c r="Z39" s="297">
        <v>19.925447463989258</v>
      </c>
      <c r="AA39" s="298">
        <v>19.613754272460938</v>
      </c>
      <c r="AB39" s="20">
        <v>475.10619926452637</v>
      </c>
    </row>
    <row r="40" spans="1:33" thickTop="1" thickBot="1" x14ac:dyDescent="0.3">
      <c r="B40" s="279">
        <v>39486</v>
      </c>
      <c r="C40" s="296" t="s">
        <v>14</v>
      </c>
      <c r="D40" s="297">
        <v>20.092205047607422</v>
      </c>
      <c r="E40" s="297">
        <v>17.415321350097656</v>
      </c>
      <c r="F40" s="297">
        <v>17.785051345825195</v>
      </c>
      <c r="G40" s="297">
        <v>15.335711479187012</v>
      </c>
      <c r="H40" s="297">
        <v>15.138825416564941</v>
      </c>
      <c r="I40" s="297">
        <v>16.856765747070313</v>
      </c>
      <c r="J40" s="297">
        <v>16.956781387329102</v>
      </c>
      <c r="K40" s="297">
        <v>15.934659004211426</v>
      </c>
      <c r="L40" s="297">
        <v>15.79899787902832</v>
      </c>
      <c r="M40" s="297">
        <v>17.544279098510742</v>
      </c>
      <c r="N40" s="297">
        <v>18.61811637878418</v>
      </c>
      <c r="O40" s="297">
        <v>21.068075180053711</v>
      </c>
      <c r="P40" s="297">
        <v>23.887033462524414</v>
      </c>
      <c r="Q40" s="297">
        <v>25.192068099975586</v>
      </c>
      <c r="R40" s="297">
        <v>24.601987838745117</v>
      </c>
      <c r="S40" s="297">
        <v>23.704986572265625</v>
      </c>
      <c r="T40" s="297">
        <v>25.240056991577148</v>
      </c>
      <c r="U40" s="297">
        <v>22.801462173461914</v>
      </c>
      <c r="V40" s="297">
        <v>22.977663040161133</v>
      </c>
      <c r="W40" s="297">
        <v>22.507797241210938</v>
      </c>
      <c r="X40" s="297">
        <v>22.52116584777832</v>
      </c>
      <c r="Y40" s="297">
        <v>20.067514419555664</v>
      </c>
      <c r="Z40" s="297">
        <v>19.46722412109375</v>
      </c>
      <c r="AA40" s="298">
        <v>18.659339904785156</v>
      </c>
      <c r="AB40" s="20">
        <v>480.17308902740479</v>
      </c>
    </row>
    <row r="41" spans="1:33" thickTop="1" thickBot="1" x14ac:dyDescent="0.3">
      <c r="B41" s="279">
        <v>39487</v>
      </c>
      <c r="C41" s="296" t="s">
        <v>15</v>
      </c>
      <c r="D41" s="297">
        <v>17.325929641723633</v>
      </c>
      <c r="E41" s="297">
        <v>16.46027946472168</v>
      </c>
      <c r="F41" s="297">
        <v>16.622983932495117</v>
      </c>
      <c r="G41" s="297">
        <v>15.613018035888672</v>
      </c>
      <c r="H41" s="297">
        <v>16.27020263671875</v>
      </c>
      <c r="I41" s="297">
        <v>19.194086074829102</v>
      </c>
      <c r="J41" s="297">
        <v>15.413409233093262</v>
      </c>
      <c r="K41" s="297">
        <v>14.216089248657227</v>
      </c>
      <c r="L41" s="297">
        <v>15.658450126647949</v>
      </c>
      <c r="M41" s="297">
        <v>16.48057746887207</v>
      </c>
      <c r="N41" s="297">
        <v>20.922809600830078</v>
      </c>
      <c r="O41" s="297">
        <v>23.34724235534668</v>
      </c>
      <c r="P41" s="297">
        <v>24.993173599243164</v>
      </c>
      <c r="Q41" s="297">
        <v>25.962795257568359</v>
      </c>
      <c r="R41" s="297">
        <v>24.415885925292969</v>
      </c>
      <c r="S41" s="297">
        <v>23.658740997314453</v>
      </c>
      <c r="T41" s="297">
        <v>26.057334899902344</v>
      </c>
      <c r="U41" s="297">
        <v>23.221187591552734</v>
      </c>
      <c r="V41" s="297">
        <v>22.828544616699219</v>
      </c>
      <c r="W41" s="297">
        <v>23.957714080810547</v>
      </c>
      <c r="X41" s="297">
        <v>23.278835296630859</v>
      </c>
      <c r="Y41" s="297">
        <v>18.942659378051758</v>
      </c>
      <c r="Z41" s="297">
        <v>19.618288040161133</v>
      </c>
      <c r="AA41" s="298">
        <v>20.626466751098633</v>
      </c>
      <c r="AB41" s="20">
        <v>485.08670425415039</v>
      </c>
    </row>
    <row r="42" spans="1:33" thickTop="1" thickBot="1" x14ac:dyDescent="0.3">
      <c r="B42" s="279">
        <v>39488</v>
      </c>
      <c r="C42" s="296" t="s">
        <v>16</v>
      </c>
      <c r="D42" s="297">
        <v>16.607410430908203</v>
      </c>
      <c r="E42" s="297">
        <v>18.912492752075195</v>
      </c>
      <c r="F42" s="297">
        <v>18.220541000366211</v>
      </c>
      <c r="G42" s="297">
        <v>16.788354873657227</v>
      </c>
      <c r="H42" s="297">
        <v>17.527917861938477</v>
      </c>
      <c r="I42" s="297">
        <v>16.140604019165039</v>
      </c>
      <c r="J42" s="297">
        <v>17.871000289916992</v>
      </c>
      <c r="K42" s="297">
        <v>16.031011581420898</v>
      </c>
      <c r="L42" s="297">
        <v>17.185586929321289</v>
      </c>
      <c r="M42" s="297">
        <v>20.967035293579102</v>
      </c>
      <c r="N42" s="297">
        <v>21.055240631103516</v>
      </c>
      <c r="O42" s="297">
        <v>22.702058792114258</v>
      </c>
      <c r="P42" s="297">
        <v>24.931602478027344</v>
      </c>
      <c r="Q42" s="297">
        <v>24.832529067993164</v>
      </c>
      <c r="R42" s="297">
        <v>23.404695510864258</v>
      </c>
      <c r="S42" s="297">
        <v>23.893495559692383</v>
      </c>
      <c r="T42" s="297">
        <v>25.892181396484375</v>
      </c>
      <c r="U42" s="297">
        <v>23.440280914306641</v>
      </c>
      <c r="V42" s="297">
        <v>22.58234977722168</v>
      </c>
      <c r="W42" s="297">
        <v>22.688278198242188</v>
      </c>
      <c r="X42" s="297">
        <v>22.482383728027344</v>
      </c>
      <c r="Y42" s="297">
        <v>19.324726104736328</v>
      </c>
      <c r="Z42" s="297">
        <v>19.393711090087891</v>
      </c>
      <c r="AA42" s="298">
        <v>18.581085205078125</v>
      </c>
      <c r="AB42" s="20">
        <v>491.45657348632813</v>
      </c>
    </row>
    <row r="43" spans="1:33" thickTop="1" thickBot="1" x14ac:dyDescent="0.3">
      <c r="B43" s="279">
        <v>39489</v>
      </c>
      <c r="C43" s="296" t="s">
        <v>17</v>
      </c>
      <c r="D43" s="297">
        <v>18.538148880004883</v>
      </c>
      <c r="E43" s="297">
        <v>18.095340728759766</v>
      </c>
      <c r="F43" s="297">
        <v>15.410513877868652</v>
      </c>
      <c r="G43" s="297">
        <v>15.292900085449219</v>
      </c>
      <c r="H43" s="297">
        <v>16.171283721923828</v>
      </c>
      <c r="I43" s="297">
        <v>16.251491546630859</v>
      </c>
      <c r="J43" s="297">
        <v>16.671453475952148</v>
      </c>
      <c r="K43" s="297">
        <v>16.547731399536133</v>
      </c>
      <c r="L43" s="297">
        <v>16.215730667114258</v>
      </c>
      <c r="M43" s="297">
        <v>17.863792419433594</v>
      </c>
      <c r="N43" s="297">
        <v>21.013725280761719</v>
      </c>
      <c r="O43" s="297">
        <v>20.012784957885742</v>
      </c>
      <c r="P43" s="297">
        <v>20.374723434448242</v>
      </c>
      <c r="Q43" s="297">
        <v>26.504480361938477</v>
      </c>
      <c r="R43" s="297">
        <v>23.258298873901367</v>
      </c>
      <c r="S43" s="297">
        <v>24.967639923095703</v>
      </c>
      <c r="T43" s="297">
        <v>25.444107055664063</v>
      </c>
      <c r="U43" s="297">
        <v>22.661310195922852</v>
      </c>
      <c r="V43" s="297">
        <v>20.556770324707031</v>
      </c>
      <c r="W43" s="297">
        <v>23.944856643676758</v>
      </c>
      <c r="X43" s="297">
        <v>23.776540756225586</v>
      </c>
      <c r="Y43" s="297">
        <v>20.305274963378906</v>
      </c>
      <c r="Z43" s="297">
        <v>20.508029937744141</v>
      </c>
      <c r="AA43" s="298">
        <v>19.068927764892578</v>
      </c>
      <c r="AB43" s="20">
        <v>479.4558572769165</v>
      </c>
    </row>
    <row r="44" spans="1:33" thickTop="1" thickBot="1" x14ac:dyDescent="0.3">
      <c r="B44" s="279">
        <v>39490</v>
      </c>
      <c r="C44" s="296" t="s">
        <v>11</v>
      </c>
      <c r="D44" s="297">
        <v>18.00177001953125</v>
      </c>
      <c r="E44" s="297">
        <v>17.659027099609375</v>
      </c>
      <c r="F44" s="297">
        <v>16.256771087646484</v>
      </c>
      <c r="G44" s="297">
        <v>13.85368824005127</v>
      </c>
      <c r="H44" s="297">
        <v>15.635372161865234</v>
      </c>
      <c r="I44" s="297">
        <v>14.31517219543457</v>
      </c>
      <c r="J44" s="297">
        <v>15.627427101135254</v>
      </c>
      <c r="K44" s="297">
        <v>14.828722953796387</v>
      </c>
      <c r="L44" s="297">
        <v>17.759414672851563</v>
      </c>
      <c r="M44" s="297">
        <v>17.398347854614258</v>
      </c>
      <c r="N44" s="297">
        <v>19.736400604248047</v>
      </c>
      <c r="O44" s="297">
        <v>22.813119888305664</v>
      </c>
      <c r="P44" s="297">
        <v>25.160215377807617</v>
      </c>
      <c r="Q44" s="297">
        <v>25.65172004699707</v>
      </c>
      <c r="R44" s="297">
        <v>25.87419319152832</v>
      </c>
      <c r="S44" s="297">
        <v>27.718879699707031</v>
      </c>
      <c r="T44" s="297">
        <v>27.191852569580078</v>
      </c>
      <c r="U44" s="297">
        <v>25.482366561889648</v>
      </c>
      <c r="V44" s="297">
        <v>25.498800277709961</v>
      </c>
      <c r="W44" s="297">
        <v>25.876506805419922</v>
      </c>
      <c r="X44" s="297">
        <v>24.520942687988281</v>
      </c>
      <c r="Y44" s="297">
        <v>20.340425491333008</v>
      </c>
      <c r="Z44" s="297">
        <v>20.003286361694336</v>
      </c>
      <c r="AA44" s="298">
        <v>20.464818954467773</v>
      </c>
      <c r="AB44" s="20">
        <v>497.6692419052124</v>
      </c>
    </row>
    <row r="45" spans="1:33" thickTop="1" thickBot="1" x14ac:dyDescent="0.3">
      <c r="B45" s="279">
        <v>39491</v>
      </c>
      <c r="C45" s="296" t="s">
        <v>11</v>
      </c>
      <c r="D45" s="297">
        <v>20.278753280639648</v>
      </c>
      <c r="E45" s="297">
        <v>19.361349105834961</v>
      </c>
      <c r="F45" s="297">
        <v>18.295875549316406</v>
      </c>
      <c r="G45" s="297">
        <v>17.113937377929688</v>
      </c>
      <c r="H45" s="297">
        <v>14.995738983154297</v>
      </c>
      <c r="I45" s="297">
        <v>14.601994514465332</v>
      </c>
      <c r="J45" s="297">
        <v>16.664239883422852</v>
      </c>
      <c r="K45" s="297">
        <v>16.870351791381836</v>
      </c>
      <c r="L45" s="297">
        <v>18.217899322509766</v>
      </c>
      <c r="M45" s="297">
        <v>18.070392608642578</v>
      </c>
      <c r="N45" s="297">
        <v>20.350412368774414</v>
      </c>
      <c r="O45" s="297">
        <v>19.576080322265625</v>
      </c>
      <c r="P45" s="297">
        <v>23.026390075683594</v>
      </c>
      <c r="Q45" s="297">
        <v>24.813228607177734</v>
      </c>
      <c r="R45" s="297">
        <v>23.231039047241211</v>
      </c>
      <c r="S45" s="297">
        <v>22.775365829467773</v>
      </c>
      <c r="T45" s="297">
        <v>24.541229248046875</v>
      </c>
      <c r="U45" s="297">
        <v>20.418685913085938</v>
      </c>
      <c r="V45" s="297">
        <v>24.106231689453125</v>
      </c>
      <c r="W45" s="297">
        <v>23.079591751098633</v>
      </c>
      <c r="X45" s="297">
        <v>22.986730575561523</v>
      </c>
      <c r="Y45" s="297">
        <v>18.900857925415039</v>
      </c>
      <c r="Z45" s="297">
        <v>18.936136245727539</v>
      </c>
      <c r="AA45" s="298">
        <v>17.956323623657227</v>
      </c>
      <c r="AB45" s="20">
        <v>479.16883563995361</v>
      </c>
    </row>
    <row r="46" spans="1:33" thickTop="1" thickBot="1" x14ac:dyDescent="0.3">
      <c r="B46" s="279">
        <v>39492</v>
      </c>
      <c r="C46" s="296" t="s">
        <v>13</v>
      </c>
      <c r="D46" s="297">
        <v>16.730836868286133</v>
      </c>
      <c r="E46" s="297">
        <v>16.201055526733398</v>
      </c>
      <c r="F46" s="297">
        <v>18.268974304199219</v>
      </c>
      <c r="G46" s="297">
        <v>16.227521896362305</v>
      </c>
      <c r="H46" s="297">
        <v>16.446535110473633</v>
      </c>
      <c r="I46" s="297">
        <v>16.499229431152344</v>
      </c>
      <c r="J46" s="297">
        <v>18.236534118652344</v>
      </c>
      <c r="K46" s="297">
        <v>14.202733993530273</v>
      </c>
      <c r="L46" s="297">
        <v>15.645621299743652</v>
      </c>
      <c r="M46" s="297">
        <v>19.532619476318359</v>
      </c>
      <c r="N46" s="297">
        <v>18.973838806152344</v>
      </c>
      <c r="O46" s="297">
        <v>23.943954467773438</v>
      </c>
      <c r="P46" s="297">
        <v>22.543323516845703</v>
      </c>
      <c r="Q46" s="297">
        <v>23.573389053344727</v>
      </c>
      <c r="R46" s="297">
        <v>24.072360992431641</v>
      </c>
      <c r="S46" s="297">
        <v>24.937694549560547</v>
      </c>
      <c r="T46" s="297">
        <v>25.12913703918457</v>
      </c>
      <c r="U46" s="297">
        <v>23.296077728271484</v>
      </c>
      <c r="V46" s="297">
        <v>21.25175666809082</v>
      </c>
      <c r="W46" s="297">
        <v>24.035856246948242</v>
      </c>
      <c r="X46" s="297">
        <v>23.284452438354492</v>
      </c>
      <c r="Y46" s="297">
        <v>20.571586608886719</v>
      </c>
      <c r="Z46" s="297">
        <v>20.190383911132813</v>
      </c>
      <c r="AA46" s="298">
        <v>19.060108184814453</v>
      </c>
      <c r="AB46" s="20">
        <v>482.85558223724365</v>
      </c>
    </row>
    <row r="47" spans="1:33" thickTop="1" thickBot="1" x14ac:dyDescent="0.3">
      <c r="B47" s="279">
        <v>39493</v>
      </c>
      <c r="C47" s="296" t="s">
        <v>14</v>
      </c>
      <c r="D47" s="297">
        <v>17.265520095825195</v>
      </c>
      <c r="E47" s="297">
        <v>17.883333206176758</v>
      </c>
      <c r="F47" s="297">
        <v>17.97709846496582</v>
      </c>
      <c r="G47" s="297">
        <v>15.522954940795898</v>
      </c>
      <c r="H47" s="297">
        <v>16.730680465698242</v>
      </c>
      <c r="I47" s="297">
        <v>18.538097381591797</v>
      </c>
      <c r="J47" s="297">
        <v>15.556450843811035</v>
      </c>
      <c r="K47" s="297">
        <v>15.938876152038574</v>
      </c>
      <c r="L47" s="297">
        <v>17.304191589355469</v>
      </c>
      <c r="M47" s="297">
        <v>18.566179275512695</v>
      </c>
      <c r="N47" s="297">
        <v>20.005973815917969</v>
      </c>
      <c r="O47" s="297">
        <v>24.001203536987305</v>
      </c>
      <c r="P47" s="297">
        <v>26.611263275146484</v>
      </c>
      <c r="Q47" s="297">
        <v>26.209468841552734</v>
      </c>
      <c r="R47" s="297">
        <v>26.888151168823242</v>
      </c>
      <c r="S47" s="297">
        <v>24.96171760559082</v>
      </c>
      <c r="T47" s="297">
        <v>29.426492691040039</v>
      </c>
      <c r="U47" s="297">
        <v>26.826286315917969</v>
      </c>
      <c r="V47" s="297">
        <v>25.225297927856445</v>
      </c>
      <c r="W47" s="297">
        <v>25.239469528198242</v>
      </c>
      <c r="X47" s="297">
        <v>24.229150772094727</v>
      </c>
      <c r="Y47" s="297">
        <v>21.432441711425781</v>
      </c>
      <c r="Z47" s="297">
        <v>21.529783248901367</v>
      </c>
      <c r="AA47" s="298">
        <v>21.377744674682617</v>
      </c>
      <c r="AB47" s="20">
        <v>515.24782752990723</v>
      </c>
    </row>
    <row r="48" spans="1:33" thickTop="1" thickBot="1" x14ac:dyDescent="0.3">
      <c r="B48" s="279">
        <v>39494</v>
      </c>
      <c r="C48" s="296" t="s">
        <v>15</v>
      </c>
      <c r="D48" s="297">
        <v>19.714170455932617</v>
      </c>
      <c r="E48" s="297">
        <v>19.454978942871094</v>
      </c>
      <c r="F48" s="297">
        <v>19.070924758911133</v>
      </c>
      <c r="G48" s="297">
        <v>17.119480133056641</v>
      </c>
      <c r="H48" s="297">
        <v>13.451160430908203</v>
      </c>
      <c r="I48" s="297">
        <v>18.970746994018555</v>
      </c>
      <c r="J48" s="297">
        <v>19.489711761474609</v>
      </c>
      <c r="K48" s="297">
        <v>17.4940185546875</v>
      </c>
      <c r="L48" s="297">
        <v>17.679479598999023</v>
      </c>
      <c r="M48" s="297">
        <v>18.965267181396484</v>
      </c>
      <c r="N48" s="297">
        <v>22.157974243164063</v>
      </c>
      <c r="O48" s="297">
        <v>23.124418258666992</v>
      </c>
      <c r="P48" s="297">
        <v>24.086053848266602</v>
      </c>
      <c r="Q48" s="297">
        <v>28.773653030395508</v>
      </c>
      <c r="R48" s="297">
        <v>25.677934646606445</v>
      </c>
      <c r="S48" s="297">
        <v>28.141185760498047</v>
      </c>
      <c r="T48" s="297">
        <v>29.834449768066406</v>
      </c>
      <c r="U48" s="297">
        <v>28.561130523681641</v>
      </c>
      <c r="V48" s="297">
        <v>24.190332412719727</v>
      </c>
      <c r="W48" s="297">
        <v>24.260959625244141</v>
      </c>
      <c r="X48" s="297">
        <v>25.330577850341797</v>
      </c>
      <c r="Y48" s="297">
        <v>22.041145324707031</v>
      </c>
      <c r="Z48" s="297">
        <v>22.419235229492188</v>
      </c>
      <c r="AA48" s="298">
        <v>22.333734512329102</v>
      </c>
      <c r="AB48" s="20">
        <v>532.34272384643555</v>
      </c>
    </row>
    <row r="49" spans="1:28" thickTop="1" thickBot="1" x14ac:dyDescent="0.3">
      <c r="B49" s="279">
        <v>39495</v>
      </c>
      <c r="C49" s="296" t="s">
        <v>16</v>
      </c>
      <c r="D49" s="297">
        <v>20.296655654907227</v>
      </c>
      <c r="E49" s="297">
        <v>19.602699279785156</v>
      </c>
      <c r="F49" s="297">
        <v>18.985918045043945</v>
      </c>
      <c r="G49" s="297">
        <v>18.114721298217773</v>
      </c>
      <c r="H49" s="297">
        <v>18.105915069580078</v>
      </c>
      <c r="I49" s="297">
        <v>17.398033142089844</v>
      </c>
      <c r="J49" s="297">
        <v>18.342050552368164</v>
      </c>
      <c r="K49" s="297">
        <v>13.453279495239258</v>
      </c>
      <c r="L49" s="297">
        <v>17.905475616455078</v>
      </c>
      <c r="M49" s="297">
        <v>19.832668304443359</v>
      </c>
      <c r="N49" s="297">
        <v>22.249139785766602</v>
      </c>
      <c r="O49" s="297">
        <v>25.851766586303711</v>
      </c>
      <c r="P49" s="297">
        <v>26.718902587890625</v>
      </c>
      <c r="Q49" s="297">
        <v>28.489145278930664</v>
      </c>
      <c r="R49" s="297">
        <v>27.742191314697266</v>
      </c>
      <c r="S49" s="297">
        <v>27.789234161376953</v>
      </c>
      <c r="T49" s="297">
        <v>30.224578857421875</v>
      </c>
      <c r="U49" s="297">
        <v>26.265140533447266</v>
      </c>
      <c r="V49" s="297">
        <v>24.548332214355469</v>
      </c>
      <c r="W49" s="297">
        <v>24.939966201782227</v>
      </c>
      <c r="X49" s="297">
        <v>24.406639099121094</v>
      </c>
      <c r="Y49" s="297">
        <v>21.696268081665039</v>
      </c>
      <c r="Z49" s="297">
        <v>20.712085723876953</v>
      </c>
      <c r="AA49" s="298">
        <v>20.649524688720703</v>
      </c>
      <c r="AB49" s="20">
        <v>534.32033157348633</v>
      </c>
    </row>
    <row r="50" spans="1:28" thickTop="1" thickBot="1" x14ac:dyDescent="0.3">
      <c r="B50" s="279">
        <v>39496</v>
      </c>
      <c r="C50" s="296" t="s">
        <v>17</v>
      </c>
      <c r="D50" s="297">
        <v>20.40870475769043</v>
      </c>
      <c r="E50" s="297">
        <v>19.252384185791016</v>
      </c>
      <c r="F50" s="297">
        <v>17.79456901550293</v>
      </c>
      <c r="G50" s="297">
        <v>18.504589080810547</v>
      </c>
      <c r="H50" s="297">
        <v>18.280351638793945</v>
      </c>
      <c r="I50" s="297">
        <v>18.050519943237305</v>
      </c>
      <c r="J50" s="297">
        <v>16.889192581176758</v>
      </c>
      <c r="K50" s="297">
        <v>17.432270050048828</v>
      </c>
      <c r="L50" s="297">
        <v>17.554153442382813</v>
      </c>
      <c r="M50" s="297">
        <v>18.021467208862305</v>
      </c>
      <c r="N50" s="297">
        <v>21.124576568603516</v>
      </c>
      <c r="O50" s="297">
        <v>22.099023818969727</v>
      </c>
      <c r="P50" s="297">
        <v>24.270679473876953</v>
      </c>
      <c r="Q50" s="297">
        <v>27.125905990600586</v>
      </c>
      <c r="R50" s="297">
        <v>26.362277984619141</v>
      </c>
      <c r="S50" s="297">
        <v>27.985158920288086</v>
      </c>
      <c r="T50" s="297">
        <v>29.55360221862793</v>
      </c>
      <c r="U50" s="297">
        <v>26.731779098510742</v>
      </c>
      <c r="V50" s="297">
        <v>23.824960708618164</v>
      </c>
      <c r="W50" s="297">
        <v>24.829305648803711</v>
      </c>
      <c r="X50" s="297">
        <v>23.86308479309082</v>
      </c>
      <c r="Y50" s="297">
        <v>20.818309783935547</v>
      </c>
      <c r="Z50" s="297">
        <v>21.337728500366211</v>
      </c>
      <c r="AA50" s="298">
        <v>19.044824600219727</v>
      </c>
      <c r="AB50" s="20">
        <v>521.15942001342773</v>
      </c>
    </row>
    <row r="51" spans="1:28" thickTop="1" thickBot="1" x14ac:dyDescent="0.3">
      <c r="B51" s="279">
        <v>39497</v>
      </c>
      <c r="C51" s="296" t="s">
        <v>11</v>
      </c>
      <c r="D51" s="297">
        <v>19.121818542480469</v>
      </c>
      <c r="E51" s="297">
        <v>19.429166793823242</v>
      </c>
      <c r="F51" s="297">
        <v>16.629684448242188</v>
      </c>
      <c r="G51" s="297">
        <v>16.44133186340332</v>
      </c>
      <c r="H51" s="297">
        <v>16.867019653320313</v>
      </c>
      <c r="I51" s="297">
        <v>17.739503860473633</v>
      </c>
      <c r="J51" s="297">
        <v>17.462810516357422</v>
      </c>
      <c r="K51" s="297">
        <v>16.339757919311523</v>
      </c>
      <c r="L51" s="297">
        <v>18.416997909545898</v>
      </c>
      <c r="M51" s="297">
        <v>19.025720596313477</v>
      </c>
      <c r="N51" s="297">
        <v>22.175670623779297</v>
      </c>
      <c r="O51" s="297">
        <v>26.63160514831543</v>
      </c>
      <c r="P51" s="297">
        <v>24.723821640014648</v>
      </c>
      <c r="Q51" s="297">
        <v>27.104146957397461</v>
      </c>
      <c r="R51" s="297">
        <v>26.3001708984375</v>
      </c>
      <c r="S51" s="297">
        <v>27.871641159057617</v>
      </c>
      <c r="T51" s="297">
        <v>26.632747650146484</v>
      </c>
      <c r="U51" s="297">
        <v>23.610248565673828</v>
      </c>
      <c r="V51" s="297">
        <v>24.11871337890625</v>
      </c>
      <c r="W51" s="297">
        <v>23.909963607788086</v>
      </c>
      <c r="X51" s="297">
        <v>23.568929672241211</v>
      </c>
      <c r="Y51" s="297">
        <v>21.050989151000977</v>
      </c>
      <c r="Z51" s="297">
        <v>21.208595275878906</v>
      </c>
      <c r="AA51" s="298">
        <v>20.98518180847168</v>
      </c>
      <c r="AB51" s="20">
        <v>517.36623764038086</v>
      </c>
    </row>
    <row r="52" spans="1:28" thickTop="1" thickBot="1" x14ac:dyDescent="0.3">
      <c r="B52" s="279">
        <v>39498</v>
      </c>
      <c r="C52" s="296" t="s">
        <v>11</v>
      </c>
      <c r="D52" s="297">
        <v>19.477577209472656</v>
      </c>
      <c r="E52" s="297">
        <v>19.540983200073242</v>
      </c>
      <c r="F52" s="297">
        <v>19.489110946655273</v>
      </c>
      <c r="G52" s="297">
        <v>18.0543212890625</v>
      </c>
      <c r="H52" s="297">
        <v>17.025356292724609</v>
      </c>
      <c r="I52" s="297">
        <v>16.732778549194336</v>
      </c>
      <c r="J52" s="297">
        <v>17.497865676879883</v>
      </c>
      <c r="K52" s="297">
        <v>16.494970321655273</v>
      </c>
      <c r="L52" s="297">
        <v>18.270471572875977</v>
      </c>
      <c r="M52" s="297">
        <v>17.653074264526367</v>
      </c>
      <c r="N52" s="297">
        <v>22.184532165527344</v>
      </c>
      <c r="O52" s="297">
        <v>23.168848037719727</v>
      </c>
      <c r="P52" s="297">
        <v>24.701995849609375</v>
      </c>
      <c r="Q52" s="297">
        <v>27.448064804077148</v>
      </c>
      <c r="R52" s="297">
        <v>25.261646270751953</v>
      </c>
      <c r="S52" s="297">
        <v>26.298101425170898</v>
      </c>
      <c r="T52" s="297">
        <v>27.984107971191406</v>
      </c>
      <c r="U52" s="297">
        <v>25.613933563232422</v>
      </c>
      <c r="V52" s="297">
        <v>24.991996765136719</v>
      </c>
      <c r="W52" s="297">
        <v>25.306905746459961</v>
      </c>
      <c r="X52" s="297">
        <v>25.063459396362305</v>
      </c>
      <c r="Y52" s="297">
        <v>22.699033737182617</v>
      </c>
      <c r="Z52" s="297">
        <v>22.297077178955078</v>
      </c>
      <c r="AA52" s="298">
        <v>21.067481994628906</v>
      </c>
      <c r="AB52" s="20">
        <v>524.32369422912598</v>
      </c>
    </row>
    <row r="53" spans="1:28" thickTop="1" thickBot="1" x14ac:dyDescent="0.3">
      <c r="B53" s="279">
        <v>39499</v>
      </c>
      <c r="C53" s="296" t="s">
        <v>13</v>
      </c>
      <c r="D53" s="297">
        <v>20.023990631103516</v>
      </c>
      <c r="E53" s="297">
        <v>19.615756988525391</v>
      </c>
      <c r="F53" s="297">
        <v>20.304470062255859</v>
      </c>
      <c r="G53" s="297">
        <v>19.608522415161133</v>
      </c>
      <c r="H53" s="297">
        <v>17.879945755004883</v>
      </c>
      <c r="I53" s="297">
        <v>18.935157775878906</v>
      </c>
      <c r="J53" s="297">
        <v>17.978227615356445</v>
      </c>
      <c r="K53" s="297">
        <v>18.004138946533203</v>
      </c>
      <c r="L53" s="297">
        <v>18.993253707885742</v>
      </c>
      <c r="M53" s="297">
        <v>21.217567443847656</v>
      </c>
      <c r="N53" s="297">
        <v>21.687870025634766</v>
      </c>
      <c r="O53" s="297">
        <v>23.681787490844727</v>
      </c>
      <c r="P53" s="297">
        <v>26.967111587524414</v>
      </c>
      <c r="Q53" s="297">
        <v>27.000907897949219</v>
      </c>
      <c r="R53" s="297">
        <v>28.760978698730469</v>
      </c>
      <c r="S53" s="297">
        <v>29.197883605957031</v>
      </c>
      <c r="T53" s="297">
        <v>30.019216537475586</v>
      </c>
      <c r="U53" s="297">
        <v>27.192348480224609</v>
      </c>
      <c r="V53" s="297">
        <v>26.314357757568359</v>
      </c>
      <c r="W53" s="297">
        <v>27.010765075683594</v>
      </c>
      <c r="X53" s="297">
        <v>25.226669311523438</v>
      </c>
      <c r="Y53" s="297">
        <v>22.145208358764648</v>
      </c>
      <c r="Z53" s="297">
        <v>23.335439682006836</v>
      </c>
      <c r="AA53" s="298">
        <v>22.33942985534668</v>
      </c>
      <c r="AB53" s="20">
        <v>553.44100570678711</v>
      </c>
    </row>
    <row r="54" spans="1:28" thickTop="1" thickBot="1" x14ac:dyDescent="0.3">
      <c r="B54" s="279">
        <v>39500</v>
      </c>
      <c r="C54" s="296" t="s">
        <v>14</v>
      </c>
      <c r="D54" s="297">
        <v>20.248931884765625</v>
      </c>
      <c r="E54" s="297">
        <v>20.057863235473633</v>
      </c>
      <c r="F54" s="297">
        <v>19.683172225952148</v>
      </c>
      <c r="G54" s="297">
        <v>18.484701156616211</v>
      </c>
      <c r="H54" s="297">
        <v>18.54298210144043</v>
      </c>
      <c r="I54" s="297">
        <v>17.893741607666016</v>
      </c>
      <c r="J54" s="297">
        <v>17.519794464111328</v>
      </c>
      <c r="K54" s="297">
        <v>15.995296478271484</v>
      </c>
      <c r="L54" s="297">
        <v>19.486978530883789</v>
      </c>
      <c r="M54" s="297">
        <v>19.929656982421875</v>
      </c>
      <c r="N54" s="297">
        <v>21.918359756469727</v>
      </c>
      <c r="O54" s="297">
        <v>22.922698974609375</v>
      </c>
      <c r="P54" s="297">
        <v>26.137668609619141</v>
      </c>
      <c r="Q54" s="297">
        <v>28.285381317138672</v>
      </c>
      <c r="R54" s="297">
        <v>26.443838119506836</v>
      </c>
      <c r="S54" s="297">
        <v>28.593311309814453</v>
      </c>
      <c r="T54" s="297">
        <v>29.90656852722168</v>
      </c>
      <c r="U54" s="297">
        <v>27.685344696044922</v>
      </c>
      <c r="V54" s="297">
        <v>27.862360000610352</v>
      </c>
      <c r="W54" s="297">
        <v>27.502470016479492</v>
      </c>
      <c r="X54" s="297">
        <v>25.473106384277344</v>
      </c>
      <c r="Y54" s="297">
        <v>23.766550064086914</v>
      </c>
      <c r="Z54" s="297">
        <v>22.302513122558594</v>
      </c>
      <c r="AA54" s="298">
        <v>21.472768783569336</v>
      </c>
      <c r="AB54" s="20">
        <v>548.11605834960938</v>
      </c>
    </row>
    <row r="55" spans="1:28" thickTop="1" thickBot="1" x14ac:dyDescent="0.3">
      <c r="B55" s="279">
        <v>39501</v>
      </c>
      <c r="C55" s="296" t="s">
        <v>15</v>
      </c>
      <c r="D55" s="297">
        <v>20.847545623779297</v>
      </c>
      <c r="E55" s="297">
        <v>20.458593368530273</v>
      </c>
      <c r="F55" s="297">
        <v>20.404640197753906</v>
      </c>
      <c r="G55" s="297">
        <v>19.33636474609375</v>
      </c>
      <c r="H55" s="297">
        <v>19.08099365234375</v>
      </c>
      <c r="I55" s="297">
        <v>17.762630462646484</v>
      </c>
      <c r="J55" s="297">
        <v>16.240932464599609</v>
      </c>
      <c r="K55" s="297">
        <v>17.78642463684082</v>
      </c>
      <c r="L55" s="297">
        <v>19.508901596069336</v>
      </c>
      <c r="M55" s="297">
        <v>23.099010467529297</v>
      </c>
      <c r="N55" s="297">
        <v>22.474563598632813</v>
      </c>
      <c r="O55" s="297">
        <v>22.548551559448242</v>
      </c>
      <c r="P55" s="297">
        <v>25.469533920288086</v>
      </c>
      <c r="Q55" s="297">
        <v>26.78209114074707</v>
      </c>
      <c r="R55" s="297">
        <v>24.616073608398438</v>
      </c>
      <c r="S55" s="297">
        <v>26.219219207763672</v>
      </c>
      <c r="T55" s="297">
        <v>26.216999053955078</v>
      </c>
      <c r="U55" s="297">
        <v>26.181665420532227</v>
      </c>
      <c r="V55" s="297">
        <v>27.059314727783203</v>
      </c>
      <c r="W55" s="297">
        <v>26.081714630126953</v>
      </c>
      <c r="X55" s="297">
        <v>25.797124862670898</v>
      </c>
      <c r="Y55" s="297">
        <v>22.91363525390625</v>
      </c>
      <c r="Z55" s="297">
        <v>21.102432250976563</v>
      </c>
      <c r="AA55" s="298">
        <v>22.315526962280273</v>
      </c>
      <c r="AB55" s="20">
        <v>540.30448341369629</v>
      </c>
    </row>
    <row r="56" spans="1:28" thickTop="1" thickBot="1" x14ac:dyDescent="0.3">
      <c r="B56" s="279">
        <v>39502</v>
      </c>
      <c r="C56" s="296" t="s">
        <v>16</v>
      </c>
      <c r="D56" s="297">
        <v>23.404132843017578</v>
      </c>
      <c r="E56" s="297">
        <v>19.592809677124023</v>
      </c>
      <c r="F56" s="297">
        <v>14.734652519226074</v>
      </c>
      <c r="G56" s="297">
        <v>17.23646354675293</v>
      </c>
      <c r="H56" s="297">
        <v>17.771091461181641</v>
      </c>
      <c r="I56" s="297">
        <v>18.035434722900391</v>
      </c>
      <c r="J56" s="297">
        <v>18.333589553833008</v>
      </c>
      <c r="K56" s="297">
        <v>18.161148071289063</v>
      </c>
      <c r="L56" s="297">
        <v>20.450143814086914</v>
      </c>
      <c r="M56" s="297">
        <v>22.051050186157227</v>
      </c>
      <c r="N56" s="297">
        <v>21.654594421386719</v>
      </c>
      <c r="O56" s="297">
        <v>21.618844985961914</v>
      </c>
      <c r="P56" s="297">
        <v>29.32380485534668</v>
      </c>
      <c r="Q56" s="297">
        <v>29.980628967285156</v>
      </c>
      <c r="R56" s="297">
        <v>28.451581954956055</v>
      </c>
      <c r="S56" s="297">
        <v>28.146343231201172</v>
      </c>
      <c r="T56" s="297">
        <v>28.473615646362305</v>
      </c>
      <c r="U56" s="297">
        <v>27.695709228515625</v>
      </c>
      <c r="V56" s="297">
        <v>25.169893264770508</v>
      </c>
      <c r="W56" s="297">
        <v>24.956092834472656</v>
      </c>
      <c r="X56" s="297">
        <v>25.224830627441406</v>
      </c>
      <c r="Y56" s="297">
        <v>22.474716186523438</v>
      </c>
      <c r="Z56" s="297">
        <v>21.282255172729492</v>
      </c>
      <c r="AA56" s="298">
        <v>21.552650451660156</v>
      </c>
      <c r="AB56" s="20">
        <v>545.77607822418213</v>
      </c>
    </row>
    <row r="57" spans="1:28" thickTop="1" thickBot="1" x14ac:dyDescent="0.3">
      <c r="B57" s="279">
        <v>39503</v>
      </c>
      <c r="C57" s="296" t="s">
        <v>17</v>
      </c>
      <c r="D57" s="297">
        <v>20.72828483581543</v>
      </c>
      <c r="E57" s="297">
        <v>19.748672485351563</v>
      </c>
      <c r="F57" s="297">
        <v>16.542062759399414</v>
      </c>
      <c r="G57" s="297">
        <v>19.192693710327148</v>
      </c>
      <c r="H57" s="297">
        <v>18.970239639282227</v>
      </c>
      <c r="I57" s="297">
        <v>18.714687347412109</v>
      </c>
      <c r="J57" s="297">
        <v>16.851448059082031</v>
      </c>
      <c r="K57" s="297">
        <v>17.612926483154297</v>
      </c>
      <c r="L57" s="297">
        <v>20.204557418823242</v>
      </c>
      <c r="M57" s="297">
        <v>21.163932800292969</v>
      </c>
      <c r="N57" s="297">
        <v>21.100440979003906</v>
      </c>
      <c r="O57" s="297">
        <v>25.841930389404297</v>
      </c>
      <c r="P57" s="297">
        <v>27.196527481079102</v>
      </c>
      <c r="Q57" s="297">
        <v>27.899578094482422</v>
      </c>
      <c r="R57" s="297">
        <v>28.081205368041992</v>
      </c>
      <c r="S57" s="297">
        <v>28.055509567260742</v>
      </c>
      <c r="T57" s="297">
        <v>29.852291107177734</v>
      </c>
      <c r="U57" s="297">
        <v>26.500354766845703</v>
      </c>
      <c r="V57" s="297">
        <v>26.057785034179688</v>
      </c>
      <c r="W57" s="297">
        <v>25.750528335571289</v>
      </c>
      <c r="X57" s="297">
        <v>25.223316192626953</v>
      </c>
      <c r="Y57" s="297">
        <v>22.601047515869141</v>
      </c>
      <c r="Z57" s="297">
        <v>22.073156356811523</v>
      </c>
      <c r="AA57" s="298">
        <v>21.252161026000977</v>
      </c>
      <c r="AB57" s="20">
        <v>547.2153377532959</v>
      </c>
    </row>
    <row r="58" spans="1:28" thickTop="1" thickBot="1" x14ac:dyDescent="0.3">
      <c r="B58" s="279">
        <v>39504</v>
      </c>
      <c r="C58" s="296" t="s">
        <v>11</v>
      </c>
      <c r="D58" s="297">
        <v>20.38392448425293</v>
      </c>
      <c r="E58" s="297">
        <v>19.403921127319336</v>
      </c>
      <c r="F58" s="297">
        <v>18.342317581176758</v>
      </c>
      <c r="G58" s="297">
        <v>17.339591979980469</v>
      </c>
      <c r="H58" s="297">
        <v>17.220588684082031</v>
      </c>
      <c r="I58" s="297">
        <v>15.083949089050293</v>
      </c>
      <c r="J58" s="297">
        <v>17.227743148803711</v>
      </c>
      <c r="K58" s="297">
        <v>16.523210525512695</v>
      </c>
      <c r="L58" s="297">
        <v>18.567909240722656</v>
      </c>
      <c r="M58" s="297">
        <v>19.285587310791016</v>
      </c>
      <c r="N58" s="297">
        <v>19.87867546081543</v>
      </c>
      <c r="O58" s="297">
        <v>23.430051803588867</v>
      </c>
      <c r="P58" s="297">
        <v>27.455972671508789</v>
      </c>
      <c r="Q58" s="297">
        <v>27.797361373901367</v>
      </c>
      <c r="R58" s="297">
        <v>27.639957427978516</v>
      </c>
      <c r="S58" s="297">
        <v>30.600828170776367</v>
      </c>
      <c r="T58" s="297">
        <v>30.583253860473633</v>
      </c>
      <c r="U58" s="297">
        <v>30.608301162719727</v>
      </c>
      <c r="V58" s="297">
        <v>25.163440704345703</v>
      </c>
      <c r="W58" s="297">
        <v>25.790878295898438</v>
      </c>
      <c r="X58" s="297">
        <v>25.710353851318359</v>
      </c>
      <c r="Y58" s="297">
        <v>21.32373046875</v>
      </c>
      <c r="Z58" s="297">
        <v>22.000881195068359</v>
      </c>
      <c r="AA58" s="298">
        <v>20.016241073608398</v>
      </c>
      <c r="AB58" s="20">
        <v>537.37867069244385</v>
      </c>
    </row>
    <row r="59" spans="1:28" thickTop="1" thickBot="1" x14ac:dyDescent="0.3">
      <c r="B59" s="279">
        <v>39505</v>
      </c>
      <c r="C59" s="296" t="s">
        <v>11</v>
      </c>
      <c r="D59" s="297">
        <v>20.65748405456543</v>
      </c>
      <c r="E59" s="297">
        <v>18.930814743041992</v>
      </c>
      <c r="F59" s="297">
        <v>17.661384582519531</v>
      </c>
      <c r="G59" s="297">
        <v>17.614578247070313</v>
      </c>
      <c r="H59" s="297">
        <v>15.86005973815918</v>
      </c>
      <c r="I59" s="297">
        <v>15.712331771850586</v>
      </c>
      <c r="J59" s="297">
        <v>16.175775527954102</v>
      </c>
      <c r="K59" s="297">
        <v>15.407280921936035</v>
      </c>
      <c r="L59" s="297">
        <v>15.222704887390137</v>
      </c>
      <c r="M59" s="297">
        <v>15.813173294067383</v>
      </c>
      <c r="N59" s="297">
        <v>16.212308883666992</v>
      </c>
      <c r="O59" s="297">
        <v>17.098178863525391</v>
      </c>
      <c r="P59" s="297">
        <v>20.092180252075195</v>
      </c>
      <c r="Q59" s="297">
        <v>21.364009857177734</v>
      </c>
      <c r="R59" s="297">
        <v>20.301742553710938</v>
      </c>
      <c r="S59" s="297">
        <v>18.929597854614258</v>
      </c>
      <c r="T59" s="297">
        <v>21.826276779174805</v>
      </c>
      <c r="U59" s="297">
        <v>19.649398803710938</v>
      </c>
      <c r="V59" s="297">
        <v>19.156822204589844</v>
      </c>
      <c r="W59" s="297">
        <v>19.521448135375977</v>
      </c>
      <c r="X59" s="297">
        <v>19.699718475341797</v>
      </c>
      <c r="Y59" s="297">
        <v>15.45390796661377</v>
      </c>
      <c r="Z59" s="297">
        <v>16.225288391113281</v>
      </c>
      <c r="AA59" s="298">
        <v>18.578189849853516</v>
      </c>
      <c r="AB59" s="20">
        <v>433.16465663909912</v>
      </c>
    </row>
    <row r="60" spans="1:28" thickTop="1" thickBot="1" x14ac:dyDescent="0.3">
      <c r="B60" s="279">
        <v>39506</v>
      </c>
      <c r="C60" s="296" t="s">
        <v>13</v>
      </c>
      <c r="D60" s="297">
        <v>18.578189849853516</v>
      </c>
      <c r="E60" s="297">
        <v>17.048995971679688</v>
      </c>
      <c r="F60" s="297">
        <v>14.093536376953125</v>
      </c>
      <c r="G60" s="297">
        <v>13.696501731872559</v>
      </c>
      <c r="H60" s="297">
        <v>13.991373062133789</v>
      </c>
      <c r="I60" s="297">
        <v>12.207744598388672</v>
      </c>
      <c r="J60" s="297">
        <v>13.54179573059082</v>
      </c>
      <c r="K60" s="297">
        <v>13.227679252624512</v>
      </c>
      <c r="L60" s="297">
        <v>13.569745063781738</v>
      </c>
      <c r="M60" s="297">
        <v>12.390196800231934</v>
      </c>
      <c r="N60" s="297">
        <v>15.747596740722656</v>
      </c>
      <c r="O60" s="297">
        <v>17.14335823059082</v>
      </c>
      <c r="P60" s="297">
        <v>18.352584838867188</v>
      </c>
      <c r="Q60" s="297">
        <v>21.769634246826172</v>
      </c>
      <c r="R60" s="297">
        <v>21.769634246826172</v>
      </c>
      <c r="S60" s="297">
        <v>20.563022613525391</v>
      </c>
      <c r="T60" s="297">
        <v>23.015560150146484</v>
      </c>
      <c r="U60" s="297">
        <v>23.740337371826172</v>
      </c>
      <c r="V60" s="297">
        <v>22.259120941162109</v>
      </c>
      <c r="W60" s="297">
        <v>22.47032356262207</v>
      </c>
      <c r="X60" s="297">
        <v>22.733551025390625</v>
      </c>
      <c r="Y60" s="297">
        <v>22.748138427734375</v>
      </c>
      <c r="Z60" s="297">
        <v>22.753915786743164</v>
      </c>
      <c r="AA60" s="298">
        <v>22.650680541992188</v>
      </c>
      <c r="AB60" s="20">
        <v>440.06321716308594</v>
      </c>
    </row>
    <row r="61" spans="1:28" thickTop="1" thickBot="1" x14ac:dyDescent="0.3">
      <c r="B61" s="279">
        <v>39507</v>
      </c>
      <c r="C61" s="296" t="s">
        <v>14</v>
      </c>
      <c r="D61" s="297">
        <v>20.409303665161133</v>
      </c>
      <c r="E61" s="297">
        <v>19.16978645324707</v>
      </c>
      <c r="F61" s="297">
        <v>18.393941879272461</v>
      </c>
      <c r="G61" s="297">
        <v>18.923099517822266</v>
      </c>
      <c r="H61" s="297">
        <v>15.244041442871094</v>
      </c>
      <c r="I61" s="297">
        <v>17.211528778076172</v>
      </c>
      <c r="J61" s="297">
        <v>17.532676696777344</v>
      </c>
      <c r="K61" s="297">
        <v>17.525226593017578</v>
      </c>
      <c r="L61" s="297">
        <v>16.2515869140625</v>
      </c>
      <c r="M61" s="297">
        <v>18.258001327514648</v>
      </c>
      <c r="N61" s="297">
        <v>20.86280632019043</v>
      </c>
      <c r="O61" s="297">
        <v>21.276912689208984</v>
      </c>
      <c r="P61" s="297">
        <v>20.36952018737793</v>
      </c>
      <c r="Q61" s="297">
        <v>23.897809982299805</v>
      </c>
      <c r="R61" s="297">
        <v>24.038105010986328</v>
      </c>
      <c r="S61" s="297">
        <v>26.710412979125977</v>
      </c>
      <c r="T61" s="297">
        <v>28.735935211181641</v>
      </c>
      <c r="U61" s="297">
        <v>26.196975708007813</v>
      </c>
      <c r="V61" s="297">
        <v>23.581783294677734</v>
      </c>
      <c r="W61" s="297">
        <v>24.971187591552734</v>
      </c>
      <c r="X61" s="297">
        <v>22.145761489868164</v>
      </c>
      <c r="Y61" s="297">
        <v>21.924654006958008</v>
      </c>
      <c r="Z61" s="297">
        <v>20.051023483276367</v>
      </c>
      <c r="AA61" s="298">
        <v>20.310323715209961</v>
      </c>
      <c r="AB61" s="20">
        <v>503.99240493774414</v>
      </c>
    </row>
    <row r="62" spans="1:28" thickTop="1" thickBot="1" x14ac:dyDescent="0.3">
      <c r="A62" s="11" t="s">
        <v>19</v>
      </c>
      <c r="B62" s="279">
        <v>39508</v>
      </c>
      <c r="C62" s="302" t="s">
        <v>15</v>
      </c>
      <c r="D62" s="303">
        <v>20.409303665161133</v>
      </c>
      <c r="E62" s="304">
        <v>19.16978645324707</v>
      </c>
      <c r="F62" s="304">
        <v>18.393941879272461</v>
      </c>
      <c r="G62" s="304">
        <v>18.923099517822266</v>
      </c>
      <c r="H62" s="304">
        <v>15.244041442871094</v>
      </c>
      <c r="I62" s="304">
        <v>17.211528778076172</v>
      </c>
      <c r="J62" s="304">
        <v>17.532676696777344</v>
      </c>
      <c r="K62" s="304">
        <v>17.525226593017578</v>
      </c>
      <c r="L62" s="304">
        <v>16.2515869140625</v>
      </c>
      <c r="M62" s="304">
        <v>18.258001327514648</v>
      </c>
      <c r="N62" s="304">
        <v>20.86280632019043</v>
      </c>
      <c r="O62" s="304">
        <v>21.276912689208984</v>
      </c>
      <c r="P62" s="304">
        <v>20.36952018737793</v>
      </c>
      <c r="Q62" s="304">
        <v>23.897809982299805</v>
      </c>
      <c r="R62" s="304">
        <v>24.038105010986328</v>
      </c>
      <c r="S62" s="304">
        <v>26.710412979125977</v>
      </c>
      <c r="T62" s="304">
        <v>28.735935211181641</v>
      </c>
      <c r="U62" s="304">
        <v>26.196975708007813</v>
      </c>
      <c r="V62" s="304">
        <v>23.581783294677734</v>
      </c>
      <c r="W62" s="304">
        <v>24.971187591552734</v>
      </c>
      <c r="X62" s="304">
        <v>22.145761489868164</v>
      </c>
      <c r="Y62" s="304">
        <v>21.924654006958008</v>
      </c>
      <c r="Z62" s="304">
        <v>20.051023483276367</v>
      </c>
      <c r="AA62" s="305">
        <v>20.310323715209961</v>
      </c>
      <c r="AB62" s="20">
        <v>503.99240493774414</v>
      </c>
    </row>
    <row r="63" spans="1:28" thickTop="1" thickBot="1" x14ac:dyDescent="0.3">
      <c r="B63" s="279">
        <v>39509</v>
      </c>
      <c r="C63" s="306" t="s">
        <v>16</v>
      </c>
      <c r="D63" s="307">
        <v>19.529939651489258</v>
      </c>
      <c r="E63" s="308">
        <v>19.405191421508789</v>
      </c>
      <c r="F63" s="308">
        <v>18.915056228637695</v>
      </c>
      <c r="G63" s="308">
        <v>19.175390243530273</v>
      </c>
      <c r="H63" s="308">
        <v>17.055496215820313</v>
      </c>
      <c r="I63" s="308">
        <v>17.124141693115234</v>
      </c>
      <c r="J63" s="308">
        <v>16.330881118774414</v>
      </c>
      <c r="K63" s="308">
        <v>16.898168563842773</v>
      </c>
      <c r="L63" s="308">
        <v>16.679046630859375</v>
      </c>
      <c r="M63" s="308">
        <v>18.524362564086914</v>
      </c>
      <c r="N63" s="308">
        <v>18.939113616943359</v>
      </c>
      <c r="O63" s="308">
        <v>22.494167327880859</v>
      </c>
      <c r="P63" s="308">
        <v>24.714317321777344</v>
      </c>
      <c r="Q63" s="308">
        <v>24.102949142456055</v>
      </c>
      <c r="R63" s="308">
        <v>27.189426422119141</v>
      </c>
      <c r="S63" s="308">
        <v>25.450370788574219</v>
      </c>
      <c r="T63" s="308">
        <v>26.76490592956543</v>
      </c>
      <c r="U63" s="308">
        <v>26.719230651855469</v>
      </c>
      <c r="V63" s="308">
        <v>25.457626342773438</v>
      </c>
      <c r="W63" s="308">
        <v>25.61067008972168</v>
      </c>
      <c r="X63" s="308">
        <v>25.212108612060547</v>
      </c>
      <c r="Y63" s="308">
        <v>24.765110015869141</v>
      </c>
      <c r="Z63" s="308">
        <v>23.237344741821289</v>
      </c>
      <c r="AA63" s="309">
        <v>23.111051559448242</v>
      </c>
      <c r="AB63" s="20">
        <v>523.40606689453125</v>
      </c>
    </row>
    <row r="64" spans="1:28" thickTop="1" thickBot="1" x14ac:dyDescent="0.3">
      <c r="B64" s="279">
        <v>39510</v>
      </c>
      <c r="C64" s="306" t="s">
        <v>17</v>
      </c>
      <c r="D64" s="307">
        <v>21.993930816650391</v>
      </c>
      <c r="E64" s="308">
        <v>21.905811309814453</v>
      </c>
      <c r="F64" s="308">
        <v>19.816350936889648</v>
      </c>
      <c r="G64" s="308">
        <v>18.29052734375</v>
      </c>
      <c r="H64" s="308">
        <v>18.407329559326172</v>
      </c>
      <c r="I64" s="308">
        <v>16.399169921875</v>
      </c>
      <c r="J64" s="308">
        <v>15.702268600463867</v>
      </c>
      <c r="K64" s="308">
        <v>18.028871536254883</v>
      </c>
      <c r="L64" s="308">
        <v>17.221761703491211</v>
      </c>
      <c r="M64" s="308">
        <v>21.81169319152832</v>
      </c>
      <c r="N64" s="308">
        <v>21.900026321411133</v>
      </c>
      <c r="O64" s="308">
        <v>21.309650421142578</v>
      </c>
      <c r="P64" s="308">
        <v>28.693729400634766</v>
      </c>
      <c r="Q64" s="308">
        <v>26.835186004638672</v>
      </c>
      <c r="R64" s="308">
        <v>27.472558975219727</v>
      </c>
      <c r="S64" s="308">
        <v>28.573894500732422</v>
      </c>
      <c r="T64" s="308">
        <v>30.246927261352539</v>
      </c>
      <c r="U64" s="308">
        <v>30.358833312988281</v>
      </c>
      <c r="V64" s="308">
        <v>28.187528610229492</v>
      </c>
      <c r="W64" s="308">
        <v>28.016069412231445</v>
      </c>
      <c r="X64" s="308">
        <v>24.790163040161133</v>
      </c>
      <c r="Y64" s="308">
        <v>24.699201583862305</v>
      </c>
      <c r="Z64" s="308">
        <v>23.51585578918457</v>
      </c>
      <c r="AA64" s="309">
        <v>23.940662384033203</v>
      </c>
      <c r="AB64" s="20">
        <v>558.11800193786621</v>
      </c>
    </row>
    <row r="65" spans="2:28" thickTop="1" thickBot="1" x14ac:dyDescent="0.3">
      <c r="B65" s="279">
        <v>39511</v>
      </c>
      <c r="C65" s="306" t="s">
        <v>11</v>
      </c>
      <c r="D65" s="307">
        <v>22.761848449707031</v>
      </c>
      <c r="E65" s="308">
        <v>19.391777038574219</v>
      </c>
      <c r="F65" s="308">
        <v>18.609653472900391</v>
      </c>
      <c r="G65" s="308">
        <v>18.190069198608398</v>
      </c>
      <c r="H65" s="308">
        <v>18.724338531494141</v>
      </c>
      <c r="I65" s="308">
        <v>15.977846145629883</v>
      </c>
      <c r="J65" s="308">
        <v>17.018003463745117</v>
      </c>
      <c r="K65" s="308">
        <v>17.400022506713867</v>
      </c>
      <c r="L65" s="308">
        <v>19.082269668579102</v>
      </c>
      <c r="M65" s="308">
        <v>18.245206832885742</v>
      </c>
      <c r="N65" s="308">
        <v>20.777544021606445</v>
      </c>
      <c r="O65" s="308">
        <v>20.382234573364258</v>
      </c>
      <c r="P65" s="308">
        <v>22.209169387817383</v>
      </c>
      <c r="Q65" s="308">
        <v>22.679033279418945</v>
      </c>
      <c r="R65" s="308">
        <v>20.745948791503906</v>
      </c>
      <c r="S65" s="308">
        <v>20.10255241394043</v>
      </c>
      <c r="T65" s="308">
        <v>17.971359252929688</v>
      </c>
      <c r="U65" s="308">
        <v>22.352827072143555</v>
      </c>
      <c r="V65" s="308">
        <v>17.466991424560547</v>
      </c>
      <c r="W65" s="308">
        <v>17.339359283447266</v>
      </c>
      <c r="X65" s="308">
        <v>19.34222412109375</v>
      </c>
      <c r="Y65" s="308">
        <v>17.89558219909668</v>
      </c>
      <c r="Z65" s="308">
        <v>17.268131256103516</v>
      </c>
      <c r="AA65" s="309">
        <v>18.235893249511719</v>
      </c>
      <c r="AB65" s="20">
        <v>460.16988563537598</v>
      </c>
    </row>
    <row r="66" spans="2:28" thickTop="1" thickBot="1" x14ac:dyDescent="0.3">
      <c r="B66" s="279">
        <v>39512</v>
      </c>
      <c r="C66" s="306" t="s">
        <v>11</v>
      </c>
      <c r="D66" s="307">
        <v>17.154821395874023</v>
      </c>
      <c r="E66" s="308">
        <v>16.487674713134766</v>
      </c>
      <c r="F66" s="308">
        <v>16.144052505493164</v>
      </c>
      <c r="G66" s="308">
        <v>14.690387725830078</v>
      </c>
      <c r="H66" s="308">
        <v>14.13875675201416</v>
      </c>
      <c r="I66" s="308">
        <v>13.626648902893066</v>
      </c>
      <c r="J66" s="308">
        <v>16.186439514160156</v>
      </c>
      <c r="K66" s="308">
        <v>15.166695594787598</v>
      </c>
      <c r="L66" s="308">
        <v>16.519683837890625</v>
      </c>
      <c r="M66" s="308">
        <v>16.615766525268555</v>
      </c>
      <c r="N66" s="308">
        <v>20.657009124755859</v>
      </c>
      <c r="O66" s="308">
        <v>20.782505035400391</v>
      </c>
      <c r="P66" s="308">
        <v>21.89726448059082</v>
      </c>
      <c r="Q66" s="308">
        <v>24.431352615356445</v>
      </c>
      <c r="R66" s="308">
        <v>24.940998077392578</v>
      </c>
      <c r="S66" s="308">
        <v>26.285882949829102</v>
      </c>
      <c r="T66" s="308">
        <v>26.127120971679688</v>
      </c>
      <c r="U66" s="308">
        <v>24.370450973510742</v>
      </c>
      <c r="V66" s="308">
        <v>24.174835205078125</v>
      </c>
      <c r="W66" s="308">
        <v>23.905630111694336</v>
      </c>
      <c r="X66" s="308">
        <v>22.639827728271484</v>
      </c>
      <c r="Y66" s="308">
        <v>20.877706527709961</v>
      </c>
      <c r="Z66" s="308">
        <v>21.401290893554688</v>
      </c>
      <c r="AA66" s="309">
        <v>20.667718887329102</v>
      </c>
      <c r="AB66" s="20">
        <v>479.89052104949951</v>
      </c>
    </row>
    <row r="67" spans="2:28" thickTop="1" thickBot="1" x14ac:dyDescent="0.3">
      <c r="B67" s="279">
        <v>39513</v>
      </c>
      <c r="C67" s="306" t="s">
        <v>13</v>
      </c>
      <c r="D67" s="307">
        <v>20.529087066650391</v>
      </c>
      <c r="E67" s="308">
        <v>19.426370620727539</v>
      </c>
      <c r="F67" s="308">
        <v>18.268426895141602</v>
      </c>
      <c r="G67" s="308">
        <v>17.789493560791016</v>
      </c>
      <c r="H67" s="308">
        <v>17.151872634887695</v>
      </c>
      <c r="I67" s="308">
        <v>17.83888053894043</v>
      </c>
      <c r="J67" s="308">
        <v>17.392141342163086</v>
      </c>
      <c r="K67" s="308">
        <v>18.056415557861328</v>
      </c>
      <c r="L67" s="308">
        <v>17.76220703125</v>
      </c>
      <c r="M67" s="308">
        <v>21.240335464477539</v>
      </c>
      <c r="N67" s="308">
        <v>22.118436813354492</v>
      </c>
      <c r="O67" s="308">
        <v>24.381567001342773</v>
      </c>
      <c r="P67" s="308">
        <v>26.396955490112305</v>
      </c>
      <c r="Q67" s="308">
        <v>27.804840087890625</v>
      </c>
      <c r="R67" s="308">
        <v>27.540096282958984</v>
      </c>
      <c r="S67" s="308">
        <v>29.464670181274414</v>
      </c>
      <c r="T67" s="308">
        <v>29.676736831665039</v>
      </c>
      <c r="U67" s="308">
        <v>28.275856018066406</v>
      </c>
      <c r="V67" s="308">
        <v>28.323408126831055</v>
      </c>
      <c r="W67" s="308">
        <v>27.99237060546875</v>
      </c>
      <c r="X67" s="308">
        <v>25.368381500244141</v>
      </c>
      <c r="Y67" s="308">
        <v>22.480789184570313</v>
      </c>
      <c r="Z67" s="308">
        <v>22.78901481628418</v>
      </c>
      <c r="AA67" s="309">
        <v>22.93705940246582</v>
      </c>
      <c r="AB67" s="20">
        <v>551.00541305541992</v>
      </c>
    </row>
    <row r="68" spans="2:28" thickTop="1" thickBot="1" x14ac:dyDescent="0.3">
      <c r="B68" s="279">
        <v>39514</v>
      </c>
      <c r="C68" s="306" t="s">
        <v>14</v>
      </c>
      <c r="D68" s="307">
        <v>22.263162612915039</v>
      </c>
      <c r="E68" s="308">
        <v>20.460807800292969</v>
      </c>
      <c r="F68" s="308">
        <v>18.95953369140625</v>
      </c>
      <c r="G68" s="308">
        <v>18.933006286621094</v>
      </c>
      <c r="H68" s="308">
        <v>17.723352432250977</v>
      </c>
      <c r="I68" s="308">
        <v>16.611013412475586</v>
      </c>
      <c r="J68" s="308">
        <v>17.942424774169922</v>
      </c>
      <c r="K68" s="308">
        <v>16.755584716796875</v>
      </c>
      <c r="L68" s="308">
        <v>16.014142990112305</v>
      </c>
      <c r="M68" s="308">
        <v>19.894882202148438</v>
      </c>
      <c r="N68" s="308">
        <v>22.068384170532227</v>
      </c>
      <c r="O68" s="308">
        <v>22.255588531494141</v>
      </c>
      <c r="P68" s="308">
        <v>25.807529449462891</v>
      </c>
      <c r="Q68" s="308">
        <v>25.102073669433594</v>
      </c>
      <c r="R68" s="308">
        <v>22.428556442260742</v>
      </c>
      <c r="S68" s="308">
        <v>23.189075469970703</v>
      </c>
      <c r="T68" s="308">
        <v>23.00309944152832</v>
      </c>
      <c r="U68" s="308">
        <v>21.861944198608398</v>
      </c>
      <c r="V68" s="308">
        <v>21.587364196777344</v>
      </c>
      <c r="W68" s="308">
        <v>21.411531448364258</v>
      </c>
      <c r="X68" s="308">
        <v>21.346902847290039</v>
      </c>
      <c r="Y68" s="308">
        <v>17.185070037841797</v>
      </c>
      <c r="Z68" s="308">
        <v>17.856658935546875</v>
      </c>
      <c r="AA68" s="309">
        <v>17.289722442626953</v>
      </c>
      <c r="AB68" s="20">
        <v>487.95141220092773</v>
      </c>
    </row>
    <row r="69" spans="2:28" thickTop="1" thickBot="1" x14ac:dyDescent="0.3">
      <c r="B69" s="279">
        <v>39515</v>
      </c>
      <c r="C69" s="306" t="s">
        <v>15</v>
      </c>
      <c r="D69" s="307">
        <v>13.333902359008789</v>
      </c>
      <c r="E69" s="308">
        <v>13.51223087310791</v>
      </c>
      <c r="F69" s="308">
        <v>14.406073570251465</v>
      </c>
      <c r="G69" s="308">
        <v>12.16383171081543</v>
      </c>
      <c r="H69" s="308">
        <v>11.599812507629395</v>
      </c>
      <c r="I69" s="308">
        <v>11.121233940124512</v>
      </c>
      <c r="J69" s="308">
        <v>11.866010665893555</v>
      </c>
      <c r="K69" s="308">
        <v>12.256683349609375</v>
      </c>
      <c r="L69" s="308">
        <v>11.920577049255371</v>
      </c>
      <c r="M69" s="308">
        <v>14.295299530029297</v>
      </c>
      <c r="N69" s="308">
        <v>15.417942047119141</v>
      </c>
      <c r="O69" s="308">
        <v>15.837396621704102</v>
      </c>
      <c r="P69" s="308">
        <v>18.990835189819336</v>
      </c>
      <c r="Q69" s="308">
        <v>19.57343864440918</v>
      </c>
      <c r="R69" s="308">
        <v>17.156309127807617</v>
      </c>
      <c r="S69" s="308">
        <v>20.754390716552734</v>
      </c>
      <c r="T69" s="308">
        <v>22.32457160949707</v>
      </c>
      <c r="U69" s="308">
        <v>19.614801406860352</v>
      </c>
      <c r="V69" s="308">
        <v>19.327198028564453</v>
      </c>
      <c r="W69" s="308">
        <v>19.349639892578125</v>
      </c>
      <c r="X69" s="308">
        <v>19.172161102294922</v>
      </c>
      <c r="Y69" s="308">
        <v>16.527866363525391</v>
      </c>
      <c r="Z69" s="308">
        <v>15.694357872009277</v>
      </c>
      <c r="AA69" s="309">
        <v>15.764719009399414</v>
      </c>
      <c r="AB69" s="20">
        <v>381.98128318786621</v>
      </c>
    </row>
    <row r="70" spans="2:28" thickTop="1" thickBot="1" x14ac:dyDescent="0.3">
      <c r="B70" s="279">
        <v>39516</v>
      </c>
      <c r="C70" s="306" t="s">
        <v>16</v>
      </c>
      <c r="D70" s="307">
        <v>13.615880966186523</v>
      </c>
      <c r="E70" s="308">
        <v>13.595000267028809</v>
      </c>
      <c r="F70" s="308">
        <v>16.013837814331055</v>
      </c>
      <c r="G70" s="308">
        <v>15.335934638977051</v>
      </c>
      <c r="H70" s="308">
        <v>10.672369956970215</v>
      </c>
      <c r="I70" s="308">
        <v>14.857659339904785</v>
      </c>
      <c r="J70" s="308">
        <v>12.986261367797852</v>
      </c>
      <c r="K70" s="308">
        <v>12.308526039123535</v>
      </c>
      <c r="L70" s="308">
        <v>14.795909881591797</v>
      </c>
      <c r="M70" s="308">
        <v>17.196100234985352</v>
      </c>
      <c r="N70" s="308">
        <v>19.539405822753906</v>
      </c>
      <c r="O70" s="308">
        <v>20.669952392578125</v>
      </c>
      <c r="P70" s="308">
        <v>21.753276824951172</v>
      </c>
      <c r="Q70" s="308">
        <v>24.376144409179688</v>
      </c>
      <c r="R70" s="308">
        <v>22.639122009277344</v>
      </c>
      <c r="S70" s="308">
        <v>23.162090301513672</v>
      </c>
      <c r="T70" s="308">
        <v>25.734432220458984</v>
      </c>
      <c r="U70" s="308">
        <v>23.703222274780273</v>
      </c>
      <c r="V70" s="308">
        <v>22.995233535766602</v>
      </c>
      <c r="W70" s="308">
        <v>23.009801864624023</v>
      </c>
      <c r="X70" s="308">
        <v>20.266645431518555</v>
      </c>
      <c r="Y70" s="308">
        <v>19.408021926879883</v>
      </c>
      <c r="Z70" s="308">
        <v>19.723062515258789</v>
      </c>
      <c r="AA70" s="309">
        <v>17.764017105102539</v>
      </c>
      <c r="AB70" s="20">
        <v>446.12190914154053</v>
      </c>
    </row>
    <row r="71" spans="2:28" thickTop="1" thickBot="1" x14ac:dyDescent="0.3">
      <c r="B71" s="279">
        <v>39517</v>
      </c>
      <c r="C71" s="306" t="s">
        <v>17</v>
      </c>
      <c r="D71" s="307">
        <v>18.510974884033203</v>
      </c>
      <c r="E71" s="308">
        <v>17.020082473754883</v>
      </c>
      <c r="F71" s="308">
        <v>17.227981567382813</v>
      </c>
      <c r="G71" s="308">
        <v>15.31010913848877</v>
      </c>
      <c r="H71" s="308">
        <v>15.422462463378906</v>
      </c>
      <c r="I71" s="308">
        <v>15.03879451751709</v>
      </c>
      <c r="J71" s="308">
        <v>14.623205184936523</v>
      </c>
      <c r="K71" s="308">
        <v>14.884231567382813</v>
      </c>
      <c r="L71" s="308">
        <v>16.371553421020508</v>
      </c>
      <c r="M71" s="308">
        <v>19.395420074462891</v>
      </c>
      <c r="N71" s="308">
        <v>21.110572814941406</v>
      </c>
      <c r="O71" s="308">
        <v>24.796937942504883</v>
      </c>
      <c r="P71" s="308">
        <v>25.441429138183594</v>
      </c>
      <c r="Q71" s="308">
        <v>26.01954460144043</v>
      </c>
      <c r="R71" s="308">
        <v>26.339469909667969</v>
      </c>
      <c r="S71" s="308">
        <v>25.918523788452148</v>
      </c>
      <c r="T71" s="308">
        <v>26.45477294921875</v>
      </c>
      <c r="U71" s="308">
        <v>25.330619812011719</v>
      </c>
      <c r="V71" s="308">
        <v>24.221574783325195</v>
      </c>
      <c r="W71" s="308">
        <v>26.267547607421875</v>
      </c>
      <c r="X71" s="308">
        <v>24.046745300292969</v>
      </c>
      <c r="Y71" s="308">
        <v>22.847221374511719</v>
      </c>
      <c r="Z71" s="308">
        <v>21.727785110473633</v>
      </c>
      <c r="AA71" s="309">
        <v>20.033319473266602</v>
      </c>
      <c r="AB71" s="20">
        <v>504.36087989807129</v>
      </c>
    </row>
    <row r="72" spans="2:28" thickTop="1" thickBot="1" x14ac:dyDescent="0.3">
      <c r="B72" s="279">
        <v>39518</v>
      </c>
      <c r="C72" s="306" t="s">
        <v>11</v>
      </c>
      <c r="D72" s="307">
        <v>19.656948089599609</v>
      </c>
      <c r="E72" s="308">
        <v>18.614068984985352</v>
      </c>
      <c r="F72" s="308">
        <v>16.81147575378418</v>
      </c>
      <c r="G72" s="308">
        <v>17.039518356323242</v>
      </c>
      <c r="H72" s="308">
        <v>16.247190475463867</v>
      </c>
      <c r="I72" s="308">
        <v>18.983615875244141</v>
      </c>
      <c r="J72" s="308">
        <v>16.811016082763672</v>
      </c>
      <c r="K72" s="308">
        <v>16.042165756225586</v>
      </c>
      <c r="L72" s="308">
        <v>19.495121002197266</v>
      </c>
      <c r="M72" s="308">
        <v>18.706888198852539</v>
      </c>
      <c r="N72" s="308">
        <v>21.642877578735352</v>
      </c>
      <c r="O72" s="308">
        <v>21.910226821899414</v>
      </c>
      <c r="P72" s="308">
        <v>23.066987991333008</v>
      </c>
      <c r="Q72" s="308">
        <v>26.983789443969727</v>
      </c>
      <c r="R72" s="308">
        <v>23.779180526733398</v>
      </c>
      <c r="S72" s="308">
        <v>23.342838287353516</v>
      </c>
      <c r="T72" s="308">
        <v>26.475126266479492</v>
      </c>
      <c r="U72" s="308">
        <v>23.121564865112305</v>
      </c>
      <c r="V72" s="308">
        <v>23.20039176940918</v>
      </c>
      <c r="W72" s="308">
        <v>23.305881500244141</v>
      </c>
      <c r="X72" s="308">
        <v>20.773614883422852</v>
      </c>
      <c r="Y72" s="308">
        <v>20.511814117431641</v>
      </c>
      <c r="Z72" s="308">
        <v>19.750541687011719</v>
      </c>
      <c r="AA72" s="309">
        <v>19.250436782836914</v>
      </c>
      <c r="AB72" s="20">
        <v>495.52328109741211</v>
      </c>
    </row>
    <row r="73" spans="2:28" thickTop="1" thickBot="1" x14ac:dyDescent="0.3">
      <c r="B73" s="279">
        <v>39519</v>
      </c>
      <c r="C73" s="306" t="s">
        <v>11</v>
      </c>
      <c r="D73" s="307">
        <v>18.84630012512207</v>
      </c>
      <c r="E73" s="308">
        <v>17.854040145874023</v>
      </c>
      <c r="F73" s="308">
        <v>16.185455322265625</v>
      </c>
      <c r="G73" s="308">
        <v>15.353631019592285</v>
      </c>
      <c r="H73" s="308">
        <v>16.172372817993164</v>
      </c>
      <c r="I73" s="308">
        <v>14.876519203186035</v>
      </c>
      <c r="J73" s="308">
        <v>15.87263011932373</v>
      </c>
      <c r="K73" s="308">
        <v>15.947895050048828</v>
      </c>
      <c r="L73" s="308">
        <v>17.45448112487793</v>
      </c>
      <c r="M73" s="308">
        <v>18.140913009643555</v>
      </c>
      <c r="N73" s="308">
        <v>19.917581558227539</v>
      </c>
      <c r="O73" s="308">
        <v>21.686389923095703</v>
      </c>
      <c r="P73" s="308">
        <v>22.79926872253418</v>
      </c>
      <c r="Q73" s="308">
        <v>22.876520156860352</v>
      </c>
      <c r="R73" s="308">
        <v>25.152069091796875</v>
      </c>
      <c r="S73" s="308">
        <v>25.243076324462891</v>
      </c>
      <c r="T73" s="308">
        <v>25.472560882568359</v>
      </c>
      <c r="U73" s="308">
        <v>21.771846771240234</v>
      </c>
      <c r="V73" s="308">
        <v>24.190717697143555</v>
      </c>
      <c r="W73" s="308">
        <v>24.839382171630859</v>
      </c>
      <c r="X73" s="308">
        <v>22.188976287841797</v>
      </c>
      <c r="Y73" s="308">
        <v>20.502763748168945</v>
      </c>
      <c r="Z73" s="308">
        <v>21.476362228393555</v>
      </c>
      <c r="AA73" s="309">
        <v>18.560281753540039</v>
      </c>
      <c r="AB73" s="20">
        <v>483.38203525543213</v>
      </c>
    </row>
    <row r="74" spans="2:28" thickTop="1" thickBot="1" x14ac:dyDescent="0.3">
      <c r="B74" s="279">
        <v>39520</v>
      </c>
      <c r="C74" s="306" t="s">
        <v>13</v>
      </c>
      <c r="D74" s="307">
        <v>19.39130973815918</v>
      </c>
      <c r="E74" s="308">
        <v>18.1051025390625</v>
      </c>
      <c r="F74" s="308">
        <v>19.513246536254883</v>
      </c>
      <c r="G74" s="308">
        <v>18.805450439453125</v>
      </c>
      <c r="H74" s="308">
        <v>17.755916595458984</v>
      </c>
      <c r="I74" s="308">
        <v>17.861650466918945</v>
      </c>
      <c r="J74" s="308">
        <v>17.823911666870117</v>
      </c>
      <c r="K74" s="308">
        <v>17.764501571655273</v>
      </c>
      <c r="L74" s="308">
        <v>18.856273651123047</v>
      </c>
      <c r="M74" s="308">
        <v>19.51568603515625</v>
      </c>
      <c r="N74" s="308">
        <v>21.787260055541992</v>
      </c>
      <c r="O74" s="308">
        <v>25.367273330688477</v>
      </c>
      <c r="P74" s="308">
        <v>25.176700592041016</v>
      </c>
      <c r="Q74" s="308">
        <v>26.40595817565918</v>
      </c>
      <c r="R74" s="308">
        <v>27.323787689208984</v>
      </c>
      <c r="S74" s="308">
        <v>28.567873001098633</v>
      </c>
      <c r="T74" s="308">
        <v>29.010971069335938</v>
      </c>
      <c r="U74" s="308">
        <v>25.29857063293457</v>
      </c>
      <c r="V74" s="308">
        <v>24.612930297851563</v>
      </c>
      <c r="W74" s="308">
        <v>25.497861862182617</v>
      </c>
      <c r="X74" s="308">
        <v>23.479555130004883</v>
      </c>
      <c r="Y74" s="308">
        <v>23.209274291992188</v>
      </c>
      <c r="Z74" s="308">
        <v>22.341630935668945</v>
      </c>
      <c r="AA74" s="309">
        <v>22.651321411132813</v>
      </c>
      <c r="AB74" s="20">
        <v>536.1240177154541</v>
      </c>
    </row>
    <row r="75" spans="2:28" thickTop="1" thickBot="1" x14ac:dyDescent="0.3">
      <c r="B75" s="279">
        <v>39521</v>
      </c>
      <c r="C75" s="306" t="s">
        <v>14</v>
      </c>
      <c r="D75" s="307">
        <v>21.459541320800781</v>
      </c>
      <c r="E75" s="308">
        <v>21.036359786987305</v>
      </c>
      <c r="F75" s="308">
        <v>16.942850112915039</v>
      </c>
      <c r="G75" s="308">
        <v>16.788749694824219</v>
      </c>
      <c r="H75" s="308">
        <v>18.391679763793945</v>
      </c>
      <c r="I75" s="308">
        <v>18.149740219116211</v>
      </c>
      <c r="J75" s="308">
        <v>18.032230377197266</v>
      </c>
      <c r="K75" s="308">
        <v>18.052299499511719</v>
      </c>
      <c r="L75" s="308">
        <v>19.138957977294922</v>
      </c>
      <c r="M75" s="308">
        <v>22.728843688964844</v>
      </c>
      <c r="N75" s="308">
        <v>21.805149078369141</v>
      </c>
      <c r="O75" s="308">
        <v>26.93122673034668</v>
      </c>
      <c r="P75" s="308">
        <v>26.471958160400391</v>
      </c>
      <c r="Q75" s="308">
        <v>28.683319091796875</v>
      </c>
      <c r="R75" s="308">
        <v>27.180194854736328</v>
      </c>
      <c r="S75" s="308">
        <v>29.637992858886719</v>
      </c>
      <c r="T75" s="308">
        <v>29.879600524902344</v>
      </c>
      <c r="U75" s="308">
        <v>27.753450393676758</v>
      </c>
      <c r="V75" s="308">
        <v>28.685232162475586</v>
      </c>
      <c r="W75" s="308">
        <v>27.229158401489258</v>
      </c>
      <c r="X75" s="308">
        <v>22.519002914428711</v>
      </c>
      <c r="Y75" s="308">
        <v>23.463884353637695</v>
      </c>
      <c r="Z75" s="308">
        <v>23.009614944458008</v>
      </c>
      <c r="AA75" s="309">
        <v>22.236900329589844</v>
      </c>
      <c r="AB75" s="20">
        <v>556.20793724060059</v>
      </c>
    </row>
    <row r="76" spans="2:28" thickTop="1" thickBot="1" x14ac:dyDescent="0.3">
      <c r="B76" s="279">
        <v>39522</v>
      </c>
      <c r="C76" s="306" t="s">
        <v>15</v>
      </c>
      <c r="D76" s="307">
        <v>22.946813583374023</v>
      </c>
      <c r="E76" s="308">
        <v>20.41015625</v>
      </c>
      <c r="F76" s="308">
        <v>18.438344955444336</v>
      </c>
      <c r="G76" s="308">
        <v>19.056467056274414</v>
      </c>
      <c r="H76" s="308">
        <v>15.420503616333008</v>
      </c>
      <c r="I76" s="308">
        <v>17.454996109008789</v>
      </c>
      <c r="J76" s="308">
        <v>17.926303863525391</v>
      </c>
      <c r="K76" s="308">
        <v>17.66944694519043</v>
      </c>
      <c r="L76" s="308">
        <v>19.614442825317383</v>
      </c>
      <c r="M76" s="308">
        <v>21.169252395629883</v>
      </c>
      <c r="N76" s="308">
        <v>25.40464973449707</v>
      </c>
      <c r="O76" s="308">
        <v>24.860982894897461</v>
      </c>
      <c r="P76" s="308">
        <v>28.071701049804688</v>
      </c>
      <c r="Q76" s="308">
        <v>28.038610458374023</v>
      </c>
      <c r="R76" s="308">
        <v>29.094257354736328</v>
      </c>
      <c r="S76" s="308">
        <v>30.667690277099609</v>
      </c>
      <c r="T76" s="308">
        <v>28.819717407226563</v>
      </c>
      <c r="U76" s="308">
        <v>28.973243713378906</v>
      </c>
      <c r="V76" s="308">
        <v>29.368001937866211</v>
      </c>
      <c r="W76" s="308">
        <v>29.098476409912109</v>
      </c>
      <c r="X76" s="308">
        <v>24.342445373535156</v>
      </c>
      <c r="Y76" s="308">
        <v>23.420156478881836</v>
      </c>
      <c r="Z76" s="308">
        <v>24.303058624267578</v>
      </c>
      <c r="AA76" s="309">
        <v>23.358121871948242</v>
      </c>
      <c r="AB76" s="20">
        <v>567.92784118652344</v>
      </c>
    </row>
    <row r="77" spans="2:28" thickTop="1" thickBot="1" x14ac:dyDescent="0.3">
      <c r="B77" s="279">
        <v>39523</v>
      </c>
      <c r="C77" s="306" t="s">
        <v>16</v>
      </c>
      <c r="D77" s="307">
        <v>23.15431022644043</v>
      </c>
      <c r="E77" s="308">
        <v>21.332868576049805</v>
      </c>
      <c r="F77" s="308">
        <v>20.858133316040039</v>
      </c>
      <c r="G77" s="308">
        <v>20.692070007324219</v>
      </c>
      <c r="H77" s="308">
        <v>19.832485198974609</v>
      </c>
      <c r="I77" s="308">
        <v>18.426572799682617</v>
      </c>
      <c r="J77" s="308">
        <v>18.787631988525391</v>
      </c>
      <c r="K77" s="308">
        <v>18.44464111328125</v>
      </c>
      <c r="L77" s="308">
        <v>18.911037445068359</v>
      </c>
      <c r="M77" s="308">
        <v>18.814409255981445</v>
      </c>
      <c r="N77" s="308">
        <v>23.720802307128906</v>
      </c>
      <c r="O77" s="308">
        <v>28.345216751098633</v>
      </c>
      <c r="P77" s="308">
        <v>28.859397888183594</v>
      </c>
      <c r="Q77" s="308">
        <v>29.634227752685547</v>
      </c>
      <c r="R77" s="308">
        <v>28.997705459594727</v>
      </c>
      <c r="S77" s="308">
        <v>29.538808822631836</v>
      </c>
      <c r="T77" s="308">
        <v>32.476230621337891</v>
      </c>
      <c r="U77" s="308">
        <v>30.469043731689453</v>
      </c>
      <c r="V77" s="308">
        <v>27.894412994384766</v>
      </c>
      <c r="W77" s="308">
        <v>27.942426681518555</v>
      </c>
      <c r="X77" s="308">
        <v>26.260345458984375</v>
      </c>
      <c r="Y77" s="308">
        <v>25.260948181152344</v>
      </c>
      <c r="Z77" s="308">
        <v>23.138484954833984</v>
      </c>
      <c r="AA77" s="309">
        <v>21.487751007080078</v>
      </c>
      <c r="AB77" s="20">
        <v>583.27996253967285</v>
      </c>
    </row>
    <row r="78" spans="2:28" thickTop="1" thickBot="1" x14ac:dyDescent="0.3">
      <c r="B78" s="279">
        <v>39524</v>
      </c>
      <c r="C78" s="306" t="s">
        <v>17</v>
      </c>
      <c r="D78" s="307">
        <v>23.266862869262695</v>
      </c>
      <c r="E78" s="308">
        <v>21.791717529296875</v>
      </c>
      <c r="F78" s="308">
        <v>20.618415832519531</v>
      </c>
      <c r="G78" s="308">
        <v>19.458826065063477</v>
      </c>
      <c r="H78" s="308">
        <v>20.205440521240234</v>
      </c>
      <c r="I78" s="308">
        <v>21.068580627441406</v>
      </c>
      <c r="J78" s="308">
        <v>19.134975433349609</v>
      </c>
      <c r="K78" s="308">
        <v>19.265748977661133</v>
      </c>
      <c r="L78" s="308">
        <v>19.82470703125</v>
      </c>
      <c r="M78" s="308">
        <v>23.328046798706055</v>
      </c>
      <c r="N78" s="308">
        <v>22.891353607177734</v>
      </c>
      <c r="O78" s="308">
        <v>27.503509521484375</v>
      </c>
      <c r="P78" s="308">
        <v>28.056264877319336</v>
      </c>
      <c r="Q78" s="308">
        <v>30.295930862426758</v>
      </c>
      <c r="R78" s="308">
        <v>29.567447662353516</v>
      </c>
      <c r="S78" s="308">
        <v>30.388662338256836</v>
      </c>
      <c r="T78" s="308">
        <v>30.88646125793457</v>
      </c>
      <c r="U78" s="308">
        <v>28.98992919921875</v>
      </c>
      <c r="V78" s="308">
        <v>28.645130157470703</v>
      </c>
      <c r="W78" s="308">
        <v>27.967086791992188</v>
      </c>
      <c r="X78" s="308">
        <v>25.389528274536133</v>
      </c>
      <c r="Y78" s="308">
        <v>25.136873245239258</v>
      </c>
      <c r="Z78" s="308">
        <v>24.290157318115234</v>
      </c>
      <c r="AA78" s="309">
        <v>24.244298934936523</v>
      </c>
      <c r="AB78" s="20">
        <v>592.21595573425293</v>
      </c>
    </row>
    <row r="79" spans="2:28" thickTop="1" thickBot="1" x14ac:dyDescent="0.3">
      <c r="B79" s="279">
        <v>39525</v>
      </c>
      <c r="C79" s="306" t="s">
        <v>11</v>
      </c>
      <c r="D79" s="307">
        <v>22.810739517211914</v>
      </c>
      <c r="E79" s="308">
        <v>21.481851577758789</v>
      </c>
      <c r="F79" s="308">
        <v>20.397375106811523</v>
      </c>
      <c r="G79" s="308">
        <v>18.176851272583008</v>
      </c>
      <c r="H79" s="308">
        <v>18.990655899047852</v>
      </c>
      <c r="I79" s="308">
        <v>18.065418243408203</v>
      </c>
      <c r="J79" s="308">
        <v>18.157722473144531</v>
      </c>
      <c r="K79" s="308">
        <v>18.570192337036133</v>
      </c>
      <c r="L79" s="308">
        <v>21.223615646362305</v>
      </c>
      <c r="M79" s="308">
        <v>21.40186882019043</v>
      </c>
      <c r="N79" s="308">
        <v>23.724952697753906</v>
      </c>
      <c r="O79" s="308">
        <v>27.566034317016602</v>
      </c>
      <c r="P79" s="308">
        <v>28.561004638671875</v>
      </c>
      <c r="Q79" s="308">
        <v>29.085578918457031</v>
      </c>
      <c r="R79" s="308">
        <v>30.902072906494141</v>
      </c>
      <c r="S79" s="308">
        <v>30.936697006225586</v>
      </c>
      <c r="T79" s="308">
        <v>29.308980941772461</v>
      </c>
      <c r="U79" s="308">
        <v>30.363687515258789</v>
      </c>
      <c r="V79" s="308">
        <v>27.095226287841797</v>
      </c>
      <c r="W79" s="308">
        <v>26.40056037902832</v>
      </c>
      <c r="X79" s="308">
        <v>27.137788772583008</v>
      </c>
      <c r="Y79" s="308">
        <v>27.394933700561523</v>
      </c>
      <c r="Z79" s="308">
        <v>24.231975555419922</v>
      </c>
      <c r="AA79" s="309">
        <v>24.761585235595703</v>
      </c>
      <c r="AB79" s="20">
        <v>586.74736976623535</v>
      </c>
    </row>
    <row r="80" spans="2:28" thickTop="1" thickBot="1" x14ac:dyDescent="0.3">
      <c r="B80" s="279">
        <v>39526</v>
      </c>
      <c r="C80" s="306" t="s">
        <v>11</v>
      </c>
      <c r="D80" s="307">
        <v>24.139865875244141</v>
      </c>
      <c r="E80" s="308">
        <v>21.666097640991211</v>
      </c>
      <c r="F80" s="308">
        <v>19.210699081420898</v>
      </c>
      <c r="G80" s="308">
        <v>19.564971923828125</v>
      </c>
      <c r="H80" s="308">
        <v>19.336734771728516</v>
      </c>
      <c r="I80" s="308">
        <v>14.66429615020752</v>
      </c>
      <c r="J80" s="308">
        <v>18.147621154785156</v>
      </c>
      <c r="K80" s="308">
        <v>18.291215896606445</v>
      </c>
      <c r="L80" s="308">
        <v>17.632112503051758</v>
      </c>
      <c r="M80" s="308">
        <v>19.378536224365234</v>
      </c>
      <c r="N80" s="308">
        <v>21.735527038574219</v>
      </c>
      <c r="O80" s="308">
        <v>22.224889755249023</v>
      </c>
      <c r="P80" s="308">
        <v>22.211557388305664</v>
      </c>
      <c r="Q80" s="308">
        <v>25.272048950195313</v>
      </c>
      <c r="R80" s="308">
        <v>20.001491546630859</v>
      </c>
      <c r="S80" s="308">
        <v>25.291622161865234</v>
      </c>
      <c r="T80" s="308">
        <v>23.805065155029297</v>
      </c>
      <c r="U80" s="308">
        <v>22.001352310180664</v>
      </c>
      <c r="V80" s="308">
        <v>21.207109451293945</v>
      </c>
      <c r="W80" s="308">
        <v>20.568132400512695</v>
      </c>
      <c r="X80" s="308">
        <v>19.199125289916992</v>
      </c>
      <c r="Y80" s="308">
        <v>18.398103713989258</v>
      </c>
      <c r="Z80" s="308">
        <v>17.896316528320313</v>
      </c>
      <c r="AA80" s="309">
        <v>18.065778732299805</v>
      </c>
      <c r="AB80" s="20">
        <v>489.91027164459229</v>
      </c>
    </row>
    <row r="81" spans="1:28" thickTop="1" thickBot="1" x14ac:dyDescent="0.3">
      <c r="B81" s="279">
        <v>39527</v>
      </c>
      <c r="C81" s="306" t="s">
        <v>13</v>
      </c>
      <c r="D81" s="307">
        <v>17.160223007202148</v>
      </c>
      <c r="E81" s="308">
        <v>16.678567886352539</v>
      </c>
      <c r="F81" s="308">
        <v>16.515373229980469</v>
      </c>
      <c r="G81" s="308">
        <v>16.44709587097168</v>
      </c>
      <c r="H81" s="308">
        <v>16.354953765869141</v>
      </c>
      <c r="I81" s="308">
        <v>13.829503059387207</v>
      </c>
      <c r="J81" s="308">
        <v>15.952181816101074</v>
      </c>
      <c r="K81" s="308">
        <v>15.935698509216309</v>
      </c>
      <c r="L81" s="308">
        <v>15.916766166687012</v>
      </c>
      <c r="M81" s="308">
        <v>17.556859970092773</v>
      </c>
      <c r="N81" s="308">
        <v>19.589174270629883</v>
      </c>
      <c r="O81" s="308">
        <v>19.482620239257813</v>
      </c>
      <c r="P81" s="308">
        <v>19.655332565307617</v>
      </c>
      <c r="Q81" s="308">
        <v>23.744022369384766</v>
      </c>
      <c r="R81" s="308">
        <v>22.988924026489258</v>
      </c>
      <c r="S81" s="308">
        <v>24.292171478271484</v>
      </c>
      <c r="T81" s="308">
        <v>21.221340179443359</v>
      </c>
      <c r="U81" s="308">
        <v>22.167730331420898</v>
      </c>
      <c r="V81" s="308">
        <v>22.65464973449707</v>
      </c>
      <c r="W81" s="308">
        <v>22.454416275024414</v>
      </c>
      <c r="X81" s="308">
        <v>21.629606246948242</v>
      </c>
      <c r="Y81" s="308">
        <v>19.502822875976563</v>
      </c>
      <c r="Z81" s="308">
        <v>18.006202697753906</v>
      </c>
      <c r="AA81" s="309">
        <v>18.711166381835938</v>
      </c>
      <c r="AB81" s="20">
        <v>458.44740295410156</v>
      </c>
    </row>
    <row r="82" spans="1:28" thickTop="1" thickBot="1" x14ac:dyDescent="0.3">
      <c r="B82" s="279">
        <v>39528</v>
      </c>
      <c r="C82" s="306" t="s">
        <v>14</v>
      </c>
      <c r="D82" s="307">
        <v>17.630044937133789</v>
      </c>
      <c r="E82" s="308">
        <v>16.117942810058594</v>
      </c>
      <c r="F82" s="308">
        <v>15.606168746948242</v>
      </c>
      <c r="G82" s="308">
        <v>15.574370384216309</v>
      </c>
      <c r="H82" s="308">
        <v>14.781473159790039</v>
      </c>
      <c r="I82" s="308">
        <v>14.927972793579102</v>
      </c>
      <c r="J82" s="308">
        <v>14.256345748901367</v>
      </c>
      <c r="K82" s="308">
        <v>13.622776985168457</v>
      </c>
      <c r="L82" s="308">
        <v>14.232109069824219</v>
      </c>
      <c r="M82" s="308">
        <v>18.451517105102539</v>
      </c>
      <c r="N82" s="308">
        <v>20.101779937744141</v>
      </c>
      <c r="O82" s="308">
        <v>21.018287658691406</v>
      </c>
      <c r="P82" s="308">
        <v>23.435871124267578</v>
      </c>
      <c r="Q82" s="308">
        <v>23.746454238891602</v>
      </c>
      <c r="R82" s="308">
        <v>25.58452033996582</v>
      </c>
      <c r="S82" s="308">
        <v>27.021236419677734</v>
      </c>
      <c r="T82" s="308">
        <v>26.828668594360352</v>
      </c>
      <c r="U82" s="308">
        <v>23.610141754150391</v>
      </c>
      <c r="V82" s="308">
        <v>24.187185287475586</v>
      </c>
      <c r="W82" s="308">
        <v>23.879638671875</v>
      </c>
      <c r="X82" s="308">
        <v>21.007497787475586</v>
      </c>
      <c r="Y82" s="308">
        <v>20.394309997558594</v>
      </c>
      <c r="Z82" s="308">
        <v>19.947988510131836</v>
      </c>
      <c r="AA82" s="309">
        <v>20.949981689453125</v>
      </c>
      <c r="AB82" s="20">
        <v>476.91428375244141</v>
      </c>
    </row>
    <row r="83" spans="1:28" thickTop="1" thickBot="1" x14ac:dyDescent="0.3">
      <c r="B83" s="279">
        <v>39529</v>
      </c>
      <c r="C83" s="306" t="s">
        <v>15</v>
      </c>
      <c r="D83" s="307">
        <v>19.135335922241211</v>
      </c>
      <c r="E83" s="308">
        <v>17.558296203613281</v>
      </c>
      <c r="F83" s="308">
        <v>17.469566345214844</v>
      </c>
      <c r="G83" s="308">
        <v>16.124652862548828</v>
      </c>
      <c r="H83" s="308">
        <v>16.191520690917969</v>
      </c>
      <c r="I83" s="308">
        <v>16.210197448730469</v>
      </c>
      <c r="J83" s="308">
        <v>16.013130187988281</v>
      </c>
      <c r="K83" s="308">
        <v>15.969759941101074</v>
      </c>
      <c r="L83" s="308">
        <v>16.921958923339844</v>
      </c>
      <c r="M83" s="308">
        <v>19.786930084228516</v>
      </c>
      <c r="N83" s="308">
        <v>21.106218338012695</v>
      </c>
      <c r="O83" s="308">
        <v>23.828908920288086</v>
      </c>
      <c r="P83" s="308">
        <v>23.898441314697266</v>
      </c>
      <c r="Q83" s="308">
        <v>25.621305465698242</v>
      </c>
      <c r="R83" s="308">
        <v>23.761419296264648</v>
      </c>
      <c r="S83" s="308">
        <v>26.384735107421875</v>
      </c>
      <c r="T83" s="308">
        <v>27.137203216552734</v>
      </c>
      <c r="U83" s="308">
        <v>23.732917785644531</v>
      </c>
      <c r="V83" s="308">
        <v>23.099346160888672</v>
      </c>
      <c r="W83" s="308">
        <v>22.477293014526367</v>
      </c>
      <c r="X83" s="308">
        <v>23.619876861572266</v>
      </c>
      <c r="Y83" s="308">
        <v>21.083593368530273</v>
      </c>
      <c r="Z83" s="308">
        <v>20.616323471069336</v>
      </c>
      <c r="AA83" s="309">
        <v>20.665960311889648</v>
      </c>
      <c r="AB83" s="20">
        <v>498.41489124298096</v>
      </c>
    </row>
    <row r="84" spans="1:28" thickTop="1" thickBot="1" x14ac:dyDescent="0.3">
      <c r="B84" s="279">
        <v>39530</v>
      </c>
      <c r="C84" s="306" t="s">
        <v>16</v>
      </c>
      <c r="D84" s="307">
        <v>19.958463668823242</v>
      </c>
      <c r="E84" s="308">
        <v>18.541791915893555</v>
      </c>
      <c r="F84" s="308">
        <v>19.24458122253418</v>
      </c>
      <c r="G84" s="308">
        <v>17.494626998901367</v>
      </c>
      <c r="H84" s="308">
        <v>15.322654724121094</v>
      </c>
      <c r="I84" s="308">
        <v>17.501199722290039</v>
      </c>
      <c r="J84" s="308">
        <v>17.038846969604492</v>
      </c>
      <c r="K84" s="308">
        <v>18.488258361816406</v>
      </c>
      <c r="L84" s="308">
        <v>16.415996551513672</v>
      </c>
      <c r="M84" s="308">
        <v>19.757076263427734</v>
      </c>
      <c r="N84" s="308">
        <v>21.258449554443359</v>
      </c>
      <c r="O84" s="308">
        <v>23.847488403320313</v>
      </c>
      <c r="P84" s="308">
        <v>25.904384613037109</v>
      </c>
      <c r="Q84" s="308">
        <v>26.320323944091797</v>
      </c>
      <c r="R84" s="308">
        <v>23.39549446105957</v>
      </c>
      <c r="S84" s="308">
        <v>22.021194458007813</v>
      </c>
      <c r="T84" s="308">
        <v>27.401811599731445</v>
      </c>
      <c r="U84" s="308">
        <v>22.608434677124023</v>
      </c>
      <c r="V84" s="308">
        <v>22.377077102661133</v>
      </c>
      <c r="W84" s="308">
        <v>23.157236099243164</v>
      </c>
      <c r="X84" s="308">
        <v>22.326486587524414</v>
      </c>
      <c r="Y84" s="308">
        <v>22.138021469116211</v>
      </c>
      <c r="Z84" s="308">
        <v>20.987438201904297</v>
      </c>
      <c r="AA84" s="309">
        <v>19.585121154785156</v>
      </c>
      <c r="AB84" s="20">
        <v>503.09245872497559</v>
      </c>
    </row>
    <row r="85" spans="1:28" thickTop="1" thickBot="1" x14ac:dyDescent="0.3">
      <c r="B85" s="279">
        <v>39531</v>
      </c>
      <c r="C85" s="306" t="s">
        <v>17</v>
      </c>
      <c r="D85" s="307">
        <v>18.625606536865234</v>
      </c>
      <c r="E85" s="308">
        <v>18.041536331176758</v>
      </c>
      <c r="F85" s="308">
        <v>16.865743637084961</v>
      </c>
      <c r="G85" s="308">
        <v>16.908004760742188</v>
      </c>
      <c r="H85" s="308">
        <v>16.837285995483398</v>
      </c>
      <c r="I85" s="308">
        <v>16.527900695800781</v>
      </c>
      <c r="J85" s="308">
        <v>17.2789306640625</v>
      </c>
      <c r="K85" s="308">
        <v>17.157135009765625</v>
      </c>
      <c r="L85" s="308">
        <v>17.736263275146484</v>
      </c>
      <c r="M85" s="308">
        <v>18.483818054199219</v>
      </c>
      <c r="N85" s="308">
        <v>19.159477233886719</v>
      </c>
      <c r="O85" s="308">
        <v>22.245882034301758</v>
      </c>
      <c r="P85" s="308">
        <v>22.79718017578125</v>
      </c>
      <c r="Q85" s="308">
        <v>22.670969009399414</v>
      </c>
      <c r="R85" s="308">
        <v>20.30072021484375</v>
      </c>
      <c r="S85" s="308">
        <v>20.630805969238281</v>
      </c>
      <c r="T85" s="308">
        <v>21.600570678710938</v>
      </c>
      <c r="U85" s="308">
        <v>19.588655471801758</v>
      </c>
      <c r="V85" s="308">
        <v>19.790081024169922</v>
      </c>
      <c r="W85" s="308">
        <v>19.741140365600586</v>
      </c>
      <c r="X85" s="308">
        <v>18.203245162963867</v>
      </c>
      <c r="Y85" s="308">
        <v>18.825180053710938</v>
      </c>
      <c r="Z85" s="308">
        <v>17.795156478881836</v>
      </c>
      <c r="AA85" s="309">
        <v>16.964605331420898</v>
      </c>
      <c r="AB85" s="20">
        <v>454.77589416503906</v>
      </c>
    </row>
    <row r="86" spans="1:28" thickTop="1" thickBot="1" x14ac:dyDescent="0.3">
      <c r="B86" s="279">
        <v>39532</v>
      </c>
      <c r="C86" s="306" t="s">
        <v>11</v>
      </c>
      <c r="D86" s="307">
        <v>17.240299224853516</v>
      </c>
      <c r="E86" s="308">
        <v>16.326938629150391</v>
      </c>
      <c r="F86" s="308">
        <v>16.229911804199219</v>
      </c>
      <c r="G86" s="308">
        <v>16.553922653198242</v>
      </c>
      <c r="H86" s="308">
        <v>15.481484413146973</v>
      </c>
      <c r="I86" s="308">
        <v>13.439513206481934</v>
      </c>
      <c r="J86" s="308">
        <v>15.555889129638672</v>
      </c>
      <c r="K86" s="308">
        <v>14.263485908508301</v>
      </c>
      <c r="L86" s="308">
        <v>16.51994514465332</v>
      </c>
      <c r="M86" s="308">
        <v>17.132139205932617</v>
      </c>
      <c r="N86" s="308">
        <v>18.291818618774414</v>
      </c>
      <c r="O86" s="308">
        <v>19.646749496459961</v>
      </c>
      <c r="P86" s="308">
        <v>22.289709091186523</v>
      </c>
      <c r="Q86" s="308">
        <v>20.448421478271484</v>
      </c>
      <c r="R86" s="308">
        <v>22.812618255615234</v>
      </c>
      <c r="S86" s="308">
        <v>25.883401870727539</v>
      </c>
      <c r="T86" s="308">
        <v>26.251070022583008</v>
      </c>
      <c r="U86" s="308">
        <v>23.464237213134766</v>
      </c>
      <c r="V86" s="308">
        <v>23.706451416015625</v>
      </c>
      <c r="W86" s="308">
        <v>23.951044082641602</v>
      </c>
      <c r="X86" s="308">
        <v>20.07794189453125</v>
      </c>
      <c r="Y86" s="308">
        <v>19.137992858886719</v>
      </c>
      <c r="Z86" s="308">
        <v>19.946052551269531</v>
      </c>
      <c r="AA86" s="309">
        <v>20.362302780151367</v>
      </c>
      <c r="AB86" s="20">
        <v>465.01334095001221</v>
      </c>
    </row>
    <row r="87" spans="1:28" thickTop="1" thickBot="1" x14ac:dyDescent="0.3">
      <c r="B87" s="279">
        <v>39533</v>
      </c>
      <c r="C87" s="306" t="s">
        <v>11</v>
      </c>
      <c r="D87" s="307">
        <v>18.724452972412109</v>
      </c>
      <c r="E87" s="308">
        <v>17.170907974243164</v>
      </c>
      <c r="F87" s="308">
        <v>17.517904281616211</v>
      </c>
      <c r="G87" s="308">
        <v>15.286619186401367</v>
      </c>
      <c r="H87" s="308">
        <v>16.039587020874023</v>
      </c>
      <c r="I87" s="308">
        <v>14.989051818847656</v>
      </c>
      <c r="J87" s="308">
        <v>14.806065559387207</v>
      </c>
      <c r="K87" s="308">
        <v>21.056667327880859</v>
      </c>
      <c r="L87" s="308">
        <v>17.082813262939453</v>
      </c>
      <c r="M87" s="308">
        <v>19.422138214111328</v>
      </c>
      <c r="N87" s="308">
        <v>21.465818405151367</v>
      </c>
      <c r="O87" s="308">
        <v>22.787302017211914</v>
      </c>
      <c r="P87" s="308">
        <v>25.800689697265625</v>
      </c>
      <c r="Q87" s="308">
        <v>25.858041763305664</v>
      </c>
      <c r="R87" s="308">
        <v>25.804636001586914</v>
      </c>
      <c r="S87" s="308">
        <v>26.220760345458984</v>
      </c>
      <c r="T87" s="308">
        <v>26.694561004638672</v>
      </c>
      <c r="U87" s="308">
        <v>23.259525299072266</v>
      </c>
      <c r="V87" s="308">
        <v>24.856391906738281</v>
      </c>
      <c r="W87" s="308">
        <v>25.239166259765625</v>
      </c>
      <c r="X87" s="308">
        <v>22.467853546142578</v>
      </c>
      <c r="Y87" s="308">
        <v>21.047704696655273</v>
      </c>
      <c r="Z87" s="308">
        <v>20.549539566040039</v>
      </c>
      <c r="AA87" s="309">
        <v>20.716117858886719</v>
      </c>
      <c r="AB87" s="20">
        <v>504.8643159866333</v>
      </c>
    </row>
    <row r="88" spans="1:28" thickTop="1" thickBot="1" x14ac:dyDescent="0.3">
      <c r="B88" s="279">
        <v>39534</v>
      </c>
      <c r="C88" s="306" t="s">
        <v>13</v>
      </c>
      <c r="D88" s="307">
        <v>20.408390045166016</v>
      </c>
      <c r="E88" s="308">
        <v>18.611591339111328</v>
      </c>
      <c r="F88" s="308">
        <v>16.109052658081055</v>
      </c>
      <c r="G88" s="308">
        <v>17.409616470336914</v>
      </c>
      <c r="H88" s="308">
        <v>16.675100326538086</v>
      </c>
      <c r="I88" s="308">
        <v>14.981974601745605</v>
      </c>
      <c r="J88" s="308">
        <v>14.746862411499023</v>
      </c>
      <c r="K88" s="308">
        <v>15.186805725097656</v>
      </c>
      <c r="L88" s="308">
        <v>18.681638717651367</v>
      </c>
      <c r="M88" s="308">
        <v>19.486574172973633</v>
      </c>
      <c r="N88" s="308">
        <v>22.452522277832031</v>
      </c>
      <c r="O88" s="308">
        <v>23.023475646972656</v>
      </c>
      <c r="P88" s="308">
        <v>27.037448883056641</v>
      </c>
      <c r="Q88" s="308">
        <v>28.116115570068359</v>
      </c>
      <c r="R88" s="308">
        <v>24.322704315185547</v>
      </c>
      <c r="S88" s="308">
        <v>28.332851409912109</v>
      </c>
      <c r="T88" s="308">
        <v>28.121601104736328</v>
      </c>
      <c r="U88" s="308">
        <v>27.295307159423828</v>
      </c>
      <c r="V88" s="308">
        <v>23.59483528137207</v>
      </c>
      <c r="W88" s="308">
        <v>23.107345581054688</v>
      </c>
      <c r="X88" s="308">
        <v>24.092859268188477</v>
      </c>
      <c r="Y88" s="308">
        <v>22.705326080322266</v>
      </c>
      <c r="Z88" s="308">
        <v>23.374612808227539</v>
      </c>
      <c r="AA88" s="309">
        <v>23.410070419311523</v>
      </c>
      <c r="AB88" s="20">
        <v>521.28468227386475</v>
      </c>
    </row>
    <row r="89" spans="1:28" thickTop="1" thickBot="1" x14ac:dyDescent="0.3">
      <c r="B89" s="279">
        <v>39535</v>
      </c>
      <c r="C89" s="306" t="s">
        <v>14</v>
      </c>
      <c r="D89" s="307">
        <v>21.328840255737305</v>
      </c>
      <c r="E89" s="308">
        <v>20.22160530090332</v>
      </c>
      <c r="F89" s="308">
        <v>19.171810150146484</v>
      </c>
      <c r="G89" s="308">
        <v>16.746307373046875</v>
      </c>
      <c r="H89" s="308">
        <v>17.450864791870117</v>
      </c>
      <c r="I89" s="308">
        <v>18.733623504638672</v>
      </c>
      <c r="J89" s="308">
        <v>17.822219848632813</v>
      </c>
      <c r="K89" s="308">
        <v>16.56195068359375</v>
      </c>
      <c r="L89" s="308">
        <v>18.61614990234375</v>
      </c>
      <c r="M89" s="308">
        <v>23.147838592529297</v>
      </c>
      <c r="N89" s="308">
        <v>22.393505096435547</v>
      </c>
      <c r="O89" s="308">
        <v>23.906423568725586</v>
      </c>
      <c r="P89" s="308">
        <v>25.086149215698242</v>
      </c>
      <c r="Q89" s="308">
        <v>29.030517578125</v>
      </c>
      <c r="R89" s="308">
        <v>27.470104217529297</v>
      </c>
      <c r="S89" s="308">
        <v>30.241243362426758</v>
      </c>
      <c r="T89" s="308">
        <v>30.887258529663086</v>
      </c>
      <c r="U89" s="308">
        <v>25.769432067871094</v>
      </c>
      <c r="V89" s="308">
        <v>29.369333267211914</v>
      </c>
      <c r="W89" s="308">
        <v>27.457004547119141</v>
      </c>
      <c r="X89" s="308">
        <v>23.772920608520508</v>
      </c>
      <c r="Y89" s="308">
        <v>23.381927490234375</v>
      </c>
      <c r="Z89" s="308">
        <v>24.803670883178711</v>
      </c>
      <c r="AA89" s="309">
        <v>23.69526481628418</v>
      </c>
      <c r="AB89" s="20">
        <v>557.06596565246582</v>
      </c>
    </row>
    <row r="90" spans="1:28" thickTop="1" thickBot="1" x14ac:dyDescent="0.3">
      <c r="B90" s="279">
        <v>39536</v>
      </c>
      <c r="C90" s="306" t="s">
        <v>15</v>
      </c>
      <c r="D90" s="307">
        <v>22.847236633300781</v>
      </c>
      <c r="E90" s="308">
        <v>21.879877090454102</v>
      </c>
      <c r="F90" s="308">
        <v>22.144800186157227</v>
      </c>
      <c r="G90" s="308">
        <v>20.876996994018555</v>
      </c>
      <c r="H90" s="308">
        <v>19.101831436157227</v>
      </c>
      <c r="I90" s="308">
        <v>19.819686889648438</v>
      </c>
      <c r="J90" s="308">
        <v>18.754987716674805</v>
      </c>
      <c r="K90" s="308">
        <v>19.155601501464844</v>
      </c>
      <c r="L90" s="308">
        <v>20.985204696655273</v>
      </c>
      <c r="M90" s="308">
        <v>23.707107543945313</v>
      </c>
      <c r="N90" s="308">
        <v>26.425155639648438</v>
      </c>
      <c r="O90" s="308">
        <v>25.63671875</v>
      </c>
      <c r="P90" s="308">
        <v>26.336793899536133</v>
      </c>
      <c r="Q90" s="308">
        <v>30.131786346435547</v>
      </c>
      <c r="R90" s="308">
        <v>30.52397346496582</v>
      </c>
      <c r="S90" s="308">
        <v>30.02265739440918</v>
      </c>
      <c r="T90" s="308">
        <v>31.16166877746582</v>
      </c>
      <c r="U90" s="308">
        <v>26.069805145263672</v>
      </c>
      <c r="V90" s="308">
        <v>27.70283317565918</v>
      </c>
      <c r="W90" s="308">
        <v>26.026361465454102</v>
      </c>
      <c r="X90" s="308">
        <v>23.82623291015625</v>
      </c>
      <c r="Y90" s="308">
        <v>23.390890121459961</v>
      </c>
      <c r="Z90" s="308">
        <v>23.451242446899414</v>
      </c>
      <c r="AA90" s="309">
        <v>22.185626983642578</v>
      </c>
      <c r="AB90" s="20">
        <v>582.16507720947266</v>
      </c>
    </row>
    <row r="91" spans="1:28" thickTop="1" thickBot="1" x14ac:dyDescent="0.3">
      <c r="B91" s="279">
        <v>39537</v>
      </c>
      <c r="C91" s="306" t="s">
        <v>16</v>
      </c>
      <c r="D91" s="307">
        <v>23.31512451171875</v>
      </c>
      <c r="E91" s="308">
        <v>21.630180358886719</v>
      </c>
      <c r="F91" s="308">
        <v>21.322696685791016</v>
      </c>
      <c r="G91" s="308">
        <v>20.532077789306641</v>
      </c>
      <c r="H91" s="308">
        <v>20.54823112487793</v>
      </c>
      <c r="I91" s="308">
        <v>21.091985702514648</v>
      </c>
      <c r="J91" s="308">
        <v>20.225608825683594</v>
      </c>
      <c r="K91" s="308">
        <v>19.272150039672852</v>
      </c>
      <c r="L91" s="308">
        <v>20.891136169433594</v>
      </c>
      <c r="M91" s="308">
        <v>23.153036117553711</v>
      </c>
      <c r="N91" s="308">
        <v>24.634843826293945</v>
      </c>
      <c r="O91" s="308">
        <v>27.136997222900391</v>
      </c>
      <c r="P91" s="308">
        <v>29.185398101806641</v>
      </c>
      <c r="Q91" s="308">
        <v>30.634426116943359</v>
      </c>
      <c r="R91" s="308">
        <v>28.45721435546875</v>
      </c>
      <c r="S91" s="308">
        <v>30.26080322265625</v>
      </c>
      <c r="T91" s="308">
        <v>31.303287506103516</v>
      </c>
      <c r="U91" s="308">
        <v>28.848594665527344</v>
      </c>
      <c r="V91" s="308">
        <v>26.631755828857422</v>
      </c>
      <c r="W91" s="308">
        <v>27.448074340820313</v>
      </c>
      <c r="X91" s="308">
        <v>26.457502365112305</v>
      </c>
      <c r="Y91" s="308">
        <v>25.411041259765625</v>
      </c>
      <c r="Z91" s="308">
        <v>24.781461715698242</v>
      </c>
      <c r="AA91" s="309">
        <v>24.821109771728516</v>
      </c>
      <c r="AB91" s="20">
        <v>597.99473762512207</v>
      </c>
    </row>
    <row r="92" spans="1:28" thickTop="1" thickBot="1" x14ac:dyDescent="0.3">
      <c r="B92" s="279">
        <v>39538</v>
      </c>
      <c r="C92" s="306" t="s">
        <v>17</v>
      </c>
      <c r="D92" s="307">
        <v>23.167392730712891</v>
      </c>
      <c r="E92" s="308">
        <v>22.141927719116211</v>
      </c>
      <c r="F92" s="308">
        <v>20.729026794433594</v>
      </c>
      <c r="G92" s="308">
        <v>19.958915710449219</v>
      </c>
      <c r="H92" s="308">
        <v>19.773763656616211</v>
      </c>
      <c r="I92" s="308">
        <v>20.780012130737305</v>
      </c>
      <c r="J92" s="308">
        <v>19.204343795776367</v>
      </c>
      <c r="K92" s="308">
        <v>18.942955017089844</v>
      </c>
      <c r="L92" s="308">
        <v>21.417139053344727</v>
      </c>
      <c r="M92" s="308">
        <v>21.824701309204102</v>
      </c>
      <c r="N92" s="308">
        <v>23.049495697021484</v>
      </c>
      <c r="O92" s="308">
        <v>25.074409484863281</v>
      </c>
      <c r="P92" s="308">
        <v>27.180656433105469</v>
      </c>
      <c r="Q92" s="308">
        <v>29.784461975097656</v>
      </c>
      <c r="R92" s="308">
        <v>30.40147590637207</v>
      </c>
      <c r="S92" s="308">
        <v>30.000402450561523</v>
      </c>
      <c r="T92" s="308">
        <v>31.862648010253906</v>
      </c>
      <c r="U92" s="308">
        <v>32.258983612060547</v>
      </c>
      <c r="V92" s="308">
        <v>26.416505813598633</v>
      </c>
      <c r="W92" s="308">
        <v>27.849452972412109</v>
      </c>
      <c r="X92" s="308">
        <v>24.508256912231445</v>
      </c>
      <c r="Y92" s="308">
        <v>25.401918411254883</v>
      </c>
      <c r="Z92" s="308">
        <v>24.60936164855957</v>
      </c>
      <c r="AA92" s="309">
        <v>24.62232780456543</v>
      </c>
      <c r="AB92" s="20">
        <v>590.96053504943848</v>
      </c>
    </row>
    <row r="93" spans="1:28" thickTop="1" thickBot="1" x14ac:dyDescent="0.3">
      <c r="A93" s="11" t="s">
        <v>20</v>
      </c>
      <c r="B93" s="279">
        <v>39539</v>
      </c>
      <c r="C93" s="310" t="s">
        <v>11</v>
      </c>
      <c r="D93" s="311">
        <v>24.345687866210938</v>
      </c>
      <c r="E93" s="312">
        <v>23.090785980224609</v>
      </c>
      <c r="F93" s="312">
        <v>22.374889373779297</v>
      </c>
      <c r="G93" s="312">
        <v>19.289100646972656</v>
      </c>
      <c r="H93" s="312">
        <v>21.228752136230469</v>
      </c>
      <c r="I93" s="312">
        <v>19.68834114074707</v>
      </c>
      <c r="J93" s="312">
        <v>20.09681510925293</v>
      </c>
      <c r="K93" s="312">
        <v>20.227052688598633</v>
      </c>
      <c r="L93" s="312">
        <v>19.556098937988281</v>
      </c>
      <c r="M93" s="312">
        <v>22.668916702270508</v>
      </c>
      <c r="N93" s="312">
        <v>25.735761642456055</v>
      </c>
      <c r="O93" s="312">
        <v>22.631912231445313</v>
      </c>
      <c r="P93" s="312">
        <v>25.852359771728516</v>
      </c>
      <c r="Q93" s="312">
        <v>29.83787727355957</v>
      </c>
      <c r="R93" s="312">
        <v>32.105064392089844</v>
      </c>
      <c r="S93" s="312">
        <v>27.996679306030273</v>
      </c>
      <c r="T93" s="312">
        <v>28.168998718261719</v>
      </c>
      <c r="U93" s="312">
        <v>30.50901985168457</v>
      </c>
      <c r="V93" s="312">
        <v>27.69560432434082</v>
      </c>
      <c r="W93" s="312">
        <v>28.039712905883789</v>
      </c>
      <c r="X93" s="312">
        <v>27.713056564331055</v>
      </c>
      <c r="Y93" s="312">
        <v>24.774078369140625</v>
      </c>
      <c r="Z93" s="312">
        <v>24.565893173217773</v>
      </c>
      <c r="AA93" s="313">
        <v>24.042579650878906</v>
      </c>
      <c r="AB93" s="20">
        <v>592.23503875732422</v>
      </c>
    </row>
    <row r="94" spans="1:28" thickTop="1" thickBot="1" x14ac:dyDescent="0.3">
      <c r="B94" s="279">
        <v>39540</v>
      </c>
      <c r="C94" s="310" t="s">
        <v>11</v>
      </c>
      <c r="D94" s="311">
        <v>23.410896301269531</v>
      </c>
      <c r="E94" s="312">
        <v>22.417949676513672</v>
      </c>
      <c r="F94" s="312">
        <v>21.865203857421875</v>
      </c>
      <c r="G94" s="312">
        <v>23.225038528442383</v>
      </c>
      <c r="H94" s="312">
        <v>19.728200912475586</v>
      </c>
      <c r="I94" s="312">
        <v>19.707311630249023</v>
      </c>
      <c r="J94" s="312">
        <v>20.074655532836914</v>
      </c>
      <c r="K94" s="312">
        <v>21.528835296630859</v>
      </c>
      <c r="L94" s="312">
        <v>20.254659652709961</v>
      </c>
      <c r="M94" s="312">
        <v>20.349527359008789</v>
      </c>
      <c r="N94" s="312">
        <v>24.094539642333984</v>
      </c>
      <c r="O94" s="312">
        <v>24.893753051757813</v>
      </c>
      <c r="P94" s="312">
        <v>25.032718658447266</v>
      </c>
      <c r="Q94" s="312">
        <v>28.325521469116211</v>
      </c>
      <c r="R94" s="312">
        <v>28.962080001831055</v>
      </c>
      <c r="S94" s="312">
        <v>23.567739486694336</v>
      </c>
      <c r="T94" s="312">
        <v>29.276248931884766</v>
      </c>
      <c r="U94" s="312">
        <v>29.271575927734375</v>
      </c>
      <c r="V94" s="312">
        <v>26.125156402587891</v>
      </c>
      <c r="W94" s="312">
        <v>26.997785568237305</v>
      </c>
      <c r="X94" s="312">
        <v>26.484962463378906</v>
      </c>
      <c r="Y94" s="312">
        <v>24.15635871887207</v>
      </c>
      <c r="Z94" s="312">
        <v>23.20147705078125</v>
      </c>
      <c r="AA94" s="313">
        <v>23.12554931640625</v>
      </c>
      <c r="AB94" s="20">
        <v>576.07774543762207</v>
      </c>
    </row>
    <row r="95" spans="1:28" thickTop="1" thickBot="1" x14ac:dyDescent="0.3">
      <c r="B95" s="279">
        <v>39541</v>
      </c>
      <c r="C95" s="310" t="s">
        <v>13</v>
      </c>
      <c r="D95" s="314">
        <v>22.204395294189453</v>
      </c>
      <c r="E95" s="315">
        <v>22.497066497802734</v>
      </c>
      <c r="F95" s="316">
        <v>21.107181549072266</v>
      </c>
      <c r="G95" s="316">
        <v>18.763811111450195</v>
      </c>
      <c r="H95" s="316">
        <v>19.549861907958984</v>
      </c>
      <c r="I95" s="316">
        <v>19.510751724243164</v>
      </c>
      <c r="J95" s="316">
        <v>19.371866226196289</v>
      </c>
      <c r="K95" s="316">
        <v>18.652988433837891</v>
      </c>
      <c r="L95" s="316">
        <v>18.159080505371094</v>
      </c>
      <c r="M95" s="316">
        <v>22.094148635864258</v>
      </c>
      <c r="N95" s="316">
        <v>20.880706787109375</v>
      </c>
      <c r="O95" s="316">
        <v>26.016613006591797</v>
      </c>
      <c r="P95" s="316">
        <v>27.436313629150391</v>
      </c>
      <c r="Q95" s="316">
        <v>29.100444793701172</v>
      </c>
      <c r="R95" s="316">
        <v>30.484163284301758</v>
      </c>
      <c r="S95" s="316">
        <v>27.913105010986328</v>
      </c>
      <c r="T95" s="316">
        <v>29.917762756347656</v>
      </c>
      <c r="U95" s="316">
        <v>29.577587127685547</v>
      </c>
      <c r="V95" s="316">
        <v>26.842733383178711</v>
      </c>
      <c r="W95" s="316">
        <v>27.691164016723633</v>
      </c>
      <c r="X95" s="316">
        <v>27.201236724853516</v>
      </c>
      <c r="Y95" s="316">
        <v>24.876092910766602</v>
      </c>
      <c r="Z95" s="316">
        <v>24.04094123840332</v>
      </c>
      <c r="AA95" s="317">
        <v>23.941133499145508</v>
      </c>
      <c r="AB95" s="20">
        <v>577.83115005493164</v>
      </c>
    </row>
    <row r="96" spans="1:28" thickTop="1" thickBot="1" x14ac:dyDescent="0.3">
      <c r="B96" s="279">
        <v>39542</v>
      </c>
      <c r="C96" s="310" t="s">
        <v>14</v>
      </c>
      <c r="D96" s="314">
        <v>23.94305419921875</v>
      </c>
      <c r="E96" s="315">
        <v>21.167722702026367</v>
      </c>
      <c r="F96" s="316">
        <v>21.047962188720703</v>
      </c>
      <c r="G96" s="316">
        <v>21.003669738769531</v>
      </c>
      <c r="H96" s="316">
        <v>19.199661254882813</v>
      </c>
      <c r="I96" s="316">
        <v>19.324697494506836</v>
      </c>
      <c r="J96" s="316">
        <v>20.031837463378906</v>
      </c>
      <c r="K96" s="316">
        <v>18.638839721679688</v>
      </c>
      <c r="L96" s="316">
        <v>18.946487426757813</v>
      </c>
      <c r="M96" s="316">
        <v>20.272748947143555</v>
      </c>
      <c r="N96" s="316">
        <v>24.283601760864258</v>
      </c>
      <c r="O96" s="316">
        <v>21.87074089050293</v>
      </c>
      <c r="P96" s="316">
        <v>28.076705932617188</v>
      </c>
      <c r="Q96" s="316">
        <v>29.546243667602539</v>
      </c>
      <c r="R96" s="316">
        <v>31.958791732788086</v>
      </c>
      <c r="S96" s="316">
        <v>30.753070831298828</v>
      </c>
      <c r="T96" s="316">
        <v>32.370346069335938</v>
      </c>
      <c r="U96" s="316">
        <v>32.678432464599609</v>
      </c>
      <c r="V96" s="316">
        <v>33.044384002685547</v>
      </c>
      <c r="W96" s="316">
        <v>29.321109771728516</v>
      </c>
      <c r="X96" s="316">
        <v>28.862094879150391</v>
      </c>
      <c r="Y96" s="316">
        <v>25.788612365722656</v>
      </c>
      <c r="Z96" s="316">
        <v>25.815973281860352</v>
      </c>
      <c r="AA96" s="317">
        <v>24.609687805175781</v>
      </c>
      <c r="AB96" s="20">
        <v>602.55647659301758</v>
      </c>
    </row>
    <row r="97" spans="2:28" thickTop="1" thickBot="1" x14ac:dyDescent="0.3">
      <c r="B97" s="279">
        <v>39543</v>
      </c>
      <c r="C97" s="310" t="s">
        <v>15</v>
      </c>
      <c r="D97" s="314">
        <v>22.798576354980469</v>
      </c>
      <c r="E97" s="315">
        <v>22.857355117797852</v>
      </c>
      <c r="F97" s="316">
        <v>22.471345901489258</v>
      </c>
      <c r="G97" s="316">
        <v>22.24778938293457</v>
      </c>
      <c r="H97" s="316">
        <v>20.266654968261719</v>
      </c>
      <c r="I97" s="316">
        <v>19.415973663330078</v>
      </c>
      <c r="J97" s="316">
        <v>10.76310920715332</v>
      </c>
      <c r="K97" s="316">
        <v>20.10246467590332</v>
      </c>
      <c r="L97" s="316">
        <v>20.937322616577148</v>
      </c>
      <c r="M97" s="316">
        <v>23.589807510375977</v>
      </c>
      <c r="N97" s="316">
        <v>25.953451156616211</v>
      </c>
      <c r="O97" s="316">
        <v>26.352470397949219</v>
      </c>
      <c r="P97" s="316">
        <v>25.429908752441406</v>
      </c>
      <c r="Q97" s="316">
        <v>27.293674468994141</v>
      </c>
      <c r="R97" s="316">
        <v>28.319009780883789</v>
      </c>
      <c r="S97" s="316">
        <v>26.503137588500977</v>
      </c>
      <c r="T97" s="316">
        <v>26.553073883056641</v>
      </c>
      <c r="U97" s="316">
        <v>30.590993881225586</v>
      </c>
      <c r="V97" s="316">
        <v>26.468357086181641</v>
      </c>
      <c r="W97" s="316">
        <v>26.121128082275391</v>
      </c>
      <c r="X97" s="316">
        <v>25.611564636230469</v>
      </c>
      <c r="Y97" s="316">
        <v>22.545314788818359</v>
      </c>
      <c r="Z97" s="316">
        <v>22.598125457763672</v>
      </c>
      <c r="AA97" s="317">
        <v>23.033823013305664</v>
      </c>
      <c r="AB97" s="20">
        <v>568.82443237304688</v>
      </c>
    </row>
    <row r="98" spans="2:28" thickTop="1" thickBot="1" x14ac:dyDescent="0.3">
      <c r="B98" s="279">
        <v>39544</v>
      </c>
      <c r="C98" s="310" t="s">
        <v>16</v>
      </c>
      <c r="D98" s="314">
        <v>23.033823013305664</v>
      </c>
      <c r="E98" s="315">
        <v>23.033823013305664</v>
      </c>
      <c r="F98" s="316">
        <v>22.975761413574219</v>
      </c>
      <c r="G98" s="316">
        <v>22.977413177490234</v>
      </c>
      <c r="H98" s="316">
        <v>21.889377593994141</v>
      </c>
      <c r="I98" s="316">
        <v>19.283063888549805</v>
      </c>
      <c r="J98" s="316">
        <v>20.388782501220703</v>
      </c>
      <c r="K98" s="316">
        <v>20.341943740844727</v>
      </c>
      <c r="L98" s="316">
        <v>20.413078308105469</v>
      </c>
      <c r="M98" s="316">
        <v>18.867912292480469</v>
      </c>
      <c r="N98" s="316">
        <v>19.463672637939453</v>
      </c>
      <c r="O98" s="316">
        <v>19.385522842407227</v>
      </c>
      <c r="P98" s="316">
        <v>25.055377960205078</v>
      </c>
      <c r="Q98" s="316">
        <v>26.771286010742188</v>
      </c>
      <c r="R98" s="316">
        <v>28.562583923339844</v>
      </c>
      <c r="S98" s="316">
        <v>30.121730804443359</v>
      </c>
      <c r="T98" s="316">
        <v>30.164937973022461</v>
      </c>
      <c r="U98" s="316">
        <v>30.347587585449219</v>
      </c>
      <c r="V98" s="316">
        <v>32.070827484130859</v>
      </c>
      <c r="W98" s="316">
        <v>32.464897155761719</v>
      </c>
      <c r="X98" s="316">
        <v>30.644371032714844</v>
      </c>
      <c r="Y98" s="316">
        <v>29.002695083618164</v>
      </c>
      <c r="Z98" s="316">
        <v>26.895742416381836</v>
      </c>
      <c r="AA98" s="317">
        <v>24.949871063232422</v>
      </c>
      <c r="AB98" s="20">
        <v>599.10608291625977</v>
      </c>
    </row>
    <row r="99" spans="2:28" thickTop="1" thickBot="1" x14ac:dyDescent="0.3">
      <c r="B99" s="279">
        <v>39545</v>
      </c>
      <c r="C99" s="310" t="s">
        <v>17</v>
      </c>
      <c r="D99" s="314">
        <v>24.406581878662109</v>
      </c>
      <c r="E99" s="315">
        <v>24.298807144165039</v>
      </c>
      <c r="F99" s="316">
        <v>23.756616592407227</v>
      </c>
      <c r="G99" s="316">
        <v>23.329206466674805</v>
      </c>
      <c r="H99" s="316">
        <v>22.1419677734375</v>
      </c>
      <c r="I99" s="316">
        <v>20.374784469604492</v>
      </c>
      <c r="J99" s="316">
        <v>21.17518424987793</v>
      </c>
      <c r="K99" s="316">
        <v>20.173812866210938</v>
      </c>
      <c r="L99" s="316">
        <v>19.71812629699707</v>
      </c>
      <c r="M99" s="316">
        <v>19.682458877563477</v>
      </c>
      <c r="N99" s="316">
        <v>19.527694702148438</v>
      </c>
      <c r="O99" s="316">
        <v>23.966793060302734</v>
      </c>
      <c r="P99" s="316">
        <v>25.476146697998047</v>
      </c>
      <c r="Q99" s="316">
        <v>25.820541381835938</v>
      </c>
      <c r="R99" s="316">
        <v>27.660690307617188</v>
      </c>
      <c r="S99" s="316">
        <v>30.584619522094727</v>
      </c>
      <c r="T99" s="316">
        <v>31.442935943603516</v>
      </c>
      <c r="U99" s="316">
        <v>27.531808853149414</v>
      </c>
      <c r="V99" s="316">
        <v>29.621530532836914</v>
      </c>
      <c r="W99" s="316">
        <v>29.718938827514648</v>
      </c>
      <c r="X99" s="316">
        <v>27.481424331665039</v>
      </c>
      <c r="Y99" s="316">
        <v>27.217653274536133</v>
      </c>
      <c r="Z99" s="316">
        <v>26.996383666992188</v>
      </c>
      <c r="AA99" s="317">
        <v>25.036298751831055</v>
      </c>
      <c r="AB99" s="20">
        <v>597.14100646972656</v>
      </c>
    </row>
    <row r="100" spans="2:28" thickTop="1" thickBot="1" x14ac:dyDescent="0.3">
      <c r="B100" s="279">
        <v>39546</v>
      </c>
      <c r="C100" s="310" t="s">
        <v>11</v>
      </c>
      <c r="D100" s="314">
        <v>24.917190551757813</v>
      </c>
      <c r="E100" s="315">
        <v>23.732521057128906</v>
      </c>
      <c r="F100" s="316">
        <v>23.242937088012695</v>
      </c>
      <c r="G100" s="316">
        <v>23.038173675537109</v>
      </c>
      <c r="H100" s="316">
        <v>21.809797286987305</v>
      </c>
      <c r="I100" s="316">
        <v>20.494819641113281</v>
      </c>
      <c r="J100" s="316">
        <v>18.620128631591797</v>
      </c>
      <c r="K100" s="316">
        <v>18.325469970703125</v>
      </c>
      <c r="L100" s="316">
        <v>17.435745239257813</v>
      </c>
      <c r="M100" s="316">
        <v>17.365922927856445</v>
      </c>
      <c r="N100" s="316">
        <v>20.04957389831543</v>
      </c>
      <c r="O100" s="316">
        <v>23.704729080200195</v>
      </c>
      <c r="P100" s="316">
        <v>25.51911735534668</v>
      </c>
      <c r="Q100" s="316">
        <v>26.54466438293457</v>
      </c>
      <c r="R100" s="316">
        <v>29.754682540893555</v>
      </c>
      <c r="S100" s="316">
        <v>30.527002334594727</v>
      </c>
      <c r="T100" s="316">
        <v>30.344266891479492</v>
      </c>
      <c r="U100" s="316">
        <v>30.347932815551758</v>
      </c>
      <c r="V100" s="316">
        <v>32.467559814453125</v>
      </c>
      <c r="W100" s="316">
        <v>31.519763946533203</v>
      </c>
      <c r="X100" s="316">
        <v>31.681570053100586</v>
      </c>
      <c r="Y100" s="316">
        <v>27.256866455078125</v>
      </c>
      <c r="Z100" s="316">
        <v>27.160240173339844</v>
      </c>
      <c r="AA100" s="317">
        <v>24.460756301879883</v>
      </c>
      <c r="AB100" s="20">
        <v>600.32143211364746</v>
      </c>
    </row>
    <row r="101" spans="2:28" thickTop="1" thickBot="1" x14ac:dyDescent="0.3">
      <c r="B101" s="279">
        <v>39547</v>
      </c>
      <c r="C101" s="310" t="s">
        <v>11</v>
      </c>
      <c r="D101" s="314">
        <v>24.836130142211914</v>
      </c>
      <c r="E101" s="315">
        <v>24.786741256713867</v>
      </c>
      <c r="F101" s="316">
        <v>23.570650100708008</v>
      </c>
      <c r="G101" s="316">
        <v>22.607463836669922</v>
      </c>
      <c r="H101" s="316">
        <v>22.612884521484375</v>
      </c>
      <c r="I101" s="316">
        <v>22.571382522583008</v>
      </c>
      <c r="J101" s="316">
        <v>19.816829681396484</v>
      </c>
      <c r="K101" s="316">
        <v>20.742681503295898</v>
      </c>
      <c r="L101" s="316">
        <v>21.707170486450195</v>
      </c>
      <c r="M101" s="316">
        <v>21.295167922973633</v>
      </c>
      <c r="N101" s="316">
        <v>20.839401245117188</v>
      </c>
      <c r="O101" s="316">
        <v>24.206075668334961</v>
      </c>
      <c r="P101" s="316">
        <v>27.109445571899414</v>
      </c>
      <c r="Q101" s="316">
        <v>26.187341690063477</v>
      </c>
      <c r="R101" s="316">
        <v>30.068769454956055</v>
      </c>
      <c r="S101" s="316">
        <v>30.886974334716797</v>
      </c>
      <c r="T101" s="316">
        <v>32.19927978515625</v>
      </c>
      <c r="U101" s="316">
        <v>31.538276672363281</v>
      </c>
      <c r="V101" s="316">
        <v>31.469772338867188</v>
      </c>
      <c r="W101" s="316">
        <v>32.629646301269531</v>
      </c>
      <c r="X101" s="316">
        <v>29.890865325927734</v>
      </c>
      <c r="Y101" s="316">
        <v>28.891975402832031</v>
      </c>
      <c r="Z101" s="316">
        <v>28.21296501159668</v>
      </c>
      <c r="AA101" s="317">
        <v>25.757699966430664</v>
      </c>
      <c r="AB101" s="20">
        <v>624.43559074401855</v>
      </c>
    </row>
    <row r="102" spans="2:28" thickTop="1" thickBot="1" x14ac:dyDescent="0.3">
      <c r="B102" s="279">
        <v>39548</v>
      </c>
      <c r="C102" s="310" t="s">
        <v>13</v>
      </c>
      <c r="D102" s="314">
        <v>25.704113006591797</v>
      </c>
      <c r="E102" s="315">
        <v>25.412830352783203</v>
      </c>
      <c r="F102" s="316">
        <v>22.542221069335938</v>
      </c>
      <c r="G102" s="316">
        <v>23.143693923950195</v>
      </c>
      <c r="H102" s="316">
        <v>23.108938217163086</v>
      </c>
      <c r="I102" s="316">
        <v>23.062934875488281</v>
      </c>
      <c r="J102" s="316">
        <v>21.844615936279297</v>
      </c>
      <c r="K102" s="316">
        <v>21.54670524597168</v>
      </c>
      <c r="L102" s="316">
        <v>20.956413269042969</v>
      </c>
      <c r="M102" s="316">
        <v>19.233814239501953</v>
      </c>
      <c r="N102" s="316">
        <v>19.978061676025391</v>
      </c>
      <c r="O102" s="316">
        <v>22.373359680175781</v>
      </c>
      <c r="P102" s="316">
        <v>22.436227798461914</v>
      </c>
      <c r="Q102" s="316">
        <v>27.233432769775391</v>
      </c>
      <c r="R102" s="316">
        <v>27.879144668579102</v>
      </c>
      <c r="S102" s="316">
        <v>32.548740386962891</v>
      </c>
      <c r="T102" s="316">
        <v>31.447727203369141</v>
      </c>
      <c r="U102" s="316">
        <v>31.421688079833984</v>
      </c>
      <c r="V102" s="316">
        <v>31.918510437011719</v>
      </c>
      <c r="W102" s="316">
        <v>33.460502624511719</v>
      </c>
      <c r="X102" s="316">
        <v>31.002231597900391</v>
      </c>
      <c r="Y102" s="316">
        <v>29.837316513061523</v>
      </c>
      <c r="Z102" s="316">
        <v>29.871248245239258</v>
      </c>
      <c r="AA102" s="317">
        <v>26.590076446533203</v>
      </c>
      <c r="AB102" s="20">
        <v>624.5545482635498</v>
      </c>
    </row>
    <row r="103" spans="2:28" thickTop="1" thickBot="1" x14ac:dyDescent="0.3">
      <c r="B103" s="279">
        <v>39549</v>
      </c>
      <c r="C103" s="310" t="s">
        <v>14</v>
      </c>
      <c r="D103" s="314">
        <v>25.867471694946289</v>
      </c>
      <c r="E103" s="315">
        <v>25.850597381591797</v>
      </c>
      <c r="F103" s="316">
        <v>24.374649047851563</v>
      </c>
      <c r="G103" s="316">
        <v>23.529548645019531</v>
      </c>
      <c r="H103" s="316">
        <v>23.529474258422852</v>
      </c>
      <c r="I103" s="316">
        <v>19.563945770263672</v>
      </c>
      <c r="J103" s="316">
        <v>19.451192855834961</v>
      </c>
      <c r="K103" s="316">
        <v>18.992137908935547</v>
      </c>
      <c r="L103" s="316">
        <v>19.486616134643555</v>
      </c>
      <c r="M103" s="316">
        <v>19.271341323852539</v>
      </c>
      <c r="N103" s="316">
        <v>20.698797225952148</v>
      </c>
      <c r="O103" s="316">
        <v>23.107986450195313</v>
      </c>
      <c r="P103" s="316">
        <v>23.136032104492188</v>
      </c>
      <c r="Q103" s="316">
        <v>27.813817977905273</v>
      </c>
      <c r="R103" s="316">
        <v>30.540546417236328</v>
      </c>
      <c r="S103" s="316">
        <v>30.533639907836914</v>
      </c>
      <c r="T103" s="316">
        <v>33.300487518310547</v>
      </c>
      <c r="U103" s="316">
        <v>33.324222564697266</v>
      </c>
      <c r="V103" s="316">
        <v>32.250583648681641</v>
      </c>
      <c r="W103" s="316">
        <v>31.860538482666016</v>
      </c>
      <c r="X103" s="316">
        <v>28.658201217651367</v>
      </c>
      <c r="Y103" s="316">
        <v>27.470916748046875</v>
      </c>
      <c r="Z103" s="316">
        <v>27.550497055053711</v>
      </c>
      <c r="AA103" s="317">
        <v>23.844711303710938</v>
      </c>
      <c r="AB103" s="20">
        <v>614.00795364379883</v>
      </c>
    </row>
    <row r="104" spans="2:28" thickTop="1" thickBot="1" x14ac:dyDescent="0.3">
      <c r="B104" s="279">
        <v>39550</v>
      </c>
      <c r="C104" s="310" t="s">
        <v>15</v>
      </c>
      <c r="D104" s="314">
        <v>23.815977096557617</v>
      </c>
      <c r="E104" s="315">
        <v>24.318775177001953</v>
      </c>
      <c r="F104" s="316">
        <v>21.615177154541016</v>
      </c>
      <c r="G104" s="316">
        <v>22.353433609008789</v>
      </c>
      <c r="H104" s="316">
        <v>22.375825881958008</v>
      </c>
      <c r="I104" s="316">
        <v>20.307632446289063</v>
      </c>
      <c r="J104" s="316">
        <v>20.653127670288086</v>
      </c>
      <c r="K104" s="316">
        <v>21.548315048217773</v>
      </c>
      <c r="L104" s="316">
        <v>20.632280349731445</v>
      </c>
      <c r="M104" s="316">
        <v>19.934919357299805</v>
      </c>
      <c r="N104" s="316">
        <v>21.221796035766602</v>
      </c>
      <c r="O104" s="316">
        <v>21.478940963745117</v>
      </c>
      <c r="P104" s="316">
        <v>24.988286972045898</v>
      </c>
      <c r="Q104" s="316">
        <v>25.095809936523438</v>
      </c>
      <c r="R104" s="316">
        <v>24.921045303344727</v>
      </c>
      <c r="S104" s="316">
        <v>26.55839729309082</v>
      </c>
      <c r="T104" s="316">
        <v>26.193038940429688</v>
      </c>
      <c r="U104" s="316">
        <v>25.764333724975586</v>
      </c>
      <c r="V104" s="316">
        <v>28.475458145141602</v>
      </c>
      <c r="W104" s="316">
        <v>28.476699829101563</v>
      </c>
      <c r="X104" s="316">
        <v>28.570928573608398</v>
      </c>
      <c r="Y104" s="316">
        <v>24.320219039916992</v>
      </c>
      <c r="Z104" s="316">
        <v>23.864337921142578</v>
      </c>
      <c r="AA104" s="317">
        <v>22.602136611938477</v>
      </c>
      <c r="AB104" s="20">
        <v>570.08689308166504</v>
      </c>
    </row>
    <row r="105" spans="2:28" thickTop="1" thickBot="1" x14ac:dyDescent="0.3">
      <c r="B105" s="279">
        <v>39551</v>
      </c>
      <c r="C105" s="310" t="s">
        <v>16</v>
      </c>
      <c r="D105" s="314">
        <v>22.47105598449707</v>
      </c>
      <c r="E105" s="315">
        <v>22.103971481323242</v>
      </c>
      <c r="F105" s="316">
        <v>21.803335189819336</v>
      </c>
      <c r="G105" s="316">
        <v>21.933303833007813</v>
      </c>
      <c r="H105" s="316">
        <v>20.575307846069336</v>
      </c>
      <c r="I105" s="316">
        <v>18.519289016723633</v>
      </c>
      <c r="J105" s="316">
        <v>19.266315460205078</v>
      </c>
      <c r="K105" s="316">
        <v>19.184633255004883</v>
      </c>
      <c r="L105" s="316">
        <v>20.825647354125977</v>
      </c>
      <c r="M105" s="316">
        <v>19.829244613647461</v>
      </c>
      <c r="N105" s="316">
        <v>19.92289924621582</v>
      </c>
      <c r="O105" s="316">
        <v>22.151189804077148</v>
      </c>
      <c r="P105" s="316">
        <v>22.028377532958984</v>
      </c>
      <c r="Q105" s="316">
        <v>21.520721435546875</v>
      </c>
      <c r="R105" s="316">
        <v>22.486801147460938</v>
      </c>
      <c r="S105" s="316">
        <v>24.706098556518555</v>
      </c>
      <c r="T105" s="316">
        <v>23.980945587158203</v>
      </c>
      <c r="U105" s="316">
        <v>24.072780609130859</v>
      </c>
      <c r="V105" s="316">
        <v>22.653097152709961</v>
      </c>
      <c r="W105" s="316">
        <v>23.943525314331055</v>
      </c>
      <c r="X105" s="316">
        <v>20.915428161621094</v>
      </c>
      <c r="Y105" s="316">
        <v>21.170246124267578</v>
      </c>
      <c r="Z105" s="316">
        <v>21.415214538574219</v>
      </c>
      <c r="AA105" s="317">
        <v>20.711423873901367</v>
      </c>
      <c r="AB105" s="20">
        <v>518.19085311889648</v>
      </c>
    </row>
    <row r="106" spans="2:28" thickTop="1" thickBot="1" x14ac:dyDescent="0.3">
      <c r="B106" s="279">
        <v>39552</v>
      </c>
      <c r="C106" s="310" t="s">
        <v>17</v>
      </c>
      <c r="D106" s="314">
        <v>19.9130859375</v>
      </c>
      <c r="E106" s="315">
        <v>19.308315277099609</v>
      </c>
      <c r="F106" s="316">
        <v>18.431652069091797</v>
      </c>
      <c r="G106" s="316">
        <v>19.433076858520508</v>
      </c>
      <c r="H106" s="316">
        <v>17.888151168823242</v>
      </c>
      <c r="I106" s="316">
        <v>17.546026229858398</v>
      </c>
      <c r="J106" s="316">
        <v>15.475069999694824</v>
      </c>
      <c r="K106" s="316">
        <v>16.672267913818359</v>
      </c>
      <c r="L106" s="316">
        <v>16.998884201049805</v>
      </c>
      <c r="M106" s="316">
        <v>17.597410202026367</v>
      </c>
      <c r="N106" s="316">
        <v>16.714881896972656</v>
      </c>
      <c r="O106" s="316">
        <v>17.235439300537109</v>
      </c>
      <c r="P106" s="316">
        <v>19.315334320068359</v>
      </c>
      <c r="Q106" s="316">
        <v>19.61530876159668</v>
      </c>
      <c r="R106" s="316">
        <v>20.713939666748047</v>
      </c>
      <c r="S106" s="316">
        <v>23.630481719970703</v>
      </c>
      <c r="T106" s="316">
        <v>24.006053924560547</v>
      </c>
      <c r="U106" s="316">
        <v>22.135282516479492</v>
      </c>
      <c r="V106" s="316">
        <v>23.1590576171875</v>
      </c>
      <c r="W106" s="316">
        <v>22.842449188232422</v>
      </c>
      <c r="X106" s="316">
        <v>20.108808517456055</v>
      </c>
      <c r="Y106" s="316">
        <v>21.835742950439453</v>
      </c>
      <c r="Z106" s="316">
        <v>21.214134216308594</v>
      </c>
      <c r="AA106" s="317">
        <v>20.231546401977539</v>
      </c>
      <c r="AB106" s="20">
        <v>472.02240085601807</v>
      </c>
    </row>
    <row r="107" spans="2:28" thickTop="1" thickBot="1" x14ac:dyDescent="0.3">
      <c r="B107" s="279">
        <v>39553</v>
      </c>
      <c r="C107" s="310" t="s">
        <v>11</v>
      </c>
      <c r="D107" s="314">
        <v>18.23370361328125</v>
      </c>
      <c r="E107" s="315">
        <v>18.141870498657227</v>
      </c>
      <c r="F107" s="316">
        <v>18.464347839355469</v>
      </c>
      <c r="G107" s="316">
        <v>16.126152038574219</v>
      </c>
      <c r="H107" s="316">
        <v>16.206266403198242</v>
      </c>
      <c r="I107" s="316">
        <v>16.950580596923828</v>
      </c>
      <c r="J107" s="316">
        <v>17.006242752075195</v>
      </c>
      <c r="K107" s="316">
        <v>14.826850891113281</v>
      </c>
      <c r="L107" s="316">
        <v>14.726291656494141</v>
      </c>
      <c r="M107" s="316">
        <v>13.971757888793945</v>
      </c>
      <c r="N107" s="316">
        <v>14.116331100463867</v>
      </c>
      <c r="O107" s="316">
        <v>16.613105773925781</v>
      </c>
      <c r="P107" s="316">
        <v>20.362630844116211</v>
      </c>
      <c r="Q107" s="316">
        <v>18.20997428894043</v>
      </c>
      <c r="R107" s="316">
        <v>22.005653381347656</v>
      </c>
      <c r="S107" s="316">
        <v>22.785884857177734</v>
      </c>
      <c r="T107" s="316">
        <v>23.058570861816406</v>
      </c>
      <c r="U107" s="316">
        <v>22.072488784790039</v>
      </c>
      <c r="V107" s="316">
        <v>25.175928115844727</v>
      </c>
      <c r="W107" s="316">
        <v>24.5870361328125</v>
      </c>
      <c r="X107" s="316">
        <v>21.956417083740234</v>
      </c>
      <c r="Y107" s="316">
        <v>22.300117492675781</v>
      </c>
      <c r="Z107" s="316">
        <v>22.082529067993164</v>
      </c>
      <c r="AA107" s="317">
        <v>19.719158172607422</v>
      </c>
      <c r="AB107" s="20">
        <v>459.69989013671875</v>
      </c>
    </row>
    <row r="108" spans="2:28" thickTop="1" thickBot="1" x14ac:dyDescent="0.3">
      <c r="B108" s="279">
        <v>39554</v>
      </c>
      <c r="C108" s="310" t="s">
        <v>11</v>
      </c>
      <c r="D108" s="314">
        <v>19.123279571533203</v>
      </c>
      <c r="E108" s="315">
        <v>18.721242904663086</v>
      </c>
      <c r="F108" s="316">
        <v>18.692342758178711</v>
      </c>
      <c r="G108" s="316">
        <v>17.974569320678711</v>
      </c>
      <c r="H108" s="316">
        <v>16.832935333251953</v>
      </c>
      <c r="I108" s="316">
        <v>16.340824127197266</v>
      </c>
      <c r="J108" s="316">
        <v>14.434976577758789</v>
      </c>
      <c r="K108" s="316">
        <v>14.358572006225586</v>
      </c>
      <c r="L108" s="316">
        <v>15.366207122802734</v>
      </c>
      <c r="M108" s="316">
        <v>15.230265617370605</v>
      </c>
      <c r="N108" s="316">
        <v>14.547348976135254</v>
      </c>
      <c r="O108" s="316">
        <v>18.753477096557617</v>
      </c>
      <c r="P108" s="316">
        <v>21.177600860595703</v>
      </c>
      <c r="Q108" s="316">
        <v>22.083391189575195</v>
      </c>
      <c r="R108" s="316">
        <v>24.02159309387207</v>
      </c>
      <c r="S108" s="316">
        <v>24.348871231079102</v>
      </c>
      <c r="T108" s="316">
        <v>24.097440719604492</v>
      </c>
      <c r="U108" s="316">
        <v>23.502609252929688</v>
      </c>
      <c r="V108" s="316">
        <v>24.334657669067383</v>
      </c>
      <c r="W108" s="316">
        <v>26.348714828491211</v>
      </c>
      <c r="X108" s="316">
        <v>21.293918609619141</v>
      </c>
      <c r="Y108" s="316">
        <v>23.271995544433594</v>
      </c>
      <c r="Z108" s="316">
        <v>23.036960601806641</v>
      </c>
      <c r="AA108" s="317">
        <v>19.986417770385742</v>
      </c>
      <c r="AB108" s="20">
        <v>477.88021278381348</v>
      </c>
    </row>
    <row r="109" spans="2:28" thickTop="1" thickBot="1" x14ac:dyDescent="0.3">
      <c r="B109" s="279">
        <v>39555</v>
      </c>
      <c r="C109" s="310" t="s">
        <v>13</v>
      </c>
      <c r="D109" s="314">
        <v>21.518665313720703</v>
      </c>
      <c r="E109" s="315">
        <v>21.133691787719727</v>
      </c>
      <c r="F109" s="316">
        <v>20.293830871582031</v>
      </c>
      <c r="G109" s="316">
        <v>20.589006423950195</v>
      </c>
      <c r="H109" s="316">
        <v>19.172958374023438</v>
      </c>
      <c r="I109" s="316">
        <v>17.440435409545898</v>
      </c>
      <c r="J109" s="316">
        <v>17.419464111328125</v>
      </c>
      <c r="K109" s="316">
        <v>17.97559928894043</v>
      </c>
      <c r="L109" s="316">
        <v>18.677976608276367</v>
      </c>
      <c r="M109" s="316">
        <v>18.678306579589844</v>
      </c>
      <c r="N109" s="316">
        <v>18.657758712768555</v>
      </c>
      <c r="O109" s="316">
        <v>19.537519454956055</v>
      </c>
      <c r="P109" s="316">
        <v>19.592641830444336</v>
      </c>
      <c r="Q109" s="316">
        <v>23.892570495605469</v>
      </c>
      <c r="R109" s="316">
        <v>20.979036331176758</v>
      </c>
      <c r="S109" s="316">
        <v>24.607421875</v>
      </c>
      <c r="T109" s="316">
        <v>25.669645309448242</v>
      </c>
      <c r="U109" s="316">
        <v>26.030115127563477</v>
      </c>
      <c r="V109" s="316">
        <v>26.052682876586914</v>
      </c>
      <c r="W109" s="316">
        <v>28.095987319946289</v>
      </c>
      <c r="X109" s="316">
        <v>25.232223510742188</v>
      </c>
      <c r="Y109" s="316">
        <v>25.753166198730469</v>
      </c>
      <c r="Z109" s="316">
        <v>26.956647872924805</v>
      </c>
      <c r="AA109" s="317">
        <v>22.43568229675293</v>
      </c>
      <c r="AB109" s="20">
        <v>526.39303398132324</v>
      </c>
    </row>
    <row r="110" spans="2:28" thickTop="1" thickBot="1" x14ac:dyDescent="0.3">
      <c r="B110" s="279">
        <v>39556</v>
      </c>
      <c r="C110" s="310" t="s">
        <v>14</v>
      </c>
      <c r="D110" s="314">
        <v>23.447055816650391</v>
      </c>
      <c r="E110" s="315">
        <v>22.014961242675781</v>
      </c>
      <c r="F110" s="316">
        <v>21.176580429077148</v>
      </c>
      <c r="G110" s="316">
        <v>21.565193176269531</v>
      </c>
      <c r="H110" s="316">
        <v>20.285028457641602</v>
      </c>
      <c r="I110" s="316">
        <v>20.868125915527344</v>
      </c>
      <c r="J110" s="316">
        <v>20.351240158081055</v>
      </c>
      <c r="K110" s="316">
        <v>18.926183700561523</v>
      </c>
      <c r="L110" s="316">
        <v>18.388191223144531</v>
      </c>
      <c r="M110" s="316">
        <v>18.321361541748047</v>
      </c>
      <c r="N110" s="316">
        <v>18.9630126953125</v>
      </c>
      <c r="O110" s="316">
        <v>19.133094787597656</v>
      </c>
      <c r="P110" s="316">
        <v>24.417760848999023</v>
      </c>
      <c r="Q110" s="316">
        <v>26.201589584350586</v>
      </c>
      <c r="R110" s="316">
        <v>27.723100662231445</v>
      </c>
      <c r="S110" s="316">
        <v>29.301139831542969</v>
      </c>
      <c r="T110" s="316">
        <v>28.791296005249023</v>
      </c>
      <c r="U110" s="316">
        <v>26.040750503540039</v>
      </c>
      <c r="V110" s="316">
        <v>28.751726150512695</v>
      </c>
      <c r="W110" s="316">
        <v>29.021230697631836</v>
      </c>
      <c r="X110" s="316">
        <v>26.710285186767578</v>
      </c>
      <c r="Y110" s="316">
        <v>25.056545257568359</v>
      </c>
      <c r="Z110" s="316">
        <v>25.103780746459961</v>
      </c>
      <c r="AA110" s="317">
        <v>24.206361770629883</v>
      </c>
      <c r="AB110" s="20">
        <v>564.76559638977051</v>
      </c>
    </row>
    <row r="111" spans="2:28" thickTop="1" thickBot="1" x14ac:dyDescent="0.3">
      <c r="B111" s="279">
        <v>39557</v>
      </c>
      <c r="C111" s="310" t="s">
        <v>15</v>
      </c>
      <c r="D111" s="314">
        <v>23.071987152099609</v>
      </c>
      <c r="E111" s="315">
        <v>22.35576057434082</v>
      </c>
      <c r="F111" s="316">
        <v>22.507068634033203</v>
      </c>
      <c r="G111" s="316">
        <v>22.150547027587891</v>
      </c>
      <c r="H111" s="316">
        <v>22.117191314697266</v>
      </c>
      <c r="I111" s="316">
        <v>19.422588348388672</v>
      </c>
      <c r="J111" s="316">
        <v>18.846771240234375</v>
      </c>
      <c r="K111" s="316">
        <v>19.336917877197266</v>
      </c>
      <c r="L111" s="316">
        <v>17.630611419677734</v>
      </c>
      <c r="M111" s="316">
        <v>17.275173187255859</v>
      </c>
      <c r="N111" s="316">
        <v>19.435945510864258</v>
      </c>
      <c r="O111" s="316">
        <v>21.480916976928711</v>
      </c>
      <c r="P111" s="316">
        <v>21.486612319946289</v>
      </c>
      <c r="Q111" s="316">
        <v>24.333383560180664</v>
      </c>
      <c r="R111" s="316">
        <v>24.800441741943359</v>
      </c>
      <c r="S111" s="316">
        <v>27.348360061645508</v>
      </c>
      <c r="T111" s="316">
        <v>29.228395462036133</v>
      </c>
      <c r="U111" s="316">
        <v>26.382972717285156</v>
      </c>
      <c r="V111" s="316">
        <v>26.959758758544922</v>
      </c>
      <c r="W111" s="316">
        <v>26.282106399536133</v>
      </c>
      <c r="X111" s="316">
        <v>25.317358016967773</v>
      </c>
      <c r="Y111" s="316">
        <v>26.541378021240234</v>
      </c>
      <c r="Z111" s="316">
        <v>25.673385620117188</v>
      </c>
      <c r="AA111" s="317">
        <v>24.111547470092773</v>
      </c>
      <c r="AB111" s="20">
        <v>554.0971794128418</v>
      </c>
    </row>
    <row r="112" spans="2:28" thickTop="1" thickBot="1" x14ac:dyDescent="0.3">
      <c r="B112" s="279">
        <v>39558</v>
      </c>
      <c r="C112" s="310" t="s">
        <v>16</v>
      </c>
      <c r="D112" s="314">
        <v>23.226835250854492</v>
      </c>
      <c r="E112" s="315">
        <v>22.680305480957031</v>
      </c>
      <c r="F112" s="316">
        <v>23.414562225341797</v>
      </c>
      <c r="G112" s="316">
        <v>21.793407440185547</v>
      </c>
      <c r="H112" s="316">
        <v>20.804414749145508</v>
      </c>
      <c r="I112" s="316">
        <v>19.424945831298828</v>
      </c>
      <c r="J112" s="316">
        <v>20.915746688842773</v>
      </c>
      <c r="K112" s="316">
        <v>20.832277297973633</v>
      </c>
      <c r="L112" s="316">
        <v>19.643289566040039</v>
      </c>
      <c r="M112" s="316">
        <v>18.799047470092773</v>
      </c>
      <c r="N112" s="316">
        <v>18.962726593017578</v>
      </c>
      <c r="O112" s="316">
        <v>21.626035690307617</v>
      </c>
      <c r="P112" s="316">
        <v>22.461660385131836</v>
      </c>
      <c r="Q112" s="316">
        <v>26.166805267333984</v>
      </c>
      <c r="R112" s="316">
        <v>26.303298950195313</v>
      </c>
      <c r="S112" s="316">
        <v>29.01182746887207</v>
      </c>
      <c r="T112" s="316">
        <v>29.399059295654297</v>
      </c>
      <c r="U112" s="316">
        <v>28.063938140869141</v>
      </c>
      <c r="V112" s="316">
        <v>30.732624053955078</v>
      </c>
      <c r="W112" s="316">
        <v>27.6737060546875</v>
      </c>
      <c r="X112" s="316">
        <v>28.676139831542969</v>
      </c>
      <c r="Y112" s="316">
        <v>29.177398681640625</v>
      </c>
      <c r="Z112" s="316">
        <v>27.223674774169922</v>
      </c>
      <c r="AA112" s="317">
        <v>25.88471794128418</v>
      </c>
      <c r="AB112" s="20">
        <v>582.89844512939453</v>
      </c>
    </row>
    <row r="113" spans="1:28" thickTop="1" thickBot="1" x14ac:dyDescent="0.3">
      <c r="B113" s="279">
        <v>39559</v>
      </c>
      <c r="C113" s="310" t="s">
        <v>17</v>
      </c>
      <c r="D113" s="314">
        <v>25.886032104492188</v>
      </c>
      <c r="E113" s="315">
        <v>25.49498176574707</v>
      </c>
      <c r="F113" s="316">
        <v>23.836944580078125</v>
      </c>
      <c r="G113" s="316">
        <v>22.829586029052734</v>
      </c>
      <c r="H113" s="316">
        <v>22.774600982666016</v>
      </c>
      <c r="I113" s="316">
        <v>21.620119094848633</v>
      </c>
      <c r="J113" s="316">
        <v>20.598171234130859</v>
      </c>
      <c r="K113" s="316">
        <v>21.841142654418945</v>
      </c>
      <c r="L113" s="316">
        <v>21.827417373657227</v>
      </c>
      <c r="M113" s="316">
        <v>21.290571212768555</v>
      </c>
      <c r="N113" s="316">
        <v>21.354770660400391</v>
      </c>
      <c r="O113" s="316">
        <v>24.197269439697266</v>
      </c>
      <c r="P113" s="316">
        <v>25.715116500854492</v>
      </c>
      <c r="Q113" s="316">
        <v>26.995244979858398</v>
      </c>
      <c r="R113" s="316">
        <v>27.179019927978516</v>
      </c>
      <c r="S113" s="316">
        <v>27.110439300537109</v>
      </c>
      <c r="T113" s="316">
        <v>31.960090637207031</v>
      </c>
      <c r="U113" s="316">
        <v>30.086565017700195</v>
      </c>
      <c r="V113" s="316">
        <v>30.073202133178711</v>
      </c>
      <c r="W113" s="316">
        <v>31.754062652587891</v>
      </c>
      <c r="X113" s="316">
        <v>28.414709091186523</v>
      </c>
      <c r="Y113" s="316">
        <v>25.856077194213867</v>
      </c>
      <c r="Z113" s="316">
        <v>26.446968078613281</v>
      </c>
      <c r="AA113" s="317">
        <v>25.598764419555664</v>
      </c>
      <c r="AB113" s="20">
        <v>610.74186706542969</v>
      </c>
    </row>
    <row r="114" spans="1:28" thickTop="1" thickBot="1" x14ac:dyDescent="0.3">
      <c r="B114" s="279">
        <v>39560</v>
      </c>
      <c r="C114" s="310" t="s">
        <v>11</v>
      </c>
      <c r="D114" s="314">
        <v>25.353164672851563</v>
      </c>
      <c r="E114" s="315">
        <v>25.104106903076172</v>
      </c>
      <c r="F114" s="316">
        <v>24.863954544067383</v>
      </c>
      <c r="G114" s="316">
        <v>24.481109619140625</v>
      </c>
      <c r="H114" s="316">
        <v>23.314640045166016</v>
      </c>
      <c r="I114" s="316">
        <v>20.465999603271484</v>
      </c>
      <c r="J114" s="316">
        <v>22.462528228759766</v>
      </c>
      <c r="K114" s="316">
        <v>20.770544052124023</v>
      </c>
      <c r="L114" s="316">
        <v>21.033391952514648</v>
      </c>
      <c r="M114" s="316">
        <v>22.253105163574219</v>
      </c>
      <c r="N114" s="316">
        <v>22.384309768676758</v>
      </c>
      <c r="O114" s="316">
        <v>23.627693176269531</v>
      </c>
      <c r="P114" s="316">
        <v>24.949363708496094</v>
      </c>
      <c r="Q114" s="316">
        <v>27.896434783935547</v>
      </c>
      <c r="R114" s="316">
        <v>29.186988830566406</v>
      </c>
      <c r="S114" s="316">
        <v>31.255170822143555</v>
      </c>
      <c r="T114" s="316">
        <v>32.835113525390625</v>
      </c>
      <c r="U114" s="316">
        <v>28.976051330566406</v>
      </c>
      <c r="V114" s="316">
        <v>31.388629913330078</v>
      </c>
      <c r="W114" s="316">
        <v>30.592510223388672</v>
      </c>
      <c r="X114" s="316">
        <v>28.025905609130859</v>
      </c>
      <c r="Y114" s="316">
        <v>28.067699432373047</v>
      </c>
      <c r="Z114" s="316">
        <v>27.828197479248047</v>
      </c>
      <c r="AA114" s="317">
        <v>24.848072052001953</v>
      </c>
      <c r="AB114" s="20">
        <v>621.96468544006348</v>
      </c>
    </row>
    <row r="115" spans="1:28" thickTop="1" thickBot="1" x14ac:dyDescent="0.3">
      <c r="B115" s="279">
        <v>39561</v>
      </c>
      <c r="C115" s="310" t="s">
        <v>11</v>
      </c>
      <c r="D115" s="314">
        <v>26.172918319702148</v>
      </c>
      <c r="E115" s="315">
        <v>24.980924606323242</v>
      </c>
      <c r="F115" s="316">
        <v>23.358917236328125</v>
      </c>
      <c r="G115" s="316">
        <v>22.936098098754883</v>
      </c>
      <c r="H115" s="316">
        <v>22.588836669921875</v>
      </c>
      <c r="I115" s="316">
        <v>20.865930557250977</v>
      </c>
      <c r="J115" s="316">
        <v>20.618396759033203</v>
      </c>
      <c r="K115" s="316">
        <v>19.695034027099609</v>
      </c>
      <c r="L115" s="316">
        <v>20.741073608398438</v>
      </c>
      <c r="M115" s="316">
        <v>21.75184440612793</v>
      </c>
      <c r="N115" s="316">
        <v>21.08497428894043</v>
      </c>
      <c r="O115" s="316">
        <v>23.293258666992188</v>
      </c>
      <c r="P115" s="316">
        <v>25.768285751342773</v>
      </c>
      <c r="Q115" s="316">
        <v>26.682228088378906</v>
      </c>
      <c r="R115" s="316">
        <v>27.147445678710938</v>
      </c>
      <c r="S115" s="316">
        <v>31.142684936523438</v>
      </c>
      <c r="T115" s="316">
        <v>30.341266632080078</v>
      </c>
      <c r="U115" s="316">
        <v>28.895660400390625</v>
      </c>
      <c r="V115" s="316">
        <v>30.949884414672852</v>
      </c>
      <c r="W115" s="316">
        <v>30.935220718383789</v>
      </c>
      <c r="X115" s="316">
        <v>25.24677848815918</v>
      </c>
      <c r="Y115" s="316">
        <v>28.064731597900391</v>
      </c>
      <c r="Z115" s="316">
        <v>27.728466033935547</v>
      </c>
      <c r="AA115" s="317">
        <v>22.98365592956543</v>
      </c>
      <c r="AB115" s="20">
        <v>603.97451591491699</v>
      </c>
    </row>
    <row r="116" spans="1:28" thickTop="1" thickBot="1" x14ac:dyDescent="0.3">
      <c r="B116" s="279">
        <v>39562</v>
      </c>
      <c r="C116" s="310" t="s">
        <v>13</v>
      </c>
      <c r="D116" s="314">
        <v>23.617975234985352</v>
      </c>
      <c r="E116" s="315">
        <v>23.471900939941406</v>
      </c>
      <c r="F116" s="316">
        <v>23.457977294921875</v>
      </c>
      <c r="G116" s="316">
        <v>22.250709533691406</v>
      </c>
      <c r="H116" s="316">
        <v>21.264305114746094</v>
      </c>
      <c r="I116" s="316">
        <v>21.176881790161133</v>
      </c>
      <c r="J116" s="316">
        <v>20.48533821105957</v>
      </c>
      <c r="K116" s="316">
        <v>20.273342132568359</v>
      </c>
      <c r="L116" s="316">
        <v>20.127632141113281</v>
      </c>
      <c r="M116" s="316">
        <v>18.558406829833984</v>
      </c>
      <c r="N116" s="316">
        <v>21.488964080810547</v>
      </c>
      <c r="O116" s="316">
        <v>23.729330062866211</v>
      </c>
      <c r="P116" s="316">
        <v>26.594348907470703</v>
      </c>
      <c r="Q116" s="316">
        <v>26.371028900146484</v>
      </c>
      <c r="R116" s="316">
        <v>27.522947311401367</v>
      </c>
      <c r="S116" s="316">
        <v>29.132081985473633</v>
      </c>
      <c r="T116" s="316">
        <v>30.05839729309082</v>
      </c>
      <c r="U116" s="316">
        <v>29.475845336914063</v>
      </c>
      <c r="V116" s="316">
        <v>30.448257446289063</v>
      </c>
      <c r="W116" s="316">
        <v>28.009147644042969</v>
      </c>
      <c r="X116" s="316">
        <v>26.933277130126953</v>
      </c>
      <c r="Y116" s="316">
        <v>26.186279296875</v>
      </c>
      <c r="Z116" s="316">
        <v>24.624248504638672</v>
      </c>
      <c r="AA116" s="317">
        <v>24.726718902587891</v>
      </c>
      <c r="AB116" s="20">
        <v>589.98534202575684</v>
      </c>
    </row>
    <row r="117" spans="1:28" thickTop="1" thickBot="1" x14ac:dyDescent="0.3">
      <c r="B117" s="279">
        <v>39563</v>
      </c>
      <c r="C117" s="310" t="s">
        <v>14</v>
      </c>
      <c r="D117" s="314">
        <v>25.860675811767578</v>
      </c>
      <c r="E117" s="315">
        <v>22.328874588012695</v>
      </c>
      <c r="F117" s="316">
        <v>23.505889892578125</v>
      </c>
      <c r="G117" s="316">
        <v>22.288164138793945</v>
      </c>
      <c r="H117" s="316">
        <v>20.218086242675781</v>
      </c>
      <c r="I117" s="316">
        <v>21.174083709716797</v>
      </c>
      <c r="J117" s="316">
        <v>20.327360153198242</v>
      </c>
      <c r="K117" s="316">
        <v>19.739286422729492</v>
      </c>
      <c r="L117" s="316">
        <v>19.532066345214844</v>
      </c>
      <c r="M117" s="316">
        <v>19.525209426879883</v>
      </c>
      <c r="N117" s="316">
        <v>21.917255401611328</v>
      </c>
      <c r="O117" s="316">
        <v>23.542104721069336</v>
      </c>
      <c r="P117" s="316">
        <v>28.143802642822266</v>
      </c>
      <c r="Q117" s="316">
        <v>27.811147689819336</v>
      </c>
      <c r="R117" s="316">
        <v>29.315980911254883</v>
      </c>
      <c r="S117" s="316">
        <v>32.442447662353516</v>
      </c>
      <c r="T117" s="316">
        <v>29.191808700561523</v>
      </c>
      <c r="U117" s="316">
        <v>29.397760391235352</v>
      </c>
      <c r="V117" s="316">
        <v>31.949594497680664</v>
      </c>
      <c r="W117" s="316">
        <v>28.139503479003906</v>
      </c>
      <c r="X117" s="316">
        <v>26.573520660400391</v>
      </c>
      <c r="Y117" s="316">
        <v>28.514562606811523</v>
      </c>
      <c r="Z117" s="316">
        <v>26.879776000976563</v>
      </c>
      <c r="AA117" s="317">
        <v>24.730951309204102</v>
      </c>
      <c r="AB117" s="20">
        <v>603.04991340637207</v>
      </c>
    </row>
    <row r="118" spans="1:28" thickTop="1" thickBot="1" x14ac:dyDescent="0.3">
      <c r="B118" s="279">
        <v>39564</v>
      </c>
      <c r="C118" s="310" t="s">
        <v>15</v>
      </c>
      <c r="D118" s="314">
        <v>24.757671356201172</v>
      </c>
      <c r="E118" s="315">
        <v>25.902570724487305</v>
      </c>
      <c r="F118" s="316">
        <v>24.609561920166016</v>
      </c>
      <c r="G118" s="316">
        <v>23.161769866943359</v>
      </c>
      <c r="H118" s="316">
        <v>18.764070510864258</v>
      </c>
      <c r="I118" s="316">
        <v>18.682470321655273</v>
      </c>
      <c r="J118" s="316">
        <v>22.131572723388672</v>
      </c>
      <c r="K118" s="316">
        <v>18.658092498779297</v>
      </c>
      <c r="L118" s="316">
        <v>19.218830108642578</v>
      </c>
      <c r="M118" s="316">
        <v>21.045919418334961</v>
      </c>
      <c r="N118" s="316">
        <v>21.689083099365234</v>
      </c>
      <c r="O118" s="316">
        <v>22.227693557739258</v>
      </c>
      <c r="P118" s="316">
        <v>26.381467819213867</v>
      </c>
      <c r="Q118" s="316">
        <v>26.952022552490234</v>
      </c>
      <c r="R118" s="316">
        <v>26.966625213623047</v>
      </c>
      <c r="S118" s="316">
        <v>28.536645889282227</v>
      </c>
      <c r="T118" s="316">
        <v>27.987524032592773</v>
      </c>
      <c r="U118" s="316">
        <v>28.505077362060547</v>
      </c>
      <c r="V118" s="316">
        <v>27.815385818481445</v>
      </c>
      <c r="W118" s="316">
        <v>26.975534439086914</v>
      </c>
      <c r="X118" s="316">
        <v>26.60142707824707</v>
      </c>
      <c r="Y118" s="316">
        <v>24.810529708862305</v>
      </c>
      <c r="Z118" s="316">
        <v>24.762233734130859</v>
      </c>
      <c r="AA118" s="317">
        <v>24.385427474975586</v>
      </c>
      <c r="AB118" s="20">
        <v>581.52920722961426</v>
      </c>
    </row>
    <row r="119" spans="1:28" thickTop="1" thickBot="1" x14ac:dyDescent="0.3">
      <c r="B119" s="279">
        <v>39565</v>
      </c>
      <c r="C119" s="310" t="s">
        <v>16</v>
      </c>
      <c r="D119" s="314">
        <v>24.032070159912109</v>
      </c>
      <c r="E119" s="315">
        <v>22.367137908935547</v>
      </c>
      <c r="F119" s="316">
        <v>21.028020858764648</v>
      </c>
      <c r="G119" s="316">
        <v>22.525295257568359</v>
      </c>
      <c r="H119" s="316">
        <v>20.045848846435547</v>
      </c>
      <c r="I119" s="316">
        <v>21.66035270690918</v>
      </c>
      <c r="J119" s="316">
        <v>20.407947540283203</v>
      </c>
      <c r="K119" s="316">
        <v>19.99897575378418</v>
      </c>
      <c r="L119" s="316">
        <v>19.372928619384766</v>
      </c>
      <c r="M119" s="316">
        <v>20.272396087646484</v>
      </c>
      <c r="N119" s="316">
        <v>22.178066253662109</v>
      </c>
      <c r="O119" s="316">
        <v>23.396123886108398</v>
      </c>
      <c r="P119" s="316">
        <v>25.371475219726563</v>
      </c>
      <c r="Q119" s="316">
        <v>25.252677917480469</v>
      </c>
      <c r="R119" s="316">
        <v>25.685064315795898</v>
      </c>
      <c r="S119" s="316">
        <v>26.856605529785156</v>
      </c>
      <c r="T119" s="316">
        <v>27.183822631835938</v>
      </c>
      <c r="U119" s="316">
        <v>23.987907409667969</v>
      </c>
      <c r="V119" s="316">
        <v>25.203084945678711</v>
      </c>
      <c r="W119" s="316">
        <v>26.77642822265625</v>
      </c>
      <c r="X119" s="316">
        <v>25.371162414550781</v>
      </c>
      <c r="Y119" s="316">
        <v>24.05311393737793</v>
      </c>
      <c r="Z119" s="316">
        <v>24.306062698364258</v>
      </c>
      <c r="AA119" s="317">
        <v>24.420106887817383</v>
      </c>
      <c r="AB119" s="20">
        <v>561.75267601013184</v>
      </c>
    </row>
    <row r="120" spans="1:28" thickTop="1" thickBot="1" x14ac:dyDescent="0.3">
      <c r="B120" s="279">
        <v>39566</v>
      </c>
      <c r="C120" s="310" t="s">
        <v>17</v>
      </c>
      <c r="D120" s="314">
        <v>24.274810791015625</v>
      </c>
      <c r="E120" s="315">
        <v>23.062957763671875</v>
      </c>
      <c r="F120" s="316">
        <v>20.714761734008789</v>
      </c>
      <c r="G120" s="316">
        <v>20.105226516723633</v>
      </c>
      <c r="H120" s="316">
        <v>18.944934844970703</v>
      </c>
      <c r="I120" s="316">
        <v>18.967100143432617</v>
      </c>
      <c r="J120" s="316">
        <v>16.811235427856445</v>
      </c>
      <c r="K120" s="316">
        <v>19.968273162841797</v>
      </c>
      <c r="L120" s="316">
        <v>18.897890090942383</v>
      </c>
      <c r="M120" s="316">
        <v>19.083152770996094</v>
      </c>
      <c r="N120" s="316">
        <v>21.296327590942383</v>
      </c>
      <c r="O120" s="316">
        <v>21.164594650268555</v>
      </c>
      <c r="P120" s="316">
        <v>23.219316482543945</v>
      </c>
      <c r="Q120" s="316">
        <v>19.077459335327148</v>
      </c>
      <c r="R120" s="316">
        <v>23.011222839355469</v>
      </c>
      <c r="S120" s="316">
        <v>27.826032638549805</v>
      </c>
      <c r="T120" s="316">
        <v>24.695896148681641</v>
      </c>
      <c r="U120" s="316">
        <v>25.109134674072266</v>
      </c>
      <c r="V120" s="316">
        <v>25.180765151977539</v>
      </c>
      <c r="W120" s="316">
        <v>22.798240661621094</v>
      </c>
      <c r="X120" s="316">
        <v>21.003190994262695</v>
      </c>
      <c r="Y120" s="316">
        <v>20.700611114501953</v>
      </c>
      <c r="Z120" s="316">
        <v>20.160297393798828</v>
      </c>
      <c r="AA120" s="317">
        <v>20.689945220947266</v>
      </c>
      <c r="AB120" s="20">
        <v>516.76337814331055</v>
      </c>
    </row>
    <row r="121" spans="1:28" thickTop="1" thickBot="1" x14ac:dyDescent="0.3">
      <c r="B121" s="279">
        <v>39567</v>
      </c>
      <c r="C121" s="318" t="s">
        <v>11</v>
      </c>
      <c r="D121" s="314">
        <v>20.058332443237305</v>
      </c>
      <c r="E121" s="315">
        <v>19.317153930664063</v>
      </c>
      <c r="F121" s="316">
        <v>18.805059432983398</v>
      </c>
      <c r="G121" s="316">
        <v>18.281118392944336</v>
      </c>
      <c r="H121" s="316">
        <v>14.598122596740723</v>
      </c>
      <c r="I121" s="316">
        <v>17.093376159667969</v>
      </c>
      <c r="J121" s="316">
        <v>16.579504013061523</v>
      </c>
      <c r="K121" s="316">
        <v>17.296894073486328</v>
      </c>
      <c r="L121" s="316">
        <v>17.038047790527344</v>
      </c>
      <c r="M121" s="316">
        <v>17.825572967529297</v>
      </c>
      <c r="N121" s="316">
        <v>17.582923889160156</v>
      </c>
      <c r="O121" s="316">
        <v>18.322830200195313</v>
      </c>
      <c r="P121" s="316">
        <v>18.430601119995117</v>
      </c>
      <c r="Q121" s="316">
        <v>13.534572601318359</v>
      </c>
      <c r="R121" s="316">
        <v>21.699895858764648</v>
      </c>
      <c r="S121" s="316">
        <v>23.805593490600586</v>
      </c>
      <c r="T121" s="316">
        <v>21.981895446777344</v>
      </c>
      <c r="U121" s="316">
        <v>22.145540237426758</v>
      </c>
      <c r="V121" s="316">
        <v>21.856998443603516</v>
      </c>
      <c r="W121" s="316">
        <v>21.283622741699219</v>
      </c>
      <c r="X121" s="316">
        <v>20.821264266967773</v>
      </c>
      <c r="Y121" s="316">
        <v>22.122516632080078</v>
      </c>
      <c r="Z121" s="316">
        <v>22.364904403686523</v>
      </c>
      <c r="AA121" s="317">
        <v>17.519189834594727</v>
      </c>
      <c r="AB121" s="20">
        <v>460.3655309677124</v>
      </c>
    </row>
    <row r="122" spans="1:28" thickTop="1" thickBot="1" x14ac:dyDescent="0.3">
      <c r="B122" s="279">
        <v>39568</v>
      </c>
      <c r="C122" s="318" t="s">
        <v>11</v>
      </c>
      <c r="D122" s="314">
        <v>20.137235641479492</v>
      </c>
      <c r="E122" s="316">
        <v>21.231494903564453</v>
      </c>
      <c r="F122" s="316">
        <v>20.105823516845703</v>
      </c>
      <c r="G122" s="316">
        <v>19.689605712890625</v>
      </c>
      <c r="H122" s="316">
        <v>18.948596954345703</v>
      </c>
      <c r="I122" s="316">
        <v>18.732900619506836</v>
      </c>
      <c r="J122" s="316">
        <v>17.863178253173828</v>
      </c>
      <c r="K122" s="316">
        <v>17.395265579223633</v>
      </c>
      <c r="L122" s="316">
        <v>19.138280868530273</v>
      </c>
      <c r="M122" s="316">
        <v>18.042457580566406</v>
      </c>
      <c r="N122" s="316">
        <v>20.39189338684082</v>
      </c>
      <c r="O122" s="316">
        <v>20.518959045410156</v>
      </c>
      <c r="P122" s="316">
        <v>21.977705001831055</v>
      </c>
      <c r="Q122" s="316">
        <v>23.279682159423828</v>
      </c>
      <c r="R122" s="316">
        <v>22.792409896850586</v>
      </c>
      <c r="S122" s="316">
        <v>26.952140808105469</v>
      </c>
      <c r="T122" s="316">
        <v>25.901971817016602</v>
      </c>
      <c r="U122" s="316">
        <v>25.587509155273438</v>
      </c>
      <c r="V122" s="316">
        <v>27.11793327331543</v>
      </c>
      <c r="W122" s="316">
        <v>24.933456420898438</v>
      </c>
      <c r="X122" s="316">
        <v>25.075603485107422</v>
      </c>
      <c r="Y122" s="316">
        <v>24.994871139526367</v>
      </c>
      <c r="Z122" s="316">
        <v>22.62138557434082</v>
      </c>
      <c r="AA122" s="319">
        <v>23.138299942016602</v>
      </c>
      <c r="AB122" s="20">
        <v>526.56866073608398</v>
      </c>
    </row>
    <row r="123" spans="1:28" thickTop="1" thickBot="1" x14ac:dyDescent="0.3">
      <c r="A123" s="11" t="s">
        <v>21</v>
      </c>
      <c r="B123" s="279">
        <v>39569</v>
      </c>
      <c r="C123" s="320" t="s">
        <v>13</v>
      </c>
      <c r="D123" s="321">
        <v>22.874660491943359</v>
      </c>
      <c r="E123" s="321">
        <v>22.428747177124023</v>
      </c>
      <c r="F123" s="321">
        <v>21.280292510986328</v>
      </c>
      <c r="G123" s="321">
        <v>20.823619842529297</v>
      </c>
      <c r="H123" s="321">
        <v>19.440507888793945</v>
      </c>
      <c r="I123" s="321">
        <v>19.020095825195313</v>
      </c>
      <c r="J123" s="321">
        <v>19.800056457519531</v>
      </c>
      <c r="K123" s="321">
        <v>19.554231643676758</v>
      </c>
      <c r="L123" s="321">
        <v>19.17884635925293</v>
      </c>
      <c r="M123" s="321">
        <v>18.899625778198242</v>
      </c>
      <c r="N123" s="321">
        <v>20.765789031982422</v>
      </c>
      <c r="O123" s="321">
        <v>23.954067230224609</v>
      </c>
      <c r="P123" s="321">
        <v>25.128015518188477</v>
      </c>
      <c r="Q123" s="321">
        <v>28.338212966918945</v>
      </c>
      <c r="R123" s="321">
        <v>25.413248062133789</v>
      </c>
      <c r="S123" s="321">
        <v>26.741104125976563</v>
      </c>
      <c r="T123" s="321">
        <v>29.457273483276367</v>
      </c>
      <c r="U123" s="321">
        <v>30.741754531860352</v>
      </c>
      <c r="V123" s="321">
        <v>32.732997894287109</v>
      </c>
      <c r="W123" s="321">
        <v>30.010934829711914</v>
      </c>
      <c r="X123" s="321">
        <v>29.306842803955078</v>
      </c>
      <c r="Y123" s="321">
        <v>28.648313522338867</v>
      </c>
      <c r="Z123" s="321">
        <v>25.349372863769531</v>
      </c>
      <c r="AA123" s="322">
        <v>25.217779159545898</v>
      </c>
      <c r="AB123" s="20">
        <v>585.10638999938965</v>
      </c>
    </row>
    <row r="124" spans="1:28" thickTop="1" thickBot="1" x14ac:dyDescent="0.3">
      <c r="B124" s="279">
        <v>39570</v>
      </c>
      <c r="C124" s="320" t="s">
        <v>14</v>
      </c>
      <c r="D124" s="321">
        <v>25.528102874755859</v>
      </c>
      <c r="E124" s="321">
        <v>24.251911163330078</v>
      </c>
      <c r="F124" s="321">
        <v>22.250282287597656</v>
      </c>
      <c r="G124" s="321">
        <v>22.494424819946289</v>
      </c>
      <c r="H124" s="321">
        <v>21.3438720703125</v>
      </c>
      <c r="I124" s="321">
        <v>19.518535614013672</v>
      </c>
      <c r="J124" s="321">
        <v>21.220592498779297</v>
      </c>
      <c r="K124" s="321">
        <v>21.954362869262695</v>
      </c>
      <c r="L124" s="321">
        <v>20.978652954101563</v>
      </c>
      <c r="M124" s="321">
        <v>20.984987258911133</v>
      </c>
      <c r="N124" s="321">
        <v>22.960111618041992</v>
      </c>
      <c r="O124" s="321">
        <v>23.774097442626953</v>
      </c>
      <c r="P124" s="321">
        <v>23.770526885986328</v>
      </c>
      <c r="Q124" s="321">
        <v>26.028553009033203</v>
      </c>
      <c r="R124" s="321">
        <v>26.005619049072266</v>
      </c>
      <c r="S124" s="321">
        <v>31.382976531982422</v>
      </c>
      <c r="T124" s="321">
        <v>30.609695434570313</v>
      </c>
      <c r="U124" s="321">
        <v>31.373744964599609</v>
      </c>
      <c r="V124" s="321">
        <v>32.883369445800781</v>
      </c>
      <c r="W124" s="321">
        <v>32.206485748291016</v>
      </c>
      <c r="X124" s="321">
        <v>30.002635955810547</v>
      </c>
      <c r="Y124" s="321">
        <v>29.707107543945313</v>
      </c>
      <c r="Z124" s="321">
        <v>27.440080642700195</v>
      </c>
      <c r="AA124" s="322">
        <v>25.737916946411133</v>
      </c>
      <c r="AB124" s="20">
        <v>614.40864562988281</v>
      </c>
    </row>
    <row r="125" spans="1:28" thickTop="1" thickBot="1" x14ac:dyDescent="0.3">
      <c r="B125" s="279">
        <v>39571</v>
      </c>
      <c r="C125" s="320" t="s">
        <v>15</v>
      </c>
      <c r="D125" s="321">
        <v>24.624738693237305</v>
      </c>
      <c r="E125" s="321">
        <v>23.663120269775391</v>
      </c>
      <c r="F125" s="321">
        <v>22.565761566162109</v>
      </c>
      <c r="G125" s="321">
        <v>22.255716323852539</v>
      </c>
      <c r="H125" s="321">
        <v>21.007537841796875</v>
      </c>
      <c r="I125" s="321">
        <v>21.093063354492188</v>
      </c>
      <c r="J125" s="321">
        <v>21.330739974975586</v>
      </c>
      <c r="K125" s="321">
        <v>21.260025024414063</v>
      </c>
      <c r="L125" s="321">
        <v>19.996139526367188</v>
      </c>
      <c r="M125" s="321">
        <v>19.567899703979492</v>
      </c>
      <c r="N125" s="321">
        <v>22.095375061035156</v>
      </c>
      <c r="O125" s="321">
        <v>24.233524322509766</v>
      </c>
      <c r="P125" s="321">
        <v>27.096323013305664</v>
      </c>
      <c r="Q125" s="321">
        <v>28.763921737670898</v>
      </c>
      <c r="R125" s="321">
        <v>29.42059326171875</v>
      </c>
      <c r="S125" s="321">
        <v>32.155860900878906</v>
      </c>
      <c r="T125" s="321">
        <v>29.191280364990234</v>
      </c>
      <c r="U125" s="321">
        <v>29.703390121459961</v>
      </c>
      <c r="V125" s="321">
        <v>31.589672088623047</v>
      </c>
      <c r="W125" s="321">
        <v>29.274694442749023</v>
      </c>
      <c r="X125" s="321">
        <v>29.238059997558594</v>
      </c>
      <c r="Y125" s="321">
        <v>28.362960815429688</v>
      </c>
      <c r="Z125" s="321">
        <v>26.627634048461914</v>
      </c>
      <c r="AA125" s="322">
        <v>24.912139892578125</v>
      </c>
      <c r="AB125" s="20">
        <v>610.03017234802246</v>
      </c>
    </row>
    <row r="126" spans="1:28" thickTop="1" thickBot="1" x14ac:dyDescent="0.3">
      <c r="B126" s="279">
        <v>39572</v>
      </c>
      <c r="C126" s="320" t="s">
        <v>16</v>
      </c>
      <c r="D126" s="321">
        <v>25.230247497558594</v>
      </c>
      <c r="E126" s="321">
        <v>23.500646591186523</v>
      </c>
      <c r="F126" s="321">
        <v>22.406488418579102</v>
      </c>
      <c r="G126" s="321">
        <v>23.508275985717773</v>
      </c>
      <c r="H126" s="321">
        <v>23.628908157348633</v>
      </c>
      <c r="I126" s="321">
        <v>22.922256469726563</v>
      </c>
      <c r="J126" s="321">
        <v>21.588424682617188</v>
      </c>
      <c r="K126" s="321">
        <v>22.508481979370117</v>
      </c>
      <c r="L126" s="321">
        <v>20.788801193237305</v>
      </c>
      <c r="M126" s="321">
        <v>20.21043586730957</v>
      </c>
      <c r="N126" s="321">
        <v>21.605611801147461</v>
      </c>
      <c r="O126" s="321">
        <v>24.050859451293945</v>
      </c>
      <c r="P126" s="321">
        <v>26.305212020874023</v>
      </c>
      <c r="Q126" s="321">
        <v>26.616401672363281</v>
      </c>
      <c r="R126" s="321">
        <v>27.18651008605957</v>
      </c>
      <c r="S126" s="321">
        <v>28.829408645629883</v>
      </c>
      <c r="T126" s="321">
        <v>27.815633773803711</v>
      </c>
      <c r="U126" s="321">
        <v>28.201269149780273</v>
      </c>
      <c r="V126" s="321">
        <v>29.637241363525391</v>
      </c>
      <c r="W126" s="321">
        <v>27.072780609130859</v>
      </c>
      <c r="X126" s="321">
        <v>26.044776916503906</v>
      </c>
      <c r="Y126" s="321">
        <v>26.616523742675781</v>
      </c>
      <c r="Z126" s="321">
        <v>26.622453689575195</v>
      </c>
      <c r="AA126" s="322">
        <v>23.65380859375</v>
      </c>
      <c r="AB126" s="20">
        <v>596.55145835876465</v>
      </c>
    </row>
    <row r="127" spans="1:28" thickTop="1" thickBot="1" x14ac:dyDescent="0.3">
      <c r="B127" s="279">
        <v>39573</v>
      </c>
      <c r="C127" s="320" t="s">
        <v>17</v>
      </c>
      <c r="D127" s="321">
        <v>22.975818634033203</v>
      </c>
      <c r="E127" s="321">
        <v>22.427446365356445</v>
      </c>
      <c r="F127" s="321">
        <v>22.553472518920898</v>
      </c>
      <c r="G127" s="321">
        <v>22.878894805908203</v>
      </c>
      <c r="H127" s="321">
        <v>22.859344482421875</v>
      </c>
      <c r="I127" s="321">
        <v>22.267263412475586</v>
      </c>
      <c r="J127" s="321">
        <v>22.094123840332031</v>
      </c>
      <c r="K127" s="321">
        <v>21.703023910522461</v>
      </c>
      <c r="L127" s="321">
        <v>21.25242805480957</v>
      </c>
      <c r="M127" s="321">
        <v>20.467880249023438</v>
      </c>
      <c r="N127" s="321">
        <v>21.430011749267578</v>
      </c>
      <c r="O127" s="321">
        <v>24.039262771606445</v>
      </c>
      <c r="P127" s="321">
        <v>26.860172271728516</v>
      </c>
      <c r="Q127" s="321">
        <v>28.118326187133789</v>
      </c>
      <c r="R127" s="321">
        <v>29.172235488891602</v>
      </c>
      <c r="S127" s="321">
        <v>29.730302810668945</v>
      </c>
      <c r="T127" s="321">
        <v>27.501596450805664</v>
      </c>
      <c r="U127" s="321">
        <v>27.225559234619141</v>
      </c>
      <c r="V127" s="321">
        <v>30.090799331665039</v>
      </c>
      <c r="W127" s="321">
        <v>27.042121887207031</v>
      </c>
      <c r="X127" s="321">
        <v>25.685586929321289</v>
      </c>
      <c r="Y127" s="321">
        <v>27.057806015014648</v>
      </c>
      <c r="Z127" s="321">
        <v>24.615375518798828</v>
      </c>
      <c r="AA127" s="322">
        <v>24.684539794921875</v>
      </c>
      <c r="AB127" s="20">
        <v>594.7333927154541</v>
      </c>
    </row>
    <row r="128" spans="1:28" thickTop="1" thickBot="1" x14ac:dyDescent="0.3">
      <c r="B128" s="279">
        <v>39574</v>
      </c>
      <c r="C128" s="320" t="s">
        <v>11</v>
      </c>
      <c r="D128" s="321">
        <v>23.250358581542969</v>
      </c>
      <c r="E128" s="321">
        <v>23.951076507568359</v>
      </c>
      <c r="F128" s="321">
        <v>22.825925827026367</v>
      </c>
      <c r="G128" s="321">
        <v>22.222257614135742</v>
      </c>
      <c r="H128" s="321">
        <v>21.294057846069336</v>
      </c>
      <c r="I128" s="321">
        <v>20.714284896850586</v>
      </c>
      <c r="J128" s="321">
        <v>20.691280364990234</v>
      </c>
      <c r="K128" s="321">
        <v>18.889919281005859</v>
      </c>
      <c r="L128" s="321">
        <v>19.759302139282227</v>
      </c>
      <c r="M128" s="321">
        <v>19.486927032470703</v>
      </c>
      <c r="N128" s="321">
        <v>19.691335678100586</v>
      </c>
      <c r="O128" s="321">
        <v>23.517192840576172</v>
      </c>
      <c r="P128" s="321">
        <v>26.362382888793945</v>
      </c>
      <c r="Q128" s="321">
        <v>26.802404403686523</v>
      </c>
      <c r="R128" s="321">
        <v>32.058666229248047</v>
      </c>
      <c r="S128" s="321">
        <v>30.636409759521484</v>
      </c>
      <c r="T128" s="321">
        <v>29.278034210205078</v>
      </c>
      <c r="U128" s="321">
        <v>29.405582427978516</v>
      </c>
      <c r="V128" s="321">
        <v>29.39129638671875</v>
      </c>
      <c r="W128" s="321">
        <v>27.593103408813477</v>
      </c>
      <c r="X128" s="321">
        <v>27.588371276855469</v>
      </c>
      <c r="Y128" s="321">
        <v>27.254297256469727</v>
      </c>
      <c r="Z128" s="321">
        <v>26.644773483276367</v>
      </c>
      <c r="AA128" s="322">
        <v>24.975584030151367</v>
      </c>
      <c r="AB128" s="20">
        <v>594.28482437133789</v>
      </c>
    </row>
    <row r="129" spans="2:28" thickTop="1" thickBot="1" x14ac:dyDescent="0.3">
      <c r="B129" s="279">
        <v>39575</v>
      </c>
      <c r="C129" s="320" t="s">
        <v>11</v>
      </c>
      <c r="D129" s="321">
        <v>24.280729293823242</v>
      </c>
      <c r="E129" s="321">
        <v>23.970617294311523</v>
      </c>
      <c r="F129" s="321">
        <v>22.814651489257813</v>
      </c>
      <c r="G129" s="321">
        <v>20.733648300170898</v>
      </c>
      <c r="H129" s="321">
        <v>22.730403900146484</v>
      </c>
      <c r="I129" s="321">
        <v>21.222513198852539</v>
      </c>
      <c r="J129" s="321">
        <v>20.083446502685547</v>
      </c>
      <c r="K129" s="321">
        <v>20.604284286499023</v>
      </c>
      <c r="L129" s="321">
        <v>19.151727676391602</v>
      </c>
      <c r="M129" s="321">
        <v>19.270034790039063</v>
      </c>
      <c r="N129" s="321">
        <v>21.992965698242188</v>
      </c>
      <c r="O129" s="321">
        <v>24.061603546142578</v>
      </c>
      <c r="P129" s="321">
        <v>28.519741058349609</v>
      </c>
      <c r="Q129" s="321">
        <v>28.176029205322266</v>
      </c>
      <c r="R129" s="321">
        <v>28.155574798583984</v>
      </c>
      <c r="S129" s="321">
        <v>30.921367645263672</v>
      </c>
      <c r="T129" s="321">
        <v>29.833389282226563</v>
      </c>
      <c r="U129" s="321">
        <v>31.453586578369141</v>
      </c>
      <c r="V129" s="321">
        <v>31.406002044677734</v>
      </c>
      <c r="W129" s="321">
        <v>30.439746856689453</v>
      </c>
      <c r="X129" s="321">
        <v>29.172189712524414</v>
      </c>
      <c r="Y129" s="321">
        <v>27.729415893554688</v>
      </c>
      <c r="Z129" s="321">
        <v>26.203678131103516</v>
      </c>
      <c r="AA129" s="322">
        <v>26.305559158325195</v>
      </c>
      <c r="AB129" s="20">
        <v>609.23290634155273</v>
      </c>
    </row>
    <row r="130" spans="2:28" thickTop="1" thickBot="1" x14ac:dyDescent="0.3">
      <c r="B130" s="279">
        <v>39576</v>
      </c>
      <c r="C130" s="320" t="s">
        <v>13</v>
      </c>
      <c r="D130" s="321">
        <v>25.588091031853857</v>
      </c>
      <c r="E130" s="321">
        <v>23.977554630930875</v>
      </c>
      <c r="F130" s="321">
        <v>22.734076485042223</v>
      </c>
      <c r="G130" s="321">
        <v>21.529730665589437</v>
      </c>
      <c r="H130" s="321">
        <v>20.528275423518384</v>
      </c>
      <c r="I130" s="321">
        <v>19.645158594073486</v>
      </c>
      <c r="J130" s="321">
        <v>19.263258871944341</v>
      </c>
      <c r="K130" s="321">
        <v>19.206580776189991</v>
      </c>
      <c r="L130" s="321">
        <v>20.341802725998157</v>
      </c>
      <c r="M130" s="321">
        <v>22.109396534212955</v>
      </c>
      <c r="N130" s="321">
        <v>24.268638708877976</v>
      </c>
      <c r="O130" s="321">
        <v>26.658437741805542</v>
      </c>
      <c r="P130" s="321">
        <v>29.30495971738954</v>
      </c>
      <c r="Q130" s="321">
        <v>30.932840708779704</v>
      </c>
      <c r="R130" s="321">
        <v>32.274178714961735</v>
      </c>
      <c r="S130" s="321">
        <v>32.715478635966051</v>
      </c>
      <c r="T130" s="321">
        <v>32.992578587288371</v>
      </c>
      <c r="U130" s="321">
        <v>32.20388688776891</v>
      </c>
      <c r="V130" s="321">
        <v>31.634227706473823</v>
      </c>
      <c r="W130" s="321">
        <v>30.795976590882667</v>
      </c>
      <c r="X130" s="321">
        <v>29.362054994716964</v>
      </c>
      <c r="Y130" s="321">
        <v>28.106149215128006</v>
      </c>
      <c r="Z130" s="321">
        <v>27.305169526856709</v>
      </c>
      <c r="AA130" s="322">
        <v>26.521496523750283</v>
      </c>
      <c r="AB130" s="20">
        <v>630</v>
      </c>
    </row>
    <row r="131" spans="2:28" thickTop="1" thickBot="1" x14ac:dyDescent="0.3">
      <c r="B131" s="279">
        <v>39577</v>
      </c>
      <c r="C131" s="320" t="s">
        <v>14</v>
      </c>
      <c r="D131" s="321">
        <v>25.878683090209961</v>
      </c>
      <c r="E131" s="321">
        <v>25.240606307983398</v>
      </c>
      <c r="F131" s="321">
        <v>24.155241012573242</v>
      </c>
      <c r="G131" s="321">
        <v>24.466947555541992</v>
      </c>
      <c r="H131" s="321">
        <v>23.634048461914063</v>
      </c>
      <c r="I131" s="321">
        <v>23.600069046020508</v>
      </c>
      <c r="J131" s="321">
        <v>22.127008438110352</v>
      </c>
      <c r="K131" s="321">
        <v>21.545154571533203</v>
      </c>
      <c r="L131" s="321">
        <v>21.958181381225586</v>
      </c>
      <c r="M131" s="321">
        <v>22.618982315063477</v>
      </c>
      <c r="N131" s="321">
        <v>24.027217864990234</v>
      </c>
      <c r="O131" s="321">
        <v>25.246856689453125</v>
      </c>
      <c r="P131" s="321">
        <v>25.259706497192383</v>
      </c>
      <c r="Q131" s="321">
        <v>28.469318389892578</v>
      </c>
      <c r="R131" s="321">
        <v>29.673734664916992</v>
      </c>
      <c r="S131" s="321">
        <v>32.902984619140625</v>
      </c>
      <c r="T131" s="321">
        <v>32.716228485107422</v>
      </c>
      <c r="U131" s="321">
        <v>32.752700805664063</v>
      </c>
      <c r="V131" s="321">
        <v>34.625728607177734</v>
      </c>
      <c r="W131" s="321">
        <v>34.058059692382813</v>
      </c>
      <c r="X131" s="321">
        <v>34.094974517822266</v>
      </c>
      <c r="Y131" s="321">
        <v>29.172540664672852</v>
      </c>
      <c r="Z131" s="321">
        <v>28.104085922241211</v>
      </c>
      <c r="AA131" s="322">
        <v>26.732181549072266</v>
      </c>
      <c r="AB131" s="20">
        <v>653.06124114990234</v>
      </c>
    </row>
    <row r="132" spans="2:28" thickTop="1" thickBot="1" x14ac:dyDescent="0.3">
      <c r="B132" s="279">
        <v>39578</v>
      </c>
      <c r="C132" s="320" t="s">
        <v>15</v>
      </c>
      <c r="D132" s="321">
        <v>27.286952972412109</v>
      </c>
      <c r="E132" s="321">
        <v>26.0924072265625</v>
      </c>
      <c r="F132" s="321">
        <v>23.171472549438477</v>
      </c>
      <c r="G132" s="321">
        <v>23.085163116455078</v>
      </c>
      <c r="H132" s="321">
        <v>23.340705871582031</v>
      </c>
      <c r="I132" s="321">
        <v>21.863697052001953</v>
      </c>
      <c r="J132" s="321">
        <v>22.86749267578125</v>
      </c>
      <c r="K132" s="321">
        <v>22.800378799438477</v>
      </c>
      <c r="L132" s="321">
        <v>22.734104156494141</v>
      </c>
      <c r="M132" s="321">
        <v>22.829471588134766</v>
      </c>
      <c r="N132" s="321">
        <v>24.028078079223633</v>
      </c>
      <c r="O132" s="321">
        <v>26.119565963745117</v>
      </c>
      <c r="P132" s="321">
        <v>28.000999450683594</v>
      </c>
      <c r="Q132" s="321">
        <v>28.707849502563477</v>
      </c>
      <c r="R132" s="321">
        <v>30.924238204956055</v>
      </c>
      <c r="S132" s="321">
        <v>33.751914978027344</v>
      </c>
      <c r="T132" s="321">
        <v>33.601539611816406</v>
      </c>
      <c r="U132" s="321">
        <v>33.491474151611328</v>
      </c>
      <c r="V132" s="321">
        <v>34.895523071289063</v>
      </c>
      <c r="W132" s="321">
        <v>32.408668518066406</v>
      </c>
      <c r="X132" s="321">
        <v>31.985557556152344</v>
      </c>
      <c r="Y132" s="321">
        <v>31.329080581665039</v>
      </c>
      <c r="Z132" s="321">
        <v>31.934417724609375</v>
      </c>
      <c r="AA132" s="322">
        <v>27.97895622253418</v>
      </c>
      <c r="AB132" s="20">
        <v>665.22970962524414</v>
      </c>
    </row>
    <row r="133" spans="2:28" thickTop="1" thickBot="1" x14ac:dyDescent="0.3">
      <c r="B133" s="279">
        <v>39579</v>
      </c>
      <c r="C133" s="320" t="s">
        <v>16</v>
      </c>
      <c r="D133" s="321">
        <v>27.449735641479492</v>
      </c>
      <c r="E133" s="321">
        <v>27.300813674926758</v>
      </c>
      <c r="F133" s="321">
        <v>22.791446685791016</v>
      </c>
      <c r="G133" s="321">
        <v>24.692899703979492</v>
      </c>
      <c r="H133" s="321">
        <v>23.992658615112305</v>
      </c>
      <c r="I133" s="321">
        <v>23.49786376953125</v>
      </c>
      <c r="J133" s="321">
        <v>23.093059539794922</v>
      </c>
      <c r="K133" s="321">
        <v>22.638753890991211</v>
      </c>
      <c r="L133" s="321">
        <v>21.240428924560547</v>
      </c>
      <c r="M133" s="321">
        <v>23.044254302978516</v>
      </c>
      <c r="N133" s="321">
        <v>24.947118759155273</v>
      </c>
      <c r="O133" s="321">
        <v>26.33485221862793</v>
      </c>
      <c r="P133" s="321">
        <v>28.953474044799805</v>
      </c>
      <c r="Q133" s="321">
        <v>30.02314567565918</v>
      </c>
      <c r="R133" s="321">
        <v>30.018869400024414</v>
      </c>
      <c r="S133" s="321">
        <v>33.291248321533203</v>
      </c>
      <c r="T133" s="321">
        <v>34.165443420410156</v>
      </c>
      <c r="U133" s="321">
        <v>34.169292449951172</v>
      </c>
      <c r="V133" s="321">
        <v>31.609062194824219</v>
      </c>
      <c r="W133" s="321">
        <v>30.642450332641602</v>
      </c>
      <c r="X133" s="321">
        <v>28.638431549072266</v>
      </c>
      <c r="Y133" s="321">
        <v>27.992860794067383</v>
      </c>
      <c r="Z133" s="321">
        <v>28.532754898071289</v>
      </c>
      <c r="AA133" s="322">
        <v>26.029800415039063</v>
      </c>
      <c r="AB133" s="20">
        <v>655.09071922302246</v>
      </c>
    </row>
    <row r="134" spans="2:28" thickTop="1" thickBot="1" x14ac:dyDescent="0.3">
      <c r="B134" s="279">
        <v>39580</v>
      </c>
      <c r="C134" s="320" t="s">
        <v>17</v>
      </c>
      <c r="D134" s="321">
        <v>26.171560287475586</v>
      </c>
      <c r="E134" s="321">
        <v>26.209478378295898</v>
      </c>
      <c r="F134" s="321">
        <v>23.731302261352539</v>
      </c>
      <c r="G134" s="321">
        <v>23.510753631591797</v>
      </c>
      <c r="H134" s="321">
        <v>23.394062042236328</v>
      </c>
      <c r="I134" s="321">
        <v>22.882389068603516</v>
      </c>
      <c r="J134" s="321">
        <v>22.587369918823242</v>
      </c>
      <c r="K134" s="321">
        <v>20.623453140258789</v>
      </c>
      <c r="L134" s="321">
        <v>21.664815902709961</v>
      </c>
      <c r="M134" s="321">
        <v>21.594036102294922</v>
      </c>
      <c r="N134" s="321">
        <v>22.068349838256836</v>
      </c>
      <c r="O134" s="321">
        <v>22.10755729675293</v>
      </c>
      <c r="P134" s="321">
        <v>26.279754638671875</v>
      </c>
      <c r="Q134" s="321">
        <v>26.845447540283203</v>
      </c>
      <c r="R134" s="321">
        <v>28.764951705932617</v>
      </c>
      <c r="S134" s="321">
        <v>30.203136444091797</v>
      </c>
      <c r="T134" s="321">
        <v>31.117774963378906</v>
      </c>
      <c r="U134" s="321">
        <v>29.591806411743164</v>
      </c>
      <c r="V134" s="321">
        <v>30.548618316650391</v>
      </c>
      <c r="W134" s="321">
        <v>29.577798843383789</v>
      </c>
      <c r="X134" s="321">
        <v>27.317390441894531</v>
      </c>
      <c r="Y134" s="321">
        <v>28.566240310668945</v>
      </c>
      <c r="Z134" s="321">
        <v>26.566095352172852</v>
      </c>
      <c r="AA134" s="322">
        <v>24.860990524291992</v>
      </c>
      <c r="AB134" s="20">
        <v>616.78513336181641</v>
      </c>
    </row>
    <row r="135" spans="2:28" thickTop="1" thickBot="1" x14ac:dyDescent="0.3">
      <c r="B135" s="279">
        <v>39581</v>
      </c>
      <c r="C135" s="320" t="s">
        <v>11</v>
      </c>
      <c r="D135" s="321">
        <v>24.863908767700195</v>
      </c>
      <c r="E135" s="321">
        <v>25.074405670166016</v>
      </c>
      <c r="F135" s="321">
        <v>23.939882278442383</v>
      </c>
      <c r="G135" s="321">
        <v>23.906425476074219</v>
      </c>
      <c r="H135" s="321">
        <v>22.590610504150391</v>
      </c>
      <c r="I135" s="321">
        <v>22.537582397460938</v>
      </c>
      <c r="J135" s="321">
        <v>22.364055633544922</v>
      </c>
      <c r="K135" s="321">
        <v>21.490144729614258</v>
      </c>
      <c r="L135" s="321">
        <v>20.898292541503906</v>
      </c>
      <c r="M135" s="321">
        <v>21.657838821411133</v>
      </c>
      <c r="N135" s="321">
        <v>24.275442123413086</v>
      </c>
      <c r="O135" s="321">
        <v>25.752523422241211</v>
      </c>
      <c r="P135" s="321">
        <v>27.137960433959961</v>
      </c>
      <c r="Q135" s="321">
        <v>27.694637298583984</v>
      </c>
      <c r="R135" s="321">
        <v>30.469562530517578</v>
      </c>
      <c r="S135" s="321">
        <v>31.4158935546875</v>
      </c>
      <c r="T135" s="321">
        <v>31.558055877685547</v>
      </c>
      <c r="U135" s="321">
        <v>33.213737487792969</v>
      </c>
      <c r="V135" s="321">
        <v>33.464687347412109</v>
      </c>
      <c r="W135" s="321">
        <v>29.390302658081055</v>
      </c>
      <c r="X135" s="321">
        <v>28.230487823486328</v>
      </c>
      <c r="Y135" s="321">
        <v>28.275789260864258</v>
      </c>
      <c r="Z135" s="321">
        <v>27.061038970947266</v>
      </c>
      <c r="AA135" s="322">
        <v>26.40965461730957</v>
      </c>
      <c r="AB135" s="20">
        <v>633.67292022705078</v>
      </c>
    </row>
    <row r="136" spans="2:28" thickTop="1" thickBot="1" x14ac:dyDescent="0.3">
      <c r="B136" s="279">
        <v>39582</v>
      </c>
      <c r="C136" s="320" t="s">
        <v>11</v>
      </c>
      <c r="D136" s="321">
        <v>25.839012145996094</v>
      </c>
      <c r="E136" s="321">
        <v>24.700202941894531</v>
      </c>
      <c r="F136" s="321">
        <v>24.01823616027832</v>
      </c>
      <c r="G136" s="321">
        <v>23.632013320922852</v>
      </c>
      <c r="H136" s="321">
        <v>20.740062713623047</v>
      </c>
      <c r="I136" s="321">
        <v>20.815744400024414</v>
      </c>
      <c r="J136" s="321">
        <v>22.01641845703125</v>
      </c>
      <c r="K136" s="321">
        <v>21.732332229614258</v>
      </c>
      <c r="L136" s="321">
        <v>22.64056396484375</v>
      </c>
      <c r="M136" s="321">
        <v>22.860126495361328</v>
      </c>
      <c r="N136" s="321">
        <v>24.346807479858398</v>
      </c>
      <c r="O136" s="321">
        <v>24.370159149169922</v>
      </c>
      <c r="P136" s="321">
        <v>27.636274337768555</v>
      </c>
      <c r="Q136" s="321">
        <v>29.584497451782227</v>
      </c>
      <c r="R136" s="321">
        <v>31.093595504760742</v>
      </c>
      <c r="S136" s="321">
        <v>33.221187591552734</v>
      </c>
      <c r="T136" s="321">
        <v>32.423160552978516</v>
      </c>
      <c r="U136" s="321">
        <v>32.08404541015625</v>
      </c>
      <c r="V136" s="321">
        <v>33.569271087646484</v>
      </c>
      <c r="W136" s="321">
        <v>32.785869598388672</v>
      </c>
      <c r="X136" s="321">
        <v>28.730031967163086</v>
      </c>
      <c r="Y136" s="321">
        <v>30.0540771484375</v>
      </c>
      <c r="Z136" s="321">
        <v>28.736778259277344</v>
      </c>
      <c r="AA136" s="322">
        <v>28.921785354614258</v>
      </c>
      <c r="AB136" s="20">
        <v>646.55225372314453</v>
      </c>
    </row>
    <row r="137" spans="2:28" thickTop="1" thickBot="1" x14ac:dyDescent="0.3">
      <c r="B137" s="279">
        <v>39583</v>
      </c>
      <c r="C137" s="320" t="s">
        <v>13</v>
      </c>
      <c r="D137" s="321">
        <v>27.017375946044922</v>
      </c>
      <c r="E137" s="321">
        <v>24.66407585144043</v>
      </c>
      <c r="F137" s="321">
        <v>24.746480941772461</v>
      </c>
      <c r="G137" s="321">
        <v>24.842430114746094</v>
      </c>
      <c r="H137" s="321">
        <v>25.059234619140625</v>
      </c>
      <c r="I137" s="321">
        <v>22.332029342651367</v>
      </c>
      <c r="J137" s="321">
        <v>22.625106811523438</v>
      </c>
      <c r="K137" s="321">
        <v>21.447750091552734</v>
      </c>
      <c r="L137" s="321">
        <v>21.576099395751953</v>
      </c>
      <c r="M137" s="321">
        <v>22.78662109375</v>
      </c>
      <c r="N137" s="321">
        <v>24.106998443603516</v>
      </c>
      <c r="O137" s="321">
        <v>24.244131088256836</v>
      </c>
      <c r="P137" s="321">
        <v>28.707460403442383</v>
      </c>
      <c r="Q137" s="321">
        <v>29.447582244873047</v>
      </c>
      <c r="R137" s="321">
        <v>29.871917724609375</v>
      </c>
      <c r="S137" s="321">
        <v>33.462955474853516</v>
      </c>
      <c r="T137" s="321">
        <v>34.344413757324219</v>
      </c>
      <c r="U137" s="321">
        <v>34.006599426269531</v>
      </c>
      <c r="V137" s="321">
        <v>33.578205108642578</v>
      </c>
      <c r="W137" s="321">
        <v>32.305267333984375</v>
      </c>
      <c r="X137" s="321">
        <v>31.24981689453125</v>
      </c>
      <c r="Y137" s="321">
        <v>29.860492706298828</v>
      </c>
      <c r="Z137" s="321">
        <v>28.352428436279297</v>
      </c>
      <c r="AA137" s="322">
        <v>28.340965270996094</v>
      </c>
      <c r="AB137" s="20">
        <v>658.97643852233887</v>
      </c>
    </row>
    <row r="138" spans="2:28" thickTop="1" thickBot="1" x14ac:dyDescent="0.3">
      <c r="B138" s="279">
        <v>39584</v>
      </c>
      <c r="C138" s="320" t="s">
        <v>14</v>
      </c>
      <c r="D138" s="321">
        <v>27.471900939941406</v>
      </c>
      <c r="E138" s="321">
        <v>25.457010269165039</v>
      </c>
      <c r="F138" s="321">
        <v>26.210853576660156</v>
      </c>
      <c r="G138" s="321">
        <v>24.682186126708984</v>
      </c>
      <c r="H138" s="321">
        <v>23.10926628112793</v>
      </c>
      <c r="I138" s="321">
        <v>21.335720062255859</v>
      </c>
      <c r="J138" s="321">
        <v>22.648822784423828</v>
      </c>
      <c r="K138" s="321">
        <v>19.762971878051758</v>
      </c>
      <c r="L138" s="321">
        <v>21.715360641479492</v>
      </c>
      <c r="M138" s="321">
        <v>21.684211730957031</v>
      </c>
      <c r="N138" s="321">
        <v>21.81915283203125</v>
      </c>
      <c r="O138" s="321">
        <v>26.683029174804688</v>
      </c>
      <c r="P138" s="321">
        <v>28.323022842407227</v>
      </c>
      <c r="Q138" s="321">
        <v>28.801780700683594</v>
      </c>
      <c r="R138" s="321">
        <v>28.422769546508789</v>
      </c>
      <c r="S138" s="321">
        <v>28.566160202026367</v>
      </c>
      <c r="T138" s="321">
        <v>29.456960678100586</v>
      </c>
      <c r="U138" s="321">
        <v>29.455404281616211</v>
      </c>
      <c r="V138" s="321">
        <v>29.422103881835938</v>
      </c>
      <c r="W138" s="321">
        <v>29.559246063232422</v>
      </c>
      <c r="X138" s="321">
        <v>28.7359619140625</v>
      </c>
      <c r="Y138" s="321">
        <v>27.48613166809082</v>
      </c>
      <c r="Z138" s="321">
        <v>25.342277526855469</v>
      </c>
      <c r="AA138" s="322">
        <v>25.296161651611328</v>
      </c>
      <c r="AB138" s="20">
        <v>621.44846725463867</v>
      </c>
    </row>
    <row r="139" spans="2:28" thickTop="1" thickBot="1" x14ac:dyDescent="0.3">
      <c r="B139" s="279">
        <v>39585</v>
      </c>
      <c r="C139" s="320" t="s">
        <v>15</v>
      </c>
      <c r="D139" s="321">
        <v>24.747472763061523</v>
      </c>
      <c r="E139" s="321">
        <v>25.089082717895508</v>
      </c>
      <c r="F139" s="321">
        <v>23.686422348022461</v>
      </c>
      <c r="G139" s="321">
        <v>22.502300262451172</v>
      </c>
      <c r="H139" s="321">
        <v>20.65234375</v>
      </c>
      <c r="I139" s="321">
        <v>20.96442985534668</v>
      </c>
      <c r="J139" s="321">
        <v>19.938749313354492</v>
      </c>
      <c r="K139" s="321">
        <v>20.614841461181641</v>
      </c>
      <c r="L139" s="321">
        <v>21.370458602905273</v>
      </c>
      <c r="M139" s="321">
        <v>20.857242584228516</v>
      </c>
      <c r="N139" s="321">
        <v>22.561046600341797</v>
      </c>
      <c r="O139" s="321">
        <v>23.143869400024414</v>
      </c>
      <c r="P139" s="321">
        <v>26.296613693237305</v>
      </c>
      <c r="Q139" s="321">
        <v>26.009426116943359</v>
      </c>
      <c r="R139" s="321">
        <v>27.181413650512695</v>
      </c>
      <c r="S139" s="321">
        <v>28.865821838378906</v>
      </c>
      <c r="T139" s="321">
        <v>27.02392578125</v>
      </c>
      <c r="U139" s="321">
        <v>28.540065765380859</v>
      </c>
      <c r="V139" s="321">
        <v>28.321535110473633</v>
      </c>
      <c r="W139" s="321">
        <v>28.215663909912109</v>
      </c>
      <c r="X139" s="321">
        <v>24.204961776733398</v>
      </c>
      <c r="Y139" s="321">
        <v>26.814796447753906</v>
      </c>
      <c r="Z139" s="321">
        <v>23.563802719116211</v>
      </c>
      <c r="AA139" s="322">
        <v>23.440290451049805</v>
      </c>
      <c r="AB139" s="20">
        <v>584.60657691955566</v>
      </c>
    </row>
    <row r="140" spans="2:28" thickTop="1" thickBot="1" x14ac:dyDescent="0.3">
      <c r="B140" s="279">
        <v>39586</v>
      </c>
      <c r="C140" s="320" t="s">
        <v>16</v>
      </c>
      <c r="D140" s="321">
        <v>23.492130279541016</v>
      </c>
      <c r="E140" s="321">
        <v>22.68513298034668</v>
      </c>
      <c r="F140" s="321">
        <v>22.653781890869141</v>
      </c>
      <c r="G140" s="321">
        <v>22.222019195556641</v>
      </c>
      <c r="H140" s="321">
        <v>19.43568229675293</v>
      </c>
      <c r="I140" s="321">
        <v>21.492830276489258</v>
      </c>
      <c r="J140" s="321">
        <v>20.41682243347168</v>
      </c>
      <c r="K140" s="321">
        <v>20.389900207519531</v>
      </c>
      <c r="L140" s="321">
        <v>21.197469711303711</v>
      </c>
      <c r="M140" s="321">
        <v>20.863718032836914</v>
      </c>
      <c r="N140" s="321">
        <v>19.089326858520508</v>
      </c>
      <c r="O140" s="321">
        <v>20.450897216796875</v>
      </c>
      <c r="P140" s="321">
        <v>20.480144500732422</v>
      </c>
      <c r="Q140" s="321">
        <v>25.381071090698242</v>
      </c>
      <c r="R140" s="321">
        <v>25.395162582397461</v>
      </c>
      <c r="S140" s="321">
        <v>25.60719108581543</v>
      </c>
      <c r="T140" s="321">
        <v>26.478004455566406</v>
      </c>
      <c r="U140" s="321">
        <v>26.562040328979492</v>
      </c>
      <c r="V140" s="321">
        <v>26.095703125</v>
      </c>
      <c r="W140" s="321">
        <v>25.929708480834961</v>
      </c>
      <c r="X140" s="321">
        <v>23.973039627075195</v>
      </c>
      <c r="Y140" s="321">
        <v>26.860343933105469</v>
      </c>
      <c r="Z140" s="321">
        <v>23.780319213867188</v>
      </c>
      <c r="AA140" s="322">
        <v>23.32502555847168</v>
      </c>
      <c r="AB140" s="20">
        <v>554.25746536254883</v>
      </c>
    </row>
    <row r="141" spans="2:28" thickTop="1" thickBot="1" x14ac:dyDescent="0.3">
      <c r="B141" s="279">
        <v>39587</v>
      </c>
      <c r="C141" s="320" t="s">
        <v>17</v>
      </c>
      <c r="D141" s="321">
        <v>23.264240264892578</v>
      </c>
      <c r="E141" s="321">
        <v>20.451410293579102</v>
      </c>
      <c r="F141" s="321">
        <v>20.631927490234375</v>
      </c>
      <c r="G141" s="321">
        <v>20.182529449462891</v>
      </c>
      <c r="H141" s="321">
        <v>19.71434211730957</v>
      </c>
      <c r="I141" s="321">
        <v>19.636697769165039</v>
      </c>
      <c r="J141" s="321">
        <v>19.278724670410156</v>
      </c>
      <c r="K141" s="321">
        <v>19.661737442016602</v>
      </c>
      <c r="L141" s="321">
        <v>18.75575065612793</v>
      </c>
      <c r="M141" s="321">
        <v>18.989933013916016</v>
      </c>
      <c r="N141" s="321">
        <v>19.080669403076172</v>
      </c>
      <c r="O141" s="321">
        <v>21.936410903930664</v>
      </c>
      <c r="P141" s="321">
        <v>20.075254440307617</v>
      </c>
      <c r="Q141" s="321">
        <v>24.944082260131836</v>
      </c>
      <c r="R141" s="321">
        <v>25.82603645324707</v>
      </c>
      <c r="S141" s="321">
        <v>25.662181854248047</v>
      </c>
      <c r="T141" s="321">
        <v>26.796501159667969</v>
      </c>
      <c r="U141" s="321">
        <v>28.589696884155273</v>
      </c>
      <c r="V141" s="321">
        <v>27.404384613037109</v>
      </c>
      <c r="W141" s="321">
        <v>24.309820175170898</v>
      </c>
      <c r="X141" s="321">
        <v>24.406705856323242</v>
      </c>
      <c r="Y141" s="321">
        <v>24.586854934692383</v>
      </c>
      <c r="Z141" s="321">
        <v>24.642005920410156</v>
      </c>
      <c r="AA141" s="322">
        <v>24.031827926635742</v>
      </c>
      <c r="AB141" s="20">
        <v>542.85972595214844</v>
      </c>
    </row>
    <row r="142" spans="2:28" thickTop="1" thickBot="1" x14ac:dyDescent="0.3">
      <c r="B142" s="279">
        <v>39588</v>
      </c>
      <c r="C142" s="320" t="s">
        <v>11</v>
      </c>
      <c r="D142" s="321">
        <v>22.57977294921875</v>
      </c>
      <c r="E142" s="321">
        <v>22.876731872558594</v>
      </c>
      <c r="F142" s="321">
        <v>22.953252792358398</v>
      </c>
      <c r="G142" s="321">
        <v>20.994977951049805</v>
      </c>
      <c r="H142" s="321">
        <v>21.058870315551758</v>
      </c>
      <c r="I142" s="321">
        <v>20.062847137451172</v>
      </c>
      <c r="J142" s="321">
        <v>19.15949821472168</v>
      </c>
      <c r="K142" s="321">
        <v>20.795215606689453</v>
      </c>
      <c r="L142" s="321">
        <v>20.27008056640625</v>
      </c>
      <c r="M142" s="321">
        <v>20.01109504699707</v>
      </c>
      <c r="N142" s="321">
        <v>22.004188537597656</v>
      </c>
      <c r="O142" s="321">
        <v>25.007360458374023</v>
      </c>
      <c r="P142" s="321">
        <v>24.389514923095703</v>
      </c>
      <c r="Q142" s="321">
        <v>26.217639923095703</v>
      </c>
      <c r="R142" s="321">
        <v>26.163909912109375</v>
      </c>
      <c r="S142" s="321">
        <v>26.230003356933594</v>
      </c>
      <c r="T142" s="321">
        <v>28.70152473449707</v>
      </c>
      <c r="U142" s="321">
        <v>29.593729019165039</v>
      </c>
      <c r="V142" s="321">
        <v>29.086179733276367</v>
      </c>
      <c r="W142" s="321">
        <v>26.342645645141602</v>
      </c>
      <c r="X142" s="321">
        <v>25.128965377807617</v>
      </c>
      <c r="Y142" s="321">
        <v>25.05821418762207</v>
      </c>
      <c r="Z142" s="321">
        <v>24.323881149291992</v>
      </c>
      <c r="AA142" s="322">
        <v>24.379581451416016</v>
      </c>
      <c r="AB142" s="20">
        <v>573.38968086242676</v>
      </c>
    </row>
    <row r="143" spans="2:28" thickTop="1" thickBot="1" x14ac:dyDescent="0.3">
      <c r="B143" s="279">
        <v>39589</v>
      </c>
      <c r="C143" s="320" t="s">
        <v>11</v>
      </c>
      <c r="D143" s="321">
        <v>22.565662384033203</v>
      </c>
      <c r="E143" s="321">
        <v>23.480005264282227</v>
      </c>
      <c r="F143" s="321">
        <v>22.328119277954102</v>
      </c>
      <c r="G143" s="321">
        <v>21.831920623779297</v>
      </c>
      <c r="H143" s="321">
        <v>20.965415954589844</v>
      </c>
      <c r="I143" s="321">
        <v>20.618984222412109</v>
      </c>
      <c r="J143" s="321">
        <v>20.207592010498047</v>
      </c>
      <c r="K143" s="321">
        <v>20.02064323425293</v>
      </c>
      <c r="L143" s="321">
        <v>19.337066650390625</v>
      </c>
      <c r="M143" s="321">
        <v>20.798547744750977</v>
      </c>
      <c r="N143" s="321">
        <v>26.173315048217773</v>
      </c>
      <c r="O143" s="321">
        <v>21.320375442504883</v>
      </c>
      <c r="P143" s="321">
        <v>26.046457290649414</v>
      </c>
      <c r="Q143" s="321">
        <v>27.711465835571289</v>
      </c>
      <c r="R143" s="321">
        <v>29.446151733398438</v>
      </c>
      <c r="S143" s="321">
        <v>25.419746398925781</v>
      </c>
      <c r="T143" s="321">
        <v>30.115335464477539</v>
      </c>
      <c r="U143" s="321">
        <v>30.981487274169922</v>
      </c>
      <c r="V143" s="321">
        <v>29.564437866210938</v>
      </c>
      <c r="W143" s="321">
        <v>30.261989593505859</v>
      </c>
      <c r="X143" s="321">
        <v>28.387468338012695</v>
      </c>
      <c r="Y143" s="321">
        <v>28.256959915161133</v>
      </c>
      <c r="Z143" s="321">
        <v>28.473716735839844</v>
      </c>
      <c r="AA143" s="322">
        <v>28.572711944580078</v>
      </c>
      <c r="AB143" s="20">
        <v>602.88557624816895</v>
      </c>
    </row>
    <row r="144" spans="2:28" thickTop="1" thickBot="1" x14ac:dyDescent="0.3">
      <c r="B144" s="279">
        <v>39590</v>
      </c>
      <c r="C144" s="320" t="s">
        <v>13</v>
      </c>
      <c r="D144" s="321">
        <v>24.114887237548828</v>
      </c>
      <c r="E144" s="321">
        <v>22.512544631958008</v>
      </c>
      <c r="F144" s="321">
        <v>22.438259124755859</v>
      </c>
      <c r="G144" s="321">
        <v>22.893302917480469</v>
      </c>
      <c r="H144" s="321">
        <v>19.770683288574219</v>
      </c>
      <c r="I144" s="321">
        <v>17.156894683837891</v>
      </c>
      <c r="J144" s="321">
        <v>20.335617065429688</v>
      </c>
      <c r="K144" s="321">
        <v>16.540180206298828</v>
      </c>
      <c r="L144" s="321">
        <v>20.625913619995117</v>
      </c>
      <c r="M144" s="321">
        <v>21.896631240844727</v>
      </c>
      <c r="N144" s="321">
        <v>19.702720642089844</v>
      </c>
      <c r="O144" s="321">
        <v>19.978317260742188</v>
      </c>
      <c r="P144" s="321">
        <v>25.395807266235352</v>
      </c>
      <c r="Q144" s="321">
        <v>25.133781433105469</v>
      </c>
      <c r="R144" s="321">
        <v>25.572200775146484</v>
      </c>
      <c r="S144" s="321">
        <v>29.775423049926758</v>
      </c>
      <c r="T144" s="321">
        <v>29.964042663574219</v>
      </c>
      <c r="U144" s="321">
        <v>31.513950347900391</v>
      </c>
      <c r="V144" s="321">
        <v>31.201694488525391</v>
      </c>
      <c r="W144" s="321">
        <v>30.428339004516602</v>
      </c>
      <c r="X144" s="321">
        <v>29.902217864990234</v>
      </c>
      <c r="Y144" s="321">
        <v>29.901393890380859</v>
      </c>
      <c r="Z144" s="321">
        <v>27.961484909057617</v>
      </c>
      <c r="AA144" s="322">
        <v>26.557653427124023</v>
      </c>
      <c r="AB144" s="20">
        <v>591.27394104003906</v>
      </c>
    </row>
    <row r="145" spans="1:28" thickTop="1" thickBot="1" x14ac:dyDescent="0.3">
      <c r="B145" s="279">
        <v>39591</v>
      </c>
      <c r="C145" s="320" t="s">
        <v>14</v>
      </c>
      <c r="D145" s="321">
        <v>26.073116302490234</v>
      </c>
      <c r="E145" s="321">
        <v>24.999177932739258</v>
      </c>
      <c r="F145" s="321">
        <v>22.879297256469727</v>
      </c>
      <c r="G145" s="321">
        <v>23.198234558105469</v>
      </c>
      <c r="H145" s="321">
        <v>22.191843032836914</v>
      </c>
      <c r="I145" s="321">
        <v>21.777883529663086</v>
      </c>
      <c r="J145" s="321">
        <v>22.405494689941406</v>
      </c>
      <c r="K145" s="321">
        <v>24.849800109863281</v>
      </c>
      <c r="L145" s="321">
        <v>20.400251388549805</v>
      </c>
      <c r="M145" s="321">
        <v>21.565464019775391</v>
      </c>
      <c r="N145" s="321">
        <v>23.1746826171875</v>
      </c>
      <c r="O145" s="321">
        <v>25.028572082519531</v>
      </c>
      <c r="P145" s="321">
        <v>27.352298736572266</v>
      </c>
      <c r="Q145" s="321">
        <v>28.70881462097168</v>
      </c>
      <c r="R145" s="321">
        <v>28.882221221923828</v>
      </c>
      <c r="S145" s="321">
        <v>32.70111083984375</v>
      </c>
      <c r="T145" s="321">
        <v>32.968151092529297</v>
      </c>
      <c r="U145" s="321">
        <v>32.447860717773438</v>
      </c>
      <c r="V145" s="321">
        <v>32.450786590576172</v>
      </c>
      <c r="W145" s="321">
        <v>32.333488464355469</v>
      </c>
      <c r="X145" s="321">
        <v>31.285934448242188</v>
      </c>
      <c r="Y145" s="321">
        <v>31.311679840087891</v>
      </c>
      <c r="Z145" s="321">
        <v>28.079587936401367</v>
      </c>
      <c r="AA145" s="322">
        <v>26.382602691650391</v>
      </c>
      <c r="AB145" s="20">
        <v>643.44835472106934</v>
      </c>
    </row>
    <row r="146" spans="1:28" thickTop="1" thickBot="1" x14ac:dyDescent="0.3">
      <c r="B146" s="279">
        <v>39592</v>
      </c>
      <c r="C146" s="320" t="s">
        <v>15</v>
      </c>
      <c r="D146" s="321">
        <v>26.413333892822266</v>
      </c>
      <c r="E146" s="321">
        <v>25.513998031616211</v>
      </c>
      <c r="F146" s="321">
        <v>22.175018310546875</v>
      </c>
      <c r="G146" s="321">
        <v>22.20135498046875</v>
      </c>
      <c r="H146" s="321">
        <v>22.199573516845703</v>
      </c>
      <c r="I146" s="321">
        <v>20.774566650390625</v>
      </c>
      <c r="J146" s="321">
        <v>21.474395751953125</v>
      </c>
      <c r="K146" s="321">
        <v>20.14836311340332</v>
      </c>
      <c r="L146" s="321">
        <v>20.249223709106445</v>
      </c>
      <c r="M146" s="321">
        <v>20.647171020507813</v>
      </c>
      <c r="N146" s="321">
        <v>21.909860610961914</v>
      </c>
      <c r="O146" s="321">
        <v>27.425735473632813</v>
      </c>
      <c r="P146" s="321">
        <v>27.060535430908203</v>
      </c>
      <c r="Q146" s="321">
        <v>28.380218505859375</v>
      </c>
      <c r="R146" s="321">
        <v>29.151073455810547</v>
      </c>
      <c r="S146" s="321">
        <v>31.351974487304688</v>
      </c>
      <c r="T146" s="321">
        <v>31.986471176147461</v>
      </c>
      <c r="U146" s="321">
        <v>31.910514831542969</v>
      </c>
      <c r="V146" s="321">
        <v>33.594387054443359</v>
      </c>
      <c r="W146" s="321">
        <v>32.900096893310547</v>
      </c>
      <c r="X146" s="321">
        <v>32.047664642333984</v>
      </c>
      <c r="Y146" s="321">
        <v>31.913583755493164</v>
      </c>
      <c r="Z146" s="321">
        <v>31.785680770874023</v>
      </c>
      <c r="AA146" s="322">
        <v>27.151493072509766</v>
      </c>
      <c r="AB146" s="20">
        <v>640.36628913879395</v>
      </c>
    </row>
    <row r="147" spans="1:28" thickTop="1" thickBot="1" x14ac:dyDescent="0.3">
      <c r="B147" s="279">
        <v>39593</v>
      </c>
      <c r="C147" s="320" t="s">
        <v>16</v>
      </c>
      <c r="D147" s="321">
        <v>27.222488403320313</v>
      </c>
      <c r="E147" s="321">
        <v>27.331819534301758</v>
      </c>
      <c r="F147" s="321">
        <v>23.730508804321289</v>
      </c>
      <c r="G147" s="321">
        <v>24.335506439208984</v>
      </c>
      <c r="H147" s="321">
        <v>23.726547241210938</v>
      </c>
      <c r="I147" s="321">
        <v>22.418495178222656</v>
      </c>
      <c r="J147" s="321">
        <v>21.904899597167969</v>
      </c>
      <c r="K147" s="321">
        <v>19.979013442993164</v>
      </c>
      <c r="L147" s="321">
        <v>20.827430725097656</v>
      </c>
      <c r="M147" s="321">
        <v>21.845024108886719</v>
      </c>
      <c r="N147" s="321">
        <v>22.166019439697266</v>
      </c>
      <c r="O147" s="321">
        <v>24.4248046875</v>
      </c>
      <c r="P147" s="321">
        <v>26.472597122192383</v>
      </c>
      <c r="Q147" s="321">
        <v>27.892734527587891</v>
      </c>
      <c r="R147" s="321">
        <v>28.758079528808594</v>
      </c>
      <c r="S147" s="321">
        <v>29.902299880981445</v>
      </c>
      <c r="T147" s="321">
        <v>29.982288360595703</v>
      </c>
      <c r="U147" s="321">
        <v>28.653812408447266</v>
      </c>
      <c r="V147" s="321">
        <v>29.569433212280273</v>
      </c>
      <c r="W147" s="321">
        <v>27.267946243286133</v>
      </c>
      <c r="X147" s="321">
        <v>25.321794509887695</v>
      </c>
      <c r="Y147" s="321">
        <v>26.522165298461914</v>
      </c>
      <c r="Z147" s="321">
        <v>24.970577239990234</v>
      </c>
      <c r="AA147" s="322">
        <v>23.489274978637695</v>
      </c>
      <c r="AB147" s="20">
        <v>608.71556091308594</v>
      </c>
    </row>
    <row r="148" spans="1:28" thickTop="1" thickBot="1" x14ac:dyDescent="0.3">
      <c r="B148" s="279">
        <v>39594</v>
      </c>
      <c r="C148" s="320" t="s">
        <v>17</v>
      </c>
      <c r="D148" s="321">
        <v>23.532848358154297</v>
      </c>
      <c r="E148" s="321">
        <v>22.709621429443359</v>
      </c>
      <c r="F148" s="321">
        <v>21.78516960144043</v>
      </c>
      <c r="G148" s="321">
        <v>22.789115905761719</v>
      </c>
      <c r="H148" s="321">
        <v>23.15545654296875</v>
      </c>
      <c r="I148" s="321">
        <v>23.115646362304688</v>
      </c>
      <c r="J148" s="321">
        <v>20.167221069335938</v>
      </c>
      <c r="K148" s="321">
        <v>21.528936386108398</v>
      </c>
      <c r="L148" s="321">
        <v>20.017763137817383</v>
      </c>
      <c r="M148" s="321">
        <v>19.814840316772461</v>
      </c>
      <c r="N148" s="321">
        <v>21.794393539428711</v>
      </c>
      <c r="O148" s="321">
        <v>20.76092529296875</v>
      </c>
      <c r="P148" s="321">
        <v>24.583547592163086</v>
      </c>
      <c r="Q148" s="321">
        <v>25.395923614501953</v>
      </c>
      <c r="R148" s="321">
        <v>28.663070678710938</v>
      </c>
      <c r="S148" s="321">
        <v>27.670608520507813</v>
      </c>
      <c r="T148" s="321">
        <v>27.595808029174805</v>
      </c>
      <c r="U148" s="321">
        <v>28.827291488647461</v>
      </c>
      <c r="V148" s="321">
        <v>29.360469818115234</v>
      </c>
      <c r="W148" s="321">
        <v>28.412502288818359</v>
      </c>
      <c r="X148" s="321">
        <v>26.160943984985352</v>
      </c>
      <c r="Y148" s="321">
        <v>25.185506820678711</v>
      </c>
      <c r="Z148" s="321">
        <v>26.718818664550781</v>
      </c>
      <c r="AA148" s="322">
        <v>25.147106170654297</v>
      </c>
      <c r="AB148" s="20">
        <v>584.89353561401367</v>
      </c>
    </row>
    <row r="149" spans="1:28" thickTop="1" thickBot="1" x14ac:dyDescent="0.3">
      <c r="B149" s="279">
        <v>39595</v>
      </c>
      <c r="C149" s="320" t="s">
        <v>11</v>
      </c>
      <c r="D149" s="321">
        <v>23.499284744262695</v>
      </c>
      <c r="E149" s="321">
        <v>23.343404769897461</v>
      </c>
      <c r="F149" s="321">
        <v>21.785900115966797</v>
      </c>
      <c r="G149" s="321">
        <v>21.112310409545898</v>
      </c>
      <c r="H149" s="321">
        <v>22.501012802124023</v>
      </c>
      <c r="I149" s="321">
        <v>22.216726303100586</v>
      </c>
      <c r="J149" s="321">
        <v>20.375736236572266</v>
      </c>
      <c r="K149" s="321">
        <v>20.790420532226563</v>
      </c>
      <c r="L149" s="321">
        <v>21.054399490356445</v>
      </c>
      <c r="M149" s="321">
        <v>20.360359191894531</v>
      </c>
      <c r="N149" s="321">
        <v>21.178153991699219</v>
      </c>
      <c r="O149" s="321">
        <v>21.065832138061523</v>
      </c>
      <c r="P149" s="321">
        <v>23.873422622680664</v>
      </c>
      <c r="Q149" s="321">
        <v>25.816888809204102</v>
      </c>
      <c r="R149" s="321">
        <v>26.259469985961914</v>
      </c>
      <c r="S149" s="321">
        <v>26.28441047668457</v>
      </c>
      <c r="T149" s="321">
        <v>31.730079650878906</v>
      </c>
      <c r="U149" s="321">
        <v>32.130939483642578</v>
      </c>
      <c r="V149" s="321">
        <v>29.515724182128906</v>
      </c>
      <c r="W149" s="321">
        <v>28.799365997314453</v>
      </c>
      <c r="X149" s="321">
        <v>25.045551300048828</v>
      </c>
      <c r="Y149" s="321">
        <v>26.441310882568359</v>
      </c>
      <c r="Z149" s="321">
        <v>25.246795654296875</v>
      </c>
      <c r="AA149" s="322">
        <v>25.23809814453125</v>
      </c>
      <c r="AB149" s="20">
        <v>585.66559791564941</v>
      </c>
    </row>
    <row r="150" spans="1:28" thickTop="1" thickBot="1" x14ac:dyDescent="0.3">
      <c r="B150" s="279">
        <v>39596</v>
      </c>
      <c r="C150" s="320" t="s">
        <v>11</v>
      </c>
      <c r="D150" s="321">
        <v>24.467092514038086</v>
      </c>
      <c r="E150" s="321">
        <v>23.411226272583008</v>
      </c>
      <c r="F150" s="321">
        <v>19.725870132446289</v>
      </c>
      <c r="G150" s="321">
        <v>21.818313598632813</v>
      </c>
      <c r="H150" s="321">
        <v>19.135313034057617</v>
      </c>
      <c r="I150" s="321">
        <v>20.312870025634766</v>
      </c>
      <c r="J150" s="321">
        <v>19.924657821655273</v>
      </c>
      <c r="K150" s="321">
        <v>20.383386611938477</v>
      </c>
      <c r="L150" s="321">
        <v>19.547748565673828</v>
      </c>
      <c r="M150" s="321">
        <v>20.082059860229492</v>
      </c>
      <c r="N150" s="321">
        <v>21.57237434387207</v>
      </c>
      <c r="O150" s="321">
        <v>23.965202331542969</v>
      </c>
      <c r="P150" s="321">
        <v>25.902561187744141</v>
      </c>
      <c r="Q150" s="321">
        <v>25.236907958984375</v>
      </c>
      <c r="R150" s="321">
        <v>27.089818954467773</v>
      </c>
      <c r="S150" s="321">
        <v>28.244735717773438</v>
      </c>
      <c r="T150" s="321">
        <v>26.906423568725586</v>
      </c>
      <c r="U150" s="321">
        <v>27.140750885009766</v>
      </c>
      <c r="V150" s="321">
        <v>27.853841781616211</v>
      </c>
      <c r="W150" s="321">
        <v>26.614170074462891</v>
      </c>
      <c r="X150" s="321">
        <v>25.42034912109375</v>
      </c>
      <c r="Y150" s="321">
        <v>25.662374496459961</v>
      </c>
      <c r="Z150" s="321">
        <v>25.087066650390625</v>
      </c>
      <c r="AA150" s="322">
        <v>23.599668502807617</v>
      </c>
      <c r="AB150" s="20">
        <v>569.10478401184082</v>
      </c>
    </row>
    <row r="151" spans="1:28" thickTop="1" thickBot="1" x14ac:dyDescent="0.3">
      <c r="B151" s="279">
        <v>39597</v>
      </c>
      <c r="C151" s="320" t="s">
        <v>13</v>
      </c>
      <c r="D151" s="321">
        <v>22.737476348876953</v>
      </c>
      <c r="E151" s="321">
        <v>21.988065719604492</v>
      </c>
      <c r="F151" s="321">
        <v>22.134157180786133</v>
      </c>
      <c r="G151" s="321">
        <v>20.577121734619141</v>
      </c>
      <c r="H151" s="321">
        <v>20.805530548095703</v>
      </c>
      <c r="I151" s="321">
        <v>15.959075927734375</v>
      </c>
      <c r="J151" s="321">
        <v>18.015180587768555</v>
      </c>
      <c r="K151" s="321">
        <v>16.699899673461914</v>
      </c>
      <c r="L151" s="321">
        <v>17.762504577636719</v>
      </c>
      <c r="M151" s="321">
        <v>17.680398941040039</v>
      </c>
      <c r="N151" s="321">
        <v>19.178684234619141</v>
      </c>
      <c r="O151" s="321">
        <v>21.759889602661133</v>
      </c>
      <c r="P151" s="321">
        <v>23.755670547485352</v>
      </c>
      <c r="Q151" s="321">
        <v>24.699058532714844</v>
      </c>
      <c r="R151" s="321">
        <v>24.854801177978516</v>
      </c>
      <c r="S151" s="321">
        <v>27.08888053894043</v>
      </c>
      <c r="T151" s="321">
        <v>26.735816955566406</v>
      </c>
      <c r="U151" s="321">
        <v>26.808757781982422</v>
      </c>
      <c r="V151" s="321">
        <v>28.073970794677734</v>
      </c>
      <c r="W151" s="321">
        <v>26.123632431030273</v>
      </c>
      <c r="X151" s="321">
        <v>25.148340225219727</v>
      </c>
      <c r="Y151" s="321">
        <v>25.004365921020508</v>
      </c>
      <c r="Z151" s="321">
        <v>24.420913696289063</v>
      </c>
      <c r="AA151" s="322">
        <v>23.23570442199707</v>
      </c>
      <c r="AB151" s="20">
        <v>541.24789810180664</v>
      </c>
    </row>
    <row r="152" spans="1:28" thickTop="1" thickBot="1" x14ac:dyDescent="0.3">
      <c r="B152" s="279">
        <v>39598</v>
      </c>
      <c r="C152" s="320" t="s">
        <v>14</v>
      </c>
      <c r="D152" s="321">
        <v>22.201213836669922</v>
      </c>
      <c r="E152" s="321">
        <v>20.877719879150391</v>
      </c>
      <c r="F152" s="321">
        <v>19.949472427368164</v>
      </c>
      <c r="G152" s="321">
        <v>21.01118278503418</v>
      </c>
      <c r="H152" s="321">
        <v>21.032341003417969</v>
      </c>
      <c r="I152" s="321">
        <v>20.619346618652344</v>
      </c>
      <c r="J152" s="321">
        <v>23.281839370727539</v>
      </c>
      <c r="K152" s="321">
        <v>21.338983535766602</v>
      </c>
      <c r="L152" s="321">
        <v>18.514532089233398</v>
      </c>
      <c r="M152" s="321">
        <v>18.092947006225586</v>
      </c>
      <c r="N152" s="321">
        <v>20.483972549438477</v>
      </c>
      <c r="O152" s="321">
        <v>22.335079193115234</v>
      </c>
      <c r="P152" s="321">
        <v>23.870782852172852</v>
      </c>
      <c r="Q152" s="321">
        <v>24.191429138183594</v>
      </c>
      <c r="R152" s="321">
        <v>25.541645050048828</v>
      </c>
      <c r="S152" s="321">
        <v>27.022893905639648</v>
      </c>
      <c r="T152" s="321">
        <v>25.066614151000977</v>
      </c>
      <c r="U152" s="321">
        <v>25.898094177246094</v>
      </c>
      <c r="V152" s="321">
        <v>27.474624633789063</v>
      </c>
      <c r="W152" s="321">
        <v>25.207023620605469</v>
      </c>
      <c r="X152" s="321">
        <v>25.394512176513672</v>
      </c>
      <c r="Y152" s="321">
        <v>26.066043853759766</v>
      </c>
      <c r="Z152" s="321">
        <v>25.484289169311523</v>
      </c>
      <c r="AA152" s="322">
        <v>23.607969284057617</v>
      </c>
      <c r="AB152" s="20">
        <v>554.56455230712891</v>
      </c>
    </row>
    <row r="153" spans="1:28" thickTop="1" thickBot="1" x14ac:dyDescent="0.3">
      <c r="B153" s="279">
        <v>39599</v>
      </c>
      <c r="C153" s="320" t="s">
        <v>15</v>
      </c>
      <c r="D153" s="321">
        <v>21.837026596069336</v>
      </c>
      <c r="E153" s="321">
        <v>21.548469543457031</v>
      </c>
      <c r="F153" s="321">
        <v>21.950290679931641</v>
      </c>
      <c r="G153" s="321">
        <v>20.192928314208984</v>
      </c>
      <c r="H153" s="321">
        <v>19.392910003662109</v>
      </c>
      <c r="I153" s="321">
        <v>20.778289794921875</v>
      </c>
      <c r="J153" s="321">
        <v>19.703027725219727</v>
      </c>
      <c r="K153" s="321">
        <v>18.942859649658203</v>
      </c>
      <c r="L153" s="321">
        <v>19.208856582641602</v>
      </c>
      <c r="M153" s="321">
        <v>16.965421676635742</v>
      </c>
      <c r="N153" s="321">
        <v>18.84521484375</v>
      </c>
      <c r="O153" s="321">
        <v>20.97035026550293</v>
      </c>
      <c r="P153" s="321">
        <v>23.109792709350586</v>
      </c>
      <c r="Q153" s="321">
        <v>23.997016906738281</v>
      </c>
      <c r="R153" s="321">
        <v>24.397321701049805</v>
      </c>
      <c r="S153" s="321">
        <v>26.57502555847168</v>
      </c>
      <c r="T153" s="321">
        <v>26.271646499633789</v>
      </c>
      <c r="U153" s="321">
        <v>25.47064208984375</v>
      </c>
      <c r="V153" s="321">
        <v>27.186922073364258</v>
      </c>
      <c r="W153" s="321">
        <v>26.409481048583984</v>
      </c>
      <c r="X153" s="321">
        <v>25.455179214477539</v>
      </c>
      <c r="Y153" s="321">
        <v>25.209466934204102</v>
      </c>
      <c r="Z153" s="321">
        <v>24.843488693237305</v>
      </c>
      <c r="AA153" s="322">
        <v>21.959640502929688</v>
      </c>
      <c r="AB153" s="20">
        <v>541.22126960754395</v>
      </c>
    </row>
    <row r="154" spans="1:28" thickTop="1" thickBot="1" x14ac:dyDescent="0.3">
      <c r="A154" s="11" t="s">
        <v>22</v>
      </c>
      <c r="B154" s="279">
        <v>39600</v>
      </c>
      <c r="C154" s="323" t="s">
        <v>16</v>
      </c>
      <c r="D154" s="324">
        <v>22.454843521118164</v>
      </c>
      <c r="E154" s="325">
        <v>20.953628540039063</v>
      </c>
      <c r="F154" s="325">
        <v>21.842706680297852</v>
      </c>
      <c r="G154" s="325">
        <v>21.130453109741211</v>
      </c>
      <c r="H154" s="325">
        <v>20.75701904296875</v>
      </c>
      <c r="I154" s="325">
        <v>19.445751190185547</v>
      </c>
      <c r="J154" s="325">
        <v>19.745086669921875</v>
      </c>
      <c r="K154" s="325">
        <v>19.423501968383789</v>
      </c>
      <c r="L154" s="325">
        <v>20.226310729980469</v>
      </c>
      <c r="M154" s="325">
        <v>18.851848602294922</v>
      </c>
      <c r="N154" s="325">
        <v>20.470565795898438</v>
      </c>
      <c r="O154" s="325">
        <v>21.981800079345703</v>
      </c>
      <c r="P154" s="325">
        <v>25.028556823730469</v>
      </c>
      <c r="Q154" s="325">
        <v>23.700885772705078</v>
      </c>
      <c r="R154" s="325">
        <v>23.880622863769531</v>
      </c>
      <c r="S154" s="325">
        <v>27.043121337890625</v>
      </c>
      <c r="T154" s="325">
        <v>25.837638854980469</v>
      </c>
      <c r="U154" s="325">
        <v>26.46923828125</v>
      </c>
      <c r="V154" s="325">
        <v>26.156826019287109</v>
      </c>
      <c r="W154" s="325">
        <v>27.288629531860352</v>
      </c>
      <c r="X154" s="325">
        <v>26.350288391113281</v>
      </c>
      <c r="Y154" s="325">
        <v>25.609687805175781</v>
      </c>
      <c r="Z154" s="325">
        <v>24.327157974243164</v>
      </c>
      <c r="AA154" s="326">
        <v>22.804679870605469</v>
      </c>
      <c r="AB154" s="20">
        <v>551.78084945678711</v>
      </c>
    </row>
    <row r="155" spans="1:28" thickTop="1" thickBot="1" x14ac:dyDescent="0.3">
      <c r="B155" s="279">
        <v>39601</v>
      </c>
      <c r="C155" s="323" t="s">
        <v>17</v>
      </c>
      <c r="D155" s="327">
        <v>21.936395645141602</v>
      </c>
      <c r="E155" s="328">
        <v>21.233123779296875</v>
      </c>
      <c r="F155" s="329">
        <v>19.872268676757813</v>
      </c>
      <c r="G155" s="329">
        <v>20.663902282714844</v>
      </c>
      <c r="H155" s="329">
        <v>20.276889801025391</v>
      </c>
      <c r="I155" s="329">
        <v>19.90650749206543</v>
      </c>
      <c r="J155" s="329">
        <v>19.524053573608398</v>
      </c>
      <c r="K155" s="329">
        <v>19.107110977172852</v>
      </c>
      <c r="L155" s="329">
        <v>19.50883674621582</v>
      </c>
      <c r="M155" s="329">
        <v>18.948646545410156</v>
      </c>
      <c r="N155" s="329">
        <v>20.144479751586914</v>
      </c>
      <c r="O155" s="329">
        <v>20.493034362792969</v>
      </c>
      <c r="P155" s="329">
        <v>20.574319839477539</v>
      </c>
      <c r="Q155" s="329">
        <v>24.182746887207031</v>
      </c>
      <c r="R155" s="329">
        <v>25.089859008789063</v>
      </c>
      <c r="S155" s="329">
        <v>27.134275436401367</v>
      </c>
      <c r="T155" s="329">
        <v>26.008504867553711</v>
      </c>
      <c r="U155" s="329">
        <v>26.350502014160156</v>
      </c>
      <c r="V155" s="329">
        <v>26.565204620361328</v>
      </c>
      <c r="W155" s="329">
        <v>26.848728179931641</v>
      </c>
      <c r="X155" s="329">
        <v>26.223983764648438</v>
      </c>
      <c r="Y155" s="329">
        <v>25.488601684570313</v>
      </c>
      <c r="Z155" s="329">
        <v>24.248004913330078</v>
      </c>
      <c r="AA155" s="330">
        <v>23.507610321044922</v>
      </c>
      <c r="AB155" s="20">
        <v>543.83759117126465</v>
      </c>
    </row>
    <row r="156" spans="1:28" thickTop="1" thickBot="1" x14ac:dyDescent="0.3">
      <c r="B156" s="279">
        <v>39602</v>
      </c>
      <c r="C156" s="323" t="s">
        <v>11</v>
      </c>
      <c r="D156" s="327">
        <v>22.311182022094727</v>
      </c>
      <c r="E156" s="328">
        <v>21.094306945800781</v>
      </c>
      <c r="F156" s="329">
        <v>21.808034896850586</v>
      </c>
      <c r="G156" s="329">
        <v>20.990880966186523</v>
      </c>
      <c r="H156" s="329">
        <v>20.610387802124023</v>
      </c>
      <c r="I156" s="329">
        <v>18.986106872558594</v>
      </c>
      <c r="J156" s="329">
        <v>19.210163116455078</v>
      </c>
      <c r="K156" s="329">
        <v>18.988691329956055</v>
      </c>
      <c r="L156" s="329">
        <v>18.919431686401367</v>
      </c>
      <c r="M156" s="329">
        <v>18.913322448730469</v>
      </c>
      <c r="N156" s="329">
        <v>20.141212463378906</v>
      </c>
      <c r="O156" s="329">
        <v>21.987937927246094</v>
      </c>
      <c r="P156" s="329">
        <v>22.966981887817383</v>
      </c>
      <c r="Q156" s="329">
        <v>22.013011932373047</v>
      </c>
      <c r="R156" s="329">
        <v>25.112985610961914</v>
      </c>
      <c r="S156" s="329">
        <v>27.068525314331055</v>
      </c>
      <c r="T156" s="329">
        <v>28.830085754394531</v>
      </c>
      <c r="U156" s="329">
        <v>25.81190299987793</v>
      </c>
      <c r="V156" s="329">
        <v>26.912282943725586</v>
      </c>
      <c r="W156" s="329">
        <v>25.823820114135742</v>
      </c>
      <c r="X156" s="329">
        <v>25.615406036376953</v>
      </c>
      <c r="Y156" s="329">
        <v>24.753896713256836</v>
      </c>
      <c r="Z156" s="329">
        <v>23.156394958496094</v>
      </c>
      <c r="AA156" s="330">
        <v>22.481964111328125</v>
      </c>
      <c r="AB156" s="20">
        <v>544.5089168548584</v>
      </c>
    </row>
    <row r="157" spans="1:28" thickTop="1" thickBot="1" x14ac:dyDescent="0.3">
      <c r="B157" s="279">
        <v>39603</v>
      </c>
      <c r="C157" s="323" t="s">
        <v>11</v>
      </c>
      <c r="D157" s="327">
        <v>21.867778778076172</v>
      </c>
      <c r="E157" s="328">
        <v>21.937362670898438</v>
      </c>
      <c r="F157" s="329">
        <v>20.639530181884766</v>
      </c>
      <c r="G157" s="329">
        <v>19.743829727172852</v>
      </c>
      <c r="H157" s="329">
        <v>20.114627838134766</v>
      </c>
      <c r="I157" s="329">
        <v>15.48265266418457</v>
      </c>
      <c r="J157" s="329">
        <v>18.959724426269531</v>
      </c>
      <c r="K157" s="329">
        <v>18.863388061523438</v>
      </c>
      <c r="L157" s="329">
        <v>19.263450622558594</v>
      </c>
      <c r="M157" s="329">
        <v>19.762527465820313</v>
      </c>
      <c r="N157" s="329">
        <v>20.538068771362305</v>
      </c>
      <c r="O157" s="329">
        <v>21.344385147094727</v>
      </c>
      <c r="P157" s="329">
        <v>23.250804901123047</v>
      </c>
      <c r="Q157" s="329">
        <v>25.339168548583984</v>
      </c>
      <c r="R157" s="329">
        <v>24.956806182861328</v>
      </c>
      <c r="S157" s="329">
        <v>27.733879089355469</v>
      </c>
      <c r="T157" s="329">
        <v>28.279758453369141</v>
      </c>
      <c r="U157" s="329">
        <v>26.877141952514648</v>
      </c>
      <c r="V157" s="329">
        <v>29.259586334228516</v>
      </c>
      <c r="W157" s="329">
        <v>28.388395309448242</v>
      </c>
      <c r="X157" s="329">
        <v>26.325408935546875</v>
      </c>
      <c r="Y157" s="329">
        <v>23.850387573242188</v>
      </c>
      <c r="Z157" s="329">
        <v>23.428970336914063</v>
      </c>
      <c r="AA157" s="330">
        <v>22.283332824707031</v>
      </c>
      <c r="AB157" s="20">
        <v>548.490966796875</v>
      </c>
    </row>
    <row r="158" spans="1:28" thickTop="1" thickBot="1" x14ac:dyDescent="0.3">
      <c r="B158" s="279">
        <v>39604</v>
      </c>
      <c r="C158" s="323" t="s">
        <v>13</v>
      </c>
      <c r="D158" s="327">
        <v>21.906984329223633</v>
      </c>
      <c r="E158" s="328">
        <v>22.196939468383789</v>
      </c>
      <c r="F158" s="329">
        <v>22.78380012512207</v>
      </c>
      <c r="G158" s="329">
        <v>20.669843673706055</v>
      </c>
      <c r="H158" s="329">
        <v>20.76146125793457</v>
      </c>
      <c r="I158" s="329">
        <v>20.128179550170898</v>
      </c>
      <c r="J158" s="329">
        <v>19.273723602294922</v>
      </c>
      <c r="K158" s="329">
        <v>20.498348236083984</v>
      </c>
      <c r="L158" s="329">
        <v>19.451589584350586</v>
      </c>
      <c r="M158" s="329">
        <v>19.466396331787109</v>
      </c>
      <c r="N158" s="329">
        <v>19.61322021484375</v>
      </c>
      <c r="O158" s="329">
        <v>22.010705947875977</v>
      </c>
      <c r="P158" s="329">
        <v>24.496774673461914</v>
      </c>
      <c r="Q158" s="329">
        <v>25.638051986694336</v>
      </c>
      <c r="R158" s="329">
        <v>26.728244781494141</v>
      </c>
      <c r="S158" s="329">
        <v>28.348724365234375</v>
      </c>
      <c r="T158" s="329">
        <v>28.640544891357422</v>
      </c>
      <c r="U158" s="329">
        <v>28.971725463867188</v>
      </c>
      <c r="V158" s="329">
        <v>28.955570220947266</v>
      </c>
      <c r="W158" s="329">
        <v>29.196189880371094</v>
      </c>
      <c r="X158" s="329">
        <v>25.109214782714844</v>
      </c>
      <c r="Y158" s="329">
        <v>25.846874237060547</v>
      </c>
      <c r="Z158" s="329">
        <v>24.795740127563477</v>
      </c>
      <c r="AA158" s="330">
        <v>24.454685211181641</v>
      </c>
      <c r="AB158" s="20">
        <v>569.94353294372559</v>
      </c>
    </row>
    <row r="159" spans="1:28" thickTop="1" thickBot="1" x14ac:dyDescent="0.3">
      <c r="B159" s="279">
        <v>39605</v>
      </c>
      <c r="C159" s="323" t="s">
        <v>14</v>
      </c>
      <c r="D159" s="327">
        <v>23.732341766357422</v>
      </c>
      <c r="E159" s="328">
        <v>22.814973831176758</v>
      </c>
      <c r="F159" s="329">
        <v>21.942754745483398</v>
      </c>
      <c r="G159" s="329">
        <v>21.785888671875</v>
      </c>
      <c r="H159" s="329">
        <v>20.61223030090332</v>
      </c>
      <c r="I159" s="329">
        <v>21.142620086669922</v>
      </c>
      <c r="J159" s="329">
        <v>19.875385284423828</v>
      </c>
      <c r="K159" s="329">
        <v>21.951356887817383</v>
      </c>
      <c r="L159" s="329">
        <v>21.377613067626953</v>
      </c>
      <c r="M159" s="329">
        <v>20.781656265258789</v>
      </c>
      <c r="N159" s="329">
        <v>23.435871124267578</v>
      </c>
      <c r="O159" s="329">
        <v>24.119903564453125</v>
      </c>
      <c r="P159" s="329">
        <v>24.233154296875</v>
      </c>
      <c r="Q159" s="329">
        <v>24.084531784057617</v>
      </c>
      <c r="R159" s="329">
        <v>27.48805046081543</v>
      </c>
      <c r="S159" s="329">
        <v>28.103143692016602</v>
      </c>
      <c r="T159" s="329">
        <v>28.020753860473633</v>
      </c>
      <c r="U159" s="329">
        <v>28.036659240722656</v>
      </c>
      <c r="V159" s="329">
        <v>27.218883514404297</v>
      </c>
      <c r="W159" s="329">
        <v>28.455032348632813</v>
      </c>
      <c r="X159" s="329">
        <v>25.253105163574219</v>
      </c>
      <c r="Y159" s="329">
        <v>22.638462066650391</v>
      </c>
      <c r="Z159" s="329">
        <v>22.733785629272461</v>
      </c>
      <c r="AA159" s="330">
        <v>22.803501129150391</v>
      </c>
      <c r="AB159" s="20">
        <v>572.64165878295898</v>
      </c>
    </row>
    <row r="160" spans="1:28" thickTop="1" thickBot="1" x14ac:dyDescent="0.3">
      <c r="B160" s="279">
        <v>39606</v>
      </c>
      <c r="C160" s="323" t="s">
        <v>15</v>
      </c>
      <c r="D160" s="327">
        <v>21.70396614074707</v>
      </c>
      <c r="E160" s="328">
        <v>21.445478439331055</v>
      </c>
      <c r="F160" s="329">
        <v>21.536226272583008</v>
      </c>
      <c r="G160" s="329">
        <v>21.11738395690918</v>
      </c>
      <c r="H160" s="329">
        <v>17.282806396484375</v>
      </c>
      <c r="I160" s="329">
        <v>20.238126754760742</v>
      </c>
      <c r="J160" s="329">
        <v>19.511110305786133</v>
      </c>
      <c r="K160" s="329">
        <v>19.108028411865234</v>
      </c>
      <c r="L160" s="329">
        <v>21.271001815795898</v>
      </c>
      <c r="M160" s="329">
        <v>20.82990837097168</v>
      </c>
      <c r="N160" s="329">
        <v>21.530494689941406</v>
      </c>
      <c r="O160" s="329">
        <v>21.958742141723633</v>
      </c>
      <c r="P160" s="329">
        <v>23.506977081298828</v>
      </c>
      <c r="Q160" s="329">
        <v>23.463680267333984</v>
      </c>
      <c r="R160" s="329">
        <v>24.959331512451172</v>
      </c>
      <c r="S160" s="329">
        <v>27.060281753540039</v>
      </c>
      <c r="T160" s="329">
        <v>26.070676803588867</v>
      </c>
      <c r="U160" s="329">
        <v>26.939569473266602</v>
      </c>
      <c r="V160" s="329">
        <v>26.063085556030273</v>
      </c>
      <c r="W160" s="329">
        <v>26.720369338989258</v>
      </c>
      <c r="X160" s="329">
        <v>25.268827438354492</v>
      </c>
      <c r="Y160" s="329">
        <v>24.410390853881836</v>
      </c>
      <c r="Z160" s="329">
        <v>22.411344528198242</v>
      </c>
      <c r="AA160" s="330">
        <v>21.916217803955078</v>
      </c>
      <c r="AB160" s="20">
        <v>546.32402610778809</v>
      </c>
    </row>
    <row r="161" spans="2:28" thickTop="1" thickBot="1" x14ac:dyDescent="0.3">
      <c r="B161" s="279">
        <v>39607</v>
      </c>
      <c r="C161" s="323" t="s">
        <v>16</v>
      </c>
      <c r="D161" s="327">
        <v>22.805030822753906</v>
      </c>
      <c r="E161" s="328">
        <v>20.798463821411133</v>
      </c>
      <c r="F161" s="329">
        <v>21.078733444213867</v>
      </c>
      <c r="G161" s="329">
        <v>20.500190734863281</v>
      </c>
      <c r="H161" s="329">
        <v>18.482851028442383</v>
      </c>
      <c r="I161" s="329">
        <v>18.049028396606445</v>
      </c>
      <c r="J161" s="329">
        <v>19.599676132202148</v>
      </c>
      <c r="K161" s="329">
        <v>19.506704330444336</v>
      </c>
      <c r="L161" s="329">
        <v>19.594964981079102</v>
      </c>
      <c r="M161" s="329">
        <v>19.67449951171875</v>
      </c>
      <c r="N161" s="329">
        <v>19.040786743164063</v>
      </c>
      <c r="O161" s="329">
        <v>21.646356582641602</v>
      </c>
      <c r="P161" s="329">
        <v>23.597522735595703</v>
      </c>
      <c r="Q161" s="329">
        <v>23.768463134765625</v>
      </c>
      <c r="R161" s="329">
        <v>24.316692352294922</v>
      </c>
      <c r="S161" s="329">
        <v>26.558511734008789</v>
      </c>
      <c r="T161" s="329">
        <v>25.492807388305664</v>
      </c>
      <c r="U161" s="329">
        <v>25.327735900878906</v>
      </c>
      <c r="V161" s="329">
        <v>25.658740997314453</v>
      </c>
      <c r="W161" s="329">
        <v>24.832368850708008</v>
      </c>
      <c r="X161" s="329">
        <v>23.445461273193359</v>
      </c>
      <c r="Y161" s="329">
        <v>23.481306076049805</v>
      </c>
      <c r="Z161" s="329">
        <v>22.212993621826172</v>
      </c>
      <c r="AA161" s="330">
        <v>21.489521026611328</v>
      </c>
      <c r="AB161" s="20">
        <v>530.95941162109375</v>
      </c>
    </row>
    <row r="162" spans="2:28" thickTop="1" thickBot="1" x14ac:dyDescent="0.3">
      <c r="B162" s="279">
        <v>39608</v>
      </c>
      <c r="C162" s="323" t="s">
        <v>17</v>
      </c>
      <c r="D162" s="327">
        <v>21.456714630126953</v>
      </c>
      <c r="E162" s="328">
        <v>21.268251419067383</v>
      </c>
      <c r="F162" s="329">
        <v>22.050167083740234</v>
      </c>
      <c r="G162" s="329">
        <v>20.920373916625977</v>
      </c>
      <c r="H162" s="329">
        <v>20.030538558959961</v>
      </c>
      <c r="I162" s="329">
        <v>18.79095458984375</v>
      </c>
      <c r="J162" s="329">
        <v>19.323963165283203</v>
      </c>
      <c r="K162" s="329">
        <v>16.459053039550781</v>
      </c>
      <c r="L162" s="329">
        <v>19.620809555053711</v>
      </c>
      <c r="M162" s="329">
        <v>19.487583160400391</v>
      </c>
      <c r="N162" s="329">
        <v>20.759075164794922</v>
      </c>
      <c r="O162" s="329">
        <v>22.130359649658203</v>
      </c>
      <c r="P162" s="329">
        <v>23.721963882446289</v>
      </c>
      <c r="Q162" s="329">
        <v>23.973840713500977</v>
      </c>
      <c r="R162" s="329">
        <v>25.371925354003906</v>
      </c>
      <c r="S162" s="329">
        <v>25.700727462768555</v>
      </c>
      <c r="T162" s="329">
        <v>24.822036743164063</v>
      </c>
      <c r="U162" s="329">
        <v>26.860141754150391</v>
      </c>
      <c r="V162" s="329">
        <v>25.05396842956543</v>
      </c>
      <c r="W162" s="329">
        <v>23.666131973266602</v>
      </c>
      <c r="X162" s="329">
        <v>23.956186294555664</v>
      </c>
      <c r="Y162" s="329">
        <v>23.106494903564453</v>
      </c>
      <c r="Z162" s="329">
        <v>22.664777755737305</v>
      </c>
      <c r="AA162" s="330">
        <v>21.359174728393555</v>
      </c>
      <c r="AB162" s="20">
        <v>532.55521392822266</v>
      </c>
    </row>
    <row r="163" spans="2:28" thickTop="1" thickBot="1" x14ac:dyDescent="0.3">
      <c r="B163" s="279">
        <v>39609</v>
      </c>
      <c r="C163" s="323" t="s">
        <v>11</v>
      </c>
      <c r="D163" s="327">
        <v>21.232767105102539</v>
      </c>
      <c r="E163" s="328">
        <v>20.995306015014648</v>
      </c>
      <c r="F163" s="329">
        <v>20.945789337158203</v>
      </c>
      <c r="G163" s="329">
        <v>20.167201995849609</v>
      </c>
      <c r="H163" s="329">
        <v>18.88557243347168</v>
      </c>
      <c r="I163" s="329">
        <v>19.098211288452148</v>
      </c>
      <c r="J163" s="329">
        <v>18.950664520263672</v>
      </c>
      <c r="K163" s="329">
        <v>20.164138793945313</v>
      </c>
      <c r="L163" s="329">
        <v>19.625360488891602</v>
      </c>
      <c r="M163" s="329">
        <v>20.207544326782227</v>
      </c>
      <c r="N163" s="329">
        <v>20.185396194458008</v>
      </c>
      <c r="O163" s="329">
        <v>21.671817779541016</v>
      </c>
      <c r="P163" s="329">
        <v>22.863559722900391</v>
      </c>
      <c r="Q163" s="329">
        <v>24.977401733398438</v>
      </c>
      <c r="R163" s="329">
        <v>26.237310409545898</v>
      </c>
      <c r="S163" s="329">
        <v>27.395420074462891</v>
      </c>
      <c r="T163" s="329">
        <v>26.42799186706543</v>
      </c>
      <c r="U163" s="329">
        <v>26.479249954223633</v>
      </c>
      <c r="V163" s="329">
        <v>25.831935882568359</v>
      </c>
      <c r="W163" s="329">
        <v>26.956663131713867</v>
      </c>
      <c r="X163" s="329">
        <v>26.062236785888672</v>
      </c>
      <c r="Y163" s="329">
        <v>24.527204513549805</v>
      </c>
      <c r="Z163" s="329">
        <v>24.491294860839844</v>
      </c>
      <c r="AA163" s="330">
        <v>23.766952514648438</v>
      </c>
      <c r="AB163" s="20">
        <v>548.14699172973633</v>
      </c>
    </row>
    <row r="164" spans="2:28" thickTop="1" thickBot="1" x14ac:dyDescent="0.3">
      <c r="B164" s="279">
        <v>39610</v>
      </c>
      <c r="C164" s="323" t="s">
        <v>11</v>
      </c>
      <c r="D164" s="327">
        <v>22.270465850830078</v>
      </c>
      <c r="E164" s="328">
        <v>23.097600936889648</v>
      </c>
      <c r="F164" s="329">
        <v>23.333162307739258</v>
      </c>
      <c r="G164" s="329">
        <v>21.79511833190918</v>
      </c>
      <c r="H164" s="329">
        <v>21.338361740112305</v>
      </c>
      <c r="I164" s="329">
        <v>21.277935028076172</v>
      </c>
      <c r="J164" s="329">
        <v>19.108537673950195</v>
      </c>
      <c r="K164" s="329">
        <v>20.886760711669922</v>
      </c>
      <c r="L164" s="329">
        <v>20.528480529785156</v>
      </c>
      <c r="M164" s="329">
        <v>20.524377822875977</v>
      </c>
      <c r="N164" s="329">
        <v>23.167261123657227</v>
      </c>
      <c r="O164" s="329">
        <v>23.721157073974609</v>
      </c>
      <c r="P164" s="329">
        <v>23.874134063720703</v>
      </c>
      <c r="Q164" s="329">
        <v>25.533412933349609</v>
      </c>
      <c r="R164" s="329">
        <v>28.220952987670898</v>
      </c>
      <c r="S164" s="329">
        <v>28.434789657592773</v>
      </c>
      <c r="T164" s="329">
        <v>29.066486358642578</v>
      </c>
      <c r="U164" s="329">
        <v>29.178646087646484</v>
      </c>
      <c r="V164" s="329">
        <v>28.12736701965332</v>
      </c>
      <c r="W164" s="329">
        <v>25.274377822875977</v>
      </c>
      <c r="X164" s="329">
        <v>24.047420501708984</v>
      </c>
      <c r="Y164" s="329">
        <v>24.212610244750977</v>
      </c>
      <c r="Z164" s="329">
        <v>22.258615493774414</v>
      </c>
      <c r="AA164" s="330">
        <v>22.431129455566406</v>
      </c>
      <c r="AB164" s="20">
        <v>571.70916175842285</v>
      </c>
    </row>
    <row r="165" spans="2:28" thickTop="1" thickBot="1" x14ac:dyDescent="0.3">
      <c r="B165" s="279">
        <v>39611</v>
      </c>
      <c r="C165" s="323" t="s">
        <v>13</v>
      </c>
      <c r="D165" s="327">
        <v>22.20475959777832</v>
      </c>
      <c r="E165" s="328">
        <v>20.944644927978516</v>
      </c>
      <c r="F165" s="329">
        <v>22.283708572387695</v>
      </c>
      <c r="G165" s="329">
        <v>21.090415954589844</v>
      </c>
      <c r="H165" s="329">
        <v>19.382541656494141</v>
      </c>
      <c r="I165" s="329">
        <v>19.243000030517578</v>
      </c>
      <c r="J165" s="329">
        <v>19.147573471069336</v>
      </c>
      <c r="K165" s="329">
        <v>20.709817886352539</v>
      </c>
      <c r="L165" s="329">
        <v>20.432979583740234</v>
      </c>
      <c r="M165" s="329">
        <v>21.28624153137207</v>
      </c>
      <c r="N165" s="329">
        <v>20.158308029174805</v>
      </c>
      <c r="O165" s="329">
        <v>22.219936370849609</v>
      </c>
      <c r="P165" s="329">
        <v>23.991283416748047</v>
      </c>
      <c r="Q165" s="329">
        <v>25.293296813964844</v>
      </c>
      <c r="R165" s="329">
        <v>25.386468887329102</v>
      </c>
      <c r="S165" s="329">
        <v>27.523744583129883</v>
      </c>
      <c r="T165" s="329">
        <v>27.482433319091797</v>
      </c>
      <c r="U165" s="329">
        <v>26.144556045532227</v>
      </c>
      <c r="V165" s="329">
        <v>26.722021102905273</v>
      </c>
      <c r="W165" s="329">
        <v>25.816762924194336</v>
      </c>
      <c r="X165" s="329">
        <v>24.337747573852539</v>
      </c>
      <c r="Y165" s="329">
        <v>25.507074356079102</v>
      </c>
      <c r="Z165" s="329">
        <v>24.51220703125</v>
      </c>
      <c r="AA165" s="330">
        <v>23.232961654663086</v>
      </c>
      <c r="AB165" s="20">
        <v>555.05448532104492</v>
      </c>
    </row>
    <row r="166" spans="2:28" thickTop="1" thickBot="1" x14ac:dyDescent="0.3">
      <c r="B166" s="279">
        <v>39612</v>
      </c>
      <c r="C166" s="323" t="s">
        <v>14</v>
      </c>
      <c r="D166" s="327">
        <v>23.326959609985352</v>
      </c>
      <c r="E166" s="328">
        <v>22.833419799804688</v>
      </c>
      <c r="F166" s="329">
        <v>23.127050399780273</v>
      </c>
      <c r="G166" s="329">
        <v>21.790180206298828</v>
      </c>
      <c r="H166" s="329">
        <v>20.834770202636719</v>
      </c>
      <c r="I166" s="329">
        <v>19.902923583984375</v>
      </c>
      <c r="J166" s="329">
        <v>20.106723785400391</v>
      </c>
      <c r="K166" s="329">
        <v>20.512840270996094</v>
      </c>
      <c r="L166" s="329">
        <v>21.464609146118164</v>
      </c>
      <c r="M166" s="329">
        <v>18.757429122924805</v>
      </c>
      <c r="N166" s="329">
        <v>19.420408248901367</v>
      </c>
      <c r="O166" s="329">
        <v>19.493391036987305</v>
      </c>
      <c r="P166" s="329">
        <v>19.559131622314453</v>
      </c>
      <c r="Q166" s="329">
        <v>24.99554443359375</v>
      </c>
      <c r="R166" s="329">
        <v>25.319541931152344</v>
      </c>
      <c r="S166" s="329">
        <v>26.764942169189453</v>
      </c>
      <c r="T166" s="329">
        <v>26.469692230224609</v>
      </c>
      <c r="U166" s="329">
        <v>27.085601806640625</v>
      </c>
      <c r="V166" s="329">
        <v>26.753252029418945</v>
      </c>
      <c r="W166" s="329">
        <v>23.753519058227539</v>
      </c>
      <c r="X166" s="329">
        <v>25.685415267944336</v>
      </c>
      <c r="Y166" s="329">
        <v>24.337581634521484</v>
      </c>
      <c r="Z166" s="329">
        <v>22.697015762329102</v>
      </c>
      <c r="AA166" s="330">
        <v>20.730640411376953</v>
      </c>
      <c r="AB166" s="20">
        <v>545.72258377075195</v>
      </c>
    </row>
    <row r="167" spans="2:28" thickTop="1" thickBot="1" x14ac:dyDescent="0.3">
      <c r="B167" s="279">
        <v>39613</v>
      </c>
      <c r="C167" s="323" t="s">
        <v>15</v>
      </c>
      <c r="D167" s="327">
        <v>21.484634399414063</v>
      </c>
      <c r="E167" s="328">
        <v>21.961240768432617</v>
      </c>
      <c r="F167" s="329">
        <v>21.168632507324219</v>
      </c>
      <c r="G167" s="329">
        <v>21.289079666137695</v>
      </c>
      <c r="H167" s="329">
        <v>19.666851043701172</v>
      </c>
      <c r="I167" s="329">
        <v>19.597803115844727</v>
      </c>
      <c r="J167" s="329">
        <v>19.523740768432617</v>
      </c>
      <c r="K167" s="329">
        <v>18.698284149169922</v>
      </c>
      <c r="L167" s="329">
        <v>19.449769973754883</v>
      </c>
      <c r="M167" s="329">
        <v>18.513500213623047</v>
      </c>
      <c r="N167" s="329">
        <v>22.764074325561523</v>
      </c>
      <c r="O167" s="329">
        <v>22.10130500793457</v>
      </c>
      <c r="P167" s="329">
        <v>24.127443313598633</v>
      </c>
      <c r="Q167" s="329">
        <v>24.630441665649414</v>
      </c>
      <c r="R167" s="329">
        <v>24.701152801513672</v>
      </c>
      <c r="S167" s="329">
        <v>26.970127105712891</v>
      </c>
      <c r="T167" s="329">
        <v>25.624515533447266</v>
      </c>
      <c r="U167" s="329">
        <v>26.812456130981445</v>
      </c>
      <c r="V167" s="329">
        <v>27.632898330688477</v>
      </c>
      <c r="W167" s="329">
        <v>26.648332595825195</v>
      </c>
      <c r="X167" s="329">
        <v>24.472009658813477</v>
      </c>
      <c r="Y167" s="329">
        <v>24.794332504272461</v>
      </c>
      <c r="Z167" s="329">
        <v>23.146976470947266</v>
      </c>
      <c r="AA167" s="330">
        <v>23.284688949584961</v>
      </c>
      <c r="AB167" s="20">
        <v>549.06429100036621</v>
      </c>
    </row>
    <row r="168" spans="2:28" thickTop="1" thickBot="1" x14ac:dyDescent="0.3">
      <c r="B168" s="279">
        <v>39614</v>
      </c>
      <c r="C168" s="323" t="s">
        <v>16</v>
      </c>
      <c r="D168" s="327">
        <v>23.344123840332031</v>
      </c>
      <c r="E168" s="328">
        <v>19.887683868408203</v>
      </c>
      <c r="F168" s="329">
        <v>23.16118049621582</v>
      </c>
      <c r="G168" s="329">
        <v>21.524591445922852</v>
      </c>
      <c r="H168" s="329">
        <v>21.460151672363281</v>
      </c>
      <c r="I168" s="329">
        <v>19.339998245239258</v>
      </c>
      <c r="J168" s="329">
        <v>19.311258316040039</v>
      </c>
      <c r="K168" s="329">
        <v>18.781932830810547</v>
      </c>
      <c r="L168" s="329">
        <v>18.728073120117188</v>
      </c>
      <c r="M168" s="329">
        <v>19.227296829223633</v>
      </c>
      <c r="N168" s="329">
        <v>20.833564758300781</v>
      </c>
      <c r="O168" s="329">
        <v>21.337003707885742</v>
      </c>
      <c r="P168" s="329">
        <v>22.877910614013672</v>
      </c>
      <c r="Q168" s="329">
        <v>24.30303955078125</v>
      </c>
      <c r="R168" s="329">
        <v>24.146760940551758</v>
      </c>
      <c r="S168" s="329">
        <v>26.431581497192383</v>
      </c>
      <c r="T168" s="329">
        <v>26.962795257568359</v>
      </c>
      <c r="U168" s="329">
        <v>26.474626541137695</v>
      </c>
      <c r="V168" s="329">
        <v>28.084712982177734</v>
      </c>
      <c r="W168" s="329">
        <v>26.173723220825195</v>
      </c>
      <c r="X168" s="329">
        <v>24.377618789672852</v>
      </c>
      <c r="Y168" s="329">
        <v>23.614223480224609</v>
      </c>
      <c r="Z168" s="329">
        <v>22.792634963989258</v>
      </c>
      <c r="AA168" s="330">
        <v>23.063053131103516</v>
      </c>
      <c r="AB168" s="20">
        <v>546.23954010009766</v>
      </c>
    </row>
    <row r="169" spans="2:28" thickTop="1" thickBot="1" x14ac:dyDescent="0.3">
      <c r="B169" s="279">
        <v>39615</v>
      </c>
      <c r="C169" s="323" t="s">
        <v>17</v>
      </c>
      <c r="D169" s="327">
        <v>22.201406478881836</v>
      </c>
      <c r="E169" s="328">
        <v>22.633928298950195</v>
      </c>
      <c r="F169" s="329">
        <v>21.649042129516602</v>
      </c>
      <c r="G169" s="329">
        <v>21.481086730957031</v>
      </c>
      <c r="H169" s="329">
        <v>21.626899719238281</v>
      </c>
      <c r="I169" s="329">
        <v>20.792118072509766</v>
      </c>
      <c r="J169" s="329">
        <v>20.608169555664063</v>
      </c>
      <c r="K169" s="329">
        <v>19.477916717529297</v>
      </c>
      <c r="L169" s="329">
        <v>20.856822967529297</v>
      </c>
      <c r="M169" s="329">
        <v>20.819355010986328</v>
      </c>
      <c r="N169" s="329">
        <v>21.482873916625977</v>
      </c>
      <c r="O169" s="329">
        <v>23.833700180053711</v>
      </c>
      <c r="P169" s="329">
        <v>25.048019409179688</v>
      </c>
      <c r="Q169" s="329">
        <v>25.259771347045898</v>
      </c>
      <c r="R169" s="329">
        <v>25.303874969482422</v>
      </c>
      <c r="S169" s="329">
        <v>28.462959289550781</v>
      </c>
      <c r="T169" s="329">
        <v>27.680736541748047</v>
      </c>
      <c r="U169" s="329">
        <v>29.563426971435547</v>
      </c>
      <c r="V169" s="329">
        <v>28.889688491821289</v>
      </c>
      <c r="W169" s="329">
        <v>28.232357025146484</v>
      </c>
      <c r="X169" s="329">
        <v>23.855283737182617</v>
      </c>
      <c r="Y169" s="329">
        <v>24.182916641235352</v>
      </c>
      <c r="Z169" s="329">
        <v>23.831659317016602</v>
      </c>
      <c r="AA169" s="330">
        <v>23.269224166870117</v>
      </c>
      <c r="AB169" s="20">
        <v>571.04323768615723</v>
      </c>
    </row>
    <row r="170" spans="2:28" thickTop="1" thickBot="1" x14ac:dyDescent="0.3">
      <c r="B170" s="279">
        <v>39616</v>
      </c>
      <c r="C170" s="323" t="s">
        <v>11</v>
      </c>
      <c r="D170" s="327">
        <v>23.124166488647461</v>
      </c>
      <c r="E170" s="328">
        <v>23.0555419921875</v>
      </c>
      <c r="F170" s="329">
        <v>23.949140548706055</v>
      </c>
      <c r="G170" s="329">
        <v>22.203817367553711</v>
      </c>
      <c r="H170" s="329">
        <v>20.75853157043457</v>
      </c>
      <c r="I170" s="329">
        <v>21.469919204711914</v>
      </c>
      <c r="J170" s="329">
        <v>19.861301422119141</v>
      </c>
      <c r="K170" s="329">
        <v>16.855922698974609</v>
      </c>
      <c r="L170" s="329">
        <v>17.463851928710938</v>
      </c>
      <c r="M170" s="329">
        <v>20.454990386962891</v>
      </c>
      <c r="N170" s="329">
        <v>19.741689682006836</v>
      </c>
      <c r="O170" s="329">
        <v>23.287254333496094</v>
      </c>
      <c r="P170" s="329">
        <v>28.744016647338867</v>
      </c>
      <c r="Q170" s="329">
        <v>28.486177444458008</v>
      </c>
      <c r="R170" s="329">
        <v>26.548683166503906</v>
      </c>
      <c r="S170" s="329">
        <v>28.411849975585938</v>
      </c>
      <c r="T170" s="329">
        <v>27.54734992980957</v>
      </c>
      <c r="U170" s="329">
        <v>27.669084548950195</v>
      </c>
      <c r="V170" s="329">
        <v>29.357980728149414</v>
      </c>
      <c r="W170" s="329">
        <v>27.803012847900391</v>
      </c>
      <c r="X170" s="329">
        <v>24.549871444702148</v>
      </c>
      <c r="Y170" s="329">
        <v>24.268461227416992</v>
      </c>
      <c r="Z170" s="329">
        <v>24.836935043334961</v>
      </c>
      <c r="AA170" s="330">
        <v>26.720441818237305</v>
      </c>
      <c r="AB170" s="20">
        <v>577.16999244689941</v>
      </c>
    </row>
    <row r="171" spans="2:28" thickTop="1" thickBot="1" x14ac:dyDescent="0.3">
      <c r="B171" s="279">
        <v>39617</v>
      </c>
      <c r="C171" s="323" t="s">
        <v>11</v>
      </c>
      <c r="D171" s="327">
        <v>23.116121292114258</v>
      </c>
      <c r="E171" s="328">
        <v>22.338052749633789</v>
      </c>
      <c r="F171" s="329">
        <v>22.998802185058594</v>
      </c>
      <c r="G171" s="329">
        <v>21.437170028686523</v>
      </c>
      <c r="H171" s="329">
        <v>22.736804962158203</v>
      </c>
      <c r="I171" s="329">
        <v>22.070461273193359</v>
      </c>
      <c r="J171" s="329">
        <v>20.679790496826172</v>
      </c>
      <c r="K171" s="329">
        <v>21.418247222900391</v>
      </c>
      <c r="L171" s="329">
        <v>20.210258483886719</v>
      </c>
      <c r="M171" s="329">
        <v>20.244112014770508</v>
      </c>
      <c r="N171" s="329">
        <v>22.113527297973633</v>
      </c>
      <c r="O171" s="329">
        <v>23.698020935058594</v>
      </c>
      <c r="P171" s="329">
        <v>25.233264923095703</v>
      </c>
      <c r="Q171" s="329">
        <v>25.750888824462891</v>
      </c>
      <c r="R171" s="329">
        <v>28.038845062255859</v>
      </c>
      <c r="S171" s="329">
        <v>28.450366973876953</v>
      </c>
      <c r="T171" s="329">
        <v>27.02447509765625</v>
      </c>
      <c r="U171" s="329">
        <v>27.445896148681641</v>
      </c>
      <c r="V171" s="329">
        <v>28.075117111206055</v>
      </c>
      <c r="W171" s="329">
        <v>27.191673278808594</v>
      </c>
      <c r="X171" s="329">
        <v>25.858161926269531</v>
      </c>
      <c r="Y171" s="329">
        <v>24.568788528442383</v>
      </c>
      <c r="Z171" s="329">
        <v>24.090246200561523</v>
      </c>
      <c r="AA171" s="330">
        <v>22.911012649536133</v>
      </c>
      <c r="AB171" s="20">
        <v>577.70010566711426</v>
      </c>
    </row>
    <row r="172" spans="2:28" thickTop="1" thickBot="1" x14ac:dyDescent="0.3">
      <c r="B172" s="279">
        <v>39618</v>
      </c>
      <c r="C172" s="323" t="s">
        <v>13</v>
      </c>
      <c r="D172" s="327">
        <v>23.327253341674805</v>
      </c>
      <c r="E172" s="328">
        <v>20.820457458496094</v>
      </c>
      <c r="F172" s="329">
        <v>21.008565902709961</v>
      </c>
      <c r="G172" s="329">
        <v>22.583335876464844</v>
      </c>
      <c r="H172" s="329">
        <v>20.647800445556641</v>
      </c>
      <c r="I172" s="329">
        <v>20.651165008544922</v>
      </c>
      <c r="J172" s="329">
        <v>19.888263702392578</v>
      </c>
      <c r="K172" s="329">
        <v>18.906862258911133</v>
      </c>
      <c r="L172" s="329">
        <v>19.667442321777344</v>
      </c>
      <c r="M172" s="329">
        <v>20.215530395507813</v>
      </c>
      <c r="N172" s="329">
        <v>21.535865783691406</v>
      </c>
      <c r="O172" s="329">
        <v>21.6319580078125</v>
      </c>
      <c r="P172" s="329">
        <v>21.602184295654297</v>
      </c>
      <c r="Q172" s="329">
        <v>21.817722320556641</v>
      </c>
      <c r="R172" s="329">
        <v>21.85206413269043</v>
      </c>
      <c r="S172" s="329">
        <v>21.883562088012695</v>
      </c>
      <c r="T172" s="329">
        <v>21.811145782470703</v>
      </c>
      <c r="U172" s="329">
        <v>21.764392852783203</v>
      </c>
      <c r="V172" s="329">
        <v>21.791618347167969</v>
      </c>
      <c r="W172" s="329">
        <v>21.887659072875977</v>
      </c>
      <c r="X172" s="329">
        <v>21.77674674987793</v>
      </c>
      <c r="Y172" s="329">
        <v>22.03331184387207</v>
      </c>
      <c r="Z172" s="329">
        <v>22.137323379516602</v>
      </c>
      <c r="AA172" s="330">
        <v>22.242834091186523</v>
      </c>
      <c r="AB172" s="20">
        <v>513.48506546020508</v>
      </c>
    </row>
    <row r="173" spans="2:28" thickTop="1" thickBot="1" x14ac:dyDescent="0.3">
      <c r="B173" s="279">
        <v>39619</v>
      </c>
      <c r="C173" s="323" t="s">
        <v>14</v>
      </c>
      <c r="D173" s="327">
        <v>22.277378082275391</v>
      </c>
      <c r="E173" s="328">
        <v>22.072114944458008</v>
      </c>
      <c r="F173" s="329">
        <v>22.096742630004883</v>
      </c>
      <c r="G173" s="329">
        <v>22.039798736572266</v>
      </c>
      <c r="H173" s="329">
        <v>21.933671951293945</v>
      </c>
      <c r="I173" s="329">
        <v>21.941444396972656</v>
      </c>
      <c r="J173" s="329">
        <v>21.821182250976563</v>
      </c>
      <c r="K173" s="329">
        <v>21.729644775390625</v>
      </c>
      <c r="L173" s="329">
        <v>21.443832397460938</v>
      </c>
      <c r="M173" s="329">
        <v>21.49659538269043</v>
      </c>
      <c r="N173" s="329">
        <v>21.646499633789063</v>
      </c>
      <c r="O173" s="329">
        <v>21.691715240478516</v>
      </c>
      <c r="P173" s="329">
        <v>21.773532867431641</v>
      </c>
      <c r="Q173" s="329">
        <v>21.758638381958008</v>
      </c>
      <c r="R173" s="329">
        <v>21.827993392944336</v>
      </c>
      <c r="S173" s="329">
        <v>21.924301147460938</v>
      </c>
      <c r="T173" s="329">
        <v>21.983272552490234</v>
      </c>
      <c r="U173" s="329">
        <v>21.848421096801758</v>
      </c>
      <c r="V173" s="329">
        <v>21.76555061340332</v>
      </c>
      <c r="W173" s="329">
        <v>21.780246734619141</v>
      </c>
      <c r="X173" s="329">
        <v>21.79780387878418</v>
      </c>
      <c r="Y173" s="329">
        <v>22.018903732299805</v>
      </c>
      <c r="Z173" s="329">
        <v>22.084556579589844</v>
      </c>
      <c r="AA173" s="330">
        <v>22.14434814453125</v>
      </c>
      <c r="AB173" s="20">
        <v>524.89818954467773</v>
      </c>
    </row>
    <row r="174" spans="2:28" thickTop="1" thickBot="1" x14ac:dyDescent="0.3">
      <c r="B174" s="279">
        <v>39620</v>
      </c>
      <c r="C174" s="323" t="s">
        <v>15</v>
      </c>
      <c r="D174" s="327">
        <v>22.022783279418945</v>
      </c>
      <c r="E174" s="328">
        <v>21.984163284301758</v>
      </c>
      <c r="F174" s="329">
        <v>21.938409805297852</v>
      </c>
      <c r="G174" s="329">
        <v>21.927770614624023</v>
      </c>
      <c r="H174" s="329">
        <v>21.905740737915039</v>
      </c>
      <c r="I174" s="329">
        <v>21.83909797668457</v>
      </c>
      <c r="J174" s="329">
        <v>21.74189567565918</v>
      </c>
      <c r="K174" s="329">
        <v>21.692245483398438</v>
      </c>
      <c r="L174" s="329">
        <v>21.633695602416992</v>
      </c>
      <c r="M174" s="329">
        <v>21.585338592529297</v>
      </c>
      <c r="N174" s="329">
        <v>21.721855163574219</v>
      </c>
      <c r="O174" s="329">
        <v>21.773786544799805</v>
      </c>
      <c r="P174" s="329">
        <v>21.705896377563477</v>
      </c>
      <c r="Q174" s="329">
        <v>21.716794967651367</v>
      </c>
      <c r="R174" s="329">
        <v>21.801759719848633</v>
      </c>
      <c r="S174" s="329">
        <v>21.751640319824219</v>
      </c>
      <c r="T174" s="329">
        <v>21.843469619750977</v>
      </c>
      <c r="U174" s="329">
        <v>21.828481674194336</v>
      </c>
      <c r="V174" s="329">
        <v>21.730585098266602</v>
      </c>
      <c r="W174" s="329">
        <v>21.738113403320313</v>
      </c>
      <c r="X174" s="329">
        <v>21.84904670715332</v>
      </c>
      <c r="Y174" s="329">
        <v>21.989744186401367</v>
      </c>
      <c r="Z174" s="329">
        <v>21.944242477416992</v>
      </c>
      <c r="AA174" s="330">
        <v>22.02403450012207</v>
      </c>
      <c r="AB174" s="20">
        <v>523.69059181213379</v>
      </c>
    </row>
    <row r="175" spans="2:28" thickTop="1" thickBot="1" x14ac:dyDescent="0.3">
      <c r="B175" s="279">
        <v>39621</v>
      </c>
      <c r="C175" s="323" t="s">
        <v>16</v>
      </c>
      <c r="D175" s="327">
        <v>22.102161407470703</v>
      </c>
      <c r="E175" s="328">
        <v>22.182823181152344</v>
      </c>
      <c r="F175" s="329">
        <v>22.083894729614258</v>
      </c>
      <c r="G175" s="329">
        <v>22.025417327880859</v>
      </c>
      <c r="H175" s="329">
        <v>21.972333908081055</v>
      </c>
      <c r="I175" s="329">
        <v>21.926624298095703</v>
      </c>
      <c r="J175" s="329">
        <v>21.914226531982422</v>
      </c>
      <c r="K175" s="329">
        <v>21.822433471679688</v>
      </c>
      <c r="L175" s="329">
        <v>21.842094421386719</v>
      </c>
      <c r="M175" s="329">
        <v>21.588457107543945</v>
      </c>
      <c r="N175" s="329">
        <v>21.551080703735352</v>
      </c>
      <c r="O175" s="329">
        <v>21.548315048217773</v>
      </c>
      <c r="P175" s="329">
        <v>21.593292236328125</v>
      </c>
      <c r="Q175" s="329">
        <v>21.74688720703125</v>
      </c>
      <c r="R175" s="329">
        <v>21.744831085205078</v>
      </c>
      <c r="S175" s="329">
        <v>21.6009521484375</v>
      </c>
      <c r="T175" s="329">
        <v>21.720277786254883</v>
      </c>
      <c r="U175" s="329">
        <v>21.758907318115234</v>
      </c>
      <c r="V175" s="329">
        <v>21.677070617675781</v>
      </c>
      <c r="W175" s="329">
        <v>21.628889083862305</v>
      </c>
      <c r="X175" s="329">
        <v>21.604755401611328</v>
      </c>
      <c r="Y175" s="329">
        <v>21.869281768798828</v>
      </c>
      <c r="Z175" s="329">
        <v>22.035007476806641</v>
      </c>
      <c r="AA175" s="330">
        <v>22.212970733642578</v>
      </c>
      <c r="AB175" s="20">
        <v>523.75298500061035</v>
      </c>
    </row>
    <row r="176" spans="2:28" thickTop="1" thickBot="1" x14ac:dyDescent="0.3">
      <c r="B176" s="279">
        <v>39622</v>
      </c>
      <c r="C176" s="323" t="s">
        <v>17</v>
      </c>
      <c r="D176" s="327">
        <v>22.300069808959961</v>
      </c>
      <c r="E176" s="328">
        <v>22.268405914306641</v>
      </c>
      <c r="F176" s="329">
        <v>22.213253021240234</v>
      </c>
      <c r="G176" s="329">
        <v>22.105993270874023</v>
      </c>
      <c r="H176" s="329">
        <v>22.058233261108398</v>
      </c>
      <c r="I176" s="329">
        <v>22.014875411987305</v>
      </c>
      <c r="J176" s="329">
        <v>21.870235443115234</v>
      </c>
      <c r="K176" s="329">
        <v>21.652671813964844</v>
      </c>
      <c r="L176" s="329">
        <v>18.710653305053711</v>
      </c>
      <c r="M176" s="329">
        <v>18.783313751220703</v>
      </c>
      <c r="N176" s="329">
        <v>18.961160659790039</v>
      </c>
      <c r="O176" s="329">
        <v>19.018833160400391</v>
      </c>
      <c r="P176" s="329">
        <v>19.002157211303711</v>
      </c>
      <c r="Q176" s="329">
        <v>19.006694793701172</v>
      </c>
      <c r="R176" s="329">
        <v>19.079290390014648</v>
      </c>
      <c r="S176" s="329">
        <v>19.079860687255859</v>
      </c>
      <c r="T176" s="329">
        <v>19.091924667358398</v>
      </c>
      <c r="U176" s="329">
        <v>19.106622695922852</v>
      </c>
      <c r="V176" s="329">
        <v>19.125732421875</v>
      </c>
      <c r="W176" s="329">
        <v>19.073427200317383</v>
      </c>
      <c r="X176" s="329">
        <v>18.96931266784668</v>
      </c>
      <c r="Y176" s="329">
        <v>19.241222381591797</v>
      </c>
      <c r="Z176" s="329">
        <v>19.344785690307617</v>
      </c>
      <c r="AA176" s="330">
        <v>19.417631149291992</v>
      </c>
      <c r="AB176" s="20">
        <v>481.49636077880859</v>
      </c>
    </row>
    <row r="177" spans="1:28" thickTop="1" thickBot="1" x14ac:dyDescent="0.3">
      <c r="B177" s="279">
        <v>39623</v>
      </c>
      <c r="C177" s="323" t="s">
        <v>11</v>
      </c>
      <c r="D177" s="327">
        <v>19.397052764892578</v>
      </c>
      <c r="E177" s="328">
        <v>19.202753067016602</v>
      </c>
      <c r="F177" s="329">
        <v>19.076692581176758</v>
      </c>
      <c r="G177" s="329">
        <v>19.036844253540039</v>
      </c>
      <c r="H177" s="329">
        <v>19.008777618408203</v>
      </c>
      <c r="I177" s="329">
        <v>18.912397384643555</v>
      </c>
      <c r="J177" s="329">
        <v>18.902116775512695</v>
      </c>
      <c r="K177" s="329">
        <v>18.873807907104492</v>
      </c>
      <c r="L177" s="329">
        <v>18.628444671630859</v>
      </c>
      <c r="M177" s="329">
        <v>19.330026626586914</v>
      </c>
      <c r="N177" s="329">
        <v>22.479005813598633</v>
      </c>
      <c r="O177" s="329">
        <v>23.439876556396484</v>
      </c>
      <c r="P177" s="329">
        <v>25.138755798339844</v>
      </c>
      <c r="Q177" s="329">
        <v>25.41943359375</v>
      </c>
      <c r="R177" s="329">
        <v>26.647140502929688</v>
      </c>
      <c r="S177" s="329">
        <v>27.192102432250977</v>
      </c>
      <c r="T177" s="329">
        <v>25.586793899536133</v>
      </c>
      <c r="U177" s="329">
        <v>26.645278930664063</v>
      </c>
      <c r="V177" s="329">
        <v>28.067695617675781</v>
      </c>
      <c r="W177" s="329">
        <v>25.898208618164063</v>
      </c>
      <c r="X177" s="329">
        <v>23.923246383666992</v>
      </c>
      <c r="Y177" s="329">
        <v>25.045194625854492</v>
      </c>
      <c r="Z177" s="329">
        <v>23.939975738525391</v>
      </c>
      <c r="AA177" s="330">
        <v>21.475727081298828</v>
      </c>
      <c r="AB177" s="20">
        <v>541.26734924316406</v>
      </c>
    </row>
    <row r="178" spans="1:28" thickTop="1" thickBot="1" x14ac:dyDescent="0.3">
      <c r="B178" s="279">
        <v>39624</v>
      </c>
      <c r="C178" s="323" t="s">
        <v>11</v>
      </c>
      <c r="D178" s="327">
        <v>21.47089958190918</v>
      </c>
      <c r="E178" s="328">
        <v>22.319795608520508</v>
      </c>
      <c r="F178" s="329">
        <v>22.147079467773438</v>
      </c>
      <c r="G178" s="329">
        <v>20.885128021240234</v>
      </c>
      <c r="H178" s="329">
        <v>20.538360595703125</v>
      </c>
      <c r="I178" s="329">
        <v>20.175251007080078</v>
      </c>
      <c r="J178" s="329">
        <v>19.640575408935547</v>
      </c>
      <c r="K178" s="329">
        <v>20.413490295410156</v>
      </c>
      <c r="L178" s="329">
        <v>20.796119689941406</v>
      </c>
      <c r="M178" s="329">
        <v>20.636825561523438</v>
      </c>
      <c r="N178" s="329">
        <v>21.581092834472656</v>
      </c>
      <c r="O178" s="329">
        <v>22.910947799682617</v>
      </c>
      <c r="P178" s="329">
        <v>23.079212188720703</v>
      </c>
      <c r="Q178" s="329">
        <v>24.587636947631836</v>
      </c>
      <c r="R178" s="329">
        <v>25.517847061157227</v>
      </c>
      <c r="S178" s="329">
        <v>27.38421630859375</v>
      </c>
      <c r="T178" s="329">
        <v>26.036933898925781</v>
      </c>
      <c r="U178" s="329">
        <v>26.178432464599609</v>
      </c>
      <c r="V178" s="329">
        <v>26.782979965209961</v>
      </c>
      <c r="W178" s="329">
        <v>25.809329986572266</v>
      </c>
      <c r="X178" s="329">
        <v>23.265087127685547</v>
      </c>
      <c r="Y178" s="329">
        <v>23.724048614501953</v>
      </c>
      <c r="Z178" s="329">
        <v>21.783994674682617</v>
      </c>
      <c r="AA178" s="330">
        <v>22.880754470825195</v>
      </c>
      <c r="AB178" s="20">
        <v>550.54603958129883</v>
      </c>
    </row>
    <row r="179" spans="1:28" thickTop="1" thickBot="1" x14ac:dyDescent="0.3">
      <c r="B179" s="279">
        <v>39625</v>
      </c>
      <c r="C179" s="323" t="s">
        <v>13</v>
      </c>
      <c r="D179" s="327">
        <v>21.653694152832031</v>
      </c>
      <c r="E179" s="328">
        <v>21.651824951171875</v>
      </c>
      <c r="F179" s="329">
        <v>21.667190551757813</v>
      </c>
      <c r="G179" s="329">
        <v>20.9368896484375</v>
      </c>
      <c r="H179" s="329">
        <v>20.484369277954102</v>
      </c>
      <c r="I179" s="329">
        <v>18.199785232543945</v>
      </c>
      <c r="J179" s="329">
        <v>20.163900375366211</v>
      </c>
      <c r="K179" s="329">
        <v>20.234298706054688</v>
      </c>
      <c r="L179" s="329">
        <v>21.275753021240234</v>
      </c>
      <c r="M179" s="329">
        <v>19.390905380249023</v>
      </c>
      <c r="N179" s="329">
        <v>21.160961151123047</v>
      </c>
      <c r="O179" s="329">
        <v>21.192121505737305</v>
      </c>
      <c r="P179" s="329">
        <v>23.989755630493164</v>
      </c>
      <c r="Q179" s="329">
        <v>24.401153564453125</v>
      </c>
      <c r="R179" s="329">
        <v>24.55059814453125</v>
      </c>
      <c r="S179" s="329">
        <v>27.773309707641602</v>
      </c>
      <c r="T179" s="329">
        <v>26.266443252563477</v>
      </c>
      <c r="U179" s="329">
        <v>25.940031051635742</v>
      </c>
      <c r="V179" s="329">
        <v>26.109819412231445</v>
      </c>
      <c r="W179" s="329">
        <v>26.139575958251953</v>
      </c>
      <c r="X179" s="329">
        <v>23.461652755737305</v>
      </c>
      <c r="Y179" s="329">
        <v>23.848928451538086</v>
      </c>
      <c r="Z179" s="329">
        <v>23.481119155883789</v>
      </c>
      <c r="AA179" s="330">
        <v>22.42193603515625</v>
      </c>
      <c r="AB179" s="20">
        <v>546.39601707458496</v>
      </c>
    </row>
    <row r="180" spans="1:28" thickTop="1" thickBot="1" x14ac:dyDescent="0.3">
      <c r="B180" s="279">
        <v>39626</v>
      </c>
      <c r="C180" s="323" t="s">
        <v>15</v>
      </c>
      <c r="D180" s="327">
        <v>21.653694152832031</v>
      </c>
      <c r="E180" s="328">
        <v>21.651824951171875</v>
      </c>
      <c r="F180" s="329">
        <v>21.667190551757813</v>
      </c>
      <c r="G180" s="329">
        <v>20.9368896484375</v>
      </c>
      <c r="H180" s="329">
        <v>20.484369277954102</v>
      </c>
      <c r="I180" s="329">
        <v>18.199785232543945</v>
      </c>
      <c r="J180" s="329">
        <v>20.163900375366211</v>
      </c>
      <c r="K180" s="329">
        <v>20.234298706054688</v>
      </c>
      <c r="L180" s="329">
        <v>21.275753021240234</v>
      </c>
      <c r="M180" s="329">
        <v>19.390905380249023</v>
      </c>
      <c r="N180" s="329">
        <v>21.160961151123047</v>
      </c>
      <c r="O180" s="329">
        <v>21.192121505737305</v>
      </c>
      <c r="P180" s="329">
        <v>23.989755630493164</v>
      </c>
      <c r="Q180" s="329">
        <v>24.401153564453125</v>
      </c>
      <c r="R180" s="329">
        <v>24.55059814453125</v>
      </c>
      <c r="S180" s="329">
        <v>27.773309707641602</v>
      </c>
      <c r="T180" s="329">
        <v>26.266443252563477</v>
      </c>
      <c r="U180" s="329">
        <v>25.940031051635742</v>
      </c>
      <c r="V180" s="329">
        <v>26.109819412231445</v>
      </c>
      <c r="W180" s="329">
        <v>26.139575958251953</v>
      </c>
      <c r="X180" s="329">
        <v>23.461652755737305</v>
      </c>
      <c r="Y180" s="329">
        <v>23.848928451538086</v>
      </c>
      <c r="Z180" s="329">
        <v>23.481119155883789</v>
      </c>
      <c r="AA180" s="330">
        <v>22.42193603515625</v>
      </c>
      <c r="AB180" s="20">
        <v>546.39601707458496</v>
      </c>
    </row>
    <row r="181" spans="1:28" thickTop="1" thickBot="1" x14ac:dyDescent="0.3">
      <c r="B181" s="279">
        <v>39627</v>
      </c>
      <c r="C181" s="323" t="s">
        <v>16</v>
      </c>
      <c r="D181" s="327">
        <v>23.708457946777344</v>
      </c>
      <c r="E181" s="328">
        <v>23.708457946777344</v>
      </c>
      <c r="F181" s="329">
        <v>23.708457946777344</v>
      </c>
      <c r="G181" s="329">
        <v>23.708457946777344</v>
      </c>
      <c r="H181" s="329">
        <v>23.708457946777344</v>
      </c>
      <c r="I181" s="329">
        <v>23.708457946777344</v>
      </c>
      <c r="J181" s="329">
        <v>23.708457946777344</v>
      </c>
      <c r="K181" s="329">
        <v>23.708457946777344</v>
      </c>
      <c r="L181" s="329">
        <v>23.708457946777344</v>
      </c>
      <c r="M181" s="329">
        <v>23.708457946777344</v>
      </c>
      <c r="N181" s="329">
        <v>23.708457946777344</v>
      </c>
      <c r="O181" s="329">
        <v>23.708457946777344</v>
      </c>
      <c r="P181" s="329">
        <v>23.708457946777344</v>
      </c>
      <c r="Q181" s="329">
        <v>23.708457946777344</v>
      </c>
      <c r="R181" s="329">
        <v>23.708457946777344</v>
      </c>
      <c r="S181" s="329">
        <v>23.708457946777344</v>
      </c>
      <c r="T181" s="329">
        <v>23.708457946777344</v>
      </c>
      <c r="U181" s="329">
        <v>23.708457946777344</v>
      </c>
      <c r="V181" s="329">
        <v>23.708457946777344</v>
      </c>
      <c r="W181" s="329">
        <v>23.708457946777344</v>
      </c>
      <c r="X181" s="329">
        <v>23.708457946777344</v>
      </c>
      <c r="Y181" s="329">
        <v>23.708457946777344</v>
      </c>
      <c r="Z181" s="329">
        <v>23.708457946777344</v>
      </c>
      <c r="AA181" s="330">
        <v>23.708457946777344</v>
      </c>
      <c r="AB181" s="20">
        <v>569.00299072265625</v>
      </c>
    </row>
    <row r="182" spans="1:28" thickTop="1" thickBot="1" x14ac:dyDescent="0.3">
      <c r="B182" s="279">
        <v>39628</v>
      </c>
      <c r="C182" s="331" t="s">
        <v>17</v>
      </c>
      <c r="D182" s="327">
        <v>22.117105484008789</v>
      </c>
      <c r="E182" s="328">
        <v>22.248016357421875</v>
      </c>
      <c r="F182" s="329">
        <v>20.335512161254883</v>
      </c>
      <c r="G182" s="329">
        <v>21.392351150512695</v>
      </c>
      <c r="H182" s="329">
        <v>19.769981384277344</v>
      </c>
      <c r="I182" s="329">
        <v>20.114250183105469</v>
      </c>
      <c r="J182" s="329">
        <v>20.909446716308594</v>
      </c>
      <c r="K182" s="329">
        <v>18.452974319458008</v>
      </c>
      <c r="L182" s="329">
        <v>20.257341384887695</v>
      </c>
      <c r="M182" s="329">
        <v>21.054323196411133</v>
      </c>
      <c r="N182" s="329">
        <v>20.056667327880859</v>
      </c>
      <c r="O182" s="329">
        <v>21.973972320556641</v>
      </c>
      <c r="P182" s="329">
        <v>24.167659759521484</v>
      </c>
      <c r="Q182" s="329">
        <v>24.924915313720703</v>
      </c>
      <c r="R182" s="329">
        <v>24.955072402954102</v>
      </c>
      <c r="S182" s="329">
        <v>26.520471572875977</v>
      </c>
      <c r="T182" s="329">
        <v>25.865068435668945</v>
      </c>
      <c r="U182" s="329">
        <v>28.183145523071289</v>
      </c>
      <c r="V182" s="329">
        <v>27.381219863891602</v>
      </c>
      <c r="W182" s="329">
        <v>26.233808517456055</v>
      </c>
      <c r="X182" s="329">
        <v>24.756410598754883</v>
      </c>
      <c r="Y182" s="329">
        <v>25.598440170288086</v>
      </c>
      <c r="Z182" s="329">
        <v>24.086990356445313</v>
      </c>
      <c r="AA182" s="330">
        <v>22.525690078735352</v>
      </c>
      <c r="AB182" s="20">
        <v>553.88083457946777</v>
      </c>
    </row>
    <row r="183" spans="1:28" thickTop="1" thickBot="1" x14ac:dyDescent="0.3">
      <c r="B183" s="279">
        <v>39629</v>
      </c>
      <c r="C183" s="331" t="s">
        <v>17</v>
      </c>
      <c r="D183" s="327">
        <v>22.480331420898438</v>
      </c>
      <c r="E183" s="329">
        <v>20.732879638671875</v>
      </c>
      <c r="F183" s="329">
        <v>21.346359252929688</v>
      </c>
      <c r="G183" s="329">
        <v>21.589014053344727</v>
      </c>
      <c r="H183" s="329">
        <v>20.199222564697266</v>
      </c>
      <c r="I183" s="329">
        <v>18.688282012939453</v>
      </c>
      <c r="J183" s="329">
        <v>18.876493453979492</v>
      </c>
      <c r="K183" s="329">
        <v>20.273956298828125</v>
      </c>
      <c r="L183" s="329">
        <v>21.226457595825195</v>
      </c>
      <c r="M183" s="329">
        <v>20.92756462097168</v>
      </c>
      <c r="N183" s="329">
        <v>20.708250045776367</v>
      </c>
      <c r="O183" s="329">
        <v>22.258571624755859</v>
      </c>
      <c r="P183" s="329">
        <v>23.603246688842773</v>
      </c>
      <c r="Q183" s="329">
        <v>24.744113922119141</v>
      </c>
      <c r="R183" s="329">
        <v>24.055032730102539</v>
      </c>
      <c r="S183" s="329">
        <v>26.317869186401367</v>
      </c>
      <c r="T183" s="329">
        <v>25.377008438110352</v>
      </c>
      <c r="U183" s="329">
        <v>25.753152847290039</v>
      </c>
      <c r="V183" s="329">
        <v>26.571500778198242</v>
      </c>
      <c r="W183" s="329">
        <v>24.774560928344727</v>
      </c>
      <c r="X183" s="329">
        <v>24.740701675415039</v>
      </c>
      <c r="Y183" s="329">
        <v>24.965291976928711</v>
      </c>
      <c r="Z183" s="329">
        <v>23.372062683105469</v>
      </c>
      <c r="AA183" s="332">
        <v>22.110202789306641</v>
      </c>
      <c r="AB183" s="20">
        <v>545.6921272277832</v>
      </c>
    </row>
    <row r="184" spans="1:28" thickTop="1" thickBot="1" x14ac:dyDescent="0.3">
      <c r="A184" s="11" t="s">
        <v>23</v>
      </c>
      <c r="B184" s="279">
        <v>39630</v>
      </c>
      <c r="C184" s="333" t="s">
        <v>11</v>
      </c>
      <c r="D184" s="334">
        <v>22.879161834716797</v>
      </c>
      <c r="E184" s="335">
        <v>21.1890869140625</v>
      </c>
      <c r="F184" s="335">
        <v>22.623908996582031</v>
      </c>
      <c r="G184" s="335">
        <v>22.623865127563477</v>
      </c>
      <c r="H184" s="335">
        <v>17.845830917358398</v>
      </c>
      <c r="I184" s="335">
        <v>20.274965286254883</v>
      </c>
      <c r="J184" s="335">
        <v>20.536664962768555</v>
      </c>
      <c r="K184" s="335">
        <v>21.177803039550781</v>
      </c>
      <c r="L184" s="335">
        <v>20.014881134033203</v>
      </c>
      <c r="M184" s="335">
        <v>21.617071151733398</v>
      </c>
      <c r="N184" s="335">
        <v>21.871318817138672</v>
      </c>
      <c r="O184" s="335">
        <v>22.424251556396484</v>
      </c>
      <c r="P184" s="335">
        <v>24.543161392211914</v>
      </c>
      <c r="Q184" s="335">
        <v>24.423864364624023</v>
      </c>
      <c r="R184" s="335">
        <v>25.271190643310547</v>
      </c>
      <c r="S184" s="335">
        <v>25.457284927368164</v>
      </c>
      <c r="T184" s="335">
        <v>25.022951126098633</v>
      </c>
      <c r="U184" s="335">
        <v>25.522983551025391</v>
      </c>
      <c r="V184" s="335">
        <v>25.804435729980469</v>
      </c>
      <c r="W184" s="335">
        <v>25.60675048828125</v>
      </c>
      <c r="X184" s="335">
        <v>24.087696075439453</v>
      </c>
      <c r="Y184" s="335">
        <v>23.396430969238281</v>
      </c>
      <c r="Z184" s="335">
        <v>22.284997940063477</v>
      </c>
      <c r="AA184" s="336">
        <v>19.892364501953125</v>
      </c>
      <c r="AB184" s="20">
        <v>546.39292144775391</v>
      </c>
    </row>
    <row r="185" spans="1:28" thickTop="1" thickBot="1" x14ac:dyDescent="0.3">
      <c r="B185" s="279">
        <v>39631</v>
      </c>
      <c r="C185" s="337" t="s">
        <v>11</v>
      </c>
      <c r="D185" s="338">
        <v>22.017614364624023</v>
      </c>
      <c r="E185" s="339">
        <v>21.808059692382813</v>
      </c>
      <c r="F185" s="340">
        <v>20.741434097290039</v>
      </c>
      <c r="G185" s="340">
        <v>21.286157608032227</v>
      </c>
      <c r="H185" s="340">
        <v>21.210098266601563</v>
      </c>
      <c r="I185" s="340">
        <v>21.007247924804688</v>
      </c>
      <c r="J185" s="340">
        <v>18.795587539672852</v>
      </c>
      <c r="K185" s="340">
        <v>18.969964981079102</v>
      </c>
      <c r="L185" s="340">
        <v>19.624174118041992</v>
      </c>
      <c r="M185" s="340">
        <v>19.574518203735352</v>
      </c>
      <c r="N185" s="340">
        <v>19.003707885742188</v>
      </c>
      <c r="O185" s="340">
        <v>22.422428131103516</v>
      </c>
      <c r="P185" s="340">
        <v>23.700263977050781</v>
      </c>
      <c r="Q185" s="340">
        <v>24.83782958984375</v>
      </c>
      <c r="R185" s="340">
        <v>25.457851409912109</v>
      </c>
      <c r="S185" s="340">
        <v>26.351285934448242</v>
      </c>
      <c r="T185" s="340">
        <v>26.906579971313477</v>
      </c>
      <c r="U185" s="340">
        <v>27.053964614868164</v>
      </c>
      <c r="V185" s="340">
        <v>26.674779891967773</v>
      </c>
      <c r="W185" s="340">
        <v>27.085758209228516</v>
      </c>
      <c r="X185" s="340">
        <v>24.796085357666016</v>
      </c>
      <c r="Y185" s="340">
        <v>23.533725738525391</v>
      </c>
      <c r="Z185" s="340">
        <v>22.447999954223633</v>
      </c>
      <c r="AA185" s="341">
        <v>22.904088973999023</v>
      </c>
      <c r="AB185" s="20">
        <v>548.21120643615723</v>
      </c>
    </row>
    <row r="186" spans="1:28" thickTop="1" thickBot="1" x14ac:dyDescent="0.3">
      <c r="B186" s="279">
        <v>39632</v>
      </c>
      <c r="C186" s="333" t="s">
        <v>13</v>
      </c>
      <c r="D186" s="338">
        <v>22.552253723144531</v>
      </c>
      <c r="E186" s="339">
        <v>21.668071746826172</v>
      </c>
      <c r="F186" s="340">
        <v>22.355014801025391</v>
      </c>
      <c r="G186" s="340">
        <v>22.41663932800293</v>
      </c>
      <c r="H186" s="340">
        <v>20.395595550537109</v>
      </c>
      <c r="I186" s="340">
        <v>19.333492279052734</v>
      </c>
      <c r="J186" s="340">
        <v>19.333490371704102</v>
      </c>
      <c r="K186" s="340">
        <v>20.663740158081055</v>
      </c>
      <c r="L186" s="340">
        <v>18.570125579833984</v>
      </c>
      <c r="M186" s="340">
        <v>20.732769012451172</v>
      </c>
      <c r="N186" s="340">
        <v>21.317365646362305</v>
      </c>
      <c r="O186" s="340">
        <v>22.598161697387695</v>
      </c>
      <c r="P186" s="340">
        <v>23.867038726806641</v>
      </c>
      <c r="Q186" s="340">
        <v>21.935258865356445</v>
      </c>
      <c r="R186" s="340">
        <v>23.497383117675781</v>
      </c>
      <c r="S186" s="340">
        <v>27.253190994262695</v>
      </c>
      <c r="T186" s="340">
        <v>26.97900390625</v>
      </c>
      <c r="U186" s="340">
        <v>27.355138778686523</v>
      </c>
      <c r="V186" s="340">
        <v>28.015779495239258</v>
      </c>
      <c r="W186" s="340">
        <v>25.416540145874023</v>
      </c>
      <c r="X186" s="340">
        <v>25.721765518188477</v>
      </c>
      <c r="Y186" s="340">
        <v>24.255128860473633</v>
      </c>
      <c r="Z186" s="340">
        <v>23.294361114501953</v>
      </c>
      <c r="AA186" s="341">
        <v>22.824352264404297</v>
      </c>
      <c r="AB186" s="20">
        <v>552.35166168212891</v>
      </c>
    </row>
    <row r="187" spans="1:28" thickTop="1" thickBot="1" x14ac:dyDescent="0.3">
      <c r="B187" s="279">
        <v>39633</v>
      </c>
      <c r="C187" s="337" t="s">
        <v>14</v>
      </c>
      <c r="D187" s="338">
        <v>22.553218841552734</v>
      </c>
      <c r="E187" s="339">
        <v>21.660085678100586</v>
      </c>
      <c r="F187" s="340">
        <v>20.800498962402344</v>
      </c>
      <c r="G187" s="340">
        <v>20.756162643432617</v>
      </c>
      <c r="H187" s="340">
        <v>16.343645095825195</v>
      </c>
      <c r="I187" s="340">
        <v>18.360918045043945</v>
      </c>
      <c r="J187" s="340">
        <v>18.829961776733398</v>
      </c>
      <c r="K187" s="340">
        <v>20.277666091918945</v>
      </c>
      <c r="L187" s="340">
        <v>17.637062072753906</v>
      </c>
      <c r="M187" s="340">
        <v>19.9664306640625</v>
      </c>
      <c r="N187" s="340">
        <v>20.318161010742188</v>
      </c>
      <c r="O187" s="340">
        <v>22.902015686035156</v>
      </c>
      <c r="P187" s="340">
        <v>23.733789443969727</v>
      </c>
      <c r="Q187" s="340">
        <v>23.803327560424805</v>
      </c>
      <c r="R187" s="340">
        <v>26.403707504272461</v>
      </c>
      <c r="S187" s="340">
        <v>26.902276992797852</v>
      </c>
      <c r="T187" s="340">
        <v>27.685962677001953</v>
      </c>
      <c r="U187" s="340">
        <v>27.376142501831055</v>
      </c>
      <c r="V187" s="340">
        <v>28.742773056030273</v>
      </c>
      <c r="W187" s="340">
        <v>26.214666366577148</v>
      </c>
      <c r="X187" s="340">
        <v>26.276790618896484</v>
      </c>
      <c r="Y187" s="340">
        <v>24.96723747253418</v>
      </c>
      <c r="Z187" s="340">
        <v>24.077442169189453</v>
      </c>
      <c r="AA187" s="341">
        <v>23.60032844543457</v>
      </c>
      <c r="AB187" s="20">
        <v>550.19027137756348</v>
      </c>
    </row>
    <row r="188" spans="1:28" thickTop="1" thickBot="1" x14ac:dyDescent="0.3">
      <c r="B188" s="279">
        <v>39634</v>
      </c>
      <c r="C188" s="333" t="s">
        <v>15</v>
      </c>
      <c r="D188" s="338">
        <v>22.458269119262695</v>
      </c>
      <c r="E188" s="339">
        <v>22.166362762451172</v>
      </c>
      <c r="F188" s="340">
        <v>22.121467590332031</v>
      </c>
      <c r="G188" s="340">
        <v>22.082271575927734</v>
      </c>
      <c r="H188" s="340">
        <v>21.970235824584961</v>
      </c>
      <c r="I188" s="340">
        <v>20.90858268737793</v>
      </c>
      <c r="J188" s="340">
        <v>18.457977294921875</v>
      </c>
      <c r="K188" s="340">
        <v>17.765584945678711</v>
      </c>
      <c r="L188" s="340">
        <v>18.500295639038086</v>
      </c>
      <c r="M188" s="340">
        <v>20.752716064453125</v>
      </c>
      <c r="N188" s="340">
        <v>20.960931777954102</v>
      </c>
      <c r="O188" s="340">
        <v>23.204879760742188</v>
      </c>
      <c r="P188" s="340">
        <v>24.468679428100586</v>
      </c>
      <c r="Q188" s="340">
        <v>24.906408309936523</v>
      </c>
      <c r="R188" s="340">
        <v>25.145750045776367</v>
      </c>
      <c r="S188" s="340">
        <v>25.976177215576172</v>
      </c>
      <c r="T188" s="340">
        <v>27.834375381469727</v>
      </c>
      <c r="U188" s="340">
        <v>28.51508903503418</v>
      </c>
      <c r="V188" s="340">
        <v>28.397724151611328</v>
      </c>
      <c r="W188" s="340">
        <v>25.611766815185547</v>
      </c>
      <c r="X188" s="340">
        <v>24.384464263916016</v>
      </c>
      <c r="Y188" s="340">
        <v>24.874614715576172</v>
      </c>
      <c r="Z188" s="340">
        <v>22.837776184082031</v>
      </c>
      <c r="AA188" s="341">
        <v>22.955533981323242</v>
      </c>
      <c r="AB188" s="20">
        <v>557.2579345703125</v>
      </c>
    </row>
    <row r="189" spans="1:28" thickTop="1" thickBot="1" x14ac:dyDescent="0.3">
      <c r="B189" s="279">
        <v>39635</v>
      </c>
      <c r="C189" s="337" t="s">
        <v>16</v>
      </c>
      <c r="D189" s="338">
        <v>22.153354644775391</v>
      </c>
      <c r="E189" s="339">
        <v>20.329732894897461</v>
      </c>
      <c r="F189" s="340">
        <v>20.022161483764648</v>
      </c>
      <c r="G189" s="340">
        <v>20.381357192993164</v>
      </c>
      <c r="H189" s="340">
        <v>19.563461303710938</v>
      </c>
      <c r="I189" s="340">
        <v>17.415809631347656</v>
      </c>
      <c r="J189" s="340">
        <v>19.149135589599609</v>
      </c>
      <c r="K189" s="340">
        <v>19.908941268920898</v>
      </c>
      <c r="L189" s="340">
        <v>19.461318969726563</v>
      </c>
      <c r="M189" s="340">
        <v>19.80029296875</v>
      </c>
      <c r="N189" s="340">
        <v>20.720855712890625</v>
      </c>
      <c r="O189" s="340">
        <v>20.129356384277344</v>
      </c>
      <c r="P189" s="340">
        <v>22.674087524414063</v>
      </c>
      <c r="Q189" s="340">
        <v>23.734109878540039</v>
      </c>
      <c r="R189" s="340">
        <v>24.807670593261719</v>
      </c>
      <c r="S189" s="340">
        <v>27.837080001831055</v>
      </c>
      <c r="T189" s="340">
        <v>26.312393188476563</v>
      </c>
      <c r="U189" s="340">
        <v>25.337282180786133</v>
      </c>
      <c r="V189" s="340">
        <v>27.917581558227539</v>
      </c>
      <c r="W189" s="340">
        <v>25.023305892944336</v>
      </c>
      <c r="X189" s="340">
        <v>25.099794387817383</v>
      </c>
      <c r="Y189" s="340">
        <v>24.751434326171875</v>
      </c>
      <c r="Z189" s="340">
        <v>23.701395034790039</v>
      </c>
      <c r="AA189" s="341">
        <v>22.740325927734375</v>
      </c>
      <c r="AB189" s="20">
        <v>538.97223854064941</v>
      </c>
    </row>
    <row r="190" spans="1:28" thickTop="1" thickBot="1" x14ac:dyDescent="0.3">
      <c r="B190" s="279">
        <v>39636</v>
      </c>
      <c r="C190" s="333" t="s">
        <v>17</v>
      </c>
      <c r="D190" s="338">
        <v>21.685724258422852</v>
      </c>
      <c r="E190" s="339">
        <v>21.880498886108398</v>
      </c>
      <c r="F190" s="340">
        <v>22.492616653442383</v>
      </c>
      <c r="G190" s="340">
        <v>20.34965705871582</v>
      </c>
      <c r="H190" s="340">
        <v>19.652082443237305</v>
      </c>
      <c r="I190" s="340">
        <v>20.244558334350586</v>
      </c>
      <c r="J190" s="340">
        <v>18.98832893371582</v>
      </c>
      <c r="K190" s="340">
        <v>19.800201416015625</v>
      </c>
      <c r="L190" s="340">
        <v>19.721790313720703</v>
      </c>
      <c r="M190" s="340">
        <v>19.849948883056641</v>
      </c>
      <c r="N190" s="340">
        <v>20.343723297119141</v>
      </c>
      <c r="O190" s="340">
        <v>20.275535583496094</v>
      </c>
      <c r="P190" s="340">
        <v>22.47593879699707</v>
      </c>
      <c r="Q190" s="340">
        <v>24.159244537353516</v>
      </c>
      <c r="R190" s="340">
        <v>24.199356079101563</v>
      </c>
      <c r="S190" s="340">
        <v>27.522867202758789</v>
      </c>
      <c r="T190" s="340">
        <v>26.786603927612305</v>
      </c>
      <c r="U190" s="340">
        <v>25.954504013061523</v>
      </c>
      <c r="V190" s="340">
        <v>26.258018493652344</v>
      </c>
      <c r="W190" s="340">
        <v>26.209104537963867</v>
      </c>
      <c r="X190" s="340">
        <v>23.551679611206055</v>
      </c>
      <c r="Y190" s="340">
        <v>23.908840179443359</v>
      </c>
      <c r="Z190" s="340">
        <v>21.69011116027832</v>
      </c>
      <c r="AA190" s="341">
        <v>23.353279113769531</v>
      </c>
      <c r="AB190" s="20">
        <v>541.35421371459961</v>
      </c>
    </row>
    <row r="191" spans="1:28" thickTop="1" thickBot="1" x14ac:dyDescent="0.3">
      <c r="B191" s="279">
        <v>39637</v>
      </c>
      <c r="C191" s="337" t="s">
        <v>11</v>
      </c>
      <c r="D191" s="338">
        <v>21.847942352294922</v>
      </c>
      <c r="E191" s="339">
        <v>20.675943374633789</v>
      </c>
      <c r="F191" s="340">
        <v>19.761753082275391</v>
      </c>
      <c r="G191" s="340">
        <v>20.208284378051758</v>
      </c>
      <c r="H191" s="340">
        <v>20.595310211181641</v>
      </c>
      <c r="I191" s="340">
        <v>18.744041442871094</v>
      </c>
      <c r="J191" s="340">
        <v>17.944282531738281</v>
      </c>
      <c r="K191" s="340">
        <v>19.325031280517578</v>
      </c>
      <c r="L191" s="340">
        <v>19.616008758544922</v>
      </c>
      <c r="M191" s="340">
        <v>18.206966400146484</v>
      </c>
      <c r="N191" s="340">
        <v>18.206966400146484</v>
      </c>
      <c r="O191" s="340">
        <v>22.318086624145508</v>
      </c>
      <c r="P191" s="340">
        <v>23.530405044555664</v>
      </c>
      <c r="Q191" s="340">
        <v>24.275960922241211</v>
      </c>
      <c r="R191" s="340">
        <v>24.231164932250977</v>
      </c>
      <c r="S191" s="340">
        <v>26.074275970458984</v>
      </c>
      <c r="T191" s="340">
        <v>25.494081497192383</v>
      </c>
      <c r="U191" s="340">
        <v>25.269887924194336</v>
      </c>
      <c r="V191" s="340">
        <v>25.64799690246582</v>
      </c>
      <c r="W191" s="340">
        <v>26.157079696655273</v>
      </c>
      <c r="X191" s="340">
        <v>21.984199523925781</v>
      </c>
      <c r="Y191" s="340">
        <v>20.321578979492188</v>
      </c>
      <c r="Z191" s="340">
        <v>23.262727737426758</v>
      </c>
      <c r="AA191" s="341">
        <v>23.505926132202148</v>
      </c>
      <c r="AB191" s="20">
        <v>527.20590209960938</v>
      </c>
    </row>
    <row r="192" spans="1:28" thickTop="1" thickBot="1" x14ac:dyDescent="0.3">
      <c r="B192" s="279">
        <v>39638</v>
      </c>
      <c r="C192" s="333" t="s">
        <v>11</v>
      </c>
      <c r="D192" s="338">
        <v>21.897466659545898</v>
      </c>
      <c r="E192" s="339">
        <v>22.903036117553711</v>
      </c>
      <c r="F192" s="340">
        <v>21.099002838134766</v>
      </c>
      <c r="G192" s="340">
        <v>19.699560165405273</v>
      </c>
      <c r="H192" s="340">
        <v>19.230258941650391</v>
      </c>
      <c r="I192" s="340">
        <v>20.264259338378906</v>
      </c>
      <c r="J192" s="340">
        <v>19.27448844909668</v>
      </c>
      <c r="K192" s="340">
        <v>19.659614562988281</v>
      </c>
      <c r="L192" s="340">
        <v>19.359664916992188</v>
      </c>
      <c r="M192" s="340">
        <v>19.578744888305664</v>
      </c>
      <c r="N192" s="340">
        <v>21.169082641601563</v>
      </c>
      <c r="O192" s="340">
        <v>20.306861877441406</v>
      </c>
      <c r="P192" s="340">
        <v>22.972192764282227</v>
      </c>
      <c r="Q192" s="340">
        <v>24.462810516357422</v>
      </c>
      <c r="R192" s="340">
        <v>26.473705291748047</v>
      </c>
      <c r="S192" s="340">
        <v>28.738517761230469</v>
      </c>
      <c r="T192" s="340">
        <v>26.189191818237305</v>
      </c>
      <c r="U192" s="340">
        <v>26.70277214050293</v>
      </c>
      <c r="V192" s="340">
        <v>25.835670471191406</v>
      </c>
      <c r="W192" s="340">
        <v>24.147090911865234</v>
      </c>
      <c r="X192" s="340">
        <v>24.745508193969727</v>
      </c>
      <c r="Y192" s="340">
        <v>25.297859191894531</v>
      </c>
      <c r="Z192" s="340">
        <v>21.349601745605469</v>
      </c>
      <c r="AA192" s="341">
        <v>21.419679641723633</v>
      </c>
      <c r="AB192" s="20">
        <v>542.77664184570313</v>
      </c>
    </row>
    <row r="193" spans="2:28" thickTop="1" thickBot="1" x14ac:dyDescent="0.3">
      <c r="B193" s="279">
        <v>39639</v>
      </c>
      <c r="C193" s="337" t="s">
        <v>13</v>
      </c>
      <c r="D193" s="338">
        <v>21.115306854248047</v>
      </c>
      <c r="E193" s="339">
        <v>22.631296157836914</v>
      </c>
      <c r="F193" s="340">
        <v>19.413408279418945</v>
      </c>
      <c r="G193" s="340">
        <v>19.288036346435547</v>
      </c>
      <c r="H193" s="340">
        <v>19.2388916015625</v>
      </c>
      <c r="I193" s="340">
        <v>19.142223358154297</v>
      </c>
      <c r="J193" s="340">
        <v>18.623495101928711</v>
      </c>
      <c r="K193" s="340">
        <v>20.49949836730957</v>
      </c>
      <c r="L193" s="340">
        <v>18.812288284301758</v>
      </c>
      <c r="M193" s="340">
        <v>19.145896911621094</v>
      </c>
      <c r="N193" s="340">
        <v>18.62054443359375</v>
      </c>
      <c r="O193" s="340">
        <v>20.099897384643555</v>
      </c>
      <c r="P193" s="340">
        <v>21.986146926879883</v>
      </c>
      <c r="Q193" s="340">
        <v>24.167314529418945</v>
      </c>
      <c r="R193" s="340">
        <v>24.867450714111328</v>
      </c>
      <c r="S193" s="340">
        <v>24.780012130737305</v>
      </c>
      <c r="T193" s="340">
        <v>24.56450080871582</v>
      </c>
      <c r="U193" s="340">
        <v>23.467126846313477</v>
      </c>
      <c r="V193" s="340">
        <v>25.048664093017578</v>
      </c>
      <c r="W193" s="340">
        <v>25.259443283081055</v>
      </c>
      <c r="X193" s="340">
        <v>23.700855255126953</v>
      </c>
      <c r="Y193" s="340">
        <v>22.367868423461914</v>
      </c>
      <c r="Z193" s="340">
        <v>21.169197082519531</v>
      </c>
      <c r="AA193" s="341">
        <v>21.436944961547852</v>
      </c>
      <c r="AB193" s="20">
        <v>519.44630813598633</v>
      </c>
    </row>
    <row r="194" spans="2:28" thickTop="1" thickBot="1" x14ac:dyDescent="0.3">
      <c r="B194" s="279">
        <v>39640</v>
      </c>
      <c r="C194" s="333" t="s">
        <v>14</v>
      </c>
      <c r="D194" s="338">
        <v>21.401113510131836</v>
      </c>
      <c r="E194" s="339">
        <v>22.193876266479492</v>
      </c>
      <c r="F194" s="340">
        <v>20.1851806640625</v>
      </c>
      <c r="G194" s="340">
        <v>20.515310287475586</v>
      </c>
      <c r="H194" s="340">
        <v>20.552682876586914</v>
      </c>
      <c r="I194" s="340">
        <v>20.912618637084961</v>
      </c>
      <c r="J194" s="340">
        <v>20.264020919799805</v>
      </c>
      <c r="K194" s="340">
        <v>20.171998977661133</v>
      </c>
      <c r="L194" s="340">
        <v>23.726224899291992</v>
      </c>
      <c r="M194" s="340">
        <v>20.25843620300293</v>
      </c>
      <c r="N194" s="340">
        <v>20.815759658813477</v>
      </c>
      <c r="O194" s="340">
        <v>22.616342544555664</v>
      </c>
      <c r="P194" s="340">
        <v>24.659408569335938</v>
      </c>
      <c r="Q194" s="340">
        <v>25.096921920776367</v>
      </c>
      <c r="R194" s="340">
        <v>24.370231628417969</v>
      </c>
      <c r="S194" s="340">
        <v>26.375467300415039</v>
      </c>
      <c r="T194" s="340">
        <v>24.346515655517578</v>
      </c>
      <c r="U194" s="340">
        <v>26.841270446777344</v>
      </c>
      <c r="V194" s="340">
        <v>28.034336090087891</v>
      </c>
      <c r="W194" s="340">
        <v>25.789133071899414</v>
      </c>
      <c r="X194" s="340">
        <v>23.065252304077148</v>
      </c>
      <c r="Y194" s="340">
        <v>25.162363052368164</v>
      </c>
      <c r="Z194" s="340">
        <v>24.134031295776367</v>
      </c>
      <c r="AA194" s="341">
        <v>23.319053649902344</v>
      </c>
      <c r="AB194" s="20">
        <v>554.80755043029785</v>
      </c>
    </row>
    <row r="195" spans="2:28" thickTop="1" thickBot="1" x14ac:dyDescent="0.3">
      <c r="B195" s="279">
        <v>39641</v>
      </c>
      <c r="C195" s="337" t="s">
        <v>15</v>
      </c>
      <c r="D195" s="338">
        <v>21.673952102661133</v>
      </c>
      <c r="E195" s="339">
        <v>23.058109283447266</v>
      </c>
      <c r="F195" s="340">
        <v>20.395414352416992</v>
      </c>
      <c r="G195" s="340">
        <v>20.756641387939453</v>
      </c>
      <c r="H195" s="340">
        <v>20.471902847290039</v>
      </c>
      <c r="I195" s="340">
        <v>20.258356094360352</v>
      </c>
      <c r="J195" s="340">
        <v>21.011537551879883</v>
      </c>
      <c r="K195" s="340">
        <v>20.210041046142578</v>
      </c>
      <c r="L195" s="340">
        <v>20.204620361328125</v>
      </c>
      <c r="M195" s="340">
        <v>19.725669860839844</v>
      </c>
      <c r="N195" s="340">
        <v>19.524709701538086</v>
      </c>
      <c r="O195" s="340">
        <v>20.827997207641602</v>
      </c>
      <c r="P195" s="340">
        <v>23.646631240844727</v>
      </c>
      <c r="Q195" s="340">
        <v>23.468318939208984</v>
      </c>
      <c r="R195" s="340">
        <v>23.94525146484375</v>
      </c>
      <c r="S195" s="340">
        <v>28.509607315063477</v>
      </c>
      <c r="T195" s="340">
        <v>27.352132797241211</v>
      </c>
      <c r="U195" s="340">
        <v>27.327735900878906</v>
      </c>
      <c r="V195" s="340">
        <v>27.156248092651367</v>
      </c>
      <c r="W195" s="340">
        <v>26.192180633544922</v>
      </c>
      <c r="X195" s="340">
        <v>24.455425262451172</v>
      </c>
      <c r="Y195" s="340">
        <v>25.304862976074219</v>
      </c>
      <c r="Z195" s="340">
        <v>22.71739387512207</v>
      </c>
      <c r="AA195" s="341">
        <v>22.427165985107422</v>
      </c>
      <c r="AB195" s="20">
        <v>550.62190628051758</v>
      </c>
    </row>
    <row r="196" spans="2:28" thickTop="1" thickBot="1" x14ac:dyDescent="0.3">
      <c r="B196" s="279">
        <v>39642</v>
      </c>
      <c r="C196" s="333" t="s">
        <v>16</v>
      </c>
      <c r="D196" s="338">
        <v>20.589689254760742</v>
      </c>
      <c r="E196" s="339">
        <v>20.395915985107422</v>
      </c>
      <c r="F196" s="340">
        <v>20.316192626953125</v>
      </c>
      <c r="G196" s="340">
        <v>22.319046020507813</v>
      </c>
      <c r="H196" s="340">
        <v>21.938583374023438</v>
      </c>
      <c r="I196" s="340">
        <v>20.347011566162109</v>
      </c>
      <c r="J196" s="340">
        <v>19.515409469604492</v>
      </c>
      <c r="K196" s="340">
        <v>19.646915435791016</v>
      </c>
      <c r="L196" s="340">
        <v>21.065555572509766</v>
      </c>
      <c r="M196" s="340">
        <v>19.539819717407227</v>
      </c>
      <c r="N196" s="340">
        <v>20.940427780151367</v>
      </c>
      <c r="O196" s="340">
        <v>23.811080932617188</v>
      </c>
      <c r="P196" s="340">
        <v>24.337274551391602</v>
      </c>
      <c r="Q196" s="340">
        <v>23.063615798950195</v>
      </c>
      <c r="R196" s="340">
        <v>24.718902587890625</v>
      </c>
      <c r="S196" s="340">
        <v>27.282508850097656</v>
      </c>
      <c r="T196" s="340">
        <v>27.003633499145508</v>
      </c>
      <c r="U196" s="340">
        <v>27.25433349609375</v>
      </c>
      <c r="V196" s="340">
        <v>27.403280258178711</v>
      </c>
      <c r="W196" s="340">
        <v>27.740577697753906</v>
      </c>
      <c r="X196" s="340">
        <v>24.157337188720703</v>
      </c>
      <c r="Y196" s="340">
        <v>24.238191604614258</v>
      </c>
      <c r="Z196" s="340">
        <v>26.033889770507813</v>
      </c>
      <c r="AA196" s="341">
        <v>24.890966415405273</v>
      </c>
      <c r="AB196" s="20">
        <v>558.5501594543457</v>
      </c>
    </row>
    <row r="197" spans="2:28" thickTop="1" thickBot="1" x14ac:dyDescent="0.3">
      <c r="B197" s="279">
        <v>39643</v>
      </c>
      <c r="C197" s="337" t="s">
        <v>17</v>
      </c>
      <c r="D197" s="338">
        <v>22.463727951049805</v>
      </c>
      <c r="E197" s="339">
        <v>21.977760314941406</v>
      </c>
      <c r="F197" s="340">
        <v>20.878021240234375</v>
      </c>
      <c r="G197" s="340">
        <v>21.877294540405273</v>
      </c>
      <c r="H197" s="340">
        <v>21.87278938293457</v>
      </c>
      <c r="I197" s="340">
        <v>21.477500915527344</v>
      </c>
      <c r="J197" s="340">
        <v>21.309562683105469</v>
      </c>
      <c r="K197" s="340">
        <v>21.213464736938477</v>
      </c>
      <c r="L197" s="340">
        <v>20.332914352416992</v>
      </c>
      <c r="M197" s="340">
        <v>21.43604850769043</v>
      </c>
      <c r="N197" s="340">
        <v>22.445510864257813</v>
      </c>
      <c r="O197" s="340">
        <v>22.412879943847656</v>
      </c>
      <c r="P197" s="340">
        <v>25.262435913085938</v>
      </c>
      <c r="Q197" s="340">
        <v>26.223779678344727</v>
      </c>
      <c r="R197" s="340">
        <v>26.471138000488281</v>
      </c>
      <c r="S197" s="340">
        <v>27.896045684814453</v>
      </c>
      <c r="T197" s="340">
        <v>26.158115386962891</v>
      </c>
      <c r="U197" s="340">
        <v>26.493030548095703</v>
      </c>
      <c r="V197" s="340">
        <v>27.25581169128418</v>
      </c>
      <c r="W197" s="340">
        <v>25.923267364501953</v>
      </c>
      <c r="X197" s="340">
        <v>25.876754760742188</v>
      </c>
      <c r="Y197" s="340">
        <v>25.759870529174805</v>
      </c>
      <c r="Z197" s="340">
        <v>25.388242721557617</v>
      </c>
      <c r="AA197" s="341">
        <v>24.313142776489258</v>
      </c>
      <c r="AB197" s="20">
        <v>572.7191104888916</v>
      </c>
    </row>
    <row r="198" spans="2:28" thickTop="1" thickBot="1" x14ac:dyDescent="0.3">
      <c r="B198" s="279">
        <v>39644</v>
      </c>
      <c r="C198" s="337" t="s">
        <v>11</v>
      </c>
      <c r="D198" s="338">
        <v>23.010519027709961</v>
      </c>
      <c r="E198" s="339">
        <v>24.348251342773438</v>
      </c>
      <c r="F198" s="340">
        <v>22.086069107055664</v>
      </c>
      <c r="G198" s="340">
        <v>21.932914733886719</v>
      </c>
      <c r="H198" s="340">
        <v>20.378284454345703</v>
      </c>
      <c r="I198" s="340">
        <v>21.930540084838867</v>
      </c>
      <c r="J198" s="340">
        <v>20.261528015136719</v>
      </c>
      <c r="K198" s="340">
        <v>20.986927032470703</v>
      </c>
      <c r="L198" s="340">
        <v>21.965616226196289</v>
      </c>
      <c r="M198" s="340">
        <v>22.178237915039063</v>
      </c>
      <c r="N198" s="340">
        <v>22.262487411499023</v>
      </c>
      <c r="O198" s="340">
        <v>24.125207901000977</v>
      </c>
      <c r="P198" s="340">
        <v>24.089530944824219</v>
      </c>
      <c r="Q198" s="340">
        <v>26.156429290771484</v>
      </c>
      <c r="R198" s="340">
        <v>27.057565689086914</v>
      </c>
      <c r="S198" s="340">
        <v>28.640239715576172</v>
      </c>
      <c r="T198" s="340">
        <v>26.381210327148438</v>
      </c>
      <c r="U198" s="340">
        <v>29.33680534362793</v>
      </c>
      <c r="V198" s="340">
        <v>29.352811813354492</v>
      </c>
      <c r="W198" s="340">
        <v>27.435544967651367</v>
      </c>
      <c r="X198" s="340">
        <v>24.929153442382813</v>
      </c>
      <c r="Y198" s="340">
        <v>24.653013229370117</v>
      </c>
      <c r="Z198" s="340">
        <v>25.205171585083008</v>
      </c>
      <c r="AA198" s="341">
        <v>25.912044525146484</v>
      </c>
      <c r="AB198" s="20">
        <v>584.61610412597656</v>
      </c>
    </row>
    <row r="199" spans="2:28" thickTop="1" thickBot="1" x14ac:dyDescent="0.3">
      <c r="B199" s="279">
        <v>39645</v>
      </c>
      <c r="C199" s="337" t="s">
        <v>11</v>
      </c>
      <c r="D199" s="338">
        <v>23.953062057495117</v>
      </c>
      <c r="E199" s="339">
        <v>23.471735000610352</v>
      </c>
      <c r="F199" s="340">
        <v>22.318202972412109</v>
      </c>
      <c r="G199" s="340">
        <v>22.001054763793945</v>
      </c>
      <c r="H199" s="340">
        <v>21.038106918334961</v>
      </c>
      <c r="I199" s="340">
        <v>18.317947387695313</v>
      </c>
      <c r="J199" s="340">
        <v>20.855215072631836</v>
      </c>
      <c r="K199" s="340">
        <v>24.943374633789063</v>
      </c>
      <c r="L199" s="340">
        <v>20.871526718139648</v>
      </c>
      <c r="M199" s="340">
        <v>21.045154571533203</v>
      </c>
      <c r="N199" s="340">
        <v>21.118968963623047</v>
      </c>
      <c r="O199" s="340">
        <v>23.451797485351563</v>
      </c>
      <c r="P199" s="340">
        <v>24.817157745361328</v>
      </c>
      <c r="Q199" s="340">
        <v>26.128726959228516</v>
      </c>
      <c r="R199" s="340">
        <v>25.344629287719727</v>
      </c>
      <c r="S199" s="340">
        <v>28.504219055175781</v>
      </c>
      <c r="T199" s="340">
        <v>27.68731689453125</v>
      </c>
      <c r="U199" s="340">
        <v>28.049304962158203</v>
      </c>
      <c r="V199" s="340">
        <v>29.346899032592773</v>
      </c>
      <c r="W199" s="340">
        <v>28.747961044311523</v>
      </c>
      <c r="X199" s="340">
        <v>27.726665496826172</v>
      </c>
      <c r="Y199" s="340">
        <v>26.019004821777344</v>
      </c>
      <c r="Z199" s="340">
        <v>26.068344116210938</v>
      </c>
      <c r="AA199" s="341">
        <v>24.770496368408203</v>
      </c>
      <c r="AB199" s="20">
        <v>586.59687232971191</v>
      </c>
    </row>
    <row r="200" spans="2:28" thickTop="1" thickBot="1" x14ac:dyDescent="0.3">
      <c r="B200" s="279">
        <v>39646</v>
      </c>
      <c r="C200" s="337" t="s">
        <v>13</v>
      </c>
      <c r="D200" s="338">
        <v>23.533538818359375</v>
      </c>
      <c r="E200" s="339">
        <v>23.414674758911133</v>
      </c>
      <c r="F200" s="340">
        <v>23.256870269775391</v>
      </c>
      <c r="G200" s="340">
        <v>22.536724090576172</v>
      </c>
      <c r="H200" s="340">
        <v>21.947572708129883</v>
      </c>
      <c r="I200" s="340">
        <v>17.918270111083984</v>
      </c>
      <c r="J200" s="340">
        <v>20.246543884277344</v>
      </c>
      <c r="K200" s="340">
        <v>18.086917877197266</v>
      </c>
      <c r="L200" s="340">
        <v>20.755548477172852</v>
      </c>
      <c r="M200" s="340">
        <v>19.969371795654297</v>
      </c>
      <c r="N200" s="340">
        <v>22.094005584716797</v>
      </c>
      <c r="O200" s="340">
        <v>24.070005416870117</v>
      </c>
      <c r="P200" s="340">
        <v>24.746437072753906</v>
      </c>
      <c r="Q200" s="340">
        <v>26.141853332519531</v>
      </c>
      <c r="R200" s="340">
        <v>26.755197525024414</v>
      </c>
      <c r="S200" s="340">
        <v>29.006486892700195</v>
      </c>
      <c r="T200" s="340">
        <v>28.509727478027344</v>
      </c>
      <c r="U200" s="340">
        <v>28.844833374023438</v>
      </c>
      <c r="V200" s="340">
        <v>29.664665222167969</v>
      </c>
      <c r="W200" s="340">
        <v>27.500213623046875</v>
      </c>
      <c r="X200" s="340">
        <v>24.973655700683594</v>
      </c>
      <c r="Y200" s="340">
        <v>25.47673225402832</v>
      </c>
      <c r="Z200" s="340">
        <v>25.854740142822266</v>
      </c>
      <c r="AA200" s="341">
        <v>23.325117111206055</v>
      </c>
      <c r="AB200" s="20">
        <v>578.62970352172852</v>
      </c>
    </row>
    <row r="201" spans="2:28" thickTop="1" thickBot="1" x14ac:dyDescent="0.3">
      <c r="B201" s="279">
        <v>39647</v>
      </c>
      <c r="C201" s="337" t="s">
        <v>14</v>
      </c>
      <c r="D201" s="338">
        <v>23.334234237670898</v>
      </c>
      <c r="E201" s="339">
        <v>23.076469421386719</v>
      </c>
      <c r="F201" s="340">
        <v>22.617029190063477</v>
      </c>
      <c r="G201" s="340">
        <v>21.979196548461914</v>
      </c>
      <c r="H201" s="340">
        <v>21.748003005981445</v>
      </c>
      <c r="I201" s="340">
        <v>19.563117980957031</v>
      </c>
      <c r="J201" s="340">
        <v>21.137325286865234</v>
      </c>
      <c r="K201" s="340">
        <v>21.152830123901367</v>
      </c>
      <c r="L201" s="340">
        <v>20.701257705688477</v>
      </c>
      <c r="M201" s="340">
        <v>19.740409851074219</v>
      </c>
      <c r="N201" s="340">
        <v>21.203685760498047</v>
      </c>
      <c r="O201" s="340">
        <v>22.085308074951172</v>
      </c>
      <c r="P201" s="340">
        <v>24.462732315063477</v>
      </c>
      <c r="Q201" s="340">
        <v>24.391231536865234</v>
      </c>
      <c r="R201" s="340">
        <v>25.949302673339844</v>
      </c>
      <c r="S201" s="340">
        <v>28.890235900878906</v>
      </c>
      <c r="T201" s="340">
        <v>27.944047927856445</v>
      </c>
      <c r="U201" s="340">
        <v>28.508506774902344</v>
      </c>
      <c r="V201" s="340">
        <v>28.565864562988281</v>
      </c>
      <c r="W201" s="340">
        <v>28.702007293701172</v>
      </c>
      <c r="X201" s="340">
        <v>26.199180603027344</v>
      </c>
      <c r="Y201" s="340">
        <v>26.427303314208984</v>
      </c>
      <c r="Z201" s="340">
        <v>26.42388916015625</v>
      </c>
      <c r="AA201" s="341">
        <v>25.390232086181641</v>
      </c>
      <c r="AB201" s="20">
        <v>580.19340133666992</v>
      </c>
    </row>
    <row r="202" spans="2:28" thickTop="1" thickBot="1" x14ac:dyDescent="0.3">
      <c r="B202" s="279">
        <v>39648</v>
      </c>
      <c r="C202" s="337" t="s">
        <v>15</v>
      </c>
      <c r="D202" s="338">
        <v>24.266670227050781</v>
      </c>
      <c r="E202" s="339">
        <v>22.797182083129883</v>
      </c>
      <c r="F202" s="340">
        <v>21.286874771118164</v>
      </c>
      <c r="G202" s="340">
        <v>22.643796920776367</v>
      </c>
      <c r="H202" s="340">
        <v>22.480581283569336</v>
      </c>
      <c r="I202" s="340">
        <v>21.81346321105957</v>
      </c>
      <c r="J202" s="340">
        <v>21.454294204711914</v>
      </c>
      <c r="K202" s="340">
        <v>20.022754669189453</v>
      </c>
      <c r="L202" s="340">
        <v>19.493188858032227</v>
      </c>
      <c r="M202" s="340">
        <v>20.467201232910156</v>
      </c>
      <c r="N202" s="340">
        <v>21.93739128112793</v>
      </c>
      <c r="O202" s="340">
        <v>22.027376174926758</v>
      </c>
      <c r="P202" s="340">
        <v>23.882986068725586</v>
      </c>
      <c r="Q202" s="340">
        <v>24.790132522583008</v>
      </c>
      <c r="R202" s="340">
        <v>24.510475158691406</v>
      </c>
      <c r="S202" s="340">
        <v>26.763242721557617</v>
      </c>
      <c r="T202" s="340">
        <v>23.734460830688477</v>
      </c>
      <c r="U202" s="340">
        <v>24.937845230102539</v>
      </c>
      <c r="V202" s="340">
        <v>25.663665771484375</v>
      </c>
      <c r="W202" s="340">
        <v>26.296504974365234</v>
      </c>
      <c r="X202" s="340">
        <v>25.381567001342773</v>
      </c>
      <c r="Y202" s="340">
        <v>25.033317565917969</v>
      </c>
      <c r="Z202" s="340">
        <v>22.807033538818359</v>
      </c>
      <c r="AA202" s="341">
        <v>23.620594024658203</v>
      </c>
      <c r="AB202" s="20">
        <v>558.11260032653809</v>
      </c>
    </row>
    <row r="203" spans="2:28" thickTop="1" thickBot="1" x14ac:dyDescent="0.3">
      <c r="B203" s="279">
        <v>39649</v>
      </c>
      <c r="C203" s="337" t="s">
        <v>16</v>
      </c>
      <c r="D203" s="338">
        <v>22.728979110717773</v>
      </c>
      <c r="E203" s="339">
        <v>21.207986831665039</v>
      </c>
      <c r="F203" s="340">
        <v>22.174304962158203</v>
      </c>
      <c r="G203" s="340">
        <v>22.193515777587891</v>
      </c>
      <c r="H203" s="340">
        <v>20.876041412353516</v>
      </c>
      <c r="I203" s="340">
        <v>20.961568832397461</v>
      </c>
      <c r="J203" s="340">
        <v>21.844764709472656</v>
      </c>
      <c r="K203" s="340">
        <v>20.670698165893555</v>
      </c>
      <c r="L203" s="340">
        <v>21.605504989624023</v>
      </c>
      <c r="M203" s="340">
        <v>21.416259765625</v>
      </c>
      <c r="N203" s="340">
        <v>21.946882247924805</v>
      </c>
      <c r="O203" s="340">
        <v>22.774175643920898</v>
      </c>
      <c r="P203" s="340">
        <v>24.794647216796875</v>
      </c>
      <c r="Q203" s="340">
        <v>26.105461120605469</v>
      </c>
      <c r="R203" s="340">
        <v>26.029531478881836</v>
      </c>
      <c r="S203" s="340">
        <v>26.48658561706543</v>
      </c>
      <c r="T203" s="340">
        <v>27.079431533813477</v>
      </c>
      <c r="U203" s="340">
        <v>26.460599899291992</v>
      </c>
      <c r="V203" s="340">
        <v>28.114269256591797</v>
      </c>
      <c r="W203" s="340">
        <v>26.753293991088867</v>
      </c>
      <c r="X203" s="340">
        <v>26.295440673828125</v>
      </c>
      <c r="Y203" s="340">
        <v>25.823974609375</v>
      </c>
      <c r="Z203" s="340">
        <v>24.15937614440918</v>
      </c>
      <c r="AA203" s="341">
        <v>24.080131530761719</v>
      </c>
      <c r="AB203" s="20">
        <v>572.58342552185059</v>
      </c>
    </row>
    <row r="204" spans="2:28" thickTop="1" thickBot="1" x14ac:dyDescent="0.3">
      <c r="B204" s="279">
        <v>39650</v>
      </c>
      <c r="C204" s="337" t="s">
        <v>17</v>
      </c>
      <c r="D204" s="338">
        <v>23.731185913085938</v>
      </c>
      <c r="E204" s="339">
        <v>23.39854621887207</v>
      </c>
      <c r="F204" s="340">
        <v>22.071807861328125</v>
      </c>
      <c r="G204" s="340">
        <v>22.215873718261719</v>
      </c>
      <c r="H204" s="340">
        <v>21.752599716186523</v>
      </c>
      <c r="I204" s="340">
        <v>21.277198791503906</v>
      </c>
      <c r="J204" s="340">
        <v>20.102649688720703</v>
      </c>
      <c r="K204" s="340">
        <v>19.539478302001953</v>
      </c>
      <c r="L204" s="340">
        <v>20.982473373413086</v>
      </c>
      <c r="M204" s="340">
        <v>18.521827697753906</v>
      </c>
      <c r="N204" s="340">
        <v>19.66423225402832</v>
      </c>
      <c r="O204" s="340">
        <v>21.45989990234375</v>
      </c>
      <c r="P204" s="340">
        <v>23.809572219848633</v>
      </c>
      <c r="Q204" s="340">
        <v>23.278055191040039</v>
      </c>
      <c r="R204" s="340">
        <v>24.2247314453125</v>
      </c>
      <c r="S204" s="340">
        <v>27.063985824584961</v>
      </c>
      <c r="T204" s="340">
        <v>25.579504013061523</v>
      </c>
      <c r="U204" s="340">
        <v>25.998743057250977</v>
      </c>
      <c r="V204" s="340">
        <v>27.76487922668457</v>
      </c>
      <c r="W204" s="340">
        <v>26.453584671020508</v>
      </c>
      <c r="X204" s="340">
        <v>26.419111251831055</v>
      </c>
      <c r="Y204" s="340">
        <v>25.737636566162109</v>
      </c>
      <c r="Z204" s="340">
        <v>24.752777099609375</v>
      </c>
      <c r="AA204" s="341">
        <v>23.264865875244141</v>
      </c>
      <c r="AB204" s="20">
        <v>559.06521987915039</v>
      </c>
    </row>
    <row r="205" spans="2:28" thickTop="1" thickBot="1" x14ac:dyDescent="0.3">
      <c r="B205" s="279">
        <v>39651</v>
      </c>
      <c r="C205" s="337" t="s">
        <v>11</v>
      </c>
      <c r="D205" s="338">
        <v>22.505464553833008</v>
      </c>
      <c r="E205" s="339">
        <v>23.428312301635742</v>
      </c>
      <c r="F205" s="340">
        <v>20.23411750793457</v>
      </c>
      <c r="G205" s="340">
        <v>19.906614303588867</v>
      </c>
      <c r="H205" s="340">
        <v>20.974964141845703</v>
      </c>
      <c r="I205" s="340">
        <v>18.484434127807617</v>
      </c>
      <c r="J205" s="340">
        <v>19.10011100769043</v>
      </c>
      <c r="K205" s="340">
        <v>18.746213912963867</v>
      </c>
      <c r="L205" s="340">
        <v>18.789466857910156</v>
      </c>
      <c r="M205" s="340">
        <v>18.949550628662109</v>
      </c>
      <c r="N205" s="340">
        <v>20.480783462524414</v>
      </c>
      <c r="O205" s="340">
        <v>22.367334365844727</v>
      </c>
      <c r="P205" s="340">
        <v>24.14506721496582</v>
      </c>
      <c r="Q205" s="340">
        <v>24.903434753417969</v>
      </c>
      <c r="R205" s="340">
        <v>25.690887451171875</v>
      </c>
      <c r="S205" s="340">
        <v>28.276948928833008</v>
      </c>
      <c r="T205" s="340">
        <v>27.869529724121094</v>
      </c>
      <c r="U205" s="340">
        <v>28.78630256652832</v>
      </c>
      <c r="V205" s="340">
        <v>27.180118560791016</v>
      </c>
      <c r="W205" s="340">
        <v>28.4554443359375</v>
      </c>
      <c r="X205" s="340">
        <v>26.000053405761719</v>
      </c>
      <c r="Y205" s="340">
        <v>24.357044219970703</v>
      </c>
      <c r="Z205" s="340">
        <v>24.673709869384766</v>
      </c>
      <c r="AA205" s="341">
        <v>23.381229400634766</v>
      </c>
      <c r="AB205" s="20">
        <v>557.68713760375977</v>
      </c>
    </row>
    <row r="206" spans="2:28" thickTop="1" thickBot="1" x14ac:dyDescent="0.3">
      <c r="B206" s="279">
        <v>39652</v>
      </c>
      <c r="C206" s="337" t="s">
        <v>11</v>
      </c>
      <c r="D206" s="338">
        <v>22.659307479858398</v>
      </c>
      <c r="E206" s="339">
        <v>23.347316741943359</v>
      </c>
      <c r="F206" s="340">
        <v>22.089508056640625</v>
      </c>
      <c r="G206" s="340">
        <v>19.862771987915039</v>
      </c>
      <c r="H206" s="340">
        <v>19.886672973632813</v>
      </c>
      <c r="I206" s="340">
        <v>20.040164947509766</v>
      </c>
      <c r="J206" s="340">
        <v>20.303169250488281</v>
      </c>
      <c r="K206" s="340">
        <v>19.822088241577148</v>
      </c>
      <c r="L206" s="340">
        <v>20.247983932495117</v>
      </c>
      <c r="M206" s="340">
        <v>20.470941543579102</v>
      </c>
      <c r="N206" s="340">
        <v>20.687417984008789</v>
      </c>
      <c r="O206" s="340">
        <v>21.768644332885742</v>
      </c>
      <c r="P206" s="340">
        <v>24.790592193603516</v>
      </c>
      <c r="Q206" s="340">
        <v>26.698461532592773</v>
      </c>
      <c r="R206" s="340">
        <v>27.475748062133789</v>
      </c>
      <c r="S206" s="340">
        <v>27.926651000976563</v>
      </c>
      <c r="T206" s="340">
        <v>29.410858154296875</v>
      </c>
      <c r="U206" s="340">
        <v>29.255815505981445</v>
      </c>
      <c r="V206" s="340">
        <v>28.847677230834961</v>
      </c>
      <c r="W206" s="340">
        <v>28.340129852294922</v>
      </c>
      <c r="X206" s="340">
        <v>27.461202621459961</v>
      </c>
      <c r="Y206" s="340">
        <v>25.8065185546875</v>
      </c>
      <c r="Z206" s="340">
        <v>24.543067932128906</v>
      </c>
      <c r="AA206" s="341">
        <v>22.940309524536133</v>
      </c>
      <c r="AB206" s="20">
        <v>574.68301963806152</v>
      </c>
    </row>
    <row r="207" spans="2:28" thickTop="1" thickBot="1" x14ac:dyDescent="0.3">
      <c r="B207" s="279">
        <v>39653</v>
      </c>
      <c r="C207" s="337" t="s">
        <v>13</v>
      </c>
      <c r="D207" s="338">
        <v>23.524953842163086</v>
      </c>
      <c r="E207" s="339">
        <v>23.567790985107422</v>
      </c>
      <c r="F207" s="340">
        <v>23.754726409912109</v>
      </c>
      <c r="G207" s="340">
        <v>21.678094863891602</v>
      </c>
      <c r="H207" s="340">
        <v>22.209384918212891</v>
      </c>
      <c r="I207" s="340">
        <v>18.084194183349609</v>
      </c>
      <c r="J207" s="340">
        <v>18.067670822143555</v>
      </c>
      <c r="K207" s="340">
        <v>20.561317443847656</v>
      </c>
      <c r="L207" s="340">
        <v>20.375705718994141</v>
      </c>
      <c r="M207" s="340">
        <v>20.300975799560547</v>
      </c>
      <c r="N207" s="340">
        <v>21.22932243347168</v>
      </c>
      <c r="O207" s="340">
        <v>23.148096084594727</v>
      </c>
      <c r="P207" s="340">
        <v>24.279840469360352</v>
      </c>
      <c r="Q207" s="340">
        <v>26.708765029907227</v>
      </c>
      <c r="R207" s="340">
        <v>26.716289520263672</v>
      </c>
      <c r="S207" s="340">
        <v>29.147428512573242</v>
      </c>
      <c r="T207" s="340">
        <v>29.006881713867188</v>
      </c>
      <c r="U207" s="340">
        <v>29.171115875244141</v>
      </c>
      <c r="V207" s="340">
        <v>30.15742301940918</v>
      </c>
      <c r="W207" s="340">
        <v>28.698774337768555</v>
      </c>
      <c r="X207" s="340">
        <v>27.231098175048828</v>
      </c>
      <c r="Y207" s="340">
        <v>24.57914924621582</v>
      </c>
      <c r="Z207" s="340">
        <v>24.181400299072266</v>
      </c>
      <c r="AA207" s="341">
        <v>25.213788986206055</v>
      </c>
      <c r="AB207" s="20">
        <v>581.59418869018555</v>
      </c>
    </row>
    <row r="208" spans="2:28" thickTop="1" thickBot="1" x14ac:dyDescent="0.3">
      <c r="B208" s="279">
        <v>39654</v>
      </c>
      <c r="C208" s="337" t="s">
        <v>14</v>
      </c>
      <c r="D208" s="338">
        <v>23.683837890625</v>
      </c>
      <c r="E208" s="339">
        <v>23.947837829589844</v>
      </c>
      <c r="F208" s="340">
        <v>26.346769332885742</v>
      </c>
      <c r="G208" s="340">
        <v>22.691530227661133</v>
      </c>
      <c r="H208" s="340">
        <v>20.477706909179688</v>
      </c>
      <c r="I208" s="340">
        <v>20.317289352416992</v>
      </c>
      <c r="J208" s="340">
        <v>20.146577835083008</v>
      </c>
      <c r="K208" s="340">
        <v>19.857793807983398</v>
      </c>
      <c r="L208" s="340">
        <v>19.851654052734375</v>
      </c>
      <c r="M208" s="340">
        <v>23.251394271850586</v>
      </c>
      <c r="N208" s="340">
        <v>20.796634674072266</v>
      </c>
      <c r="O208" s="340">
        <v>23.697578430175781</v>
      </c>
      <c r="P208" s="340">
        <v>24.691694259643555</v>
      </c>
      <c r="Q208" s="340">
        <v>25.026071548461914</v>
      </c>
      <c r="R208" s="340">
        <v>26.168739318847656</v>
      </c>
      <c r="S208" s="340">
        <v>27.607206344604492</v>
      </c>
      <c r="T208" s="340">
        <v>29.916681289672852</v>
      </c>
      <c r="U208" s="340">
        <v>27.223548889160156</v>
      </c>
      <c r="V208" s="340">
        <v>27.729074478149414</v>
      </c>
      <c r="W208" s="340">
        <v>26.295408248901367</v>
      </c>
      <c r="X208" s="340">
        <v>25.298904418945313</v>
      </c>
      <c r="Y208" s="340">
        <v>23.494113922119141</v>
      </c>
      <c r="Z208" s="340">
        <v>21.799612045288086</v>
      </c>
      <c r="AA208" s="341">
        <v>21.941926956176758</v>
      </c>
      <c r="AB208" s="20">
        <v>572.25958633422852</v>
      </c>
    </row>
    <row r="209" spans="1:28" thickTop="1" thickBot="1" x14ac:dyDescent="0.3">
      <c r="B209" s="279">
        <v>39655</v>
      </c>
      <c r="C209" s="337" t="s">
        <v>15</v>
      </c>
      <c r="D209" s="338">
        <v>22.053604125976563</v>
      </c>
      <c r="E209" s="339">
        <v>21.417655944824219</v>
      </c>
      <c r="F209" s="340">
        <v>20.811416625976563</v>
      </c>
      <c r="G209" s="340">
        <v>20.235378265380859</v>
      </c>
      <c r="H209" s="340">
        <v>19.52362060546875</v>
      </c>
      <c r="I209" s="340">
        <v>19.210075378417969</v>
      </c>
      <c r="J209" s="340">
        <v>19.318689346313477</v>
      </c>
      <c r="K209" s="340">
        <v>18.417638778686523</v>
      </c>
      <c r="L209" s="340">
        <v>16.849979400634766</v>
      </c>
      <c r="M209" s="340">
        <v>19.088382720947266</v>
      </c>
      <c r="N209" s="340">
        <v>21.18299674987793</v>
      </c>
      <c r="O209" s="340">
        <v>23.275484085083008</v>
      </c>
      <c r="P209" s="340">
        <v>24.527196884155273</v>
      </c>
      <c r="Q209" s="340">
        <v>24.50886344909668</v>
      </c>
      <c r="R209" s="340">
        <v>25.790229797363281</v>
      </c>
      <c r="S209" s="340">
        <v>27.542882919311523</v>
      </c>
      <c r="T209" s="340">
        <v>25.787418365478516</v>
      </c>
      <c r="U209" s="340">
        <v>26.385175704956055</v>
      </c>
      <c r="V209" s="340">
        <v>28.257091522216797</v>
      </c>
      <c r="W209" s="340">
        <v>25.139467239379883</v>
      </c>
      <c r="X209" s="340">
        <v>23.952795028686523</v>
      </c>
      <c r="Y209" s="340">
        <v>21.161767959594727</v>
      </c>
      <c r="Z209" s="340">
        <v>25.722875595092773</v>
      </c>
      <c r="AA209" s="341">
        <v>23.558498382568359</v>
      </c>
      <c r="AB209" s="20">
        <v>543.71918487548828</v>
      </c>
    </row>
    <row r="210" spans="1:28" thickTop="1" thickBot="1" x14ac:dyDescent="0.3">
      <c r="B210" s="279">
        <v>39656</v>
      </c>
      <c r="C210" s="337" t="s">
        <v>16</v>
      </c>
      <c r="D210" s="338">
        <v>23.097192764282227</v>
      </c>
      <c r="E210" s="339">
        <v>23.060264587402344</v>
      </c>
      <c r="F210" s="340">
        <v>21.015636444091797</v>
      </c>
      <c r="G210" s="340">
        <v>20.915727615356445</v>
      </c>
      <c r="H210" s="340">
        <v>19.83050537109375</v>
      </c>
      <c r="I210" s="340">
        <v>19.595144271850586</v>
      </c>
      <c r="J210" s="340">
        <v>18.098052978515625</v>
      </c>
      <c r="K210" s="340">
        <v>19.853118896484375</v>
      </c>
      <c r="L210" s="340">
        <v>20.758682250976563</v>
      </c>
      <c r="M210" s="340">
        <v>19.190587997436523</v>
      </c>
      <c r="N210" s="340">
        <v>20.009561538696289</v>
      </c>
      <c r="O210" s="340">
        <v>22.61102294921875</v>
      </c>
      <c r="P210" s="340">
        <v>24.761835098266602</v>
      </c>
      <c r="Q210" s="340">
        <v>25.772468566894531</v>
      </c>
      <c r="R210" s="340">
        <v>27.867664337158203</v>
      </c>
      <c r="S210" s="340">
        <v>29.118043899536133</v>
      </c>
      <c r="T210" s="340">
        <v>27.603969573974609</v>
      </c>
      <c r="U210" s="340">
        <v>27.765155792236328</v>
      </c>
      <c r="V210" s="340">
        <v>28.362737655639648</v>
      </c>
      <c r="W210" s="340">
        <v>27.479381561279297</v>
      </c>
      <c r="X210" s="340">
        <v>26.780149459838867</v>
      </c>
      <c r="Y210" s="340">
        <v>26.517480850219727</v>
      </c>
      <c r="Z210" s="340">
        <v>26.080577850341797</v>
      </c>
      <c r="AA210" s="341">
        <v>24.266025543212891</v>
      </c>
      <c r="AB210" s="20">
        <v>570.41098785400391</v>
      </c>
    </row>
    <row r="211" spans="1:28" thickTop="1" thickBot="1" x14ac:dyDescent="0.3">
      <c r="B211" s="279">
        <v>39657</v>
      </c>
      <c r="C211" s="337" t="s">
        <v>17</v>
      </c>
      <c r="D211" s="338">
        <v>23.458541870117188</v>
      </c>
      <c r="E211" s="339">
        <v>23.015867233276367</v>
      </c>
      <c r="F211" s="340">
        <v>22.226663589477539</v>
      </c>
      <c r="G211" s="340">
        <v>22.437871932983398</v>
      </c>
      <c r="H211" s="340">
        <v>20.523805618286133</v>
      </c>
      <c r="I211" s="340">
        <v>19.934162139892578</v>
      </c>
      <c r="J211" s="340">
        <v>20.690738677978516</v>
      </c>
      <c r="K211" s="340">
        <v>20.558340072631836</v>
      </c>
      <c r="L211" s="340">
        <v>20.023815155029297</v>
      </c>
      <c r="M211" s="340">
        <v>20.113737106323242</v>
      </c>
      <c r="N211" s="340">
        <v>21.677280426025391</v>
      </c>
      <c r="O211" s="340">
        <v>24.425046920776367</v>
      </c>
      <c r="P211" s="340">
        <v>25.263809204101563</v>
      </c>
      <c r="Q211" s="340">
        <v>26.743497848510742</v>
      </c>
      <c r="R211" s="340">
        <v>27.546939849853516</v>
      </c>
      <c r="S211" s="340">
        <v>28.995546340942383</v>
      </c>
      <c r="T211" s="340">
        <v>29.422601699829102</v>
      </c>
      <c r="U211" s="340">
        <v>29.964672088623047</v>
      </c>
      <c r="V211" s="340">
        <v>28.639741897583008</v>
      </c>
      <c r="W211" s="340">
        <v>29.067388534545898</v>
      </c>
      <c r="X211" s="340">
        <v>22.06541633605957</v>
      </c>
      <c r="Y211" s="340">
        <v>25.632965087890625</v>
      </c>
      <c r="Z211" s="340">
        <v>25.951156616210938</v>
      </c>
      <c r="AA211" s="341">
        <v>26.276006698608398</v>
      </c>
      <c r="AB211" s="20">
        <v>584.65561294555664</v>
      </c>
    </row>
    <row r="212" spans="1:28" thickTop="1" thickBot="1" x14ac:dyDescent="0.3">
      <c r="B212" s="279">
        <v>39658</v>
      </c>
      <c r="C212" s="333" t="s">
        <v>11</v>
      </c>
      <c r="D212" s="338">
        <v>23.931161880493164</v>
      </c>
      <c r="E212" s="339">
        <v>23.290231704711914</v>
      </c>
      <c r="F212" s="340">
        <v>22.969451904296875</v>
      </c>
      <c r="G212" s="340">
        <v>22.603889465332031</v>
      </c>
      <c r="H212" s="340">
        <v>21.727750778198242</v>
      </c>
      <c r="I212" s="340">
        <v>22.017881393432617</v>
      </c>
      <c r="J212" s="340">
        <v>23.451391220092773</v>
      </c>
      <c r="K212" s="340">
        <v>21.922033309936523</v>
      </c>
      <c r="L212" s="340">
        <v>20.452960968017578</v>
      </c>
      <c r="M212" s="340">
        <v>21.467300415039063</v>
      </c>
      <c r="N212" s="340">
        <v>22.046733856201172</v>
      </c>
      <c r="O212" s="340">
        <v>25.149219512939453</v>
      </c>
      <c r="P212" s="340">
        <v>25.940832138061523</v>
      </c>
      <c r="Q212" s="340">
        <v>26.166692733764648</v>
      </c>
      <c r="R212" s="340">
        <v>26.313972473144531</v>
      </c>
      <c r="S212" s="340">
        <v>24.8909912109375</v>
      </c>
      <c r="T212" s="340">
        <v>26.224853515625</v>
      </c>
      <c r="U212" s="340">
        <v>26.309463500976563</v>
      </c>
      <c r="V212" s="340">
        <v>26.334039688110352</v>
      </c>
      <c r="W212" s="340">
        <v>26.244754791259766</v>
      </c>
      <c r="X212" s="340">
        <v>26.11131477355957</v>
      </c>
      <c r="Y212" s="340">
        <v>26.829158782958984</v>
      </c>
      <c r="Z212" s="340">
        <v>26.46461296081543</v>
      </c>
      <c r="AA212" s="341">
        <v>25.288923263549805</v>
      </c>
      <c r="AB212" s="20">
        <v>584.14961624145508</v>
      </c>
    </row>
    <row r="213" spans="1:28" thickTop="1" thickBot="1" x14ac:dyDescent="0.3">
      <c r="B213" s="279">
        <v>39659</v>
      </c>
      <c r="C213" s="342" t="s">
        <v>11</v>
      </c>
      <c r="D213" s="338">
        <v>24.439994812011719</v>
      </c>
      <c r="E213" s="340">
        <v>24.313251495361328</v>
      </c>
      <c r="F213" s="340">
        <v>24.887964248657227</v>
      </c>
      <c r="G213" s="340">
        <v>21.553522109985352</v>
      </c>
      <c r="H213" s="340">
        <v>21.386713027954102</v>
      </c>
      <c r="I213" s="340">
        <v>21.442159652709961</v>
      </c>
      <c r="J213" s="340">
        <v>21.573902130126953</v>
      </c>
      <c r="K213" s="340">
        <v>19.938985824584961</v>
      </c>
      <c r="L213" s="340">
        <v>20.627195358276367</v>
      </c>
      <c r="M213" s="340">
        <v>20.701208114624023</v>
      </c>
      <c r="N213" s="340">
        <v>20.778316497802734</v>
      </c>
      <c r="O213" s="340">
        <v>22.056119918823242</v>
      </c>
      <c r="P213" s="340">
        <v>25.49322509765625</v>
      </c>
      <c r="Q213" s="340">
        <v>26.4202880859375</v>
      </c>
      <c r="R213" s="340">
        <v>26.461069107055664</v>
      </c>
      <c r="S213" s="340">
        <v>26.611995697021484</v>
      </c>
      <c r="T213" s="340">
        <v>27.025442123413086</v>
      </c>
      <c r="U213" s="340">
        <v>26.930231094360352</v>
      </c>
      <c r="V213" s="340">
        <v>26.673162460327148</v>
      </c>
      <c r="W213" s="340">
        <v>24.785409927368164</v>
      </c>
      <c r="X213" s="340">
        <v>26.521211624145508</v>
      </c>
      <c r="Y213" s="340">
        <v>26.845016479492188</v>
      </c>
      <c r="Z213" s="340">
        <v>26.861112594604492</v>
      </c>
      <c r="AA213" s="343">
        <v>26.709987640380859</v>
      </c>
      <c r="AB213" s="20">
        <v>581.03748512268066</v>
      </c>
    </row>
    <row r="214" spans="1:28" thickTop="1" thickBot="1" x14ac:dyDescent="0.3">
      <c r="B214" s="279">
        <v>39660</v>
      </c>
      <c r="C214" s="342" t="s">
        <v>13</v>
      </c>
      <c r="D214" s="344">
        <v>24.531093597412109</v>
      </c>
      <c r="E214" s="345">
        <v>23.777345657348633</v>
      </c>
      <c r="F214" s="345">
        <v>24.09016227722168</v>
      </c>
      <c r="G214" s="345">
        <v>23.414251327514648</v>
      </c>
      <c r="H214" s="345">
        <v>21.813554763793945</v>
      </c>
      <c r="I214" s="345">
        <v>21.607908248901367</v>
      </c>
      <c r="J214" s="345">
        <v>20.91253662109375</v>
      </c>
      <c r="K214" s="345">
        <v>19.685348510742188</v>
      </c>
      <c r="L214" s="345">
        <v>21.185464859008789</v>
      </c>
      <c r="M214" s="345">
        <v>21.007169723510742</v>
      </c>
      <c r="N214" s="345">
        <v>21.978527069091797</v>
      </c>
      <c r="O214" s="345">
        <v>23.787639617919922</v>
      </c>
      <c r="P214" s="345">
        <v>25.399276733398438</v>
      </c>
      <c r="Q214" s="345">
        <v>25.810163497924805</v>
      </c>
      <c r="R214" s="345">
        <v>28.207002639770508</v>
      </c>
      <c r="S214" s="345">
        <v>29.278841018676758</v>
      </c>
      <c r="T214" s="345">
        <v>29.694337844848633</v>
      </c>
      <c r="U214" s="345">
        <v>29.050537109375</v>
      </c>
      <c r="V214" s="345">
        <v>29.984819412231445</v>
      </c>
      <c r="W214" s="345">
        <v>29.26707649230957</v>
      </c>
      <c r="X214" s="345">
        <v>28.384178161621094</v>
      </c>
      <c r="Y214" s="345">
        <v>28.575384140014648</v>
      </c>
      <c r="Z214" s="345">
        <v>25.911308288574219</v>
      </c>
      <c r="AA214" s="346">
        <v>25.28239631652832</v>
      </c>
      <c r="AB214" s="20">
        <v>602.63632392883301</v>
      </c>
    </row>
    <row r="215" spans="1:28" thickTop="1" thickBot="1" x14ac:dyDescent="0.3">
      <c r="A215" s="11" t="s">
        <v>24</v>
      </c>
      <c r="B215" s="279">
        <v>39661</v>
      </c>
      <c r="C215" s="347" t="s">
        <v>14</v>
      </c>
      <c r="D215" s="348">
        <v>23.151129981201105</v>
      </c>
      <c r="E215" s="348">
        <v>21.693977999413647</v>
      </c>
      <c r="F215" s="348">
        <v>20.568926343609629</v>
      </c>
      <c r="G215" s="348">
        <v>19.479280126009492</v>
      </c>
      <c r="H215" s="348">
        <v>18.573201573659489</v>
      </c>
      <c r="I215" s="348">
        <v>17.774191108923628</v>
      </c>
      <c r="J215" s="348">
        <v>17.42866278890202</v>
      </c>
      <c r="K215" s="348">
        <v>17.377382607029041</v>
      </c>
      <c r="L215" s="348">
        <v>18.404488180664998</v>
      </c>
      <c r="M215" s="348">
        <v>20.003739721430769</v>
      </c>
      <c r="N215" s="348">
        <v>21.957339784222931</v>
      </c>
      <c r="O215" s="348">
        <v>24.119538909252633</v>
      </c>
      <c r="P215" s="348">
        <v>26.514011172876248</v>
      </c>
      <c r="Q215" s="348">
        <v>27.986855879372111</v>
      </c>
      <c r="R215" s="348">
        <v>29.200447408774902</v>
      </c>
      <c r="S215" s="348">
        <v>29.599718765874044</v>
      </c>
      <c r="T215" s="348">
        <v>29.850428245641861</v>
      </c>
      <c r="U215" s="348">
        <v>29.136850041314727</v>
      </c>
      <c r="V215" s="348">
        <v>28.621444115381077</v>
      </c>
      <c r="W215" s="348">
        <v>27.863026439370032</v>
      </c>
      <c r="X215" s="348">
        <v>26.565668804743918</v>
      </c>
      <c r="Y215" s="348">
        <v>25.429373099401531</v>
      </c>
      <c r="Z215" s="348">
        <v>24.704677190965594</v>
      </c>
      <c r="AA215" s="349">
        <v>23.995639711964539</v>
      </c>
      <c r="AB215" s="20">
        <v>569.99999999999989</v>
      </c>
    </row>
    <row r="216" spans="1:28" thickTop="1" thickBot="1" x14ac:dyDescent="0.3">
      <c r="B216" s="279">
        <v>39662</v>
      </c>
      <c r="C216" s="347" t="s">
        <v>15</v>
      </c>
      <c r="D216" s="348">
        <v>23.560283660888672</v>
      </c>
      <c r="E216" s="348">
        <v>23.522647857666016</v>
      </c>
      <c r="F216" s="348">
        <v>22.454242706298828</v>
      </c>
      <c r="G216" s="348">
        <v>21.601844787597656</v>
      </c>
      <c r="H216" s="348">
        <v>20.776878356933594</v>
      </c>
      <c r="I216" s="348">
        <v>19.847671508789063</v>
      </c>
      <c r="J216" s="348">
        <v>19.921430587768555</v>
      </c>
      <c r="K216" s="348">
        <v>18.646377563476563</v>
      </c>
      <c r="L216" s="348">
        <v>20.325483322143555</v>
      </c>
      <c r="M216" s="348">
        <v>20.335382461547852</v>
      </c>
      <c r="N216" s="348">
        <v>20.146623611450195</v>
      </c>
      <c r="O216" s="348">
        <v>21.075725555419922</v>
      </c>
      <c r="P216" s="348">
        <v>23.357072830200195</v>
      </c>
      <c r="Q216" s="348">
        <v>24.813266754150391</v>
      </c>
      <c r="R216" s="348">
        <v>25.624954223632813</v>
      </c>
      <c r="S216" s="348">
        <v>26.905508041381836</v>
      </c>
      <c r="T216" s="348">
        <v>28.006790161132813</v>
      </c>
      <c r="U216" s="348">
        <v>28.376138687133789</v>
      </c>
      <c r="V216" s="348">
        <v>29.145956039428711</v>
      </c>
      <c r="W216" s="348">
        <v>27.947549819946289</v>
      </c>
      <c r="X216" s="348">
        <v>25.627435684204102</v>
      </c>
      <c r="Y216" s="348">
        <v>25.700273513793945</v>
      </c>
      <c r="Z216" s="348">
        <v>24.818519592285156</v>
      </c>
      <c r="AA216" s="349">
        <v>23.673667907714844</v>
      </c>
      <c r="AB216" s="20">
        <v>566.21172523498535</v>
      </c>
    </row>
    <row r="217" spans="1:28" thickTop="1" thickBot="1" x14ac:dyDescent="0.3">
      <c r="B217" s="279">
        <v>39663</v>
      </c>
      <c r="C217" s="347" t="s">
        <v>16</v>
      </c>
      <c r="D217" s="348">
        <v>23.241128921508789</v>
      </c>
      <c r="E217" s="348">
        <v>22.374099731445313</v>
      </c>
      <c r="F217" s="348">
        <v>22.797473907470703</v>
      </c>
      <c r="G217" s="348">
        <v>22.827571868896484</v>
      </c>
      <c r="H217" s="348">
        <v>21.843210220336914</v>
      </c>
      <c r="I217" s="348">
        <v>20.296524047851563</v>
      </c>
      <c r="J217" s="348">
        <v>20.118856430053711</v>
      </c>
      <c r="K217" s="348">
        <v>19.507341384887695</v>
      </c>
      <c r="L217" s="348">
        <v>20.209403991699219</v>
      </c>
      <c r="M217" s="348">
        <v>20.300031661987305</v>
      </c>
      <c r="N217" s="348">
        <v>20.421880722045898</v>
      </c>
      <c r="O217" s="348">
        <v>21.435470581054688</v>
      </c>
      <c r="P217" s="348">
        <v>23.937192916870117</v>
      </c>
      <c r="Q217" s="348">
        <v>24.599798202514648</v>
      </c>
      <c r="R217" s="348">
        <v>25.837245941162109</v>
      </c>
      <c r="S217" s="348">
        <v>27.439607620239258</v>
      </c>
      <c r="T217" s="348">
        <v>28.070867538452148</v>
      </c>
      <c r="U217" s="348">
        <v>27.524543762207031</v>
      </c>
      <c r="V217" s="348">
        <v>27.50105094909668</v>
      </c>
      <c r="W217" s="348">
        <v>27.343774795532227</v>
      </c>
      <c r="X217" s="348">
        <v>26.681657791137695</v>
      </c>
      <c r="Y217" s="348">
        <v>26.563686370849609</v>
      </c>
      <c r="Z217" s="348">
        <v>24.889276504516602</v>
      </c>
      <c r="AA217" s="349">
        <v>23.181503295898438</v>
      </c>
      <c r="AB217" s="20">
        <v>568.94319915771484</v>
      </c>
    </row>
    <row r="218" spans="1:28" thickTop="1" thickBot="1" x14ac:dyDescent="0.3">
      <c r="B218" s="279">
        <v>39664</v>
      </c>
      <c r="C218" s="347" t="s">
        <v>17</v>
      </c>
      <c r="D218" s="348">
        <v>24.044988632202148</v>
      </c>
      <c r="E218" s="348">
        <v>22.944246292114258</v>
      </c>
      <c r="F218" s="348">
        <v>21.381978988647461</v>
      </c>
      <c r="G218" s="348">
        <v>22.640493392944336</v>
      </c>
      <c r="H218" s="348">
        <v>22.431861877441406</v>
      </c>
      <c r="I218" s="348">
        <v>20.949825286865234</v>
      </c>
      <c r="J218" s="348">
        <v>20.194929122924805</v>
      </c>
      <c r="K218" s="348">
        <v>18.878471374511719</v>
      </c>
      <c r="L218" s="348">
        <v>20.773096084594727</v>
      </c>
      <c r="M218" s="348">
        <v>21.345695495605469</v>
      </c>
      <c r="N218" s="348">
        <v>19.711624145507813</v>
      </c>
      <c r="O218" s="348">
        <v>22.770940780639648</v>
      </c>
      <c r="P218" s="348">
        <v>24.743158340454102</v>
      </c>
      <c r="Q218" s="348">
        <v>26.645343780517578</v>
      </c>
      <c r="R218" s="348">
        <v>26.561000823974609</v>
      </c>
      <c r="S218" s="348">
        <v>26.91411018371582</v>
      </c>
      <c r="T218" s="348">
        <v>28.848995208740234</v>
      </c>
      <c r="U218" s="348">
        <v>28.966171264648438</v>
      </c>
      <c r="V218" s="348">
        <v>28.738487243652344</v>
      </c>
      <c r="W218" s="348">
        <v>29.215742111206055</v>
      </c>
      <c r="X218" s="348">
        <v>27.392574310302734</v>
      </c>
      <c r="Y218" s="348">
        <v>25.114107131958008</v>
      </c>
      <c r="Z218" s="348">
        <v>24.655612945556641</v>
      </c>
      <c r="AA218" s="349">
        <v>23.548774719238281</v>
      </c>
      <c r="AB218" s="20">
        <v>579.41222953796387</v>
      </c>
    </row>
    <row r="219" spans="1:28" thickTop="1" thickBot="1" x14ac:dyDescent="0.3">
      <c r="B219" s="279">
        <v>39665</v>
      </c>
      <c r="C219" s="347" t="s">
        <v>11</v>
      </c>
      <c r="D219" s="348">
        <v>23.699911117553711</v>
      </c>
      <c r="E219" s="348">
        <v>23.740327835083008</v>
      </c>
      <c r="F219" s="348">
        <v>21.491504669189453</v>
      </c>
      <c r="G219" s="348">
        <v>21.857944488525391</v>
      </c>
      <c r="H219" s="348">
        <v>20.832361221313477</v>
      </c>
      <c r="I219" s="348">
        <v>20.255699157714844</v>
      </c>
      <c r="J219" s="348">
        <v>20.371181488037109</v>
      </c>
      <c r="K219" s="348">
        <v>19.451414108276367</v>
      </c>
      <c r="L219" s="348">
        <v>20.507953643798828</v>
      </c>
      <c r="M219" s="348">
        <v>19.562858581542969</v>
      </c>
      <c r="N219" s="348">
        <v>20.492088317871094</v>
      </c>
      <c r="O219" s="348">
        <v>22.302335739135742</v>
      </c>
      <c r="P219" s="348">
        <v>24.730627059936523</v>
      </c>
      <c r="Q219" s="348">
        <v>25.568788528442383</v>
      </c>
      <c r="R219" s="348">
        <v>26.660127639770508</v>
      </c>
      <c r="S219" s="348">
        <v>28.281257629394531</v>
      </c>
      <c r="T219" s="348">
        <v>28.922609329223633</v>
      </c>
      <c r="U219" s="348">
        <v>27.315423965454102</v>
      </c>
      <c r="V219" s="348">
        <v>27.640178680419922</v>
      </c>
      <c r="W219" s="348">
        <v>27.594865798950195</v>
      </c>
      <c r="X219" s="348">
        <v>27.277214050292969</v>
      </c>
      <c r="Y219" s="348">
        <v>28.035499572753906</v>
      </c>
      <c r="Z219" s="348">
        <v>25.111364364624023</v>
      </c>
      <c r="AA219" s="349">
        <v>23.917993545532227</v>
      </c>
      <c r="AB219" s="20">
        <v>575.62153053283691</v>
      </c>
    </row>
    <row r="220" spans="1:28" thickTop="1" thickBot="1" x14ac:dyDescent="0.3">
      <c r="B220" s="279">
        <v>39666</v>
      </c>
      <c r="C220" s="347" t="s">
        <v>11</v>
      </c>
      <c r="D220" s="348">
        <v>22.992166519165039</v>
      </c>
      <c r="E220" s="348">
        <v>22.689813613891602</v>
      </c>
      <c r="F220" s="348">
        <v>23.637725830078125</v>
      </c>
      <c r="G220" s="348">
        <v>22.007942199707031</v>
      </c>
      <c r="H220" s="348">
        <v>21.397420883178711</v>
      </c>
      <c r="I220" s="348">
        <v>21.561101913452148</v>
      </c>
      <c r="J220" s="348">
        <v>19.893468856811523</v>
      </c>
      <c r="K220" s="348">
        <v>20.73179817199707</v>
      </c>
      <c r="L220" s="348">
        <v>20.468406677246094</v>
      </c>
      <c r="M220" s="348">
        <v>20.794521331787109</v>
      </c>
      <c r="N220" s="348">
        <v>20.499675750732422</v>
      </c>
      <c r="O220" s="348">
        <v>22.482892990112305</v>
      </c>
      <c r="P220" s="348">
        <v>23.958227157592773</v>
      </c>
      <c r="Q220" s="348">
        <v>24.635097503662109</v>
      </c>
      <c r="R220" s="348">
        <v>26.071647644042969</v>
      </c>
      <c r="S220" s="348">
        <v>28.474880218505859</v>
      </c>
      <c r="T220" s="348">
        <v>27.17805290222168</v>
      </c>
      <c r="U220" s="348">
        <v>26.713615417480469</v>
      </c>
      <c r="V220" s="348">
        <v>26.875303268432617</v>
      </c>
      <c r="W220" s="348">
        <v>27.143701553344727</v>
      </c>
      <c r="X220" s="348">
        <v>26.10228157043457</v>
      </c>
      <c r="Y220" s="348">
        <v>25.349071502685547</v>
      </c>
      <c r="Z220" s="348">
        <v>23.862850189208984</v>
      </c>
      <c r="AA220" s="349">
        <v>22.603569030761719</v>
      </c>
      <c r="AB220" s="20">
        <v>568.1252326965332</v>
      </c>
    </row>
    <row r="221" spans="1:28" thickTop="1" thickBot="1" x14ac:dyDescent="0.3">
      <c r="B221" s="279">
        <v>39667</v>
      </c>
      <c r="C221" s="347" t="s">
        <v>13</v>
      </c>
      <c r="D221" s="348">
        <v>22.2373046875</v>
      </c>
      <c r="E221" s="348">
        <v>21.35112190246582</v>
      </c>
      <c r="F221" s="348">
        <v>21.367321014404297</v>
      </c>
      <c r="G221" s="348">
        <v>20.934144973754883</v>
      </c>
      <c r="H221" s="348">
        <v>20.372461318969727</v>
      </c>
      <c r="I221" s="348">
        <v>19.487140655517578</v>
      </c>
      <c r="J221" s="348">
        <v>19.051752090454102</v>
      </c>
      <c r="K221" s="348">
        <v>18.878360748291016</v>
      </c>
      <c r="L221" s="348">
        <v>23.842941284179688</v>
      </c>
      <c r="M221" s="348">
        <v>20.004480361938477</v>
      </c>
      <c r="N221" s="348">
        <v>21.714998245239258</v>
      </c>
      <c r="O221" s="348">
        <v>22.532817840576172</v>
      </c>
      <c r="P221" s="348">
        <v>24.297357559204102</v>
      </c>
      <c r="Q221" s="348">
        <v>25.454833984375</v>
      </c>
      <c r="R221" s="348">
        <v>25.830484390258789</v>
      </c>
      <c r="S221" s="348">
        <v>27.50152587890625</v>
      </c>
      <c r="T221" s="348">
        <v>27.928127288818359</v>
      </c>
      <c r="U221" s="348">
        <v>27.361955642700195</v>
      </c>
      <c r="V221" s="348">
        <v>28.206928253173828</v>
      </c>
      <c r="W221" s="348">
        <v>27.418203353881836</v>
      </c>
      <c r="X221" s="348">
        <v>25.985210418701172</v>
      </c>
      <c r="Y221" s="348">
        <v>26.271005630493164</v>
      </c>
      <c r="Z221" s="348">
        <v>25.317548751831055</v>
      </c>
      <c r="AA221" s="349">
        <v>24.241657257080078</v>
      </c>
      <c r="AB221" s="20">
        <v>567.58968353271484</v>
      </c>
    </row>
    <row r="222" spans="1:28" thickTop="1" thickBot="1" x14ac:dyDescent="0.3">
      <c r="B222" s="279">
        <v>39668</v>
      </c>
      <c r="C222" s="347" t="s">
        <v>14</v>
      </c>
      <c r="D222" s="348">
        <v>23.748254776000977</v>
      </c>
      <c r="E222" s="348">
        <v>23.815395355224609</v>
      </c>
      <c r="F222" s="348">
        <v>22.724470138549805</v>
      </c>
      <c r="G222" s="348">
        <v>21.845937728881836</v>
      </c>
      <c r="H222" s="348">
        <v>21.710166931152344</v>
      </c>
      <c r="I222" s="348">
        <v>21.250539779663086</v>
      </c>
      <c r="J222" s="348">
        <v>20.579305648803711</v>
      </c>
      <c r="K222" s="348">
        <v>20.195236206054688</v>
      </c>
      <c r="L222" s="348">
        <v>20.147319793701172</v>
      </c>
      <c r="M222" s="348">
        <v>19.355348587036133</v>
      </c>
      <c r="N222" s="348">
        <v>20.785919189453125</v>
      </c>
      <c r="O222" s="348">
        <v>23.109386444091797</v>
      </c>
      <c r="P222" s="348">
        <v>25.270900726318359</v>
      </c>
      <c r="Q222" s="348">
        <v>26.091920852661133</v>
      </c>
      <c r="R222" s="348">
        <v>27.092184066772461</v>
      </c>
      <c r="S222" s="348">
        <v>26.785654067993164</v>
      </c>
      <c r="T222" s="348">
        <v>27.800651550292969</v>
      </c>
      <c r="U222" s="348">
        <v>27.605674743652344</v>
      </c>
      <c r="V222" s="348">
        <v>28.601066589355469</v>
      </c>
      <c r="W222" s="348">
        <v>28.287082672119141</v>
      </c>
      <c r="X222" s="348">
        <v>26.719354629516602</v>
      </c>
      <c r="Y222" s="348">
        <v>24.444536209106445</v>
      </c>
      <c r="Z222" s="348">
        <v>25.291252136230469</v>
      </c>
      <c r="AA222" s="349">
        <v>23.900232315063477</v>
      </c>
      <c r="AB222" s="20">
        <v>577.15779113769531</v>
      </c>
    </row>
    <row r="223" spans="1:28" thickTop="1" thickBot="1" x14ac:dyDescent="0.3">
      <c r="B223" s="279">
        <v>39669</v>
      </c>
      <c r="C223" s="347" t="s">
        <v>15</v>
      </c>
      <c r="D223" s="348">
        <v>23.665361404418945</v>
      </c>
      <c r="E223" s="348">
        <v>23.164079666137695</v>
      </c>
      <c r="F223" s="348">
        <v>24.036808013916016</v>
      </c>
      <c r="G223" s="348">
        <v>23.227506637573242</v>
      </c>
      <c r="H223" s="348">
        <v>20.924457550048828</v>
      </c>
      <c r="I223" s="348">
        <v>20.871458053588867</v>
      </c>
      <c r="J223" s="348">
        <v>22.527866363525391</v>
      </c>
      <c r="K223" s="348">
        <v>19.627111434936523</v>
      </c>
      <c r="L223" s="348">
        <v>21.082429885864258</v>
      </c>
      <c r="M223" s="348">
        <v>19.526369094848633</v>
      </c>
      <c r="N223" s="348">
        <v>20.227518081665039</v>
      </c>
      <c r="O223" s="348">
        <v>21.274875640869141</v>
      </c>
      <c r="P223" s="348">
        <v>24.158220291137695</v>
      </c>
      <c r="Q223" s="348">
        <v>25.584135055541992</v>
      </c>
      <c r="R223" s="348">
        <v>27.840053558349609</v>
      </c>
      <c r="S223" s="348">
        <v>28.562095642089844</v>
      </c>
      <c r="T223" s="348">
        <v>28.619356155395508</v>
      </c>
      <c r="U223" s="348">
        <v>28.046804428100586</v>
      </c>
      <c r="V223" s="348">
        <v>28.314859390258789</v>
      </c>
      <c r="W223" s="348">
        <v>27.4891357421875</v>
      </c>
      <c r="X223" s="348">
        <v>27.008998870849609</v>
      </c>
      <c r="Y223" s="348">
        <v>26.210321426391602</v>
      </c>
      <c r="Z223" s="348">
        <v>25.189294815063477</v>
      </c>
      <c r="AA223" s="349">
        <v>24.859310150146484</v>
      </c>
      <c r="AB223" s="20">
        <v>582.03842735290527</v>
      </c>
    </row>
    <row r="224" spans="1:28" thickTop="1" thickBot="1" x14ac:dyDescent="0.3">
      <c r="B224" s="279">
        <v>39670</v>
      </c>
      <c r="C224" s="347" t="s">
        <v>16</v>
      </c>
      <c r="D224" s="348">
        <v>23.299036026000977</v>
      </c>
      <c r="E224" s="348">
        <v>22.642265319824219</v>
      </c>
      <c r="F224" s="348">
        <v>22.539270401000977</v>
      </c>
      <c r="G224" s="348">
        <v>21.391132354736328</v>
      </c>
      <c r="H224" s="348">
        <v>19.326631546020508</v>
      </c>
      <c r="I224" s="348">
        <v>20.365535736083984</v>
      </c>
      <c r="J224" s="348">
        <v>18.750577926635742</v>
      </c>
      <c r="K224" s="348">
        <v>19.421609878540039</v>
      </c>
      <c r="L224" s="348">
        <v>19.644386291503906</v>
      </c>
      <c r="M224" s="348">
        <v>19.224145889282227</v>
      </c>
      <c r="N224" s="348">
        <v>20.887247085571289</v>
      </c>
      <c r="O224" s="348">
        <v>22.729701995849609</v>
      </c>
      <c r="P224" s="348">
        <v>25.249504089355469</v>
      </c>
      <c r="Q224" s="348">
        <v>25.837310791015625</v>
      </c>
      <c r="R224" s="348">
        <v>27.170965194702148</v>
      </c>
      <c r="S224" s="348">
        <v>28.213592529296875</v>
      </c>
      <c r="T224" s="348">
        <v>27.725254058837891</v>
      </c>
      <c r="U224" s="348">
        <v>29.0325927734375</v>
      </c>
      <c r="V224" s="348">
        <v>29.373544692993164</v>
      </c>
      <c r="W224" s="348">
        <v>29.147090911865234</v>
      </c>
      <c r="X224" s="348">
        <v>27.728628158569336</v>
      </c>
      <c r="Y224" s="348">
        <v>25.472408294677734</v>
      </c>
      <c r="Z224" s="348">
        <v>24.730905532836914</v>
      </c>
      <c r="AA224" s="349">
        <v>22.312458038330078</v>
      </c>
      <c r="AB224" s="20">
        <v>572.21579551696777</v>
      </c>
    </row>
    <row r="225" spans="2:28" thickTop="1" thickBot="1" x14ac:dyDescent="0.3">
      <c r="B225" s="279">
        <v>39671</v>
      </c>
      <c r="C225" s="347" t="s">
        <v>17</v>
      </c>
      <c r="D225" s="348">
        <v>23.385042190551758</v>
      </c>
      <c r="E225" s="348">
        <v>22.652246475219727</v>
      </c>
      <c r="F225" s="348">
        <v>23.169231414794922</v>
      </c>
      <c r="G225" s="348">
        <v>21.694404602050781</v>
      </c>
      <c r="H225" s="348">
        <v>21.394458770751953</v>
      </c>
      <c r="I225" s="348">
        <v>20.458450317382813</v>
      </c>
      <c r="J225" s="348">
        <v>20.484331130981445</v>
      </c>
      <c r="K225" s="348">
        <v>19.761373519897461</v>
      </c>
      <c r="L225" s="348">
        <v>21.022148132324219</v>
      </c>
      <c r="M225" s="348">
        <v>19.831560134887695</v>
      </c>
      <c r="N225" s="348">
        <v>21.626625061035156</v>
      </c>
      <c r="O225" s="348">
        <v>22.908958435058594</v>
      </c>
      <c r="P225" s="348">
        <v>24.62879753112793</v>
      </c>
      <c r="Q225" s="348">
        <v>26.038835525512695</v>
      </c>
      <c r="R225" s="348">
        <v>27.188556671142578</v>
      </c>
      <c r="S225" s="348">
        <v>28.764444351196289</v>
      </c>
      <c r="T225" s="348">
        <v>29.183734893798828</v>
      </c>
      <c r="U225" s="348">
        <v>28.961420059204102</v>
      </c>
      <c r="V225" s="348">
        <v>29.866378784179688</v>
      </c>
      <c r="W225" s="348">
        <v>29.604293823242188</v>
      </c>
      <c r="X225" s="348">
        <v>27.516006469726563</v>
      </c>
      <c r="Y225" s="348">
        <v>26.236566543579102</v>
      </c>
      <c r="Z225" s="348">
        <v>24.591714859008789</v>
      </c>
      <c r="AA225" s="349">
        <v>24.508659362792969</v>
      </c>
      <c r="AB225" s="20">
        <v>585.47823905944824</v>
      </c>
    </row>
    <row r="226" spans="2:28" thickTop="1" thickBot="1" x14ac:dyDescent="0.3">
      <c r="B226" s="279">
        <v>39672</v>
      </c>
      <c r="C226" s="347" t="s">
        <v>11</v>
      </c>
      <c r="D226" s="348">
        <v>23.733280181884766</v>
      </c>
      <c r="E226" s="348">
        <v>23.142082214355469</v>
      </c>
      <c r="F226" s="348">
        <v>22.18958854675293</v>
      </c>
      <c r="G226" s="348">
        <v>21.762392044067383</v>
      </c>
      <c r="H226" s="348">
        <v>21.787155151367188</v>
      </c>
      <c r="I226" s="348">
        <v>22.051536560058594</v>
      </c>
      <c r="J226" s="348">
        <v>21.051599502563477</v>
      </c>
      <c r="K226" s="348">
        <v>19.603437423706055</v>
      </c>
      <c r="L226" s="348">
        <v>19.467594146728516</v>
      </c>
      <c r="M226" s="348">
        <v>20.018190383911133</v>
      </c>
      <c r="N226" s="348">
        <v>20.849658966064453</v>
      </c>
      <c r="O226" s="348">
        <v>22.411876678466797</v>
      </c>
      <c r="P226" s="348">
        <v>18.693424224853516</v>
      </c>
      <c r="Q226" s="348">
        <v>25.216333389282227</v>
      </c>
      <c r="R226" s="348">
        <v>25.670482635498047</v>
      </c>
      <c r="S226" s="348">
        <v>26.958744049072266</v>
      </c>
      <c r="T226" s="348">
        <v>29.13087272644043</v>
      </c>
      <c r="U226" s="348">
        <v>28.959756851196289</v>
      </c>
      <c r="V226" s="348">
        <v>29.482765197753906</v>
      </c>
      <c r="W226" s="348">
        <v>29.703781127929688</v>
      </c>
      <c r="X226" s="348">
        <v>28.462249755859375</v>
      </c>
      <c r="Y226" s="348">
        <v>26.754339218139648</v>
      </c>
      <c r="Z226" s="348">
        <v>26.016256332397461</v>
      </c>
      <c r="AA226" s="349">
        <v>26.80699348449707</v>
      </c>
      <c r="AB226" s="20">
        <v>579.92439079284668</v>
      </c>
    </row>
    <row r="227" spans="2:28" thickTop="1" thickBot="1" x14ac:dyDescent="0.3">
      <c r="B227" s="279">
        <v>39673</v>
      </c>
      <c r="C227" s="347" t="s">
        <v>11</v>
      </c>
      <c r="D227" s="348">
        <v>24.419504165649414</v>
      </c>
      <c r="E227" s="348">
        <v>24.331005096435547</v>
      </c>
      <c r="F227" s="348">
        <v>22.594589233398438</v>
      </c>
      <c r="G227" s="348">
        <v>22.782875061035156</v>
      </c>
      <c r="H227" s="348">
        <v>21.499189376831055</v>
      </c>
      <c r="I227" s="348">
        <v>22.061630249023438</v>
      </c>
      <c r="J227" s="348">
        <v>21.888437271118164</v>
      </c>
      <c r="K227" s="348">
        <v>19.926261901855469</v>
      </c>
      <c r="L227" s="348">
        <v>21.595836639404297</v>
      </c>
      <c r="M227" s="348">
        <v>21.109889984130859</v>
      </c>
      <c r="N227" s="348">
        <v>21.256631851196289</v>
      </c>
      <c r="O227" s="348">
        <v>22.643730163574219</v>
      </c>
      <c r="P227" s="348">
        <v>25.365217208862305</v>
      </c>
      <c r="Q227" s="348">
        <v>27.028322219848633</v>
      </c>
      <c r="R227" s="348">
        <v>29.489866256713867</v>
      </c>
      <c r="S227" s="348">
        <v>29.548833847045898</v>
      </c>
      <c r="T227" s="348">
        <v>29.407855987548828</v>
      </c>
      <c r="U227" s="348">
        <v>30.284914016723633</v>
      </c>
      <c r="V227" s="348">
        <v>30.258489608764648</v>
      </c>
      <c r="W227" s="348">
        <v>30.17234992980957</v>
      </c>
      <c r="X227" s="348">
        <v>30.195318222045898</v>
      </c>
      <c r="Y227" s="348">
        <v>30.3438720703125</v>
      </c>
      <c r="Z227" s="348">
        <v>30.299932479858398</v>
      </c>
      <c r="AA227" s="349">
        <v>30.385717391967773</v>
      </c>
      <c r="AB227" s="20">
        <v>618.8902702331543</v>
      </c>
    </row>
    <row r="228" spans="2:28" thickTop="1" thickBot="1" x14ac:dyDescent="0.3">
      <c r="B228" s="279">
        <v>39674</v>
      </c>
      <c r="C228" s="347" t="s">
        <v>13</v>
      </c>
      <c r="D228" s="348">
        <v>30.44671630859375</v>
      </c>
      <c r="E228" s="348">
        <v>30.473127365112305</v>
      </c>
      <c r="F228" s="348">
        <v>30.493846893310547</v>
      </c>
      <c r="G228" s="348">
        <v>31.09123420715332</v>
      </c>
      <c r="H228" s="348">
        <v>30.370565414428711</v>
      </c>
      <c r="I228" s="348">
        <v>30.313327789306641</v>
      </c>
      <c r="J228" s="348">
        <v>30.254308700561523</v>
      </c>
      <c r="K228" s="348">
        <v>30.039144515991211</v>
      </c>
      <c r="L228" s="348">
        <v>29.512847900390625</v>
      </c>
      <c r="M228" s="348">
        <v>29.897504806518555</v>
      </c>
      <c r="N228" s="348">
        <v>29.917778015136719</v>
      </c>
      <c r="O228" s="348">
        <v>29.975502014160156</v>
      </c>
      <c r="P228" s="348">
        <v>30.045743942260742</v>
      </c>
      <c r="Q228" s="348">
        <v>26.215600967407227</v>
      </c>
      <c r="R228" s="348">
        <v>28.232969284057617</v>
      </c>
      <c r="S228" s="348">
        <v>29.200300216674805</v>
      </c>
      <c r="T228" s="348">
        <v>30.741065979003906</v>
      </c>
      <c r="U228" s="348">
        <v>30.07451057434082</v>
      </c>
      <c r="V228" s="348">
        <v>28.791475296020508</v>
      </c>
      <c r="W228" s="348">
        <v>27.930761337280273</v>
      </c>
      <c r="X228" s="348">
        <v>26.334039688110352</v>
      </c>
      <c r="Y228" s="348">
        <v>26.461444854736328</v>
      </c>
      <c r="Z228" s="348">
        <v>25.692157745361328</v>
      </c>
      <c r="AA228" s="349">
        <v>24.086593627929688</v>
      </c>
      <c r="AB228" s="20">
        <v>696.59256744384766</v>
      </c>
    </row>
    <row r="229" spans="2:28" thickTop="1" thickBot="1" x14ac:dyDescent="0.3">
      <c r="B229" s="279">
        <v>39675</v>
      </c>
      <c r="C229" s="347" t="s">
        <v>14</v>
      </c>
      <c r="D229" s="348">
        <v>23.35765266418457</v>
      </c>
      <c r="E229" s="348">
        <v>23.408254623413086</v>
      </c>
      <c r="F229" s="348">
        <v>22.85096549987793</v>
      </c>
      <c r="G229" s="348">
        <v>21.883068084716797</v>
      </c>
      <c r="H229" s="348">
        <v>21.294870376586914</v>
      </c>
      <c r="I229" s="348">
        <v>22.564300537109375</v>
      </c>
      <c r="J229" s="348">
        <v>22.490575790405273</v>
      </c>
      <c r="K229" s="348">
        <v>20.014904022216797</v>
      </c>
      <c r="L229" s="348">
        <v>18.846057891845703</v>
      </c>
      <c r="M229" s="348">
        <v>19.927501678466797</v>
      </c>
      <c r="N229" s="348">
        <v>19.977989196777344</v>
      </c>
      <c r="O229" s="348">
        <v>19.652729034423828</v>
      </c>
      <c r="P229" s="348">
        <v>19.951175689697266</v>
      </c>
      <c r="Q229" s="348">
        <v>20.063072204589844</v>
      </c>
      <c r="R229" s="348">
        <v>20.009847640991211</v>
      </c>
      <c r="S229" s="348">
        <v>20.105827331542969</v>
      </c>
      <c r="T229" s="348">
        <v>20.296398162841797</v>
      </c>
      <c r="U229" s="348">
        <v>20.275983810424805</v>
      </c>
      <c r="V229" s="348">
        <v>20.272361755371094</v>
      </c>
      <c r="W229" s="348">
        <v>20.174314498901367</v>
      </c>
      <c r="X229" s="348">
        <v>19.927154541015625</v>
      </c>
      <c r="Y229" s="348">
        <v>19.863372802734375</v>
      </c>
      <c r="Z229" s="348">
        <v>19.951845169067383</v>
      </c>
      <c r="AA229" s="349">
        <v>20.153648376464844</v>
      </c>
      <c r="AB229" s="20">
        <v>497.31387138366699</v>
      </c>
    </row>
    <row r="230" spans="2:28" thickTop="1" thickBot="1" x14ac:dyDescent="0.3">
      <c r="B230" s="279">
        <v>39676</v>
      </c>
      <c r="C230" s="347" t="s">
        <v>15</v>
      </c>
      <c r="D230" s="348">
        <v>20.261180877685547</v>
      </c>
      <c r="E230" s="348">
        <v>20.322660446166992</v>
      </c>
      <c r="F230" s="348">
        <v>20.932424545288086</v>
      </c>
      <c r="G230" s="348">
        <v>22.51820182800293</v>
      </c>
      <c r="H230" s="348">
        <v>21.328826904296875</v>
      </c>
      <c r="I230" s="348">
        <v>21.306255340576172</v>
      </c>
      <c r="J230" s="348">
        <v>21.207128524780273</v>
      </c>
      <c r="K230" s="348">
        <v>19.638647079467773</v>
      </c>
      <c r="L230" s="348">
        <v>20.728626251220703</v>
      </c>
      <c r="M230" s="348">
        <v>20.323526382446289</v>
      </c>
      <c r="N230" s="348">
        <v>21.678104400634766</v>
      </c>
      <c r="O230" s="348">
        <v>23.559867858886719</v>
      </c>
      <c r="P230" s="348">
        <v>25.080642700195313</v>
      </c>
      <c r="Q230" s="348">
        <v>23.222743988037109</v>
      </c>
      <c r="R230" s="348">
        <v>27.074411392211914</v>
      </c>
      <c r="S230" s="348">
        <v>27.481782913208008</v>
      </c>
      <c r="T230" s="348">
        <v>28.617237091064453</v>
      </c>
      <c r="U230" s="348">
        <v>29.640975952148438</v>
      </c>
      <c r="V230" s="348">
        <v>29.644227981567383</v>
      </c>
      <c r="W230" s="348">
        <v>29.368381500244141</v>
      </c>
      <c r="X230" s="348">
        <v>29.046003341674805</v>
      </c>
      <c r="Y230" s="348">
        <v>29.096939086914063</v>
      </c>
      <c r="Z230" s="348">
        <v>29.214540481567383</v>
      </c>
      <c r="AA230" s="349">
        <v>29.227540969848633</v>
      </c>
      <c r="AB230" s="20">
        <v>590.52087783813477</v>
      </c>
    </row>
    <row r="231" spans="2:28" thickTop="1" thickBot="1" x14ac:dyDescent="0.3">
      <c r="B231" s="279">
        <v>39677</v>
      </c>
      <c r="C231" s="347" t="s">
        <v>16</v>
      </c>
      <c r="D231" s="348">
        <v>29.323829650878906</v>
      </c>
      <c r="E231" s="348">
        <v>29.394159317016602</v>
      </c>
      <c r="F231" s="348">
        <v>29.302997589111328</v>
      </c>
      <c r="G231" s="348">
        <v>29.282108306884766</v>
      </c>
      <c r="H231" s="348">
        <v>29.255592346191406</v>
      </c>
      <c r="I231" s="348">
        <v>29.20573616027832</v>
      </c>
      <c r="J231" s="348">
        <v>29.09211540222168</v>
      </c>
      <c r="K231" s="348">
        <v>29.056304931640625</v>
      </c>
      <c r="L231" s="348">
        <v>28.994096755981445</v>
      </c>
      <c r="M231" s="348">
        <v>28.939044952392578</v>
      </c>
      <c r="N231" s="348">
        <v>28.953641891479492</v>
      </c>
      <c r="O231" s="348">
        <v>29.11412239074707</v>
      </c>
      <c r="P231" s="348">
        <v>29.062858581542969</v>
      </c>
      <c r="Q231" s="348">
        <v>29.116558074951172</v>
      </c>
      <c r="R231" s="348">
        <v>29.311918258666992</v>
      </c>
      <c r="S231" s="348">
        <v>29.277545928955078</v>
      </c>
      <c r="T231" s="348">
        <v>29.66840934753418</v>
      </c>
      <c r="U231" s="348">
        <v>30.415945053100586</v>
      </c>
      <c r="V231" s="348">
        <v>30.419868469238281</v>
      </c>
      <c r="W231" s="348">
        <v>30.390504837036133</v>
      </c>
      <c r="X231" s="348">
        <v>28.201747894287109</v>
      </c>
      <c r="Y231" s="348">
        <v>27.918901443481445</v>
      </c>
      <c r="Z231" s="348">
        <v>26.034875869750977</v>
      </c>
      <c r="AA231" s="349">
        <v>25.318567276000977</v>
      </c>
      <c r="AB231" s="20">
        <v>695.05145072937012</v>
      </c>
    </row>
    <row r="232" spans="2:28" thickTop="1" thickBot="1" x14ac:dyDescent="0.3">
      <c r="B232" s="279">
        <v>39678</v>
      </c>
      <c r="C232" s="347" t="s">
        <v>17</v>
      </c>
      <c r="D232" s="348">
        <v>24.13499641418457</v>
      </c>
      <c r="E232" s="348">
        <v>23.225664138793945</v>
      </c>
      <c r="F232" s="348">
        <v>23.957645416259766</v>
      </c>
      <c r="G232" s="348">
        <v>23.081398010253906</v>
      </c>
      <c r="H232" s="348">
        <v>21.469268798828125</v>
      </c>
      <c r="I232" s="348">
        <v>21.408596038818359</v>
      </c>
      <c r="J232" s="348">
        <v>22.063655853271484</v>
      </c>
      <c r="K232" s="348">
        <v>20.897531509399414</v>
      </c>
      <c r="L232" s="348">
        <v>20.712825775146484</v>
      </c>
      <c r="M232" s="348">
        <v>20.437799453735352</v>
      </c>
      <c r="N232" s="348">
        <v>20.475347518920898</v>
      </c>
      <c r="O232" s="348">
        <v>20.564172744750977</v>
      </c>
      <c r="P232" s="348">
        <v>20.649665832519531</v>
      </c>
      <c r="Q232" s="348">
        <v>20.74730110168457</v>
      </c>
      <c r="R232" s="348">
        <v>20.169179916381836</v>
      </c>
      <c r="S232" s="348">
        <v>21.048908233642578</v>
      </c>
      <c r="T232" s="348">
        <v>21.211091995239258</v>
      </c>
      <c r="U232" s="348">
        <v>21.267887115478516</v>
      </c>
      <c r="V232" s="348">
        <v>21.202911376953125</v>
      </c>
      <c r="W232" s="348">
        <v>20.924480438232422</v>
      </c>
      <c r="X232" s="348">
        <v>20.859027862548828</v>
      </c>
      <c r="Y232" s="348">
        <v>20.915304183959961</v>
      </c>
      <c r="Z232" s="348">
        <v>20.923982620239258</v>
      </c>
      <c r="AA232" s="349">
        <v>19.044683456420898</v>
      </c>
      <c r="AB232" s="20">
        <v>511.39332580566406</v>
      </c>
    </row>
    <row r="233" spans="2:28" thickTop="1" thickBot="1" x14ac:dyDescent="0.3">
      <c r="B233" s="279">
        <v>39679</v>
      </c>
      <c r="C233" s="347" t="s">
        <v>11</v>
      </c>
      <c r="D233" s="348">
        <v>20.932411193847656</v>
      </c>
      <c r="E233" s="348">
        <v>21.129981994628906</v>
      </c>
      <c r="F233" s="348">
        <v>21.123891830444336</v>
      </c>
      <c r="G233" s="348">
        <v>21.182338714599609</v>
      </c>
      <c r="H233" s="348">
        <v>20.626035690307617</v>
      </c>
      <c r="I233" s="348">
        <v>21.375482559204102</v>
      </c>
      <c r="J233" s="348">
        <v>20.781427383422852</v>
      </c>
      <c r="K233" s="348">
        <v>20.450977325439453</v>
      </c>
      <c r="L233" s="348">
        <v>20.463193893432617</v>
      </c>
      <c r="M233" s="348">
        <v>21.384361267089844</v>
      </c>
      <c r="N233" s="348">
        <v>21.478452682495117</v>
      </c>
      <c r="O233" s="348">
        <v>23.289438247680664</v>
      </c>
      <c r="P233" s="348">
        <v>25.977310180664063</v>
      </c>
      <c r="Q233" s="348">
        <v>30.293163299560547</v>
      </c>
      <c r="R233" s="348">
        <v>28.832973480224609</v>
      </c>
      <c r="S233" s="348">
        <v>28.835773468017578</v>
      </c>
      <c r="T233" s="348">
        <v>29.288686752319336</v>
      </c>
      <c r="U233" s="348">
        <v>29.265634536743164</v>
      </c>
      <c r="V233" s="348">
        <v>30.261722564697266</v>
      </c>
      <c r="W233" s="348">
        <v>29.586040496826172</v>
      </c>
      <c r="X233" s="348">
        <v>28.120950698852539</v>
      </c>
      <c r="Y233" s="348">
        <v>28.015527725219727</v>
      </c>
      <c r="Z233" s="348">
        <v>28.069107055664063</v>
      </c>
      <c r="AA233" s="349">
        <v>28.126325607299805</v>
      </c>
      <c r="AB233" s="20">
        <v>598.89120864868164</v>
      </c>
    </row>
    <row r="234" spans="2:28" thickTop="1" thickBot="1" x14ac:dyDescent="0.3">
      <c r="B234" s="279">
        <v>39680</v>
      </c>
      <c r="C234" s="347" t="s">
        <v>11</v>
      </c>
      <c r="D234" s="348">
        <v>28.060293197631836</v>
      </c>
      <c r="E234" s="348">
        <v>28.097461700439453</v>
      </c>
      <c r="F234" s="348">
        <v>28.099994659423828</v>
      </c>
      <c r="G234" s="348">
        <v>28.112148284912109</v>
      </c>
      <c r="H234" s="348">
        <v>27.952974319458008</v>
      </c>
      <c r="I234" s="348">
        <v>27.887008666992188</v>
      </c>
      <c r="J234" s="348">
        <v>27.831096649169922</v>
      </c>
      <c r="K234" s="348">
        <v>27.744691848754883</v>
      </c>
      <c r="L234" s="348">
        <v>27.577505111694336</v>
      </c>
      <c r="M234" s="348">
        <v>27.813865661621094</v>
      </c>
      <c r="N234" s="348">
        <v>27.585092544555664</v>
      </c>
      <c r="O234" s="348">
        <v>27.626031875610352</v>
      </c>
      <c r="P234" s="348">
        <v>27.761575698852539</v>
      </c>
      <c r="Q234" s="348">
        <v>27.910001754760742</v>
      </c>
      <c r="R234" s="348">
        <v>27.994630813598633</v>
      </c>
      <c r="S234" s="348">
        <v>28.109603881835938</v>
      </c>
      <c r="T234" s="348">
        <v>28.133310317993164</v>
      </c>
      <c r="U234" s="348">
        <v>28.306581497192383</v>
      </c>
      <c r="V234" s="348">
        <v>30.150995254516602</v>
      </c>
      <c r="W234" s="348">
        <v>29.323459625244141</v>
      </c>
      <c r="X234" s="348">
        <v>27.818046569824219</v>
      </c>
      <c r="Y234" s="348">
        <v>26.179586410522461</v>
      </c>
      <c r="Z234" s="348">
        <v>25.788015365600586</v>
      </c>
      <c r="AA234" s="349">
        <v>24.369565963745117</v>
      </c>
      <c r="AB234" s="20">
        <v>666.2335376739502</v>
      </c>
    </row>
    <row r="235" spans="2:28" thickTop="1" thickBot="1" x14ac:dyDescent="0.3">
      <c r="B235" s="279">
        <v>39681</v>
      </c>
      <c r="C235" s="347" t="s">
        <v>13</v>
      </c>
      <c r="D235" s="348">
        <v>23.150482177734375</v>
      </c>
      <c r="E235" s="348">
        <v>22.452518463134766</v>
      </c>
      <c r="F235" s="348">
        <v>22.725719451904297</v>
      </c>
      <c r="G235" s="348">
        <v>22.45496940612793</v>
      </c>
      <c r="H235" s="348">
        <v>20.840368270874023</v>
      </c>
      <c r="I235" s="348">
        <v>21.185531616210938</v>
      </c>
      <c r="J235" s="348">
        <v>20.274385452270508</v>
      </c>
      <c r="K235" s="348">
        <v>17.99656867980957</v>
      </c>
      <c r="L235" s="348">
        <v>19.868755340576172</v>
      </c>
      <c r="M235" s="348">
        <v>17.761907577514648</v>
      </c>
      <c r="N235" s="348">
        <v>19.508209228515625</v>
      </c>
      <c r="O235" s="348">
        <v>24.435222625732422</v>
      </c>
      <c r="P235" s="348">
        <v>19.81303596496582</v>
      </c>
      <c r="Q235" s="348">
        <v>19.810100555419922</v>
      </c>
      <c r="R235" s="348">
        <v>20.073163986206055</v>
      </c>
      <c r="S235" s="348">
        <v>20.078733444213867</v>
      </c>
      <c r="T235" s="348">
        <v>20.285743713378906</v>
      </c>
      <c r="U235" s="348">
        <v>20.123979568481445</v>
      </c>
      <c r="V235" s="348">
        <v>20.219291687011719</v>
      </c>
      <c r="W235" s="348">
        <v>20.265922546386719</v>
      </c>
      <c r="X235" s="348">
        <v>20.043725967407227</v>
      </c>
      <c r="Y235" s="348">
        <v>20.157125473022461</v>
      </c>
      <c r="Z235" s="348">
        <v>20.244729995727539</v>
      </c>
      <c r="AA235" s="349">
        <v>20.324579238891602</v>
      </c>
      <c r="AB235" s="20">
        <v>494.09477043151855</v>
      </c>
    </row>
    <row r="236" spans="2:28" thickTop="1" thickBot="1" x14ac:dyDescent="0.3">
      <c r="B236" s="279">
        <v>39682</v>
      </c>
      <c r="C236" s="347" t="s">
        <v>14</v>
      </c>
      <c r="D236" s="348">
        <v>20.079612731933594</v>
      </c>
      <c r="E236" s="348">
        <v>20.001396179199219</v>
      </c>
      <c r="F236" s="348">
        <v>19.885160446166992</v>
      </c>
      <c r="G236" s="348">
        <v>19.809225082397461</v>
      </c>
      <c r="H236" s="348">
        <v>19.704214096069336</v>
      </c>
      <c r="I236" s="348">
        <v>19.598592758178711</v>
      </c>
      <c r="J236" s="348">
        <v>19.474117279052734</v>
      </c>
      <c r="K236" s="348">
        <v>19.777408599853516</v>
      </c>
      <c r="L236" s="348">
        <v>20.128124237060547</v>
      </c>
      <c r="M236" s="348">
        <v>20.584270477294922</v>
      </c>
      <c r="N236" s="348">
        <v>20.576107025146484</v>
      </c>
      <c r="O236" s="348">
        <v>22.178949356079102</v>
      </c>
      <c r="P236" s="348">
        <v>23.993852615356445</v>
      </c>
      <c r="Q236" s="348">
        <v>25.177942276000977</v>
      </c>
      <c r="R236" s="348">
        <v>26.241060256958008</v>
      </c>
      <c r="S236" s="348">
        <v>28.40937614440918</v>
      </c>
      <c r="T236" s="348">
        <v>28.676002502441406</v>
      </c>
      <c r="U236" s="348">
        <v>29.882301330566406</v>
      </c>
      <c r="V236" s="348">
        <v>29.963527679443359</v>
      </c>
      <c r="W236" s="348">
        <v>30.125040054321289</v>
      </c>
      <c r="X236" s="348">
        <v>28.993648529052734</v>
      </c>
      <c r="Y236" s="348">
        <v>26.409999847412109</v>
      </c>
      <c r="Z236" s="348">
        <v>26.06776237487793</v>
      </c>
      <c r="AA236" s="349">
        <v>25.269683837890625</v>
      </c>
      <c r="AB236" s="20">
        <v>571.00737571716309</v>
      </c>
    </row>
    <row r="237" spans="2:28" thickTop="1" thickBot="1" x14ac:dyDescent="0.3">
      <c r="B237" s="279">
        <v>39683</v>
      </c>
      <c r="C237" s="347" t="s">
        <v>15</v>
      </c>
      <c r="D237" s="348">
        <v>25.402378082275391</v>
      </c>
      <c r="E237" s="348">
        <v>25.229585647583008</v>
      </c>
      <c r="F237" s="348">
        <v>25.171266555786133</v>
      </c>
      <c r="G237" s="348">
        <v>25.217357635498047</v>
      </c>
      <c r="H237" s="348">
        <v>25.117059707641602</v>
      </c>
      <c r="I237" s="348">
        <v>24.976217269897461</v>
      </c>
      <c r="J237" s="348">
        <v>24.911766052246094</v>
      </c>
      <c r="K237" s="348">
        <v>24.804113388061523</v>
      </c>
      <c r="L237" s="348">
        <v>24.623802185058594</v>
      </c>
      <c r="M237" s="348">
        <v>24.546606063842773</v>
      </c>
      <c r="N237" s="348">
        <v>24.687587738037109</v>
      </c>
      <c r="O237" s="348">
        <v>24.988414764404297</v>
      </c>
      <c r="P237" s="348">
        <v>25.021196365356445</v>
      </c>
      <c r="Q237" s="348">
        <v>25.162900924682617</v>
      </c>
      <c r="R237" s="348">
        <v>25.586338043212891</v>
      </c>
      <c r="S237" s="348">
        <v>25.449785232543945</v>
      </c>
      <c r="T237" s="348">
        <v>25.588602066040039</v>
      </c>
      <c r="U237" s="348">
        <v>25.517787933349609</v>
      </c>
      <c r="V237" s="348">
        <v>25.488737106323242</v>
      </c>
      <c r="W237" s="348">
        <v>25.520393371582031</v>
      </c>
      <c r="X237" s="348">
        <v>25.323284149169922</v>
      </c>
      <c r="Y237" s="348">
        <v>26.580142974853516</v>
      </c>
      <c r="Z237" s="348">
        <v>25.758060455322266</v>
      </c>
      <c r="AA237" s="349">
        <v>25.277532577514648</v>
      </c>
      <c r="AB237" s="20">
        <v>605.9509162902832</v>
      </c>
    </row>
    <row r="238" spans="2:28" thickTop="1" thickBot="1" x14ac:dyDescent="0.3">
      <c r="B238" s="279">
        <v>39684</v>
      </c>
      <c r="C238" s="347" t="s">
        <v>16</v>
      </c>
      <c r="D238" s="348">
        <v>24.816135406494141</v>
      </c>
      <c r="E238" s="348">
        <v>24.607179641723633</v>
      </c>
      <c r="F238" s="348">
        <v>23.570411682128906</v>
      </c>
      <c r="G238" s="348">
        <v>23.176549911499023</v>
      </c>
      <c r="H238" s="348">
        <v>22.200908660888672</v>
      </c>
      <c r="I238" s="348">
        <v>20.357101440429688</v>
      </c>
      <c r="J238" s="348">
        <v>24.15422248840332</v>
      </c>
      <c r="K238" s="348">
        <v>20.287487030029297</v>
      </c>
      <c r="L238" s="348">
        <v>21.207147598266602</v>
      </c>
      <c r="M238" s="348">
        <v>21.707759857177734</v>
      </c>
      <c r="N238" s="348">
        <v>22.253559112548828</v>
      </c>
      <c r="O238" s="348">
        <v>23.308374404907227</v>
      </c>
      <c r="P238" s="348">
        <v>27.363487243652344</v>
      </c>
      <c r="Q238" s="348">
        <v>27.534786224365234</v>
      </c>
      <c r="R238" s="348">
        <v>27.647312164306641</v>
      </c>
      <c r="S238" s="348">
        <v>27.689794540405273</v>
      </c>
      <c r="T238" s="348">
        <v>27.536884307861328</v>
      </c>
      <c r="U238" s="348">
        <v>27.686655044555664</v>
      </c>
      <c r="V238" s="348">
        <v>27.688945770263672</v>
      </c>
      <c r="W238" s="348">
        <v>27.379095077514648</v>
      </c>
      <c r="X238" s="348">
        <v>27.370182037353516</v>
      </c>
      <c r="Y238" s="348">
        <v>27.453296661376953</v>
      </c>
      <c r="Z238" s="348">
        <v>27.383825302124023</v>
      </c>
      <c r="AA238" s="349">
        <v>27.46330451965332</v>
      </c>
      <c r="AB238" s="20">
        <v>601.84440612792969</v>
      </c>
    </row>
    <row r="239" spans="2:28" thickTop="1" thickBot="1" x14ac:dyDescent="0.3">
      <c r="B239" s="279">
        <v>39685</v>
      </c>
      <c r="C239" s="347" t="s">
        <v>17</v>
      </c>
      <c r="D239" s="348">
        <v>27.574569702148438</v>
      </c>
      <c r="E239" s="348">
        <v>27.783388137817383</v>
      </c>
      <c r="F239" s="348">
        <v>27.725307464599609</v>
      </c>
      <c r="G239" s="348">
        <v>27.593109130859375</v>
      </c>
      <c r="H239" s="348">
        <v>27.5985107421875</v>
      </c>
      <c r="I239" s="348">
        <v>27.636274337768555</v>
      </c>
      <c r="J239" s="348">
        <v>27.543724060058594</v>
      </c>
      <c r="K239" s="348">
        <v>26.43836784362793</v>
      </c>
      <c r="L239" s="348">
        <v>26.783594131469727</v>
      </c>
      <c r="M239" s="348">
        <v>26.612667083740234</v>
      </c>
      <c r="N239" s="348">
        <v>21.808570861816406</v>
      </c>
      <c r="O239" s="348">
        <v>23.776933670043945</v>
      </c>
      <c r="P239" s="348">
        <v>28.17845344543457</v>
      </c>
      <c r="Q239" s="348">
        <v>26.946109771728516</v>
      </c>
      <c r="R239" s="348">
        <v>28.887123107910156</v>
      </c>
      <c r="S239" s="348">
        <v>30.221839904785156</v>
      </c>
      <c r="T239" s="348">
        <v>29.758844375610352</v>
      </c>
      <c r="U239" s="348">
        <v>29.643264770507813</v>
      </c>
      <c r="V239" s="348">
        <v>29.94300651550293</v>
      </c>
      <c r="W239" s="348">
        <v>29.108699798583984</v>
      </c>
      <c r="X239" s="348">
        <v>27.598438262939453</v>
      </c>
      <c r="Y239" s="348">
        <v>26.879266738891602</v>
      </c>
      <c r="Z239" s="348">
        <v>25.589920043945313</v>
      </c>
      <c r="AA239" s="349">
        <v>24.445840835571289</v>
      </c>
      <c r="AB239" s="20">
        <v>656.07582473754883</v>
      </c>
    </row>
    <row r="240" spans="2:28" thickTop="1" thickBot="1" x14ac:dyDescent="0.3">
      <c r="B240" s="279">
        <v>39686</v>
      </c>
      <c r="C240" s="347" t="s">
        <v>11</v>
      </c>
      <c r="D240" s="348">
        <v>23.649173736572266</v>
      </c>
      <c r="E240" s="348">
        <v>22.841470718383789</v>
      </c>
      <c r="F240" s="348">
        <v>22.845205307006836</v>
      </c>
      <c r="G240" s="348">
        <v>22.843679428100586</v>
      </c>
      <c r="H240" s="348">
        <v>21.077272415161133</v>
      </c>
      <c r="I240" s="348">
        <v>21.046304702758789</v>
      </c>
      <c r="J240" s="348">
        <v>20.964855194091797</v>
      </c>
      <c r="K240" s="348">
        <v>20.743326187133789</v>
      </c>
      <c r="L240" s="348">
        <v>20.852865219116211</v>
      </c>
      <c r="M240" s="348">
        <v>20.72282600402832</v>
      </c>
      <c r="N240" s="348">
        <v>20.54425048828125</v>
      </c>
      <c r="O240" s="348">
        <v>21.021390914916992</v>
      </c>
      <c r="P240" s="348">
        <v>21.156764984130859</v>
      </c>
      <c r="Q240" s="348">
        <v>21.61247444152832</v>
      </c>
      <c r="R240" s="348">
        <v>21.095169067382813</v>
      </c>
      <c r="S240" s="348">
        <v>21.45512580871582</v>
      </c>
      <c r="T240" s="348">
        <v>21.129467010498047</v>
      </c>
      <c r="U240" s="348">
        <v>21.33098030090332</v>
      </c>
      <c r="V240" s="348">
        <v>21.179523468017578</v>
      </c>
      <c r="W240" s="348">
        <v>20.818853378295898</v>
      </c>
      <c r="X240" s="348">
        <v>20.750463485717773</v>
      </c>
      <c r="Y240" s="348">
        <v>20.913105010986328</v>
      </c>
      <c r="Z240" s="348">
        <v>21.031990051269531</v>
      </c>
      <c r="AA240" s="349">
        <v>25.544322967529297</v>
      </c>
      <c r="AB240" s="20">
        <v>517.17086029052734</v>
      </c>
    </row>
    <row r="241" spans="1:28" thickTop="1" thickBot="1" x14ac:dyDescent="0.3">
      <c r="B241" s="279">
        <v>39687</v>
      </c>
      <c r="C241" s="347" t="s">
        <v>11</v>
      </c>
      <c r="D241" s="348">
        <v>24.895944595336914</v>
      </c>
      <c r="E241" s="348">
        <v>24.922256469726563</v>
      </c>
      <c r="F241" s="348">
        <v>23.575876235961914</v>
      </c>
      <c r="G241" s="348">
        <v>23.467241287231445</v>
      </c>
      <c r="H241" s="348">
        <v>20.901628494262695</v>
      </c>
      <c r="I241" s="348">
        <v>21.194438934326172</v>
      </c>
      <c r="J241" s="348">
        <v>21.796333312988281</v>
      </c>
      <c r="K241" s="348">
        <v>21.179203033447266</v>
      </c>
      <c r="L241" s="348">
        <v>21.968210220336914</v>
      </c>
      <c r="M241" s="348">
        <v>23.087394714355469</v>
      </c>
      <c r="N241" s="348">
        <v>21.794187545776367</v>
      </c>
      <c r="O241" s="348">
        <v>23.556194305419922</v>
      </c>
      <c r="P241" s="348">
        <v>25.212303161621094</v>
      </c>
      <c r="Q241" s="348">
        <v>26.185760498046875</v>
      </c>
      <c r="R241" s="348">
        <v>26.873086929321289</v>
      </c>
      <c r="S241" s="348">
        <v>27.169015884399414</v>
      </c>
      <c r="T241" s="348">
        <v>27.129070281982422</v>
      </c>
      <c r="U241" s="348">
        <v>27.118633270263672</v>
      </c>
      <c r="V241" s="348">
        <v>26.927181243896484</v>
      </c>
      <c r="W241" s="348">
        <v>26.939277648925781</v>
      </c>
      <c r="X241" s="348">
        <v>27.063632965087891</v>
      </c>
      <c r="Y241" s="348">
        <v>26.999073028564453</v>
      </c>
      <c r="Z241" s="348">
        <v>27.045688629150391</v>
      </c>
      <c r="AA241" s="349">
        <v>27.115642547607422</v>
      </c>
      <c r="AB241" s="20">
        <v>594.11727523803711</v>
      </c>
    </row>
    <row r="242" spans="1:28" thickTop="1" thickBot="1" x14ac:dyDescent="0.3">
      <c r="B242" s="279">
        <v>39688</v>
      </c>
      <c r="C242" s="347" t="s">
        <v>13</v>
      </c>
      <c r="D242" s="348">
        <v>27.114845275878906</v>
      </c>
      <c r="E242" s="348">
        <v>27.00706672668457</v>
      </c>
      <c r="F242" s="348">
        <v>27.01902961730957</v>
      </c>
      <c r="G242" s="348">
        <v>26.870632171630859</v>
      </c>
      <c r="H242" s="348">
        <v>26.944938659667969</v>
      </c>
      <c r="I242" s="348">
        <v>26.858076095581055</v>
      </c>
      <c r="J242" s="348">
        <v>26.770200729370117</v>
      </c>
      <c r="K242" s="348">
        <v>26.68817138671875</v>
      </c>
      <c r="L242" s="348">
        <v>26.474529266357422</v>
      </c>
      <c r="M242" s="348">
        <v>20.119871139526367</v>
      </c>
      <c r="N242" s="348">
        <v>20.338804244995117</v>
      </c>
      <c r="O242" s="348">
        <v>20.571205139160156</v>
      </c>
      <c r="P242" s="348">
        <v>23.540824890136719</v>
      </c>
      <c r="Q242" s="348">
        <v>24.629547119140625</v>
      </c>
      <c r="R242" s="348">
        <v>25.617475509643555</v>
      </c>
      <c r="S242" s="348">
        <v>26.018054962158203</v>
      </c>
      <c r="T242" s="348">
        <v>26.685993194580078</v>
      </c>
      <c r="U242" s="348">
        <v>27.302461624145508</v>
      </c>
      <c r="V242" s="348">
        <v>25.551979064941406</v>
      </c>
      <c r="W242" s="348">
        <v>25.304149627685547</v>
      </c>
      <c r="X242" s="348">
        <v>25.562892913818359</v>
      </c>
      <c r="Y242" s="348">
        <v>23.932432174682617</v>
      </c>
      <c r="Z242" s="348">
        <v>23.380096435546875</v>
      </c>
      <c r="AA242" s="349">
        <v>23.442142486572266</v>
      </c>
      <c r="AB242" s="20">
        <v>603.74542045593262</v>
      </c>
    </row>
    <row r="243" spans="1:28" thickTop="1" thickBot="1" x14ac:dyDescent="0.3">
      <c r="B243" s="279">
        <v>39689</v>
      </c>
      <c r="C243" s="347" t="s">
        <v>14</v>
      </c>
      <c r="D243" s="348">
        <v>23.105642318725586</v>
      </c>
      <c r="E243" s="348">
        <v>22.900741577148438</v>
      </c>
      <c r="F243" s="348">
        <v>20.434898376464844</v>
      </c>
      <c r="G243" s="348">
        <v>21.002313613891602</v>
      </c>
      <c r="H243" s="348">
        <v>20.894479751586914</v>
      </c>
      <c r="I243" s="348">
        <v>21.027217864990234</v>
      </c>
      <c r="J243" s="348">
        <v>21.021389007568359</v>
      </c>
      <c r="K243" s="348">
        <v>20.782440185546875</v>
      </c>
      <c r="L243" s="348">
        <v>20.707351684570313</v>
      </c>
      <c r="M243" s="348">
        <v>23.692630767822266</v>
      </c>
      <c r="N243" s="348">
        <v>21.003429412841797</v>
      </c>
      <c r="O243" s="348">
        <v>21.133983612060547</v>
      </c>
      <c r="P243" s="348">
        <v>21.182756423950195</v>
      </c>
      <c r="Q243" s="348">
        <v>21.320154190063477</v>
      </c>
      <c r="R243" s="348">
        <v>21.753999710083008</v>
      </c>
      <c r="S243" s="348">
        <v>21.167890548706055</v>
      </c>
      <c r="T243" s="348">
        <v>21.241184234619141</v>
      </c>
      <c r="U243" s="348">
        <v>21.279260635375977</v>
      </c>
      <c r="V243" s="348">
        <v>21.412355422973633</v>
      </c>
      <c r="W243" s="348">
        <v>21.409887313842773</v>
      </c>
      <c r="X243" s="348">
        <v>21.086536407470703</v>
      </c>
      <c r="Y243" s="348">
        <v>21.301973342895508</v>
      </c>
      <c r="Z243" s="348">
        <v>21.414426803588867</v>
      </c>
      <c r="AA243" s="349">
        <v>21.178499221801758</v>
      </c>
      <c r="AB243" s="20">
        <v>513.45544242858887</v>
      </c>
    </row>
    <row r="244" spans="1:28" thickTop="1" thickBot="1" x14ac:dyDescent="0.3">
      <c r="B244" s="279">
        <v>39690</v>
      </c>
      <c r="C244" s="347" t="s">
        <v>15</v>
      </c>
      <c r="D244" s="348">
        <v>21.255857467651367</v>
      </c>
      <c r="E244" s="348">
        <v>22.245718002319336</v>
      </c>
      <c r="F244" s="348">
        <v>21.900478363037109</v>
      </c>
      <c r="G244" s="348">
        <v>21.93797492980957</v>
      </c>
      <c r="H244" s="348">
        <v>20.69053840637207</v>
      </c>
      <c r="I244" s="348">
        <v>18.864616394042969</v>
      </c>
      <c r="J244" s="348">
        <v>19.599506378173828</v>
      </c>
      <c r="K244" s="348">
        <v>20.066043853759766</v>
      </c>
      <c r="L244" s="348">
        <v>19.918439865112305</v>
      </c>
      <c r="M244" s="348">
        <v>19.98222541809082</v>
      </c>
      <c r="N244" s="348">
        <v>21.054141998291016</v>
      </c>
      <c r="O244" s="348">
        <v>21.766561508178711</v>
      </c>
      <c r="P244" s="348">
        <v>24.277666091918945</v>
      </c>
      <c r="Q244" s="348">
        <v>25.884794235229492</v>
      </c>
      <c r="R244" s="348">
        <v>27.633062362670898</v>
      </c>
      <c r="S244" s="348">
        <v>28.100374221801758</v>
      </c>
      <c r="T244" s="348">
        <v>27.826091766357422</v>
      </c>
      <c r="U244" s="348">
        <v>28.053871154785156</v>
      </c>
      <c r="V244" s="348">
        <v>28.031309127807617</v>
      </c>
      <c r="W244" s="348">
        <v>28.037910461425781</v>
      </c>
      <c r="X244" s="348">
        <v>27.90766716003418</v>
      </c>
      <c r="Y244" s="348">
        <v>27.887401580810547</v>
      </c>
      <c r="Z244" s="348">
        <v>27.905134201049805</v>
      </c>
      <c r="AA244" s="349">
        <v>27.938350677490234</v>
      </c>
      <c r="AB244" s="20">
        <v>578.7657356262207</v>
      </c>
    </row>
    <row r="245" spans="1:28" thickTop="1" thickBot="1" x14ac:dyDescent="0.3">
      <c r="B245" s="279">
        <v>39691</v>
      </c>
      <c r="C245" s="347" t="s">
        <v>16</v>
      </c>
      <c r="D245" s="348">
        <v>27.991827011108398</v>
      </c>
      <c r="E245" s="348">
        <v>28.01483154296875</v>
      </c>
      <c r="F245" s="348">
        <v>28.011602401733398</v>
      </c>
      <c r="G245" s="348">
        <v>27.766145706176758</v>
      </c>
      <c r="H245" s="348">
        <v>27.979934692382813</v>
      </c>
      <c r="I245" s="348">
        <v>27.721778869628906</v>
      </c>
      <c r="J245" s="348">
        <v>27.831892013549805</v>
      </c>
      <c r="K245" s="348">
        <v>27.696413040161133</v>
      </c>
      <c r="L245" s="348">
        <v>27.763309478759766</v>
      </c>
      <c r="M245" s="348">
        <v>27.515497207641602</v>
      </c>
      <c r="N245" s="348">
        <v>27.60651969909668</v>
      </c>
      <c r="O245" s="348">
        <v>27.753204345703125</v>
      </c>
      <c r="P245" s="348">
        <v>27.609710693359375</v>
      </c>
      <c r="Q245" s="348">
        <v>27.792774200439453</v>
      </c>
      <c r="R245" s="348">
        <v>27.050626754760742</v>
      </c>
      <c r="S245" s="348">
        <v>28.16569709777832</v>
      </c>
      <c r="T245" s="348">
        <v>28.248554229736328</v>
      </c>
      <c r="U245" s="348">
        <v>28.091089248657227</v>
      </c>
      <c r="V245" s="348">
        <v>27.997222900390625</v>
      </c>
      <c r="W245" s="348">
        <v>28.295061111450195</v>
      </c>
      <c r="X245" s="348">
        <v>26.330888748168945</v>
      </c>
      <c r="Y245" s="348">
        <v>25.777359008789063</v>
      </c>
      <c r="Z245" s="348">
        <v>25.643035888671875</v>
      </c>
      <c r="AA245" s="349">
        <v>24.906940460205078</v>
      </c>
      <c r="AB245" s="20">
        <v>659.56191635131836</v>
      </c>
    </row>
    <row r="246" spans="1:28" thickTop="1" thickBot="1" x14ac:dyDescent="0.3">
      <c r="A246" s="11" t="s">
        <v>25</v>
      </c>
      <c r="B246" s="279">
        <v>39692</v>
      </c>
      <c r="C246" s="350" t="s">
        <v>17</v>
      </c>
      <c r="D246" s="351">
        <v>24.341272354125977</v>
      </c>
      <c r="E246" s="351">
        <v>23.697986602783203</v>
      </c>
      <c r="F246" s="351">
        <v>23.339641571044922</v>
      </c>
      <c r="G246" s="351">
        <v>22.250448226928711</v>
      </c>
      <c r="H246" s="351">
        <v>21.773626327514648</v>
      </c>
      <c r="I246" s="351">
        <v>22.270679473876953</v>
      </c>
      <c r="J246" s="351">
        <v>21.631170272827148</v>
      </c>
      <c r="K246" s="351">
        <v>21.553977966308594</v>
      </c>
      <c r="L246" s="351">
        <v>21.640531539916992</v>
      </c>
      <c r="M246" s="351">
        <v>21.521387100219727</v>
      </c>
      <c r="N246" s="351">
        <v>21.683986663818359</v>
      </c>
      <c r="O246" s="351">
        <v>21.932449340820313</v>
      </c>
      <c r="P246" s="351">
        <v>21.879899978637695</v>
      </c>
      <c r="Q246" s="351">
        <v>21.954269409179688</v>
      </c>
      <c r="R246" s="351">
        <v>22.313165664672852</v>
      </c>
      <c r="S246" s="351">
        <v>22.221567153930664</v>
      </c>
      <c r="T246" s="351">
        <v>22.258842468261719</v>
      </c>
      <c r="U246" s="351">
        <v>22.132234573364258</v>
      </c>
      <c r="V246" s="351">
        <v>22.08204460144043</v>
      </c>
      <c r="W246" s="351">
        <v>21.871608734130859</v>
      </c>
      <c r="X246" s="351">
        <v>21.838180541992188</v>
      </c>
      <c r="Y246" s="351">
        <v>22.048381805419922</v>
      </c>
      <c r="Z246" s="351">
        <v>22.085414886474609</v>
      </c>
      <c r="AA246" s="352">
        <v>22.027898788452148</v>
      </c>
      <c r="AB246" s="20">
        <v>532.35066604614258</v>
      </c>
    </row>
    <row r="247" spans="1:28" thickTop="1" thickBot="1" x14ac:dyDescent="0.3">
      <c r="B247" s="279">
        <v>39693</v>
      </c>
      <c r="C247" s="350" t="s">
        <v>11</v>
      </c>
      <c r="D247" s="351">
        <v>22.022434234619141</v>
      </c>
      <c r="E247" s="351">
        <v>21.977199554443359</v>
      </c>
      <c r="F247" s="351">
        <v>22.031917572021484</v>
      </c>
      <c r="G247" s="351">
        <v>23.145685195922852</v>
      </c>
      <c r="H247" s="351">
        <v>21.740516662597656</v>
      </c>
      <c r="I247" s="351">
        <v>22.169246673583984</v>
      </c>
      <c r="J247" s="351">
        <v>21.984113693237305</v>
      </c>
      <c r="K247" s="351">
        <v>21.0023193359375</v>
      </c>
      <c r="L247" s="351">
        <v>21.155342102050781</v>
      </c>
      <c r="M247" s="351">
        <v>21.621437072753906</v>
      </c>
      <c r="N247" s="351">
        <v>21.843219757080078</v>
      </c>
      <c r="O247" s="351">
        <v>23.0010986328125</v>
      </c>
      <c r="P247" s="351">
        <v>25.319538116455078</v>
      </c>
      <c r="Q247" s="351">
        <v>26.801525115966797</v>
      </c>
      <c r="R247" s="351">
        <v>29.325109481811523</v>
      </c>
      <c r="S247" s="351">
        <v>29.375329971313477</v>
      </c>
      <c r="T247" s="351">
        <v>29.122556686401367</v>
      </c>
      <c r="U247" s="351">
        <v>29.936952590942383</v>
      </c>
      <c r="V247" s="351">
        <v>29.194263458251953</v>
      </c>
      <c r="W247" s="351">
        <v>29.062013626098633</v>
      </c>
      <c r="X247" s="351">
        <v>29.281356811523438</v>
      </c>
      <c r="Y247" s="351">
        <v>29.32758903503418</v>
      </c>
      <c r="Z247" s="351">
        <v>29.340673446655273</v>
      </c>
      <c r="AA247" s="352">
        <v>29.269552230834961</v>
      </c>
      <c r="AB247" s="20">
        <v>609.05099105834961</v>
      </c>
    </row>
    <row r="248" spans="1:28" thickTop="1" thickBot="1" x14ac:dyDescent="0.3">
      <c r="B248" s="279">
        <v>39694</v>
      </c>
      <c r="C248" s="350" t="s">
        <v>11</v>
      </c>
      <c r="D248" s="351">
        <v>29.248054504394531</v>
      </c>
      <c r="E248" s="351">
        <v>29.243930816650391</v>
      </c>
      <c r="F248" s="351">
        <v>29.359760284423828</v>
      </c>
      <c r="G248" s="351">
        <v>29.329135894775391</v>
      </c>
      <c r="H248" s="351">
        <v>29.337488174438477</v>
      </c>
      <c r="I248" s="351">
        <v>29.269847869873047</v>
      </c>
      <c r="J248" s="351">
        <v>29.236366271972656</v>
      </c>
      <c r="K248" s="351">
        <v>29.030759811401367</v>
      </c>
      <c r="L248" s="351">
        <v>28.97953987121582</v>
      </c>
      <c r="M248" s="351">
        <v>28.952583312988281</v>
      </c>
      <c r="N248" s="351">
        <v>28.87322998046875</v>
      </c>
      <c r="O248" s="351">
        <v>28.971401214599609</v>
      </c>
      <c r="P248" s="351">
        <v>26.535009384155273</v>
      </c>
      <c r="Q248" s="351">
        <v>29.122152328491211</v>
      </c>
      <c r="R248" s="351">
        <v>29.161533355712891</v>
      </c>
      <c r="S248" s="351">
        <v>29.025005340576172</v>
      </c>
      <c r="T248" s="351">
        <v>27.681764602661133</v>
      </c>
      <c r="U248" s="351">
        <v>27.771671295166016</v>
      </c>
      <c r="V248" s="351">
        <v>27.748479843139648</v>
      </c>
      <c r="W248" s="351">
        <v>27.3017578125</v>
      </c>
      <c r="X248" s="351">
        <v>26.048849105834961</v>
      </c>
      <c r="Y248" s="351">
        <v>23.79145622253418</v>
      </c>
      <c r="Z248" s="351">
        <v>23.724178314208984</v>
      </c>
      <c r="AA248" s="352">
        <v>23.279651641845703</v>
      </c>
      <c r="AB248" s="20">
        <v>671.02360725402832</v>
      </c>
    </row>
    <row r="249" spans="1:28" thickTop="1" thickBot="1" x14ac:dyDescent="0.3">
      <c r="B249" s="279">
        <v>39695</v>
      </c>
      <c r="C249" s="350" t="s">
        <v>13</v>
      </c>
      <c r="D249" s="351">
        <v>24.569843292236328</v>
      </c>
      <c r="E249" s="351">
        <v>22.2303466796875</v>
      </c>
      <c r="F249" s="351">
        <v>22.667411804199219</v>
      </c>
      <c r="G249" s="351">
        <v>22.608636856079102</v>
      </c>
      <c r="H249" s="351">
        <v>22.546316146850586</v>
      </c>
      <c r="I249" s="351">
        <v>22.484500885009766</v>
      </c>
      <c r="J249" s="351">
        <v>21.150461196899414</v>
      </c>
      <c r="K249" s="351">
        <v>19.785272598266602</v>
      </c>
      <c r="L249" s="351">
        <v>20.076969146728516</v>
      </c>
      <c r="M249" s="351">
        <v>22.175859451293945</v>
      </c>
      <c r="N249" s="351">
        <v>22.130519866943359</v>
      </c>
      <c r="O249" s="351">
        <v>22.198261260986328</v>
      </c>
      <c r="P249" s="351">
        <v>22.313932418823242</v>
      </c>
      <c r="Q249" s="351">
        <v>22.346498489379883</v>
      </c>
      <c r="R249" s="351">
        <v>22.605487823486328</v>
      </c>
      <c r="S249" s="351">
        <v>22.84539794921875</v>
      </c>
      <c r="T249" s="351">
        <v>22.833478927612305</v>
      </c>
      <c r="U249" s="351">
        <v>22.830333709716797</v>
      </c>
      <c r="V249" s="351">
        <v>22.659086227416992</v>
      </c>
      <c r="W249" s="351">
        <v>22.214389801025391</v>
      </c>
      <c r="X249" s="351">
        <v>22.426706314086914</v>
      </c>
      <c r="Y249" s="351">
        <v>22.812911987304688</v>
      </c>
      <c r="Z249" s="351">
        <v>22.795375823974609</v>
      </c>
      <c r="AA249" s="352">
        <v>22.706092834472656</v>
      </c>
      <c r="AB249" s="20">
        <v>536.01409149169922</v>
      </c>
    </row>
    <row r="250" spans="1:28" thickTop="1" thickBot="1" x14ac:dyDescent="0.3">
      <c r="B250" s="279">
        <v>39696</v>
      </c>
      <c r="C250" s="350" t="s">
        <v>14</v>
      </c>
      <c r="D250" s="351">
        <v>22.613483428955078</v>
      </c>
      <c r="E250" s="351">
        <v>22.478572845458984</v>
      </c>
      <c r="F250" s="351">
        <v>22.3221435546875</v>
      </c>
      <c r="G250" s="351">
        <v>22.280004501342773</v>
      </c>
      <c r="H250" s="351">
        <v>22.26801872253418</v>
      </c>
      <c r="I250" s="351">
        <v>20.608430862426758</v>
      </c>
      <c r="J250" s="351">
        <v>19.327409744262695</v>
      </c>
      <c r="K250" s="351">
        <v>19.289201736450195</v>
      </c>
      <c r="L250" s="351">
        <v>19.773012161254883</v>
      </c>
      <c r="M250" s="351">
        <v>19.84290885925293</v>
      </c>
      <c r="N250" s="351">
        <v>20.258890151977539</v>
      </c>
      <c r="O250" s="351">
        <v>22.019550323486328</v>
      </c>
      <c r="P250" s="351">
        <v>24.226261138916016</v>
      </c>
      <c r="Q250" s="351">
        <v>25.273918151855469</v>
      </c>
      <c r="R250" s="351">
        <v>26.793190002441406</v>
      </c>
      <c r="S250" s="351">
        <v>27.153841018676758</v>
      </c>
      <c r="T250" s="351">
        <v>26.757726669311523</v>
      </c>
      <c r="U250" s="351">
        <v>28.434331893920898</v>
      </c>
      <c r="V250" s="351">
        <v>25.587366104125977</v>
      </c>
      <c r="W250" s="351">
        <v>25.335474014282227</v>
      </c>
      <c r="X250" s="351">
        <v>26.433845520019531</v>
      </c>
      <c r="Y250" s="351">
        <v>26.45989990234375</v>
      </c>
      <c r="Z250" s="351">
        <v>26.457183837890625</v>
      </c>
      <c r="AA250" s="352">
        <v>26.451957702636719</v>
      </c>
      <c r="AB250" s="20">
        <v>568.44662284851074</v>
      </c>
    </row>
    <row r="251" spans="1:28" thickTop="1" thickBot="1" x14ac:dyDescent="0.3">
      <c r="B251" s="279">
        <v>39697</v>
      </c>
      <c r="C251" s="350" t="s">
        <v>15</v>
      </c>
      <c r="D251" s="351">
        <v>26.354709625244141</v>
      </c>
      <c r="E251" s="351">
        <v>26.222360610961914</v>
      </c>
      <c r="F251" s="351">
        <v>26.360589981079102</v>
      </c>
      <c r="G251" s="351">
        <v>26.239843368530273</v>
      </c>
      <c r="H251" s="351">
        <v>26.348041534423828</v>
      </c>
      <c r="I251" s="351">
        <v>26.343969345092773</v>
      </c>
      <c r="J251" s="351">
        <v>26.335054397583008</v>
      </c>
      <c r="K251" s="351">
        <v>26.3245849609375</v>
      </c>
      <c r="L251" s="351">
        <v>26.192720413208008</v>
      </c>
      <c r="M251" s="351">
        <v>26.293216705322266</v>
      </c>
      <c r="N251" s="351">
        <v>26.291997909545898</v>
      </c>
      <c r="O251" s="351">
        <v>26.394905090332031</v>
      </c>
      <c r="P251" s="351">
        <v>26.396303176879883</v>
      </c>
      <c r="Q251" s="351">
        <v>21.362781524658203</v>
      </c>
      <c r="R251" s="351">
        <v>26.401844024658203</v>
      </c>
      <c r="S251" s="351">
        <v>26.402687072753906</v>
      </c>
      <c r="T251" s="351">
        <v>26.411554336547852</v>
      </c>
      <c r="U251" s="351">
        <v>26.879585266113281</v>
      </c>
      <c r="V251" s="351">
        <v>25.71150016784668</v>
      </c>
      <c r="W251" s="351">
        <v>24.132318496704102</v>
      </c>
      <c r="X251" s="351">
        <v>24.03935432434082</v>
      </c>
      <c r="Y251" s="351">
        <v>24.109699249267578</v>
      </c>
      <c r="Z251" s="351">
        <v>22.983997344970703</v>
      </c>
      <c r="AA251" s="352">
        <v>22.703454971313477</v>
      </c>
      <c r="AB251" s="20">
        <v>613.23707389831543</v>
      </c>
    </row>
    <row r="252" spans="1:28" thickTop="1" thickBot="1" x14ac:dyDescent="0.3">
      <c r="B252" s="279">
        <v>39698</v>
      </c>
      <c r="C252" s="350" t="s">
        <v>16</v>
      </c>
      <c r="D252" s="351">
        <v>21.988832473754883</v>
      </c>
      <c r="E252" s="351">
        <v>21.472358703613281</v>
      </c>
      <c r="F252" s="351">
        <v>22.143068313598633</v>
      </c>
      <c r="G252" s="351">
        <v>22.193492889404297</v>
      </c>
      <c r="H252" s="351">
        <v>19.586599349975586</v>
      </c>
      <c r="I252" s="351">
        <v>19.196226119995117</v>
      </c>
      <c r="J252" s="351">
        <v>19.638999938964844</v>
      </c>
      <c r="K252" s="351">
        <v>18.164497375488281</v>
      </c>
      <c r="L252" s="351">
        <v>20.017202377319336</v>
      </c>
      <c r="M252" s="351">
        <v>19.071231842041016</v>
      </c>
      <c r="N252" s="351">
        <v>19.209266662597656</v>
      </c>
      <c r="O252" s="351">
        <v>20.930662155151367</v>
      </c>
      <c r="P252" s="351">
        <v>20.898996353149414</v>
      </c>
      <c r="Q252" s="351">
        <v>20.993118286132813</v>
      </c>
      <c r="R252" s="351">
        <v>21.09486198425293</v>
      </c>
      <c r="S252" s="351">
        <v>21.147853851318359</v>
      </c>
      <c r="T252" s="351">
        <v>21.381824493408203</v>
      </c>
      <c r="U252" s="351">
        <v>21.154685974121094</v>
      </c>
      <c r="V252" s="351">
        <v>21.216920852661133</v>
      </c>
      <c r="W252" s="351">
        <v>21.535785675048828</v>
      </c>
      <c r="X252" s="351">
        <v>21.085760116577148</v>
      </c>
      <c r="Y252" s="351">
        <v>21.157434463500977</v>
      </c>
      <c r="Z252" s="351">
        <v>21.131597518920898</v>
      </c>
      <c r="AA252" s="352">
        <v>21.183469772338867</v>
      </c>
      <c r="AB252" s="20">
        <v>497.59474754333496</v>
      </c>
    </row>
    <row r="253" spans="1:28" thickTop="1" thickBot="1" x14ac:dyDescent="0.3">
      <c r="B253" s="279">
        <v>39699</v>
      </c>
      <c r="C253" s="350" t="s">
        <v>17</v>
      </c>
      <c r="D253" s="351">
        <v>21.299295425415039</v>
      </c>
      <c r="E253" s="351">
        <v>21.286195755004883</v>
      </c>
      <c r="F253" s="351">
        <v>20.917755126953125</v>
      </c>
      <c r="G253" s="351">
        <v>20.862661361694336</v>
      </c>
      <c r="H253" s="351">
        <v>20.936456680297852</v>
      </c>
      <c r="I253" s="351">
        <v>21.079814910888672</v>
      </c>
      <c r="J253" s="351">
        <v>19.470876693725586</v>
      </c>
      <c r="K253" s="351">
        <v>19.160562515258789</v>
      </c>
      <c r="L253" s="351">
        <v>19.682331085205078</v>
      </c>
      <c r="M253" s="351">
        <v>19.561336517333984</v>
      </c>
      <c r="N253" s="351">
        <v>20.060449600219727</v>
      </c>
      <c r="O253" s="351">
        <v>21.572126388549805</v>
      </c>
      <c r="P253" s="351">
        <v>24.036344528198242</v>
      </c>
      <c r="Q253" s="351">
        <v>24.346279144287109</v>
      </c>
      <c r="R253" s="351">
        <v>25.524379730224609</v>
      </c>
      <c r="S253" s="351">
        <v>26.981279373168945</v>
      </c>
      <c r="T253" s="351">
        <v>27.571704864501953</v>
      </c>
      <c r="U253" s="351">
        <v>26.463970184326172</v>
      </c>
      <c r="V253" s="351">
        <v>26.729833602905273</v>
      </c>
      <c r="W253" s="351">
        <v>26.160299301147461</v>
      </c>
      <c r="X253" s="351">
        <v>26.551990509033203</v>
      </c>
      <c r="Y253" s="351">
        <v>25.666616439819336</v>
      </c>
      <c r="Z253" s="351">
        <v>25.680719375610352</v>
      </c>
      <c r="AA253" s="352">
        <v>25.697092056274414</v>
      </c>
      <c r="AB253" s="20">
        <v>557.30037117004395</v>
      </c>
    </row>
    <row r="254" spans="1:28" thickTop="1" thickBot="1" x14ac:dyDescent="0.3">
      <c r="B254" s="279">
        <v>39700</v>
      </c>
      <c r="C254" s="350" t="s">
        <v>11</v>
      </c>
      <c r="D254" s="351">
        <v>25.789499282836914</v>
      </c>
      <c r="E254" s="351">
        <v>25.846378326416016</v>
      </c>
      <c r="F254" s="351">
        <v>25.787324905395508</v>
      </c>
      <c r="G254" s="351">
        <v>25.766691207885742</v>
      </c>
      <c r="H254" s="351">
        <v>25.742620468139648</v>
      </c>
      <c r="I254" s="351">
        <v>25.704874038696289</v>
      </c>
      <c r="J254" s="351">
        <v>25.709489822387695</v>
      </c>
      <c r="K254" s="351">
        <v>25.549777984619141</v>
      </c>
      <c r="L254" s="351">
        <v>25.45391845703125</v>
      </c>
      <c r="M254" s="351">
        <v>24.980125427246094</v>
      </c>
      <c r="N254" s="351">
        <v>25.469940185546875</v>
      </c>
      <c r="O254" s="351">
        <v>25.69842529296875</v>
      </c>
      <c r="P254" s="351">
        <v>25.707572937011719</v>
      </c>
      <c r="Q254" s="351">
        <v>25.784564971923828</v>
      </c>
      <c r="R254" s="351">
        <v>25.772420883178711</v>
      </c>
      <c r="S254" s="351">
        <v>25.978202819824219</v>
      </c>
      <c r="T254" s="351">
        <v>26.110092163085938</v>
      </c>
      <c r="U254" s="351">
        <v>25.98883056640625</v>
      </c>
      <c r="V254" s="351">
        <v>27.489885330200195</v>
      </c>
      <c r="W254" s="351">
        <v>26.02440071105957</v>
      </c>
      <c r="X254" s="351">
        <v>25.542839050292969</v>
      </c>
      <c r="Y254" s="351">
        <v>25.872909545898438</v>
      </c>
      <c r="Z254" s="351">
        <v>25.113325119018555</v>
      </c>
      <c r="AA254" s="352">
        <v>24.263227462768555</v>
      </c>
      <c r="AB254" s="20">
        <v>617.14733695983887</v>
      </c>
    </row>
    <row r="255" spans="1:28" thickTop="1" thickBot="1" x14ac:dyDescent="0.3">
      <c r="B255" s="279">
        <v>39701</v>
      </c>
      <c r="C255" s="350" t="s">
        <v>11</v>
      </c>
      <c r="D255" s="351">
        <v>23.355993270874023</v>
      </c>
      <c r="E255" s="351">
        <v>22.575431823730469</v>
      </c>
      <c r="F255" s="351">
        <v>22.41676139831543</v>
      </c>
      <c r="G255" s="351">
        <v>22.199228286743164</v>
      </c>
      <c r="H255" s="351">
        <v>20.835565567016602</v>
      </c>
      <c r="I255" s="351">
        <v>21.338695526123047</v>
      </c>
      <c r="J255" s="351">
        <v>20.27769660949707</v>
      </c>
      <c r="K255" s="351">
        <v>20.343965530395508</v>
      </c>
      <c r="L255" s="351">
        <v>21.269277572631836</v>
      </c>
      <c r="M255" s="351">
        <v>21.418346405029297</v>
      </c>
      <c r="N255" s="351">
        <v>21.633380889892578</v>
      </c>
      <c r="O255" s="351">
        <v>21.926982879638672</v>
      </c>
      <c r="P255" s="351">
        <v>22.019271850585938</v>
      </c>
      <c r="Q255" s="351">
        <v>22.228683471679688</v>
      </c>
      <c r="R255" s="351">
        <v>22.345653533935547</v>
      </c>
      <c r="S255" s="351">
        <v>22.195590972900391</v>
      </c>
      <c r="T255" s="351">
        <v>22.270574569702148</v>
      </c>
      <c r="U255" s="351">
        <v>22.348209381103516</v>
      </c>
      <c r="V255" s="351">
        <v>22.391469955444336</v>
      </c>
      <c r="W255" s="351">
        <v>22.192596435546875</v>
      </c>
      <c r="X255" s="351">
        <v>22.257257461547852</v>
      </c>
      <c r="Y255" s="351">
        <v>22.145709991455078</v>
      </c>
      <c r="Z255" s="351">
        <v>22.268451690673828</v>
      </c>
      <c r="AA255" s="352">
        <v>22.249099731445313</v>
      </c>
      <c r="AB255" s="20">
        <v>526.5038948059082</v>
      </c>
    </row>
    <row r="256" spans="1:28" thickTop="1" thickBot="1" x14ac:dyDescent="0.3">
      <c r="B256" s="279">
        <v>39702</v>
      </c>
      <c r="C256" s="350" t="s">
        <v>13</v>
      </c>
      <c r="D256" s="351">
        <v>22.242267608642578</v>
      </c>
      <c r="E256" s="351">
        <v>22.21208381652832</v>
      </c>
      <c r="F256" s="351">
        <v>21.916446685791016</v>
      </c>
      <c r="G256" s="351">
        <v>21.897844314575195</v>
      </c>
      <c r="H256" s="351">
        <v>22.037927627563477</v>
      </c>
      <c r="I256" s="351">
        <v>21.751184463500977</v>
      </c>
      <c r="J256" s="351">
        <v>21.778825759887695</v>
      </c>
      <c r="K256" s="351">
        <v>21.2989501953125</v>
      </c>
      <c r="L256" s="351">
        <v>20.887990951538086</v>
      </c>
      <c r="M256" s="351">
        <v>21.663856506347656</v>
      </c>
      <c r="N256" s="351">
        <v>22.040313720703125</v>
      </c>
      <c r="O256" s="351">
        <v>24.34632682800293</v>
      </c>
      <c r="P256" s="351">
        <v>25.760562896728516</v>
      </c>
      <c r="Q256" s="351">
        <v>26.906887054443359</v>
      </c>
      <c r="R256" s="351">
        <v>25.979389190673828</v>
      </c>
      <c r="S256" s="351">
        <v>29.353658676147461</v>
      </c>
      <c r="T256" s="351">
        <v>29.201208114624023</v>
      </c>
      <c r="U256" s="351">
        <v>29.228973388671875</v>
      </c>
      <c r="V256" s="351">
        <v>29.650979995727539</v>
      </c>
      <c r="W256" s="351">
        <v>29.455593109130859</v>
      </c>
      <c r="X256" s="351">
        <v>28.319736480712891</v>
      </c>
      <c r="Y256" s="351">
        <v>27.717058181762695</v>
      </c>
      <c r="Z256" s="351">
        <v>27.401538848876953</v>
      </c>
      <c r="AA256" s="352">
        <v>27.490345001220703</v>
      </c>
      <c r="AB256" s="20">
        <v>600.53994941711426</v>
      </c>
    </row>
    <row r="257" spans="2:28" thickTop="1" thickBot="1" x14ac:dyDescent="0.3">
      <c r="B257" s="279">
        <v>39703</v>
      </c>
      <c r="C257" s="350" t="s">
        <v>14</v>
      </c>
      <c r="D257" s="351">
        <v>27.615219116210938</v>
      </c>
      <c r="E257" s="351">
        <v>27.644020080566406</v>
      </c>
      <c r="F257" s="351">
        <v>27.606386184692383</v>
      </c>
      <c r="G257" s="351">
        <v>27.635873794555664</v>
      </c>
      <c r="H257" s="351">
        <v>27.600814819335938</v>
      </c>
      <c r="I257" s="351">
        <v>27.589757919311523</v>
      </c>
      <c r="J257" s="351">
        <v>27.501394271850586</v>
      </c>
      <c r="K257" s="351">
        <v>27.413263320922852</v>
      </c>
      <c r="L257" s="351">
        <v>27.061203002929688</v>
      </c>
      <c r="M257" s="351">
        <v>27.015039443969727</v>
      </c>
      <c r="N257" s="351">
        <v>27.078374862670898</v>
      </c>
      <c r="O257" s="351">
        <v>27.095197677612305</v>
      </c>
      <c r="P257" s="351">
        <v>27.231401443481445</v>
      </c>
      <c r="Q257" s="351">
        <v>28.866569519042969</v>
      </c>
      <c r="R257" s="351">
        <v>27.509946823120117</v>
      </c>
      <c r="S257" s="351">
        <v>27.636737823486328</v>
      </c>
      <c r="T257" s="351">
        <v>27.62055778503418</v>
      </c>
      <c r="U257" s="351">
        <v>27.676918029785156</v>
      </c>
      <c r="V257" s="351">
        <v>30.400552749633789</v>
      </c>
      <c r="W257" s="351">
        <v>30.386280059814453</v>
      </c>
      <c r="X257" s="351">
        <v>28.470787048339844</v>
      </c>
      <c r="Y257" s="351">
        <v>27.585926055908203</v>
      </c>
      <c r="Z257" s="351">
        <v>27.149652481079102</v>
      </c>
      <c r="AA257" s="352">
        <v>25.448570251464844</v>
      </c>
      <c r="AB257" s="20">
        <v>664.84044456481934</v>
      </c>
    </row>
    <row r="258" spans="2:28" thickTop="1" thickBot="1" x14ac:dyDescent="0.3">
      <c r="B258" s="279">
        <v>39704</v>
      </c>
      <c r="C258" s="350" t="s">
        <v>15</v>
      </c>
      <c r="D258" s="351">
        <v>24.837430953979492</v>
      </c>
      <c r="E258" s="351">
        <v>24.184404373168945</v>
      </c>
      <c r="F258" s="351">
        <v>24.16180419921875</v>
      </c>
      <c r="G258" s="351">
        <v>22.598468780517578</v>
      </c>
      <c r="H258" s="351">
        <v>22.619768142700195</v>
      </c>
      <c r="I258" s="351">
        <v>20.543027877807617</v>
      </c>
      <c r="J258" s="351">
        <v>21.582342147827148</v>
      </c>
      <c r="K258" s="351">
        <v>21.342315673828125</v>
      </c>
      <c r="L258" s="351">
        <v>20.466176986694336</v>
      </c>
      <c r="M258" s="351">
        <v>20.296829223632813</v>
      </c>
      <c r="N258" s="351">
        <v>19.029508590698242</v>
      </c>
      <c r="O258" s="351">
        <v>19.04437255859375</v>
      </c>
      <c r="P258" s="351">
        <v>20.689075469970703</v>
      </c>
      <c r="Q258" s="351">
        <v>20.810829162597656</v>
      </c>
      <c r="R258" s="351">
        <v>20.752405166625977</v>
      </c>
      <c r="S258" s="351">
        <v>20.897802352905273</v>
      </c>
      <c r="T258" s="351">
        <v>21.425561904907227</v>
      </c>
      <c r="U258" s="351">
        <v>21.272653579711914</v>
      </c>
      <c r="V258" s="351">
        <v>21.106880187988281</v>
      </c>
      <c r="W258" s="351">
        <v>21.101102828979492</v>
      </c>
      <c r="X258" s="351">
        <v>21.183254241943359</v>
      </c>
      <c r="Y258" s="351">
        <v>21.234752655029297</v>
      </c>
      <c r="Z258" s="351">
        <v>21.463401794433594</v>
      </c>
      <c r="AA258" s="352">
        <v>21.560066223144531</v>
      </c>
      <c r="AB258" s="20">
        <v>514.2042350769043</v>
      </c>
    </row>
    <row r="259" spans="2:28" thickTop="1" thickBot="1" x14ac:dyDescent="0.3">
      <c r="B259" s="279">
        <v>39705</v>
      </c>
      <c r="C259" s="350" t="s">
        <v>16</v>
      </c>
      <c r="D259" s="351">
        <v>21.6990966796875</v>
      </c>
      <c r="E259" s="351">
        <v>21.821924209594727</v>
      </c>
      <c r="F259" s="351">
        <v>21.949440002441406</v>
      </c>
      <c r="G259" s="351">
        <v>21.452356338500977</v>
      </c>
      <c r="H259" s="351">
        <v>21.185359954833984</v>
      </c>
      <c r="I259" s="351">
        <v>21.569272994995117</v>
      </c>
      <c r="J259" s="351">
        <v>18.680995941162109</v>
      </c>
      <c r="K259" s="351">
        <v>20.165834426879883</v>
      </c>
      <c r="L259" s="351">
        <v>21.874677658081055</v>
      </c>
      <c r="M259" s="351">
        <v>21.537790298461914</v>
      </c>
      <c r="N259" s="351">
        <v>21.625509262084961</v>
      </c>
      <c r="O259" s="351">
        <v>23.34132194519043</v>
      </c>
      <c r="P259" s="351">
        <v>25.194318771362305</v>
      </c>
      <c r="Q259" s="351">
        <v>25.264162063598633</v>
      </c>
      <c r="R259" s="351">
        <v>25.230783462524414</v>
      </c>
      <c r="S259" s="351">
        <v>27.299167633056641</v>
      </c>
      <c r="T259" s="351">
        <v>26.897739410400391</v>
      </c>
      <c r="U259" s="351">
        <v>27.203132629394531</v>
      </c>
      <c r="V259" s="351">
        <v>28.39588737487793</v>
      </c>
      <c r="W259" s="351">
        <v>25.624008178710938</v>
      </c>
      <c r="X259" s="351">
        <v>25.662824630737305</v>
      </c>
      <c r="Y259" s="351">
        <v>25.623086929321289</v>
      </c>
      <c r="Z259" s="351">
        <v>25.561614990234375</v>
      </c>
      <c r="AA259" s="352">
        <v>25.518163681030273</v>
      </c>
      <c r="AB259" s="20">
        <v>570.37846946716309</v>
      </c>
    </row>
    <row r="260" spans="2:28" thickTop="1" thickBot="1" x14ac:dyDescent="0.3">
      <c r="B260" s="279">
        <v>39706</v>
      </c>
      <c r="C260" s="350" t="s">
        <v>17</v>
      </c>
      <c r="D260" s="351">
        <v>25.576379776000977</v>
      </c>
      <c r="E260" s="351">
        <v>25.677562713623047</v>
      </c>
      <c r="F260" s="351">
        <v>25.794355392456055</v>
      </c>
      <c r="G260" s="351">
        <v>25.629392623901367</v>
      </c>
      <c r="H260" s="351">
        <v>25.657930374145508</v>
      </c>
      <c r="I260" s="351">
        <v>25.637157440185547</v>
      </c>
      <c r="J260" s="351">
        <v>25.46514892578125</v>
      </c>
      <c r="K260" s="351">
        <v>25.353824615478516</v>
      </c>
      <c r="L260" s="351">
        <v>25.182989120483398</v>
      </c>
      <c r="M260" s="351">
        <v>25.325563430786133</v>
      </c>
      <c r="N260" s="351">
        <v>23.467636108398438</v>
      </c>
      <c r="O260" s="351">
        <v>25.495998382568359</v>
      </c>
      <c r="P260" s="351">
        <v>25.526962280273438</v>
      </c>
      <c r="Q260" s="351">
        <v>25.562961578369141</v>
      </c>
      <c r="R260" s="351">
        <v>25.646766662597656</v>
      </c>
      <c r="S260" s="351">
        <v>25.852134704589844</v>
      </c>
      <c r="T260" s="351">
        <v>25.969013214111328</v>
      </c>
      <c r="U260" s="351">
        <v>25.556314468383789</v>
      </c>
      <c r="V260" s="351">
        <v>27.068103790283203</v>
      </c>
      <c r="W260" s="351">
        <v>26.704355239868164</v>
      </c>
      <c r="X260" s="351">
        <v>25.269504547119141</v>
      </c>
      <c r="Y260" s="351">
        <v>25.977819442749023</v>
      </c>
      <c r="Z260" s="351">
        <v>26.01506233215332</v>
      </c>
      <c r="AA260" s="352">
        <v>23.448114395141602</v>
      </c>
      <c r="AB260" s="20">
        <v>612.86105155944824</v>
      </c>
    </row>
    <row r="261" spans="2:28" thickTop="1" thickBot="1" x14ac:dyDescent="0.3">
      <c r="B261" s="279">
        <v>39707</v>
      </c>
      <c r="C261" s="350" t="s">
        <v>11</v>
      </c>
      <c r="D261" s="351">
        <v>23.666145324707031</v>
      </c>
      <c r="E261" s="351">
        <v>22.785659790039063</v>
      </c>
      <c r="F261" s="351">
        <v>19.57295036315918</v>
      </c>
      <c r="G261" s="351">
        <v>21.560398101806641</v>
      </c>
      <c r="H261" s="351">
        <v>21.145002365112305</v>
      </c>
      <c r="I261" s="351">
        <v>22.416559219360352</v>
      </c>
      <c r="J261" s="351">
        <v>19.620977401733398</v>
      </c>
      <c r="K261" s="351">
        <v>19.252548217773438</v>
      </c>
      <c r="L261" s="351">
        <v>20.060066223144531</v>
      </c>
      <c r="M261" s="351">
        <v>19.856204986572266</v>
      </c>
      <c r="N261" s="351">
        <v>19.912750244140625</v>
      </c>
      <c r="O261" s="351">
        <v>20.536642074584961</v>
      </c>
      <c r="P261" s="351">
        <v>20.577919006347656</v>
      </c>
      <c r="Q261" s="351">
        <v>20.621294021606445</v>
      </c>
      <c r="R261" s="351">
        <v>20.887920379638672</v>
      </c>
      <c r="S261" s="351">
        <v>21.232080459594727</v>
      </c>
      <c r="T261" s="351">
        <v>21.090183258056641</v>
      </c>
      <c r="U261" s="351">
        <v>20.835512161254883</v>
      </c>
      <c r="V261" s="351">
        <v>20.627592086791992</v>
      </c>
      <c r="W261" s="351">
        <v>20.270681381225586</v>
      </c>
      <c r="X261" s="351">
        <v>20.45915412902832</v>
      </c>
      <c r="Y261" s="351">
        <v>20.219766616821289</v>
      </c>
      <c r="Z261" s="351">
        <v>22.701269149780273</v>
      </c>
      <c r="AA261" s="352">
        <v>22.97020149230957</v>
      </c>
      <c r="AB261" s="20">
        <v>502.87947845458984</v>
      </c>
    </row>
    <row r="262" spans="2:28" thickTop="1" thickBot="1" x14ac:dyDescent="0.3">
      <c r="B262" s="279">
        <v>39708</v>
      </c>
      <c r="C262" s="350" t="s">
        <v>11</v>
      </c>
      <c r="D262" s="351">
        <v>23.179416656494141</v>
      </c>
      <c r="E262" s="351">
        <v>23.211380004882813</v>
      </c>
      <c r="F262" s="351">
        <v>23.109901428222656</v>
      </c>
      <c r="G262" s="351">
        <v>21.226528167724609</v>
      </c>
      <c r="H262" s="351">
        <v>21.111774444580078</v>
      </c>
      <c r="I262" s="351">
        <v>21.039218902587891</v>
      </c>
      <c r="J262" s="351">
        <v>20.994129180908203</v>
      </c>
      <c r="K262" s="351">
        <v>19.279159545898438</v>
      </c>
      <c r="L262" s="351">
        <v>19.304885864257813</v>
      </c>
      <c r="M262" s="351">
        <v>20.5849609375</v>
      </c>
      <c r="N262" s="351">
        <v>20.00230598449707</v>
      </c>
      <c r="O262" s="351">
        <v>22.265872955322266</v>
      </c>
      <c r="P262" s="351">
        <v>23.584007263183594</v>
      </c>
      <c r="Q262" s="351">
        <v>23.181400299072266</v>
      </c>
      <c r="R262" s="351">
        <v>20.721336364746094</v>
      </c>
      <c r="S262" s="351">
        <v>25.906906127929688</v>
      </c>
      <c r="T262" s="351">
        <v>26.04914665222168</v>
      </c>
      <c r="U262" s="351">
        <v>25.470584869384766</v>
      </c>
      <c r="V262" s="351">
        <v>25.182460784912109</v>
      </c>
      <c r="W262" s="351">
        <v>24.875921249389648</v>
      </c>
      <c r="X262" s="351">
        <v>24.22694206237793</v>
      </c>
      <c r="Y262" s="351">
        <v>23.586202621459961</v>
      </c>
      <c r="Z262" s="351">
        <v>23.114547729492188</v>
      </c>
      <c r="AA262" s="352">
        <v>23.162538528442383</v>
      </c>
      <c r="AB262" s="20">
        <v>544.37152862548828</v>
      </c>
    </row>
    <row r="263" spans="2:28" thickTop="1" thickBot="1" x14ac:dyDescent="0.3">
      <c r="B263" s="279">
        <v>39709</v>
      </c>
      <c r="C263" s="350" t="s">
        <v>13</v>
      </c>
      <c r="D263" s="351">
        <v>22.985366821289063</v>
      </c>
      <c r="E263" s="351">
        <v>22.975532531738281</v>
      </c>
      <c r="F263" s="351">
        <v>22.853412628173828</v>
      </c>
      <c r="G263" s="351">
        <v>22.804523468017578</v>
      </c>
      <c r="H263" s="351">
        <v>22.614215850830078</v>
      </c>
      <c r="I263" s="351">
        <v>22.543008804321289</v>
      </c>
      <c r="J263" s="351">
        <v>22.654796600341797</v>
      </c>
      <c r="K263" s="351">
        <v>22.577140808105469</v>
      </c>
      <c r="L263" s="351">
        <v>22.469377517700195</v>
      </c>
      <c r="M263" s="351">
        <v>22.601581573486328</v>
      </c>
      <c r="N263" s="351">
        <v>22.672536849975586</v>
      </c>
      <c r="O263" s="351">
        <v>22.706172943115234</v>
      </c>
      <c r="P263" s="351">
        <v>23.145881652832031</v>
      </c>
      <c r="Q263" s="351">
        <v>23.26496696472168</v>
      </c>
      <c r="R263" s="351">
        <v>23.505950927734375</v>
      </c>
      <c r="S263" s="351">
        <v>23.467372894287109</v>
      </c>
      <c r="T263" s="351">
        <v>23.504323959350586</v>
      </c>
      <c r="U263" s="351">
        <v>22.669475555419922</v>
      </c>
      <c r="V263" s="351">
        <v>23.636955261230469</v>
      </c>
      <c r="W263" s="351">
        <v>23.30567741394043</v>
      </c>
      <c r="X263" s="351">
        <v>24.928840637207031</v>
      </c>
      <c r="Y263" s="351">
        <v>23.64781379699707</v>
      </c>
      <c r="Z263" s="351">
        <v>23.370391845703125</v>
      </c>
      <c r="AA263" s="352">
        <v>23.301137924194336</v>
      </c>
      <c r="AB263" s="20">
        <v>554.20645523071289</v>
      </c>
    </row>
    <row r="264" spans="2:28" thickTop="1" thickBot="1" x14ac:dyDescent="0.3">
      <c r="B264" s="279">
        <v>39710</v>
      </c>
      <c r="C264" s="350" t="s">
        <v>14</v>
      </c>
      <c r="D264" s="351">
        <v>22.653633117675781</v>
      </c>
      <c r="E264" s="351">
        <v>21.947048187255859</v>
      </c>
      <c r="F264" s="351">
        <v>20.709951400756836</v>
      </c>
      <c r="G264" s="351">
        <v>21.01447868347168</v>
      </c>
      <c r="H264" s="351">
        <v>19.753585815429688</v>
      </c>
      <c r="I264" s="351">
        <v>19.140325546264648</v>
      </c>
      <c r="J264" s="351">
        <v>19.72630500793457</v>
      </c>
      <c r="K264" s="351">
        <v>19.137701034545898</v>
      </c>
      <c r="L264" s="351">
        <v>19.795965194702148</v>
      </c>
      <c r="M264" s="351">
        <v>18.603046417236328</v>
      </c>
      <c r="N264" s="351">
        <v>19.818103790283203</v>
      </c>
      <c r="O264" s="351">
        <v>21.476200103759766</v>
      </c>
      <c r="P264" s="351">
        <v>21.544702529907227</v>
      </c>
      <c r="Q264" s="351">
        <v>22.094003677368164</v>
      </c>
      <c r="R264" s="351">
        <v>23.806032180786133</v>
      </c>
      <c r="S264" s="351">
        <v>22.384742736816406</v>
      </c>
      <c r="T264" s="351">
        <v>22.098278045654297</v>
      </c>
      <c r="U264" s="351">
        <v>22.156154632568359</v>
      </c>
      <c r="V264" s="351">
        <v>22.196155548095703</v>
      </c>
      <c r="W264" s="351">
        <v>22.101154327392578</v>
      </c>
      <c r="X264" s="351">
        <v>22.283161163330078</v>
      </c>
      <c r="Y264" s="351">
        <v>22.326814651489258</v>
      </c>
      <c r="Z264" s="351">
        <v>22.35308837890625</v>
      </c>
      <c r="AA264" s="352">
        <v>22.336496353149414</v>
      </c>
      <c r="AB264" s="20">
        <v>511.45712852478027</v>
      </c>
    </row>
    <row r="265" spans="2:28" thickTop="1" thickBot="1" x14ac:dyDescent="0.3">
      <c r="B265" s="279">
        <v>39711</v>
      </c>
      <c r="C265" s="350" t="s">
        <v>15</v>
      </c>
      <c r="D265" s="351">
        <v>22.223358154296875</v>
      </c>
      <c r="E265" s="351">
        <v>22.2484130859375</v>
      </c>
      <c r="F265" s="351">
        <v>22.251041412353516</v>
      </c>
      <c r="G265" s="351">
        <v>22.007570266723633</v>
      </c>
      <c r="H265" s="351">
        <v>21.771875381469727</v>
      </c>
      <c r="I265" s="351">
        <v>21.760198593139648</v>
      </c>
      <c r="J265" s="351">
        <v>21.712978363037109</v>
      </c>
      <c r="K265" s="351">
        <v>21.677621841430664</v>
      </c>
      <c r="L265" s="351">
        <v>17.492300033569336</v>
      </c>
      <c r="M265" s="351">
        <v>18.588224411010742</v>
      </c>
      <c r="N265" s="351">
        <v>18.688594818115234</v>
      </c>
      <c r="O265" s="351">
        <v>20.687454223632813</v>
      </c>
      <c r="P265" s="351">
        <v>23.120574951171875</v>
      </c>
      <c r="Q265" s="351">
        <v>24.13105583190918</v>
      </c>
      <c r="R265" s="351">
        <v>26.838659286499023</v>
      </c>
      <c r="S265" s="351">
        <v>26.753515243530273</v>
      </c>
      <c r="T265" s="351">
        <v>26.720577239990234</v>
      </c>
      <c r="U265" s="351">
        <v>26.18651008605957</v>
      </c>
      <c r="V265" s="351">
        <v>26.169103622436523</v>
      </c>
      <c r="W265" s="351">
        <v>26.392654418945313</v>
      </c>
      <c r="X265" s="351">
        <v>25.371431350708008</v>
      </c>
      <c r="Y265" s="351">
        <v>24.753828048706055</v>
      </c>
      <c r="Z265" s="351">
        <v>22.885295867919922</v>
      </c>
      <c r="AA265" s="352">
        <v>22.619968414306641</v>
      </c>
      <c r="AB265" s="20">
        <v>553.05280494689941</v>
      </c>
    </row>
    <row r="266" spans="2:28" thickTop="1" thickBot="1" x14ac:dyDescent="0.3">
      <c r="B266" s="279">
        <v>39712</v>
      </c>
      <c r="C266" s="350" t="s">
        <v>16</v>
      </c>
      <c r="D266" s="351">
        <v>22.560649871826172</v>
      </c>
      <c r="E266" s="351">
        <v>22.5999755859375</v>
      </c>
      <c r="F266" s="351">
        <v>22.64634895324707</v>
      </c>
      <c r="G266" s="351">
        <v>22.660209655761719</v>
      </c>
      <c r="H266" s="351">
        <v>22.676446914672852</v>
      </c>
      <c r="I266" s="351">
        <v>22.288234710693359</v>
      </c>
      <c r="J266" s="351">
        <v>22.62158203125</v>
      </c>
      <c r="K266" s="351">
        <v>22.12578010559082</v>
      </c>
      <c r="L266" s="351">
        <v>22.106658935546875</v>
      </c>
      <c r="M266" s="351">
        <v>22.189878463745117</v>
      </c>
      <c r="N266" s="351">
        <v>22.100751876831055</v>
      </c>
      <c r="O266" s="351">
        <v>22.358869552612305</v>
      </c>
      <c r="P266" s="351">
        <v>22.46095085144043</v>
      </c>
      <c r="Q266" s="351">
        <v>22.553468704223633</v>
      </c>
      <c r="R266" s="351">
        <v>22.497959136962891</v>
      </c>
      <c r="S266" s="351">
        <v>22.552104949951172</v>
      </c>
      <c r="T266" s="351">
        <v>22.628582000732422</v>
      </c>
      <c r="U266" s="351">
        <v>22.602067947387695</v>
      </c>
      <c r="V266" s="351">
        <v>22.589931488037109</v>
      </c>
      <c r="W266" s="351">
        <v>22.576644897460938</v>
      </c>
      <c r="X266" s="351">
        <v>24.987577438354492</v>
      </c>
      <c r="Y266" s="351">
        <v>23.888299942016602</v>
      </c>
      <c r="Z266" s="351">
        <v>23.25468635559082</v>
      </c>
      <c r="AA266" s="352">
        <v>22.499893188476563</v>
      </c>
      <c r="AB266" s="20">
        <v>544.02755355834961</v>
      </c>
    </row>
    <row r="267" spans="2:28" thickTop="1" thickBot="1" x14ac:dyDescent="0.3">
      <c r="B267" s="279">
        <v>39713</v>
      </c>
      <c r="C267" s="350" t="s">
        <v>17</v>
      </c>
      <c r="D267" s="351">
        <v>22.54136848449707</v>
      </c>
      <c r="E267" s="351">
        <v>21.751401901245117</v>
      </c>
      <c r="F267" s="351">
        <v>22.044902801513672</v>
      </c>
      <c r="G267" s="351">
        <v>20.931276321411133</v>
      </c>
      <c r="H267" s="351">
        <v>20.543489456176758</v>
      </c>
      <c r="I267" s="351">
        <v>19.517942428588867</v>
      </c>
      <c r="J267" s="351">
        <v>19.676948547363281</v>
      </c>
      <c r="K267" s="351">
        <v>18.526584625244141</v>
      </c>
      <c r="L267" s="351">
        <v>19.901147842407227</v>
      </c>
      <c r="M267" s="351">
        <v>18.648052215576172</v>
      </c>
      <c r="N267" s="351">
        <v>21.091020584106445</v>
      </c>
      <c r="O267" s="351">
        <v>21.536937713623047</v>
      </c>
      <c r="P267" s="351">
        <v>21.643650054931641</v>
      </c>
      <c r="Q267" s="351">
        <v>21.810649871826172</v>
      </c>
      <c r="R267" s="351">
        <v>21.846017837524414</v>
      </c>
      <c r="S267" s="351">
        <v>21.821264266967773</v>
      </c>
      <c r="T267" s="351">
        <v>21.94556999206543</v>
      </c>
      <c r="U267" s="351">
        <v>21.892002105712891</v>
      </c>
      <c r="V267" s="351">
        <v>21.866292953491211</v>
      </c>
      <c r="W267" s="351">
        <v>21.756889343261719</v>
      </c>
      <c r="X267" s="351">
        <v>22.008480072021484</v>
      </c>
      <c r="Y267" s="351">
        <v>22.046667098999023</v>
      </c>
      <c r="Z267" s="351">
        <v>22.007104873657227</v>
      </c>
      <c r="AA267" s="352">
        <v>22.073938369750977</v>
      </c>
      <c r="AB267" s="20">
        <v>509.42959976196289</v>
      </c>
    </row>
    <row r="268" spans="2:28" thickTop="1" thickBot="1" x14ac:dyDescent="0.3">
      <c r="B268" s="279">
        <v>39714</v>
      </c>
      <c r="C268" s="350" t="s">
        <v>11</v>
      </c>
      <c r="D268" s="351">
        <v>21.951662063598633</v>
      </c>
      <c r="E268" s="351">
        <v>21.931028366088867</v>
      </c>
      <c r="F268" s="351">
        <v>21.904972076416016</v>
      </c>
      <c r="G268" s="351">
        <v>21.783157348632813</v>
      </c>
      <c r="H268" s="351">
        <v>21.895427703857422</v>
      </c>
      <c r="I268" s="351">
        <v>21.918869018554688</v>
      </c>
      <c r="J268" s="351">
        <v>21.866363525390625</v>
      </c>
      <c r="K268" s="351">
        <v>21.614757537841797</v>
      </c>
      <c r="L268" s="351">
        <v>20.868946075439453</v>
      </c>
      <c r="M268" s="351">
        <v>21.212501525878906</v>
      </c>
      <c r="N268" s="351">
        <v>21.102485656738281</v>
      </c>
      <c r="O268" s="351">
        <v>21.167461395263672</v>
      </c>
      <c r="P268" s="351">
        <v>22.397006988525391</v>
      </c>
      <c r="Q268" s="351">
        <v>25.593017578125</v>
      </c>
      <c r="R268" s="351">
        <v>25.288122177124023</v>
      </c>
      <c r="S268" s="351">
        <v>25.739276885986328</v>
      </c>
      <c r="T268" s="351">
        <v>26.424472808837891</v>
      </c>
      <c r="U268" s="351">
        <v>26.134027481079102</v>
      </c>
      <c r="V268" s="351">
        <v>25.182399749755859</v>
      </c>
      <c r="W268" s="351">
        <v>25.224956512451172</v>
      </c>
      <c r="X268" s="351">
        <v>25.089267730712891</v>
      </c>
      <c r="Y268" s="351">
        <v>23.69920539855957</v>
      </c>
      <c r="Z268" s="351">
        <v>22.854122161865234</v>
      </c>
      <c r="AA268" s="352">
        <v>21.007345199584961</v>
      </c>
      <c r="AB268" s="20">
        <v>553.85085296630859</v>
      </c>
    </row>
    <row r="269" spans="2:28" thickTop="1" thickBot="1" x14ac:dyDescent="0.3">
      <c r="B269" s="279">
        <v>39715</v>
      </c>
      <c r="C269" s="350" t="s">
        <v>11</v>
      </c>
      <c r="D269" s="351">
        <v>23.183713912963867</v>
      </c>
      <c r="E269" s="351">
        <v>22.288980484008789</v>
      </c>
      <c r="F269" s="351">
        <v>21.66389274597168</v>
      </c>
      <c r="G269" s="351">
        <v>21.651056289672852</v>
      </c>
      <c r="H269" s="351">
        <v>21.571598052978516</v>
      </c>
      <c r="I269" s="351">
        <v>21.522489547729492</v>
      </c>
      <c r="J269" s="351">
        <v>21.4578857421875</v>
      </c>
      <c r="K269" s="351">
        <v>21.318634033203125</v>
      </c>
      <c r="L269" s="351">
        <v>21.176103591918945</v>
      </c>
      <c r="M269" s="351">
        <v>21.082616806030273</v>
      </c>
      <c r="N269" s="351">
        <v>21.208126068115234</v>
      </c>
      <c r="O269" s="351">
        <v>21.128244400024414</v>
      </c>
      <c r="P269" s="351">
        <v>21.395681381225586</v>
      </c>
      <c r="Q269" s="351">
        <v>21.468915939331055</v>
      </c>
      <c r="R269" s="351">
        <v>21.534515380859375</v>
      </c>
      <c r="S269" s="351">
        <v>21.562068939208984</v>
      </c>
      <c r="T269" s="351">
        <v>21.452226638793945</v>
      </c>
      <c r="U269" s="351">
        <v>21.435049057006836</v>
      </c>
      <c r="V269" s="351">
        <v>21.447359085083008</v>
      </c>
      <c r="W269" s="351">
        <v>21.483388900756836</v>
      </c>
      <c r="X269" s="351">
        <v>24.484970092773438</v>
      </c>
      <c r="Y269" s="351">
        <v>22.764955520629883</v>
      </c>
      <c r="Z269" s="351">
        <v>22.891437530517578</v>
      </c>
      <c r="AA269" s="352">
        <v>21.763816833496094</v>
      </c>
      <c r="AB269" s="20">
        <v>522.9377269744873</v>
      </c>
    </row>
    <row r="270" spans="2:28" thickTop="1" thickBot="1" x14ac:dyDescent="0.3">
      <c r="B270" s="279">
        <v>39716</v>
      </c>
      <c r="C270" s="350" t="s">
        <v>13</v>
      </c>
      <c r="D270" s="351">
        <v>22.396657943725586</v>
      </c>
      <c r="E270" s="351">
        <v>21.35252571105957</v>
      </c>
      <c r="F270" s="351">
        <v>20.405252456665039</v>
      </c>
      <c r="G270" s="351">
        <v>20.026752471923828</v>
      </c>
      <c r="H270" s="351">
        <v>19.064178466796875</v>
      </c>
      <c r="I270" s="351">
        <v>19.171594619750977</v>
      </c>
      <c r="J270" s="351">
        <v>18.667463302612305</v>
      </c>
      <c r="K270" s="351">
        <v>18.514507293701172</v>
      </c>
      <c r="L270" s="351">
        <v>19.567478179931641</v>
      </c>
      <c r="M270" s="351">
        <v>19.064855575561523</v>
      </c>
      <c r="N270" s="351">
        <v>20.100624084472656</v>
      </c>
      <c r="O270" s="351">
        <v>17.892942428588867</v>
      </c>
      <c r="P270" s="351">
        <v>20.196611404418945</v>
      </c>
      <c r="Q270" s="351">
        <v>20.517728805541992</v>
      </c>
      <c r="R270" s="351">
        <v>20.369810104370117</v>
      </c>
      <c r="S270" s="351">
        <v>20.436611175537109</v>
      </c>
      <c r="T270" s="351">
        <v>20.366687774658203</v>
      </c>
      <c r="U270" s="351">
        <v>24.814502716064453</v>
      </c>
      <c r="V270" s="351">
        <v>24.684719085693359</v>
      </c>
      <c r="W270" s="351">
        <v>24.719669342041016</v>
      </c>
      <c r="X270" s="351">
        <v>25.101322174072266</v>
      </c>
      <c r="Y270" s="351">
        <v>25.054069519042969</v>
      </c>
      <c r="Z270" s="351">
        <v>25.050399780273438</v>
      </c>
      <c r="AA270" s="352">
        <v>24.917804718017578</v>
      </c>
      <c r="AB270" s="20">
        <v>512.45476913452148</v>
      </c>
    </row>
    <row r="271" spans="2:28" thickTop="1" thickBot="1" x14ac:dyDescent="0.3">
      <c r="B271" s="279">
        <v>39717</v>
      </c>
      <c r="C271" s="350" t="s">
        <v>14</v>
      </c>
      <c r="D271" s="351">
        <v>20.308008755439566</v>
      </c>
      <c r="E271" s="351">
        <v>19.029805262643549</v>
      </c>
      <c r="F271" s="351">
        <v>18.042917845271603</v>
      </c>
      <c r="G271" s="351">
        <v>17.087087829832885</v>
      </c>
      <c r="H271" s="351">
        <v>16.292282082157445</v>
      </c>
      <c r="I271" s="351">
        <v>15.591395709582129</v>
      </c>
      <c r="J271" s="351">
        <v>15.288300692019316</v>
      </c>
      <c r="K271" s="351">
        <v>15.243318076341263</v>
      </c>
      <c r="L271" s="351">
        <v>16.144287877776314</v>
      </c>
      <c r="M271" s="351">
        <v>17.547140106518217</v>
      </c>
      <c r="N271" s="351">
        <v>19.260824372125377</v>
      </c>
      <c r="O271" s="351">
        <v>21.157490271274238</v>
      </c>
      <c r="P271" s="351">
        <v>23.257904537610745</v>
      </c>
      <c r="Q271" s="351">
        <v>24.549873578396589</v>
      </c>
      <c r="R271" s="351">
        <v>25.614427551556933</v>
      </c>
      <c r="S271" s="351">
        <v>25.964665584100036</v>
      </c>
      <c r="T271" s="351">
        <v>26.184586180387598</v>
      </c>
      <c r="U271" s="351">
        <v>25.558640387118182</v>
      </c>
      <c r="V271" s="351">
        <v>25.106529925772872</v>
      </c>
      <c r="W271" s="351">
        <v>24.441251262605288</v>
      </c>
      <c r="X271" s="351">
        <v>23.303218249775366</v>
      </c>
      <c r="Y271" s="351">
        <v>22.306467631053973</v>
      </c>
      <c r="Z271" s="351">
        <v>21.670769465759292</v>
      </c>
      <c r="AA271" s="352">
        <v>21.048806764881174</v>
      </c>
      <c r="AB271" s="20">
        <v>500.00000000000006</v>
      </c>
    </row>
    <row r="272" spans="2:28" thickTop="1" thickBot="1" x14ac:dyDescent="0.3">
      <c r="B272" s="279">
        <v>39718</v>
      </c>
      <c r="C272" s="350" t="s">
        <v>15</v>
      </c>
      <c r="D272" s="351">
        <v>21.087043762207031</v>
      </c>
      <c r="E272" s="351">
        <v>20.930141448974609</v>
      </c>
      <c r="F272" s="351">
        <v>20.540641784667969</v>
      </c>
      <c r="G272" s="351">
        <v>20.252618789672852</v>
      </c>
      <c r="H272" s="351">
        <v>19.989940643310547</v>
      </c>
      <c r="I272" s="351">
        <v>19.467264175415039</v>
      </c>
      <c r="J272" s="351">
        <v>18.670415878295898</v>
      </c>
      <c r="K272" s="351">
        <v>18.12275505065918</v>
      </c>
      <c r="L272" s="351">
        <v>18.899011611938477</v>
      </c>
      <c r="M272" s="351">
        <v>19.902238845825195</v>
      </c>
      <c r="N272" s="351">
        <v>19.889474868774414</v>
      </c>
      <c r="O272" s="351">
        <v>18.979393005371094</v>
      </c>
      <c r="P272" s="351">
        <v>19.19947624206543</v>
      </c>
      <c r="Q272" s="351">
        <v>21.759683609008789</v>
      </c>
      <c r="R272" s="351">
        <v>22.095930099487305</v>
      </c>
      <c r="S272" s="351">
        <v>21.995691299438477</v>
      </c>
      <c r="T272" s="351">
        <v>25.422502517700195</v>
      </c>
      <c r="U272" s="351">
        <v>24.859855651855469</v>
      </c>
      <c r="V272" s="351">
        <v>24.620368957519531</v>
      </c>
      <c r="W272" s="351">
        <v>24.870292663574219</v>
      </c>
      <c r="X272" s="351">
        <v>23.83521842956543</v>
      </c>
      <c r="Y272" s="351">
        <v>23.593816757202148</v>
      </c>
      <c r="Z272" s="351">
        <v>23.476100921630859</v>
      </c>
      <c r="AA272" s="352">
        <v>20.195558547973633</v>
      </c>
      <c r="AB272" s="20">
        <v>512.65543556213379</v>
      </c>
    </row>
    <row r="273" spans="1:28" thickTop="1" thickBot="1" x14ac:dyDescent="0.3">
      <c r="B273" s="279">
        <v>39719</v>
      </c>
      <c r="C273" s="350" t="s">
        <v>16</v>
      </c>
      <c r="D273" s="351">
        <v>21.914041519165039</v>
      </c>
      <c r="E273" s="351">
        <v>22.056194305419922</v>
      </c>
      <c r="F273" s="351">
        <v>19.443449020385742</v>
      </c>
      <c r="G273" s="351">
        <v>20.008623123168945</v>
      </c>
      <c r="H273" s="351">
        <v>19.259265899658203</v>
      </c>
      <c r="I273" s="351">
        <v>19.301645278930664</v>
      </c>
      <c r="J273" s="351">
        <v>18.225898742675781</v>
      </c>
      <c r="K273" s="351">
        <v>17.835678100585938</v>
      </c>
      <c r="L273" s="351">
        <v>19.479211807250977</v>
      </c>
      <c r="M273" s="351">
        <v>19.183834075927734</v>
      </c>
      <c r="N273" s="351">
        <v>19.643266677856445</v>
      </c>
      <c r="O273" s="351">
        <v>20.473394393920898</v>
      </c>
      <c r="P273" s="351">
        <v>21.878759384155273</v>
      </c>
      <c r="Q273" s="351">
        <v>22.513006210327148</v>
      </c>
      <c r="R273" s="351">
        <v>23.780969619750977</v>
      </c>
      <c r="S273" s="351">
        <v>25.324462890625</v>
      </c>
      <c r="T273" s="351">
        <v>26.260540008544922</v>
      </c>
      <c r="U273" s="351">
        <v>25.83782958984375</v>
      </c>
      <c r="V273" s="351">
        <v>25.582473754882813</v>
      </c>
      <c r="W273" s="351">
        <v>25.6356201171875</v>
      </c>
      <c r="X273" s="351">
        <v>24.08636474609375</v>
      </c>
      <c r="Y273" s="351">
        <v>25.987468719482422</v>
      </c>
      <c r="Z273" s="351">
        <v>24.740730285644531</v>
      </c>
      <c r="AA273" s="352">
        <v>22.736740112304688</v>
      </c>
      <c r="AB273" s="20">
        <v>531.18946838378906</v>
      </c>
    </row>
    <row r="274" spans="1:28" thickTop="1" thickBot="1" x14ac:dyDescent="0.3">
      <c r="B274" s="279">
        <v>39720</v>
      </c>
      <c r="C274" s="350" t="s">
        <v>17</v>
      </c>
      <c r="D274" s="351">
        <v>22.215782165527344</v>
      </c>
      <c r="E274" s="351">
        <v>21.334417343139648</v>
      </c>
      <c r="F274" s="351">
        <v>20.342367172241211</v>
      </c>
      <c r="G274" s="351">
        <v>21.144018173217773</v>
      </c>
      <c r="H274" s="351">
        <v>20.632425308227539</v>
      </c>
      <c r="I274" s="351">
        <v>18.547090530395508</v>
      </c>
      <c r="J274" s="351">
        <v>19.654502868652344</v>
      </c>
      <c r="K274" s="351">
        <v>17.914289474487305</v>
      </c>
      <c r="L274" s="351">
        <v>18.253141403198242</v>
      </c>
      <c r="M274" s="351">
        <v>18.609703063964844</v>
      </c>
      <c r="N274" s="351">
        <v>19.522144317626953</v>
      </c>
      <c r="O274" s="351">
        <v>19.726850509643555</v>
      </c>
      <c r="P274" s="351">
        <v>22.700506210327148</v>
      </c>
      <c r="Q274" s="351">
        <v>23.960391998291016</v>
      </c>
      <c r="R274" s="351">
        <v>23.982997894287109</v>
      </c>
      <c r="S274" s="351">
        <v>24.189491271972656</v>
      </c>
      <c r="T274" s="351">
        <v>26.395208358764648</v>
      </c>
      <c r="U274" s="351">
        <v>26.066692352294922</v>
      </c>
      <c r="V274" s="351">
        <v>25.52778434753418</v>
      </c>
      <c r="W274" s="351">
        <v>25.40587043762207</v>
      </c>
      <c r="X274" s="351">
        <v>22.951702117919922</v>
      </c>
      <c r="Y274" s="351">
        <v>23.738065719604492</v>
      </c>
      <c r="Z274" s="351">
        <v>23.677936553955078</v>
      </c>
      <c r="AA274" s="352">
        <v>21.646139144897461</v>
      </c>
      <c r="AB274" s="20">
        <v>528.13951873779297</v>
      </c>
    </row>
    <row r="275" spans="1:28" thickTop="1" thickBot="1" x14ac:dyDescent="0.3">
      <c r="B275" s="279">
        <v>39721</v>
      </c>
      <c r="C275" s="350" t="s">
        <v>11</v>
      </c>
      <c r="D275" s="351">
        <v>22.136943817138672</v>
      </c>
      <c r="E275" s="351">
        <v>21.04106330871582</v>
      </c>
      <c r="F275" s="351">
        <v>20.583284378051758</v>
      </c>
      <c r="G275" s="351">
        <v>19.963613510131836</v>
      </c>
      <c r="H275" s="351">
        <v>20.502063751220703</v>
      </c>
      <c r="I275" s="351">
        <v>19.977384567260742</v>
      </c>
      <c r="J275" s="351">
        <v>20.381237030029297</v>
      </c>
      <c r="K275" s="351">
        <v>19.601301193237305</v>
      </c>
      <c r="L275" s="351">
        <v>19.132659912109375</v>
      </c>
      <c r="M275" s="351">
        <v>18.928243637084961</v>
      </c>
      <c r="N275" s="351">
        <v>19.519794464111328</v>
      </c>
      <c r="O275" s="351">
        <v>18.965377807617188</v>
      </c>
      <c r="P275" s="351">
        <v>21.749448776245117</v>
      </c>
      <c r="Q275" s="351">
        <v>21.851480484008789</v>
      </c>
      <c r="R275" s="351">
        <v>21.33983039855957</v>
      </c>
      <c r="S275" s="351">
        <v>25.33390998840332</v>
      </c>
      <c r="T275" s="351">
        <v>25.801128387451172</v>
      </c>
      <c r="U275" s="351">
        <v>24.682283401489258</v>
      </c>
      <c r="V275" s="351">
        <v>25.59425163269043</v>
      </c>
      <c r="W275" s="351">
        <v>25.476419448852539</v>
      </c>
      <c r="X275" s="351">
        <v>24.567953109741211</v>
      </c>
      <c r="Y275" s="351">
        <v>23.784046173095703</v>
      </c>
      <c r="Z275" s="351">
        <v>23.549942016601563</v>
      </c>
      <c r="AA275" s="352">
        <v>21.994388580322266</v>
      </c>
      <c r="AB275" s="20">
        <v>526.45804977416992</v>
      </c>
    </row>
    <row r="276" spans="1:28" thickTop="1" thickBot="1" x14ac:dyDescent="0.3">
      <c r="A276" s="11" t="s">
        <v>26</v>
      </c>
      <c r="B276" s="279">
        <v>39722</v>
      </c>
      <c r="C276" s="296" t="s">
        <v>11</v>
      </c>
      <c r="D276" s="297">
        <v>22.038932800292969</v>
      </c>
      <c r="E276" s="297">
        <v>20.773067474365234</v>
      </c>
      <c r="F276" s="297">
        <v>20.096759796142578</v>
      </c>
      <c r="G276" s="297">
        <v>19.246223449707031</v>
      </c>
      <c r="H276" s="297">
        <v>18.005153656005859</v>
      </c>
      <c r="I276" s="297">
        <v>18.721633911132813</v>
      </c>
      <c r="J276" s="297">
        <v>18.374282836914063</v>
      </c>
      <c r="K276" s="297">
        <v>17.454051971435547</v>
      </c>
      <c r="L276" s="297">
        <v>16.975559234619141</v>
      </c>
      <c r="M276" s="297">
        <v>18.152353286743164</v>
      </c>
      <c r="N276" s="297">
        <v>18.47734260559082</v>
      </c>
      <c r="O276" s="297">
        <v>19.625463485717773</v>
      </c>
      <c r="P276" s="297">
        <v>21.636241912841797</v>
      </c>
      <c r="Q276" s="297">
        <v>20.680971145629883</v>
      </c>
      <c r="R276" s="297">
        <v>25.300312042236328</v>
      </c>
      <c r="S276" s="297">
        <v>24.834667205810547</v>
      </c>
      <c r="T276" s="297">
        <v>25.867473602294922</v>
      </c>
      <c r="U276" s="297">
        <v>26.748476028442383</v>
      </c>
      <c r="V276" s="297">
        <v>26.243513107299805</v>
      </c>
      <c r="W276" s="297">
        <v>25.310550689697266</v>
      </c>
      <c r="X276" s="297">
        <v>24.590177536010742</v>
      </c>
      <c r="Y276" s="297">
        <v>23.937908172607422</v>
      </c>
      <c r="Z276" s="297">
        <v>23.150638580322266</v>
      </c>
      <c r="AA276" s="298">
        <v>20.725194931030273</v>
      </c>
      <c r="AB276" s="20">
        <v>516.96694946289063</v>
      </c>
    </row>
    <row r="277" spans="1:28" thickTop="1" thickBot="1" x14ac:dyDescent="0.3">
      <c r="B277" s="279">
        <v>39723</v>
      </c>
      <c r="C277" s="296" t="s">
        <v>13</v>
      </c>
      <c r="D277" s="297">
        <v>20.79597282409668</v>
      </c>
      <c r="E277" s="297">
        <v>20.591922760009766</v>
      </c>
      <c r="F277" s="297">
        <v>19.733125686645508</v>
      </c>
      <c r="G277" s="297">
        <v>19.560014724731445</v>
      </c>
      <c r="H277" s="297">
        <v>19.122663497924805</v>
      </c>
      <c r="I277" s="297">
        <v>19.0185546875</v>
      </c>
      <c r="J277" s="297">
        <v>18.293004989624023</v>
      </c>
      <c r="K277" s="297">
        <v>16.636528015136719</v>
      </c>
      <c r="L277" s="297">
        <v>17.669755935668945</v>
      </c>
      <c r="M277" s="297">
        <v>17.801097869873047</v>
      </c>
      <c r="N277" s="297">
        <v>18.414140701293945</v>
      </c>
      <c r="O277" s="297">
        <v>18.476194381713867</v>
      </c>
      <c r="P277" s="297">
        <v>21.819860458374023</v>
      </c>
      <c r="Q277" s="297">
        <v>20.621335983276367</v>
      </c>
      <c r="R277" s="297">
        <v>24.390209197998047</v>
      </c>
      <c r="S277" s="297">
        <v>24.016939163208008</v>
      </c>
      <c r="T277" s="297">
        <v>27.007883071899414</v>
      </c>
      <c r="U277" s="297">
        <v>27.018424987792969</v>
      </c>
      <c r="V277" s="297">
        <v>26.213891983032227</v>
      </c>
      <c r="W277" s="297">
        <v>25.45979118347168</v>
      </c>
      <c r="X277" s="297">
        <v>24.063465118408203</v>
      </c>
      <c r="Y277" s="297">
        <v>23.907676696777344</v>
      </c>
      <c r="Z277" s="297">
        <v>23.736772537231445</v>
      </c>
      <c r="AA277" s="298">
        <v>22.832752227783203</v>
      </c>
      <c r="AB277" s="20">
        <v>517.20197868347168</v>
      </c>
    </row>
    <row r="278" spans="1:28" thickTop="1" thickBot="1" x14ac:dyDescent="0.3">
      <c r="B278" s="279">
        <v>39724</v>
      </c>
      <c r="C278" s="296" t="s">
        <v>14</v>
      </c>
      <c r="D278" s="297">
        <v>21.391532897949219</v>
      </c>
      <c r="E278" s="297">
        <v>21.071731567382813</v>
      </c>
      <c r="F278" s="297">
        <v>19.530055999755859</v>
      </c>
      <c r="G278" s="297">
        <v>19.779319763183594</v>
      </c>
      <c r="H278" s="297">
        <v>18.921024322509766</v>
      </c>
      <c r="I278" s="297">
        <v>18.159818649291992</v>
      </c>
      <c r="J278" s="297">
        <v>16.178909301757813</v>
      </c>
      <c r="K278" s="297">
        <v>17.88591194152832</v>
      </c>
      <c r="L278" s="297">
        <v>22.268276214599609</v>
      </c>
      <c r="M278" s="297">
        <v>17.98869514465332</v>
      </c>
      <c r="N278" s="297">
        <v>19.010599136352539</v>
      </c>
      <c r="O278" s="297">
        <v>18.085420608520508</v>
      </c>
      <c r="P278" s="297">
        <v>21.305196762084961</v>
      </c>
      <c r="Q278" s="297">
        <v>22.818456649780273</v>
      </c>
      <c r="R278" s="297">
        <v>24.640300750732422</v>
      </c>
      <c r="S278" s="297">
        <v>26.362400054931641</v>
      </c>
      <c r="T278" s="297">
        <v>26.678817749023438</v>
      </c>
      <c r="U278" s="297">
        <v>24.979375839233398</v>
      </c>
      <c r="V278" s="297">
        <v>26.435003280639648</v>
      </c>
      <c r="W278" s="297">
        <v>26.309879302978516</v>
      </c>
      <c r="X278" s="297">
        <v>25.052133560180664</v>
      </c>
      <c r="Y278" s="297">
        <v>23.427797317504883</v>
      </c>
      <c r="Z278" s="297">
        <v>23.045080184936523</v>
      </c>
      <c r="AA278" s="298">
        <v>22.196287155151367</v>
      </c>
      <c r="AB278" s="20">
        <v>523.52202415466309</v>
      </c>
    </row>
    <row r="279" spans="1:28" thickTop="1" thickBot="1" x14ac:dyDescent="0.3">
      <c r="B279" s="279">
        <v>39725</v>
      </c>
      <c r="C279" s="296" t="s">
        <v>15</v>
      </c>
      <c r="D279" s="297">
        <v>20.937982559204102</v>
      </c>
      <c r="E279" s="297">
        <v>20.990581512451172</v>
      </c>
      <c r="F279" s="297">
        <v>21.17445182800293</v>
      </c>
      <c r="G279" s="297">
        <v>19.338573455810547</v>
      </c>
      <c r="H279" s="297">
        <v>19.100591659545898</v>
      </c>
      <c r="I279" s="297">
        <v>18.390085220336914</v>
      </c>
      <c r="J279" s="297">
        <v>18.373561859130859</v>
      </c>
      <c r="K279" s="297">
        <v>18.646520614624023</v>
      </c>
      <c r="L279" s="297">
        <v>18.344150543212891</v>
      </c>
      <c r="M279" s="297">
        <v>19.259481430053711</v>
      </c>
      <c r="N279" s="297">
        <v>20.142606735229492</v>
      </c>
      <c r="O279" s="297">
        <v>24.435489654541016</v>
      </c>
      <c r="P279" s="297">
        <v>18.528713226318359</v>
      </c>
      <c r="Q279" s="297">
        <v>23.439542770385742</v>
      </c>
      <c r="R279" s="297">
        <v>22.924808502197266</v>
      </c>
      <c r="S279" s="297">
        <v>26.226858139038086</v>
      </c>
      <c r="T279" s="297">
        <v>27.371196746826172</v>
      </c>
      <c r="U279" s="297">
        <v>26.200788497924805</v>
      </c>
      <c r="V279" s="297">
        <v>26.213953018188477</v>
      </c>
      <c r="W279" s="297">
        <v>25.912237167358398</v>
      </c>
      <c r="X279" s="297">
        <v>25.054582595825195</v>
      </c>
      <c r="Y279" s="297">
        <v>24.16448974609375</v>
      </c>
      <c r="Z279" s="297">
        <v>24.099208831787109</v>
      </c>
      <c r="AA279" s="298">
        <v>22.53033447265625</v>
      </c>
      <c r="AB279" s="20">
        <v>531.80079078674316</v>
      </c>
    </row>
    <row r="280" spans="1:28" thickTop="1" thickBot="1" x14ac:dyDescent="0.3">
      <c r="B280" s="279">
        <v>39726</v>
      </c>
      <c r="C280" s="296" t="s">
        <v>16</v>
      </c>
      <c r="D280" s="297">
        <v>22.04444694519043</v>
      </c>
      <c r="E280" s="297">
        <v>21.755937576293945</v>
      </c>
      <c r="F280" s="297">
        <v>21.322126388549805</v>
      </c>
      <c r="G280" s="297">
        <v>20.144174575805664</v>
      </c>
      <c r="H280" s="297">
        <v>17.961368560791016</v>
      </c>
      <c r="I280" s="297">
        <v>18.736207962036133</v>
      </c>
      <c r="J280" s="297">
        <v>17.372226715087891</v>
      </c>
      <c r="K280" s="297">
        <v>18.789011001586914</v>
      </c>
      <c r="L280" s="297">
        <v>19.347761154174805</v>
      </c>
      <c r="M280" s="297">
        <v>18.105932235717773</v>
      </c>
      <c r="N280" s="297">
        <v>19.274600982666016</v>
      </c>
      <c r="O280" s="297">
        <v>21.140073776245117</v>
      </c>
      <c r="P280" s="297">
        <v>23.38221549987793</v>
      </c>
      <c r="Q280" s="297">
        <v>23.838327407836914</v>
      </c>
      <c r="R280" s="297">
        <v>24.126459121704102</v>
      </c>
      <c r="S280" s="297">
        <v>26.740440368652344</v>
      </c>
      <c r="T280" s="297">
        <v>27.24481201171875</v>
      </c>
      <c r="U280" s="297">
        <v>25.551906585693359</v>
      </c>
      <c r="V280" s="297">
        <v>26.535541534423828</v>
      </c>
      <c r="W280" s="297">
        <v>24.011905670166016</v>
      </c>
      <c r="X280" s="297">
        <v>25.099569320678711</v>
      </c>
      <c r="Y280" s="297">
        <v>23.659772872924805</v>
      </c>
      <c r="Z280" s="297">
        <v>25.456180572509766</v>
      </c>
      <c r="AA280" s="298">
        <v>23.638385772705078</v>
      </c>
      <c r="AB280" s="20">
        <v>535.27938461303711</v>
      </c>
    </row>
    <row r="281" spans="1:28" thickTop="1" thickBot="1" x14ac:dyDescent="0.3">
      <c r="B281" s="279">
        <v>39727</v>
      </c>
      <c r="C281" s="296" t="s">
        <v>17</v>
      </c>
      <c r="D281" s="297">
        <v>21.438991546630859</v>
      </c>
      <c r="E281" s="297">
        <v>20.636056900024414</v>
      </c>
      <c r="F281" s="297">
        <v>20.070108413696289</v>
      </c>
      <c r="G281" s="297">
        <v>19.843751907348633</v>
      </c>
      <c r="H281" s="297">
        <v>19.87647819519043</v>
      </c>
      <c r="I281" s="297">
        <v>19.820634841918945</v>
      </c>
      <c r="J281" s="297">
        <v>19.728790283203125</v>
      </c>
      <c r="K281" s="297">
        <v>19.62476921081543</v>
      </c>
      <c r="L281" s="297">
        <v>19.687673568725586</v>
      </c>
      <c r="M281" s="297">
        <v>19.551013946533203</v>
      </c>
      <c r="N281" s="297">
        <v>19.566295623779297</v>
      </c>
      <c r="O281" s="297">
        <v>19.949497222900391</v>
      </c>
      <c r="P281" s="297">
        <v>23.240880966186523</v>
      </c>
      <c r="Q281" s="297">
        <v>25.109565734863281</v>
      </c>
      <c r="R281" s="297">
        <v>23.826936721801758</v>
      </c>
      <c r="S281" s="297">
        <v>27.249216079711914</v>
      </c>
      <c r="T281" s="297">
        <v>27.02711296081543</v>
      </c>
      <c r="U281" s="297">
        <v>26.57954216003418</v>
      </c>
      <c r="V281" s="297">
        <v>28.083667755126953</v>
      </c>
      <c r="W281" s="297">
        <v>27.172618865966797</v>
      </c>
      <c r="X281" s="297">
        <v>25.563667297363281</v>
      </c>
      <c r="Y281" s="297">
        <v>24.701980590820313</v>
      </c>
      <c r="Z281" s="297">
        <v>24.190315246582031</v>
      </c>
      <c r="AA281" s="298">
        <v>22.326032638549805</v>
      </c>
      <c r="AB281" s="20">
        <v>544.86559867858887</v>
      </c>
    </row>
    <row r="282" spans="1:28" thickTop="1" thickBot="1" x14ac:dyDescent="0.3">
      <c r="B282" s="279">
        <v>39728</v>
      </c>
      <c r="C282" s="296" t="s">
        <v>11</v>
      </c>
      <c r="D282" s="297">
        <v>22.388391494750977</v>
      </c>
      <c r="E282" s="297">
        <v>21.878086090087891</v>
      </c>
      <c r="F282" s="297">
        <v>21.864334106445313</v>
      </c>
      <c r="G282" s="297">
        <v>21.876594543457031</v>
      </c>
      <c r="H282" s="297">
        <v>21.816608428955078</v>
      </c>
      <c r="I282" s="297">
        <v>21.800573348999023</v>
      </c>
      <c r="J282" s="297">
        <v>21.815113067626953</v>
      </c>
      <c r="K282" s="297">
        <v>21.754301071166992</v>
      </c>
      <c r="L282" s="297">
        <v>21.465408325195313</v>
      </c>
      <c r="M282" s="297">
        <v>21.542072296142578</v>
      </c>
      <c r="N282" s="297">
        <v>21.615520477294922</v>
      </c>
      <c r="O282" s="297">
        <v>21.786891937255859</v>
      </c>
      <c r="P282" s="297">
        <v>21.838449478149414</v>
      </c>
      <c r="Q282" s="297">
        <v>21.933603286743164</v>
      </c>
      <c r="R282" s="297">
        <v>21.479602813720703</v>
      </c>
      <c r="S282" s="297">
        <v>21.865884780883789</v>
      </c>
      <c r="T282" s="297">
        <v>27.39030647277832</v>
      </c>
      <c r="U282" s="297">
        <v>26.040843963623047</v>
      </c>
      <c r="V282" s="297">
        <v>25.799516677856445</v>
      </c>
      <c r="W282" s="297">
        <v>25.657976150512695</v>
      </c>
      <c r="X282" s="297">
        <v>25.580099105834961</v>
      </c>
      <c r="Y282" s="297">
        <v>23.860204696655273</v>
      </c>
      <c r="Z282" s="297">
        <v>24.10638427734375</v>
      </c>
      <c r="AA282" s="298">
        <v>24.118171691894531</v>
      </c>
      <c r="AB282" s="20">
        <v>551.27493858337402</v>
      </c>
    </row>
    <row r="283" spans="1:28" thickTop="1" thickBot="1" x14ac:dyDescent="0.3">
      <c r="B283" s="279">
        <v>39729</v>
      </c>
      <c r="C283" s="296" t="s">
        <v>11</v>
      </c>
      <c r="D283" s="297">
        <v>23.337421417236328</v>
      </c>
      <c r="E283" s="297">
        <v>22.551919937133789</v>
      </c>
      <c r="F283" s="297">
        <v>21.856935501098633</v>
      </c>
      <c r="G283" s="297">
        <v>21.751472473144531</v>
      </c>
      <c r="H283" s="297">
        <v>21.188301086425781</v>
      </c>
      <c r="I283" s="297">
        <v>20.135318756103516</v>
      </c>
      <c r="J283" s="297">
        <v>20.062145233154297</v>
      </c>
      <c r="K283" s="297">
        <v>19.291521072387695</v>
      </c>
      <c r="L283" s="297">
        <v>23.349071502685547</v>
      </c>
      <c r="M283" s="297">
        <v>20.458086013793945</v>
      </c>
      <c r="N283" s="297">
        <v>22.101102828979492</v>
      </c>
      <c r="O283" s="297">
        <v>22.487289428710938</v>
      </c>
      <c r="P283" s="297">
        <v>22.818475723266602</v>
      </c>
      <c r="Q283" s="297">
        <v>23.366727828979492</v>
      </c>
      <c r="R283" s="297">
        <v>25.682134628295898</v>
      </c>
      <c r="S283" s="297">
        <v>26.801399230957031</v>
      </c>
      <c r="T283" s="297">
        <v>26.471336364746094</v>
      </c>
      <c r="U283" s="297">
        <v>26.300764083862305</v>
      </c>
      <c r="V283" s="297">
        <v>25.683052062988281</v>
      </c>
      <c r="W283" s="297">
        <v>24.534446716308594</v>
      </c>
      <c r="X283" s="297">
        <v>24.777629852294922</v>
      </c>
      <c r="Y283" s="297">
        <v>24.636816024780273</v>
      </c>
      <c r="Z283" s="297">
        <v>23.813064575195313</v>
      </c>
      <c r="AA283" s="298">
        <v>23.258325576782227</v>
      </c>
      <c r="AB283" s="20">
        <v>556.71475791931152</v>
      </c>
    </row>
    <row r="284" spans="1:28" thickTop="1" thickBot="1" x14ac:dyDescent="0.3">
      <c r="B284" s="279">
        <v>39730</v>
      </c>
      <c r="C284" s="296" t="s">
        <v>13</v>
      </c>
      <c r="D284" s="297">
        <v>22.103330612182617</v>
      </c>
      <c r="E284" s="297">
        <v>21.592527389526367</v>
      </c>
      <c r="F284" s="297">
        <v>21.226827621459961</v>
      </c>
      <c r="G284" s="297">
        <v>20.794771194458008</v>
      </c>
      <c r="H284" s="297">
        <v>20.016637802124023</v>
      </c>
      <c r="I284" s="297">
        <v>21.128396987915039</v>
      </c>
      <c r="J284" s="297">
        <v>17.29620361328125</v>
      </c>
      <c r="K284" s="297">
        <v>17.222013473510742</v>
      </c>
      <c r="L284" s="297">
        <v>18.809230804443359</v>
      </c>
      <c r="M284" s="297">
        <v>18.777093887329102</v>
      </c>
      <c r="N284" s="297">
        <v>18.525234222412109</v>
      </c>
      <c r="O284" s="297">
        <v>20.72923469543457</v>
      </c>
      <c r="P284" s="297">
        <v>23.510072708129883</v>
      </c>
      <c r="Q284" s="297">
        <v>24.132474899291992</v>
      </c>
      <c r="R284" s="297">
        <v>24.888622283935547</v>
      </c>
      <c r="S284" s="297">
        <v>26.516136169433594</v>
      </c>
      <c r="T284" s="297">
        <v>26.101448059082031</v>
      </c>
      <c r="U284" s="297">
        <v>26.284660339355469</v>
      </c>
      <c r="V284" s="297">
        <v>26.245445251464844</v>
      </c>
      <c r="W284" s="297">
        <v>24.405572891235352</v>
      </c>
      <c r="X284" s="297">
        <v>23.538112640380859</v>
      </c>
      <c r="Y284" s="297">
        <v>23.68842887878418</v>
      </c>
      <c r="Z284" s="297">
        <v>23.230386734008789</v>
      </c>
      <c r="AA284" s="298">
        <v>22.956193923950195</v>
      </c>
      <c r="AB284" s="20">
        <v>533.71905708312988</v>
      </c>
    </row>
    <row r="285" spans="1:28" thickTop="1" thickBot="1" x14ac:dyDescent="0.3">
      <c r="B285" s="279">
        <v>39731</v>
      </c>
      <c r="C285" s="296" t="s">
        <v>14</v>
      </c>
      <c r="D285" s="297">
        <v>22.093423843383789</v>
      </c>
      <c r="E285" s="297">
        <v>21.38996696472168</v>
      </c>
      <c r="F285" s="297">
        <v>21.573884963989258</v>
      </c>
      <c r="G285" s="297">
        <v>20.747133255004883</v>
      </c>
      <c r="H285" s="297">
        <v>19.25092887878418</v>
      </c>
      <c r="I285" s="297">
        <v>18.276706695556641</v>
      </c>
      <c r="J285" s="297">
        <v>17.820915222167969</v>
      </c>
      <c r="K285" s="297">
        <v>18.093948364257813</v>
      </c>
      <c r="L285" s="297">
        <v>19.494308471679688</v>
      </c>
      <c r="M285" s="297">
        <v>18.603181838989258</v>
      </c>
      <c r="N285" s="297">
        <v>19.044713973999023</v>
      </c>
      <c r="O285" s="297">
        <v>20.008968353271484</v>
      </c>
      <c r="P285" s="297">
        <v>18.462915420532227</v>
      </c>
      <c r="Q285" s="297">
        <v>23.307659149169922</v>
      </c>
      <c r="R285" s="297">
        <v>23.203512191772461</v>
      </c>
      <c r="S285" s="297">
        <v>26.068059921264648</v>
      </c>
      <c r="T285" s="297">
        <v>26.401439666748047</v>
      </c>
      <c r="U285" s="297">
        <v>25.052532196044922</v>
      </c>
      <c r="V285" s="297">
        <v>24.701608657836914</v>
      </c>
      <c r="W285" s="297">
        <v>25.039175033569336</v>
      </c>
      <c r="X285" s="297">
        <v>23.902114868164063</v>
      </c>
      <c r="Y285" s="297">
        <v>24.266971588134766</v>
      </c>
      <c r="Z285" s="297">
        <v>23.926124572753906</v>
      </c>
      <c r="AA285" s="298">
        <v>22.639839172363281</v>
      </c>
      <c r="AB285" s="20">
        <v>523.37003326416016</v>
      </c>
    </row>
    <row r="286" spans="1:28" thickTop="1" thickBot="1" x14ac:dyDescent="0.3">
      <c r="B286" s="279">
        <v>39732</v>
      </c>
      <c r="C286" s="296" t="s">
        <v>15</v>
      </c>
      <c r="D286" s="297">
        <v>22.117033004760742</v>
      </c>
      <c r="E286" s="297">
        <v>21.531455993652344</v>
      </c>
      <c r="F286" s="297">
        <v>20.129051208496094</v>
      </c>
      <c r="G286" s="297">
        <v>20.295045852661133</v>
      </c>
      <c r="H286" s="297">
        <v>19.851205825805664</v>
      </c>
      <c r="I286" s="297">
        <v>19.081624984741211</v>
      </c>
      <c r="J286" s="297">
        <v>17.287210464477539</v>
      </c>
      <c r="K286" s="297">
        <v>19.104812622070313</v>
      </c>
      <c r="L286" s="297">
        <v>18.603496551513672</v>
      </c>
      <c r="M286" s="297">
        <v>18.568634033203125</v>
      </c>
      <c r="N286" s="297">
        <v>20.336013793945313</v>
      </c>
      <c r="O286" s="297">
        <v>19.770095825195313</v>
      </c>
      <c r="P286" s="297">
        <v>23.814676284790039</v>
      </c>
      <c r="Q286" s="297">
        <v>24.529836654663086</v>
      </c>
      <c r="R286" s="297">
        <v>24.710439682006836</v>
      </c>
      <c r="S286" s="297">
        <v>26.675371170043945</v>
      </c>
      <c r="T286" s="297">
        <v>26.716497421264648</v>
      </c>
      <c r="U286" s="297">
        <v>25.97099494934082</v>
      </c>
      <c r="V286" s="297">
        <v>25.987087249755859</v>
      </c>
      <c r="W286" s="297">
        <v>25.997648239135742</v>
      </c>
      <c r="X286" s="297">
        <v>26.132150650024414</v>
      </c>
      <c r="Y286" s="297">
        <v>24.387929916381836</v>
      </c>
      <c r="Z286" s="297">
        <v>23.693288803100586</v>
      </c>
      <c r="AA286" s="298">
        <v>23.593776702880859</v>
      </c>
      <c r="AB286" s="20">
        <v>538.88537788391113</v>
      </c>
    </row>
    <row r="287" spans="1:28" thickTop="1" thickBot="1" x14ac:dyDescent="0.3">
      <c r="B287" s="279">
        <v>39733</v>
      </c>
      <c r="C287" s="296" t="s">
        <v>16</v>
      </c>
      <c r="D287" s="297">
        <v>22.791481018066406</v>
      </c>
      <c r="E287" s="297">
        <v>21.749380111694336</v>
      </c>
      <c r="F287" s="297">
        <v>20.774728775024414</v>
      </c>
      <c r="G287" s="297">
        <v>21.477052688598633</v>
      </c>
      <c r="H287" s="297">
        <v>19.360891342163086</v>
      </c>
      <c r="I287" s="297">
        <v>21.254219055175781</v>
      </c>
      <c r="J287" s="297">
        <v>19.399864196777344</v>
      </c>
      <c r="K287" s="297">
        <v>20.863304138183594</v>
      </c>
      <c r="L287" s="297">
        <v>19.992519378662109</v>
      </c>
      <c r="M287" s="297">
        <v>20.08827018737793</v>
      </c>
      <c r="N287" s="297">
        <v>20.495481491088867</v>
      </c>
      <c r="O287" s="297">
        <v>20.268789291381836</v>
      </c>
      <c r="P287" s="297">
        <v>21.296005249023438</v>
      </c>
      <c r="Q287" s="297">
        <v>21.305061340332031</v>
      </c>
      <c r="R287" s="297">
        <v>24.800907135009766</v>
      </c>
      <c r="S287" s="297">
        <v>27.266473770141602</v>
      </c>
      <c r="T287" s="297">
        <v>27.374856948852539</v>
      </c>
      <c r="U287" s="297">
        <v>27.87596321105957</v>
      </c>
      <c r="V287" s="297">
        <v>26.457374572753906</v>
      </c>
      <c r="W287" s="297">
        <v>24.721851348876953</v>
      </c>
      <c r="X287" s="297">
        <v>25.826755523681641</v>
      </c>
      <c r="Y287" s="297">
        <v>25.972507476806641</v>
      </c>
      <c r="Z287" s="297">
        <v>24.874916076660156</v>
      </c>
      <c r="AA287" s="298">
        <v>23.506511688232422</v>
      </c>
      <c r="AB287" s="20">
        <v>549.795166015625</v>
      </c>
    </row>
    <row r="288" spans="1:28" thickTop="1" thickBot="1" x14ac:dyDescent="0.3">
      <c r="B288" s="279">
        <v>39734</v>
      </c>
      <c r="C288" s="296" t="s">
        <v>17</v>
      </c>
      <c r="D288" s="297">
        <v>22.945440292358398</v>
      </c>
      <c r="E288" s="297">
        <v>21.583835601806641</v>
      </c>
      <c r="F288" s="297">
        <v>20.314443588256836</v>
      </c>
      <c r="G288" s="297">
        <v>21.26378059387207</v>
      </c>
      <c r="H288" s="297">
        <v>20.958705902099609</v>
      </c>
      <c r="I288" s="297">
        <v>19.500392913818359</v>
      </c>
      <c r="J288" s="297">
        <v>18.221885681152344</v>
      </c>
      <c r="K288" s="297">
        <v>18.001092910766602</v>
      </c>
      <c r="L288" s="297">
        <v>20.473808288574219</v>
      </c>
      <c r="M288" s="297">
        <v>19.684906005859375</v>
      </c>
      <c r="N288" s="297">
        <v>21.168235778808594</v>
      </c>
      <c r="O288" s="297">
        <v>21.292459487915039</v>
      </c>
      <c r="P288" s="297">
        <v>23.865760803222656</v>
      </c>
      <c r="Q288" s="297">
        <v>24.984708786010742</v>
      </c>
      <c r="R288" s="297">
        <v>25.672994613647461</v>
      </c>
      <c r="S288" s="297">
        <v>25.697166442871094</v>
      </c>
      <c r="T288" s="297">
        <v>26.838861465454102</v>
      </c>
      <c r="U288" s="297">
        <v>26.709623336791992</v>
      </c>
      <c r="V288" s="297">
        <v>26.258316040039063</v>
      </c>
      <c r="W288" s="297">
        <v>22.571622848510742</v>
      </c>
      <c r="X288" s="297">
        <v>25.667198181152344</v>
      </c>
      <c r="Y288" s="297">
        <v>24.802701950073242</v>
      </c>
      <c r="Z288" s="297">
        <v>23.879367828369141</v>
      </c>
      <c r="AA288" s="298">
        <v>23.554695129394531</v>
      </c>
      <c r="AB288" s="20">
        <v>545.9120044708252</v>
      </c>
    </row>
    <row r="289" spans="2:28" thickTop="1" thickBot="1" x14ac:dyDescent="0.3">
      <c r="B289" s="279">
        <v>39735</v>
      </c>
      <c r="C289" s="296" t="s">
        <v>11</v>
      </c>
      <c r="D289" s="297">
        <v>22.443643569946289</v>
      </c>
      <c r="E289" s="297">
        <v>22.401254653930664</v>
      </c>
      <c r="F289" s="297">
        <v>20.710626602172852</v>
      </c>
      <c r="G289" s="297">
        <v>20.728475570678711</v>
      </c>
      <c r="H289" s="297">
        <v>19.779949188232422</v>
      </c>
      <c r="I289" s="297">
        <v>18.500858306884766</v>
      </c>
      <c r="J289" s="297">
        <v>16.966506958007813</v>
      </c>
      <c r="K289" s="297">
        <v>17.497549057006836</v>
      </c>
      <c r="L289" s="297">
        <v>17.515338897705078</v>
      </c>
      <c r="M289" s="297">
        <v>18.243844985961914</v>
      </c>
      <c r="N289" s="297">
        <v>18.566707611083984</v>
      </c>
      <c r="O289" s="297">
        <v>19.879388809204102</v>
      </c>
      <c r="P289" s="297">
        <v>19.90618896484375</v>
      </c>
      <c r="Q289" s="297">
        <v>19.963619232177734</v>
      </c>
      <c r="R289" s="297">
        <v>23.991487503051758</v>
      </c>
      <c r="S289" s="297">
        <v>23.23504638671875</v>
      </c>
      <c r="T289" s="297">
        <v>23.278940200805664</v>
      </c>
      <c r="U289" s="297">
        <v>23.293081283569336</v>
      </c>
      <c r="V289" s="297">
        <v>23.312124252319336</v>
      </c>
      <c r="W289" s="297">
        <v>23.352054595947266</v>
      </c>
      <c r="X289" s="297">
        <v>23.736303329467773</v>
      </c>
      <c r="Y289" s="297">
        <v>23.795326232910156</v>
      </c>
      <c r="Z289" s="297">
        <v>23.660785675048828</v>
      </c>
      <c r="AA289" s="298">
        <v>23.511760711669922</v>
      </c>
      <c r="AB289" s="20">
        <v>508.2708625793457</v>
      </c>
    </row>
    <row r="290" spans="2:28" thickTop="1" thickBot="1" x14ac:dyDescent="0.3">
      <c r="B290" s="279">
        <v>39736</v>
      </c>
      <c r="C290" s="296" t="s">
        <v>11</v>
      </c>
      <c r="D290" s="297">
        <v>23.522956848144531</v>
      </c>
      <c r="E290" s="297">
        <v>23.55158805847168</v>
      </c>
      <c r="F290" s="297">
        <v>23.478261947631836</v>
      </c>
      <c r="G290" s="297">
        <v>23.445032119750977</v>
      </c>
      <c r="H290" s="297">
        <v>23.462240219116211</v>
      </c>
      <c r="I290" s="297">
        <v>23.409189224243164</v>
      </c>
      <c r="J290" s="297">
        <v>23.3590087890625</v>
      </c>
      <c r="K290" s="297">
        <v>23.28376579284668</v>
      </c>
      <c r="L290" s="297">
        <v>23.178434371948242</v>
      </c>
      <c r="M290" s="297">
        <v>23.231025695800781</v>
      </c>
      <c r="N290" s="297">
        <v>23.278921127319336</v>
      </c>
      <c r="O290" s="297">
        <v>23.172861099243164</v>
      </c>
      <c r="P290" s="297">
        <v>23.415607452392578</v>
      </c>
      <c r="Q290" s="297">
        <v>23.434820175170898</v>
      </c>
      <c r="R290" s="297">
        <v>22.706062316894531</v>
      </c>
      <c r="S290" s="297">
        <v>22.66636848449707</v>
      </c>
      <c r="T290" s="297">
        <v>27.139762878417969</v>
      </c>
      <c r="U290" s="297">
        <v>26.371097564697266</v>
      </c>
      <c r="V290" s="297">
        <v>26.311203002929688</v>
      </c>
      <c r="W290" s="297">
        <v>26.240211486816406</v>
      </c>
      <c r="X290" s="297">
        <v>25.007612228393555</v>
      </c>
      <c r="Y290" s="297">
        <v>23.479368209838867</v>
      </c>
      <c r="Z290" s="297">
        <v>23.348512649536133</v>
      </c>
      <c r="AA290" s="298">
        <v>22.932151794433594</v>
      </c>
      <c r="AB290" s="20">
        <v>573.42606353759766</v>
      </c>
    </row>
    <row r="291" spans="2:28" thickTop="1" thickBot="1" x14ac:dyDescent="0.3">
      <c r="B291" s="279">
        <v>39737</v>
      </c>
      <c r="C291" s="296" t="s">
        <v>13</v>
      </c>
      <c r="D291" s="297">
        <v>22.351163864135742</v>
      </c>
      <c r="E291" s="297">
        <v>21.599519729614258</v>
      </c>
      <c r="F291" s="297">
        <v>19.705781936645508</v>
      </c>
      <c r="G291" s="297">
        <v>19.830814361572266</v>
      </c>
      <c r="H291" s="297">
        <v>20.009389877319336</v>
      </c>
      <c r="I291" s="297">
        <v>19.332056045532227</v>
      </c>
      <c r="J291" s="297">
        <v>18.568901062011719</v>
      </c>
      <c r="K291" s="297">
        <v>18.975383758544922</v>
      </c>
      <c r="L291" s="297">
        <v>18.624961853027344</v>
      </c>
      <c r="M291" s="297">
        <v>18.740665435791016</v>
      </c>
      <c r="N291" s="297">
        <v>19.359199523925781</v>
      </c>
      <c r="O291" s="297">
        <v>20.220664978027344</v>
      </c>
      <c r="P291" s="297">
        <v>22.79228401184082</v>
      </c>
      <c r="Q291" s="297">
        <v>22.859262466430664</v>
      </c>
      <c r="R291" s="297">
        <v>22.737588882446289</v>
      </c>
      <c r="S291" s="297">
        <v>25.494588851928711</v>
      </c>
      <c r="T291" s="297">
        <v>25.83622932434082</v>
      </c>
      <c r="U291" s="297">
        <v>25.05964469909668</v>
      </c>
      <c r="V291" s="297">
        <v>25.749204635620117</v>
      </c>
      <c r="W291" s="297">
        <v>25.715551376342773</v>
      </c>
      <c r="X291" s="297">
        <v>24.593500137329102</v>
      </c>
      <c r="Y291" s="297">
        <v>23.062643051147461</v>
      </c>
      <c r="Z291" s="297">
        <v>23.413764953613281</v>
      </c>
      <c r="AA291" s="298">
        <v>22.691356658935547</v>
      </c>
      <c r="AB291" s="20">
        <v>527.32412147521973</v>
      </c>
    </row>
    <row r="292" spans="2:28" thickTop="1" thickBot="1" x14ac:dyDescent="0.3">
      <c r="B292" s="279">
        <v>39738</v>
      </c>
      <c r="C292" s="296" t="s">
        <v>14</v>
      </c>
      <c r="D292" s="297">
        <v>22.062725067138672</v>
      </c>
      <c r="E292" s="297">
        <v>21.435121536254883</v>
      </c>
      <c r="F292" s="297">
        <v>20.55463981628418</v>
      </c>
      <c r="G292" s="297">
        <v>20.806051254272461</v>
      </c>
      <c r="H292" s="297">
        <v>20.197380065917969</v>
      </c>
      <c r="I292" s="297">
        <v>18.424018859863281</v>
      </c>
      <c r="J292" s="297">
        <v>17.064849853515625</v>
      </c>
      <c r="K292" s="297">
        <v>18.506914138793945</v>
      </c>
      <c r="L292" s="297">
        <v>18.58453369140625</v>
      </c>
      <c r="M292" s="297">
        <v>19.270729064941406</v>
      </c>
      <c r="N292" s="297">
        <v>21.088407516479492</v>
      </c>
      <c r="O292" s="297">
        <v>20.230981826782227</v>
      </c>
      <c r="P292" s="297">
        <v>23.174003601074219</v>
      </c>
      <c r="Q292" s="297">
        <v>23.652414321899414</v>
      </c>
      <c r="R292" s="297">
        <v>23.93427848815918</v>
      </c>
      <c r="S292" s="297">
        <v>25.552331924438477</v>
      </c>
      <c r="T292" s="297">
        <v>25.772077560424805</v>
      </c>
      <c r="U292" s="297">
        <v>26.216169357299805</v>
      </c>
      <c r="V292" s="297">
        <v>25.802907943725586</v>
      </c>
      <c r="W292" s="297">
        <v>25.689985275268555</v>
      </c>
      <c r="X292" s="297">
        <v>24.549280166625977</v>
      </c>
      <c r="Y292" s="297">
        <v>23.374170303344727</v>
      </c>
      <c r="Z292" s="297">
        <v>22.780002593994141</v>
      </c>
      <c r="AA292" s="298">
        <v>22.531503677368164</v>
      </c>
      <c r="AB292" s="20">
        <v>531.25547790527344</v>
      </c>
    </row>
    <row r="293" spans="2:28" thickTop="1" thickBot="1" x14ac:dyDescent="0.3">
      <c r="B293" s="279">
        <v>39739</v>
      </c>
      <c r="C293" s="296" t="s">
        <v>15</v>
      </c>
      <c r="D293" s="297">
        <v>20.883590698242188</v>
      </c>
      <c r="E293" s="297">
        <v>20.907442092895508</v>
      </c>
      <c r="F293" s="297">
        <v>19.00422477722168</v>
      </c>
      <c r="G293" s="297">
        <v>19.460460662841797</v>
      </c>
      <c r="H293" s="297">
        <v>19.092292785644531</v>
      </c>
      <c r="I293" s="297">
        <v>18.211053848266602</v>
      </c>
      <c r="J293" s="297">
        <v>18.250654220581055</v>
      </c>
      <c r="K293" s="297">
        <v>18.911930084228516</v>
      </c>
      <c r="L293" s="297">
        <v>18.077478408813477</v>
      </c>
      <c r="M293" s="297">
        <v>17.599576950073242</v>
      </c>
      <c r="N293" s="297">
        <v>17.965862274169922</v>
      </c>
      <c r="O293" s="297">
        <v>18.555458068847656</v>
      </c>
      <c r="P293" s="297">
        <v>20.639699935913086</v>
      </c>
      <c r="Q293" s="297">
        <v>22.065179824829102</v>
      </c>
      <c r="R293" s="297">
        <v>22.157920837402344</v>
      </c>
      <c r="S293" s="297">
        <v>22.083272933959961</v>
      </c>
      <c r="T293" s="297">
        <v>22.187040328979492</v>
      </c>
      <c r="U293" s="297">
        <v>22.137765884399414</v>
      </c>
      <c r="V293" s="297">
        <v>22.11766242980957</v>
      </c>
      <c r="W293" s="297">
        <v>22.161211013793945</v>
      </c>
      <c r="X293" s="297">
        <v>22.461189270019531</v>
      </c>
      <c r="Y293" s="297">
        <v>22.504446029663086</v>
      </c>
      <c r="Z293" s="297">
        <v>22.436033248901367</v>
      </c>
      <c r="AA293" s="298">
        <v>22.525436401367188</v>
      </c>
      <c r="AB293" s="20">
        <v>492.39688301086426</v>
      </c>
    </row>
    <row r="294" spans="2:28" thickTop="1" thickBot="1" x14ac:dyDescent="0.3">
      <c r="B294" s="279">
        <v>39740</v>
      </c>
      <c r="C294" s="296" t="s">
        <v>16</v>
      </c>
      <c r="D294" s="297">
        <v>22.425542831420898</v>
      </c>
      <c r="E294" s="297">
        <v>22.357904434204102</v>
      </c>
      <c r="F294" s="297">
        <v>22.323463439941406</v>
      </c>
      <c r="G294" s="297">
        <v>22.394033432006836</v>
      </c>
      <c r="H294" s="297">
        <v>22.358003616333008</v>
      </c>
      <c r="I294" s="297">
        <v>22.314170837402344</v>
      </c>
      <c r="J294" s="297">
        <v>22.334980010986328</v>
      </c>
      <c r="K294" s="297">
        <v>22.41679573059082</v>
      </c>
      <c r="L294" s="297">
        <v>22.329145431518555</v>
      </c>
      <c r="M294" s="297">
        <v>19.512346267700195</v>
      </c>
      <c r="N294" s="297">
        <v>19.58013916015625</v>
      </c>
      <c r="O294" s="297">
        <v>19.82191276550293</v>
      </c>
      <c r="P294" s="297">
        <v>22.391267776489258</v>
      </c>
      <c r="Q294" s="297">
        <v>23.027587890625</v>
      </c>
      <c r="R294" s="297">
        <v>23.335355758666992</v>
      </c>
      <c r="S294" s="297">
        <v>24.51129150390625</v>
      </c>
      <c r="T294" s="297">
        <v>24.925632476806641</v>
      </c>
      <c r="U294" s="297">
        <v>24.717390060424805</v>
      </c>
      <c r="V294" s="297">
        <v>24.036411285400391</v>
      </c>
      <c r="W294" s="297">
        <v>23.954927444458008</v>
      </c>
      <c r="X294" s="297">
        <v>23.156276702880859</v>
      </c>
      <c r="Y294" s="297">
        <v>22.470714569091797</v>
      </c>
      <c r="Z294" s="297">
        <v>22.400369644165039</v>
      </c>
      <c r="AA294" s="298">
        <v>21.243144989013672</v>
      </c>
      <c r="AB294" s="20">
        <v>540.33880805969238</v>
      </c>
    </row>
    <row r="295" spans="2:28" thickTop="1" thickBot="1" x14ac:dyDescent="0.3">
      <c r="B295" s="279">
        <v>39741</v>
      </c>
      <c r="C295" s="296" t="s">
        <v>17</v>
      </c>
      <c r="D295" s="297">
        <v>21.224098205566406</v>
      </c>
      <c r="E295" s="297">
        <v>21.180706024169922</v>
      </c>
      <c r="F295" s="297">
        <v>21.196828842163086</v>
      </c>
      <c r="G295" s="297">
        <v>21.170097351074219</v>
      </c>
      <c r="H295" s="297">
        <v>18.757623672485352</v>
      </c>
      <c r="I295" s="297">
        <v>19.03593635559082</v>
      </c>
      <c r="J295" s="297">
        <v>17.886659622192383</v>
      </c>
      <c r="K295" s="297">
        <v>17.422201156616211</v>
      </c>
      <c r="L295" s="297">
        <v>17.728015899658203</v>
      </c>
      <c r="M295" s="297">
        <v>17.573688507080078</v>
      </c>
      <c r="N295" s="297">
        <v>17.304374694824219</v>
      </c>
      <c r="O295" s="297">
        <v>18.802152633666992</v>
      </c>
      <c r="P295" s="297">
        <v>22.406078338623047</v>
      </c>
      <c r="Q295" s="297">
        <v>23.401979446411133</v>
      </c>
      <c r="R295" s="297">
        <v>23.001441955566406</v>
      </c>
      <c r="S295" s="297">
        <v>26.115886688232422</v>
      </c>
      <c r="T295" s="297">
        <v>26.034833908081055</v>
      </c>
      <c r="U295" s="297">
        <v>25.753314971923828</v>
      </c>
      <c r="V295" s="297">
        <v>25.857742309570313</v>
      </c>
      <c r="W295" s="297">
        <v>25.322174072265625</v>
      </c>
      <c r="X295" s="297">
        <v>23.54637336730957</v>
      </c>
      <c r="Y295" s="297">
        <v>22.911914825439453</v>
      </c>
      <c r="Z295" s="297">
        <v>22.147037506103516</v>
      </c>
      <c r="AA295" s="298">
        <v>21.740581512451172</v>
      </c>
      <c r="AB295" s="20">
        <v>517.52174186706543</v>
      </c>
    </row>
    <row r="296" spans="2:28" thickTop="1" thickBot="1" x14ac:dyDescent="0.3">
      <c r="B296" s="279">
        <v>39742</v>
      </c>
      <c r="C296" s="296" t="s">
        <v>11</v>
      </c>
      <c r="D296" s="297">
        <v>20.732467651367188</v>
      </c>
      <c r="E296" s="297">
        <v>20.79570198059082</v>
      </c>
      <c r="F296" s="297">
        <v>19.280889511108398</v>
      </c>
      <c r="G296" s="297">
        <v>18.976289749145508</v>
      </c>
      <c r="H296" s="297">
        <v>17.951187133789063</v>
      </c>
      <c r="I296" s="297">
        <v>16.648431777954102</v>
      </c>
      <c r="J296" s="297">
        <v>17.119260787963867</v>
      </c>
      <c r="K296" s="297">
        <v>17.057537078857422</v>
      </c>
      <c r="L296" s="297">
        <v>15.920317649841309</v>
      </c>
      <c r="M296" s="297">
        <v>16.898160934448242</v>
      </c>
      <c r="N296" s="297">
        <v>17.509578704833984</v>
      </c>
      <c r="O296" s="297">
        <v>15.888428688049316</v>
      </c>
      <c r="P296" s="297">
        <v>20.714286804199219</v>
      </c>
      <c r="Q296" s="297">
        <v>22.1141357421875</v>
      </c>
      <c r="R296" s="297">
        <v>23.185523986816406</v>
      </c>
      <c r="S296" s="297">
        <v>26.01017951965332</v>
      </c>
      <c r="T296" s="297">
        <v>26.339187622070313</v>
      </c>
      <c r="U296" s="297">
        <v>25.984296798706055</v>
      </c>
      <c r="V296" s="297">
        <v>26.219621658325195</v>
      </c>
      <c r="W296" s="297">
        <v>25.931528091430664</v>
      </c>
      <c r="X296" s="297">
        <v>23.604196548461914</v>
      </c>
      <c r="Y296" s="297">
        <v>23.947610855102539</v>
      </c>
      <c r="Z296" s="297">
        <v>23.104415893554688</v>
      </c>
      <c r="AA296" s="298">
        <v>20.623064041137695</v>
      </c>
      <c r="AB296" s="20">
        <v>502.55629920959473</v>
      </c>
    </row>
    <row r="297" spans="2:28" thickTop="1" thickBot="1" x14ac:dyDescent="0.3">
      <c r="B297" s="279">
        <v>39743</v>
      </c>
      <c r="C297" s="296" t="s">
        <v>11</v>
      </c>
      <c r="D297" s="297">
        <v>21.046632766723633</v>
      </c>
      <c r="E297" s="297">
        <v>20.776128768920898</v>
      </c>
      <c r="F297" s="297">
        <v>20.67698860168457</v>
      </c>
      <c r="G297" s="297">
        <v>19.705738067626953</v>
      </c>
      <c r="H297" s="297">
        <v>19.128696441650391</v>
      </c>
      <c r="I297" s="297">
        <v>16.964006423950195</v>
      </c>
      <c r="J297" s="297">
        <v>17.636877059936523</v>
      </c>
      <c r="K297" s="297">
        <v>17.464035034179688</v>
      </c>
      <c r="L297" s="297">
        <v>16.196149826049805</v>
      </c>
      <c r="M297" s="297">
        <v>15.616674423217773</v>
      </c>
      <c r="N297" s="297">
        <v>18.162044525146484</v>
      </c>
      <c r="O297" s="297">
        <v>18.331140518188477</v>
      </c>
      <c r="P297" s="297">
        <v>22.280847549438477</v>
      </c>
      <c r="Q297" s="297">
        <v>23.872831344604492</v>
      </c>
      <c r="R297" s="297">
        <v>23.202116012573242</v>
      </c>
      <c r="S297" s="297">
        <v>24.326560974121094</v>
      </c>
      <c r="T297" s="297">
        <v>26.470352172851563</v>
      </c>
      <c r="U297" s="297">
        <v>25.91087532043457</v>
      </c>
      <c r="V297" s="297">
        <v>25.864370346069336</v>
      </c>
      <c r="W297" s="297">
        <v>25.758600234985352</v>
      </c>
      <c r="X297" s="297">
        <v>24.213657379150391</v>
      </c>
      <c r="Y297" s="297">
        <v>23.455835342407227</v>
      </c>
      <c r="Z297" s="297">
        <v>22.981746673583984</v>
      </c>
      <c r="AA297" s="298">
        <v>21.97166633605957</v>
      </c>
      <c r="AB297" s="20">
        <v>512.01457214355469</v>
      </c>
    </row>
    <row r="298" spans="2:28" thickTop="1" thickBot="1" x14ac:dyDescent="0.3">
      <c r="B298" s="279">
        <v>39744</v>
      </c>
      <c r="C298" s="296" t="s">
        <v>13</v>
      </c>
      <c r="D298" s="297">
        <v>22.071941375732422</v>
      </c>
      <c r="E298" s="297">
        <v>21.751064300537109</v>
      </c>
      <c r="F298" s="297">
        <v>20.610015869140625</v>
      </c>
      <c r="G298" s="297">
        <v>20.434520721435547</v>
      </c>
      <c r="H298" s="297">
        <v>18.994499206542969</v>
      </c>
      <c r="I298" s="297">
        <v>19.615703582763672</v>
      </c>
      <c r="J298" s="297">
        <v>16.794103622436523</v>
      </c>
      <c r="K298" s="297">
        <v>18.040645599365234</v>
      </c>
      <c r="L298" s="297">
        <v>17.338832855224609</v>
      </c>
      <c r="M298" s="297">
        <v>15.531157493591309</v>
      </c>
      <c r="N298" s="297">
        <v>18.442758560180664</v>
      </c>
      <c r="O298" s="297">
        <v>18.836639404296875</v>
      </c>
      <c r="P298" s="297">
        <v>22.934507369995117</v>
      </c>
      <c r="Q298" s="297">
        <v>21.461818695068359</v>
      </c>
      <c r="R298" s="297">
        <v>24.326494216918945</v>
      </c>
      <c r="S298" s="297">
        <v>26.240550994873047</v>
      </c>
      <c r="T298" s="297">
        <v>26.044034957885742</v>
      </c>
      <c r="U298" s="297">
        <v>25.18885612487793</v>
      </c>
      <c r="V298" s="297">
        <v>26.831165313720703</v>
      </c>
      <c r="W298" s="297">
        <v>25.971534729003906</v>
      </c>
      <c r="X298" s="297">
        <v>24.662303924560547</v>
      </c>
      <c r="Y298" s="297">
        <v>23.77410888671875</v>
      </c>
      <c r="Z298" s="297">
        <v>23.408514022827148</v>
      </c>
      <c r="AA298" s="298">
        <v>22.184219360351563</v>
      </c>
      <c r="AB298" s="20">
        <v>521.48999118804932</v>
      </c>
    </row>
    <row r="299" spans="2:28" thickTop="1" thickBot="1" x14ac:dyDescent="0.3">
      <c r="B299" s="279">
        <v>39745</v>
      </c>
      <c r="C299" s="296" t="s">
        <v>14</v>
      </c>
      <c r="D299" s="297">
        <v>21.64349365234375</v>
      </c>
      <c r="E299" s="297">
        <v>21.452644348144531</v>
      </c>
      <c r="F299" s="297">
        <v>20.561582565307617</v>
      </c>
      <c r="G299" s="297">
        <v>20.718271255493164</v>
      </c>
      <c r="H299" s="297">
        <v>19.885429382324219</v>
      </c>
      <c r="I299" s="297">
        <v>17.793153762817383</v>
      </c>
      <c r="J299" s="297">
        <v>17.552827835083008</v>
      </c>
      <c r="K299" s="297">
        <v>18.018165588378906</v>
      </c>
      <c r="L299" s="297">
        <v>16.965911865234375</v>
      </c>
      <c r="M299" s="297">
        <v>18.646614074707031</v>
      </c>
      <c r="N299" s="297">
        <v>18.090061187744141</v>
      </c>
      <c r="O299" s="297">
        <v>19.703493118286133</v>
      </c>
      <c r="P299" s="297">
        <v>22.414022445678711</v>
      </c>
      <c r="Q299" s="297">
        <v>23.700719833374023</v>
      </c>
      <c r="R299" s="297">
        <v>24.472387313842773</v>
      </c>
      <c r="S299" s="297">
        <v>25.840364456176758</v>
      </c>
      <c r="T299" s="297">
        <v>26.500162124633789</v>
      </c>
      <c r="U299" s="297">
        <v>25.805824279785156</v>
      </c>
      <c r="V299" s="297">
        <v>26.434947967529297</v>
      </c>
      <c r="W299" s="297">
        <v>25.950702667236328</v>
      </c>
      <c r="X299" s="297">
        <v>24.794197082519531</v>
      </c>
      <c r="Y299" s="297">
        <v>23.443410873413086</v>
      </c>
      <c r="Z299" s="297">
        <v>23.16937255859375</v>
      </c>
      <c r="AA299" s="298">
        <v>21.792261123657227</v>
      </c>
      <c r="AB299" s="20">
        <v>525.35002136230469</v>
      </c>
    </row>
    <row r="300" spans="2:28" thickTop="1" thickBot="1" x14ac:dyDescent="0.3">
      <c r="B300" s="279">
        <v>39746</v>
      </c>
      <c r="C300" s="296" t="s">
        <v>15</v>
      </c>
      <c r="D300" s="297">
        <v>21.389902114868164</v>
      </c>
      <c r="E300" s="297">
        <v>20.897829055786133</v>
      </c>
      <c r="F300" s="297">
        <v>19.741521835327148</v>
      </c>
      <c r="G300" s="297">
        <v>19.43797492980957</v>
      </c>
      <c r="H300" s="297">
        <v>19.063173294067383</v>
      </c>
      <c r="I300" s="297">
        <v>17.864288330078125</v>
      </c>
      <c r="J300" s="297">
        <v>17.765275955200195</v>
      </c>
      <c r="K300" s="297">
        <v>18.174861907958984</v>
      </c>
      <c r="L300" s="297">
        <v>16.767833709716797</v>
      </c>
      <c r="M300" s="297">
        <v>17.817832946777344</v>
      </c>
      <c r="N300" s="297">
        <v>18.257198333740234</v>
      </c>
      <c r="O300" s="297">
        <v>18.678295135498047</v>
      </c>
      <c r="P300" s="297">
        <v>21.732927322387695</v>
      </c>
      <c r="Q300" s="297">
        <v>24.914159774780273</v>
      </c>
      <c r="R300" s="297">
        <v>24.04621696472168</v>
      </c>
      <c r="S300" s="297">
        <v>27.58259391784668</v>
      </c>
      <c r="T300" s="297">
        <v>27.715614318847656</v>
      </c>
      <c r="U300" s="297">
        <v>26.383466720581055</v>
      </c>
      <c r="V300" s="297">
        <v>26.577886581420898</v>
      </c>
      <c r="W300" s="297">
        <v>26.226865768432617</v>
      </c>
      <c r="X300" s="297">
        <v>25.341934204101563</v>
      </c>
      <c r="Y300" s="297">
        <v>24.513412475585938</v>
      </c>
      <c r="Z300" s="297">
        <v>23.938962936401367</v>
      </c>
      <c r="AA300" s="298">
        <v>21.580142974853516</v>
      </c>
      <c r="AB300" s="20">
        <v>526.41017150878906</v>
      </c>
    </row>
    <row r="301" spans="2:28" thickTop="1" thickBot="1" x14ac:dyDescent="0.3">
      <c r="B301" s="279">
        <v>39747</v>
      </c>
      <c r="C301" s="296" t="s">
        <v>16</v>
      </c>
      <c r="D301" s="297">
        <v>21.147943496704102</v>
      </c>
      <c r="E301" s="297">
        <v>19.077564239501953</v>
      </c>
      <c r="F301" s="297">
        <v>19.139808654785156</v>
      </c>
      <c r="G301" s="297">
        <v>19.080837249755859</v>
      </c>
      <c r="H301" s="297">
        <v>18.213109970092773</v>
      </c>
      <c r="I301" s="297">
        <v>17.329399108886719</v>
      </c>
      <c r="J301" s="297">
        <v>18.633451461791992</v>
      </c>
      <c r="K301" s="297">
        <v>19.047405242919922</v>
      </c>
      <c r="L301" s="297">
        <v>18.015783309936523</v>
      </c>
      <c r="M301" s="297">
        <v>21.061107635498047</v>
      </c>
      <c r="N301" s="297">
        <v>22.522830963134766</v>
      </c>
      <c r="O301" s="297">
        <v>23.149578094482422</v>
      </c>
      <c r="P301" s="297">
        <v>23.885419845581055</v>
      </c>
      <c r="Q301" s="297">
        <v>24.905256271362305</v>
      </c>
      <c r="R301" s="297">
        <v>25.981916427612305</v>
      </c>
      <c r="S301" s="297">
        <v>26.264348983764648</v>
      </c>
      <c r="T301" s="297">
        <v>25.983488082885742</v>
      </c>
      <c r="U301" s="297">
        <v>25.612510681152344</v>
      </c>
      <c r="V301" s="297">
        <v>24.173830032348633</v>
      </c>
      <c r="W301" s="297">
        <v>24.543312072753906</v>
      </c>
      <c r="X301" s="297">
        <v>24.500120162963867</v>
      </c>
      <c r="Y301" s="297">
        <v>23.69047737121582</v>
      </c>
      <c r="Z301" s="297">
        <v>23.94105339050293</v>
      </c>
      <c r="AA301" s="298">
        <v>21.807939529418945</v>
      </c>
      <c r="AB301" s="20">
        <v>531.70849227905273</v>
      </c>
    </row>
    <row r="302" spans="2:28" thickTop="1" thickBot="1" x14ac:dyDescent="0.3">
      <c r="B302" s="279">
        <v>39748</v>
      </c>
      <c r="C302" s="296" t="s">
        <v>17</v>
      </c>
      <c r="D302" s="297">
        <v>20.80689811706543</v>
      </c>
      <c r="E302" s="297">
        <v>20.901500701904297</v>
      </c>
      <c r="F302" s="297">
        <v>20.048286437988281</v>
      </c>
      <c r="G302" s="297">
        <v>18.465858459472656</v>
      </c>
      <c r="H302" s="297">
        <v>19.853038787841797</v>
      </c>
      <c r="I302" s="297">
        <v>18.181259155273438</v>
      </c>
      <c r="J302" s="297">
        <v>18.830476760864258</v>
      </c>
      <c r="K302" s="297">
        <v>18.792890548706055</v>
      </c>
      <c r="L302" s="297">
        <v>18.693050384521484</v>
      </c>
      <c r="M302" s="297">
        <v>19.279697418212891</v>
      </c>
      <c r="N302" s="297">
        <v>22.473968505859375</v>
      </c>
      <c r="O302" s="297">
        <v>22.11585807800293</v>
      </c>
      <c r="P302" s="297">
        <v>22.882820129394531</v>
      </c>
      <c r="Q302" s="297">
        <v>24.585121154785156</v>
      </c>
      <c r="R302" s="297">
        <v>24.596439361572266</v>
      </c>
      <c r="S302" s="297">
        <v>24.524892807006836</v>
      </c>
      <c r="T302" s="297">
        <v>24.219379425048828</v>
      </c>
      <c r="U302" s="297">
        <v>24.758790969848633</v>
      </c>
      <c r="V302" s="297">
        <v>24.221256256103516</v>
      </c>
      <c r="W302" s="297">
        <v>21.714015960693359</v>
      </c>
      <c r="X302" s="297">
        <v>21.819169998168945</v>
      </c>
      <c r="Y302" s="297">
        <v>20.629772186279297</v>
      </c>
      <c r="Z302" s="297">
        <v>19.718645095825195</v>
      </c>
      <c r="AA302" s="298">
        <v>19.750026702880859</v>
      </c>
      <c r="AB302" s="20">
        <v>511.86311340332031</v>
      </c>
    </row>
    <row r="303" spans="2:28" thickTop="1" thickBot="1" x14ac:dyDescent="0.3">
      <c r="B303" s="279">
        <v>39749</v>
      </c>
      <c r="C303" s="296" t="s">
        <v>11</v>
      </c>
      <c r="D303" s="297">
        <v>18.87083625793457</v>
      </c>
      <c r="E303" s="297">
        <v>18.544290542602539</v>
      </c>
      <c r="F303" s="297">
        <v>18.232654571533203</v>
      </c>
      <c r="G303" s="297">
        <v>16.636150360107422</v>
      </c>
      <c r="H303" s="297">
        <v>16.407083511352539</v>
      </c>
      <c r="I303" s="297">
        <v>15.709314346313477</v>
      </c>
      <c r="J303" s="297">
        <v>15.321256637573242</v>
      </c>
      <c r="K303" s="297">
        <v>16.347530364990234</v>
      </c>
      <c r="L303" s="297">
        <v>15.644583702087402</v>
      </c>
      <c r="M303" s="297">
        <v>14.62366771697998</v>
      </c>
      <c r="N303" s="297">
        <v>17.9371337890625</v>
      </c>
      <c r="O303" s="297">
        <v>19.377920150756836</v>
      </c>
      <c r="P303" s="297">
        <v>19.389402389526367</v>
      </c>
      <c r="Q303" s="297">
        <v>20.481813430786133</v>
      </c>
      <c r="R303" s="297">
        <v>22.710504531860352</v>
      </c>
      <c r="S303" s="297">
        <v>22.020034790039063</v>
      </c>
      <c r="T303" s="297">
        <v>21.948291778564453</v>
      </c>
      <c r="U303" s="297">
        <v>22.730321884155273</v>
      </c>
      <c r="V303" s="297">
        <v>26.233560562133789</v>
      </c>
      <c r="W303" s="297">
        <v>21.206972122192383</v>
      </c>
      <c r="X303" s="297">
        <v>21.140741348266602</v>
      </c>
      <c r="Y303" s="297">
        <v>20.02186393737793</v>
      </c>
      <c r="Z303" s="297">
        <v>18.964729309082031</v>
      </c>
      <c r="AA303" s="298">
        <v>17.037776947021484</v>
      </c>
      <c r="AB303" s="20">
        <v>457.5384349822998</v>
      </c>
    </row>
    <row r="304" spans="2:28" thickTop="1" thickBot="1" x14ac:dyDescent="0.3">
      <c r="B304" s="279">
        <v>39750</v>
      </c>
      <c r="C304" s="296" t="s">
        <v>11</v>
      </c>
      <c r="D304" s="297">
        <v>16.179025650024414</v>
      </c>
      <c r="E304" s="297">
        <v>16.328334808349609</v>
      </c>
      <c r="F304" s="297">
        <v>15.597393035888672</v>
      </c>
      <c r="G304" s="297">
        <v>15.365449905395508</v>
      </c>
      <c r="H304" s="297">
        <v>12.85371208190918</v>
      </c>
      <c r="I304" s="297">
        <v>12.433743476867676</v>
      </c>
      <c r="J304" s="297">
        <v>13.071881294250488</v>
      </c>
      <c r="K304" s="297">
        <v>11.781333923339844</v>
      </c>
      <c r="L304" s="297">
        <v>11.954706192016602</v>
      </c>
      <c r="M304" s="297">
        <v>15.149992942810059</v>
      </c>
      <c r="N304" s="297">
        <v>18.508113861083984</v>
      </c>
      <c r="O304" s="297">
        <v>18.956836700439453</v>
      </c>
      <c r="P304" s="297">
        <v>20.878185272216797</v>
      </c>
      <c r="Q304" s="297">
        <v>22.200109481811523</v>
      </c>
      <c r="R304" s="297">
        <v>24.727087020874023</v>
      </c>
      <c r="S304" s="297">
        <v>24.986146926879883</v>
      </c>
      <c r="T304" s="297">
        <v>22.927001953125</v>
      </c>
      <c r="U304" s="297">
        <v>25.243564605712891</v>
      </c>
      <c r="V304" s="297">
        <v>24.036317825317383</v>
      </c>
      <c r="W304" s="297">
        <v>20.474863052368164</v>
      </c>
      <c r="X304" s="297">
        <v>20.528202056884766</v>
      </c>
      <c r="Y304" s="297">
        <v>20.202430725097656</v>
      </c>
      <c r="Z304" s="297">
        <v>20.297004699707031</v>
      </c>
      <c r="AA304" s="298">
        <v>18.398059844970703</v>
      </c>
      <c r="AB304" s="20">
        <v>443.07949733734131</v>
      </c>
    </row>
    <row r="305" spans="2:28" thickTop="1" thickBot="1" x14ac:dyDescent="0.3">
      <c r="B305" s="279">
        <v>39751</v>
      </c>
      <c r="C305" s="296" t="s">
        <v>13</v>
      </c>
      <c r="D305" s="297">
        <v>17.249452590942383</v>
      </c>
      <c r="E305" s="297">
        <v>16.078250885009766</v>
      </c>
      <c r="F305" s="297">
        <v>15.796149253845215</v>
      </c>
      <c r="G305" s="297">
        <v>15.021629333496094</v>
      </c>
      <c r="H305" s="297">
        <v>13.064867973327637</v>
      </c>
      <c r="I305" s="297">
        <v>12.821539878845215</v>
      </c>
      <c r="J305" s="297">
        <v>13.698397636413574</v>
      </c>
      <c r="K305" s="297">
        <v>14.053923606872559</v>
      </c>
      <c r="L305" s="297">
        <v>13.260146141052246</v>
      </c>
      <c r="M305" s="297">
        <v>15.514546394348145</v>
      </c>
      <c r="N305" s="297">
        <v>16.656356811523438</v>
      </c>
      <c r="O305" s="297">
        <v>19.000612258911133</v>
      </c>
      <c r="P305" s="297">
        <v>20.466911315917969</v>
      </c>
      <c r="Q305" s="297">
        <v>21.435535430908203</v>
      </c>
      <c r="R305" s="297">
        <v>25.004301071166992</v>
      </c>
      <c r="S305" s="297">
        <v>25.507022857666016</v>
      </c>
      <c r="T305" s="297">
        <v>23.967626571655273</v>
      </c>
      <c r="U305" s="297">
        <v>26.119867324829102</v>
      </c>
      <c r="V305" s="297">
        <v>25.090042114257813</v>
      </c>
      <c r="W305" s="297">
        <v>22.957818984985352</v>
      </c>
      <c r="X305" s="297">
        <v>21.911848068237305</v>
      </c>
      <c r="Y305" s="297">
        <v>21.696819305419922</v>
      </c>
      <c r="Z305" s="297">
        <v>20.256263732910156</v>
      </c>
      <c r="AA305" s="298">
        <v>18.723453521728516</v>
      </c>
      <c r="AB305" s="20">
        <v>455.35338306427002</v>
      </c>
    </row>
    <row r="306" spans="2:28" thickTop="1" thickBot="1" x14ac:dyDescent="0.3">
      <c r="B306" s="279">
        <v>39752</v>
      </c>
      <c r="C306" s="296" t="s">
        <v>14</v>
      </c>
      <c r="D306" s="297">
        <v>18.231298446655273</v>
      </c>
      <c r="E306" s="297">
        <v>17.039709091186523</v>
      </c>
      <c r="F306" s="297">
        <v>17.094770431518555</v>
      </c>
      <c r="G306" s="297">
        <v>16.327463150024414</v>
      </c>
      <c r="H306" s="297">
        <v>15.266128540039063</v>
      </c>
      <c r="I306" s="297">
        <v>13.569422721862793</v>
      </c>
      <c r="J306" s="297">
        <v>14.490630149841309</v>
      </c>
      <c r="K306" s="297">
        <v>13.057992935180664</v>
      </c>
      <c r="L306" s="297">
        <v>13.283117294311523</v>
      </c>
      <c r="M306" s="297">
        <v>15.451088905334473</v>
      </c>
      <c r="N306" s="297">
        <v>16.039524078369141</v>
      </c>
      <c r="O306" s="297">
        <v>18.787801742553711</v>
      </c>
      <c r="P306" s="297">
        <v>20.727029800415039</v>
      </c>
      <c r="Q306" s="297">
        <v>22.128265380859375</v>
      </c>
      <c r="R306" s="297">
        <v>25.396705627441406</v>
      </c>
      <c r="S306" s="297">
        <v>26.244167327880859</v>
      </c>
      <c r="T306" s="297">
        <v>25.162975311279297</v>
      </c>
      <c r="U306" s="297">
        <v>24.986989974975586</v>
      </c>
      <c r="V306" s="297">
        <v>24.606426239013672</v>
      </c>
      <c r="W306" s="297">
        <v>22.868181228637695</v>
      </c>
      <c r="X306" s="297">
        <v>20.882549285888672</v>
      </c>
      <c r="Y306" s="297">
        <v>20.955644607543945</v>
      </c>
      <c r="Z306" s="297">
        <v>19.631732940673828</v>
      </c>
      <c r="AA306" s="298">
        <v>19.097518920898438</v>
      </c>
      <c r="AB306" s="20">
        <v>461.32713413238525</v>
      </c>
    </row>
    <row r="307" spans="2:28" thickTop="1" thickBot="1" x14ac:dyDescent="0.3">
      <c r="B307" s="279">
        <v>39753</v>
      </c>
      <c r="C307" s="353" t="s">
        <v>15</v>
      </c>
      <c r="D307" s="316">
        <v>18.655609130859375</v>
      </c>
      <c r="E307" s="316">
        <v>16.825971603393555</v>
      </c>
      <c r="F307" s="316">
        <v>17.823348999023438</v>
      </c>
      <c r="G307" s="316">
        <v>16.724267959594727</v>
      </c>
      <c r="H307" s="316">
        <v>16.057607650756836</v>
      </c>
      <c r="I307" s="316">
        <v>14.606284141540527</v>
      </c>
      <c r="J307" s="316">
        <v>13.575552940368652</v>
      </c>
      <c r="K307" s="316">
        <v>13.759343147277832</v>
      </c>
      <c r="L307" s="316">
        <v>14.280823707580566</v>
      </c>
      <c r="M307" s="316">
        <v>15.404821395874023</v>
      </c>
      <c r="N307" s="316">
        <v>16.813531875610352</v>
      </c>
      <c r="O307" s="316">
        <v>19.547103881835938</v>
      </c>
      <c r="P307" s="316">
        <v>25.402315139770508</v>
      </c>
      <c r="Q307" s="316">
        <v>22.551897048950195</v>
      </c>
      <c r="R307" s="316">
        <v>24.069040298461914</v>
      </c>
      <c r="S307" s="316">
        <v>24.844772338867188</v>
      </c>
      <c r="T307" s="316">
        <v>25.23133659362793</v>
      </c>
      <c r="U307" s="316">
        <v>22.555370330810547</v>
      </c>
      <c r="V307" s="316">
        <v>22.57597541809082</v>
      </c>
      <c r="W307" s="316">
        <v>21.667509078979492</v>
      </c>
      <c r="X307" s="316">
        <v>20.843637466430664</v>
      </c>
      <c r="Y307" s="316">
        <v>20.698368072509766</v>
      </c>
      <c r="Z307" s="316">
        <v>20.917959213256836</v>
      </c>
      <c r="AA307" s="319">
        <v>20.880769729614258</v>
      </c>
      <c r="AB307" s="20">
        <v>466.31321716308594</v>
      </c>
    </row>
    <row r="308" spans="2:28" thickTop="1" thickBot="1" x14ac:dyDescent="0.3">
      <c r="B308" s="279">
        <v>39754</v>
      </c>
      <c r="C308" s="353" t="s">
        <v>16</v>
      </c>
      <c r="D308" s="316">
        <v>18.572925567626953</v>
      </c>
      <c r="E308" s="316">
        <v>17.630718231201172</v>
      </c>
      <c r="F308" s="316">
        <v>15.957431793212891</v>
      </c>
      <c r="G308" s="316">
        <v>15.944866180419922</v>
      </c>
      <c r="H308" s="316">
        <v>15.628959655761719</v>
      </c>
      <c r="I308" s="316">
        <v>14.980422019958496</v>
      </c>
      <c r="J308" s="316">
        <v>14.054621696472168</v>
      </c>
      <c r="K308" s="316">
        <v>15.106476783752441</v>
      </c>
      <c r="L308" s="316">
        <v>14.221752166748047</v>
      </c>
      <c r="M308" s="316">
        <v>14.61424446105957</v>
      </c>
      <c r="N308" s="316">
        <v>15.277115821838379</v>
      </c>
      <c r="O308" s="316">
        <v>19.976474761962891</v>
      </c>
      <c r="P308" s="316">
        <v>20.977888107299805</v>
      </c>
      <c r="Q308" s="316">
        <v>22.6741943359375</v>
      </c>
      <c r="R308" s="316">
        <v>23.470252990722656</v>
      </c>
      <c r="S308" s="316">
        <v>23.577022552490234</v>
      </c>
      <c r="T308" s="316">
        <v>22.086648941040039</v>
      </c>
      <c r="U308" s="316">
        <v>21.288421630859375</v>
      </c>
      <c r="V308" s="316">
        <v>21.900575637817383</v>
      </c>
      <c r="W308" s="316">
        <v>22.98668098449707</v>
      </c>
      <c r="X308" s="316">
        <v>21.680124282836914</v>
      </c>
      <c r="Y308" s="316">
        <v>21.336591720581055</v>
      </c>
      <c r="Z308" s="316">
        <v>20.471670150756836</v>
      </c>
      <c r="AA308" s="319">
        <v>18.852197647094727</v>
      </c>
      <c r="AB308" s="20">
        <v>453.26827812194824</v>
      </c>
    </row>
    <row r="309" spans="2:28" thickTop="1" thickBot="1" x14ac:dyDescent="0.3">
      <c r="B309" s="279">
        <v>39755</v>
      </c>
      <c r="C309" s="353" t="s">
        <v>17</v>
      </c>
      <c r="D309" s="316">
        <v>17.573972702026367</v>
      </c>
      <c r="E309" s="316">
        <v>17.898948669433594</v>
      </c>
      <c r="F309" s="316">
        <v>16.266016006469727</v>
      </c>
      <c r="G309" s="316">
        <v>16.081888198852539</v>
      </c>
      <c r="H309" s="316">
        <v>14.352504730224609</v>
      </c>
      <c r="I309" s="316">
        <v>15.450107574462891</v>
      </c>
      <c r="J309" s="316">
        <v>13.649643898010254</v>
      </c>
      <c r="K309" s="316">
        <v>13.603975296020508</v>
      </c>
      <c r="L309" s="316">
        <v>14.235441207885742</v>
      </c>
      <c r="M309" s="316">
        <v>15.604983329772949</v>
      </c>
      <c r="N309" s="316">
        <v>18.210973739624023</v>
      </c>
      <c r="O309" s="316">
        <v>19.990619659423828</v>
      </c>
      <c r="P309" s="316">
        <v>22.326725006103516</v>
      </c>
      <c r="Q309" s="316">
        <v>22.616737365722656</v>
      </c>
      <c r="R309" s="316">
        <v>24.950481414794922</v>
      </c>
      <c r="S309" s="316">
        <v>25.876968383789063</v>
      </c>
      <c r="T309" s="316">
        <v>24.383014678955078</v>
      </c>
      <c r="U309" s="316">
        <v>25.462766647338867</v>
      </c>
      <c r="V309" s="316">
        <v>25.117826461791992</v>
      </c>
      <c r="W309" s="316">
        <v>21.500011444091797</v>
      </c>
      <c r="X309" s="316">
        <v>22.458354949951172</v>
      </c>
      <c r="Y309" s="316">
        <v>21.697429656982422</v>
      </c>
      <c r="Z309" s="316">
        <v>21.042362213134766</v>
      </c>
      <c r="AA309" s="319">
        <v>19.761215209960938</v>
      </c>
      <c r="AB309" s="20">
        <v>470.11296844482422</v>
      </c>
    </row>
    <row r="310" spans="2:28" thickTop="1" thickBot="1" x14ac:dyDescent="0.3">
      <c r="B310" s="279">
        <v>39756</v>
      </c>
      <c r="C310" s="353" t="s">
        <v>11</v>
      </c>
      <c r="D310" s="316">
        <v>18.70897102355957</v>
      </c>
      <c r="E310" s="316">
        <v>18.071455001831055</v>
      </c>
      <c r="F310" s="316">
        <v>17.502176284790039</v>
      </c>
      <c r="G310" s="316">
        <v>16.548122406005859</v>
      </c>
      <c r="H310" s="316">
        <v>15.684399604797363</v>
      </c>
      <c r="I310" s="316">
        <v>14.62969970703125</v>
      </c>
      <c r="J310" s="316">
        <v>14.371232986450195</v>
      </c>
      <c r="K310" s="316">
        <v>14.57265567779541</v>
      </c>
      <c r="L310" s="316">
        <v>13.288666725158691</v>
      </c>
      <c r="M310" s="316">
        <v>16.056209564208984</v>
      </c>
      <c r="N310" s="316">
        <v>18.789445877075195</v>
      </c>
      <c r="O310" s="316">
        <v>20.750833511352539</v>
      </c>
      <c r="P310" s="316">
        <v>22.364236831665039</v>
      </c>
      <c r="Q310" s="316">
        <v>23.338657379150391</v>
      </c>
      <c r="R310" s="316">
        <v>25.544046401977539</v>
      </c>
      <c r="S310" s="316">
        <v>25.932077407836914</v>
      </c>
      <c r="T310" s="316">
        <v>24.943637847900391</v>
      </c>
      <c r="U310" s="316">
        <v>25.590559005737305</v>
      </c>
      <c r="V310" s="316">
        <v>24.923370361328125</v>
      </c>
      <c r="W310" s="316">
        <v>22.882465362548828</v>
      </c>
      <c r="X310" s="316">
        <v>22.091514587402344</v>
      </c>
      <c r="Y310" s="316">
        <v>21.208189010620117</v>
      </c>
      <c r="Z310" s="316">
        <v>19.550411224365234</v>
      </c>
      <c r="AA310" s="319">
        <v>19.783260345458984</v>
      </c>
      <c r="AB310" s="20">
        <v>477.12629413604736</v>
      </c>
    </row>
    <row r="311" spans="2:28" thickTop="1" thickBot="1" x14ac:dyDescent="0.3">
      <c r="B311" s="279">
        <v>39757</v>
      </c>
      <c r="C311" s="353" t="s">
        <v>11</v>
      </c>
      <c r="D311" s="316">
        <v>18.874300003051758</v>
      </c>
      <c r="E311" s="316">
        <v>17.678009033203125</v>
      </c>
      <c r="F311" s="316">
        <v>17.876249313354492</v>
      </c>
      <c r="G311" s="316">
        <v>17.264871597290039</v>
      </c>
      <c r="H311" s="316">
        <v>14.168308258056641</v>
      </c>
      <c r="I311" s="316">
        <v>13.120577812194824</v>
      </c>
      <c r="J311" s="316">
        <v>15.526939392089844</v>
      </c>
      <c r="K311" s="316">
        <v>14.020381927490234</v>
      </c>
      <c r="L311" s="316">
        <v>13.420990943908691</v>
      </c>
      <c r="M311" s="316">
        <v>16.622560501098633</v>
      </c>
      <c r="N311" s="316">
        <v>16.900375366210938</v>
      </c>
      <c r="O311" s="316">
        <v>20.186489105224609</v>
      </c>
      <c r="P311" s="316">
        <v>21.946254730224609</v>
      </c>
      <c r="Q311" s="316">
        <v>21.136781692504883</v>
      </c>
      <c r="R311" s="316">
        <v>25.230861663818359</v>
      </c>
      <c r="S311" s="316">
        <v>25.905324935913086</v>
      </c>
      <c r="T311" s="316">
        <v>26.327878952026367</v>
      </c>
      <c r="U311" s="316">
        <v>25.80316162109375</v>
      </c>
      <c r="V311" s="316">
        <v>25.781219482421875</v>
      </c>
      <c r="W311" s="316">
        <v>24.336086273193359</v>
      </c>
      <c r="X311" s="316">
        <v>24.391551971435547</v>
      </c>
      <c r="Y311" s="316">
        <v>22.030485153198242</v>
      </c>
      <c r="Z311" s="316">
        <v>20.844100952148438</v>
      </c>
      <c r="AA311" s="319">
        <v>20.587879180908203</v>
      </c>
      <c r="AB311" s="20">
        <v>479.98163986206055</v>
      </c>
    </row>
    <row r="312" spans="2:28" thickTop="1" thickBot="1" x14ac:dyDescent="0.3">
      <c r="B312" s="279">
        <v>39758</v>
      </c>
      <c r="C312" s="353" t="s">
        <v>13</v>
      </c>
      <c r="D312" s="316">
        <v>20.473634719848633</v>
      </c>
      <c r="E312" s="316">
        <v>20.373861312866211</v>
      </c>
      <c r="F312" s="316">
        <v>20.311788558959961</v>
      </c>
      <c r="G312" s="316">
        <v>16.97309684753418</v>
      </c>
      <c r="H312" s="316">
        <v>14.860921859741211</v>
      </c>
      <c r="I312" s="316">
        <v>15.04248046875</v>
      </c>
      <c r="J312" s="316">
        <v>14.779806137084961</v>
      </c>
      <c r="K312" s="316">
        <v>14.100250244140625</v>
      </c>
      <c r="L312" s="316">
        <v>17.652753829956055</v>
      </c>
      <c r="M312" s="316">
        <v>19.164999008178711</v>
      </c>
      <c r="N312" s="316">
        <v>21.580656051635742</v>
      </c>
      <c r="O312" s="316">
        <v>21.650880813598633</v>
      </c>
      <c r="P312" s="316">
        <v>22.830911636352539</v>
      </c>
      <c r="Q312" s="316">
        <v>25.714078903198242</v>
      </c>
      <c r="R312" s="316">
        <v>25.805475234985352</v>
      </c>
      <c r="S312" s="316">
        <v>26.436351776123047</v>
      </c>
      <c r="T312" s="316">
        <v>27.362936019897461</v>
      </c>
      <c r="U312" s="316">
        <v>27.365671157836914</v>
      </c>
      <c r="V312" s="316">
        <v>26.856664657592773</v>
      </c>
      <c r="W312" s="316">
        <v>24.312271118164063</v>
      </c>
      <c r="X312" s="316">
        <v>23.247455596923828</v>
      </c>
      <c r="Y312" s="316">
        <v>20.855047225952148</v>
      </c>
      <c r="Z312" s="316">
        <v>20.884130477905273</v>
      </c>
      <c r="AA312" s="319">
        <v>20.831266403198242</v>
      </c>
      <c r="AB312" s="20">
        <v>509.4673900604248</v>
      </c>
    </row>
    <row r="313" spans="2:28" thickTop="1" thickBot="1" x14ac:dyDescent="0.3">
      <c r="B313" s="279">
        <v>39759</v>
      </c>
      <c r="C313" s="353" t="s">
        <v>14</v>
      </c>
      <c r="D313" s="316">
        <v>20.645254135131836</v>
      </c>
      <c r="E313" s="316">
        <v>20.628324508666992</v>
      </c>
      <c r="F313" s="316">
        <v>20.510553359985352</v>
      </c>
      <c r="G313" s="316">
        <v>19.196352005004883</v>
      </c>
      <c r="H313" s="316">
        <v>16.640846252441406</v>
      </c>
      <c r="I313" s="316">
        <v>15.740174293518066</v>
      </c>
      <c r="J313" s="316">
        <v>17.739675521850586</v>
      </c>
      <c r="K313" s="316">
        <v>16.733991622924805</v>
      </c>
      <c r="L313" s="316">
        <v>16.611972808837891</v>
      </c>
      <c r="M313" s="316">
        <v>20.337284088134766</v>
      </c>
      <c r="N313" s="316">
        <v>20.9483642578125</v>
      </c>
      <c r="O313" s="316">
        <v>21.174091339111328</v>
      </c>
      <c r="P313" s="316">
        <v>22.345726013183594</v>
      </c>
      <c r="Q313" s="316">
        <v>26.386650085449219</v>
      </c>
      <c r="R313" s="316">
        <v>26.416982650756836</v>
      </c>
      <c r="S313" s="316">
        <v>26.698007583618164</v>
      </c>
      <c r="T313" s="316">
        <v>26.471950531005859</v>
      </c>
      <c r="U313" s="316">
        <v>26.398891448974609</v>
      </c>
      <c r="V313" s="316">
        <v>24.157581329345703</v>
      </c>
      <c r="W313" s="316">
        <v>25.962179183959961</v>
      </c>
      <c r="X313" s="316">
        <v>23.407964706420898</v>
      </c>
      <c r="Y313" s="316">
        <v>21.409078598022461</v>
      </c>
      <c r="Z313" s="316">
        <v>21.350290298461914</v>
      </c>
      <c r="AA313" s="319">
        <v>21.318473815917969</v>
      </c>
      <c r="AB313" s="20">
        <v>519.2306604385376</v>
      </c>
    </row>
    <row r="314" spans="2:28" thickTop="1" thickBot="1" x14ac:dyDescent="0.3">
      <c r="B314" s="279">
        <v>39760</v>
      </c>
      <c r="C314" s="353" t="s">
        <v>15</v>
      </c>
      <c r="D314" s="316">
        <v>21.22235107421875</v>
      </c>
      <c r="E314" s="316">
        <v>21.168354034423828</v>
      </c>
      <c r="F314" s="316">
        <v>21.114442825317383</v>
      </c>
      <c r="G314" s="316">
        <v>16.329706192016602</v>
      </c>
      <c r="H314" s="316">
        <v>17.197286605834961</v>
      </c>
      <c r="I314" s="316">
        <v>15.952839851379395</v>
      </c>
      <c r="J314" s="316">
        <v>14.481403350830078</v>
      </c>
      <c r="K314" s="316">
        <v>14.734179496765137</v>
      </c>
      <c r="L314" s="316">
        <v>17.462911605834961</v>
      </c>
      <c r="M314" s="316">
        <v>18.944295883178711</v>
      </c>
      <c r="N314" s="316">
        <v>18.994712829589844</v>
      </c>
      <c r="O314" s="316">
        <v>21.733713150024414</v>
      </c>
      <c r="P314" s="316">
        <v>23.221704483032227</v>
      </c>
      <c r="Q314" s="316">
        <v>25.196414947509766</v>
      </c>
      <c r="R314" s="316">
        <v>25.060945510864258</v>
      </c>
      <c r="S314" s="316">
        <v>22.757890701293945</v>
      </c>
      <c r="T314" s="316">
        <v>22.799903869628906</v>
      </c>
      <c r="U314" s="316">
        <v>24.426122665405273</v>
      </c>
      <c r="V314" s="316">
        <v>21.981101989746094</v>
      </c>
      <c r="W314" s="316">
        <v>22.270544052124023</v>
      </c>
      <c r="X314" s="316">
        <v>19.116903305053711</v>
      </c>
      <c r="Y314" s="316">
        <v>19.531982421875</v>
      </c>
      <c r="Z314" s="316">
        <v>19.50732421875</v>
      </c>
      <c r="AA314" s="319">
        <v>19.349983215332031</v>
      </c>
      <c r="AB314" s="20">
        <v>484.5570182800293</v>
      </c>
    </row>
    <row r="315" spans="2:28" thickTop="1" thickBot="1" x14ac:dyDescent="0.3">
      <c r="B315" s="279">
        <v>39761</v>
      </c>
      <c r="C315" s="354" t="s">
        <v>16</v>
      </c>
      <c r="D315" s="316">
        <v>19.32512092590332</v>
      </c>
      <c r="E315" s="316">
        <v>19.288467407226563</v>
      </c>
      <c r="F315" s="316">
        <v>19.396509170532227</v>
      </c>
      <c r="G315" s="316">
        <v>16.691215515136719</v>
      </c>
      <c r="H315" s="316">
        <v>12.873089790344238</v>
      </c>
      <c r="I315" s="316">
        <v>12.900919914245605</v>
      </c>
      <c r="J315" s="316">
        <v>12.823108673095703</v>
      </c>
      <c r="K315" s="316">
        <v>15.688185691833496</v>
      </c>
      <c r="L315" s="316">
        <v>18.425043106079102</v>
      </c>
      <c r="M315" s="316">
        <v>18.779455184936523</v>
      </c>
      <c r="N315" s="316">
        <v>22.058872222900391</v>
      </c>
      <c r="O315" s="316">
        <v>22.100528717041016</v>
      </c>
      <c r="P315" s="316">
        <v>23.023361206054688</v>
      </c>
      <c r="Q315" s="316">
        <v>25.469356536865234</v>
      </c>
      <c r="R315" s="316">
        <v>25.388454437255859</v>
      </c>
      <c r="S315" s="316">
        <v>23.927452087402344</v>
      </c>
      <c r="T315" s="316">
        <v>24.581489562988281</v>
      </c>
      <c r="U315" s="316">
        <v>24.575557708740234</v>
      </c>
      <c r="V315" s="316">
        <v>22.58308219909668</v>
      </c>
      <c r="W315" s="316">
        <v>22.272912979125977</v>
      </c>
      <c r="X315" s="316">
        <v>22.333032608032227</v>
      </c>
      <c r="Y315" s="316">
        <v>19.49806022644043</v>
      </c>
      <c r="Z315" s="316">
        <v>20.096477508544922</v>
      </c>
      <c r="AA315" s="319">
        <v>19.878026962280273</v>
      </c>
      <c r="AB315" s="20">
        <v>483.97778034210205</v>
      </c>
    </row>
    <row r="316" spans="2:28" thickTop="1" thickBot="1" x14ac:dyDescent="0.3">
      <c r="B316" s="279">
        <v>39762</v>
      </c>
      <c r="C316" s="354" t="s">
        <v>17</v>
      </c>
      <c r="D316" s="316">
        <v>19.903890609741211</v>
      </c>
      <c r="E316" s="316">
        <v>19.909753799438477</v>
      </c>
      <c r="F316" s="316">
        <v>19.754077911376953</v>
      </c>
      <c r="G316" s="316">
        <v>15.811209678649902</v>
      </c>
      <c r="H316" s="316">
        <v>14.19649600982666</v>
      </c>
      <c r="I316" s="316">
        <v>14.163993835449219</v>
      </c>
      <c r="J316" s="316">
        <v>13.83365535736084</v>
      </c>
      <c r="K316" s="316">
        <v>15.561943054199219</v>
      </c>
      <c r="L316" s="316">
        <v>18.127243041992188</v>
      </c>
      <c r="M316" s="316">
        <v>20.980392456054688</v>
      </c>
      <c r="N316" s="316">
        <v>22.614082336425781</v>
      </c>
      <c r="O316" s="316">
        <v>22.585487365722656</v>
      </c>
      <c r="P316" s="316">
        <v>22.114995956420898</v>
      </c>
      <c r="Q316" s="316">
        <v>25.601190567016602</v>
      </c>
      <c r="R316" s="316">
        <v>25.616334915161133</v>
      </c>
      <c r="S316" s="316">
        <v>25.049404144287109</v>
      </c>
      <c r="T316" s="316">
        <v>24.410680770874023</v>
      </c>
      <c r="U316" s="316">
        <v>24.348546981811523</v>
      </c>
      <c r="V316" s="316">
        <v>21.476673126220703</v>
      </c>
      <c r="W316" s="316">
        <v>22.004400253295898</v>
      </c>
      <c r="X316" s="316">
        <v>22.017099380493164</v>
      </c>
      <c r="Y316" s="316">
        <v>20.557327270507813</v>
      </c>
      <c r="Z316" s="316">
        <v>20.440666198730469</v>
      </c>
      <c r="AA316" s="319">
        <v>20.481931686401367</v>
      </c>
      <c r="AB316" s="20">
        <v>491.5614767074585</v>
      </c>
    </row>
    <row r="317" spans="2:28" thickTop="1" thickBot="1" x14ac:dyDescent="0.3">
      <c r="B317" s="279">
        <v>39763</v>
      </c>
      <c r="C317" s="354" t="s">
        <v>11</v>
      </c>
      <c r="D317" s="316">
        <v>20.413215637207031</v>
      </c>
      <c r="E317" s="316">
        <v>20.32280158996582</v>
      </c>
      <c r="F317" s="316">
        <v>20.316671371459961</v>
      </c>
      <c r="G317" s="316">
        <v>17.58287239074707</v>
      </c>
      <c r="H317" s="316">
        <v>15.561800956726074</v>
      </c>
      <c r="I317" s="316">
        <v>16.672086715698242</v>
      </c>
      <c r="J317" s="316">
        <v>15.065268516540527</v>
      </c>
      <c r="K317" s="316">
        <v>17.972156524658203</v>
      </c>
      <c r="L317" s="316">
        <v>20.363950729370117</v>
      </c>
      <c r="M317" s="316">
        <v>19.957509994506836</v>
      </c>
      <c r="N317" s="316">
        <v>22.670095443725586</v>
      </c>
      <c r="O317" s="316">
        <v>22.72749137878418</v>
      </c>
      <c r="P317" s="316">
        <v>23.054414749145508</v>
      </c>
      <c r="Q317" s="316">
        <v>23.400384902954102</v>
      </c>
      <c r="R317" s="316">
        <v>26.692073822021484</v>
      </c>
      <c r="S317" s="316">
        <v>26.683536529541016</v>
      </c>
      <c r="T317" s="316">
        <v>25.303892135620117</v>
      </c>
      <c r="U317" s="316">
        <v>26.634418487548828</v>
      </c>
      <c r="V317" s="316">
        <v>26.583114624023438</v>
      </c>
      <c r="W317" s="316">
        <v>24.927350997924805</v>
      </c>
      <c r="X317" s="316">
        <v>23.753740310668945</v>
      </c>
      <c r="Y317" s="316">
        <v>21.665952682495117</v>
      </c>
      <c r="Z317" s="316">
        <v>21.742067337036133</v>
      </c>
      <c r="AA317" s="319">
        <v>21.829374313354492</v>
      </c>
      <c r="AB317" s="20">
        <v>521.89624214172363</v>
      </c>
    </row>
    <row r="318" spans="2:28" thickTop="1" thickBot="1" x14ac:dyDescent="0.3">
      <c r="B318" s="279">
        <v>39764</v>
      </c>
      <c r="C318" s="354" t="s">
        <v>11</v>
      </c>
      <c r="D318" s="316">
        <v>21.484653472900391</v>
      </c>
      <c r="E318" s="316">
        <v>21.517684936523438</v>
      </c>
      <c r="F318" s="316">
        <v>21.444389343261719</v>
      </c>
      <c r="G318" s="316">
        <v>21.443170547485352</v>
      </c>
      <c r="H318" s="316">
        <v>18.400798797607422</v>
      </c>
      <c r="I318" s="316">
        <v>16.604162216186523</v>
      </c>
      <c r="J318" s="316">
        <v>14.99439811706543</v>
      </c>
      <c r="K318" s="316">
        <v>15.026401519775391</v>
      </c>
      <c r="L318" s="316">
        <v>17.391336441040039</v>
      </c>
      <c r="M318" s="316">
        <v>17.492977142333984</v>
      </c>
      <c r="N318" s="316">
        <v>20.454233169555664</v>
      </c>
      <c r="O318" s="316">
        <v>20.505298614501953</v>
      </c>
      <c r="P318" s="316">
        <v>23.599760055541992</v>
      </c>
      <c r="Q318" s="316">
        <v>23.853593826293945</v>
      </c>
      <c r="R318" s="316">
        <v>27.159862518310547</v>
      </c>
      <c r="S318" s="316">
        <v>28.823005676269531</v>
      </c>
      <c r="T318" s="316">
        <v>28.296737670898438</v>
      </c>
      <c r="U318" s="316">
        <v>28.272365570068359</v>
      </c>
      <c r="V318" s="316">
        <v>27.496906280517578</v>
      </c>
      <c r="W318" s="316">
        <v>26.07166862487793</v>
      </c>
      <c r="X318" s="316">
        <v>23.414196014404297</v>
      </c>
      <c r="Y318" s="316">
        <v>22.16265869140625</v>
      </c>
      <c r="Z318" s="316">
        <v>21.172500610351563</v>
      </c>
      <c r="AA318" s="319">
        <v>21.128931045532227</v>
      </c>
      <c r="AB318" s="20">
        <v>528.21169090270996</v>
      </c>
    </row>
    <row r="319" spans="2:28" thickTop="1" thickBot="1" x14ac:dyDescent="0.3">
      <c r="B319" s="279">
        <v>39765</v>
      </c>
      <c r="C319" s="354" t="s">
        <v>13</v>
      </c>
      <c r="D319" s="316">
        <v>20.834358215332031</v>
      </c>
      <c r="E319" s="316">
        <v>20.819643020629883</v>
      </c>
      <c r="F319" s="316">
        <v>20.752424240112305</v>
      </c>
      <c r="G319" s="316">
        <v>20.767158508300781</v>
      </c>
      <c r="H319" s="316">
        <v>18.49424934387207</v>
      </c>
      <c r="I319" s="316">
        <v>15.486465454101563</v>
      </c>
      <c r="J319" s="316">
        <v>15.235896110534668</v>
      </c>
      <c r="K319" s="316">
        <v>16.994396209716797</v>
      </c>
      <c r="L319" s="316">
        <v>16.860040664672852</v>
      </c>
      <c r="M319" s="316">
        <v>18.753061294555664</v>
      </c>
      <c r="N319" s="316">
        <v>22.18736457824707</v>
      </c>
      <c r="O319" s="316">
        <v>23.339761734008789</v>
      </c>
      <c r="P319" s="316">
        <v>26.349716186523438</v>
      </c>
      <c r="Q319" s="316">
        <v>27.389780044555664</v>
      </c>
      <c r="R319" s="316">
        <v>28.076070785522461</v>
      </c>
      <c r="S319" s="316">
        <v>29.586582183837891</v>
      </c>
      <c r="T319" s="316">
        <v>27.271785736083984</v>
      </c>
      <c r="U319" s="316">
        <v>27.134340286254883</v>
      </c>
      <c r="V319" s="316">
        <v>23.072195053100586</v>
      </c>
      <c r="W319" s="316">
        <v>23.326068878173828</v>
      </c>
      <c r="X319" s="316">
        <v>23.885189056396484</v>
      </c>
      <c r="Y319" s="316">
        <v>22.061944961547852</v>
      </c>
      <c r="Z319" s="316">
        <v>21.314142227172852</v>
      </c>
      <c r="AA319" s="319">
        <v>21.192558288574219</v>
      </c>
      <c r="AB319" s="20">
        <v>531.18519306182861</v>
      </c>
    </row>
    <row r="320" spans="2:28" thickTop="1" thickBot="1" x14ac:dyDescent="0.3">
      <c r="B320" s="279">
        <v>39766</v>
      </c>
      <c r="C320" s="354" t="s">
        <v>14</v>
      </c>
      <c r="D320" s="316">
        <v>19.495688405221983</v>
      </c>
      <c r="E320" s="316">
        <v>18.268613052137809</v>
      </c>
      <c r="F320" s="316">
        <v>17.321201131460739</v>
      </c>
      <c r="G320" s="316">
        <v>16.403604316639573</v>
      </c>
      <c r="H320" s="316">
        <v>15.64059079887115</v>
      </c>
      <c r="I320" s="316">
        <v>14.967739881198845</v>
      </c>
      <c r="J320" s="316">
        <v>14.676768664338544</v>
      </c>
      <c r="K320" s="316">
        <v>14.633585353287613</v>
      </c>
      <c r="L320" s="316">
        <v>15.498516362665264</v>
      </c>
      <c r="M320" s="316">
        <v>16.84525450225749</v>
      </c>
      <c r="N320" s="316">
        <v>18.490391397240362</v>
      </c>
      <c r="O320" s="316">
        <v>20.311190660423271</v>
      </c>
      <c r="P320" s="316">
        <v>22.327588356106315</v>
      </c>
      <c r="Q320" s="316">
        <v>23.567878635260726</v>
      </c>
      <c r="R320" s="316">
        <v>24.589850449494655</v>
      </c>
      <c r="S320" s="316">
        <v>24.926078960736039</v>
      </c>
      <c r="T320" s="316">
        <v>25.137202733172096</v>
      </c>
      <c r="U320" s="316">
        <v>24.536294771633457</v>
      </c>
      <c r="V320" s="316">
        <v>24.102268728741961</v>
      </c>
      <c r="W320" s="316">
        <v>23.463601212101079</v>
      </c>
      <c r="X320" s="316">
        <v>22.371089519784356</v>
      </c>
      <c r="Y320" s="316">
        <v>21.414208925811817</v>
      </c>
      <c r="Z320" s="316">
        <v>20.803938687128923</v>
      </c>
      <c r="AA320" s="319">
        <v>20.206854494285928</v>
      </c>
      <c r="AB320" s="20">
        <v>479.99999999999994</v>
      </c>
    </row>
    <row r="321" spans="2:28" thickTop="1" thickBot="1" x14ac:dyDescent="0.3">
      <c r="B321" s="279">
        <v>39767</v>
      </c>
      <c r="C321" s="354" t="s">
        <v>15</v>
      </c>
      <c r="D321" s="316">
        <v>21.310613632202148</v>
      </c>
      <c r="E321" s="316">
        <v>21.071117401123047</v>
      </c>
      <c r="F321" s="316">
        <v>21.023681640625</v>
      </c>
      <c r="G321" s="316">
        <v>21.006843566894531</v>
      </c>
      <c r="H321" s="316">
        <v>21.053136825561523</v>
      </c>
      <c r="I321" s="316">
        <v>21.16375732421875</v>
      </c>
      <c r="J321" s="316">
        <v>21.175622940063477</v>
      </c>
      <c r="K321" s="316">
        <v>20.709428787231445</v>
      </c>
      <c r="L321" s="316">
        <v>20.499616622924805</v>
      </c>
      <c r="M321" s="316">
        <v>20.559343338012695</v>
      </c>
      <c r="N321" s="316">
        <v>20.52690315246582</v>
      </c>
      <c r="O321" s="316">
        <v>20.655517578125</v>
      </c>
      <c r="P321" s="316">
        <v>20.753175735473633</v>
      </c>
      <c r="Q321" s="316">
        <v>20.749313354492188</v>
      </c>
      <c r="R321" s="316">
        <v>20.649650573730469</v>
      </c>
      <c r="S321" s="316">
        <v>20.642095565795898</v>
      </c>
      <c r="T321" s="316">
        <v>20.592632293701172</v>
      </c>
      <c r="U321" s="316">
        <v>20.618154525756836</v>
      </c>
      <c r="V321" s="316">
        <v>20.715581893920898</v>
      </c>
      <c r="W321" s="316">
        <v>21.000877380371094</v>
      </c>
      <c r="X321" s="316">
        <v>21.209863662719727</v>
      </c>
      <c r="Y321" s="316">
        <v>21.267246246337891</v>
      </c>
      <c r="Z321" s="316">
        <v>21.234060287475586</v>
      </c>
      <c r="AA321" s="319">
        <v>21.124702453613281</v>
      </c>
      <c r="AB321" s="20">
        <v>501.31293678283691</v>
      </c>
    </row>
    <row r="322" spans="2:28" thickTop="1" thickBot="1" x14ac:dyDescent="0.3">
      <c r="B322" s="279">
        <v>39768</v>
      </c>
      <c r="C322" s="354" t="s">
        <v>16</v>
      </c>
      <c r="D322" s="316">
        <v>19.495688405221983</v>
      </c>
      <c r="E322" s="316">
        <v>18.268613052137809</v>
      </c>
      <c r="F322" s="316">
        <v>17.321201131460739</v>
      </c>
      <c r="G322" s="316">
        <v>16.403604316639573</v>
      </c>
      <c r="H322" s="316">
        <v>15.64059079887115</v>
      </c>
      <c r="I322" s="316">
        <v>14.967739881198845</v>
      </c>
      <c r="J322" s="316">
        <v>14.676768664338544</v>
      </c>
      <c r="K322" s="316">
        <v>14.633585353287613</v>
      </c>
      <c r="L322" s="316">
        <v>15.498516362665264</v>
      </c>
      <c r="M322" s="316">
        <v>16.84525450225749</v>
      </c>
      <c r="N322" s="316">
        <v>18.490391397240362</v>
      </c>
      <c r="O322" s="316">
        <v>20.311190660423271</v>
      </c>
      <c r="P322" s="316">
        <v>22.327588356106315</v>
      </c>
      <c r="Q322" s="316">
        <v>23.567878635260726</v>
      </c>
      <c r="R322" s="316">
        <v>24.589850449494655</v>
      </c>
      <c r="S322" s="316">
        <v>24.926078960736039</v>
      </c>
      <c r="T322" s="316">
        <v>25.137202733172096</v>
      </c>
      <c r="U322" s="316">
        <v>24.536294771633457</v>
      </c>
      <c r="V322" s="316">
        <v>24.102268728741961</v>
      </c>
      <c r="W322" s="316">
        <v>23.463601212101079</v>
      </c>
      <c r="X322" s="316">
        <v>22.371089519784356</v>
      </c>
      <c r="Y322" s="316">
        <v>21.414208925811817</v>
      </c>
      <c r="Z322" s="316">
        <v>20.803938687128923</v>
      </c>
      <c r="AA322" s="319">
        <v>20.206854494285928</v>
      </c>
      <c r="AB322" s="20">
        <v>479.99999999999994</v>
      </c>
    </row>
    <row r="323" spans="2:28" thickTop="1" thickBot="1" x14ac:dyDescent="0.3">
      <c r="B323" s="279">
        <v>39769</v>
      </c>
      <c r="C323" s="354" t="s">
        <v>17</v>
      </c>
      <c r="D323" s="316">
        <v>21.080142974853516</v>
      </c>
      <c r="E323" s="316">
        <v>21.120597839355469</v>
      </c>
      <c r="F323" s="316">
        <v>21.045536041259766</v>
      </c>
      <c r="G323" s="316">
        <v>21.141233444213867</v>
      </c>
      <c r="H323" s="316">
        <v>21.075077056884766</v>
      </c>
      <c r="I323" s="316">
        <v>20.992265701293945</v>
      </c>
      <c r="J323" s="316">
        <v>21.034372329711914</v>
      </c>
      <c r="K323" s="316">
        <v>20.842281341552734</v>
      </c>
      <c r="L323" s="316">
        <v>20.789346694946289</v>
      </c>
      <c r="M323" s="316">
        <v>20.710916519165039</v>
      </c>
      <c r="N323" s="316">
        <v>20.73167610168457</v>
      </c>
      <c r="O323" s="316">
        <v>20.733470916748047</v>
      </c>
      <c r="P323" s="316">
        <v>20.720151901245117</v>
      </c>
      <c r="Q323" s="316">
        <v>20.772340774536133</v>
      </c>
      <c r="R323" s="316">
        <v>20.752275466918945</v>
      </c>
      <c r="S323" s="316">
        <v>20.788005828857422</v>
      </c>
      <c r="T323" s="316">
        <v>20.812641143798828</v>
      </c>
      <c r="U323" s="316">
        <v>20.909229278564453</v>
      </c>
      <c r="V323" s="316">
        <v>21.05859375</v>
      </c>
      <c r="W323" s="316">
        <v>21.133182525634766</v>
      </c>
      <c r="X323" s="316">
        <v>21.060060501098633</v>
      </c>
      <c r="Y323" s="316">
        <v>20.982662200927734</v>
      </c>
      <c r="Z323" s="316">
        <v>20.871938705444336</v>
      </c>
      <c r="AA323" s="319">
        <v>20.848033905029297</v>
      </c>
      <c r="AB323" s="20">
        <v>502.00603294372559</v>
      </c>
    </row>
    <row r="324" spans="2:28" thickTop="1" thickBot="1" x14ac:dyDescent="0.3">
      <c r="B324" s="279">
        <v>39770</v>
      </c>
      <c r="C324" s="354" t="s">
        <v>11</v>
      </c>
      <c r="D324" s="316">
        <v>20.853504180908203</v>
      </c>
      <c r="E324" s="316">
        <v>20.916547775268555</v>
      </c>
      <c r="F324" s="316">
        <v>20.84589958190918</v>
      </c>
      <c r="G324" s="316">
        <v>20.57957649230957</v>
      </c>
      <c r="H324" s="316">
        <v>20.606012344360352</v>
      </c>
      <c r="I324" s="316">
        <v>20.560319900512695</v>
      </c>
      <c r="J324" s="316">
        <v>20.88153076171875</v>
      </c>
      <c r="K324" s="316">
        <v>20.537378311157227</v>
      </c>
      <c r="L324" s="316">
        <v>20.227493286132813</v>
      </c>
      <c r="M324" s="316">
        <v>20.065864562988281</v>
      </c>
      <c r="N324" s="316">
        <v>20.088750839233398</v>
      </c>
      <c r="O324" s="316">
        <v>20.209768295288086</v>
      </c>
      <c r="P324" s="316">
        <v>20.244358062744141</v>
      </c>
      <c r="Q324" s="316">
        <v>21.131193161010742</v>
      </c>
      <c r="R324" s="316">
        <v>21.118452072143555</v>
      </c>
      <c r="S324" s="316">
        <v>21.595006942749023</v>
      </c>
      <c r="T324" s="316">
        <v>19.601985931396484</v>
      </c>
      <c r="U324" s="316">
        <v>20.188426971435547</v>
      </c>
      <c r="V324" s="316">
        <v>20.204071044921875</v>
      </c>
      <c r="W324" s="316">
        <v>18.408042907714844</v>
      </c>
      <c r="X324" s="316">
        <v>18.700626373291016</v>
      </c>
      <c r="Y324" s="316">
        <v>16.980964660644531</v>
      </c>
      <c r="Z324" s="316">
        <v>15.319523811340332</v>
      </c>
      <c r="AA324" s="319">
        <v>15.465163230895996</v>
      </c>
      <c r="AB324" s="20">
        <v>475.3304615020752</v>
      </c>
    </row>
    <row r="325" spans="2:28" thickTop="1" thickBot="1" x14ac:dyDescent="0.3">
      <c r="B325" s="279">
        <v>39771</v>
      </c>
      <c r="C325" s="354" t="s">
        <v>11</v>
      </c>
      <c r="D325" s="316">
        <v>15.262189865112305</v>
      </c>
      <c r="E325" s="316">
        <v>15.196043968200684</v>
      </c>
      <c r="F325" s="316">
        <v>15.15184497833252</v>
      </c>
      <c r="G325" s="316">
        <v>15.119027137756348</v>
      </c>
      <c r="H325" s="316">
        <v>13.635524749755859</v>
      </c>
      <c r="I325" s="316">
        <v>13.179274559020996</v>
      </c>
      <c r="J325" s="316">
        <v>11.460795402526855</v>
      </c>
      <c r="K325" s="316">
        <v>11.098369598388672</v>
      </c>
      <c r="L325" s="316">
        <v>11.451335906982422</v>
      </c>
      <c r="M325" s="316">
        <v>13.046136856079102</v>
      </c>
      <c r="N325" s="316">
        <v>16.191909790039063</v>
      </c>
      <c r="O325" s="316">
        <v>17.432369232177734</v>
      </c>
      <c r="P325" s="316">
        <v>17.573873519897461</v>
      </c>
      <c r="Q325" s="316">
        <v>22.736545562744141</v>
      </c>
      <c r="R325" s="316">
        <v>26.179267883300781</v>
      </c>
      <c r="S325" s="316">
        <v>21.21070671081543</v>
      </c>
      <c r="T325" s="316">
        <v>21.71900749206543</v>
      </c>
      <c r="U325" s="316">
        <v>21.710659027099609</v>
      </c>
      <c r="V325" s="316">
        <v>20.203439712524414</v>
      </c>
      <c r="W325" s="316">
        <v>19.17323112487793</v>
      </c>
      <c r="X325" s="316">
        <v>19.199335098266602</v>
      </c>
      <c r="Y325" s="316">
        <v>18.246952056884766</v>
      </c>
      <c r="Z325" s="316">
        <v>16.482334136962891</v>
      </c>
      <c r="AA325" s="319">
        <v>16.418416976928711</v>
      </c>
      <c r="AB325" s="20">
        <v>409.07859134674072</v>
      </c>
    </row>
    <row r="326" spans="2:28" thickTop="1" thickBot="1" x14ac:dyDescent="0.3">
      <c r="B326" s="279">
        <v>39772</v>
      </c>
      <c r="C326" s="354" t="s">
        <v>13</v>
      </c>
      <c r="D326" s="316">
        <v>16.173011779785156</v>
      </c>
      <c r="E326" s="316">
        <v>16.032804489135742</v>
      </c>
      <c r="F326" s="316">
        <v>16.044639587402344</v>
      </c>
      <c r="G326" s="316">
        <v>12.315448760986328</v>
      </c>
      <c r="H326" s="316">
        <v>11.804770469665527</v>
      </c>
      <c r="I326" s="316">
        <v>11.808086395263672</v>
      </c>
      <c r="J326" s="316">
        <v>12.02140998840332</v>
      </c>
      <c r="K326" s="316">
        <v>12.126189231872559</v>
      </c>
      <c r="L326" s="316">
        <v>14.633603096008301</v>
      </c>
      <c r="M326" s="316">
        <v>15.85914134979248</v>
      </c>
      <c r="N326" s="316">
        <v>18.395875930786133</v>
      </c>
      <c r="O326" s="316">
        <v>16.791303634643555</v>
      </c>
      <c r="P326" s="316">
        <v>20.523773193359375</v>
      </c>
      <c r="Q326" s="316">
        <v>22.743345260620117</v>
      </c>
      <c r="R326" s="316">
        <v>23.541738510131836</v>
      </c>
      <c r="S326" s="316">
        <v>21.16740608215332</v>
      </c>
      <c r="T326" s="316">
        <v>22.230487823486328</v>
      </c>
      <c r="U326" s="316">
        <v>22.234281539916992</v>
      </c>
      <c r="V326" s="316">
        <v>24.605464935302734</v>
      </c>
      <c r="W326" s="316">
        <v>19.479719161987305</v>
      </c>
      <c r="X326" s="316">
        <v>19.900346755981445</v>
      </c>
      <c r="Y326" s="316">
        <v>18.821537017822266</v>
      </c>
      <c r="Z326" s="316">
        <v>18.354764938354492</v>
      </c>
      <c r="AA326" s="319">
        <v>18.291452407836914</v>
      </c>
      <c r="AB326" s="20">
        <v>425.90060234069824</v>
      </c>
    </row>
    <row r="327" spans="2:28" thickTop="1" thickBot="1" x14ac:dyDescent="0.3">
      <c r="B327" s="279">
        <v>39773</v>
      </c>
      <c r="C327" s="354" t="s">
        <v>14</v>
      </c>
      <c r="D327" s="316">
        <v>18.069248199462891</v>
      </c>
      <c r="E327" s="316">
        <v>17.943338394165039</v>
      </c>
      <c r="F327" s="316">
        <v>17.881937026977539</v>
      </c>
      <c r="G327" s="316">
        <v>13.058547019958496</v>
      </c>
      <c r="H327" s="316">
        <v>13.174040794372559</v>
      </c>
      <c r="I327" s="316">
        <v>12.023417472839355</v>
      </c>
      <c r="J327" s="316">
        <v>13.806962966918945</v>
      </c>
      <c r="K327" s="316">
        <v>13.01045036315918</v>
      </c>
      <c r="L327" s="316">
        <v>12.927926063537598</v>
      </c>
      <c r="M327" s="316">
        <v>17.604293823242188</v>
      </c>
      <c r="N327" s="316">
        <v>18.045494079589844</v>
      </c>
      <c r="O327" s="316">
        <v>17.569047927856445</v>
      </c>
      <c r="P327" s="316">
        <v>20.205272674560547</v>
      </c>
      <c r="Q327" s="316">
        <v>20.168792724609375</v>
      </c>
      <c r="R327" s="316">
        <v>20.914169311523438</v>
      </c>
      <c r="S327" s="316">
        <v>21.00059700012207</v>
      </c>
      <c r="T327" s="316">
        <v>19.868408203125</v>
      </c>
      <c r="U327" s="316">
        <v>19.921487808227539</v>
      </c>
      <c r="V327" s="316">
        <v>20.166648864746094</v>
      </c>
      <c r="W327" s="316">
        <v>17.910511016845703</v>
      </c>
      <c r="X327" s="316">
        <v>17.956062316894531</v>
      </c>
      <c r="Y327" s="316">
        <v>18.189243316650391</v>
      </c>
      <c r="Z327" s="316">
        <v>16.240280151367188</v>
      </c>
      <c r="AA327" s="319">
        <v>16.238372802734375</v>
      </c>
      <c r="AB327" s="20">
        <v>413.89455032348633</v>
      </c>
    </row>
    <row r="328" spans="2:28" thickTop="1" thickBot="1" x14ac:dyDescent="0.3">
      <c r="B328" s="279">
        <v>39774</v>
      </c>
      <c r="C328" s="354" t="s">
        <v>15</v>
      </c>
      <c r="D328" s="316">
        <v>16.04399299621582</v>
      </c>
      <c r="E328" s="316">
        <v>15.868752479553223</v>
      </c>
      <c r="F328" s="316">
        <v>15.839669227600098</v>
      </c>
      <c r="G328" s="316">
        <v>15.864192962646484</v>
      </c>
      <c r="H328" s="316">
        <v>13.26332950592041</v>
      </c>
      <c r="I328" s="316">
        <v>12.172971725463867</v>
      </c>
      <c r="J328" s="316">
        <v>12.148555755615234</v>
      </c>
      <c r="K328" s="316">
        <v>10.653656005859375</v>
      </c>
      <c r="L328" s="316">
        <v>18.598695755004883</v>
      </c>
      <c r="M328" s="316">
        <v>14.437314987182617</v>
      </c>
      <c r="N328" s="316">
        <v>15.651553153991699</v>
      </c>
      <c r="O328" s="316">
        <v>17.999849319458008</v>
      </c>
      <c r="P328" s="316">
        <v>18.130767822265625</v>
      </c>
      <c r="Q328" s="316">
        <v>19.399084091186523</v>
      </c>
      <c r="R328" s="316">
        <v>21.204889297485352</v>
      </c>
      <c r="S328" s="316">
        <v>22.013917922973633</v>
      </c>
      <c r="T328" s="316">
        <v>20.793779373168945</v>
      </c>
      <c r="U328" s="316">
        <v>20.831298828125</v>
      </c>
      <c r="V328" s="316">
        <v>20.905132293701172</v>
      </c>
      <c r="W328" s="316">
        <v>17.625709533691406</v>
      </c>
      <c r="X328" s="316">
        <v>18.774272918701172</v>
      </c>
      <c r="Y328" s="316">
        <v>18.774164199829102</v>
      </c>
      <c r="Z328" s="316">
        <v>19.189720153808594</v>
      </c>
      <c r="AA328" s="319">
        <v>16.555566787719727</v>
      </c>
      <c r="AB328" s="20">
        <v>412.74083709716797</v>
      </c>
    </row>
    <row r="329" spans="2:28" thickTop="1" thickBot="1" x14ac:dyDescent="0.3">
      <c r="B329" s="279">
        <v>39775</v>
      </c>
      <c r="C329" s="354" t="s">
        <v>16</v>
      </c>
      <c r="D329" s="316">
        <v>16.342004776000977</v>
      </c>
      <c r="E329" s="316">
        <v>16.371414184570313</v>
      </c>
      <c r="F329" s="316">
        <v>16.390151977539063</v>
      </c>
      <c r="G329" s="316">
        <v>16.390159606933594</v>
      </c>
      <c r="H329" s="316">
        <v>13.591110229492188</v>
      </c>
      <c r="I329" s="316">
        <v>10.813965797424316</v>
      </c>
      <c r="J329" s="316">
        <v>10.779491424560547</v>
      </c>
      <c r="K329" s="316">
        <v>13.178750038146973</v>
      </c>
      <c r="L329" s="316">
        <v>13.827885627746582</v>
      </c>
      <c r="M329" s="316">
        <v>16.215457916259766</v>
      </c>
      <c r="N329" s="316">
        <v>17.093671798706055</v>
      </c>
      <c r="O329" s="316">
        <v>18.975521087646484</v>
      </c>
      <c r="P329" s="316">
        <v>18.957744598388672</v>
      </c>
      <c r="Q329" s="316">
        <v>20.123435974121094</v>
      </c>
      <c r="R329" s="316">
        <v>26.526668548583984</v>
      </c>
      <c r="S329" s="316">
        <v>24.265167236328125</v>
      </c>
      <c r="T329" s="316">
        <v>23.226909637451172</v>
      </c>
      <c r="U329" s="316">
        <v>22.077398300170898</v>
      </c>
      <c r="V329" s="316">
        <v>22.145454406738281</v>
      </c>
      <c r="W329" s="316">
        <v>19.120340347290039</v>
      </c>
      <c r="X329" s="316">
        <v>19.993392944335938</v>
      </c>
      <c r="Y329" s="316">
        <v>18.972600936889648</v>
      </c>
      <c r="Z329" s="316">
        <v>17.603157043457031</v>
      </c>
      <c r="AA329" s="319">
        <v>17.231225967407227</v>
      </c>
      <c r="AB329" s="20">
        <v>430.21308040618896</v>
      </c>
    </row>
    <row r="330" spans="2:28" thickTop="1" thickBot="1" x14ac:dyDescent="0.3">
      <c r="B330" s="279">
        <v>39776</v>
      </c>
      <c r="C330" s="354" t="s">
        <v>17</v>
      </c>
      <c r="D330" s="316">
        <v>17.158649444580078</v>
      </c>
      <c r="E330" s="316">
        <v>17.134836196899414</v>
      </c>
      <c r="F330" s="316">
        <v>17.103954315185547</v>
      </c>
      <c r="G330" s="316">
        <v>17.047882080078125</v>
      </c>
      <c r="H330" s="316">
        <v>13.495415687561035</v>
      </c>
      <c r="I330" s="316">
        <v>12.931640625</v>
      </c>
      <c r="J330" s="316">
        <v>13.14827823638916</v>
      </c>
      <c r="K330" s="316">
        <v>12.5667724609375</v>
      </c>
      <c r="L330" s="316">
        <v>15.457907676696777</v>
      </c>
      <c r="M330" s="316">
        <v>16.940212249755859</v>
      </c>
      <c r="N330" s="316">
        <v>19.873119354248047</v>
      </c>
      <c r="O330" s="316">
        <v>18.099824905395508</v>
      </c>
      <c r="P330" s="316">
        <v>18.108428955078125</v>
      </c>
      <c r="Q330" s="316">
        <v>20.466009140014648</v>
      </c>
      <c r="R330" s="316">
        <v>24.917339324951172</v>
      </c>
      <c r="S330" s="316">
        <v>24.88092041015625</v>
      </c>
      <c r="T330" s="316">
        <v>22.905693054199219</v>
      </c>
      <c r="U330" s="316">
        <v>22.972187042236328</v>
      </c>
      <c r="V330" s="316">
        <v>23.076816558837891</v>
      </c>
      <c r="W330" s="316">
        <v>21.89976692199707</v>
      </c>
      <c r="X330" s="316">
        <v>20.852415084838867</v>
      </c>
      <c r="Y330" s="316">
        <v>20.455928802490234</v>
      </c>
      <c r="Z330" s="316">
        <v>18.199750900268555</v>
      </c>
      <c r="AA330" s="319">
        <v>18.670419692993164</v>
      </c>
      <c r="AB330" s="20">
        <v>448.36416912078857</v>
      </c>
    </row>
    <row r="331" spans="2:28" thickTop="1" thickBot="1" x14ac:dyDescent="0.3">
      <c r="B331" s="279">
        <v>39777</v>
      </c>
      <c r="C331" s="354" t="s">
        <v>11</v>
      </c>
      <c r="D331" s="316">
        <v>18.484819412231445</v>
      </c>
      <c r="E331" s="316">
        <v>18.415983200073242</v>
      </c>
      <c r="F331" s="316">
        <v>18.333698272705078</v>
      </c>
      <c r="G331" s="316">
        <v>18.260862350463867</v>
      </c>
      <c r="H331" s="316">
        <v>15.622835159301758</v>
      </c>
      <c r="I331" s="316">
        <v>14.308341026306152</v>
      </c>
      <c r="J331" s="316">
        <v>14.373706817626953</v>
      </c>
      <c r="K331" s="316">
        <v>16.136667251586914</v>
      </c>
      <c r="L331" s="316">
        <v>30.168514251708984</v>
      </c>
      <c r="M331" s="316">
        <v>17.799915313720703</v>
      </c>
      <c r="N331" s="316">
        <v>20.611469268798828</v>
      </c>
      <c r="O331" s="316">
        <v>19.236043930053711</v>
      </c>
      <c r="P331" s="316">
        <v>19.111364364624023</v>
      </c>
      <c r="Q331" s="316">
        <v>21.958517074584961</v>
      </c>
      <c r="R331" s="316">
        <v>22.569211959838867</v>
      </c>
      <c r="S331" s="316">
        <v>24.656370162963867</v>
      </c>
      <c r="T331" s="316">
        <v>22.655500411987305</v>
      </c>
      <c r="U331" s="316">
        <v>23.058208465576172</v>
      </c>
      <c r="V331" s="316">
        <v>23.15974235534668</v>
      </c>
      <c r="W331" s="316">
        <v>19.967702865600586</v>
      </c>
      <c r="X331" s="316">
        <v>20.122661590576172</v>
      </c>
      <c r="Y331" s="316">
        <v>19.750925064086914</v>
      </c>
      <c r="Z331" s="316">
        <v>18.758428573608398</v>
      </c>
      <c r="AA331" s="319">
        <v>18.73884391784668</v>
      </c>
      <c r="AB331" s="20">
        <v>476.26033306121826</v>
      </c>
    </row>
    <row r="332" spans="2:28" thickTop="1" thickBot="1" x14ac:dyDescent="0.3">
      <c r="B332" s="279">
        <v>39778</v>
      </c>
      <c r="C332" s="354" t="s">
        <v>11</v>
      </c>
      <c r="D332" s="316">
        <v>18.716203689575195</v>
      </c>
      <c r="E332" s="316">
        <v>18.47630500793457</v>
      </c>
      <c r="F332" s="316">
        <v>18.429428100585938</v>
      </c>
      <c r="G332" s="316">
        <v>18.396224975585938</v>
      </c>
      <c r="H332" s="316">
        <v>13.693687438964844</v>
      </c>
      <c r="I332" s="316">
        <v>13.038129806518555</v>
      </c>
      <c r="J332" s="316">
        <v>13.125150680541992</v>
      </c>
      <c r="K332" s="316">
        <v>11.807170867919922</v>
      </c>
      <c r="L332" s="316">
        <v>15.267163276672363</v>
      </c>
      <c r="M332" s="316">
        <v>16.089771270751953</v>
      </c>
      <c r="N332" s="316">
        <v>18.286521911621094</v>
      </c>
      <c r="O332" s="316">
        <v>19.663845062255859</v>
      </c>
      <c r="P332" s="316">
        <v>19.691364288330078</v>
      </c>
      <c r="Q332" s="316">
        <v>20.367988586425781</v>
      </c>
      <c r="R332" s="316">
        <v>25.567564010620117</v>
      </c>
      <c r="S332" s="316">
        <v>24.095043182373047</v>
      </c>
      <c r="T332" s="316">
        <v>23.871379852294922</v>
      </c>
      <c r="U332" s="316">
        <v>23.881853103637695</v>
      </c>
      <c r="V332" s="316">
        <v>23.956001281738281</v>
      </c>
      <c r="W332" s="316">
        <v>19.591888427734375</v>
      </c>
      <c r="X332" s="316">
        <v>19.658990859985352</v>
      </c>
      <c r="Y332" s="316">
        <v>20.190460205078125</v>
      </c>
      <c r="Z332" s="316">
        <v>18.505033493041992</v>
      </c>
      <c r="AA332" s="319">
        <v>18.580392837524414</v>
      </c>
      <c r="AB332" s="20">
        <v>452.9475622177124</v>
      </c>
    </row>
    <row r="333" spans="2:28" thickTop="1" thickBot="1" x14ac:dyDescent="0.3">
      <c r="B333" s="279">
        <v>39779</v>
      </c>
      <c r="C333" s="354" t="s">
        <v>13</v>
      </c>
      <c r="D333" s="316">
        <v>18.42289924621582</v>
      </c>
      <c r="E333" s="316">
        <v>18.426023483276367</v>
      </c>
      <c r="F333" s="316">
        <v>18.377077102661133</v>
      </c>
      <c r="G333" s="316">
        <v>18.390340805053711</v>
      </c>
      <c r="H333" s="316">
        <v>13.424245834350586</v>
      </c>
      <c r="I333" s="316">
        <v>13.194404602050781</v>
      </c>
      <c r="J333" s="316">
        <v>13.267413139343262</v>
      </c>
      <c r="K333" s="316">
        <v>12.443730354309082</v>
      </c>
      <c r="L333" s="316">
        <v>16.491474151611328</v>
      </c>
      <c r="M333" s="316">
        <v>18.240289688110352</v>
      </c>
      <c r="N333" s="316">
        <v>17.288713455200195</v>
      </c>
      <c r="O333" s="316">
        <v>20.780801773071289</v>
      </c>
      <c r="P333" s="316">
        <v>20.855012893676758</v>
      </c>
      <c r="Q333" s="316">
        <v>20.391866683959961</v>
      </c>
      <c r="R333" s="316">
        <v>25.039335250854492</v>
      </c>
      <c r="S333" s="316">
        <v>25.793676376342773</v>
      </c>
      <c r="T333" s="316">
        <v>25.12034797668457</v>
      </c>
      <c r="U333" s="316">
        <v>24.511384963989258</v>
      </c>
      <c r="V333" s="316">
        <v>24.573360443115234</v>
      </c>
      <c r="W333" s="316">
        <v>22.744480133056641</v>
      </c>
      <c r="X333" s="316">
        <v>22.28571891784668</v>
      </c>
      <c r="Y333" s="316">
        <v>20.764354705810547</v>
      </c>
      <c r="Z333" s="316">
        <v>19.067459106445313</v>
      </c>
      <c r="AA333" s="319">
        <v>18.937103271484375</v>
      </c>
      <c r="AB333" s="20">
        <v>468.83151435852051</v>
      </c>
    </row>
    <row r="334" spans="2:28" thickTop="1" thickBot="1" x14ac:dyDescent="0.3">
      <c r="B334" s="279">
        <v>39780</v>
      </c>
      <c r="C334" s="354" t="s">
        <v>14</v>
      </c>
      <c r="D334" s="316">
        <v>18.808139801025391</v>
      </c>
      <c r="E334" s="316">
        <v>18.861577987670898</v>
      </c>
      <c r="F334" s="316">
        <v>18.858974456787109</v>
      </c>
      <c r="G334" s="316">
        <v>18.822507858276367</v>
      </c>
      <c r="H334" s="316">
        <v>13.718469619750977</v>
      </c>
      <c r="I334" s="316">
        <v>12.92219066619873</v>
      </c>
      <c r="J334" s="316">
        <v>12.93221378326416</v>
      </c>
      <c r="K334" s="316">
        <v>14.307964324951172</v>
      </c>
      <c r="L334" s="316">
        <v>15.058979988098145</v>
      </c>
      <c r="M334" s="316">
        <v>18.36390495300293</v>
      </c>
      <c r="N334" s="316">
        <v>18.272663116455078</v>
      </c>
      <c r="O334" s="316">
        <v>21.863168716430664</v>
      </c>
      <c r="P334" s="316">
        <v>22.719940185546875</v>
      </c>
      <c r="Q334" s="316">
        <v>25.914350509643555</v>
      </c>
      <c r="R334" s="316">
        <v>26.248397827148438</v>
      </c>
      <c r="S334" s="316">
        <v>25.299337387084961</v>
      </c>
      <c r="T334" s="316">
        <v>24.977210998535156</v>
      </c>
      <c r="U334" s="316">
        <v>24.948392868041992</v>
      </c>
      <c r="V334" s="316">
        <v>19.786075592041016</v>
      </c>
      <c r="W334" s="316">
        <v>21.489160537719727</v>
      </c>
      <c r="X334" s="316">
        <v>20.730920791625977</v>
      </c>
      <c r="Y334" s="316">
        <v>19.92970085144043</v>
      </c>
      <c r="Z334" s="316">
        <v>20.233467102050781</v>
      </c>
      <c r="AA334" s="319">
        <v>20.197614669799805</v>
      </c>
      <c r="AB334" s="20">
        <v>475.26532459259033</v>
      </c>
    </row>
    <row r="335" spans="2:28" thickTop="1" thickBot="1" x14ac:dyDescent="0.3">
      <c r="B335" s="279">
        <v>39781</v>
      </c>
      <c r="C335" s="354" t="s">
        <v>15</v>
      </c>
      <c r="D335" s="316">
        <v>20.096717834472656</v>
      </c>
      <c r="E335" s="316">
        <v>20.160137176513672</v>
      </c>
      <c r="F335" s="316">
        <v>19.941291809082031</v>
      </c>
      <c r="G335" s="316">
        <v>15.162396430969238</v>
      </c>
      <c r="H335" s="316">
        <v>14.82327938079834</v>
      </c>
      <c r="I335" s="316">
        <v>14.838811874389648</v>
      </c>
      <c r="J335" s="316">
        <v>14.837753295898438</v>
      </c>
      <c r="K335" s="316">
        <v>15.53464412689209</v>
      </c>
      <c r="L335" s="316">
        <v>19.398952484130859</v>
      </c>
      <c r="M335" s="316">
        <v>19.349147796630859</v>
      </c>
      <c r="N335" s="316">
        <v>20.377513885498047</v>
      </c>
      <c r="O335" s="316">
        <v>22.75230598449707</v>
      </c>
      <c r="P335" s="316">
        <v>25.389533996582031</v>
      </c>
      <c r="Q335" s="316">
        <v>26.715049743652344</v>
      </c>
      <c r="R335" s="316">
        <v>27.164646148681641</v>
      </c>
      <c r="S335" s="316">
        <v>28.395221710205078</v>
      </c>
      <c r="T335" s="316">
        <v>26.672653198242188</v>
      </c>
      <c r="U335" s="316">
        <v>26.648937225341797</v>
      </c>
      <c r="V335" s="316">
        <v>22.83827018737793</v>
      </c>
      <c r="W335" s="316">
        <v>23.135040283203125</v>
      </c>
      <c r="X335" s="316">
        <v>20.488761901855469</v>
      </c>
      <c r="Y335" s="316">
        <v>19.934518814086914</v>
      </c>
      <c r="Z335" s="316">
        <v>19.143739700317383</v>
      </c>
      <c r="AA335" s="319">
        <v>19.118099212646484</v>
      </c>
      <c r="AB335" s="20">
        <v>502.91742420196533</v>
      </c>
    </row>
    <row r="336" spans="2:28" thickTop="1" thickBot="1" x14ac:dyDescent="0.3">
      <c r="B336" s="279">
        <v>39782</v>
      </c>
      <c r="C336" s="354" t="s">
        <v>16</v>
      </c>
      <c r="D336" s="316">
        <v>18.944555282592773</v>
      </c>
      <c r="E336" s="316">
        <v>18.990890502929688</v>
      </c>
      <c r="F336" s="316">
        <v>18.9344482421875</v>
      </c>
      <c r="G336" s="316">
        <v>19.166471481323242</v>
      </c>
      <c r="H336" s="316">
        <v>17.385900497436523</v>
      </c>
      <c r="I336" s="316">
        <v>17.327035903930664</v>
      </c>
      <c r="J336" s="316">
        <v>16.431125640869141</v>
      </c>
      <c r="K336" s="316">
        <v>17.221063613891602</v>
      </c>
      <c r="L336" s="316">
        <v>18.958353042602539</v>
      </c>
      <c r="M336" s="316">
        <v>21.086812973022461</v>
      </c>
      <c r="N336" s="316">
        <v>21.422964096069336</v>
      </c>
      <c r="O336" s="316">
        <v>21.414262771606445</v>
      </c>
      <c r="P336" s="316">
        <v>23.337230682373047</v>
      </c>
      <c r="Q336" s="316">
        <v>24.735708236694336</v>
      </c>
      <c r="R336" s="316">
        <v>24.08759880065918</v>
      </c>
      <c r="S336" s="316">
        <v>24.463552474975586</v>
      </c>
      <c r="T336" s="316">
        <v>23.701353073120117</v>
      </c>
      <c r="U336" s="316">
        <v>23.721672058105469</v>
      </c>
      <c r="V336" s="316">
        <v>20.615180969238281</v>
      </c>
      <c r="W336" s="316">
        <v>20.407636642456055</v>
      </c>
      <c r="X336" s="316">
        <v>19.370061874389648</v>
      </c>
      <c r="Y336" s="316">
        <v>19.242168426513672</v>
      </c>
      <c r="Z336" s="316">
        <v>18.499364852905273</v>
      </c>
      <c r="AA336" s="319">
        <v>18.446861267089844</v>
      </c>
      <c r="AB336" s="20">
        <v>487.91227340698242</v>
      </c>
    </row>
    <row r="337" spans="1:28" thickTop="1" thickBot="1" x14ac:dyDescent="0.3">
      <c r="A337" s="11" t="s">
        <v>29</v>
      </c>
      <c r="B337" s="279">
        <v>39783</v>
      </c>
      <c r="C337" s="355" t="s">
        <v>17</v>
      </c>
      <c r="D337" s="356">
        <v>22.131082534790039</v>
      </c>
      <c r="E337" s="356">
        <v>18.200960159301758</v>
      </c>
      <c r="F337" s="356">
        <v>18.253559112548828</v>
      </c>
      <c r="G337" s="356">
        <v>15.395668029785156</v>
      </c>
      <c r="H337" s="356">
        <v>15.64840030670166</v>
      </c>
      <c r="I337" s="356">
        <v>15.643203735351563</v>
      </c>
      <c r="J337" s="356">
        <v>13.789794921875</v>
      </c>
      <c r="K337" s="356">
        <v>15.82750415802002</v>
      </c>
      <c r="L337" s="356">
        <v>17.288566589355469</v>
      </c>
      <c r="M337" s="356">
        <v>18.032411575317383</v>
      </c>
      <c r="N337" s="356">
        <v>18.1217041015625</v>
      </c>
      <c r="O337" s="356">
        <v>18.19560432434082</v>
      </c>
      <c r="P337" s="356">
        <v>19.681360244750977</v>
      </c>
      <c r="Q337" s="356">
        <v>19.689062118530273</v>
      </c>
      <c r="R337" s="356">
        <v>21.18821907043457</v>
      </c>
      <c r="S337" s="356">
        <v>21.390165328979492</v>
      </c>
      <c r="T337" s="356">
        <v>20.250789642333984</v>
      </c>
      <c r="U337" s="356">
        <v>20.313318252563477</v>
      </c>
      <c r="V337" s="356">
        <v>20.481632232666016</v>
      </c>
      <c r="W337" s="356">
        <v>18.848285675048828</v>
      </c>
      <c r="X337" s="356">
        <v>19.313325881958008</v>
      </c>
      <c r="Y337" s="356">
        <v>18.831912994384766</v>
      </c>
      <c r="Z337" s="356">
        <v>17.277990341186523</v>
      </c>
      <c r="AA337" s="357">
        <v>16.494655609130859</v>
      </c>
      <c r="AB337" s="20">
        <v>440.28917694091797</v>
      </c>
    </row>
    <row r="338" spans="1:28" thickTop="1" thickBot="1" x14ac:dyDescent="0.3">
      <c r="B338" s="279">
        <v>39784</v>
      </c>
      <c r="C338" s="355" t="s">
        <v>11</v>
      </c>
      <c r="D338" s="356">
        <v>16.295871734619141</v>
      </c>
      <c r="E338" s="356">
        <v>16.293474197387695</v>
      </c>
      <c r="F338" s="356">
        <v>16.227973937988281</v>
      </c>
      <c r="G338" s="356">
        <v>16.268222808837891</v>
      </c>
      <c r="H338" s="356">
        <v>12.691376686096191</v>
      </c>
      <c r="I338" s="356">
        <v>11.501873970031738</v>
      </c>
      <c r="J338" s="356">
        <v>11.502544403076172</v>
      </c>
      <c r="K338" s="356">
        <v>11.700160026550293</v>
      </c>
      <c r="L338" s="356">
        <v>19.048490524291992</v>
      </c>
      <c r="M338" s="356">
        <v>15.808514595031738</v>
      </c>
      <c r="N338" s="356">
        <v>15.924341201782227</v>
      </c>
      <c r="O338" s="356">
        <v>18.647342681884766</v>
      </c>
      <c r="P338" s="356">
        <v>23.800365447998047</v>
      </c>
      <c r="Q338" s="356">
        <v>19.689332962036133</v>
      </c>
      <c r="R338" s="356">
        <v>19.690496444702148</v>
      </c>
      <c r="S338" s="356">
        <v>23.161209106445313</v>
      </c>
      <c r="T338" s="356">
        <v>23.779815673828125</v>
      </c>
      <c r="U338" s="356">
        <v>23.446260452270508</v>
      </c>
      <c r="V338" s="356">
        <v>23.500289916992188</v>
      </c>
      <c r="W338" s="356">
        <v>20.109771728515625</v>
      </c>
      <c r="X338" s="356">
        <v>20.127656936645508</v>
      </c>
      <c r="Y338" s="356">
        <v>18.816614151000977</v>
      </c>
      <c r="Z338" s="356">
        <v>16.948673248291016</v>
      </c>
      <c r="AA338" s="357">
        <v>16.974998474121094</v>
      </c>
      <c r="AB338" s="20">
        <v>431.9556713104248</v>
      </c>
    </row>
    <row r="339" spans="1:28" thickTop="1" thickBot="1" x14ac:dyDescent="0.3">
      <c r="B339" s="279">
        <v>39785</v>
      </c>
      <c r="C339" s="355" t="s">
        <v>11</v>
      </c>
      <c r="D339" s="356">
        <v>16.709827423095703</v>
      </c>
      <c r="E339" s="356">
        <v>16.64854621887207</v>
      </c>
      <c r="F339" s="356">
        <v>16.582412719726563</v>
      </c>
      <c r="G339" s="356">
        <v>16.638992309570313</v>
      </c>
      <c r="H339" s="356">
        <v>19.217411041259766</v>
      </c>
      <c r="I339" s="356">
        <v>17.866144180297852</v>
      </c>
      <c r="J339" s="356">
        <v>17.852338790893555</v>
      </c>
      <c r="K339" s="356">
        <v>17.882896423339844</v>
      </c>
      <c r="L339" s="356">
        <v>17.946767807006836</v>
      </c>
      <c r="M339" s="356">
        <v>17.998849868774414</v>
      </c>
      <c r="N339" s="356">
        <v>18.012365341186523</v>
      </c>
      <c r="O339" s="356">
        <v>18.00141716003418</v>
      </c>
      <c r="P339" s="356">
        <v>17.907646179199219</v>
      </c>
      <c r="Q339" s="356">
        <v>17.922578811645508</v>
      </c>
      <c r="R339" s="356">
        <v>17.915470123291016</v>
      </c>
      <c r="S339" s="356">
        <v>17.909770965576172</v>
      </c>
      <c r="T339" s="356">
        <v>17.798805236816406</v>
      </c>
      <c r="U339" s="356">
        <v>17.800426483154297</v>
      </c>
      <c r="V339" s="356">
        <v>17.790340423583984</v>
      </c>
      <c r="W339" s="356">
        <v>17.767400741577148</v>
      </c>
      <c r="X339" s="356">
        <v>17.825654983520508</v>
      </c>
      <c r="Y339" s="356">
        <v>17.809968948364258</v>
      </c>
      <c r="Z339" s="356">
        <v>17.820079803466797</v>
      </c>
      <c r="AA339" s="357">
        <v>17.755495071411133</v>
      </c>
      <c r="AB339" s="20">
        <v>425.38160705566406</v>
      </c>
    </row>
    <row r="340" spans="1:28" thickTop="1" thickBot="1" x14ac:dyDescent="0.3">
      <c r="B340" s="279">
        <v>39786</v>
      </c>
      <c r="C340" s="355" t="s">
        <v>13</v>
      </c>
      <c r="D340" s="356">
        <v>17.740121841430664</v>
      </c>
      <c r="E340" s="356">
        <v>17.762905120849609</v>
      </c>
      <c r="F340" s="356">
        <v>17.7578125</v>
      </c>
      <c r="G340" s="356">
        <v>17.784706115722656</v>
      </c>
      <c r="H340" s="356">
        <v>17.776351928710938</v>
      </c>
      <c r="I340" s="356">
        <v>17.793502807617188</v>
      </c>
      <c r="J340" s="356">
        <v>17.78666877746582</v>
      </c>
      <c r="K340" s="356">
        <v>17.826854705810547</v>
      </c>
      <c r="L340" s="356">
        <v>17.928934097290039</v>
      </c>
      <c r="M340" s="356">
        <v>17.945487976074219</v>
      </c>
      <c r="N340" s="356">
        <v>15.857398986816406</v>
      </c>
      <c r="O340" s="356">
        <v>18.571979522705078</v>
      </c>
      <c r="P340" s="356">
        <v>21.167196273803711</v>
      </c>
      <c r="Q340" s="356">
        <v>24.334526062011719</v>
      </c>
      <c r="R340" s="356">
        <v>23.928253173828125</v>
      </c>
      <c r="S340" s="356">
        <v>25.588949203491211</v>
      </c>
      <c r="T340" s="356">
        <v>23.551996231079102</v>
      </c>
      <c r="U340" s="356">
        <v>23.900581359863281</v>
      </c>
      <c r="V340" s="356">
        <v>23.08732795715332</v>
      </c>
      <c r="W340" s="356">
        <v>20.27098274230957</v>
      </c>
      <c r="X340" s="356">
        <v>21.076736450195313</v>
      </c>
      <c r="Y340" s="356">
        <v>20.617422103881836</v>
      </c>
      <c r="Z340" s="356">
        <v>18.276176452636719</v>
      </c>
      <c r="AA340" s="357">
        <v>18.192777633666992</v>
      </c>
      <c r="AB340" s="20">
        <v>476.52565002441406</v>
      </c>
    </row>
    <row r="341" spans="1:28" thickTop="1" thickBot="1" x14ac:dyDescent="0.3">
      <c r="B341" s="279">
        <v>39787</v>
      </c>
      <c r="C341" s="355" t="s">
        <v>14</v>
      </c>
      <c r="D341" s="356">
        <v>17.947689056396484</v>
      </c>
      <c r="E341" s="356">
        <v>17.836307525634766</v>
      </c>
      <c r="F341" s="356">
        <v>17.834878921508789</v>
      </c>
      <c r="G341" s="356">
        <v>17.810541152954102</v>
      </c>
      <c r="H341" s="356">
        <v>17.695304870605469</v>
      </c>
      <c r="I341" s="356">
        <v>17.668289184570313</v>
      </c>
      <c r="J341" s="356">
        <v>17.704736709594727</v>
      </c>
      <c r="K341" s="356">
        <v>17.839458465576172</v>
      </c>
      <c r="L341" s="356">
        <v>17.758615493774414</v>
      </c>
      <c r="M341" s="356">
        <v>17.448646545410156</v>
      </c>
      <c r="N341" s="356">
        <v>17.143325805664063</v>
      </c>
      <c r="O341" s="356">
        <v>18.682744979858398</v>
      </c>
      <c r="P341" s="356">
        <v>21.124214172363281</v>
      </c>
      <c r="Q341" s="356">
        <v>21.683488845825195</v>
      </c>
      <c r="R341" s="356">
        <v>22.992033004760742</v>
      </c>
      <c r="S341" s="356">
        <v>22.676422119140625</v>
      </c>
      <c r="T341" s="356">
        <v>22.991691589355469</v>
      </c>
      <c r="U341" s="356">
        <v>21.102184295654297</v>
      </c>
      <c r="V341" s="356">
        <v>21.053049087524414</v>
      </c>
      <c r="W341" s="356">
        <v>20.495477676391602</v>
      </c>
      <c r="X341" s="356">
        <v>20.553285598754883</v>
      </c>
      <c r="Y341" s="356">
        <v>20.168800354003906</v>
      </c>
      <c r="Z341" s="356">
        <v>17.739704132080078</v>
      </c>
      <c r="AA341" s="357">
        <v>17.612693786621094</v>
      </c>
      <c r="AB341" s="20">
        <v>463.56358337402344</v>
      </c>
    </row>
    <row r="342" spans="1:28" thickTop="1" thickBot="1" x14ac:dyDescent="0.3">
      <c r="B342" s="279">
        <v>39788</v>
      </c>
      <c r="C342" s="355" t="s">
        <v>15</v>
      </c>
      <c r="D342" s="356">
        <v>17.31129264831543</v>
      </c>
      <c r="E342" s="356">
        <v>17.221702575683594</v>
      </c>
      <c r="F342" s="356">
        <v>17.200483322143555</v>
      </c>
      <c r="G342" s="356">
        <v>17.194356918334961</v>
      </c>
      <c r="H342" s="356">
        <v>17.159263610839844</v>
      </c>
      <c r="I342" s="356">
        <v>17.151758193969727</v>
      </c>
      <c r="J342" s="356">
        <v>17.251508712768555</v>
      </c>
      <c r="K342" s="356">
        <v>17.173181533813477</v>
      </c>
      <c r="L342" s="356">
        <v>17.152322769165039</v>
      </c>
      <c r="M342" s="356">
        <v>17.179286956787109</v>
      </c>
      <c r="N342" s="356">
        <v>16.10777473449707</v>
      </c>
      <c r="O342" s="356">
        <v>18.913055419921875</v>
      </c>
      <c r="P342" s="356">
        <v>19.669910430908203</v>
      </c>
      <c r="Q342" s="356">
        <v>21.507644653320313</v>
      </c>
      <c r="R342" s="356">
        <v>23.442556381225586</v>
      </c>
      <c r="S342" s="356">
        <v>24.322778701782227</v>
      </c>
      <c r="T342" s="356">
        <v>23.112798690795898</v>
      </c>
      <c r="U342" s="356">
        <v>23.718215942382813</v>
      </c>
      <c r="V342" s="356">
        <v>22.743293762207031</v>
      </c>
      <c r="W342" s="356">
        <v>24.523824691772461</v>
      </c>
      <c r="X342" s="356">
        <v>21.424245834350586</v>
      </c>
      <c r="Y342" s="356">
        <v>19.973154067993164</v>
      </c>
      <c r="Z342" s="356">
        <v>19.328323364257813</v>
      </c>
      <c r="AA342" s="357">
        <v>19.209445953369141</v>
      </c>
      <c r="AB342" s="20">
        <v>469.99217987060547</v>
      </c>
    </row>
    <row r="343" spans="1:28" thickTop="1" thickBot="1" x14ac:dyDescent="0.3">
      <c r="B343" s="279">
        <v>39789</v>
      </c>
      <c r="C343" s="355" t="s">
        <v>16</v>
      </c>
      <c r="D343" s="356">
        <v>19.091766357421875</v>
      </c>
      <c r="E343" s="356">
        <v>19.085611343383789</v>
      </c>
      <c r="F343" s="356">
        <v>19.091695785522461</v>
      </c>
      <c r="G343" s="356">
        <v>19.096138000488281</v>
      </c>
      <c r="H343" s="356">
        <v>19.108728408813477</v>
      </c>
      <c r="I343" s="356">
        <v>19.095422744750977</v>
      </c>
      <c r="J343" s="356">
        <v>19.145488739013672</v>
      </c>
      <c r="K343" s="356">
        <v>19.007467269897461</v>
      </c>
      <c r="L343" s="356">
        <v>18.966846466064453</v>
      </c>
      <c r="M343" s="356">
        <v>19.110784530639648</v>
      </c>
      <c r="N343" s="356">
        <v>18.069198608398438</v>
      </c>
      <c r="O343" s="356">
        <v>19.398216247558594</v>
      </c>
      <c r="P343" s="356">
        <v>21.972505569458008</v>
      </c>
      <c r="Q343" s="356">
        <v>19.556324005126953</v>
      </c>
      <c r="R343" s="356">
        <v>23.278799057006836</v>
      </c>
      <c r="S343" s="356">
        <v>24.276922225952148</v>
      </c>
      <c r="T343" s="356">
        <v>23.512224197387695</v>
      </c>
      <c r="U343" s="356">
        <v>21.569677352905273</v>
      </c>
      <c r="V343" s="356">
        <v>21.056398391723633</v>
      </c>
      <c r="W343" s="356">
        <v>21.296749114990234</v>
      </c>
      <c r="X343" s="356">
        <v>20.296531677246094</v>
      </c>
      <c r="Y343" s="356">
        <v>19.067205429077148</v>
      </c>
      <c r="Z343" s="356">
        <v>18.695211410522461</v>
      </c>
      <c r="AA343" s="357">
        <v>18.509326934814453</v>
      </c>
      <c r="AB343" s="20">
        <v>481.35523986816406</v>
      </c>
    </row>
    <row r="344" spans="1:28" thickTop="1" thickBot="1" x14ac:dyDescent="0.3">
      <c r="B344" s="279">
        <v>39790</v>
      </c>
      <c r="C344" s="355" t="s">
        <v>17</v>
      </c>
      <c r="D344" s="356">
        <v>18.413551330566406</v>
      </c>
      <c r="E344" s="356">
        <v>18.440662384033203</v>
      </c>
      <c r="F344" s="356">
        <v>18.398624420166016</v>
      </c>
      <c r="G344" s="356">
        <v>18.372200012207031</v>
      </c>
      <c r="H344" s="356">
        <v>18.381195068359375</v>
      </c>
      <c r="I344" s="356">
        <v>18.503871917724609</v>
      </c>
      <c r="J344" s="356">
        <v>18.506399154663086</v>
      </c>
      <c r="K344" s="356">
        <v>18.481130599975586</v>
      </c>
      <c r="L344" s="356">
        <v>18.283090591430664</v>
      </c>
      <c r="M344" s="356">
        <v>18.245597839355469</v>
      </c>
      <c r="N344" s="356">
        <v>18.147306442260742</v>
      </c>
      <c r="O344" s="356">
        <v>18.843631744384766</v>
      </c>
      <c r="P344" s="356">
        <v>20.699447631835938</v>
      </c>
      <c r="Q344" s="356">
        <v>21.095531463623047</v>
      </c>
      <c r="R344" s="356">
        <v>22.814746856689453</v>
      </c>
      <c r="S344" s="356">
        <v>24.14625358581543</v>
      </c>
      <c r="T344" s="356">
        <v>26.79994010925293</v>
      </c>
      <c r="U344" s="356">
        <v>23.997385025024414</v>
      </c>
      <c r="V344" s="356">
        <v>22.679977416992188</v>
      </c>
      <c r="W344" s="356">
        <v>22.025171279907227</v>
      </c>
      <c r="X344" s="356">
        <v>20.92481803894043</v>
      </c>
      <c r="Y344" s="356">
        <v>19.864158630371094</v>
      </c>
      <c r="Z344" s="356">
        <v>18.760980606079102</v>
      </c>
      <c r="AA344" s="357">
        <v>18.67694091796875</v>
      </c>
      <c r="AB344" s="20">
        <v>483.50261306762695</v>
      </c>
    </row>
    <row r="345" spans="1:28" thickTop="1" thickBot="1" x14ac:dyDescent="0.3">
      <c r="B345" s="279">
        <v>39791</v>
      </c>
      <c r="C345" s="355" t="s">
        <v>11</v>
      </c>
      <c r="D345" s="356">
        <v>18.444358825683594</v>
      </c>
      <c r="E345" s="356">
        <v>18.385725021362305</v>
      </c>
      <c r="F345" s="356">
        <v>18.306795120239258</v>
      </c>
      <c r="G345" s="356">
        <v>18.27107048034668</v>
      </c>
      <c r="H345" s="356">
        <v>18.228094100952148</v>
      </c>
      <c r="I345" s="356">
        <v>18.217348098754883</v>
      </c>
      <c r="J345" s="356">
        <v>18.266498565673828</v>
      </c>
      <c r="K345" s="356">
        <v>18.262336730957031</v>
      </c>
      <c r="L345" s="356">
        <v>18.104759216308594</v>
      </c>
      <c r="M345" s="356">
        <v>18.115659713745117</v>
      </c>
      <c r="N345" s="356">
        <v>17.882497787475586</v>
      </c>
      <c r="O345" s="356">
        <v>20.045309066772461</v>
      </c>
      <c r="P345" s="356">
        <v>23.151338577270508</v>
      </c>
      <c r="Q345" s="356">
        <v>24.590538024902344</v>
      </c>
      <c r="R345" s="356">
        <v>25.955427169799805</v>
      </c>
      <c r="S345" s="356">
        <v>27.477121353149414</v>
      </c>
      <c r="T345" s="356">
        <v>28.34063720703125</v>
      </c>
      <c r="U345" s="356">
        <v>26.314300537109375</v>
      </c>
      <c r="V345" s="356">
        <v>24.264396667480469</v>
      </c>
      <c r="W345" s="356">
        <v>24.298501968383789</v>
      </c>
      <c r="X345" s="356">
        <v>22.277231216430664</v>
      </c>
      <c r="Y345" s="356">
        <v>21.033552169799805</v>
      </c>
      <c r="Z345" s="356">
        <v>19.739694595336914</v>
      </c>
      <c r="AA345" s="357">
        <v>19.623344421386719</v>
      </c>
      <c r="AB345" s="20">
        <v>507.59653663635254</v>
      </c>
    </row>
    <row r="346" spans="1:28" thickTop="1" thickBot="1" x14ac:dyDescent="0.3">
      <c r="B346" s="279">
        <v>39792</v>
      </c>
      <c r="C346" s="355" t="s">
        <v>11</v>
      </c>
      <c r="D346" s="356">
        <v>19.459911346435547</v>
      </c>
      <c r="E346" s="356">
        <v>19.461084365844727</v>
      </c>
      <c r="F346" s="356">
        <v>17.968835830688477</v>
      </c>
      <c r="G346" s="356">
        <v>17.250043869018555</v>
      </c>
      <c r="H346" s="356">
        <v>17.100469589233398</v>
      </c>
      <c r="I346" s="356">
        <v>13.047829627990723</v>
      </c>
      <c r="J346" s="356">
        <v>14.369977951049805</v>
      </c>
      <c r="K346" s="356">
        <v>15.28000545501709</v>
      </c>
      <c r="L346" s="356">
        <v>13.999269485473633</v>
      </c>
      <c r="M346" s="356">
        <v>18.768535614013672</v>
      </c>
      <c r="N346" s="356">
        <v>16.510021209716797</v>
      </c>
      <c r="O346" s="356">
        <v>20.24017333984375</v>
      </c>
      <c r="P346" s="356">
        <v>22.450101852416992</v>
      </c>
      <c r="Q346" s="356">
        <v>22.590984344482422</v>
      </c>
      <c r="R346" s="356">
        <v>22.029382705688477</v>
      </c>
      <c r="S346" s="356">
        <v>23.03547477722168</v>
      </c>
      <c r="T346" s="356">
        <v>25.104244232177734</v>
      </c>
      <c r="U346" s="356">
        <v>19.527029037475586</v>
      </c>
      <c r="V346" s="356">
        <v>19.735815048217773</v>
      </c>
      <c r="W346" s="356">
        <v>19.297443389892578</v>
      </c>
      <c r="X346" s="356">
        <v>17.915849685668945</v>
      </c>
      <c r="Y346" s="356">
        <v>17.454296112060547</v>
      </c>
      <c r="Z346" s="356">
        <v>16.954391479492188</v>
      </c>
      <c r="AA346" s="357">
        <v>16.89390754699707</v>
      </c>
      <c r="AB346" s="20">
        <v>446.44507789611816</v>
      </c>
    </row>
    <row r="347" spans="1:28" thickTop="1" thickBot="1" x14ac:dyDescent="0.3">
      <c r="B347" s="279">
        <v>39793</v>
      </c>
      <c r="C347" s="355" t="s">
        <v>13</v>
      </c>
      <c r="D347" s="356">
        <v>15.056703567504883</v>
      </c>
      <c r="E347" s="356">
        <v>14.897103309631348</v>
      </c>
      <c r="F347" s="356">
        <v>14.764382362365723</v>
      </c>
      <c r="G347" s="356">
        <v>15.036441802978516</v>
      </c>
      <c r="H347" s="356">
        <v>14.872955322265625</v>
      </c>
      <c r="I347" s="356">
        <v>17.794153213500977</v>
      </c>
      <c r="J347" s="356">
        <v>12.282318115234375</v>
      </c>
      <c r="K347" s="356">
        <v>11.007811546325684</v>
      </c>
      <c r="L347" s="356">
        <v>12.591732978820801</v>
      </c>
      <c r="M347" s="356">
        <v>14.771775245666504</v>
      </c>
      <c r="N347" s="356">
        <v>15.424257278442383</v>
      </c>
      <c r="O347" s="356">
        <v>15.87598705291748</v>
      </c>
      <c r="P347" s="356">
        <v>17.833507537841797</v>
      </c>
      <c r="Q347" s="356">
        <v>17.374216079711914</v>
      </c>
      <c r="R347" s="356">
        <v>19.793554306030273</v>
      </c>
      <c r="S347" s="356">
        <v>21.022821426391602</v>
      </c>
      <c r="T347" s="356">
        <v>20.097190856933594</v>
      </c>
      <c r="U347" s="356">
        <v>20.617942810058594</v>
      </c>
      <c r="V347" s="356">
        <v>19.617937088012695</v>
      </c>
      <c r="W347" s="356">
        <v>18.189247131347656</v>
      </c>
      <c r="X347" s="356">
        <v>17.104877471923828</v>
      </c>
      <c r="Y347" s="356">
        <v>16.712726593017578</v>
      </c>
      <c r="Z347" s="356">
        <v>15.941896438598633</v>
      </c>
      <c r="AA347" s="357">
        <v>16.141801834106445</v>
      </c>
      <c r="AB347" s="20">
        <v>394.82334136962891</v>
      </c>
    </row>
    <row r="348" spans="1:28" thickTop="1" thickBot="1" x14ac:dyDescent="0.3">
      <c r="B348" s="279">
        <v>39794</v>
      </c>
      <c r="C348" s="355" t="s">
        <v>14</v>
      </c>
      <c r="D348" s="356">
        <v>15.162219047546387</v>
      </c>
      <c r="E348" s="356">
        <v>15.12346363067627</v>
      </c>
      <c r="F348" s="356">
        <v>15.217400550842285</v>
      </c>
      <c r="G348" s="356">
        <v>15.145484924316406</v>
      </c>
      <c r="H348" s="356">
        <v>15.083651542663574</v>
      </c>
      <c r="I348" s="356">
        <v>11.298642158508301</v>
      </c>
      <c r="J348" s="356">
        <v>12.484074592590332</v>
      </c>
      <c r="K348" s="356">
        <v>11.015544891357422</v>
      </c>
      <c r="L348" s="356">
        <v>16.73040771484375</v>
      </c>
      <c r="M348" s="356">
        <v>12.455821990966797</v>
      </c>
      <c r="N348" s="356">
        <v>15.100072860717773</v>
      </c>
      <c r="O348" s="356">
        <v>18.242931365966797</v>
      </c>
      <c r="P348" s="356">
        <v>19.964462280273438</v>
      </c>
      <c r="Q348" s="356">
        <v>23.212791442871094</v>
      </c>
      <c r="R348" s="356">
        <v>21.819112777709961</v>
      </c>
      <c r="S348" s="356">
        <v>21.922643661499023</v>
      </c>
      <c r="T348" s="356">
        <v>20.83232307434082</v>
      </c>
      <c r="U348" s="356">
        <v>21.133771896362305</v>
      </c>
      <c r="V348" s="356">
        <v>19.909210205078125</v>
      </c>
      <c r="W348" s="356">
        <v>17.872119903564453</v>
      </c>
      <c r="X348" s="356">
        <v>18.044742584228516</v>
      </c>
      <c r="Y348" s="356">
        <v>17.868494033813477</v>
      </c>
      <c r="Z348" s="356">
        <v>15.005535125732422</v>
      </c>
      <c r="AA348" s="357">
        <v>14.304070472717285</v>
      </c>
      <c r="AB348" s="20">
        <v>404.94899272918701</v>
      </c>
    </row>
    <row r="349" spans="1:28" thickTop="1" thickBot="1" x14ac:dyDescent="0.3">
      <c r="B349" s="279">
        <v>39795</v>
      </c>
      <c r="C349" s="355" t="s">
        <v>15</v>
      </c>
      <c r="D349" s="356">
        <v>14.697131156921387</v>
      </c>
      <c r="E349" s="356">
        <v>18.488723754882813</v>
      </c>
      <c r="F349" s="356">
        <v>12.756032943725586</v>
      </c>
      <c r="G349" s="356">
        <v>12.522317886352539</v>
      </c>
      <c r="H349" s="356">
        <v>17.910106658935547</v>
      </c>
      <c r="I349" s="356">
        <v>13.841945648193359</v>
      </c>
      <c r="J349" s="356">
        <v>11.577927589416504</v>
      </c>
      <c r="K349" s="356">
        <v>15.773495674133301</v>
      </c>
      <c r="L349" s="356">
        <v>12.49671459197998</v>
      </c>
      <c r="M349" s="356">
        <v>14.156896591186523</v>
      </c>
      <c r="N349" s="356">
        <v>14.152707099914551</v>
      </c>
      <c r="O349" s="356">
        <v>16.073661804199219</v>
      </c>
      <c r="P349" s="356">
        <v>18.267837524414063</v>
      </c>
      <c r="Q349" s="356">
        <v>17.113899230957031</v>
      </c>
      <c r="R349" s="356">
        <v>21.530302047729492</v>
      </c>
      <c r="S349" s="356">
        <v>22.902120590209961</v>
      </c>
      <c r="T349" s="356">
        <v>20.853473663330078</v>
      </c>
      <c r="U349" s="356">
        <v>19.81157112121582</v>
      </c>
      <c r="V349" s="356">
        <v>21.745197296142578</v>
      </c>
      <c r="W349" s="356">
        <v>20.0985107421875</v>
      </c>
      <c r="X349" s="356">
        <v>19.577512741088867</v>
      </c>
      <c r="Y349" s="356">
        <v>18.016159057617188</v>
      </c>
      <c r="Z349" s="356">
        <v>16.267744064331055</v>
      </c>
      <c r="AA349" s="357">
        <v>15.950283050537109</v>
      </c>
      <c r="AB349" s="20">
        <v>406.58227252960205</v>
      </c>
    </row>
    <row r="350" spans="1:28" thickTop="1" thickBot="1" x14ac:dyDescent="0.3">
      <c r="B350" s="279">
        <v>39796</v>
      </c>
      <c r="C350" s="355" t="s">
        <v>16</v>
      </c>
      <c r="D350" s="356">
        <v>15.548954010009766</v>
      </c>
      <c r="E350" s="356">
        <v>15.543158531188965</v>
      </c>
      <c r="F350" s="356">
        <v>15.510396003723145</v>
      </c>
      <c r="G350" s="356">
        <v>14.713352203369141</v>
      </c>
      <c r="H350" s="356">
        <v>12.008419036865234</v>
      </c>
      <c r="I350" s="356">
        <v>11.24223518371582</v>
      </c>
      <c r="J350" s="356">
        <v>11.16084098815918</v>
      </c>
      <c r="K350" s="356">
        <v>12.183065414428711</v>
      </c>
      <c r="L350" s="356">
        <v>12.663204193115234</v>
      </c>
      <c r="M350" s="356">
        <v>14.342606544494629</v>
      </c>
      <c r="N350" s="356">
        <v>16.59742546081543</v>
      </c>
      <c r="O350" s="356">
        <v>17.442684173583984</v>
      </c>
      <c r="P350" s="356">
        <v>20.955738067626953</v>
      </c>
      <c r="Q350" s="356">
        <v>21.794000625610352</v>
      </c>
      <c r="R350" s="356">
        <v>23.897073745727539</v>
      </c>
      <c r="S350" s="356">
        <v>25.210203170776367</v>
      </c>
      <c r="T350" s="356">
        <v>25.459272384643555</v>
      </c>
      <c r="U350" s="356">
        <v>24.866477966308594</v>
      </c>
      <c r="V350" s="356">
        <v>23.70414924621582</v>
      </c>
      <c r="W350" s="356">
        <v>20.78997802734375</v>
      </c>
      <c r="X350" s="356">
        <v>21.30540657043457</v>
      </c>
      <c r="Y350" s="356">
        <v>20.196819305419922</v>
      </c>
      <c r="Z350" s="356">
        <v>18.416975021362305</v>
      </c>
      <c r="AA350" s="357">
        <v>18.301437377929688</v>
      </c>
      <c r="AB350" s="20">
        <v>433.85387325286865</v>
      </c>
    </row>
    <row r="351" spans="1:28" thickTop="1" thickBot="1" x14ac:dyDescent="0.3">
      <c r="B351" s="279">
        <v>39797</v>
      </c>
      <c r="C351" s="355" t="s">
        <v>17</v>
      </c>
      <c r="D351" s="356">
        <v>17.461019515991211</v>
      </c>
      <c r="E351" s="356">
        <v>17.510555267333984</v>
      </c>
      <c r="F351" s="356">
        <v>17.467609405517578</v>
      </c>
      <c r="G351" s="356">
        <v>15.700679779052734</v>
      </c>
      <c r="H351" s="356">
        <v>14.421592712402344</v>
      </c>
      <c r="I351" s="356">
        <v>12.791384696960449</v>
      </c>
      <c r="J351" s="356">
        <v>14.265148162841797</v>
      </c>
      <c r="K351" s="356">
        <v>19.19923210144043</v>
      </c>
      <c r="L351" s="356">
        <v>14.741145133972168</v>
      </c>
      <c r="M351" s="356">
        <v>17.384433746337891</v>
      </c>
      <c r="N351" s="356">
        <v>16.193029403686523</v>
      </c>
      <c r="O351" s="356">
        <v>20.493776321411133</v>
      </c>
      <c r="P351" s="356">
        <v>22.202751159667969</v>
      </c>
      <c r="Q351" s="356">
        <v>23.202896118164063</v>
      </c>
      <c r="R351" s="356">
        <v>27.724483489990234</v>
      </c>
      <c r="S351" s="356">
        <v>28.323204040527344</v>
      </c>
      <c r="T351" s="356">
        <v>28.572973251342773</v>
      </c>
      <c r="U351" s="356">
        <v>25.543855667114258</v>
      </c>
      <c r="V351" s="356">
        <v>25.105850219726563</v>
      </c>
      <c r="W351" s="356">
        <v>25.72276496887207</v>
      </c>
      <c r="X351" s="356">
        <v>22.764871597290039</v>
      </c>
      <c r="Y351" s="356">
        <v>21.81358528137207</v>
      </c>
      <c r="Z351" s="356">
        <v>20.157382965087891</v>
      </c>
      <c r="AA351" s="357">
        <v>19.922933578491211</v>
      </c>
      <c r="AB351" s="20">
        <v>488.68715858459473</v>
      </c>
    </row>
    <row r="352" spans="1:28" thickTop="1" thickBot="1" x14ac:dyDescent="0.3">
      <c r="B352" s="279">
        <v>39798</v>
      </c>
      <c r="C352" s="355" t="s">
        <v>11</v>
      </c>
      <c r="D352" s="356">
        <v>19.689416885375977</v>
      </c>
      <c r="E352" s="356">
        <v>18.029291152954102</v>
      </c>
      <c r="F352" s="356">
        <v>17.97758674621582</v>
      </c>
      <c r="G352" s="356">
        <v>17.937755584716797</v>
      </c>
      <c r="H352" s="356">
        <v>17.931182861328125</v>
      </c>
      <c r="I352" s="356">
        <v>14.759617805480957</v>
      </c>
      <c r="J352" s="356">
        <v>13.519110679626465</v>
      </c>
      <c r="K352" s="356">
        <v>15.81148624420166</v>
      </c>
      <c r="L352" s="356">
        <v>15.99334716796875</v>
      </c>
      <c r="M352" s="356">
        <v>17.103542327880859</v>
      </c>
      <c r="N352" s="356">
        <v>19.443954467773438</v>
      </c>
      <c r="O352" s="356">
        <v>20.498943328857422</v>
      </c>
      <c r="P352" s="356">
        <v>22.324176788330078</v>
      </c>
      <c r="Q352" s="356">
        <v>23.968393325805664</v>
      </c>
      <c r="R352" s="356">
        <v>25.544895172119141</v>
      </c>
      <c r="S352" s="356">
        <v>25.916711807250977</v>
      </c>
      <c r="T352" s="356">
        <v>26.399702072143555</v>
      </c>
      <c r="U352" s="356">
        <v>24.826309204101563</v>
      </c>
      <c r="V352" s="356">
        <v>23.627590179443359</v>
      </c>
      <c r="W352" s="356">
        <v>20.876655578613281</v>
      </c>
      <c r="X352" s="356">
        <v>21.322357177734375</v>
      </c>
      <c r="Y352" s="356">
        <v>20.548460006713867</v>
      </c>
      <c r="Z352" s="356">
        <v>19.124414443969727</v>
      </c>
      <c r="AA352" s="357">
        <v>19.30772590637207</v>
      </c>
      <c r="AB352" s="20">
        <v>482.48262691497803</v>
      </c>
    </row>
    <row r="353" spans="1:28" thickTop="1" thickBot="1" x14ac:dyDescent="0.3">
      <c r="B353" s="279">
        <v>39799</v>
      </c>
      <c r="C353" s="355" t="s">
        <v>11</v>
      </c>
      <c r="D353" s="356">
        <v>18.163505554199219</v>
      </c>
      <c r="E353" s="356">
        <v>17.632436752319336</v>
      </c>
      <c r="F353" s="356">
        <v>16.975963592529297</v>
      </c>
      <c r="G353" s="356">
        <v>14.143168449401855</v>
      </c>
      <c r="H353" s="356">
        <v>14.774982452392578</v>
      </c>
      <c r="I353" s="356">
        <v>12.372529029846191</v>
      </c>
      <c r="J353" s="356">
        <v>14.933083534240723</v>
      </c>
      <c r="K353" s="356">
        <v>14.956116676330566</v>
      </c>
      <c r="L353" s="356">
        <v>16.499954223632813</v>
      </c>
      <c r="M353" s="356">
        <v>17.995126724243164</v>
      </c>
      <c r="N353" s="356">
        <v>19.203868865966797</v>
      </c>
      <c r="O353" s="356">
        <v>19.760702133178711</v>
      </c>
      <c r="P353" s="356">
        <v>20.960361480712891</v>
      </c>
      <c r="Q353" s="356">
        <v>25.317533493041992</v>
      </c>
      <c r="R353" s="356">
        <v>26.127044677734375</v>
      </c>
      <c r="S353" s="356">
        <v>23.740478515625</v>
      </c>
      <c r="T353" s="356">
        <v>27.326436996459961</v>
      </c>
      <c r="U353" s="356">
        <v>25.844968795776367</v>
      </c>
      <c r="V353" s="356">
        <v>22.010173797607422</v>
      </c>
      <c r="W353" s="356">
        <v>20.719362258911133</v>
      </c>
      <c r="X353" s="356">
        <v>20.736747741699219</v>
      </c>
      <c r="Y353" s="356">
        <v>20.721096038818359</v>
      </c>
      <c r="Z353" s="356">
        <v>19.828861236572266</v>
      </c>
      <c r="AA353" s="357">
        <v>19.764240264892578</v>
      </c>
      <c r="AB353" s="20">
        <v>470.50874328613281</v>
      </c>
    </row>
    <row r="354" spans="1:28" thickTop="1" thickBot="1" x14ac:dyDescent="0.3">
      <c r="B354" s="279">
        <v>39800</v>
      </c>
      <c r="C354" s="355" t="s">
        <v>13</v>
      </c>
      <c r="D354" s="356">
        <v>19.539892196655273</v>
      </c>
      <c r="E354" s="356">
        <v>19.516778945922852</v>
      </c>
      <c r="F354" s="356">
        <v>19.512603759765625</v>
      </c>
      <c r="G354" s="356">
        <v>19.586502075195313</v>
      </c>
      <c r="H354" s="356">
        <v>19.402162551879883</v>
      </c>
      <c r="I354" s="356">
        <v>14.23477840423584</v>
      </c>
      <c r="J354" s="356">
        <v>13.884062767028809</v>
      </c>
      <c r="K354" s="356">
        <v>14.112249374389648</v>
      </c>
      <c r="L354" s="356">
        <v>16.834688186645508</v>
      </c>
      <c r="M354" s="356">
        <v>18.720664978027344</v>
      </c>
      <c r="N354" s="356">
        <v>21.057064056396484</v>
      </c>
      <c r="O354" s="356">
        <v>21.157854080200195</v>
      </c>
      <c r="P354" s="356">
        <v>23.170372009277344</v>
      </c>
      <c r="Q354" s="356">
        <v>21.374113082885742</v>
      </c>
      <c r="R354" s="356">
        <v>25.572021484375</v>
      </c>
      <c r="S354" s="356">
        <v>26.529172897338867</v>
      </c>
      <c r="T354" s="356">
        <v>26.653200149536133</v>
      </c>
      <c r="U354" s="356">
        <v>25.352104187011719</v>
      </c>
      <c r="V354" s="356">
        <v>23.604686737060547</v>
      </c>
      <c r="W354" s="356">
        <v>22.142618179321289</v>
      </c>
      <c r="X354" s="356">
        <v>22.719888687133789</v>
      </c>
      <c r="Y354" s="356">
        <v>20.77528190612793</v>
      </c>
      <c r="Z354" s="356">
        <v>20.665712356567383</v>
      </c>
      <c r="AA354" s="357">
        <v>20.350236892700195</v>
      </c>
      <c r="AB354" s="20">
        <v>496.46870994567871</v>
      </c>
    </row>
    <row r="355" spans="1:28" thickTop="1" thickBot="1" x14ac:dyDescent="0.3">
      <c r="B355" s="279">
        <v>39801</v>
      </c>
      <c r="C355" s="355" t="s">
        <v>14</v>
      </c>
      <c r="D355" s="356">
        <v>19.539892196655273</v>
      </c>
      <c r="E355" s="356">
        <v>19.516778945922852</v>
      </c>
      <c r="F355" s="356">
        <v>19.512603759765625</v>
      </c>
      <c r="G355" s="356">
        <v>19.586502075195313</v>
      </c>
      <c r="H355" s="356">
        <v>19.402162551879883</v>
      </c>
      <c r="I355" s="356">
        <v>14.23477840423584</v>
      </c>
      <c r="J355" s="356">
        <v>13.884062767028809</v>
      </c>
      <c r="K355" s="356">
        <v>14.112249374389648</v>
      </c>
      <c r="L355" s="356">
        <v>16.834688186645508</v>
      </c>
      <c r="M355" s="356">
        <v>18.720664978027344</v>
      </c>
      <c r="N355" s="356">
        <v>21.057064056396484</v>
      </c>
      <c r="O355" s="356">
        <v>21.157854080200195</v>
      </c>
      <c r="P355" s="356">
        <v>23.170372009277344</v>
      </c>
      <c r="Q355" s="356">
        <v>21.374113082885742</v>
      </c>
      <c r="R355" s="356">
        <v>25.572021484375</v>
      </c>
      <c r="S355" s="356">
        <v>26.529172897338867</v>
      </c>
      <c r="T355" s="356">
        <v>26.653200149536133</v>
      </c>
      <c r="U355" s="356">
        <v>25.352104187011719</v>
      </c>
      <c r="V355" s="356">
        <v>23.604686737060547</v>
      </c>
      <c r="W355" s="356">
        <v>22.142618179321289</v>
      </c>
      <c r="X355" s="356">
        <v>22.719888687133789</v>
      </c>
      <c r="Y355" s="356">
        <v>20.77528190612793</v>
      </c>
      <c r="Z355" s="356">
        <v>20.665712356567383</v>
      </c>
      <c r="AA355" s="357">
        <v>20.350236892700195</v>
      </c>
      <c r="AB355" s="20">
        <v>496.46870994567871</v>
      </c>
    </row>
    <row r="356" spans="1:28" thickTop="1" thickBot="1" x14ac:dyDescent="0.3">
      <c r="B356" s="279">
        <v>39802</v>
      </c>
      <c r="C356" s="355" t="s">
        <v>15</v>
      </c>
      <c r="D356" s="356">
        <v>18.275131225585938</v>
      </c>
      <c r="E356" s="356">
        <v>18.666576385498047</v>
      </c>
      <c r="F356" s="356">
        <v>17.165569305419922</v>
      </c>
      <c r="G356" s="356">
        <v>17.267240524291992</v>
      </c>
      <c r="H356" s="356">
        <v>15.558084487915039</v>
      </c>
      <c r="I356" s="356">
        <v>15.393060684204102</v>
      </c>
      <c r="J356" s="356">
        <v>15.542864799499512</v>
      </c>
      <c r="K356" s="356">
        <v>15.533326148986816</v>
      </c>
      <c r="L356" s="356">
        <v>16.693269729614258</v>
      </c>
      <c r="M356" s="356">
        <v>18.380678176879883</v>
      </c>
      <c r="N356" s="356">
        <v>20.438529968261719</v>
      </c>
      <c r="O356" s="356">
        <v>20.965230941772461</v>
      </c>
      <c r="P356" s="356">
        <v>22.411125183105469</v>
      </c>
      <c r="Q356" s="356">
        <v>23.690006256103516</v>
      </c>
      <c r="R356" s="356">
        <v>25.490156173706055</v>
      </c>
      <c r="S356" s="356">
        <v>25.701194763183594</v>
      </c>
      <c r="T356" s="356">
        <v>25.37312126159668</v>
      </c>
      <c r="U356" s="356">
        <v>25.025640487670898</v>
      </c>
      <c r="V356" s="356">
        <v>23.102411270141602</v>
      </c>
      <c r="W356" s="356">
        <v>22.155298233032227</v>
      </c>
      <c r="X356" s="356">
        <v>21.549829483032227</v>
      </c>
      <c r="Y356" s="356">
        <v>20.312891006469727</v>
      </c>
      <c r="Z356" s="356">
        <v>19.049240112304688</v>
      </c>
      <c r="AA356" s="357">
        <v>18.618059158325195</v>
      </c>
      <c r="AB356" s="20">
        <v>482.35853576660156</v>
      </c>
    </row>
    <row r="357" spans="1:28" thickTop="1" thickBot="1" x14ac:dyDescent="0.3">
      <c r="B357" s="279">
        <v>39803</v>
      </c>
      <c r="C357" s="355" t="s">
        <v>16</v>
      </c>
      <c r="D357" s="356">
        <v>17.318820953369141</v>
      </c>
      <c r="E357" s="356">
        <v>16.830863952636719</v>
      </c>
      <c r="F357" s="356">
        <v>15.84671688079834</v>
      </c>
      <c r="G357" s="356">
        <v>13.554576873779297</v>
      </c>
      <c r="H357" s="356">
        <v>15.823878288269043</v>
      </c>
      <c r="I357" s="356">
        <v>13.372891426086426</v>
      </c>
      <c r="J357" s="356">
        <v>20.00984001159668</v>
      </c>
      <c r="K357" s="356">
        <v>22.499322891235352</v>
      </c>
      <c r="L357" s="356">
        <v>15.619194030761719</v>
      </c>
      <c r="M357" s="356">
        <v>15.922810554504395</v>
      </c>
      <c r="N357" s="356">
        <v>19.045385360717773</v>
      </c>
      <c r="O357" s="356">
        <v>19.457860946655273</v>
      </c>
      <c r="P357" s="356">
        <v>22.208263397216797</v>
      </c>
      <c r="Q357" s="356">
        <v>23.466817855834961</v>
      </c>
      <c r="R357" s="356">
        <v>24.828969955444336</v>
      </c>
      <c r="S357" s="356">
        <v>25.629331588745117</v>
      </c>
      <c r="T357" s="356">
        <v>26.210466384887695</v>
      </c>
      <c r="U357" s="356">
        <v>24.496332168579102</v>
      </c>
      <c r="V357" s="356">
        <v>20.875711441040039</v>
      </c>
      <c r="W357" s="356">
        <v>22.870256423950195</v>
      </c>
      <c r="X357" s="356">
        <v>21.614345550537109</v>
      </c>
      <c r="Y357" s="356">
        <v>20.569599151611328</v>
      </c>
      <c r="Z357" s="356">
        <v>19.699539184570313</v>
      </c>
      <c r="AA357" s="357">
        <v>19.856576919555664</v>
      </c>
      <c r="AB357" s="20">
        <v>477.62837219238281</v>
      </c>
    </row>
    <row r="358" spans="1:28" thickTop="1" thickBot="1" x14ac:dyDescent="0.3">
      <c r="B358" s="279">
        <v>39804</v>
      </c>
      <c r="C358" s="355" t="s">
        <v>17</v>
      </c>
      <c r="D358" s="356">
        <v>19.692325592041016</v>
      </c>
      <c r="E358" s="356">
        <v>19.694293975830078</v>
      </c>
      <c r="F358" s="356">
        <v>19.768318176269531</v>
      </c>
      <c r="G358" s="356">
        <v>15.183589935302734</v>
      </c>
      <c r="H358" s="356">
        <v>15.321253776550293</v>
      </c>
      <c r="I358" s="356">
        <v>15.38825798034668</v>
      </c>
      <c r="J358" s="356">
        <v>10.435234069824219</v>
      </c>
      <c r="K358" s="356">
        <v>15.318283081054688</v>
      </c>
      <c r="L358" s="356">
        <v>16.013837814331055</v>
      </c>
      <c r="M358" s="356">
        <v>16.961624145507813</v>
      </c>
      <c r="N358" s="356">
        <v>19.254621505737305</v>
      </c>
      <c r="O358" s="356">
        <v>19.848163604736328</v>
      </c>
      <c r="P358" s="356">
        <v>17.096504211425781</v>
      </c>
      <c r="Q358" s="356">
        <v>20.885009765625</v>
      </c>
      <c r="R358" s="356">
        <v>21.524166107177734</v>
      </c>
      <c r="S358" s="356">
        <v>21.79054069519043</v>
      </c>
      <c r="T358" s="356">
        <v>21.995048522949219</v>
      </c>
      <c r="U358" s="356">
        <v>20.667205810546875</v>
      </c>
      <c r="V358" s="356">
        <v>20.618721008300781</v>
      </c>
      <c r="W358" s="356">
        <v>18.808994293212891</v>
      </c>
      <c r="X358" s="356">
        <v>19.052167892456055</v>
      </c>
      <c r="Y358" s="356">
        <v>18.892660140991211</v>
      </c>
      <c r="Z358" s="356">
        <v>18.260555267333984</v>
      </c>
      <c r="AA358" s="357">
        <v>18.165975570678711</v>
      </c>
      <c r="AB358" s="20">
        <v>440.63735294342041</v>
      </c>
    </row>
    <row r="359" spans="1:28" thickTop="1" thickBot="1" x14ac:dyDescent="0.3">
      <c r="B359" s="279">
        <v>39805</v>
      </c>
      <c r="C359" s="355" t="s">
        <v>11</v>
      </c>
      <c r="D359" s="356">
        <v>20.692325592041016</v>
      </c>
      <c r="E359" s="356">
        <v>20.694293975830078</v>
      </c>
      <c r="F359" s="356">
        <v>20.768318176269531</v>
      </c>
      <c r="G359" s="356">
        <v>16.183589935302734</v>
      </c>
      <c r="H359" s="356">
        <v>16.321253776550293</v>
      </c>
      <c r="I359" s="356">
        <v>16.38825798034668</v>
      </c>
      <c r="J359" s="356">
        <v>11.435234069824219</v>
      </c>
      <c r="K359" s="356">
        <v>16.318283081054688</v>
      </c>
      <c r="L359" s="356">
        <v>17.013837814331055</v>
      </c>
      <c r="M359" s="356">
        <v>17.961624145507813</v>
      </c>
      <c r="N359" s="356">
        <v>20.254621505737305</v>
      </c>
      <c r="O359" s="356">
        <v>20.848163604736328</v>
      </c>
      <c r="P359" s="356">
        <v>18.096504211425781</v>
      </c>
      <c r="Q359" s="356">
        <v>21.885009765625</v>
      </c>
      <c r="R359" s="356">
        <v>22.524166107177734</v>
      </c>
      <c r="S359" s="356">
        <v>22.79054069519043</v>
      </c>
      <c r="T359" s="356">
        <v>22.995048522949219</v>
      </c>
      <c r="U359" s="356">
        <v>21.667205810546875</v>
      </c>
      <c r="V359" s="356">
        <v>21.618721008300781</v>
      </c>
      <c r="W359" s="356">
        <v>19.808994293212891</v>
      </c>
      <c r="X359" s="356">
        <v>20.052167892456055</v>
      </c>
      <c r="Y359" s="356">
        <v>19.892660140991211</v>
      </c>
      <c r="Z359" s="356">
        <v>19.260555267333984</v>
      </c>
      <c r="AA359" s="357">
        <v>19.165975570678711</v>
      </c>
      <c r="AB359" s="20">
        <v>464.63735294342041</v>
      </c>
    </row>
    <row r="360" spans="1:28" thickTop="1" thickBot="1" x14ac:dyDescent="0.3">
      <c r="B360" s="279">
        <v>39806</v>
      </c>
      <c r="C360" s="355" t="s">
        <v>11</v>
      </c>
      <c r="D360" s="356">
        <v>17.938228607177734</v>
      </c>
      <c r="E360" s="356">
        <v>16.87523078918457</v>
      </c>
      <c r="F360" s="356">
        <v>16.19163703918457</v>
      </c>
      <c r="G360" s="356">
        <v>16.16453742980957</v>
      </c>
      <c r="H360" s="356">
        <v>16.134952545166016</v>
      </c>
      <c r="I360" s="356">
        <v>12.890077590942383</v>
      </c>
      <c r="J360" s="356">
        <v>12.842079162597656</v>
      </c>
      <c r="K360" s="356">
        <v>14.342875480651855</v>
      </c>
      <c r="L360" s="356">
        <v>15.385660171508789</v>
      </c>
      <c r="M360" s="356">
        <v>17.138734817504883</v>
      </c>
      <c r="N360" s="356">
        <v>19.387104034423828</v>
      </c>
      <c r="O360" s="356">
        <v>19.47178840637207</v>
      </c>
      <c r="P360" s="356">
        <v>21.083009719848633</v>
      </c>
      <c r="Q360" s="356">
        <v>23.04911994934082</v>
      </c>
      <c r="R360" s="356">
        <v>25.375425338745117</v>
      </c>
      <c r="S360" s="356">
        <v>25.766225814819336</v>
      </c>
      <c r="T360" s="356">
        <v>26.676481246948242</v>
      </c>
      <c r="U360" s="356">
        <v>25.950811386108398</v>
      </c>
      <c r="V360" s="356">
        <v>22.45753288269043</v>
      </c>
      <c r="W360" s="356">
        <v>22.449729919433594</v>
      </c>
      <c r="X360" s="356">
        <v>21.16389274597168</v>
      </c>
      <c r="Y360" s="356">
        <v>21.108921051025391</v>
      </c>
      <c r="Z360" s="356">
        <v>19.964776992797852</v>
      </c>
      <c r="AA360" s="357">
        <v>19.578512191772461</v>
      </c>
      <c r="AB360" s="20">
        <v>469.38734531402588</v>
      </c>
    </row>
    <row r="361" spans="1:28" thickTop="1" thickBot="1" x14ac:dyDescent="0.3">
      <c r="B361" s="279">
        <v>39807</v>
      </c>
      <c r="C361" s="355" t="s">
        <v>13</v>
      </c>
      <c r="D361" s="356">
        <v>18.010608673095703</v>
      </c>
      <c r="E361" s="356">
        <v>17.309137344360352</v>
      </c>
      <c r="F361" s="356">
        <v>17.527379989624023</v>
      </c>
      <c r="G361" s="356">
        <v>15.188656806945801</v>
      </c>
      <c r="H361" s="356">
        <v>15.233716011047363</v>
      </c>
      <c r="I361" s="356">
        <v>15.249723434448242</v>
      </c>
      <c r="J361" s="356">
        <v>14.45368480682373</v>
      </c>
      <c r="K361" s="356">
        <v>14.235296249389648</v>
      </c>
      <c r="L361" s="356">
        <v>16.869014739990234</v>
      </c>
      <c r="M361" s="356">
        <v>17.678806304931641</v>
      </c>
      <c r="N361" s="356">
        <v>20.227870941162109</v>
      </c>
      <c r="O361" s="356">
        <v>20.93937873840332</v>
      </c>
      <c r="P361" s="356">
        <v>22.678085327148438</v>
      </c>
      <c r="Q361" s="356">
        <v>24.01008415222168</v>
      </c>
      <c r="R361" s="356">
        <v>25.854482650756836</v>
      </c>
      <c r="S361" s="356">
        <v>26.203336715698242</v>
      </c>
      <c r="T361" s="356">
        <v>27.17222785949707</v>
      </c>
      <c r="U361" s="356">
        <v>25.689788818359375</v>
      </c>
      <c r="V361" s="356">
        <v>22.829559326171875</v>
      </c>
      <c r="W361" s="356">
        <v>20.895727157592773</v>
      </c>
      <c r="X361" s="356">
        <v>23.150485992431641</v>
      </c>
      <c r="Y361" s="356">
        <v>22.418241500854492</v>
      </c>
      <c r="Z361" s="356">
        <v>20.75654411315918</v>
      </c>
      <c r="AA361" s="357">
        <v>20.771280288696289</v>
      </c>
      <c r="AB361" s="20">
        <v>485.35311794281006</v>
      </c>
    </row>
    <row r="362" spans="1:28" thickTop="1" thickBot="1" x14ac:dyDescent="0.3">
      <c r="B362" s="279">
        <v>39808</v>
      </c>
      <c r="C362" s="355" t="s">
        <v>14</v>
      </c>
      <c r="D362" s="356">
        <v>18.010608673095703</v>
      </c>
      <c r="E362" s="356">
        <v>17.309137344360352</v>
      </c>
      <c r="F362" s="356">
        <v>17.527379989624023</v>
      </c>
      <c r="G362" s="356">
        <v>15.188656806945801</v>
      </c>
      <c r="H362" s="356">
        <v>15.233716011047363</v>
      </c>
      <c r="I362" s="356">
        <v>15.249723434448242</v>
      </c>
      <c r="J362" s="356">
        <v>14.45368480682373</v>
      </c>
      <c r="K362" s="356">
        <v>14.235296249389648</v>
      </c>
      <c r="L362" s="356">
        <v>16.869014739990234</v>
      </c>
      <c r="M362" s="356">
        <v>17.678806304931641</v>
      </c>
      <c r="N362" s="356">
        <v>20.227870941162109</v>
      </c>
      <c r="O362" s="356">
        <v>20.93937873840332</v>
      </c>
      <c r="P362" s="356">
        <v>22.678085327148438</v>
      </c>
      <c r="Q362" s="356">
        <v>24.01008415222168</v>
      </c>
      <c r="R362" s="356">
        <v>25.854482650756836</v>
      </c>
      <c r="S362" s="356">
        <v>26.203336715698242</v>
      </c>
      <c r="T362" s="356">
        <v>27.17222785949707</v>
      </c>
      <c r="U362" s="356">
        <v>25.689788818359375</v>
      </c>
      <c r="V362" s="356">
        <v>22.829559326171875</v>
      </c>
      <c r="W362" s="356">
        <v>20.895727157592773</v>
      </c>
      <c r="X362" s="356">
        <v>23.150485992431641</v>
      </c>
      <c r="Y362" s="356">
        <v>22.418241500854492</v>
      </c>
      <c r="Z362" s="356">
        <v>20.75654411315918</v>
      </c>
      <c r="AA362" s="357">
        <v>20.771280288696289</v>
      </c>
      <c r="AB362" s="20">
        <v>485.35311794281006</v>
      </c>
    </row>
    <row r="363" spans="1:28" thickTop="1" thickBot="1" x14ac:dyDescent="0.3">
      <c r="B363" s="279">
        <v>39809</v>
      </c>
      <c r="C363" s="355" t="s">
        <v>15</v>
      </c>
      <c r="D363" s="356">
        <v>19.010608673095703</v>
      </c>
      <c r="E363" s="356">
        <v>18.309137344360352</v>
      </c>
      <c r="F363" s="356">
        <v>18.527379989624023</v>
      </c>
      <c r="G363" s="356">
        <v>16.188656806945801</v>
      </c>
      <c r="H363" s="356">
        <v>16.233716011047363</v>
      </c>
      <c r="I363" s="356">
        <v>16.249723434448242</v>
      </c>
      <c r="J363" s="356">
        <v>15.45368480682373</v>
      </c>
      <c r="K363" s="356">
        <v>15.235296249389648</v>
      </c>
      <c r="L363" s="356">
        <v>17.869014739990234</v>
      </c>
      <c r="M363" s="356">
        <v>18.678806304931641</v>
      </c>
      <c r="N363" s="356">
        <v>21.227870941162109</v>
      </c>
      <c r="O363" s="356">
        <v>21.93937873840332</v>
      </c>
      <c r="P363" s="356">
        <v>23.678085327148438</v>
      </c>
      <c r="Q363" s="356">
        <v>25.01008415222168</v>
      </c>
      <c r="R363" s="356">
        <v>26.854482650756836</v>
      </c>
      <c r="S363" s="356">
        <v>27.203336715698242</v>
      </c>
      <c r="T363" s="356">
        <v>28.17222785949707</v>
      </c>
      <c r="U363" s="356">
        <v>26.689788818359375</v>
      </c>
      <c r="V363" s="356">
        <v>23.829559326171875</v>
      </c>
      <c r="W363" s="356">
        <v>21.895727157592773</v>
      </c>
      <c r="X363" s="356">
        <v>24.150485992431641</v>
      </c>
      <c r="Y363" s="356">
        <v>23.418241500854492</v>
      </c>
      <c r="Z363" s="356">
        <v>21.75654411315918</v>
      </c>
      <c r="AA363" s="357">
        <v>21.771280288696289</v>
      </c>
      <c r="AB363" s="20">
        <v>509.35311794281006</v>
      </c>
    </row>
    <row r="364" spans="1:28" thickTop="1" thickBot="1" x14ac:dyDescent="0.3">
      <c r="B364" s="279">
        <v>39810</v>
      </c>
      <c r="C364" s="355" t="s">
        <v>16</v>
      </c>
      <c r="D364" s="356">
        <v>20.061965942382813</v>
      </c>
      <c r="E364" s="356">
        <v>19.891119003295898</v>
      </c>
      <c r="F364" s="356">
        <v>19.822412490844727</v>
      </c>
      <c r="G364" s="356">
        <v>15.818988800048828</v>
      </c>
      <c r="H364" s="356">
        <v>15.966107368469238</v>
      </c>
      <c r="I364" s="356">
        <v>15.619980812072754</v>
      </c>
      <c r="J364" s="356">
        <v>14.566952705383301</v>
      </c>
      <c r="K364" s="356">
        <v>14.348838806152344</v>
      </c>
      <c r="L364" s="356">
        <v>15.824254989624023</v>
      </c>
      <c r="M364" s="356">
        <v>19.425188064575195</v>
      </c>
      <c r="N364" s="356">
        <v>21.805042266845703</v>
      </c>
      <c r="O364" s="356">
        <v>23.022283554077148</v>
      </c>
      <c r="P364" s="356">
        <v>21.392181396484375</v>
      </c>
      <c r="Q364" s="356">
        <v>22.656169891357422</v>
      </c>
      <c r="R364" s="356">
        <v>25.304893493652344</v>
      </c>
      <c r="S364" s="356">
        <v>24.885164260864258</v>
      </c>
      <c r="T364" s="356">
        <v>25.636327743530273</v>
      </c>
      <c r="U364" s="356">
        <v>24.129812240600586</v>
      </c>
      <c r="V364" s="356">
        <v>22.094865798950195</v>
      </c>
      <c r="W364" s="356">
        <v>19.998048782348633</v>
      </c>
      <c r="X364" s="356">
        <v>21.738531112670898</v>
      </c>
      <c r="Y364" s="356">
        <v>20.553068161010742</v>
      </c>
      <c r="Z364" s="356">
        <v>20.193506240844727</v>
      </c>
      <c r="AA364" s="357">
        <v>18.883655548095703</v>
      </c>
      <c r="AB364" s="20">
        <v>483.63935947418213</v>
      </c>
    </row>
    <row r="365" spans="1:28" thickTop="1" thickBot="1" x14ac:dyDescent="0.3">
      <c r="B365" s="279">
        <v>39811</v>
      </c>
      <c r="C365" s="355" t="s">
        <v>17</v>
      </c>
      <c r="D365" s="356">
        <v>20.061965942382813</v>
      </c>
      <c r="E365" s="356">
        <v>19.891119003295898</v>
      </c>
      <c r="F365" s="356">
        <v>19.822412490844727</v>
      </c>
      <c r="G365" s="356">
        <v>15.818988800048828</v>
      </c>
      <c r="H365" s="356">
        <v>15.966107368469238</v>
      </c>
      <c r="I365" s="356">
        <v>15.619980812072754</v>
      </c>
      <c r="J365" s="356">
        <v>14.566952705383301</v>
      </c>
      <c r="K365" s="356">
        <v>14.348838806152344</v>
      </c>
      <c r="L365" s="356">
        <v>15.824254989624023</v>
      </c>
      <c r="M365" s="356">
        <v>19.425188064575195</v>
      </c>
      <c r="N365" s="356">
        <v>21.805042266845703</v>
      </c>
      <c r="O365" s="356">
        <v>23.022283554077148</v>
      </c>
      <c r="P365" s="356">
        <v>21.392181396484375</v>
      </c>
      <c r="Q365" s="356">
        <v>22.656169891357422</v>
      </c>
      <c r="R365" s="356">
        <v>25.304893493652344</v>
      </c>
      <c r="S365" s="356">
        <v>24.885164260864258</v>
      </c>
      <c r="T365" s="356">
        <v>25.636327743530273</v>
      </c>
      <c r="U365" s="356">
        <v>24.129812240600586</v>
      </c>
      <c r="V365" s="356">
        <v>22.094865798950195</v>
      </c>
      <c r="W365" s="356">
        <v>19.998048782348633</v>
      </c>
      <c r="X365" s="356">
        <v>21.738531112670898</v>
      </c>
      <c r="Y365" s="356">
        <v>20.553068161010742</v>
      </c>
      <c r="Z365" s="356">
        <v>20.193506240844727</v>
      </c>
      <c r="AA365" s="357">
        <v>18.883655548095703</v>
      </c>
      <c r="AB365" s="20">
        <v>483.63935947418213</v>
      </c>
    </row>
    <row r="366" spans="1:28" thickTop="1" thickBot="1" x14ac:dyDescent="0.3">
      <c r="B366" s="279">
        <v>39812</v>
      </c>
      <c r="C366" s="355" t="s">
        <v>11</v>
      </c>
      <c r="D366" s="356">
        <v>18.872709274291992</v>
      </c>
      <c r="E366" s="356">
        <v>18.919897079467773</v>
      </c>
      <c r="F366" s="356">
        <v>19.03748893737793</v>
      </c>
      <c r="G366" s="356">
        <v>19.166616439819336</v>
      </c>
      <c r="H366" s="356">
        <v>16.030570983886719</v>
      </c>
      <c r="I366" s="356">
        <v>14.954315185546875</v>
      </c>
      <c r="J366" s="356">
        <v>14.793374061584473</v>
      </c>
      <c r="K366" s="356">
        <v>15.438765525817871</v>
      </c>
      <c r="L366" s="356">
        <v>15.040322303771973</v>
      </c>
      <c r="M366" s="356">
        <v>17.032114028930664</v>
      </c>
      <c r="N366" s="356">
        <v>18.134777069091797</v>
      </c>
      <c r="O366" s="356">
        <v>18.778528213500977</v>
      </c>
      <c r="P366" s="356">
        <v>20.367719650268555</v>
      </c>
      <c r="Q366" s="356">
        <v>22.024957656860352</v>
      </c>
      <c r="R366" s="356">
        <v>22.892021179199219</v>
      </c>
      <c r="S366" s="356">
        <v>23.63859748840332</v>
      </c>
      <c r="T366" s="356">
        <v>24.971948623657227</v>
      </c>
      <c r="U366" s="356">
        <v>22.951745986938477</v>
      </c>
      <c r="V366" s="356">
        <v>20.927389144897461</v>
      </c>
      <c r="W366" s="356">
        <v>19.536149978637695</v>
      </c>
      <c r="X366" s="356">
        <v>21.196880340576172</v>
      </c>
      <c r="Y366" s="356">
        <v>20.541069030761719</v>
      </c>
      <c r="Z366" s="356">
        <v>19.154806137084961</v>
      </c>
      <c r="AA366" s="357">
        <v>18.803264617919922</v>
      </c>
      <c r="AB366" s="20">
        <v>463.20602893829346</v>
      </c>
    </row>
    <row r="367" spans="1:28" thickTop="1" thickBot="1" x14ac:dyDescent="0.3">
      <c r="B367" s="279">
        <v>39813</v>
      </c>
      <c r="C367" s="355" t="s">
        <v>11</v>
      </c>
      <c r="D367" s="356">
        <v>18.693695068359375</v>
      </c>
      <c r="E367" s="356">
        <v>18.639591217041016</v>
      </c>
      <c r="F367" s="356">
        <v>18.672451019287109</v>
      </c>
      <c r="G367" s="356">
        <v>18.575298309326172</v>
      </c>
      <c r="H367" s="356">
        <v>18.689977645874023</v>
      </c>
      <c r="I367" s="356">
        <v>15.145468711853027</v>
      </c>
      <c r="J367" s="356">
        <v>15.571173667907715</v>
      </c>
      <c r="K367" s="356">
        <v>15.057693481445313</v>
      </c>
      <c r="L367" s="356">
        <v>15.120007514953613</v>
      </c>
      <c r="M367" s="356">
        <v>17.756654739379883</v>
      </c>
      <c r="N367" s="356">
        <v>19.082191467285156</v>
      </c>
      <c r="O367" s="356">
        <v>19.222244262695313</v>
      </c>
      <c r="P367" s="356">
        <v>20.881973266601563</v>
      </c>
      <c r="Q367" s="356">
        <v>22.208574295043945</v>
      </c>
      <c r="R367" s="356">
        <v>24.100902557373047</v>
      </c>
      <c r="S367" s="356">
        <v>25.577676773071289</v>
      </c>
      <c r="T367" s="356">
        <v>25.91015625</v>
      </c>
      <c r="U367" s="356">
        <v>24.519725799560547</v>
      </c>
      <c r="V367" s="356">
        <v>22.690128326416016</v>
      </c>
      <c r="W367" s="356">
        <v>20.882278442382813</v>
      </c>
      <c r="X367" s="356">
        <v>21.217430114746094</v>
      </c>
      <c r="Y367" s="356">
        <v>21.545450210571289</v>
      </c>
      <c r="Z367" s="356">
        <v>20.776710510253906</v>
      </c>
      <c r="AA367" s="357">
        <v>19.792749404907227</v>
      </c>
      <c r="AB367" s="20">
        <v>480.33020305633545</v>
      </c>
    </row>
    <row r="368" spans="1:28" thickTop="1" thickBot="1" x14ac:dyDescent="0.3">
      <c r="A368" s="11" t="s">
        <v>10</v>
      </c>
      <c r="B368" s="279">
        <v>39814</v>
      </c>
      <c r="C368" s="128" t="s">
        <v>13</v>
      </c>
      <c r="D368" s="358">
        <v>19.092844009399414</v>
      </c>
      <c r="E368" s="358">
        <v>19.072975158691406</v>
      </c>
      <c r="F368" s="358">
        <v>18.935234069824219</v>
      </c>
      <c r="G368" s="358">
        <v>18.898006439208984</v>
      </c>
      <c r="H368" s="358">
        <v>18.81657600402832</v>
      </c>
      <c r="I368" s="358">
        <v>15.583876609802246</v>
      </c>
      <c r="J368" s="358">
        <v>13.12078857421875</v>
      </c>
      <c r="K368" s="358">
        <v>15.37975025177002</v>
      </c>
      <c r="L368" s="358">
        <v>17.558866500854492</v>
      </c>
      <c r="M368" s="358">
        <v>19.513862609863281</v>
      </c>
      <c r="N368" s="358">
        <v>20.401384353637695</v>
      </c>
      <c r="O368" s="358">
        <v>21.116750717163086</v>
      </c>
      <c r="P368" s="358">
        <v>21.953107833862305</v>
      </c>
      <c r="Q368" s="358">
        <v>23.24421501159668</v>
      </c>
      <c r="R368" s="358">
        <v>23.075704574584961</v>
      </c>
      <c r="S368" s="358">
        <v>24.039846420288086</v>
      </c>
      <c r="T368" s="358">
        <v>25.441673278808594</v>
      </c>
      <c r="U368" s="358">
        <v>23.386142730712891</v>
      </c>
      <c r="V368" s="358">
        <v>22.206453323364258</v>
      </c>
      <c r="W368" s="358">
        <v>20.355192184448242</v>
      </c>
      <c r="X368" s="358">
        <v>20.038352966308594</v>
      </c>
      <c r="Y368" s="358">
        <v>19.151216506958008</v>
      </c>
      <c r="Z368" s="358">
        <v>18.467275619506836</v>
      </c>
      <c r="AA368" s="358">
        <v>19.089391708374023</v>
      </c>
      <c r="AB368" s="20">
        <v>477.93948745727539</v>
      </c>
    </row>
    <row r="369" spans="2:28" thickTop="1" thickBot="1" x14ac:dyDescent="0.3">
      <c r="B369" s="279">
        <v>39815</v>
      </c>
      <c r="C369" s="128" t="s">
        <v>14</v>
      </c>
      <c r="D369" s="358">
        <v>17.84571647644043</v>
      </c>
      <c r="E369" s="358">
        <v>18.071735382080078</v>
      </c>
      <c r="F369" s="358">
        <v>17.156667709350586</v>
      </c>
      <c r="G369" s="358">
        <v>14.873639106750488</v>
      </c>
      <c r="H369" s="358">
        <v>15.03898811340332</v>
      </c>
      <c r="I369" s="358">
        <v>14.437491416931152</v>
      </c>
      <c r="J369" s="358">
        <v>13.630632400512695</v>
      </c>
      <c r="K369" s="358">
        <v>13.935940742492676</v>
      </c>
      <c r="L369" s="358">
        <v>14.84443473815918</v>
      </c>
      <c r="M369" s="358">
        <v>15.579925537109375</v>
      </c>
      <c r="N369" s="358">
        <v>18.586748123168945</v>
      </c>
      <c r="O369" s="358">
        <v>19.607673645019531</v>
      </c>
      <c r="P369" s="358">
        <v>21.375148773193359</v>
      </c>
      <c r="Q369" s="358">
        <v>23.799076080322266</v>
      </c>
      <c r="R369" s="358">
        <v>26.773408889770508</v>
      </c>
      <c r="S369" s="358">
        <v>25.500804901123047</v>
      </c>
      <c r="T369" s="358">
        <v>25.729263305664063</v>
      </c>
      <c r="U369" s="358">
        <v>25.401969909667969</v>
      </c>
      <c r="V369" s="358">
        <v>24.178213119506836</v>
      </c>
      <c r="W369" s="358">
        <v>21.717948913574219</v>
      </c>
      <c r="X369" s="358">
        <v>21.435920715332031</v>
      </c>
      <c r="Y369" s="358">
        <v>20.897731781005859</v>
      </c>
      <c r="Z369" s="358">
        <v>19.848560333251953</v>
      </c>
      <c r="AA369" s="358">
        <v>19.45518684387207</v>
      </c>
      <c r="AB369" s="20">
        <v>469.72282695770264</v>
      </c>
    </row>
    <row r="370" spans="2:28" thickTop="1" thickBot="1" x14ac:dyDescent="0.3">
      <c r="B370" s="279">
        <v>39816</v>
      </c>
      <c r="C370" s="128" t="s">
        <v>15</v>
      </c>
      <c r="D370" s="358">
        <v>19.455842971801758</v>
      </c>
      <c r="E370" s="358">
        <v>19.206878662109375</v>
      </c>
      <c r="F370" s="358">
        <v>19.165439605712891</v>
      </c>
      <c r="G370" s="358">
        <v>19.207983016967773</v>
      </c>
      <c r="H370" s="358">
        <v>15.7891845703125</v>
      </c>
      <c r="I370" s="358">
        <v>15.290861129760742</v>
      </c>
      <c r="J370" s="358">
        <v>13.049393653869629</v>
      </c>
      <c r="K370" s="358">
        <v>14.189286231994629</v>
      </c>
      <c r="L370" s="358">
        <v>15.793625831604004</v>
      </c>
      <c r="M370" s="358">
        <v>17.841835021972656</v>
      </c>
      <c r="N370" s="358">
        <v>19.533023834228516</v>
      </c>
      <c r="O370" s="358">
        <v>19.907224655151367</v>
      </c>
      <c r="P370" s="358">
        <v>21.255424499511719</v>
      </c>
      <c r="Q370" s="358">
        <v>22.893712997436523</v>
      </c>
      <c r="R370" s="358">
        <v>24.145063400268555</v>
      </c>
      <c r="S370" s="358">
        <v>24.801507949829102</v>
      </c>
      <c r="T370" s="358">
        <v>26.584419250488281</v>
      </c>
      <c r="U370" s="358">
        <v>24.780355453491211</v>
      </c>
      <c r="V370" s="358">
        <v>25.112960815429688</v>
      </c>
      <c r="W370" s="358">
        <v>22.574382781982422</v>
      </c>
      <c r="X370" s="358">
        <v>22.127727508544922</v>
      </c>
      <c r="Y370" s="358">
        <v>20.807596206665039</v>
      </c>
      <c r="Z370" s="358">
        <v>19.418092727661133</v>
      </c>
      <c r="AA370" s="358">
        <v>19.414735794067383</v>
      </c>
      <c r="AB370" s="20">
        <v>482.34655857086182</v>
      </c>
    </row>
    <row r="371" spans="2:28" thickTop="1" thickBot="1" x14ac:dyDescent="0.3">
      <c r="B371" s="279">
        <v>39817</v>
      </c>
      <c r="C371" s="128" t="s">
        <v>16</v>
      </c>
      <c r="D371" s="358">
        <v>19.177175521850586</v>
      </c>
      <c r="E371" s="358">
        <v>19.192216873168945</v>
      </c>
      <c r="F371" s="358">
        <v>19.147489547729492</v>
      </c>
      <c r="G371" s="358">
        <v>19.201824188232422</v>
      </c>
      <c r="H371" s="358">
        <v>19.193052291870117</v>
      </c>
      <c r="I371" s="358">
        <v>16.529972076416016</v>
      </c>
      <c r="J371" s="358">
        <v>14.319086074829102</v>
      </c>
      <c r="K371" s="358">
        <v>15.488125801086426</v>
      </c>
      <c r="L371" s="358">
        <v>17.37446403503418</v>
      </c>
      <c r="M371" s="358">
        <v>18.540338516235352</v>
      </c>
      <c r="N371" s="358">
        <v>21.575883865356445</v>
      </c>
      <c r="O371" s="358">
        <v>20.540227890014648</v>
      </c>
      <c r="P371" s="358">
        <v>22.260368347167969</v>
      </c>
      <c r="Q371" s="358">
        <v>24.1800537109375</v>
      </c>
      <c r="R371" s="358">
        <v>26.101520538330078</v>
      </c>
      <c r="S371" s="358">
        <v>27.702219009399414</v>
      </c>
      <c r="T371" s="358">
        <v>28.554117202758789</v>
      </c>
      <c r="U371" s="358">
        <v>27.102367401123047</v>
      </c>
      <c r="V371" s="358">
        <v>26.390703201293945</v>
      </c>
      <c r="W371" s="358">
        <v>23.814359664916992</v>
      </c>
      <c r="X371" s="358">
        <v>23.734569549560547</v>
      </c>
      <c r="Y371" s="358">
        <v>22.051586151123047</v>
      </c>
      <c r="Z371" s="358">
        <v>21.046659469604492</v>
      </c>
      <c r="AA371" s="358">
        <v>20.803680419921875</v>
      </c>
      <c r="AB371" s="20">
        <v>514.02206134796143</v>
      </c>
    </row>
    <row r="372" spans="2:28" thickTop="1" thickBot="1" x14ac:dyDescent="0.3">
      <c r="B372" s="279">
        <v>39818</v>
      </c>
      <c r="C372" s="128" t="s">
        <v>17</v>
      </c>
      <c r="D372" s="358">
        <v>19.844751358032227</v>
      </c>
      <c r="E372" s="358">
        <v>18.935583114624023</v>
      </c>
      <c r="F372" s="358">
        <v>19.034069061279297</v>
      </c>
      <c r="G372" s="358">
        <v>18.772146224975586</v>
      </c>
      <c r="H372" s="358">
        <v>18.814525604248047</v>
      </c>
      <c r="I372" s="358">
        <v>15.510706901550293</v>
      </c>
      <c r="J372" s="358">
        <v>15.24936580657959</v>
      </c>
      <c r="K372" s="358">
        <v>15.919208526611328</v>
      </c>
      <c r="L372" s="358">
        <v>16.464939117431641</v>
      </c>
      <c r="M372" s="358">
        <v>19.114383697509766</v>
      </c>
      <c r="N372" s="358">
        <v>21.561822891235352</v>
      </c>
      <c r="O372" s="358">
        <v>20.855777740478516</v>
      </c>
      <c r="P372" s="358">
        <v>23.105440139770508</v>
      </c>
      <c r="Q372" s="358">
        <v>27.221399307250977</v>
      </c>
      <c r="R372" s="358">
        <v>25.177160263061523</v>
      </c>
      <c r="S372" s="358">
        <v>25.432474136352539</v>
      </c>
      <c r="T372" s="358">
        <v>25.556671142578125</v>
      </c>
      <c r="U372" s="358">
        <v>24.622894287109375</v>
      </c>
      <c r="V372" s="358">
        <v>23.623424530029297</v>
      </c>
      <c r="W372" s="358">
        <v>21.057098388671875</v>
      </c>
      <c r="X372" s="358">
        <v>23.675849914550781</v>
      </c>
      <c r="Y372" s="358">
        <v>21.497983932495117</v>
      </c>
      <c r="Z372" s="358">
        <v>20.325923919677734</v>
      </c>
      <c r="AA372" s="358">
        <v>19.575246810913086</v>
      </c>
      <c r="AB372" s="20">
        <v>500.9488468170166</v>
      </c>
    </row>
    <row r="373" spans="2:28" thickTop="1" thickBot="1" x14ac:dyDescent="0.3">
      <c r="B373" s="279">
        <v>39819</v>
      </c>
      <c r="C373" s="128" t="s">
        <v>11</v>
      </c>
      <c r="D373" s="358">
        <v>17.267734527587891</v>
      </c>
      <c r="E373" s="358">
        <v>17.438993453979492</v>
      </c>
      <c r="F373" s="358">
        <v>18.0010986328125</v>
      </c>
      <c r="G373" s="358">
        <v>18.196807861328125</v>
      </c>
      <c r="H373" s="358">
        <v>18.020666122436523</v>
      </c>
      <c r="I373" s="358">
        <v>17.039522171020508</v>
      </c>
      <c r="J373" s="358">
        <v>15.447395324707031</v>
      </c>
      <c r="K373" s="358">
        <v>15.043190956115723</v>
      </c>
      <c r="L373" s="358">
        <v>15.441953659057617</v>
      </c>
      <c r="M373" s="358">
        <v>17.602153778076172</v>
      </c>
      <c r="N373" s="358">
        <v>19.975385665893555</v>
      </c>
      <c r="O373" s="358">
        <v>20.348079681396484</v>
      </c>
      <c r="P373" s="358">
        <v>21.342470169067383</v>
      </c>
      <c r="Q373" s="358">
        <v>24.018878936767578</v>
      </c>
      <c r="R373" s="358">
        <v>25.239650726318359</v>
      </c>
      <c r="S373" s="358">
        <v>26.904148101806641</v>
      </c>
      <c r="T373" s="358">
        <v>28.30877685546875</v>
      </c>
      <c r="U373" s="358">
        <v>27.248191833496094</v>
      </c>
      <c r="V373" s="358">
        <v>25.368593215942383</v>
      </c>
      <c r="W373" s="358">
        <v>22.899274826049805</v>
      </c>
      <c r="X373" s="358">
        <v>24.084426879882813</v>
      </c>
      <c r="Y373" s="358">
        <v>22.737581253051758</v>
      </c>
      <c r="Z373" s="358">
        <v>21.382987976074219</v>
      </c>
      <c r="AA373" s="358">
        <v>21.223777770996094</v>
      </c>
      <c r="AB373" s="20">
        <v>500.5817403793335</v>
      </c>
    </row>
    <row r="374" spans="2:28" thickTop="1" thickBot="1" x14ac:dyDescent="0.3">
      <c r="B374" s="279">
        <v>39820</v>
      </c>
      <c r="C374" s="128" t="s">
        <v>11</v>
      </c>
      <c r="D374" s="358">
        <v>21.055622100830078</v>
      </c>
      <c r="E374" s="358">
        <v>20.991657257080078</v>
      </c>
      <c r="F374" s="358">
        <v>20.944337844848633</v>
      </c>
      <c r="G374" s="358">
        <v>20.895145416259766</v>
      </c>
      <c r="H374" s="358">
        <v>20.886024475097656</v>
      </c>
      <c r="I374" s="358">
        <v>16.935876846313477</v>
      </c>
      <c r="J374" s="358">
        <v>16.393356323242188</v>
      </c>
      <c r="K374" s="358">
        <v>16.301042556762695</v>
      </c>
      <c r="L374" s="358">
        <v>17.453969955444336</v>
      </c>
      <c r="M374" s="358">
        <v>18.884599685668945</v>
      </c>
      <c r="N374" s="358">
        <v>20.325693130493164</v>
      </c>
      <c r="O374" s="358">
        <v>20.708427429199219</v>
      </c>
      <c r="P374" s="358">
        <v>21.192693710327148</v>
      </c>
      <c r="Q374" s="358">
        <v>23.07097053527832</v>
      </c>
      <c r="R374" s="358">
        <v>24.693878173828125</v>
      </c>
      <c r="S374" s="358">
        <v>26.262994766235352</v>
      </c>
      <c r="T374" s="358">
        <v>26.020553588867188</v>
      </c>
      <c r="U374" s="358">
        <v>24.512975692749023</v>
      </c>
      <c r="V374" s="358">
        <v>21.845037460327148</v>
      </c>
      <c r="W374" s="358">
        <v>20.52757453918457</v>
      </c>
      <c r="X374" s="358">
        <v>19.255039215087891</v>
      </c>
      <c r="Y374" s="358">
        <v>19.928153991699219</v>
      </c>
      <c r="Z374" s="358">
        <v>18.764980316162109</v>
      </c>
      <c r="AA374" s="358">
        <v>18.516119003295898</v>
      </c>
      <c r="AB374" s="20">
        <v>496.36672401428223</v>
      </c>
    </row>
    <row r="375" spans="2:28" thickTop="1" thickBot="1" x14ac:dyDescent="0.3">
      <c r="B375" s="279">
        <v>39821</v>
      </c>
      <c r="C375" s="128" t="s">
        <v>13</v>
      </c>
      <c r="D375" s="358">
        <v>18.425848007202148</v>
      </c>
      <c r="E375" s="358">
        <v>18.416872024536133</v>
      </c>
      <c r="F375" s="358">
        <v>18.404716491699219</v>
      </c>
      <c r="G375" s="358">
        <v>18.394914627075195</v>
      </c>
      <c r="H375" s="358">
        <v>18.369966506958008</v>
      </c>
      <c r="I375" s="358">
        <v>13.690080642700195</v>
      </c>
      <c r="J375" s="358">
        <v>16.454139709472656</v>
      </c>
      <c r="K375" s="358">
        <v>16.668960571289063</v>
      </c>
      <c r="L375" s="358">
        <v>18.112205505371094</v>
      </c>
      <c r="M375" s="358">
        <v>17.776205062866211</v>
      </c>
      <c r="N375" s="358">
        <v>19.195806503295898</v>
      </c>
      <c r="O375" s="358">
        <v>19.205059051513672</v>
      </c>
      <c r="P375" s="358">
        <v>21.008407592773438</v>
      </c>
      <c r="Q375" s="358">
        <v>23.603124618530273</v>
      </c>
      <c r="R375" s="358">
        <v>25.921934127807617</v>
      </c>
      <c r="S375" s="358">
        <v>26.706279754638672</v>
      </c>
      <c r="T375" s="358">
        <v>27.267324447631836</v>
      </c>
      <c r="U375" s="358">
        <v>25.925579071044922</v>
      </c>
      <c r="V375" s="358">
        <v>24.744728088378906</v>
      </c>
      <c r="W375" s="358">
        <v>23.335399627685547</v>
      </c>
      <c r="X375" s="358">
        <v>22.78386116027832</v>
      </c>
      <c r="Y375" s="358">
        <v>21.785434722900391</v>
      </c>
      <c r="Z375" s="358">
        <v>20.591403961181641</v>
      </c>
      <c r="AA375" s="358">
        <v>20.494173049926758</v>
      </c>
      <c r="AB375" s="20">
        <v>497.28242492675781</v>
      </c>
    </row>
    <row r="376" spans="2:28" thickTop="1" thickBot="1" x14ac:dyDescent="0.3">
      <c r="B376" s="279">
        <v>39822</v>
      </c>
      <c r="C376" s="128" t="s">
        <v>14</v>
      </c>
      <c r="D376" s="358">
        <v>19.426948547363281</v>
      </c>
      <c r="E376" s="358">
        <v>19.147247314453125</v>
      </c>
      <c r="F376" s="358">
        <v>18.148176193237305</v>
      </c>
      <c r="G376" s="358">
        <v>17.441555023193359</v>
      </c>
      <c r="H376" s="358">
        <v>16.260417938232422</v>
      </c>
      <c r="I376" s="358">
        <v>16.238269805908203</v>
      </c>
      <c r="J376" s="358">
        <v>15.452136993408203</v>
      </c>
      <c r="K376" s="358">
        <v>16.044443130493164</v>
      </c>
      <c r="L376" s="358">
        <v>16.6417236328125</v>
      </c>
      <c r="M376" s="358">
        <v>17.667032241821289</v>
      </c>
      <c r="N376" s="358">
        <v>19.943038940429688</v>
      </c>
      <c r="O376" s="358">
        <v>20.407705307006836</v>
      </c>
      <c r="P376" s="358">
        <v>22.664484024047852</v>
      </c>
      <c r="Q376" s="358">
        <v>25.047977447509766</v>
      </c>
      <c r="R376" s="358">
        <v>26.427793502807617</v>
      </c>
      <c r="S376" s="358">
        <v>27.207963943481445</v>
      </c>
      <c r="T376" s="358">
        <v>27.732524871826172</v>
      </c>
      <c r="U376" s="358">
        <v>27.0235595703125</v>
      </c>
      <c r="V376" s="358">
        <v>25.41679573059082</v>
      </c>
      <c r="W376" s="358">
        <v>23.103618621826172</v>
      </c>
      <c r="X376" s="358">
        <v>23.707183837890625</v>
      </c>
      <c r="Y376" s="358">
        <v>22.544221878051758</v>
      </c>
      <c r="Z376" s="358">
        <v>20.886516571044922</v>
      </c>
      <c r="AA376" s="358">
        <v>20.807159423828125</v>
      </c>
      <c r="AB376" s="20">
        <v>505.38849449157715</v>
      </c>
    </row>
    <row r="377" spans="2:28" thickTop="1" thickBot="1" x14ac:dyDescent="0.3">
      <c r="B377" s="279">
        <v>39823</v>
      </c>
      <c r="C377" s="128" t="s">
        <v>15</v>
      </c>
      <c r="D377" s="358">
        <v>18.930866241455078</v>
      </c>
      <c r="E377" s="358">
        <v>18.351823806762695</v>
      </c>
      <c r="F377" s="358">
        <v>18.332910537719727</v>
      </c>
      <c r="G377" s="358">
        <v>15.404618263244629</v>
      </c>
      <c r="H377" s="358">
        <v>15.267398834228516</v>
      </c>
      <c r="I377" s="358">
        <v>15.130200386047363</v>
      </c>
      <c r="J377" s="358">
        <v>12.378023147583008</v>
      </c>
      <c r="K377" s="358">
        <v>13.502903938293457</v>
      </c>
      <c r="L377" s="358">
        <v>16.639720916748047</v>
      </c>
      <c r="M377" s="358">
        <v>17.670242309570313</v>
      </c>
      <c r="N377" s="358">
        <v>19.607870101928711</v>
      </c>
      <c r="O377" s="358">
        <v>20.454639434814453</v>
      </c>
      <c r="P377" s="358">
        <v>22.562114715576172</v>
      </c>
      <c r="Q377" s="358">
        <v>24.239910125732422</v>
      </c>
      <c r="R377" s="358">
        <v>26.392972946166992</v>
      </c>
      <c r="S377" s="358">
        <v>26.717557907104492</v>
      </c>
      <c r="T377" s="358">
        <v>26.977670669555664</v>
      </c>
      <c r="U377" s="358">
        <v>26.106599807739258</v>
      </c>
      <c r="V377" s="358">
        <v>24.852617263793945</v>
      </c>
      <c r="W377" s="358">
        <v>22.283699035644531</v>
      </c>
      <c r="X377" s="358">
        <v>23.339309692382813</v>
      </c>
      <c r="Y377" s="358">
        <v>22.237543106079102</v>
      </c>
      <c r="Z377" s="358">
        <v>21.213151931762695</v>
      </c>
      <c r="AA377" s="358">
        <v>21.163372039794922</v>
      </c>
      <c r="AB377" s="20">
        <v>489.757737159729</v>
      </c>
    </row>
    <row r="378" spans="2:28" thickTop="1" thickBot="1" x14ac:dyDescent="0.3">
      <c r="B378" s="279">
        <v>39824</v>
      </c>
      <c r="C378" s="128" t="s">
        <v>16</v>
      </c>
      <c r="D378" s="358">
        <v>21.10145378112793</v>
      </c>
      <c r="E378" s="358">
        <v>20.8543701171875</v>
      </c>
      <c r="F378" s="358">
        <v>20.875576019287109</v>
      </c>
      <c r="G378" s="358">
        <v>20.887109756469727</v>
      </c>
      <c r="H378" s="358">
        <v>20.851812362670898</v>
      </c>
      <c r="I378" s="358">
        <v>16.40838623046875</v>
      </c>
      <c r="J378" s="358">
        <v>15.399031639099121</v>
      </c>
      <c r="K378" s="358">
        <v>16.842435836791992</v>
      </c>
      <c r="L378" s="358">
        <v>16.529413223266602</v>
      </c>
      <c r="M378" s="358">
        <v>19.190994262695313</v>
      </c>
      <c r="N378" s="358">
        <v>20.516061782836914</v>
      </c>
      <c r="O378" s="358">
        <v>20.366716384887695</v>
      </c>
      <c r="P378" s="358">
        <v>21.160562515258789</v>
      </c>
      <c r="Q378" s="358">
        <v>22.121814727783203</v>
      </c>
      <c r="R378" s="358">
        <v>23.092636108398438</v>
      </c>
      <c r="S378" s="358">
        <v>22.860904693603516</v>
      </c>
      <c r="T378" s="358">
        <v>22.837358474731445</v>
      </c>
      <c r="U378" s="358">
        <v>21.834409713745117</v>
      </c>
      <c r="V378" s="358">
        <v>20.569831848144531</v>
      </c>
      <c r="W378" s="358">
        <v>19.366142272949219</v>
      </c>
      <c r="X378" s="358">
        <v>20.201372146606445</v>
      </c>
      <c r="Y378" s="358">
        <v>19.709402084350586</v>
      </c>
      <c r="Z378" s="358">
        <v>18.721874237060547</v>
      </c>
      <c r="AA378" s="358">
        <v>17.404420852661133</v>
      </c>
      <c r="AB378" s="20">
        <v>479.70409107208252</v>
      </c>
    </row>
    <row r="379" spans="2:28" thickTop="1" thickBot="1" x14ac:dyDescent="0.3">
      <c r="B379" s="279">
        <v>39825</v>
      </c>
      <c r="C379" s="128" t="s">
        <v>17</v>
      </c>
      <c r="D379" s="358">
        <v>17.618507385253906</v>
      </c>
      <c r="E379" s="358">
        <v>17.41566276550293</v>
      </c>
      <c r="F379" s="358">
        <v>17.507318496704102</v>
      </c>
      <c r="G379" s="358">
        <v>17.415006637573242</v>
      </c>
      <c r="H379" s="358">
        <v>17.234703063964844</v>
      </c>
      <c r="I379" s="358">
        <v>15.111203193664551</v>
      </c>
      <c r="J379" s="358">
        <v>15.574609756469727</v>
      </c>
      <c r="K379" s="358">
        <v>14.327568054199219</v>
      </c>
      <c r="L379" s="358">
        <v>14.450604438781738</v>
      </c>
      <c r="M379" s="358">
        <v>15.051815032958984</v>
      </c>
      <c r="N379" s="358">
        <v>16.073060989379883</v>
      </c>
      <c r="O379" s="358">
        <v>18.077388763427734</v>
      </c>
      <c r="P379" s="358">
        <v>19.670984268188477</v>
      </c>
      <c r="Q379" s="358">
        <v>21.440019607543945</v>
      </c>
      <c r="R379" s="358">
        <v>21.463417053222656</v>
      </c>
      <c r="S379" s="358">
        <v>21.075710296630859</v>
      </c>
      <c r="T379" s="358">
        <v>20.783060073852539</v>
      </c>
      <c r="U379" s="358">
        <v>21.41546630859375</v>
      </c>
      <c r="V379" s="358">
        <v>20.457851409912109</v>
      </c>
      <c r="W379" s="358">
        <v>19.431547164916992</v>
      </c>
      <c r="X379" s="358">
        <v>19.316997528076172</v>
      </c>
      <c r="Y379" s="358">
        <v>18.896408081054688</v>
      </c>
      <c r="Z379" s="358">
        <v>18.188694000244141</v>
      </c>
      <c r="AA379" s="358">
        <v>18.406164169311523</v>
      </c>
      <c r="AB379" s="20">
        <v>436.40376853942871</v>
      </c>
    </row>
    <row r="380" spans="2:28" thickTop="1" thickBot="1" x14ac:dyDescent="0.3">
      <c r="B380" s="279">
        <v>39826</v>
      </c>
      <c r="C380" s="128" t="s">
        <v>11</v>
      </c>
      <c r="D380" s="358">
        <v>17.252567291259766</v>
      </c>
      <c r="E380" s="358">
        <v>16.731189727783203</v>
      </c>
      <c r="F380" s="358">
        <v>16.911645889282227</v>
      </c>
      <c r="G380" s="358">
        <v>16.027313232421875</v>
      </c>
      <c r="H380" s="358">
        <v>15.23698616027832</v>
      </c>
      <c r="I380" s="358">
        <v>15.167673110961914</v>
      </c>
      <c r="J380" s="358">
        <v>13.994561195373535</v>
      </c>
      <c r="K380" s="358">
        <v>14.539590835571289</v>
      </c>
      <c r="L380" s="358">
        <v>15.792099952697754</v>
      </c>
      <c r="M380" s="358">
        <v>16.652252197265625</v>
      </c>
      <c r="N380" s="358">
        <v>16.730644226074219</v>
      </c>
      <c r="O380" s="358">
        <v>18.105190277099609</v>
      </c>
      <c r="P380" s="358">
        <v>18.888347625732422</v>
      </c>
      <c r="Q380" s="358">
        <v>20.219791412353516</v>
      </c>
      <c r="R380" s="358">
        <v>19.771610260009766</v>
      </c>
      <c r="S380" s="358">
        <v>19.762413024902344</v>
      </c>
      <c r="T380" s="358">
        <v>19.761646270751953</v>
      </c>
      <c r="U380" s="358">
        <v>18.329647064208984</v>
      </c>
      <c r="V380" s="358">
        <v>17.842750549316406</v>
      </c>
      <c r="W380" s="358">
        <v>17.826683044433594</v>
      </c>
      <c r="X380" s="358">
        <v>17.762598037719727</v>
      </c>
      <c r="Y380" s="358">
        <v>17.010381698608398</v>
      </c>
      <c r="Z380" s="358">
        <v>16.382434844970703</v>
      </c>
      <c r="AA380" s="358">
        <v>16.198928833007813</v>
      </c>
      <c r="AB380" s="20">
        <v>412.89894676208496</v>
      </c>
    </row>
    <row r="381" spans="2:28" thickTop="1" thickBot="1" x14ac:dyDescent="0.3">
      <c r="B381" s="279">
        <v>39827</v>
      </c>
      <c r="C381" s="128" t="s">
        <v>11</v>
      </c>
      <c r="D381" s="358">
        <v>15.707941055297852</v>
      </c>
      <c r="E381" s="358">
        <v>15.557977676391602</v>
      </c>
      <c r="F381" s="358">
        <v>15.502742767333984</v>
      </c>
      <c r="G381" s="358">
        <v>14.510271072387695</v>
      </c>
      <c r="H381" s="358">
        <v>14.36671257019043</v>
      </c>
      <c r="I381" s="358">
        <v>12.315486907958984</v>
      </c>
      <c r="J381" s="358">
        <v>13.05206298828125</v>
      </c>
      <c r="K381" s="358">
        <v>11.972476005554199</v>
      </c>
      <c r="L381" s="358">
        <v>12.730697631835938</v>
      </c>
      <c r="M381" s="358">
        <v>13.919424057006836</v>
      </c>
      <c r="N381" s="358">
        <v>14.711600303649902</v>
      </c>
      <c r="O381" s="358">
        <v>15.701807022094727</v>
      </c>
      <c r="P381" s="358">
        <v>17.292375564575195</v>
      </c>
      <c r="Q381" s="358">
        <v>19.180213928222656</v>
      </c>
      <c r="R381" s="358">
        <v>19.205415725708008</v>
      </c>
      <c r="S381" s="358">
        <v>20.411504745483398</v>
      </c>
      <c r="T381" s="358">
        <v>21.057460784912109</v>
      </c>
      <c r="U381" s="358">
        <v>20.143449783325195</v>
      </c>
      <c r="V381" s="358">
        <v>19.004220962524414</v>
      </c>
      <c r="W381" s="358">
        <v>18.303495407104492</v>
      </c>
      <c r="X381" s="358">
        <v>18.960702896118164</v>
      </c>
      <c r="Y381" s="358">
        <v>18.246126174926758</v>
      </c>
      <c r="Z381" s="358">
        <v>17.787343978881836</v>
      </c>
      <c r="AA381" s="358">
        <v>17.701572418212891</v>
      </c>
      <c r="AB381" s="20">
        <v>397.34308242797852</v>
      </c>
    </row>
    <row r="382" spans="2:28" thickTop="1" thickBot="1" x14ac:dyDescent="0.3">
      <c r="B382" s="279">
        <v>39828</v>
      </c>
      <c r="C382" s="128" t="s">
        <v>13</v>
      </c>
      <c r="D382" s="358">
        <v>17.440166473388672</v>
      </c>
      <c r="E382" s="358">
        <v>17.343801498413086</v>
      </c>
      <c r="F382" s="358">
        <v>17.191457748413086</v>
      </c>
      <c r="G382" s="358">
        <v>17.166698455810547</v>
      </c>
      <c r="H382" s="358">
        <v>17.13554573059082</v>
      </c>
      <c r="I382" s="358">
        <v>13.383516311645508</v>
      </c>
      <c r="J382" s="358">
        <v>12.218728065490723</v>
      </c>
      <c r="K382" s="358">
        <v>12.640769958496094</v>
      </c>
      <c r="L382" s="358">
        <v>14.177316665649414</v>
      </c>
      <c r="M382" s="358">
        <v>15.082860946655273</v>
      </c>
      <c r="N382" s="358">
        <v>17.29791259765625</v>
      </c>
      <c r="O382" s="358">
        <v>17.806589126586914</v>
      </c>
      <c r="P382" s="358">
        <v>18.317276000976563</v>
      </c>
      <c r="Q382" s="358">
        <v>19.083721160888672</v>
      </c>
      <c r="R382" s="358">
        <v>17.70488166809082</v>
      </c>
      <c r="S382" s="358">
        <v>18.341653823852539</v>
      </c>
      <c r="T382" s="358">
        <v>17.803895950317383</v>
      </c>
      <c r="U382" s="358">
        <v>17.377412796020508</v>
      </c>
      <c r="V382" s="358">
        <v>17.581766128540039</v>
      </c>
      <c r="W382" s="358">
        <v>17.879863739013672</v>
      </c>
      <c r="X382" s="358">
        <v>17.572546005249023</v>
      </c>
      <c r="Y382" s="358">
        <v>17.756851196289063</v>
      </c>
      <c r="Z382" s="358">
        <v>17.208419799804688</v>
      </c>
      <c r="AA382" s="358">
        <v>16.352151870727539</v>
      </c>
      <c r="AB382" s="20">
        <v>401.86580371856689</v>
      </c>
    </row>
    <row r="383" spans="2:28" thickTop="1" thickBot="1" x14ac:dyDescent="0.3">
      <c r="B383" s="279">
        <v>39829</v>
      </c>
      <c r="C383" s="128" t="s">
        <v>14</v>
      </c>
      <c r="D383" s="358">
        <v>16.686614990234375</v>
      </c>
      <c r="E383" s="358">
        <v>16.520425796508789</v>
      </c>
      <c r="F383" s="358">
        <v>16.417722702026367</v>
      </c>
      <c r="G383" s="358">
        <v>16.563005447387695</v>
      </c>
      <c r="H383" s="358">
        <v>16.395782470703125</v>
      </c>
      <c r="I383" s="358">
        <v>14.470307350158691</v>
      </c>
      <c r="J383" s="358">
        <v>14.664807319641113</v>
      </c>
      <c r="K383" s="358">
        <v>13.909636497497559</v>
      </c>
      <c r="L383" s="358">
        <v>16.22882080078125</v>
      </c>
      <c r="M383" s="358">
        <v>15.621035575866699</v>
      </c>
      <c r="N383" s="358">
        <v>16.1649169921875</v>
      </c>
      <c r="O383" s="358">
        <v>14.324376106262207</v>
      </c>
      <c r="P383" s="358">
        <v>17.243326187133789</v>
      </c>
      <c r="Q383" s="358">
        <v>18.163702011108398</v>
      </c>
      <c r="R383" s="358">
        <v>17.906120300292969</v>
      </c>
      <c r="S383" s="358">
        <v>17.394895553588867</v>
      </c>
      <c r="T383" s="358">
        <v>18.862815856933594</v>
      </c>
      <c r="U383" s="358">
        <v>19.68951416015625</v>
      </c>
      <c r="V383" s="358">
        <v>19.237661361694336</v>
      </c>
      <c r="W383" s="358">
        <v>18.33513069152832</v>
      </c>
      <c r="X383" s="358">
        <v>17.733469009399414</v>
      </c>
      <c r="Y383" s="358">
        <v>18.074615478515625</v>
      </c>
      <c r="Z383" s="358">
        <v>17.373748779296875</v>
      </c>
      <c r="AA383" s="358">
        <v>15.466017723083496</v>
      </c>
      <c r="AB383" s="20">
        <v>403.4484691619873</v>
      </c>
    </row>
    <row r="384" spans="2:28" thickTop="1" thickBot="1" x14ac:dyDescent="0.3">
      <c r="B384" s="279">
        <v>39830</v>
      </c>
      <c r="C384" s="128" t="s">
        <v>15</v>
      </c>
      <c r="D384" s="358">
        <v>13.802331924438477</v>
      </c>
      <c r="E384" s="358">
        <v>13.404545783996582</v>
      </c>
      <c r="F384" s="358">
        <v>14.716669082641602</v>
      </c>
      <c r="G384" s="358">
        <v>14.401247978210449</v>
      </c>
      <c r="H384" s="358">
        <v>14.129964828491211</v>
      </c>
      <c r="I384" s="358">
        <v>13.932913780212402</v>
      </c>
      <c r="J384" s="358">
        <v>11.819314002990723</v>
      </c>
      <c r="K384" s="358">
        <v>13.818614959716797</v>
      </c>
      <c r="L384" s="358">
        <v>13.610169410705566</v>
      </c>
      <c r="M384" s="358">
        <v>14.762750625610352</v>
      </c>
      <c r="N384" s="358">
        <v>15.526415824890137</v>
      </c>
      <c r="O384" s="358">
        <v>16.523719787597656</v>
      </c>
      <c r="P384" s="358">
        <v>18.876760482788086</v>
      </c>
      <c r="Q384" s="358">
        <v>20.700838088989258</v>
      </c>
      <c r="R384" s="358">
        <v>21.244293212890625</v>
      </c>
      <c r="S384" s="358">
        <v>21.801568984985352</v>
      </c>
      <c r="T384" s="358">
        <v>22.257236480712891</v>
      </c>
      <c r="U384" s="358">
        <v>21.352842330932617</v>
      </c>
      <c r="V384" s="358">
        <v>19.98802375793457</v>
      </c>
      <c r="W384" s="358">
        <v>19.635429382324219</v>
      </c>
      <c r="X384" s="358">
        <v>19.172296524047852</v>
      </c>
      <c r="Y384" s="358">
        <v>18.652637481689453</v>
      </c>
      <c r="Z384" s="358">
        <v>17.133630752563477</v>
      </c>
      <c r="AA384" s="358">
        <v>16.881145477294922</v>
      </c>
      <c r="AB384" s="20">
        <v>408.14536094665527</v>
      </c>
    </row>
    <row r="385" spans="1:28" thickTop="1" thickBot="1" x14ac:dyDescent="0.3">
      <c r="B385" s="279">
        <v>39831</v>
      </c>
      <c r="C385" s="128" t="s">
        <v>16</v>
      </c>
      <c r="D385" s="358">
        <v>16.526004791259766</v>
      </c>
      <c r="E385" s="358">
        <v>16.463993072509766</v>
      </c>
      <c r="F385" s="358">
        <v>16.469331741333008</v>
      </c>
      <c r="G385" s="358">
        <v>16.404422760009766</v>
      </c>
      <c r="H385" s="358">
        <v>16.447900772094727</v>
      </c>
      <c r="I385" s="358">
        <v>12.932351112365723</v>
      </c>
      <c r="J385" s="358">
        <v>11.259207725524902</v>
      </c>
      <c r="K385" s="358">
        <v>13.642692565917969</v>
      </c>
      <c r="L385" s="358">
        <v>13.671026229858398</v>
      </c>
      <c r="M385" s="358">
        <v>15.408846855163574</v>
      </c>
      <c r="N385" s="358">
        <v>17.174240112304688</v>
      </c>
      <c r="O385" s="358">
        <v>18.260217666625977</v>
      </c>
      <c r="P385" s="358">
        <v>19.613014221191406</v>
      </c>
      <c r="Q385" s="358">
        <v>21.237682342529297</v>
      </c>
      <c r="R385" s="358">
        <v>23.086305618286133</v>
      </c>
      <c r="S385" s="358">
        <v>23.116065979003906</v>
      </c>
      <c r="T385" s="358">
        <v>24.252557754516602</v>
      </c>
      <c r="U385" s="358">
        <v>22.760335922241211</v>
      </c>
      <c r="V385" s="358">
        <v>21.024040222167969</v>
      </c>
      <c r="W385" s="358">
        <v>20.231937408447266</v>
      </c>
      <c r="X385" s="358">
        <v>20.946807861328125</v>
      </c>
      <c r="Y385" s="358">
        <v>20.554855346679688</v>
      </c>
      <c r="Z385" s="358">
        <v>18.48223876953125</v>
      </c>
      <c r="AA385" s="358">
        <v>18.297475814819336</v>
      </c>
      <c r="AB385" s="20">
        <v>438.26355266571045</v>
      </c>
    </row>
    <row r="386" spans="1:28" thickTop="1" thickBot="1" x14ac:dyDescent="0.3">
      <c r="B386" s="279">
        <v>39832</v>
      </c>
      <c r="C386" s="128" t="s">
        <v>17</v>
      </c>
      <c r="D386" s="358">
        <v>18.113880157470703</v>
      </c>
      <c r="E386" s="358">
        <v>18.255538940429688</v>
      </c>
      <c r="F386" s="358">
        <v>18.254434585571289</v>
      </c>
      <c r="G386" s="358">
        <v>18.230478286743164</v>
      </c>
      <c r="H386" s="358">
        <v>18.10814094543457</v>
      </c>
      <c r="I386" s="358">
        <v>13.881245613098145</v>
      </c>
      <c r="J386" s="358">
        <v>14.373998641967773</v>
      </c>
      <c r="K386" s="358">
        <v>12.904725074768066</v>
      </c>
      <c r="L386" s="358">
        <v>13.454103469848633</v>
      </c>
      <c r="M386" s="358">
        <v>15.534825325012207</v>
      </c>
      <c r="N386" s="358">
        <v>16.372468948364258</v>
      </c>
      <c r="O386" s="358">
        <v>16.633140563964844</v>
      </c>
      <c r="P386" s="358">
        <v>18.856380462646484</v>
      </c>
      <c r="Q386" s="358">
        <v>21.189292907714844</v>
      </c>
      <c r="R386" s="358">
        <v>23.32630729675293</v>
      </c>
      <c r="S386" s="358">
        <v>24.222585678100586</v>
      </c>
      <c r="T386" s="358">
        <v>24.641937255859375</v>
      </c>
      <c r="U386" s="358">
        <v>23.305784225463867</v>
      </c>
      <c r="V386" s="358">
        <v>22.10032844543457</v>
      </c>
      <c r="W386" s="358">
        <v>20.701915740966797</v>
      </c>
      <c r="X386" s="358">
        <v>21.537313461303711</v>
      </c>
      <c r="Y386" s="358">
        <v>20.001287460327148</v>
      </c>
      <c r="Z386" s="358">
        <v>19.310630798339844</v>
      </c>
      <c r="AA386" s="358">
        <v>17.839859008789063</v>
      </c>
      <c r="AB386" s="20">
        <v>451.15060329437256</v>
      </c>
    </row>
    <row r="387" spans="1:28" thickTop="1" thickBot="1" x14ac:dyDescent="0.3">
      <c r="B387" s="279">
        <v>39833</v>
      </c>
      <c r="C387" s="128" t="s">
        <v>11</v>
      </c>
      <c r="D387" s="358">
        <v>17.253562927246094</v>
      </c>
      <c r="E387" s="358">
        <v>17.039079666137695</v>
      </c>
      <c r="F387" s="358">
        <v>14.771440505981445</v>
      </c>
      <c r="G387" s="358">
        <v>14.482503890991211</v>
      </c>
      <c r="H387" s="358">
        <v>14.45221996307373</v>
      </c>
      <c r="I387" s="358">
        <v>10.620285987854004</v>
      </c>
      <c r="J387" s="358">
        <v>14.610150337219238</v>
      </c>
      <c r="K387" s="358">
        <v>13.967287063598633</v>
      </c>
      <c r="L387" s="358">
        <v>14.957931518554688</v>
      </c>
      <c r="M387" s="358">
        <v>15.408082008361816</v>
      </c>
      <c r="N387" s="358">
        <v>16.707157135009766</v>
      </c>
      <c r="O387" s="358">
        <v>22.798450469970703</v>
      </c>
      <c r="P387" s="358">
        <v>18.601667404174805</v>
      </c>
      <c r="Q387" s="358">
        <v>20.772804260253906</v>
      </c>
      <c r="R387" s="358">
        <v>22.650783538818359</v>
      </c>
      <c r="S387" s="358">
        <v>23.170305252075195</v>
      </c>
      <c r="T387" s="358">
        <v>24.713415145874023</v>
      </c>
      <c r="U387" s="358">
        <v>23.290225982666016</v>
      </c>
      <c r="V387" s="358">
        <v>21.384195327758789</v>
      </c>
      <c r="W387" s="358">
        <v>19.702491760253906</v>
      </c>
      <c r="X387" s="358">
        <v>21.463150024414063</v>
      </c>
      <c r="Y387" s="358">
        <v>20.392440795898438</v>
      </c>
      <c r="Z387" s="358">
        <v>19.737125396728516</v>
      </c>
      <c r="AA387" s="358">
        <v>18.207090377807617</v>
      </c>
      <c r="AB387" s="20">
        <v>441.15384674072266</v>
      </c>
    </row>
    <row r="388" spans="1:28" thickTop="1" thickBot="1" x14ac:dyDescent="0.3">
      <c r="B388" s="279">
        <v>39834</v>
      </c>
      <c r="C388" s="128" t="s">
        <v>11</v>
      </c>
      <c r="D388" s="358">
        <v>16.690601348876953</v>
      </c>
      <c r="E388" s="358">
        <v>15.261804580688477</v>
      </c>
      <c r="F388" s="358">
        <v>14.312423706054688</v>
      </c>
      <c r="G388" s="358">
        <v>13.150075912475586</v>
      </c>
      <c r="H388" s="358">
        <v>12.699100494384766</v>
      </c>
      <c r="I388" s="358">
        <v>12.033224105834961</v>
      </c>
      <c r="J388" s="358">
        <v>11.269800186157227</v>
      </c>
      <c r="K388" s="358">
        <v>12.050595283508301</v>
      </c>
      <c r="L388" s="358">
        <v>12.448624610900879</v>
      </c>
      <c r="M388" s="358">
        <v>13.774829864501953</v>
      </c>
      <c r="N388" s="358">
        <v>15.256734848022461</v>
      </c>
      <c r="O388" s="358">
        <v>17.476139068603516</v>
      </c>
      <c r="P388" s="358">
        <v>19.277807235717773</v>
      </c>
      <c r="Q388" s="358">
        <v>20.331832885742188</v>
      </c>
      <c r="R388" s="358">
        <v>22.841030120849609</v>
      </c>
      <c r="S388" s="358">
        <v>22.541646957397461</v>
      </c>
      <c r="T388" s="358">
        <v>23.10218620300293</v>
      </c>
      <c r="U388" s="358">
        <v>22.759544372558594</v>
      </c>
      <c r="V388" s="358">
        <v>21.617116928100586</v>
      </c>
      <c r="W388" s="358">
        <v>19.748138427734375</v>
      </c>
      <c r="X388" s="358">
        <v>18.792449951171875</v>
      </c>
      <c r="Y388" s="358">
        <v>18.35694694519043</v>
      </c>
      <c r="Z388" s="358">
        <v>16.407745361328125</v>
      </c>
      <c r="AA388" s="358">
        <v>16.368780136108398</v>
      </c>
      <c r="AB388" s="20">
        <v>408.56917953491211</v>
      </c>
    </row>
    <row r="389" spans="1:28" thickTop="1" thickBot="1" x14ac:dyDescent="0.3">
      <c r="B389" s="279">
        <v>39835</v>
      </c>
      <c r="C389" s="128" t="s">
        <v>13</v>
      </c>
      <c r="D389" s="358">
        <v>15.959820747375488</v>
      </c>
      <c r="E389" s="358">
        <v>15.884829521179199</v>
      </c>
      <c r="F389" s="358">
        <v>15.849019050598145</v>
      </c>
      <c r="G389" s="358">
        <v>15.833346366882324</v>
      </c>
      <c r="H389" s="358">
        <v>15.75322437286377</v>
      </c>
      <c r="I389" s="358">
        <v>11.481163024902344</v>
      </c>
      <c r="J389" s="358">
        <v>12.242912292480469</v>
      </c>
      <c r="K389" s="358">
        <v>11.349504470825195</v>
      </c>
      <c r="L389" s="358">
        <v>12.400239944458008</v>
      </c>
      <c r="M389" s="358">
        <v>13.617266654968262</v>
      </c>
      <c r="N389" s="358">
        <v>14.155438423156738</v>
      </c>
      <c r="O389" s="358">
        <v>16.739849090576172</v>
      </c>
      <c r="P389" s="358">
        <v>17.445278167724609</v>
      </c>
      <c r="Q389" s="358">
        <v>20.342903137207031</v>
      </c>
      <c r="R389" s="358">
        <v>22.607776641845703</v>
      </c>
      <c r="S389" s="358">
        <v>23.793432235717773</v>
      </c>
      <c r="T389" s="358">
        <v>23.917266845703125</v>
      </c>
      <c r="U389" s="358">
        <v>22.939569473266602</v>
      </c>
      <c r="V389" s="358">
        <v>21.709489822387695</v>
      </c>
      <c r="W389" s="358">
        <v>19.800065994262695</v>
      </c>
      <c r="X389" s="358">
        <v>20.264318466186523</v>
      </c>
      <c r="Y389" s="358">
        <v>19.490594863891602</v>
      </c>
      <c r="Z389" s="358">
        <v>16.886720657348633</v>
      </c>
      <c r="AA389" s="358">
        <v>17.357505798339844</v>
      </c>
      <c r="AB389" s="20">
        <v>417.82153606414795</v>
      </c>
    </row>
    <row r="390" spans="1:28" thickTop="1" thickBot="1" x14ac:dyDescent="0.3">
      <c r="B390" s="279">
        <v>39836</v>
      </c>
      <c r="C390" s="128" t="s">
        <v>14</v>
      </c>
      <c r="D390" s="358">
        <v>17.200567245483398</v>
      </c>
      <c r="E390" s="358">
        <v>17.084392547607422</v>
      </c>
      <c r="F390" s="358">
        <v>17.028579711914063</v>
      </c>
      <c r="G390" s="358">
        <v>16.955894470214844</v>
      </c>
      <c r="H390" s="358">
        <v>16.96336555480957</v>
      </c>
      <c r="I390" s="358">
        <v>12.259416580200195</v>
      </c>
      <c r="J390" s="358">
        <v>11.255093574523926</v>
      </c>
      <c r="K390" s="358">
        <v>9.7541866302490234</v>
      </c>
      <c r="L390" s="358">
        <v>10.958490371704102</v>
      </c>
      <c r="M390" s="358">
        <v>13.522281646728516</v>
      </c>
      <c r="N390" s="358">
        <v>15.81109619140625</v>
      </c>
      <c r="O390" s="358">
        <v>18.051435470581055</v>
      </c>
      <c r="P390" s="358">
        <v>19.908842086791992</v>
      </c>
      <c r="Q390" s="358">
        <v>21.94671630859375</v>
      </c>
      <c r="R390" s="358">
        <v>22.410364151000977</v>
      </c>
      <c r="S390" s="358">
        <v>24.427734375</v>
      </c>
      <c r="T390" s="358">
        <v>24.525959014892578</v>
      </c>
      <c r="U390" s="358">
        <v>24.166221618652344</v>
      </c>
      <c r="V390" s="358">
        <v>23.277896881103516</v>
      </c>
      <c r="W390" s="358">
        <v>22.356700897216797</v>
      </c>
      <c r="X390" s="358">
        <v>20.858684539794922</v>
      </c>
      <c r="Y390" s="358">
        <v>19.851646423339844</v>
      </c>
      <c r="Z390" s="358">
        <v>22.997077941894531</v>
      </c>
      <c r="AA390" s="358">
        <v>17.793035507202148</v>
      </c>
      <c r="AB390" s="20">
        <v>441.36567974090576</v>
      </c>
    </row>
    <row r="391" spans="1:28" thickTop="1" thickBot="1" x14ac:dyDescent="0.3">
      <c r="B391" s="279">
        <v>39837</v>
      </c>
      <c r="C391" s="128" t="s">
        <v>15</v>
      </c>
      <c r="D391" s="358">
        <v>16.908365249633789</v>
      </c>
      <c r="E391" s="358">
        <v>16.4383544921875</v>
      </c>
      <c r="F391" s="358">
        <v>15.123543739318848</v>
      </c>
      <c r="G391" s="358">
        <v>13.538694381713867</v>
      </c>
      <c r="H391" s="358">
        <v>13.71121883392334</v>
      </c>
      <c r="I391" s="358">
        <v>12.919609069824219</v>
      </c>
      <c r="J391" s="358">
        <v>15.619400978088379</v>
      </c>
      <c r="K391" s="358">
        <v>16.470022201538086</v>
      </c>
      <c r="L391" s="358">
        <v>11.810551643371582</v>
      </c>
      <c r="M391" s="358">
        <v>13.983444213867188</v>
      </c>
      <c r="N391" s="358">
        <v>16.924375534057617</v>
      </c>
      <c r="O391" s="358">
        <v>20.32017707824707</v>
      </c>
      <c r="P391" s="358">
        <v>20.703603744506836</v>
      </c>
      <c r="Q391" s="358">
        <v>22.634571075439453</v>
      </c>
      <c r="R391" s="358">
        <v>23.356803894042969</v>
      </c>
      <c r="S391" s="358">
        <v>24.748653411865234</v>
      </c>
      <c r="T391" s="358">
        <v>24.1483154296875</v>
      </c>
      <c r="U391" s="358">
        <v>24.163276672363281</v>
      </c>
      <c r="V391" s="358">
        <v>22.971412658691406</v>
      </c>
      <c r="W391" s="358">
        <v>21.751296997070313</v>
      </c>
      <c r="X391" s="358">
        <v>20.795696258544922</v>
      </c>
      <c r="Y391" s="358">
        <v>19.563932418823242</v>
      </c>
      <c r="Z391" s="358">
        <v>17.682855606079102</v>
      </c>
      <c r="AA391" s="358">
        <v>17.407112121582031</v>
      </c>
      <c r="AB391" s="20">
        <v>443.69528770446777</v>
      </c>
    </row>
    <row r="392" spans="1:28" thickTop="1" thickBot="1" x14ac:dyDescent="0.3">
      <c r="B392" s="279">
        <v>39838</v>
      </c>
      <c r="C392" s="128" t="s">
        <v>16</v>
      </c>
      <c r="D392" s="358">
        <v>18.510408401489258</v>
      </c>
      <c r="E392" s="358">
        <v>17.718179702758789</v>
      </c>
      <c r="F392" s="358">
        <v>16.424175262451172</v>
      </c>
      <c r="G392" s="358">
        <v>13.913932800292969</v>
      </c>
      <c r="H392" s="358">
        <v>13.301114082336426</v>
      </c>
      <c r="I392" s="358">
        <v>12.605568885803223</v>
      </c>
      <c r="J392" s="358">
        <v>13.781330108642578</v>
      </c>
      <c r="K392" s="358">
        <v>13.092803955078125</v>
      </c>
      <c r="L392" s="358">
        <v>15.337809562683105</v>
      </c>
      <c r="M392" s="358">
        <v>16.132333755493164</v>
      </c>
      <c r="N392" s="358">
        <v>17.521568298339844</v>
      </c>
      <c r="O392" s="358">
        <v>18.36956787109375</v>
      </c>
      <c r="P392" s="358">
        <v>19.721538543701172</v>
      </c>
      <c r="Q392" s="358">
        <v>21.701353073120117</v>
      </c>
      <c r="R392" s="358">
        <v>23.232753753662109</v>
      </c>
      <c r="S392" s="358">
        <v>24.295267105102539</v>
      </c>
      <c r="T392" s="358">
        <v>25.248691558837891</v>
      </c>
      <c r="U392" s="358">
        <v>24.905031204223633</v>
      </c>
      <c r="V392" s="358">
        <v>23.146524429321289</v>
      </c>
      <c r="W392" s="358">
        <v>20.993186950683594</v>
      </c>
      <c r="X392" s="358">
        <v>21.969532012939453</v>
      </c>
      <c r="Y392" s="358">
        <v>20.606128692626953</v>
      </c>
      <c r="Z392" s="358">
        <v>19.468854904174805</v>
      </c>
      <c r="AA392" s="358">
        <v>19.126543045043945</v>
      </c>
      <c r="AB392" s="20">
        <v>451.1241979598999</v>
      </c>
    </row>
    <row r="393" spans="1:28" thickTop="1" thickBot="1" x14ac:dyDescent="0.3">
      <c r="B393" s="279">
        <v>39839</v>
      </c>
      <c r="C393" s="128" t="s">
        <v>17</v>
      </c>
      <c r="D393" s="358">
        <v>18.981922149658203</v>
      </c>
      <c r="E393" s="358">
        <v>19.032032012939453</v>
      </c>
      <c r="F393" s="358">
        <v>19.021039962768555</v>
      </c>
      <c r="G393" s="358">
        <v>18.779083251953125</v>
      </c>
      <c r="H393" s="358">
        <v>18.814552307128906</v>
      </c>
      <c r="I393" s="358">
        <v>14.406749725341797</v>
      </c>
      <c r="J393" s="358">
        <v>13.713421821594238</v>
      </c>
      <c r="K393" s="358">
        <v>14.196871757507324</v>
      </c>
      <c r="L393" s="358">
        <v>13.946149826049805</v>
      </c>
      <c r="M393" s="358">
        <v>15.939615249633789</v>
      </c>
      <c r="N393" s="358">
        <v>18.34375</v>
      </c>
      <c r="O393" s="358">
        <v>18.736455917358398</v>
      </c>
      <c r="P393" s="358">
        <v>20.672760009765625</v>
      </c>
      <c r="Q393" s="358">
        <v>22.382297515869141</v>
      </c>
      <c r="R393" s="358">
        <v>22.42109489440918</v>
      </c>
      <c r="S393" s="358">
        <v>25.452922821044922</v>
      </c>
      <c r="T393" s="358">
        <v>26.497909545898438</v>
      </c>
      <c r="U393" s="358">
        <v>25.84846305847168</v>
      </c>
      <c r="V393" s="358">
        <v>23.900455474853516</v>
      </c>
      <c r="W393" s="358">
        <v>21.7130126953125</v>
      </c>
      <c r="X393" s="358">
        <v>22.479640960693359</v>
      </c>
      <c r="Y393" s="358">
        <v>21.377164840698242</v>
      </c>
      <c r="Z393" s="358">
        <v>20.609865188598633</v>
      </c>
      <c r="AA393" s="358">
        <v>20.550466537475586</v>
      </c>
      <c r="AB393" s="20">
        <v>477.81769752502441</v>
      </c>
    </row>
    <row r="394" spans="1:28" thickTop="1" thickBot="1" x14ac:dyDescent="0.3">
      <c r="B394" s="279">
        <v>39840</v>
      </c>
      <c r="C394" s="128" t="s">
        <v>11</v>
      </c>
      <c r="D394" s="358">
        <v>20.369308471679688</v>
      </c>
      <c r="E394" s="358">
        <v>20.383377075195313</v>
      </c>
      <c r="F394" s="358">
        <v>20.283102035522461</v>
      </c>
      <c r="G394" s="358">
        <v>20.277633666992188</v>
      </c>
      <c r="H394" s="358">
        <v>20.281684875488281</v>
      </c>
      <c r="I394" s="358">
        <v>14.724136352539063</v>
      </c>
      <c r="J394" s="358">
        <v>11.638280868530273</v>
      </c>
      <c r="K394" s="358">
        <v>14.462747573852539</v>
      </c>
      <c r="L394" s="358">
        <v>15.29157829284668</v>
      </c>
      <c r="M394" s="358">
        <v>15.23536205291748</v>
      </c>
      <c r="N394" s="358">
        <v>19.670087814331055</v>
      </c>
      <c r="O394" s="358">
        <v>19.929798126220703</v>
      </c>
      <c r="P394" s="358">
        <v>21.927364349365234</v>
      </c>
      <c r="Q394" s="358">
        <v>23.283540725708008</v>
      </c>
      <c r="R394" s="358">
        <v>24.604269027709961</v>
      </c>
      <c r="S394" s="358">
        <v>25.846372604370117</v>
      </c>
      <c r="T394" s="358">
        <v>26.823915481567383</v>
      </c>
      <c r="U394" s="358">
        <v>26.06199836730957</v>
      </c>
      <c r="V394" s="358">
        <v>24.585884094238281</v>
      </c>
      <c r="W394" s="358">
        <v>22.736654281616211</v>
      </c>
      <c r="X394" s="358">
        <v>23.468013763427734</v>
      </c>
      <c r="Y394" s="358">
        <v>22.505990982055664</v>
      </c>
      <c r="Z394" s="358">
        <v>20.838840484619141</v>
      </c>
      <c r="AA394" s="358">
        <v>19.664224624633789</v>
      </c>
      <c r="AB394" s="20">
        <v>494.89416599273682</v>
      </c>
    </row>
    <row r="395" spans="1:28" thickTop="1" thickBot="1" x14ac:dyDescent="0.3">
      <c r="B395" s="279">
        <v>39841</v>
      </c>
      <c r="C395" s="128" t="s">
        <v>11</v>
      </c>
      <c r="D395" s="358">
        <v>18.851169586181641</v>
      </c>
      <c r="E395" s="358">
        <v>17.539417266845703</v>
      </c>
      <c r="F395" s="358">
        <v>17.271219253540039</v>
      </c>
      <c r="G395" s="358">
        <v>16.923992156982422</v>
      </c>
      <c r="H395" s="358">
        <v>16.070533752441406</v>
      </c>
      <c r="I395" s="358">
        <v>15.585724830627441</v>
      </c>
      <c r="J395" s="358">
        <v>15.952686309814453</v>
      </c>
      <c r="K395" s="358">
        <v>14.616207122802734</v>
      </c>
      <c r="L395" s="358">
        <v>17.076797485351563</v>
      </c>
      <c r="M395" s="358">
        <v>16.898069381713867</v>
      </c>
      <c r="N395" s="358">
        <v>18.758743286132813</v>
      </c>
      <c r="O395" s="358">
        <v>19.610363006591797</v>
      </c>
      <c r="P395" s="358">
        <v>20.573442459106445</v>
      </c>
      <c r="Q395" s="358">
        <v>23.094392776489258</v>
      </c>
      <c r="R395" s="358">
        <v>25.216794967651367</v>
      </c>
      <c r="S395" s="358">
        <v>27.014430999755859</v>
      </c>
      <c r="T395" s="358">
        <v>27.540704727172852</v>
      </c>
      <c r="U395" s="358">
        <v>26.810182571411133</v>
      </c>
      <c r="V395" s="358">
        <v>24.820180892944336</v>
      </c>
      <c r="W395" s="358">
        <v>23.475681304931641</v>
      </c>
      <c r="X395" s="358">
        <v>23.117008209228516</v>
      </c>
      <c r="Y395" s="358">
        <v>22.200298309326172</v>
      </c>
      <c r="Z395" s="358">
        <v>20.977451324462891</v>
      </c>
      <c r="AA395" s="358">
        <v>23.396196365356445</v>
      </c>
      <c r="AB395" s="20">
        <v>493.39168834686279</v>
      </c>
    </row>
    <row r="396" spans="1:28" thickTop="1" thickBot="1" x14ac:dyDescent="0.3">
      <c r="B396" s="279">
        <v>39842</v>
      </c>
      <c r="C396" s="128" t="s">
        <v>13</v>
      </c>
      <c r="D396" s="358">
        <v>19.215728759765625</v>
      </c>
      <c r="E396" s="358">
        <v>18.753061294555664</v>
      </c>
      <c r="F396" s="358">
        <v>18.841423034667969</v>
      </c>
      <c r="G396" s="358">
        <v>17.632387161254883</v>
      </c>
      <c r="H396" s="358">
        <v>17.551246643066406</v>
      </c>
      <c r="I396" s="358">
        <v>16.116708755493164</v>
      </c>
      <c r="J396" s="358">
        <v>13.654483795166016</v>
      </c>
      <c r="K396" s="358">
        <v>13.694587707519531</v>
      </c>
      <c r="L396" s="358">
        <v>12.60456371307373</v>
      </c>
      <c r="M396" s="358">
        <v>13.053717613220215</v>
      </c>
      <c r="N396" s="358">
        <v>18.029413223266602</v>
      </c>
      <c r="O396" s="358">
        <v>19.817304611206055</v>
      </c>
      <c r="P396" s="358">
        <v>21.834314346313477</v>
      </c>
      <c r="Q396" s="358">
        <v>24.291412353515625</v>
      </c>
      <c r="R396" s="358">
        <v>24.682640075683594</v>
      </c>
      <c r="S396" s="358">
        <v>26.549909591674805</v>
      </c>
      <c r="T396" s="358">
        <v>26.99467658996582</v>
      </c>
      <c r="U396" s="358">
        <v>26.999481201171875</v>
      </c>
      <c r="V396" s="358">
        <v>27.013334274291992</v>
      </c>
      <c r="W396" s="358">
        <v>27.156982421875</v>
      </c>
      <c r="X396" s="358">
        <v>27.222930908203125</v>
      </c>
      <c r="Y396" s="358">
        <v>27.212249755859375</v>
      </c>
      <c r="Z396" s="358">
        <v>27.178279876708984</v>
      </c>
      <c r="AA396" s="358">
        <v>27.100372314453125</v>
      </c>
      <c r="AB396" s="20">
        <v>513.20121002197266</v>
      </c>
    </row>
    <row r="397" spans="1:28" thickTop="1" thickBot="1" x14ac:dyDescent="0.3">
      <c r="B397" s="279">
        <v>39843</v>
      </c>
      <c r="C397" s="128" t="s">
        <v>14</v>
      </c>
      <c r="D397" s="358">
        <v>27.015491485595703</v>
      </c>
      <c r="E397" s="358">
        <v>26.992340087890625</v>
      </c>
      <c r="F397" s="358">
        <v>26.977060317993164</v>
      </c>
      <c r="G397" s="358">
        <v>26.961540222167969</v>
      </c>
      <c r="H397" s="358">
        <v>26.960351943969727</v>
      </c>
      <c r="I397" s="358">
        <v>26.941402435302734</v>
      </c>
      <c r="J397" s="358">
        <v>26.963102340698242</v>
      </c>
      <c r="K397" s="358">
        <v>26.909580230712891</v>
      </c>
      <c r="L397" s="358">
        <v>26.802932739257813</v>
      </c>
      <c r="M397" s="358">
        <v>26.886857986450195</v>
      </c>
      <c r="N397" s="358">
        <v>26.968141555786133</v>
      </c>
      <c r="O397" s="358">
        <v>26.99177360534668</v>
      </c>
      <c r="P397" s="358">
        <v>27.015680313110352</v>
      </c>
      <c r="Q397" s="358">
        <v>27.024528503417969</v>
      </c>
      <c r="R397" s="358">
        <v>27.120872497558594</v>
      </c>
      <c r="S397" s="358">
        <v>27.262058258056641</v>
      </c>
      <c r="T397" s="358">
        <v>27.203088760375977</v>
      </c>
      <c r="U397" s="358">
        <v>27.044040679931641</v>
      </c>
      <c r="V397" s="358">
        <v>27.004447937011719</v>
      </c>
      <c r="W397" s="358">
        <v>27.231983184814453</v>
      </c>
      <c r="X397" s="358">
        <v>27.354795455932617</v>
      </c>
      <c r="Y397" s="358">
        <v>27.353076934814453</v>
      </c>
      <c r="Z397" s="358">
        <v>27.294979095458984</v>
      </c>
      <c r="AA397" s="358">
        <v>27.170141220092773</v>
      </c>
      <c r="AB397" s="20">
        <v>649.45026779174805</v>
      </c>
    </row>
    <row r="398" spans="1:28" thickTop="1" thickBot="1" x14ac:dyDescent="0.3">
      <c r="B398" s="279">
        <v>39844</v>
      </c>
      <c r="C398" s="128" t="s">
        <v>15</v>
      </c>
      <c r="D398" s="358">
        <v>27.015491485595703</v>
      </c>
      <c r="E398" s="358">
        <v>26.992340087890625</v>
      </c>
      <c r="F398" s="358">
        <v>26.977060317993164</v>
      </c>
      <c r="G398" s="358">
        <v>26.961540222167969</v>
      </c>
      <c r="H398" s="358">
        <v>26.960351943969727</v>
      </c>
      <c r="I398" s="358">
        <v>26.941402435302734</v>
      </c>
      <c r="J398" s="358">
        <v>26.963102340698242</v>
      </c>
      <c r="K398" s="358">
        <v>26.909580230712891</v>
      </c>
      <c r="L398" s="358">
        <v>26.802932739257813</v>
      </c>
      <c r="M398" s="358">
        <v>26.886857986450195</v>
      </c>
      <c r="N398" s="358">
        <v>26.968141555786133</v>
      </c>
      <c r="O398" s="358">
        <v>26.99177360534668</v>
      </c>
      <c r="P398" s="358">
        <v>27.015680313110352</v>
      </c>
      <c r="Q398" s="358">
        <v>27.024528503417969</v>
      </c>
      <c r="R398" s="358">
        <v>27.120872497558594</v>
      </c>
      <c r="S398" s="358">
        <v>27.262058258056641</v>
      </c>
      <c r="T398" s="358">
        <v>27.203088760375977</v>
      </c>
      <c r="U398" s="358">
        <v>27.044040679931641</v>
      </c>
      <c r="V398" s="358">
        <v>27.004447937011719</v>
      </c>
      <c r="W398" s="358">
        <v>27.231983184814453</v>
      </c>
      <c r="X398" s="358">
        <v>27.354795455932617</v>
      </c>
      <c r="Y398" s="358">
        <v>27.353076934814453</v>
      </c>
      <c r="Z398" s="358">
        <v>27.294979095458984</v>
      </c>
      <c r="AA398" s="358">
        <v>27.170141220092773</v>
      </c>
      <c r="AB398" s="20">
        <v>649.45026779174805</v>
      </c>
    </row>
    <row r="399" spans="1:28" thickTop="1" thickBot="1" x14ac:dyDescent="0.3">
      <c r="A399" s="11" t="s">
        <v>18</v>
      </c>
      <c r="B399" s="279">
        <v>39845</v>
      </c>
      <c r="C399" s="128" t="s">
        <v>16</v>
      </c>
      <c r="D399" s="358">
        <v>27.140817642211914</v>
      </c>
      <c r="E399" s="358">
        <v>27.054176330566406</v>
      </c>
      <c r="F399" s="358">
        <v>27.033554077148438</v>
      </c>
      <c r="G399" s="358">
        <v>27.058382034301758</v>
      </c>
      <c r="H399" s="358">
        <v>27.042356491088867</v>
      </c>
      <c r="I399" s="358">
        <v>27.059089660644531</v>
      </c>
      <c r="J399" s="358">
        <v>27.062015533447266</v>
      </c>
      <c r="K399" s="358">
        <v>27.041778564453125</v>
      </c>
      <c r="L399" s="358">
        <v>26.945339202880859</v>
      </c>
      <c r="M399" s="358">
        <v>26.961645126342773</v>
      </c>
      <c r="N399" s="358">
        <v>26.983579635620117</v>
      </c>
      <c r="O399" s="358">
        <v>26.991796493530273</v>
      </c>
      <c r="P399" s="358">
        <v>27.018699645996094</v>
      </c>
      <c r="Q399" s="358">
        <v>27.00306510925293</v>
      </c>
      <c r="R399" s="358">
        <v>26.992557525634766</v>
      </c>
      <c r="S399" s="358">
        <v>27.002212524414063</v>
      </c>
      <c r="T399" s="358">
        <v>27.010116577148438</v>
      </c>
      <c r="U399" s="358">
        <v>27.019643783569336</v>
      </c>
      <c r="V399" s="358">
        <v>27.05046272277832</v>
      </c>
      <c r="W399" s="358">
        <v>27.245687484741211</v>
      </c>
      <c r="X399" s="358">
        <v>27.308149337768555</v>
      </c>
      <c r="Y399" s="358">
        <v>27.307546615600586</v>
      </c>
      <c r="Z399" s="358">
        <v>27.306692123413086</v>
      </c>
      <c r="AA399" s="358">
        <v>27.231122970581055</v>
      </c>
      <c r="AB399" s="20">
        <v>649.87048721313477</v>
      </c>
    </row>
    <row r="400" spans="1:28" thickTop="1" thickBot="1" x14ac:dyDescent="0.3">
      <c r="B400" s="279">
        <v>39846</v>
      </c>
      <c r="C400" s="128" t="s">
        <v>17</v>
      </c>
      <c r="D400" s="358">
        <v>27.20551872253418</v>
      </c>
      <c r="E400" s="358">
        <v>27.163738250732422</v>
      </c>
      <c r="F400" s="358">
        <v>27.105182647705078</v>
      </c>
      <c r="G400" s="358">
        <v>27.088132858276367</v>
      </c>
      <c r="H400" s="358">
        <v>27.068771362304688</v>
      </c>
      <c r="I400" s="358">
        <v>27.044670104980469</v>
      </c>
      <c r="J400" s="358">
        <v>27.057968139648438</v>
      </c>
      <c r="K400" s="358">
        <v>27.050394058227539</v>
      </c>
      <c r="L400" s="358">
        <v>26.993038177490234</v>
      </c>
      <c r="M400" s="358">
        <v>26.997552871704102</v>
      </c>
      <c r="N400" s="358">
        <v>27.029146194458008</v>
      </c>
      <c r="O400" s="358">
        <v>27.06660270690918</v>
      </c>
      <c r="P400" s="358">
        <v>27.089548110961914</v>
      </c>
      <c r="Q400" s="358">
        <v>27.078388214111328</v>
      </c>
      <c r="R400" s="358">
        <v>27.088787078857422</v>
      </c>
      <c r="S400" s="358">
        <v>27.088787078857422</v>
      </c>
      <c r="T400" s="358">
        <v>27.088787078857422</v>
      </c>
      <c r="U400" s="358">
        <v>27.088787078857422</v>
      </c>
      <c r="V400" s="358">
        <v>27.088787078857422</v>
      </c>
      <c r="W400" s="358">
        <v>27.088787078857422</v>
      </c>
      <c r="X400" s="358">
        <v>27.088787078857422</v>
      </c>
      <c r="Y400" s="358">
        <v>27.088787078857422</v>
      </c>
      <c r="Z400" s="358">
        <v>27.088787078857422</v>
      </c>
      <c r="AA400" s="358">
        <v>27.088787078857422</v>
      </c>
      <c r="AB400" s="20">
        <v>649.92652320861816</v>
      </c>
    </row>
    <row r="401" spans="2:28" thickTop="1" thickBot="1" x14ac:dyDescent="0.3">
      <c r="B401" s="279">
        <v>39847</v>
      </c>
      <c r="C401" s="128" t="s">
        <v>11</v>
      </c>
      <c r="D401" s="358">
        <v>27.109170913696289</v>
      </c>
      <c r="E401" s="358">
        <v>27.094255447387695</v>
      </c>
      <c r="F401" s="358">
        <v>27.050378799438477</v>
      </c>
      <c r="G401" s="358">
        <v>27.013370513916016</v>
      </c>
      <c r="H401" s="358">
        <v>27.007217407226563</v>
      </c>
      <c r="I401" s="358">
        <v>27.096372604370117</v>
      </c>
      <c r="J401" s="358">
        <v>27.092153549194336</v>
      </c>
      <c r="K401" s="358">
        <v>27.027210235595703</v>
      </c>
      <c r="L401" s="358">
        <v>26.913978576660156</v>
      </c>
      <c r="M401" s="358">
        <v>26.927831649780273</v>
      </c>
      <c r="N401" s="358">
        <v>26.948202133178711</v>
      </c>
      <c r="O401" s="358">
        <v>26.980043411254883</v>
      </c>
      <c r="P401" s="358">
        <v>26.99250602722168</v>
      </c>
      <c r="Q401" s="358">
        <v>26.961034774780273</v>
      </c>
      <c r="R401" s="358">
        <v>20.904134750366211</v>
      </c>
      <c r="S401" s="358">
        <v>21.24547004699707</v>
      </c>
      <c r="T401" s="358">
        <v>21.730768203735352</v>
      </c>
      <c r="U401" s="358">
        <v>21.479503631591797</v>
      </c>
      <c r="V401" s="358">
        <v>20.683357238769531</v>
      </c>
      <c r="W401" s="358">
        <v>19.901027679443359</v>
      </c>
      <c r="X401" s="358">
        <v>19.570175170898438</v>
      </c>
      <c r="Y401" s="358">
        <v>19.903562545776367</v>
      </c>
      <c r="Z401" s="358">
        <v>17.816282272338867</v>
      </c>
      <c r="AA401" s="358">
        <v>17.509449005126953</v>
      </c>
      <c r="AB401" s="20">
        <v>578.95745658874512</v>
      </c>
    </row>
    <row r="402" spans="2:28" thickTop="1" thickBot="1" x14ac:dyDescent="0.3">
      <c r="B402" s="279">
        <v>39848</v>
      </c>
      <c r="C402" s="128" t="s">
        <v>11</v>
      </c>
      <c r="D402" s="358">
        <v>15.932476997375488</v>
      </c>
      <c r="E402" s="358">
        <v>15.815290451049805</v>
      </c>
      <c r="F402" s="358">
        <v>15.807487487792969</v>
      </c>
      <c r="G402" s="358">
        <v>15.789731979370117</v>
      </c>
      <c r="H402" s="358">
        <v>15.815910339355469</v>
      </c>
      <c r="I402" s="358">
        <v>13.620843887329102</v>
      </c>
      <c r="J402" s="358">
        <v>12.667682647705078</v>
      </c>
      <c r="K402" s="358">
        <v>11.381277084350586</v>
      </c>
      <c r="L402" s="358">
        <v>11.533219337463379</v>
      </c>
      <c r="M402" s="358">
        <v>13.575314521789551</v>
      </c>
      <c r="N402" s="358">
        <v>16.263246536254883</v>
      </c>
      <c r="O402" s="358">
        <v>18.025419235229492</v>
      </c>
      <c r="P402" s="358">
        <v>18.629255294799805</v>
      </c>
      <c r="Q402" s="358">
        <v>18.67466926574707</v>
      </c>
      <c r="R402" s="358">
        <v>16.989063262939453</v>
      </c>
      <c r="S402" s="358">
        <v>19.114147186279297</v>
      </c>
      <c r="T402" s="358">
        <v>20.290451049804688</v>
      </c>
      <c r="U402" s="358">
        <v>22.341089248657227</v>
      </c>
      <c r="V402" s="358">
        <v>20.948892593383789</v>
      </c>
      <c r="W402" s="358">
        <v>20.566610336303711</v>
      </c>
      <c r="X402" s="358">
        <v>20.18535041809082</v>
      </c>
      <c r="Y402" s="358">
        <v>18.5419921875</v>
      </c>
      <c r="Z402" s="358">
        <v>16.653303146362305</v>
      </c>
      <c r="AA402" s="358">
        <v>16.132598876953125</v>
      </c>
      <c r="AB402" s="20">
        <v>405.29532337188721</v>
      </c>
    </row>
    <row r="403" spans="2:28" thickTop="1" thickBot="1" x14ac:dyDescent="0.3">
      <c r="B403" s="279">
        <v>39849</v>
      </c>
      <c r="C403" s="128" t="s">
        <v>13</v>
      </c>
      <c r="D403" s="358">
        <v>14.78602123260498</v>
      </c>
      <c r="E403" s="358">
        <v>13.918828010559082</v>
      </c>
      <c r="F403" s="358">
        <v>14.850346565246582</v>
      </c>
      <c r="G403" s="358">
        <v>12.911931991577148</v>
      </c>
      <c r="H403" s="358">
        <v>12.886263847351074</v>
      </c>
      <c r="I403" s="358">
        <v>11.948246955871582</v>
      </c>
      <c r="J403" s="358">
        <v>11.785366058349609</v>
      </c>
      <c r="K403" s="358">
        <v>13.332223892211914</v>
      </c>
      <c r="L403" s="358">
        <v>13.326915740966797</v>
      </c>
      <c r="M403" s="358">
        <v>13.238836288452148</v>
      </c>
      <c r="N403" s="358">
        <v>14.166792869567871</v>
      </c>
      <c r="O403" s="358">
        <v>16.332111358642578</v>
      </c>
      <c r="P403" s="358">
        <v>18.920722961425781</v>
      </c>
      <c r="Q403" s="358">
        <v>20.10467529296875</v>
      </c>
      <c r="R403" s="358">
        <v>20.546987533569336</v>
      </c>
      <c r="S403" s="358">
        <v>21.675468444824219</v>
      </c>
      <c r="T403" s="358">
        <v>21.786249160766602</v>
      </c>
      <c r="U403" s="358">
        <v>21.887092590332031</v>
      </c>
      <c r="V403" s="358">
        <v>21.641757965087891</v>
      </c>
      <c r="W403" s="358">
        <v>18.642980575561523</v>
      </c>
      <c r="X403" s="358">
        <v>18.112588882446289</v>
      </c>
      <c r="Y403" s="358">
        <v>17.571273803710938</v>
      </c>
      <c r="Z403" s="358">
        <v>16.754323959350586</v>
      </c>
      <c r="AA403" s="358">
        <v>16.425912857055664</v>
      </c>
      <c r="AB403" s="20">
        <v>397.55391883850098</v>
      </c>
    </row>
    <row r="404" spans="2:28" thickTop="1" thickBot="1" x14ac:dyDescent="0.3">
      <c r="B404" s="279">
        <v>39850</v>
      </c>
      <c r="C404" s="128" t="s">
        <v>14</v>
      </c>
      <c r="D404" s="358">
        <v>16.185695648193359</v>
      </c>
      <c r="E404" s="358">
        <v>16.010614395141602</v>
      </c>
      <c r="F404" s="358">
        <v>15.987607002258301</v>
      </c>
      <c r="G404" s="358">
        <v>15.987013816833496</v>
      </c>
      <c r="H404" s="358">
        <v>15.966095924377441</v>
      </c>
      <c r="I404" s="358">
        <v>15.906185150146484</v>
      </c>
      <c r="J404" s="358">
        <v>15.939702033996582</v>
      </c>
      <c r="K404" s="358">
        <v>15.8851318359375</v>
      </c>
      <c r="L404" s="358">
        <v>11.581333160400391</v>
      </c>
      <c r="M404" s="358">
        <v>13.220571517944336</v>
      </c>
      <c r="N404" s="358">
        <v>12.97214412689209</v>
      </c>
      <c r="O404" s="358">
        <v>17.239233016967773</v>
      </c>
      <c r="P404" s="358">
        <v>17.148963928222656</v>
      </c>
      <c r="Q404" s="358">
        <v>17.06709098815918</v>
      </c>
      <c r="R404" s="358">
        <v>21.100944519042969</v>
      </c>
      <c r="S404" s="358">
        <v>22.933233261108398</v>
      </c>
      <c r="T404" s="358">
        <v>23.266075134277344</v>
      </c>
      <c r="U404" s="358">
        <v>22.290435791015625</v>
      </c>
      <c r="V404" s="358">
        <v>22.075605392456055</v>
      </c>
      <c r="W404" s="358">
        <v>19.925317764282227</v>
      </c>
      <c r="X404" s="358">
        <v>19.709329605102539</v>
      </c>
      <c r="Y404" s="358">
        <v>18.857027053833008</v>
      </c>
      <c r="Z404" s="358">
        <v>17.630491256713867</v>
      </c>
      <c r="AA404" s="358">
        <v>17.3453369140625</v>
      </c>
      <c r="AB404" s="20">
        <v>422.23117923736572</v>
      </c>
    </row>
    <row r="405" spans="2:28" thickTop="1" thickBot="1" x14ac:dyDescent="0.3">
      <c r="B405" s="279">
        <v>39851</v>
      </c>
      <c r="C405" s="128" t="s">
        <v>15</v>
      </c>
      <c r="D405" s="358">
        <v>17.417619705200195</v>
      </c>
      <c r="E405" s="358">
        <v>17.202651977539063</v>
      </c>
      <c r="F405" s="358">
        <v>17.2176513671875</v>
      </c>
      <c r="G405" s="358">
        <v>17.243227005004883</v>
      </c>
      <c r="H405" s="358">
        <v>17.308923721313477</v>
      </c>
      <c r="I405" s="358">
        <v>12.115460395812988</v>
      </c>
      <c r="J405" s="358">
        <v>11.115110397338867</v>
      </c>
      <c r="K405" s="358">
        <v>13.38453483581543</v>
      </c>
      <c r="L405" s="358">
        <v>12.759862899780273</v>
      </c>
      <c r="M405" s="358">
        <v>12.893112182617188</v>
      </c>
      <c r="N405" s="358">
        <v>15.217777252197266</v>
      </c>
      <c r="O405" s="358">
        <v>16.715574264526367</v>
      </c>
      <c r="P405" s="358">
        <v>18.515810012817383</v>
      </c>
      <c r="Q405" s="358">
        <v>20.952791213989258</v>
      </c>
      <c r="R405" s="358">
        <v>22.391510009765625</v>
      </c>
      <c r="S405" s="358">
        <v>23.124515533447266</v>
      </c>
      <c r="T405" s="358">
        <v>23.374364852905273</v>
      </c>
      <c r="U405" s="358">
        <v>22.886650085449219</v>
      </c>
      <c r="V405" s="358">
        <v>20.310323715209961</v>
      </c>
      <c r="W405" s="358">
        <v>18.988008499145508</v>
      </c>
      <c r="X405" s="358">
        <v>18.202581405639648</v>
      </c>
      <c r="Y405" s="358">
        <v>18.192544937133789</v>
      </c>
      <c r="Z405" s="358">
        <v>16.783981323242188</v>
      </c>
      <c r="AA405" s="358">
        <v>17.229225158691406</v>
      </c>
      <c r="AB405" s="20">
        <v>421.54381275177002</v>
      </c>
    </row>
    <row r="406" spans="2:28" thickTop="1" thickBot="1" x14ac:dyDescent="0.3">
      <c r="B406" s="279">
        <v>39852</v>
      </c>
      <c r="C406" s="128" t="s">
        <v>16</v>
      </c>
      <c r="D406" s="358">
        <v>17.246709823608398</v>
      </c>
      <c r="E406" s="358">
        <v>17.163602828979492</v>
      </c>
      <c r="F406" s="358">
        <v>16.957662582397461</v>
      </c>
      <c r="G406" s="358">
        <v>17.003974914550781</v>
      </c>
      <c r="H406" s="358">
        <v>16.797321319580078</v>
      </c>
      <c r="I406" s="358">
        <v>13.06496524810791</v>
      </c>
      <c r="J406" s="358">
        <v>13.122136116027832</v>
      </c>
      <c r="K406" s="358">
        <v>13.101183891296387</v>
      </c>
      <c r="L406" s="358">
        <v>11.663474082946777</v>
      </c>
      <c r="M406" s="358">
        <v>13.142963409423828</v>
      </c>
      <c r="N406" s="358">
        <v>15.71927547454834</v>
      </c>
      <c r="O406" s="358">
        <v>17.740144729614258</v>
      </c>
      <c r="P406" s="358">
        <v>17.613739013671875</v>
      </c>
      <c r="Q406" s="358">
        <v>21.40040397644043</v>
      </c>
      <c r="R406" s="358">
        <v>21.533298492431641</v>
      </c>
      <c r="S406" s="358">
        <v>23.414186477661133</v>
      </c>
      <c r="T406" s="358">
        <v>23.787101745605469</v>
      </c>
      <c r="U406" s="358">
        <v>24.485710144042969</v>
      </c>
      <c r="V406" s="358">
        <v>23.248476028442383</v>
      </c>
      <c r="W406" s="358">
        <v>22.006227493286133</v>
      </c>
      <c r="X406" s="358">
        <v>21.630037307739258</v>
      </c>
      <c r="Y406" s="358">
        <v>20.10032844543457</v>
      </c>
      <c r="Z406" s="358">
        <v>19.350997924804688</v>
      </c>
      <c r="AA406" s="358">
        <v>19.037107467651367</v>
      </c>
      <c r="AB406" s="20">
        <v>440.33102893829346</v>
      </c>
    </row>
    <row r="407" spans="2:28" thickTop="1" thickBot="1" x14ac:dyDescent="0.3">
      <c r="B407" s="279">
        <v>39853</v>
      </c>
      <c r="C407" s="128" t="s">
        <v>17</v>
      </c>
      <c r="D407" s="358">
        <v>15.315857887268066</v>
      </c>
      <c r="E407" s="358">
        <v>15.204935073852539</v>
      </c>
      <c r="F407" s="358">
        <v>15.355103492736816</v>
      </c>
      <c r="G407" s="358">
        <v>24.436775207519531</v>
      </c>
      <c r="H407" s="358">
        <v>14.356081008911133</v>
      </c>
      <c r="I407" s="358">
        <v>14.042364120483398</v>
      </c>
      <c r="J407" s="358">
        <v>13.785173416137695</v>
      </c>
      <c r="K407" s="358">
        <v>14.264017105102539</v>
      </c>
      <c r="L407" s="358">
        <v>14.782928466796875</v>
      </c>
      <c r="M407" s="358">
        <v>15.992144584655762</v>
      </c>
      <c r="N407" s="358">
        <v>18.539764404296875</v>
      </c>
      <c r="O407" s="358">
        <v>18.614902496337891</v>
      </c>
      <c r="P407" s="358">
        <v>20.546882629394531</v>
      </c>
      <c r="Q407" s="358">
        <v>22.422489166259766</v>
      </c>
      <c r="R407" s="358">
        <v>23.202072143554688</v>
      </c>
      <c r="S407" s="358">
        <v>24.700384140014648</v>
      </c>
      <c r="T407" s="358">
        <v>25.923694610595703</v>
      </c>
      <c r="U407" s="358">
        <v>25.425760269165039</v>
      </c>
      <c r="V407" s="358">
        <v>25.261726379394531</v>
      </c>
      <c r="W407" s="358">
        <v>23.801881790161133</v>
      </c>
      <c r="X407" s="358">
        <v>21.983966827392578</v>
      </c>
      <c r="Y407" s="358">
        <v>21.958581924438477</v>
      </c>
      <c r="Z407" s="358">
        <v>19.981582641601563</v>
      </c>
      <c r="AA407" s="358">
        <v>19.850458145141602</v>
      </c>
      <c r="AB407" s="20">
        <v>469.74952793121338</v>
      </c>
    </row>
    <row r="408" spans="2:28" thickTop="1" thickBot="1" x14ac:dyDescent="0.3">
      <c r="B408" s="279">
        <v>39854</v>
      </c>
      <c r="C408" s="128" t="s">
        <v>11</v>
      </c>
      <c r="D408" s="358">
        <v>19.438785552978516</v>
      </c>
      <c r="E408" s="358">
        <v>19.295778274536133</v>
      </c>
      <c r="F408" s="358">
        <v>17.296716690063477</v>
      </c>
      <c r="G408" s="358">
        <v>17.353988647460938</v>
      </c>
      <c r="H408" s="358">
        <v>16.931692123413086</v>
      </c>
      <c r="I408" s="358">
        <v>15.976767539978027</v>
      </c>
      <c r="J408" s="358">
        <v>16.048423767089844</v>
      </c>
      <c r="K408" s="358">
        <v>14.441057205200195</v>
      </c>
      <c r="L408" s="358">
        <v>15.035129547119141</v>
      </c>
      <c r="M408" s="358">
        <v>14.526391983032227</v>
      </c>
      <c r="N408" s="358">
        <v>20.114107131958008</v>
      </c>
      <c r="O408" s="358">
        <v>20.561351776123047</v>
      </c>
      <c r="P408" s="358">
        <v>21.612533569335938</v>
      </c>
      <c r="Q408" s="358">
        <v>25.569141387939453</v>
      </c>
      <c r="R408" s="358">
        <v>25.695623397827148</v>
      </c>
      <c r="S408" s="358">
        <v>27.443744659423828</v>
      </c>
      <c r="T408" s="358">
        <v>28.601791381835938</v>
      </c>
      <c r="U408" s="358">
        <v>25.703517913818359</v>
      </c>
      <c r="V408" s="358">
        <v>24.801654815673828</v>
      </c>
      <c r="W408" s="358">
        <v>23.042779922485352</v>
      </c>
      <c r="X408" s="358">
        <v>23.786657333374023</v>
      </c>
      <c r="Y408" s="358">
        <v>22.772377014160156</v>
      </c>
      <c r="Z408" s="358">
        <v>22.014259338378906</v>
      </c>
      <c r="AA408" s="358">
        <v>21.608837127685547</v>
      </c>
      <c r="AB408" s="20">
        <v>499.67310810089111</v>
      </c>
    </row>
    <row r="409" spans="2:28" thickTop="1" thickBot="1" x14ac:dyDescent="0.3">
      <c r="B409" s="279">
        <v>39855</v>
      </c>
      <c r="C409" s="128" t="s">
        <v>11</v>
      </c>
      <c r="D409" s="358">
        <v>21.509088516235352</v>
      </c>
      <c r="E409" s="358">
        <v>21.452383041381836</v>
      </c>
      <c r="F409" s="358">
        <v>21.278963088989258</v>
      </c>
      <c r="G409" s="358">
        <v>21.215105056762695</v>
      </c>
      <c r="H409" s="358">
        <v>21.154699325561523</v>
      </c>
      <c r="I409" s="358">
        <v>16.421228408813477</v>
      </c>
      <c r="J409" s="358">
        <v>14.55640697479248</v>
      </c>
      <c r="K409" s="358">
        <v>15.065832138061523</v>
      </c>
      <c r="L409" s="358">
        <v>16.375949859619141</v>
      </c>
      <c r="M409" s="358">
        <v>19.568283081054688</v>
      </c>
      <c r="N409" s="358">
        <v>20.368465423583984</v>
      </c>
      <c r="O409" s="358">
        <v>21.531240463256836</v>
      </c>
      <c r="P409" s="358">
        <v>23.673025131225586</v>
      </c>
      <c r="Q409" s="358">
        <v>25.234811782836914</v>
      </c>
      <c r="R409" s="358">
        <v>27.59782600402832</v>
      </c>
      <c r="S409" s="358">
        <v>28.339555740356445</v>
      </c>
      <c r="T409" s="358">
        <v>28.871709823608398</v>
      </c>
      <c r="U409" s="358">
        <v>27.645696640014648</v>
      </c>
      <c r="V409" s="358">
        <v>26.068769454956055</v>
      </c>
      <c r="W409" s="358">
        <v>24.047252655029297</v>
      </c>
      <c r="X409" s="358">
        <v>24.294000625610352</v>
      </c>
      <c r="Y409" s="358">
        <v>21.573066711425781</v>
      </c>
      <c r="Z409" s="358">
        <v>18.762142181396484</v>
      </c>
      <c r="AA409" s="358">
        <v>20.834451675415039</v>
      </c>
      <c r="AB409" s="20">
        <v>527.43995380401611</v>
      </c>
    </row>
    <row r="410" spans="2:28" thickTop="1" thickBot="1" x14ac:dyDescent="0.3">
      <c r="B410" s="279">
        <v>39856</v>
      </c>
      <c r="C410" s="128" t="s">
        <v>13</v>
      </c>
      <c r="D410" s="358">
        <v>20.810869216918945</v>
      </c>
      <c r="E410" s="358">
        <v>20.609569549560547</v>
      </c>
      <c r="F410" s="358">
        <v>20.568418502807617</v>
      </c>
      <c r="G410" s="358">
        <v>20.31355094909668</v>
      </c>
      <c r="H410" s="358">
        <v>20.208625793457031</v>
      </c>
      <c r="I410" s="358">
        <v>15.756569862365723</v>
      </c>
      <c r="J410" s="358">
        <v>16.021446228027344</v>
      </c>
      <c r="K410" s="358">
        <v>16.635534286499023</v>
      </c>
      <c r="L410" s="358">
        <v>16.888772964477539</v>
      </c>
      <c r="M410" s="358">
        <v>18.496845245361328</v>
      </c>
      <c r="N410" s="358">
        <v>19.356184005737305</v>
      </c>
      <c r="O410" s="358">
        <v>20.316329956054688</v>
      </c>
      <c r="P410" s="358">
        <v>26.604341506958008</v>
      </c>
      <c r="Q410" s="358">
        <v>23.902807235717773</v>
      </c>
      <c r="R410" s="358">
        <v>24.182830810546875</v>
      </c>
      <c r="S410" s="358">
        <v>24.088598251342773</v>
      </c>
      <c r="T410" s="358">
        <v>25.156806945800781</v>
      </c>
      <c r="U410" s="358">
        <v>24.546573638916016</v>
      </c>
      <c r="V410" s="358">
        <v>23.59681510925293</v>
      </c>
      <c r="W410" s="358">
        <v>22.641275405883789</v>
      </c>
      <c r="X410" s="358">
        <v>22.427068710327148</v>
      </c>
      <c r="Y410" s="358">
        <v>22.017871856689453</v>
      </c>
      <c r="Z410" s="358">
        <v>21.287630081176758</v>
      </c>
      <c r="AA410" s="358">
        <v>19.93895149230957</v>
      </c>
      <c r="AB410" s="20">
        <v>506.37428760528564</v>
      </c>
    </row>
    <row r="411" spans="2:28" thickTop="1" thickBot="1" x14ac:dyDescent="0.3">
      <c r="B411" s="279">
        <v>39857</v>
      </c>
      <c r="C411" s="128" t="s">
        <v>14</v>
      </c>
      <c r="D411" s="358">
        <v>19.0408935546875</v>
      </c>
      <c r="E411" s="358">
        <v>18.126152038574219</v>
      </c>
      <c r="F411" s="358">
        <v>18.319316864013672</v>
      </c>
      <c r="G411" s="358">
        <v>17.137853622436523</v>
      </c>
      <c r="H411" s="358">
        <v>16.618539810180664</v>
      </c>
      <c r="I411" s="358">
        <v>15.992511749267578</v>
      </c>
      <c r="J411" s="358">
        <v>14.832343101501465</v>
      </c>
      <c r="K411" s="358">
        <v>16.791229248046875</v>
      </c>
      <c r="L411" s="358">
        <v>17.357555389404297</v>
      </c>
      <c r="M411" s="358">
        <v>18.743616104125977</v>
      </c>
      <c r="N411" s="358">
        <v>21.094440460205078</v>
      </c>
      <c r="O411" s="358">
        <v>21.294486999511719</v>
      </c>
      <c r="P411" s="358">
        <v>23.125322341918945</v>
      </c>
      <c r="Q411" s="358">
        <v>24.333663940429688</v>
      </c>
      <c r="R411" s="358">
        <v>25.113986968994141</v>
      </c>
      <c r="S411" s="358">
        <v>22.485813140869141</v>
      </c>
      <c r="T411" s="358">
        <v>24.261833190917969</v>
      </c>
      <c r="U411" s="358">
        <v>27.008800506591797</v>
      </c>
      <c r="V411" s="358">
        <v>26.345125198364258</v>
      </c>
      <c r="W411" s="358">
        <v>26.310508728027344</v>
      </c>
      <c r="X411" s="358">
        <v>24.095470428466797</v>
      </c>
      <c r="Y411" s="358">
        <v>22.635543823242188</v>
      </c>
      <c r="Z411" s="358">
        <v>21.169712066650391</v>
      </c>
      <c r="AA411" s="358">
        <v>20.877674102783203</v>
      </c>
      <c r="AB411" s="20">
        <v>503.11239337921143</v>
      </c>
    </row>
    <row r="412" spans="2:28" thickTop="1" thickBot="1" x14ac:dyDescent="0.3">
      <c r="B412" s="279">
        <v>39858</v>
      </c>
      <c r="C412" s="128" t="s">
        <v>15</v>
      </c>
      <c r="D412" s="358">
        <v>20.879550933837891</v>
      </c>
      <c r="E412" s="358">
        <v>20.885065078735352</v>
      </c>
      <c r="F412" s="358">
        <v>20.834159851074219</v>
      </c>
      <c r="G412" s="358">
        <v>17.301923751831055</v>
      </c>
      <c r="H412" s="358">
        <v>17.396726608276367</v>
      </c>
      <c r="I412" s="358">
        <v>16.742341995239258</v>
      </c>
      <c r="J412" s="358">
        <v>15.212483406066895</v>
      </c>
      <c r="K412" s="358">
        <v>16.519870758056641</v>
      </c>
      <c r="L412" s="358">
        <v>17.279912948608398</v>
      </c>
      <c r="M412" s="358">
        <v>20.14109992980957</v>
      </c>
      <c r="N412" s="358">
        <v>21.339948654174805</v>
      </c>
      <c r="O412" s="358">
        <v>21.393621444702148</v>
      </c>
      <c r="P412" s="358">
        <v>23.498561859130859</v>
      </c>
      <c r="Q412" s="358">
        <v>26.201478958129883</v>
      </c>
      <c r="R412" s="358">
        <v>27.664285659790039</v>
      </c>
      <c r="S412" s="358">
        <v>28.207372665405273</v>
      </c>
      <c r="T412" s="358">
        <v>29.107398986816406</v>
      </c>
      <c r="U412" s="358">
        <v>27.225254058837891</v>
      </c>
      <c r="V412" s="358">
        <v>26.314159393310547</v>
      </c>
      <c r="W412" s="358">
        <v>25.402244567871094</v>
      </c>
      <c r="X412" s="358">
        <v>22.935327529907227</v>
      </c>
      <c r="Y412" s="358">
        <v>22.432849884033203</v>
      </c>
      <c r="Z412" s="358">
        <v>21.558328628540039</v>
      </c>
      <c r="AA412" s="358">
        <v>21.467191696166992</v>
      </c>
      <c r="AB412" s="20">
        <v>527.94115924835205</v>
      </c>
    </row>
    <row r="413" spans="2:28" thickTop="1" thickBot="1" x14ac:dyDescent="0.3">
      <c r="B413" s="279">
        <v>39859</v>
      </c>
      <c r="C413" s="128" t="s">
        <v>16</v>
      </c>
      <c r="D413" s="358">
        <v>21.437873840332031</v>
      </c>
      <c r="E413" s="358">
        <v>21.399316787719727</v>
      </c>
      <c r="F413" s="358">
        <v>21.273319244384766</v>
      </c>
      <c r="G413" s="358">
        <v>21.272817611694336</v>
      </c>
      <c r="H413" s="358">
        <v>21.236793518066406</v>
      </c>
      <c r="I413" s="358">
        <v>18.006591796875</v>
      </c>
      <c r="J413" s="358">
        <v>16.251277923583984</v>
      </c>
      <c r="K413" s="358">
        <v>16.593843460083008</v>
      </c>
      <c r="L413" s="358">
        <v>17.258977890014648</v>
      </c>
      <c r="M413" s="358">
        <v>19.237014770507813</v>
      </c>
      <c r="N413" s="358">
        <v>21.428855895996094</v>
      </c>
      <c r="O413" s="358">
        <v>25.931526184082031</v>
      </c>
      <c r="P413" s="358">
        <v>24.87907600402832</v>
      </c>
      <c r="Q413" s="358">
        <v>25.956874847412109</v>
      </c>
      <c r="R413" s="358">
        <v>26.283409118652344</v>
      </c>
      <c r="S413" s="358">
        <v>25.353757858276367</v>
      </c>
      <c r="T413" s="358">
        <v>26.374637603759766</v>
      </c>
      <c r="U413" s="358">
        <v>27.895635604858398</v>
      </c>
      <c r="V413" s="358">
        <v>27.039106369018555</v>
      </c>
      <c r="W413" s="358">
        <v>24.512056350708008</v>
      </c>
      <c r="X413" s="358">
        <v>23.947532653808594</v>
      </c>
      <c r="Y413" s="358">
        <v>23.589345932006836</v>
      </c>
      <c r="Z413" s="358">
        <v>21.951467514038086</v>
      </c>
      <c r="AA413" s="358">
        <v>21.466615676879883</v>
      </c>
      <c r="AB413" s="20">
        <v>540.57772445678711</v>
      </c>
    </row>
    <row r="414" spans="2:28" thickTop="1" thickBot="1" x14ac:dyDescent="0.3">
      <c r="B414" s="279">
        <v>39860</v>
      </c>
      <c r="C414" s="128" t="s">
        <v>17</v>
      </c>
      <c r="D414" s="358">
        <v>20.035737991333008</v>
      </c>
      <c r="E414" s="358">
        <v>19.024492263793945</v>
      </c>
      <c r="F414" s="358">
        <v>18.932231903076172</v>
      </c>
      <c r="G414" s="358">
        <v>18.816112518310547</v>
      </c>
      <c r="H414" s="358">
        <v>18.728212356567383</v>
      </c>
      <c r="I414" s="358">
        <v>16.907745361328125</v>
      </c>
      <c r="J414" s="358">
        <v>16.315019607543945</v>
      </c>
      <c r="K414" s="358">
        <v>17.58167839050293</v>
      </c>
      <c r="L414" s="358">
        <v>18.957237243652344</v>
      </c>
      <c r="M414" s="358">
        <v>19.297698974609375</v>
      </c>
      <c r="N414" s="358">
        <v>21.464506149291992</v>
      </c>
      <c r="O414" s="358">
        <v>23.305105209350586</v>
      </c>
      <c r="P414" s="358">
        <v>23.367279052734375</v>
      </c>
      <c r="Q414" s="358">
        <v>24.260065078735352</v>
      </c>
      <c r="R414" s="358">
        <v>24.317361831665039</v>
      </c>
      <c r="S414" s="358">
        <v>26.737152099609375</v>
      </c>
      <c r="T414" s="358">
        <v>27.013254165649414</v>
      </c>
      <c r="U414" s="358">
        <v>26.187530517578125</v>
      </c>
      <c r="V414" s="358">
        <v>24.937423706054688</v>
      </c>
      <c r="W414" s="358">
        <v>23.87403678894043</v>
      </c>
      <c r="X414" s="358">
        <v>23.3511962890625</v>
      </c>
      <c r="Y414" s="358">
        <v>22.560855865478516</v>
      </c>
      <c r="Z414" s="358">
        <v>21.561676025390625</v>
      </c>
      <c r="AA414" s="358">
        <v>20.477922439575195</v>
      </c>
      <c r="AB414" s="20">
        <v>518.01153182983398</v>
      </c>
    </row>
    <row r="415" spans="2:28" thickTop="1" thickBot="1" x14ac:dyDescent="0.3">
      <c r="B415" s="279">
        <v>39861</v>
      </c>
      <c r="C415" s="128" t="s">
        <v>11</v>
      </c>
      <c r="D415" s="358">
        <v>19.219846725463867</v>
      </c>
      <c r="E415" s="358">
        <v>18.174097061157227</v>
      </c>
      <c r="F415" s="358">
        <v>18.392478942871094</v>
      </c>
      <c r="G415" s="358">
        <v>17.968463897705078</v>
      </c>
      <c r="H415" s="358">
        <v>18.260841369628906</v>
      </c>
      <c r="I415" s="358">
        <v>18.304845809936523</v>
      </c>
      <c r="J415" s="358">
        <v>18.215534210205078</v>
      </c>
      <c r="K415" s="358">
        <v>18.066534042358398</v>
      </c>
      <c r="L415" s="358">
        <v>16.908115386962891</v>
      </c>
      <c r="M415" s="358">
        <v>16.91295051574707</v>
      </c>
      <c r="N415" s="358">
        <v>19.847698211669922</v>
      </c>
      <c r="O415" s="358">
        <v>21.829198837280273</v>
      </c>
      <c r="P415" s="358">
        <v>23.624723434448242</v>
      </c>
      <c r="Q415" s="358">
        <v>24.875898361206055</v>
      </c>
      <c r="R415" s="358">
        <v>25.834987640380859</v>
      </c>
      <c r="S415" s="358">
        <v>27.284591674804688</v>
      </c>
      <c r="T415" s="358">
        <v>28.329172134399414</v>
      </c>
      <c r="U415" s="358">
        <v>27.728725433349609</v>
      </c>
      <c r="V415" s="358">
        <v>25.896726608276367</v>
      </c>
      <c r="W415" s="358">
        <v>24.837074279785156</v>
      </c>
      <c r="X415" s="358">
        <v>24.240907669067383</v>
      </c>
      <c r="Y415" s="358">
        <v>23.627128601074219</v>
      </c>
      <c r="Z415" s="358">
        <v>22.120931625366211</v>
      </c>
      <c r="AA415" s="358">
        <v>21.806072235107422</v>
      </c>
      <c r="AB415" s="20">
        <v>522.30754470825195</v>
      </c>
    </row>
    <row r="416" spans="2:28" thickTop="1" thickBot="1" x14ac:dyDescent="0.3">
      <c r="B416" s="279">
        <v>39862</v>
      </c>
      <c r="C416" s="128" t="s">
        <v>11</v>
      </c>
      <c r="D416" s="358">
        <v>21.689373016357422</v>
      </c>
      <c r="E416" s="358">
        <v>21.599620819091797</v>
      </c>
      <c r="F416" s="358">
        <v>21.530597686767578</v>
      </c>
      <c r="G416" s="358">
        <v>17.529159545898438</v>
      </c>
      <c r="H416" s="358">
        <v>17.148605346679688</v>
      </c>
      <c r="I416" s="358">
        <v>16.602203369140625</v>
      </c>
      <c r="J416" s="358">
        <v>19.512311935424805</v>
      </c>
      <c r="K416" s="358">
        <v>17.093120574951172</v>
      </c>
      <c r="L416" s="358">
        <v>18.030487060546875</v>
      </c>
      <c r="M416" s="358">
        <v>18.928829193115234</v>
      </c>
      <c r="N416" s="358">
        <v>20.27081298828125</v>
      </c>
      <c r="O416" s="358">
        <v>21.242904663085938</v>
      </c>
      <c r="P416" s="358">
        <v>23.077882766723633</v>
      </c>
      <c r="Q416" s="358">
        <v>25.750772476196289</v>
      </c>
      <c r="R416" s="358">
        <v>27.013824462890625</v>
      </c>
      <c r="S416" s="358">
        <v>28.601749420166016</v>
      </c>
      <c r="T416" s="358">
        <v>29.457389831542969</v>
      </c>
      <c r="U416" s="358">
        <v>29.969188690185547</v>
      </c>
      <c r="V416" s="358">
        <v>27.758720397949219</v>
      </c>
      <c r="W416" s="358">
        <v>25.401786804199219</v>
      </c>
      <c r="X416" s="358">
        <v>25.172210693359375</v>
      </c>
      <c r="Y416" s="358">
        <v>23.885112762451172</v>
      </c>
      <c r="Z416" s="358">
        <v>22.59112548828125</v>
      </c>
      <c r="AA416" s="358">
        <v>22.335994720458984</v>
      </c>
      <c r="AB416" s="20">
        <v>542.19378471374512</v>
      </c>
    </row>
    <row r="417" spans="1:28" thickTop="1" thickBot="1" x14ac:dyDescent="0.3">
      <c r="B417" s="279">
        <v>39863</v>
      </c>
      <c r="C417" s="128" t="s">
        <v>13</v>
      </c>
      <c r="D417" s="358">
        <v>22.511163711547852</v>
      </c>
      <c r="E417" s="358">
        <v>22.370634078979492</v>
      </c>
      <c r="F417" s="358">
        <v>22.071712493896484</v>
      </c>
      <c r="G417" s="358">
        <v>21.992658615112305</v>
      </c>
      <c r="H417" s="358">
        <v>21.916072845458984</v>
      </c>
      <c r="I417" s="358">
        <v>17.366724014282227</v>
      </c>
      <c r="J417" s="358">
        <v>15.406031608581543</v>
      </c>
      <c r="K417" s="358">
        <v>16.093463897705078</v>
      </c>
      <c r="L417" s="358">
        <v>18.48408317565918</v>
      </c>
      <c r="M417" s="358">
        <v>18.722648620605469</v>
      </c>
      <c r="N417" s="358">
        <v>21.413066864013672</v>
      </c>
      <c r="O417" s="358">
        <v>22.725200653076172</v>
      </c>
      <c r="P417" s="358">
        <v>24.434680938720703</v>
      </c>
      <c r="Q417" s="358">
        <v>25.725772857666016</v>
      </c>
      <c r="R417" s="358">
        <v>27.515449523925781</v>
      </c>
      <c r="S417" s="358">
        <v>27.669851303100586</v>
      </c>
      <c r="T417" s="358">
        <v>25.737016677856445</v>
      </c>
      <c r="U417" s="358">
        <v>27.110507965087891</v>
      </c>
      <c r="V417" s="358">
        <v>26.53717041015625</v>
      </c>
      <c r="W417" s="358">
        <v>23.876884460449219</v>
      </c>
      <c r="X417" s="358">
        <v>25.273487091064453</v>
      </c>
      <c r="Y417" s="358">
        <v>23.994180679321289</v>
      </c>
      <c r="Z417" s="358">
        <v>21.842685699462891</v>
      </c>
      <c r="AA417" s="358">
        <v>21.205593109130859</v>
      </c>
      <c r="AB417" s="20">
        <v>541.99674129486084</v>
      </c>
    </row>
    <row r="418" spans="1:28" thickTop="1" thickBot="1" x14ac:dyDescent="0.3">
      <c r="B418" s="279">
        <v>39864</v>
      </c>
      <c r="C418" s="128" t="s">
        <v>14</v>
      </c>
      <c r="D418" s="358">
        <v>20.248613357543945</v>
      </c>
      <c r="E418" s="358">
        <v>19.081945419311523</v>
      </c>
      <c r="F418" s="358">
        <v>18.996875762939453</v>
      </c>
      <c r="G418" s="358">
        <v>18.939504623413086</v>
      </c>
      <c r="H418" s="358">
        <v>18.991664886474609</v>
      </c>
      <c r="I418" s="358">
        <v>17.678167343139648</v>
      </c>
      <c r="J418" s="358">
        <v>17.79002571105957</v>
      </c>
      <c r="K418" s="358">
        <v>18.181522369384766</v>
      </c>
      <c r="L418" s="358">
        <v>18.011638641357422</v>
      </c>
      <c r="M418" s="358">
        <v>18.01085090637207</v>
      </c>
      <c r="N418" s="358">
        <v>20.941781997680664</v>
      </c>
      <c r="O418" s="358">
        <v>21.858123779296875</v>
      </c>
      <c r="P418" s="358">
        <v>23.2137451171875</v>
      </c>
      <c r="Q418" s="358">
        <v>23.746326446533203</v>
      </c>
      <c r="R418" s="358">
        <v>24.927038192749023</v>
      </c>
      <c r="S418" s="358">
        <v>25.128015518188477</v>
      </c>
      <c r="T418" s="358">
        <v>24.958236694335938</v>
      </c>
      <c r="U418" s="358">
        <v>25.117683410644531</v>
      </c>
      <c r="V418" s="358">
        <v>23.560214996337891</v>
      </c>
      <c r="W418" s="358">
        <v>21.541767120361328</v>
      </c>
      <c r="X418" s="358">
        <v>19.163623809814453</v>
      </c>
      <c r="Y418" s="358">
        <v>20.664350509643555</v>
      </c>
      <c r="Z418" s="358">
        <v>20.161153793334961</v>
      </c>
      <c r="AA418" s="358">
        <v>18.65296745300293</v>
      </c>
      <c r="AB418" s="20">
        <v>499.56583786010742</v>
      </c>
    </row>
    <row r="419" spans="1:28" thickTop="1" thickBot="1" x14ac:dyDescent="0.3">
      <c r="B419" s="279">
        <v>39865</v>
      </c>
      <c r="C419" s="128" t="s">
        <v>15</v>
      </c>
      <c r="D419" s="358">
        <v>18.031238555908203</v>
      </c>
      <c r="E419" s="358">
        <v>17.808650970458984</v>
      </c>
      <c r="F419" s="358">
        <v>18.073888778686523</v>
      </c>
      <c r="G419" s="358">
        <v>16.635288238525391</v>
      </c>
      <c r="H419" s="358">
        <v>17.375844955444336</v>
      </c>
      <c r="I419" s="358">
        <v>18.105777740478516</v>
      </c>
      <c r="J419" s="358">
        <v>17.407470703125</v>
      </c>
      <c r="K419" s="358">
        <v>17.00152587890625</v>
      </c>
      <c r="L419" s="358">
        <v>17.611976623535156</v>
      </c>
      <c r="M419" s="358">
        <v>19.149505615234375</v>
      </c>
      <c r="N419" s="358">
        <v>20.071640014648438</v>
      </c>
      <c r="O419" s="358">
        <v>21.57208251953125</v>
      </c>
      <c r="P419" s="358">
        <v>23.284526824951172</v>
      </c>
      <c r="Q419" s="358">
        <v>25.18128776550293</v>
      </c>
      <c r="R419" s="358">
        <v>25.673059463500977</v>
      </c>
      <c r="S419" s="358">
        <v>26.466630935668945</v>
      </c>
      <c r="T419" s="358">
        <v>26.601358413696289</v>
      </c>
      <c r="U419" s="358">
        <v>25.861026763916016</v>
      </c>
      <c r="V419" s="358">
        <v>24.024322509765625</v>
      </c>
      <c r="W419" s="358">
        <v>23.198419570922852</v>
      </c>
      <c r="X419" s="358">
        <v>21.914361953735352</v>
      </c>
      <c r="Y419" s="358">
        <v>20.296150207519531</v>
      </c>
      <c r="Z419" s="358">
        <v>20.127416610717773</v>
      </c>
      <c r="AA419" s="358">
        <v>20.087356567382813</v>
      </c>
      <c r="AB419" s="20">
        <v>501.5608081817627</v>
      </c>
    </row>
    <row r="420" spans="1:28" thickTop="1" thickBot="1" x14ac:dyDescent="0.3">
      <c r="B420" s="279">
        <v>39866</v>
      </c>
      <c r="C420" s="128" t="s">
        <v>16</v>
      </c>
      <c r="D420" s="358">
        <v>20.168996810913086</v>
      </c>
      <c r="E420" s="358">
        <v>20.249319076538086</v>
      </c>
      <c r="F420" s="358">
        <v>20.249319076538086</v>
      </c>
      <c r="G420" s="358">
        <v>20.249319076538086</v>
      </c>
      <c r="H420" s="358">
        <v>20.249319076538086</v>
      </c>
      <c r="I420" s="358">
        <v>20.249319076538086</v>
      </c>
      <c r="J420" s="358">
        <v>20.249319076538086</v>
      </c>
      <c r="K420" s="358">
        <v>20.249319076538086</v>
      </c>
      <c r="L420" s="358">
        <v>20.249319076538086</v>
      </c>
      <c r="M420" s="358">
        <v>20.249319076538086</v>
      </c>
      <c r="N420" s="358">
        <v>20.249319076538086</v>
      </c>
      <c r="O420" s="358">
        <v>20.249319076538086</v>
      </c>
      <c r="P420" s="358">
        <v>20.249319076538086</v>
      </c>
      <c r="Q420" s="358">
        <v>20.249319076538086</v>
      </c>
      <c r="R420" s="358">
        <v>20.249319076538086</v>
      </c>
      <c r="S420" s="358">
        <v>20.249319076538086</v>
      </c>
      <c r="T420" s="358">
        <v>20.249319076538086</v>
      </c>
      <c r="U420" s="358">
        <v>20.249319076538086</v>
      </c>
      <c r="V420" s="358">
        <v>20.249319076538086</v>
      </c>
      <c r="W420" s="358">
        <v>20.249319076538086</v>
      </c>
      <c r="X420" s="358">
        <v>20.249319076538086</v>
      </c>
      <c r="Y420" s="358">
        <v>20.249319076538086</v>
      </c>
      <c r="Z420" s="358">
        <v>20.249319076538086</v>
      </c>
      <c r="AA420" s="358">
        <v>20.249319076538086</v>
      </c>
      <c r="AB420" s="20">
        <v>485.90333557128906</v>
      </c>
    </row>
    <row r="421" spans="1:28" thickTop="1" thickBot="1" x14ac:dyDescent="0.3">
      <c r="B421" s="279">
        <v>39867</v>
      </c>
      <c r="C421" s="128" t="s">
        <v>17</v>
      </c>
      <c r="D421" s="358">
        <v>19.856630325317383</v>
      </c>
      <c r="E421" s="358">
        <v>19.738697052001953</v>
      </c>
      <c r="F421" s="358">
        <v>19.852632522583008</v>
      </c>
      <c r="G421" s="358">
        <v>19.749006271362305</v>
      </c>
      <c r="H421" s="358">
        <v>19.578973770141602</v>
      </c>
      <c r="I421" s="358">
        <v>19.541061401367188</v>
      </c>
      <c r="J421" s="358">
        <v>19.569036483764648</v>
      </c>
      <c r="K421" s="358">
        <v>19.292514801025391</v>
      </c>
      <c r="L421" s="358">
        <v>18.954923629760742</v>
      </c>
      <c r="M421" s="358">
        <v>15.502509117126465</v>
      </c>
      <c r="N421" s="358">
        <v>17.321815490722656</v>
      </c>
      <c r="O421" s="358">
        <v>18.496383666992188</v>
      </c>
      <c r="P421" s="358">
        <v>20.265247344970703</v>
      </c>
      <c r="Q421" s="358">
        <v>22.082902908325195</v>
      </c>
      <c r="R421" s="358">
        <v>22.536750793457031</v>
      </c>
      <c r="S421" s="358">
        <v>23.090122222900391</v>
      </c>
      <c r="T421" s="358">
        <v>23.278364181518555</v>
      </c>
      <c r="U421" s="358">
        <v>22.191944122314453</v>
      </c>
      <c r="V421" s="358">
        <v>21.580024719238281</v>
      </c>
      <c r="W421" s="358">
        <v>20.192634582519531</v>
      </c>
      <c r="X421" s="358">
        <v>19.280275344848633</v>
      </c>
      <c r="Y421" s="358">
        <v>19.093841552734375</v>
      </c>
      <c r="Z421" s="358">
        <v>18.054187774658203</v>
      </c>
      <c r="AA421" s="358">
        <v>17.539047241210938</v>
      </c>
      <c r="AB421" s="20">
        <v>476.63952732086182</v>
      </c>
    </row>
    <row r="422" spans="1:28" thickTop="1" thickBot="1" x14ac:dyDescent="0.3">
      <c r="B422" s="279">
        <v>39868</v>
      </c>
      <c r="C422" s="128" t="s">
        <v>11</v>
      </c>
      <c r="D422" s="358">
        <v>16.140573501586914</v>
      </c>
      <c r="E422" s="358">
        <v>17.054983139038086</v>
      </c>
      <c r="F422" s="358">
        <v>15.907883644104004</v>
      </c>
      <c r="G422" s="358">
        <v>15.119634628295898</v>
      </c>
      <c r="H422" s="358">
        <v>15.044819831848145</v>
      </c>
      <c r="I422" s="358">
        <v>14.630661964416504</v>
      </c>
      <c r="J422" s="358">
        <v>13.694425582885742</v>
      </c>
      <c r="K422" s="358">
        <v>12.53877067565918</v>
      </c>
      <c r="L422" s="358">
        <v>12.620786666870117</v>
      </c>
      <c r="M422" s="358">
        <v>13.225690841674805</v>
      </c>
      <c r="N422" s="358">
        <v>15.325503349304199</v>
      </c>
      <c r="O422" s="358">
        <v>16.900955200195313</v>
      </c>
      <c r="P422" s="358">
        <v>21.150444030761719</v>
      </c>
      <c r="Q422" s="358">
        <v>21.664115905761719</v>
      </c>
      <c r="R422" s="358">
        <v>23.077816009521484</v>
      </c>
      <c r="S422" s="358">
        <v>23.376827239990234</v>
      </c>
      <c r="T422" s="358">
        <v>24.592193603515625</v>
      </c>
      <c r="U422" s="358">
        <v>24.277944564819336</v>
      </c>
      <c r="V422" s="358">
        <v>23.34373664855957</v>
      </c>
      <c r="W422" s="358">
        <v>21.656599044799805</v>
      </c>
      <c r="X422" s="358">
        <v>21.50433349609375</v>
      </c>
      <c r="Y422" s="358">
        <v>20.554374694824219</v>
      </c>
      <c r="Z422" s="358">
        <v>19.182460784912109</v>
      </c>
      <c r="AA422" s="358">
        <v>18.967397689819336</v>
      </c>
      <c r="AB422" s="20">
        <v>441.55293273925781</v>
      </c>
    </row>
    <row r="423" spans="1:28" thickTop="1" thickBot="1" x14ac:dyDescent="0.3">
      <c r="B423" s="279">
        <v>39869</v>
      </c>
      <c r="C423" s="128" t="s">
        <v>11</v>
      </c>
      <c r="D423" s="358">
        <v>17.597072601318359</v>
      </c>
      <c r="E423" s="358">
        <v>16.678905487060547</v>
      </c>
      <c r="F423" s="358">
        <v>16.676446914672852</v>
      </c>
      <c r="G423" s="358">
        <v>13.931796073913574</v>
      </c>
      <c r="H423" s="358">
        <v>14.512275695800781</v>
      </c>
      <c r="I423" s="358">
        <v>13.007439613342285</v>
      </c>
      <c r="J423" s="358">
        <v>13.541525840759277</v>
      </c>
      <c r="K423" s="358">
        <v>14.53990364074707</v>
      </c>
      <c r="L423" s="358">
        <v>15.965249061584473</v>
      </c>
      <c r="M423" s="358">
        <v>14.695558547973633</v>
      </c>
      <c r="N423" s="358">
        <v>18.480928421020508</v>
      </c>
      <c r="O423" s="358">
        <v>20.136148452758789</v>
      </c>
      <c r="P423" s="358">
        <v>21.790239334106445</v>
      </c>
      <c r="Q423" s="358">
        <v>23.700355529785156</v>
      </c>
      <c r="R423" s="358">
        <v>25.394262313842773</v>
      </c>
      <c r="S423" s="358">
        <v>25.771883010864258</v>
      </c>
      <c r="T423" s="358">
        <v>26.419839859008789</v>
      </c>
      <c r="U423" s="358">
        <v>27.203897476196289</v>
      </c>
      <c r="V423" s="358">
        <v>22.737518310546875</v>
      </c>
      <c r="W423" s="358">
        <v>23.548894882202148</v>
      </c>
      <c r="X423" s="358">
        <v>23.48719596862793</v>
      </c>
      <c r="Y423" s="358">
        <v>21.763326644897461</v>
      </c>
      <c r="Z423" s="358">
        <v>20.42076301574707</v>
      </c>
      <c r="AA423" s="358">
        <v>20.370515823364258</v>
      </c>
      <c r="AB423" s="20">
        <v>472.3719425201416</v>
      </c>
    </row>
    <row r="424" spans="1:28" thickTop="1" thickBot="1" x14ac:dyDescent="0.3">
      <c r="B424" s="279">
        <v>39870</v>
      </c>
      <c r="C424" s="128" t="s">
        <v>13</v>
      </c>
      <c r="D424" s="358">
        <v>20.01605224609375</v>
      </c>
      <c r="E424" s="358">
        <v>20.150846481323242</v>
      </c>
      <c r="F424" s="358">
        <v>19.980489730834961</v>
      </c>
      <c r="G424" s="358">
        <v>19.960901260375977</v>
      </c>
      <c r="H424" s="358">
        <v>19.948188781738281</v>
      </c>
      <c r="I424" s="358">
        <v>15.69349479675293</v>
      </c>
      <c r="J424" s="358">
        <v>14.481319427490234</v>
      </c>
      <c r="K424" s="358">
        <v>13.618136405944824</v>
      </c>
      <c r="L424" s="358">
        <v>13.846614837646484</v>
      </c>
      <c r="M424" s="358">
        <v>16.39152717590332</v>
      </c>
      <c r="N424" s="358">
        <v>18.936317443847656</v>
      </c>
      <c r="O424" s="358">
        <v>21.10588264465332</v>
      </c>
      <c r="P424" s="358">
        <v>22.867509841918945</v>
      </c>
      <c r="Q424" s="358">
        <v>24.610258102416992</v>
      </c>
      <c r="R424" s="358">
        <v>26.090442657470703</v>
      </c>
      <c r="S424" s="358">
        <v>28.238882064819336</v>
      </c>
      <c r="T424" s="358">
        <v>30.636917114257813</v>
      </c>
      <c r="U424" s="358">
        <v>27.635444641113281</v>
      </c>
      <c r="V424" s="358">
        <v>26.572168350219727</v>
      </c>
      <c r="W424" s="358">
        <v>24.471834182739258</v>
      </c>
      <c r="X424" s="358">
        <v>24.812366485595703</v>
      </c>
      <c r="Y424" s="358">
        <v>22.914255142211914</v>
      </c>
      <c r="Z424" s="358">
        <v>21.787118911743164</v>
      </c>
      <c r="AA424" s="358">
        <v>21.51780891418457</v>
      </c>
      <c r="AB424" s="20">
        <v>516.28477764129639</v>
      </c>
    </row>
    <row r="425" spans="1:28" thickTop="1" thickBot="1" x14ac:dyDescent="0.3">
      <c r="B425" s="279">
        <v>39871</v>
      </c>
      <c r="C425" s="128" t="s">
        <v>14</v>
      </c>
      <c r="D425" s="358">
        <v>21.789386749267578</v>
      </c>
      <c r="E425" s="358">
        <v>21.502845764160156</v>
      </c>
      <c r="F425" s="358">
        <v>21.703237533569336</v>
      </c>
      <c r="G425" s="358">
        <v>21.426563262939453</v>
      </c>
      <c r="H425" s="358">
        <v>21.392791748046875</v>
      </c>
      <c r="I425" s="358">
        <v>15.910693168640137</v>
      </c>
      <c r="J425" s="358">
        <v>15.808464050292969</v>
      </c>
      <c r="K425" s="358">
        <v>15.987150192260742</v>
      </c>
      <c r="L425" s="358">
        <v>16.815799713134766</v>
      </c>
      <c r="M425" s="358">
        <v>17.101800918579102</v>
      </c>
      <c r="N425" s="358">
        <v>20.435995101928711</v>
      </c>
      <c r="O425" s="358">
        <v>21.672496795654297</v>
      </c>
      <c r="P425" s="358">
        <v>23.528032302856445</v>
      </c>
      <c r="Q425" s="358">
        <v>24.992710113525391</v>
      </c>
      <c r="R425" s="358">
        <v>27.322334289550781</v>
      </c>
      <c r="S425" s="358">
        <v>28.083341598510742</v>
      </c>
      <c r="T425" s="358">
        <v>29.309658050537109</v>
      </c>
      <c r="U425" s="358">
        <v>29.899906158447266</v>
      </c>
      <c r="V425" s="358">
        <v>28.231159210205078</v>
      </c>
      <c r="W425" s="358">
        <v>27.198190689086914</v>
      </c>
      <c r="X425" s="358">
        <v>25.736917495727539</v>
      </c>
      <c r="Y425" s="358">
        <v>22.725004196166992</v>
      </c>
      <c r="Z425" s="358">
        <v>22.808071136474609</v>
      </c>
      <c r="AA425" s="358">
        <v>21.696990966796875</v>
      </c>
      <c r="AB425" s="20">
        <v>543.07954120635986</v>
      </c>
    </row>
    <row r="426" spans="1:28" thickTop="1" thickBot="1" x14ac:dyDescent="0.3">
      <c r="B426" s="279">
        <v>39872</v>
      </c>
      <c r="C426" s="128" t="s">
        <v>15</v>
      </c>
      <c r="D426" s="358">
        <v>19.007543563842773</v>
      </c>
      <c r="E426" s="358">
        <v>18.805759429931641</v>
      </c>
      <c r="F426" s="358">
        <v>17.862123489379883</v>
      </c>
      <c r="G426" s="358">
        <v>17.085769653320313</v>
      </c>
      <c r="H426" s="358">
        <v>18.285039901733398</v>
      </c>
      <c r="I426" s="358">
        <v>18.555410385131836</v>
      </c>
      <c r="J426" s="358">
        <v>17.454809188842773</v>
      </c>
      <c r="K426" s="358">
        <v>17.298833847045898</v>
      </c>
      <c r="L426" s="358">
        <v>18.396772384643555</v>
      </c>
      <c r="M426" s="358">
        <v>18.262802124023438</v>
      </c>
      <c r="N426" s="358">
        <v>22.044118881225586</v>
      </c>
      <c r="O426" s="358">
        <v>24.059761047363281</v>
      </c>
      <c r="P426" s="358">
        <v>19.449596405029297</v>
      </c>
      <c r="Q426" s="358">
        <v>27.047611236572266</v>
      </c>
      <c r="R426" s="358">
        <v>29.539033889770508</v>
      </c>
      <c r="S426" s="358">
        <v>29.306123733520508</v>
      </c>
      <c r="T426" s="358">
        <v>29.08270263671875</v>
      </c>
      <c r="U426" s="358">
        <v>28.677791595458984</v>
      </c>
      <c r="V426" s="358">
        <v>25.801481246948242</v>
      </c>
      <c r="W426" s="358">
        <v>14.605971336364746</v>
      </c>
      <c r="X426" s="358">
        <v>21.95069694519043</v>
      </c>
      <c r="Y426" s="358">
        <v>21.538494110107422</v>
      </c>
      <c r="Z426" s="358">
        <v>21.230867385864258</v>
      </c>
      <c r="AA426" s="358">
        <v>20.055034637451172</v>
      </c>
      <c r="AB426" s="20">
        <v>515.40414905548096</v>
      </c>
    </row>
    <row r="427" spans="1:28" thickTop="1" thickBot="1" x14ac:dyDescent="0.3">
      <c r="A427" s="11" t="s">
        <v>19</v>
      </c>
      <c r="B427" s="279">
        <v>39873</v>
      </c>
      <c r="C427" s="128" t="s">
        <v>16</v>
      </c>
      <c r="D427" s="358">
        <v>20.338991165161133</v>
      </c>
      <c r="E427" s="358">
        <v>20.183649063110352</v>
      </c>
      <c r="F427" s="358">
        <v>20.161247253417969</v>
      </c>
      <c r="G427" s="358">
        <v>20.236209869384766</v>
      </c>
      <c r="H427" s="358">
        <v>20.071870803833008</v>
      </c>
      <c r="I427" s="358">
        <v>17.483625411987305</v>
      </c>
      <c r="J427" s="358">
        <v>17.842201232910156</v>
      </c>
      <c r="K427" s="358">
        <v>16.870218276977539</v>
      </c>
      <c r="L427" s="358">
        <v>16.845407485961914</v>
      </c>
      <c r="M427" s="358">
        <v>17.995504379272461</v>
      </c>
      <c r="N427" s="358">
        <v>18.564416885375977</v>
      </c>
      <c r="O427" s="358">
        <v>19.259288787841797</v>
      </c>
      <c r="P427" s="358">
        <v>20.118230819702148</v>
      </c>
      <c r="Q427" s="358">
        <v>19.560525894165039</v>
      </c>
      <c r="R427" s="358">
        <v>21.6661376953125</v>
      </c>
      <c r="S427" s="358">
        <v>20.240663528442383</v>
      </c>
      <c r="T427" s="358">
        <v>19.672761917114258</v>
      </c>
      <c r="U427" s="358">
        <v>20.389772415161133</v>
      </c>
      <c r="V427" s="358">
        <v>18.8524169921875</v>
      </c>
      <c r="W427" s="358">
        <v>18.739212036132813</v>
      </c>
      <c r="X427" s="358">
        <v>20.10685920715332</v>
      </c>
      <c r="Y427" s="358">
        <v>18.246925354003906</v>
      </c>
      <c r="Z427" s="358">
        <v>16.581825256347656</v>
      </c>
      <c r="AA427" s="358">
        <v>16.712009429931641</v>
      </c>
      <c r="AB427" s="20">
        <v>456.73997116088867</v>
      </c>
    </row>
    <row r="428" spans="1:28" thickTop="1" thickBot="1" x14ac:dyDescent="0.3">
      <c r="B428" s="279">
        <v>39874</v>
      </c>
      <c r="C428" s="128" t="s">
        <v>17</v>
      </c>
      <c r="D428" s="358">
        <v>16.710420608520508</v>
      </c>
      <c r="E428" s="358">
        <v>16.423713684082031</v>
      </c>
      <c r="F428" s="358">
        <v>16.704402923583984</v>
      </c>
      <c r="G428" s="358">
        <v>16.484447479248047</v>
      </c>
      <c r="H428" s="358">
        <v>16.438060760498047</v>
      </c>
      <c r="I428" s="358">
        <v>11.660796165466309</v>
      </c>
      <c r="J428" s="358">
        <v>17.713665008544922</v>
      </c>
      <c r="K428" s="358">
        <v>18.412313461303711</v>
      </c>
      <c r="L428" s="358">
        <v>11.705559730529785</v>
      </c>
      <c r="M428" s="358">
        <v>11.257035255432129</v>
      </c>
      <c r="N428" s="358">
        <v>15.782791137695313</v>
      </c>
      <c r="O428" s="358">
        <v>17.57823371887207</v>
      </c>
      <c r="P428" s="358">
        <v>19.330043792724609</v>
      </c>
      <c r="Q428" s="358">
        <v>20.651529312133789</v>
      </c>
      <c r="R428" s="358">
        <v>21.924600601196289</v>
      </c>
      <c r="S428" s="358">
        <v>22.972099304199219</v>
      </c>
      <c r="T428" s="358">
        <v>23.529773712158203</v>
      </c>
      <c r="U428" s="358">
        <v>22.557172775268555</v>
      </c>
      <c r="V428" s="358">
        <v>21.30534553527832</v>
      </c>
      <c r="W428" s="358">
        <v>20.182674407958984</v>
      </c>
      <c r="X428" s="358">
        <v>19.327226638793945</v>
      </c>
      <c r="Y428" s="358">
        <v>17.907108306884766</v>
      </c>
      <c r="Z428" s="358">
        <v>17.775337219238281</v>
      </c>
      <c r="AA428" s="358">
        <v>17.182441711425781</v>
      </c>
      <c r="AB428" s="20">
        <v>431.5167932510376</v>
      </c>
    </row>
    <row r="429" spans="1:28" thickTop="1" thickBot="1" x14ac:dyDescent="0.3">
      <c r="B429" s="279">
        <v>39875</v>
      </c>
      <c r="C429" s="128" t="s">
        <v>11</v>
      </c>
      <c r="D429" s="358">
        <v>15.485050201416016</v>
      </c>
      <c r="E429" s="358">
        <v>15.990614891052246</v>
      </c>
      <c r="F429" s="358">
        <v>15.906092643737793</v>
      </c>
      <c r="G429" s="358">
        <v>15.856938362121582</v>
      </c>
      <c r="H429" s="358">
        <v>15.916284561157227</v>
      </c>
      <c r="I429" s="358">
        <v>11.290019035339355</v>
      </c>
      <c r="J429" s="358">
        <v>16.875247955322266</v>
      </c>
      <c r="K429" s="358">
        <v>16.408832550048828</v>
      </c>
      <c r="L429" s="358">
        <v>10.356840133666992</v>
      </c>
      <c r="M429" s="358">
        <v>10.467008590698242</v>
      </c>
      <c r="N429" s="358">
        <v>16.418609619140625</v>
      </c>
      <c r="O429" s="358">
        <v>18.823410034179688</v>
      </c>
      <c r="P429" s="358">
        <v>19.257844924926758</v>
      </c>
      <c r="Q429" s="358">
        <v>22.276559829711914</v>
      </c>
      <c r="R429" s="358">
        <v>23.03521728515625</v>
      </c>
      <c r="S429" s="358">
        <v>24.176305770874023</v>
      </c>
      <c r="T429" s="358">
        <v>24.950712203979492</v>
      </c>
      <c r="U429" s="358">
        <v>24.856479644775391</v>
      </c>
      <c r="V429" s="358">
        <v>23.006704330444336</v>
      </c>
      <c r="W429" s="358">
        <v>21.919490814208984</v>
      </c>
      <c r="X429" s="358">
        <v>21.539115905761719</v>
      </c>
      <c r="Y429" s="358">
        <v>20.111454010009766</v>
      </c>
      <c r="Z429" s="358">
        <v>18.030355453491211</v>
      </c>
      <c r="AA429" s="358">
        <v>17.812128067016602</v>
      </c>
      <c r="AB429" s="20">
        <v>440.7673168182373</v>
      </c>
    </row>
    <row r="430" spans="1:28" thickTop="1" thickBot="1" x14ac:dyDescent="0.3">
      <c r="B430" s="279">
        <v>39876</v>
      </c>
      <c r="C430" s="128" t="s">
        <v>11</v>
      </c>
      <c r="D430" s="358">
        <v>16.658504486083984</v>
      </c>
      <c r="E430" s="358">
        <v>16.547430038452148</v>
      </c>
      <c r="F430" s="358">
        <v>15.685471534729004</v>
      </c>
      <c r="G430" s="358">
        <v>13.654610633850098</v>
      </c>
      <c r="H430" s="358">
        <v>14.39833927154541</v>
      </c>
      <c r="I430" s="358">
        <v>13.44134521484375</v>
      </c>
      <c r="J430" s="358">
        <v>12.278759956359863</v>
      </c>
      <c r="K430" s="358">
        <v>11.963704109191895</v>
      </c>
      <c r="L430" s="358">
        <v>13.944301605224609</v>
      </c>
      <c r="M430" s="358">
        <v>14.774365425109863</v>
      </c>
      <c r="N430" s="358">
        <v>17.25956916809082</v>
      </c>
      <c r="O430" s="358">
        <v>17.178749084472656</v>
      </c>
      <c r="P430" s="358">
        <v>18.545969009399414</v>
      </c>
      <c r="Q430" s="358">
        <v>21.555566787719727</v>
      </c>
      <c r="R430" s="358">
        <v>24.107000350952148</v>
      </c>
      <c r="S430" s="358">
        <v>24.954320907592773</v>
      </c>
      <c r="T430" s="358">
        <v>24.907732009887695</v>
      </c>
      <c r="U430" s="358">
        <v>25.350954055786133</v>
      </c>
      <c r="V430" s="358">
        <v>23.897903442382813</v>
      </c>
      <c r="W430" s="358">
        <v>21.958768844604492</v>
      </c>
      <c r="X430" s="358">
        <v>21.658525466918945</v>
      </c>
      <c r="Y430" s="358">
        <v>19.948694229125977</v>
      </c>
      <c r="Z430" s="358">
        <v>19.276870727539063</v>
      </c>
      <c r="AA430" s="358">
        <v>19.301816940307617</v>
      </c>
      <c r="AB430" s="20">
        <v>443.2492733001709</v>
      </c>
    </row>
    <row r="431" spans="1:28" thickTop="1" thickBot="1" x14ac:dyDescent="0.3">
      <c r="B431" s="279">
        <v>39877</v>
      </c>
      <c r="C431" s="128" t="s">
        <v>13</v>
      </c>
      <c r="D431" s="358">
        <v>19.303773880004883</v>
      </c>
      <c r="E431" s="358">
        <v>19.164613723754883</v>
      </c>
      <c r="F431" s="358">
        <v>19.162134170532227</v>
      </c>
      <c r="G431" s="358">
        <v>19.158283233642578</v>
      </c>
      <c r="H431" s="358">
        <v>19.073451995849609</v>
      </c>
      <c r="I431" s="358">
        <v>14.059270858764648</v>
      </c>
      <c r="J431" s="358">
        <v>14.335370063781738</v>
      </c>
      <c r="K431" s="358">
        <v>13.787671089172363</v>
      </c>
      <c r="L431" s="358">
        <v>14.480859756469727</v>
      </c>
      <c r="M431" s="358">
        <v>15.801284790039063</v>
      </c>
      <c r="N431" s="358">
        <v>19.612083435058594</v>
      </c>
      <c r="O431" s="358">
        <v>20.22563362121582</v>
      </c>
      <c r="P431" s="358">
        <v>21.639875411987305</v>
      </c>
      <c r="Q431" s="358">
        <v>23.39192008972168</v>
      </c>
      <c r="R431" s="358">
        <v>24.755353927612305</v>
      </c>
      <c r="S431" s="358">
        <v>25.06805419921875</v>
      </c>
      <c r="T431" s="358">
        <v>26.524747848510742</v>
      </c>
      <c r="U431" s="358">
        <v>26.146011352539063</v>
      </c>
      <c r="V431" s="358">
        <v>24.209871292114258</v>
      </c>
      <c r="W431" s="358">
        <v>22.911462783813477</v>
      </c>
      <c r="X431" s="358">
        <v>22.617025375366211</v>
      </c>
      <c r="Y431" s="358">
        <v>21.308603286743164</v>
      </c>
      <c r="Z431" s="358">
        <v>20.372333526611328</v>
      </c>
      <c r="AA431" s="358">
        <v>20.340070724487305</v>
      </c>
      <c r="AB431" s="20">
        <v>487.44976043701172</v>
      </c>
    </row>
    <row r="432" spans="1:28" thickTop="1" thickBot="1" x14ac:dyDescent="0.3">
      <c r="B432" s="279">
        <v>39878</v>
      </c>
      <c r="C432" s="128" t="s">
        <v>14</v>
      </c>
      <c r="D432" s="358">
        <v>20.01312255859375</v>
      </c>
      <c r="E432" s="358">
        <v>19.980466842651367</v>
      </c>
      <c r="F432" s="358">
        <v>19.925838470458984</v>
      </c>
      <c r="G432" s="358">
        <v>20.098699569702148</v>
      </c>
      <c r="H432" s="358">
        <v>19.82293701171875</v>
      </c>
      <c r="I432" s="358">
        <v>14.471620559692383</v>
      </c>
      <c r="J432" s="358">
        <v>14.10040283203125</v>
      </c>
      <c r="K432" s="358">
        <v>15.396430015563965</v>
      </c>
      <c r="L432" s="358">
        <v>15.30817985534668</v>
      </c>
      <c r="M432" s="358">
        <v>15.571652412414551</v>
      </c>
      <c r="N432" s="358">
        <v>19.492057800292969</v>
      </c>
      <c r="O432" s="358">
        <v>20.811635971069336</v>
      </c>
      <c r="P432" s="358">
        <v>22.118923187255859</v>
      </c>
      <c r="Q432" s="358">
        <v>24.295156478881836</v>
      </c>
      <c r="R432" s="358">
        <v>24.983747482299805</v>
      </c>
      <c r="S432" s="358">
        <v>24.778829574584961</v>
      </c>
      <c r="T432" s="358">
        <v>25.761796951293945</v>
      </c>
      <c r="U432" s="358">
        <v>26.462875366210938</v>
      </c>
      <c r="V432" s="358">
        <v>25.118568420410156</v>
      </c>
      <c r="W432" s="358">
        <v>24.006860733032227</v>
      </c>
      <c r="X432" s="358">
        <v>23.336185455322266</v>
      </c>
      <c r="Y432" s="358">
        <v>21.427234649658203</v>
      </c>
      <c r="Z432" s="358">
        <v>20.576875686645508</v>
      </c>
      <c r="AA432" s="358">
        <v>19.894094467163086</v>
      </c>
      <c r="AB432" s="20">
        <v>497.75419235229492</v>
      </c>
    </row>
    <row r="433" spans="2:28" thickTop="1" thickBot="1" x14ac:dyDescent="0.3">
      <c r="B433" s="279">
        <v>39879</v>
      </c>
      <c r="C433" s="128" t="s">
        <v>15</v>
      </c>
      <c r="D433" s="358">
        <v>19.496919631958008</v>
      </c>
      <c r="E433" s="358">
        <v>19.424697875976563</v>
      </c>
      <c r="F433" s="358">
        <v>19.383499145507813</v>
      </c>
      <c r="G433" s="358">
        <v>19.331258773803711</v>
      </c>
      <c r="H433" s="358">
        <v>19.31702995300293</v>
      </c>
      <c r="I433" s="358">
        <v>15.155096054077148</v>
      </c>
      <c r="J433" s="358">
        <v>15.531486511230469</v>
      </c>
      <c r="K433" s="358">
        <v>15.744698524475098</v>
      </c>
      <c r="L433" s="358">
        <v>17.230695724487305</v>
      </c>
      <c r="M433" s="358">
        <v>19.147165298461914</v>
      </c>
      <c r="N433" s="358">
        <v>24.920501708984375</v>
      </c>
      <c r="O433" s="358">
        <v>22.427581787109375</v>
      </c>
      <c r="P433" s="358">
        <v>23.790365219116211</v>
      </c>
      <c r="Q433" s="358">
        <v>25.272998809814453</v>
      </c>
      <c r="R433" s="358">
        <v>26.496635437011719</v>
      </c>
      <c r="S433" s="358">
        <v>26.288047790527344</v>
      </c>
      <c r="T433" s="358">
        <v>27.218051910400391</v>
      </c>
      <c r="U433" s="358">
        <v>26.66071891784668</v>
      </c>
      <c r="V433" s="358">
        <v>24.205575942993164</v>
      </c>
      <c r="W433" s="358">
        <v>23.340221405029297</v>
      </c>
      <c r="X433" s="358">
        <v>21.431241989135742</v>
      </c>
      <c r="Y433" s="358">
        <v>20.945119857788086</v>
      </c>
      <c r="Z433" s="358">
        <v>20.128337860107422</v>
      </c>
      <c r="AA433" s="358">
        <v>20.376949310302734</v>
      </c>
      <c r="AB433" s="20">
        <v>513.26489543914795</v>
      </c>
    </row>
    <row r="434" spans="2:28" thickTop="1" thickBot="1" x14ac:dyDescent="0.3">
      <c r="B434" s="279">
        <v>39880</v>
      </c>
      <c r="C434" s="128" t="s">
        <v>16</v>
      </c>
      <c r="D434" s="358">
        <v>20.910133361816406</v>
      </c>
      <c r="E434" s="358">
        <v>20.960592269897461</v>
      </c>
      <c r="F434" s="358">
        <v>19.320959091186523</v>
      </c>
      <c r="G434" s="358">
        <v>18.675237655639648</v>
      </c>
      <c r="H434" s="358">
        <v>17.586013793945313</v>
      </c>
      <c r="I434" s="358">
        <v>16.358896255493164</v>
      </c>
      <c r="J434" s="358">
        <v>17.125020980834961</v>
      </c>
      <c r="K434" s="358">
        <v>17.779733657836914</v>
      </c>
      <c r="L434" s="358">
        <v>18.079326629638672</v>
      </c>
      <c r="M434" s="358">
        <v>20.844369888305664</v>
      </c>
      <c r="N434" s="358">
        <v>21.500450134277344</v>
      </c>
      <c r="O434" s="358">
        <v>23.201826095581055</v>
      </c>
      <c r="P434" s="358">
        <v>24.858854293823242</v>
      </c>
      <c r="Q434" s="358">
        <v>26.545700073242188</v>
      </c>
      <c r="R434" s="358">
        <v>27.091621398925781</v>
      </c>
      <c r="S434" s="358">
        <v>25.368019104003906</v>
      </c>
      <c r="T434" s="358">
        <v>26.234317779541016</v>
      </c>
      <c r="U434" s="358">
        <v>28.047763824462891</v>
      </c>
      <c r="V434" s="358">
        <v>26.716737747192383</v>
      </c>
      <c r="W434" s="358">
        <v>24.84228515625</v>
      </c>
      <c r="X434" s="358">
        <v>24.779165267944336</v>
      </c>
      <c r="Y434" s="358">
        <v>23.793968200683594</v>
      </c>
      <c r="Z434" s="358">
        <v>23.80242919921875</v>
      </c>
      <c r="AA434" s="358">
        <v>23.599842071533203</v>
      </c>
      <c r="AB434" s="20">
        <v>538.02326393127441</v>
      </c>
    </row>
    <row r="435" spans="2:28" thickTop="1" thickBot="1" x14ac:dyDescent="0.3">
      <c r="B435" s="279">
        <v>39881</v>
      </c>
      <c r="C435" s="128" t="s">
        <v>17</v>
      </c>
      <c r="D435" s="358">
        <v>23.842269897460938</v>
      </c>
      <c r="E435" s="358">
        <v>23.748462677001953</v>
      </c>
      <c r="F435" s="358">
        <v>23.631620407104492</v>
      </c>
      <c r="G435" s="358">
        <v>23.513038635253906</v>
      </c>
      <c r="H435" s="358">
        <v>18.610233306884766</v>
      </c>
      <c r="I435" s="358">
        <v>17.735652923583984</v>
      </c>
      <c r="J435" s="358">
        <v>16.808307647705078</v>
      </c>
      <c r="K435" s="358">
        <v>16.250164031982422</v>
      </c>
      <c r="L435" s="358">
        <v>15.892126083374023</v>
      </c>
      <c r="M435" s="358">
        <v>18.227195739746094</v>
      </c>
      <c r="N435" s="358">
        <v>20.558629989624023</v>
      </c>
      <c r="O435" s="358">
        <v>22.886869430541992</v>
      </c>
      <c r="P435" s="358">
        <v>27.866493225097656</v>
      </c>
      <c r="Q435" s="358">
        <v>25.953107833862305</v>
      </c>
      <c r="R435" s="358">
        <v>31.854902267456055</v>
      </c>
      <c r="S435" s="358">
        <v>27.620956420898438</v>
      </c>
      <c r="T435" s="358">
        <v>27.033805847167969</v>
      </c>
      <c r="U435" s="358">
        <v>27.781898498535156</v>
      </c>
      <c r="V435" s="358">
        <v>25.694347381591797</v>
      </c>
      <c r="W435" s="358">
        <v>24.081247329711914</v>
      </c>
      <c r="X435" s="358">
        <v>24.195343017578125</v>
      </c>
      <c r="Y435" s="358">
        <v>22.755727767944336</v>
      </c>
      <c r="Z435" s="358">
        <v>22.133834838867188</v>
      </c>
      <c r="AA435" s="358">
        <v>21.909687042236328</v>
      </c>
      <c r="AB435" s="20">
        <v>550.58592224121094</v>
      </c>
    </row>
    <row r="436" spans="2:28" thickTop="1" thickBot="1" x14ac:dyDescent="0.3">
      <c r="B436" s="279">
        <v>39882</v>
      </c>
      <c r="C436" s="128" t="s">
        <v>11</v>
      </c>
      <c r="D436" s="358">
        <v>21.933876037597656</v>
      </c>
      <c r="E436" s="358">
        <v>21.773139953613281</v>
      </c>
      <c r="F436" s="358">
        <v>21.676578521728516</v>
      </c>
      <c r="G436" s="358">
        <v>21.61566162109375</v>
      </c>
      <c r="H436" s="358">
        <v>18.197332382202148</v>
      </c>
      <c r="I436" s="358">
        <v>17.509027481079102</v>
      </c>
      <c r="J436" s="358">
        <v>16.253992080688477</v>
      </c>
      <c r="K436" s="358">
        <v>16.392749786376953</v>
      </c>
      <c r="L436" s="358">
        <v>16.410221099853516</v>
      </c>
      <c r="M436" s="358">
        <v>18.887094497680664</v>
      </c>
      <c r="N436" s="358">
        <v>21.24000358581543</v>
      </c>
      <c r="O436" s="358">
        <v>22.856687545776367</v>
      </c>
      <c r="P436" s="358">
        <v>24.849836349487305</v>
      </c>
      <c r="Q436" s="358">
        <v>26.211788177490234</v>
      </c>
      <c r="R436" s="358">
        <v>26.169185638427734</v>
      </c>
      <c r="S436" s="358">
        <v>26.784103393554688</v>
      </c>
      <c r="T436" s="358">
        <v>27.23753547668457</v>
      </c>
      <c r="U436" s="358">
        <v>26.927450180053711</v>
      </c>
      <c r="V436" s="358">
        <v>26.222743988037109</v>
      </c>
      <c r="W436" s="358">
        <v>24.774955749511719</v>
      </c>
      <c r="X436" s="358">
        <v>24.965202331542969</v>
      </c>
      <c r="Y436" s="358">
        <v>23.888507843017578</v>
      </c>
      <c r="Z436" s="358">
        <v>23.098628997802734</v>
      </c>
      <c r="AA436" s="358">
        <v>21.404882431030273</v>
      </c>
      <c r="AB436" s="20">
        <v>537.28118515014648</v>
      </c>
    </row>
    <row r="437" spans="2:28" thickTop="1" thickBot="1" x14ac:dyDescent="0.3">
      <c r="B437" s="279">
        <v>39883</v>
      </c>
      <c r="C437" s="128" t="s">
        <v>11</v>
      </c>
      <c r="D437" s="358">
        <v>20.032163619995117</v>
      </c>
      <c r="E437" s="358">
        <v>19.776176452636719</v>
      </c>
      <c r="F437" s="358">
        <v>19.350868225097656</v>
      </c>
      <c r="G437" s="358">
        <v>19.133125305175781</v>
      </c>
      <c r="H437" s="358">
        <v>19.049394607543945</v>
      </c>
      <c r="I437" s="358">
        <v>20.968837738037109</v>
      </c>
      <c r="J437" s="358">
        <v>15.33620548248291</v>
      </c>
      <c r="K437" s="358">
        <v>13.886451721191406</v>
      </c>
      <c r="L437" s="358">
        <v>15.355613708496094</v>
      </c>
      <c r="M437" s="358">
        <v>19.803173065185547</v>
      </c>
      <c r="N437" s="358">
        <v>21.890235900878906</v>
      </c>
      <c r="O437" s="358">
        <v>23.783317565917969</v>
      </c>
      <c r="P437" s="358">
        <v>25.830646514892578</v>
      </c>
      <c r="Q437" s="358">
        <v>26.599273681640625</v>
      </c>
      <c r="R437" s="358">
        <v>26.725372314453125</v>
      </c>
      <c r="S437" s="358">
        <v>27.115678787231445</v>
      </c>
      <c r="T437" s="358">
        <v>26.534084320068359</v>
      </c>
      <c r="U437" s="358">
        <v>27.107999801635742</v>
      </c>
      <c r="V437" s="358">
        <v>26.224857330322266</v>
      </c>
      <c r="W437" s="358">
        <v>24.018941879272461</v>
      </c>
      <c r="X437" s="358">
        <v>24.382303237915039</v>
      </c>
      <c r="Y437" s="358">
        <v>23.296964645385742</v>
      </c>
      <c r="Z437" s="358">
        <v>23.300544738769531</v>
      </c>
      <c r="AA437" s="358">
        <v>23.235696792602539</v>
      </c>
      <c r="AB437" s="20">
        <v>532.73792743682861</v>
      </c>
    </row>
    <row r="438" spans="2:28" thickTop="1" thickBot="1" x14ac:dyDescent="0.3">
      <c r="B438" s="279">
        <v>39884</v>
      </c>
      <c r="C438" s="128" t="s">
        <v>13</v>
      </c>
      <c r="D438" s="358">
        <v>23.259628295898438</v>
      </c>
      <c r="E438" s="358">
        <v>23.029487609863281</v>
      </c>
      <c r="F438" s="358">
        <v>22.987062454223633</v>
      </c>
      <c r="G438" s="358">
        <v>19.435220718383789</v>
      </c>
      <c r="H438" s="358">
        <v>18.493371963500977</v>
      </c>
      <c r="I438" s="358">
        <v>18.301897048950195</v>
      </c>
      <c r="J438" s="358">
        <v>17.805267333984375</v>
      </c>
      <c r="K438" s="358">
        <v>16.950893402099609</v>
      </c>
      <c r="L438" s="358">
        <v>16.163171768188477</v>
      </c>
      <c r="M438" s="358">
        <v>17.617044448852539</v>
      </c>
      <c r="N438" s="358">
        <v>17.623106002807617</v>
      </c>
      <c r="O438" s="358">
        <v>23.462221145629883</v>
      </c>
      <c r="P438" s="358">
        <v>25.140108108520508</v>
      </c>
      <c r="Q438" s="358">
        <v>25.813346862792969</v>
      </c>
      <c r="R438" s="358">
        <v>25.907779693603516</v>
      </c>
      <c r="S438" s="358">
        <v>26.013191223144531</v>
      </c>
      <c r="T438" s="358">
        <v>26.219894409179688</v>
      </c>
      <c r="U438" s="358">
        <v>26.332841873168945</v>
      </c>
      <c r="V438" s="358">
        <v>24.889135360717773</v>
      </c>
      <c r="W438" s="358">
        <v>24.438571929931641</v>
      </c>
      <c r="X438" s="358">
        <v>22.838092803955078</v>
      </c>
      <c r="Y438" s="358">
        <v>20.775863647460938</v>
      </c>
      <c r="Z438" s="358">
        <v>20.768472671508789</v>
      </c>
      <c r="AA438" s="358">
        <v>20.83848762512207</v>
      </c>
      <c r="AB438" s="20">
        <v>525.10415840148926</v>
      </c>
    </row>
    <row r="439" spans="2:28" thickTop="1" thickBot="1" x14ac:dyDescent="0.3">
      <c r="B439" s="279">
        <v>39885</v>
      </c>
      <c r="C439" s="128" t="s">
        <v>14</v>
      </c>
      <c r="D439" s="358">
        <v>20.761688232421875</v>
      </c>
      <c r="E439" s="358">
        <v>20.494466781616211</v>
      </c>
      <c r="F439" s="358">
        <v>20.641454696655273</v>
      </c>
      <c r="G439" s="358">
        <v>20.308931350708008</v>
      </c>
      <c r="H439" s="358">
        <v>18.432313919067383</v>
      </c>
      <c r="I439" s="358">
        <v>17.925039291381836</v>
      </c>
      <c r="J439" s="358">
        <v>17.71405029296875</v>
      </c>
      <c r="K439" s="358">
        <v>14.926584243774414</v>
      </c>
      <c r="L439" s="358">
        <v>15.004765510559082</v>
      </c>
      <c r="M439" s="358">
        <v>17.03668212890625</v>
      </c>
      <c r="N439" s="358">
        <v>18.857198715209961</v>
      </c>
      <c r="O439" s="358">
        <v>20.208126068115234</v>
      </c>
      <c r="P439" s="358">
        <v>23.837453842163086</v>
      </c>
      <c r="Q439" s="358">
        <v>24.719377517700195</v>
      </c>
      <c r="R439" s="358">
        <v>23.06031608581543</v>
      </c>
      <c r="S439" s="358">
        <v>26.593864440917969</v>
      </c>
      <c r="T439" s="358">
        <v>27.57029914855957</v>
      </c>
      <c r="U439" s="358">
        <v>26.854290008544922</v>
      </c>
      <c r="V439" s="358">
        <v>26.242410659790039</v>
      </c>
      <c r="W439" s="358">
        <v>25.630090713500977</v>
      </c>
      <c r="X439" s="358">
        <v>24.552228927612305</v>
      </c>
      <c r="Y439" s="358">
        <v>23.320339202880859</v>
      </c>
      <c r="Z439" s="358">
        <v>22.501537322998047</v>
      </c>
      <c r="AA439" s="358">
        <v>21.178047180175781</v>
      </c>
      <c r="AB439" s="20">
        <v>518.37155628204346</v>
      </c>
    </row>
    <row r="440" spans="2:28" thickTop="1" thickBot="1" x14ac:dyDescent="0.3">
      <c r="B440" s="279">
        <v>39886</v>
      </c>
      <c r="C440" s="128" t="s">
        <v>15</v>
      </c>
      <c r="D440" s="358">
        <v>20.25358772277832</v>
      </c>
      <c r="E440" s="358">
        <v>20.058807373046875</v>
      </c>
      <c r="F440" s="358">
        <v>19.636623382568359</v>
      </c>
      <c r="G440" s="358">
        <v>18.892704010009766</v>
      </c>
      <c r="H440" s="358">
        <v>18.825916290283203</v>
      </c>
      <c r="I440" s="358">
        <v>17.922323226928711</v>
      </c>
      <c r="J440" s="358">
        <v>17.075428009033203</v>
      </c>
      <c r="K440" s="358">
        <v>17.331691741943359</v>
      </c>
      <c r="L440" s="358">
        <v>17.721019744873047</v>
      </c>
      <c r="M440" s="358">
        <v>19.900644302368164</v>
      </c>
      <c r="N440" s="358">
        <v>21.716999053955078</v>
      </c>
      <c r="O440" s="358">
        <v>23.210708618164063</v>
      </c>
      <c r="P440" s="358">
        <v>23.812429428100586</v>
      </c>
      <c r="Q440" s="358">
        <v>26.322225570678711</v>
      </c>
      <c r="R440" s="358">
        <v>26.983627319335938</v>
      </c>
      <c r="S440" s="358">
        <v>27.03986930847168</v>
      </c>
      <c r="T440" s="358">
        <v>27.209087371826172</v>
      </c>
      <c r="U440" s="358">
        <v>26.651372909545898</v>
      </c>
      <c r="V440" s="358">
        <v>23.779151916503906</v>
      </c>
      <c r="W440" s="358">
        <v>24.565906524658203</v>
      </c>
      <c r="X440" s="358">
        <v>22.939315795898438</v>
      </c>
      <c r="Y440" s="358">
        <v>25.332361221313477</v>
      </c>
      <c r="Z440" s="358">
        <v>24.417343139648438</v>
      </c>
      <c r="AA440" s="358">
        <v>23.457231521606445</v>
      </c>
      <c r="AB440" s="20">
        <v>535.05637550354004</v>
      </c>
    </row>
    <row r="441" spans="2:28" thickTop="1" thickBot="1" x14ac:dyDescent="0.3">
      <c r="B441" s="279">
        <v>39887</v>
      </c>
      <c r="C441" s="128" t="s">
        <v>16</v>
      </c>
      <c r="D441" s="358">
        <v>21.157730102539063</v>
      </c>
      <c r="E441" s="358">
        <v>20.092561721801758</v>
      </c>
      <c r="F441" s="358">
        <v>19.456523895263672</v>
      </c>
      <c r="G441" s="358">
        <v>19.406002044677734</v>
      </c>
      <c r="H441" s="358">
        <v>19.574638366699219</v>
      </c>
      <c r="I441" s="358">
        <v>18.8323974609375</v>
      </c>
      <c r="J441" s="358">
        <v>18.537979125976563</v>
      </c>
      <c r="K441" s="358">
        <v>17.995954513549805</v>
      </c>
      <c r="L441" s="358">
        <v>18.356733322143555</v>
      </c>
      <c r="M441" s="358">
        <v>18.587709426879883</v>
      </c>
      <c r="N441" s="358">
        <v>20.541543960571289</v>
      </c>
      <c r="O441" s="358">
        <v>23.497146606445313</v>
      </c>
      <c r="P441" s="358">
        <v>24.109260559082031</v>
      </c>
      <c r="Q441" s="358">
        <v>25.776617050170898</v>
      </c>
      <c r="R441" s="358">
        <v>26.152059555053711</v>
      </c>
      <c r="S441" s="358">
        <v>26.115596771240234</v>
      </c>
      <c r="T441" s="358">
        <v>26.486499786376953</v>
      </c>
      <c r="U441" s="358">
        <v>25.811626434326172</v>
      </c>
      <c r="V441" s="358">
        <v>24.249038696289063</v>
      </c>
      <c r="W441" s="358">
        <v>24.088123321533203</v>
      </c>
      <c r="X441" s="358">
        <v>23.561239242553711</v>
      </c>
      <c r="Y441" s="358">
        <v>22.172031402587891</v>
      </c>
      <c r="Z441" s="358">
        <v>21.963054656982422</v>
      </c>
      <c r="AA441" s="358">
        <v>21.826410293579102</v>
      </c>
      <c r="AB441" s="20">
        <v>528.34847831726074</v>
      </c>
    </row>
    <row r="442" spans="2:28" thickTop="1" thickBot="1" x14ac:dyDescent="0.3">
      <c r="B442" s="279">
        <v>39888</v>
      </c>
      <c r="C442" s="128" t="s">
        <v>17</v>
      </c>
      <c r="D442" s="358">
        <v>20.784929275512695</v>
      </c>
      <c r="E442" s="358">
        <v>19.308460235595703</v>
      </c>
      <c r="F442" s="358">
        <v>19.95606803894043</v>
      </c>
      <c r="G442" s="358">
        <v>18.962314605712891</v>
      </c>
      <c r="H442" s="358">
        <v>18.696235656738281</v>
      </c>
      <c r="I442" s="358">
        <v>17.919136047363281</v>
      </c>
      <c r="J442" s="358">
        <v>17.748714447021484</v>
      </c>
      <c r="K442" s="358">
        <v>17.592884063720703</v>
      </c>
      <c r="L442" s="358">
        <v>18.267734527587891</v>
      </c>
      <c r="M442" s="358">
        <v>20.032314300537109</v>
      </c>
      <c r="N442" s="358">
        <v>21.332546234130859</v>
      </c>
      <c r="O442" s="358">
        <v>23.11335563659668</v>
      </c>
      <c r="P442" s="358">
        <v>23.947906494140625</v>
      </c>
      <c r="Q442" s="358">
        <v>24.752206802368164</v>
      </c>
      <c r="R442" s="358">
        <v>26.092540740966797</v>
      </c>
      <c r="S442" s="358">
        <v>26.321565628051758</v>
      </c>
      <c r="T442" s="358">
        <v>25.554269790649414</v>
      </c>
      <c r="U442" s="358">
        <v>27.196195602416992</v>
      </c>
      <c r="V442" s="358">
        <v>25.648838043212891</v>
      </c>
      <c r="W442" s="358">
        <v>24.358085632324219</v>
      </c>
      <c r="X442" s="358">
        <v>23.943155288696289</v>
      </c>
      <c r="Y442" s="358">
        <v>23.600406646728516</v>
      </c>
      <c r="Z442" s="358">
        <v>22.308883666992188</v>
      </c>
      <c r="AA442" s="358">
        <v>21.296407699584961</v>
      </c>
      <c r="AB442" s="20">
        <v>528.73515510559082</v>
      </c>
    </row>
    <row r="443" spans="2:28" thickTop="1" thickBot="1" x14ac:dyDescent="0.3">
      <c r="B443" s="279">
        <v>39889</v>
      </c>
      <c r="C443" s="128" t="s">
        <v>11</v>
      </c>
      <c r="D443" s="358">
        <v>20.319732666015625</v>
      </c>
      <c r="E443" s="358">
        <v>19.871427536010742</v>
      </c>
      <c r="F443" s="358">
        <v>19.764057159423828</v>
      </c>
      <c r="G443" s="358">
        <v>17.998893737792969</v>
      </c>
      <c r="H443" s="358">
        <v>17.776355743408203</v>
      </c>
      <c r="I443" s="358">
        <v>17.520872116088867</v>
      </c>
      <c r="J443" s="358">
        <v>17.522321701049805</v>
      </c>
      <c r="K443" s="358">
        <v>15.903336524963379</v>
      </c>
      <c r="L443" s="358">
        <v>17.929100036621094</v>
      </c>
      <c r="M443" s="358">
        <v>18.720249176025391</v>
      </c>
      <c r="N443" s="358">
        <v>20.841466903686523</v>
      </c>
      <c r="O443" s="358">
        <v>22.804229736328125</v>
      </c>
      <c r="P443" s="358">
        <v>23.339895248413086</v>
      </c>
      <c r="Q443" s="358">
        <v>25.813196182250977</v>
      </c>
      <c r="R443" s="358">
        <v>26.3787841796875</v>
      </c>
      <c r="S443" s="358">
        <v>26.577781677246094</v>
      </c>
      <c r="T443" s="358">
        <v>25.760269165039063</v>
      </c>
      <c r="U443" s="358">
        <v>26.192539215087891</v>
      </c>
      <c r="V443" s="358">
        <v>24.763826370239258</v>
      </c>
      <c r="W443" s="358">
        <v>22.810941696166992</v>
      </c>
      <c r="X443" s="358">
        <v>22.694053649902344</v>
      </c>
      <c r="Y443" s="358">
        <v>22.527627944946289</v>
      </c>
      <c r="Z443" s="358">
        <v>21.935544967651367</v>
      </c>
      <c r="AA443" s="358">
        <v>20.829221725463867</v>
      </c>
      <c r="AB443" s="20">
        <v>516.59572505950928</v>
      </c>
    </row>
    <row r="444" spans="2:28" thickTop="1" thickBot="1" x14ac:dyDescent="0.3">
      <c r="B444" s="279">
        <v>39890</v>
      </c>
      <c r="C444" s="128" t="s">
        <v>11</v>
      </c>
      <c r="D444" s="358">
        <v>20.155698776245117</v>
      </c>
      <c r="E444" s="358">
        <v>19.868711471557617</v>
      </c>
      <c r="F444" s="358">
        <v>19.944690704345703</v>
      </c>
      <c r="G444" s="358">
        <v>18.957635879516602</v>
      </c>
      <c r="H444" s="358">
        <v>17.96217155456543</v>
      </c>
      <c r="I444" s="358">
        <v>18.203205108642578</v>
      </c>
      <c r="J444" s="358">
        <v>17.266092300415039</v>
      </c>
      <c r="K444" s="358">
        <v>16.83953857421875</v>
      </c>
      <c r="L444" s="358">
        <v>17.984104156494141</v>
      </c>
      <c r="M444" s="358">
        <v>18.30670166015625</v>
      </c>
      <c r="N444" s="358">
        <v>21.414638519287109</v>
      </c>
      <c r="O444" s="358">
        <v>22.741355895996094</v>
      </c>
      <c r="P444" s="358">
        <v>23.775409698486328</v>
      </c>
      <c r="Q444" s="358">
        <v>25.794242858886719</v>
      </c>
      <c r="R444" s="358">
        <v>26.135524749755859</v>
      </c>
      <c r="S444" s="358">
        <v>26.444911956787109</v>
      </c>
      <c r="T444" s="358">
        <v>26.916515350341797</v>
      </c>
      <c r="U444" s="358">
        <v>25.645053863525391</v>
      </c>
      <c r="V444" s="358">
        <v>24.93415641784668</v>
      </c>
      <c r="W444" s="358">
        <v>23.603864669799805</v>
      </c>
      <c r="X444" s="358">
        <v>23.417919158935547</v>
      </c>
      <c r="Y444" s="358">
        <v>22.254371643066406</v>
      </c>
      <c r="Z444" s="358">
        <v>21.449527740478516</v>
      </c>
      <c r="AA444" s="358">
        <v>19.816562652587891</v>
      </c>
      <c r="AB444" s="20">
        <v>519.83260536193848</v>
      </c>
    </row>
    <row r="445" spans="2:28" thickTop="1" thickBot="1" x14ac:dyDescent="0.3">
      <c r="B445" s="279">
        <v>39891</v>
      </c>
      <c r="C445" s="128" t="s">
        <v>13</v>
      </c>
      <c r="D445" s="358">
        <v>19.463966369628906</v>
      </c>
      <c r="E445" s="358">
        <v>19.729904174804688</v>
      </c>
      <c r="F445" s="358">
        <v>18.801546096801758</v>
      </c>
      <c r="G445" s="358">
        <v>18.30146598815918</v>
      </c>
      <c r="H445" s="358">
        <v>17.646041870117188</v>
      </c>
      <c r="I445" s="358">
        <v>17.113624572753906</v>
      </c>
      <c r="J445" s="358">
        <v>16.130073547363281</v>
      </c>
      <c r="K445" s="358">
        <v>16.387283325195313</v>
      </c>
      <c r="L445" s="358">
        <v>17.276218414306641</v>
      </c>
      <c r="M445" s="358">
        <v>19.468441009521484</v>
      </c>
      <c r="N445" s="358">
        <v>20.829185485839844</v>
      </c>
      <c r="O445" s="358">
        <v>21.643386840820313</v>
      </c>
      <c r="P445" s="358">
        <v>23.991353988647461</v>
      </c>
      <c r="Q445" s="358">
        <v>25.425142288208008</v>
      </c>
      <c r="R445" s="358">
        <v>25.684980392456055</v>
      </c>
      <c r="S445" s="358">
        <v>25.800212860107422</v>
      </c>
      <c r="T445" s="358">
        <v>26.380422592163086</v>
      </c>
      <c r="U445" s="358">
        <v>26.409774780273438</v>
      </c>
      <c r="V445" s="358">
        <v>25.487470626831055</v>
      </c>
      <c r="W445" s="358">
        <v>24.27830696105957</v>
      </c>
      <c r="X445" s="358">
        <v>23.11482048034668</v>
      </c>
      <c r="Y445" s="358">
        <v>22.645008087158203</v>
      </c>
      <c r="Z445" s="358">
        <v>21.426736831665039</v>
      </c>
      <c r="AA445" s="358">
        <v>20.760005950927734</v>
      </c>
      <c r="AB445" s="20">
        <v>514.19537353515625</v>
      </c>
    </row>
    <row r="446" spans="2:28" thickTop="1" thickBot="1" x14ac:dyDescent="0.3">
      <c r="B446" s="279">
        <v>39892</v>
      </c>
      <c r="C446" s="128" t="s">
        <v>14</v>
      </c>
      <c r="D446" s="358">
        <v>19.759008407592773</v>
      </c>
      <c r="E446" s="358">
        <v>19.720287322998047</v>
      </c>
      <c r="F446" s="358">
        <v>18.673788070678711</v>
      </c>
      <c r="G446" s="358">
        <v>18.055416107177734</v>
      </c>
      <c r="H446" s="358">
        <v>18.559543609619141</v>
      </c>
      <c r="I446" s="358">
        <v>17.373062133789063</v>
      </c>
      <c r="J446" s="358">
        <v>16.904693603515625</v>
      </c>
      <c r="K446" s="358">
        <v>16.800268173217773</v>
      </c>
      <c r="L446" s="358">
        <v>17.610721588134766</v>
      </c>
      <c r="M446" s="358">
        <v>17.61903190612793</v>
      </c>
      <c r="N446" s="358">
        <v>17.667881011962891</v>
      </c>
      <c r="O446" s="358">
        <v>21.289260864257813</v>
      </c>
      <c r="P446" s="358">
        <v>23.452629089355469</v>
      </c>
      <c r="Q446" s="358">
        <v>25.180953979492188</v>
      </c>
      <c r="R446" s="358">
        <v>25.698570251464844</v>
      </c>
      <c r="S446" s="358">
        <v>26.075384140014648</v>
      </c>
      <c r="T446" s="358">
        <v>26.327095031738281</v>
      </c>
      <c r="U446" s="358">
        <v>27.397951126098633</v>
      </c>
      <c r="V446" s="358">
        <v>25.047182083129883</v>
      </c>
      <c r="W446" s="358">
        <v>23.851932525634766</v>
      </c>
      <c r="X446" s="358">
        <v>22.147266387939453</v>
      </c>
      <c r="Y446" s="358">
        <v>19.940542221069336</v>
      </c>
      <c r="Z446" s="358">
        <v>20.086277008056641</v>
      </c>
      <c r="AA446" s="358">
        <v>18.391084671020508</v>
      </c>
      <c r="AB446" s="20">
        <v>503.62983131408691</v>
      </c>
    </row>
    <row r="447" spans="2:28" thickTop="1" thickBot="1" x14ac:dyDescent="0.3">
      <c r="B447" s="279">
        <v>39893</v>
      </c>
      <c r="C447" s="128" t="s">
        <v>15</v>
      </c>
      <c r="D447" s="358">
        <v>17.906242370605469</v>
      </c>
      <c r="E447" s="358">
        <v>18.518405914306641</v>
      </c>
      <c r="F447" s="358">
        <v>18.018798828125</v>
      </c>
      <c r="G447" s="358">
        <v>16.806831359863281</v>
      </c>
      <c r="H447" s="358">
        <v>17.073038101196289</v>
      </c>
      <c r="I447" s="358">
        <v>16.375141143798828</v>
      </c>
      <c r="J447" s="358">
        <v>15.563216209411621</v>
      </c>
      <c r="K447" s="358">
        <v>14.312371253967285</v>
      </c>
      <c r="L447" s="358">
        <v>15.06702995300293</v>
      </c>
      <c r="M447" s="358">
        <v>16.566860198974609</v>
      </c>
      <c r="N447" s="358">
        <v>20.071573257446289</v>
      </c>
      <c r="O447" s="358">
        <v>20.193798065185547</v>
      </c>
      <c r="P447" s="358">
        <v>22.180278778076172</v>
      </c>
      <c r="Q447" s="358">
        <v>22.176557540893555</v>
      </c>
      <c r="R447" s="358">
        <v>25.196619033813477</v>
      </c>
      <c r="S447" s="358">
        <v>25.37684440612793</v>
      </c>
      <c r="T447" s="358">
        <v>25.393627166748047</v>
      </c>
      <c r="U447" s="358">
        <v>24.640684127807617</v>
      </c>
      <c r="V447" s="358">
        <v>23.592681884765625</v>
      </c>
      <c r="W447" s="358">
        <v>22.108118057250977</v>
      </c>
      <c r="X447" s="358">
        <v>21.281488418579102</v>
      </c>
      <c r="Y447" s="358">
        <v>19.346487045288086</v>
      </c>
      <c r="Z447" s="358">
        <v>18.464881896972656</v>
      </c>
      <c r="AA447" s="358">
        <v>19.004924774169922</v>
      </c>
      <c r="AB447" s="20">
        <v>475.23649978637695</v>
      </c>
    </row>
    <row r="448" spans="2:28" thickTop="1" thickBot="1" x14ac:dyDescent="0.3">
      <c r="B448" s="279">
        <v>39894</v>
      </c>
      <c r="C448" s="128" t="s">
        <v>16</v>
      </c>
      <c r="D448" s="358">
        <v>17.520185470581055</v>
      </c>
      <c r="E448" s="358">
        <v>18.30657958984375</v>
      </c>
      <c r="F448" s="358">
        <v>17.50482177734375</v>
      </c>
      <c r="G448" s="358">
        <v>15.402477264404297</v>
      </c>
      <c r="H448" s="358">
        <v>15.88529109954834</v>
      </c>
      <c r="I448" s="358">
        <v>16.62578010559082</v>
      </c>
      <c r="J448" s="358">
        <v>16.263088226318359</v>
      </c>
      <c r="K448" s="358">
        <v>15.621261596679688</v>
      </c>
      <c r="L448" s="358">
        <v>14.950228691101074</v>
      </c>
      <c r="M448" s="358">
        <v>16.387796401977539</v>
      </c>
      <c r="N448" s="358">
        <v>19.462404251098633</v>
      </c>
      <c r="O448" s="358">
        <v>20.490798950195313</v>
      </c>
      <c r="P448" s="358">
        <v>21.097465515136719</v>
      </c>
      <c r="Q448" s="358">
        <v>24.444438934326172</v>
      </c>
      <c r="R448" s="358">
        <v>25.26075553894043</v>
      </c>
      <c r="S448" s="358">
        <v>26.627763748168945</v>
      </c>
      <c r="T448" s="358">
        <v>26.81779670715332</v>
      </c>
      <c r="U448" s="358">
        <v>26.187744140625</v>
      </c>
      <c r="V448" s="358">
        <v>25.124126434326172</v>
      </c>
      <c r="W448" s="358">
        <v>23.526853561401367</v>
      </c>
      <c r="X448" s="358">
        <v>23.267723083496094</v>
      </c>
      <c r="Y448" s="358">
        <v>21.233522415161133</v>
      </c>
      <c r="Z448" s="358">
        <v>20.323551177978516</v>
      </c>
      <c r="AA448" s="358">
        <v>19.436977386474609</v>
      </c>
      <c r="AB448" s="20">
        <v>487.76943206787109</v>
      </c>
    </row>
    <row r="449" spans="1:28" thickTop="1" thickBot="1" x14ac:dyDescent="0.3">
      <c r="B449" s="279">
        <v>39895</v>
      </c>
      <c r="C449" s="128" t="s">
        <v>17</v>
      </c>
      <c r="D449" s="358">
        <v>18.801748275756836</v>
      </c>
      <c r="E449" s="358">
        <v>17.398262023925781</v>
      </c>
      <c r="F449" s="358">
        <v>16.09345817565918</v>
      </c>
      <c r="G449" s="358">
        <v>15.991353034973145</v>
      </c>
      <c r="H449" s="358">
        <v>16.920083999633789</v>
      </c>
      <c r="I449" s="358">
        <v>14.792272567749023</v>
      </c>
      <c r="J449" s="358">
        <v>15.967950820922852</v>
      </c>
      <c r="K449" s="358">
        <v>14.522087097167969</v>
      </c>
      <c r="L449" s="358">
        <v>15.233290672302246</v>
      </c>
      <c r="M449" s="358">
        <v>16.48182487487793</v>
      </c>
      <c r="N449" s="358">
        <v>19.956584930419922</v>
      </c>
      <c r="O449" s="358">
        <v>21.29998779296875</v>
      </c>
      <c r="P449" s="358">
        <v>24.291528701782227</v>
      </c>
      <c r="Q449" s="358">
        <v>25.898277282714844</v>
      </c>
      <c r="R449" s="358">
        <v>26.912918090820313</v>
      </c>
      <c r="S449" s="358">
        <v>29.565391540527344</v>
      </c>
      <c r="T449" s="358">
        <v>28.084339141845703</v>
      </c>
      <c r="U449" s="358">
        <v>27.665687561035156</v>
      </c>
      <c r="V449" s="358">
        <v>26.206022262573242</v>
      </c>
      <c r="W449" s="358">
        <v>25.266277313232422</v>
      </c>
      <c r="X449" s="358">
        <v>24.473360061645508</v>
      </c>
      <c r="Y449" s="358">
        <v>23.555912017822266</v>
      </c>
      <c r="Z449" s="358">
        <v>23.004858016967773</v>
      </c>
      <c r="AA449" s="358">
        <v>22.193565368652344</v>
      </c>
      <c r="AB449" s="20">
        <v>510.57704162597656</v>
      </c>
    </row>
    <row r="450" spans="1:28" thickTop="1" thickBot="1" x14ac:dyDescent="0.3">
      <c r="B450" s="279">
        <v>39896</v>
      </c>
      <c r="C450" s="128" t="s">
        <v>11</v>
      </c>
      <c r="D450" s="358">
        <v>20.639352798461914</v>
      </c>
      <c r="E450" s="358">
        <v>19.33111572265625</v>
      </c>
      <c r="F450" s="358">
        <v>19.779029846191406</v>
      </c>
      <c r="G450" s="358">
        <v>19.128326416015625</v>
      </c>
      <c r="H450" s="358">
        <v>17.693256378173828</v>
      </c>
      <c r="I450" s="358">
        <v>17.004755020141602</v>
      </c>
      <c r="J450" s="358">
        <v>18.116159439086914</v>
      </c>
      <c r="K450" s="358">
        <v>17.329484939575195</v>
      </c>
      <c r="L450" s="358">
        <v>18.344400405883789</v>
      </c>
      <c r="M450" s="358">
        <v>19.687967300415039</v>
      </c>
      <c r="N450" s="358">
        <v>21.962656021118164</v>
      </c>
      <c r="O450" s="358">
        <v>23.307626724243164</v>
      </c>
      <c r="P450" s="358">
        <v>26.014335632324219</v>
      </c>
      <c r="Q450" s="358">
        <v>27.267030715942383</v>
      </c>
      <c r="R450" s="358">
        <v>28.471017837524414</v>
      </c>
      <c r="S450" s="358">
        <v>28.931320190429688</v>
      </c>
      <c r="T450" s="358">
        <v>29.38453483581543</v>
      </c>
      <c r="U450" s="358">
        <v>29.989414215087891</v>
      </c>
      <c r="V450" s="358">
        <v>27.603612899780273</v>
      </c>
      <c r="W450" s="358">
        <v>26.186199188232422</v>
      </c>
      <c r="X450" s="358">
        <v>26.451305389404297</v>
      </c>
      <c r="Y450" s="358">
        <v>26.456113815307617</v>
      </c>
      <c r="Z450" s="358">
        <v>25.04527473449707</v>
      </c>
      <c r="AA450" s="358">
        <v>23.781728744506836</v>
      </c>
      <c r="AB450" s="20">
        <v>557.90601921081543</v>
      </c>
    </row>
    <row r="451" spans="1:28" thickTop="1" thickBot="1" x14ac:dyDescent="0.3">
      <c r="B451" s="279">
        <v>39897</v>
      </c>
      <c r="C451" s="128" t="s">
        <v>11</v>
      </c>
      <c r="D451" s="358">
        <v>22.445381164550781</v>
      </c>
      <c r="E451" s="358">
        <v>21.140417098999023</v>
      </c>
      <c r="F451" s="358">
        <v>21.088830947875977</v>
      </c>
      <c r="G451" s="358">
        <v>20.122064590454102</v>
      </c>
      <c r="H451" s="358">
        <v>20.368404388427734</v>
      </c>
      <c r="I451" s="358">
        <v>19.629243850708008</v>
      </c>
      <c r="J451" s="358">
        <v>19.043865203857422</v>
      </c>
      <c r="K451" s="358">
        <v>19.008960723876953</v>
      </c>
      <c r="L451" s="358">
        <v>19.963207244873047</v>
      </c>
      <c r="M451" s="358">
        <v>21.213342666625977</v>
      </c>
      <c r="N451" s="358">
        <v>23.882472991943359</v>
      </c>
      <c r="O451" s="358">
        <v>24.594758987426758</v>
      </c>
      <c r="P451" s="358">
        <v>26.747106552124023</v>
      </c>
      <c r="Q451" s="358">
        <v>28.906501770019531</v>
      </c>
      <c r="R451" s="358">
        <v>29.468757629394531</v>
      </c>
      <c r="S451" s="358">
        <v>29.622278213500977</v>
      </c>
      <c r="T451" s="358">
        <v>29.754016876220703</v>
      </c>
      <c r="U451" s="358">
        <v>30.123291015625</v>
      </c>
      <c r="V451" s="358">
        <v>28.468181610107422</v>
      </c>
      <c r="W451" s="358">
        <v>28.379962921142578</v>
      </c>
      <c r="X451" s="358">
        <v>25.942127227783203</v>
      </c>
      <c r="Y451" s="358">
        <v>26.232517242431641</v>
      </c>
      <c r="Z451" s="358">
        <v>24.482044219970703</v>
      </c>
      <c r="AA451" s="358">
        <v>23.246170043945313</v>
      </c>
      <c r="AB451" s="20">
        <v>583.87390518188477</v>
      </c>
    </row>
    <row r="452" spans="1:28" thickTop="1" thickBot="1" x14ac:dyDescent="0.3">
      <c r="B452" s="279">
        <v>39898</v>
      </c>
      <c r="C452" s="128" t="s">
        <v>13</v>
      </c>
      <c r="D452" s="358">
        <v>22.286056518554688</v>
      </c>
      <c r="E452" s="358">
        <v>21.147912979125977</v>
      </c>
      <c r="F452" s="358">
        <v>19.920883178710938</v>
      </c>
      <c r="G452" s="358">
        <v>18.21965217590332</v>
      </c>
      <c r="H452" s="358">
        <v>17.847436904907227</v>
      </c>
      <c r="I452" s="358">
        <v>17.715303421020508</v>
      </c>
      <c r="J452" s="358">
        <v>17.226200103759766</v>
      </c>
      <c r="K452" s="358">
        <v>16.708806991577148</v>
      </c>
      <c r="L452" s="358">
        <v>16.940422058105469</v>
      </c>
      <c r="M452" s="358">
        <v>21.461387634277344</v>
      </c>
      <c r="N452" s="358">
        <v>22.664739608764648</v>
      </c>
      <c r="O452" s="358">
        <v>26.583599090576172</v>
      </c>
      <c r="P452" s="358">
        <v>28.596965789794922</v>
      </c>
      <c r="Q452" s="358">
        <v>29.934728622436523</v>
      </c>
      <c r="R452" s="358">
        <v>29.945600509643555</v>
      </c>
      <c r="S452" s="358">
        <v>30.415063858032227</v>
      </c>
      <c r="T452" s="358">
        <v>29.920007705688477</v>
      </c>
      <c r="U452" s="358">
        <v>31.565336227416992</v>
      </c>
      <c r="V452" s="358">
        <v>30.878452301025391</v>
      </c>
      <c r="W452" s="358">
        <v>29.914983749389648</v>
      </c>
      <c r="X452" s="358">
        <v>26.786914825439453</v>
      </c>
      <c r="Y452" s="358">
        <v>26.295904159545898</v>
      </c>
      <c r="Z452" s="358">
        <v>25.065420150756836</v>
      </c>
      <c r="AA452" s="358">
        <v>23.842382431030273</v>
      </c>
      <c r="AB452" s="20">
        <v>581.8841609954834</v>
      </c>
    </row>
    <row r="453" spans="1:28" thickTop="1" thickBot="1" x14ac:dyDescent="0.3">
      <c r="B453" s="279">
        <v>39899</v>
      </c>
      <c r="C453" s="128" t="s">
        <v>14</v>
      </c>
      <c r="D453" s="358">
        <v>23.206903457641602</v>
      </c>
      <c r="E453" s="358">
        <v>22.696695327758789</v>
      </c>
      <c r="F453" s="358">
        <v>21.63737678527832</v>
      </c>
      <c r="G453" s="358">
        <v>19.002876281738281</v>
      </c>
      <c r="H453" s="358">
        <v>19.050512313842773</v>
      </c>
      <c r="I453" s="358">
        <v>18.150384902954102</v>
      </c>
      <c r="J453" s="358">
        <v>19.346601486206055</v>
      </c>
      <c r="K453" s="358">
        <v>19.687631607055664</v>
      </c>
      <c r="L453" s="358">
        <v>21.101097106933594</v>
      </c>
      <c r="M453" s="358">
        <v>21.678050994873047</v>
      </c>
      <c r="N453" s="358">
        <v>24.414106369018555</v>
      </c>
      <c r="O453" s="358">
        <v>27.930885314941406</v>
      </c>
      <c r="P453" s="358">
        <v>28.963088989257813</v>
      </c>
      <c r="Q453" s="358">
        <v>30.337440490722656</v>
      </c>
      <c r="R453" s="358">
        <v>32.524368286132813</v>
      </c>
      <c r="S453" s="358">
        <v>30.941553115844727</v>
      </c>
      <c r="T453" s="358">
        <v>31.844120025634766</v>
      </c>
      <c r="U453" s="358">
        <v>31.234376907348633</v>
      </c>
      <c r="V453" s="358">
        <v>29.657730102539063</v>
      </c>
      <c r="W453" s="358">
        <v>29.911943435668945</v>
      </c>
      <c r="X453" s="358">
        <v>28.694141387939453</v>
      </c>
      <c r="Y453" s="358">
        <v>26.390085220336914</v>
      </c>
      <c r="Z453" s="358">
        <v>25.012174606323242</v>
      </c>
      <c r="AA453" s="358">
        <v>23.574954986572266</v>
      </c>
      <c r="AB453" s="20">
        <v>606.98909950256348</v>
      </c>
    </row>
    <row r="454" spans="1:28" thickTop="1" thickBot="1" x14ac:dyDescent="0.3">
      <c r="B454" s="279">
        <v>39900</v>
      </c>
      <c r="C454" s="128" t="s">
        <v>15</v>
      </c>
      <c r="D454" s="358">
        <v>22.197599411010742</v>
      </c>
      <c r="E454" s="358">
        <v>21.419065475463867</v>
      </c>
      <c r="F454" s="358">
        <v>20.596582412719727</v>
      </c>
      <c r="G454" s="358">
        <v>20.294101715087891</v>
      </c>
      <c r="H454" s="358">
        <v>19.91459846496582</v>
      </c>
      <c r="I454" s="358">
        <v>19.362979888916016</v>
      </c>
      <c r="J454" s="358">
        <v>18.410594940185547</v>
      </c>
      <c r="K454" s="358">
        <v>20.319629669189453</v>
      </c>
      <c r="L454" s="358">
        <v>20.92225456237793</v>
      </c>
      <c r="M454" s="358">
        <v>22.369594573974609</v>
      </c>
      <c r="N454" s="358">
        <v>23.905061721801758</v>
      </c>
      <c r="O454" s="358">
        <v>24.899742126464844</v>
      </c>
      <c r="P454" s="358">
        <v>26.972391128540039</v>
      </c>
      <c r="Q454" s="358">
        <v>28.465559005737305</v>
      </c>
      <c r="R454" s="358">
        <v>26.636030197143555</v>
      </c>
      <c r="S454" s="358">
        <v>25.915946960449219</v>
      </c>
      <c r="T454" s="358">
        <v>25.94232177734375</v>
      </c>
      <c r="U454" s="358">
        <v>24.421686172485352</v>
      </c>
      <c r="V454" s="358">
        <v>23.605533599853516</v>
      </c>
      <c r="W454" s="358">
        <v>22.581460952758789</v>
      </c>
      <c r="X454" s="358">
        <v>20.663726806640625</v>
      </c>
      <c r="Y454" s="358">
        <v>21.440290451049805</v>
      </c>
      <c r="Z454" s="358">
        <v>20.249273300170898</v>
      </c>
      <c r="AA454" s="358">
        <v>19.743974685668945</v>
      </c>
      <c r="AB454" s="20">
        <v>541.25</v>
      </c>
    </row>
    <row r="455" spans="1:28" thickTop="1" thickBot="1" x14ac:dyDescent="0.3">
      <c r="B455" s="279">
        <v>39901</v>
      </c>
      <c r="C455" s="128" t="s">
        <v>16</v>
      </c>
      <c r="D455" s="358">
        <v>19.290992736816406</v>
      </c>
      <c r="E455" s="358">
        <v>18.288820266723633</v>
      </c>
      <c r="F455" s="358">
        <v>17.358461380004883</v>
      </c>
      <c r="G455" s="358">
        <v>16.606168746948242</v>
      </c>
      <c r="H455" s="358">
        <v>16.568813323974609</v>
      </c>
      <c r="I455" s="358">
        <v>16.552968978881836</v>
      </c>
      <c r="J455" s="358">
        <v>15.767934799194336</v>
      </c>
      <c r="K455" s="358">
        <v>15.807941436767578</v>
      </c>
      <c r="L455" s="358">
        <v>18.779088973999023</v>
      </c>
      <c r="M455" s="358">
        <v>20.076160430908203</v>
      </c>
      <c r="N455" s="358">
        <v>21.129220962524414</v>
      </c>
      <c r="O455" s="358">
        <v>22.678237915039063</v>
      </c>
      <c r="P455" s="358">
        <v>22.567327499389648</v>
      </c>
      <c r="Q455" s="358">
        <v>24.310522079467773</v>
      </c>
      <c r="R455" s="358">
        <v>24.862697601318359</v>
      </c>
      <c r="S455" s="358">
        <v>23.981849670410156</v>
      </c>
      <c r="T455" s="358">
        <v>26.514728546142578</v>
      </c>
      <c r="U455" s="358">
        <v>26.114498138427734</v>
      </c>
      <c r="V455" s="358">
        <v>25.2724609375</v>
      </c>
      <c r="W455" s="358">
        <v>24.715179443359375</v>
      </c>
      <c r="X455" s="358">
        <v>23.655055999755859</v>
      </c>
      <c r="Y455" s="358">
        <v>22.194478988647461</v>
      </c>
      <c r="Z455" s="358">
        <v>20.618011474609375</v>
      </c>
      <c r="AA455" s="358">
        <v>20.198362350463867</v>
      </c>
      <c r="AB455" s="20">
        <v>503.90998268127441</v>
      </c>
    </row>
    <row r="456" spans="1:28" thickTop="1" thickBot="1" x14ac:dyDescent="0.3">
      <c r="B456" s="279">
        <v>39902</v>
      </c>
      <c r="C456" s="128" t="s">
        <v>17</v>
      </c>
      <c r="D456" s="358">
        <v>20.265804290771484</v>
      </c>
      <c r="E456" s="358">
        <v>19.630855560302734</v>
      </c>
      <c r="F456" s="358">
        <v>19.761186599731445</v>
      </c>
      <c r="G456" s="358">
        <v>18.60334587097168</v>
      </c>
      <c r="H456" s="358">
        <v>17.731330871582031</v>
      </c>
      <c r="I456" s="358">
        <v>16.837409973144531</v>
      </c>
      <c r="J456" s="358">
        <v>15.932711601257324</v>
      </c>
      <c r="K456" s="358">
        <v>16.203943252563477</v>
      </c>
      <c r="L456" s="358">
        <v>17.86760139465332</v>
      </c>
      <c r="M456" s="358">
        <v>20.234470367431641</v>
      </c>
      <c r="N456" s="358">
        <v>24.60285758972168</v>
      </c>
      <c r="O456" s="358">
        <v>25.259735107421875</v>
      </c>
      <c r="P456" s="358">
        <v>25.730964660644531</v>
      </c>
      <c r="Q456" s="358">
        <v>26.094995498657227</v>
      </c>
      <c r="R456" s="358">
        <v>27.922084808349609</v>
      </c>
      <c r="S456" s="358">
        <v>28.222700119018555</v>
      </c>
      <c r="T456" s="358">
        <v>29.318876266479492</v>
      </c>
      <c r="U456" s="358">
        <v>29.664318084716797</v>
      </c>
      <c r="V456" s="358">
        <v>28.587270736694336</v>
      </c>
      <c r="W456" s="358">
        <v>28.249553680419922</v>
      </c>
      <c r="X456" s="358">
        <v>26.682804107666016</v>
      </c>
      <c r="Y456" s="358">
        <v>26.037649154663086</v>
      </c>
      <c r="Z456" s="358">
        <v>23.414937973022461</v>
      </c>
      <c r="AA456" s="358">
        <v>23.058204650878906</v>
      </c>
      <c r="AB456" s="20">
        <v>555.91561222076416</v>
      </c>
    </row>
    <row r="457" spans="1:28" thickTop="1" thickBot="1" x14ac:dyDescent="0.3">
      <c r="B457" s="279">
        <v>39903</v>
      </c>
      <c r="C457" s="128" t="s">
        <v>11</v>
      </c>
      <c r="D457" s="358">
        <v>22.382787704467773</v>
      </c>
      <c r="E457" s="358">
        <v>21.556028366088867</v>
      </c>
      <c r="F457" s="358">
        <v>17.285787582397461</v>
      </c>
      <c r="G457" s="358">
        <v>17.305522918701172</v>
      </c>
      <c r="H457" s="358">
        <v>17.101528167724609</v>
      </c>
      <c r="I457" s="358">
        <v>16.954166412353516</v>
      </c>
      <c r="J457" s="358">
        <v>17.275308609008789</v>
      </c>
      <c r="K457" s="358">
        <v>17.70867919921875</v>
      </c>
      <c r="L457" s="358">
        <v>19.659112930297852</v>
      </c>
      <c r="M457" s="358">
        <v>21.626253128051758</v>
      </c>
      <c r="N457" s="358">
        <v>22.689762115478516</v>
      </c>
      <c r="O457" s="358">
        <v>26.594341278076172</v>
      </c>
      <c r="P457" s="358">
        <v>27.893644332885742</v>
      </c>
      <c r="Q457" s="358">
        <v>29.431009292602539</v>
      </c>
      <c r="R457" s="358">
        <v>30.963960647583008</v>
      </c>
      <c r="S457" s="358">
        <v>32.268245697021484</v>
      </c>
      <c r="T457" s="358">
        <v>33.302089691162109</v>
      </c>
      <c r="U457" s="358">
        <v>32.730522155761719</v>
      </c>
      <c r="V457" s="358">
        <v>31.858415603637695</v>
      </c>
      <c r="W457" s="358">
        <v>29.950601577758789</v>
      </c>
      <c r="X457" s="358">
        <v>28.705301284790039</v>
      </c>
      <c r="Y457" s="358">
        <v>26.227130889892578</v>
      </c>
      <c r="Z457" s="358">
        <v>24.42364501953125</v>
      </c>
      <c r="AA457" s="358">
        <v>23.167593002319336</v>
      </c>
      <c r="AB457" s="20">
        <v>589.06143760681152</v>
      </c>
    </row>
    <row r="458" spans="1:28" thickTop="1" thickBot="1" x14ac:dyDescent="0.3">
      <c r="A458" s="11" t="s">
        <v>20</v>
      </c>
      <c r="B458" s="279">
        <v>39904</v>
      </c>
      <c r="C458" s="128" t="s">
        <v>11</v>
      </c>
      <c r="D458" s="358">
        <v>22.949558258056641</v>
      </c>
      <c r="E458" s="358">
        <v>21.213222503662109</v>
      </c>
      <c r="F458" s="358">
        <v>20.236230850219727</v>
      </c>
      <c r="G458" s="358">
        <v>18.742109298706055</v>
      </c>
      <c r="H458" s="358">
        <v>18.478410720825195</v>
      </c>
      <c r="I458" s="358">
        <v>18.060941696166992</v>
      </c>
      <c r="J458" s="358">
        <v>18.345458984375</v>
      </c>
      <c r="K458" s="358">
        <v>18.234424591064453</v>
      </c>
      <c r="L458" s="358">
        <v>22.227689743041992</v>
      </c>
      <c r="M458" s="358">
        <v>21.601039886474609</v>
      </c>
      <c r="N458" s="358">
        <v>23.676326751708984</v>
      </c>
      <c r="O458" s="358">
        <v>25.739290237426758</v>
      </c>
      <c r="P458" s="358">
        <v>28.188238143920898</v>
      </c>
      <c r="Q458" s="358">
        <v>28.721332550048828</v>
      </c>
      <c r="R458" s="358">
        <v>29.742097854614258</v>
      </c>
      <c r="S458" s="358">
        <v>30.609622955322266</v>
      </c>
      <c r="T458" s="358">
        <v>31.373130798339844</v>
      </c>
      <c r="U458" s="358">
        <v>31.106353759765625</v>
      </c>
      <c r="V458" s="358">
        <v>29.808273315429688</v>
      </c>
      <c r="W458" s="358">
        <v>29.072383880615234</v>
      </c>
      <c r="X458" s="358">
        <v>29.12464714050293</v>
      </c>
      <c r="Y458" s="358">
        <v>26.707498550415039</v>
      </c>
      <c r="Z458" s="358">
        <v>24.565910339355469</v>
      </c>
      <c r="AA458" s="358">
        <v>23.838756561279297</v>
      </c>
      <c r="AB458" s="20">
        <v>592.36294937133789</v>
      </c>
    </row>
    <row r="459" spans="1:28" thickTop="1" thickBot="1" x14ac:dyDescent="0.3">
      <c r="B459" s="279">
        <v>39905</v>
      </c>
      <c r="C459" s="128" t="s">
        <v>13</v>
      </c>
      <c r="D459" s="358">
        <v>22.435384750366211</v>
      </c>
      <c r="E459" s="358">
        <v>22.336349487304688</v>
      </c>
      <c r="F459" s="358">
        <v>20.979389190673828</v>
      </c>
      <c r="G459" s="358">
        <v>20.066049575805664</v>
      </c>
      <c r="H459" s="358">
        <v>19.880598068237305</v>
      </c>
      <c r="I459" s="358">
        <v>19.445623397827148</v>
      </c>
      <c r="J459" s="358">
        <v>17.20372200012207</v>
      </c>
      <c r="K459" s="358">
        <v>18.416742324829102</v>
      </c>
      <c r="L459" s="358">
        <v>19.892490386962891</v>
      </c>
      <c r="M459" s="358">
        <v>23.398294448852539</v>
      </c>
      <c r="N459" s="358">
        <v>25.069919586181641</v>
      </c>
      <c r="O459" s="358">
        <v>26.787973403930664</v>
      </c>
      <c r="P459" s="358">
        <v>28.381046295166016</v>
      </c>
      <c r="Q459" s="358">
        <v>30.492931365966797</v>
      </c>
      <c r="R459" s="358">
        <v>30.279678344726563</v>
      </c>
      <c r="S459" s="358">
        <v>30.595516204833984</v>
      </c>
      <c r="T459" s="358">
        <v>32.069454193115234</v>
      </c>
      <c r="U459" s="358">
        <v>32.003028869628906</v>
      </c>
      <c r="V459" s="358">
        <v>31.265378952026367</v>
      </c>
      <c r="W459" s="358">
        <v>31.179506301879883</v>
      </c>
      <c r="X459" s="358">
        <v>27.797479629516602</v>
      </c>
      <c r="Y459" s="358">
        <v>27.359674453735352</v>
      </c>
      <c r="Z459" s="358">
        <v>25.461727142333984</v>
      </c>
      <c r="AA459" s="358">
        <v>24.234952926635742</v>
      </c>
      <c r="AB459" s="20">
        <v>607.03291130065918</v>
      </c>
    </row>
    <row r="460" spans="1:28" thickTop="1" thickBot="1" x14ac:dyDescent="0.3">
      <c r="B460" s="279">
        <v>39906</v>
      </c>
      <c r="C460" s="128" t="s">
        <v>14</v>
      </c>
      <c r="D460" s="358">
        <v>22.862417221069336</v>
      </c>
      <c r="E460" s="358">
        <v>22.304107666015625</v>
      </c>
      <c r="F460" s="358">
        <v>21.025562286376953</v>
      </c>
      <c r="G460" s="358">
        <v>20.029975891113281</v>
      </c>
      <c r="H460" s="358">
        <v>19.955118179321289</v>
      </c>
      <c r="I460" s="358">
        <v>19.393997192382813</v>
      </c>
      <c r="J460" s="358">
        <v>19.35563850402832</v>
      </c>
      <c r="K460" s="358">
        <v>19.729253768920898</v>
      </c>
      <c r="L460" s="358">
        <v>18.390314102172852</v>
      </c>
      <c r="M460" s="358">
        <v>20.787651062011719</v>
      </c>
      <c r="N460" s="358">
        <v>22.611736297607422</v>
      </c>
      <c r="O460" s="358">
        <v>24.435811996459961</v>
      </c>
      <c r="P460" s="358">
        <v>25.749893188476563</v>
      </c>
      <c r="Q460" s="358">
        <v>27.235984802246094</v>
      </c>
      <c r="R460" s="358">
        <v>27.900596618652344</v>
      </c>
      <c r="S460" s="358">
        <v>28.653762817382813</v>
      </c>
      <c r="T460" s="358">
        <v>29.163885116577148</v>
      </c>
      <c r="U460" s="358">
        <v>28.749567031860352</v>
      </c>
      <c r="V460" s="358">
        <v>28.439180374145508</v>
      </c>
      <c r="W460" s="358">
        <v>27.280391693115234</v>
      </c>
      <c r="X460" s="358">
        <v>25.250833511352539</v>
      </c>
      <c r="Y460" s="358">
        <v>24.756242752075195</v>
      </c>
      <c r="Z460" s="358">
        <v>23.525480270385742</v>
      </c>
      <c r="AA460" s="358">
        <v>22.422914505004883</v>
      </c>
      <c r="AB460" s="20">
        <v>570.01031684875488</v>
      </c>
    </row>
    <row r="461" spans="1:28" thickTop="1" thickBot="1" x14ac:dyDescent="0.3">
      <c r="B461" s="279">
        <v>39907</v>
      </c>
      <c r="C461" s="128" t="s">
        <v>15</v>
      </c>
      <c r="D461" s="358">
        <v>20.24078369140625</v>
      </c>
      <c r="E461" s="358">
        <v>19.824405670166016</v>
      </c>
      <c r="F461" s="358">
        <v>20.07977294921875</v>
      </c>
      <c r="G461" s="358">
        <v>19.81170654296875</v>
      </c>
      <c r="H461" s="358">
        <v>19.123228073120117</v>
      </c>
      <c r="I461" s="358">
        <v>19.0755615234375</v>
      </c>
      <c r="J461" s="358">
        <v>19.751344680786133</v>
      </c>
      <c r="K461" s="358">
        <v>18.796030044555664</v>
      </c>
      <c r="L461" s="358">
        <v>20.092636108398438</v>
      </c>
      <c r="M461" s="358">
        <v>22.086238861083984</v>
      </c>
      <c r="N461" s="358">
        <v>22.519010543823242</v>
      </c>
      <c r="O461" s="358">
        <v>24.165460586547852</v>
      </c>
      <c r="P461" s="358">
        <v>28.02375602722168</v>
      </c>
      <c r="Q461" s="358">
        <v>29.513336181640625</v>
      </c>
      <c r="R461" s="358">
        <v>30.662918090820313</v>
      </c>
      <c r="S461" s="358">
        <v>31.276775360107422</v>
      </c>
      <c r="T461" s="358">
        <v>31.012092590332031</v>
      </c>
      <c r="U461" s="358">
        <v>30.7655029296875</v>
      </c>
      <c r="V461" s="358">
        <v>30.844552993774414</v>
      </c>
      <c r="W461" s="358">
        <v>30.731184005737305</v>
      </c>
      <c r="X461" s="358">
        <v>28.529863357543945</v>
      </c>
      <c r="Y461" s="358">
        <v>26.668252944946289</v>
      </c>
      <c r="Z461" s="358">
        <v>25.592208862304688</v>
      </c>
      <c r="AA461" s="358">
        <v>25.419258117675781</v>
      </c>
      <c r="AB461" s="96">
        <v>594.60588073730469</v>
      </c>
    </row>
    <row r="462" spans="1:28" thickTop="1" thickBot="1" x14ac:dyDescent="0.3">
      <c r="B462" s="279">
        <v>39908</v>
      </c>
      <c r="C462" s="128" t="s">
        <v>16</v>
      </c>
      <c r="D462" s="358">
        <v>24.806404113769531</v>
      </c>
      <c r="E462" s="358">
        <v>24.562143325805664</v>
      </c>
      <c r="F462" s="358">
        <v>23.127702713012695</v>
      </c>
      <c r="G462" s="358">
        <v>21.949483871459961</v>
      </c>
      <c r="H462" s="358">
        <v>22.043033599853516</v>
      </c>
      <c r="I462" s="358">
        <v>20.059097290039063</v>
      </c>
      <c r="J462" s="358">
        <v>19.256389617919922</v>
      </c>
      <c r="K462" s="358">
        <v>18.994979858398438</v>
      </c>
      <c r="L462" s="358">
        <v>21.059547424316406</v>
      </c>
      <c r="M462" s="358">
        <v>26.770164489746094</v>
      </c>
      <c r="N462" s="358">
        <v>25.35992431640625</v>
      </c>
      <c r="O462" s="358">
        <v>27.094446182250977</v>
      </c>
      <c r="P462" s="358">
        <v>28.940156936645508</v>
      </c>
      <c r="Q462" s="358">
        <v>29.838016510009766</v>
      </c>
      <c r="R462" s="358">
        <v>31.55889892578125</v>
      </c>
      <c r="S462" s="358">
        <v>32.189559936523438</v>
      </c>
      <c r="T462" s="358">
        <v>32.171661376953125</v>
      </c>
      <c r="U462" s="358">
        <v>32.954784393310547</v>
      </c>
      <c r="V462" s="358">
        <v>33.165573120117188</v>
      </c>
      <c r="W462" s="358">
        <v>31.344226837158203</v>
      </c>
      <c r="X462" s="358">
        <v>29.092597961425781</v>
      </c>
      <c r="Y462" s="358">
        <v>23.601858139038086</v>
      </c>
      <c r="Z462" s="358">
        <v>27.558967590332031</v>
      </c>
      <c r="AA462" s="359">
        <v>27.558967590332031</v>
      </c>
      <c r="AB462" s="20">
        <v>635.05858612060547</v>
      </c>
    </row>
    <row r="463" spans="1:28" thickTop="1" thickBot="1" x14ac:dyDescent="0.3">
      <c r="B463" s="279">
        <v>39909</v>
      </c>
      <c r="C463" s="128" t="s">
        <v>17</v>
      </c>
      <c r="D463" s="358">
        <v>24.177797317504883</v>
      </c>
      <c r="E463" s="358">
        <v>23.620111465454102</v>
      </c>
      <c r="F463" s="358">
        <v>22.364795684814453</v>
      </c>
      <c r="G463" s="358">
        <v>22.207290649414063</v>
      </c>
      <c r="H463" s="358">
        <v>21.712711334228516</v>
      </c>
      <c r="I463" s="358">
        <v>21.513578414916992</v>
      </c>
      <c r="J463" s="358">
        <v>21.747259140014648</v>
      </c>
      <c r="K463" s="358">
        <v>21.118759155273438</v>
      </c>
      <c r="L463" s="358">
        <v>20.738552093505859</v>
      </c>
      <c r="M463" s="358">
        <v>21.586965560913086</v>
      </c>
      <c r="N463" s="358">
        <v>22.858675003051758</v>
      </c>
      <c r="O463" s="358">
        <v>23.681480407714844</v>
      </c>
      <c r="P463" s="358">
        <v>24.15728759765625</v>
      </c>
      <c r="Q463" s="358">
        <v>24.986560821533203</v>
      </c>
      <c r="R463" s="358">
        <v>25.373920440673828</v>
      </c>
      <c r="S463" s="358">
        <v>25.72395133972168</v>
      </c>
      <c r="T463" s="358">
        <v>25.653896331787109</v>
      </c>
      <c r="U463" s="358">
        <v>24.854991912841797</v>
      </c>
      <c r="V463" s="358">
        <v>24.151073455810547</v>
      </c>
      <c r="W463" s="358">
        <v>21.871297836303711</v>
      </c>
      <c r="X463" s="358">
        <v>21.401760101318359</v>
      </c>
      <c r="Y463" s="358">
        <v>20.220907211303711</v>
      </c>
      <c r="Z463" s="358">
        <v>19.151542663574219</v>
      </c>
      <c r="AA463" s="358">
        <v>19.980127334594727</v>
      </c>
      <c r="AB463" s="96">
        <v>544.85529327392578</v>
      </c>
    </row>
    <row r="464" spans="1:28" thickTop="1" thickBot="1" x14ac:dyDescent="0.3">
      <c r="B464" s="279">
        <v>39910</v>
      </c>
      <c r="C464" s="128" t="s">
        <v>11</v>
      </c>
      <c r="D464" s="358">
        <v>19.437822341918945</v>
      </c>
      <c r="E464" s="358">
        <v>18.832483291625977</v>
      </c>
      <c r="F464" s="358">
        <v>19.074460983276367</v>
      </c>
      <c r="G464" s="358">
        <v>18.620594024658203</v>
      </c>
      <c r="H464" s="358">
        <v>17.714847564697266</v>
      </c>
      <c r="I464" s="358">
        <v>17.694316864013672</v>
      </c>
      <c r="J464" s="358">
        <v>16.816873550415039</v>
      </c>
      <c r="K464" s="358">
        <v>17.134267807006836</v>
      </c>
      <c r="L464" s="358">
        <v>16.951591491699219</v>
      </c>
      <c r="M464" s="358">
        <v>17.461925506591797</v>
      </c>
      <c r="N464" s="358">
        <v>18.421762466430664</v>
      </c>
      <c r="O464" s="358">
        <v>19.373689651489258</v>
      </c>
      <c r="P464" s="358">
        <v>20.085603713989258</v>
      </c>
      <c r="Q464" s="358">
        <v>21.174909591674805</v>
      </c>
      <c r="R464" s="358">
        <v>22.374643325805664</v>
      </c>
      <c r="S464" s="358">
        <v>22.897302627563477</v>
      </c>
      <c r="T464" s="358">
        <v>23.447509765625</v>
      </c>
      <c r="U464" s="358">
        <v>24.206554412841797</v>
      </c>
      <c r="V464" s="358">
        <v>24.031705856323242</v>
      </c>
      <c r="W464" s="358">
        <v>21.258335113525391</v>
      </c>
      <c r="X464" s="358">
        <v>18.061826705932617</v>
      </c>
      <c r="Y464" s="358">
        <v>20.281801223754883</v>
      </c>
      <c r="Z464" s="358">
        <v>20.119955062866211</v>
      </c>
      <c r="AA464" s="358">
        <v>18.780410766601563</v>
      </c>
      <c r="AB464" s="96">
        <v>474.25519371032715</v>
      </c>
    </row>
    <row r="465" spans="2:28" thickTop="1" thickBot="1" x14ac:dyDescent="0.3">
      <c r="B465" s="279">
        <v>39911</v>
      </c>
      <c r="C465" s="128" t="s">
        <v>11</v>
      </c>
      <c r="D465" s="358">
        <v>18.821142196655273</v>
      </c>
      <c r="E465" s="358">
        <v>18.659069061279297</v>
      </c>
      <c r="F465" s="358">
        <v>18.925189971923828</v>
      </c>
      <c r="G465" s="358">
        <v>17.854148864746094</v>
      </c>
      <c r="H465" s="358">
        <v>16.95414924621582</v>
      </c>
      <c r="I465" s="358">
        <v>17.144622802734375</v>
      </c>
      <c r="J465" s="358">
        <v>15.45362377166748</v>
      </c>
      <c r="K465" s="358">
        <v>15.894947052001953</v>
      </c>
      <c r="L465" s="358">
        <v>19.876836776733398</v>
      </c>
      <c r="M465" s="358">
        <v>17.102136611938477</v>
      </c>
      <c r="N465" s="358">
        <v>18.30364990234375</v>
      </c>
      <c r="O465" s="358">
        <v>21.354782104492188</v>
      </c>
      <c r="P465" s="358">
        <v>21.889335632324219</v>
      </c>
      <c r="Q465" s="358">
        <v>23.864828109741211</v>
      </c>
      <c r="R465" s="358">
        <v>25.773191452026367</v>
      </c>
      <c r="S465" s="358">
        <v>25.595516204833984</v>
      </c>
      <c r="T465" s="358">
        <v>25.459018707275391</v>
      </c>
      <c r="U465" s="358">
        <v>26.030105590820313</v>
      </c>
      <c r="V465" s="358">
        <v>26.968854904174805</v>
      </c>
      <c r="W465" s="358">
        <v>25.839641571044922</v>
      </c>
      <c r="X465" s="358">
        <v>24.70452880859375</v>
      </c>
      <c r="Y465" s="358">
        <v>23.200277328491211</v>
      </c>
      <c r="Z465" s="358">
        <v>22.165246963500977</v>
      </c>
      <c r="AA465" s="358">
        <v>21.124967575073242</v>
      </c>
      <c r="AB465" s="20">
        <v>508.95981121063232</v>
      </c>
    </row>
    <row r="466" spans="2:28" thickTop="1" thickBot="1" x14ac:dyDescent="0.3">
      <c r="B466" s="279">
        <v>39912</v>
      </c>
      <c r="C466" s="128" t="s">
        <v>13</v>
      </c>
      <c r="D466" s="358">
        <v>18.40264892578125</v>
      </c>
      <c r="E466" s="358">
        <v>20.49443244934082</v>
      </c>
      <c r="F466" s="358">
        <v>19.390193939208984</v>
      </c>
      <c r="G466" s="358">
        <v>19.594968795776367</v>
      </c>
      <c r="H466" s="358">
        <v>17.020429611206055</v>
      </c>
      <c r="I466" s="358">
        <v>17.642990112304688</v>
      </c>
      <c r="J466" s="358">
        <v>17.918603897094727</v>
      </c>
      <c r="K466" s="358">
        <v>16.430624008178711</v>
      </c>
      <c r="L466" s="358">
        <v>16.385316848754883</v>
      </c>
      <c r="M466" s="358">
        <v>17.561403274536133</v>
      </c>
      <c r="N466" s="358">
        <v>21.267667770385742</v>
      </c>
      <c r="O466" s="358">
        <v>22.79292106628418</v>
      </c>
      <c r="P466" s="358">
        <v>25.255512237548828</v>
      </c>
      <c r="Q466" s="358">
        <v>27.120534896850586</v>
      </c>
      <c r="R466" s="358">
        <v>28.709222793579102</v>
      </c>
      <c r="S466" s="358">
        <v>29.245004653930664</v>
      </c>
      <c r="T466" s="358">
        <v>30.656024932861328</v>
      </c>
      <c r="U466" s="358">
        <v>30.537057876586914</v>
      </c>
      <c r="V466" s="358">
        <v>30.615715026855469</v>
      </c>
      <c r="W466" s="358">
        <v>29.784097671508789</v>
      </c>
      <c r="X466" s="358">
        <v>28.216960906982422</v>
      </c>
      <c r="Y466" s="358">
        <v>27.030735015869141</v>
      </c>
      <c r="Z466" s="358">
        <v>25.120199203491211</v>
      </c>
      <c r="AA466" s="358">
        <v>24.502376556396484</v>
      </c>
      <c r="AB466" s="20">
        <v>561.69564247131348</v>
      </c>
    </row>
    <row r="467" spans="2:28" thickTop="1" thickBot="1" x14ac:dyDescent="0.3">
      <c r="B467" s="279">
        <v>39913</v>
      </c>
      <c r="C467" s="128" t="s">
        <v>14</v>
      </c>
      <c r="D467" s="358">
        <v>25.094127655029297</v>
      </c>
      <c r="E467" s="358">
        <v>23.434316635131836</v>
      </c>
      <c r="F467" s="358">
        <v>22.421621322631836</v>
      </c>
      <c r="G467" s="358">
        <v>21.856744766235352</v>
      </c>
      <c r="H467" s="358">
        <v>20.685245513916016</v>
      </c>
      <c r="I467" s="358">
        <v>20.369829177856445</v>
      </c>
      <c r="J467" s="358">
        <v>19.803699493408203</v>
      </c>
      <c r="K467" s="358">
        <v>20.107114791870117</v>
      </c>
      <c r="L467" s="358">
        <v>19.929719924926758</v>
      </c>
      <c r="M467" s="358">
        <v>21.079627990722656</v>
      </c>
      <c r="N467" s="358">
        <v>23.381534576416016</v>
      </c>
      <c r="O467" s="358">
        <v>24.905879974365234</v>
      </c>
      <c r="P467" s="358">
        <v>26.462249755859375</v>
      </c>
      <c r="Q467" s="358">
        <v>28.354635238647461</v>
      </c>
      <c r="R467" s="358">
        <v>29.912380218505859</v>
      </c>
      <c r="S467" s="358">
        <v>32.036411285400391</v>
      </c>
      <c r="T467" s="358">
        <v>32.439918518066406</v>
      </c>
      <c r="U467" s="358">
        <v>32.931919097900391</v>
      </c>
      <c r="V467" s="358">
        <v>32.358310699462891</v>
      </c>
      <c r="W467" s="358">
        <v>31.111179351806641</v>
      </c>
      <c r="X467" s="358">
        <v>29.549104690551758</v>
      </c>
      <c r="Y467" s="358">
        <v>27.161352157592773</v>
      </c>
      <c r="Z467" s="358">
        <v>26.320022583007813</v>
      </c>
      <c r="AA467" s="358">
        <v>25.538337707519531</v>
      </c>
      <c r="AB467" s="20">
        <v>617.24528312683105</v>
      </c>
    </row>
    <row r="468" spans="2:28" thickTop="1" thickBot="1" x14ac:dyDescent="0.3">
      <c r="B468" s="279">
        <v>39914</v>
      </c>
      <c r="C468" s="128" t="s">
        <v>15</v>
      </c>
      <c r="D468" s="358">
        <v>24.632810592651367</v>
      </c>
      <c r="E468" s="358">
        <v>23.50450325012207</v>
      </c>
      <c r="F468" s="358">
        <v>23.231792449951172</v>
      </c>
      <c r="G468" s="358">
        <v>22.256425857543945</v>
      </c>
      <c r="H468" s="358">
        <v>20.697778701782227</v>
      </c>
      <c r="I468" s="358">
        <v>20.727554321289063</v>
      </c>
      <c r="J468" s="358">
        <v>20.627902984619141</v>
      </c>
      <c r="K468" s="358">
        <v>21.179727554321289</v>
      </c>
      <c r="L468" s="358">
        <v>20.544672012329102</v>
      </c>
      <c r="M468" s="358">
        <v>21.953834533691406</v>
      </c>
      <c r="N468" s="358">
        <v>23.395235061645508</v>
      </c>
      <c r="O468" s="358">
        <v>25.155921936035156</v>
      </c>
      <c r="P468" s="358">
        <v>26.15043830871582</v>
      </c>
      <c r="Q468" s="358">
        <v>28.547525405883789</v>
      </c>
      <c r="R468" s="358">
        <v>29.553316116333008</v>
      </c>
      <c r="S468" s="358">
        <v>28.276662826538086</v>
      </c>
      <c r="T468" s="358">
        <v>29.409526824951172</v>
      </c>
      <c r="U468" s="358">
        <v>29.504083633422852</v>
      </c>
      <c r="V468" s="358">
        <v>28.827289581298828</v>
      </c>
      <c r="W468" s="358">
        <v>27.303863525390625</v>
      </c>
      <c r="X468" s="358">
        <v>23.547916412353516</v>
      </c>
      <c r="Y468" s="358">
        <v>26.028589248657227</v>
      </c>
      <c r="Z468" s="358">
        <v>25.191801071166992</v>
      </c>
      <c r="AA468" s="358">
        <v>24.234066009521484</v>
      </c>
      <c r="AB468" s="20">
        <v>594.48323822021484</v>
      </c>
    </row>
    <row r="469" spans="2:28" thickTop="1" thickBot="1" x14ac:dyDescent="0.3">
      <c r="B469" s="279">
        <v>39915</v>
      </c>
      <c r="C469" s="128" t="s">
        <v>16</v>
      </c>
      <c r="D469" s="358">
        <v>24.526802062988281</v>
      </c>
      <c r="E469" s="358">
        <v>23.006021499633789</v>
      </c>
      <c r="F469" s="358">
        <v>22.909589767456055</v>
      </c>
      <c r="G469" s="358">
        <v>21.969842910766602</v>
      </c>
      <c r="H469" s="358">
        <v>21.629642486572266</v>
      </c>
      <c r="I469" s="358">
        <v>21.438880920410156</v>
      </c>
      <c r="J469" s="358">
        <v>20.529933929443359</v>
      </c>
      <c r="K469" s="358">
        <v>21.339401245117188</v>
      </c>
      <c r="L469" s="358">
        <v>21.060174942016602</v>
      </c>
      <c r="M469" s="358">
        <v>22.599258422851563</v>
      </c>
      <c r="N469" s="358">
        <v>22.673822402954102</v>
      </c>
      <c r="O469" s="358">
        <v>22.872220993041992</v>
      </c>
      <c r="P469" s="358">
        <v>27.233663558959961</v>
      </c>
      <c r="Q469" s="358">
        <v>29.411087036132813</v>
      </c>
      <c r="R469" s="358">
        <v>30.677236557006836</v>
      </c>
      <c r="S469" s="358">
        <v>31.572698593139648</v>
      </c>
      <c r="T469" s="358">
        <v>30.81218147277832</v>
      </c>
      <c r="U469" s="358">
        <v>32.75958251953125</v>
      </c>
      <c r="V469" s="358">
        <v>32.370281219482422</v>
      </c>
      <c r="W469" s="358">
        <v>31.409347534179688</v>
      </c>
      <c r="X469" s="358">
        <v>28.745019912719727</v>
      </c>
      <c r="Y469" s="358">
        <v>28.346639633178711</v>
      </c>
      <c r="Z469" s="358">
        <v>26.992008209228516</v>
      </c>
      <c r="AA469" s="358">
        <v>26.144283294677734</v>
      </c>
      <c r="AB469" s="20">
        <v>623.02962112426758</v>
      </c>
    </row>
    <row r="470" spans="2:28" thickTop="1" thickBot="1" x14ac:dyDescent="0.3">
      <c r="B470" s="279">
        <v>39916</v>
      </c>
      <c r="C470" s="128" t="s">
        <v>17</v>
      </c>
      <c r="D470" s="358">
        <v>26.557952880859375</v>
      </c>
      <c r="E470" s="358">
        <v>25.987424850463867</v>
      </c>
      <c r="F470" s="358">
        <v>24.681913375854492</v>
      </c>
      <c r="G470" s="358">
        <v>23.676122665405273</v>
      </c>
      <c r="H470" s="358">
        <v>21.610162734985352</v>
      </c>
      <c r="I470" s="358">
        <v>22.602100372314453</v>
      </c>
      <c r="J470" s="358">
        <v>20.249141693115234</v>
      </c>
      <c r="K470" s="358">
        <v>19.684926986694336</v>
      </c>
      <c r="L470" s="358">
        <v>19.966930389404297</v>
      </c>
      <c r="M470" s="358">
        <v>21.997734069824219</v>
      </c>
      <c r="N470" s="358">
        <v>23.45721435546875</v>
      </c>
      <c r="O470" s="358">
        <v>26.55579948425293</v>
      </c>
      <c r="P470" s="358">
        <v>28.319822311401367</v>
      </c>
      <c r="Q470" s="358">
        <v>29.384613037109375</v>
      </c>
      <c r="R470" s="358">
        <v>29.969318389892578</v>
      </c>
      <c r="S470" s="358">
        <v>31.513429641723633</v>
      </c>
      <c r="T470" s="358">
        <v>32.1644287109375</v>
      </c>
      <c r="U470" s="358">
        <v>29.755006790161133</v>
      </c>
      <c r="V470" s="358">
        <v>29.986639022827148</v>
      </c>
      <c r="W470" s="358">
        <v>28.006664276123047</v>
      </c>
      <c r="X470" s="358">
        <v>26.272533416748047</v>
      </c>
      <c r="Y470" s="358">
        <v>25.378355026245117</v>
      </c>
      <c r="Z470" s="358">
        <v>24.114400863647461</v>
      </c>
      <c r="AA470" s="358">
        <v>23.551603317260742</v>
      </c>
      <c r="AB470" s="20">
        <v>615.44423866271973</v>
      </c>
    </row>
    <row r="471" spans="2:28" thickTop="1" thickBot="1" x14ac:dyDescent="0.3">
      <c r="B471" s="279">
        <v>39917</v>
      </c>
      <c r="C471" s="128" t="s">
        <v>11</v>
      </c>
      <c r="D471" s="358">
        <v>23.863302230834961</v>
      </c>
      <c r="E471" s="358">
        <v>23.78526496887207</v>
      </c>
      <c r="F471" s="358">
        <v>23.245002746582031</v>
      </c>
      <c r="G471" s="358">
        <v>21.848682403564453</v>
      </c>
      <c r="H471" s="358">
        <v>20.393772125244141</v>
      </c>
      <c r="I471" s="358">
        <v>19.464738845825195</v>
      </c>
      <c r="J471" s="358">
        <v>18.902145385742188</v>
      </c>
      <c r="K471" s="358">
        <v>19.976034164428711</v>
      </c>
      <c r="L471" s="358">
        <v>19.603261947631836</v>
      </c>
      <c r="M471" s="358">
        <v>21.884738922119141</v>
      </c>
      <c r="N471" s="358">
        <v>23.439027786254883</v>
      </c>
      <c r="O471" s="358">
        <v>24.272941589355469</v>
      </c>
      <c r="P471" s="358">
        <v>25.497137069702148</v>
      </c>
      <c r="Q471" s="358">
        <v>26.831447601318359</v>
      </c>
      <c r="R471" s="358">
        <v>28.876226425170898</v>
      </c>
      <c r="S471" s="358">
        <v>28.664674758911133</v>
      </c>
      <c r="T471" s="358">
        <v>28.40125846862793</v>
      </c>
      <c r="U471" s="358">
        <v>27.667377471923828</v>
      </c>
      <c r="V471" s="358">
        <v>27.848495483398438</v>
      </c>
      <c r="W471" s="358">
        <v>25.999118804931641</v>
      </c>
      <c r="X471" s="358">
        <v>25.028148651123047</v>
      </c>
      <c r="Y471" s="358">
        <v>23.436334609985352</v>
      </c>
      <c r="Z471" s="358">
        <v>22.616044998168945</v>
      </c>
      <c r="AA471" s="358">
        <v>22.908435821533203</v>
      </c>
      <c r="AB471" s="20">
        <v>574.45361328125</v>
      </c>
    </row>
    <row r="472" spans="2:28" thickTop="1" thickBot="1" x14ac:dyDescent="0.3">
      <c r="B472" s="279">
        <v>39918</v>
      </c>
      <c r="C472" s="128" t="s">
        <v>11</v>
      </c>
      <c r="D472" s="358">
        <v>23.246616363525391</v>
      </c>
      <c r="E472" s="358">
        <v>22.607608795166016</v>
      </c>
      <c r="F472" s="358">
        <v>23.092386245727539</v>
      </c>
      <c r="G472" s="358">
        <v>21.746969223022461</v>
      </c>
      <c r="H472" s="358">
        <v>20.033636093139648</v>
      </c>
      <c r="I472" s="358">
        <v>20.382482528686523</v>
      </c>
      <c r="J472" s="358">
        <v>19.27037239074707</v>
      </c>
      <c r="K472" s="358">
        <v>19.735237121582031</v>
      </c>
      <c r="L472" s="358">
        <v>19.108390808105469</v>
      </c>
      <c r="M472" s="358">
        <v>20.817825317382813</v>
      </c>
      <c r="N472" s="358">
        <v>23.585468292236328</v>
      </c>
      <c r="O472" s="358">
        <v>27.499904632568359</v>
      </c>
      <c r="P472" s="358">
        <v>25.04718017578125</v>
      </c>
      <c r="Q472" s="358">
        <v>27.003168106079102</v>
      </c>
      <c r="R472" s="358">
        <v>28.553810119628906</v>
      </c>
      <c r="S472" s="358">
        <v>28.765867233276367</v>
      </c>
      <c r="T472" s="358">
        <v>28.815311431884766</v>
      </c>
      <c r="U472" s="358">
        <v>28.517654418945313</v>
      </c>
      <c r="V472" s="358">
        <v>28.503179550170898</v>
      </c>
      <c r="W472" s="358">
        <v>27.728853225708008</v>
      </c>
      <c r="X472" s="358">
        <v>25.61482048034668</v>
      </c>
      <c r="Y472" s="358">
        <v>25.570699691772461</v>
      </c>
      <c r="Z472" s="358">
        <v>24.359712600708008</v>
      </c>
      <c r="AA472" s="358">
        <v>23.464977264404297</v>
      </c>
      <c r="AB472" s="20">
        <v>583.0721321105957</v>
      </c>
    </row>
    <row r="473" spans="2:28" thickTop="1" thickBot="1" x14ac:dyDescent="0.3">
      <c r="B473" s="279">
        <v>39919</v>
      </c>
      <c r="C473" s="128" t="s">
        <v>13</v>
      </c>
      <c r="D473" s="358">
        <v>22.134037017822266</v>
      </c>
      <c r="E473" s="358">
        <v>22.803544998168945</v>
      </c>
      <c r="F473" s="358">
        <v>22.611396789550781</v>
      </c>
      <c r="G473" s="358">
        <v>22.972921371459961</v>
      </c>
      <c r="H473" s="358">
        <v>21.632421493530273</v>
      </c>
      <c r="I473" s="358">
        <v>21.200019836425781</v>
      </c>
      <c r="J473" s="358">
        <v>20.718061447143555</v>
      </c>
      <c r="K473" s="358">
        <v>20.570411682128906</v>
      </c>
      <c r="L473" s="358">
        <v>21.134506225585938</v>
      </c>
      <c r="M473" s="358">
        <v>22.335222244262695</v>
      </c>
      <c r="N473" s="358">
        <v>23.882078170776367</v>
      </c>
      <c r="O473" s="358">
        <v>23.961467742919922</v>
      </c>
      <c r="P473" s="358">
        <v>26.542440414428711</v>
      </c>
      <c r="Q473" s="358">
        <v>28.017181396484375</v>
      </c>
      <c r="R473" s="358">
        <v>30.690889358520508</v>
      </c>
      <c r="S473" s="358">
        <v>30.399585723876953</v>
      </c>
      <c r="T473" s="358">
        <v>30.679239273071289</v>
      </c>
      <c r="U473" s="358">
        <v>31.205440521240234</v>
      </c>
      <c r="V473" s="358">
        <v>30.708885192871094</v>
      </c>
      <c r="W473" s="358">
        <v>30.167144775390625</v>
      </c>
      <c r="X473" s="358">
        <v>28.507745742797852</v>
      </c>
      <c r="Y473" s="358">
        <v>27.354135513305664</v>
      </c>
      <c r="Z473" s="358">
        <v>24.97443962097168</v>
      </c>
      <c r="AA473" s="358">
        <v>23.731235504150391</v>
      </c>
      <c r="AB473" s="20">
        <v>608.93445205688477</v>
      </c>
    </row>
    <row r="474" spans="2:28" thickTop="1" thickBot="1" x14ac:dyDescent="0.3">
      <c r="B474" s="279">
        <v>39920</v>
      </c>
      <c r="C474" s="128" t="s">
        <v>14</v>
      </c>
      <c r="D474" s="358">
        <v>24.695133209228516</v>
      </c>
      <c r="E474" s="358">
        <v>25.248947143554688</v>
      </c>
      <c r="F474" s="358">
        <v>23.826642990112305</v>
      </c>
      <c r="G474" s="358">
        <v>23.052967071533203</v>
      </c>
      <c r="H474" s="358">
        <v>22.017709732055664</v>
      </c>
      <c r="I474" s="358">
        <v>21.955276489257813</v>
      </c>
      <c r="J474" s="358">
        <v>20.664756774902344</v>
      </c>
      <c r="K474" s="358">
        <v>21.076438903808594</v>
      </c>
      <c r="L474" s="358">
        <v>21.178688049316406</v>
      </c>
      <c r="M474" s="358">
        <v>21.463100433349609</v>
      </c>
      <c r="N474" s="358">
        <v>23.373186111450195</v>
      </c>
      <c r="O474" s="358">
        <v>24.653461456298828</v>
      </c>
      <c r="P474" s="358">
        <v>27.644357681274414</v>
      </c>
      <c r="Q474" s="358">
        <v>28.086660385131836</v>
      </c>
      <c r="R474" s="358">
        <v>28.942361831665039</v>
      </c>
      <c r="S474" s="358">
        <v>30.003589630126953</v>
      </c>
      <c r="T474" s="358">
        <v>30.753833770751953</v>
      </c>
      <c r="U474" s="358">
        <v>31.535728454589844</v>
      </c>
      <c r="V474" s="358">
        <v>31.422204971313477</v>
      </c>
      <c r="W474" s="358">
        <v>28.189912796020508</v>
      </c>
      <c r="X474" s="358">
        <v>27.351003646850586</v>
      </c>
      <c r="Y474" s="358">
        <v>27.173236846923828</v>
      </c>
      <c r="Z474" s="358">
        <v>26.052120208740234</v>
      </c>
      <c r="AA474" s="358">
        <v>25.040342330932617</v>
      </c>
      <c r="AB474" s="20">
        <v>615.40166091918945</v>
      </c>
    </row>
    <row r="475" spans="2:28" thickTop="1" thickBot="1" x14ac:dyDescent="0.3">
      <c r="B475" s="279">
        <v>39921</v>
      </c>
      <c r="C475" s="128" t="s">
        <v>15</v>
      </c>
      <c r="D475" s="358">
        <v>24.422040939331055</v>
      </c>
      <c r="E475" s="358">
        <v>23.416587829589844</v>
      </c>
      <c r="F475" s="358">
        <v>23.15278434753418</v>
      </c>
      <c r="G475" s="358">
        <v>23.096746444702148</v>
      </c>
      <c r="H475" s="358">
        <v>20.712438583374023</v>
      </c>
      <c r="I475" s="358">
        <v>20.267345428466797</v>
      </c>
      <c r="J475" s="358">
        <v>19.656322479248047</v>
      </c>
      <c r="K475" s="358">
        <v>20.855321884155273</v>
      </c>
      <c r="L475" s="358">
        <v>20.709896087646484</v>
      </c>
      <c r="M475" s="358">
        <v>22.360864639282227</v>
      </c>
      <c r="N475" s="358">
        <v>23.105945587158203</v>
      </c>
      <c r="O475" s="358">
        <v>24.86955451965332</v>
      </c>
      <c r="P475" s="358">
        <v>26.190467834472656</v>
      </c>
      <c r="Q475" s="358">
        <v>28.268753051757813</v>
      </c>
      <c r="R475" s="358">
        <v>28.425821304321289</v>
      </c>
      <c r="S475" s="358">
        <v>29.992263793945313</v>
      </c>
      <c r="T475" s="358">
        <v>30.363807678222656</v>
      </c>
      <c r="U475" s="358">
        <v>30.657218933105469</v>
      </c>
      <c r="V475" s="358">
        <v>30.49500846862793</v>
      </c>
      <c r="W475" s="358">
        <v>29.053913116455078</v>
      </c>
      <c r="X475" s="358">
        <v>28.805196762084961</v>
      </c>
      <c r="Y475" s="358">
        <v>26.344249725341797</v>
      </c>
      <c r="Z475" s="358">
        <v>24.828336715698242</v>
      </c>
      <c r="AA475" s="358">
        <v>24.698074340820313</v>
      </c>
      <c r="AB475" s="20">
        <v>604.74896049499512</v>
      </c>
    </row>
    <row r="476" spans="2:28" thickTop="1" thickBot="1" x14ac:dyDescent="0.3">
      <c r="B476" s="279">
        <v>39922</v>
      </c>
      <c r="C476" s="128" t="s">
        <v>16</v>
      </c>
      <c r="D476" s="358">
        <v>24.329082489013672</v>
      </c>
      <c r="E476" s="358">
        <v>23.694095611572266</v>
      </c>
      <c r="F476" s="358">
        <v>23.125814437866211</v>
      </c>
      <c r="G476" s="358">
        <v>21.766040802001953</v>
      </c>
      <c r="H476" s="358">
        <v>21.480903625488281</v>
      </c>
      <c r="I476" s="358">
        <v>21.350601196289063</v>
      </c>
      <c r="J476" s="358">
        <v>21.472324371337891</v>
      </c>
      <c r="K476" s="358">
        <v>20.770317077636719</v>
      </c>
      <c r="L476" s="358">
        <v>20.490541458129883</v>
      </c>
      <c r="M476" s="358">
        <v>21.834367752075195</v>
      </c>
      <c r="N476" s="358">
        <v>21.771957397460938</v>
      </c>
      <c r="O476" s="358">
        <v>25.540687561035156</v>
      </c>
      <c r="P476" s="358">
        <v>25.897136688232422</v>
      </c>
      <c r="Q476" s="358">
        <v>26.886148452758789</v>
      </c>
      <c r="R476" s="358">
        <v>29.793308258056641</v>
      </c>
      <c r="S476" s="358">
        <v>30.290065765380859</v>
      </c>
      <c r="T476" s="358">
        <v>29.734321594238281</v>
      </c>
      <c r="U476" s="358">
        <v>29.955963134765625</v>
      </c>
      <c r="V476" s="358">
        <v>29.626369476318359</v>
      </c>
      <c r="W476" s="358">
        <v>26.699081420898438</v>
      </c>
      <c r="X476" s="358">
        <v>25.500530242919922</v>
      </c>
      <c r="Y476" s="358">
        <v>24.796625137329102</v>
      </c>
      <c r="Z476" s="358">
        <v>24.410835266113281</v>
      </c>
      <c r="AA476" s="358">
        <v>23.497077941894531</v>
      </c>
      <c r="AB476" s="20">
        <v>594.71419715881348</v>
      </c>
    </row>
    <row r="477" spans="2:28" thickTop="1" thickBot="1" x14ac:dyDescent="0.3">
      <c r="B477" s="279">
        <v>39923</v>
      </c>
      <c r="C477" s="128" t="s">
        <v>17</v>
      </c>
      <c r="D477" s="358">
        <v>22.669427871704102</v>
      </c>
      <c r="E477" s="358">
        <v>23.165632247924805</v>
      </c>
      <c r="F477" s="358">
        <v>22.330995559692383</v>
      </c>
      <c r="G477" s="358">
        <v>20.454996109008789</v>
      </c>
      <c r="H477" s="358">
        <v>21.033010482788086</v>
      </c>
      <c r="I477" s="358">
        <v>19.362836837768555</v>
      </c>
      <c r="J477" s="358">
        <v>19.592390060424805</v>
      </c>
      <c r="K477" s="358">
        <v>20.089614868164063</v>
      </c>
      <c r="L477" s="358">
        <v>21.154848098754883</v>
      </c>
      <c r="M477" s="358">
        <v>22.697216033935547</v>
      </c>
      <c r="N477" s="358">
        <v>23.338661193847656</v>
      </c>
      <c r="O477" s="358">
        <v>23.550230026245117</v>
      </c>
      <c r="P477" s="358">
        <v>24.266777038574219</v>
      </c>
      <c r="Q477" s="358">
        <v>23.856472015380859</v>
      </c>
      <c r="R477" s="358">
        <v>24.937105178833008</v>
      </c>
      <c r="S477" s="358">
        <v>25.37261962890625</v>
      </c>
      <c r="T477" s="358">
        <v>25.149463653564453</v>
      </c>
      <c r="U477" s="358">
        <v>24.25611686706543</v>
      </c>
      <c r="V477" s="358">
        <v>22.041469573974609</v>
      </c>
      <c r="W477" s="358">
        <v>21.081525802612305</v>
      </c>
      <c r="X477" s="358">
        <v>20.946533203125</v>
      </c>
      <c r="Y477" s="358">
        <v>20.763313293457031</v>
      </c>
      <c r="Z477" s="358">
        <v>20.416006088256836</v>
      </c>
      <c r="AA477" s="358">
        <v>20.634368896484375</v>
      </c>
      <c r="AB477" s="20">
        <v>533.16163063049316</v>
      </c>
    </row>
    <row r="478" spans="2:28" thickTop="1" thickBot="1" x14ac:dyDescent="0.3">
      <c r="B478" s="279">
        <v>39924</v>
      </c>
      <c r="C478" s="128" t="s">
        <v>11</v>
      </c>
      <c r="D478" s="358">
        <v>20.437164306640625</v>
      </c>
      <c r="E478" s="358">
        <v>20.83555793762207</v>
      </c>
      <c r="F478" s="358">
        <v>19.862068176269531</v>
      </c>
      <c r="G478" s="358">
        <v>19.239913940429688</v>
      </c>
      <c r="H478" s="358">
        <v>19.552217483520508</v>
      </c>
      <c r="I478" s="358">
        <v>18.551509857177734</v>
      </c>
      <c r="J478" s="358">
        <v>18.213953018188477</v>
      </c>
      <c r="K478" s="358">
        <v>18.067596435546875</v>
      </c>
      <c r="L478" s="358">
        <v>18.357572555541992</v>
      </c>
      <c r="M478" s="358">
        <v>18.39979362487793</v>
      </c>
      <c r="N478" s="358">
        <v>20.837385177612305</v>
      </c>
      <c r="O478" s="358">
        <v>22.742429733276367</v>
      </c>
      <c r="P478" s="358">
        <v>23.864845275878906</v>
      </c>
      <c r="Q478" s="358">
        <v>25.126501083374023</v>
      </c>
      <c r="R478" s="358">
        <v>25.596612930297852</v>
      </c>
      <c r="S478" s="358">
        <v>26.169576644897461</v>
      </c>
      <c r="T478" s="358">
        <v>25.824607849121094</v>
      </c>
      <c r="U478" s="358">
        <v>24.935358047485352</v>
      </c>
      <c r="V478" s="358">
        <v>23.511482238769531</v>
      </c>
      <c r="W478" s="358">
        <v>22.268379211425781</v>
      </c>
      <c r="X478" s="358">
        <v>21.704696655273438</v>
      </c>
      <c r="Y478" s="358">
        <v>21.734050750732422</v>
      </c>
      <c r="Z478" s="358">
        <v>19.873910903930664</v>
      </c>
      <c r="AA478" s="358">
        <v>19.949516296386719</v>
      </c>
      <c r="AB478" s="20">
        <v>515.65670013427734</v>
      </c>
    </row>
    <row r="479" spans="2:28" thickTop="1" thickBot="1" x14ac:dyDescent="0.3">
      <c r="B479" s="279">
        <v>39925</v>
      </c>
      <c r="C479" s="128" t="s">
        <v>11</v>
      </c>
      <c r="D479" s="358">
        <v>19.746768951416016</v>
      </c>
      <c r="E479" s="358">
        <v>20.099155426025391</v>
      </c>
      <c r="F479" s="358">
        <v>18.599260330200195</v>
      </c>
      <c r="G479" s="358">
        <v>17.775196075439453</v>
      </c>
      <c r="H479" s="358">
        <v>17.738801956176758</v>
      </c>
      <c r="I479" s="358">
        <v>16.495407104492188</v>
      </c>
      <c r="J479" s="358">
        <v>15.961939811706543</v>
      </c>
      <c r="K479" s="358">
        <v>15.633270263671875</v>
      </c>
      <c r="L479" s="358">
        <v>15.599721908569336</v>
      </c>
      <c r="M479" s="358">
        <v>20.631292343139648</v>
      </c>
      <c r="N479" s="358">
        <v>22.345123291015625</v>
      </c>
      <c r="O479" s="358">
        <v>20.918483734130859</v>
      </c>
      <c r="P479" s="358">
        <v>24.816322326660156</v>
      </c>
      <c r="Q479" s="358">
        <v>26.116497039794922</v>
      </c>
      <c r="R479" s="358">
        <v>26.512605667114258</v>
      </c>
      <c r="S479" s="358">
        <v>26.919498443603516</v>
      </c>
      <c r="T479" s="358">
        <v>26.689571380615234</v>
      </c>
      <c r="U479" s="358">
        <v>25.394020080566406</v>
      </c>
      <c r="V479" s="358">
        <v>24.438812255859375</v>
      </c>
      <c r="W479" s="358">
        <v>22.800392150878906</v>
      </c>
      <c r="X479" s="358">
        <v>22.562343597412109</v>
      </c>
      <c r="Y479" s="358">
        <v>22.481607437133789</v>
      </c>
      <c r="Z479" s="358">
        <v>21.906595230102539</v>
      </c>
      <c r="AA479" s="358">
        <v>21.582412719726563</v>
      </c>
      <c r="AB479" s="20">
        <v>513.76509952545166</v>
      </c>
    </row>
    <row r="480" spans="2:28" thickTop="1" thickBot="1" x14ac:dyDescent="0.3">
      <c r="B480" s="279">
        <v>39926</v>
      </c>
      <c r="C480" s="128" t="s">
        <v>13</v>
      </c>
      <c r="D480" s="358">
        <v>21.582412719726563</v>
      </c>
      <c r="E480" s="358">
        <v>20.546014785766602</v>
      </c>
      <c r="F480" s="358">
        <v>20.595720291137695</v>
      </c>
      <c r="G480" s="358">
        <v>19.744529724121094</v>
      </c>
      <c r="H480" s="358">
        <v>18.20263671875</v>
      </c>
      <c r="I480" s="358">
        <v>18.535614013671875</v>
      </c>
      <c r="J480" s="358">
        <v>17.281335830688477</v>
      </c>
      <c r="K480" s="358">
        <v>15.715576171875</v>
      </c>
      <c r="L480" s="358">
        <v>15.875012397766113</v>
      </c>
      <c r="M480" s="358">
        <v>19.16578483581543</v>
      </c>
      <c r="N480" s="358">
        <v>21.267515182495117</v>
      </c>
      <c r="O480" s="358">
        <v>24.12672233581543</v>
      </c>
      <c r="P480" s="358">
        <v>24.938230514526367</v>
      </c>
      <c r="Q480" s="358">
        <v>25.388944625854492</v>
      </c>
      <c r="R480" s="358">
        <v>26.600574493408203</v>
      </c>
      <c r="S480" s="358">
        <v>27.883708953857422</v>
      </c>
      <c r="T480" s="358">
        <v>28.771722793579102</v>
      </c>
      <c r="U480" s="358">
        <v>27.766996383666992</v>
      </c>
      <c r="V480" s="358">
        <v>27.677225112915039</v>
      </c>
      <c r="W480" s="358">
        <v>25.338115692138672</v>
      </c>
      <c r="X480" s="358">
        <v>24.351587295532227</v>
      </c>
      <c r="Y480" s="358">
        <v>23.858480453491211</v>
      </c>
      <c r="Z480" s="358">
        <v>24.026617050170898</v>
      </c>
      <c r="AA480" s="358">
        <v>24.175315856933594</v>
      </c>
      <c r="AB480" s="20">
        <v>543.41639423370361</v>
      </c>
    </row>
    <row r="481" spans="1:28" thickTop="1" thickBot="1" x14ac:dyDescent="0.3">
      <c r="B481" s="279">
        <v>39927</v>
      </c>
      <c r="C481" s="128" t="s">
        <v>14</v>
      </c>
      <c r="D481" s="358">
        <v>22.720912933349609</v>
      </c>
      <c r="E481" s="358">
        <v>21.910800933837891</v>
      </c>
      <c r="F481" s="358">
        <v>22.434844970703125</v>
      </c>
      <c r="G481" s="358">
        <v>21.739631652832031</v>
      </c>
      <c r="H481" s="358">
        <v>21.705480575561523</v>
      </c>
      <c r="I481" s="358">
        <v>17.910383224487305</v>
      </c>
      <c r="J481" s="358">
        <v>18.258037567138672</v>
      </c>
      <c r="K481" s="358">
        <v>21.341466903686523</v>
      </c>
      <c r="L481" s="358">
        <v>18.628334045410156</v>
      </c>
      <c r="M481" s="358">
        <v>19.965343475341797</v>
      </c>
      <c r="N481" s="358">
        <v>22.856561660766602</v>
      </c>
      <c r="O481" s="358">
        <v>24.295551300048828</v>
      </c>
      <c r="P481" s="358">
        <v>24.53455924987793</v>
      </c>
      <c r="Q481" s="358">
        <v>26.160379409790039</v>
      </c>
      <c r="R481" s="358">
        <v>28.773307800292969</v>
      </c>
      <c r="S481" s="358">
        <v>29.100994110107422</v>
      </c>
      <c r="T481" s="358">
        <v>28.843280792236328</v>
      </c>
      <c r="U481" s="358">
        <v>25.722942352294922</v>
      </c>
      <c r="V481" s="358">
        <v>29.324424743652344</v>
      </c>
      <c r="W481" s="358">
        <v>26.635215759277344</v>
      </c>
      <c r="X481" s="358">
        <v>26.03080940246582</v>
      </c>
      <c r="Y481" s="358">
        <v>25.043239593505859</v>
      </c>
      <c r="Z481" s="358">
        <v>25.018726348876953</v>
      </c>
      <c r="AA481" s="358">
        <v>24.336053848266602</v>
      </c>
      <c r="AB481" s="20">
        <v>573.29128265380859</v>
      </c>
    </row>
    <row r="482" spans="1:28" thickTop="1" thickBot="1" x14ac:dyDescent="0.3">
      <c r="B482" s="279">
        <v>39928</v>
      </c>
      <c r="C482" s="128" t="s">
        <v>15</v>
      </c>
      <c r="D482" s="358">
        <v>23.331989288330078</v>
      </c>
      <c r="E482" s="358">
        <v>22.615659713745117</v>
      </c>
      <c r="F482" s="358">
        <v>22.793447494506836</v>
      </c>
      <c r="G482" s="358">
        <v>22.699092864990234</v>
      </c>
      <c r="H482" s="358">
        <v>20.862560272216797</v>
      </c>
      <c r="I482" s="358">
        <v>20.378698348999023</v>
      </c>
      <c r="J482" s="358">
        <v>19.236976623535156</v>
      </c>
      <c r="K482" s="358">
        <v>19.572357177734375</v>
      </c>
      <c r="L482" s="358">
        <v>19.299139022827148</v>
      </c>
      <c r="M482" s="358">
        <v>19.973411560058594</v>
      </c>
      <c r="N482" s="358">
        <v>23.107240676879883</v>
      </c>
      <c r="O482" s="358">
        <v>25.262588500976563</v>
      </c>
      <c r="P482" s="358">
        <v>26.098722457885742</v>
      </c>
      <c r="Q482" s="358">
        <v>27.092485427856445</v>
      </c>
      <c r="R482" s="358">
        <v>27.558956146240234</v>
      </c>
      <c r="S482" s="358">
        <v>27.577325820922852</v>
      </c>
      <c r="T482" s="358">
        <v>28.55872917175293</v>
      </c>
      <c r="U482" s="358">
        <v>27.897136688232422</v>
      </c>
      <c r="V482" s="358">
        <v>26.558744430541992</v>
      </c>
      <c r="W482" s="358">
        <v>25.952409744262695</v>
      </c>
      <c r="X482" s="358">
        <v>25.511804580688477</v>
      </c>
      <c r="Y482" s="358">
        <v>24.755027770996094</v>
      </c>
      <c r="Z482" s="358">
        <v>24.843448638916016</v>
      </c>
      <c r="AA482" s="358">
        <v>23.220254898071289</v>
      </c>
      <c r="AB482" s="20">
        <v>574.75820732116699</v>
      </c>
    </row>
    <row r="483" spans="1:28" thickTop="1" thickBot="1" x14ac:dyDescent="0.3">
      <c r="B483" s="279">
        <v>39929</v>
      </c>
      <c r="C483" s="128" t="s">
        <v>16</v>
      </c>
      <c r="D483" s="358">
        <v>23.378353118896484</v>
      </c>
      <c r="E483" s="358">
        <v>22.423011779785156</v>
      </c>
      <c r="F483" s="358">
        <v>21.330570220947266</v>
      </c>
      <c r="G483" s="358">
        <v>21.052196502685547</v>
      </c>
      <c r="H483" s="358">
        <v>20.835918426513672</v>
      </c>
      <c r="I483" s="358">
        <v>21.154190063476563</v>
      </c>
      <c r="J483" s="358">
        <v>19.40458869934082</v>
      </c>
      <c r="K483" s="358">
        <v>18.577188491821289</v>
      </c>
      <c r="L483" s="358">
        <v>19.203998565673828</v>
      </c>
      <c r="M483" s="358">
        <v>20.608785629272461</v>
      </c>
      <c r="N483" s="358">
        <v>23.37980842590332</v>
      </c>
      <c r="O483" s="358">
        <v>25.379276275634766</v>
      </c>
      <c r="P483" s="358">
        <v>26.706222534179688</v>
      </c>
      <c r="Q483" s="358">
        <v>27.34562873840332</v>
      </c>
      <c r="R483" s="358">
        <v>27.742530822753906</v>
      </c>
      <c r="S483" s="358">
        <v>28.467174530029297</v>
      </c>
      <c r="T483" s="358">
        <v>28.738710403442383</v>
      </c>
      <c r="U483" s="358">
        <v>29.206645965576172</v>
      </c>
      <c r="V483" s="358">
        <v>28.474407196044922</v>
      </c>
      <c r="W483" s="358">
        <v>27.49339485168457</v>
      </c>
      <c r="X483" s="358">
        <v>26.242473602294922</v>
      </c>
      <c r="Y483" s="358">
        <v>25.763803482055664</v>
      </c>
      <c r="Z483" s="358">
        <v>25.798545837402344</v>
      </c>
      <c r="AA483" s="358">
        <v>25.155027389526367</v>
      </c>
      <c r="AB483" s="20">
        <v>583.86245155334473</v>
      </c>
    </row>
    <row r="484" spans="1:28" thickTop="1" thickBot="1" x14ac:dyDescent="0.3">
      <c r="B484" s="279">
        <v>39930</v>
      </c>
      <c r="C484" s="128" t="s">
        <v>17</v>
      </c>
      <c r="D484" s="358">
        <v>24.379581451416016</v>
      </c>
      <c r="E484" s="358">
        <v>23.399013519287109</v>
      </c>
      <c r="F484" s="358">
        <v>23.044486999511719</v>
      </c>
      <c r="G484" s="358">
        <v>22.011875152587891</v>
      </c>
      <c r="H484" s="358">
        <v>20.851020812988281</v>
      </c>
      <c r="I484" s="358">
        <v>21.024261474609375</v>
      </c>
      <c r="J484" s="358">
        <v>20.621204376220703</v>
      </c>
      <c r="K484" s="358">
        <v>19.393592834472656</v>
      </c>
      <c r="L484" s="358">
        <v>18.601505279541016</v>
      </c>
      <c r="M484" s="358">
        <v>21.080913543701172</v>
      </c>
      <c r="N484" s="358">
        <v>24.015325546264648</v>
      </c>
      <c r="O484" s="358">
        <v>25.974933624267578</v>
      </c>
      <c r="P484" s="358">
        <v>27.001430511474609</v>
      </c>
      <c r="Q484" s="358">
        <v>28.538740158081055</v>
      </c>
      <c r="R484" s="358">
        <v>29.659914016723633</v>
      </c>
      <c r="S484" s="358">
        <v>30.288009643554688</v>
      </c>
      <c r="T484" s="358">
        <v>30.35468864440918</v>
      </c>
      <c r="U484" s="358">
        <v>30.15052604675293</v>
      </c>
      <c r="V484" s="358">
        <v>29.738628387451172</v>
      </c>
      <c r="W484" s="358">
        <v>27.79901123046875</v>
      </c>
      <c r="X484" s="358">
        <v>26.352460861206055</v>
      </c>
      <c r="Y484" s="358">
        <v>26.073930740356445</v>
      </c>
      <c r="Z484" s="358">
        <v>24.505142211914063</v>
      </c>
      <c r="AA484" s="358">
        <v>24.562704086303711</v>
      </c>
      <c r="AB484" s="20">
        <v>599.42290115356445</v>
      </c>
    </row>
    <row r="485" spans="1:28" thickTop="1" thickBot="1" x14ac:dyDescent="0.3">
      <c r="B485" s="279">
        <v>39931</v>
      </c>
      <c r="C485" s="128" t="s">
        <v>11</v>
      </c>
      <c r="D485" s="358">
        <v>24.465147018432617</v>
      </c>
      <c r="E485" s="358">
        <v>24.077840805053711</v>
      </c>
      <c r="F485" s="358">
        <v>23.714336395263672</v>
      </c>
      <c r="G485" s="358">
        <v>22.977346420288086</v>
      </c>
      <c r="H485" s="358">
        <v>21.022315979003906</v>
      </c>
      <c r="I485" s="358">
        <v>21.202474594116211</v>
      </c>
      <c r="J485" s="358">
        <v>20.271051406860352</v>
      </c>
      <c r="K485" s="358">
        <v>20.386495590209961</v>
      </c>
      <c r="L485" s="358">
        <v>20.170976638793945</v>
      </c>
      <c r="M485" s="358">
        <v>21.65684700012207</v>
      </c>
      <c r="N485" s="358">
        <v>23.53474235534668</v>
      </c>
      <c r="O485" s="358">
        <v>25.236114501953125</v>
      </c>
      <c r="P485" s="358">
        <v>26.355236053466797</v>
      </c>
      <c r="Q485" s="358">
        <v>27.080549240112305</v>
      </c>
      <c r="R485" s="358">
        <v>28.278301239013672</v>
      </c>
      <c r="S485" s="358">
        <v>29.641462326049805</v>
      </c>
      <c r="T485" s="358">
        <v>29.77232551574707</v>
      </c>
      <c r="U485" s="358">
        <v>29.980369567871094</v>
      </c>
      <c r="V485" s="358">
        <v>27.817310333251953</v>
      </c>
      <c r="W485" s="358">
        <v>27.594902038574219</v>
      </c>
      <c r="X485" s="358">
        <v>26.089471817016602</v>
      </c>
      <c r="Y485" s="358">
        <v>25.920841217041016</v>
      </c>
      <c r="Z485" s="358">
        <v>24.737873077392578</v>
      </c>
      <c r="AA485" s="358">
        <v>23.703819274902344</v>
      </c>
      <c r="AB485" s="20">
        <v>595.68815040588379</v>
      </c>
    </row>
    <row r="486" spans="1:28" thickTop="1" thickBot="1" x14ac:dyDescent="0.3">
      <c r="B486" s="279">
        <v>39932</v>
      </c>
      <c r="C486" s="128" t="s">
        <v>11</v>
      </c>
      <c r="D486" s="358">
        <v>23.764348983764648</v>
      </c>
      <c r="E486" s="358">
        <v>23.825143814086914</v>
      </c>
      <c r="F486" s="358">
        <v>22.944284439086914</v>
      </c>
      <c r="G486" s="358">
        <v>22.811407089233398</v>
      </c>
      <c r="H486" s="358">
        <v>18.987361907958984</v>
      </c>
      <c r="I486" s="358">
        <v>20.018735885620117</v>
      </c>
      <c r="J486" s="358">
        <v>19.428047180175781</v>
      </c>
      <c r="K486" s="358">
        <v>19.783489227294922</v>
      </c>
      <c r="L486" s="358">
        <v>19.674398422241211</v>
      </c>
      <c r="M486" s="358">
        <v>21.774608612060547</v>
      </c>
      <c r="N486" s="358">
        <v>23.393014907836914</v>
      </c>
      <c r="O486" s="358">
        <v>24.739484786987305</v>
      </c>
      <c r="P486" s="358">
        <v>25.641124725341797</v>
      </c>
      <c r="Q486" s="358">
        <v>26.384967803955078</v>
      </c>
      <c r="R486" s="358">
        <v>27.704893112182617</v>
      </c>
      <c r="S486" s="358">
        <v>28.600854873657227</v>
      </c>
      <c r="T486" s="358">
        <v>28.478141784667969</v>
      </c>
      <c r="U486" s="358">
        <v>28.298263549804688</v>
      </c>
      <c r="V486" s="358">
        <v>28.754964828491211</v>
      </c>
      <c r="W486" s="358">
        <v>26.486745834350586</v>
      </c>
      <c r="X486" s="358">
        <v>23.597869873046875</v>
      </c>
      <c r="Y486" s="358">
        <v>26.396013259887695</v>
      </c>
      <c r="Z486" s="358">
        <v>24.005451202392578</v>
      </c>
      <c r="AA486" s="358">
        <v>24.232112884521484</v>
      </c>
      <c r="AB486" s="20">
        <v>579.72572898864746</v>
      </c>
    </row>
    <row r="487" spans="1:28" thickTop="1" thickBot="1" x14ac:dyDescent="0.3">
      <c r="B487" s="279">
        <v>39933</v>
      </c>
      <c r="C487" s="128" t="s">
        <v>13</v>
      </c>
      <c r="D487" s="358">
        <v>23.464397430419922</v>
      </c>
      <c r="E487" s="358">
        <v>22.688827514648438</v>
      </c>
      <c r="F487" s="358">
        <v>22.804332733154297</v>
      </c>
      <c r="G487" s="358">
        <v>22.794803619384766</v>
      </c>
      <c r="H487" s="358">
        <v>20.802839279174805</v>
      </c>
      <c r="I487" s="358">
        <v>21.494256973266602</v>
      </c>
      <c r="J487" s="358">
        <v>20.460927963256836</v>
      </c>
      <c r="K487" s="358">
        <v>20.20692253112793</v>
      </c>
      <c r="L487" s="358">
        <v>20.03059196472168</v>
      </c>
      <c r="M487" s="358">
        <v>21.045269012451172</v>
      </c>
      <c r="N487" s="358">
        <v>22.776670455932617</v>
      </c>
      <c r="O487" s="358">
        <v>25.304746627807617</v>
      </c>
      <c r="P487" s="358">
        <v>27.531646728515625</v>
      </c>
      <c r="Q487" s="358">
        <v>26.988245010375977</v>
      </c>
      <c r="R487" s="358">
        <v>28.068466186523438</v>
      </c>
      <c r="S487" s="358">
        <v>29.392692565917969</v>
      </c>
      <c r="T487" s="358">
        <v>29.828134536743164</v>
      </c>
      <c r="U487" s="358">
        <v>29.510818481445313</v>
      </c>
      <c r="V487" s="358">
        <v>28.708314895629883</v>
      </c>
      <c r="W487" s="358">
        <v>26.755857467651367</v>
      </c>
      <c r="X487" s="358">
        <v>21.86107063293457</v>
      </c>
      <c r="Y487" s="358">
        <v>25.01225471496582</v>
      </c>
      <c r="Z487" s="358">
        <v>24.08421516418457</v>
      </c>
      <c r="AA487" s="358">
        <v>24.172243118286133</v>
      </c>
      <c r="AB487" s="20">
        <v>585.78854560852051</v>
      </c>
    </row>
    <row r="488" spans="1:28" thickTop="1" thickBot="1" x14ac:dyDescent="0.3">
      <c r="A488" s="11" t="s">
        <v>21</v>
      </c>
      <c r="B488" s="279">
        <v>39934</v>
      </c>
      <c r="C488" s="128" t="s">
        <v>14</v>
      </c>
      <c r="D488" s="358">
        <v>23.661825180053711</v>
      </c>
      <c r="E488" s="358">
        <v>22.824346542358398</v>
      </c>
      <c r="F488" s="358">
        <v>23.034883499145508</v>
      </c>
      <c r="G488" s="358">
        <v>22.422903060913086</v>
      </c>
      <c r="H488" s="358">
        <v>21.536176681518555</v>
      </c>
      <c r="I488" s="358">
        <v>21.786800384521484</v>
      </c>
      <c r="J488" s="358">
        <v>21.067638397216797</v>
      </c>
      <c r="K488" s="358">
        <v>20.503971099853516</v>
      </c>
      <c r="L488" s="358">
        <v>19.486255645751953</v>
      </c>
      <c r="M488" s="358">
        <v>21.723602294921875</v>
      </c>
      <c r="N488" s="358">
        <v>23.289728164672852</v>
      </c>
      <c r="O488" s="358">
        <v>24.433948516845703</v>
      </c>
      <c r="P488" s="358">
        <v>25.764936447143555</v>
      </c>
      <c r="Q488" s="358">
        <v>26.929759979248047</v>
      </c>
      <c r="R488" s="358">
        <v>28.247791290283203</v>
      </c>
      <c r="S488" s="358">
        <v>28.159950256347656</v>
      </c>
      <c r="T488" s="358">
        <v>28.770185470581055</v>
      </c>
      <c r="U488" s="358">
        <v>29.608921051025391</v>
      </c>
      <c r="V488" s="358">
        <v>28.812536239624023</v>
      </c>
      <c r="W488" s="358">
        <v>26.060428619384766</v>
      </c>
      <c r="X488" s="358">
        <v>26.331497192382813</v>
      </c>
      <c r="Y488" s="358">
        <v>24.67359733581543</v>
      </c>
      <c r="Z488" s="358">
        <v>24.737525939941406</v>
      </c>
      <c r="AA488" s="358">
        <v>24.290657043457031</v>
      </c>
      <c r="AB488" s="20">
        <v>588.15986633300781</v>
      </c>
    </row>
    <row r="489" spans="1:28" thickTop="1" thickBot="1" x14ac:dyDescent="0.3">
      <c r="B489" s="279">
        <v>39935</v>
      </c>
      <c r="C489" s="128" t="s">
        <v>15</v>
      </c>
      <c r="D489" s="358">
        <v>23.300798416137695</v>
      </c>
      <c r="E489" s="358">
        <v>22.252719879150391</v>
      </c>
      <c r="F489" s="358">
        <v>22.430866241455078</v>
      </c>
      <c r="G489" s="358">
        <v>22.322195053100586</v>
      </c>
      <c r="H489" s="358">
        <v>21.304792404174805</v>
      </c>
      <c r="I489" s="358">
        <v>21.091455459594727</v>
      </c>
      <c r="J489" s="358">
        <v>19.931245803833008</v>
      </c>
      <c r="K489" s="358">
        <v>21.561834335327148</v>
      </c>
      <c r="L489" s="358">
        <v>20.601325988769531</v>
      </c>
      <c r="M489" s="358">
        <v>23.193798065185547</v>
      </c>
      <c r="N489" s="358">
        <v>23.254274368286133</v>
      </c>
      <c r="O489" s="358">
        <v>25.424045562744141</v>
      </c>
      <c r="P489" s="358">
        <v>26.475639343261719</v>
      </c>
      <c r="Q489" s="358">
        <v>28.051528930664063</v>
      </c>
      <c r="R489" s="358">
        <v>28.899087905883789</v>
      </c>
      <c r="S489" s="358">
        <v>30.242889404296875</v>
      </c>
      <c r="T489" s="358">
        <v>30.425437927246094</v>
      </c>
      <c r="U489" s="358">
        <v>31.522932052612305</v>
      </c>
      <c r="V489" s="358">
        <v>30.247882843017578</v>
      </c>
      <c r="W489" s="358">
        <v>28.445682525634766</v>
      </c>
      <c r="X489" s="358">
        <v>27.277677536010742</v>
      </c>
      <c r="Y489" s="358">
        <v>25.997453689575195</v>
      </c>
      <c r="Z489" s="358">
        <v>24.948251724243164</v>
      </c>
      <c r="AA489" s="358">
        <v>24.890851974487305</v>
      </c>
      <c r="AB489" s="20">
        <v>604.09466743469238</v>
      </c>
    </row>
    <row r="490" spans="1:28" thickTop="1" thickBot="1" x14ac:dyDescent="0.3">
      <c r="B490" s="279">
        <v>39936</v>
      </c>
      <c r="C490" s="128" t="s">
        <v>16</v>
      </c>
      <c r="D490" s="358">
        <v>24.701828002929688</v>
      </c>
      <c r="E490" s="358">
        <v>22.958274841308594</v>
      </c>
      <c r="F490" s="358">
        <v>22.407896041870117</v>
      </c>
      <c r="G490" s="358">
        <v>22.321748733520508</v>
      </c>
      <c r="H490" s="358">
        <v>22.279403686523438</v>
      </c>
      <c r="I490" s="358">
        <v>21.512737274169922</v>
      </c>
      <c r="J490" s="358">
        <v>20.561668395996094</v>
      </c>
      <c r="K490" s="358">
        <v>19.542104721069336</v>
      </c>
      <c r="L490" s="358">
        <v>18.363332748413086</v>
      </c>
      <c r="M490" s="358">
        <v>19.988729476928711</v>
      </c>
      <c r="N490" s="358">
        <v>22.803913116455078</v>
      </c>
      <c r="O490" s="358">
        <v>25.445806503295898</v>
      </c>
      <c r="P490" s="358">
        <v>28.646537780761719</v>
      </c>
      <c r="Q490" s="358">
        <v>27.414312362670898</v>
      </c>
      <c r="R490" s="358">
        <v>31.696865081787109</v>
      </c>
      <c r="S490" s="358">
        <v>32.098056793212891</v>
      </c>
      <c r="T490" s="358">
        <v>32.810199737548828</v>
      </c>
      <c r="U490" s="358">
        <v>33.123317718505859</v>
      </c>
      <c r="V490" s="358">
        <v>32.884075164794922</v>
      </c>
      <c r="W490" s="358">
        <v>32.816207885742188</v>
      </c>
      <c r="X490" s="358">
        <v>29.242481231689453</v>
      </c>
      <c r="Y490" s="358">
        <v>28.184616088867188</v>
      </c>
      <c r="Z490" s="358">
        <v>28.608022689819336</v>
      </c>
      <c r="AA490" s="358">
        <v>26.652364730834961</v>
      </c>
      <c r="AB490" s="20">
        <v>627.06450080871582</v>
      </c>
    </row>
    <row r="491" spans="1:28" thickTop="1" thickBot="1" x14ac:dyDescent="0.3">
      <c r="B491" s="279">
        <v>39937</v>
      </c>
      <c r="C491" s="128" t="s">
        <v>17</v>
      </c>
      <c r="D491" s="358">
        <v>25.740161895751953</v>
      </c>
      <c r="E491" s="358">
        <v>25.764240264892578</v>
      </c>
      <c r="F491" s="358">
        <v>24.01911735534668</v>
      </c>
      <c r="G491" s="358">
        <v>23.085947036743164</v>
      </c>
      <c r="H491" s="358">
        <v>20.89879035949707</v>
      </c>
      <c r="I491" s="358">
        <v>20.563079833984375</v>
      </c>
      <c r="J491" s="358">
        <v>23.149280548095703</v>
      </c>
      <c r="K491" s="358">
        <v>22.600614547729492</v>
      </c>
      <c r="L491" s="358">
        <v>20.938228607177734</v>
      </c>
      <c r="M491" s="358">
        <v>23.334796905517578</v>
      </c>
      <c r="N491" s="358">
        <v>23.43812370300293</v>
      </c>
      <c r="O491" s="358">
        <v>25.795297622680664</v>
      </c>
      <c r="P491" s="358">
        <v>28.497455596923828</v>
      </c>
      <c r="Q491" s="358">
        <v>29.442901611328125</v>
      </c>
      <c r="R491" s="358">
        <v>31.385986328125</v>
      </c>
      <c r="S491" s="358">
        <v>31.607097625732422</v>
      </c>
      <c r="T491" s="358">
        <v>32.032859802246094</v>
      </c>
      <c r="U491" s="358">
        <v>32.131435394287109</v>
      </c>
      <c r="V491" s="358">
        <v>32.352241516113281</v>
      </c>
      <c r="W491" s="358">
        <v>31.135339736938477</v>
      </c>
      <c r="X491" s="358">
        <v>27.534530639648438</v>
      </c>
      <c r="Y491" s="358">
        <v>28.023832321166992</v>
      </c>
      <c r="Z491" s="358">
        <v>26.470136642456055</v>
      </c>
      <c r="AA491" s="358">
        <v>25.093997955322266</v>
      </c>
      <c r="AB491" s="20">
        <v>635.03549385070801</v>
      </c>
    </row>
    <row r="492" spans="1:28" thickTop="1" thickBot="1" x14ac:dyDescent="0.3">
      <c r="B492" s="279">
        <v>39938</v>
      </c>
      <c r="C492" s="128" t="s">
        <v>11</v>
      </c>
      <c r="D492" s="358">
        <v>24.935161590576172</v>
      </c>
      <c r="E492" s="358">
        <v>23.788694381713867</v>
      </c>
      <c r="F492" s="358">
        <v>23.573949813842773</v>
      </c>
      <c r="G492" s="358">
        <v>23.09620475769043</v>
      </c>
      <c r="H492" s="358">
        <v>21.444738388061523</v>
      </c>
      <c r="I492" s="358">
        <v>21.075986862182617</v>
      </c>
      <c r="J492" s="358">
        <v>20.890178680419922</v>
      </c>
      <c r="K492" s="358">
        <v>19.787542343139648</v>
      </c>
      <c r="L492" s="358">
        <v>19.558399200439453</v>
      </c>
      <c r="M492" s="358">
        <v>24.352981567382813</v>
      </c>
      <c r="N492" s="358">
        <v>24.281354904174805</v>
      </c>
      <c r="O492" s="358">
        <v>26.204750061035156</v>
      </c>
      <c r="P492" s="358">
        <v>26.247108459472656</v>
      </c>
      <c r="Q492" s="358">
        <v>30.226583480834961</v>
      </c>
      <c r="R492" s="358">
        <v>30.511489868164063</v>
      </c>
      <c r="S492" s="358">
        <v>32.284496307373047</v>
      </c>
      <c r="T492" s="358">
        <v>31.782928466796875</v>
      </c>
      <c r="U492" s="358">
        <v>31.859106063842773</v>
      </c>
      <c r="V492" s="358">
        <v>29.376279830932617</v>
      </c>
      <c r="W492" s="358">
        <v>27.69196891784668</v>
      </c>
      <c r="X492" s="358">
        <v>27.662246704101563</v>
      </c>
      <c r="Y492" s="358">
        <v>28.12330436706543</v>
      </c>
      <c r="Z492" s="358">
        <v>26.750289916992188</v>
      </c>
      <c r="AA492" s="358">
        <v>25.490421295166016</v>
      </c>
      <c r="AB492" s="20">
        <v>620.99616622924805</v>
      </c>
    </row>
    <row r="493" spans="1:28" thickTop="1" thickBot="1" x14ac:dyDescent="0.3">
      <c r="B493" s="279">
        <v>39939</v>
      </c>
      <c r="C493" s="128" t="s">
        <v>11</v>
      </c>
      <c r="D493" s="358">
        <v>24.429756164550781</v>
      </c>
      <c r="E493" s="358">
        <v>23.124546051025391</v>
      </c>
      <c r="F493" s="358">
        <v>23.076309204101563</v>
      </c>
      <c r="G493" s="358">
        <v>22.556125640869141</v>
      </c>
      <c r="H493" s="358">
        <v>21.266340255737305</v>
      </c>
      <c r="I493" s="358">
        <v>21.326107025146484</v>
      </c>
      <c r="J493" s="358">
        <v>21.043432235717773</v>
      </c>
      <c r="K493" s="358">
        <v>18.051687240600586</v>
      </c>
      <c r="L493" s="358">
        <v>23.196933746337891</v>
      </c>
      <c r="M493" s="358">
        <v>23.81287956237793</v>
      </c>
      <c r="N493" s="358">
        <v>24.043912887573242</v>
      </c>
      <c r="O493" s="358">
        <v>26.056564331054688</v>
      </c>
      <c r="P493" s="358">
        <v>27.454206466674805</v>
      </c>
      <c r="Q493" s="358">
        <v>29.709213256835938</v>
      </c>
      <c r="R493" s="358">
        <v>31.636367797851563</v>
      </c>
      <c r="S493" s="358">
        <v>31.608997344970703</v>
      </c>
      <c r="T493" s="358">
        <v>33.864646911621094</v>
      </c>
      <c r="U493" s="358">
        <v>33.884651184082031</v>
      </c>
      <c r="V493" s="358">
        <v>32.164253234863281</v>
      </c>
      <c r="W493" s="358">
        <v>33.553726196289063</v>
      </c>
      <c r="X493" s="358">
        <v>29.711973190307617</v>
      </c>
      <c r="Y493" s="358">
        <v>28.505016326904297</v>
      </c>
      <c r="Z493" s="358">
        <v>27.340095520019531</v>
      </c>
      <c r="AA493" s="358">
        <v>26.85481071472168</v>
      </c>
      <c r="AB493" s="20">
        <v>638.27255249023438</v>
      </c>
    </row>
    <row r="494" spans="1:28" thickTop="1" thickBot="1" x14ac:dyDescent="0.3">
      <c r="B494" s="279">
        <v>39940</v>
      </c>
      <c r="C494" s="128" t="s">
        <v>13</v>
      </c>
      <c r="D494" s="358">
        <v>24.30579948425293</v>
      </c>
      <c r="E494" s="358">
        <v>22.724939346313477</v>
      </c>
      <c r="F494" s="358">
        <v>21.957548141479492</v>
      </c>
      <c r="G494" s="358">
        <v>21.997735977172852</v>
      </c>
      <c r="H494" s="358">
        <v>21.583562850952148</v>
      </c>
      <c r="I494" s="358">
        <v>22.222312927246094</v>
      </c>
      <c r="J494" s="358">
        <v>21.01780891418457</v>
      </c>
      <c r="K494" s="358">
        <v>20.999862670898438</v>
      </c>
      <c r="L494" s="358">
        <v>23.430234909057617</v>
      </c>
      <c r="M494" s="358">
        <v>23.976675033569336</v>
      </c>
      <c r="N494" s="358">
        <v>24.0277099609375</v>
      </c>
      <c r="O494" s="358">
        <v>25.544809341430664</v>
      </c>
      <c r="P494" s="358">
        <v>28.002479553222656</v>
      </c>
      <c r="Q494" s="358">
        <v>29.746150970458984</v>
      </c>
      <c r="R494" s="358">
        <v>30.735763549804688</v>
      </c>
      <c r="S494" s="358">
        <v>28.526823043823242</v>
      </c>
      <c r="T494" s="358">
        <v>32.776054382324219</v>
      </c>
      <c r="U494" s="358">
        <v>32.322208404541016</v>
      </c>
      <c r="V494" s="358">
        <v>32.394157409667969</v>
      </c>
      <c r="W494" s="358">
        <v>31.357757568359375</v>
      </c>
      <c r="X494" s="358">
        <v>31.490320205688477</v>
      </c>
      <c r="Y494" s="358">
        <v>28.568561553955078</v>
      </c>
      <c r="Z494" s="358">
        <v>27.803676605224609</v>
      </c>
      <c r="AA494" s="358">
        <v>26.400426864624023</v>
      </c>
      <c r="AB494" s="20">
        <v>633.91337966918945</v>
      </c>
    </row>
    <row r="495" spans="1:28" thickTop="1" thickBot="1" x14ac:dyDescent="0.3">
      <c r="B495" s="279">
        <v>39941</v>
      </c>
      <c r="C495" s="128" t="s">
        <v>14</v>
      </c>
      <c r="D495" s="358">
        <v>24.945659637451172</v>
      </c>
      <c r="E495" s="358">
        <v>22.729679107666016</v>
      </c>
      <c r="F495" s="358">
        <v>22.361831665039063</v>
      </c>
      <c r="G495" s="358">
        <v>23.472160339355469</v>
      </c>
      <c r="H495" s="358">
        <v>22.529756546020508</v>
      </c>
      <c r="I495" s="358">
        <v>23.039712905883789</v>
      </c>
      <c r="J495" s="358">
        <v>21.779844284057617</v>
      </c>
      <c r="K495" s="358">
        <v>21.80327033996582</v>
      </c>
      <c r="L495" s="358">
        <v>21.089773178100586</v>
      </c>
      <c r="M495" s="358">
        <v>22.34697151184082</v>
      </c>
      <c r="N495" s="358">
        <v>23.643796920776367</v>
      </c>
      <c r="O495" s="358">
        <v>24.778860092163086</v>
      </c>
      <c r="P495" s="358">
        <v>27.727031707763672</v>
      </c>
      <c r="Q495" s="358">
        <v>28.631805419921875</v>
      </c>
      <c r="R495" s="358">
        <v>32.017433166503906</v>
      </c>
      <c r="S495" s="358">
        <v>31.969764709472656</v>
      </c>
      <c r="T495" s="358">
        <v>32.715061187744141</v>
      </c>
      <c r="U495" s="358">
        <v>33.774497985839844</v>
      </c>
      <c r="V495" s="358">
        <v>33.738311767578125</v>
      </c>
      <c r="W495" s="358">
        <v>31.227542877197266</v>
      </c>
      <c r="X495" s="358">
        <v>31.093608856201172</v>
      </c>
      <c r="Y495" s="358">
        <v>27.423213958740234</v>
      </c>
      <c r="Z495" s="358">
        <v>26.316164016723633</v>
      </c>
      <c r="AA495" s="358">
        <v>25.985746383666992</v>
      </c>
      <c r="AB495" s="20">
        <v>637.14149856567383</v>
      </c>
    </row>
    <row r="496" spans="1:28" thickTop="1" thickBot="1" x14ac:dyDescent="0.3">
      <c r="B496" s="279">
        <v>39942</v>
      </c>
      <c r="C496" s="128" t="s">
        <v>15</v>
      </c>
      <c r="D496" s="358">
        <v>25.046026229858398</v>
      </c>
      <c r="E496" s="358">
        <v>23.070259094238281</v>
      </c>
      <c r="F496" s="358">
        <v>22.152559280395508</v>
      </c>
      <c r="G496" s="358">
        <v>21.698150634765625</v>
      </c>
      <c r="H496" s="358">
        <v>21.633655548095703</v>
      </c>
      <c r="I496" s="358">
        <v>21.192453384399414</v>
      </c>
      <c r="J496" s="358">
        <v>20.000741958618164</v>
      </c>
      <c r="K496" s="358">
        <v>20.740224838256836</v>
      </c>
      <c r="L496" s="358">
        <v>21.071249008178711</v>
      </c>
      <c r="M496" s="358">
        <v>24.823081970214844</v>
      </c>
      <c r="N496" s="358">
        <v>24.775739669799805</v>
      </c>
      <c r="O496" s="358">
        <v>25.824077606201172</v>
      </c>
      <c r="P496" s="358">
        <v>27.794412612915039</v>
      </c>
      <c r="Q496" s="358">
        <v>31.712060928344727</v>
      </c>
      <c r="R496" s="358">
        <v>31.696453094482422</v>
      </c>
      <c r="S496" s="358">
        <v>31.593639373779297</v>
      </c>
      <c r="T496" s="358">
        <v>31.497831344604492</v>
      </c>
      <c r="U496" s="358">
        <v>31.465509414672852</v>
      </c>
      <c r="V496" s="358">
        <v>30.561203002929688</v>
      </c>
      <c r="W496" s="358">
        <v>28.06512451171875</v>
      </c>
      <c r="X496" s="358">
        <v>26.718109130859375</v>
      </c>
      <c r="Y496" s="358">
        <v>24.144474029541016</v>
      </c>
      <c r="Z496" s="358">
        <v>25.804512023925781</v>
      </c>
      <c r="AA496" s="358">
        <v>24.918085098266602</v>
      </c>
      <c r="AB496" s="20">
        <v>617.9996337890625</v>
      </c>
    </row>
    <row r="497" spans="2:28" thickTop="1" thickBot="1" x14ac:dyDescent="0.3">
      <c r="B497" s="279">
        <v>39943</v>
      </c>
      <c r="C497" s="128" t="s">
        <v>16</v>
      </c>
      <c r="D497" s="358">
        <v>23.873708724975586</v>
      </c>
      <c r="E497" s="358">
        <v>22.601459503173828</v>
      </c>
      <c r="F497" s="358">
        <v>23.644254684448242</v>
      </c>
      <c r="G497" s="358">
        <v>23.133745193481445</v>
      </c>
      <c r="H497" s="358">
        <v>22.662832260131836</v>
      </c>
      <c r="I497" s="358">
        <v>22.523382186889648</v>
      </c>
      <c r="J497" s="358">
        <v>22.077793121337891</v>
      </c>
      <c r="K497" s="358">
        <v>21.190418243408203</v>
      </c>
      <c r="L497" s="358">
        <v>21.46452522277832</v>
      </c>
      <c r="M497" s="358">
        <v>22.531246185302734</v>
      </c>
      <c r="N497" s="358">
        <v>24.042659759521484</v>
      </c>
      <c r="O497" s="358">
        <v>26.765151977539063</v>
      </c>
      <c r="P497" s="358">
        <v>27.445903778076172</v>
      </c>
      <c r="Q497" s="358">
        <v>29.457712173461914</v>
      </c>
      <c r="R497" s="358">
        <v>30.063104629516602</v>
      </c>
      <c r="S497" s="358">
        <v>29.907365798950195</v>
      </c>
      <c r="T497" s="358">
        <v>29.935642242431641</v>
      </c>
      <c r="U497" s="358">
        <v>30.243310928344727</v>
      </c>
      <c r="V497" s="358">
        <v>30.161355972290039</v>
      </c>
      <c r="W497" s="358">
        <v>28.105861663818359</v>
      </c>
      <c r="X497" s="358">
        <v>26.717668533325195</v>
      </c>
      <c r="Y497" s="358">
        <v>24.474649429321289</v>
      </c>
      <c r="Z497" s="358">
        <v>23.731826782226563</v>
      </c>
      <c r="AA497" s="358">
        <v>23.852773666381836</v>
      </c>
      <c r="AB497" s="20">
        <v>610.60835266113281</v>
      </c>
    </row>
    <row r="498" spans="2:28" thickTop="1" thickBot="1" x14ac:dyDescent="0.3">
      <c r="B498" s="279">
        <v>39944</v>
      </c>
      <c r="C498" s="128" t="s">
        <v>17</v>
      </c>
      <c r="D498" s="358">
        <v>23.530622482299805</v>
      </c>
      <c r="E498" s="358">
        <v>22.044143676757813</v>
      </c>
      <c r="F498" s="358">
        <v>22.715671539306641</v>
      </c>
      <c r="G498" s="358">
        <v>22.111608505249023</v>
      </c>
      <c r="H498" s="358">
        <v>21.096633911132813</v>
      </c>
      <c r="I498" s="358">
        <v>21.743602752685547</v>
      </c>
      <c r="J498" s="358">
        <v>20.027978897094727</v>
      </c>
      <c r="K498" s="358">
        <v>20.321393966674805</v>
      </c>
      <c r="L498" s="358">
        <v>20.291770935058594</v>
      </c>
      <c r="M498" s="358">
        <v>23.504945755004883</v>
      </c>
      <c r="N498" s="358">
        <v>23.737083435058594</v>
      </c>
      <c r="O498" s="358">
        <v>25.229658126831055</v>
      </c>
      <c r="P498" s="358">
        <v>26.536685943603516</v>
      </c>
      <c r="Q498" s="358">
        <v>26.614706039428711</v>
      </c>
      <c r="R498" s="358">
        <v>27.939571380615234</v>
      </c>
      <c r="S498" s="358">
        <v>27.84058952331543</v>
      </c>
      <c r="T498" s="358">
        <v>29.669830322265625</v>
      </c>
      <c r="U498" s="358">
        <v>29.69190788269043</v>
      </c>
      <c r="V498" s="358">
        <v>29.460098266601563</v>
      </c>
      <c r="W498" s="358">
        <v>28.160917282104492</v>
      </c>
      <c r="X498" s="358">
        <v>26.689247131347656</v>
      </c>
      <c r="Y498" s="358">
        <v>27.380468368530273</v>
      </c>
      <c r="Z498" s="358">
        <v>26.182483673095703</v>
      </c>
      <c r="AA498" s="358">
        <v>24.553791046142578</v>
      </c>
      <c r="AB498" s="20">
        <v>597.07541084289551</v>
      </c>
    </row>
    <row r="499" spans="2:28" thickTop="1" thickBot="1" x14ac:dyDescent="0.3">
      <c r="B499" s="279">
        <v>39945</v>
      </c>
      <c r="C499" s="128" t="s">
        <v>11</v>
      </c>
      <c r="D499" s="358">
        <v>23.814140319824219</v>
      </c>
      <c r="E499" s="358">
        <v>23.505687713623047</v>
      </c>
      <c r="F499" s="358">
        <v>23.429643630981445</v>
      </c>
      <c r="G499" s="358">
        <v>22.590864181518555</v>
      </c>
      <c r="H499" s="358">
        <v>21.893661499023438</v>
      </c>
      <c r="I499" s="358">
        <v>21.235326766967773</v>
      </c>
      <c r="J499" s="358">
        <v>20.324583053588867</v>
      </c>
      <c r="K499" s="358">
        <v>21.246269226074219</v>
      </c>
      <c r="L499" s="358">
        <v>20.719280242919922</v>
      </c>
      <c r="M499" s="358">
        <v>24.363765716552734</v>
      </c>
      <c r="N499" s="358">
        <v>24.40962028503418</v>
      </c>
      <c r="O499" s="358">
        <v>25.893863677978516</v>
      </c>
      <c r="P499" s="358">
        <v>26.154558181762695</v>
      </c>
      <c r="Q499" s="358">
        <v>27.78724479675293</v>
      </c>
      <c r="R499" s="358">
        <v>28.932525634765625</v>
      </c>
      <c r="S499" s="358">
        <v>28.952882766723633</v>
      </c>
      <c r="T499" s="358">
        <v>28.162391662597656</v>
      </c>
      <c r="U499" s="358">
        <v>28.835037231445313</v>
      </c>
      <c r="V499" s="358">
        <v>30.09368896484375</v>
      </c>
      <c r="W499" s="358">
        <v>28.832904815673828</v>
      </c>
      <c r="X499" s="358">
        <v>23.986988067626953</v>
      </c>
      <c r="Y499" s="358">
        <v>26.530946731567383</v>
      </c>
      <c r="Z499" s="358">
        <v>25.916965484619141</v>
      </c>
      <c r="AA499" s="358">
        <v>24.826738357543945</v>
      </c>
      <c r="AB499" s="20">
        <v>602.43957901000977</v>
      </c>
    </row>
    <row r="500" spans="2:28" thickTop="1" thickBot="1" x14ac:dyDescent="0.3">
      <c r="B500" s="279">
        <v>39946</v>
      </c>
      <c r="C500" s="128" t="s">
        <v>11</v>
      </c>
      <c r="D500" s="358">
        <v>23.311374664306641</v>
      </c>
      <c r="E500" s="358">
        <v>22.581687927246094</v>
      </c>
      <c r="F500" s="358">
        <v>22.797395706176758</v>
      </c>
      <c r="G500" s="358">
        <v>22.471738815307617</v>
      </c>
      <c r="H500" s="358">
        <v>21.666460037231445</v>
      </c>
      <c r="I500" s="358">
        <v>22.355035781860352</v>
      </c>
      <c r="J500" s="358">
        <v>21.603578567504883</v>
      </c>
      <c r="K500" s="358">
        <v>20.282716751098633</v>
      </c>
      <c r="L500" s="358">
        <v>20.396753311157227</v>
      </c>
      <c r="M500" s="358">
        <v>21.055252075195313</v>
      </c>
      <c r="N500" s="358">
        <v>24.292158126831055</v>
      </c>
      <c r="O500" s="358">
        <v>24.862800598144531</v>
      </c>
      <c r="P500" s="358">
        <v>27.806720733642578</v>
      </c>
      <c r="Q500" s="358">
        <v>28.91514778137207</v>
      </c>
      <c r="R500" s="358">
        <v>26.629234313964844</v>
      </c>
      <c r="S500" s="358">
        <v>28.847835540771484</v>
      </c>
      <c r="T500" s="358">
        <v>28.98112678527832</v>
      </c>
      <c r="U500" s="358">
        <v>29.62462043762207</v>
      </c>
      <c r="V500" s="358">
        <v>29.773916244506836</v>
      </c>
      <c r="W500" s="358">
        <v>27.576190948486328</v>
      </c>
      <c r="X500" s="358">
        <v>27.0184326171875</v>
      </c>
      <c r="Y500" s="358">
        <v>26.142351150512695</v>
      </c>
      <c r="Z500" s="358">
        <v>25.452594757080078</v>
      </c>
      <c r="AA500" s="358">
        <v>24.524726867675781</v>
      </c>
      <c r="AB500" s="20">
        <v>598.96985054016113</v>
      </c>
    </row>
    <row r="501" spans="2:28" thickTop="1" thickBot="1" x14ac:dyDescent="0.3">
      <c r="B501" s="279">
        <v>39947</v>
      </c>
      <c r="C501" s="128" t="s">
        <v>13</v>
      </c>
      <c r="D501" s="358">
        <v>23.276241302490234</v>
      </c>
      <c r="E501" s="358">
        <v>22.856325149536133</v>
      </c>
      <c r="F501" s="358">
        <v>24.077663421630859</v>
      </c>
      <c r="G501" s="358">
        <v>23.231369018554688</v>
      </c>
      <c r="H501" s="358">
        <v>22.644506454467773</v>
      </c>
      <c r="I501" s="358">
        <v>22.926460266113281</v>
      </c>
      <c r="J501" s="358">
        <v>21.299684524536133</v>
      </c>
      <c r="K501" s="358">
        <v>21.577260971069336</v>
      </c>
      <c r="L501" s="358">
        <v>21.249271392822266</v>
      </c>
      <c r="M501" s="358">
        <v>23.078125</v>
      </c>
      <c r="N501" s="358">
        <v>24.230476379394531</v>
      </c>
      <c r="O501" s="358">
        <v>24.735477447509766</v>
      </c>
      <c r="P501" s="358">
        <v>26.42822265625</v>
      </c>
      <c r="Q501" s="358">
        <v>27.645008087158203</v>
      </c>
      <c r="R501" s="358">
        <v>29.427467346191406</v>
      </c>
      <c r="S501" s="358">
        <v>28.217248916625977</v>
      </c>
      <c r="T501" s="358">
        <v>28.041610717773438</v>
      </c>
      <c r="U501" s="358">
        <v>29.121225357055664</v>
      </c>
      <c r="V501" s="358">
        <v>26.368274688720703</v>
      </c>
      <c r="W501" s="358">
        <v>27.196325302124023</v>
      </c>
      <c r="X501" s="358">
        <v>27.033803939819336</v>
      </c>
      <c r="Y501" s="358">
        <v>26.212446212768555</v>
      </c>
      <c r="Z501" s="358">
        <v>25.728061676025391</v>
      </c>
      <c r="AA501" s="358">
        <v>24.689619064331055</v>
      </c>
      <c r="AB501" s="20">
        <v>601.29217529296875</v>
      </c>
    </row>
    <row r="502" spans="2:28" thickTop="1" thickBot="1" x14ac:dyDescent="0.3">
      <c r="B502" s="279">
        <v>39948</v>
      </c>
      <c r="C502" s="128" t="s">
        <v>14</v>
      </c>
      <c r="D502" s="358">
        <v>23.892135620117188</v>
      </c>
      <c r="E502" s="358">
        <v>23.568971633911133</v>
      </c>
      <c r="F502" s="358">
        <v>23.22491455078125</v>
      </c>
      <c r="G502" s="358">
        <v>22.811742782592773</v>
      </c>
      <c r="H502" s="358">
        <v>22.003057479858398</v>
      </c>
      <c r="I502" s="358">
        <v>21.947919845581055</v>
      </c>
      <c r="J502" s="358">
        <v>21.794746398925781</v>
      </c>
      <c r="K502" s="358">
        <v>21.006387710571289</v>
      </c>
      <c r="L502" s="358">
        <v>21.557941436767578</v>
      </c>
      <c r="M502" s="358">
        <v>22.248193740844727</v>
      </c>
      <c r="N502" s="358">
        <v>23.876073837280273</v>
      </c>
      <c r="O502" s="358">
        <v>25.311037063598633</v>
      </c>
      <c r="P502" s="358">
        <v>26.943191528320313</v>
      </c>
      <c r="Q502" s="358">
        <v>27.717512130737305</v>
      </c>
      <c r="R502" s="358">
        <v>28.485538482666016</v>
      </c>
      <c r="S502" s="358">
        <v>28.516855239868164</v>
      </c>
      <c r="T502" s="358">
        <v>30.018552780151367</v>
      </c>
      <c r="U502" s="358">
        <v>27.424739837646484</v>
      </c>
      <c r="V502" s="358">
        <v>28.575706481933594</v>
      </c>
      <c r="W502" s="358">
        <v>28.495389938354492</v>
      </c>
      <c r="X502" s="358">
        <v>26.71479606628418</v>
      </c>
      <c r="Y502" s="358">
        <v>25.350578308105469</v>
      </c>
      <c r="Z502" s="358">
        <v>24.601734161376953</v>
      </c>
      <c r="AA502" s="358">
        <v>23.927228927612305</v>
      </c>
      <c r="AB502" s="20">
        <v>600.01494598388672</v>
      </c>
    </row>
    <row r="503" spans="2:28" thickTop="1" thickBot="1" x14ac:dyDescent="0.3">
      <c r="B503" s="279">
        <v>39949</v>
      </c>
      <c r="C503" s="128" t="s">
        <v>15</v>
      </c>
      <c r="D503" s="358">
        <v>23.448970794677734</v>
      </c>
      <c r="E503" s="358">
        <v>22.133016586303711</v>
      </c>
      <c r="F503" s="358">
        <v>21.64573860168457</v>
      </c>
      <c r="G503" s="358">
        <v>21.50065803527832</v>
      </c>
      <c r="H503" s="358">
        <v>20.931596755981445</v>
      </c>
      <c r="I503" s="358">
        <v>21.467971801757813</v>
      </c>
      <c r="J503" s="358">
        <v>19.560226440429688</v>
      </c>
      <c r="K503" s="358">
        <v>21.923311233520508</v>
      </c>
      <c r="L503" s="358">
        <v>22.442850112915039</v>
      </c>
      <c r="M503" s="358">
        <v>22.887178421020508</v>
      </c>
      <c r="N503" s="358">
        <v>23.462278366088867</v>
      </c>
      <c r="O503" s="358">
        <v>23.895912170410156</v>
      </c>
      <c r="P503" s="358">
        <v>25.007463455200195</v>
      </c>
      <c r="Q503" s="358">
        <v>25.288475036621094</v>
      </c>
      <c r="R503" s="358">
        <v>27.602773666381836</v>
      </c>
      <c r="S503" s="358">
        <v>28.601354598999023</v>
      </c>
      <c r="T503" s="358">
        <v>29.632444381713867</v>
      </c>
      <c r="U503" s="358">
        <v>28.797470092773438</v>
      </c>
      <c r="V503" s="358">
        <v>25.378974914550781</v>
      </c>
      <c r="W503" s="358">
        <v>26.696582794189453</v>
      </c>
      <c r="X503" s="358">
        <v>25.611982345581055</v>
      </c>
      <c r="Y503" s="358">
        <v>24.82867431640625</v>
      </c>
      <c r="Z503" s="358">
        <v>23.711797714233398</v>
      </c>
      <c r="AA503" s="358">
        <v>23.922355651855469</v>
      </c>
      <c r="AB503" s="20">
        <v>580.38005828857422</v>
      </c>
    </row>
    <row r="504" spans="2:28" thickTop="1" thickBot="1" x14ac:dyDescent="0.3">
      <c r="B504" s="279">
        <v>39950</v>
      </c>
      <c r="C504" s="128" t="s">
        <v>16</v>
      </c>
      <c r="D504" s="358">
        <v>23.87312126159668</v>
      </c>
      <c r="E504" s="358">
        <v>22.254972457885742</v>
      </c>
      <c r="F504" s="358">
        <v>22.970066070556641</v>
      </c>
      <c r="G504" s="358">
        <v>22.736532211303711</v>
      </c>
      <c r="H504" s="358">
        <v>21.744390487670898</v>
      </c>
      <c r="I504" s="358">
        <v>21.761215209960938</v>
      </c>
      <c r="J504" s="358">
        <v>20.523975372314453</v>
      </c>
      <c r="K504" s="358">
        <v>21.065139770507813</v>
      </c>
      <c r="L504" s="358">
        <v>20.351154327392578</v>
      </c>
      <c r="M504" s="358">
        <v>21.582576751708984</v>
      </c>
      <c r="N504" s="358">
        <v>20.441278457641602</v>
      </c>
      <c r="O504" s="358">
        <v>23.892936706542969</v>
      </c>
      <c r="P504" s="358">
        <v>25.257509231567383</v>
      </c>
      <c r="Q504" s="358">
        <v>25.69041633605957</v>
      </c>
      <c r="R504" s="358">
        <v>27.410932540893555</v>
      </c>
      <c r="S504" s="358">
        <v>27.551942825317383</v>
      </c>
      <c r="T504" s="358">
        <v>28.308341979980469</v>
      </c>
      <c r="U504" s="358">
        <v>24.800088882446289</v>
      </c>
      <c r="V504" s="358">
        <v>25.842569351196289</v>
      </c>
      <c r="W504" s="358">
        <v>25.365325927734375</v>
      </c>
      <c r="X504" s="358">
        <v>22.970897674560547</v>
      </c>
      <c r="Y504" s="358">
        <v>23.712032318115234</v>
      </c>
      <c r="Z504" s="358">
        <v>22.939746856689453</v>
      </c>
      <c r="AA504" s="358">
        <v>23.267597198486328</v>
      </c>
      <c r="AB504" s="20">
        <v>566.31476020812988</v>
      </c>
    </row>
    <row r="505" spans="2:28" thickTop="1" thickBot="1" x14ac:dyDescent="0.3">
      <c r="B505" s="279">
        <v>39951</v>
      </c>
      <c r="C505" s="128" t="s">
        <v>17</v>
      </c>
      <c r="D505" s="358">
        <v>22.937845230102539</v>
      </c>
      <c r="E505" s="358">
        <v>21.513259887695313</v>
      </c>
      <c r="F505" s="358">
        <v>22.897762298583984</v>
      </c>
      <c r="G505" s="358">
        <v>22.143774032592773</v>
      </c>
      <c r="H505" s="358">
        <v>21.328376770019531</v>
      </c>
      <c r="I505" s="358">
        <v>20.529304504394531</v>
      </c>
      <c r="J505" s="358">
        <v>19.811771392822266</v>
      </c>
      <c r="K505" s="358">
        <v>19.048807144165039</v>
      </c>
      <c r="L505" s="358">
        <v>18.681739807128906</v>
      </c>
      <c r="M505" s="358">
        <v>20.386058807373047</v>
      </c>
      <c r="N505" s="358">
        <v>21.13203239440918</v>
      </c>
      <c r="O505" s="358">
        <v>22.379304885864258</v>
      </c>
      <c r="P505" s="358">
        <v>22.630556106567383</v>
      </c>
      <c r="Q505" s="358">
        <v>24.388725280761719</v>
      </c>
      <c r="R505" s="358">
        <v>25.438539505004883</v>
      </c>
      <c r="S505" s="358">
        <v>25.854709625244141</v>
      </c>
      <c r="T505" s="358">
        <v>24.836217880249023</v>
      </c>
      <c r="U505" s="358">
        <v>26.487009048461914</v>
      </c>
      <c r="V505" s="358">
        <v>26.301305770874023</v>
      </c>
      <c r="W505" s="358">
        <v>24.310052871704102</v>
      </c>
      <c r="X505" s="358">
        <v>24.008291244506836</v>
      </c>
      <c r="Y505" s="358">
        <v>23.7835693359375</v>
      </c>
      <c r="Z505" s="358">
        <v>22.610834121704102</v>
      </c>
      <c r="AA505" s="358">
        <v>22.831325531005859</v>
      </c>
      <c r="AB505" s="20">
        <v>546.27117347717285</v>
      </c>
    </row>
    <row r="506" spans="2:28" thickTop="1" thickBot="1" x14ac:dyDescent="0.3">
      <c r="B506" s="279">
        <v>39952</v>
      </c>
      <c r="C506" s="128" t="s">
        <v>11</v>
      </c>
      <c r="D506" s="358">
        <v>21.725383758544922</v>
      </c>
      <c r="E506" s="358">
        <v>21.336170196533203</v>
      </c>
      <c r="F506" s="358">
        <v>21.158052444458008</v>
      </c>
      <c r="G506" s="358">
        <v>20.218683242797852</v>
      </c>
      <c r="H506" s="358">
        <v>19.132974624633789</v>
      </c>
      <c r="I506" s="358">
        <v>19.092988967895508</v>
      </c>
      <c r="J506" s="358">
        <v>19.395851135253906</v>
      </c>
      <c r="K506" s="358">
        <v>18.81285285949707</v>
      </c>
      <c r="L506" s="358">
        <v>18.654132843017578</v>
      </c>
      <c r="M506" s="358">
        <v>19.435998916625977</v>
      </c>
      <c r="N506" s="358">
        <v>21.266450881958008</v>
      </c>
      <c r="O506" s="358">
        <v>22.198408126831055</v>
      </c>
      <c r="P506" s="358">
        <v>22.742107391357422</v>
      </c>
      <c r="Q506" s="358">
        <v>24.468301773071289</v>
      </c>
      <c r="R506" s="358">
        <v>24.466609954833984</v>
      </c>
      <c r="S506" s="358">
        <v>25.187889099121094</v>
      </c>
      <c r="T506" s="358">
        <v>25.933198928833008</v>
      </c>
      <c r="U506" s="358">
        <v>25.892398834228516</v>
      </c>
      <c r="V506" s="358">
        <v>24.968904495239258</v>
      </c>
      <c r="W506" s="358">
        <v>21.178012847900391</v>
      </c>
      <c r="X506" s="358">
        <v>24.220413208007813</v>
      </c>
      <c r="Y506" s="358">
        <v>23.356569290161133</v>
      </c>
      <c r="Z506" s="358">
        <v>22.693321228027344</v>
      </c>
      <c r="AA506" s="358">
        <v>22.550909042358398</v>
      </c>
      <c r="AB506" s="20">
        <v>530.08658409118652</v>
      </c>
    </row>
    <row r="507" spans="2:28" thickTop="1" thickBot="1" x14ac:dyDescent="0.3">
      <c r="B507" s="279">
        <v>39953</v>
      </c>
      <c r="C507" s="128" t="s">
        <v>11</v>
      </c>
      <c r="D507" s="358">
        <v>21.573657989501953</v>
      </c>
      <c r="E507" s="358">
        <v>20.874589920043945</v>
      </c>
      <c r="F507" s="358">
        <v>20.739086151123047</v>
      </c>
      <c r="G507" s="358">
        <v>20.269123077392578</v>
      </c>
      <c r="H507" s="358">
        <v>19.723226547241211</v>
      </c>
      <c r="I507" s="358">
        <v>19.504262924194336</v>
      </c>
      <c r="J507" s="358">
        <v>18.951627731323242</v>
      </c>
      <c r="K507" s="358">
        <v>17.647228240966797</v>
      </c>
      <c r="L507" s="358">
        <v>17.979673385620117</v>
      </c>
      <c r="M507" s="358">
        <v>22.801462173461914</v>
      </c>
      <c r="N507" s="358">
        <v>20.337656021118164</v>
      </c>
      <c r="O507" s="358">
        <v>20.360395431518555</v>
      </c>
      <c r="P507" s="358">
        <v>23.118791580200195</v>
      </c>
      <c r="Q507" s="358">
        <v>24.372665405273438</v>
      </c>
      <c r="R507" s="358">
        <v>24.904024124145508</v>
      </c>
      <c r="S507" s="358">
        <v>24.821870803833008</v>
      </c>
      <c r="T507" s="358">
        <v>25.623762130737305</v>
      </c>
      <c r="U507" s="358">
        <v>24.848184585571289</v>
      </c>
      <c r="V507" s="358">
        <v>25.739103317260742</v>
      </c>
      <c r="W507" s="358">
        <v>24.823234558105469</v>
      </c>
      <c r="X507" s="358">
        <v>23.857601165771484</v>
      </c>
      <c r="Y507" s="358">
        <v>23.494441986083984</v>
      </c>
      <c r="Z507" s="358">
        <v>22.088375091552734</v>
      </c>
      <c r="AA507" s="358">
        <v>22.402917861938477</v>
      </c>
      <c r="AB507" s="20">
        <v>530.85696220397949</v>
      </c>
    </row>
    <row r="508" spans="2:28" thickTop="1" thickBot="1" x14ac:dyDescent="0.3">
      <c r="B508" s="279">
        <v>39954</v>
      </c>
      <c r="C508" s="128" t="s">
        <v>13</v>
      </c>
      <c r="D508" s="358">
        <v>20.383831024169922</v>
      </c>
      <c r="E508" s="358">
        <v>19.759037017822266</v>
      </c>
      <c r="F508" s="358">
        <v>20.763919830322266</v>
      </c>
      <c r="G508" s="358">
        <v>19.544668197631836</v>
      </c>
      <c r="H508" s="358">
        <v>18.331901550292969</v>
      </c>
      <c r="I508" s="358">
        <v>18.265596389770508</v>
      </c>
      <c r="J508" s="358">
        <v>18.695522308349609</v>
      </c>
      <c r="K508" s="358">
        <v>17.486532211303711</v>
      </c>
      <c r="L508" s="358">
        <v>18.277738571166992</v>
      </c>
      <c r="M508" s="358">
        <v>19.366037368774414</v>
      </c>
      <c r="N508" s="358">
        <v>21.325567245483398</v>
      </c>
      <c r="O508" s="358">
        <v>22.673671722412109</v>
      </c>
      <c r="P508" s="358">
        <v>22.259197235107422</v>
      </c>
      <c r="Q508" s="358">
        <v>25.195707321166992</v>
      </c>
      <c r="R508" s="358">
        <v>25.227560043334961</v>
      </c>
      <c r="S508" s="358">
        <v>27.333309173583984</v>
      </c>
      <c r="T508" s="358">
        <v>24.975685119628906</v>
      </c>
      <c r="U508" s="358">
        <v>27.479324340820313</v>
      </c>
      <c r="V508" s="358">
        <v>27.796302795410156</v>
      </c>
      <c r="W508" s="358">
        <v>25.417520523071289</v>
      </c>
      <c r="X508" s="358">
        <v>24.472440719604492</v>
      </c>
      <c r="Y508" s="358">
        <v>23.750751495361328</v>
      </c>
      <c r="Z508" s="358">
        <v>23.380781173706055</v>
      </c>
      <c r="AA508" s="358">
        <v>22.82154655456543</v>
      </c>
      <c r="AB508" s="20">
        <v>534.98414993286133</v>
      </c>
    </row>
    <row r="509" spans="2:28" thickTop="1" thickBot="1" x14ac:dyDescent="0.3">
      <c r="B509" s="279">
        <v>39955</v>
      </c>
      <c r="C509" s="128" t="s">
        <v>14</v>
      </c>
      <c r="D509" s="358">
        <v>21.843179702758789</v>
      </c>
      <c r="E509" s="358">
        <v>21.384059906005859</v>
      </c>
      <c r="F509" s="358">
        <v>21.708919525146484</v>
      </c>
      <c r="G509" s="358">
        <v>18.024072647094727</v>
      </c>
      <c r="H509" s="358">
        <v>18.094150543212891</v>
      </c>
      <c r="I509" s="358">
        <v>17.534984588623047</v>
      </c>
      <c r="J509" s="358">
        <v>18.469905853271484</v>
      </c>
      <c r="K509" s="358">
        <v>18.002826690673828</v>
      </c>
      <c r="L509" s="358">
        <v>19.288227081298828</v>
      </c>
      <c r="M509" s="358">
        <v>21.283679962158203</v>
      </c>
      <c r="N509" s="358">
        <v>21.41203498840332</v>
      </c>
      <c r="O509" s="358">
        <v>22.485843658447266</v>
      </c>
      <c r="P509" s="358">
        <v>23.765192031860352</v>
      </c>
      <c r="Q509" s="358">
        <v>25.499542236328125</v>
      </c>
      <c r="R509" s="358">
        <v>26.770858764648438</v>
      </c>
      <c r="S509" s="358">
        <v>27.540870666503906</v>
      </c>
      <c r="T509" s="358">
        <v>27.360506057739258</v>
      </c>
      <c r="U509" s="358">
        <v>27.710721969604492</v>
      </c>
      <c r="V509" s="358">
        <v>27.881864547729492</v>
      </c>
      <c r="W509" s="358">
        <v>26.336076736450195</v>
      </c>
      <c r="X509" s="358">
        <v>26.25269889831543</v>
      </c>
      <c r="Y509" s="358">
        <v>24.954425811767578</v>
      </c>
      <c r="Z509" s="358">
        <v>23.661157608032227</v>
      </c>
      <c r="AA509" s="358">
        <v>23.03923225402832</v>
      </c>
      <c r="AB509" s="20">
        <v>550.30503273010254</v>
      </c>
    </row>
    <row r="510" spans="2:28" thickTop="1" thickBot="1" x14ac:dyDescent="0.3">
      <c r="B510" s="279">
        <v>39956</v>
      </c>
      <c r="C510" s="128" t="s">
        <v>15</v>
      </c>
      <c r="D510" s="358">
        <v>21.935440063476563</v>
      </c>
      <c r="E510" s="358">
        <v>21.4901123046875</v>
      </c>
      <c r="F510" s="358">
        <v>22.394214630126953</v>
      </c>
      <c r="G510" s="358">
        <v>21.646808624267578</v>
      </c>
      <c r="H510" s="358">
        <v>20.225936889648438</v>
      </c>
      <c r="I510" s="358">
        <v>19.699123382568359</v>
      </c>
      <c r="J510" s="358">
        <v>18.981964111328125</v>
      </c>
      <c r="K510" s="358">
        <v>19.743425369262695</v>
      </c>
      <c r="L510" s="358">
        <v>19.315454483032227</v>
      </c>
      <c r="M510" s="358">
        <v>20.552268981933594</v>
      </c>
      <c r="N510" s="358">
        <v>21.028659820556641</v>
      </c>
      <c r="O510" s="358">
        <v>23.110261917114258</v>
      </c>
      <c r="P510" s="358">
        <v>25.076091766357422</v>
      </c>
      <c r="Q510" s="358">
        <v>25.698259353637695</v>
      </c>
      <c r="R510" s="358">
        <v>27.108213424682617</v>
      </c>
      <c r="S510" s="358">
        <v>27.380008697509766</v>
      </c>
      <c r="T510" s="358">
        <v>27.774280548095703</v>
      </c>
      <c r="U510" s="358">
        <v>27.411005020141602</v>
      </c>
      <c r="V510" s="358">
        <v>27.544746398925781</v>
      </c>
      <c r="W510" s="358">
        <v>26.796430587768555</v>
      </c>
      <c r="X510" s="358">
        <v>26.071475982666016</v>
      </c>
      <c r="Y510" s="358">
        <v>24.109966278076172</v>
      </c>
      <c r="Z510" s="358">
        <v>23.507488250732422</v>
      </c>
      <c r="AA510" s="358">
        <v>22.169578552246094</v>
      </c>
      <c r="AB510" s="20">
        <v>560.77121543884277</v>
      </c>
    </row>
    <row r="511" spans="2:28" thickTop="1" thickBot="1" x14ac:dyDescent="0.3">
      <c r="B511" s="279">
        <v>39957</v>
      </c>
      <c r="C511" s="128" t="s">
        <v>16</v>
      </c>
      <c r="D511" s="358">
        <v>21.896173477172852</v>
      </c>
      <c r="E511" s="358">
        <v>22.452611923217773</v>
      </c>
      <c r="F511" s="358">
        <v>22.785388946533203</v>
      </c>
      <c r="G511" s="358">
        <v>21.840389251708984</v>
      </c>
      <c r="H511" s="358">
        <v>20.582067489624023</v>
      </c>
      <c r="I511" s="358">
        <v>20.049509048461914</v>
      </c>
      <c r="J511" s="358">
        <v>20.605911254882813</v>
      </c>
      <c r="K511" s="358">
        <v>20.933525085449219</v>
      </c>
      <c r="L511" s="358">
        <v>23.902412414550781</v>
      </c>
      <c r="M511" s="358">
        <v>21.777378082275391</v>
      </c>
      <c r="N511" s="358">
        <v>23.612380981445313</v>
      </c>
      <c r="O511" s="358">
        <v>25.382143020629883</v>
      </c>
      <c r="P511" s="358">
        <v>25.816062927246094</v>
      </c>
      <c r="Q511" s="358">
        <v>28.288398742675781</v>
      </c>
      <c r="R511" s="358">
        <v>28.996738433837891</v>
      </c>
      <c r="S511" s="358">
        <v>29.642545700073242</v>
      </c>
      <c r="T511" s="358">
        <v>29.705596923828125</v>
      </c>
      <c r="U511" s="358">
        <v>30.612636566162109</v>
      </c>
      <c r="V511" s="358">
        <v>30.500362396240234</v>
      </c>
      <c r="W511" s="358">
        <v>28.399667739868164</v>
      </c>
      <c r="X511" s="358">
        <v>28.882547378540039</v>
      </c>
      <c r="Y511" s="358">
        <v>27.346353530883789</v>
      </c>
      <c r="Z511" s="358">
        <v>23.792667388916016</v>
      </c>
      <c r="AA511" s="358">
        <v>25.412633895874023</v>
      </c>
      <c r="AB511" s="20">
        <v>603.21610260009766</v>
      </c>
    </row>
    <row r="512" spans="2:28" thickTop="1" thickBot="1" x14ac:dyDescent="0.3">
      <c r="B512" s="279">
        <v>39958</v>
      </c>
      <c r="C512" s="128" t="s">
        <v>17</v>
      </c>
      <c r="D512" s="358">
        <v>24.617706298828125</v>
      </c>
      <c r="E512" s="358">
        <v>23.545907974243164</v>
      </c>
      <c r="F512" s="358">
        <v>23.459285736083984</v>
      </c>
      <c r="G512" s="358">
        <v>21.879335403442383</v>
      </c>
      <c r="H512" s="358">
        <v>20.488840103149414</v>
      </c>
      <c r="I512" s="358">
        <v>20.874574661254883</v>
      </c>
      <c r="J512" s="358">
        <v>19.745670318603516</v>
      </c>
      <c r="K512" s="358">
        <v>21.149265289306641</v>
      </c>
      <c r="L512" s="358">
        <v>21.330410003662109</v>
      </c>
      <c r="M512" s="358">
        <v>23.741998672485352</v>
      </c>
      <c r="N512" s="358">
        <v>25.508577346801758</v>
      </c>
      <c r="O512" s="358">
        <v>25.460912704467773</v>
      </c>
      <c r="P512" s="358">
        <v>27.159887313842773</v>
      </c>
      <c r="Q512" s="358">
        <v>28.178323745727539</v>
      </c>
      <c r="R512" s="358">
        <v>30.007257461547852</v>
      </c>
      <c r="S512" s="358">
        <v>30.045595169067383</v>
      </c>
      <c r="T512" s="358">
        <v>29.403104782104492</v>
      </c>
      <c r="U512" s="358">
        <v>30.285152435302734</v>
      </c>
      <c r="V512" s="358">
        <v>31.289962768554688</v>
      </c>
      <c r="W512" s="358">
        <v>30.832859039306641</v>
      </c>
      <c r="X512" s="358">
        <v>29.604454040527344</v>
      </c>
      <c r="Y512" s="358">
        <v>29.765129089355469</v>
      </c>
      <c r="Z512" s="358">
        <v>28.03148078918457</v>
      </c>
      <c r="AA512" s="358">
        <v>26.245223999023438</v>
      </c>
      <c r="AB512" s="20">
        <v>622.65091514587402</v>
      </c>
    </row>
    <row r="513" spans="1:28" thickTop="1" thickBot="1" x14ac:dyDescent="0.3">
      <c r="B513" s="279">
        <v>39959</v>
      </c>
      <c r="C513" s="128" t="s">
        <v>11</v>
      </c>
      <c r="D513" s="358">
        <v>25.803239822387695</v>
      </c>
      <c r="E513" s="358">
        <v>24.702751159667969</v>
      </c>
      <c r="F513" s="358">
        <v>25.352895736694336</v>
      </c>
      <c r="G513" s="358">
        <v>23.963266372680664</v>
      </c>
      <c r="H513" s="358">
        <v>22.169364929199219</v>
      </c>
      <c r="I513" s="358">
        <v>22.170879364013672</v>
      </c>
      <c r="J513" s="358">
        <v>21.322669982910156</v>
      </c>
      <c r="K513" s="358">
        <v>20.379467010498047</v>
      </c>
      <c r="L513" s="358">
        <v>21.458173751831055</v>
      </c>
      <c r="M513" s="358">
        <v>25.938196182250977</v>
      </c>
      <c r="N513" s="358">
        <v>24.772912979125977</v>
      </c>
      <c r="O513" s="358">
        <v>26.894145965576172</v>
      </c>
      <c r="P513" s="358">
        <v>31.712314605712891</v>
      </c>
      <c r="Q513" s="358">
        <v>31.712314605712891</v>
      </c>
      <c r="R513" s="358">
        <v>31.712314605712891</v>
      </c>
      <c r="S513" s="358">
        <v>32.425910949707031</v>
      </c>
      <c r="T513" s="358">
        <v>32.428508758544922</v>
      </c>
      <c r="U513" s="358">
        <v>32.893955230712891</v>
      </c>
      <c r="V513" s="358">
        <v>33.429351806640625</v>
      </c>
      <c r="W513" s="358">
        <v>32.536575317382813</v>
      </c>
      <c r="X513" s="358">
        <v>31.805118560791016</v>
      </c>
      <c r="Y513" s="358">
        <v>29.667329788208008</v>
      </c>
      <c r="Z513" s="358">
        <v>26.869401931762695</v>
      </c>
      <c r="AA513" s="358">
        <v>28.057371139526367</v>
      </c>
      <c r="AB513" s="20">
        <v>660.17843055725098</v>
      </c>
    </row>
    <row r="514" spans="1:28" thickTop="1" thickBot="1" x14ac:dyDescent="0.3">
      <c r="B514" s="279">
        <v>39960</v>
      </c>
      <c r="C514" s="128" t="s">
        <v>11</v>
      </c>
      <c r="D514" s="358">
        <v>26.625837326049805</v>
      </c>
      <c r="E514" s="358">
        <v>25.426431655883789</v>
      </c>
      <c r="F514" s="358">
        <v>24.870155334472656</v>
      </c>
      <c r="G514" s="358">
        <v>23.918252944946289</v>
      </c>
      <c r="H514" s="358">
        <v>22.713539123535156</v>
      </c>
      <c r="I514" s="358">
        <v>24.221075057983398</v>
      </c>
      <c r="J514" s="358">
        <v>22.404413223266602</v>
      </c>
      <c r="K514" s="358">
        <v>22.224514007568359</v>
      </c>
      <c r="L514" s="358">
        <v>21.890314102172852</v>
      </c>
      <c r="M514" s="358">
        <v>22.745471954345703</v>
      </c>
      <c r="N514" s="358">
        <v>24.731210708618164</v>
      </c>
      <c r="O514" s="358">
        <v>27.191871643066406</v>
      </c>
      <c r="P514" s="358">
        <v>27.671768188476563</v>
      </c>
      <c r="Q514" s="358">
        <v>29.79841423034668</v>
      </c>
      <c r="R514" s="358">
        <v>31.402088165283203</v>
      </c>
      <c r="S514" s="358">
        <v>32.68975830078125</v>
      </c>
      <c r="T514" s="358">
        <v>33.422328948974609</v>
      </c>
      <c r="U514" s="358">
        <v>33.867767333984375</v>
      </c>
      <c r="V514" s="358">
        <v>34.461479187011719</v>
      </c>
      <c r="W514" s="358">
        <v>34.284511566162109</v>
      </c>
      <c r="X514" s="358">
        <v>31.723079681396484</v>
      </c>
      <c r="Y514" s="358">
        <v>26.75715446472168</v>
      </c>
      <c r="Z514" s="358">
        <v>28.236560821533203</v>
      </c>
      <c r="AA514" s="358">
        <v>24.889909744262695</v>
      </c>
      <c r="AB514" s="20">
        <v>658.16790771484375</v>
      </c>
    </row>
    <row r="515" spans="1:28" thickTop="1" thickBot="1" x14ac:dyDescent="0.3">
      <c r="B515" s="279">
        <v>39961</v>
      </c>
      <c r="C515" s="128" t="s">
        <v>13</v>
      </c>
      <c r="D515" s="358">
        <v>26.957216262817383</v>
      </c>
      <c r="E515" s="358">
        <v>25.730255126953125</v>
      </c>
      <c r="F515" s="358">
        <v>24.77337646484375</v>
      </c>
      <c r="G515" s="358">
        <v>22.996429443359375</v>
      </c>
      <c r="H515" s="358">
        <v>22.225713729858398</v>
      </c>
      <c r="I515" s="358">
        <v>23.298912048339844</v>
      </c>
      <c r="J515" s="358">
        <v>22.19944953918457</v>
      </c>
      <c r="K515" s="358">
        <v>22.332609176635742</v>
      </c>
      <c r="L515" s="358">
        <v>22.4144287109375</v>
      </c>
      <c r="M515" s="358">
        <v>23.042837142944336</v>
      </c>
      <c r="N515" s="358">
        <v>25.187492370605469</v>
      </c>
      <c r="O515" s="358">
        <v>26.062862396240234</v>
      </c>
      <c r="P515" s="358">
        <v>28.757057189941406</v>
      </c>
      <c r="Q515" s="358">
        <v>29.967086791992188</v>
      </c>
      <c r="R515" s="358">
        <v>30.843038558959961</v>
      </c>
      <c r="S515" s="358">
        <v>33.072090148925781</v>
      </c>
      <c r="T515" s="358">
        <v>32.481128692626953</v>
      </c>
      <c r="U515" s="358">
        <v>33.677295684814453</v>
      </c>
      <c r="V515" s="358">
        <v>33.450778961181641</v>
      </c>
      <c r="W515" s="358">
        <v>31.555679321289063</v>
      </c>
      <c r="X515" s="358">
        <v>27.559970855712891</v>
      </c>
      <c r="Y515" s="358">
        <v>28.305971145629883</v>
      </c>
      <c r="Z515" s="358">
        <v>26.588979721069336</v>
      </c>
      <c r="AA515" s="358">
        <v>25.288049697875977</v>
      </c>
      <c r="AB515" s="20">
        <v>648.76870918273926</v>
      </c>
    </row>
    <row r="516" spans="1:28" thickTop="1" thickBot="1" x14ac:dyDescent="0.3">
      <c r="B516" s="279">
        <v>39962</v>
      </c>
      <c r="C516" s="128" t="s">
        <v>14</v>
      </c>
      <c r="D516" s="358">
        <v>24.408832550048828</v>
      </c>
      <c r="E516" s="358">
        <v>24.107675552368164</v>
      </c>
      <c r="F516" s="358">
        <v>24.610668182373047</v>
      </c>
      <c r="G516" s="358">
        <v>24.214864730834961</v>
      </c>
      <c r="H516" s="358">
        <v>22.539239883422852</v>
      </c>
      <c r="I516" s="358">
        <v>22.214250564575195</v>
      </c>
      <c r="J516" s="358">
        <v>21.929855346679688</v>
      </c>
      <c r="K516" s="358">
        <v>20.923908233642578</v>
      </c>
      <c r="L516" s="358">
        <v>20.887096405029297</v>
      </c>
      <c r="M516" s="358">
        <v>23.851631164550781</v>
      </c>
      <c r="N516" s="358">
        <v>26.035831451416016</v>
      </c>
      <c r="O516" s="358">
        <v>26.445573806762695</v>
      </c>
      <c r="P516" s="358">
        <v>28.130712509155273</v>
      </c>
      <c r="Q516" s="358">
        <v>27.986146926879883</v>
      </c>
      <c r="R516" s="358">
        <v>28.96174430847168</v>
      </c>
      <c r="S516" s="358">
        <v>31.372688293457031</v>
      </c>
      <c r="T516" s="358">
        <v>30.041227340698242</v>
      </c>
      <c r="U516" s="358">
        <v>29.301755905151367</v>
      </c>
      <c r="V516" s="358">
        <v>28.251953125</v>
      </c>
      <c r="W516" s="358">
        <v>28.031705856323242</v>
      </c>
      <c r="X516" s="358">
        <v>27.538818359375</v>
      </c>
      <c r="Y516" s="358">
        <v>25.482805252075195</v>
      </c>
      <c r="Z516" s="358">
        <v>24.515251159667969</v>
      </c>
      <c r="AA516" s="358">
        <v>24.507467269897461</v>
      </c>
      <c r="AB516" s="20">
        <v>616.29170417785645</v>
      </c>
    </row>
    <row r="517" spans="1:28" thickTop="1" thickBot="1" x14ac:dyDescent="0.3">
      <c r="B517" s="279">
        <v>39963</v>
      </c>
      <c r="C517" s="128" t="s">
        <v>15</v>
      </c>
      <c r="D517" s="358">
        <v>24.679561614990234</v>
      </c>
      <c r="E517" s="358">
        <v>24.530914306640625</v>
      </c>
      <c r="F517" s="358">
        <v>21.405380249023438</v>
      </c>
      <c r="G517" s="358">
        <v>21.055135726928711</v>
      </c>
      <c r="H517" s="358">
        <v>20.854169845581055</v>
      </c>
      <c r="I517" s="358">
        <v>20.59300422668457</v>
      </c>
      <c r="J517" s="358">
        <v>20.75214958190918</v>
      </c>
      <c r="K517" s="358">
        <v>21.5499267578125</v>
      </c>
      <c r="L517" s="358">
        <v>21.567953109741211</v>
      </c>
      <c r="M517" s="358">
        <v>22.064695358276367</v>
      </c>
      <c r="N517" s="358">
        <v>22.970924377441406</v>
      </c>
      <c r="O517" s="358">
        <v>24.180744171142578</v>
      </c>
      <c r="P517" s="358">
        <v>26.584421157836914</v>
      </c>
      <c r="Q517" s="358">
        <v>27.467706680297852</v>
      </c>
      <c r="R517" s="358">
        <v>29.004920959472656</v>
      </c>
      <c r="S517" s="358">
        <v>28.873289108276367</v>
      </c>
      <c r="T517" s="358">
        <v>29.677921295166016</v>
      </c>
      <c r="U517" s="358">
        <v>28.692413330078125</v>
      </c>
      <c r="V517" s="358">
        <v>28.076028823852539</v>
      </c>
      <c r="W517" s="358">
        <v>25.857517242431641</v>
      </c>
      <c r="X517" s="358">
        <v>26.248773574829102</v>
      </c>
      <c r="Y517" s="358">
        <v>25.350746154785156</v>
      </c>
      <c r="Z517" s="358">
        <v>23.558412551879883</v>
      </c>
      <c r="AA517" s="358">
        <v>23.580589294433594</v>
      </c>
      <c r="AB517" s="20">
        <v>589.17729949951172</v>
      </c>
    </row>
    <row r="518" spans="1:28" thickTop="1" thickBot="1" x14ac:dyDescent="0.3">
      <c r="B518" s="279">
        <v>39964</v>
      </c>
      <c r="C518" s="128" t="s">
        <v>16</v>
      </c>
      <c r="D518" s="358">
        <v>24.147382736206055</v>
      </c>
      <c r="E518" s="358">
        <v>23.66717529296875</v>
      </c>
      <c r="F518" s="358">
        <v>22.866907119750977</v>
      </c>
      <c r="G518" s="358">
        <v>22.567544937133789</v>
      </c>
      <c r="H518" s="358">
        <v>22.724758148193359</v>
      </c>
      <c r="I518" s="358">
        <v>22.588169097900391</v>
      </c>
      <c r="J518" s="358">
        <v>21.91633415222168</v>
      </c>
      <c r="K518" s="358">
        <v>21.187942504882813</v>
      </c>
      <c r="L518" s="358">
        <v>21.043926239013672</v>
      </c>
      <c r="M518" s="358">
        <v>21.890720367431641</v>
      </c>
      <c r="N518" s="358">
        <v>23.06089973449707</v>
      </c>
      <c r="O518" s="358">
        <v>23.230808258056641</v>
      </c>
      <c r="P518" s="358">
        <v>25.408254623413086</v>
      </c>
      <c r="Q518" s="358">
        <v>26.248291015625</v>
      </c>
      <c r="R518" s="358">
        <v>27.106960296630859</v>
      </c>
      <c r="S518" s="358">
        <v>28.844015121459961</v>
      </c>
      <c r="T518" s="358">
        <v>28.814044952392578</v>
      </c>
      <c r="U518" s="358">
        <v>28.395879745483398</v>
      </c>
      <c r="V518" s="358">
        <v>28.048564910888672</v>
      </c>
      <c r="W518" s="358">
        <v>25.8209228515625</v>
      </c>
      <c r="X518" s="358">
        <v>24.262664794921875</v>
      </c>
      <c r="Y518" s="358">
        <v>24.438247680664063</v>
      </c>
      <c r="Z518" s="358">
        <v>23.921689987182617</v>
      </c>
      <c r="AA518" s="358">
        <v>22.941871643066406</v>
      </c>
      <c r="AB518" s="20">
        <v>585.14397621154785</v>
      </c>
    </row>
    <row r="519" spans="1:28" thickTop="1" thickBot="1" x14ac:dyDescent="0.3">
      <c r="A519" s="11" t="s">
        <v>22</v>
      </c>
      <c r="B519" s="279">
        <v>39965</v>
      </c>
      <c r="C519" s="128" t="s">
        <v>17</v>
      </c>
      <c r="D519" s="358">
        <v>21.297929763793945</v>
      </c>
      <c r="E519" s="358">
        <v>23.515954971313477</v>
      </c>
      <c r="F519" s="358">
        <v>22.282424926757813</v>
      </c>
      <c r="G519" s="358">
        <v>21.415683746337891</v>
      </c>
      <c r="H519" s="358">
        <v>21.251998901367188</v>
      </c>
      <c r="I519" s="358">
        <v>21.789457321166992</v>
      </c>
      <c r="J519" s="358">
        <v>22.713558197021484</v>
      </c>
      <c r="K519" s="358">
        <v>21.191137313842773</v>
      </c>
      <c r="L519" s="358">
        <v>21.410179138183594</v>
      </c>
      <c r="M519" s="358">
        <v>22.335773468017578</v>
      </c>
      <c r="N519" s="358">
        <v>23.865015029907227</v>
      </c>
      <c r="O519" s="358">
        <v>25.347589492797852</v>
      </c>
      <c r="P519" s="358">
        <v>25.291069030761719</v>
      </c>
      <c r="Q519" s="358">
        <v>26.180704116821289</v>
      </c>
      <c r="R519" s="358">
        <v>28.928798675537109</v>
      </c>
      <c r="S519" s="358">
        <v>29.4239501953125</v>
      </c>
      <c r="T519" s="358">
        <v>30.10352897644043</v>
      </c>
      <c r="U519" s="358">
        <v>29.801280975341797</v>
      </c>
      <c r="V519" s="358">
        <v>28.390960693359375</v>
      </c>
      <c r="W519" s="358">
        <v>26.897953033447266</v>
      </c>
      <c r="X519" s="358">
        <v>25.674510955810547</v>
      </c>
      <c r="Y519" s="358">
        <v>24.900012969970703</v>
      </c>
      <c r="Z519" s="358">
        <v>24.145662307739258</v>
      </c>
      <c r="AA519" s="358">
        <v>23.920909881591797</v>
      </c>
      <c r="AB519" s="20">
        <v>592.0760440826416</v>
      </c>
    </row>
    <row r="520" spans="1:28" thickTop="1" thickBot="1" x14ac:dyDescent="0.3">
      <c r="B520" s="279">
        <v>39966</v>
      </c>
      <c r="C520" s="128" t="s">
        <v>11</v>
      </c>
      <c r="D520" s="358">
        <v>23.802099227905273</v>
      </c>
      <c r="E520" s="358">
        <v>23.261199951171875</v>
      </c>
      <c r="F520" s="358">
        <v>22.728492736816406</v>
      </c>
      <c r="G520" s="358">
        <v>22.581733703613281</v>
      </c>
      <c r="H520" s="358">
        <v>22.025495529174805</v>
      </c>
      <c r="I520" s="358">
        <v>21.451601028442383</v>
      </c>
      <c r="J520" s="358">
        <v>21.330215454101563</v>
      </c>
      <c r="K520" s="358">
        <v>20.76054573059082</v>
      </c>
      <c r="L520" s="358">
        <v>19.818937301635742</v>
      </c>
      <c r="M520" s="358">
        <v>23.125343322753906</v>
      </c>
      <c r="N520" s="358">
        <v>23.473865509033203</v>
      </c>
      <c r="O520" s="358">
        <v>25.46537971496582</v>
      </c>
      <c r="P520" s="358">
        <v>26.488426208496094</v>
      </c>
      <c r="Q520" s="358">
        <v>27.843530654907227</v>
      </c>
      <c r="R520" s="358">
        <v>28.631553649902344</v>
      </c>
      <c r="S520" s="358">
        <v>29.077072143554688</v>
      </c>
      <c r="T520" s="358">
        <v>29.293853759765625</v>
      </c>
      <c r="U520" s="358">
        <v>28.122961044311523</v>
      </c>
      <c r="V520" s="358">
        <v>28.848960876464844</v>
      </c>
      <c r="W520" s="358">
        <v>27.802780151367188</v>
      </c>
      <c r="X520" s="358">
        <v>27.015029907226563</v>
      </c>
      <c r="Y520" s="358">
        <v>26.038114547729492</v>
      </c>
      <c r="Z520" s="358">
        <v>24.761690139770508</v>
      </c>
      <c r="AA520" s="358">
        <v>24.084300994873047</v>
      </c>
      <c r="AB520" s="20">
        <v>597.83318328857422</v>
      </c>
    </row>
    <row r="521" spans="1:28" thickTop="1" thickBot="1" x14ac:dyDescent="0.3">
      <c r="B521" s="279">
        <v>39967</v>
      </c>
      <c r="C521" s="128" t="s">
        <v>11</v>
      </c>
      <c r="D521" s="358">
        <v>22.373180389404297</v>
      </c>
      <c r="E521" s="358">
        <v>22.409915924072266</v>
      </c>
      <c r="F521" s="358">
        <v>22.519323348999023</v>
      </c>
      <c r="G521" s="358">
        <v>23.011159896850586</v>
      </c>
      <c r="H521" s="358">
        <v>22.416948318481445</v>
      </c>
      <c r="I521" s="358">
        <v>22.945331573486328</v>
      </c>
      <c r="J521" s="358">
        <v>21.536069869995117</v>
      </c>
      <c r="K521" s="358">
        <v>21.506227493286133</v>
      </c>
      <c r="L521" s="358">
        <v>21.13020133972168</v>
      </c>
      <c r="M521" s="358">
        <v>22.30345344543457</v>
      </c>
      <c r="N521" s="358">
        <v>24.731327056884766</v>
      </c>
      <c r="O521" s="358">
        <v>25.81390380859375</v>
      </c>
      <c r="P521" s="358">
        <v>26.538663864135742</v>
      </c>
      <c r="Q521" s="358">
        <v>27.774757385253906</v>
      </c>
      <c r="R521" s="358">
        <v>31.522336959838867</v>
      </c>
      <c r="S521" s="358">
        <v>28.972414016723633</v>
      </c>
      <c r="T521" s="358">
        <v>28.652034759521484</v>
      </c>
      <c r="U521" s="358">
        <v>28.111141204833984</v>
      </c>
      <c r="V521" s="358">
        <v>27.592588424682617</v>
      </c>
      <c r="W521" s="358">
        <v>26.82331657409668</v>
      </c>
      <c r="X521" s="358">
        <v>25.594091415405273</v>
      </c>
      <c r="Y521" s="358">
        <v>25.027059555053711</v>
      </c>
      <c r="Z521" s="358">
        <v>24.052940368652344</v>
      </c>
      <c r="AA521" s="358">
        <v>23.53514289855957</v>
      </c>
      <c r="AB521" s="20">
        <v>596.89352989196777</v>
      </c>
    </row>
    <row r="522" spans="1:28" thickTop="1" thickBot="1" x14ac:dyDescent="0.3">
      <c r="B522" s="279">
        <v>39968</v>
      </c>
      <c r="C522" s="128" t="s">
        <v>13</v>
      </c>
      <c r="D522" s="358">
        <v>23.746051788330078</v>
      </c>
      <c r="E522" s="358">
        <v>22.978940963745117</v>
      </c>
      <c r="F522" s="358">
        <v>22.176204681396484</v>
      </c>
      <c r="G522" s="358">
        <v>22.214437484741211</v>
      </c>
      <c r="H522" s="358">
        <v>21.138168334960938</v>
      </c>
      <c r="I522" s="358">
        <v>21.716026306152344</v>
      </c>
      <c r="J522" s="358">
        <v>21.516950607299805</v>
      </c>
      <c r="K522" s="358">
        <v>19.485055923461914</v>
      </c>
      <c r="L522" s="358">
        <v>19.180852890014648</v>
      </c>
      <c r="M522" s="358">
        <v>21.481279373168945</v>
      </c>
      <c r="N522" s="358">
        <v>24.040847778320313</v>
      </c>
      <c r="O522" s="358">
        <v>25.575490951538086</v>
      </c>
      <c r="P522" s="358">
        <v>23.4327392578125</v>
      </c>
      <c r="Q522" s="358">
        <v>27.395242691040039</v>
      </c>
      <c r="R522" s="358">
        <v>28.436195373535156</v>
      </c>
      <c r="S522" s="358">
        <v>28.616189956665039</v>
      </c>
      <c r="T522" s="358">
        <v>27.796440124511719</v>
      </c>
      <c r="U522" s="358">
        <v>28.350376129150391</v>
      </c>
      <c r="V522" s="358">
        <v>29.549238204956055</v>
      </c>
      <c r="W522" s="358">
        <v>26.978250503540039</v>
      </c>
      <c r="X522" s="358">
        <v>26.169258117675781</v>
      </c>
      <c r="Y522" s="358">
        <v>26.175933837890625</v>
      </c>
      <c r="Z522" s="358">
        <v>25.35389518737793</v>
      </c>
      <c r="AA522" s="358">
        <v>25.557231903076172</v>
      </c>
      <c r="AB522" s="20">
        <v>589.06129837036133</v>
      </c>
    </row>
    <row r="523" spans="1:28" thickTop="1" thickBot="1" x14ac:dyDescent="0.3">
      <c r="B523" s="279">
        <v>39969</v>
      </c>
      <c r="C523" s="128" t="s">
        <v>14</v>
      </c>
      <c r="D523" s="358">
        <v>24.386440277099609</v>
      </c>
      <c r="E523" s="358">
        <v>22.981313705444336</v>
      </c>
      <c r="F523" s="358">
        <v>21.877384185791016</v>
      </c>
      <c r="G523" s="358">
        <v>21.816553115844727</v>
      </c>
      <c r="H523" s="358">
        <v>19.987836837768555</v>
      </c>
      <c r="I523" s="358">
        <v>19.514629364013672</v>
      </c>
      <c r="J523" s="358">
        <v>18.441761016845703</v>
      </c>
      <c r="K523" s="358">
        <v>19.619718551635742</v>
      </c>
      <c r="L523" s="358">
        <v>19.895944595336914</v>
      </c>
      <c r="M523" s="358">
        <v>20.477767944335938</v>
      </c>
      <c r="N523" s="358">
        <v>23.435848236083984</v>
      </c>
      <c r="O523" s="358">
        <v>25.180612564086914</v>
      </c>
      <c r="P523" s="358">
        <v>23.033462524414063</v>
      </c>
      <c r="Q523" s="358">
        <v>27.084823608398438</v>
      </c>
      <c r="R523" s="358">
        <v>27.930852890014648</v>
      </c>
      <c r="S523" s="358">
        <v>28.397207260131836</v>
      </c>
      <c r="T523" s="358">
        <v>29.27569580078125</v>
      </c>
      <c r="U523" s="358">
        <v>29.451169967651367</v>
      </c>
      <c r="V523" s="358">
        <v>29.098972320556641</v>
      </c>
      <c r="W523" s="358">
        <v>28.633457183837891</v>
      </c>
      <c r="X523" s="358">
        <v>28.724166870117188</v>
      </c>
      <c r="Y523" s="358">
        <v>27.094898223876953</v>
      </c>
      <c r="Z523" s="358">
        <v>25.681001663208008</v>
      </c>
      <c r="AA523" s="358">
        <v>25.027448654174805</v>
      </c>
      <c r="AB523" s="20">
        <v>587.0489673614502</v>
      </c>
    </row>
    <row r="524" spans="1:28" thickTop="1" thickBot="1" x14ac:dyDescent="0.3">
      <c r="B524" s="279">
        <v>39970</v>
      </c>
      <c r="C524" s="128" t="s">
        <v>15</v>
      </c>
      <c r="D524" s="358">
        <v>23.136455535888672</v>
      </c>
      <c r="E524" s="358">
        <v>22.806333541870117</v>
      </c>
      <c r="F524" s="358">
        <v>22.796102523803711</v>
      </c>
      <c r="G524" s="358">
        <v>21.935779571533203</v>
      </c>
      <c r="H524" s="358">
        <v>21.205228805541992</v>
      </c>
      <c r="I524" s="358">
        <v>21.740217208862305</v>
      </c>
      <c r="J524" s="358">
        <v>20.321146011352539</v>
      </c>
      <c r="K524" s="358">
        <v>19.937000274658203</v>
      </c>
      <c r="L524" s="358">
        <v>19.583627700805664</v>
      </c>
      <c r="M524" s="358">
        <v>20.587839126586914</v>
      </c>
      <c r="N524" s="358">
        <v>22.835226058959961</v>
      </c>
      <c r="O524" s="358">
        <v>25.534139633178711</v>
      </c>
      <c r="P524" s="358">
        <v>26.449819564819336</v>
      </c>
      <c r="Q524" s="358">
        <v>27.568807601928711</v>
      </c>
      <c r="R524" s="358">
        <v>29.524927139282227</v>
      </c>
      <c r="S524" s="358">
        <v>29.974090576171875</v>
      </c>
      <c r="T524" s="358">
        <v>30.526817321777344</v>
      </c>
      <c r="U524" s="358">
        <v>31.21485710144043</v>
      </c>
      <c r="V524" s="358">
        <v>30.18585205078125</v>
      </c>
      <c r="W524" s="358">
        <v>29.044687271118164</v>
      </c>
      <c r="X524" s="358">
        <v>27.363327026367188</v>
      </c>
      <c r="Y524" s="358">
        <v>27.019964218139648</v>
      </c>
      <c r="Z524" s="358">
        <v>24.897104263305664</v>
      </c>
      <c r="AA524" s="358">
        <v>24.849325180053711</v>
      </c>
      <c r="AB524" s="20">
        <v>601.03867530822754</v>
      </c>
    </row>
    <row r="525" spans="1:28" thickTop="1" thickBot="1" x14ac:dyDescent="0.3">
      <c r="B525" s="279">
        <v>39971</v>
      </c>
      <c r="C525" s="128" t="s">
        <v>16</v>
      </c>
      <c r="D525" s="358">
        <v>24.127845764160156</v>
      </c>
      <c r="E525" s="358">
        <v>23.693225860595703</v>
      </c>
      <c r="F525" s="358">
        <v>23.27363395690918</v>
      </c>
      <c r="G525" s="358">
        <v>22.999124526977539</v>
      </c>
      <c r="H525" s="358">
        <v>21.860147476196289</v>
      </c>
      <c r="I525" s="358">
        <v>20.642604827880859</v>
      </c>
      <c r="J525" s="358">
        <v>19.931463241577148</v>
      </c>
      <c r="K525" s="358">
        <v>19.155073165893555</v>
      </c>
      <c r="L525" s="358">
        <v>19.828578948974609</v>
      </c>
      <c r="M525" s="358">
        <v>21.464675903320313</v>
      </c>
      <c r="N525" s="358">
        <v>24.180471420288086</v>
      </c>
      <c r="O525" s="358">
        <v>26.159126281738281</v>
      </c>
      <c r="P525" s="358">
        <v>26.741117477416992</v>
      </c>
      <c r="Q525" s="358">
        <v>28.183229446411133</v>
      </c>
      <c r="R525" s="358">
        <v>30.366905212402344</v>
      </c>
      <c r="S525" s="358">
        <v>30.076841354370117</v>
      </c>
      <c r="T525" s="358">
        <v>30.898565292358398</v>
      </c>
      <c r="U525" s="358">
        <v>31.196344375610352</v>
      </c>
      <c r="V525" s="358">
        <v>30.778873443603516</v>
      </c>
      <c r="W525" s="358">
        <v>28.814697265625</v>
      </c>
      <c r="X525" s="358">
        <v>27.95918083190918</v>
      </c>
      <c r="Y525" s="358">
        <v>27.977542877197266</v>
      </c>
      <c r="Z525" s="358">
        <v>26.064296722412109</v>
      </c>
      <c r="AA525" s="358">
        <v>25.501253128051758</v>
      </c>
      <c r="AB525" s="20">
        <v>611.87481880187988</v>
      </c>
    </row>
    <row r="526" spans="1:28" thickTop="1" thickBot="1" x14ac:dyDescent="0.3">
      <c r="B526" s="279">
        <v>39972</v>
      </c>
      <c r="C526" s="128" t="s">
        <v>17</v>
      </c>
      <c r="D526" s="358">
        <v>24.446723937988281</v>
      </c>
      <c r="E526" s="358">
        <v>23.352544784545898</v>
      </c>
      <c r="F526" s="358">
        <v>24.187780380249023</v>
      </c>
      <c r="G526" s="358">
        <v>23.201805114746094</v>
      </c>
      <c r="H526" s="358">
        <v>22.271579742431641</v>
      </c>
      <c r="I526" s="358">
        <v>23.068252563476563</v>
      </c>
      <c r="J526" s="358">
        <v>21.98785400390625</v>
      </c>
      <c r="K526" s="358">
        <v>21.000873565673828</v>
      </c>
      <c r="L526" s="358">
        <v>20.387197494506836</v>
      </c>
      <c r="M526" s="358">
        <v>21.738975524902344</v>
      </c>
      <c r="N526" s="358">
        <v>24.906627655029297</v>
      </c>
      <c r="O526" s="358">
        <v>27.845973968505859</v>
      </c>
      <c r="P526" s="358">
        <v>29.075489044189453</v>
      </c>
      <c r="Q526" s="358">
        <v>29.972553253173828</v>
      </c>
      <c r="R526" s="358">
        <v>30.464635848999023</v>
      </c>
      <c r="S526" s="358">
        <v>30.769596099853516</v>
      </c>
      <c r="T526" s="358">
        <v>31.299415588378906</v>
      </c>
      <c r="U526" s="358">
        <v>30.90440559387207</v>
      </c>
      <c r="V526" s="358">
        <v>31.204216003417969</v>
      </c>
      <c r="W526" s="358">
        <v>29.379644393920898</v>
      </c>
      <c r="X526" s="358">
        <v>29.578298568725586</v>
      </c>
      <c r="Y526" s="358">
        <v>28.037649154663086</v>
      </c>
      <c r="Z526" s="358">
        <v>27.003276824951172</v>
      </c>
      <c r="AA526" s="358">
        <v>25.869672775268555</v>
      </c>
      <c r="AB526" s="20">
        <v>631.95504188537598</v>
      </c>
    </row>
    <row r="527" spans="1:28" thickTop="1" thickBot="1" x14ac:dyDescent="0.3">
      <c r="B527" s="279">
        <v>39973</v>
      </c>
      <c r="C527" s="128" t="s">
        <v>11</v>
      </c>
      <c r="D527" s="358">
        <v>25.661586761474609</v>
      </c>
      <c r="E527" s="358">
        <v>24.919954299926758</v>
      </c>
      <c r="F527" s="358">
        <v>24.848930358886719</v>
      </c>
      <c r="G527" s="358">
        <v>24.26502799987793</v>
      </c>
      <c r="H527" s="358">
        <v>23.004541397094727</v>
      </c>
      <c r="I527" s="358">
        <v>23.438644409179688</v>
      </c>
      <c r="J527" s="358">
        <v>22.287641525268555</v>
      </c>
      <c r="K527" s="358">
        <v>20.719873428344727</v>
      </c>
      <c r="L527" s="358">
        <v>19.792036056518555</v>
      </c>
      <c r="M527" s="358">
        <v>22.628021240234375</v>
      </c>
      <c r="N527" s="358">
        <v>25.169084548950195</v>
      </c>
      <c r="O527" s="358">
        <v>26.39246940612793</v>
      </c>
      <c r="P527" s="358">
        <v>27.106689453125</v>
      </c>
      <c r="Q527" s="358">
        <v>28.864748001098633</v>
      </c>
      <c r="R527" s="358">
        <v>30.331720352172852</v>
      </c>
      <c r="S527" s="358">
        <v>30.230094909667969</v>
      </c>
      <c r="T527" s="358">
        <v>31.156328201293945</v>
      </c>
      <c r="U527" s="358">
        <v>31.090778350830078</v>
      </c>
      <c r="V527" s="358">
        <v>30.363265991210938</v>
      </c>
      <c r="W527" s="358">
        <v>29.503177642822266</v>
      </c>
      <c r="X527" s="358">
        <v>29.10725212097168</v>
      </c>
      <c r="Y527" s="358">
        <v>27.915885925292969</v>
      </c>
      <c r="Z527" s="358">
        <v>26.650623321533203</v>
      </c>
      <c r="AA527" s="358">
        <v>26.24864387512207</v>
      </c>
      <c r="AB527" s="20">
        <v>631.69701957702637</v>
      </c>
    </row>
    <row r="528" spans="1:28" thickTop="1" thickBot="1" x14ac:dyDescent="0.3">
      <c r="B528" s="279">
        <v>39974</v>
      </c>
      <c r="C528" s="128" t="s">
        <v>11</v>
      </c>
      <c r="D528" s="358">
        <v>24.420066833496094</v>
      </c>
      <c r="E528" s="358">
        <v>23.901208877563477</v>
      </c>
      <c r="F528" s="358">
        <v>24.54205322265625</v>
      </c>
      <c r="G528" s="358">
        <v>23.790811538696289</v>
      </c>
      <c r="H528" s="358">
        <v>23.097564697265625</v>
      </c>
      <c r="I528" s="358">
        <v>23.46568489074707</v>
      </c>
      <c r="J528" s="358">
        <v>22.525321960449219</v>
      </c>
      <c r="K528" s="358">
        <v>22.151208877563477</v>
      </c>
      <c r="L528" s="358">
        <v>22.036960601806641</v>
      </c>
      <c r="M528" s="358">
        <v>21.92524528503418</v>
      </c>
      <c r="N528" s="358">
        <v>24.148725509643555</v>
      </c>
      <c r="O528" s="358">
        <v>25.699483871459961</v>
      </c>
      <c r="P528" s="358">
        <v>28.977573394775391</v>
      </c>
      <c r="Q528" s="358">
        <v>29.767368316650391</v>
      </c>
      <c r="R528" s="358">
        <v>31.194208145141602</v>
      </c>
      <c r="S528" s="358">
        <v>31.291154861450195</v>
      </c>
      <c r="T528" s="358">
        <v>31.31187629699707</v>
      </c>
      <c r="U528" s="358">
        <v>32.628150939941406</v>
      </c>
      <c r="V528" s="358">
        <v>30.407138824462891</v>
      </c>
      <c r="W528" s="358">
        <v>28.073766708374023</v>
      </c>
      <c r="X528" s="358">
        <v>27.631942749023438</v>
      </c>
      <c r="Y528" s="358">
        <v>27.807130813598633</v>
      </c>
      <c r="Z528" s="358">
        <v>26.068788528442383</v>
      </c>
      <c r="AA528" s="358">
        <v>25.855623245239258</v>
      </c>
      <c r="AB528" s="20">
        <v>632.71905899047852</v>
      </c>
    </row>
    <row r="529" spans="2:28" thickTop="1" thickBot="1" x14ac:dyDescent="0.3">
      <c r="B529" s="279">
        <v>39975</v>
      </c>
      <c r="C529" s="128" t="s">
        <v>13</v>
      </c>
      <c r="D529" s="358">
        <v>24.842597961425781</v>
      </c>
      <c r="E529" s="358">
        <v>24.562002182006836</v>
      </c>
      <c r="F529" s="358">
        <v>24.134384155273438</v>
      </c>
      <c r="G529" s="358">
        <v>23.744071960449219</v>
      </c>
      <c r="H529" s="358">
        <v>22.857717514038086</v>
      </c>
      <c r="I529" s="358">
        <v>23.167209625244141</v>
      </c>
      <c r="J529" s="358">
        <v>22.279563903808594</v>
      </c>
      <c r="K529" s="358">
        <v>22.643421173095703</v>
      </c>
      <c r="L529" s="358">
        <v>22.460353851318359</v>
      </c>
      <c r="M529" s="358">
        <v>23.160093307495117</v>
      </c>
      <c r="N529" s="358">
        <v>25.110696792602539</v>
      </c>
      <c r="O529" s="358">
        <v>28.090595245361328</v>
      </c>
      <c r="P529" s="358">
        <v>27.926090240478516</v>
      </c>
      <c r="Q529" s="358">
        <v>29.510608673095703</v>
      </c>
      <c r="R529" s="358">
        <v>30.888427734375</v>
      </c>
      <c r="S529" s="358">
        <v>29.957515716552734</v>
      </c>
      <c r="T529" s="358">
        <v>30.830574035644531</v>
      </c>
      <c r="U529" s="358">
        <v>31.666053771972656</v>
      </c>
      <c r="V529" s="358">
        <v>30.778476715087891</v>
      </c>
      <c r="W529" s="358">
        <v>31.020526885986328</v>
      </c>
      <c r="X529" s="358">
        <v>29.657697677612305</v>
      </c>
      <c r="Y529" s="358">
        <v>28.701208114624023</v>
      </c>
      <c r="Z529" s="358">
        <v>27.938060760498047</v>
      </c>
      <c r="AA529" s="358">
        <v>26.637844085693359</v>
      </c>
      <c r="AB529" s="20">
        <v>642.56579208374023</v>
      </c>
    </row>
    <row r="530" spans="2:28" thickTop="1" thickBot="1" x14ac:dyDescent="0.3">
      <c r="B530" s="279">
        <v>39976</v>
      </c>
      <c r="C530" s="128" t="s">
        <v>14</v>
      </c>
      <c r="D530" s="358">
        <v>25.943349838256836</v>
      </c>
      <c r="E530" s="358">
        <v>25.739524841308594</v>
      </c>
      <c r="F530" s="358">
        <v>25.327531814575195</v>
      </c>
      <c r="G530" s="358">
        <v>26.765871047973633</v>
      </c>
      <c r="H530" s="358">
        <v>23.409049987792969</v>
      </c>
      <c r="I530" s="358">
        <v>23.419694900512695</v>
      </c>
      <c r="J530" s="358">
        <v>22.061105728149414</v>
      </c>
      <c r="K530" s="358">
        <v>22.024621963500977</v>
      </c>
      <c r="L530" s="358">
        <v>21.771757125854492</v>
      </c>
      <c r="M530" s="358">
        <v>23.431972503662109</v>
      </c>
      <c r="N530" s="358">
        <v>25.418064117431641</v>
      </c>
      <c r="O530" s="358">
        <v>27.672718048095703</v>
      </c>
      <c r="P530" s="358">
        <v>28.377269744873047</v>
      </c>
      <c r="Q530" s="358">
        <v>30.276988983154297</v>
      </c>
      <c r="R530" s="358">
        <v>31.002111434936523</v>
      </c>
      <c r="S530" s="358">
        <v>30.302644729614258</v>
      </c>
      <c r="T530" s="358">
        <v>31.100431442260742</v>
      </c>
      <c r="U530" s="358">
        <v>31.541997909545898</v>
      </c>
      <c r="V530" s="358">
        <v>30.955137252807617</v>
      </c>
      <c r="W530" s="358">
        <v>30.122615814208984</v>
      </c>
      <c r="X530" s="358">
        <v>29.990175247192383</v>
      </c>
      <c r="Y530" s="358">
        <v>28.29095458984375</v>
      </c>
      <c r="Z530" s="358">
        <v>26.164609909057617</v>
      </c>
      <c r="AA530" s="358">
        <v>24.963249206542969</v>
      </c>
      <c r="AB530" s="20">
        <v>646.07344818115234</v>
      </c>
    </row>
    <row r="531" spans="2:28" thickTop="1" thickBot="1" x14ac:dyDescent="0.3">
      <c r="B531" s="279">
        <v>39977</v>
      </c>
      <c r="C531" s="128" t="s">
        <v>15</v>
      </c>
      <c r="D531" s="358">
        <v>26.849821090698242</v>
      </c>
      <c r="E531" s="358">
        <v>25.243907928466797</v>
      </c>
      <c r="F531" s="358">
        <v>25.244400024414063</v>
      </c>
      <c r="G531" s="358">
        <v>24.136178970336914</v>
      </c>
      <c r="H531" s="358">
        <v>24.132959365844727</v>
      </c>
      <c r="I531" s="358">
        <v>23.328866958618164</v>
      </c>
      <c r="J531" s="358">
        <v>21.592189788818359</v>
      </c>
      <c r="K531" s="358">
        <v>22.213008880615234</v>
      </c>
      <c r="L531" s="358">
        <v>21.761112213134766</v>
      </c>
      <c r="M531" s="358">
        <v>22.976486206054688</v>
      </c>
      <c r="N531" s="358">
        <v>24.745613098144531</v>
      </c>
      <c r="O531" s="358">
        <v>27.298576354980469</v>
      </c>
      <c r="P531" s="358">
        <v>28.149929046630859</v>
      </c>
      <c r="Q531" s="358">
        <v>30.239591598510742</v>
      </c>
      <c r="R531" s="358">
        <v>30.278717041015625</v>
      </c>
      <c r="S531" s="358">
        <v>30.702058792114258</v>
      </c>
      <c r="T531" s="358">
        <v>30.76432991027832</v>
      </c>
      <c r="U531" s="358">
        <v>30.922224044799805</v>
      </c>
      <c r="V531" s="358">
        <v>29.924089431762695</v>
      </c>
      <c r="W531" s="358">
        <v>28.023317337036133</v>
      </c>
      <c r="X531" s="358">
        <v>27.947410583496094</v>
      </c>
      <c r="Y531" s="358">
        <v>26.724576950073242</v>
      </c>
      <c r="Z531" s="358">
        <v>26.6090087890625</v>
      </c>
      <c r="AA531" s="358">
        <v>25.21156120300293</v>
      </c>
      <c r="AB531" s="20">
        <v>635.01993560791016</v>
      </c>
    </row>
    <row r="532" spans="2:28" thickTop="1" thickBot="1" x14ac:dyDescent="0.3">
      <c r="B532" s="279">
        <v>39978</v>
      </c>
      <c r="C532" s="128" t="s">
        <v>16</v>
      </c>
      <c r="D532" s="358">
        <v>24.358325958251953</v>
      </c>
      <c r="E532" s="358">
        <v>22.705049514770508</v>
      </c>
      <c r="F532" s="358">
        <v>22.83599853515625</v>
      </c>
      <c r="G532" s="358">
        <v>22.536405563354492</v>
      </c>
      <c r="H532" s="358">
        <v>22.718528747558594</v>
      </c>
      <c r="I532" s="358">
        <v>22.007804870605469</v>
      </c>
      <c r="J532" s="358">
        <v>21.282083511352539</v>
      </c>
      <c r="K532" s="358">
        <v>22.705625534057617</v>
      </c>
      <c r="L532" s="358">
        <v>22.506256103515625</v>
      </c>
      <c r="M532" s="358">
        <v>25.222408294677734</v>
      </c>
      <c r="N532" s="358">
        <v>25.193582534790039</v>
      </c>
      <c r="O532" s="358">
        <v>26.551399230957031</v>
      </c>
      <c r="P532" s="358">
        <v>27.160684585571289</v>
      </c>
      <c r="Q532" s="358">
        <v>29.672796249389648</v>
      </c>
      <c r="R532" s="358">
        <v>30.126304626464844</v>
      </c>
      <c r="S532" s="358">
        <v>30.572635650634766</v>
      </c>
      <c r="T532" s="358">
        <v>31.183830261230469</v>
      </c>
      <c r="U532" s="358">
        <v>30.991220474243164</v>
      </c>
      <c r="V532" s="358">
        <v>30.221982955932617</v>
      </c>
      <c r="W532" s="358">
        <v>29.6435546875</v>
      </c>
      <c r="X532" s="358">
        <v>27.994670867919922</v>
      </c>
      <c r="Y532" s="358">
        <v>25.843488693237305</v>
      </c>
      <c r="Z532" s="358">
        <v>25.852203369140625</v>
      </c>
      <c r="AA532" s="358">
        <v>25.907176971435547</v>
      </c>
      <c r="AB532" s="20">
        <v>625.79401779174805</v>
      </c>
    </row>
    <row r="533" spans="2:28" thickTop="1" thickBot="1" x14ac:dyDescent="0.3">
      <c r="B533" s="279">
        <v>39979</v>
      </c>
      <c r="C533" s="128" t="s">
        <v>17</v>
      </c>
      <c r="D533" s="358">
        <v>23.850793838500977</v>
      </c>
      <c r="E533" s="358">
        <v>25.37518310546875</v>
      </c>
      <c r="F533" s="358">
        <v>22.258363723754883</v>
      </c>
      <c r="G533" s="358">
        <v>21.615388870239258</v>
      </c>
      <c r="H533" s="358">
        <v>21.316082000732422</v>
      </c>
      <c r="I533" s="358">
        <v>20.92225456237793</v>
      </c>
      <c r="J533" s="358">
        <v>18.484279632568359</v>
      </c>
      <c r="K533" s="358">
        <v>20.668369293212891</v>
      </c>
      <c r="L533" s="358">
        <v>19.793209075927734</v>
      </c>
      <c r="M533" s="358">
        <v>24.219499588012695</v>
      </c>
      <c r="N533" s="358">
        <v>25.912260055541992</v>
      </c>
      <c r="O533" s="358">
        <v>26.139381408691406</v>
      </c>
      <c r="P533" s="358">
        <v>26.72496223449707</v>
      </c>
      <c r="Q533" s="358">
        <v>28.340246200561523</v>
      </c>
      <c r="R533" s="358">
        <v>28.290153503417969</v>
      </c>
      <c r="S533" s="358">
        <v>29.087783813476563</v>
      </c>
      <c r="T533" s="358">
        <v>29.099916458129883</v>
      </c>
      <c r="U533" s="358">
        <v>29.158380508422852</v>
      </c>
      <c r="V533" s="358">
        <v>28.27171516418457</v>
      </c>
      <c r="W533" s="358">
        <v>28.095832824707031</v>
      </c>
      <c r="X533" s="358">
        <v>26.903171539306641</v>
      </c>
      <c r="Y533" s="358">
        <v>27.212034225463867</v>
      </c>
      <c r="Z533" s="358">
        <v>24.941659927368164</v>
      </c>
      <c r="AA533" s="358">
        <v>24.553060531616211</v>
      </c>
      <c r="AB533" s="20">
        <v>601.23398208618164</v>
      </c>
    </row>
    <row r="534" spans="2:28" thickTop="1" thickBot="1" x14ac:dyDescent="0.3">
      <c r="B534" s="279">
        <v>39980</v>
      </c>
      <c r="C534" s="128" t="s">
        <v>11</v>
      </c>
      <c r="D534" s="358">
        <v>23.717769622802734</v>
      </c>
      <c r="E534" s="358">
        <v>21.757049560546875</v>
      </c>
      <c r="F534" s="358">
        <v>21.194696426391602</v>
      </c>
      <c r="G534" s="358">
        <v>21.826478958129883</v>
      </c>
      <c r="H534" s="358">
        <v>21.791593551635742</v>
      </c>
      <c r="I534" s="358">
        <v>22.326082229614258</v>
      </c>
      <c r="J534" s="358">
        <v>21.965734481811523</v>
      </c>
      <c r="K534" s="358">
        <v>20.374845504760742</v>
      </c>
      <c r="L534" s="358">
        <v>20.730926513671875</v>
      </c>
      <c r="M534" s="358">
        <v>25.253000259399414</v>
      </c>
      <c r="N534" s="358">
        <v>25.272123336791992</v>
      </c>
      <c r="O534" s="358">
        <v>26.231105804443359</v>
      </c>
      <c r="P534" s="358">
        <v>25.606584548950195</v>
      </c>
      <c r="Q534" s="358">
        <v>26.873514175415039</v>
      </c>
      <c r="R534" s="358">
        <v>28.922386169433594</v>
      </c>
      <c r="S534" s="358">
        <v>29.207241058349609</v>
      </c>
      <c r="T534" s="358">
        <v>29.100027084350586</v>
      </c>
      <c r="U534" s="358">
        <v>30.237981796264648</v>
      </c>
      <c r="V534" s="358">
        <v>31.142486572265625</v>
      </c>
      <c r="W534" s="358">
        <v>27.138702392578125</v>
      </c>
      <c r="X534" s="358">
        <v>25.855518341064453</v>
      </c>
      <c r="Y534" s="358">
        <v>25.465961456298828</v>
      </c>
      <c r="Z534" s="358">
        <v>25.507867813110352</v>
      </c>
      <c r="AA534" s="358">
        <v>25.474607467651367</v>
      </c>
      <c r="AB534" s="20">
        <v>602.97428512573242</v>
      </c>
    </row>
    <row r="535" spans="2:28" thickTop="1" thickBot="1" x14ac:dyDescent="0.3">
      <c r="B535" s="279">
        <v>39981</v>
      </c>
      <c r="C535" s="128" t="s">
        <v>11</v>
      </c>
      <c r="D535" s="358">
        <v>24.586954116821289</v>
      </c>
      <c r="E535" s="358">
        <v>23.735410690307617</v>
      </c>
      <c r="F535" s="358">
        <v>22.730258941650391</v>
      </c>
      <c r="G535" s="358">
        <v>22.09528923034668</v>
      </c>
      <c r="H535" s="358">
        <v>22.427486419677734</v>
      </c>
      <c r="I535" s="358">
        <v>22.309751510620117</v>
      </c>
      <c r="J535" s="358">
        <v>21.610446929931641</v>
      </c>
      <c r="K535" s="358">
        <v>21.824399948120117</v>
      </c>
      <c r="L535" s="358">
        <v>22.033170700073242</v>
      </c>
      <c r="M535" s="358">
        <v>24.466953277587891</v>
      </c>
      <c r="N535" s="358">
        <v>24.718666076660156</v>
      </c>
      <c r="O535" s="358">
        <v>26.270654678344727</v>
      </c>
      <c r="P535" s="358">
        <v>28.049057006835938</v>
      </c>
      <c r="Q535" s="358">
        <v>28.045032501220703</v>
      </c>
      <c r="R535" s="358">
        <v>28.309850692749023</v>
      </c>
      <c r="S535" s="358">
        <v>28.863189697265625</v>
      </c>
      <c r="T535" s="358">
        <v>27.449583053588867</v>
      </c>
      <c r="U535" s="358">
        <v>26.541824340820313</v>
      </c>
      <c r="V535" s="358">
        <v>26.471025466918945</v>
      </c>
      <c r="W535" s="358">
        <v>26.01671028137207</v>
      </c>
      <c r="X535" s="358">
        <v>25.414983749389648</v>
      </c>
      <c r="Y535" s="358">
        <v>23.705583572387695</v>
      </c>
      <c r="Z535" s="358">
        <v>23.487428665161133</v>
      </c>
      <c r="AA535" s="358">
        <v>23.46507453918457</v>
      </c>
      <c r="AB535" s="20">
        <v>594.62878608703613</v>
      </c>
    </row>
    <row r="536" spans="2:28" thickTop="1" thickBot="1" x14ac:dyDescent="0.3">
      <c r="B536" s="279">
        <v>39982</v>
      </c>
      <c r="C536" s="128" t="s">
        <v>13</v>
      </c>
      <c r="D536" s="358">
        <v>22.410953521728516</v>
      </c>
      <c r="E536" s="358">
        <v>22.290067672729492</v>
      </c>
      <c r="F536" s="358">
        <v>22.563154220581055</v>
      </c>
      <c r="G536" s="358">
        <v>22.544275283813477</v>
      </c>
      <c r="H536" s="358">
        <v>22.853546142578125</v>
      </c>
      <c r="I536" s="358">
        <v>22.391143798828125</v>
      </c>
      <c r="J536" s="358">
        <v>21.751684188842773</v>
      </c>
      <c r="K536" s="358">
        <v>20.763334274291992</v>
      </c>
      <c r="L536" s="358">
        <v>20.355203628540039</v>
      </c>
      <c r="M536" s="358">
        <v>22.064443588256836</v>
      </c>
      <c r="N536" s="358">
        <v>23.328750610351563</v>
      </c>
      <c r="O536" s="358">
        <v>24.550045013427734</v>
      </c>
      <c r="P536" s="358">
        <v>25.871059417724609</v>
      </c>
      <c r="Q536" s="358">
        <v>26.395059585571289</v>
      </c>
      <c r="R536" s="358">
        <v>27.521703720092773</v>
      </c>
      <c r="S536" s="358">
        <v>27.500537872314453</v>
      </c>
      <c r="T536" s="358">
        <v>27.710245132446289</v>
      </c>
      <c r="U536" s="358">
        <v>27.04496955871582</v>
      </c>
      <c r="V536" s="358">
        <v>29.563009262084961</v>
      </c>
      <c r="W536" s="358">
        <v>24.986608505249023</v>
      </c>
      <c r="X536" s="358">
        <v>23.862533569335938</v>
      </c>
      <c r="Y536" s="358">
        <v>22.574020385742188</v>
      </c>
      <c r="Z536" s="358">
        <v>23.184486389160156</v>
      </c>
      <c r="AA536" s="358">
        <v>22.325437545776367</v>
      </c>
      <c r="AB536" s="20">
        <v>576.40627288818359</v>
      </c>
    </row>
    <row r="537" spans="2:28" thickTop="1" thickBot="1" x14ac:dyDescent="0.3">
      <c r="B537" s="279">
        <v>39983</v>
      </c>
      <c r="C537" s="128" t="s">
        <v>14</v>
      </c>
      <c r="D537" s="358">
        <v>22.776105880737305</v>
      </c>
      <c r="E537" s="358">
        <v>22.288633346557617</v>
      </c>
      <c r="F537" s="358">
        <v>21.344924926757813</v>
      </c>
      <c r="G537" s="358">
        <v>21.186279296875</v>
      </c>
      <c r="H537" s="358">
        <v>21.125591278076172</v>
      </c>
      <c r="I537" s="358">
        <v>20.87623405456543</v>
      </c>
      <c r="J537" s="358">
        <v>24.148845672607422</v>
      </c>
      <c r="K537" s="358">
        <v>20.483783721923828</v>
      </c>
      <c r="L537" s="358">
        <v>21.16261100769043</v>
      </c>
      <c r="M537" s="358">
        <v>22.663213729858398</v>
      </c>
      <c r="N537" s="358">
        <v>22.930099487304688</v>
      </c>
      <c r="O537" s="358">
        <v>24.302150726318359</v>
      </c>
      <c r="P537" s="358">
        <v>25.59037971496582</v>
      </c>
      <c r="Q537" s="358">
        <v>25.868927001953125</v>
      </c>
      <c r="R537" s="358">
        <v>25.889238357543945</v>
      </c>
      <c r="S537" s="358">
        <v>25.994001388549805</v>
      </c>
      <c r="T537" s="358">
        <v>28.161008834838867</v>
      </c>
      <c r="U537" s="358">
        <v>28.438085556030273</v>
      </c>
      <c r="V537" s="358">
        <v>27.602279663085938</v>
      </c>
      <c r="W537" s="358">
        <v>25.083961486816406</v>
      </c>
      <c r="X537" s="358">
        <v>22.485687255859375</v>
      </c>
      <c r="Y537" s="358">
        <v>22.444253921508789</v>
      </c>
      <c r="Z537" s="358">
        <v>21.83466911315918</v>
      </c>
      <c r="AA537" s="358">
        <v>22.294416427612305</v>
      </c>
      <c r="AB537" s="20">
        <v>566.97538185119629</v>
      </c>
    </row>
    <row r="538" spans="2:28" thickTop="1" thickBot="1" x14ac:dyDescent="0.3">
      <c r="B538" s="279">
        <v>39984</v>
      </c>
      <c r="C538" s="128" t="s">
        <v>15</v>
      </c>
      <c r="D538" s="358">
        <v>21.829486846923828</v>
      </c>
      <c r="E538" s="358">
        <v>22.101350784301758</v>
      </c>
      <c r="F538" s="358">
        <v>21.40196418762207</v>
      </c>
      <c r="G538" s="358">
        <v>21.289302825927734</v>
      </c>
      <c r="H538" s="358">
        <v>20.762290954589844</v>
      </c>
      <c r="I538" s="358">
        <v>21.086729049682617</v>
      </c>
      <c r="J538" s="358">
        <v>20.800315856933594</v>
      </c>
      <c r="K538" s="358">
        <v>20.053594589233398</v>
      </c>
      <c r="L538" s="358">
        <v>19.91404914855957</v>
      </c>
      <c r="M538" s="358">
        <v>21.063348770141602</v>
      </c>
      <c r="N538" s="358">
        <v>21.696220397949219</v>
      </c>
      <c r="O538" s="358">
        <v>22.727685928344727</v>
      </c>
      <c r="P538" s="358">
        <v>25.06556510925293</v>
      </c>
      <c r="Q538" s="358">
        <v>25.760364532470703</v>
      </c>
      <c r="R538" s="358">
        <v>27.69032096862793</v>
      </c>
      <c r="S538" s="358">
        <v>27.321149826049805</v>
      </c>
      <c r="T538" s="358">
        <v>27.269170761108398</v>
      </c>
      <c r="U538" s="358">
        <v>27.800905227661133</v>
      </c>
      <c r="V538" s="358">
        <v>26.479509353637695</v>
      </c>
      <c r="W538" s="358">
        <v>26.076854705810547</v>
      </c>
      <c r="X538" s="358">
        <v>25.569614410400391</v>
      </c>
      <c r="Y538" s="358">
        <v>23.150985717773438</v>
      </c>
      <c r="Z538" s="358">
        <v>22.843784332275391</v>
      </c>
      <c r="AA538" s="358">
        <v>22.191179275512695</v>
      </c>
      <c r="AB538" s="20">
        <v>561.94574356079102</v>
      </c>
    </row>
    <row r="539" spans="2:28" thickTop="1" thickBot="1" x14ac:dyDescent="0.3">
      <c r="B539" s="279">
        <v>39985</v>
      </c>
      <c r="C539" s="128" t="s">
        <v>16</v>
      </c>
      <c r="D539" s="358">
        <v>22.88690185546875</v>
      </c>
      <c r="E539" s="358">
        <v>22.208799362182617</v>
      </c>
      <c r="F539" s="358">
        <v>21.888874053955078</v>
      </c>
      <c r="G539" s="358">
        <v>21.952600479125977</v>
      </c>
      <c r="H539" s="358">
        <v>22.390499114990234</v>
      </c>
      <c r="I539" s="358">
        <v>21.719228744506836</v>
      </c>
      <c r="J539" s="358">
        <v>21.807275772094727</v>
      </c>
      <c r="K539" s="358">
        <v>21.728219985961914</v>
      </c>
      <c r="L539" s="358">
        <v>20.949914932250977</v>
      </c>
      <c r="M539" s="358">
        <v>22.085355758666992</v>
      </c>
      <c r="N539" s="358">
        <v>22.131324768066406</v>
      </c>
      <c r="O539" s="358">
        <v>24.232240676879883</v>
      </c>
      <c r="P539" s="358">
        <v>24.989456176757813</v>
      </c>
      <c r="Q539" s="358">
        <v>26.177738189697266</v>
      </c>
      <c r="R539" s="358">
        <v>28.245876312255859</v>
      </c>
      <c r="S539" s="358">
        <v>27.205141067504883</v>
      </c>
      <c r="T539" s="358">
        <v>26.401777267456055</v>
      </c>
      <c r="U539" s="358">
        <v>26.423803329467773</v>
      </c>
      <c r="V539" s="358">
        <v>26.018470764160156</v>
      </c>
      <c r="W539" s="358">
        <v>25.425727844238281</v>
      </c>
      <c r="X539" s="358">
        <v>24.809751510620117</v>
      </c>
      <c r="Y539" s="358">
        <v>23.822965621948242</v>
      </c>
      <c r="Z539" s="358">
        <v>22.87120246887207</v>
      </c>
      <c r="AA539" s="358">
        <v>22.267364501953125</v>
      </c>
      <c r="AB539" s="20">
        <v>570.64051055908203</v>
      </c>
    </row>
    <row r="540" spans="2:28" thickTop="1" thickBot="1" x14ac:dyDescent="0.3">
      <c r="B540" s="279">
        <v>39986</v>
      </c>
      <c r="C540" s="128" t="s">
        <v>17</v>
      </c>
      <c r="D540" s="358">
        <v>22.311407089233398</v>
      </c>
      <c r="E540" s="358">
        <v>22.741106033325195</v>
      </c>
      <c r="F540" s="358">
        <v>22.517744064331055</v>
      </c>
      <c r="G540" s="358">
        <v>21.818714141845703</v>
      </c>
      <c r="H540" s="358">
        <v>22.192150115966797</v>
      </c>
      <c r="I540" s="358">
        <v>21.758934020996094</v>
      </c>
      <c r="J540" s="358">
        <v>22.005807876586914</v>
      </c>
      <c r="K540" s="358">
        <v>21.228559494018555</v>
      </c>
      <c r="L540" s="358">
        <v>19.739397048950195</v>
      </c>
      <c r="M540" s="358">
        <v>20.9774169921875</v>
      </c>
      <c r="N540" s="358">
        <v>23.651409149169922</v>
      </c>
      <c r="O540" s="358">
        <v>24.523378372192383</v>
      </c>
      <c r="P540" s="358">
        <v>25.456682205200195</v>
      </c>
      <c r="Q540" s="358">
        <v>23.943553924560547</v>
      </c>
      <c r="R540" s="358">
        <v>24.830417633056641</v>
      </c>
      <c r="S540" s="358">
        <v>26.097309112548828</v>
      </c>
      <c r="T540" s="358">
        <v>26.085947036743164</v>
      </c>
      <c r="U540" s="358">
        <v>26.40667724609375</v>
      </c>
      <c r="V540" s="358">
        <v>26.798608779907227</v>
      </c>
      <c r="W540" s="358">
        <v>25.941982269287109</v>
      </c>
      <c r="X540" s="358">
        <v>25.856254577636719</v>
      </c>
      <c r="Y540" s="358">
        <v>24.258466720581055</v>
      </c>
      <c r="Z540" s="358">
        <v>23.378105163574219</v>
      </c>
      <c r="AA540" s="358">
        <v>23.801773071289063</v>
      </c>
      <c r="AB540" s="20">
        <v>568.32180213928223</v>
      </c>
    </row>
    <row r="541" spans="2:28" thickTop="1" thickBot="1" x14ac:dyDescent="0.3">
      <c r="B541" s="279">
        <v>39987</v>
      </c>
      <c r="C541" s="128" t="s">
        <v>11</v>
      </c>
      <c r="D541" s="358">
        <v>23.581071853637695</v>
      </c>
      <c r="E541" s="358">
        <v>23.135984420776367</v>
      </c>
      <c r="F541" s="358">
        <v>22.915830612182617</v>
      </c>
      <c r="G541" s="358">
        <v>21.16215705871582</v>
      </c>
      <c r="H541" s="358">
        <v>21.742820739746094</v>
      </c>
      <c r="I541" s="358">
        <v>21.108427047729492</v>
      </c>
      <c r="J541" s="358">
        <v>21.037446975708008</v>
      </c>
      <c r="K541" s="358">
        <v>22.324405670166016</v>
      </c>
      <c r="L541" s="358">
        <v>22.637676239013672</v>
      </c>
      <c r="M541" s="358">
        <v>22.843000411987305</v>
      </c>
      <c r="N541" s="358">
        <v>22.861652374267578</v>
      </c>
      <c r="O541" s="358">
        <v>23.359930038452148</v>
      </c>
      <c r="P541" s="358">
        <v>24.522205352783203</v>
      </c>
      <c r="Q541" s="358">
        <v>26.091760635375977</v>
      </c>
      <c r="R541" s="358">
        <v>27.077291488647461</v>
      </c>
      <c r="S541" s="358">
        <v>28.065610885620117</v>
      </c>
      <c r="T541" s="358">
        <v>28.121423721313477</v>
      </c>
      <c r="U541" s="358">
        <v>28.828567504882813</v>
      </c>
      <c r="V541" s="358">
        <v>28.886240005493164</v>
      </c>
      <c r="W541" s="358">
        <v>28.004735946655273</v>
      </c>
      <c r="X541" s="358">
        <v>27.749231338500977</v>
      </c>
      <c r="Y541" s="358">
        <v>26.739313125610352</v>
      </c>
      <c r="Z541" s="358">
        <v>25.919376373291016</v>
      </c>
      <c r="AA541" s="358">
        <v>25.484474182128906</v>
      </c>
      <c r="AB541" s="20">
        <v>594.20063400268555</v>
      </c>
    </row>
    <row r="542" spans="2:28" thickTop="1" thickBot="1" x14ac:dyDescent="0.3">
      <c r="B542" s="279">
        <v>39988</v>
      </c>
      <c r="C542" s="128" t="s">
        <v>11</v>
      </c>
      <c r="D542" s="358">
        <v>24.141792297363281</v>
      </c>
      <c r="E542" s="358">
        <v>23.046844482421875</v>
      </c>
      <c r="F542" s="358">
        <v>22.620532989501953</v>
      </c>
      <c r="G542" s="358">
        <v>22.37611198425293</v>
      </c>
      <c r="H542" s="358">
        <v>22.12608528137207</v>
      </c>
      <c r="I542" s="358">
        <v>22.512569427490234</v>
      </c>
      <c r="J542" s="358">
        <v>21.312713623046875</v>
      </c>
      <c r="K542" s="358">
        <v>21.68626594543457</v>
      </c>
      <c r="L542" s="358">
        <v>22.097064971923828</v>
      </c>
      <c r="M542" s="358">
        <v>22.209718704223633</v>
      </c>
      <c r="N542" s="358">
        <v>23.248838424682617</v>
      </c>
      <c r="O542" s="358">
        <v>24.739770889282227</v>
      </c>
      <c r="P542" s="358">
        <v>27.319740295410156</v>
      </c>
      <c r="Q542" s="358">
        <v>28.130928039550781</v>
      </c>
      <c r="R542" s="358">
        <v>31.782552719116211</v>
      </c>
      <c r="S542" s="358">
        <v>28.969661712646484</v>
      </c>
      <c r="T542" s="358">
        <v>29.483051300048828</v>
      </c>
      <c r="U542" s="358">
        <v>28.876768112182617</v>
      </c>
      <c r="V542" s="358">
        <v>27.334394454956055</v>
      </c>
      <c r="W542" s="358">
        <v>26.876399993896484</v>
      </c>
      <c r="X542" s="358">
        <v>25.232841491699219</v>
      </c>
      <c r="Y542" s="358">
        <v>23.792581558227539</v>
      </c>
      <c r="Z542" s="358">
        <v>23.513145446777344</v>
      </c>
      <c r="AA542" s="358">
        <v>23.539846420288086</v>
      </c>
      <c r="AB542" s="20">
        <v>596.9702205657959</v>
      </c>
    </row>
    <row r="543" spans="2:28" thickTop="1" thickBot="1" x14ac:dyDescent="0.3">
      <c r="B543" s="279">
        <v>39989</v>
      </c>
      <c r="C543" s="128" t="s">
        <v>13</v>
      </c>
      <c r="D543" s="358">
        <v>22.802553176879883</v>
      </c>
      <c r="E543" s="358">
        <v>22.794719696044922</v>
      </c>
      <c r="F543" s="358">
        <v>22.614408493041992</v>
      </c>
      <c r="G543" s="358">
        <v>23.842489242553711</v>
      </c>
      <c r="H543" s="358">
        <v>23.405418395996094</v>
      </c>
      <c r="I543" s="358">
        <v>23.776208877563477</v>
      </c>
      <c r="J543" s="358">
        <v>23.782316207885742</v>
      </c>
      <c r="K543" s="358">
        <v>23.600070953369141</v>
      </c>
      <c r="L543" s="358">
        <v>22.270421981811523</v>
      </c>
      <c r="M543" s="358">
        <v>22.758722305297852</v>
      </c>
      <c r="N543" s="358">
        <v>23.147823333740234</v>
      </c>
      <c r="O543" s="358">
        <v>27.864721298217773</v>
      </c>
      <c r="P543" s="358">
        <v>25.131847381591797</v>
      </c>
      <c r="Q543" s="358">
        <v>26.396236419677734</v>
      </c>
      <c r="R543" s="358">
        <v>27.214963912963867</v>
      </c>
      <c r="S543" s="358">
        <v>29.060203552246094</v>
      </c>
      <c r="T543" s="358">
        <v>28.874485015869141</v>
      </c>
      <c r="U543" s="358">
        <v>28.567262649536133</v>
      </c>
      <c r="V543" s="358">
        <v>27.046926498413086</v>
      </c>
      <c r="W543" s="358">
        <v>27.68377685546875</v>
      </c>
      <c r="X543" s="358">
        <v>26.224029541015625</v>
      </c>
      <c r="Y543" s="358">
        <v>24.980636596679688</v>
      </c>
      <c r="Z543" s="358">
        <v>23.817731857299805</v>
      </c>
      <c r="AA543" s="358">
        <v>20.538145065307617</v>
      </c>
      <c r="AB543" s="20">
        <v>598.19611930847168</v>
      </c>
    </row>
    <row r="544" spans="2:28" thickTop="1" thickBot="1" x14ac:dyDescent="0.3">
      <c r="B544" s="279">
        <v>39990</v>
      </c>
      <c r="C544" s="128" t="s">
        <v>14</v>
      </c>
      <c r="D544" s="358">
        <v>20.347713470458984</v>
      </c>
      <c r="E544" s="358">
        <v>20.243183135986328</v>
      </c>
      <c r="F544" s="358">
        <v>21.621240615844727</v>
      </c>
      <c r="G544" s="358">
        <v>21.51167106628418</v>
      </c>
      <c r="H544" s="358">
        <v>20.223634719848633</v>
      </c>
      <c r="I544" s="358">
        <v>20.613147735595703</v>
      </c>
      <c r="J544" s="358">
        <v>20.177047729492188</v>
      </c>
      <c r="K544" s="358">
        <v>20.154857635498047</v>
      </c>
      <c r="L544" s="358">
        <v>19.658109664916992</v>
      </c>
      <c r="M544" s="358">
        <v>20.741039276123047</v>
      </c>
      <c r="N544" s="358">
        <v>21.422489166259766</v>
      </c>
      <c r="O544" s="358">
        <v>23.365028381347656</v>
      </c>
      <c r="P544" s="358">
        <v>24.711807250976563</v>
      </c>
      <c r="Q544" s="358">
        <v>24.777704238891602</v>
      </c>
      <c r="R544" s="358">
        <v>27.801872253417969</v>
      </c>
      <c r="S544" s="358">
        <v>27.895481109619141</v>
      </c>
      <c r="T544" s="358">
        <v>28.005992889404297</v>
      </c>
      <c r="U544" s="358">
        <v>28.325498580932617</v>
      </c>
      <c r="V544" s="358">
        <v>28.881801605224609</v>
      </c>
      <c r="W544" s="358">
        <v>28.107395172119141</v>
      </c>
      <c r="X544" s="358">
        <v>27.824880599975586</v>
      </c>
      <c r="Y544" s="358">
        <v>25.971250534057617</v>
      </c>
      <c r="Z544" s="358">
        <v>24.999364852905273</v>
      </c>
      <c r="AA544" s="358">
        <v>24.459720611572266</v>
      </c>
      <c r="AB544" s="20">
        <v>571.84193229675293</v>
      </c>
    </row>
    <row r="545" spans="1:28" thickTop="1" thickBot="1" x14ac:dyDescent="0.3">
      <c r="B545" s="279">
        <v>39991</v>
      </c>
      <c r="C545" s="128" t="s">
        <v>15</v>
      </c>
      <c r="D545" s="358">
        <v>24.108951568603516</v>
      </c>
      <c r="E545" s="358">
        <v>23.596139907836914</v>
      </c>
      <c r="F545" s="358">
        <v>24.099451065063477</v>
      </c>
      <c r="G545" s="358">
        <v>23.373418807983398</v>
      </c>
      <c r="H545" s="358">
        <v>22.93370246887207</v>
      </c>
      <c r="I545" s="358">
        <v>22.923206329345703</v>
      </c>
      <c r="J545" s="358">
        <v>21.81597900390625</v>
      </c>
      <c r="K545" s="358">
        <v>20.965578079223633</v>
      </c>
      <c r="L545" s="358">
        <v>21.739755630493164</v>
      </c>
      <c r="M545" s="358">
        <v>23.019704818725586</v>
      </c>
      <c r="N545" s="358">
        <v>23.651830673217773</v>
      </c>
      <c r="O545" s="358">
        <v>24.648216247558594</v>
      </c>
      <c r="P545" s="358">
        <v>24.904953002929688</v>
      </c>
      <c r="Q545" s="358">
        <v>26.840927124023438</v>
      </c>
      <c r="R545" s="358">
        <v>28.966697692871094</v>
      </c>
      <c r="S545" s="358">
        <v>28.284881591796875</v>
      </c>
      <c r="T545" s="358">
        <v>28.826902389526367</v>
      </c>
      <c r="U545" s="358">
        <v>28.498607635498047</v>
      </c>
      <c r="V545" s="358">
        <v>28.889919281005859</v>
      </c>
      <c r="W545" s="358">
        <v>26.614534378051758</v>
      </c>
      <c r="X545" s="358">
        <v>26.326290130615234</v>
      </c>
      <c r="Y545" s="358">
        <v>25.361349105834961</v>
      </c>
      <c r="Z545" s="358">
        <v>24.213838577270508</v>
      </c>
      <c r="AA545" s="358">
        <v>23.853546142578125</v>
      </c>
      <c r="AB545" s="20">
        <v>598.45838165283203</v>
      </c>
    </row>
    <row r="546" spans="1:28" thickTop="1" thickBot="1" x14ac:dyDescent="0.3">
      <c r="B546" s="279">
        <v>39992</v>
      </c>
      <c r="C546" s="128" t="s">
        <v>16</v>
      </c>
      <c r="D546" s="358">
        <v>23.170831680297852</v>
      </c>
      <c r="E546" s="358">
        <v>22.668663024902344</v>
      </c>
      <c r="F546" s="358">
        <v>22.923616409301758</v>
      </c>
      <c r="G546" s="358">
        <v>23.397256851196289</v>
      </c>
      <c r="H546" s="358">
        <v>23.235624313354492</v>
      </c>
      <c r="I546" s="358">
        <v>22.862560272216797</v>
      </c>
      <c r="J546" s="358">
        <v>22.55595588684082</v>
      </c>
      <c r="K546" s="358">
        <v>21.944318771362305</v>
      </c>
      <c r="L546" s="358">
        <v>22.196880340576172</v>
      </c>
      <c r="M546" s="358">
        <v>21.460866928100586</v>
      </c>
      <c r="N546" s="358">
        <v>23.592094421386719</v>
      </c>
      <c r="O546" s="358">
        <v>24.316604614257813</v>
      </c>
      <c r="P546" s="358">
        <v>26.848474502563477</v>
      </c>
      <c r="Q546" s="358">
        <v>27.997114181518555</v>
      </c>
      <c r="R546" s="358">
        <v>29.412988662719727</v>
      </c>
      <c r="S546" s="358">
        <v>29.52607536315918</v>
      </c>
      <c r="T546" s="358">
        <v>29.736364364624023</v>
      </c>
      <c r="U546" s="358">
        <v>30.48333740234375</v>
      </c>
      <c r="V546" s="358">
        <v>29.455625534057617</v>
      </c>
      <c r="W546" s="358">
        <v>27.781391143798828</v>
      </c>
      <c r="X546" s="358">
        <v>28.28132438659668</v>
      </c>
      <c r="Y546" s="358">
        <v>26.915187835693359</v>
      </c>
      <c r="Z546" s="358">
        <v>25.444055557250977</v>
      </c>
      <c r="AA546" s="358">
        <v>25.646480560302734</v>
      </c>
      <c r="AB546" s="20">
        <v>611.85369300842285</v>
      </c>
    </row>
    <row r="547" spans="1:28" thickTop="1" thickBot="1" x14ac:dyDescent="0.3">
      <c r="B547" s="279">
        <v>39993</v>
      </c>
      <c r="C547" s="128" t="s">
        <v>17</v>
      </c>
      <c r="D547" s="358">
        <v>23.934343338012695</v>
      </c>
      <c r="E547" s="358">
        <v>23.729974746704102</v>
      </c>
      <c r="F547" s="358">
        <v>23.829307556152344</v>
      </c>
      <c r="G547" s="358">
        <v>23.415435791015625</v>
      </c>
      <c r="H547" s="358">
        <v>23.401699066162109</v>
      </c>
      <c r="I547" s="358">
        <v>23.320493698120117</v>
      </c>
      <c r="J547" s="358">
        <v>22.618410110473633</v>
      </c>
      <c r="K547" s="358">
        <v>20.632396697998047</v>
      </c>
      <c r="L547" s="358">
        <v>18.721277236938477</v>
      </c>
      <c r="M547" s="358">
        <v>22.009788513183594</v>
      </c>
      <c r="N547" s="358">
        <v>23.27882194519043</v>
      </c>
      <c r="O547" s="358">
        <v>24.232189178466797</v>
      </c>
      <c r="P547" s="358">
        <v>24.708423614501953</v>
      </c>
      <c r="Q547" s="358">
        <v>25.965377807617188</v>
      </c>
      <c r="R547" s="358">
        <v>27.362123489379883</v>
      </c>
      <c r="S547" s="358">
        <v>27.375953674316406</v>
      </c>
      <c r="T547" s="358">
        <v>27.94062614440918</v>
      </c>
      <c r="U547" s="358">
        <v>27.422042846679688</v>
      </c>
      <c r="V547" s="358">
        <v>28.896064758300781</v>
      </c>
      <c r="W547" s="358">
        <v>28.378786087036133</v>
      </c>
      <c r="X547" s="358">
        <v>27.579080581665039</v>
      </c>
      <c r="Y547" s="358">
        <v>26.379182815551758</v>
      </c>
      <c r="Z547" s="358">
        <v>24.471122741699219</v>
      </c>
      <c r="AA547" s="358">
        <v>23.863401412963867</v>
      </c>
      <c r="AB547" s="20">
        <v>593.46632385253906</v>
      </c>
    </row>
    <row r="548" spans="1:28" thickTop="1" thickBot="1" x14ac:dyDescent="0.3">
      <c r="B548" s="279">
        <v>39994</v>
      </c>
      <c r="C548" s="128" t="s">
        <v>11</v>
      </c>
      <c r="D548" s="358">
        <v>23.794843673706055</v>
      </c>
      <c r="E548" s="358">
        <v>23.277849197387695</v>
      </c>
      <c r="F548" s="358">
        <v>24.755037307739258</v>
      </c>
      <c r="G548" s="358">
        <v>22.668235778808594</v>
      </c>
      <c r="H548" s="358">
        <v>21.911777496337891</v>
      </c>
      <c r="I548" s="358">
        <v>21.736175537109375</v>
      </c>
      <c r="J548" s="358">
        <v>22.313249588012695</v>
      </c>
      <c r="K548" s="358">
        <v>21.822092056274414</v>
      </c>
      <c r="L548" s="358">
        <v>21.701013565063477</v>
      </c>
      <c r="M548" s="358">
        <v>21.728336334228516</v>
      </c>
      <c r="N548" s="358">
        <v>22.973678588867188</v>
      </c>
      <c r="O548" s="358">
        <v>24.258869171142578</v>
      </c>
      <c r="P548" s="358">
        <v>25.334447860717773</v>
      </c>
      <c r="Q548" s="358">
        <v>25.851198196411133</v>
      </c>
      <c r="R548" s="358">
        <v>27.023252487182617</v>
      </c>
      <c r="S548" s="358">
        <v>27.52960205078125</v>
      </c>
      <c r="T548" s="358">
        <v>29.800872802734375</v>
      </c>
      <c r="U548" s="358">
        <v>29.859340667724609</v>
      </c>
      <c r="V548" s="358">
        <v>26.831336975097656</v>
      </c>
      <c r="W548" s="358">
        <v>29.017177581787109</v>
      </c>
      <c r="X548" s="358">
        <v>28.312421798706055</v>
      </c>
      <c r="Y548" s="358">
        <v>26.697309494018555</v>
      </c>
      <c r="Z548" s="358">
        <v>24.807878494262695</v>
      </c>
      <c r="AA548" s="358">
        <v>25.147073745727539</v>
      </c>
      <c r="AB548" s="20">
        <v>599.1530704498291</v>
      </c>
    </row>
    <row r="549" spans="1:28" thickTop="1" thickBot="1" x14ac:dyDescent="0.3">
      <c r="A549" s="11" t="s">
        <v>23</v>
      </c>
      <c r="B549" s="279">
        <v>39995</v>
      </c>
      <c r="C549" s="128" t="s">
        <v>11</v>
      </c>
      <c r="D549" s="358">
        <v>23.963302612304688</v>
      </c>
      <c r="E549" s="358">
        <v>23.606725692749023</v>
      </c>
      <c r="F549" s="358">
        <v>24.145755767822266</v>
      </c>
      <c r="G549" s="358">
        <v>23.827877044677734</v>
      </c>
      <c r="H549" s="358">
        <v>23.129816055297852</v>
      </c>
      <c r="I549" s="358">
        <v>21.706907272338867</v>
      </c>
      <c r="J549" s="358">
        <v>21.556489944458008</v>
      </c>
      <c r="K549" s="358">
        <v>20.492998123168945</v>
      </c>
      <c r="L549" s="358">
        <v>21.271059036254883</v>
      </c>
      <c r="M549" s="358">
        <v>21.268861770629883</v>
      </c>
      <c r="N549" s="358">
        <v>21.655651092529297</v>
      </c>
      <c r="O549" s="358">
        <v>25.776386260986328</v>
      </c>
      <c r="P549" s="358">
        <v>22.568193435668945</v>
      </c>
      <c r="Q549" s="358">
        <v>24.606569290161133</v>
      </c>
      <c r="R549" s="358">
        <v>25.929956436157227</v>
      </c>
      <c r="S549" s="358">
        <v>28.151798248291016</v>
      </c>
      <c r="T549" s="358">
        <v>29.702011108398438</v>
      </c>
      <c r="U549" s="358">
        <v>29.825109481811523</v>
      </c>
      <c r="V549" s="358">
        <v>29.277328491210938</v>
      </c>
      <c r="W549" s="358">
        <v>27.831415176391602</v>
      </c>
      <c r="X549" s="358">
        <v>26.94911003112793</v>
      </c>
      <c r="Y549" s="358">
        <v>24.4295654296875</v>
      </c>
      <c r="Z549" s="358">
        <v>24.377155303955078</v>
      </c>
      <c r="AA549" s="358">
        <v>24.454463958740234</v>
      </c>
      <c r="AB549" s="20">
        <v>590.50450706481934</v>
      </c>
    </row>
    <row r="550" spans="1:28" thickTop="1" thickBot="1" x14ac:dyDescent="0.3">
      <c r="B550" s="279">
        <v>39996</v>
      </c>
      <c r="C550" s="128" t="s">
        <v>13</v>
      </c>
      <c r="D550" s="358">
        <v>23.70838737487793</v>
      </c>
      <c r="E550" s="358">
        <v>23.028005599975586</v>
      </c>
      <c r="F550" s="358">
        <v>22.33473014831543</v>
      </c>
      <c r="G550" s="358">
        <v>23.110967636108398</v>
      </c>
      <c r="H550" s="358">
        <v>21.515953063964844</v>
      </c>
      <c r="I550" s="358">
        <v>21.418136596679688</v>
      </c>
      <c r="J550" s="358">
        <v>21.776330947875977</v>
      </c>
      <c r="K550" s="358">
        <v>20.376947402954102</v>
      </c>
      <c r="L550" s="358">
        <v>20.7572021484375</v>
      </c>
      <c r="M550" s="358">
        <v>21.444473266601563</v>
      </c>
      <c r="N550" s="358">
        <v>21.443441390991211</v>
      </c>
      <c r="O550" s="358">
        <v>22.334264755249023</v>
      </c>
      <c r="P550" s="358">
        <v>25.881101608276367</v>
      </c>
      <c r="Q550" s="358">
        <v>23.412090301513672</v>
      </c>
      <c r="R550" s="358">
        <v>24.767126083374023</v>
      </c>
      <c r="S550" s="358">
        <v>25.265121459960938</v>
      </c>
      <c r="T550" s="358">
        <v>25.41157341003418</v>
      </c>
      <c r="U550" s="358">
        <v>26.639499664306641</v>
      </c>
      <c r="V550" s="358">
        <v>25.610250473022461</v>
      </c>
      <c r="W550" s="358">
        <v>25.955142974853516</v>
      </c>
      <c r="X550" s="358">
        <v>24.805635452270508</v>
      </c>
      <c r="Y550" s="358">
        <v>24.150968551635742</v>
      </c>
      <c r="Z550" s="358">
        <v>23.292802810668945</v>
      </c>
      <c r="AA550" s="358">
        <v>23.215066909790039</v>
      </c>
      <c r="AB550" s="20">
        <v>561.65522003173828</v>
      </c>
    </row>
    <row r="551" spans="1:28" thickTop="1" thickBot="1" x14ac:dyDescent="0.3">
      <c r="B551" s="279">
        <v>39997</v>
      </c>
      <c r="C551" s="128" t="s">
        <v>14</v>
      </c>
      <c r="D551" s="358">
        <v>22.840839385986328</v>
      </c>
      <c r="E551" s="358">
        <v>22.497102737426758</v>
      </c>
      <c r="F551" s="358">
        <v>22.259304046630859</v>
      </c>
      <c r="G551" s="358">
        <v>19.667949676513672</v>
      </c>
      <c r="H551" s="358">
        <v>19.610313415527344</v>
      </c>
      <c r="I551" s="358">
        <v>19.585605621337891</v>
      </c>
      <c r="J551" s="358">
        <v>19.742105484008789</v>
      </c>
      <c r="K551" s="358">
        <v>19.377634048461914</v>
      </c>
      <c r="L551" s="358">
        <v>19.098407745361328</v>
      </c>
      <c r="M551" s="358">
        <v>20.501182556152344</v>
      </c>
      <c r="N551" s="358">
        <v>20.398038864135742</v>
      </c>
      <c r="O551" s="358">
        <v>21.861364364624023</v>
      </c>
      <c r="P551" s="358">
        <v>22.827510833740234</v>
      </c>
      <c r="Q551" s="358">
        <v>24.794294357299805</v>
      </c>
      <c r="R551" s="358">
        <v>26.169109344482422</v>
      </c>
      <c r="S551" s="358">
        <v>26.477096557617188</v>
      </c>
      <c r="T551" s="358">
        <v>24.703912734985352</v>
      </c>
      <c r="U551" s="358">
        <v>25.307668685913086</v>
      </c>
      <c r="V551" s="358">
        <v>24.983127593994141</v>
      </c>
      <c r="W551" s="358">
        <v>26.189550399780273</v>
      </c>
      <c r="X551" s="358">
        <v>25.986322402954102</v>
      </c>
      <c r="Y551" s="358">
        <v>24.995153427124023</v>
      </c>
      <c r="Z551" s="358">
        <v>23.214847564697266</v>
      </c>
      <c r="AA551" s="358">
        <v>22.438697814941406</v>
      </c>
      <c r="AB551" s="20">
        <v>545.52713966369629</v>
      </c>
    </row>
    <row r="552" spans="1:28" thickTop="1" thickBot="1" x14ac:dyDescent="0.3">
      <c r="B552" s="279">
        <v>39998</v>
      </c>
      <c r="C552" s="128" t="s">
        <v>15</v>
      </c>
      <c r="D552" s="358">
        <v>22.188650131225586</v>
      </c>
      <c r="E552" s="358">
        <v>21.730560302734375</v>
      </c>
      <c r="F552" s="358">
        <v>21.42591667175293</v>
      </c>
      <c r="G552" s="358">
        <v>21.206291198730469</v>
      </c>
      <c r="H552" s="358">
        <v>21.02235221862793</v>
      </c>
      <c r="I552" s="358">
        <v>20.48933219909668</v>
      </c>
      <c r="J552" s="358">
        <v>20.305107116699219</v>
      </c>
      <c r="K552" s="358">
        <v>20.967685699462891</v>
      </c>
      <c r="L552" s="358">
        <v>20.907892227172852</v>
      </c>
      <c r="M552" s="358">
        <v>20.571540832519531</v>
      </c>
      <c r="N552" s="358">
        <v>21.49772834777832</v>
      </c>
      <c r="O552" s="358">
        <v>23.608818054199219</v>
      </c>
      <c r="P552" s="358">
        <v>24.372730255126953</v>
      </c>
      <c r="Q552" s="358">
        <v>25.599626541137695</v>
      </c>
      <c r="R552" s="358">
        <v>27.615095138549805</v>
      </c>
      <c r="S552" s="358">
        <v>26.756706237792969</v>
      </c>
      <c r="T552" s="358">
        <v>29.419460296630859</v>
      </c>
      <c r="U552" s="358">
        <v>27.856731414794922</v>
      </c>
      <c r="V552" s="358">
        <v>26.79020881652832</v>
      </c>
      <c r="W552" s="358">
        <v>24.826824188232422</v>
      </c>
      <c r="X552" s="358">
        <v>25.497093200683594</v>
      </c>
      <c r="Y552" s="358">
        <v>24.31098747253418</v>
      </c>
      <c r="Z552" s="358">
        <v>24.02873420715332</v>
      </c>
      <c r="AA552" s="358">
        <v>22.821798324584961</v>
      </c>
      <c r="AB552" s="20">
        <v>565.81787109375</v>
      </c>
    </row>
    <row r="553" spans="1:28" thickTop="1" thickBot="1" x14ac:dyDescent="0.3">
      <c r="B553" s="279">
        <v>39999</v>
      </c>
      <c r="C553" s="128" t="s">
        <v>16</v>
      </c>
      <c r="D553" s="358">
        <v>24.829624176025391</v>
      </c>
      <c r="E553" s="358">
        <v>23.672527313232422</v>
      </c>
      <c r="F553" s="358">
        <v>23.232904434204102</v>
      </c>
      <c r="G553" s="358">
        <v>21.926229476928711</v>
      </c>
      <c r="H553" s="358">
        <v>22.434459686279297</v>
      </c>
      <c r="I553" s="358">
        <v>21.591403961181641</v>
      </c>
      <c r="J553" s="358">
        <v>22.140583038330078</v>
      </c>
      <c r="K553" s="358">
        <v>20.800027847290039</v>
      </c>
      <c r="L553" s="358">
        <v>22.170852661132813</v>
      </c>
      <c r="M553" s="358">
        <v>24.392465591430664</v>
      </c>
      <c r="N553" s="358">
        <v>24.37446403503418</v>
      </c>
      <c r="O553" s="358">
        <v>24.89118766784668</v>
      </c>
      <c r="P553" s="358">
        <v>25.426939010620117</v>
      </c>
      <c r="Q553" s="358">
        <v>26.063560485839844</v>
      </c>
      <c r="R553" s="358">
        <v>26.995616912841797</v>
      </c>
      <c r="S553" s="358">
        <v>27.564224243164063</v>
      </c>
      <c r="T553" s="358">
        <v>27.65422248840332</v>
      </c>
      <c r="U553" s="358">
        <v>28.206212997436523</v>
      </c>
      <c r="V553" s="358">
        <v>28.789642333984375</v>
      </c>
      <c r="W553" s="358">
        <v>28.403215408325195</v>
      </c>
      <c r="X553" s="358">
        <v>26.978822708129883</v>
      </c>
      <c r="Y553" s="358">
        <v>26.703084945678711</v>
      </c>
      <c r="Z553" s="358">
        <v>26.638914108276367</v>
      </c>
      <c r="AA553" s="358">
        <v>23.729440689086914</v>
      </c>
      <c r="AB553" s="20">
        <v>599.61062622070313</v>
      </c>
    </row>
    <row r="554" spans="1:28" thickTop="1" thickBot="1" x14ac:dyDescent="0.3">
      <c r="B554" s="279">
        <v>40000</v>
      </c>
      <c r="C554" s="128" t="s">
        <v>17</v>
      </c>
      <c r="D554" s="358">
        <v>23.714775085449219</v>
      </c>
      <c r="E554" s="358">
        <v>24.655920028686523</v>
      </c>
      <c r="F554" s="358">
        <v>23.704219818115234</v>
      </c>
      <c r="G554" s="358">
        <v>23.092159271240234</v>
      </c>
      <c r="H554" s="358">
        <v>21.790962219238281</v>
      </c>
      <c r="I554" s="358">
        <v>21.162961959838867</v>
      </c>
      <c r="J554" s="358">
        <v>20.486968994140625</v>
      </c>
      <c r="K554" s="358">
        <v>21.876922607421875</v>
      </c>
      <c r="L554" s="358">
        <v>21.543231964111328</v>
      </c>
      <c r="M554" s="358">
        <v>25.20756721496582</v>
      </c>
      <c r="N554" s="358">
        <v>25.425844192504883</v>
      </c>
      <c r="O554" s="358">
        <v>28.517341613769531</v>
      </c>
      <c r="P554" s="358">
        <v>26.533563613891602</v>
      </c>
      <c r="Q554" s="358">
        <v>29.02520751953125</v>
      </c>
      <c r="R554" s="358">
        <v>29.056781768798828</v>
      </c>
      <c r="S554" s="358">
        <v>30.040197372436523</v>
      </c>
      <c r="T554" s="358">
        <v>29.317451477050781</v>
      </c>
      <c r="U554" s="358">
        <v>29.538040161132813</v>
      </c>
      <c r="V554" s="358">
        <v>29.761941909790039</v>
      </c>
      <c r="W554" s="358">
        <v>25.492773056030273</v>
      </c>
      <c r="X554" s="358">
        <v>25.403984069824219</v>
      </c>
      <c r="Y554" s="358">
        <v>26.875354766845703</v>
      </c>
      <c r="Z554" s="358">
        <v>26.451787948608398</v>
      </c>
      <c r="AA554" s="358">
        <v>24.929204940795898</v>
      </c>
      <c r="AB554" s="20">
        <v>613.60516357421875</v>
      </c>
    </row>
    <row r="555" spans="1:28" thickTop="1" thickBot="1" x14ac:dyDescent="0.3">
      <c r="B555" s="279">
        <v>40001</v>
      </c>
      <c r="C555" s="128" t="s">
        <v>11</v>
      </c>
      <c r="D555" s="358">
        <v>24.780328750610352</v>
      </c>
      <c r="E555" s="358">
        <v>24.155668258666992</v>
      </c>
      <c r="F555" s="358">
        <v>23.4046630859375</v>
      </c>
      <c r="G555" s="358">
        <v>23.086664199829102</v>
      </c>
      <c r="H555" s="358">
        <v>22.341434478759766</v>
      </c>
      <c r="I555" s="358">
        <v>21.625858306884766</v>
      </c>
      <c r="J555" s="358">
        <v>21.302778244018555</v>
      </c>
      <c r="K555" s="358">
        <v>22.591852188110352</v>
      </c>
      <c r="L555" s="358">
        <v>22.150428771972656</v>
      </c>
      <c r="M555" s="358">
        <v>22.774139404296875</v>
      </c>
      <c r="N555" s="358">
        <v>24.311149597167969</v>
      </c>
      <c r="O555" s="358">
        <v>26.338241577148438</v>
      </c>
      <c r="P555" s="358">
        <v>27.336265563964844</v>
      </c>
      <c r="Q555" s="358">
        <v>27.41387939453125</v>
      </c>
      <c r="R555" s="358">
        <v>29.457218170166016</v>
      </c>
      <c r="S555" s="358">
        <v>29.759881973266602</v>
      </c>
      <c r="T555" s="358">
        <v>29.765323638916016</v>
      </c>
      <c r="U555" s="358">
        <v>29.80549430847168</v>
      </c>
      <c r="V555" s="358">
        <v>28.870031356811523</v>
      </c>
      <c r="W555" s="358">
        <v>28.896923065185547</v>
      </c>
      <c r="X555" s="358">
        <v>28.186309814453125</v>
      </c>
      <c r="Y555" s="358">
        <v>27.02979850769043</v>
      </c>
      <c r="Z555" s="358">
        <v>26.124361038208008</v>
      </c>
      <c r="AA555" s="358">
        <v>24.646018981933594</v>
      </c>
      <c r="AB555" s="20">
        <v>616.15471267700195</v>
      </c>
    </row>
    <row r="556" spans="1:28" thickTop="1" thickBot="1" x14ac:dyDescent="0.3">
      <c r="B556" s="279">
        <v>40002</v>
      </c>
      <c r="C556" s="128" t="s">
        <v>11</v>
      </c>
      <c r="D556" s="358">
        <v>24.12260627746582</v>
      </c>
      <c r="E556" s="358">
        <v>24.716941833496094</v>
      </c>
      <c r="F556" s="358">
        <v>24.088029861450195</v>
      </c>
      <c r="G556" s="358">
        <v>23.294599533081055</v>
      </c>
      <c r="H556" s="358">
        <v>21.9632568359375</v>
      </c>
      <c r="I556" s="358">
        <v>21.124755859375</v>
      </c>
      <c r="J556" s="358">
        <v>20.629539489746094</v>
      </c>
      <c r="K556" s="358">
        <v>22.617788314819336</v>
      </c>
      <c r="L556" s="358">
        <v>22.245298385620117</v>
      </c>
      <c r="M556" s="358">
        <v>25.225345611572266</v>
      </c>
      <c r="N556" s="358">
        <v>25.368839263916016</v>
      </c>
      <c r="O556" s="358">
        <v>26.963342666625977</v>
      </c>
      <c r="P556" s="358">
        <v>27.941415786743164</v>
      </c>
      <c r="Q556" s="358">
        <v>28.401472091674805</v>
      </c>
      <c r="R556" s="358">
        <v>28.811216354370117</v>
      </c>
      <c r="S556" s="358">
        <v>30.144851684570313</v>
      </c>
      <c r="T556" s="358">
        <v>28.951263427734375</v>
      </c>
      <c r="U556" s="358">
        <v>28.947099685668945</v>
      </c>
      <c r="V556" s="358">
        <v>28.717058181762695</v>
      </c>
      <c r="W556" s="358">
        <v>28.185419082641602</v>
      </c>
      <c r="X556" s="358">
        <v>27.524063110351563</v>
      </c>
      <c r="Y556" s="358">
        <v>25.476478576660156</v>
      </c>
      <c r="Z556" s="358">
        <v>24.847011566162109</v>
      </c>
      <c r="AA556" s="358">
        <v>23.598228454589844</v>
      </c>
      <c r="AB556" s="20">
        <v>613.90592193603516</v>
      </c>
    </row>
    <row r="557" spans="1:28" thickTop="1" thickBot="1" x14ac:dyDescent="0.3">
      <c r="B557" s="279">
        <v>40003</v>
      </c>
      <c r="C557" s="128" t="s">
        <v>13</v>
      </c>
      <c r="D557" s="358">
        <v>23.30961799621582</v>
      </c>
      <c r="E557" s="358">
        <v>23.918970108032227</v>
      </c>
      <c r="F557" s="358">
        <v>23.360536575317383</v>
      </c>
      <c r="G557" s="358">
        <v>23.172050476074219</v>
      </c>
      <c r="H557" s="358">
        <v>21.582216262817383</v>
      </c>
      <c r="I557" s="358">
        <v>21.01893424987793</v>
      </c>
      <c r="J557" s="358">
        <v>20.742012023925781</v>
      </c>
      <c r="K557" s="358">
        <v>22.758279800415039</v>
      </c>
      <c r="L557" s="358">
        <v>21.75816535949707</v>
      </c>
      <c r="M557" s="358">
        <v>21.94830322265625</v>
      </c>
      <c r="N557" s="358">
        <v>23.385250091552734</v>
      </c>
      <c r="O557" s="358">
        <v>24.576667785644531</v>
      </c>
      <c r="P557" s="358">
        <v>25.401948928833008</v>
      </c>
      <c r="Q557" s="358">
        <v>27.333908081054688</v>
      </c>
      <c r="R557" s="358">
        <v>28.08057975769043</v>
      </c>
      <c r="S557" s="358">
        <v>28.586885452270508</v>
      </c>
      <c r="T557" s="358">
        <v>28.145458221435547</v>
      </c>
      <c r="U557" s="358">
        <v>28.123502731323242</v>
      </c>
      <c r="V557" s="358">
        <v>25.690813064575195</v>
      </c>
      <c r="W557" s="358">
        <v>26.069248199462891</v>
      </c>
      <c r="X557" s="358">
        <v>24.042808532714844</v>
      </c>
      <c r="Y557" s="358">
        <v>23.629726409912109</v>
      </c>
      <c r="Z557" s="358">
        <v>23.250972747802734</v>
      </c>
      <c r="AA557" s="358">
        <v>22.586275100708008</v>
      </c>
      <c r="AB557" s="20">
        <v>582.47313117980957</v>
      </c>
    </row>
    <row r="558" spans="1:28" thickTop="1" thickBot="1" x14ac:dyDescent="0.3">
      <c r="B558" s="279">
        <v>40004</v>
      </c>
      <c r="C558" s="128" t="s">
        <v>14</v>
      </c>
      <c r="D558" s="358">
        <v>22.274747848510742</v>
      </c>
      <c r="E558" s="358">
        <v>21.50129508972168</v>
      </c>
      <c r="F558" s="358">
        <v>21.161481857299805</v>
      </c>
      <c r="G558" s="358">
        <v>21.38548469543457</v>
      </c>
      <c r="H558" s="358">
        <v>22.215122222900391</v>
      </c>
      <c r="I558" s="358">
        <v>21.552391052246094</v>
      </c>
      <c r="J558" s="358">
        <v>21.14763069152832</v>
      </c>
      <c r="K558" s="358">
        <v>19.747138977050781</v>
      </c>
      <c r="L558" s="358">
        <v>19.666576385498047</v>
      </c>
      <c r="M558" s="358">
        <v>21.108871459960938</v>
      </c>
      <c r="N558" s="358">
        <v>22.284357070922852</v>
      </c>
      <c r="O558" s="358">
        <v>23.29853630065918</v>
      </c>
      <c r="P558" s="358">
        <v>24.129487991333008</v>
      </c>
      <c r="Q558" s="358">
        <v>24.340862274169922</v>
      </c>
      <c r="R558" s="358">
        <v>25.436227798461914</v>
      </c>
      <c r="S558" s="358">
        <v>25.848146438598633</v>
      </c>
      <c r="T558" s="358">
        <v>26.3336181640625</v>
      </c>
      <c r="U558" s="358">
        <v>27.269216537475586</v>
      </c>
      <c r="V558" s="358">
        <v>27.81707763671875</v>
      </c>
      <c r="W558" s="358">
        <v>25.528640747070313</v>
      </c>
      <c r="X558" s="358">
        <v>24.45062255859375</v>
      </c>
      <c r="Y558" s="358">
        <v>25.640230178833008</v>
      </c>
      <c r="Z558" s="358">
        <v>22.949104309082031</v>
      </c>
      <c r="AA558" s="358">
        <v>22.473114013671875</v>
      </c>
      <c r="AB558" s="20">
        <v>559.55998229980469</v>
      </c>
    </row>
    <row r="559" spans="1:28" thickTop="1" thickBot="1" x14ac:dyDescent="0.3">
      <c r="B559" s="279">
        <v>40005</v>
      </c>
      <c r="C559" s="128" t="s">
        <v>15</v>
      </c>
      <c r="D559" s="358">
        <v>21.627897262573242</v>
      </c>
      <c r="E559" s="358">
        <v>22.634122848510742</v>
      </c>
      <c r="F559" s="358">
        <v>22.407220840454102</v>
      </c>
      <c r="G559" s="358">
        <v>21.633266448974609</v>
      </c>
      <c r="H559" s="358">
        <v>21.610937118530273</v>
      </c>
      <c r="I559" s="358">
        <v>20.80915641784668</v>
      </c>
      <c r="J559" s="358">
        <v>20.619428634643555</v>
      </c>
      <c r="K559" s="358">
        <v>20.601535797119141</v>
      </c>
      <c r="L559" s="358">
        <v>20.604595184326172</v>
      </c>
      <c r="M559" s="358">
        <v>22.685588836669922</v>
      </c>
      <c r="N559" s="358">
        <v>22.975770950317383</v>
      </c>
      <c r="O559" s="358">
        <v>23.990026473999023</v>
      </c>
      <c r="P559" s="358">
        <v>24.947786331176758</v>
      </c>
      <c r="Q559" s="358">
        <v>25.831806182861328</v>
      </c>
      <c r="R559" s="358">
        <v>25.508768081665039</v>
      </c>
      <c r="S559" s="358">
        <v>26.504446029663086</v>
      </c>
      <c r="T559" s="358">
        <v>27.576314926147461</v>
      </c>
      <c r="U559" s="358">
        <v>29.073665618896484</v>
      </c>
      <c r="V559" s="358">
        <v>28.465404510498047</v>
      </c>
      <c r="W559" s="358">
        <v>25.388675689697266</v>
      </c>
      <c r="X559" s="358">
        <v>25.021703720092773</v>
      </c>
      <c r="Y559" s="358">
        <v>23.59916877746582</v>
      </c>
      <c r="Z559" s="358">
        <v>20.058965682983398</v>
      </c>
      <c r="AA559" s="358">
        <v>21.948190689086914</v>
      </c>
      <c r="AB559" s="20">
        <v>566.12444305419922</v>
      </c>
    </row>
    <row r="560" spans="1:28" thickTop="1" thickBot="1" x14ac:dyDescent="0.3">
      <c r="B560" s="279">
        <v>40006</v>
      </c>
      <c r="C560" s="128" t="s">
        <v>16</v>
      </c>
      <c r="D560" s="358">
        <v>20.505502700805664</v>
      </c>
      <c r="E560" s="358">
        <v>20.10499382019043</v>
      </c>
      <c r="F560" s="358">
        <v>19.940839767456055</v>
      </c>
      <c r="G560" s="358">
        <v>19.852481842041016</v>
      </c>
      <c r="H560" s="358">
        <v>21.426723480224609</v>
      </c>
      <c r="I560" s="358">
        <v>20.85411262512207</v>
      </c>
      <c r="J560" s="358">
        <v>20.654598236083984</v>
      </c>
      <c r="K560" s="358">
        <v>19.428192138671875</v>
      </c>
      <c r="L560" s="358">
        <v>19.216575622558594</v>
      </c>
      <c r="M560" s="358">
        <v>21.187685012817383</v>
      </c>
      <c r="N560" s="358">
        <v>21.763633728027344</v>
      </c>
      <c r="O560" s="358">
        <v>23.180047988891602</v>
      </c>
      <c r="P560" s="358">
        <v>23.991954803466797</v>
      </c>
      <c r="Q560" s="358">
        <v>28.486959457397461</v>
      </c>
      <c r="R560" s="358">
        <v>26.35557746887207</v>
      </c>
      <c r="S560" s="358">
        <v>26.910995483398438</v>
      </c>
      <c r="T560" s="358">
        <v>26.115100860595703</v>
      </c>
      <c r="U560" s="358">
        <v>26.062265396118164</v>
      </c>
      <c r="V560" s="358">
        <v>25.758607864379883</v>
      </c>
      <c r="W560" s="358">
        <v>25.487178802490234</v>
      </c>
      <c r="X560" s="358">
        <v>24.495344161987305</v>
      </c>
      <c r="Y560" s="358">
        <v>23.032138824462891</v>
      </c>
      <c r="Z560" s="358">
        <v>22.892610549926758</v>
      </c>
      <c r="AA560" s="358">
        <v>22.186565399169922</v>
      </c>
      <c r="AB560" s="20">
        <v>549.89068603515625</v>
      </c>
    </row>
    <row r="561" spans="2:28" thickTop="1" thickBot="1" x14ac:dyDescent="0.3">
      <c r="B561" s="279">
        <v>40007</v>
      </c>
      <c r="C561" s="128" t="s">
        <v>17</v>
      </c>
      <c r="D561" s="358">
        <v>22.051309585571289</v>
      </c>
      <c r="E561" s="358">
        <v>20.351293563842773</v>
      </c>
      <c r="F561" s="358">
        <v>20.57269287109375</v>
      </c>
      <c r="G561" s="358">
        <v>20.187854766845703</v>
      </c>
      <c r="H561" s="358">
        <v>20.301076889038086</v>
      </c>
      <c r="I561" s="358">
        <v>20.343654632568359</v>
      </c>
      <c r="J561" s="358">
        <v>20.822404861450195</v>
      </c>
      <c r="K561" s="358">
        <v>23.410051345825195</v>
      </c>
      <c r="L561" s="358">
        <v>18.936733245849609</v>
      </c>
      <c r="M561" s="358">
        <v>20.161861419677734</v>
      </c>
      <c r="N561" s="358">
        <v>21.088932037353516</v>
      </c>
      <c r="O561" s="358">
        <v>22.192813873291016</v>
      </c>
      <c r="P561" s="358">
        <v>23.697843551635742</v>
      </c>
      <c r="Q561" s="358">
        <v>25.505165100097656</v>
      </c>
      <c r="R561" s="358">
        <v>26.696878433227539</v>
      </c>
      <c r="S561" s="358">
        <v>26.851053237915039</v>
      </c>
      <c r="T561" s="358">
        <v>26.313573837280273</v>
      </c>
      <c r="U561" s="358">
        <v>26.019035339355469</v>
      </c>
      <c r="V561" s="358">
        <v>26.877372741699219</v>
      </c>
      <c r="W561" s="358">
        <v>25.605903625488281</v>
      </c>
      <c r="X561" s="358">
        <v>24.256002426147461</v>
      </c>
      <c r="Y561" s="358">
        <v>24.140975952148438</v>
      </c>
      <c r="Z561" s="358">
        <v>24.427675247192383</v>
      </c>
      <c r="AA561" s="358">
        <v>23.854526519775391</v>
      </c>
      <c r="AB561" s="20">
        <v>554.66668510437012</v>
      </c>
    </row>
    <row r="562" spans="2:28" thickTop="1" thickBot="1" x14ac:dyDescent="0.3">
      <c r="B562" s="279">
        <v>40008</v>
      </c>
      <c r="C562" s="128" t="s">
        <v>11</v>
      </c>
      <c r="D562" s="358">
        <v>23.481449127197266</v>
      </c>
      <c r="E562" s="358">
        <v>22.930383682250977</v>
      </c>
      <c r="F562" s="358">
        <v>22.259954452514648</v>
      </c>
      <c r="G562" s="358">
        <v>22.049901962280273</v>
      </c>
      <c r="H562" s="358">
        <v>21.915485382080078</v>
      </c>
      <c r="I562" s="358">
        <v>21.525899887084961</v>
      </c>
      <c r="J562" s="358">
        <v>21.155366897583008</v>
      </c>
      <c r="K562" s="358">
        <v>21.214881896972656</v>
      </c>
      <c r="L562" s="358">
        <v>20.841527938842773</v>
      </c>
      <c r="M562" s="358">
        <v>21.859197616577148</v>
      </c>
      <c r="N562" s="358">
        <v>22.810712814331055</v>
      </c>
      <c r="O562" s="358">
        <v>24.216098785400391</v>
      </c>
      <c r="P562" s="358">
        <v>25.19804573059082</v>
      </c>
      <c r="Q562" s="358">
        <v>26.177791595458984</v>
      </c>
      <c r="R562" s="358">
        <v>26.940765380859375</v>
      </c>
      <c r="S562" s="358">
        <v>27.107772827148438</v>
      </c>
      <c r="T562" s="358">
        <v>28.794458389282227</v>
      </c>
      <c r="U562" s="358">
        <v>28.85380744934082</v>
      </c>
      <c r="V562" s="358">
        <v>28.625185012817383</v>
      </c>
      <c r="W562" s="358">
        <v>28.481918334960938</v>
      </c>
      <c r="X562" s="358">
        <v>27.219409942626953</v>
      </c>
      <c r="Y562" s="358">
        <v>26.627582550048828</v>
      </c>
      <c r="Z562" s="358">
        <v>26.634233474731445</v>
      </c>
      <c r="AA562" s="358">
        <v>25.691963195800781</v>
      </c>
      <c r="AB562" s="20">
        <v>592.61379432678223</v>
      </c>
    </row>
    <row r="563" spans="2:28" thickTop="1" thickBot="1" x14ac:dyDescent="0.3">
      <c r="B563" s="279">
        <v>40009</v>
      </c>
      <c r="C563" s="128" t="s">
        <v>11</v>
      </c>
      <c r="D563" s="358">
        <v>24.495281219482422</v>
      </c>
      <c r="E563" s="358">
        <v>23.809072494506836</v>
      </c>
      <c r="F563" s="358">
        <v>23.975460052490234</v>
      </c>
      <c r="G563" s="358">
        <v>23.415666580200195</v>
      </c>
      <c r="H563" s="358">
        <v>22.750387191772461</v>
      </c>
      <c r="I563" s="358">
        <v>22.872297286987305</v>
      </c>
      <c r="J563" s="358">
        <v>22.317388534545898</v>
      </c>
      <c r="K563" s="358">
        <v>21.069402694702148</v>
      </c>
      <c r="L563" s="358">
        <v>20.560092926025391</v>
      </c>
      <c r="M563" s="358">
        <v>21.474905014038086</v>
      </c>
      <c r="N563" s="358">
        <v>23.998870849609375</v>
      </c>
      <c r="O563" s="358">
        <v>25.285898208618164</v>
      </c>
      <c r="P563" s="358">
        <v>26.41021728515625</v>
      </c>
      <c r="Q563" s="358">
        <v>26.411718368530273</v>
      </c>
      <c r="R563" s="358">
        <v>29.518611907958984</v>
      </c>
      <c r="S563" s="358">
        <v>29.552574157714844</v>
      </c>
      <c r="T563" s="358">
        <v>29.812049865722656</v>
      </c>
      <c r="U563" s="358">
        <v>29.867191314697266</v>
      </c>
      <c r="V563" s="358">
        <v>30.181135177612305</v>
      </c>
      <c r="W563" s="358">
        <v>29.832704544067383</v>
      </c>
      <c r="X563" s="358">
        <v>28.419322967529297</v>
      </c>
      <c r="Y563" s="358">
        <v>26.197895050048828</v>
      </c>
      <c r="Z563" s="358">
        <v>25.987297058105469</v>
      </c>
      <c r="AA563" s="358">
        <v>25.45026969909668</v>
      </c>
      <c r="AB563" s="20">
        <v>613.66571044921875</v>
      </c>
    </row>
    <row r="564" spans="2:28" thickTop="1" thickBot="1" x14ac:dyDescent="0.3">
      <c r="B564" s="279">
        <v>40010</v>
      </c>
      <c r="C564" s="128" t="s">
        <v>13</v>
      </c>
      <c r="D564" s="358">
        <v>24.503261566162109</v>
      </c>
      <c r="E564" s="358">
        <v>22.158449172973633</v>
      </c>
      <c r="F564" s="358">
        <v>22.15962028503418</v>
      </c>
      <c r="G564" s="358">
        <v>22.496492385864258</v>
      </c>
      <c r="H564" s="358">
        <v>22.040451049804688</v>
      </c>
      <c r="I564" s="358">
        <v>22.059209823608398</v>
      </c>
      <c r="J564" s="358">
        <v>21.522937774658203</v>
      </c>
      <c r="K564" s="358">
        <v>21.247917175292969</v>
      </c>
      <c r="L564" s="358">
        <v>20.965595245361328</v>
      </c>
      <c r="M564" s="358">
        <v>21.944221496582031</v>
      </c>
      <c r="N564" s="358">
        <v>23.61871337890625</v>
      </c>
      <c r="O564" s="358">
        <v>25.188421249389648</v>
      </c>
      <c r="P564" s="358">
        <v>25.965122222900391</v>
      </c>
      <c r="Q564" s="358">
        <v>26.656694412231445</v>
      </c>
      <c r="R564" s="358">
        <v>28.071168899536133</v>
      </c>
      <c r="S564" s="358">
        <v>29.482246398925781</v>
      </c>
      <c r="T564" s="358">
        <v>29.260181427001953</v>
      </c>
      <c r="U564" s="358">
        <v>30.011838912963867</v>
      </c>
      <c r="V564" s="358">
        <v>29.511690139770508</v>
      </c>
      <c r="W564" s="358">
        <v>28.637374877929688</v>
      </c>
      <c r="X564" s="358">
        <v>26.980281829833984</v>
      </c>
      <c r="Y564" s="358">
        <v>27.258995056152344</v>
      </c>
      <c r="Z564" s="358">
        <v>26.301626205444336</v>
      </c>
      <c r="AA564" s="358">
        <v>25.51762580871582</v>
      </c>
      <c r="AB564" s="20">
        <v>603.56013679504395</v>
      </c>
    </row>
    <row r="565" spans="2:28" thickTop="1" thickBot="1" x14ac:dyDescent="0.3">
      <c r="B565" s="279">
        <v>40011</v>
      </c>
      <c r="C565" s="128" t="s">
        <v>14</v>
      </c>
      <c r="D565" s="358">
        <v>24.624353408813477</v>
      </c>
      <c r="E565" s="358">
        <v>23.861644744873047</v>
      </c>
      <c r="F565" s="358">
        <v>23.916751861572266</v>
      </c>
      <c r="G565" s="358">
        <v>23.434467315673828</v>
      </c>
      <c r="H565" s="358">
        <v>22.511486053466797</v>
      </c>
      <c r="I565" s="358">
        <v>22.589666366577148</v>
      </c>
      <c r="J565" s="358">
        <v>21.685123443603516</v>
      </c>
      <c r="K565" s="358">
        <v>21.333124160766602</v>
      </c>
      <c r="L565" s="358">
        <v>21.279201507568359</v>
      </c>
      <c r="M565" s="358">
        <v>22.321704864501953</v>
      </c>
      <c r="N565" s="358">
        <v>24.069463729858398</v>
      </c>
      <c r="O565" s="358">
        <v>26.426342010498047</v>
      </c>
      <c r="P565" s="358">
        <v>27.262226104736328</v>
      </c>
      <c r="Q565" s="358">
        <v>28.899280548095703</v>
      </c>
      <c r="R565" s="358">
        <v>28.806980133056641</v>
      </c>
      <c r="S565" s="358">
        <v>28.833614349365234</v>
      </c>
      <c r="T565" s="358">
        <v>29.174928665161133</v>
      </c>
      <c r="U565" s="358">
        <v>30.498279571533203</v>
      </c>
      <c r="V565" s="358">
        <v>28.136260986328125</v>
      </c>
      <c r="W565" s="358">
        <v>28.144289016723633</v>
      </c>
      <c r="X565" s="358">
        <v>27.373432159423828</v>
      </c>
      <c r="Y565" s="358">
        <v>25.150407791137695</v>
      </c>
      <c r="Z565" s="358">
        <v>24.821203231811523</v>
      </c>
      <c r="AA565" s="358">
        <v>24.745018005371094</v>
      </c>
      <c r="AB565" s="20">
        <v>609.89925003051758</v>
      </c>
    </row>
    <row r="566" spans="2:28" thickTop="1" thickBot="1" x14ac:dyDescent="0.3">
      <c r="B566" s="279">
        <v>40012</v>
      </c>
      <c r="C566" s="128" t="s">
        <v>15</v>
      </c>
      <c r="D566" s="358">
        <v>25.136964797973633</v>
      </c>
      <c r="E566" s="358">
        <v>24.551467895507813</v>
      </c>
      <c r="F566" s="358">
        <v>24.421684265136719</v>
      </c>
      <c r="G566" s="358">
        <v>23.831825256347656</v>
      </c>
      <c r="H566" s="358">
        <v>22.98484992980957</v>
      </c>
      <c r="I566" s="358">
        <v>22.743219375610352</v>
      </c>
      <c r="J566" s="358">
        <v>22.173625946044922</v>
      </c>
      <c r="K566" s="358">
        <v>21.219247817993164</v>
      </c>
      <c r="L566" s="358">
        <v>21.094335556030273</v>
      </c>
      <c r="M566" s="358">
        <v>22.95018196105957</v>
      </c>
      <c r="N566" s="358">
        <v>23.519840240478516</v>
      </c>
      <c r="O566" s="358">
        <v>24.648509979248047</v>
      </c>
      <c r="P566" s="358">
        <v>26.240261077880859</v>
      </c>
      <c r="Q566" s="358">
        <v>27.054887771606445</v>
      </c>
      <c r="R566" s="358">
        <v>28.960826873779297</v>
      </c>
      <c r="S566" s="358">
        <v>28.530666351318359</v>
      </c>
      <c r="T566" s="358">
        <v>28.762907028198242</v>
      </c>
      <c r="U566" s="358">
        <v>28.549205780029297</v>
      </c>
      <c r="V566" s="358">
        <v>29.468910217285156</v>
      </c>
      <c r="W566" s="358">
        <v>28.477027893066406</v>
      </c>
      <c r="X566" s="358">
        <v>27.373346328735352</v>
      </c>
      <c r="Y566" s="358">
        <v>26.67034912109375</v>
      </c>
      <c r="Z566" s="358">
        <v>26.043054580688477</v>
      </c>
      <c r="AA566" s="358">
        <v>25.666919708251953</v>
      </c>
      <c r="AB566" s="20">
        <v>611.07411575317383</v>
      </c>
    </row>
    <row r="567" spans="2:28" thickTop="1" thickBot="1" x14ac:dyDescent="0.3">
      <c r="B567" s="279">
        <v>40013</v>
      </c>
      <c r="C567" s="128" t="s">
        <v>16</v>
      </c>
      <c r="D567" s="358">
        <v>25.176437377929688</v>
      </c>
      <c r="E567" s="358">
        <v>23.22398567199707</v>
      </c>
      <c r="F567" s="358">
        <v>22.677963256835938</v>
      </c>
      <c r="G567" s="358">
        <v>22.797872543334961</v>
      </c>
      <c r="H567" s="358">
        <v>21.816978454589844</v>
      </c>
      <c r="I567" s="358">
        <v>21.565204620361328</v>
      </c>
      <c r="J567" s="358">
        <v>21.763662338256836</v>
      </c>
      <c r="K567" s="358">
        <v>22.209943771362305</v>
      </c>
      <c r="L567" s="358">
        <v>22.339179992675781</v>
      </c>
      <c r="M567" s="358">
        <v>23.093730926513672</v>
      </c>
      <c r="N567" s="358">
        <v>23.649946212768555</v>
      </c>
      <c r="O567" s="358">
        <v>24.662742614746094</v>
      </c>
      <c r="P567" s="358">
        <v>27.205785751342773</v>
      </c>
      <c r="Q567" s="358">
        <v>26.50811767578125</v>
      </c>
      <c r="R567" s="358">
        <v>30.082635879516602</v>
      </c>
      <c r="S567" s="358">
        <v>27.604280471801758</v>
      </c>
      <c r="T567" s="358">
        <v>29.627647399902344</v>
      </c>
      <c r="U567" s="358">
        <v>30.178789138793945</v>
      </c>
      <c r="V567" s="358">
        <v>30.561195373535156</v>
      </c>
      <c r="W567" s="358">
        <v>28.914449691772461</v>
      </c>
      <c r="X567" s="358">
        <v>28.373884201049805</v>
      </c>
      <c r="Y567" s="358">
        <v>28.120845794677734</v>
      </c>
      <c r="Z567" s="358">
        <v>26.768379211425781</v>
      </c>
      <c r="AA567" s="358">
        <v>25.792314529418945</v>
      </c>
      <c r="AB567" s="20">
        <v>614.71597290039063</v>
      </c>
    </row>
    <row r="568" spans="2:28" thickTop="1" thickBot="1" x14ac:dyDescent="0.3">
      <c r="B568" s="279">
        <v>40014</v>
      </c>
      <c r="C568" s="128" t="s">
        <v>17</v>
      </c>
      <c r="D568" s="358">
        <v>24.641668319702148</v>
      </c>
      <c r="E568" s="358">
        <v>23.732776641845703</v>
      </c>
      <c r="F568" s="358">
        <v>24.134101867675781</v>
      </c>
      <c r="G568" s="358">
        <v>23.343826293945313</v>
      </c>
      <c r="H568" s="358">
        <v>21.902524948120117</v>
      </c>
      <c r="I568" s="358">
        <v>21.166435241699219</v>
      </c>
      <c r="J568" s="358">
        <v>21.108966827392578</v>
      </c>
      <c r="K568" s="358">
        <v>21.802038192749023</v>
      </c>
      <c r="L568" s="358">
        <v>21.139352798461914</v>
      </c>
      <c r="M568" s="358">
        <v>21.662145614624023</v>
      </c>
      <c r="N568" s="358">
        <v>23.409954071044922</v>
      </c>
      <c r="O568" s="358">
        <v>25.019094467163086</v>
      </c>
      <c r="P568" s="358">
        <v>26.395683288574219</v>
      </c>
      <c r="Q568" s="358">
        <v>27.702592849731445</v>
      </c>
      <c r="R568" s="358">
        <v>28.549930572509766</v>
      </c>
      <c r="S568" s="358">
        <v>29.418527603149414</v>
      </c>
      <c r="T568" s="358">
        <v>30.109981536865234</v>
      </c>
      <c r="U568" s="358">
        <v>30.122270584106445</v>
      </c>
      <c r="V568" s="358">
        <v>30.68177604675293</v>
      </c>
      <c r="W568" s="358">
        <v>28.899824142456055</v>
      </c>
      <c r="X568" s="358">
        <v>28.828968048095703</v>
      </c>
      <c r="Y568" s="358">
        <v>29.17418098449707</v>
      </c>
      <c r="Z568" s="358">
        <v>27.030567169189453</v>
      </c>
      <c r="AA568" s="358">
        <v>25.627655029296875</v>
      </c>
      <c r="AB568" s="20">
        <v>615.60484313964844</v>
      </c>
    </row>
    <row r="569" spans="2:28" thickTop="1" thickBot="1" x14ac:dyDescent="0.3">
      <c r="B569" s="279">
        <v>40015</v>
      </c>
      <c r="C569" s="128" t="s">
        <v>11</v>
      </c>
      <c r="D569" s="358">
        <v>24.381326675415039</v>
      </c>
      <c r="E569" s="358">
        <v>24.039216995239258</v>
      </c>
      <c r="F569" s="358">
        <v>23.509721755981445</v>
      </c>
      <c r="G569" s="358">
        <v>23.525714874267578</v>
      </c>
      <c r="H569" s="358">
        <v>22.460254669189453</v>
      </c>
      <c r="I569" s="358">
        <v>22.530435562133789</v>
      </c>
      <c r="J569" s="358">
        <v>22.349088668823242</v>
      </c>
      <c r="K569" s="358">
        <v>20.782093048095703</v>
      </c>
      <c r="L569" s="358">
        <v>21.277090072631836</v>
      </c>
      <c r="M569" s="358">
        <v>21.174755096435547</v>
      </c>
      <c r="N569" s="358">
        <v>23.659887313842773</v>
      </c>
      <c r="O569" s="358">
        <v>26.109258651733398</v>
      </c>
      <c r="P569" s="358">
        <v>26.963983535766602</v>
      </c>
      <c r="Q569" s="358">
        <v>26.913112640380859</v>
      </c>
      <c r="R569" s="358">
        <v>29.5096435546875</v>
      </c>
      <c r="S569" s="358">
        <v>29.52952766418457</v>
      </c>
      <c r="T569" s="358">
        <v>29.934028625488281</v>
      </c>
      <c r="U569" s="358">
        <v>30.800918579101563</v>
      </c>
      <c r="V569" s="358">
        <v>30.458131790161133</v>
      </c>
      <c r="W569" s="358">
        <v>29.395339965820313</v>
      </c>
      <c r="X569" s="358">
        <v>28.579978942871094</v>
      </c>
      <c r="Y569" s="358">
        <v>26.839822769165039</v>
      </c>
      <c r="Z569" s="358">
        <v>25.560829162597656</v>
      </c>
      <c r="AA569" s="358">
        <v>25.226490020751953</v>
      </c>
      <c r="AB569" s="20">
        <v>615.51065063476563</v>
      </c>
    </row>
    <row r="570" spans="2:28" thickTop="1" thickBot="1" x14ac:dyDescent="0.3">
      <c r="B570" s="279">
        <v>40016</v>
      </c>
      <c r="C570" s="128" t="s">
        <v>11</v>
      </c>
      <c r="D570" s="358">
        <v>24.929195404052734</v>
      </c>
      <c r="E570" s="358">
        <v>24.280975341796875</v>
      </c>
      <c r="F570" s="358">
        <v>23.960296630859375</v>
      </c>
      <c r="G570" s="358">
        <v>23.895467758178711</v>
      </c>
      <c r="H570" s="358">
        <v>22.955158233642578</v>
      </c>
      <c r="I570" s="358">
        <v>23.176399230957031</v>
      </c>
      <c r="J570" s="358">
        <v>22.219987869262695</v>
      </c>
      <c r="K570" s="358">
        <v>21.15056037902832</v>
      </c>
      <c r="L570" s="358">
        <v>21.021997451782227</v>
      </c>
      <c r="M570" s="358">
        <v>23.267850875854492</v>
      </c>
      <c r="N570" s="358">
        <v>23.542032241821289</v>
      </c>
      <c r="O570" s="358">
        <v>25.498577117919922</v>
      </c>
      <c r="P570" s="358">
        <v>27.272836685180664</v>
      </c>
      <c r="Q570" s="358">
        <v>27.588346481323242</v>
      </c>
      <c r="R570" s="358">
        <v>29.254749298095703</v>
      </c>
      <c r="S570" s="358">
        <v>29.828281402587891</v>
      </c>
      <c r="T570" s="358">
        <v>30.088735580444336</v>
      </c>
      <c r="U570" s="358">
        <v>30.689081192016602</v>
      </c>
      <c r="V570" s="358">
        <v>30.293193817138672</v>
      </c>
      <c r="W570" s="358">
        <v>29.49012565612793</v>
      </c>
      <c r="X570" s="358">
        <v>28.11823844909668</v>
      </c>
      <c r="Y570" s="358">
        <v>25.609573364257813</v>
      </c>
      <c r="Z570" s="358">
        <v>24.928773880004883</v>
      </c>
      <c r="AA570" s="358">
        <v>23.657648086547852</v>
      </c>
      <c r="AB570" s="20">
        <v>616.71808242797852</v>
      </c>
    </row>
    <row r="571" spans="2:28" thickTop="1" thickBot="1" x14ac:dyDescent="0.3">
      <c r="B571" s="279">
        <v>40017</v>
      </c>
      <c r="C571" s="128" t="s">
        <v>13</v>
      </c>
      <c r="D571" s="358">
        <v>23.297754287719727</v>
      </c>
      <c r="E571" s="358">
        <v>23.849756240844727</v>
      </c>
      <c r="F571" s="358">
        <v>22.996057510375977</v>
      </c>
      <c r="G571" s="358">
        <v>22.825969696044922</v>
      </c>
      <c r="H571" s="358">
        <v>23.290145874023438</v>
      </c>
      <c r="I571" s="358">
        <v>22.640586853027344</v>
      </c>
      <c r="J571" s="358">
        <v>21.667016983032227</v>
      </c>
      <c r="K571" s="358">
        <v>22.197412490844727</v>
      </c>
      <c r="L571" s="358">
        <v>21.605995178222656</v>
      </c>
      <c r="M571" s="358">
        <v>20.879247665405273</v>
      </c>
      <c r="N571" s="358">
        <v>23.812549591064453</v>
      </c>
      <c r="O571" s="358">
        <v>25.06083869934082</v>
      </c>
      <c r="P571" s="358">
        <v>26.366174697875977</v>
      </c>
      <c r="Q571" s="358">
        <v>27.933094024658203</v>
      </c>
      <c r="R571" s="358">
        <v>29.845216751098633</v>
      </c>
      <c r="S571" s="358">
        <v>29.025503158569336</v>
      </c>
      <c r="T571" s="358">
        <v>30.100301742553711</v>
      </c>
      <c r="U571" s="358">
        <v>32.736896514892578</v>
      </c>
      <c r="V571" s="358">
        <v>30.709335327148438</v>
      </c>
      <c r="W571" s="358">
        <v>28.991035461425781</v>
      </c>
      <c r="X571" s="358">
        <v>27.104177474975586</v>
      </c>
      <c r="Y571" s="358">
        <v>27.231042861938477</v>
      </c>
      <c r="Z571" s="358">
        <v>25.194635391235352</v>
      </c>
      <c r="AA571" s="358">
        <v>25.639019012451172</v>
      </c>
      <c r="AB571" s="20">
        <v>614.99976348876953</v>
      </c>
    </row>
    <row r="572" spans="2:28" thickTop="1" thickBot="1" x14ac:dyDescent="0.3">
      <c r="B572" s="279">
        <v>40018</v>
      </c>
      <c r="C572" s="128" t="s">
        <v>14</v>
      </c>
      <c r="D572" s="358">
        <v>24.175338745117188</v>
      </c>
      <c r="E572" s="358">
        <v>23.554903030395508</v>
      </c>
      <c r="F572" s="358">
        <v>24.269332885742188</v>
      </c>
      <c r="G572" s="358">
        <v>23.661861419677734</v>
      </c>
      <c r="H572" s="358">
        <v>22.898117065429688</v>
      </c>
      <c r="I572" s="358">
        <v>22.234024047851563</v>
      </c>
      <c r="J572" s="358">
        <v>22.022396087646484</v>
      </c>
      <c r="K572" s="358">
        <v>20.49632453918457</v>
      </c>
      <c r="L572" s="358">
        <v>20.315874099731445</v>
      </c>
      <c r="M572" s="358">
        <v>21.89862060546875</v>
      </c>
      <c r="N572" s="358">
        <v>23.35340690612793</v>
      </c>
      <c r="O572" s="358">
        <v>25.123775482177734</v>
      </c>
      <c r="P572" s="358">
        <v>25.790254592895508</v>
      </c>
      <c r="Q572" s="358">
        <v>26.573694229125977</v>
      </c>
      <c r="R572" s="358">
        <v>27.924816131591797</v>
      </c>
      <c r="S572" s="358">
        <v>27.920675277709961</v>
      </c>
      <c r="T572" s="358">
        <v>28.332351684570313</v>
      </c>
      <c r="U572" s="358">
        <v>29.232269287109375</v>
      </c>
      <c r="V572" s="358">
        <v>27.586065292358398</v>
      </c>
      <c r="W572" s="358">
        <v>27.278976440429688</v>
      </c>
      <c r="X572" s="358">
        <v>25.709239959716797</v>
      </c>
      <c r="Y572" s="358">
        <v>26.259767532348633</v>
      </c>
      <c r="Z572" s="358">
        <v>25.23497200012207</v>
      </c>
      <c r="AA572" s="358">
        <v>22.224632263183594</v>
      </c>
      <c r="AB572" s="20">
        <v>594.07168960571289</v>
      </c>
    </row>
    <row r="573" spans="2:28" thickTop="1" thickBot="1" x14ac:dyDescent="0.3">
      <c r="B573" s="279">
        <v>40019</v>
      </c>
      <c r="C573" s="128" t="s">
        <v>15</v>
      </c>
      <c r="D573" s="358">
        <v>23.768150329589844</v>
      </c>
      <c r="E573" s="358">
        <v>22.791749954223633</v>
      </c>
      <c r="F573" s="358">
        <v>23.099090576171875</v>
      </c>
      <c r="G573" s="358">
        <v>22.900384902954102</v>
      </c>
      <c r="H573" s="358">
        <v>23.094457626342773</v>
      </c>
      <c r="I573" s="358">
        <v>22.535425186157227</v>
      </c>
      <c r="J573" s="358">
        <v>22.210248947143555</v>
      </c>
      <c r="K573" s="358">
        <v>20.516086578369141</v>
      </c>
      <c r="L573" s="358">
        <v>20.172374725341797</v>
      </c>
      <c r="M573" s="358">
        <v>20.672597885131836</v>
      </c>
      <c r="N573" s="358">
        <v>22.152515411376953</v>
      </c>
      <c r="O573" s="358">
        <v>23.553583145141602</v>
      </c>
      <c r="P573" s="358">
        <v>26.579849243164063</v>
      </c>
      <c r="Q573" s="358">
        <v>26.901351928710938</v>
      </c>
      <c r="R573" s="358">
        <v>28.072383880615234</v>
      </c>
      <c r="S573" s="358">
        <v>28.384164810180664</v>
      </c>
      <c r="T573" s="358">
        <v>28.573497772216797</v>
      </c>
      <c r="U573" s="358">
        <v>28.495038986206055</v>
      </c>
      <c r="V573" s="358">
        <v>27.740949630737305</v>
      </c>
      <c r="W573" s="358">
        <v>26.67717170715332</v>
      </c>
      <c r="X573" s="358">
        <v>25.73853874206543</v>
      </c>
      <c r="Y573" s="358">
        <v>26.196880340576172</v>
      </c>
      <c r="Z573" s="358">
        <v>25.239822387695313</v>
      </c>
      <c r="AA573" s="358">
        <v>25.457456588745117</v>
      </c>
      <c r="AB573" s="20">
        <v>591.52377128601074</v>
      </c>
    </row>
    <row r="574" spans="2:28" thickTop="1" thickBot="1" x14ac:dyDescent="0.3">
      <c r="B574" s="279">
        <v>40020</v>
      </c>
      <c r="C574" s="128" t="s">
        <v>16</v>
      </c>
      <c r="D574" s="358">
        <v>24.32667350769043</v>
      </c>
      <c r="E574" s="358">
        <v>23.566120147705078</v>
      </c>
      <c r="F574" s="358">
        <v>23.887155532836914</v>
      </c>
      <c r="G574" s="358">
        <v>22.744680404663086</v>
      </c>
      <c r="H574" s="358">
        <v>21.870227813720703</v>
      </c>
      <c r="I574" s="358">
        <v>23.008127212524414</v>
      </c>
      <c r="J574" s="358">
        <v>23.092390060424805</v>
      </c>
      <c r="K574" s="358">
        <v>21.947235107421875</v>
      </c>
      <c r="L574" s="358">
        <v>22.274721145629883</v>
      </c>
      <c r="M574" s="358">
        <v>22.543611526489258</v>
      </c>
      <c r="N574" s="358">
        <v>23.53156852722168</v>
      </c>
      <c r="O574" s="358">
        <v>24.411468505859375</v>
      </c>
      <c r="P574" s="358">
        <v>25.769918441772461</v>
      </c>
      <c r="Q574" s="358">
        <v>26.615955352783203</v>
      </c>
      <c r="R574" s="358">
        <v>28.19407844543457</v>
      </c>
      <c r="S574" s="358">
        <v>28.62452507019043</v>
      </c>
      <c r="T574" s="358">
        <v>27.404428482055664</v>
      </c>
      <c r="U574" s="358">
        <v>28.663234710693359</v>
      </c>
      <c r="V574" s="358">
        <v>27.836114883422852</v>
      </c>
      <c r="W574" s="358">
        <v>27.52558708190918</v>
      </c>
      <c r="X574" s="358">
        <v>25.457996368408203</v>
      </c>
      <c r="Y574" s="358">
        <v>24.517288208007813</v>
      </c>
      <c r="Z574" s="358">
        <v>23.896209716796875</v>
      </c>
      <c r="AA574" s="358">
        <v>23.97370719909668</v>
      </c>
      <c r="AB574" s="20">
        <v>595.68302345275879</v>
      </c>
    </row>
    <row r="575" spans="2:28" thickTop="1" thickBot="1" x14ac:dyDescent="0.3">
      <c r="B575" s="279">
        <v>40021</v>
      </c>
      <c r="C575" s="128" t="s">
        <v>17</v>
      </c>
      <c r="D575" s="358">
        <v>23.325729370117188</v>
      </c>
      <c r="E575" s="358">
        <v>23.330438613891602</v>
      </c>
      <c r="F575" s="358">
        <v>21.453502655029297</v>
      </c>
      <c r="G575" s="358">
        <v>23.505344390869141</v>
      </c>
      <c r="H575" s="358">
        <v>22.719146728515625</v>
      </c>
      <c r="I575" s="358">
        <v>21.059619903564453</v>
      </c>
      <c r="J575" s="358">
        <v>20.431037902832031</v>
      </c>
      <c r="K575" s="358">
        <v>20.54437255859375</v>
      </c>
      <c r="L575" s="358">
        <v>20.208711624145508</v>
      </c>
      <c r="M575" s="358">
        <v>21.267744064331055</v>
      </c>
      <c r="N575" s="358">
        <v>21.934638977050781</v>
      </c>
      <c r="O575" s="358">
        <v>24.207057952880859</v>
      </c>
      <c r="P575" s="358">
        <v>24.389596939086914</v>
      </c>
      <c r="Q575" s="358">
        <v>25.83891487121582</v>
      </c>
      <c r="R575" s="358">
        <v>27.197446823120117</v>
      </c>
      <c r="S575" s="358">
        <v>27.184478759765625</v>
      </c>
      <c r="T575" s="358">
        <v>27.162757873535156</v>
      </c>
      <c r="U575" s="358">
        <v>28.303831100463867</v>
      </c>
      <c r="V575" s="358">
        <v>28.127080917358398</v>
      </c>
      <c r="W575" s="358">
        <v>27.624473571777344</v>
      </c>
      <c r="X575" s="358">
        <v>27.244094848632813</v>
      </c>
      <c r="Y575" s="358">
        <v>25.553121566772461</v>
      </c>
      <c r="Z575" s="358">
        <v>24.880435943603516</v>
      </c>
      <c r="AA575" s="358">
        <v>24.917495727539063</v>
      </c>
      <c r="AB575" s="20">
        <v>582.41107368469238</v>
      </c>
    </row>
    <row r="576" spans="2:28" thickTop="1" thickBot="1" x14ac:dyDescent="0.3">
      <c r="B576" s="279">
        <v>40022</v>
      </c>
      <c r="C576" s="128" t="s">
        <v>11</v>
      </c>
      <c r="D576" s="358">
        <v>24.278573989868164</v>
      </c>
      <c r="E576" s="358">
        <v>23.147640228271484</v>
      </c>
      <c r="F576" s="358">
        <v>23.187210083007813</v>
      </c>
      <c r="G576" s="358">
        <v>22.830738067626953</v>
      </c>
      <c r="H576" s="358">
        <v>22.727756500244141</v>
      </c>
      <c r="I576" s="358">
        <v>22.620981216430664</v>
      </c>
      <c r="J576" s="358">
        <v>22.796972274780273</v>
      </c>
      <c r="K576" s="358">
        <v>22.421503067016602</v>
      </c>
      <c r="L576" s="358">
        <v>22.488336563110352</v>
      </c>
      <c r="M576" s="358">
        <v>22.389093399047852</v>
      </c>
      <c r="N576" s="358">
        <v>22.439609527587891</v>
      </c>
      <c r="O576" s="358">
        <v>22.510177612304688</v>
      </c>
      <c r="P576" s="358">
        <v>22.518156051635742</v>
      </c>
      <c r="Q576" s="358">
        <v>22.575834274291992</v>
      </c>
      <c r="R576" s="358">
        <v>22.564861297607422</v>
      </c>
      <c r="S576" s="358">
        <v>22.590450286865234</v>
      </c>
      <c r="T576" s="358">
        <v>22.633874893188477</v>
      </c>
      <c r="U576" s="358">
        <v>22.724269866943359</v>
      </c>
      <c r="V576" s="358">
        <v>22.79827880859375</v>
      </c>
      <c r="W576" s="358">
        <v>22.747343063354492</v>
      </c>
      <c r="X576" s="358">
        <v>22.73420524597168</v>
      </c>
      <c r="Y576" s="358">
        <v>22.832006454467773</v>
      </c>
      <c r="Z576" s="358">
        <v>22.861364364624023</v>
      </c>
      <c r="AA576" s="358">
        <v>22.980392456054688</v>
      </c>
      <c r="AB576" s="20">
        <v>546.39962959289551</v>
      </c>
    </row>
    <row r="577" spans="1:28" thickTop="1" thickBot="1" x14ac:dyDescent="0.3">
      <c r="B577" s="279">
        <v>40023</v>
      </c>
      <c r="C577" s="128" t="s">
        <v>11</v>
      </c>
      <c r="D577" s="358">
        <v>22.950630187988281</v>
      </c>
      <c r="E577" s="358">
        <v>23.01121711730957</v>
      </c>
      <c r="F577" s="358">
        <v>23.015005111694336</v>
      </c>
      <c r="G577" s="358">
        <v>23.0137939453125</v>
      </c>
      <c r="H577" s="358">
        <v>23.026626586914063</v>
      </c>
      <c r="I577" s="358">
        <v>22.946987152099609</v>
      </c>
      <c r="J577" s="358">
        <v>22.917078018188477</v>
      </c>
      <c r="K577" s="358">
        <v>22.851100921630859</v>
      </c>
      <c r="L577" s="358">
        <v>22.669677734375</v>
      </c>
      <c r="M577" s="358">
        <v>22.550285339355469</v>
      </c>
      <c r="N577" s="358">
        <v>22.646450042724609</v>
      </c>
      <c r="O577" s="358">
        <v>22.650043487548828</v>
      </c>
      <c r="P577" s="358">
        <v>26.714183807373047</v>
      </c>
      <c r="Q577" s="358">
        <v>26.738225936889648</v>
      </c>
      <c r="R577" s="358">
        <v>29.807035446166992</v>
      </c>
      <c r="S577" s="358">
        <v>29.992830276489258</v>
      </c>
      <c r="T577" s="358">
        <v>30.384632110595703</v>
      </c>
      <c r="U577" s="358">
        <v>30.351696014404297</v>
      </c>
      <c r="V577" s="358">
        <v>30.734243392944336</v>
      </c>
      <c r="W577" s="358">
        <v>29.974391937255859</v>
      </c>
      <c r="X577" s="358">
        <v>28.887025833129883</v>
      </c>
      <c r="Y577" s="358">
        <v>29.036039352416992</v>
      </c>
      <c r="Z577" s="358">
        <v>27.558988571166992</v>
      </c>
      <c r="AA577" s="358">
        <v>26.880880355834961</v>
      </c>
      <c r="AB577" s="20">
        <v>621.30906867980957</v>
      </c>
    </row>
    <row r="578" spans="1:28" thickTop="1" thickBot="1" x14ac:dyDescent="0.3">
      <c r="B578" s="279">
        <v>40024</v>
      </c>
      <c r="C578" s="128" t="s">
        <v>13</v>
      </c>
      <c r="D578" s="358">
        <v>25.821565628051758</v>
      </c>
      <c r="E578" s="358">
        <v>24.277896881103516</v>
      </c>
      <c r="F578" s="358">
        <v>24.402324676513672</v>
      </c>
      <c r="G578" s="358">
        <v>24.16429328918457</v>
      </c>
      <c r="H578" s="358">
        <v>23.299747467041016</v>
      </c>
      <c r="I578" s="358">
        <v>23.980201721191406</v>
      </c>
      <c r="J578" s="358">
        <v>22.746416091918945</v>
      </c>
      <c r="K578" s="358">
        <v>22.67973518371582</v>
      </c>
      <c r="L578" s="358">
        <v>22.602245330810547</v>
      </c>
      <c r="M578" s="358">
        <v>23.38227653503418</v>
      </c>
      <c r="N578" s="358">
        <v>25.264102935791016</v>
      </c>
      <c r="O578" s="358">
        <v>26.56281852722168</v>
      </c>
      <c r="P578" s="358">
        <v>27.582601547241211</v>
      </c>
      <c r="Q578" s="358">
        <v>28.217229843139648</v>
      </c>
      <c r="R578" s="358">
        <v>29.874834060668945</v>
      </c>
      <c r="S578" s="358">
        <v>30.312175750732422</v>
      </c>
      <c r="T578" s="358">
        <v>31.263496398925781</v>
      </c>
      <c r="U578" s="358">
        <v>30.962459564208984</v>
      </c>
      <c r="V578" s="358">
        <v>31.079776763916016</v>
      </c>
      <c r="W578" s="358">
        <v>30.408361434936523</v>
      </c>
      <c r="X578" s="358">
        <v>28.549354553222656</v>
      </c>
      <c r="Y578" s="358">
        <v>28.954605102539063</v>
      </c>
      <c r="Z578" s="358">
        <v>26.738298416137695</v>
      </c>
      <c r="AA578" s="358">
        <v>26.467536926269531</v>
      </c>
      <c r="AB578" s="20">
        <v>639.5943546295166</v>
      </c>
    </row>
    <row r="579" spans="1:28" thickTop="1" thickBot="1" x14ac:dyDescent="0.3">
      <c r="B579" s="279">
        <v>40025</v>
      </c>
      <c r="C579" s="128" t="s">
        <v>14</v>
      </c>
      <c r="D579" s="358">
        <v>24.744846343994141</v>
      </c>
      <c r="E579" s="358">
        <v>24.649517059326172</v>
      </c>
      <c r="F579" s="358">
        <v>24.325716018676758</v>
      </c>
      <c r="G579" s="358">
        <v>24.140481948852539</v>
      </c>
      <c r="H579" s="358">
        <v>23.204593658447266</v>
      </c>
      <c r="I579" s="358">
        <v>23.237951278686523</v>
      </c>
      <c r="J579" s="358">
        <v>22.587265014648438</v>
      </c>
      <c r="K579" s="358">
        <v>24.066425323486328</v>
      </c>
      <c r="L579" s="358">
        <v>22.019336700439453</v>
      </c>
      <c r="M579" s="358">
        <v>22.106407165527344</v>
      </c>
      <c r="N579" s="358">
        <v>24.585908889770508</v>
      </c>
      <c r="O579" s="358">
        <v>25.87547492980957</v>
      </c>
      <c r="P579" s="358">
        <v>26.531009674072266</v>
      </c>
      <c r="Q579" s="358">
        <v>28.431161880493164</v>
      </c>
      <c r="R579" s="358">
        <v>28.287502288818359</v>
      </c>
      <c r="S579" s="358">
        <v>28.19361686706543</v>
      </c>
      <c r="T579" s="358">
        <v>28.079275131225586</v>
      </c>
      <c r="U579" s="358">
        <v>29.30082893371582</v>
      </c>
      <c r="V579" s="358">
        <v>29.504873275756836</v>
      </c>
      <c r="W579" s="358">
        <v>29.006725311279297</v>
      </c>
      <c r="X579" s="358">
        <v>27.365018844604492</v>
      </c>
      <c r="Y579" s="358">
        <v>27.116283416748047</v>
      </c>
      <c r="Z579" s="358">
        <v>25.987833023071289</v>
      </c>
      <c r="AA579" s="358">
        <v>24.921764373779297</v>
      </c>
      <c r="AB579" s="20">
        <v>618.26981735229492</v>
      </c>
    </row>
    <row r="580" spans="1:28" thickTop="1" thickBot="1" x14ac:dyDescent="0.3">
      <c r="A580" s="11" t="s">
        <v>24</v>
      </c>
      <c r="B580" s="279">
        <v>40026</v>
      </c>
      <c r="C580" s="128" t="s">
        <v>15</v>
      </c>
      <c r="D580" s="358">
        <v>24.712844848632813</v>
      </c>
      <c r="E580" s="358">
        <v>23.227155685424805</v>
      </c>
      <c r="F580" s="358">
        <v>22.659807205200195</v>
      </c>
      <c r="G580" s="358">
        <v>22.910434722900391</v>
      </c>
      <c r="H580" s="358">
        <v>22.483442306518555</v>
      </c>
      <c r="I580" s="358">
        <v>21.931310653686523</v>
      </c>
      <c r="J580" s="358">
        <v>21.228736877441406</v>
      </c>
      <c r="K580" s="358">
        <v>21.71656608581543</v>
      </c>
      <c r="L580" s="358">
        <v>21.897138595581055</v>
      </c>
      <c r="M580" s="358">
        <v>21.929039001464844</v>
      </c>
      <c r="N580" s="358">
        <v>23.687273025512695</v>
      </c>
      <c r="O580" s="358">
        <v>26.155702590942383</v>
      </c>
      <c r="P580" s="358">
        <v>26.264368057250977</v>
      </c>
      <c r="Q580" s="358">
        <v>27.740482330322266</v>
      </c>
      <c r="R580" s="358">
        <v>27.655923843383789</v>
      </c>
      <c r="S580" s="358">
        <v>28.428722381591797</v>
      </c>
      <c r="T580" s="358">
        <v>28.407407760620117</v>
      </c>
      <c r="U580" s="358">
        <v>28.857528686523438</v>
      </c>
      <c r="V580" s="358">
        <v>28.416324615478516</v>
      </c>
      <c r="W580" s="358">
        <v>27.633037567138672</v>
      </c>
      <c r="X580" s="358">
        <v>27.117547988891602</v>
      </c>
      <c r="Y580" s="358">
        <v>26.986789703369141</v>
      </c>
      <c r="Z580" s="358">
        <v>25.455350875854492</v>
      </c>
      <c r="AA580" s="358">
        <v>24.955623626708984</v>
      </c>
      <c r="AB580" s="20">
        <v>602.45855903625488</v>
      </c>
    </row>
    <row r="581" spans="1:28" thickTop="1" thickBot="1" x14ac:dyDescent="0.3">
      <c r="B581" s="279">
        <v>40027</v>
      </c>
      <c r="C581" s="128" t="s">
        <v>16</v>
      </c>
      <c r="D581" s="358">
        <v>23.939872741699219</v>
      </c>
      <c r="E581" s="358">
        <v>23.481191635131836</v>
      </c>
      <c r="F581" s="358">
        <v>22.739261627197266</v>
      </c>
      <c r="G581" s="358">
        <v>22.159713745117188</v>
      </c>
      <c r="H581" s="358">
        <v>21.781074523925781</v>
      </c>
      <c r="I581" s="358">
        <v>21.910751342773438</v>
      </c>
      <c r="J581" s="358">
        <v>21.522192001342773</v>
      </c>
      <c r="K581" s="358">
        <v>19.30695915222168</v>
      </c>
      <c r="L581" s="358">
        <v>19.482965469360352</v>
      </c>
      <c r="M581" s="358">
        <v>21.469747543334961</v>
      </c>
      <c r="N581" s="358">
        <v>23.614534378051758</v>
      </c>
      <c r="O581" s="358">
        <v>24.805810928344727</v>
      </c>
      <c r="P581" s="358">
        <v>26.824789047241211</v>
      </c>
      <c r="Q581" s="358">
        <v>27.329935073852539</v>
      </c>
      <c r="R581" s="358">
        <v>28.500476837158203</v>
      </c>
      <c r="S581" s="358">
        <v>28.774749755859375</v>
      </c>
      <c r="T581" s="358">
        <v>27.639064788818359</v>
      </c>
      <c r="U581" s="358">
        <v>27.950258255004883</v>
      </c>
      <c r="V581" s="358">
        <v>27.998023986816406</v>
      </c>
      <c r="W581" s="358">
        <v>27.052543640136719</v>
      </c>
      <c r="X581" s="358">
        <v>26.456565856933594</v>
      </c>
      <c r="Y581" s="358">
        <v>26.416278839111328</v>
      </c>
      <c r="Z581" s="358">
        <v>25.306808471679688</v>
      </c>
      <c r="AA581" s="358">
        <v>25.279857635498047</v>
      </c>
      <c r="AB581" s="20">
        <v>591.74342727661133</v>
      </c>
    </row>
    <row r="582" spans="1:28" thickTop="1" thickBot="1" x14ac:dyDescent="0.3">
      <c r="B582" s="279">
        <v>40028</v>
      </c>
      <c r="C582" s="128" t="s">
        <v>17</v>
      </c>
      <c r="D582" s="358">
        <v>24.306550979614258</v>
      </c>
      <c r="E582" s="358">
        <v>23.125410079956055</v>
      </c>
      <c r="F582" s="358">
        <v>21.936668395996094</v>
      </c>
      <c r="G582" s="358">
        <v>21.921295166015625</v>
      </c>
      <c r="H582" s="358">
        <v>21.173408508300781</v>
      </c>
      <c r="I582" s="358">
        <v>21.331995010375977</v>
      </c>
      <c r="J582" s="358">
        <v>20.734064102172852</v>
      </c>
      <c r="K582" s="358">
        <v>19.744895935058594</v>
      </c>
      <c r="L582" s="358">
        <v>19.308282852172852</v>
      </c>
      <c r="M582" s="358">
        <v>20.508975982666016</v>
      </c>
      <c r="N582" s="358">
        <v>22.421537399291992</v>
      </c>
      <c r="O582" s="358">
        <v>21.104890823364258</v>
      </c>
      <c r="P582" s="358">
        <v>24.317531585693359</v>
      </c>
      <c r="Q582" s="358">
        <v>25.755630493164063</v>
      </c>
      <c r="R582" s="358">
        <v>27.421880722045898</v>
      </c>
      <c r="S582" s="358">
        <v>26.804916381835938</v>
      </c>
      <c r="T582" s="358">
        <v>27.689746856689453</v>
      </c>
      <c r="U582" s="358">
        <v>28.42741584777832</v>
      </c>
      <c r="V582" s="358">
        <v>28.00529670715332</v>
      </c>
      <c r="W582" s="358">
        <v>27.616418838500977</v>
      </c>
      <c r="X582" s="358">
        <v>25.982372283935547</v>
      </c>
      <c r="Y582" s="358">
        <v>25.184185028076172</v>
      </c>
      <c r="Z582" s="358">
        <v>24.105466842651367</v>
      </c>
      <c r="AA582" s="358">
        <v>23.879795074462891</v>
      </c>
      <c r="AB582" s="20">
        <v>572.80863189697266</v>
      </c>
    </row>
    <row r="583" spans="1:28" thickTop="1" thickBot="1" x14ac:dyDescent="0.3">
      <c r="B583" s="279">
        <v>40029</v>
      </c>
      <c r="C583" s="128" t="s">
        <v>11</v>
      </c>
      <c r="D583" s="358">
        <v>23.718912124633789</v>
      </c>
      <c r="E583" s="358">
        <v>22.889842987060547</v>
      </c>
      <c r="F583" s="358">
        <v>22.488273620605469</v>
      </c>
      <c r="G583" s="358">
        <v>22.872894287109375</v>
      </c>
      <c r="H583" s="358">
        <v>21.346120834350586</v>
      </c>
      <c r="I583" s="358">
        <v>20.945926666259766</v>
      </c>
      <c r="J583" s="358">
        <v>20.704034805297852</v>
      </c>
      <c r="K583" s="358">
        <v>19.117195129394531</v>
      </c>
      <c r="L583" s="358">
        <v>19.292022705078125</v>
      </c>
      <c r="M583" s="358">
        <v>21.042255401611328</v>
      </c>
      <c r="N583" s="358">
        <v>22.946968078613281</v>
      </c>
      <c r="O583" s="358">
        <v>25.070119857788086</v>
      </c>
      <c r="P583" s="358">
        <v>25.701772689819336</v>
      </c>
      <c r="Q583" s="358">
        <v>27.585798263549805</v>
      </c>
      <c r="R583" s="358">
        <v>28.140174865722656</v>
      </c>
      <c r="S583" s="358">
        <v>28.380241394042969</v>
      </c>
      <c r="T583" s="358">
        <v>28.422021865844727</v>
      </c>
      <c r="U583" s="358">
        <v>29.709966659545898</v>
      </c>
      <c r="V583" s="358">
        <v>29.761774063110352</v>
      </c>
      <c r="W583" s="358">
        <v>28.359701156616211</v>
      </c>
      <c r="X583" s="358">
        <v>26.946798324584961</v>
      </c>
      <c r="Y583" s="358">
        <v>25.932504653930664</v>
      </c>
      <c r="Z583" s="358">
        <v>24.750402450561523</v>
      </c>
      <c r="AA583" s="358">
        <v>24.884119033813477</v>
      </c>
      <c r="AB583" s="20">
        <v>591.00984191894531</v>
      </c>
    </row>
    <row r="584" spans="1:28" thickTop="1" thickBot="1" x14ac:dyDescent="0.3">
      <c r="B584" s="279">
        <v>40030</v>
      </c>
      <c r="C584" s="128" t="s">
        <v>11</v>
      </c>
      <c r="D584" s="358">
        <v>23.874717712402344</v>
      </c>
      <c r="E584" s="358">
        <v>23.20911979675293</v>
      </c>
      <c r="F584" s="358">
        <v>23.293174743652344</v>
      </c>
      <c r="G584" s="358">
        <v>23.138593673706055</v>
      </c>
      <c r="H584" s="358">
        <v>21.876964569091797</v>
      </c>
      <c r="I584" s="358">
        <v>21.26606559753418</v>
      </c>
      <c r="J584" s="358">
        <v>20.756662368774414</v>
      </c>
      <c r="K584" s="358">
        <v>20.246633529663086</v>
      </c>
      <c r="L584" s="358">
        <v>20.387283325195313</v>
      </c>
      <c r="M584" s="358">
        <v>22.559886932373047</v>
      </c>
      <c r="N584" s="358">
        <v>24.272121429443359</v>
      </c>
      <c r="O584" s="358">
        <v>25.470785140991211</v>
      </c>
      <c r="P584" s="358">
        <v>27.174800872802734</v>
      </c>
      <c r="Q584" s="358">
        <v>27.216325759887695</v>
      </c>
      <c r="R584" s="358">
        <v>27.238235473632813</v>
      </c>
      <c r="S584" s="358">
        <v>27.27250862121582</v>
      </c>
      <c r="T584" s="358">
        <v>27.339960098266602</v>
      </c>
      <c r="U584" s="358">
        <v>27.272233963012695</v>
      </c>
      <c r="V584" s="358">
        <v>27.206714630126953</v>
      </c>
      <c r="W584" s="358">
        <v>27.258298873901367</v>
      </c>
      <c r="X584" s="358">
        <v>27.424188613891602</v>
      </c>
      <c r="Y584" s="358">
        <v>27.668956756591797</v>
      </c>
      <c r="Z584" s="358">
        <v>27.698389053344727</v>
      </c>
      <c r="AA584" s="358">
        <v>27.687870025634766</v>
      </c>
      <c r="AB584" s="20">
        <v>598.81049156188965</v>
      </c>
    </row>
    <row r="585" spans="1:28" thickTop="1" thickBot="1" x14ac:dyDescent="0.3">
      <c r="B585" s="279">
        <v>40031</v>
      </c>
      <c r="C585" s="128" t="s">
        <v>13</v>
      </c>
      <c r="D585" s="358">
        <v>27.584606170654297</v>
      </c>
      <c r="E585" s="358">
        <v>27.595191955566406</v>
      </c>
      <c r="F585" s="358">
        <v>27.575796127319336</v>
      </c>
      <c r="G585" s="358">
        <v>27.541044235229492</v>
      </c>
      <c r="H585" s="358">
        <v>27.535730361938477</v>
      </c>
      <c r="I585" s="358">
        <v>27.493364334106445</v>
      </c>
      <c r="J585" s="358">
        <v>27.367189407348633</v>
      </c>
      <c r="K585" s="358">
        <v>27.251993179321289</v>
      </c>
      <c r="L585" s="358">
        <v>27.065082550048828</v>
      </c>
      <c r="M585" s="358">
        <v>26.939760208129883</v>
      </c>
      <c r="N585" s="358">
        <v>23.182266235351563</v>
      </c>
      <c r="O585" s="358">
        <v>23.949653625488281</v>
      </c>
      <c r="P585" s="358">
        <v>25.596075057983398</v>
      </c>
      <c r="Q585" s="358">
        <v>25.747556686401367</v>
      </c>
      <c r="R585" s="358">
        <v>27.90045166015625</v>
      </c>
      <c r="S585" s="358">
        <v>29.526391983032227</v>
      </c>
      <c r="T585" s="358">
        <v>30.491920471191406</v>
      </c>
      <c r="U585" s="358">
        <v>30.549276351928711</v>
      </c>
      <c r="V585" s="358">
        <v>29.142751693725586</v>
      </c>
      <c r="W585" s="358">
        <v>27.971889495849609</v>
      </c>
      <c r="X585" s="358">
        <v>26.627275466918945</v>
      </c>
      <c r="Y585" s="358">
        <v>25.243392944335938</v>
      </c>
      <c r="Z585" s="358">
        <v>24.089694976806641</v>
      </c>
      <c r="AA585" s="358">
        <v>24.572168350219727</v>
      </c>
      <c r="AB585" s="20">
        <v>648.54052352905273</v>
      </c>
    </row>
    <row r="586" spans="1:28" thickTop="1" thickBot="1" x14ac:dyDescent="0.3">
      <c r="B586" s="279">
        <v>40032</v>
      </c>
      <c r="C586" s="128" t="s">
        <v>14</v>
      </c>
      <c r="D586" s="358">
        <v>24.542055130004883</v>
      </c>
      <c r="E586" s="358">
        <v>23.367315292358398</v>
      </c>
      <c r="F586" s="358">
        <v>23.631435394287109</v>
      </c>
      <c r="G586" s="358">
        <v>23.185663223266602</v>
      </c>
      <c r="H586" s="358">
        <v>22.06669807434082</v>
      </c>
      <c r="I586" s="358">
        <v>21.737346649169922</v>
      </c>
      <c r="J586" s="358">
        <v>21.188230514526367</v>
      </c>
      <c r="K586" s="358">
        <v>20.360870361328125</v>
      </c>
      <c r="L586" s="358">
        <v>19.239316940307617</v>
      </c>
      <c r="M586" s="358">
        <v>19.826150894165039</v>
      </c>
      <c r="N586" s="358">
        <v>22.392009735107422</v>
      </c>
      <c r="O586" s="358">
        <v>24.718687057495117</v>
      </c>
      <c r="P586" s="358">
        <v>25.076601028442383</v>
      </c>
      <c r="Q586" s="358">
        <v>26.840244293212891</v>
      </c>
      <c r="R586" s="358">
        <v>28.109514236450195</v>
      </c>
      <c r="S586" s="358">
        <v>28.803937911987305</v>
      </c>
      <c r="T586" s="358">
        <v>27.290803909301758</v>
      </c>
      <c r="U586" s="358">
        <v>27.943124771118164</v>
      </c>
      <c r="V586" s="358">
        <v>28.335659027099609</v>
      </c>
      <c r="W586" s="358">
        <v>27.367561340332031</v>
      </c>
      <c r="X586" s="358">
        <v>26.593626022338867</v>
      </c>
      <c r="Y586" s="358">
        <v>26.163415908813477</v>
      </c>
      <c r="Z586" s="358">
        <v>24.276918411254883</v>
      </c>
      <c r="AA586" s="358">
        <v>23.913061141967773</v>
      </c>
      <c r="AB586" s="20">
        <v>586.97024726867676</v>
      </c>
    </row>
    <row r="587" spans="1:28" thickTop="1" thickBot="1" x14ac:dyDescent="0.3">
      <c r="B587" s="279">
        <v>40033</v>
      </c>
      <c r="C587" s="128" t="s">
        <v>15</v>
      </c>
      <c r="D587" s="358">
        <v>23.586559295654297</v>
      </c>
      <c r="E587" s="358">
        <v>22.527681350708008</v>
      </c>
      <c r="F587" s="358">
        <v>21.521305084228516</v>
      </c>
      <c r="G587" s="358">
        <v>21.416772842407227</v>
      </c>
      <c r="H587" s="358">
        <v>19.946062088012695</v>
      </c>
      <c r="I587" s="358">
        <v>23.731569290161133</v>
      </c>
      <c r="J587" s="358">
        <v>19.582828521728516</v>
      </c>
      <c r="K587" s="358">
        <v>18.450357437133789</v>
      </c>
      <c r="L587" s="358">
        <v>18.177003860473633</v>
      </c>
      <c r="M587" s="358">
        <v>20.468408584594727</v>
      </c>
      <c r="N587" s="358">
        <v>23.196956634521484</v>
      </c>
      <c r="O587" s="358">
        <v>24.68034553527832</v>
      </c>
      <c r="P587" s="358">
        <v>25.082551956176758</v>
      </c>
      <c r="Q587" s="358">
        <v>26.050075531005859</v>
      </c>
      <c r="R587" s="358">
        <v>27.187900543212891</v>
      </c>
      <c r="S587" s="358">
        <v>27.668346405029297</v>
      </c>
      <c r="T587" s="358">
        <v>27.802040100097656</v>
      </c>
      <c r="U587" s="358">
        <v>27.622959136962891</v>
      </c>
      <c r="V587" s="358">
        <v>27.759544372558594</v>
      </c>
      <c r="W587" s="358">
        <v>27.020780563354492</v>
      </c>
      <c r="X587" s="358">
        <v>27.005302429199219</v>
      </c>
      <c r="Y587" s="358">
        <v>25.01658821105957</v>
      </c>
      <c r="Z587" s="358">
        <v>24.705169677734375</v>
      </c>
      <c r="AA587" s="358">
        <v>23.611347198486328</v>
      </c>
      <c r="AB587" s="20">
        <v>573.81845664978027</v>
      </c>
    </row>
    <row r="588" spans="1:28" thickTop="1" thickBot="1" x14ac:dyDescent="0.3">
      <c r="B588" s="279">
        <v>40034</v>
      </c>
      <c r="C588" s="128" t="s">
        <v>16</v>
      </c>
      <c r="D588" s="358">
        <v>23.775632858276367</v>
      </c>
      <c r="E588" s="358">
        <v>24.199550628662109</v>
      </c>
      <c r="F588" s="358">
        <v>23.477201461791992</v>
      </c>
      <c r="G588" s="358">
        <v>22.928892135620117</v>
      </c>
      <c r="H588" s="358">
        <v>20.535181045532227</v>
      </c>
      <c r="I588" s="358">
        <v>20.69853401184082</v>
      </c>
      <c r="J588" s="358">
        <v>20.58209228515625</v>
      </c>
      <c r="K588" s="358">
        <v>21.978981018066406</v>
      </c>
      <c r="L588" s="358">
        <v>21.576650619506836</v>
      </c>
      <c r="M588" s="358">
        <v>22.931755065917969</v>
      </c>
      <c r="N588" s="358">
        <v>24.015895843505859</v>
      </c>
      <c r="O588" s="358">
        <v>25.678995132446289</v>
      </c>
      <c r="P588" s="358">
        <v>25.77265739440918</v>
      </c>
      <c r="Q588" s="358">
        <v>27.443155288696289</v>
      </c>
      <c r="R588" s="358">
        <v>27.690746307373047</v>
      </c>
      <c r="S588" s="358">
        <v>28.627040863037109</v>
      </c>
      <c r="T588" s="358">
        <v>28.700414657592773</v>
      </c>
      <c r="U588" s="358">
        <v>30.285696029663086</v>
      </c>
      <c r="V588" s="358">
        <v>29.001033782958984</v>
      </c>
      <c r="W588" s="358">
        <v>27.33595085144043</v>
      </c>
      <c r="X588" s="358">
        <v>26.495418548583984</v>
      </c>
      <c r="Y588" s="358">
        <v>25.64936637878418</v>
      </c>
      <c r="Z588" s="358">
        <v>24.435783386230469</v>
      </c>
      <c r="AA588" s="358">
        <v>23.510278701782227</v>
      </c>
      <c r="AB588" s="20">
        <v>597.326904296875</v>
      </c>
    </row>
    <row r="589" spans="1:28" thickTop="1" thickBot="1" x14ac:dyDescent="0.3">
      <c r="B589" s="279">
        <v>40035</v>
      </c>
      <c r="C589" s="128" t="s">
        <v>17</v>
      </c>
      <c r="D589" s="358">
        <v>23.63176155090332</v>
      </c>
      <c r="E589" s="358">
        <v>22.89253044128418</v>
      </c>
      <c r="F589" s="358">
        <v>22.1363525390625</v>
      </c>
      <c r="G589" s="358">
        <v>21.294750213623047</v>
      </c>
      <c r="H589" s="358">
        <v>20.250101089477539</v>
      </c>
      <c r="I589" s="358">
        <v>20.619646072387695</v>
      </c>
      <c r="J589" s="358">
        <v>20.867242813110352</v>
      </c>
      <c r="K589" s="358">
        <v>21.585615158081055</v>
      </c>
      <c r="L589" s="358">
        <v>21.221981048583984</v>
      </c>
      <c r="M589" s="358">
        <v>22.064228057861328</v>
      </c>
      <c r="N589" s="358">
        <v>23.535039901733398</v>
      </c>
      <c r="O589" s="358">
        <v>24.922698974609375</v>
      </c>
      <c r="P589" s="358">
        <v>24.742326736450195</v>
      </c>
      <c r="Q589" s="358">
        <v>25.964443206787109</v>
      </c>
      <c r="R589" s="358">
        <v>27.239446640014648</v>
      </c>
      <c r="S589" s="358">
        <v>27.945529937744141</v>
      </c>
      <c r="T589" s="358">
        <v>27.931259155273438</v>
      </c>
      <c r="U589" s="358">
        <v>28.386541366577148</v>
      </c>
      <c r="V589" s="358">
        <v>28.104282379150391</v>
      </c>
      <c r="W589" s="358">
        <v>26.734951019287109</v>
      </c>
      <c r="X589" s="358">
        <v>26.869720458984375</v>
      </c>
      <c r="Y589" s="358">
        <v>27.118093490600586</v>
      </c>
      <c r="Z589" s="358">
        <v>25.878110885620117</v>
      </c>
      <c r="AA589" s="358">
        <v>24.379909515380859</v>
      </c>
      <c r="AB589" s="20">
        <v>586.31656265258789</v>
      </c>
    </row>
    <row r="590" spans="1:28" thickTop="1" thickBot="1" x14ac:dyDescent="0.3">
      <c r="B590" s="279">
        <v>40036</v>
      </c>
      <c r="C590" s="128" t="s">
        <v>11</v>
      </c>
      <c r="D590" s="358">
        <v>22.661815643310547</v>
      </c>
      <c r="E590" s="358">
        <v>22.111404418945313</v>
      </c>
      <c r="F590" s="358">
        <v>21.39007568359375</v>
      </c>
      <c r="G590" s="358">
        <v>21.148651123046875</v>
      </c>
      <c r="H590" s="358">
        <v>21.124851226806641</v>
      </c>
      <c r="I590" s="358">
        <v>18.271926879882813</v>
      </c>
      <c r="J590" s="358">
        <v>18.594858169555664</v>
      </c>
      <c r="K590" s="358">
        <v>18.500064849853516</v>
      </c>
      <c r="L590" s="358">
        <v>18.932071685791016</v>
      </c>
      <c r="M590" s="358">
        <v>19.673496246337891</v>
      </c>
      <c r="N590" s="358">
        <v>22.467092514038086</v>
      </c>
      <c r="O590" s="358">
        <v>23.754249572753906</v>
      </c>
      <c r="P590" s="358">
        <v>25.202726364135742</v>
      </c>
      <c r="Q590" s="358">
        <v>27.515844345092773</v>
      </c>
      <c r="R590" s="358">
        <v>27.885822296142578</v>
      </c>
      <c r="S590" s="358">
        <v>28.416149139404297</v>
      </c>
      <c r="T590" s="358">
        <v>27.888698577880859</v>
      </c>
      <c r="U590" s="358">
        <v>29.169462203979492</v>
      </c>
      <c r="V590" s="358">
        <v>29.104034423828125</v>
      </c>
      <c r="W590" s="358">
        <v>28.290138244628906</v>
      </c>
      <c r="X590" s="358">
        <v>27.501749038696289</v>
      </c>
      <c r="Y590" s="358">
        <v>26.589300155639648</v>
      </c>
      <c r="Z590" s="358">
        <v>25.458122253417969</v>
      </c>
      <c r="AA590" s="358">
        <v>24.696577072143555</v>
      </c>
      <c r="AB590" s="20">
        <v>576.34918212890625</v>
      </c>
    </row>
    <row r="591" spans="1:28" thickTop="1" thickBot="1" x14ac:dyDescent="0.3">
      <c r="B591" s="279">
        <v>40037</v>
      </c>
      <c r="C591" s="128" t="s">
        <v>11</v>
      </c>
      <c r="D591" s="358">
        <v>24.212879180908203</v>
      </c>
      <c r="E591" s="358">
        <v>23.42625617980957</v>
      </c>
      <c r="F591" s="358">
        <v>22.916826248168945</v>
      </c>
      <c r="G591" s="358">
        <v>22.908788681030273</v>
      </c>
      <c r="H591" s="358">
        <v>20.542146682739258</v>
      </c>
      <c r="I591" s="358">
        <v>20.935474395751953</v>
      </c>
      <c r="J591" s="358">
        <v>20.499515533447266</v>
      </c>
      <c r="K591" s="358">
        <v>19.152473449707031</v>
      </c>
      <c r="L591" s="358">
        <v>19.442745208740234</v>
      </c>
      <c r="M591" s="358">
        <v>20.562328338623047</v>
      </c>
      <c r="N591" s="358">
        <v>21.4256591796875</v>
      </c>
      <c r="O591" s="358">
        <v>23.998537063598633</v>
      </c>
      <c r="P591" s="358">
        <v>24.779586791992188</v>
      </c>
      <c r="Q591" s="358">
        <v>26.605554580688477</v>
      </c>
      <c r="R591" s="358">
        <v>27.24656867980957</v>
      </c>
      <c r="S591" s="358">
        <v>28.366420745849609</v>
      </c>
      <c r="T591" s="358">
        <v>29.172042846679688</v>
      </c>
      <c r="U591" s="358">
        <v>29.330574035644531</v>
      </c>
      <c r="V591" s="358">
        <v>28.982723236083984</v>
      </c>
      <c r="W591" s="358">
        <v>28.110748291015625</v>
      </c>
      <c r="X591" s="358">
        <v>27.988456726074219</v>
      </c>
      <c r="Y591" s="358">
        <v>26.570953369140625</v>
      </c>
      <c r="Z591" s="358">
        <v>25.051521301269531</v>
      </c>
      <c r="AA591" s="358">
        <v>21.446954727172852</v>
      </c>
      <c r="AB591" s="20">
        <v>583.67573547363281</v>
      </c>
    </row>
    <row r="592" spans="1:28" thickTop="1" thickBot="1" x14ac:dyDescent="0.3">
      <c r="B592" s="279">
        <v>40038</v>
      </c>
      <c r="C592" s="128" t="s">
        <v>13</v>
      </c>
      <c r="D592" s="358">
        <v>23.883419036865234</v>
      </c>
      <c r="E592" s="358">
        <v>23.034261703491211</v>
      </c>
      <c r="F592" s="358">
        <v>22.180873870849609</v>
      </c>
      <c r="G592" s="358">
        <v>21.719615936279297</v>
      </c>
      <c r="H592" s="358">
        <v>21.476497650146484</v>
      </c>
      <c r="I592" s="358">
        <v>20.647171020507813</v>
      </c>
      <c r="J592" s="358">
        <v>20.563823699951172</v>
      </c>
      <c r="K592" s="358">
        <v>18.813491821289063</v>
      </c>
      <c r="L592" s="358">
        <v>19.528642654418945</v>
      </c>
      <c r="M592" s="358">
        <v>20.3927001953125</v>
      </c>
      <c r="N592" s="358">
        <v>22.021711349487305</v>
      </c>
      <c r="O592" s="358">
        <v>24.488677978515625</v>
      </c>
      <c r="P592" s="358">
        <v>25.927400588989258</v>
      </c>
      <c r="Q592" s="358">
        <v>26.819122314453125</v>
      </c>
      <c r="R592" s="358">
        <v>27.993377685546875</v>
      </c>
      <c r="S592" s="358">
        <v>26.534336090087891</v>
      </c>
      <c r="T592" s="358">
        <v>27.86656379699707</v>
      </c>
      <c r="U592" s="358">
        <v>28.481607437133789</v>
      </c>
      <c r="V592" s="358">
        <v>28.520410537719727</v>
      </c>
      <c r="W592" s="358">
        <v>26.743131637573242</v>
      </c>
      <c r="X592" s="358">
        <v>26.648069381713867</v>
      </c>
      <c r="Y592" s="358">
        <v>26.353488922119141</v>
      </c>
      <c r="Z592" s="358">
        <v>26.150241851806641</v>
      </c>
      <c r="AA592" s="358">
        <v>25.036312103271484</v>
      </c>
      <c r="AB592" s="20">
        <v>581.82494926452637</v>
      </c>
    </row>
    <row r="593" spans="2:28" thickTop="1" thickBot="1" x14ac:dyDescent="0.3">
      <c r="B593" s="279">
        <v>40039</v>
      </c>
      <c r="C593" s="128" t="s">
        <v>14</v>
      </c>
      <c r="D593" s="358">
        <v>23.600894927978516</v>
      </c>
      <c r="E593" s="358">
        <v>23.28480339050293</v>
      </c>
      <c r="F593" s="358">
        <v>22.435348510742188</v>
      </c>
      <c r="G593" s="358">
        <v>22.166618347167969</v>
      </c>
      <c r="H593" s="358">
        <v>21.089223861694336</v>
      </c>
      <c r="I593" s="358">
        <v>21.217653274536133</v>
      </c>
      <c r="J593" s="358">
        <v>21.028018951416016</v>
      </c>
      <c r="K593" s="358">
        <v>20.818338394165039</v>
      </c>
      <c r="L593" s="358">
        <v>20.597997665405273</v>
      </c>
      <c r="M593" s="358">
        <v>21.716856002807617</v>
      </c>
      <c r="N593" s="358">
        <v>23.266170501708984</v>
      </c>
      <c r="O593" s="358">
        <v>24.691965103149414</v>
      </c>
      <c r="P593" s="358">
        <v>26.616239547729492</v>
      </c>
      <c r="Q593" s="358">
        <v>27.61114501953125</v>
      </c>
      <c r="R593" s="358">
        <v>29.046060562133789</v>
      </c>
      <c r="S593" s="358">
        <v>29.407842636108398</v>
      </c>
      <c r="T593" s="358">
        <v>30.188241958618164</v>
      </c>
      <c r="U593" s="358">
        <v>29.486503601074219</v>
      </c>
      <c r="V593" s="358">
        <v>29.734861373901367</v>
      </c>
      <c r="W593" s="358">
        <v>28.419105529785156</v>
      </c>
      <c r="X593" s="358">
        <v>26.310428619384766</v>
      </c>
      <c r="Y593" s="358">
        <v>27.34991455078125</v>
      </c>
      <c r="Z593" s="358">
        <v>26.078224182128906</v>
      </c>
      <c r="AA593" s="358">
        <v>25.528909683227539</v>
      </c>
      <c r="AB593" s="20">
        <v>601.69136619567871</v>
      </c>
    </row>
    <row r="594" spans="2:28" thickTop="1" thickBot="1" x14ac:dyDescent="0.3">
      <c r="B594" s="279">
        <v>40040</v>
      </c>
      <c r="C594" s="128" t="s">
        <v>15</v>
      </c>
      <c r="D594" s="358">
        <v>24.789453506469727</v>
      </c>
      <c r="E594" s="358">
        <v>22.152643203735352</v>
      </c>
      <c r="F594" s="358">
        <v>23.315780639648438</v>
      </c>
      <c r="G594" s="358">
        <v>22.851947784423828</v>
      </c>
      <c r="H594" s="358">
        <v>21.543794631958008</v>
      </c>
      <c r="I594" s="358">
        <v>21.886943817138672</v>
      </c>
      <c r="J594" s="358">
        <v>21.228218078613281</v>
      </c>
      <c r="K594" s="358">
        <v>21.447843551635742</v>
      </c>
      <c r="L594" s="358">
        <v>20.524921417236328</v>
      </c>
      <c r="M594" s="358">
        <v>22.630222320556641</v>
      </c>
      <c r="N594" s="358">
        <v>23.870481491088867</v>
      </c>
      <c r="O594" s="358">
        <v>25.069770812988281</v>
      </c>
      <c r="P594" s="358">
        <v>26.921148300170898</v>
      </c>
      <c r="Q594" s="358">
        <v>28.459197998046875</v>
      </c>
      <c r="R594" s="358">
        <v>29.547981262207031</v>
      </c>
      <c r="S594" s="358">
        <v>29.576356887817383</v>
      </c>
      <c r="T594" s="358">
        <v>30.722501754760742</v>
      </c>
      <c r="U594" s="358">
        <v>31.757959365844727</v>
      </c>
      <c r="V594" s="358">
        <v>28.654407501220703</v>
      </c>
      <c r="W594" s="358">
        <v>26.939847946166992</v>
      </c>
      <c r="X594" s="358">
        <v>26.509918212890625</v>
      </c>
      <c r="Y594" s="358">
        <v>25.09984016418457</v>
      </c>
      <c r="Z594" s="358">
        <v>25.233371734619141</v>
      </c>
      <c r="AA594" s="358">
        <v>25.263603210449219</v>
      </c>
      <c r="AB594" s="20">
        <v>605.99815559387207</v>
      </c>
    </row>
    <row r="595" spans="2:28" thickTop="1" thickBot="1" x14ac:dyDescent="0.3">
      <c r="B595" s="279">
        <v>40041</v>
      </c>
      <c r="C595" s="128" t="s">
        <v>16</v>
      </c>
      <c r="D595" s="358">
        <v>25.40446662902832</v>
      </c>
      <c r="E595" s="358">
        <v>25.461122512817383</v>
      </c>
      <c r="F595" s="358">
        <v>25.501796722412109</v>
      </c>
      <c r="G595" s="358">
        <v>25.488368988037109</v>
      </c>
      <c r="H595" s="358">
        <v>25.53172492980957</v>
      </c>
      <c r="I595" s="358">
        <v>25.47027587890625</v>
      </c>
      <c r="J595" s="358">
        <v>25.347677230834961</v>
      </c>
      <c r="K595" s="358">
        <v>25.237651824951172</v>
      </c>
      <c r="L595" s="358">
        <v>25.144449234008789</v>
      </c>
      <c r="M595" s="358">
        <v>25.171356201171875</v>
      </c>
      <c r="N595" s="358">
        <v>24.996185302734375</v>
      </c>
      <c r="O595" s="358">
        <v>24.976188659667969</v>
      </c>
      <c r="P595" s="358">
        <v>24.929290771484375</v>
      </c>
      <c r="Q595" s="358">
        <v>26.555252075195313</v>
      </c>
      <c r="R595" s="358">
        <v>30.27720832824707</v>
      </c>
      <c r="S595" s="358">
        <v>28.055927276611328</v>
      </c>
      <c r="T595" s="358">
        <v>28.416975021362305</v>
      </c>
      <c r="U595" s="358">
        <v>29.559616088867188</v>
      </c>
      <c r="V595" s="358">
        <v>30.03001594543457</v>
      </c>
      <c r="W595" s="358">
        <v>28.546012878417969</v>
      </c>
      <c r="X595" s="358">
        <v>27.863039016723633</v>
      </c>
      <c r="Y595" s="358">
        <v>24.342451095581055</v>
      </c>
      <c r="Z595" s="358">
        <v>23.26048469543457</v>
      </c>
      <c r="AA595" s="358">
        <v>22.879095077514648</v>
      </c>
      <c r="AB595" s="20">
        <v>628.44663238525391</v>
      </c>
    </row>
    <row r="596" spans="2:28" thickTop="1" thickBot="1" x14ac:dyDescent="0.3">
      <c r="B596" s="279">
        <v>40042</v>
      </c>
      <c r="C596" s="128" t="s">
        <v>17</v>
      </c>
      <c r="D596" s="358">
        <v>22.817747116088867</v>
      </c>
      <c r="E596" s="358">
        <v>22.648689270019531</v>
      </c>
      <c r="F596" s="358">
        <v>21.400680541992188</v>
      </c>
      <c r="G596" s="358">
        <v>21.337984085083008</v>
      </c>
      <c r="H596" s="358">
        <v>22.231266021728516</v>
      </c>
      <c r="I596" s="358">
        <v>21.183624267578125</v>
      </c>
      <c r="J596" s="358">
        <v>20.408439636230469</v>
      </c>
      <c r="K596" s="358">
        <v>19.841453552246094</v>
      </c>
      <c r="L596" s="358">
        <v>19.824821472167969</v>
      </c>
      <c r="M596" s="358">
        <v>22.294992446899414</v>
      </c>
      <c r="N596" s="358">
        <v>23.93864631652832</v>
      </c>
      <c r="O596" s="358">
        <v>25.148801803588867</v>
      </c>
      <c r="P596" s="358">
        <v>24.834768295288086</v>
      </c>
      <c r="Q596" s="358">
        <v>25.831155776977539</v>
      </c>
      <c r="R596" s="358">
        <v>27.455224990844727</v>
      </c>
      <c r="S596" s="358">
        <v>27.41827392578125</v>
      </c>
      <c r="T596" s="358">
        <v>28.262777328491211</v>
      </c>
      <c r="U596" s="358">
        <v>28.149595260620117</v>
      </c>
      <c r="V596" s="358">
        <v>27.772588729858398</v>
      </c>
      <c r="W596" s="358">
        <v>26.832134246826172</v>
      </c>
      <c r="X596" s="358">
        <v>25.449028015136719</v>
      </c>
      <c r="Y596" s="358">
        <v>25.377922058105469</v>
      </c>
      <c r="Z596" s="358">
        <v>24.314762115478516</v>
      </c>
      <c r="AA596" s="358">
        <v>24.146266937255859</v>
      </c>
      <c r="AB596" s="20">
        <v>578.92164421081543</v>
      </c>
    </row>
    <row r="597" spans="2:28" thickTop="1" thickBot="1" x14ac:dyDescent="0.3">
      <c r="B597" s="279">
        <v>40043</v>
      </c>
      <c r="C597" s="128" t="s">
        <v>11</v>
      </c>
      <c r="D597" s="358">
        <v>23.517936706542969</v>
      </c>
      <c r="E597" s="358">
        <v>23.281137466430664</v>
      </c>
      <c r="F597" s="358">
        <v>23.093748092651367</v>
      </c>
      <c r="G597" s="358">
        <v>22.701322555541992</v>
      </c>
      <c r="H597" s="358">
        <v>21.736352920532227</v>
      </c>
      <c r="I597" s="358">
        <v>21.839427947998047</v>
      </c>
      <c r="J597" s="358">
        <v>21.807645797729492</v>
      </c>
      <c r="K597" s="358">
        <v>19.865633010864258</v>
      </c>
      <c r="L597" s="358">
        <v>19.910068511962891</v>
      </c>
      <c r="M597" s="358">
        <v>21.190654754638672</v>
      </c>
      <c r="N597" s="358">
        <v>22.829854965209961</v>
      </c>
      <c r="O597" s="358">
        <v>24.854999542236328</v>
      </c>
      <c r="P597" s="358">
        <v>24.821815490722656</v>
      </c>
      <c r="Q597" s="358">
        <v>25.956432342529297</v>
      </c>
      <c r="R597" s="358">
        <v>28.089378356933594</v>
      </c>
      <c r="S597" s="358">
        <v>26.742734909057617</v>
      </c>
      <c r="T597" s="358">
        <v>27.123729705810547</v>
      </c>
      <c r="U597" s="358">
        <v>28.275547027587891</v>
      </c>
      <c r="V597" s="358">
        <v>27.176536560058594</v>
      </c>
      <c r="W597" s="358">
        <v>25.593576431274414</v>
      </c>
      <c r="X597" s="358">
        <v>23.682655334472656</v>
      </c>
      <c r="Y597" s="358">
        <v>24.424221038818359</v>
      </c>
      <c r="Z597" s="358">
        <v>23.463020324707031</v>
      </c>
      <c r="AA597" s="358">
        <v>23.494121551513672</v>
      </c>
      <c r="AB597" s="20">
        <v>575.4725513458252</v>
      </c>
    </row>
    <row r="598" spans="2:28" thickTop="1" thickBot="1" x14ac:dyDescent="0.3">
      <c r="B598" s="279">
        <v>40044</v>
      </c>
      <c r="C598" s="128" t="s">
        <v>11</v>
      </c>
      <c r="D598" s="358">
        <v>22.795553207397461</v>
      </c>
      <c r="E598" s="358">
        <v>22.679601669311523</v>
      </c>
      <c r="F598" s="358">
        <v>19.973804473876953</v>
      </c>
      <c r="G598" s="358">
        <v>21.684816360473633</v>
      </c>
      <c r="H598" s="358">
        <v>20.232078552246094</v>
      </c>
      <c r="I598" s="358">
        <v>20.122276306152344</v>
      </c>
      <c r="J598" s="358">
        <v>19.909912109375</v>
      </c>
      <c r="K598" s="358">
        <v>20.840593338012695</v>
      </c>
      <c r="L598" s="358">
        <v>21.082525253295898</v>
      </c>
      <c r="M598" s="358">
        <v>21.780702590942383</v>
      </c>
      <c r="N598" s="358">
        <v>20.064327239990234</v>
      </c>
      <c r="O598" s="358">
        <v>23.503795623779297</v>
      </c>
      <c r="P598" s="358">
        <v>24.209194183349609</v>
      </c>
      <c r="Q598" s="358">
        <v>26.094446182250977</v>
      </c>
      <c r="R598" s="358">
        <v>27.293720245361328</v>
      </c>
      <c r="S598" s="358">
        <v>28.52061653137207</v>
      </c>
      <c r="T598" s="358">
        <v>28.154897689819336</v>
      </c>
      <c r="U598" s="358">
        <v>27.255054473876953</v>
      </c>
      <c r="V598" s="358">
        <v>27.472772598266602</v>
      </c>
      <c r="W598" s="358">
        <v>26.525991439819336</v>
      </c>
      <c r="X598" s="358">
        <v>26.501274108886719</v>
      </c>
      <c r="Y598" s="358">
        <v>25.184514999389648</v>
      </c>
      <c r="Z598" s="358">
        <v>24.370271682739258</v>
      </c>
      <c r="AA598" s="358">
        <v>24.461444854736328</v>
      </c>
      <c r="AB598" s="20">
        <v>570.71418571472168</v>
      </c>
    </row>
    <row r="599" spans="2:28" thickTop="1" thickBot="1" x14ac:dyDescent="0.3">
      <c r="B599" s="279">
        <v>40045</v>
      </c>
      <c r="C599" s="128" t="s">
        <v>13</v>
      </c>
      <c r="D599" s="358">
        <v>22.273818969726563</v>
      </c>
      <c r="E599" s="358">
        <v>21.97309684753418</v>
      </c>
      <c r="F599" s="358">
        <v>21.555313110351563</v>
      </c>
      <c r="G599" s="358">
        <v>21.349811553955078</v>
      </c>
      <c r="H599" s="358">
        <v>21.801351547241211</v>
      </c>
      <c r="I599" s="358">
        <v>22.504743576049805</v>
      </c>
      <c r="J599" s="358">
        <v>22.192546844482422</v>
      </c>
      <c r="K599" s="358">
        <v>22.245035171508789</v>
      </c>
      <c r="L599" s="358">
        <v>22.627176284790039</v>
      </c>
      <c r="M599" s="358">
        <v>23.523164749145508</v>
      </c>
      <c r="N599" s="358">
        <v>24.716514587402344</v>
      </c>
      <c r="O599" s="358">
        <v>26.33470344543457</v>
      </c>
      <c r="P599" s="358">
        <v>28.040184020996094</v>
      </c>
      <c r="Q599" s="358">
        <v>28.762521743774414</v>
      </c>
      <c r="R599" s="358">
        <v>28.163795471191406</v>
      </c>
      <c r="S599" s="358">
        <v>28.041292190551758</v>
      </c>
      <c r="T599" s="358">
        <v>28.866559982299805</v>
      </c>
      <c r="U599" s="358">
        <v>29.211673736572266</v>
      </c>
      <c r="V599" s="358">
        <v>27.723871231079102</v>
      </c>
      <c r="W599" s="358">
        <v>26.035835266113281</v>
      </c>
      <c r="X599" s="358">
        <v>25.163646697998047</v>
      </c>
      <c r="Y599" s="358">
        <v>25.180540084838867</v>
      </c>
      <c r="Z599" s="358">
        <v>24.282733917236328</v>
      </c>
      <c r="AA599" s="358">
        <v>23.132644653320313</v>
      </c>
      <c r="AB599" s="20">
        <v>595.70257568359375</v>
      </c>
    </row>
    <row r="600" spans="2:28" thickTop="1" thickBot="1" x14ac:dyDescent="0.3">
      <c r="B600" s="279">
        <v>40046</v>
      </c>
      <c r="C600" s="128" t="s">
        <v>14</v>
      </c>
      <c r="D600" s="358">
        <v>23.010177612304688</v>
      </c>
      <c r="E600" s="358">
        <v>22.300138473510742</v>
      </c>
      <c r="F600" s="358">
        <v>21.81837272644043</v>
      </c>
      <c r="G600" s="358">
        <v>21.667661666870117</v>
      </c>
      <c r="H600" s="358">
        <v>21.440437316894531</v>
      </c>
      <c r="I600" s="358">
        <v>21.912944793701172</v>
      </c>
      <c r="J600" s="358">
        <v>20.77855110168457</v>
      </c>
      <c r="K600" s="358">
        <v>20.31121826171875</v>
      </c>
      <c r="L600" s="358">
        <v>21.473611831665039</v>
      </c>
      <c r="M600" s="358">
        <v>23.671907424926758</v>
      </c>
      <c r="N600" s="358">
        <v>25.380582809448242</v>
      </c>
      <c r="O600" s="358">
        <v>26.95698356628418</v>
      </c>
      <c r="P600" s="358">
        <v>27.329469680786133</v>
      </c>
      <c r="Q600" s="358">
        <v>29.023822784423828</v>
      </c>
      <c r="R600" s="358">
        <v>28.507461547851563</v>
      </c>
      <c r="S600" s="358">
        <v>29.603178024291992</v>
      </c>
      <c r="T600" s="358">
        <v>29.893413543701172</v>
      </c>
      <c r="U600" s="358">
        <v>28.854164123535156</v>
      </c>
      <c r="V600" s="358">
        <v>27.407388687133789</v>
      </c>
      <c r="W600" s="358">
        <v>26.086458206176758</v>
      </c>
      <c r="X600" s="358">
        <v>26.082942962646484</v>
      </c>
      <c r="Y600" s="358">
        <v>25.214971542358398</v>
      </c>
      <c r="Z600" s="358">
        <v>23.847593307495117</v>
      </c>
      <c r="AA600" s="358">
        <v>23.880958557128906</v>
      </c>
      <c r="AB600" s="20">
        <v>596.45441055297852</v>
      </c>
    </row>
    <row r="601" spans="2:28" thickTop="1" thickBot="1" x14ac:dyDescent="0.3">
      <c r="B601" s="279">
        <v>40047</v>
      </c>
      <c r="C601" s="128" t="s">
        <v>15</v>
      </c>
      <c r="D601" s="358">
        <v>23.488334655761719</v>
      </c>
      <c r="E601" s="358">
        <v>23.458288192749023</v>
      </c>
      <c r="F601" s="358">
        <v>23.545032501220703</v>
      </c>
      <c r="G601" s="358">
        <v>22.171361923217773</v>
      </c>
      <c r="H601" s="358">
        <v>21.900297164916992</v>
      </c>
      <c r="I601" s="358">
        <v>21.205852508544922</v>
      </c>
      <c r="J601" s="358">
        <v>21.406375885009766</v>
      </c>
      <c r="K601" s="358">
        <v>21.338174819946289</v>
      </c>
      <c r="L601" s="358">
        <v>21.709161758422852</v>
      </c>
      <c r="M601" s="358">
        <v>22.734792709350586</v>
      </c>
      <c r="N601" s="358">
        <v>24.911602020263672</v>
      </c>
      <c r="O601" s="358">
        <v>26.088733673095703</v>
      </c>
      <c r="P601" s="358">
        <v>27.291568756103516</v>
      </c>
      <c r="Q601" s="358">
        <v>27.697677612304688</v>
      </c>
      <c r="R601" s="358">
        <v>28.404550552368164</v>
      </c>
      <c r="S601" s="358">
        <v>27.384197235107422</v>
      </c>
      <c r="T601" s="358">
        <v>28.228933334350586</v>
      </c>
      <c r="U601" s="358">
        <v>27.565494537353516</v>
      </c>
      <c r="V601" s="358">
        <v>27.762338638305664</v>
      </c>
      <c r="W601" s="358">
        <v>26.990331649780273</v>
      </c>
      <c r="X601" s="358">
        <v>24.840181350708008</v>
      </c>
      <c r="Y601" s="358">
        <v>23.983440399169922</v>
      </c>
      <c r="Z601" s="358">
        <v>23.254919052124023</v>
      </c>
      <c r="AA601" s="358">
        <v>22.110944747924805</v>
      </c>
      <c r="AB601" s="20">
        <v>589.47258567810059</v>
      </c>
    </row>
    <row r="602" spans="2:28" thickTop="1" thickBot="1" x14ac:dyDescent="0.3">
      <c r="B602" s="279">
        <v>40048</v>
      </c>
      <c r="C602" s="128" t="s">
        <v>16</v>
      </c>
      <c r="D602" s="358">
        <v>22.246860504150391</v>
      </c>
      <c r="E602" s="358">
        <v>21.627426147460938</v>
      </c>
      <c r="F602" s="358">
        <v>21.236591339111328</v>
      </c>
      <c r="G602" s="358">
        <v>18.916183471679688</v>
      </c>
      <c r="H602" s="358">
        <v>18.838987350463867</v>
      </c>
      <c r="I602" s="358">
        <v>18.825595855712891</v>
      </c>
      <c r="J602" s="358">
        <v>20.219818115234375</v>
      </c>
      <c r="K602" s="358">
        <v>19.590782165527344</v>
      </c>
      <c r="L602" s="358">
        <v>20.730947494506836</v>
      </c>
      <c r="M602" s="358">
        <v>23.585256576538086</v>
      </c>
      <c r="N602" s="358">
        <v>25.627429962158203</v>
      </c>
      <c r="O602" s="358">
        <v>25.765083312988281</v>
      </c>
      <c r="P602" s="358">
        <v>26.152986526489258</v>
      </c>
      <c r="Q602" s="358">
        <v>27.203927993774414</v>
      </c>
      <c r="R602" s="358">
        <v>27.965368270874023</v>
      </c>
      <c r="S602" s="358">
        <v>28.362602233886719</v>
      </c>
      <c r="T602" s="358">
        <v>28.385896682739258</v>
      </c>
      <c r="U602" s="358">
        <v>28.362323760986328</v>
      </c>
      <c r="V602" s="358">
        <v>26.583530426025391</v>
      </c>
      <c r="W602" s="358">
        <v>25.832778930664063</v>
      </c>
      <c r="X602" s="358">
        <v>25.542306900024414</v>
      </c>
      <c r="Y602" s="358">
        <v>24.556156158447266</v>
      </c>
      <c r="Z602" s="358">
        <v>24.536092758178711</v>
      </c>
      <c r="AA602" s="358">
        <v>24.212030410766602</v>
      </c>
      <c r="AB602" s="20">
        <v>574.90696334838867</v>
      </c>
    </row>
    <row r="603" spans="2:28" thickTop="1" thickBot="1" x14ac:dyDescent="0.3">
      <c r="B603" s="279">
        <v>40049</v>
      </c>
      <c r="C603" s="128" t="s">
        <v>17</v>
      </c>
      <c r="D603" s="358">
        <v>23.080820083618164</v>
      </c>
      <c r="E603" s="358">
        <v>23.184619903564453</v>
      </c>
      <c r="F603" s="358">
        <v>22.762666702270508</v>
      </c>
      <c r="G603" s="358">
        <v>21.672887802124023</v>
      </c>
      <c r="H603" s="358">
        <v>20.685588836669922</v>
      </c>
      <c r="I603" s="358">
        <v>20.307182312011719</v>
      </c>
      <c r="J603" s="358">
        <v>19.269018173217773</v>
      </c>
      <c r="K603" s="358">
        <v>19.370122909545898</v>
      </c>
      <c r="L603" s="358">
        <v>19.885047912597656</v>
      </c>
      <c r="M603" s="358">
        <v>22.479755401611328</v>
      </c>
      <c r="N603" s="358">
        <v>23.947750091552734</v>
      </c>
      <c r="O603" s="358">
        <v>24.171527862548828</v>
      </c>
      <c r="P603" s="358">
        <v>25.469095230102539</v>
      </c>
      <c r="Q603" s="358">
        <v>26.684633255004883</v>
      </c>
      <c r="R603" s="358">
        <v>27.382171630859375</v>
      </c>
      <c r="S603" s="358">
        <v>27.793134689331055</v>
      </c>
      <c r="T603" s="358">
        <v>27.62293815612793</v>
      </c>
      <c r="U603" s="358">
        <v>26.05854606628418</v>
      </c>
      <c r="V603" s="358">
        <v>27.13336181640625</v>
      </c>
      <c r="W603" s="358">
        <v>25.919275283813477</v>
      </c>
      <c r="X603" s="358">
        <v>25.448591232299805</v>
      </c>
      <c r="Y603" s="358">
        <v>24.477859497070313</v>
      </c>
      <c r="Z603" s="358">
        <v>24.263420104980469</v>
      </c>
      <c r="AA603" s="358">
        <v>24.005914688110352</v>
      </c>
      <c r="AB603" s="20">
        <v>573.07592964172363</v>
      </c>
    </row>
    <row r="604" spans="2:28" thickTop="1" thickBot="1" x14ac:dyDescent="0.3">
      <c r="B604" s="279">
        <v>40050</v>
      </c>
      <c r="C604" s="128" t="s">
        <v>11</v>
      </c>
      <c r="D604" s="358">
        <v>23.050739288330078</v>
      </c>
      <c r="E604" s="358">
        <v>22.725286483764648</v>
      </c>
      <c r="F604" s="358">
        <v>21.492185592651367</v>
      </c>
      <c r="G604" s="358">
        <v>20.613374710083008</v>
      </c>
      <c r="H604" s="358">
        <v>20.069623947143555</v>
      </c>
      <c r="I604" s="358">
        <v>19.965961456298828</v>
      </c>
      <c r="J604" s="358">
        <v>19.797479629516602</v>
      </c>
      <c r="K604" s="358">
        <v>19.585477828979492</v>
      </c>
      <c r="L604" s="358">
        <v>21.537445068359375</v>
      </c>
      <c r="M604" s="358">
        <v>23.145004272460938</v>
      </c>
      <c r="N604" s="358">
        <v>24.159017562866211</v>
      </c>
      <c r="O604" s="358">
        <v>24.170192718505859</v>
      </c>
      <c r="P604" s="358">
        <v>25.346914291381836</v>
      </c>
      <c r="Q604" s="358">
        <v>27.181303024291992</v>
      </c>
      <c r="R604" s="358">
        <v>28.875341415405273</v>
      </c>
      <c r="S604" s="358">
        <v>27.236928939819336</v>
      </c>
      <c r="T604" s="358">
        <v>27.385746002197266</v>
      </c>
      <c r="U604" s="358">
        <v>28.392671585083008</v>
      </c>
      <c r="V604" s="358">
        <v>28.057350158691406</v>
      </c>
      <c r="W604" s="358">
        <v>27.25236701965332</v>
      </c>
      <c r="X604" s="358">
        <v>25.75177001953125</v>
      </c>
      <c r="Y604" s="358">
        <v>24.392656326293945</v>
      </c>
      <c r="Z604" s="358">
        <v>23.612829208374023</v>
      </c>
      <c r="AA604" s="358">
        <v>23.389692306518555</v>
      </c>
      <c r="AB604" s="20">
        <v>577.18735885620117</v>
      </c>
    </row>
    <row r="605" spans="2:28" thickTop="1" thickBot="1" x14ac:dyDescent="0.3">
      <c r="B605" s="279">
        <v>40051</v>
      </c>
      <c r="C605" s="128" t="s">
        <v>11</v>
      </c>
      <c r="D605" s="358">
        <v>23.192325592041016</v>
      </c>
      <c r="E605" s="358">
        <v>22.129634857177734</v>
      </c>
      <c r="F605" s="358">
        <v>22.766660690307617</v>
      </c>
      <c r="G605" s="358">
        <v>22.621047973632813</v>
      </c>
      <c r="H605" s="358">
        <v>21.94891357421875</v>
      </c>
      <c r="I605" s="358">
        <v>20.076587677001953</v>
      </c>
      <c r="J605" s="358">
        <v>20.640214920043945</v>
      </c>
      <c r="K605" s="358">
        <v>20.23162841796875</v>
      </c>
      <c r="L605" s="358">
        <v>19.901046752929688</v>
      </c>
      <c r="M605" s="358">
        <v>21.513576507568359</v>
      </c>
      <c r="N605" s="358">
        <v>22.766199111938477</v>
      </c>
      <c r="O605" s="358">
        <v>24.314201354980469</v>
      </c>
      <c r="P605" s="358">
        <v>26.054723739624023</v>
      </c>
      <c r="Q605" s="358">
        <v>26.575338363647461</v>
      </c>
      <c r="R605" s="358">
        <v>28.101215362548828</v>
      </c>
      <c r="S605" s="358">
        <v>28.796422958374023</v>
      </c>
      <c r="T605" s="358">
        <v>28.816427230834961</v>
      </c>
      <c r="U605" s="358">
        <v>28.611574172973633</v>
      </c>
      <c r="V605" s="358">
        <v>29.056289672851563</v>
      </c>
      <c r="W605" s="358">
        <v>27.262912750244141</v>
      </c>
      <c r="X605" s="358">
        <v>26.293552398681641</v>
      </c>
      <c r="Y605" s="358">
        <v>26.39771842956543</v>
      </c>
      <c r="Z605" s="358">
        <v>25.094537734985352</v>
      </c>
      <c r="AA605" s="358">
        <v>24.796720504760742</v>
      </c>
      <c r="AB605" s="20">
        <v>587.95947074890137</v>
      </c>
    </row>
    <row r="606" spans="2:28" thickTop="1" thickBot="1" x14ac:dyDescent="0.3">
      <c r="B606" s="279">
        <v>40052</v>
      </c>
      <c r="C606" s="128" t="s">
        <v>13</v>
      </c>
      <c r="D606" s="358">
        <v>23.390863418579102</v>
      </c>
      <c r="E606" s="358">
        <v>23.156255722045898</v>
      </c>
      <c r="F606" s="358">
        <v>23.746601104736328</v>
      </c>
      <c r="G606" s="358">
        <v>22.987714767456055</v>
      </c>
      <c r="H606" s="358">
        <v>22.181972503662109</v>
      </c>
      <c r="I606" s="358">
        <v>22.432205200195313</v>
      </c>
      <c r="J606" s="358">
        <v>21.503837585449219</v>
      </c>
      <c r="K606" s="358">
        <v>20.711585998535156</v>
      </c>
      <c r="L606" s="358">
        <v>20.334506988525391</v>
      </c>
      <c r="M606" s="358">
        <v>21.775846481323242</v>
      </c>
      <c r="N606" s="358">
        <v>23.543018341064453</v>
      </c>
      <c r="O606" s="358">
        <v>25.059835433959961</v>
      </c>
      <c r="P606" s="358">
        <v>25.489477157592773</v>
      </c>
      <c r="Q606" s="358">
        <v>26.297271728515625</v>
      </c>
      <c r="R606" s="358">
        <v>27.846475601196289</v>
      </c>
      <c r="S606" s="358">
        <v>27.675140380859375</v>
      </c>
      <c r="T606" s="358">
        <v>28.627985000610352</v>
      </c>
      <c r="U606" s="358">
        <v>27.392322540283203</v>
      </c>
      <c r="V606" s="358">
        <v>27.011283874511719</v>
      </c>
      <c r="W606" s="358">
        <v>26.612756729125977</v>
      </c>
      <c r="X606" s="358">
        <v>25.680513381958008</v>
      </c>
      <c r="Y606" s="358">
        <v>25.423210144042969</v>
      </c>
      <c r="Z606" s="358">
        <v>24.83949089050293</v>
      </c>
      <c r="AA606" s="358">
        <v>24.115055084228516</v>
      </c>
      <c r="AB606" s="20">
        <v>587.83522605895996</v>
      </c>
    </row>
    <row r="607" spans="2:28" thickTop="1" thickBot="1" x14ac:dyDescent="0.3">
      <c r="B607" s="279">
        <v>40053</v>
      </c>
      <c r="C607" s="128" t="s">
        <v>14</v>
      </c>
      <c r="D607" s="358">
        <v>23.455905914306641</v>
      </c>
      <c r="E607" s="358">
        <v>22.769193649291992</v>
      </c>
      <c r="F607" s="358">
        <v>22.388284683227539</v>
      </c>
      <c r="G607" s="358">
        <v>21.89033317565918</v>
      </c>
      <c r="H607" s="358">
        <v>19.426054000854492</v>
      </c>
      <c r="I607" s="358">
        <v>19.871849060058594</v>
      </c>
      <c r="J607" s="358">
        <v>19.282857894897461</v>
      </c>
      <c r="K607" s="358">
        <v>18.549489974975586</v>
      </c>
      <c r="L607" s="358">
        <v>19.696197509765625</v>
      </c>
      <c r="M607" s="358">
        <v>21.69477653503418</v>
      </c>
      <c r="N607" s="358">
        <v>23.363178253173828</v>
      </c>
      <c r="O607" s="358">
        <v>24.321727752685547</v>
      </c>
      <c r="P607" s="358">
        <v>24.222751617431641</v>
      </c>
      <c r="Q607" s="358">
        <v>24.219749450683594</v>
      </c>
      <c r="R607" s="358">
        <v>27.592178344726563</v>
      </c>
      <c r="S607" s="358">
        <v>28.386287689208984</v>
      </c>
      <c r="T607" s="358">
        <v>25.176662445068359</v>
      </c>
      <c r="U607" s="358">
        <v>27.878755569458008</v>
      </c>
      <c r="V607" s="358">
        <v>26.579891204833984</v>
      </c>
      <c r="W607" s="358">
        <v>25.919544219970703</v>
      </c>
      <c r="X607" s="358">
        <v>25.470376968383789</v>
      </c>
      <c r="Y607" s="358">
        <v>25.449481964111328</v>
      </c>
      <c r="Z607" s="358">
        <v>24.391086578369141</v>
      </c>
      <c r="AA607" s="358">
        <v>23.26841926574707</v>
      </c>
      <c r="AB607" s="20">
        <v>565.26503372192383</v>
      </c>
    </row>
    <row r="608" spans="2:28" thickTop="1" thickBot="1" x14ac:dyDescent="0.3">
      <c r="B608" s="279">
        <v>40054</v>
      </c>
      <c r="C608" s="128" t="s">
        <v>15</v>
      </c>
      <c r="D608" s="358">
        <v>23.251728057861328</v>
      </c>
      <c r="E608" s="358">
        <v>23.07966423034668</v>
      </c>
      <c r="F608" s="358">
        <v>23.499399185180664</v>
      </c>
      <c r="G608" s="358">
        <v>23.397359848022461</v>
      </c>
      <c r="H608" s="358">
        <v>22.380233764648438</v>
      </c>
      <c r="I608" s="358">
        <v>21.852462768554688</v>
      </c>
      <c r="J608" s="358">
        <v>21.480451583862305</v>
      </c>
      <c r="K608" s="358">
        <v>20.714611053466797</v>
      </c>
      <c r="L608" s="358">
        <v>20.512348175048828</v>
      </c>
      <c r="M608" s="358">
        <v>21.28776741027832</v>
      </c>
      <c r="N608" s="358">
        <v>22.291065216064453</v>
      </c>
      <c r="O608" s="358">
        <v>23.708385467529297</v>
      </c>
      <c r="P608" s="358">
        <v>23.434183120727539</v>
      </c>
      <c r="Q608" s="358">
        <v>24.699108123779297</v>
      </c>
      <c r="R608" s="358">
        <v>26.331340789794922</v>
      </c>
      <c r="S608" s="358">
        <v>26.837421417236328</v>
      </c>
      <c r="T608" s="358">
        <v>26.959457397460938</v>
      </c>
      <c r="U608" s="358">
        <v>26.501049041748047</v>
      </c>
      <c r="V608" s="358">
        <v>26.948015213012695</v>
      </c>
      <c r="W608" s="358">
        <v>25.91673469543457</v>
      </c>
      <c r="X608" s="358">
        <v>25.205245971679688</v>
      </c>
      <c r="Y608" s="358">
        <v>24.766546249389648</v>
      </c>
      <c r="Z608" s="358">
        <v>24.792093276977539</v>
      </c>
      <c r="AA608" s="358">
        <v>24.165563583374023</v>
      </c>
      <c r="AB608" s="20">
        <v>574.01223564147949</v>
      </c>
    </row>
    <row r="609" spans="1:28" thickTop="1" thickBot="1" x14ac:dyDescent="0.3">
      <c r="B609" s="279">
        <v>40055</v>
      </c>
      <c r="C609" s="128" t="s">
        <v>16</v>
      </c>
      <c r="D609" s="358">
        <v>23.195245742797852</v>
      </c>
      <c r="E609" s="358">
        <v>23.194734573364258</v>
      </c>
      <c r="F609" s="358">
        <v>23.189243316650391</v>
      </c>
      <c r="G609" s="358">
        <v>23.301492691040039</v>
      </c>
      <c r="H609" s="358">
        <v>21.367446899414063</v>
      </c>
      <c r="I609" s="358">
        <v>21.456010818481445</v>
      </c>
      <c r="J609" s="358">
        <v>21.777912139892578</v>
      </c>
      <c r="K609" s="358">
        <v>20.417154312133789</v>
      </c>
      <c r="L609" s="358">
        <v>21.195346832275391</v>
      </c>
      <c r="M609" s="358">
        <v>23.041683197021484</v>
      </c>
      <c r="N609" s="358">
        <v>23.697652816772461</v>
      </c>
      <c r="O609" s="358">
        <v>24.908788681030273</v>
      </c>
      <c r="P609" s="358">
        <v>26.07066535949707</v>
      </c>
      <c r="Q609" s="358">
        <v>27.252216339111328</v>
      </c>
      <c r="R609" s="358">
        <v>28.754032135009766</v>
      </c>
      <c r="S609" s="358">
        <v>28.590932846069336</v>
      </c>
      <c r="T609" s="358">
        <v>28.216062545776367</v>
      </c>
      <c r="U609" s="358">
        <v>28.348983764648438</v>
      </c>
      <c r="V609" s="358">
        <v>28.248292922973633</v>
      </c>
      <c r="W609" s="358">
        <v>28.049905776977539</v>
      </c>
      <c r="X609" s="358">
        <v>25.954565048217773</v>
      </c>
      <c r="Y609" s="358">
        <v>24.706647872924805</v>
      </c>
      <c r="Z609" s="358">
        <v>24.117826461791992</v>
      </c>
      <c r="AA609" s="358">
        <v>24.121864318847656</v>
      </c>
      <c r="AB609" s="20">
        <v>593.17470741271973</v>
      </c>
    </row>
    <row r="610" spans="1:28" thickTop="1" thickBot="1" x14ac:dyDescent="0.3">
      <c r="B610" s="279">
        <v>40056</v>
      </c>
      <c r="C610" s="128" t="s">
        <v>17</v>
      </c>
      <c r="D610" s="358">
        <v>24.053153991699219</v>
      </c>
      <c r="E610" s="358">
        <v>23.291496276855469</v>
      </c>
      <c r="F610" s="358">
        <v>22.874679565429688</v>
      </c>
      <c r="G610" s="358">
        <v>22.9097900390625</v>
      </c>
      <c r="H610" s="358">
        <v>21.685857772827148</v>
      </c>
      <c r="I610" s="358">
        <v>21.598617553710938</v>
      </c>
      <c r="J610" s="358">
        <v>20.739225387573242</v>
      </c>
      <c r="K610" s="358">
        <v>21.438083648681641</v>
      </c>
      <c r="L610" s="358">
        <v>21.933492660522461</v>
      </c>
      <c r="M610" s="358">
        <v>22.728134155273438</v>
      </c>
      <c r="N610" s="358">
        <v>23.09086799621582</v>
      </c>
      <c r="O610" s="358">
        <v>25.035734176635742</v>
      </c>
      <c r="P610" s="358">
        <v>25.912727355957031</v>
      </c>
      <c r="Q610" s="358">
        <v>26.082292556762695</v>
      </c>
      <c r="R610" s="358">
        <v>27.210886001586914</v>
      </c>
      <c r="S610" s="358">
        <v>27.659189224243164</v>
      </c>
      <c r="T610" s="358">
        <v>27.452154159545898</v>
      </c>
      <c r="U610" s="358">
        <v>28.712942123413086</v>
      </c>
      <c r="V610" s="358">
        <v>29.916536331176758</v>
      </c>
      <c r="W610" s="358">
        <v>25.67707633972168</v>
      </c>
      <c r="X610" s="358">
        <v>24.52985954284668</v>
      </c>
      <c r="Y610" s="358">
        <v>25.834196090698242</v>
      </c>
      <c r="Z610" s="358">
        <v>25.042886734008789</v>
      </c>
      <c r="AA610" s="358">
        <v>25.274015426635742</v>
      </c>
      <c r="AB610" s="20">
        <v>590.68389511108398</v>
      </c>
    </row>
    <row r="611" spans="1:28" thickTop="1" thickBot="1" x14ac:dyDescent="0.3">
      <c r="A611" s="11" t="s">
        <v>25</v>
      </c>
      <c r="B611" s="279">
        <v>40057</v>
      </c>
      <c r="C611" s="128" t="s">
        <v>11</v>
      </c>
      <c r="D611" s="358">
        <v>24.293848037719727</v>
      </c>
      <c r="E611" s="358">
        <v>23.517190933227539</v>
      </c>
      <c r="F611" s="358">
        <v>23.530073165893555</v>
      </c>
      <c r="G611" s="358">
        <v>23.497047424316406</v>
      </c>
      <c r="H611" s="358">
        <v>22.270298004150391</v>
      </c>
      <c r="I611" s="358">
        <v>25.529644012451172</v>
      </c>
      <c r="J611" s="358">
        <v>21.123672485351563</v>
      </c>
      <c r="K611" s="358">
        <v>20.88572883605957</v>
      </c>
      <c r="L611" s="358">
        <v>25.517902374267578</v>
      </c>
      <c r="M611" s="358">
        <v>21.723329544067383</v>
      </c>
      <c r="N611" s="358">
        <v>23.369873046875</v>
      </c>
      <c r="O611" s="358">
        <v>25.243190765380859</v>
      </c>
      <c r="P611" s="358">
        <v>26.199567794799805</v>
      </c>
      <c r="Q611" s="358">
        <v>27.848270416259766</v>
      </c>
      <c r="R611" s="358">
        <v>28.95042610168457</v>
      </c>
      <c r="S611" s="358">
        <v>29.019748687744141</v>
      </c>
      <c r="T611" s="358">
        <v>28.509122848510742</v>
      </c>
      <c r="U611" s="358">
        <v>29.033958435058594</v>
      </c>
      <c r="V611" s="358">
        <v>28.552452087402344</v>
      </c>
      <c r="W611" s="358">
        <v>27.514961242675781</v>
      </c>
      <c r="X611" s="358">
        <v>26.077949523925781</v>
      </c>
      <c r="Y611" s="358">
        <v>25.813732147216797</v>
      </c>
      <c r="Z611" s="358">
        <v>24.603878021240234</v>
      </c>
      <c r="AA611" s="358">
        <v>24.565134048461914</v>
      </c>
      <c r="AB611" s="20">
        <v>607.19099998474121</v>
      </c>
    </row>
    <row r="612" spans="1:28" thickTop="1" thickBot="1" x14ac:dyDescent="0.3">
      <c r="B612" s="279">
        <v>40058</v>
      </c>
      <c r="C612" s="128" t="s">
        <v>11</v>
      </c>
      <c r="D612" s="358">
        <v>23.777584075927734</v>
      </c>
      <c r="E612" s="358">
        <v>23.40083122253418</v>
      </c>
      <c r="F612" s="358">
        <v>23.026487350463867</v>
      </c>
      <c r="G612" s="358">
        <v>22.239690780639648</v>
      </c>
      <c r="H612" s="358">
        <v>21.657493591308594</v>
      </c>
      <c r="I612" s="358">
        <v>21.930749893188477</v>
      </c>
      <c r="J612" s="358">
        <v>21.289777755737305</v>
      </c>
      <c r="K612" s="358">
        <v>20.28639030456543</v>
      </c>
      <c r="L612" s="358">
        <v>20.024168014526367</v>
      </c>
      <c r="M612" s="358">
        <v>21.098638534545898</v>
      </c>
      <c r="N612" s="358">
        <v>22.199148178100586</v>
      </c>
      <c r="O612" s="358">
        <v>23.526554107666016</v>
      </c>
      <c r="P612" s="358">
        <v>24.887813568115234</v>
      </c>
      <c r="Q612" s="358">
        <v>23.756244659423828</v>
      </c>
      <c r="R612" s="358">
        <v>27.525205612182617</v>
      </c>
      <c r="S612" s="358">
        <v>27.888469696044922</v>
      </c>
      <c r="T612" s="358">
        <v>29.532966613769531</v>
      </c>
      <c r="U612" s="358">
        <v>28.893062591552734</v>
      </c>
      <c r="V612" s="358">
        <v>28.365863800048828</v>
      </c>
      <c r="W612" s="358">
        <v>25.809059143066406</v>
      </c>
      <c r="X612" s="358">
        <v>24.600614547729492</v>
      </c>
      <c r="Y612" s="358">
        <v>26.011402130126953</v>
      </c>
      <c r="Z612" s="358">
        <v>25.301671981811523</v>
      </c>
      <c r="AA612" s="358">
        <v>25.319875717163086</v>
      </c>
      <c r="AB612" s="20">
        <v>582.34976387023926</v>
      </c>
    </row>
    <row r="613" spans="1:28" thickTop="1" thickBot="1" x14ac:dyDescent="0.3">
      <c r="B613" s="279">
        <v>40059</v>
      </c>
      <c r="C613" s="128" t="s">
        <v>13</v>
      </c>
      <c r="D613" s="358">
        <v>24.648408889770508</v>
      </c>
      <c r="E613" s="358">
        <v>23.468595504760742</v>
      </c>
      <c r="F613" s="358">
        <v>22.723142623901367</v>
      </c>
      <c r="G613" s="358">
        <v>22.130254745483398</v>
      </c>
      <c r="H613" s="358">
        <v>21.212182998657227</v>
      </c>
      <c r="I613" s="358">
        <v>20.780910491943359</v>
      </c>
      <c r="J613" s="358">
        <v>20.336759567260742</v>
      </c>
      <c r="K613" s="358">
        <v>21.018165588378906</v>
      </c>
      <c r="L613" s="358">
        <v>19.314804077148438</v>
      </c>
      <c r="M613" s="358">
        <v>21.546516418457031</v>
      </c>
      <c r="N613" s="358">
        <v>22.920553207397461</v>
      </c>
      <c r="O613" s="358">
        <v>24.05433464050293</v>
      </c>
      <c r="P613" s="358">
        <v>25.606357574462891</v>
      </c>
      <c r="Q613" s="358">
        <v>27.346214294433594</v>
      </c>
      <c r="R613" s="358">
        <v>27.160171508789063</v>
      </c>
      <c r="S613" s="358">
        <v>27.983518600463867</v>
      </c>
      <c r="T613" s="358">
        <v>27.361614227294922</v>
      </c>
      <c r="U613" s="358">
        <v>28.143922805786133</v>
      </c>
      <c r="V613" s="358">
        <v>27.763301849365234</v>
      </c>
      <c r="W613" s="358">
        <v>27.408954620361328</v>
      </c>
      <c r="X613" s="358">
        <v>26.553342819213867</v>
      </c>
      <c r="Y613" s="358">
        <v>24.999122619628906</v>
      </c>
      <c r="Z613" s="358">
        <v>24.66352653503418</v>
      </c>
      <c r="AA613" s="358">
        <v>24.716335296630859</v>
      </c>
      <c r="AB613" s="20">
        <v>583.86101150512695</v>
      </c>
    </row>
    <row r="614" spans="1:28" thickTop="1" thickBot="1" x14ac:dyDescent="0.3">
      <c r="B614" s="279">
        <v>40060</v>
      </c>
      <c r="C614" s="128" t="s">
        <v>14</v>
      </c>
      <c r="D614" s="358">
        <v>23.566169738769531</v>
      </c>
      <c r="E614" s="358">
        <v>23.211441040039063</v>
      </c>
      <c r="F614" s="358">
        <v>22.961503982543945</v>
      </c>
      <c r="G614" s="358">
        <v>22.819463729858398</v>
      </c>
      <c r="H614" s="358">
        <v>21.812372207641602</v>
      </c>
      <c r="I614" s="358">
        <v>21.390560150146484</v>
      </c>
      <c r="J614" s="358">
        <v>21.481025695800781</v>
      </c>
      <c r="K614" s="358">
        <v>21.855026245117188</v>
      </c>
      <c r="L614" s="358">
        <v>21.211450576782227</v>
      </c>
      <c r="M614" s="358">
        <v>22.041204452514648</v>
      </c>
      <c r="N614" s="358">
        <v>23.594413757324219</v>
      </c>
      <c r="O614" s="358">
        <v>24.183887481689453</v>
      </c>
      <c r="P614" s="358">
        <v>25.494041442871094</v>
      </c>
      <c r="Q614" s="358">
        <v>27.451831817626953</v>
      </c>
      <c r="R614" s="358">
        <v>29.557601928710938</v>
      </c>
      <c r="S614" s="358">
        <v>27.902992248535156</v>
      </c>
      <c r="T614" s="358">
        <v>27.762823104858398</v>
      </c>
      <c r="U614" s="358">
        <v>27.764169692993164</v>
      </c>
      <c r="V614" s="358">
        <v>28.408845901489258</v>
      </c>
      <c r="W614" s="358">
        <v>26.704074859619141</v>
      </c>
      <c r="X614" s="358">
        <v>27.5184326171875</v>
      </c>
      <c r="Y614" s="358">
        <v>24.979900360107422</v>
      </c>
      <c r="Z614" s="358">
        <v>24.637662887573242</v>
      </c>
      <c r="AA614" s="358">
        <v>24.226444244384766</v>
      </c>
      <c r="AB614" s="20">
        <v>592.53734016418457</v>
      </c>
    </row>
    <row r="615" spans="1:28" thickTop="1" thickBot="1" x14ac:dyDescent="0.3">
      <c r="B615" s="279">
        <v>40061</v>
      </c>
      <c r="C615" s="128" t="s">
        <v>15</v>
      </c>
      <c r="D615" s="358">
        <v>23.796237945556641</v>
      </c>
      <c r="E615" s="358">
        <v>23.09455680847168</v>
      </c>
      <c r="F615" s="358">
        <v>23.559947967529297</v>
      </c>
      <c r="G615" s="358">
        <v>23.180883407592773</v>
      </c>
      <c r="H615" s="358">
        <v>20.966419219970703</v>
      </c>
      <c r="I615" s="358">
        <v>21.353727340698242</v>
      </c>
      <c r="J615" s="358">
        <v>21.549192428588867</v>
      </c>
      <c r="K615" s="358">
        <v>21.264760971069336</v>
      </c>
      <c r="L615" s="358">
        <v>21.533332824707031</v>
      </c>
      <c r="M615" s="358">
        <v>22.901996612548828</v>
      </c>
      <c r="N615" s="358">
        <v>23.66462516784668</v>
      </c>
      <c r="O615" s="358">
        <v>24.785608291625977</v>
      </c>
      <c r="P615" s="358">
        <v>25.773517608642578</v>
      </c>
      <c r="Q615" s="358">
        <v>25.08439826965332</v>
      </c>
      <c r="R615" s="358">
        <v>26.950359344482422</v>
      </c>
      <c r="S615" s="358">
        <v>28.358474731445313</v>
      </c>
      <c r="T615" s="358">
        <v>27.153430938720703</v>
      </c>
      <c r="U615" s="358">
        <v>28.691509246826172</v>
      </c>
      <c r="V615" s="358">
        <v>28.623012542724609</v>
      </c>
      <c r="W615" s="358">
        <v>27.449464797973633</v>
      </c>
      <c r="X615" s="358">
        <v>27.512365341186523</v>
      </c>
      <c r="Y615" s="358">
        <v>25.943422317504883</v>
      </c>
      <c r="Z615" s="358">
        <v>24.309122085571289</v>
      </c>
      <c r="AA615" s="358">
        <v>25.423498153686523</v>
      </c>
      <c r="AB615" s="20">
        <v>592.92386436462402</v>
      </c>
    </row>
    <row r="616" spans="1:28" thickTop="1" thickBot="1" x14ac:dyDescent="0.3">
      <c r="B616" s="279">
        <v>40062</v>
      </c>
      <c r="C616" s="128" t="s">
        <v>16</v>
      </c>
      <c r="D616" s="358">
        <v>24.199769973754883</v>
      </c>
      <c r="E616" s="358">
        <v>23.670747756958008</v>
      </c>
      <c r="F616" s="358">
        <v>23.73314094543457</v>
      </c>
      <c r="G616" s="358">
        <v>23.240606307983398</v>
      </c>
      <c r="H616" s="358">
        <v>22.320844650268555</v>
      </c>
      <c r="I616" s="358">
        <v>21.885457992553711</v>
      </c>
      <c r="J616" s="358">
        <v>21.634090423583984</v>
      </c>
      <c r="K616" s="358">
        <v>20.405332565307617</v>
      </c>
      <c r="L616" s="358">
        <v>20.577177047729492</v>
      </c>
      <c r="M616" s="358">
        <v>21.308738708496094</v>
      </c>
      <c r="N616" s="358">
        <v>22.051002502441406</v>
      </c>
      <c r="O616" s="358">
        <v>23.027824401855469</v>
      </c>
      <c r="P616" s="358">
        <v>24.945215225219727</v>
      </c>
      <c r="Q616" s="358">
        <v>24.793930053710938</v>
      </c>
      <c r="R616" s="358">
        <v>26.179239273071289</v>
      </c>
      <c r="S616" s="358">
        <v>27.753450393676758</v>
      </c>
      <c r="T616" s="358">
        <v>27.224294662475586</v>
      </c>
      <c r="U616" s="358">
        <v>28.038064956665039</v>
      </c>
      <c r="V616" s="358">
        <v>27.727739334106445</v>
      </c>
      <c r="W616" s="358">
        <v>27.127849578857422</v>
      </c>
      <c r="X616" s="358">
        <v>26.136129379272461</v>
      </c>
      <c r="Y616" s="358">
        <v>25.422348022460938</v>
      </c>
      <c r="Z616" s="358">
        <v>24.314044952392578</v>
      </c>
      <c r="AA616" s="358">
        <v>24.295257568359375</v>
      </c>
      <c r="AB616" s="20">
        <v>582.01229667663574</v>
      </c>
    </row>
    <row r="617" spans="1:28" thickTop="1" thickBot="1" x14ac:dyDescent="0.3">
      <c r="B617" s="279">
        <v>40063</v>
      </c>
      <c r="C617" s="128" t="s">
        <v>17</v>
      </c>
      <c r="D617" s="358">
        <v>24.191062927246094</v>
      </c>
      <c r="E617" s="358">
        <v>22.778816223144531</v>
      </c>
      <c r="F617" s="358">
        <v>22.357803344726563</v>
      </c>
      <c r="G617" s="358">
        <v>22.403230667114258</v>
      </c>
      <c r="H617" s="358">
        <v>22.033365249633789</v>
      </c>
      <c r="I617" s="358">
        <v>20.875753402709961</v>
      </c>
      <c r="J617" s="358">
        <v>21.345115661621094</v>
      </c>
      <c r="K617" s="358">
        <v>19.258090972900391</v>
      </c>
      <c r="L617" s="358">
        <v>19.395664215087891</v>
      </c>
      <c r="M617" s="358">
        <v>20.836269378662109</v>
      </c>
      <c r="N617" s="358">
        <v>23.513660430908203</v>
      </c>
      <c r="O617" s="358">
        <v>24.344100952148438</v>
      </c>
      <c r="P617" s="358">
        <v>24.295839309692383</v>
      </c>
      <c r="Q617" s="358">
        <v>25.36634635925293</v>
      </c>
      <c r="R617" s="358">
        <v>26.908105850219727</v>
      </c>
      <c r="S617" s="358">
        <v>26.585077285766602</v>
      </c>
      <c r="T617" s="358">
        <v>27.095739364624023</v>
      </c>
      <c r="U617" s="358">
        <v>26.90467643737793</v>
      </c>
      <c r="V617" s="358">
        <v>26.197986602783203</v>
      </c>
      <c r="W617" s="358">
        <v>25.443403244018555</v>
      </c>
      <c r="X617" s="358">
        <v>25.277957916259766</v>
      </c>
      <c r="Y617" s="358">
        <v>23.764104843139648</v>
      </c>
      <c r="Z617" s="358">
        <v>23.854597091674805</v>
      </c>
      <c r="AA617" s="358">
        <v>23.980218887329102</v>
      </c>
      <c r="AB617" s="20">
        <v>569.00698661804199</v>
      </c>
    </row>
    <row r="618" spans="1:28" thickTop="1" thickBot="1" x14ac:dyDescent="0.3">
      <c r="B618" s="279">
        <v>40064</v>
      </c>
      <c r="C618" s="128" t="s">
        <v>11</v>
      </c>
      <c r="D618" s="358">
        <v>23.829095840454102</v>
      </c>
      <c r="E618" s="358">
        <v>23.101154327392578</v>
      </c>
      <c r="F618" s="358">
        <v>23.460992813110352</v>
      </c>
      <c r="G618" s="358">
        <v>22.824613571166992</v>
      </c>
      <c r="H618" s="358">
        <v>22.104717254638672</v>
      </c>
      <c r="I618" s="358">
        <v>20.644098281860352</v>
      </c>
      <c r="J618" s="358">
        <v>20.414638519287109</v>
      </c>
      <c r="K618" s="358">
        <v>21.480409622192383</v>
      </c>
      <c r="L618" s="358">
        <v>22.040143966674805</v>
      </c>
      <c r="M618" s="358">
        <v>22.547613143920898</v>
      </c>
      <c r="N618" s="358">
        <v>23.067041397094727</v>
      </c>
      <c r="O618" s="358">
        <v>23.831338882446289</v>
      </c>
      <c r="P618" s="358">
        <v>24.697261810302734</v>
      </c>
      <c r="Q618" s="358">
        <v>25.571876525878906</v>
      </c>
      <c r="R618" s="358">
        <v>27.052042007446289</v>
      </c>
      <c r="S618" s="358">
        <v>27.885158538818359</v>
      </c>
      <c r="T618" s="358">
        <v>27.599645614624023</v>
      </c>
      <c r="U618" s="358">
        <v>27.366989135742188</v>
      </c>
      <c r="V618" s="358">
        <v>27.474092483520508</v>
      </c>
      <c r="W618" s="358">
        <v>26.620555877685547</v>
      </c>
      <c r="X618" s="358">
        <v>25.288175582885742</v>
      </c>
      <c r="Y618" s="358">
        <v>25.072195053100586</v>
      </c>
      <c r="Z618" s="358">
        <v>23.89019775390625</v>
      </c>
      <c r="AA618" s="358">
        <v>24.200075149536133</v>
      </c>
      <c r="AB618" s="20">
        <v>582.06412315368652</v>
      </c>
    </row>
    <row r="619" spans="1:28" thickTop="1" thickBot="1" x14ac:dyDescent="0.3">
      <c r="B619" s="279">
        <v>40065</v>
      </c>
      <c r="C619" s="128" t="s">
        <v>11</v>
      </c>
      <c r="D619" s="358">
        <v>23.949304580688477</v>
      </c>
      <c r="E619" s="358">
        <v>23.059627532958984</v>
      </c>
      <c r="F619" s="358">
        <v>23.24833869934082</v>
      </c>
      <c r="G619" s="358">
        <v>22.726795196533203</v>
      </c>
      <c r="H619" s="358">
        <v>22.529266357421875</v>
      </c>
      <c r="I619" s="358">
        <v>22.593847274780273</v>
      </c>
      <c r="J619" s="358">
        <v>22.62370491027832</v>
      </c>
      <c r="K619" s="358">
        <v>21.861162185668945</v>
      </c>
      <c r="L619" s="358">
        <v>21.877357482910156</v>
      </c>
      <c r="M619" s="358">
        <v>23.04710578918457</v>
      </c>
      <c r="N619" s="358">
        <v>23.499565124511719</v>
      </c>
      <c r="O619" s="358">
        <v>24.53717041015625</v>
      </c>
      <c r="P619" s="358">
        <v>25.385730743408203</v>
      </c>
      <c r="Q619" s="358">
        <v>25.385730743408203</v>
      </c>
      <c r="R619" s="358">
        <v>25.385730743408203</v>
      </c>
      <c r="S619" s="358">
        <v>25.385730743408203</v>
      </c>
      <c r="T619" s="358">
        <v>25.385730743408203</v>
      </c>
      <c r="U619" s="358">
        <v>25.385730743408203</v>
      </c>
      <c r="V619" s="358">
        <v>25.385730743408203</v>
      </c>
      <c r="W619" s="358">
        <v>25.385730743408203</v>
      </c>
      <c r="X619" s="358">
        <v>25.385730743408203</v>
      </c>
      <c r="Y619" s="358">
        <v>25.385730743408203</v>
      </c>
      <c r="Z619" s="358">
        <v>25.385730743408203</v>
      </c>
      <c r="AA619" s="358">
        <v>25.385730743408203</v>
      </c>
      <c r="AB619" s="20">
        <v>580.18201446533203</v>
      </c>
    </row>
    <row r="620" spans="1:28" thickTop="1" thickBot="1" x14ac:dyDescent="0.3">
      <c r="B620" s="279">
        <v>40066</v>
      </c>
      <c r="C620" s="128" t="s">
        <v>13</v>
      </c>
      <c r="D620" s="358">
        <v>25.385730743408203</v>
      </c>
      <c r="E620" s="358">
        <v>25.385730743408203</v>
      </c>
      <c r="F620" s="358">
        <v>25.385730743408203</v>
      </c>
      <c r="G620" s="358">
        <v>25.385730743408203</v>
      </c>
      <c r="H620" s="358">
        <v>25.385730743408203</v>
      </c>
      <c r="I620" s="358">
        <v>25.385730743408203</v>
      </c>
      <c r="J620" s="358">
        <v>25.385730743408203</v>
      </c>
      <c r="K620" s="358">
        <v>25.385730743408203</v>
      </c>
      <c r="L620" s="358">
        <v>25.385730743408203</v>
      </c>
      <c r="M620" s="358">
        <v>25.385730743408203</v>
      </c>
      <c r="N620" s="358">
        <v>25.385730743408203</v>
      </c>
      <c r="O620" s="358">
        <v>25.385730743408203</v>
      </c>
      <c r="P620" s="358">
        <v>25.385730743408203</v>
      </c>
      <c r="Q620" s="358">
        <v>25.385730743408203</v>
      </c>
      <c r="R620" s="358">
        <v>25.385730743408203</v>
      </c>
      <c r="S620" s="358">
        <v>25.385730743408203</v>
      </c>
      <c r="T620" s="358">
        <v>25.385730743408203</v>
      </c>
      <c r="U620" s="358">
        <v>25.385730743408203</v>
      </c>
      <c r="V620" s="358">
        <v>25.385730743408203</v>
      </c>
      <c r="W620" s="358">
        <v>25.385730743408203</v>
      </c>
      <c r="X620" s="358">
        <v>25.385730743408203</v>
      </c>
      <c r="Y620" s="358">
        <v>25.385730743408203</v>
      </c>
      <c r="Z620" s="358">
        <v>25.385730743408203</v>
      </c>
      <c r="AA620" s="358">
        <v>25.385730743408203</v>
      </c>
      <c r="AB620" s="20">
        <v>609.25753784179688</v>
      </c>
    </row>
    <row r="621" spans="1:28" thickTop="1" thickBot="1" x14ac:dyDescent="0.3">
      <c r="B621" s="279">
        <v>40067</v>
      </c>
      <c r="C621" s="128" t="s">
        <v>14</v>
      </c>
      <c r="D621" s="358">
        <v>25.385730743408203</v>
      </c>
      <c r="E621" s="358">
        <v>25.385730743408203</v>
      </c>
      <c r="F621" s="358">
        <v>25.385730743408203</v>
      </c>
      <c r="G621" s="358">
        <v>25.385730743408203</v>
      </c>
      <c r="H621" s="358">
        <v>25.385730743408203</v>
      </c>
      <c r="I621" s="358">
        <v>25.385730743408203</v>
      </c>
      <c r="J621" s="358">
        <v>25.385730743408203</v>
      </c>
      <c r="K621" s="358">
        <v>25.385730743408203</v>
      </c>
      <c r="L621" s="358">
        <v>25.385730743408203</v>
      </c>
      <c r="M621" s="358">
        <v>25.385730743408203</v>
      </c>
      <c r="N621" s="358">
        <v>25.385730743408203</v>
      </c>
      <c r="O621" s="358">
        <v>25.385730743408203</v>
      </c>
      <c r="P621" s="358">
        <v>25.385730743408203</v>
      </c>
      <c r="Q621" s="358">
        <v>25.385730743408203</v>
      </c>
      <c r="R621" s="358">
        <v>25.385730743408203</v>
      </c>
      <c r="S621" s="358">
        <v>25.385730743408203</v>
      </c>
      <c r="T621" s="358">
        <v>25.385730743408203</v>
      </c>
      <c r="U621" s="358">
        <v>25.385730743408203</v>
      </c>
      <c r="V621" s="358">
        <v>25.385730743408203</v>
      </c>
      <c r="W621" s="358">
        <v>25.385730743408203</v>
      </c>
      <c r="X621" s="358">
        <v>25.385730743408203</v>
      </c>
      <c r="Y621" s="358">
        <v>25.385730743408203</v>
      </c>
      <c r="Z621" s="358">
        <v>25.385730743408203</v>
      </c>
      <c r="AA621" s="358">
        <v>25.385730743408203</v>
      </c>
      <c r="AB621" s="20">
        <v>609.25753784179688</v>
      </c>
    </row>
    <row r="622" spans="1:28" thickTop="1" thickBot="1" x14ac:dyDescent="0.3">
      <c r="B622" s="279">
        <v>40068</v>
      </c>
      <c r="C622" s="128" t="s">
        <v>15</v>
      </c>
      <c r="D622" s="358">
        <v>25.385730743408203</v>
      </c>
      <c r="E622" s="358">
        <v>25.385730743408203</v>
      </c>
      <c r="F622" s="358">
        <v>25.385730743408203</v>
      </c>
      <c r="G622" s="358">
        <v>25.385730743408203</v>
      </c>
      <c r="H622" s="358">
        <v>25.385730743408203</v>
      </c>
      <c r="I622" s="358">
        <v>25.385730743408203</v>
      </c>
      <c r="J622" s="358">
        <v>25.385730743408203</v>
      </c>
      <c r="K622" s="358">
        <v>25.385730743408203</v>
      </c>
      <c r="L622" s="358">
        <v>25.385730743408203</v>
      </c>
      <c r="M622" s="358">
        <v>25.385730743408203</v>
      </c>
      <c r="N622" s="358">
        <v>25.385730743408203</v>
      </c>
      <c r="O622" s="358">
        <v>25.385730743408203</v>
      </c>
      <c r="P622" s="358">
        <v>25.385730743408203</v>
      </c>
      <c r="Q622" s="358">
        <v>25.385730743408203</v>
      </c>
      <c r="R622" s="358">
        <v>25.385730743408203</v>
      </c>
      <c r="S622" s="358">
        <v>25.385730743408203</v>
      </c>
      <c r="T622" s="358">
        <v>25.385730743408203</v>
      </c>
      <c r="U622" s="358">
        <v>25.385730743408203</v>
      </c>
      <c r="V622" s="358">
        <v>25.385730743408203</v>
      </c>
      <c r="W622" s="358">
        <v>25.385730743408203</v>
      </c>
      <c r="X622" s="358">
        <v>25.385730743408203</v>
      </c>
      <c r="Y622" s="358">
        <v>25.385730743408203</v>
      </c>
      <c r="Z622" s="358">
        <v>25.385730743408203</v>
      </c>
      <c r="AA622" s="358">
        <v>25.385730743408203</v>
      </c>
      <c r="AB622" s="20">
        <v>609.25753784179688</v>
      </c>
    </row>
    <row r="623" spans="1:28" thickTop="1" thickBot="1" x14ac:dyDescent="0.3">
      <c r="B623" s="279">
        <v>40069</v>
      </c>
      <c r="C623" s="128" t="s">
        <v>16</v>
      </c>
      <c r="D623" s="358">
        <v>25.385730743408203</v>
      </c>
      <c r="E623" s="358">
        <v>25.385730743408203</v>
      </c>
      <c r="F623" s="358">
        <v>25.385730743408203</v>
      </c>
      <c r="G623" s="358">
        <v>25.385730743408203</v>
      </c>
      <c r="H623" s="358">
        <v>25.385730743408203</v>
      </c>
      <c r="I623" s="358">
        <v>25.385730743408203</v>
      </c>
      <c r="J623" s="358">
        <v>25.385730743408203</v>
      </c>
      <c r="K623" s="358">
        <v>25.385730743408203</v>
      </c>
      <c r="L623" s="358">
        <v>25.385730743408203</v>
      </c>
      <c r="M623" s="358">
        <v>25.385730743408203</v>
      </c>
      <c r="N623" s="358">
        <v>25.385730743408203</v>
      </c>
      <c r="O623" s="358">
        <v>25.385730743408203</v>
      </c>
      <c r="P623" s="358">
        <v>25.385730743408203</v>
      </c>
      <c r="Q623" s="358">
        <v>25.385730743408203</v>
      </c>
      <c r="R623" s="358">
        <v>25.385730743408203</v>
      </c>
      <c r="S623" s="358">
        <v>25.385730743408203</v>
      </c>
      <c r="T623" s="358">
        <v>25.385730743408203</v>
      </c>
      <c r="U623" s="358">
        <v>25.385730743408203</v>
      </c>
      <c r="V623" s="358">
        <v>25.385730743408203</v>
      </c>
      <c r="W623" s="358">
        <v>25.385730743408203</v>
      </c>
      <c r="X623" s="358">
        <v>25.385730743408203</v>
      </c>
      <c r="Y623" s="358">
        <v>25.385730743408203</v>
      </c>
      <c r="Z623" s="358">
        <v>25.385730743408203</v>
      </c>
      <c r="AA623" s="358">
        <v>25.385730743408203</v>
      </c>
      <c r="AB623" s="20">
        <v>609.25753784179688</v>
      </c>
    </row>
    <row r="624" spans="1:28" thickTop="1" thickBot="1" x14ac:dyDescent="0.3">
      <c r="B624" s="279">
        <v>40070</v>
      </c>
      <c r="C624" s="128" t="s">
        <v>17</v>
      </c>
      <c r="D624" s="358">
        <v>25.385730743408203</v>
      </c>
      <c r="E624" s="358">
        <v>25.385730743408203</v>
      </c>
      <c r="F624" s="358">
        <v>25.385730743408203</v>
      </c>
      <c r="G624" s="358">
        <v>25.385730743408203</v>
      </c>
      <c r="H624" s="358">
        <v>25.385730743408203</v>
      </c>
      <c r="I624" s="358">
        <v>25.385730743408203</v>
      </c>
      <c r="J624" s="358">
        <v>25.385730743408203</v>
      </c>
      <c r="K624" s="358">
        <v>25.385730743408203</v>
      </c>
      <c r="L624" s="358">
        <v>25.385730743408203</v>
      </c>
      <c r="M624" s="358">
        <v>25.385730743408203</v>
      </c>
      <c r="N624" s="358">
        <v>25.385730743408203</v>
      </c>
      <c r="O624" s="358">
        <v>25.985162734985352</v>
      </c>
      <c r="P624" s="358">
        <v>25.925468444824219</v>
      </c>
      <c r="Q624" s="358">
        <v>26.047052383422852</v>
      </c>
      <c r="R624" s="358">
        <v>26.047052383422852</v>
      </c>
      <c r="S624" s="358">
        <v>26.139225006103516</v>
      </c>
      <c r="T624" s="358">
        <v>26.159711837768555</v>
      </c>
      <c r="U624" s="358">
        <v>26.193197250366211</v>
      </c>
      <c r="V624" s="358">
        <v>26.149919509887695</v>
      </c>
      <c r="W624" s="358">
        <v>26.263301849365234</v>
      </c>
      <c r="X624" s="358">
        <v>26.417675018310547</v>
      </c>
      <c r="Y624" s="358">
        <v>26.425127029418945</v>
      </c>
      <c r="Z624" s="358">
        <v>26.508899688720703</v>
      </c>
      <c r="AA624" s="358">
        <v>26.608928680419922</v>
      </c>
      <c r="AB624" s="20">
        <v>620.11375999450684</v>
      </c>
    </row>
    <row r="625" spans="2:28" thickTop="1" thickBot="1" x14ac:dyDescent="0.3">
      <c r="B625" s="279">
        <v>40071</v>
      </c>
      <c r="C625" s="128" t="s">
        <v>11</v>
      </c>
      <c r="D625" s="358">
        <v>26.673995971679688</v>
      </c>
      <c r="E625" s="358">
        <v>26.812725067138672</v>
      </c>
      <c r="F625" s="358">
        <v>26.771612167358398</v>
      </c>
      <c r="G625" s="358">
        <v>26.713302612304688</v>
      </c>
      <c r="H625" s="358">
        <v>26.69343376159668</v>
      </c>
      <c r="I625" s="358">
        <v>26.600271224975586</v>
      </c>
      <c r="J625" s="358">
        <v>26.453304290771484</v>
      </c>
      <c r="K625" s="358">
        <v>26.317558288574219</v>
      </c>
      <c r="L625" s="358">
        <v>26.136562347412109</v>
      </c>
      <c r="M625" s="358">
        <v>26.091817855834961</v>
      </c>
      <c r="N625" s="358">
        <v>26.053112030029297</v>
      </c>
      <c r="O625" s="358">
        <v>26.161245346069336</v>
      </c>
      <c r="P625" s="358">
        <v>26.221435546875</v>
      </c>
      <c r="Q625" s="358">
        <v>26.260635375976563</v>
      </c>
      <c r="R625" s="358">
        <v>26.325498580932617</v>
      </c>
      <c r="S625" s="358">
        <v>26.373189926147461</v>
      </c>
      <c r="T625" s="358">
        <v>26.473278045654297</v>
      </c>
      <c r="U625" s="358">
        <v>26.447355270385742</v>
      </c>
      <c r="V625" s="358">
        <v>26.455041885375977</v>
      </c>
      <c r="W625" s="358">
        <v>26.460262298583984</v>
      </c>
      <c r="X625" s="358">
        <v>26.628847122192383</v>
      </c>
      <c r="Y625" s="358">
        <v>26.662643432617188</v>
      </c>
      <c r="Z625" s="358">
        <v>26.730627059936523</v>
      </c>
      <c r="AA625" s="358">
        <v>26.802242279052734</v>
      </c>
      <c r="AB625" s="20">
        <v>635.31999778747559</v>
      </c>
    </row>
    <row r="626" spans="2:28" thickTop="1" thickBot="1" x14ac:dyDescent="0.3">
      <c r="B626" s="279">
        <v>40072</v>
      </c>
      <c r="C626" s="128" t="s">
        <v>11</v>
      </c>
      <c r="D626" s="358">
        <v>26.825902938842773</v>
      </c>
      <c r="E626" s="358">
        <v>26.945093154907227</v>
      </c>
      <c r="F626" s="358">
        <v>27.022928237915039</v>
      </c>
      <c r="G626" s="358">
        <v>27.028406143188477</v>
      </c>
      <c r="H626" s="358">
        <v>27.048805236816406</v>
      </c>
      <c r="I626" s="358">
        <v>27.006965637207031</v>
      </c>
      <c r="J626" s="358">
        <v>26.953407287597656</v>
      </c>
      <c r="K626" s="358">
        <v>26.824504852294922</v>
      </c>
      <c r="L626" s="358">
        <v>26.673063278198242</v>
      </c>
      <c r="M626" s="358">
        <v>26.649721145629883</v>
      </c>
      <c r="N626" s="358">
        <v>26.580207824707031</v>
      </c>
      <c r="O626" s="358">
        <v>26.592981338500977</v>
      </c>
      <c r="P626" s="358">
        <v>26.63276481628418</v>
      </c>
      <c r="Q626" s="358">
        <v>26.564601898193359</v>
      </c>
      <c r="R626" s="358">
        <v>26.560646057128906</v>
      </c>
      <c r="S626" s="358">
        <v>26.61921501159668</v>
      </c>
      <c r="T626" s="358">
        <v>26.648958206176758</v>
      </c>
      <c r="U626" s="358">
        <v>26.636524200439453</v>
      </c>
      <c r="V626" s="358">
        <v>26.572231292724609</v>
      </c>
      <c r="W626" s="358">
        <v>26.519378662109375</v>
      </c>
      <c r="X626" s="358">
        <v>26.545625686645508</v>
      </c>
      <c r="Y626" s="358">
        <v>26.600103378295898</v>
      </c>
      <c r="Z626" s="358">
        <v>26.665063858032227</v>
      </c>
      <c r="AA626" s="358">
        <v>26.775079727172852</v>
      </c>
      <c r="AB626" s="20">
        <v>641.49217987060547</v>
      </c>
    </row>
    <row r="627" spans="2:28" thickTop="1" thickBot="1" x14ac:dyDescent="0.3">
      <c r="B627" s="279">
        <v>40073</v>
      </c>
      <c r="C627" s="128" t="s">
        <v>13</v>
      </c>
      <c r="D627" s="358">
        <v>26.929344177246094</v>
      </c>
      <c r="E627" s="358">
        <v>26.855127334594727</v>
      </c>
      <c r="F627" s="358">
        <v>26.760087966918945</v>
      </c>
      <c r="G627" s="358">
        <v>26.710834503173828</v>
      </c>
      <c r="H627" s="358">
        <v>26.717435836791992</v>
      </c>
      <c r="I627" s="358">
        <v>26.60694694519043</v>
      </c>
      <c r="J627" s="358">
        <v>26.537845611572266</v>
      </c>
      <c r="K627" s="358">
        <v>26.282617568969727</v>
      </c>
      <c r="L627" s="358">
        <v>25.915241241455078</v>
      </c>
      <c r="M627" s="358">
        <v>25.865854263305664</v>
      </c>
      <c r="N627" s="358">
        <v>25.874868392944336</v>
      </c>
      <c r="O627" s="358">
        <v>25.956947326660156</v>
      </c>
      <c r="P627" s="358">
        <v>26.014150619506836</v>
      </c>
      <c r="Q627" s="358">
        <v>26.063322067260742</v>
      </c>
      <c r="R627" s="358">
        <v>26.043239593505859</v>
      </c>
      <c r="S627" s="358">
        <v>26.195734024047852</v>
      </c>
      <c r="T627" s="358">
        <v>26.361751556396484</v>
      </c>
      <c r="U627" s="358">
        <v>26.184211730957031</v>
      </c>
      <c r="V627" s="358">
        <v>26.193595886230469</v>
      </c>
      <c r="W627" s="358">
        <v>26.124378204345703</v>
      </c>
      <c r="X627" s="358">
        <v>26.386968612670898</v>
      </c>
      <c r="Y627" s="358">
        <v>26.39042854309082</v>
      </c>
      <c r="Z627" s="358">
        <v>26.475849151611328</v>
      </c>
      <c r="AA627" s="358">
        <v>26.559015274047852</v>
      </c>
      <c r="AB627" s="20">
        <v>632.00579643249512</v>
      </c>
    </row>
    <row r="628" spans="2:28" thickTop="1" thickBot="1" x14ac:dyDescent="0.3">
      <c r="B628" s="279">
        <v>40074</v>
      </c>
      <c r="C628" s="128" t="s">
        <v>14</v>
      </c>
      <c r="D628" s="358">
        <v>26.590740203857422</v>
      </c>
      <c r="E628" s="358">
        <v>26.55451774597168</v>
      </c>
      <c r="F628" s="358">
        <v>26.569065093994141</v>
      </c>
      <c r="G628" s="358">
        <v>26.581142425537109</v>
      </c>
      <c r="H628" s="358">
        <v>26.4893798828125</v>
      </c>
      <c r="I628" s="358">
        <v>26.396102905273438</v>
      </c>
      <c r="J628" s="358">
        <v>26.332050323486328</v>
      </c>
      <c r="K628" s="358">
        <v>26.123477935791016</v>
      </c>
      <c r="L628" s="358">
        <v>25.885448455810547</v>
      </c>
      <c r="M628" s="358">
        <v>25.972728729248047</v>
      </c>
      <c r="N628" s="358">
        <v>25.918787002563477</v>
      </c>
      <c r="O628" s="358">
        <v>25.952215194702148</v>
      </c>
      <c r="P628" s="358">
        <v>26.17436408996582</v>
      </c>
      <c r="Q628" s="358">
        <v>26.049623489379883</v>
      </c>
      <c r="R628" s="358">
        <v>28.118215560913086</v>
      </c>
      <c r="S628" s="358">
        <v>28.310955047607422</v>
      </c>
      <c r="T628" s="358">
        <v>26.514919281005859</v>
      </c>
      <c r="U628" s="358">
        <v>28.367385864257813</v>
      </c>
      <c r="V628" s="358">
        <v>28.185720443725586</v>
      </c>
      <c r="W628" s="358">
        <v>28.476831436157227</v>
      </c>
      <c r="X628" s="358">
        <v>27.104484558105469</v>
      </c>
      <c r="Y628" s="358">
        <v>26.823295593261719</v>
      </c>
      <c r="Z628" s="358">
        <v>26.263406753540039</v>
      </c>
      <c r="AA628" s="358">
        <v>25.360576629638672</v>
      </c>
      <c r="AB628" s="20">
        <v>641.11543464660645</v>
      </c>
    </row>
    <row r="629" spans="2:28" thickTop="1" thickBot="1" x14ac:dyDescent="0.3">
      <c r="B629" s="279">
        <v>40075</v>
      </c>
      <c r="C629" s="128" t="s">
        <v>15</v>
      </c>
      <c r="D629" s="358">
        <v>24.793495178222656</v>
      </c>
      <c r="E629" s="358">
        <v>24.193523406982422</v>
      </c>
      <c r="F629" s="358">
        <v>24.007194519042969</v>
      </c>
      <c r="G629" s="358">
        <v>23.33702278137207</v>
      </c>
      <c r="H629" s="358">
        <v>22.464010238647461</v>
      </c>
      <c r="I629" s="358">
        <v>22.292762756347656</v>
      </c>
      <c r="J629" s="358">
        <v>21.619386672973633</v>
      </c>
      <c r="K629" s="358">
        <v>21.801094055175781</v>
      </c>
      <c r="L629" s="358">
        <v>21.918350219726563</v>
      </c>
      <c r="M629" s="358">
        <v>22.204841613769531</v>
      </c>
      <c r="N629" s="358">
        <v>23.378324508666992</v>
      </c>
      <c r="O629" s="358">
        <v>23.991552352905273</v>
      </c>
      <c r="P629" s="358">
        <v>24.648826599121094</v>
      </c>
      <c r="Q629" s="358">
        <v>25.883403778076172</v>
      </c>
      <c r="R629" s="358">
        <v>27.896949768066406</v>
      </c>
      <c r="S629" s="358">
        <v>27.580671310424805</v>
      </c>
      <c r="T629" s="358">
        <v>27.936090469360352</v>
      </c>
      <c r="U629" s="358">
        <v>26.721389770507813</v>
      </c>
      <c r="V629" s="358">
        <v>26.729131698608398</v>
      </c>
      <c r="W629" s="358">
        <v>25.49494743347168</v>
      </c>
      <c r="X629" s="358">
        <v>25.145246505737305</v>
      </c>
      <c r="Y629" s="358">
        <v>25.176572799682617</v>
      </c>
      <c r="Z629" s="358">
        <v>24.92567253112793</v>
      </c>
      <c r="AA629" s="358">
        <v>24.670473098754883</v>
      </c>
      <c r="AB629" s="20">
        <v>588.81093406677246</v>
      </c>
    </row>
    <row r="630" spans="2:28" thickTop="1" thickBot="1" x14ac:dyDescent="0.3">
      <c r="B630" s="279">
        <v>40076</v>
      </c>
      <c r="C630" s="128" t="s">
        <v>16</v>
      </c>
      <c r="D630" s="358">
        <v>24.133903503417969</v>
      </c>
      <c r="E630" s="358">
        <v>22.254039764404297</v>
      </c>
      <c r="F630" s="358">
        <v>21.826175689697266</v>
      </c>
      <c r="G630" s="358">
        <v>21.498830795288086</v>
      </c>
      <c r="H630" s="358">
        <v>20.213211059570313</v>
      </c>
      <c r="I630" s="358">
        <v>19.590394973754883</v>
      </c>
      <c r="J630" s="358">
        <v>19.767892837524414</v>
      </c>
      <c r="K630" s="358">
        <v>20.102571487426758</v>
      </c>
      <c r="L630" s="358">
        <v>20.887990951538086</v>
      </c>
      <c r="M630" s="358">
        <v>21.658439636230469</v>
      </c>
      <c r="N630" s="358">
        <v>21.970239639282227</v>
      </c>
      <c r="O630" s="358">
        <v>22.951169967651367</v>
      </c>
      <c r="P630" s="358">
        <v>23.634599685668945</v>
      </c>
      <c r="Q630" s="358">
        <v>25.240564346313477</v>
      </c>
      <c r="R630" s="358">
        <v>26.698326110839844</v>
      </c>
      <c r="S630" s="358">
        <v>26.860298156738281</v>
      </c>
      <c r="T630" s="358">
        <v>27.072841644287109</v>
      </c>
      <c r="U630" s="358">
        <v>28.859798431396484</v>
      </c>
      <c r="V630" s="358">
        <v>28.703136444091797</v>
      </c>
      <c r="W630" s="358">
        <v>27.184062957763672</v>
      </c>
      <c r="X630" s="358">
        <v>25.992769241333008</v>
      </c>
      <c r="Y630" s="358">
        <v>23.820249557495117</v>
      </c>
      <c r="Z630" s="358">
        <v>23.392730712890625</v>
      </c>
      <c r="AA630" s="358">
        <v>23.138284683227539</v>
      </c>
      <c r="AB630" s="20">
        <v>567.45252227783203</v>
      </c>
    </row>
    <row r="631" spans="2:28" thickTop="1" thickBot="1" x14ac:dyDescent="0.3">
      <c r="B631" s="279">
        <v>40077</v>
      </c>
      <c r="C631" s="128" t="s">
        <v>17</v>
      </c>
      <c r="D631" s="358">
        <v>23.38078498840332</v>
      </c>
      <c r="E631" s="358">
        <v>23.147575378417969</v>
      </c>
      <c r="F631" s="358">
        <v>22.995244979858398</v>
      </c>
      <c r="G631" s="358">
        <v>22.565408706665039</v>
      </c>
      <c r="H631" s="358">
        <v>21.904029846191406</v>
      </c>
      <c r="I631" s="358">
        <v>21.086996078491211</v>
      </c>
      <c r="J631" s="358">
        <v>20.864475250244141</v>
      </c>
      <c r="K631" s="358">
        <v>21.420541763305664</v>
      </c>
      <c r="L631" s="358">
        <v>20.916473388671875</v>
      </c>
      <c r="M631" s="358">
        <v>21.697235107421875</v>
      </c>
      <c r="N631" s="358">
        <v>22.906911849975586</v>
      </c>
      <c r="O631" s="358">
        <v>23.677814483642578</v>
      </c>
      <c r="P631" s="358">
        <v>24.86029052734375</v>
      </c>
      <c r="Q631" s="358">
        <v>26.341535568237305</v>
      </c>
      <c r="R631" s="358">
        <v>27.098232269287109</v>
      </c>
      <c r="S631" s="358">
        <v>27.916511535644531</v>
      </c>
      <c r="T631" s="358">
        <v>28.088569641113281</v>
      </c>
      <c r="U631" s="358">
        <v>28.672548294067383</v>
      </c>
      <c r="V631" s="358">
        <v>28.013025283813477</v>
      </c>
      <c r="W631" s="358">
        <v>27.113866806030273</v>
      </c>
      <c r="X631" s="358">
        <v>26.137699127197266</v>
      </c>
      <c r="Y631" s="358">
        <v>24.57832145690918</v>
      </c>
      <c r="Z631" s="358">
        <v>24.194276809692383</v>
      </c>
      <c r="AA631" s="358">
        <v>23.589481353759766</v>
      </c>
      <c r="AB631" s="20">
        <v>583.16785049438477</v>
      </c>
    </row>
    <row r="632" spans="2:28" thickTop="1" thickBot="1" x14ac:dyDescent="0.3">
      <c r="B632" s="279">
        <v>40078</v>
      </c>
      <c r="C632" s="128" t="s">
        <v>11</v>
      </c>
      <c r="D632" s="358">
        <v>24.114179611206055</v>
      </c>
      <c r="E632" s="358">
        <v>23.322330474853516</v>
      </c>
      <c r="F632" s="358">
        <v>22.968149185180664</v>
      </c>
      <c r="G632" s="358">
        <v>22.148338317871094</v>
      </c>
      <c r="H632" s="358">
        <v>21.372198104858398</v>
      </c>
      <c r="I632" s="358">
        <v>20.975435256958008</v>
      </c>
      <c r="J632" s="358">
        <v>20.706985473632813</v>
      </c>
      <c r="K632" s="358">
        <v>21.624876022338867</v>
      </c>
      <c r="L632" s="358">
        <v>21.132699966430664</v>
      </c>
      <c r="M632" s="358">
        <v>22.21211051940918</v>
      </c>
      <c r="N632" s="358">
        <v>25.752527236938477</v>
      </c>
      <c r="O632" s="358">
        <v>24.506626129150391</v>
      </c>
      <c r="P632" s="358">
        <v>25.47968864440918</v>
      </c>
      <c r="Q632" s="358">
        <v>26.085081100463867</v>
      </c>
      <c r="R632" s="358">
        <v>28.091041564941406</v>
      </c>
      <c r="S632" s="358">
        <v>27.883316040039063</v>
      </c>
      <c r="T632" s="358">
        <v>28.812593460083008</v>
      </c>
      <c r="U632" s="358">
        <v>28.686029434204102</v>
      </c>
      <c r="V632" s="358">
        <v>27.284580230712891</v>
      </c>
      <c r="W632" s="358">
        <v>25.52891731262207</v>
      </c>
      <c r="X632" s="358">
        <v>24.787002563476563</v>
      </c>
      <c r="Y632" s="358">
        <v>24.223817825317383</v>
      </c>
      <c r="Z632" s="358">
        <v>23.791244506835938</v>
      </c>
      <c r="AA632" s="358">
        <v>23.817537307739258</v>
      </c>
      <c r="AB632" s="20">
        <v>585.30730628967285</v>
      </c>
    </row>
    <row r="633" spans="2:28" thickTop="1" thickBot="1" x14ac:dyDescent="0.3">
      <c r="B633" s="279">
        <v>40079</v>
      </c>
      <c r="C633" s="128" t="s">
        <v>11</v>
      </c>
      <c r="D633" s="358">
        <v>23.648860931396484</v>
      </c>
      <c r="E633" s="358">
        <v>23.319423675537109</v>
      </c>
      <c r="F633" s="358">
        <v>22.61041259765625</v>
      </c>
      <c r="G633" s="358">
        <v>22.569429397583008</v>
      </c>
      <c r="H633" s="358">
        <v>21.668773651123047</v>
      </c>
      <c r="I633" s="358">
        <v>21.439802169799805</v>
      </c>
      <c r="J633" s="358">
        <v>20.99510383605957</v>
      </c>
      <c r="K633" s="358">
        <v>21.153940200805664</v>
      </c>
      <c r="L633" s="358">
        <v>21.339935302734375</v>
      </c>
      <c r="M633" s="358">
        <v>22.30772590637207</v>
      </c>
      <c r="N633" s="358">
        <v>22.730167388916016</v>
      </c>
      <c r="O633" s="358">
        <v>23.048334121704102</v>
      </c>
      <c r="P633" s="358">
        <v>24.351276397705078</v>
      </c>
      <c r="Q633" s="358">
        <v>25.213417053222656</v>
      </c>
      <c r="R633" s="358">
        <v>27.238435745239258</v>
      </c>
      <c r="S633" s="358">
        <v>26.668354034423828</v>
      </c>
      <c r="T633" s="358">
        <v>27.972040176391602</v>
      </c>
      <c r="U633" s="358">
        <v>25.384300231933594</v>
      </c>
      <c r="V633" s="358">
        <v>24.720914840698242</v>
      </c>
      <c r="W633" s="358">
        <v>24.600971221923828</v>
      </c>
      <c r="X633" s="358">
        <v>25.462003707885742</v>
      </c>
      <c r="Y633" s="358">
        <v>24.473997116088867</v>
      </c>
      <c r="Z633" s="358">
        <v>21.224330902099609</v>
      </c>
      <c r="AA633" s="358">
        <v>24.031959533691406</v>
      </c>
      <c r="AB633" s="20">
        <v>568.17391014099121</v>
      </c>
    </row>
    <row r="634" spans="2:28" thickTop="1" thickBot="1" x14ac:dyDescent="0.3">
      <c r="B634" s="279">
        <v>40080</v>
      </c>
      <c r="C634" s="128" t="s">
        <v>13</v>
      </c>
      <c r="D634" s="358">
        <v>22.741626739501953</v>
      </c>
      <c r="E634" s="358">
        <v>21.729372024536133</v>
      </c>
      <c r="F634" s="358">
        <v>21.642547607421875</v>
      </c>
      <c r="G634" s="358">
        <v>21.687715530395508</v>
      </c>
      <c r="H634" s="358">
        <v>21.112237930297852</v>
      </c>
      <c r="I634" s="358">
        <v>20.588518142700195</v>
      </c>
      <c r="J634" s="358">
        <v>21.154594421386719</v>
      </c>
      <c r="K634" s="358">
        <v>20.780994415283203</v>
      </c>
      <c r="L634" s="358">
        <v>21.149332046508789</v>
      </c>
      <c r="M634" s="358">
        <v>22.049446105957031</v>
      </c>
      <c r="N634" s="358">
        <v>23.163837432861328</v>
      </c>
      <c r="O634" s="358">
        <v>23.368209838867188</v>
      </c>
      <c r="P634" s="358">
        <v>25.577236175537109</v>
      </c>
      <c r="Q634" s="358">
        <v>25.791584014892578</v>
      </c>
      <c r="R634" s="358">
        <v>26.330062866210938</v>
      </c>
      <c r="S634" s="358">
        <v>27.537878036499023</v>
      </c>
      <c r="T634" s="358">
        <v>27.669145584106445</v>
      </c>
      <c r="U634" s="358">
        <v>26.159961700439453</v>
      </c>
      <c r="V634" s="358">
        <v>25.610696792602539</v>
      </c>
      <c r="W634" s="358">
        <v>24.727556228637695</v>
      </c>
      <c r="X634" s="358">
        <v>24.686063766479492</v>
      </c>
      <c r="Y634" s="358">
        <v>23.919954299926758</v>
      </c>
      <c r="Z634" s="358">
        <v>23.08772087097168</v>
      </c>
      <c r="AA634" s="358">
        <v>23.229438781738281</v>
      </c>
      <c r="AB634" s="20">
        <v>565.49573135375977</v>
      </c>
    </row>
    <row r="635" spans="2:28" thickTop="1" thickBot="1" x14ac:dyDescent="0.3">
      <c r="B635" s="279">
        <v>40081</v>
      </c>
      <c r="C635" s="128" t="s">
        <v>14</v>
      </c>
      <c r="D635" s="358">
        <v>22.331777572631836</v>
      </c>
      <c r="E635" s="358">
        <v>22.309402465820313</v>
      </c>
      <c r="F635" s="358">
        <v>21.568059921264648</v>
      </c>
      <c r="G635" s="358">
        <v>21.154970169067383</v>
      </c>
      <c r="H635" s="358">
        <v>20.467269897460938</v>
      </c>
      <c r="I635" s="358">
        <v>20.291484832763672</v>
      </c>
      <c r="J635" s="358">
        <v>21.116569519042969</v>
      </c>
      <c r="K635" s="358">
        <v>20.808588027954102</v>
      </c>
      <c r="L635" s="358">
        <v>21.243753433227539</v>
      </c>
      <c r="M635" s="358">
        <v>21.818239212036133</v>
      </c>
      <c r="N635" s="358">
        <v>23.011205673217773</v>
      </c>
      <c r="O635" s="358">
        <v>23.195402145385742</v>
      </c>
      <c r="P635" s="358">
        <v>24.773080825805664</v>
      </c>
      <c r="Q635" s="358">
        <v>25.911190032958984</v>
      </c>
      <c r="R635" s="358">
        <v>25.964195251464844</v>
      </c>
      <c r="S635" s="358">
        <v>26.150964736938477</v>
      </c>
      <c r="T635" s="358">
        <v>25.328361511230469</v>
      </c>
      <c r="U635" s="358">
        <v>24.586568832397461</v>
      </c>
      <c r="V635" s="358">
        <v>24.11290168762207</v>
      </c>
      <c r="W635" s="358">
        <v>23.596212387084961</v>
      </c>
      <c r="X635" s="358">
        <v>23.980745315551758</v>
      </c>
      <c r="Y635" s="358">
        <v>23.091730117797852</v>
      </c>
      <c r="Z635" s="358">
        <v>22.91868782043457</v>
      </c>
      <c r="AA635" s="358">
        <v>22.450630187988281</v>
      </c>
      <c r="AB635" s="20">
        <v>552.18199157714844</v>
      </c>
    </row>
    <row r="636" spans="2:28" thickTop="1" thickBot="1" x14ac:dyDescent="0.3">
      <c r="B636" s="279">
        <v>40082</v>
      </c>
      <c r="C636" s="128" t="s">
        <v>15</v>
      </c>
      <c r="D636" s="358">
        <v>20.215679168701172</v>
      </c>
      <c r="E636" s="358">
        <v>19.640913009643555</v>
      </c>
      <c r="F636" s="358">
        <v>20.186485290527344</v>
      </c>
      <c r="G636" s="358">
        <v>20.90687370300293</v>
      </c>
      <c r="H636" s="358">
        <v>20.720443725585938</v>
      </c>
      <c r="I636" s="358">
        <v>21.069469451904297</v>
      </c>
      <c r="J636" s="358">
        <v>20.008453369140625</v>
      </c>
      <c r="K636" s="358">
        <v>21.011087417602539</v>
      </c>
      <c r="L636" s="358">
        <v>21.245840072631836</v>
      </c>
      <c r="M636" s="358">
        <v>22.9591064453125</v>
      </c>
      <c r="N636" s="358">
        <v>24.426916122436523</v>
      </c>
      <c r="O636" s="358">
        <v>24.406871795654297</v>
      </c>
      <c r="P636" s="358">
        <v>24.38665771484375</v>
      </c>
      <c r="Q636" s="358">
        <v>25.411821365356445</v>
      </c>
      <c r="R636" s="358">
        <v>25.439838409423828</v>
      </c>
      <c r="S636" s="358">
        <v>24.789447784423828</v>
      </c>
      <c r="T636" s="358">
        <v>26.61558723449707</v>
      </c>
      <c r="U636" s="358">
        <v>25.110870361328125</v>
      </c>
      <c r="V636" s="358">
        <v>24.537511825561523</v>
      </c>
      <c r="W636" s="358">
        <v>22.444713592529297</v>
      </c>
      <c r="X636" s="358">
        <v>23.335664749145508</v>
      </c>
      <c r="Y636" s="358">
        <v>22.740333557128906</v>
      </c>
      <c r="Z636" s="358">
        <v>21.982141494750977</v>
      </c>
      <c r="AA636" s="358">
        <v>22.09727668762207</v>
      </c>
      <c r="AB636" s="20">
        <v>545.69000434875488</v>
      </c>
    </row>
    <row r="637" spans="2:28" thickTop="1" thickBot="1" x14ac:dyDescent="0.3">
      <c r="B637" s="279">
        <v>40083</v>
      </c>
      <c r="C637" s="128" t="s">
        <v>16</v>
      </c>
      <c r="D637" s="358">
        <v>20.217464447021484</v>
      </c>
      <c r="E637" s="358">
        <v>20.660120010375977</v>
      </c>
      <c r="F637" s="358">
        <v>20.541202545166016</v>
      </c>
      <c r="G637" s="358">
        <v>21.354789733886719</v>
      </c>
      <c r="H637" s="358">
        <v>21.472909927368164</v>
      </c>
      <c r="I637" s="358">
        <v>21.623386383056641</v>
      </c>
      <c r="J637" s="358">
        <v>20.446722030639648</v>
      </c>
      <c r="K637" s="358">
        <v>20.963277816772461</v>
      </c>
      <c r="L637" s="358">
        <v>21.779630661010742</v>
      </c>
      <c r="M637" s="358">
        <v>22.810958862304688</v>
      </c>
      <c r="N637" s="358">
        <v>23.092971801757813</v>
      </c>
      <c r="O637" s="358">
        <v>23.115724563598633</v>
      </c>
      <c r="P637" s="358">
        <v>25.18229866027832</v>
      </c>
      <c r="Q637" s="358">
        <v>26.364017486572266</v>
      </c>
      <c r="R637" s="358">
        <v>26.766633987426758</v>
      </c>
      <c r="S637" s="358">
        <v>27.050075531005859</v>
      </c>
      <c r="T637" s="358">
        <v>26.275617599487305</v>
      </c>
      <c r="U637" s="358">
        <v>26.396820068359375</v>
      </c>
      <c r="V637" s="358">
        <v>24.729404449462891</v>
      </c>
      <c r="W637" s="358">
        <v>23.918134689331055</v>
      </c>
      <c r="X637" s="358">
        <v>23.71577262878418</v>
      </c>
      <c r="Y637" s="358">
        <v>23.805202484130859</v>
      </c>
      <c r="Z637" s="358">
        <v>23.82286262512207</v>
      </c>
      <c r="AA637" s="358">
        <v>22.703458786010742</v>
      </c>
      <c r="AB637" s="20">
        <v>558.80945777893066</v>
      </c>
    </row>
    <row r="638" spans="2:28" thickTop="1" thickBot="1" x14ac:dyDescent="0.3">
      <c r="B638" s="279">
        <v>40084</v>
      </c>
      <c r="C638" s="128" t="s">
        <v>17</v>
      </c>
      <c r="D638" s="358">
        <v>21.647485733032227</v>
      </c>
      <c r="E638" s="358">
        <v>21.390670776367188</v>
      </c>
      <c r="F638" s="358">
        <v>20.930397033691406</v>
      </c>
      <c r="G638" s="358">
        <v>20.194982528686523</v>
      </c>
      <c r="H638" s="358">
        <v>19.941957473754883</v>
      </c>
      <c r="I638" s="358">
        <v>19.910903930664063</v>
      </c>
      <c r="J638" s="358">
        <v>19.253314971923828</v>
      </c>
      <c r="K638" s="358">
        <v>20.506715774536133</v>
      </c>
      <c r="L638" s="358">
        <v>21.226686477661133</v>
      </c>
      <c r="M638" s="358">
        <v>22.75274658203125</v>
      </c>
      <c r="N638" s="358">
        <v>24.449701309204102</v>
      </c>
      <c r="O638" s="358">
        <v>24.265996932983398</v>
      </c>
      <c r="P638" s="358">
        <v>24.506229400634766</v>
      </c>
      <c r="Q638" s="358">
        <v>26.778125762939453</v>
      </c>
      <c r="R638" s="358">
        <v>26.949777603149414</v>
      </c>
      <c r="S638" s="358">
        <v>27.035366058349609</v>
      </c>
      <c r="T638" s="358">
        <v>27.280742645263672</v>
      </c>
      <c r="U638" s="358">
        <v>28.114030838012695</v>
      </c>
      <c r="V638" s="358">
        <v>26.802133560180664</v>
      </c>
      <c r="W638" s="358">
        <v>24.533073425292969</v>
      </c>
      <c r="X638" s="358">
        <v>23.952085494995117</v>
      </c>
      <c r="Y638" s="358">
        <v>24.911394119262695</v>
      </c>
      <c r="Z638" s="358">
        <v>23.910272598266602</v>
      </c>
      <c r="AA638" s="358">
        <v>23.894802093505859</v>
      </c>
      <c r="AB638" s="20">
        <v>565.13959312438965</v>
      </c>
    </row>
    <row r="639" spans="2:28" thickTop="1" thickBot="1" x14ac:dyDescent="0.3">
      <c r="B639" s="279">
        <v>40085</v>
      </c>
      <c r="C639" s="128" t="s">
        <v>11</v>
      </c>
      <c r="D639" s="358">
        <v>22.455101013183594</v>
      </c>
      <c r="E639" s="358">
        <v>22.330173492431641</v>
      </c>
      <c r="F639" s="358">
        <v>22.859867095947266</v>
      </c>
      <c r="G639" s="358">
        <v>21.905017852783203</v>
      </c>
      <c r="H639" s="358">
        <v>21.400476455688477</v>
      </c>
      <c r="I639" s="358">
        <v>21.350223541259766</v>
      </c>
      <c r="J639" s="358">
        <v>21.242483139038086</v>
      </c>
      <c r="K639" s="358">
        <v>20.956047058105469</v>
      </c>
      <c r="L639" s="358">
        <v>21.066946029663086</v>
      </c>
      <c r="M639" s="358">
        <v>26.482812881469727</v>
      </c>
      <c r="N639" s="358">
        <v>24.563549041748047</v>
      </c>
      <c r="O639" s="358">
        <v>25.307401657104492</v>
      </c>
      <c r="P639" s="358">
        <v>26.447963714599609</v>
      </c>
      <c r="Q639" s="358">
        <v>28.618280410766602</v>
      </c>
      <c r="R639" s="358">
        <v>28.996883392333984</v>
      </c>
      <c r="S639" s="358">
        <v>29.008493423461914</v>
      </c>
      <c r="T639" s="358">
        <v>29.666616439819336</v>
      </c>
      <c r="U639" s="358">
        <v>29.256309509277344</v>
      </c>
      <c r="V639" s="358">
        <v>27.654050827026367</v>
      </c>
      <c r="W639" s="358">
        <v>26.696910858154297</v>
      </c>
      <c r="X639" s="358">
        <v>26.154727935791016</v>
      </c>
      <c r="Y639" s="358">
        <v>25.195295333862305</v>
      </c>
      <c r="Z639" s="358">
        <v>24.505167007446289</v>
      </c>
      <c r="AA639" s="358">
        <v>24.115728378295898</v>
      </c>
      <c r="AB639" s="20">
        <v>598.23652648925781</v>
      </c>
    </row>
    <row r="640" spans="2:28" thickTop="1" thickBot="1" x14ac:dyDescent="0.3">
      <c r="B640" s="279">
        <v>40086</v>
      </c>
      <c r="C640" s="128" t="s">
        <v>11</v>
      </c>
      <c r="D640" s="358">
        <v>23.529314041137695</v>
      </c>
      <c r="E640" s="358">
        <v>22.85267448425293</v>
      </c>
      <c r="F640" s="358">
        <v>21.958110809326172</v>
      </c>
      <c r="G640" s="358">
        <v>21.000968933105469</v>
      </c>
      <c r="H640" s="358">
        <v>20.238162994384766</v>
      </c>
      <c r="I640" s="358">
        <v>20.194375991821289</v>
      </c>
      <c r="J640" s="358">
        <v>18.730098724365234</v>
      </c>
      <c r="K640" s="358">
        <v>19.385368347167969</v>
      </c>
      <c r="L640" s="358">
        <v>19.946025848388672</v>
      </c>
      <c r="M640" s="358">
        <v>23.114940643310547</v>
      </c>
      <c r="N640" s="358">
        <v>25.277610778808594</v>
      </c>
      <c r="O640" s="358">
        <v>25.336858749389648</v>
      </c>
      <c r="P640" s="358">
        <v>26.314031600952148</v>
      </c>
      <c r="Q640" s="358">
        <v>27.580881118774414</v>
      </c>
      <c r="R640" s="358">
        <v>27.810243606567383</v>
      </c>
      <c r="S640" s="358">
        <v>29.817659378051758</v>
      </c>
      <c r="T640" s="358">
        <v>30.366556167602539</v>
      </c>
      <c r="U640" s="358">
        <v>29.494348526000977</v>
      </c>
      <c r="V640" s="358">
        <v>26.637588500976563</v>
      </c>
      <c r="W640" s="358">
        <v>25.975404739379883</v>
      </c>
      <c r="X640" s="358">
        <v>24.186191558837891</v>
      </c>
      <c r="Y640" s="358">
        <v>23.998088836669922</v>
      </c>
      <c r="Z640" s="358">
        <v>23.896923065185547</v>
      </c>
      <c r="AA640" s="358">
        <v>23.430423736572266</v>
      </c>
      <c r="AB640" s="20">
        <v>581.07285118103027</v>
      </c>
    </row>
    <row r="641" spans="1:28" thickTop="1" thickBot="1" x14ac:dyDescent="0.3">
      <c r="A641" s="11" t="s">
        <v>26</v>
      </c>
      <c r="B641" s="279">
        <v>40087</v>
      </c>
      <c r="C641" s="128" t="s">
        <v>13</v>
      </c>
      <c r="D641" s="358">
        <v>21.773420333862305</v>
      </c>
      <c r="E641" s="358">
        <v>21.232639312744141</v>
      </c>
      <c r="F641" s="358">
        <v>20.922161102294922</v>
      </c>
      <c r="G641" s="358">
        <v>21.430112838745117</v>
      </c>
      <c r="H641" s="358">
        <v>21.082317352294922</v>
      </c>
      <c r="I641" s="358">
        <v>20.972728729248047</v>
      </c>
      <c r="J641" s="358">
        <v>21.341428756713867</v>
      </c>
      <c r="K641" s="358">
        <v>19.683191299438477</v>
      </c>
      <c r="L641" s="358">
        <v>21.262702941894531</v>
      </c>
      <c r="M641" s="358">
        <v>23.913858413696289</v>
      </c>
      <c r="N641" s="358">
        <v>23.730722427368164</v>
      </c>
      <c r="O641" s="358">
        <v>24.887088775634766</v>
      </c>
      <c r="P641" s="358">
        <v>26.688863754272461</v>
      </c>
      <c r="Q641" s="358">
        <v>28.343467712402344</v>
      </c>
      <c r="R641" s="358">
        <v>28.586957931518555</v>
      </c>
      <c r="S641" s="358">
        <v>28.563800811767578</v>
      </c>
      <c r="T641" s="358">
        <v>29.561834335327148</v>
      </c>
      <c r="U641" s="358">
        <v>29.593997955322266</v>
      </c>
      <c r="V641" s="358">
        <v>27.54716682434082</v>
      </c>
      <c r="W641" s="358">
        <v>27.048707962036133</v>
      </c>
      <c r="X641" s="358">
        <v>26.714895248413086</v>
      </c>
      <c r="Y641" s="358">
        <v>25.743877410888672</v>
      </c>
      <c r="Z641" s="358">
        <v>25.23790168762207</v>
      </c>
      <c r="AA641" s="358">
        <v>25.307435989379883</v>
      </c>
      <c r="AB641" s="20">
        <v>591.17127990722656</v>
      </c>
    </row>
    <row r="642" spans="1:28" thickTop="1" thickBot="1" x14ac:dyDescent="0.3">
      <c r="B642" s="279">
        <v>40088</v>
      </c>
      <c r="C642" s="128" t="s">
        <v>14</v>
      </c>
      <c r="D642" s="358">
        <v>23.9385986328125</v>
      </c>
      <c r="E642" s="358">
        <v>23.520347595214844</v>
      </c>
      <c r="F642" s="358">
        <v>23.265472412109375</v>
      </c>
      <c r="G642" s="358">
        <v>22.343685150146484</v>
      </c>
      <c r="H642" s="358">
        <v>22.310989379882813</v>
      </c>
      <c r="I642" s="358">
        <v>22.221536636352539</v>
      </c>
      <c r="J642" s="358">
        <v>21.295051574707031</v>
      </c>
      <c r="K642" s="358">
        <v>21.684625625610352</v>
      </c>
      <c r="L642" s="358">
        <v>22.440452575683594</v>
      </c>
      <c r="M642" s="358">
        <v>23.161228179931641</v>
      </c>
      <c r="N642" s="358">
        <v>26.303573608398438</v>
      </c>
      <c r="O642" s="358">
        <v>26.367816925048828</v>
      </c>
      <c r="P642" s="358">
        <v>28.417097091674805</v>
      </c>
      <c r="Q642" s="358">
        <v>29.521652221679688</v>
      </c>
      <c r="R642" s="358">
        <v>28.863082885742188</v>
      </c>
      <c r="S642" s="358">
        <v>28.977350234985352</v>
      </c>
      <c r="T642" s="358">
        <v>29.655765533447266</v>
      </c>
      <c r="U642" s="358">
        <v>29.347379684448242</v>
      </c>
      <c r="V642" s="358">
        <v>27.591279983520508</v>
      </c>
      <c r="W642" s="358">
        <v>26.797185897827148</v>
      </c>
      <c r="X642" s="358">
        <v>25.929477691650391</v>
      </c>
      <c r="Y642" s="358">
        <v>26.080730438232422</v>
      </c>
      <c r="Z642" s="358">
        <v>25.847772598266602</v>
      </c>
      <c r="AA642" s="358">
        <v>24.908308029174805</v>
      </c>
      <c r="AB642" s="20">
        <v>610.79046058654785</v>
      </c>
    </row>
    <row r="643" spans="1:28" thickTop="1" thickBot="1" x14ac:dyDescent="0.3">
      <c r="B643" s="279">
        <v>40089</v>
      </c>
      <c r="C643" s="128" t="s">
        <v>15</v>
      </c>
      <c r="D643" s="358">
        <v>22.515254974365234</v>
      </c>
      <c r="E643" s="358">
        <v>22.522159576416016</v>
      </c>
      <c r="F643" s="358">
        <v>23.548236846923828</v>
      </c>
      <c r="G643" s="358">
        <v>22.942882537841797</v>
      </c>
      <c r="H643" s="358">
        <v>23.299234390258789</v>
      </c>
      <c r="I643" s="358">
        <v>23.250110626220703</v>
      </c>
      <c r="J643" s="358">
        <v>21.612524032592773</v>
      </c>
      <c r="K643" s="358">
        <v>22.326837539672852</v>
      </c>
      <c r="L643" s="358">
        <v>22.719797134399414</v>
      </c>
      <c r="M643" s="358">
        <v>23.836915969848633</v>
      </c>
      <c r="N643" s="358">
        <v>25.510288238525391</v>
      </c>
      <c r="O643" s="358">
        <v>25.709377288818359</v>
      </c>
      <c r="P643" s="358">
        <v>27.602058410644531</v>
      </c>
      <c r="Q643" s="358">
        <v>28.544910430908203</v>
      </c>
      <c r="R643" s="358">
        <v>28.653427124023438</v>
      </c>
      <c r="S643" s="358">
        <v>28.799495697021484</v>
      </c>
      <c r="T643" s="358">
        <v>27.988655090332031</v>
      </c>
      <c r="U643" s="358">
        <v>28.066783905029297</v>
      </c>
      <c r="V643" s="358">
        <v>27.721267700195313</v>
      </c>
      <c r="W643" s="358">
        <v>26.640069961547852</v>
      </c>
      <c r="X643" s="358">
        <v>25.733972549438477</v>
      </c>
      <c r="Y643" s="358">
        <v>25.256875991821289</v>
      </c>
      <c r="Z643" s="358">
        <v>24.816736221313477</v>
      </c>
      <c r="AA643" s="358">
        <v>24.951894760131836</v>
      </c>
      <c r="AB643" s="20">
        <v>604.56976699829102</v>
      </c>
    </row>
    <row r="644" spans="1:28" thickTop="1" thickBot="1" x14ac:dyDescent="0.3">
      <c r="B644" s="279">
        <v>40090</v>
      </c>
      <c r="C644" s="128" t="s">
        <v>16</v>
      </c>
      <c r="D644" s="358">
        <v>22.548467636108398</v>
      </c>
      <c r="E644" s="358">
        <v>23.188091278076172</v>
      </c>
      <c r="F644" s="358">
        <v>23.769325256347656</v>
      </c>
      <c r="G644" s="358">
        <v>22.813756942749023</v>
      </c>
      <c r="H644" s="358">
        <v>23.021144866943359</v>
      </c>
      <c r="I644" s="358">
        <v>22.96630859375</v>
      </c>
      <c r="J644" s="358">
        <v>22.66316032409668</v>
      </c>
      <c r="K644" s="358">
        <v>22.672595977783203</v>
      </c>
      <c r="L644" s="358">
        <v>23.163663864135742</v>
      </c>
      <c r="M644" s="358">
        <v>23.891767501831055</v>
      </c>
      <c r="N644" s="358">
        <v>25.306745529174805</v>
      </c>
      <c r="O644" s="358">
        <v>25.446247100830078</v>
      </c>
      <c r="P644" s="358">
        <v>26.877304077148438</v>
      </c>
      <c r="Q644" s="358">
        <v>28.690780639648438</v>
      </c>
      <c r="R644" s="358">
        <v>29.867660522460938</v>
      </c>
      <c r="S644" s="358">
        <v>30.46588134765625</v>
      </c>
      <c r="T644" s="358">
        <v>30.23283576965332</v>
      </c>
      <c r="U644" s="358">
        <v>30.261539459228516</v>
      </c>
      <c r="V644" s="358">
        <v>29.933998107910156</v>
      </c>
      <c r="W644" s="358">
        <v>27.061250686645508</v>
      </c>
      <c r="X644" s="358">
        <v>26.96734619140625</v>
      </c>
      <c r="Y644" s="358">
        <v>24.987676620483398</v>
      </c>
      <c r="Z644" s="358">
        <v>25.269384384155273</v>
      </c>
      <c r="AA644" s="358">
        <v>25.292057037353516</v>
      </c>
      <c r="AB644" s="20">
        <v>617.35898971557617</v>
      </c>
    </row>
    <row r="645" spans="1:28" thickTop="1" thickBot="1" x14ac:dyDescent="0.3">
      <c r="B645" s="279">
        <v>40091</v>
      </c>
      <c r="C645" s="128" t="s">
        <v>17</v>
      </c>
      <c r="D645" s="358">
        <v>24.256071090698242</v>
      </c>
      <c r="E645" s="358">
        <v>23.541400909423828</v>
      </c>
      <c r="F645" s="358">
        <v>23.683601379394531</v>
      </c>
      <c r="G645" s="358">
        <v>23.598241806030273</v>
      </c>
      <c r="H645" s="358">
        <v>22.855606079101563</v>
      </c>
      <c r="I645" s="358">
        <v>22.779926300048828</v>
      </c>
      <c r="J645" s="358">
        <v>21.917703628540039</v>
      </c>
      <c r="K645" s="358">
        <v>22.403005599975586</v>
      </c>
      <c r="L645" s="358">
        <v>22.759492874145508</v>
      </c>
      <c r="M645" s="358">
        <v>24.37043571472168</v>
      </c>
      <c r="N645" s="358">
        <v>25.746028900146484</v>
      </c>
      <c r="O645" s="358">
        <v>25.892366409301758</v>
      </c>
      <c r="P645" s="358">
        <v>28.727910995483398</v>
      </c>
      <c r="Q645" s="358">
        <v>30.106693267822266</v>
      </c>
      <c r="R645" s="358">
        <v>30.54908561706543</v>
      </c>
      <c r="S645" s="358">
        <v>30.342397689819336</v>
      </c>
      <c r="T645" s="358">
        <v>30.546413421630859</v>
      </c>
      <c r="U645" s="358">
        <v>31.027063369750977</v>
      </c>
      <c r="V645" s="358">
        <v>28.619876861572266</v>
      </c>
      <c r="W645" s="358">
        <v>26.3790283203125</v>
      </c>
      <c r="X645" s="358">
        <v>27.37744140625</v>
      </c>
      <c r="Y645" s="358">
        <v>26.145853042602539</v>
      </c>
      <c r="Z645" s="358">
        <v>25.525814056396484</v>
      </c>
      <c r="AA645" s="358">
        <v>25.029308319091797</v>
      </c>
      <c r="AB645" s="20">
        <v>624.18076705932617</v>
      </c>
    </row>
    <row r="646" spans="1:28" thickTop="1" thickBot="1" x14ac:dyDescent="0.3">
      <c r="B646" s="279">
        <v>40092</v>
      </c>
      <c r="C646" s="128" t="s">
        <v>11</v>
      </c>
      <c r="D646" s="358">
        <v>24.148885726928711</v>
      </c>
      <c r="E646" s="358">
        <v>23.852672576904297</v>
      </c>
      <c r="F646" s="358">
        <v>23.686027526855469</v>
      </c>
      <c r="G646" s="358">
        <v>23.26692008972168</v>
      </c>
      <c r="H646" s="358">
        <v>23.297407150268555</v>
      </c>
      <c r="I646" s="358">
        <v>23.271286010742188</v>
      </c>
      <c r="J646" s="358">
        <v>21.910879135131836</v>
      </c>
      <c r="K646" s="358">
        <v>22.480504989624023</v>
      </c>
      <c r="L646" s="358">
        <v>22.374500274658203</v>
      </c>
      <c r="M646" s="358">
        <v>24.162277221679688</v>
      </c>
      <c r="N646" s="358">
        <v>25.276210784912109</v>
      </c>
      <c r="O646" s="358">
        <v>25.346305847167969</v>
      </c>
      <c r="P646" s="358">
        <v>28.312211990356445</v>
      </c>
      <c r="Q646" s="358">
        <v>29.151742935180664</v>
      </c>
      <c r="R646" s="358">
        <v>29.143186569213867</v>
      </c>
      <c r="S646" s="358">
        <v>30.540735244750977</v>
      </c>
      <c r="T646" s="358">
        <v>30.783542633056641</v>
      </c>
      <c r="U646" s="358">
        <v>32.225166320800781</v>
      </c>
      <c r="V646" s="358">
        <v>27.942998886108398</v>
      </c>
      <c r="W646" s="358">
        <v>26.903396606445313</v>
      </c>
      <c r="X646" s="358">
        <v>27.828561782836914</v>
      </c>
      <c r="Y646" s="358">
        <v>26.290584564208984</v>
      </c>
      <c r="Z646" s="358">
        <v>25.974054336547852</v>
      </c>
      <c r="AA646" s="358">
        <v>25.993989944458008</v>
      </c>
      <c r="AB646" s="20">
        <v>624.16404914855957</v>
      </c>
    </row>
    <row r="647" spans="1:28" thickTop="1" thickBot="1" x14ac:dyDescent="0.3">
      <c r="B647" s="279">
        <v>40093</v>
      </c>
      <c r="C647" s="128" t="s">
        <v>11</v>
      </c>
      <c r="D647" s="358">
        <v>24.141510009765625</v>
      </c>
      <c r="E647" s="358">
        <v>24.836637496948242</v>
      </c>
      <c r="F647" s="358">
        <v>23.464162826538086</v>
      </c>
      <c r="G647" s="358">
        <v>22.941913604736328</v>
      </c>
      <c r="H647" s="358">
        <v>22.778144836425781</v>
      </c>
      <c r="I647" s="358">
        <v>21.8800048828125</v>
      </c>
      <c r="J647" s="358">
        <v>21.689067840576172</v>
      </c>
      <c r="K647" s="358">
        <v>20.855342864990234</v>
      </c>
      <c r="L647" s="358">
        <v>22.64240837097168</v>
      </c>
      <c r="M647" s="358">
        <v>23.160234451293945</v>
      </c>
      <c r="N647" s="358">
        <v>24.837215423583984</v>
      </c>
      <c r="O647" s="358">
        <v>24.823097229003906</v>
      </c>
      <c r="P647" s="358">
        <v>26.885396957397461</v>
      </c>
      <c r="Q647" s="358">
        <v>29.02055549621582</v>
      </c>
      <c r="R647" s="358">
        <v>30.135082244873047</v>
      </c>
      <c r="S647" s="358">
        <v>30.400774002075195</v>
      </c>
      <c r="T647" s="358">
        <v>30.268535614013672</v>
      </c>
      <c r="U647" s="358">
        <v>29.504522323608398</v>
      </c>
      <c r="V647" s="358">
        <v>27.563541412353516</v>
      </c>
      <c r="W647" s="358">
        <v>27.320888519287109</v>
      </c>
      <c r="X647" s="358">
        <v>26.819843292236328</v>
      </c>
      <c r="Y647" s="358">
        <v>25.831501007080078</v>
      </c>
      <c r="Z647" s="358">
        <v>25.560096740722656</v>
      </c>
      <c r="AA647" s="358">
        <v>25.594924926757813</v>
      </c>
      <c r="AB647" s="20">
        <v>612.95540237426758</v>
      </c>
    </row>
    <row r="648" spans="1:28" thickTop="1" thickBot="1" x14ac:dyDescent="0.3">
      <c r="B648" s="279">
        <v>40094</v>
      </c>
      <c r="C648" s="128" t="s">
        <v>13</v>
      </c>
      <c r="D648" s="358">
        <v>24.022558212280273</v>
      </c>
      <c r="E648" s="358">
        <v>23.525667190551758</v>
      </c>
      <c r="F648" s="358">
        <v>22.535854339599609</v>
      </c>
      <c r="G648" s="358">
        <v>21.850000381469727</v>
      </c>
      <c r="H648" s="358">
        <v>21.129167556762695</v>
      </c>
      <c r="I648" s="358">
        <v>21.04340934753418</v>
      </c>
      <c r="J648" s="358">
        <v>21.592803955078125</v>
      </c>
      <c r="K648" s="358">
        <v>21.308116912841797</v>
      </c>
      <c r="L648" s="358">
        <v>22.628353118896484</v>
      </c>
      <c r="M648" s="358">
        <v>23.401491165161133</v>
      </c>
      <c r="N648" s="358">
        <v>23.395114898681641</v>
      </c>
      <c r="O648" s="358">
        <v>25.118278503417969</v>
      </c>
      <c r="P648" s="358">
        <v>25.69615364074707</v>
      </c>
      <c r="Q648" s="358">
        <v>26.8006591796875</v>
      </c>
      <c r="R648" s="358">
        <v>28.733062744140625</v>
      </c>
      <c r="S648" s="358">
        <v>29.650787353515625</v>
      </c>
      <c r="T648" s="358">
        <v>29.627660751342773</v>
      </c>
      <c r="U648" s="358">
        <v>29.999628067016602</v>
      </c>
      <c r="V648" s="358">
        <v>28.273380279541016</v>
      </c>
      <c r="W648" s="358">
        <v>28.687496185302734</v>
      </c>
      <c r="X648" s="358">
        <v>27.990835189819336</v>
      </c>
      <c r="Y648" s="358">
        <v>26.15771484375</v>
      </c>
      <c r="Z648" s="358">
        <v>24.611608505249023</v>
      </c>
      <c r="AA648" s="358">
        <v>23.991765975952148</v>
      </c>
      <c r="AB648" s="20">
        <v>601.77156829833984</v>
      </c>
    </row>
    <row r="649" spans="1:28" thickTop="1" thickBot="1" x14ac:dyDescent="0.3">
      <c r="B649" s="279">
        <v>40095</v>
      </c>
      <c r="C649" s="128" t="s">
        <v>14</v>
      </c>
      <c r="D649" s="358">
        <v>23.814477920532227</v>
      </c>
      <c r="E649" s="358">
        <v>22.795042037963867</v>
      </c>
      <c r="F649" s="358">
        <v>22.645952224731445</v>
      </c>
      <c r="G649" s="358">
        <v>22.068138122558594</v>
      </c>
      <c r="H649" s="358">
        <v>22.551572799682617</v>
      </c>
      <c r="I649" s="358">
        <v>21.986343383789063</v>
      </c>
      <c r="J649" s="358">
        <v>21.708366394042969</v>
      </c>
      <c r="K649" s="358">
        <v>19.654220581054688</v>
      </c>
      <c r="L649" s="358">
        <v>20.862712860107422</v>
      </c>
      <c r="M649" s="358">
        <v>22.243705749511719</v>
      </c>
      <c r="N649" s="358">
        <v>23.653587341308594</v>
      </c>
      <c r="O649" s="358">
        <v>25.440378189086914</v>
      </c>
      <c r="P649" s="358">
        <v>26.747335433959961</v>
      </c>
      <c r="Q649" s="358">
        <v>28.106967926025391</v>
      </c>
      <c r="R649" s="358">
        <v>29.954755783081055</v>
      </c>
      <c r="S649" s="358">
        <v>28.628946304321289</v>
      </c>
      <c r="T649" s="358">
        <v>29.124734878540039</v>
      </c>
      <c r="U649" s="358">
        <v>28.737585067749023</v>
      </c>
      <c r="V649" s="358">
        <v>28.366069793701172</v>
      </c>
      <c r="W649" s="358">
        <v>27.776779174804688</v>
      </c>
      <c r="X649" s="358">
        <v>27.535747528076172</v>
      </c>
      <c r="Y649" s="358">
        <v>26.059600830078125</v>
      </c>
      <c r="Z649" s="358">
        <v>25.390251159667969</v>
      </c>
      <c r="AA649" s="358">
        <v>25.335849761962891</v>
      </c>
      <c r="AB649" s="20">
        <v>601.18912124633789</v>
      </c>
    </row>
    <row r="650" spans="1:28" thickTop="1" thickBot="1" x14ac:dyDescent="0.3">
      <c r="B650" s="279">
        <v>40096</v>
      </c>
      <c r="C650" s="128" t="s">
        <v>15</v>
      </c>
      <c r="D650" s="358">
        <v>24.743343353271484</v>
      </c>
      <c r="E650" s="358">
        <v>24.040664672851563</v>
      </c>
      <c r="F650" s="358">
        <v>24.391284942626953</v>
      </c>
      <c r="G650" s="358">
        <v>23.717906951904297</v>
      </c>
      <c r="H650" s="358">
        <v>22.179790496826172</v>
      </c>
      <c r="I650" s="358">
        <v>21.813020706176758</v>
      </c>
      <c r="J650" s="358">
        <v>21.520484924316406</v>
      </c>
      <c r="K650" s="358">
        <v>21.392105102539063</v>
      </c>
      <c r="L650" s="358">
        <v>21.044166564941406</v>
      </c>
      <c r="M650" s="358">
        <v>22.125267028808594</v>
      </c>
      <c r="N650" s="358">
        <v>22.816379547119141</v>
      </c>
      <c r="O650" s="358">
        <v>23.445131301879883</v>
      </c>
      <c r="P650" s="358">
        <v>26.174482345581055</v>
      </c>
      <c r="Q650" s="358">
        <v>27.295938491821289</v>
      </c>
      <c r="R650" s="358">
        <v>27.752750396728516</v>
      </c>
      <c r="S650" s="358">
        <v>26.776445388793945</v>
      </c>
      <c r="T650" s="358">
        <v>27.133813858032227</v>
      </c>
      <c r="U650" s="358">
        <v>27.861015319824219</v>
      </c>
      <c r="V650" s="358">
        <v>24.782499313354492</v>
      </c>
      <c r="W650" s="358">
        <v>24.361726760864258</v>
      </c>
      <c r="X650" s="358">
        <v>24.319095611572266</v>
      </c>
      <c r="Y650" s="358">
        <v>24.13153076171875</v>
      </c>
      <c r="Z650" s="358">
        <v>22.595388412475586</v>
      </c>
      <c r="AA650" s="358">
        <v>22.849470138549805</v>
      </c>
      <c r="AB650" s="20">
        <v>579.26370239257813</v>
      </c>
    </row>
    <row r="651" spans="1:28" thickTop="1" thickBot="1" x14ac:dyDescent="0.3">
      <c r="B651" s="279">
        <v>40097</v>
      </c>
      <c r="C651" s="128" t="s">
        <v>16</v>
      </c>
      <c r="D651" s="358">
        <v>23.543279647827148</v>
      </c>
      <c r="E651" s="358">
        <v>22.715808868408203</v>
      </c>
      <c r="F651" s="358">
        <v>21.420391082763672</v>
      </c>
      <c r="G651" s="358">
        <v>20.977006912231445</v>
      </c>
      <c r="H651" s="358">
        <v>20.907485961914063</v>
      </c>
      <c r="I651" s="358">
        <v>21.182649612426758</v>
      </c>
      <c r="J651" s="358">
        <v>20.945484161376953</v>
      </c>
      <c r="K651" s="358">
        <v>20.88408088684082</v>
      </c>
      <c r="L651" s="358">
        <v>19.262308120727539</v>
      </c>
      <c r="M651" s="358">
        <v>19.621747970581055</v>
      </c>
      <c r="N651" s="358">
        <v>22.441570281982422</v>
      </c>
      <c r="O651" s="358">
        <v>22.42475700378418</v>
      </c>
      <c r="P651" s="358">
        <v>23.678491592407227</v>
      </c>
      <c r="Q651" s="358">
        <v>25.186548233032227</v>
      </c>
      <c r="R651" s="358">
        <v>26.702995300292969</v>
      </c>
      <c r="S651" s="358">
        <v>26.048543930053711</v>
      </c>
      <c r="T651" s="358">
        <v>26.545141220092773</v>
      </c>
      <c r="U651" s="358">
        <v>28.052560806274414</v>
      </c>
      <c r="V651" s="358">
        <v>27.07026481628418</v>
      </c>
      <c r="W651" s="358">
        <v>26.11622428894043</v>
      </c>
      <c r="X651" s="358">
        <v>25.009572982788086</v>
      </c>
      <c r="Y651" s="358">
        <v>24.711286544799805</v>
      </c>
      <c r="Z651" s="358">
        <v>24.038740158081055</v>
      </c>
      <c r="AA651" s="358">
        <v>23.724882125854492</v>
      </c>
      <c r="AB651" s="20">
        <v>563.21182250976563</v>
      </c>
    </row>
    <row r="652" spans="1:28" thickTop="1" thickBot="1" x14ac:dyDescent="0.3">
      <c r="B652" s="279">
        <v>40098</v>
      </c>
      <c r="C652" s="128" t="s">
        <v>17</v>
      </c>
      <c r="D652" s="358">
        <v>23.056732177734375</v>
      </c>
      <c r="E652" s="358">
        <v>22.275476455688477</v>
      </c>
      <c r="F652" s="358">
        <v>22.293292999267578</v>
      </c>
      <c r="G652" s="358">
        <v>21.950923919677734</v>
      </c>
      <c r="H652" s="358">
        <v>21.328365325927734</v>
      </c>
      <c r="I652" s="358">
        <v>21.090309143066406</v>
      </c>
      <c r="J652" s="358">
        <v>21.135648727416992</v>
      </c>
      <c r="K652" s="358">
        <v>21.080999374389648</v>
      </c>
      <c r="L652" s="358">
        <v>20.943305969238281</v>
      </c>
      <c r="M652" s="358">
        <v>21.819135665893555</v>
      </c>
      <c r="N652" s="358">
        <v>22.98887825012207</v>
      </c>
      <c r="O652" s="358">
        <v>24.267038345336914</v>
      </c>
      <c r="P652" s="358">
        <v>25.359359741210938</v>
      </c>
      <c r="Q652" s="358">
        <v>26.33607292175293</v>
      </c>
      <c r="R652" s="358">
        <v>27.087892532348633</v>
      </c>
      <c r="S652" s="358">
        <v>27.697734832763672</v>
      </c>
      <c r="T652" s="358">
        <v>27.947895050048828</v>
      </c>
      <c r="U652" s="358">
        <v>28.166294097900391</v>
      </c>
      <c r="V652" s="358">
        <v>27.685111999511719</v>
      </c>
      <c r="W652" s="358">
        <v>27.059429168701172</v>
      </c>
      <c r="X652" s="358">
        <v>26.525283813476563</v>
      </c>
      <c r="Y652" s="358">
        <v>25.448192596435547</v>
      </c>
      <c r="Z652" s="358">
        <v>24.289350509643555</v>
      </c>
      <c r="AA652" s="358">
        <v>23.919055938720703</v>
      </c>
      <c r="AB652" s="20">
        <v>581.75177955627441</v>
      </c>
    </row>
    <row r="653" spans="1:28" thickTop="1" thickBot="1" x14ac:dyDescent="0.3">
      <c r="B653" s="279">
        <v>40099</v>
      </c>
      <c r="C653" s="128" t="s">
        <v>11</v>
      </c>
      <c r="D653" s="358">
        <v>24.406761169433594</v>
      </c>
      <c r="E653" s="358">
        <v>23.499641418457031</v>
      </c>
      <c r="F653" s="358">
        <v>23.288375854492188</v>
      </c>
      <c r="G653" s="358">
        <v>23.36895751953125</v>
      </c>
      <c r="H653" s="358">
        <v>22.689374923706055</v>
      </c>
      <c r="I653" s="358">
        <v>22.098350524902344</v>
      </c>
      <c r="J653" s="358">
        <v>21.805221557617188</v>
      </c>
      <c r="K653" s="358">
        <v>22.173210144042969</v>
      </c>
      <c r="L653" s="358">
        <v>21.348808288574219</v>
      </c>
      <c r="M653" s="358">
        <v>21.969125747680664</v>
      </c>
      <c r="N653" s="358">
        <v>23.987869262695313</v>
      </c>
      <c r="O653" s="358">
        <v>25.837686538696289</v>
      </c>
      <c r="P653" s="358">
        <v>27.761285781860352</v>
      </c>
      <c r="Q653" s="358">
        <v>28.207752227783203</v>
      </c>
      <c r="R653" s="358">
        <v>28.833925247192383</v>
      </c>
      <c r="S653" s="358">
        <v>29.068012237548828</v>
      </c>
      <c r="T653" s="358">
        <v>29.133861541748047</v>
      </c>
      <c r="U653" s="358">
        <v>30.046035766601563</v>
      </c>
      <c r="V653" s="358">
        <v>29.957834243774414</v>
      </c>
      <c r="W653" s="358">
        <v>29.219545364379883</v>
      </c>
      <c r="X653" s="358">
        <v>25.905799865722656</v>
      </c>
      <c r="Y653" s="358">
        <v>25.860446929931641</v>
      </c>
      <c r="Z653" s="358">
        <v>24.752067565917969</v>
      </c>
      <c r="AA653" s="358">
        <v>24.313564300537109</v>
      </c>
      <c r="AB653" s="20">
        <v>609.53351402282715</v>
      </c>
    </row>
    <row r="654" spans="1:28" thickTop="1" thickBot="1" x14ac:dyDescent="0.3">
      <c r="B654" s="279">
        <v>40100</v>
      </c>
      <c r="C654" s="128" t="s">
        <v>11</v>
      </c>
      <c r="D654" s="358">
        <v>23.939447402954102</v>
      </c>
      <c r="E654" s="358">
        <v>23.730686187744141</v>
      </c>
      <c r="F654" s="358">
        <v>23.236635208129883</v>
      </c>
      <c r="G654" s="358">
        <v>22.874721527099609</v>
      </c>
      <c r="H654" s="358">
        <v>22.057624816894531</v>
      </c>
      <c r="I654" s="358">
        <v>22.178817749023438</v>
      </c>
      <c r="J654" s="358">
        <v>22.27168083190918</v>
      </c>
      <c r="K654" s="358">
        <v>22.091283798217773</v>
      </c>
      <c r="L654" s="358">
        <v>21.570573806762695</v>
      </c>
      <c r="M654" s="358">
        <v>21.56519889831543</v>
      </c>
      <c r="N654" s="358">
        <v>22.276382446289063</v>
      </c>
      <c r="O654" s="358">
        <v>23.230180740356445</v>
      </c>
      <c r="P654" s="358">
        <v>24.805152893066406</v>
      </c>
      <c r="Q654" s="358">
        <v>25.903108596801758</v>
      </c>
      <c r="R654" s="358">
        <v>27.845443725585938</v>
      </c>
      <c r="S654" s="358">
        <v>28.224479675292969</v>
      </c>
      <c r="T654" s="358">
        <v>29.033975601196289</v>
      </c>
      <c r="U654" s="358">
        <v>30.269168853759766</v>
      </c>
      <c r="V654" s="358">
        <v>29.500900268554688</v>
      </c>
      <c r="W654" s="358">
        <v>27.947906494140625</v>
      </c>
      <c r="X654" s="358">
        <v>25.201162338256836</v>
      </c>
      <c r="Y654" s="358">
        <v>26.460687637329102</v>
      </c>
      <c r="Z654" s="358">
        <v>26.495370864868164</v>
      </c>
      <c r="AA654" s="358">
        <v>26.539587020874023</v>
      </c>
      <c r="AB654" s="20">
        <v>599.25017738342285</v>
      </c>
    </row>
    <row r="655" spans="1:28" thickTop="1" thickBot="1" x14ac:dyDescent="0.3">
      <c r="B655" s="279">
        <v>40101</v>
      </c>
      <c r="C655" s="128" t="s">
        <v>13</v>
      </c>
      <c r="D655" s="358">
        <v>26.527578353881836</v>
      </c>
      <c r="E655" s="358">
        <v>26.591485977172852</v>
      </c>
      <c r="F655" s="358">
        <v>22.949548721313477</v>
      </c>
      <c r="G655" s="358">
        <v>22.309656143188477</v>
      </c>
      <c r="H655" s="358">
        <v>21.423322677612305</v>
      </c>
      <c r="I655" s="358">
        <v>21.593935012817383</v>
      </c>
      <c r="J655" s="358">
        <v>21.19633674621582</v>
      </c>
      <c r="K655" s="358">
        <v>20.684392929077148</v>
      </c>
      <c r="L655" s="358">
        <v>20.502220153808594</v>
      </c>
      <c r="M655" s="358">
        <v>19.675010681152344</v>
      </c>
      <c r="N655" s="358">
        <v>20.815654754638672</v>
      </c>
      <c r="O655" s="358">
        <v>23.035793304443359</v>
      </c>
      <c r="P655" s="358">
        <v>26.009370803833008</v>
      </c>
      <c r="Q655" s="358">
        <v>27.288738250732422</v>
      </c>
      <c r="R655" s="358">
        <v>27.803749084472656</v>
      </c>
      <c r="S655" s="358">
        <v>28.328483581542969</v>
      </c>
      <c r="T655" s="358">
        <v>29.568471908569336</v>
      </c>
      <c r="U655" s="358">
        <v>29.19090461730957</v>
      </c>
      <c r="V655" s="358">
        <v>26.075124740600586</v>
      </c>
      <c r="W655" s="358">
        <v>25.44713020324707</v>
      </c>
      <c r="X655" s="358">
        <v>25.267168045043945</v>
      </c>
      <c r="Y655" s="358">
        <v>25.420568466186523</v>
      </c>
      <c r="Z655" s="358">
        <v>24.995452880859375</v>
      </c>
      <c r="AA655" s="358">
        <v>25.073751449584961</v>
      </c>
      <c r="AB655" s="20">
        <v>587.77384948730469</v>
      </c>
    </row>
    <row r="656" spans="1:28" thickTop="1" thickBot="1" x14ac:dyDescent="0.3">
      <c r="B656" s="279">
        <v>40102</v>
      </c>
      <c r="C656" s="128" t="s">
        <v>14</v>
      </c>
      <c r="D656" s="358">
        <v>23.290882110595703</v>
      </c>
      <c r="E656" s="358">
        <v>22.97450065612793</v>
      </c>
      <c r="F656" s="358">
        <v>21.785114288330078</v>
      </c>
      <c r="G656" s="358">
        <v>19.883769989013672</v>
      </c>
      <c r="H656" s="358">
        <v>20.949245452880859</v>
      </c>
      <c r="I656" s="358">
        <v>20.800264358520508</v>
      </c>
      <c r="J656" s="358">
        <v>19.82084846496582</v>
      </c>
      <c r="K656" s="358">
        <v>20.000188827514648</v>
      </c>
      <c r="L656" s="358">
        <v>20.563690185546875</v>
      </c>
      <c r="M656" s="358">
        <v>21.937191009521484</v>
      </c>
      <c r="N656" s="358">
        <v>23.641637802124023</v>
      </c>
      <c r="O656" s="358">
        <v>25.929681777954102</v>
      </c>
      <c r="P656" s="358">
        <v>27.472900390625</v>
      </c>
      <c r="Q656" s="358">
        <v>29.45179557800293</v>
      </c>
      <c r="R656" s="358">
        <v>29.32072639465332</v>
      </c>
      <c r="S656" s="358">
        <v>28.525035858154297</v>
      </c>
      <c r="T656" s="358">
        <v>29.167438507080078</v>
      </c>
      <c r="U656" s="358">
        <v>28.956815719604492</v>
      </c>
      <c r="V656" s="358">
        <v>27.335186004638672</v>
      </c>
      <c r="W656" s="358">
        <v>25.346199035644531</v>
      </c>
      <c r="X656" s="358">
        <v>25.368825912475586</v>
      </c>
      <c r="Y656" s="358">
        <v>24.146211624145508</v>
      </c>
      <c r="Z656" s="358">
        <v>24.632984161376953</v>
      </c>
      <c r="AA656" s="358">
        <v>23.562950134277344</v>
      </c>
      <c r="AB656" s="20">
        <v>584.86408424377441</v>
      </c>
    </row>
    <row r="657" spans="1:28" thickTop="1" thickBot="1" x14ac:dyDescent="0.3">
      <c r="B657" s="279">
        <v>40103</v>
      </c>
      <c r="C657" s="128" t="s">
        <v>15</v>
      </c>
      <c r="D657" s="358">
        <v>23.014747619628906</v>
      </c>
      <c r="E657" s="358">
        <v>22.981050491333008</v>
      </c>
      <c r="F657" s="358">
        <v>22.236108779907227</v>
      </c>
      <c r="G657" s="358">
        <v>21.270456314086914</v>
      </c>
      <c r="H657" s="358">
        <v>19.664724349975586</v>
      </c>
      <c r="I657" s="358">
        <v>19.526412963867188</v>
      </c>
      <c r="J657" s="358">
        <v>19.363458633422852</v>
      </c>
      <c r="K657" s="358">
        <v>18.880733489990234</v>
      </c>
      <c r="L657" s="358">
        <v>19.009092330932617</v>
      </c>
      <c r="M657" s="358">
        <v>20.258785247802734</v>
      </c>
      <c r="N657" s="358">
        <v>22.937505722045898</v>
      </c>
      <c r="O657" s="358">
        <v>23.087066650390625</v>
      </c>
      <c r="P657" s="358">
        <v>24.37744140625</v>
      </c>
      <c r="Q657" s="358">
        <v>25.818855285644531</v>
      </c>
      <c r="R657" s="358">
        <v>25.767986297607422</v>
      </c>
      <c r="S657" s="358">
        <v>23.593795776367188</v>
      </c>
      <c r="T657" s="358">
        <v>23.70591926574707</v>
      </c>
      <c r="U657" s="358">
        <v>23.148807525634766</v>
      </c>
      <c r="V657" s="358">
        <v>22.917612075805664</v>
      </c>
      <c r="W657" s="358">
        <v>22.95283317565918</v>
      </c>
      <c r="X657" s="358">
        <v>24.461019515991211</v>
      </c>
      <c r="Y657" s="358">
        <v>23.200979232788086</v>
      </c>
      <c r="Z657" s="358">
        <v>21.304595947265625</v>
      </c>
      <c r="AA657" s="358">
        <v>21.093238830566406</v>
      </c>
      <c r="AB657" s="20">
        <v>534.57322692871094</v>
      </c>
    </row>
    <row r="658" spans="1:28" thickTop="1" thickBot="1" x14ac:dyDescent="0.3">
      <c r="B658" s="279">
        <v>40104</v>
      </c>
      <c r="C658" s="128" t="s">
        <v>16</v>
      </c>
      <c r="D658" s="358">
        <v>20.913803100585938</v>
      </c>
      <c r="E658" s="358">
        <v>19.981573104858398</v>
      </c>
      <c r="F658" s="358">
        <v>21.524595260620117</v>
      </c>
      <c r="G658" s="358">
        <v>20.920454025268555</v>
      </c>
      <c r="H658" s="358">
        <v>20.595243453979492</v>
      </c>
      <c r="I658" s="358">
        <v>20.139606475830078</v>
      </c>
      <c r="J658" s="358">
        <v>19.843172073364258</v>
      </c>
      <c r="K658" s="358">
        <v>19.293975830078125</v>
      </c>
      <c r="L658" s="358">
        <v>22.219381332397461</v>
      </c>
      <c r="M658" s="358">
        <v>22.198856353759766</v>
      </c>
      <c r="N658" s="358">
        <v>20.954740524291992</v>
      </c>
      <c r="O658" s="358">
        <v>20.962314605712891</v>
      </c>
      <c r="P658" s="358">
        <v>21.966030120849609</v>
      </c>
      <c r="Q658" s="358">
        <v>22.679939270019531</v>
      </c>
      <c r="R658" s="358">
        <v>24.322038650512695</v>
      </c>
      <c r="S658" s="358">
        <v>24.389253616333008</v>
      </c>
      <c r="T658" s="358">
        <v>23.474464416503906</v>
      </c>
      <c r="U658" s="358">
        <v>23.417800903320313</v>
      </c>
      <c r="V658" s="358">
        <v>21.319576263427734</v>
      </c>
      <c r="W658" s="358">
        <v>21.521577835083008</v>
      </c>
      <c r="X658" s="358">
        <v>21.030300140380859</v>
      </c>
      <c r="Y658" s="358">
        <v>20.198329925537109</v>
      </c>
      <c r="Z658" s="358">
        <v>19.85954475402832</v>
      </c>
      <c r="AA658" s="358">
        <v>19.126461029052734</v>
      </c>
      <c r="AB658" s="20">
        <v>512.8530330657959</v>
      </c>
    </row>
    <row r="659" spans="1:28" thickTop="1" thickBot="1" x14ac:dyDescent="0.3">
      <c r="B659" s="279">
        <v>40105</v>
      </c>
      <c r="C659" s="128" t="s">
        <v>17</v>
      </c>
      <c r="D659" s="358">
        <v>18.210651397705078</v>
      </c>
      <c r="E659" s="358">
        <v>17.603965759277344</v>
      </c>
      <c r="F659" s="358">
        <v>16.676111221313477</v>
      </c>
      <c r="G659" s="358">
        <v>17.58690071105957</v>
      </c>
      <c r="H659" s="358">
        <v>17.512475967407227</v>
      </c>
      <c r="I659" s="358">
        <v>17.17155647277832</v>
      </c>
      <c r="J659" s="358">
        <v>15.60524845123291</v>
      </c>
      <c r="K659" s="358">
        <v>15.693476676940918</v>
      </c>
      <c r="L659" s="358">
        <v>16.119928359985352</v>
      </c>
      <c r="M659" s="358">
        <v>18.227518081665039</v>
      </c>
      <c r="N659" s="358">
        <v>19.471719741821289</v>
      </c>
      <c r="O659" s="358">
        <v>19.579587936401367</v>
      </c>
      <c r="P659" s="358">
        <v>21.029376983642578</v>
      </c>
      <c r="Q659" s="358">
        <v>22.460777282714844</v>
      </c>
      <c r="R659" s="358">
        <v>22.789535522460938</v>
      </c>
      <c r="S659" s="358">
        <v>23.026216506958008</v>
      </c>
      <c r="T659" s="358">
        <v>22.741695404052734</v>
      </c>
      <c r="U659" s="358">
        <v>23.230192184448242</v>
      </c>
      <c r="V659" s="358">
        <v>23.573490142822266</v>
      </c>
      <c r="W659" s="358">
        <v>22.241611480712891</v>
      </c>
      <c r="X659" s="358">
        <v>22.062225341796875</v>
      </c>
      <c r="Y659" s="358">
        <v>21.5216064453125</v>
      </c>
      <c r="Z659" s="358">
        <v>21.074502944946289</v>
      </c>
      <c r="AA659" s="358">
        <v>21.291229248046875</v>
      </c>
      <c r="AB659" s="20">
        <v>476.50160026550293</v>
      </c>
    </row>
    <row r="660" spans="1:28" thickTop="1" thickBot="1" x14ac:dyDescent="0.3">
      <c r="B660" s="279">
        <v>40106</v>
      </c>
      <c r="C660" s="128" t="s">
        <v>11</v>
      </c>
      <c r="D660" s="358">
        <v>19.527811050415039</v>
      </c>
      <c r="E660" s="358">
        <v>18.294679641723633</v>
      </c>
      <c r="F660" s="358">
        <v>18.469305038452148</v>
      </c>
      <c r="G660" s="358">
        <v>17.873180389404297</v>
      </c>
      <c r="H660" s="358">
        <v>16.797344207763672</v>
      </c>
      <c r="I660" s="358">
        <v>17.12437629699707</v>
      </c>
      <c r="J660" s="358">
        <v>16.682552337646484</v>
      </c>
      <c r="K660" s="358">
        <v>15.315523147583008</v>
      </c>
      <c r="L660" s="358">
        <v>15.665223121643066</v>
      </c>
      <c r="M660" s="358">
        <v>16.470285415649414</v>
      </c>
      <c r="N660" s="358">
        <v>21.228887557983398</v>
      </c>
      <c r="O660" s="358">
        <v>22.682798385620117</v>
      </c>
      <c r="P660" s="358">
        <v>23.3909912109375</v>
      </c>
      <c r="Q660" s="358">
        <v>25.185153961181641</v>
      </c>
      <c r="R660" s="358">
        <v>24.966224670410156</v>
      </c>
      <c r="S660" s="358">
        <v>25.12681770324707</v>
      </c>
      <c r="T660" s="358">
        <v>25.706483840942383</v>
      </c>
      <c r="U660" s="358">
        <v>25.959129333496094</v>
      </c>
      <c r="V660" s="358">
        <v>23.714353561401367</v>
      </c>
      <c r="W660" s="358">
        <v>23.824132919311523</v>
      </c>
      <c r="X660" s="358">
        <v>22.471996307373047</v>
      </c>
      <c r="Y660" s="358">
        <v>21.7652587890625</v>
      </c>
      <c r="Z660" s="358">
        <v>24.523391723632813</v>
      </c>
      <c r="AA660" s="358">
        <v>20.74346923828125</v>
      </c>
      <c r="AB660" s="20">
        <v>503.50936985015869</v>
      </c>
    </row>
    <row r="661" spans="1:28" thickTop="1" thickBot="1" x14ac:dyDescent="0.3">
      <c r="B661" s="279">
        <v>40107</v>
      </c>
      <c r="C661" s="128" t="s">
        <v>11</v>
      </c>
      <c r="D661" s="358">
        <v>19.894046783447266</v>
      </c>
      <c r="E661" s="358">
        <v>19.609626770019531</v>
      </c>
      <c r="F661" s="358">
        <v>19.169458389282227</v>
      </c>
      <c r="G661" s="358">
        <v>18.761638641357422</v>
      </c>
      <c r="H661" s="358">
        <v>17.840953826904297</v>
      </c>
      <c r="I661" s="358">
        <v>17.792634963989258</v>
      </c>
      <c r="J661" s="358">
        <v>15.94347095489502</v>
      </c>
      <c r="K661" s="358">
        <v>15.993165969848633</v>
      </c>
      <c r="L661" s="358">
        <v>19.079229354858398</v>
      </c>
      <c r="M661" s="358">
        <v>20.842290878295898</v>
      </c>
      <c r="N661" s="358">
        <v>22.342880249023438</v>
      </c>
      <c r="O661" s="358">
        <v>20.974424362182617</v>
      </c>
      <c r="P661" s="358">
        <v>24.742485046386719</v>
      </c>
      <c r="Q661" s="358">
        <v>25.992311477661133</v>
      </c>
      <c r="R661" s="358">
        <v>26.294349670410156</v>
      </c>
      <c r="S661" s="358">
        <v>26.37773323059082</v>
      </c>
      <c r="T661" s="358">
        <v>27.031904220581055</v>
      </c>
      <c r="U661" s="358">
        <v>26.595962524414063</v>
      </c>
      <c r="V661" s="358">
        <v>24.574106216430664</v>
      </c>
      <c r="W661" s="358">
        <v>24.205900192260742</v>
      </c>
      <c r="X661" s="358">
        <v>23.478006362915039</v>
      </c>
      <c r="Y661" s="358">
        <v>22.691082000732422</v>
      </c>
      <c r="Z661" s="358">
        <v>21.970544815063477</v>
      </c>
      <c r="AA661" s="358">
        <v>21.862819671630859</v>
      </c>
      <c r="AB661" s="20">
        <v>524.06102657318115</v>
      </c>
    </row>
    <row r="662" spans="1:28" thickTop="1" thickBot="1" x14ac:dyDescent="0.3">
      <c r="B662" s="279">
        <v>40108</v>
      </c>
      <c r="C662" s="128" t="s">
        <v>13</v>
      </c>
      <c r="D662" s="358">
        <v>20.612874984741211</v>
      </c>
      <c r="E662" s="358">
        <v>21.221654891967773</v>
      </c>
      <c r="F662" s="358">
        <v>21.140119552612305</v>
      </c>
      <c r="G662" s="358">
        <v>20.249141693115234</v>
      </c>
      <c r="H662" s="358">
        <v>19.680027008056641</v>
      </c>
      <c r="I662" s="358">
        <v>19.857656478881836</v>
      </c>
      <c r="J662" s="358">
        <v>18.780771255493164</v>
      </c>
      <c r="K662" s="358">
        <v>18.578065872192383</v>
      </c>
      <c r="L662" s="358">
        <v>18.687644958496094</v>
      </c>
      <c r="M662" s="358">
        <v>20.631450653076172</v>
      </c>
      <c r="N662" s="358">
        <v>23.131555557250977</v>
      </c>
      <c r="O662" s="358">
        <v>23.223670959472656</v>
      </c>
      <c r="P662" s="358">
        <v>24.421701431274414</v>
      </c>
      <c r="Q662" s="358">
        <v>26.472293853759766</v>
      </c>
      <c r="R662" s="358">
        <v>28.014001846313477</v>
      </c>
      <c r="S662" s="358">
        <v>28.266872406005859</v>
      </c>
      <c r="T662" s="358">
        <v>28.263343811035156</v>
      </c>
      <c r="U662" s="358">
        <v>29.494285583496094</v>
      </c>
      <c r="V662" s="358">
        <v>27.533815383911133</v>
      </c>
      <c r="W662" s="358">
        <v>29.384033203125</v>
      </c>
      <c r="X662" s="358">
        <v>25.456432342529297</v>
      </c>
      <c r="Y662" s="358">
        <v>25.758893966674805</v>
      </c>
      <c r="Z662" s="358">
        <v>24.836406707763672</v>
      </c>
      <c r="AA662" s="358">
        <v>24.676250457763672</v>
      </c>
      <c r="AB662" s="20">
        <v>568.37296485900879</v>
      </c>
    </row>
    <row r="663" spans="1:28" thickTop="1" thickBot="1" x14ac:dyDescent="0.3">
      <c r="B663" s="279">
        <v>40109</v>
      </c>
      <c r="C663" s="128" t="s">
        <v>14</v>
      </c>
      <c r="D663" s="358">
        <v>23.455741882324219</v>
      </c>
      <c r="E663" s="358">
        <v>23.121164321899414</v>
      </c>
      <c r="F663" s="358">
        <v>22.934883117675781</v>
      </c>
      <c r="G663" s="358">
        <v>22.389499664306641</v>
      </c>
      <c r="H663" s="358">
        <v>21.313955307006836</v>
      </c>
      <c r="I663" s="358">
        <v>21.849569320678711</v>
      </c>
      <c r="J663" s="358">
        <v>21.543479919433594</v>
      </c>
      <c r="K663" s="358">
        <v>20.868745803833008</v>
      </c>
      <c r="L663" s="358">
        <v>20.192813873291016</v>
      </c>
      <c r="M663" s="358">
        <v>21.165107727050781</v>
      </c>
      <c r="N663" s="358">
        <v>21.577695846557617</v>
      </c>
      <c r="O663" s="358">
        <v>24.137161254882813</v>
      </c>
      <c r="P663" s="358">
        <v>25.213733673095703</v>
      </c>
      <c r="Q663" s="358">
        <v>26.180936813354492</v>
      </c>
      <c r="R663" s="358">
        <v>26.945766448974609</v>
      </c>
      <c r="S663" s="358">
        <v>27.415866851806641</v>
      </c>
      <c r="T663" s="358">
        <v>27.172153472900391</v>
      </c>
      <c r="U663" s="358">
        <v>27.588180541992188</v>
      </c>
      <c r="V663" s="358">
        <v>26.8863525390625</v>
      </c>
      <c r="W663" s="358">
        <v>25.127958297729492</v>
      </c>
      <c r="X663" s="358">
        <v>25.625724792480469</v>
      </c>
      <c r="Y663" s="358">
        <v>25.375797271728516</v>
      </c>
      <c r="Z663" s="358">
        <v>24.560018539428711</v>
      </c>
      <c r="AA663" s="358">
        <v>24.446008682250977</v>
      </c>
      <c r="AB663" s="20">
        <v>577.08831596374512</v>
      </c>
    </row>
    <row r="664" spans="1:28" thickTop="1" thickBot="1" x14ac:dyDescent="0.3">
      <c r="B664" s="279">
        <v>40110</v>
      </c>
      <c r="C664" s="128" t="s">
        <v>15</v>
      </c>
      <c r="D664" s="358">
        <v>23.277055740356445</v>
      </c>
      <c r="E664" s="358">
        <v>22.747737884521484</v>
      </c>
      <c r="F664" s="358">
        <v>22.467803955078125</v>
      </c>
      <c r="G664" s="358">
        <v>22.421249389648438</v>
      </c>
      <c r="H664" s="358">
        <v>21.337749481201172</v>
      </c>
      <c r="I664" s="358">
        <v>21.233400344848633</v>
      </c>
      <c r="J664" s="358">
        <v>20.46760368347168</v>
      </c>
      <c r="K664" s="358">
        <v>20.15049934387207</v>
      </c>
      <c r="L664" s="358">
        <v>20.010133743286133</v>
      </c>
      <c r="M664" s="358">
        <v>20.462375640869141</v>
      </c>
      <c r="N664" s="358">
        <v>21.685756683349609</v>
      </c>
      <c r="O664" s="358">
        <v>22.799577713012695</v>
      </c>
      <c r="P664" s="358">
        <v>23.801078796386719</v>
      </c>
      <c r="Q664" s="358">
        <v>23.780450820922852</v>
      </c>
      <c r="R664" s="358">
        <v>26.205001831054688</v>
      </c>
      <c r="S664" s="358">
        <v>27.515758514404297</v>
      </c>
      <c r="T664" s="358">
        <v>27.109691619873047</v>
      </c>
      <c r="U664" s="358">
        <v>25.899801254272461</v>
      </c>
      <c r="V664" s="358">
        <v>25.290191650390625</v>
      </c>
      <c r="W664" s="358">
        <v>23.816137313842773</v>
      </c>
      <c r="X664" s="358">
        <v>23.132976531982422</v>
      </c>
      <c r="Y664" s="358">
        <v>23.375146865844727</v>
      </c>
      <c r="Z664" s="358">
        <v>22.776224136352539</v>
      </c>
      <c r="AA664" s="358">
        <v>23.68195915222168</v>
      </c>
      <c r="AB664" s="20">
        <v>555.44536209106445</v>
      </c>
    </row>
    <row r="665" spans="1:28" thickTop="1" thickBot="1" x14ac:dyDescent="0.3">
      <c r="B665" s="279">
        <v>40111</v>
      </c>
      <c r="C665" s="128" t="s">
        <v>16</v>
      </c>
      <c r="D665" s="358">
        <v>23.185939788818359</v>
      </c>
      <c r="E665" s="358">
        <v>20.395814895629883</v>
      </c>
      <c r="F665" s="358">
        <v>21.047733306884766</v>
      </c>
      <c r="G665" s="358">
        <v>20.703290939331055</v>
      </c>
      <c r="H665" s="358">
        <v>19.839948654174805</v>
      </c>
      <c r="I665" s="358">
        <v>19.629655838012695</v>
      </c>
      <c r="J665" s="358">
        <v>19.996103286743164</v>
      </c>
      <c r="K665" s="358">
        <v>20.093782424926758</v>
      </c>
      <c r="L665" s="358">
        <v>20.254308700561523</v>
      </c>
      <c r="M665" s="358">
        <v>20.487825393676758</v>
      </c>
      <c r="N665" s="358">
        <v>21.124349594116211</v>
      </c>
      <c r="O665" s="358">
        <v>22.594524383544922</v>
      </c>
      <c r="P665" s="358">
        <v>23.407444000244141</v>
      </c>
      <c r="Q665" s="358">
        <v>25.068611145019531</v>
      </c>
      <c r="R665" s="358">
        <v>26.049448013305664</v>
      </c>
      <c r="S665" s="358">
        <v>25.803993225097656</v>
      </c>
      <c r="T665" s="358">
        <v>25.688896179199219</v>
      </c>
      <c r="U665" s="358">
        <v>26.083555221557617</v>
      </c>
      <c r="V665" s="358">
        <v>25.725070953369141</v>
      </c>
      <c r="W665" s="358">
        <v>24.320592880249023</v>
      </c>
      <c r="X665" s="358">
        <v>23.882051467895508</v>
      </c>
      <c r="Y665" s="358">
        <v>23.252504348754883</v>
      </c>
      <c r="Z665" s="358">
        <v>22.837194442749023</v>
      </c>
      <c r="AA665" s="358">
        <v>23.059883117675781</v>
      </c>
      <c r="AB665" s="20">
        <v>544.53252220153809</v>
      </c>
    </row>
    <row r="666" spans="1:28" thickTop="1" thickBot="1" x14ac:dyDescent="0.3">
      <c r="B666" s="279">
        <v>40112</v>
      </c>
      <c r="C666" s="128" t="s">
        <v>17</v>
      </c>
      <c r="D666" s="358">
        <v>23.26507568359375</v>
      </c>
      <c r="E666" s="358">
        <v>22.568031311035156</v>
      </c>
      <c r="F666" s="358">
        <v>22.694522857666016</v>
      </c>
      <c r="G666" s="358">
        <v>21.899185180664063</v>
      </c>
      <c r="H666" s="358">
        <v>20.847560882568359</v>
      </c>
      <c r="I666" s="358">
        <v>21.573812484741211</v>
      </c>
      <c r="J666" s="358">
        <v>20.600597381591797</v>
      </c>
      <c r="K666" s="358">
        <v>20.243659973144531</v>
      </c>
      <c r="L666" s="358">
        <v>20.083324432373047</v>
      </c>
      <c r="M666" s="358">
        <v>21.303571701049805</v>
      </c>
      <c r="N666" s="358">
        <v>22.751928329467773</v>
      </c>
      <c r="O666" s="358">
        <v>23.599691390991211</v>
      </c>
      <c r="P666" s="358">
        <v>24.950878143310547</v>
      </c>
      <c r="Q666" s="358">
        <v>24.08155632019043</v>
      </c>
      <c r="R666" s="358">
        <v>25.48737907409668</v>
      </c>
      <c r="S666" s="358">
        <v>25.517236709594727</v>
      </c>
      <c r="T666" s="358">
        <v>26.169612884521484</v>
      </c>
      <c r="U666" s="358">
        <v>28.316072463989258</v>
      </c>
      <c r="V666" s="358">
        <v>28.342227935791016</v>
      </c>
      <c r="W666" s="358">
        <v>26.69525146484375</v>
      </c>
      <c r="X666" s="358">
        <v>24.210102081298828</v>
      </c>
      <c r="Y666" s="358">
        <v>24.283260345458984</v>
      </c>
      <c r="Z666" s="358">
        <v>24.261678695678711</v>
      </c>
      <c r="AA666" s="358">
        <v>23.953823089599609</v>
      </c>
      <c r="AB666" s="20">
        <v>567.70004081726074</v>
      </c>
    </row>
    <row r="667" spans="1:28" thickTop="1" thickBot="1" x14ac:dyDescent="0.3">
      <c r="B667" s="279">
        <v>40113</v>
      </c>
      <c r="C667" s="128" t="s">
        <v>11</v>
      </c>
      <c r="D667" s="358">
        <v>23.490079879760742</v>
      </c>
      <c r="E667" s="358">
        <v>22.797163009643555</v>
      </c>
      <c r="F667" s="358">
        <v>22.560827255249023</v>
      </c>
      <c r="G667" s="358">
        <v>22.555938720703125</v>
      </c>
      <c r="H667" s="358">
        <v>21.891633987426758</v>
      </c>
      <c r="I667" s="358">
        <v>21.044647216796875</v>
      </c>
      <c r="J667" s="358">
        <v>21.581787109375</v>
      </c>
      <c r="K667" s="358">
        <v>19.314313888549805</v>
      </c>
      <c r="L667" s="358">
        <v>18.868257522583008</v>
      </c>
      <c r="M667" s="358">
        <v>20.808845520019531</v>
      </c>
      <c r="N667" s="358">
        <v>20.595464706420898</v>
      </c>
      <c r="O667" s="358">
        <v>21.530515670776367</v>
      </c>
      <c r="P667" s="358">
        <v>23.388832092285156</v>
      </c>
      <c r="Q667" s="358">
        <v>23.146163940429688</v>
      </c>
      <c r="R667" s="358">
        <v>24.894668579101563</v>
      </c>
      <c r="S667" s="358">
        <v>25.988140106201172</v>
      </c>
      <c r="T667" s="358">
        <v>25.010002136230469</v>
      </c>
      <c r="U667" s="358">
        <v>26.002246856689453</v>
      </c>
      <c r="V667" s="358">
        <v>24.76295280456543</v>
      </c>
      <c r="W667" s="358">
        <v>23.873140335083008</v>
      </c>
      <c r="X667" s="358">
        <v>23.489198684692383</v>
      </c>
      <c r="Y667" s="358">
        <v>23.547685623168945</v>
      </c>
      <c r="Z667" s="358">
        <v>22.846319198608398</v>
      </c>
      <c r="AA667" s="358">
        <v>22.717805862426758</v>
      </c>
      <c r="AB667" s="20">
        <v>546.70663070678711</v>
      </c>
    </row>
    <row r="668" spans="1:28" thickTop="1" thickBot="1" x14ac:dyDescent="0.3">
      <c r="B668" s="279">
        <v>40114</v>
      </c>
      <c r="C668" s="128" t="s">
        <v>11</v>
      </c>
      <c r="D668" s="358">
        <v>22.271224975585938</v>
      </c>
      <c r="E668" s="358">
        <v>21.395191192626953</v>
      </c>
      <c r="F668" s="358">
        <v>20.418689727783203</v>
      </c>
      <c r="G668" s="358">
        <v>20.61747932434082</v>
      </c>
      <c r="H668" s="358">
        <v>20.31440544128418</v>
      </c>
      <c r="I668" s="358">
        <v>19.583730697631836</v>
      </c>
      <c r="J668" s="358">
        <v>19.509845733642578</v>
      </c>
      <c r="K668" s="358">
        <v>19.246805191040039</v>
      </c>
      <c r="L668" s="358">
        <v>19.680034637451172</v>
      </c>
      <c r="M668" s="358">
        <v>19.740745544433594</v>
      </c>
      <c r="N668" s="358">
        <v>20.530248641967773</v>
      </c>
      <c r="O668" s="358">
        <v>21.477291107177734</v>
      </c>
      <c r="P668" s="358">
        <v>23.310674667358398</v>
      </c>
      <c r="Q668" s="358">
        <v>23.473964691162109</v>
      </c>
      <c r="R668" s="358">
        <v>24.998844146728516</v>
      </c>
      <c r="S668" s="358">
        <v>25.548465728759766</v>
      </c>
      <c r="T668" s="358">
        <v>25.883703231811523</v>
      </c>
      <c r="U668" s="358">
        <v>25.807706832885742</v>
      </c>
      <c r="V668" s="358">
        <v>25.171230316162109</v>
      </c>
      <c r="W668" s="358">
        <v>24.790157318115234</v>
      </c>
      <c r="X668" s="358">
        <v>23.700660705566406</v>
      </c>
      <c r="Y668" s="358">
        <v>24.067827224731445</v>
      </c>
      <c r="Z668" s="358">
        <v>23.70710563659668</v>
      </c>
      <c r="AA668" s="358">
        <v>23.356233596801758</v>
      </c>
      <c r="AB668" s="20">
        <v>538.60226631164551</v>
      </c>
    </row>
    <row r="669" spans="1:28" thickTop="1" thickBot="1" x14ac:dyDescent="0.3">
      <c r="B669" s="279">
        <v>40115</v>
      </c>
      <c r="C669" s="128" t="s">
        <v>13</v>
      </c>
      <c r="D669" s="358">
        <v>23.54658317565918</v>
      </c>
      <c r="E669" s="358">
        <v>22.545326232910156</v>
      </c>
      <c r="F669" s="358">
        <v>21.689800262451172</v>
      </c>
      <c r="G669" s="358">
        <v>21.908700942993164</v>
      </c>
      <c r="H669" s="358">
        <v>21.296035766601563</v>
      </c>
      <c r="I669" s="358">
        <v>21.164100646972656</v>
      </c>
      <c r="J669" s="358">
        <v>21.715921401977539</v>
      </c>
      <c r="K669" s="358">
        <v>21.350648880004883</v>
      </c>
      <c r="L669" s="358">
        <v>20.139104843139648</v>
      </c>
      <c r="M669" s="358">
        <v>20.885520935058594</v>
      </c>
      <c r="N669" s="358">
        <v>22.459796905517578</v>
      </c>
      <c r="O669" s="358">
        <v>23.283655166625977</v>
      </c>
      <c r="P669" s="358">
        <v>24.063556671142578</v>
      </c>
      <c r="Q669" s="358">
        <v>24.684024810791016</v>
      </c>
      <c r="R669" s="358">
        <v>26.707420349121094</v>
      </c>
      <c r="S669" s="358">
        <v>26.950582504272461</v>
      </c>
      <c r="T669" s="358">
        <v>27.86566162109375</v>
      </c>
      <c r="U669" s="358">
        <v>28.223491668701172</v>
      </c>
      <c r="V669" s="358">
        <v>27.462173461914063</v>
      </c>
      <c r="W669" s="358">
        <v>25.042652130126953</v>
      </c>
      <c r="X669" s="358">
        <v>25.602886199951172</v>
      </c>
      <c r="Y669" s="358">
        <v>25.884210586547852</v>
      </c>
      <c r="Z669" s="358">
        <v>24.452548980712891</v>
      </c>
      <c r="AA669" s="358">
        <v>25.074392318725586</v>
      </c>
      <c r="AB669" s="20">
        <v>573.9987964630127</v>
      </c>
    </row>
    <row r="670" spans="1:28" thickTop="1" thickBot="1" x14ac:dyDescent="0.3">
      <c r="B670" s="279">
        <v>40116</v>
      </c>
      <c r="C670" s="128" t="s">
        <v>14</v>
      </c>
      <c r="D670" s="358">
        <v>24.056079864501953</v>
      </c>
      <c r="E670" s="358">
        <v>22.794195175170898</v>
      </c>
      <c r="F670" s="358">
        <v>22.338588714599609</v>
      </c>
      <c r="G670" s="358">
        <v>21.674848556518555</v>
      </c>
      <c r="H670" s="358">
        <v>21.076692581176758</v>
      </c>
      <c r="I670" s="358">
        <v>20.439579010009766</v>
      </c>
      <c r="J670" s="358">
        <v>19.48309326171875</v>
      </c>
      <c r="K670" s="358">
        <v>19.255655288696289</v>
      </c>
      <c r="L670" s="358">
        <v>19.658254623413086</v>
      </c>
      <c r="M670" s="358">
        <v>20.087259292602539</v>
      </c>
      <c r="N670" s="358">
        <v>22.313747406005859</v>
      </c>
      <c r="O670" s="358">
        <v>23.852787017822266</v>
      </c>
      <c r="P670" s="358">
        <v>25.547828674316406</v>
      </c>
      <c r="Q670" s="358">
        <v>26.739648818969727</v>
      </c>
      <c r="R670" s="358">
        <v>27.325662612915039</v>
      </c>
      <c r="S670" s="358">
        <v>27.948118209838867</v>
      </c>
      <c r="T670" s="358">
        <v>27.438091278076172</v>
      </c>
      <c r="U670" s="358">
        <v>27.14311408996582</v>
      </c>
      <c r="V670" s="358">
        <v>27.701274871826172</v>
      </c>
      <c r="W670" s="358">
        <v>26.473194122314453</v>
      </c>
      <c r="X670" s="358">
        <v>26.330991744995117</v>
      </c>
      <c r="Y670" s="358">
        <v>24.250801086425781</v>
      </c>
      <c r="Z670" s="358">
        <v>23.359045028686523</v>
      </c>
      <c r="AA670" s="358">
        <v>22.825502395629883</v>
      </c>
      <c r="AB670" s="20">
        <v>570.11405372619629</v>
      </c>
    </row>
    <row r="671" spans="1:28" thickTop="1" thickBot="1" x14ac:dyDescent="0.3">
      <c r="B671" s="279">
        <v>40117</v>
      </c>
      <c r="C671" s="128" t="s">
        <v>15</v>
      </c>
      <c r="D671" s="358">
        <v>22.801275253295898</v>
      </c>
      <c r="E671" s="358">
        <v>22.281667709350586</v>
      </c>
      <c r="F671" s="358">
        <v>22.282009124755859</v>
      </c>
      <c r="G671" s="358">
        <v>21.519380569458008</v>
      </c>
      <c r="H671" s="358">
        <v>21.066762924194336</v>
      </c>
      <c r="I671" s="358">
        <v>20.307521820068359</v>
      </c>
      <c r="J671" s="358">
        <v>19.243873596191406</v>
      </c>
      <c r="K671" s="358">
        <v>19.534656524658203</v>
      </c>
      <c r="L671" s="358">
        <v>20.13792610168457</v>
      </c>
      <c r="M671" s="358">
        <v>19.556449890136719</v>
      </c>
      <c r="N671" s="358">
        <v>20.601581573486328</v>
      </c>
      <c r="O671" s="358">
        <v>21.82843017578125</v>
      </c>
      <c r="P671" s="358">
        <v>22.197597503662109</v>
      </c>
      <c r="Q671" s="358">
        <v>22.179168701171875</v>
      </c>
      <c r="R671" s="358">
        <v>22.596075057983398</v>
      </c>
      <c r="S671" s="358">
        <v>22.240623474121094</v>
      </c>
      <c r="T671" s="358">
        <v>22.324298858642578</v>
      </c>
      <c r="U671" s="358">
        <v>22.252161026000977</v>
      </c>
      <c r="V671" s="358">
        <v>22.524267196655273</v>
      </c>
      <c r="W671" s="358">
        <v>22.047037124633789</v>
      </c>
      <c r="X671" s="358">
        <v>21.333208084106445</v>
      </c>
      <c r="Y671" s="358">
        <v>20.925859451293945</v>
      </c>
      <c r="Z671" s="358">
        <v>20.669721603393555</v>
      </c>
      <c r="AA671" s="358">
        <v>19.38145637512207</v>
      </c>
      <c r="AB671" s="20">
        <v>511.83300971984863</v>
      </c>
    </row>
    <row r="672" spans="1:28" thickTop="1" thickBot="1" x14ac:dyDescent="0.3">
      <c r="A672" s="11" t="s">
        <v>28</v>
      </c>
      <c r="B672" s="279">
        <v>40118</v>
      </c>
      <c r="C672" s="128" t="s">
        <v>16</v>
      </c>
      <c r="D672" s="358">
        <v>18.551366806030273</v>
      </c>
      <c r="E672" s="358">
        <v>17.738590240478516</v>
      </c>
      <c r="F672" s="358">
        <v>18.280632019042969</v>
      </c>
      <c r="G672" s="358">
        <v>18.07038688659668</v>
      </c>
      <c r="H672" s="358">
        <v>18.588407516479492</v>
      </c>
      <c r="I672" s="358">
        <v>18.516292572021484</v>
      </c>
      <c r="J672" s="358">
        <v>18.049381256103516</v>
      </c>
      <c r="K672" s="358">
        <v>17.593450546264648</v>
      </c>
      <c r="L672" s="358">
        <v>17.58506965637207</v>
      </c>
      <c r="M672" s="358">
        <v>18.454189300537109</v>
      </c>
      <c r="N672" s="358">
        <v>18.769313812255859</v>
      </c>
      <c r="O672" s="358">
        <v>20.055585861206055</v>
      </c>
      <c r="P672" s="358">
        <v>20.729766845703125</v>
      </c>
      <c r="Q672" s="358">
        <v>21.302310943603516</v>
      </c>
      <c r="R672" s="358">
        <v>22.19708251953125</v>
      </c>
      <c r="S672" s="358">
        <v>21.782981872558594</v>
      </c>
      <c r="T672" s="358">
        <v>21.549215316772461</v>
      </c>
      <c r="U672" s="358">
        <v>22.135488510131836</v>
      </c>
      <c r="V672" s="358">
        <v>21.22357177734375</v>
      </c>
      <c r="W672" s="358">
        <v>21.24403190612793</v>
      </c>
      <c r="X672" s="358">
        <v>20.510351181030273</v>
      </c>
      <c r="Y672" s="358">
        <v>20.079935073852539</v>
      </c>
      <c r="Z672" s="358">
        <v>20.303800582885742</v>
      </c>
      <c r="AA672" s="358">
        <v>19.584539413452148</v>
      </c>
      <c r="AB672" s="20">
        <v>472.89574241638184</v>
      </c>
    </row>
    <row r="673" spans="2:28" thickTop="1" thickBot="1" x14ac:dyDescent="0.3">
      <c r="B673" s="279">
        <v>40119</v>
      </c>
      <c r="C673" s="128" t="s">
        <v>17</v>
      </c>
      <c r="D673" s="358">
        <v>19.390836715698242</v>
      </c>
      <c r="E673" s="358">
        <v>18.661237716674805</v>
      </c>
      <c r="F673" s="358">
        <v>18.344944000244141</v>
      </c>
      <c r="G673" s="358">
        <v>18.291013717651367</v>
      </c>
      <c r="H673" s="358">
        <v>17.449028015136719</v>
      </c>
      <c r="I673" s="358">
        <v>17.237161636352539</v>
      </c>
      <c r="J673" s="358">
        <v>18.316904067993164</v>
      </c>
      <c r="K673" s="358">
        <v>18.024717330932617</v>
      </c>
      <c r="L673" s="358">
        <v>18.515182495117188</v>
      </c>
      <c r="M673" s="358">
        <v>18.239404678344727</v>
      </c>
      <c r="N673" s="358">
        <v>18.934333801269531</v>
      </c>
      <c r="O673" s="358">
        <v>19.232137680053711</v>
      </c>
      <c r="P673" s="358">
        <v>20.481229782104492</v>
      </c>
      <c r="Q673" s="358">
        <v>21.042442321777344</v>
      </c>
      <c r="R673" s="358">
        <v>21.893901824951172</v>
      </c>
      <c r="S673" s="358">
        <v>23.111368179321289</v>
      </c>
      <c r="T673" s="358">
        <v>22.805164337158203</v>
      </c>
      <c r="U673" s="358">
        <v>22.851356506347656</v>
      </c>
      <c r="V673" s="358">
        <v>21.716054916381836</v>
      </c>
      <c r="W673" s="358">
        <v>20.230922698974609</v>
      </c>
      <c r="X673" s="358">
        <v>20.118755340576172</v>
      </c>
      <c r="Y673" s="358">
        <v>19.418359756469727</v>
      </c>
      <c r="Z673" s="358">
        <v>19.697547912597656</v>
      </c>
      <c r="AA673" s="358">
        <v>18.902267456054688</v>
      </c>
      <c r="AB673" s="20">
        <v>472.90627288818359</v>
      </c>
    </row>
    <row r="674" spans="2:28" thickTop="1" thickBot="1" x14ac:dyDescent="0.3">
      <c r="B674" s="279">
        <v>40120</v>
      </c>
      <c r="C674" s="128" t="s">
        <v>11</v>
      </c>
      <c r="D674" s="358">
        <v>18.819187164306641</v>
      </c>
      <c r="E674" s="358">
        <v>17.916452407836914</v>
      </c>
      <c r="F674" s="358">
        <v>18.151947021484375</v>
      </c>
      <c r="G674" s="358">
        <v>17.995063781738281</v>
      </c>
      <c r="H674" s="358">
        <v>18.465156555175781</v>
      </c>
      <c r="I674" s="358">
        <v>18.401002883911133</v>
      </c>
      <c r="J674" s="358">
        <v>17.888330459594727</v>
      </c>
      <c r="K674" s="358">
        <v>17.232385635375977</v>
      </c>
      <c r="L674" s="358">
        <v>16.403934478759766</v>
      </c>
      <c r="M674" s="358">
        <v>16.425970077514648</v>
      </c>
      <c r="N674" s="358">
        <v>17.672880172729492</v>
      </c>
      <c r="O674" s="358">
        <v>18.65727424621582</v>
      </c>
      <c r="P674" s="358">
        <v>19.853677749633789</v>
      </c>
      <c r="Q674" s="358">
        <v>20.466760635375977</v>
      </c>
      <c r="R674" s="358">
        <v>21.379301071166992</v>
      </c>
      <c r="S674" s="358">
        <v>20.677583694458008</v>
      </c>
      <c r="T674" s="358">
        <v>21.024955749511719</v>
      </c>
      <c r="U674" s="358">
        <v>21.481006622314453</v>
      </c>
      <c r="V674" s="358">
        <v>22.813175201416016</v>
      </c>
      <c r="W674" s="358">
        <v>21.199626922607422</v>
      </c>
      <c r="X674" s="358">
        <v>20.665559768676758</v>
      </c>
      <c r="Y674" s="358">
        <v>20.399190902709961</v>
      </c>
      <c r="Z674" s="358">
        <v>18.815080642700195</v>
      </c>
      <c r="AA674" s="358">
        <v>19.561161041259766</v>
      </c>
      <c r="AB674" s="20">
        <v>462.36666488647461</v>
      </c>
    </row>
    <row r="675" spans="2:28" thickTop="1" thickBot="1" x14ac:dyDescent="0.3">
      <c r="B675" s="279">
        <v>40121</v>
      </c>
      <c r="C675" s="128" t="s">
        <v>11</v>
      </c>
      <c r="D675" s="358">
        <v>19.587556838989258</v>
      </c>
      <c r="E675" s="358">
        <v>19.216690063476563</v>
      </c>
      <c r="F675" s="358">
        <v>18.304296493530273</v>
      </c>
      <c r="G675" s="358">
        <v>18.30858039855957</v>
      </c>
      <c r="H675" s="358">
        <v>17.576923370361328</v>
      </c>
      <c r="I675" s="358">
        <v>17.148393630981445</v>
      </c>
      <c r="J675" s="358">
        <v>16.351682662963867</v>
      </c>
      <c r="K675" s="358">
        <v>15.740610122680664</v>
      </c>
      <c r="L675" s="358">
        <v>15.138093948364258</v>
      </c>
      <c r="M675" s="358">
        <v>16.791606903076172</v>
      </c>
      <c r="N675" s="358">
        <v>17.834095001220703</v>
      </c>
      <c r="O675" s="358">
        <v>19.311866760253906</v>
      </c>
      <c r="P675" s="358">
        <v>20.634721755981445</v>
      </c>
      <c r="Q675" s="358">
        <v>21.055639266967773</v>
      </c>
      <c r="R675" s="358">
        <v>22.720867156982422</v>
      </c>
      <c r="S675" s="358">
        <v>22.394092559814453</v>
      </c>
      <c r="T675" s="358">
        <v>22.009498596191406</v>
      </c>
      <c r="U675" s="358">
        <v>22.213983535766602</v>
      </c>
      <c r="V675" s="358">
        <v>22.44859504699707</v>
      </c>
      <c r="W675" s="358">
        <v>20.927526473999023</v>
      </c>
      <c r="X675" s="358">
        <v>19.902322769165039</v>
      </c>
      <c r="Y675" s="358">
        <v>19.282598495483398</v>
      </c>
      <c r="Z675" s="358">
        <v>19.368318557739258</v>
      </c>
      <c r="AA675" s="358">
        <v>19.07264518737793</v>
      </c>
      <c r="AB675" s="20">
        <v>463.34120559692383</v>
      </c>
    </row>
    <row r="676" spans="2:28" thickTop="1" thickBot="1" x14ac:dyDescent="0.3">
      <c r="B676" s="279">
        <v>40122</v>
      </c>
      <c r="C676" s="128" t="s">
        <v>13</v>
      </c>
      <c r="D676" s="358">
        <v>18.497455596923828</v>
      </c>
      <c r="E676" s="358">
        <v>17.661809921264648</v>
      </c>
      <c r="F676" s="358">
        <v>17.517429351806641</v>
      </c>
      <c r="G676" s="358">
        <v>18.049934387207031</v>
      </c>
      <c r="H676" s="358">
        <v>17.516456604003906</v>
      </c>
      <c r="I676" s="358">
        <v>16.921104431152344</v>
      </c>
      <c r="J676" s="358">
        <v>16.521066665649414</v>
      </c>
      <c r="K676" s="358">
        <v>16.538923263549805</v>
      </c>
      <c r="L676" s="358">
        <v>17.118389129638672</v>
      </c>
      <c r="M676" s="358">
        <v>17.443037033081055</v>
      </c>
      <c r="N676" s="358">
        <v>18.735519409179688</v>
      </c>
      <c r="O676" s="358">
        <v>19.712030410766602</v>
      </c>
      <c r="P676" s="358">
        <v>21.413555145263672</v>
      </c>
      <c r="Q676" s="358">
        <v>21.324134826660156</v>
      </c>
      <c r="R676" s="358">
        <v>20.91221809387207</v>
      </c>
      <c r="S676" s="358">
        <v>21.173910140991211</v>
      </c>
      <c r="T676" s="358">
        <v>21.162092208862305</v>
      </c>
      <c r="U676" s="358">
        <v>21.117639541625977</v>
      </c>
      <c r="V676" s="358">
        <v>20.851779937744141</v>
      </c>
      <c r="W676" s="358">
        <v>20.769399642944336</v>
      </c>
      <c r="X676" s="358">
        <v>20.979896545410156</v>
      </c>
      <c r="Y676" s="358">
        <v>21.164819717407227</v>
      </c>
      <c r="Z676" s="358">
        <v>21.173366546630859</v>
      </c>
      <c r="AA676" s="358">
        <v>21.22149658203125</v>
      </c>
      <c r="AB676" s="20">
        <v>465.49746513366699</v>
      </c>
    </row>
    <row r="677" spans="2:28" thickTop="1" thickBot="1" x14ac:dyDescent="0.3">
      <c r="B677" s="279">
        <v>40123</v>
      </c>
      <c r="C677" s="128" t="s">
        <v>14</v>
      </c>
      <c r="D677" s="358">
        <v>20.995407104492188</v>
      </c>
      <c r="E677" s="358">
        <v>20.81825065612793</v>
      </c>
      <c r="F677" s="358">
        <v>20.667640686035156</v>
      </c>
      <c r="G677" s="358">
        <v>20.595302581787109</v>
      </c>
      <c r="H677" s="358">
        <v>20.592960357666016</v>
      </c>
      <c r="I677" s="358">
        <v>20.581632614135742</v>
      </c>
      <c r="J677" s="358">
        <v>20.581180572509766</v>
      </c>
      <c r="K677" s="358">
        <v>20.598007202148438</v>
      </c>
      <c r="L677" s="358">
        <v>20.916797637939453</v>
      </c>
      <c r="M677" s="358">
        <v>20.495454788208008</v>
      </c>
      <c r="N677" s="358">
        <v>20.512226104736328</v>
      </c>
      <c r="O677" s="358">
        <v>20.612691879272461</v>
      </c>
      <c r="P677" s="358">
        <v>20.53594970703125</v>
      </c>
      <c r="Q677" s="358">
        <v>20.569389343261719</v>
      </c>
      <c r="R677" s="358">
        <v>20.698764801025391</v>
      </c>
      <c r="S677" s="358">
        <v>20.797014236450195</v>
      </c>
      <c r="T677" s="358">
        <v>20.746366500854492</v>
      </c>
      <c r="U677" s="358">
        <v>20.70414924621582</v>
      </c>
      <c r="V677" s="358">
        <v>20.690715789794922</v>
      </c>
      <c r="W677" s="358">
        <v>20.685657501220703</v>
      </c>
      <c r="X677" s="358">
        <v>20.847042083740234</v>
      </c>
      <c r="Y677" s="358">
        <v>20.913331985473633</v>
      </c>
      <c r="Z677" s="358">
        <v>20.952186584472656</v>
      </c>
      <c r="AA677" s="358">
        <v>20.979585647583008</v>
      </c>
      <c r="AB677" s="20">
        <v>497.08770561218262</v>
      </c>
    </row>
    <row r="678" spans="2:28" thickTop="1" thickBot="1" x14ac:dyDescent="0.3">
      <c r="B678" s="279">
        <v>40124</v>
      </c>
      <c r="C678" s="128" t="s">
        <v>15</v>
      </c>
      <c r="D678" s="358">
        <v>20.948629379272461</v>
      </c>
      <c r="E678" s="358">
        <v>20.81370735168457</v>
      </c>
      <c r="F678" s="358">
        <v>20.834318161010742</v>
      </c>
      <c r="G678" s="358">
        <v>20.861839294433594</v>
      </c>
      <c r="H678" s="358">
        <v>20.916604995727539</v>
      </c>
      <c r="I678" s="358">
        <v>20.927297592163086</v>
      </c>
      <c r="J678" s="358">
        <v>20.888517379760742</v>
      </c>
      <c r="K678" s="358">
        <v>20.794712066650391</v>
      </c>
      <c r="L678" s="358">
        <v>20.747589111328125</v>
      </c>
      <c r="M678" s="358">
        <v>20.699348449707031</v>
      </c>
      <c r="N678" s="358">
        <v>20.762990951538086</v>
      </c>
      <c r="O678" s="358">
        <v>20.676931381225586</v>
      </c>
      <c r="P678" s="358">
        <v>20.718141555786133</v>
      </c>
      <c r="Q678" s="358">
        <v>20.725627899169922</v>
      </c>
      <c r="R678" s="358">
        <v>20.722103118896484</v>
      </c>
      <c r="S678" s="358">
        <v>20.723058700561523</v>
      </c>
      <c r="T678" s="358">
        <v>20.749078750610352</v>
      </c>
      <c r="U678" s="358">
        <v>20.845615386962891</v>
      </c>
      <c r="V678" s="358">
        <v>20.912288665771484</v>
      </c>
      <c r="W678" s="358">
        <v>20.914194107055664</v>
      </c>
      <c r="X678" s="358">
        <v>20.938131332397461</v>
      </c>
      <c r="Y678" s="358">
        <v>21.041097640991211</v>
      </c>
      <c r="Z678" s="358">
        <v>21.117618560791016</v>
      </c>
      <c r="AA678" s="358">
        <v>21.059526443481445</v>
      </c>
      <c r="AB678" s="20">
        <v>500.33896827697754</v>
      </c>
    </row>
    <row r="679" spans="2:28" thickTop="1" thickBot="1" x14ac:dyDescent="0.3">
      <c r="B679" s="279">
        <v>40125</v>
      </c>
      <c r="C679" s="128" t="s">
        <v>16</v>
      </c>
      <c r="D679" s="358">
        <v>20.942190170288086</v>
      </c>
      <c r="E679" s="358">
        <v>20.979011535644531</v>
      </c>
      <c r="F679" s="358">
        <v>21.0047607421875</v>
      </c>
      <c r="G679" s="358">
        <v>21.064775466918945</v>
      </c>
      <c r="H679" s="358">
        <v>21.027154922485352</v>
      </c>
      <c r="I679" s="358">
        <v>21.067468643188477</v>
      </c>
      <c r="J679" s="358">
        <v>21.02912712097168</v>
      </c>
      <c r="K679" s="358">
        <v>21.061029434204102</v>
      </c>
      <c r="L679" s="358">
        <v>20.995035171508789</v>
      </c>
      <c r="M679" s="358">
        <v>21.059770584106445</v>
      </c>
      <c r="N679" s="358">
        <v>21.080156326293945</v>
      </c>
      <c r="O679" s="358">
        <v>21.063577651977539</v>
      </c>
      <c r="P679" s="358">
        <v>20.915737152099609</v>
      </c>
      <c r="Q679" s="358">
        <v>20.96820068359375</v>
      </c>
      <c r="R679" s="358">
        <v>21.05470085144043</v>
      </c>
      <c r="S679" s="358">
        <v>21.089015960693359</v>
      </c>
      <c r="T679" s="358">
        <v>21.137971878051758</v>
      </c>
      <c r="U679" s="358">
        <v>21.119464874267578</v>
      </c>
      <c r="V679" s="358">
        <v>21.016580581665039</v>
      </c>
      <c r="W679" s="358">
        <v>21.014499664306641</v>
      </c>
      <c r="X679" s="358">
        <v>20.970087051391602</v>
      </c>
      <c r="Y679" s="358">
        <v>20.930192947387695</v>
      </c>
      <c r="Z679" s="358">
        <v>20.937431335449219</v>
      </c>
      <c r="AA679" s="358">
        <v>20.913431167602539</v>
      </c>
      <c r="AB679" s="20">
        <v>504.44137191772461</v>
      </c>
    </row>
    <row r="680" spans="2:28" thickTop="1" thickBot="1" x14ac:dyDescent="0.3">
      <c r="B680" s="279">
        <v>40126</v>
      </c>
      <c r="C680" s="128" t="s">
        <v>17</v>
      </c>
      <c r="D680" s="358">
        <v>20.936117172241211</v>
      </c>
      <c r="E680" s="358">
        <v>21.002792358398438</v>
      </c>
      <c r="F680" s="358">
        <v>21.081655502319336</v>
      </c>
      <c r="G680" s="358">
        <v>21.08100700378418</v>
      </c>
      <c r="H680" s="358">
        <v>21.314958572387695</v>
      </c>
      <c r="I680" s="358">
        <v>21.185514450073242</v>
      </c>
      <c r="J680" s="358">
        <v>21.094383239746094</v>
      </c>
      <c r="K680" s="358">
        <v>20.987081527709961</v>
      </c>
      <c r="L680" s="358">
        <v>20.848051071166992</v>
      </c>
      <c r="M680" s="358">
        <v>20.702249526977539</v>
      </c>
      <c r="N680" s="358">
        <v>20.721664428710938</v>
      </c>
      <c r="O680" s="358">
        <v>20.699438095092773</v>
      </c>
      <c r="P680" s="358">
        <v>20.69304084777832</v>
      </c>
      <c r="Q680" s="358">
        <v>20.876272201538086</v>
      </c>
      <c r="R680" s="358">
        <v>21.032804489135742</v>
      </c>
      <c r="S680" s="358">
        <v>21.0433349609375</v>
      </c>
      <c r="T680" s="358">
        <v>20.997333526611328</v>
      </c>
      <c r="U680" s="358">
        <v>20.854854583740234</v>
      </c>
      <c r="V680" s="358">
        <v>20.718490600585938</v>
      </c>
      <c r="W680" s="358">
        <v>20.783647537231445</v>
      </c>
      <c r="X680" s="358">
        <v>20.920944213867188</v>
      </c>
      <c r="Y680" s="358">
        <v>20.928800582885742</v>
      </c>
      <c r="Z680" s="358">
        <v>20.926372528076172</v>
      </c>
      <c r="AA680" s="358">
        <v>20.975584030151367</v>
      </c>
      <c r="AB680" s="20">
        <v>502.40639305114746</v>
      </c>
    </row>
    <row r="681" spans="2:28" thickTop="1" thickBot="1" x14ac:dyDescent="0.3">
      <c r="B681" s="279">
        <v>40127</v>
      </c>
      <c r="C681" s="128" t="s">
        <v>11</v>
      </c>
      <c r="D681" s="358">
        <v>21.099569320678711</v>
      </c>
      <c r="E681" s="358">
        <v>21.166669845581055</v>
      </c>
      <c r="F681" s="358">
        <v>21.207454681396484</v>
      </c>
      <c r="G681" s="358">
        <v>21.199625015258789</v>
      </c>
      <c r="H681" s="358">
        <v>21.223960876464844</v>
      </c>
      <c r="I681" s="358">
        <v>21.191333770751953</v>
      </c>
      <c r="J681" s="358">
        <v>21.121685028076172</v>
      </c>
      <c r="K681" s="358">
        <v>20.969778060913086</v>
      </c>
      <c r="L681" s="358">
        <v>20.880407333374023</v>
      </c>
      <c r="M681" s="358">
        <v>20.906826019287109</v>
      </c>
      <c r="N681" s="358">
        <v>20.901744842529297</v>
      </c>
      <c r="O681" s="358">
        <v>20.91218376159668</v>
      </c>
      <c r="P681" s="358">
        <v>20.966781616210938</v>
      </c>
      <c r="Q681" s="358">
        <v>20.93797492980957</v>
      </c>
      <c r="R681" s="358">
        <v>21.003541946411133</v>
      </c>
      <c r="S681" s="358">
        <v>21.116977691650391</v>
      </c>
      <c r="T681" s="358">
        <v>21.03118896484375</v>
      </c>
      <c r="U681" s="358">
        <v>21.060598373413086</v>
      </c>
      <c r="V681" s="358">
        <v>21.040597915649414</v>
      </c>
      <c r="W681" s="358">
        <v>21.017082214355469</v>
      </c>
      <c r="X681" s="358">
        <v>20.981967926025391</v>
      </c>
      <c r="Y681" s="358">
        <v>20.982109069824219</v>
      </c>
      <c r="Z681" s="358">
        <v>21.015655517578125</v>
      </c>
      <c r="AA681" s="358">
        <v>21.028415679931641</v>
      </c>
      <c r="AB681" s="20">
        <v>504.96413040161133</v>
      </c>
    </row>
    <row r="682" spans="2:28" thickTop="1" thickBot="1" x14ac:dyDescent="0.3">
      <c r="B682" s="279">
        <v>40128</v>
      </c>
      <c r="C682" s="128" t="s">
        <v>11</v>
      </c>
      <c r="D682" s="358">
        <v>20.882865905761719</v>
      </c>
      <c r="E682" s="358">
        <v>20.79095458984375</v>
      </c>
      <c r="F682" s="358">
        <v>20.777070999145508</v>
      </c>
      <c r="G682" s="358">
        <v>20.854452133178711</v>
      </c>
      <c r="H682" s="358">
        <v>20.926519393920898</v>
      </c>
      <c r="I682" s="358">
        <v>20.831304550170898</v>
      </c>
      <c r="J682" s="358">
        <v>20.812585830688477</v>
      </c>
      <c r="K682" s="358">
        <v>20.616434097290039</v>
      </c>
      <c r="L682" s="358">
        <v>20.521429061889648</v>
      </c>
      <c r="M682" s="358">
        <v>20.507513046264648</v>
      </c>
      <c r="N682" s="358">
        <v>20.544218063354492</v>
      </c>
      <c r="O682" s="358">
        <v>20.627471923828125</v>
      </c>
      <c r="P682" s="358">
        <v>20.846263885498047</v>
      </c>
      <c r="Q682" s="358">
        <v>20.796503067016602</v>
      </c>
      <c r="R682" s="358">
        <v>20.728908538818359</v>
      </c>
      <c r="S682" s="358">
        <v>20.704593658447266</v>
      </c>
      <c r="T682" s="358">
        <v>20.751596450805664</v>
      </c>
      <c r="U682" s="358">
        <v>20.713687896728516</v>
      </c>
      <c r="V682" s="358">
        <v>20.794057846069336</v>
      </c>
      <c r="W682" s="358">
        <v>20.910423278808594</v>
      </c>
      <c r="X682" s="358">
        <v>20.930692672729492</v>
      </c>
      <c r="Y682" s="358">
        <v>20.931730270385742</v>
      </c>
      <c r="Z682" s="358">
        <v>21.007497787475586</v>
      </c>
      <c r="AA682" s="358">
        <v>20.917608261108398</v>
      </c>
      <c r="AB682" s="20">
        <v>498.72638320922852</v>
      </c>
    </row>
    <row r="683" spans="2:28" thickTop="1" thickBot="1" x14ac:dyDescent="0.3">
      <c r="B683" s="279">
        <v>40129</v>
      </c>
      <c r="C683" s="128" t="s">
        <v>13</v>
      </c>
      <c r="D683" s="358">
        <v>20.626794815063477</v>
      </c>
      <c r="E683" s="358">
        <v>20.800758361816406</v>
      </c>
      <c r="F683" s="358">
        <v>20.759859085083008</v>
      </c>
      <c r="G683" s="358">
        <v>20.73097038269043</v>
      </c>
      <c r="H683" s="358">
        <v>20.684652328491211</v>
      </c>
      <c r="I683" s="358">
        <v>20.656248092651367</v>
      </c>
      <c r="J683" s="358">
        <v>20.683660507202148</v>
      </c>
      <c r="K683" s="358">
        <v>20.609607696533203</v>
      </c>
      <c r="L683" s="358">
        <v>20.765525817871094</v>
      </c>
      <c r="M683" s="358">
        <v>20.707151412963867</v>
      </c>
      <c r="N683" s="358">
        <v>20.834817886352539</v>
      </c>
      <c r="O683" s="358">
        <v>20.803855895996094</v>
      </c>
      <c r="P683" s="358">
        <v>20.817050933837891</v>
      </c>
      <c r="Q683" s="358">
        <v>20.951828002929688</v>
      </c>
      <c r="R683" s="358">
        <v>21.04661750793457</v>
      </c>
      <c r="S683" s="358">
        <v>20.916091918945313</v>
      </c>
      <c r="T683" s="358">
        <v>20.902238845825195</v>
      </c>
      <c r="U683" s="358">
        <v>20.948112487792969</v>
      </c>
      <c r="V683" s="358">
        <v>20.823902130126953</v>
      </c>
      <c r="W683" s="358">
        <v>21.095008850097656</v>
      </c>
      <c r="X683" s="358">
        <v>21.129583358764648</v>
      </c>
      <c r="Y683" s="358">
        <v>21.158992767333984</v>
      </c>
      <c r="Z683" s="358">
        <v>21.096014022827148</v>
      </c>
      <c r="AA683" s="358">
        <v>21.035556793212891</v>
      </c>
      <c r="AB683" s="20">
        <v>500.58489990234375</v>
      </c>
    </row>
    <row r="684" spans="2:28" thickTop="1" thickBot="1" x14ac:dyDescent="0.3">
      <c r="B684" s="279">
        <v>40130</v>
      </c>
      <c r="C684" s="128" t="s">
        <v>14</v>
      </c>
      <c r="D684" s="358">
        <v>21.041522979736328</v>
      </c>
      <c r="E684" s="358">
        <v>20.768779754638672</v>
      </c>
      <c r="F684" s="358">
        <v>20.72517204284668</v>
      </c>
      <c r="G684" s="358">
        <v>20.73359489440918</v>
      </c>
      <c r="H684" s="358">
        <v>20.716856002807617</v>
      </c>
      <c r="I684" s="358">
        <v>20.710933685302734</v>
      </c>
      <c r="J684" s="358">
        <v>20.788578033447266</v>
      </c>
      <c r="K684" s="358">
        <v>21.003765106201172</v>
      </c>
      <c r="L684" s="358">
        <v>21.07023811340332</v>
      </c>
      <c r="M684" s="358">
        <v>21.010385513305664</v>
      </c>
      <c r="N684" s="358">
        <v>20.929975509643555</v>
      </c>
      <c r="O684" s="358">
        <v>20.955608367919922</v>
      </c>
      <c r="P684" s="358">
        <v>20.901157379150391</v>
      </c>
      <c r="Q684" s="358">
        <v>20.971275329589844</v>
      </c>
      <c r="R684" s="358">
        <v>20.945053100585938</v>
      </c>
      <c r="S684" s="358">
        <v>20.968378067016602</v>
      </c>
      <c r="T684" s="358">
        <v>21.051267623901367</v>
      </c>
      <c r="U684" s="358">
        <v>21.062088012695313</v>
      </c>
      <c r="V684" s="358">
        <v>21.070966720581055</v>
      </c>
      <c r="W684" s="358">
        <v>21.257589340209961</v>
      </c>
      <c r="X684" s="358">
        <v>21.333351135253906</v>
      </c>
      <c r="Y684" s="358">
        <v>21.347843170166016</v>
      </c>
      <c r="Z684" s="358">
        <v>21.395452499389648</v>
      </c>
      <c r="AA684" s="358">
        <v>21.310527801513672</v>
      </c>
      <c r="AB684" s="20">
        <v>504.07036018371582</v>
      </c>
    </row>
    <row r="685" spans="2:28" thickTop="1" thickBot="1" x14ac:dyDescent="0.3">
      <c r="B685" s="279">
        <v>40131</v>
      </c>
      <c r="C685" s="128" t="s">
        <v>15</v>
      </c>
      <c r="D685" s="358">
        <v>21.159196853637695</v>
      </c>
      <c r="E685" s="358">
        <v>20.779644012451172</v>
      </c>
      <c r="F685" s="358">
        <v>20.77655029296875</v>
      </c>
      <c r="G685" s="358">
        <v>20.742229461669922</v>
      </c>
      <c r="H685" s="358">
        <v>20.713123321533203</v>
      </c>
      <c r="I685" s="358">
        <v>20.760541915893555</v>
      </c>
      <c r="J685" s="358">
        <v>20.645730972290039</v>
      </c>
      <c r="K685" s="358">
        <v>20.764354705810547</v>
      </c>
      <c r="L685" s="358">
        <v>20.761632919311523</v>
      </c>
      <c r="M685" s="358">
        <v>20.818271636962891</v>
      </c>
      <c r="N685" s="358">
        <v>20.806255340576172</v>
      </c>
      <c r="O685" s="358">
        <v>20.839939117431641</v>
      </c>
      <c r="P685" s="358">
        <v>20.890691757202148</v>
      </c>
      <c r="Q685" s="358">
        <v>20.907449722290039</v>
      </c>
      <c r="R685" s="358">
        <v>20.891965866088867</v>
      </c>
      <c r="S685" s="358">
        <v>20.733713150024414</v>
      </c>
      <c r="T685" s="358">
        <v>20.756122589111328</v>
      </c>
      <c r="U685" s="358">
        <v>20.755826950073242</v>
      </c>
      <c r="V685" s="358">
        <v>20.795082092285156</v>
      </c>
      <c r="W685" s="358">
        <v>21.125839233398438</v>
      </c>
      <c r="X685" s="358">
        <v>21.33161735534668</v>
      </c>
      <c r="Y685" s="358">
        <v>21.379621505737305</v>
      </c>
      <c r="Z685" s="358">
        <v>21.189071655273438</v>
      </c>
      <c r="AA685" s="358">
        <v>21.122657775878906</v>
      </c>
      <c r="AB685" s="20">
        <v>501.44713020324707</v>
      </c>
    </row>
    <row r="686" spans="2:28" thickTop="1" thickBot="1" x14ac:dyDescent="0.3">
      <c r="B686" s="279">
        <v>40132</v>
      </c>
      <c r="C686" s="128" t="s">
        <v>16</v>
      </c>
      <c r="D686" s="358">
        <v>20.982677459716797</v>
      </c>
      <c r="E686" s="358">
        <v>20.983915328979492</v>
      </c>
      <c r="F686" s="358">
        <v>20.885009765625</v>
      </c>
      <c r="G686" s="358">
        <v>20.884853363037109</v>
      </c>
      <c r="H686" s="358">
        <v>20.821035385131836</v>
      </c>
      <c r="I686" s="358">
        <v>20.827045440673828</v>
      </c>
      <c r="J686" s="358">
        <v>20.958076477050781</v>
      </c>
      <c r="K686" s="358">
        <v>20.747037887573242</v>
      </c>
      <c r="L686" s="358">
        <v>20.674518585205078</v>
      </c>
      <c r="M686" s="358">
        <v>20.794281005859375</v>
      </c>
      <c r="N686" s="358">
        <v>20.812564849853516</v>
      </c>
      <c r="O686" s="358">
        <v>20.832008361816406</v>
      </c>
      <c r="P686" s="358">
        <v>20.864229202270508</v>
      </c>
      <c r="Q686" s="358">
        <v>20.875965118408203</v>
      </c>
      <c r="R686" s="358">
        <v>20.905664443969727</v>
      </c>
      <c r="S686" s="358">
        <v>20.896169662475586</v>
      </c>
      <c r="T686" s="358">
        <v>20.931404113769531</v>
      </c>
      <c r="U686" s="358">
        <v>20.918947219848633</v>
      </c>
      <c r="V686" s="358">
        <v>20.929128646850586</v>
      </c>
      <c r="W686" s="358">
        <v>21.226221084594727</v>
      </c>
      <c r="X686" s="358">
        <v>21.367561340332031</v>
      </c>
      <c r="Y686" s="358">
        <v>21.404434204101563</v>
      </c>
      <c r="Z686" s="358">
        <v>21.329931259155273</v>
      </c>
      <c r="AA686" s="358">
        <v>21.282613754272461</v>
      </c>
      <c r="AB686" s="20">
        <v>503.13529396057129</v>
      </c>
    </row>
    <row r="687" spans="2:28" thickTop="1" thickBot="1" x14ac:dyDescent="0.3">
      <c r="B687" s="279">
        <v>40133</v>
      </c>
      <c r="C687" s="128" t="s">
        <v>17</v>
      </c>
      <c r="D687" s="358">
        <v>21.206298828125</v>
      </c>
      <c r="E687" s="358">
        <v>21.183034896850586</v>
      </c>
      <c r="F687" s="358">
        <v>21.175521850585938</v>
      </c>
      <c r="G687" s="358">
        <v>21.165410995483398</v>
      </c>
      <c r="H687" s="358">
        <v>21.165615081787109</v>
      </c>
      <c r="I687" s="358">
        <v>21.113256454467773</v>
      </c>
      <c r="J687" s="358">
        <v>21.096920013427734</v>
      </c>
      <c r="K687" s="358">
        <v>20.982032775878906</v>
      </c>
      <c r="L687" s="358">
        <v>20.901947021484375</v>
      </c>
      <c r="M687" s="358">
        <v>20.836082458496094</v>
      </c>
      <c r="N687" s="358">
        <v>20.863498687744141</v>
      </c>
      <c r="O687" s="358">
        <v>20.916017532348633</v>
      </c>
      <c r="P687" s="358">
        <v>20.978168487548828</v>
      </c>
      <c r="Q687" s="358">
        <v>20.986234664916992</v>
      </c>
      <c r="R687" s="358">
        <v>21.004247665405273</v>
      </c>
      <c r="S687" s="358">
        <v>21.009563446044922</v>
      </c>
      <c r="T687" s="358">
        <v>21.028005599975586</v>
      </c>
      <c r="U687" s="358">
        <v>21.053966522216797</v>
      </c>
      <c r="V687" s="358">
        <v>21.074310302734375</v>
      </c>
      <c r="W687" s="358">
        <v>21.040157318115234</v>
      </c>
      <c r="X687" s="358">
        <v>21.067657470703125</v>
      </c>
      <c r="Y687" s="358">
        <v>21.06492805480957</v>
      </c>
      <c r="Z687" s="358">
        <v>21.069772720336914</v>
      </c>
      <c r="AA687" s="358">
        <v>21.113193511962891</v>
      </c>
      <c r="AB687" s="20">
        <v>505.0958423614502</v>
      </c>
    </row>
    <row r="688" spans="2:28" thickTop="1" thickBot="1" x14ac:dyDescent="0.3">
      <c r="B688" s="279">
        <v>40134</v>
      </c>
      <c r="C688" s="128" t="s">
        <v>11</v>
      </c>
      <c r="D688" s="358">
        <v>21.237358093261719</v>
      </c>
      <c r="E688" s="358">
        <v>21.307628631591797</v>
      </c>
      <c r="F688" s="358">
        <v>21.349109649658203</v>
      </c>
      <c r="G688" s="358">
        <v>21.383756637573242</v>
      </c>
      <c r="H688" s="358">
        <v>21.321233749389648</v>
      </c>
      <c r="I688" s="358">
        <v>21.283424377441406</v>
      </c>
      <c r="J688" s="358">
        <v>21.178606033325195</v>
      </c>
      <c r="K688" s="358">
        <v>21.047504425048828</v>
      </c>
      <c r="L688" s="358">
        <v>20.908370971679688</v>
      </c>
      <c r="M688" s="358">
        <v>20.933940887451172</v>
      </c>
      <c r="N688" s="358">
        <v>20.872898101806641</v>
      </c>
      <c r="O688" s="358">
        <v>20.926807403564453</v>
      </c>
      <c r="P688" s="358">
        <v>20.888423919677734</v>
      </c>
      <c r="Q688" s="358">
        <v>20.877473831176758</v>
      </c>
      <c r="R688" s="358">
        <v>20.910854339599609</v>
      </c>
      <c r="S688" s="358">
        <v>20.893537521362305</v>
      </c>
      <c r="T688" s="358">
        <v>20.923688888549805</v>
      </c>
      <c r="U688" s="358">
        <v>20.952220916748047</v>
      </c>
      <c r="V688" s="358">
        <v>20.961208343505859</v>
      </c>
      <c r="W688" s="358">
        <v>21.141687393188477</v>
      </c>
      <c r="X688" s="358">
        <v>21.205469131469727</v>
      </c>
      <c r="Y688" s="358">
        <v>21.217813491821289</v>
      </c>
      <c r="Z688" s="358">
        <v>21.244226455688477</v>
      </c>
      <c r="AA688" s="358">
        <v>21.115999221801758</v>
      </c>
      <c r="AB688" s="20">
        <v>506.08324241638184</v>
      </c>
    </row>
    <row r="689" spans="1:28" thickTop="1" thickBot="1" x14ac:dyDescent="0.3">
      <c r="B689" s="279">
        <v>40135</v>
      </c>
      <c r="C689" s="128" t="s">
        <v>11</v>
      </c>
      <c r="D689" s="358">
        <v>20.963483810424805</v>
      </c>
      <c r="E689" s="358">
        <v>20.921655654907227</v>
      </c>
      <c r="F689" s="358">
        <v>20.897138595581055</v>
      </c>
      <c r="G689" s="358">
        <v>20.94102668762207</v>
      </c>
      <c r="H689" s="358">
        <v>20.981748580932617</v>
      </c>
      <c r="I689" s="358">
        <v>20.874988555908203</v>
      </c>
      <c r="J689" s="358">
        <v>20.905471801757813</v>
      </c>
      <c r="K689" s="358">
        <v>21.003425598144531</v>
      </c>
      <c r="L689" s="358">
        <v>20.859357833862305</v>
      </c>
      <c r="M689" s="358">
        <v>20.856786727905273</v>
      </c>
      <c r="N689" s="358">
        <v>20.893337249755859</v>
      </c>
      <c r="O689" s="358">
        <v>20.98060417175293</v>
      </c>
      <c r="P689" s="358">
        <v>20.874637603759766</v>
      </c>
      <c r="Q689" s="358">
        <v>20.93017578125</v>
      </c>
      <c r="R689" s="358">
        <v>20.861593246459961</v>
      </c>
      <c r="S689" s="358">
        <v>20.928806304931641</v>
      </c>
      <c r="T689" s="358">
        <v>20.937643051147461</v>
      </c>
      <c r="U689" s="358">
        <v>20.922143936157227</v>
      </c>
      <c r="V689" s="358">
        <v>20.960529327392578</v>
      </c>
      <c r="W689" s="358">
        <v>21.243152618408203</v>
      </c>
      <c r="X689" s="358">
        <v>21.275382995605469</v>
      </c>
      <c r="Y689" s="358">
        <v>21.289260864257813</v>
      </c>
      <c r="Z689" s="358">
        <v>21.202070236206055</v>
      </c>
      <c r="AA689" s="358">
        <v>21.141691207885742</v>
      </c>
      <c r="AB689" s="20">
        <v>503.6461124420166</v>
      </c>
    </row>
    <row r="690" spans="1:28" thickTop="1" thickBot="1" x14ac:dyDescent="0.3">
      <c r="B690" s="279">
        <v>40136</v>
      </c>
      <c r="C690" s="128" t="s">
        <v>13</v>
      </c>
      <c r="D690" s="358">
        <v>20.931934356689453</v>
      </c>
      <c r="E690" s="358">
        <v>20.864032745361328</v>
      </c>
      <c r="F690" s="358">
        <v>20.885366439819336</v>
      </c>
      <c r="G690" s="358">
        <v>20.876941680908203</v>
      </c>
      <c r="H690" s="358">
        <v>20.880022048950195</v>
      </c>
      <c r="I690" s="358">
        <v>20.845129013061523</v>
      </c>
      <c r="J690" s="358">
        <v>20.82328987121582</v>
      </c>
      <c r="K690" s="358">
        <v>20.83723258972168</v>
      </c>
      <c r="L690" s="358">
        <v>20.708644866943359</v>
      </c>
      <c r="M690" s="358">
        <v>20.732772827148438</v>
      </c>
      <c r="N690" s="358">
        <v>20.867059707641602</v>
      </c>
      <c r="O690" s="358">
        <v>20.772148132324219</v>
      </c>
      <c r="P690" s="358">
        <v>20.820192337036133</v>
      </c>
      <c r="Q690" s="358">
        <v>20.984254837036133</v>
      </c>
      <c r="R690" s="358">
        <v>20.908454895019531</v>
      </c>
      <c r="S690" s="358">
        <v>20.881305694580078</v>
      </c>
      <c r="T690" s="358">
        <v>20.936450958251953</v>
      </c>
      <c r="U690" s="358">
        <v>20.904558181762695</v>
      </c>
      <c r="V690" s="358">
        <v>20.885862350463867</v>
      </c>
      <c r="W690" s="358">
        <v>21.226852416992188</v>
      </c>
      <c r="X690" s="358">
        <v>21.285888671875</v>
      </c>
      <c r="Y690" s="358">
        <v>21.21397590637207</v>
      </c>
      <c r="Z690" s="358">
        <v>21.167783737182617</v>
      </c>
      <c r="AA690" s="358">
        <v>21.175271987915039</v>
      </c>
      <c r="AB690" s="20">
        <v>502.41542625427246</v>
      </c>
    </row>
    <row r="691" spans="1:28" thickTop="1" thickBot="1" x14ac:dyDescent="0.3">
      <c r="B691" s="279">
        <v>40137</v>
      </c>
      <c r="C691" s="128" t="s">
        <v>14</v>
      </c>
      <c r="D691" s="358">
        <v>20.925519943237305</v>
      </c>
      <c r="E691" s="358">
        <v>20.897605895996094</v>
      </c>
      <c r="F691" s="358">
        <v>20.831552505493164</v>
      </c>
      <c r="G691" s="358">
        <v>20.82330322265625</v>
      </c>
      <c r="H691" s="358">
        <v>20.848857879638672</v>
      </c>
      <c r="I691" s="358">
        <v>20.777099609375</v>
      </c>
      <c r="J691" s="358">
        <v>20.754287719726563</v>
      </c>
      <c r="K691" s="358">
        <v>20.802175521850586</v>
      </c>
      <c r="L691" s="358">
        <v>20.687944412231445</v>
      </c>
      <c r="M691" s="358">
        <v>20.742921829223633</v>
      </c>
      <c r="N691" s="358">
        <v>20.732271194458008</v>
      </c>
      <c r="O691" s="358">
        <v>20.805032730102539</v>
      </c>
      <c r="P691" s="358">
        <v>20.843050003051758</v>
      </c>
      <c r="Q691" s="358">
        <v>20.969367980957031</v>
      </c>
      <c r="R691" s="358">
        <v>20.943140029907227</v>
      </c>
      <c r="S691" s="358">
        <v>20.861557006835938</v>
      </c>
      <c r="T691" s="358">
        <v>20.848051071166992</v>
      </c>
      <c r="U691" s="358">
        <v>20.723716735839844</v>
      </c>
      <c r="V691" s="358">
        <v>20.868494033813477</v>
      </c>
      <c r="W691" s="358">
        <v>21.188310623168945</v>
      </c>
      <c r="X691" s="358">
        <v>21.27197265625</v>
      </c>
      <c r="Y691" s="358">
        <v>21.291545867919922</v>
      </c>
      <c r="Z691" s="358">
        <v>21.187240600585938</v>
      </c>
      <c r="AA691" s="358">
        <v>21.209377288818359</v>
      </c>
      <c r="AB691" s="20">
        <v>501.83439636230469</v>
      </c>
    </row>
    <row r="692" spans="1:28" thickTop="1" thickBot="1" x14ac:dyDescent="0.3">
      <c r="B692" s="279">
        <v>40138</v>
      </c>
      <c r="C692" s="128" t="s">
        <v>15</v>
      </c>
      <c r="D692" s="358">
        <v>21.09283447265625</v>
      </c>
      <c r="E692" s="358">
        <v>21.073963165283203</v>
      </c>
      <c r="F692" s="358">
        <v>20.877975463867188</v>
      </c>
      <c r="G692" s="358">
        <v>20.899263381958008</v>
      </c>
      <c r="H692" s="358">
        <v>20.881978988647461</v>
      </c>
      <c r="I692" s="358">
        <v>20.883663177490234</v>
      </c>
      <c r="J692" s="358">
        <v>20.834745407104492</v>
      </c>
      <c r="K692" s="358">
        <v>20.74201774597168</v>
      </c>
      <c r="L692" s="358">
        <v>20.61577033996582</v>
      </c>
      <c r="M692" s="358">
        <v>20.633022308349609</v>
      </c>
      <c r="N692" s="358">
        <v>20.715023040771484</v>
      </c>
      <c r="O692" s="358">
        <v>20.651853561401367</v>
      </c>
      <c r="P692" s="358">
        <v>20.505929946899414</v>
      </c>
      <c r="Q692" s="358">
        <v>20.518980026245117</v>
      </c>
      <c r="R692" s="358">
        <v>20.597555160522461</v>
      </c>
      <c r="S692" s="358">
        <v>20.744850158691406</v>
      </c>
      <c r="T692" s="358">
        <v>20.865484237670898</v>
      </c>
      <c r="U692" s="358">
        <v>20.83830451965332</v>
      </c>
      <c r="V692" s="358">
        <v>20.903215408325195</v>
      </c>
      <c r="W692" s="358">
        <v>20.979764938354492</v>
      </c>
      <c r="X692" s="358">
        <v>21.170158386230469</v>
      </c>
      <c r="Y692" s="358">
        <v>21.272987365722656</v>
      </c>
      <c r="Z692" s="358">
        <v>21.232048034667969</v>
      </c>
      <c r="AA692" s="358">
        <v>21.259075164794922</v>
      </c>
      <c r="AB692" s="20">
        <v>500.79046440124512</v>
      </c>
    </row>
    <row r="693" spans="1:28" thickTop="1" thickBot="1" x14ac:dyDescent="0.3">
      <c r="B693" s="279">
        <v>40139</v>
      </c>
      <c r="C693" s="128" t="s">
        <v>16</v>
      </c>
      <c r="D693" s="358">
        <v>21.220613479614258</v>
      </c>
      <c r="E693" s="358">
        <v>21.135890960693359</v>
      </c>
      <c r="F693" s="358">
        <v>21.047000885009766</v>
      </c>
      <c r="G693" s="358">
        <v>21.036056518554688</v>
      </c>
      <c r="H693" s="358">
        <v>21.036819458007813</v>
      </c>
      <c r="I693" s="358">
        <v>21.026044845581055</v>
      </c>
      <c r="J693" s="358">
        <v>21.173017501831055</v>
      </c>
      <c r="K693" s="358">
        <v>20.904930114746094</v>
      </c>
      <c r="L693" s="358">
        <v>20.902004241943359</v>
      </c>
      <c r="M693" s="358">
        <v>20.98078727722168</v>
      </c>
      <c r="N693" s="358">
        <v>21.058685302734375</v>
      </c>
      <c r="O693" s="358">
        <v>20.836246490478516</v>
      </c>
      <c r="P693" s="358">
        <v>20.635808944702148</v>
      </c>
      <c r="Q693" s="358">
        <v>20.648769378662109</v>
      </c>
      <c r="R693" s="358">
        <v>20.790592193603516</v>
      </c>
      <c r="S693" s="358">
        <v>20.89210319519043</v>
      </c>
      <c r="T693" s="358">
        <v>20.886846542358398</v>
      </c>
      <c r="U693" s="358">
        <v>20.907497406005859</v>
      </c>
      <c r="V693" s="358">
        <v>20.997674942016602</v>
      </c>
      <c r="W693" s="358">
        <v>21.248126983642578</v>
      </c>
      <c r="X693" s="358">
        <v>21.290258407592773</v>
      </c>
      <c r="Y693" s="358">
        <v>21.32537841796875</v>
      </c>
      <c r="Z693" s="358">
        <v>21.247825622558594</v>
      </c>
      <c r="AA693" s="358">
        <v>21.255386352539063</v>
      </c>
      <c r="AB693" s="20">
        <v>504.48436546325684</v>
      </c>
    </row>
    <row r="694" spans="1:28" thickTop="1" thickBot="1" x14ac:dyDescent="0.3">
      <c r="B694" s="279">
        <v>40140</v>
      </c>
      <c r="C694" s="128" t="s">
        <v>17</v>
      </c>
      <c r="D694" s="358">
        <v>21.446796417236328</v>
      </c>
      <c r="E694" s="358">
        <v>21.192747116088867</v>
      </c>
      <c r="F694" s="358">
        <v>21.189809799194336</v>
      </c>
      <c r="G694" s="358">
        <v>21.134674072265625</v>
      </c>
      <c r="H694" s="358">
        <v>21.15643310546875</v>
      </c>
      <c r="I694" s="358">
        <v>21.106893539428711</v>
      </c>
      <c r="J694" s="358">
        <v>21.028789520263672</v>
      </c>
      <c r="K694" s="358">
        <v>20.922616958618164</v>
      </c>
      <c r="L694" s="358">
        <v>20.686395645141602</v>
      </c>
      <c r="M694" s="358">
        <v>20.715585708618164</v>
      </c>
      <c r="N694" s="358">
        <v>20.713495254516602</v>
      </c>
      <c r="O694" s="358">
        <v>20.913629531860352</v>
      </c>
      <c r="P694" s="358">
        <v>21.003381729125977</v>
      </c>
      <c r="Q694" s="358">
        <v>21.042167663574219</v>
      </c>
      <c r="R694" s="358">
        <v>20.905124664306641</v>
      </c>
      <c r="S694" s="358">
        <v>20.946935653686523</v>
      </c>
      <c r="T694" s="358">
        <v>20.967788696289063</v>
      </c>
      <c r="U694" s="358">
        <v>20.894685745239258</v>
      </c>
      <c r="V694" s="358">
        <v>20.878610610961914</v>
      </c>
      <c r="W694" s="358">
        <v>21.250127792358398</v>
      </c>
      <c r="X694" s="358">
        <v>21.327224731445313</v>
      </c>
      <c r="Y694" s="358">
        <v>21.385269165039063</v>
      </c>
      <c r="Z694" s="358">
        <v>21.339492797851563</v>
      </c>
      <c r="AA694" s="358">
        <v>21.374345779418945</v>
      </c>
      <c r="AB694" s="20">
        <v>505.52302169799805</v>
      </c>
    </row>
    <row r="695" spans="1:28" thickTop="1" thickBot="1" x14ac:dyDescent="0.3">
      <c r="B695" s="279">
        <v>40141</v>
      </c>
      <c r="C695" s="128" t="s">
        <v>11</v>
      </c>
      <c r="D695" s="358">
        <v>21.424104690551758</v>
      </c>
      <c r="E695" s="358">
        <v>21.269180297851563</v>
      </c>
      <c r="F695" s="358">
        <v>21.172733306884766</v>
      </c>
      <c r="G695" s="358">
        <v>21.163711547851563</v>
      </c>
      <c r="H695" s="358">
        <v>21.162384033203125</v>
      </c>
      <c r="I695" s="358">
        <v>21.139125823974609</v>
      </c>
      <c r="J695" s="358">
        <v>21.127391815185547</v>
      </c>
      <c r="K695" s="358">
        <v>20.975753784179688</v>
      </c>
      <c r="L695" s="358">
        <v>20.851696014404297</v>
      </c>
      <c r="M695" s="358">
        <v>20.861795425415039</v>
      </c>
      <c r="N695" s="358">
        <v>20.917858123779297</v>
      </c>
      <c r="O695" s="358">
        <v>20.916372299194336</v>
      </c>
      <c r="P695" s="358">
        <v>20.989645004272461</v>
      </c>
      <c r="Q695" s="358">
        <v>21.075191497802734</v>
      </c>
      <c r="R695" s="358">
        <v>20.996068954467773</v>
      </c>
      <c r="S695" s="358">
        <v>21.057075500488281</v>
      </c>
      <c r="T695" s="358">
        <v>21.08100700378418</v>
      </c>
      <c r="U695" s="358">
        <v>21.050729751586914</v>
      </c>
      <c r="V695" s="358">
        <v>21.131187438964844</v>
      </c>
      <c r="W695" s="358">
        <v>21.237016677856445</v>
      </c>
      <c r="X695" s="358">
        <v>21.212802886962891</v>
      </c>
      <c r="Y695" s="358">
        <v>21.204038619995117</v>
      </c>
      <c r="Z695" s="358">
        <v>21.264402389526367</v>
      </c>
      <c r="AA695" s="358">
        <v>21.31047248840332</v>
      </c>
      <c r="AB695" s="20">
        <v>506.59174537658691</v>
      </c>
    </row>
    <row r="696" spans="1:28" thickTop="1" thickBot="1" x14ac:dyDescent="0.3">
      <c r="B696" s="279">
        <v>40142</v>
      </c>
      <c r="C696" s="128" t="s">
        <v>11</v>
      </c>
      <c r="D696" s="358">
        <v>21.236377716064453</v>
      </c>
      <c r="E696" s="358">
        <v>21.073675155639648</v>
      </c>
      <c r="F696" s="358">
        <v>21.000455856323242</v>
      </c>
      <c r="G696" s="358">
        <v>21.038677215576172</v>
      </c>
      <c r="H696" s="358">
        <v>21.038175582885742</v>
      </c>
      <c r="I696" s="358">
        <v>21.063615798950195</v>
      </c>
      <c r="J696" s="358">
        <v>21.062881469726563</v>
      </c>
      <c r="K696" s="358">
        <v>20.958293914794922</v>
      </c>
      <c r="L696" s="358">
        <v>20.818889617919922</v>
      </c>
      <c r="M696" s="358">
        <v>21.028213500976563</v>
      </c>
      <c r="N696" s="358">
        <v>21.057012557983398</v>
      </c>
      <c r="O696" s="358">
        <v>20.902189254760742</v>
      </c>
      <c r="P696" s="358">
        <v>20.960691452026367</v>
      </c>
      <c r="Q696" s="358">
        <v>21.07780647277832</v>
      </c>
      <c r="R696" s="358">
        <v>21.093502044677734</v>
      </c>
      <c r="S696" s="358">
        <v>20.962003707885742</v>
      </c>
      <c r="T696" s="358">
        <v>20.970413208007813</v>
      </c>
      <c r="U696" s="358">
        <v>20.751678466796875</v>
      </c>
      <c r="V696" s="358">
        <v>20.815729141235352</v>
      </c>
      <c r="W696" s="358">
        <v>21.139524459838867</v>
      </c>
      <c r="X696" s="358">
        <v>21.113014221191406</v>
      </c>
      <c r="Y696" s="358">
        <v>21.138561248779297</v>
      </c>
      <c r="Z696" s="358">
        <v>21.179086685180664</v>
      </c>
      <c r="AA696" s="358">
        <v>21.056211471557617</v>
      </c>
      <c r="AB696" s="20">
        <v>504.53668022155762</v>
      </c>
    </row>
    <row r="697" spans="1:28" thickTop="1" thickBot="1" x14ac:dyDescent="0.3">
      <c r="B697" s="279">
        <v>40143</v>
      </c>
      <c r="C697" s="128" t="s">
        <v>13</v>
      </c>
      <c r="D697" s="358">
        <v>20.970518112182617</v>
      </c>
      <c r="E697" s="358">
        <v>20.940816879272461</v>
      </c>
      <c r="F697" s="358">
        <v>20.971094131469727</v>
      </c>
      <c r="G697" s="358">
        <v>20.951675415039063</v>
      </c>
      <c r="H697" s="358">
        <v>20.922906875610352</v>
      </c>
      <c r="I697" s="358">
        <v>20.927684783935547</v>
      </c>
      <c r="J697" s="358">
        <v>20.980558395385742</v>
      </c>
      <c r="K697" s="358">
        <v>20.8770751953125</v>
      </c>
      <c r="L697" s="358">
        <v>20.902923583984375</v>
      </c>
      <c r="M697" s="358">
        <v>20.80451774597168</v>
      </c>
      <c r="N697" s="358">
        <v>20.989458084106445</v>
      </c>
      <c r="O697" s="358">
        <v>21.060361862182617</v>
      </c>
      <c r="P697" s="358">
        <v>20.977254867553711</v>
      </c>
      <c r="Q697" s="358">
        <v>20.986011505126953</v>
      </c>
      <c r="R697" s="358">
        <v>21.003929138183594</v>
      </c>
      <c r="S697" s="358">
        <v>21.033897399902344</v>
      </c>
      <c r="T697" s="358">
        <v>21.024803161621094</v>
      </c>
      <c r="U697" s="358">
        <v>21.032646179199219</v>
      </c>
      <c r="V697" s="358">
        <v>21.147991180419922</v>
      </c>
      <c r="W697" s="358">
        <v>21.147182464599609</v>
      </c>
      <c r="X697" s="358">
        <v>21.158069610595703</v>
      </c>
      <c r="Y697" s="358">
        <v>21.084054946899414</v>
      </c>
      <c r="Z697" s="358">
        <v>21.024084091186523</v>
      </c>
      <c r="AA697" s="358">
        <v>20.948495864868164</v>
      </c>
      <c r="AB697" s="20">
        <v>503.86801147460938</v>
      </c>
    </row>
    <row r="698" spans="1:28" thickTop="1" thickBot="1" x14ac:dyDescent="0.3">
      <c r="B698" s="279">
        <v>40144</v>
      </c>
      <c r="C698" s="128" t="s">
        <v>14</v>
      </c>
      <c r="D698" s="358">
        <v>20.962804794311523</v>
      </c>
      <c r="E698" s="358">
        <v>20.983650207519531</v>
      </c>
      <c r="F698" s="358">
        <v>20.880245208740234</v>
      </c>
      <c r="G698" s="358">
        <v>20.875057220458984</v>
      </c>
      <c r="H698" s="358">
        <v>20.890237808227539</v>
      </c>
      <c r="I698" s="358">
        <v>20.851926803588867</v>
      </c>
      <c r="J698" s="358">
        <v>20.82286262512207</v>
      </c>
      <c r="K698" s="358">
        <v>20.948593139648438</v>
      </c>
      <c r="L698" s="358">
        <v>20.804439544677734</v>
      </c>
      <c r="M698" s="358">
        <v>20.801506042480469</v>
      </c>
      <c r="N698" s="358">
        <v>20.830509185791016</v>
      </c>
      <c r="O698" s="358">
        <v>20.861217498779297</v>
      </c>
      <c r="P698" s="358">
        <v>20.813581466674805</v>
      </c>
      <c r="Q698" s="358">
        <v>20.853071212768555</v>
      </c>
      <c r="R698" s="358">
        <v>20.971157073974609</v>
      </c>
      <c r="S698" s="358">
        <v>20.859319686889648</v>
      </c>
      <c r="T698" s="358">
        <v>20.964208602905273</v>
      </c>
      <c r="U698" s="358">
        <v>21.03367805480957</v>
      </c>
      <c r="V698" s="358">
        <v>21.018613815307617</v>
      </c>
      <c r="W698" s="358">
        <v>21.078115463256836</v>
      </c>
      <c r="X698" s="358">
        <v>21.135082244873047</v>
      </c>
      <c r="Y698" s="358">
        <v>21.138572692871094</v>
      </c>
      <c r="Z698" s="358">
        <v>21.180418014526367</v>
      </c>
      <c r="AA698" s="358">
        <v>21.201082229614258</v>
      </c>
      <c r="AB698" s="20">
        <v>502.75995063781738</v>
      </c>
    </row>
    <row r="699" spans="1:28" thickTop="1" thickBot="1" x14ac:dyDescent="0.3">
      <c r="B699" s="279">
        <v>40145</v>
      </c>
      <c r="C699" s="128" t="s">
        <v>15</v>
      </c>
      <c r="D699" s="358">
        <v>21.033485412597656</v>
      </c>
      <c r="E699" s="358">
        <v>21.024753570556641</v>
      </c>
      <c r="F699" s="358">
        <v>21.167423248291016</v>
      </c>
      <c r="G699" s="358">
        <v>21.129863739013672</v>
      </c>
      <c r="H699" s="358">
        <v>21.092063903808594</v>
      </c>
      <c r="I699" s="358">
        <v>21.112373352050781</v>
      </c>
      <c r="J699" s="358">
        <v>21.084310531616211</v>
      </c>
      <c r="K699" s="358">
        <v>21.065475463867188</v>
      </c>
      <c r="L699" s="358">
        <v>21.003154754638672</v>
      </c>
      <c r="M699" s="358">
        <v>20.934360504150391</v>
      </c>
      <c r="N699" s="358">
        <v>20.906560897827148</v>
      </c>
      <c r="O699" s="358">
        <v>20.918773651123047</v>
      </c>
      <c r="P699" s="358">
        <v>20.924192428588867</v>
      </c>
      <c r="Q699" s="358">
        <v>21.061019897460938</v>
      </c>
      <c r="R699" s="358">
        <v>21.003313064575195</v>
      </c>
      <c r="S699" s="358">
        <v>20.883800506591797</v>
      </c>
      <c r="T699" s="358">
        <v>20.920631408691406</v>
      </c>
      <c r="U699" s="358">
        <v>20.979005813598633</v>
      </c>
      <c r="V699" s="358">
        <v>21.085792541503906</v>
      </c>
      <c r="W699" s="358">
        <v>21.033485412597656</v>
      </c>
      <c r="X699" s="358">
        <v>21.155155181884766</v>
      </c>
      <c r="Y699" s="358">
        <v>21.219459533691406</v>
      </c>
      <c r="Z699" s="358">
        <v>21.210691452026367</v>
      </c>
      <c r="AA699" s="358">
        <v>21.100780487060547</v>
      </c>
      <c r="AB699" s="20">
        <v>505.0499267578125</v>
      </c>
    </row>
    <row r="700" spans="1:28" thickTop="1" thickBot="1" x14ac:dyDescent="0.3">
      <c r="B700" s="279">
        <v>40146</v>
      </c>
      <c r="C700" s="128" t="s">
        <v>16</v>
      </c>
      <c r="D700" s="358">
        <v>21.131406784057617</v>
      </c>
      <c r="E700" s="358">
        <v>21.109203338623047</v>
      </c>
      <c r="F700" s="358">
        <v>21.254117965698242</v>
      </c>
      <c r="G700" s="358">
        <v>21.311191558837891</v>
      </c>
      <c r="H700" s="358">
        <v>21.456611633300781</v>
      </c>
      <c r="I700" s="358">
        <v>21.262361526489258</v>
      </c>
      <c r="J700" s="358">
        <v>21.090553283691406</v>
      </c>
      <c r="K700" s="358">
        <v>21.095596313476563</v>
      </c>
      <c r="L700" s="358">
        <v>21.262311935424805</v>
      </c>
      <c r="M700" s="358">
        <v>21.254854202270508</v>
      </c>
      <c r="N700" s="358">
        <v>21.398378372192383</v>
      </c>
      <c r="O700" s="358">
        <v>21.208162307739258</v>
      </c>
      <c r="P700" s="358">
        <v>21.062412261962891</v>
      </c>
      <c r="Q700" s="358">
        <v>20.943714141845703</v>
      </c>
      <c r="R700" s="358">
        <v>20.942413330078125</v>
      </c>
      <c r="S700" s="358">
        <v>21.011743545532227</v>
      </c>
      <c r="T700" s="358">
        <v>21.007347106933594</v>
      </c>
      <c r="U700" s="358">
        <v>21.039093017578125</v>
      </c>
      <c r="V700" s="358">
        <v>21.014520645141602</v>
      </c>
      <c r="W700" s="358">
        <v>20.931217193603516</v>
      </c>
      <c r="X700" s="358">
        <v>21.030157089233398</v>
      </c>
      <c r="Y700" s="358">
        <v>20.94212532043457</v>
      </c>
      <c r="Z700" s="358">
        <v>20.935739517211914</v>
      </c>
      <c r="AA700" s="358">
        <v>20.990276336669922</v>
      </c>
      <c r="AB700" s="20">
        <v>506.68550872802734</v>
      </c>
    </row>
    <row r="701" spans="1:28" thickTop="1" thickBot="1" x14ac:dyDescent="0.3">
      <c r="B701" s="279">
        <v>40147</v>
      </c>
      <c r="C701" s="128" t="s">
        <v>17</v>
      </c>
      <c r="D701" s="358">
        <v>21.04234504699707</v>
      </c>
      <c r="E701" s="358">
        <v>21.05735969543457</v>
      </c>
      <c r="F701" s="358">
        <v>21.083538055419922</v>
      </c>
      <c r="G701" s="358">
        <v>21.066055297851563</v>
      </c>
      <c r="H701" s="358">
        <v>21.106595993041992</v>
      </c>
      <c r="I701" s="358">
        <v>21.061372756958008</v>
      </c>
      <c r="J701" s="358">
        <v>21.12425422668457</v>
      </c>
      <c r="K701" s="358">
        <v>20.861858367919922</v>
      </c>
      <c r="L701" s="358">
        <v>20.707958221435547</v>
      </c>
      <c r="M701" s="358">
        <v>20.754673004150391</v>
      </c>
      <c r="N701" s="358">
        <v>20.720762252807617</v>
      </c>
      <c r="O701" s="358">
        <v>20.797225952148438</v>
      </c>
      <c r="P701" s="358">
        <v>20.817094802856445</v>
      </c>
      <c r="Q701" s="358">
        <v>20.832233428955078</v>
      </c>
      <c r="R701" s="358">
        <v>20.808710098266602</v>
      </c>
      <c r="S701" s="358">
        <v>20.823320388793945</v>
      </c>
      <c r="T701" s="358">
        <v>20.827243804931641</v>
      </c>
      <c r="U701" s="358">
        <v>20.938060760498047</v>
      </c>
      <c r="V701" s="358">
        <v>20.991561889648438</v>
      </c>
      <c r="W701" s="358">
        <v>20.97430419921875</v>
      </c>
      <c r="X701" s="358">
        <v>20.975179672241211</v>
      </c>
      <c r="Y701" s="358">
        <v>20.988630294799805</v>
      </c>
      <c r="Z701" s="358">
        <v>21.028129577636719</v>
      </c>
      <c r="AA701" s="358">
        <v>21.053413391113281</v>
      </c>
      <c r="AB701" s="20">
        <v>502.44188117980957</v>
      </c>
    </row>
    <row r="702" spans="1:28" thickTop="1" thickBot="1" x14ac:dyDescent="0.3">
      <c r="A702" s="11" t="s">
        <v>29</v>
      </c>
      <c r="B702" s="279">
        <v>40148</v>
      </c>
      <c r="C702" s="128" t="s">
        <v>11</v>
      </c>
      <c r="D702" s="358">
        <v>21.095848083496094</v>
      </c>
      <c r="E702" s="358">
        <v>21.14152717590332</v>
      </c>
      <c r="F702" s="358">
        <v>21.150444030761719</v>
      </c>
      <c r="G702" s="358">
        <v>21.141389846801758</v>
      </c>
      <c r="H702" s="358">
        <v>21.146427154541016</v>
      </c>
      <c r="I702" s="358">
        <v>21.110225677490234</v>
      </c>
      <c r="J702" s="358">
        <v>21.060806274414063</v>
      </c>
      <c r="K702" s="358">
        <v>20.883272171020508</v>
      </c>
      <c r="L702" s="358">
        <v>20.82708740234375</v>
      </c>
      <c r="M702" s="358">
        <v>20.717216491699219</v>
      </c>
      <c r="N702" s="358">
        <v>20.760116577148438</v>
      </c>
      <c r="O702" s="358">
        <v>20.798501968383789</v>
      </c>
      <c r="P702" s="358">
        <v>20.856729507446289</v>
      </c>
      <c r="Q702" s="358">
        <v>20.899120330810547</v>
      </c>
      <c r="R702" s="358">
        <v>20.902244567871094</v>
      </c>
      <c r="S702" s="358">
        <v>20.932735443115234</v>
      </c>
      <c r="T702" s="358">
        <v>20.936395645141602</v>
      </c>
      <c r="U702" s="358">
        <v>20.93208122253418</v>
      </c>
      <c r="V702" s="358">
        <v>20.863971710205078</v>
      </c>
      <c r="W702" s="358">
        <v>20.785545349121094</v>
      </c>
      <c r="X702" s="358">
        <v>20.810781478881836</v>
      </c>
      <c r="Y702" s="358">
        <v>20.842710494995117</v>
      </c>
      <c r="Z702" s="358">
        <v>20.932794570922852</v>
      </c>
      <c r="AA702" s="358">
        <v>20.991867065429688</v>
      </c>
      <c r="AB702" s="20">
        <v>502.51984024047852</v>
      </c>
    </row>
    <row r="703" spans="1:28" thickTop="1" thickBot="1" x14ac:dyDescent="0.3">
      <c r="B703" s="279">
        <v>40149</v>
      </c>
      <c r="C703" s="128" t="s">
        <v>11</v>
      </c>
      <c r="D703" s="358">
        <v>21.095848083496094</v>
      </c>
      <c r="E703" s="358">
        <v>21.14152717590332</v>
      </c>
      <c r="F703" s="358">
        <v>21.150444030761719</v>
      </c>
      <c r="G703" s="358">
        <v>21.141389846801758</v>
      </c>
      <c r="H703" s="358">
        <v>21.146427154541016</v>
      </c>
      <c r="I703" s="358">
        <v>21.110225677490234</v>
      </c>
      <c r="J703" s="358">
        <v>21.060806274414063</v>
      </c>
      <c r="K703" s="358">
        <v>20.883272171020508</v>
      </c>
      <c r="L703" s="358">
        <v>20.82708740234375</v>
      </c>
      <c r="M703" s="358">
        <v>20.717216491699219</v>
      </c>
      <c r="N703" s="358">
        <v>20.760116577148438</v>
      </c>
      <c r="O703" s="358">
        <v>20.798501968383789</v>
      </c>
      <c r="P703" s="358">
        <v>20.856729507446289</v>
      </c>
      <c r="Q703" s="358">
        <v>20.899120330810547</v>
      </c>
      <c r="R703" s="358">
        <v>20.902244567871094</v>
      </c>
      <c r="S703" s="358">
        <v>20.932735443115234</v>
      </c>
      <c r="T703" s="358">
        <v>20.936395645141602</v>
      </c>
      <c r="U703" s="358">
        <v>20.93208122253418</v>
      </c>
      <c r="V703" s="358">
        <v>20.863971710205078</v>
      </c>
      <c r="W703" s="358">
        <v>20.785545349121094</v>
      </c>
      <c r="X703" s="358">
        <v>20.810781478881836</v>
      </c>
      <c r="Y703" s="358">
        <v>20.842710494995117</v>
      </c>
      <c r="Z703" s="358">
        <v>20.932794570922852</v>
      </c>
      <c r="AA703" s="358">
        <v>20.991867065429688</v>
      </c>
      <c r="AB703" s="20">
        <v>502.51984024047852</v>
      </c>
    </row>
    <row r="704" spans="1:28" thickTop="1" thickBot="1" x14ac:dyDescent="0.3">
      <c r="B704" s="279">
        <v>40150</v>
      </c>
      <c r="C704" s="128" t="s">
        <v>13</v>
      </c>
      <c r="D704" s="358">
        <v>20.940679550170898</v>
      </c>
      <c r="E704" s="358">
        <v>20.920156478881836</v>
      </c>
      <c r="F704" s="358">
        <v>20.924106597900391</v>
      </c>
      <c r="G704" s="358">
        <v>20.914098739624023</v>
      </c>
      <c r="H704" s="358">
        <v>20.863645553588867</v>
      </c>
      <c r="I704" s="358">
        <v>20.825639724731445</v>
      </c>
      <c r="J704" s="358">
        <v>20.751962661743164</v>
      </c>
      <c r="K704" s="358">
        <v>20.75959587097168</v>
      </c>
      <c r="L704" s="358">
        <v>20.6907958984375</v>
      </c>
      <c r="M704" s="358">
        <v>20.713754653930664</v>
      </c>
      <c r="N704" s="358">
        <v>20.816217422485352</v>
      </c>
      <c r="O704" s="358">
        <v>20.864421844482422</v>
      </c>
      <c r="P704" s="358">
        <v>20.901477813720703</v>
      </c>
      <c r="Q704" s="358">
        <v>21.062921524047852</v>
      </c>
      <c r="R704" s="358">
        <v>21.13435173034668</v>
      </c>
      <c r="S704" s="358">
        <v>21.141843795776367</v>
      </c>
      <c r="T704" s="358">
        <v>21.043066024780273</v>
      </c>
      <c r="U704" s="358">
        <v>20.998954772949219</v>
      </c>
      <c r="V704" s="358">
        <v>20.984617233276367</v>
      </c>
      <c r="W704" s="358">
        <v>21.256502151489258</v>
      </c>
      <c r="X704" s="358">
        <v>21.385173797607422</v>
      </c>
      <c r="Y704" s="358">
        <v>21.413963317871094</v>
      </c>
      <c r="Z704" s="358">
        <v>21.435964584350586</v>
      </c>
      <c r="AA704" s="358">
        <v>21.421319961547852</v>
      </c>
      <c r="AB704" s="20">
        <v>504.16523170471191</v>
      </c>
    </row>
    <row r="705" spans="2:28" thickTop="1" thickBot="1" x14ac:dyDescent="0.3">
      <c r="B705" s="279">
        <v>40151</v>
      </c>
      <c r="C705" s="128" t="s">
        <v>14</v>
      </c>
      <c r="D705" s="358">
        <v>21.21662712097168</v>
      </c>
      <c r="E705" s="358">
        <v>20.96453857421875</v>
      </c>
      <c r="F705" s="358">
        <v>20.951725006103516</v>
      </c>
      <c r="G705" s="358">
        <v>20.962217330932617</v>
      </c>
      <c r="H705" s="358">
        <v>20.924755096435547</v>
      </c>
      <c r="I705" s="358">
        <v>20.934370040893555</v>
      </c>
      <c r="J705" s="358">
        <v>20.903720855712891</v>
      </c>
      <c r="K705" s="358">
        <v>20.801254272460938</v>
      </c>
      <c r="L705" s="358">
        <v>20.689521789550781</v>
      </c>
      <c r="M705" s="358">
        <v>20.649368286132813</v>
      </c>
      <c r="N705" s="358">
        <v>20.706968307495117</v>
      </c>
      <c r="O705" s="358">
        <v>20.762308120727539</v>
      </c>
      <c r="P705" s="358">
        <v>20.814224243164063</v>
      </c>
      <c r="Q705" s="358">
        <v>20.81303596496582</v>
      </c>
      <c r="R705" s="358">
        <v>20.921451568603516</v>
      </c>
      <c r="S705" s="358">
        <v>20.823749542236328</v>
      </c>
      <c r="T705" s="358">
        <v>20.959770202636719</v>
      </c>
      <c r="U705" s="358">
        <v>20.844936370849609</v>
      </c>
      <c r="V705" s="358">
        <v>20.871288299560547</v>
      </c>
      <c r="W705" s="358">
        <v>20.90972900390625</v>
      </c>
      <c r="X705" s="358">
        <v>20.930736541748047</v>
      </c>
      <c r="Y705" s="358">
        <v>20.958410263061523</v>
      </c>
      <c r="Z705" s="358">
        <v>20.975967407226563</v>
      </c>
      <c r="AA705" s="358">
        <v>20.960969924926758</v>
      </c>
      <c r="AB705" s="20">
        <v>501.25164413452148</v>
      </c>
    </row>
    <row r="706" spans="2:28" thickTop="1" thickBot="1" x14ac:dyDescent="0.3">
      <c r="B706" s="279">
        <v>40152</v>
      </c>
      <c r="C706" s="128" t="s">
        <v>15</v>
      </c>
      <c r="D706" s="358">
        <v>20.90679931640625</v>
      </c>
      <c r="E706" s="358">
        <v>20.973278045654297</v>
      </c>
      <c r="F706" s="358">
        <v>20.960481643676758</v>
      </c>
      <c r="G706" s="358">
        <v>20.992372512817383</v>
      </c>
      <c r="H706" s="358">
        <v>20.901762008666992</v>
      </c>
      <c r="I706" s="358">
        <v>20.964420318603516</v>
      </c>
      <c r="J706" s="358">
        <v>20.950031280517578</v>
      </c>
      <c r="K706" s="358">
        <v>20.822933197021484</v>
      </c>
      <c r="L706" s="358">
        <v>20.750894546508789</v>
      </c>
      <c r="M706" s="358">
        <v>20.675090789794922</v>
      </c>
      <c r="N706" s="358">
        <v>20.725376129150391</v>
      </c>
      <c r="O706" s="358">
        <v>20.711154937744141</v>
      </c>
      <c r="P706" s="358">
        <v>20.676628112792969</v>
      </c>
      <c r="Q706" s="358">
        <v>20.659824371337891</v>
      </c>
      <c r="R706" s="358">
        <v>20.669836044311523</v>
      </c>
      <c r="S706" s="358">
        <v>20.709295272827148</v>
      </c>
      <c r="T706" s="358">
        <v>20.79595947265625</v>
      </c>
      <c r="U706" s="358">
        <v>20.862995147705078</v>
      </c>
      <c r="V706" s="358">
        <v>20.879758834838867</v>
      </c>
      <c r="W706" s="358">
        <v>20.8284912109375</v>
      </c>
      <c r="X706" s="358">
        <v>20.913457870483398</v>
      </c>
      <c r="Y706" s="358">
        <v>21.029048919677734</v>
      </c>
      <c r="Z706" s="358">
        <v>20.970657348632813</v>
      </c>
      <c r="AA706" s="358">
        <v>20.950296401977539</v>
      </c>
      <c r="AB706" s="20">
        <v>500.28084373474121</v>
      </c>
    </row>
    <row r="707" spans="2:28" thickTop="1" thickBot="1" x14ac:dyDescent="0.3">
      <c r="B707" s="279">
        <v>40153</v>
      </c>
      <c r="C707" s="128" t="s">
        <v>16</v>
      </c>
      <c r="D707" s="358">
        <v>21.165367126464844</v>
      </c>
      <c r="E707" s="358">
        <v>21.239385604858398</v>
      </c>
      <c r="F707" s="358">
        <v>21.150047302246094</v>
      </c>
      <c r="G707" s="358">
        <v>21.132942199707031</v>
      </c>
      <c r="H707" s="358">
        <v>21.074790954589844</v>
      </c>
      <c r="I707" s="358">
        <v>21.104835510253906</v>
      </c>
      <c r="J707" s="358">
        <v>21.046167373657227</v>
      </c>
      <c r="K707" s="358">
        <v>21.017736434936523</v>
      </c>
      <c r="L707" s="358">
        <v>20.987985610961914</v>
      </c>
      <c r="M707" s="358">
        <v>21.008926391601563</v>
      </c>
      <c r="N707" s="358">
        <v>20.998126983642578</v>
      </c>
      <c r="O707" s="358">
        <v>20.990451812744141</v>
      </c>
      <c r="P707" s="358">
        <v>20.989099502563477</v>
      </c>
      <c r="Q707" s="358">
        <v>20.86268424987793</v>
      </c>
      <c r="R707" s="358">
        <v>20.880756378173828</v>
      </c>
      <c r="S707" s="358">
        <v>20.886543273925781</v>
      </c>
      <c r="T707" s="358">
        <v>20.895175933837891</v>
      </c>
      <c r="U707" s="358">
        <v>20.908031463623047</v>
      </c>
      <c r="V707" s="358">
        <v>20.879850387573242</v>
      </c>
      <c r="W707" s="358">
        <v>20.83836555480957</v>
      </c>
      <c r="X707" s="358">
        <v>20.821414947509766</v>
      </c>
      <c r="Y707" s="358">
        <v>20.851871490478516</v>
      </c>
      <c r="Z707" s="358">
        <v>20.887771606445313</v>
      </c>
      <c r="AA707" s="358">
        <v>20.961679458618164</v>
      </c>
      <c r="AB707" s="20">
        <v>503.58000755310059</v>
      </c>
    </row>
    <row r="708" spans="2:28" thickTop="1" thickBot="1" x14ac:dyDescent="0.3">
      <c r="B708" s="279">
        <v>40154</v>
      </c>
      <c r="C708" s="128" t="s">
        <v>17</v>
      </c>
      <c r="D708" s="358">
        <v>21.164407730102539</v>
      </c>
      <c r="E708" s="358">
        <v>21.253757476806641</v>
      </c>
      <c r="F708" s="358">
        <v>21.272726058959961</v>
      </c>
      <c r="G708" s="358">
        <v>21.25445556640625</v>
      </c>
      <c r="H708" s="358">
        <v>21.285760879516602</v>
      </c>
      <c r="I708" s="358">
        <v>21.257701873779297</v>
      </c>
      <c r="J708" s="358">
        <v>21.236509323120117</v>
      </c>
      <c r="K708" s="358">
        <v>20.998783111572266</v>
      </c>
      <c r="L708" s="358">
        <v>20.818456649780273</v>
      </c>
      <c r="M708" s="358">
        <v>20.726350784301758</v>
      </c>
      <c r="N708" s="358">
        <v>20.719989776611328</v>
      </c>
      <c r="O708" s="358">
        <v>20.746120452880859</v>
      </c>
      <c r="P708" s="358">
        <v>20.801731109619141</v>
      </c>
      <c r="Q708" s="358">
        <v>20.802127838134766</v>
      </c>
      <c r="R708" s="358">
        <v>20.803977966308594</v>
      </c>
      <c r="S708" s="358">
        <v>20.809951782226563</v>
      </c>
      <c r="T708" s="358">
        <v>20.831302642822266</v>
      </c>
      <c r="U708" s="358">
        <v>20.829502105712891</v>
      </c>
      <c r="V708" s="358">
        <v>20.838871002197266</v>
      </c>
      <c r="W708" s="358">
        <v>20.883630752563477</v>
      </c>
      <c r="X708" s="358">
        <v>20.915689468383789</v>
      </c>
      <c r="Y708" s="358">
        <v>20.905233383178711</v>
      </c>
      <c r="Z708" s="358">
        <v>20.921884536743164</v>
      </c>
      <c r="AA708" s="358">
        <v>20.958667755126953</v>
      </c>
      <c r="AB708" s="20">
        <v>503.03759002685547</v>
      </c>
    </row>
    <row r="709" spans="2:28" thickTop="1" thickBot="1" x14ac:dyDescent="0.3">
      <c r="B709" s="279">
        <v>40155</v>
      </c>
      <c r="C709" s="128" t="s">
        <v>11</v>
      </c>
      <c r="D709" s="358">
        <v>21.010778427124023</v>
      </c>
      <c r="E709" s="358">
        <v>21.137351989746094</v>
      </c>
      <c r="F709" s="358">
        <v>21.162628173828125</v>
      </c>
      <c r="G709" s="358">
        <v>21.103279113769531</v>
      </c>
      <c r="H709" s="358">
        <v>21.09581184387207</v>
      </c>
      <c r="I709" s="358">
        <v>21.073123931884766</v>
      </c>
      <c r="J709" s="358">
        <v>21.035690307617188</v>
      </c>
      <c r="K709" s="358">
        <v>20.891725540161133</v>
      </c>
      <c r="L709" s="358">
        <v>20.662832260131836</v>
      </c>
      <c r="M709" s="358">
        <v>20.718854904174805</v>
      </c>
      <c r="N709" s="358">
        <v>20.773700714111328</v>
      </c>
      <c r="O709" s="358">
        <v>20.851987838745117</v>
      </c>
      <c r="P709" s="358">
        <v>20.881477355957031</v>
      </c>
      <c r="Q709" s="358">
        <v>20.86119270324707</v>
      </c>
      <c r="R709" s="358">
        <v>20.922515869140625</v>
      </c>
      <c r="S709" s="358">
        <v>20.914632797241211</v>
      </c>
      <c r="T709" s="358">
        <v>20.925031661987305</v>
      </c>
      <c r="U709" s="358">
        <v>20.808221817016602</v>
      </c>
      <c r="V709" s="358">
        <v>20.825325012207031</v>
      </c>
      <c r="W709" s="358">
        <v>20.83929443359375</v>
      </c>
      <c r="X709" s="358">
        <v>20.828874588012695</v>
      </c>
      <c r="Y709" s="358">
        <v>20.839229583740234</v>
      </c>
      <c r="Z709" s="358">
        <v>20.868436813354492</v>
      </c>
      <c r="AA709" s="358">
        <v>20.893346786499023</v>
      </c>
      <c r="AB709" s="20">
        <v>501.92534446716309</v>
      </c>
    </row>
    <row r="710" spans="2:28" thickTop="1" thickBot="1" x14ac:dyDescent="0.3">
      <c r="B710" s="279">
        <v>40156</v>
      </c>
      <c r="C710" s="128" t="s">
        <v>11</v>
      </c>
      <c r="D710" s="358">
        <v>20.921127319335938</v>
      </c>
      <c r="E710" s="358">
        <v>20.904012680053711</v>
      </c>
      <c r="F710" s="358">
        <v>20.896997451782227</v>
      </c>
      <c r="G710" s="358">
        <v>20.882184982299805</v>
      </c>
      <c r="H710" s="358">
        <v>20.716009140014648</v>
      </c>
      <c r="I710" s="358">
        <v>20.743524551391602</v>
      </c>
      <c r="J710" s="358">
        <v>20.648542404174805</v>
      </c>
      <c r="K710" s="358">
        <v>20.623733520507813</v>
      </c>
      <c r="L710" s="358">
        <v>20.547889709472656</v>
      </c>
      <c r="M710" s="358">
        <v>20.643087387084961</v>
      </c>
      <c r="N710" s="358">
        <v>20.772174835205078</v>
      </c>
      <c r="O710" s="358">
        <v>20.781415939331055</v>
      </c>
      <c r="P710" s="358">
        <v>20.834327697753906</v>
      </c>
      <c r="Q710" s="358">
        <v>20.852283477783203</v>
      </c>
      <c r="R710" s="358">
        <v>20.955726623535156</v>
      </c>
      <c r="S710" s="358">
        <v>20.91160774230957</v>
      </c>
      <c r="T710" s="358">
        <v>20.900527954101563</v>
      </c>
      <c r="U710" s="358">
        <v>20.87651252746582</v>
      </c>
      <c r="V710" s="358">
        <v>20.792686462402344</v>
      </c>
      <c r="W710" s="358">
        <v>20.939718246459961</v>
      </c>
      <c r="X710" s="358">
        <v>20.915073394775391</v>
      </c>
      <c r="Y710" s="358">
        <v>20.932083129882813</v>
      </c>
      <c r="Z710" s="358">
        <v>20.954593658447266</v>
      </c>
      <c r="AA710" s="358">
        <v>20.957406997680664</v>
      </c>
      <c r="AB710" s="20">
        <v>499.90324783325195</v>
      </c>
    </row>
    <row r="711" spans="2:28" thickTop="1" thickBot="1" x14ac:dyDescent="0.3">
      <c r="B711" s="279">
        <v>40157</v>
      </c>
      <c r="C711" s="128" t="s">
        <v>13</v>
      </c>
      <c r="D711" s="358">
        <v>20.897684097290039</v>
      </c>
      <c r="E711" s="358">
        <v>20.929862976074219</v>
      </c>
      <c r="F711" s="358">
        <v>20.886476516723633</v>
      </c>
      <c r="G711" s="358">
        <v>20.848739624023438</v>
      </c>
      <c r="H711" s="358">
        <v>20.813648223876953</v>
      </c>
      <c r="I711" s="358">
        <v>20.816411972045898</v>
      </c>
      <c r="J711" s="358">
        <v>20.842308044433594</v>
      </c>
      <c r="K711" s="358">
        <v>20.718072891235352</v>
      </c>
      <c r="L711" s="358">
        <v>20.592172622680664</v>
      </c>
      <c r="M711" s="358">
        <v>20.607175827026367</v>
      </c>
      <c r="N711" s="358">
        <v>20.875602722167969</v>
      </c>
      <c r="O711" s="358">
        <v>20.990423202514648</v>
      </c>
      <c r="P711" s="358">
        <v>20.995079040527344</v>
      </c>
      <c r="Q711" s="358">
        <v>20.977582931518555</v>
      </c>
      <c r="R711" s="358">
        <v>20.978986740112305</v>
      </c>
      <c r="S711" s="358">
        <v>20.9630126953125</v>
      </c>
      <c r="T711" s="358">
        <v>20.961687088012695</v>
      </c>
      <c r="U711" s="358">
        <v>20.772836685180664</v>
      </c>
      <c r="V711" s="358">
        <v>20.8211669921875</v>
      </c>
      <c r="W711" s="358">
        <v>21.073663711547852</v>
      </c>
      <c r="X711" s="358">
        <v>21.195798873901367</v>
      </c>
      <c r="Y711" s="358">
        <v>21.21208381652832</v>
      </c>
      <c r="Z711" s="358">
        <v>21.22968864440918</v>
      </c>
      <c r="AA711" s="358">
        <v>21.233480453491211</v>
      </c>
      <c r="AB711" s="20">
        <v>502.23364639282227</v>
      </c>
    </row>
    <row r="712" spans="2:28" thickTop="1" thickBot="1" x14ac:dyDescent="0.3">
      <c r="B712" s="279">
        <v>40158</v>
      </c>
      <c r="C712" s="128" t="s">
        <v>14</v>
      </c>
      <c r="D712" s="358">
        <v>21.040727615356445</v>
      </c>
      <c r="E712" s="358">
        <v>20.877090454101563</v>
      </c>
      <c r="F712" s="358">
        <v>20.904705047607422</v>
      </c>
      <c r="G712" s="358">
        <v>20.973587036132813</v>
      </c>
      <c r="H712" s="358">
        <v>21.02577018737793</v>
      </c>
      <c r="I712" s="358">
        <v>21.031955718994141</v>
      </c>
      <c r="J712" s="358">
        <v>21.010557174682617</v>
      </c>
      <c r="K712" s="358">
        <v>20.89323616027832</v>
      </c>
      <c r="L712" s="358">
        <v>20.73851203918457</v>
      </c>
      <c r="M712" s="358">
        <v>20.764308929443359</v>
      </c>
      <c r="N712" s="358">
        <v>20.770456314086914</v>
      </c>
      <c r="O712" s="358">
        <v>20.804035186767578</v>
      </c>
      <c r="P712" s="358">
        <v>20.904167175292969</v>
      </c>
      <c r="Q712" s="358">
        <v>20.933795928955078</v>
      </c>
      <c r="R712" s="358">
        <v>20.850170135498047</v>
      </c>
      <c r="S712" s="358">
        <v>20.843416213989258</v>
      </c>
      <c r="T712" s="358">
        <v>20.8631591796875</v>
      </c>
      <c r="U712" s="358">
        <v>20.915817260742188</v>
      </c>
      <c r="V712" s="358">
        <v>20.974857330322266</v>
      </c>
      <c r="W712" s="358">
        <v>21.175876617431641</v>
      </c>
      <c r="X712" s="358">
        <v>21.330142974853516</v>
      </c>
      <c r="Y712" s="358">
        <v>21.350578308105469</v>
      </c>
      <c r="Z712" s="358">
        <v>21.298347473144531</v>
      </c>
      <c r="AA712" s="358">
        <v>21.305727005004883</v>
      </c>
      <c r="AB712" s="20">
        <v>503.58099746704102</v>
      </c>
    </row>
    <row r="713" spans="2:28" thickTop="1" thickBot="1" x14ac:dyDescent="0.3">
      <c r="B713" s="279">
        <v>40159</v>
      </c>
      <c r="C713" s="128" t="s">
        <v>15</v>
      </c>
      <c r="D713" s="358">
        <v>21.255014419555664</v>
      </c>
      <c r="E713" s="358">
        <v>21.194984436035156</v>
      </c>
      <c r="F713" s="358">
        <v>21.173768997192383</v>
      </c>
      <c r="G713" s="358">
        <v>21.195045471191406</v>
      </c>
      <c r="H713" s="358">
        <v>21.213779449462891</v>
      </c>
      <c r="I713" s="358">
        <v>21.216670989990234</v>
      </c>
      <c r="J713" s="358">
        <v>21.20848274230957</v>
      </c>
      <c r="K713" s="358">
        <v>21.246320724487305</v>
      </c>
      <c r="L713" s="358">
        <v>21.317470550537109</v>
      </c>
      <c r="M713" s="358">
        <v>21.332077026367188</v>
      </c>
      <c r="N713" s="358">
        <v>21.364391326904297</v>
      </c>
      <c r="O713" s="358">
        <v>21.408817291259766</v>
      </c>
      <c r="P713" s="358">
        <v>21.401510238647461</v>
      </c>
      <c r="Q713" s="358">
        <v>21.412990570068359</v>
      </c>
      <c r="R713" s="358">
        <v>21.451091766357422</v>
      </c>
      <c r="S713" s="358">
        <v>21.453302383422852</v>
      </c>
      <c r="T713" s="358">
        <v>21.449670791625977</v>
      </c>
      <c r="U713" s="358">
        <v>21.417018890380859</v>
      </c>
      <c r="V713" s="358">
        <v>21.452611923217773</v>
      </c>
      <c r="W713" s="358">
        <v>21.458438873291016</v>
      </c>
      <c r="X713" s="358">
        <v>21.550926208496094</v>
      </c>
      <c r="Y713" s="358">
        <v>21.662179946899414</v>
      </c>
      <c r="Z713" s="358">
        <v>21.682388305664063</v>
      </c>
      <c r="AA713" s="358">
        <v>21.63441276550293</v>
      </c>
      <c r="AB713" s="20">
        <v>513.15336608886719</v>
      </c>
    </row>
    <row r="714" spans="2:28" thickTop="1" thickBot="1" x14ac:dyDescent="0.3">
      <c r="B714" s="279">
        <v>40160</v>
      </c>
      <c r="C714" s="128" t="s">
        <v>16</v>
      </c>
      <c r="D714" s="358">
        <v>21.588085174560547</v>
      </c>
      <c r="E714" s="358">
        <v>21.570341110229492</v>
      </c>
      <c r="F714" s="358">
        <v>21.585514068603516</v>
      </c>
      <c r="G714" s="358">
        <v>21.491910934448242</v>
      </c>
      <c r="H714" s="358">
        <v>21.443731307983398</v>
      </c>
      <c r="I714" s="358">
        <v>21.42072868347168</v>
      </c>
      <c r="J714" s="358">
        <v>21.412044525146484</v>
      </c>
      <c r="K714" s="358">
        <v>21.368183135986328</v>
      </c>
      <c r="L714" s="358">
        <v>21.175230026245117</v>
      </c>
      <c r="M714" s="358">
        <v>21.081579208374023</v>
      </c>
      <c r="N714" s="358">
        <v>21.059825897216797</v>
      </c>
      <c r="O714" s="358">
        <v>21.034675598144531</v>
      </c>
      <c r="P714" s="358">
        <v>21.056554794311523</v>
      </c>
      <c r="Q714" s="358">
        <v>21.113622665405273</v>
      </c>
      <c r="R714" s="358">
        <v>21.245395660400391</v>
      </c>
      <c r="S714" s="358">
        <v>21.414974212646484</v>
      </c>
      <c r="T714" s="358">
        <v>21.315101623535156</v>
      </c>
      <c r="U714" s="358">
        <v>21.340038299560547</v>
      </c>
      <c r="V714" s="358">
        <v>21.355749130249023</v>
      </c>
      <c r="W714" s="358">
        <v>21.328130722045898</v>
      </c>
      <c r="X714" s="358">
        <v>21.431747436523438</v>
      </c>
      <c r="Y714" s="358">
        <v>21.437459945678711</v>
      </c>
      <c r="Z714" s="358">
        <v>21.451112747192383</v>
      </c>
      <c r="AA714" s="358">
        <v>21.331775665283203</v>
      </c>
      <c r="AB714" s="20">
        <v>512.05351257324219</v>
      </c>
    </row>
    <row r="715" spans="2:28" thickTop="1" thickBot="1" x14ac:dyDescent="0.3">
      <c r="B715" s="279">
        <v>40161</v>
      </c>
      <c r="C715" s="128" t="s">
        <v>17</v>
      </c>
      <c r="D715" s="358">
        <v>21.295188903808594</v>
      </c>
      <c r="E715" s="358">
        <v>21.289430618286133</v>
      </c>
      <c r="F715" s="358">
        <v>21.259502410888672</v>
      </c>
      <c r="G715" s="358">
        <v>21.220819473266602</v>
      </c>
      <c r="H715" s="358">
        <v>21.189603805541992</v>
      </c>
      <c r="I715" s="358">
        <v>21.168020248413086</v>
      </c>
      <c r="J715" s="358">
        <v>21.159210205078125</v>
      </c>
      <c r="K715" s="358">
        <v>21.040773391723633</v>
      </c>
      <c r="L715" s="358">
        <v>20.865354537963867</v>
      </c>
      <c r="M715" s="358">
        <v>20.785800933837891</v>
      </c>
      <c r="N715" s="358">
        <v>20.894418716430664</v>
      </c>
      <c r="O715" s="358">
        <v>20.819501876831055</v>
      </c>
      <c r="P715" s="358">
        <v>20.854736328125</v>
      </c>
      <c r="Q715" s="358">
        <v>20.833171844482422</v>
      </c>
      <c r="R715" s="358">
        <v>20.84620475769043</v>
      </c>
      <c r="S715" s="358">
        <v>20.9083251953125</v>
      </c>
      <c r="T715" s="358">
        <v>20.868556976318359</v>
      </c>
      <c r="U715" s="358">
        <v>20.847393035888672</v>
      </c>
      <c r="V715" s="358">
        <v>20.880769729614258</v>
      </c>
      <c r="W715" s="358">
        <v>21.17597770690918</v>
      </c>
      <c r="X715" s="358">
        <v>21.303180694580078</v>
      </c>
      <c r="Y715" s="358">
        <v>21.336143493652344</v>
      </c>
      <c r="Z715" s="358">
        <v>21.387363433837891</v>
      </c>
      <c r="AA715" s="358">
        <v>21.354318618774414</v>
      </c>
      <c r="AB715" s="20">
        <v>505.58376693725586</v>
      </c>
    </row>
    <row r="716" spans="2:28" thickTop="1" thickBot="1" x14ac:dyDescent="0.3">
      <c r="B716" s="279">
        <v>40162</v>
      </c>
      <c r="C716" s="128" t="s">
        <v>11</v>
      </c>
      <c r="D716" s="358">
        <v>21.222558975219727</v>
      </c>
      <c r="E716" s="358">
        <v>21.25901985168457</v>
      </c>
      <c r="F716" s="358">
        <v>21.187902450561523</v>
      </c>
      <c r="G716" s="358">
        <v>21.163829803466797</v>
      </c>
      <c r="H716" s="358">
        <v>21.163707733154297</v>
      </c>
      <c r="I716" s="358">
        <v>21.137031555175781</v>
      </c>
      <c r="J716" s="358">
        <v>21.084693908691406</v>
      </c>
      <c r="K716" s="358">
        <v>21.020092010498047</v>
      </c>
      <c r="L716" s="358">
        <v>20.797990798950195</v>
      </c>
      <c r="M716" s="358">
        <v>20.804464340209961</v>
      </c>
      <c r="N716" s="358">
        <v>20.831981658935547</v>
      </c>
      <c r="O716" s="358">
        <v>20.872159957885742</v>
      </c>
      <c r="P716" s="358">
        <v>20.921897888183594</v>
      </c>
      <c r="Q716" s="358">
        <v>20.929141998291016</v>
      </c>
      <c r="R716" s="358">
        <v>20.937074661254883</v>
      </c>
      <c r="S716" s="358">
        <v>20.920793533325195</v>
      </c>
      <c r="T716" s="358">
        <v>20.881584167480469</v>
      </c>
      <c r="U716" s="358">
        <v>20.883327484130859</v>
      </c>
      <c r="V716" s="358">
        <v>21.019979476928711</v>
      </c>
      <c r="W716" s="358">
        <v>21.161109924316406</v>
      </c>
      <c r="X716" s="358">
        <v>21.217977523803711</v>
      </c>
      <c r="Y716" s="358">
        <v>21.225536346435547</v>
      </c>
      <c r="Z716" s="358">
        <v>21.26417350769043</v>
      </c>
      <c r="AA716" s="358">
        <v>21.36992073059082</v>
      </c>
      <c r="AB716" s="20">
        <v>505.27795028686523</v>
      </c>
    </row>
    <row r="717" spans="2:28" thickTop="1" thickBot="1" x14ac:dyDescent="0.3">
      <c r="B717" s="279">
        <v>40163</v>
      </c>
      <c r="C717" s="128" t="s">
        <v>11</v>
      </c>
      <c r="D717" s="358">
        <v>21.324926376342773</v>
      </c>
      <c r="E717" s="358">
        <v>21.199638366699219</v>
      </c>
      <c r="F717" s="358">
        <v>21.090898513793945</v>
      </c>
      <c r="G717" s="358">
        <v>21.041936874389648</v>
      </c>
      <c r="H717" s="358">
        <v>21.017740249633789</v>
      </c>
      <c r="I717" s="358">
        <v>21.132953643798828</v>
      </c>
      <c r="J717" s="358">
        <v>20.968051910400391</v>
      </c>
      <c r="K717" s="358">
        <v>20.909399032592773</v>
      </c>
      <c r="L717" s="358">
        <v>20.741689682006836</v>
      </c>
      <c r="M717" s="358">
        <v>20.705453872680664</v>
      </c>
      <c r="N717" s="358">
        <v>20.703832626342773</v>
      </c>
      <c r="O717" s="358">
        <v>20.738759994506836</v>
      </c>
      <c r="P717" s="358">
        <v>20.765779495239258</v>
      </c>
      <c r="Q717" s="358">
        <v>20.795621871948242</v>
      </c>
      <c r="R717" s="358">
        <v>20.843772888183594</v>
      </c>
      <c r="S717" s="358">
        <v>20.870418548583984</v>
      </c>
      <c r="T717" s="358">
        <v>20.884969711303711</v>
      </c>
      <c r="U717" s="358">
        <v>20.867076873779297</v>
      </c>
      <c r="V717" s="358">
        <v>20.867719650268555</v>
      </c>
      <c r="W717" s="358">
        <v>21.200336456298828</v>
      </c>
      <c r="X717" s="358">
        <v>21.322658538818359</v>
      </c>
      <c r="Y717" s="358">
        <v>21.363544464111328</v>
      </c>
      <c r="Z717" s="358">
        <v>21.355548858642578</v>
      </c>
      <c r="AA717" s="358">
        <v>21.23516845703125</v>
      </c>
      <c r="AB717" s="20">
        <v>503.94789695739746</v>
      </c>
    </row>
    <row r="718" spans="2:28" thickTop="1" thickBot="1" x14ac:dyDescent="0.3">
      <c r="B718" s="279">
        <v>40164</v>
      </c>
      <c r="C718" s="128" t="s">
        <v>13</v>
      </c>
      <c r="D718" s="358">
        <v>21.073354721069336</v>
      </c>
      <c r="E718" s="358">
        <v>21.000406265258789</v>
      </c>
      <c r="F718" s="358">
        <v>20.972936630249023</v>
      </c>
      <c r="G718" s="358">
        <v>20.918134689331055</v>
      </c>
      <c r="H718" s="358">
        <v>20.843347549438477</v>
      </c>
      <c r="I718" s="358">
        <v>20.947254180908203</v>
      </c>
      <c r="J718" s="358">
        <v>20.826433181762695</v>
      </c>
      <c r="K718" s="358">
        <v>20.761381149291992</v>
      </c>
      <c r="L718" s="358">
        <v>20.66607666015625</v>
      </c>
      <c r="M718" s="358">
        <v>20.44732666015625</v>
      </c>
      <c r="N718" s="358">
        <v>20.574319839477539</v>
      </c>
      <c r="O718" s="358">
        <v>20.808832168579102</v>
      </c>
      <c r="P718" s="358">
        <v>20.813949584960938</v>
      </c>
      <c r="Q718" s="358">
        <v>20.920469284057617</v>
      </c>
      <c r="R718" s="358">
        <v>20.80430793762207</v>
      </c>
      <c r="S718" s="358">
        <v>20.809274673461914</v>
      </c>
      <c r="T718" s="358">
        <v>20.83668327331543</v>
      </c>
      <c r="U718" s="358">
        <v>20.837066650390625</v>
      </c>
      <c r="V718" s="358">
        <v>20.846305847167969</v>
      </c>
      <c r="W718" s="358">
        <v>21.137371063232422</v>
      </c>
      <c r="X718" s="358">
        <v>21.207300186157227</v>
      </c>
      <c r="Y718" s="358">
        <v>21.202116012573242</v>
      </c>
      <c r="Z718" s="358">
        <v>21.208404541015625</v>
      </c>
      <c r="AA718" s="358">
        <v>21.157974243164063</v>
      </c>
      <c r="AB718" s="20">
        <v>501.62102699279785</v>
      </c>
    </row>
    <row r="719" spans="2:28" thickTop="1" thickBot="1" x14ac:dyDescent="0.3">
      <c r="B719" s="279">
        <v>40165</v>
      </c>
      <c r="C719" s="128" t="s">
        <v>14</v>
      </c>
      <c r="D719" s="358">
        <v>20.935113906860352</v>
      </c>
      <c r="E719" s="358">
        <v>20.822353363037109</v>
      </c>
      <c r="F719" s="358">
        <v>20.80915641784668</v>
      </c>
      <c r="G719" s="358">
        <v>20.925359725952148</v>
      </c>
      <c r="H719" s="358">
        <v>20.794692993164063</v>
      </c>
      <c r="I719" s="358">
        <v>20.813449859619141</v>
      </c>
      <c r="J719" s="358">
        <v>20.842451095581055</v>
      </c>
      <c r="K719" s="358">
        <v>20.968717575073242</v>
      </c>
      <c r="L719" s="358">
        <v>20.761743545532227</v>
      </c>
      <c r="M719" s="358">
        <v>20.735872268676758</v>
      </c>
      <c r="N719" s="358">
        <v>20.686101913452148</v>
      </c>
      <c r="O719" s="358">
        <v>20.805740356445313</v>
      </c>
      <c r="P719" s="358">
        <v>20.840723037719727</v>
      </c>
      <c r="Q719" s="358">
        <v>20.722747802734375</v>
      </c>
      <c r="R719" s="358">
        <v>20.789430618286133</v>
      </c>
      <c r="S719" s="358">
        <v>20.782093048095703</v>
      </c>
      <c r="T719" s="358">
        <v>20.808773040771484</v>
      </c>
      <c r="U719" s="358">
        <v>20.806814193725586</v>
      </c>
      <c r="V719" s="358">
        <v>20.754245758056641</v>
      </c>
      <c r="W719" s="358">
        <v>21.068803787231445</v>
      </c>
      <c r="X719" s="358">
        <v>21.197320938110352</v>
      </c>
      <c r="Y719" s="358">
        <v>21.258216857910156</v>
      </c>
      <c r="Z719" s="358">
        <v>21.345176696777344</v>
      </c>
      <c r="AA719" s="358">
        <v>21.181182861328125</v>
      </c>
      <c r="AB719" s="20">
        <v>501.4562816619873</v>
      </c>
    </row>
    <row r="720" spans="2:28" thickTop="1" thickBot="1" x14ac:dyDescent="0.3">
      <c r="B720" s="279">
        <v>40166</v>
      </c>
      <c r="C720" s="128" t="s">
        <v>15</v>
      </c>
      <c r="D720" s="358">
        <v>20.975448608398438</v>
      </c>
      <c r="E720" s="358">
        <v>20.83598518371582</v>
      </c>
      <c r="F720" s="358">
        <v>20.732582092285156</v>
      </c>
      <c r="G720" s="358">
        <v>20.739463806152344</v>
      </c>
      <c r="H720" s="358">
        <v>20.737876892089844</v>
      </c>
      <c r="I720" s="358">
        <v>20.740678787231445</v>
      </c>
      <c r="J720" s="358">
        <v>20.753547668457031</v>
      </c>
      <c r="K720" s="358">
        <v>20.719375610351563</v>
      </c>
      <c r="L720" s="358">
        <v>20.652017593383789</v>
      </c>
      <c r="M720" s="358">
        <v>20.631599426269531</v>
      </c>
      <c r="N720" s="358">
        <v>20.547647476196289</v>
      </c>
      <c r="O720" s="358">
        <v>20.600269317626953</v>
      </c>
      <c r="P720" s="358">
        <v>20.642013549804688</v>
      </c>
      <c r="Q720" s="358">
        <v>20.67060661315918</v>
      </c>
      <c r="R720" s="358">
        <v>20.648914337158203</v>
      </c>
      <c r="S720" s="358">
        <v>20.676555633544922</v>
      </c>
      <c r="T720" s="358">
        <v>20.780845642089844</v>
      </c>
      <c r="U720" s="358">
        <v>20.786293029785156</v>
      </c>
      <c r="V720" s="358">
        <v>20.828149795532227</v>
      </c>
      <c r="W720" s="358">
        <v>21.033702850341797</v>
      </c>
      <c r="X720" s="358">
        <v>21.096124649047852</v>
      </c>
      <c r="Y720" s="358">
        <v>21.179164886474609</v>
      </c>
      <c r="Z720" s="358">
        <v>21.177633285522461</v>
      </c>
      <c r="AA720" s="358">
        <v>21.099983215332031</v>
      </c>
      <c r="AB720" s="20">
        <v>499.28647994995117</v>
      </c>
    </row>
    <row r="721" spans="1:28" thickTop="1" thickBot="1" x14ac:dyDescent="0.3">
      <c r="B721" s="279">
        <v>40167</v>
      </c>
      <c r="C721" s="128" t="s">
        <v>16</v>
      </c>
      <c r="D721" s="358">
        <v>20.88006591796875</v>
      </c>
      <c r="E721" s="358">
        <v>20.833341598510742</v>
      </c>
      <c r="F721" s="358">
        <v>20.792034149169922</v>
      </c>
      <c r="G721" s="358">
        <v>20.758098602294922</v>
      </c>
      <c r="H721" s="358">
        <v>20.821062088012695</v>
      </c>
      <c r="I721" s="358">
        <v>20.953752517700195</v>
      </c>
      <c r="J721" s="358">
        <v>20.909841537475586</v>
      </c>
      <c r="K721" s="358">
        <v>20.893091201782227</v>
      </c>
      <c r="L721" s="358">
        <v>20.760856628417969</v>
      </c>
      <c r="M721" s="358">
        <v>20.866907119750977</v>
      </c>
      <c r="N721" s="358">
        <v>20.821992874145508</v>
      </c>
      <c r="O721" s="358">
        <v>20.839994430541992</v>
      </c>
      <c r="P721" s="358">
        <v>21.037633895874023</v>
      </c>
      <c r="Q721" s="358">
        <v>20.913368225097656</v>
      </c>
      <c r="R721" s="358">
        <v>20.83543586730957</v>
      </c>
      <c r="S721" s="358">
        <v>20.902008056640625</v>
      </c>
      <c r="T721" s="358">
        <v>20.956758499145508</v>
      </c>
      <c r="U721" s="358">
        <v>20.97998046875</v>
      </c>
      <c r="V721" s="358">
        <v>20.989067077636719</v>
      </c>
      <c r="W721" s="358">
        <v>21.187652587890625</v>
      </c>
      <c r="X721" s="358">
        <v>21.260475158691406</v>
      </c>
      <c r="Y721" s="358">
        <v>21.176572799682617</v>
      </c>
      <c r="Z721" s="358">
        <v>21.181905746459961</v>
      </c>
      <c r="AA721" s="358">
        <v>21.114082336425781</v>
      </c>
      <c r="AB721" s="20">
        <v>502.66597938537598</v>
      </c>
    </row>
    <row r="722" spans="1:28" thickTop="1" thickBot="1" x14ac:dyDescent="0.3">
      <c r="B722" s="279">
        <v>40168</v>
      </c>
      <c r="C722" s="128" t="s">
        <v>17</v>
      </c>
      <c r="D722" s="358">
        <v>21.006855010986328</v>
      </c>
      <c r="E722" s="358">
        <v>21.002546310424805</v>
      </c>
      <c r="F722" s="358">
        <v>21.115264892578125</v>
      </c>
      <c r="G722" s="358">
        <v>21.089672088623047</v>
      </c>
      <c r="H722" s="358">
        <v>20.938823699951172</v>
      </c>
      <c r="I722" s="358">
        <v>20.934558868408203</v>
      </c>
      <c r="J722" s="358">
        <v>20.908924102783203</v>
      </c>
      <c r="K722" s="358">
        <v>20.871957778930664</v>
      </c>
      <c r="L722" s="358">
        <v>20.815269470214844</v>
      </c>
      <c r="M722" s="358">
        <v>20.856882095336914</v>
      </c>
      <c r="N722" s="358">
        <v>20.895078659057617</v>
      </c>
      <c r="O722" s="358">
        <v>20.935144424438477</v>
      </c>
      <c r="P722" s="358">
        <v>20.853971481323242</v>
      </c>
      <c r="Q722" s="358">
        <v>20.758964538574219</v>
      </c>
      <c r="R722" s="358">
        <v>20.749897003173828</v>
      </c>
      <c r="S722" s="358">
        <v>20.743141174316406</v>
      </c>
      <c r="T722" s="358">
        <v>20.774185180664063</v>
      </c>
      <c r="U722" s="358">
        <v>20.777345657348633</v>
      </c>
      <c r="V722" s="358">
        <v>20.818426132202148</v>
      </c>
      <c r="W722" s="358">
        <v>21.118583679199219</v>
      </c>
      <c r="X722" s="358">
        <v>21.228776931762695</v>
      </c>
      <c r="Y722" s="358">
        <v>21.231527328491211</v>
      </c>
      <c r="Z722" s="358">
        <v>21.244791030883789</v>
      </c>
      <c r="AA722" s="358">
        <v>21.24229621887207</v>
      </c>
      <c r="AB722" s="20">
        <v>502.91288375854492</v>
      </c>
    </row>
    <row r="723" spans="1:28" thickTop="1" thickBot="1" x14ac:dyDescent="0.3">
      <c r="B723" s="279">
        <v>40169</v>
      </c>
      <c r="C723" s="128" t="s">
        <v>11</v>
      </c>
      <c r="D723" s="358">
        <v>21.240583419799805</v>
      </c>
      <c r="E723" s="358">
        <v>20.995306015014648</v>
      </c>
      <c r="F723" s="358">
        <v>20.822874069213867</v>
      </c>
      <c r="G723" s="358">
        <v>20.825752258300781</v>
      </c>
      <c r="H723" s="358">
        <v>20.833600997924805</v>
      </c>
      <c r="I723" s="358">
        <v>20.822286605834961</v>
      </c>
      <c r="J723" s="358">
        <v>20.822084426879883</v>
      </c>
      <c r="K723" s="358">
        <v>20.776988983154297</v>
      </c>
      <c r="L723" s="358">
        <v>20.708084106445313</v>
      </c>
      <c r="M723" s="358">
        <v>20.672800064086914</v>
      </c>
      <c r="N723" s="358">
        <v>20.700340270996094</v>
      </c>
      <c r="O723" s="358">
        <v>20.701581954956055</v>
      </c>
      <c r="P723" s="358">
        <v>20.727872848510742</v>
      </c>
      <c r="Q723" s="358">
        <v>20.798721313476563</v>
      </c>
      <c r="R723" s="358">
        <v>20.820768356323242</v>
      </c>
      <c r="S723" s="358">
        <v>20.762008666992188</v>
      </c>
      <c r="T723" s="358">
        <v>20.768346786499023</v>
      </c>
      <c r="U723" s="358">
        <v>20.739980697631836</v>
      </c>
      <c r="V723" s="358">
        <v>20.729467391967773</v>
      </c>
      <c r="W723" s="358">
        <v>21.090085983276367</v>
      </c>
      <c r="X723" s="358">
        <v>21.167575836181641</v>
      </c>
      <c r="Y723" s="358">
        <v>21.152963638305664</v>
      </c>
      <c r="Z723" s="358">
        <v>21.160638809204102</v>
      </c>
      <c r="AA723" s="358">
        <v>21.079404830932617</v>
      </c>
      <c r="AB723" s="20">
        <v>500.92011833190918</v>
      </c>
    </row>
    <row r="724" spans="1:28" thickTop="1" thickBot="1" x14ac:dyDescent="0.3">
      <c r="B724" s="279">
        <v>40170</v>
      </c>
      <c r="C724" s="128" t="s">
        <v>11</v>
      </c>
      <c r="D724" s="358">
        <v>20.886116027832031</v>
      </c>
      <c r="E724" s="358">
        <v>20.626701354980469</v>
      </c>
      <c r="F724" s="358">
        <v>20.525579452514648</v>
      </c>
      <c r="G724" s="358">
        <v>20.453861236572266</v>
      </c>
      <c r="H724" s="358">
        <v>20.473834991455078</v>
      </c>
      <c r="I724" s="358">
        <v>20.580495834350586</v>
      </c>
      <c r="J724" s="358">
        <v>20.50634765625</v>
      </c>
      <c r="K724" s="358">
        <v>20.445436477661133</v>
      </c>
      <c r="L724" s="358">
        <v>20.369691848754883</v>
      </c>
      <c r="M724" s="358">
        <v>13.358409881591797</v>
      </c>
      <c r="N724" s="358">
        <v>14.784275054931641</v>
      </c>
      <c r="O724" s="358">
        <v>17.780885696411133</v>
      </c>
      <c r="P724" s="358">
        <v>18.18406867980957</v>
      </c>
      <c r="Q724" s="358">
        <v>21.37095832824707</v>
      </c>
      <c r="R724" s="358">
        <v>22.400783538818359</v>
      </c>
      <c r="S724" s="358">
        <v>23.297664642333984</v>
      </c>
      <c r="T724" s="358">
        <v>25.662528991699219</v>
      </c>
      <c r="U724" s="358">
        <v>25.586662292480469</v>
      </c>
      <c r="V724" s="358">
        <v>23.742361068725586</v>
      </c>
      <c r="W724" s="358">
        <v>22.973348617553711</v>
      </c>
      <c r="X724" s="358">
        <v>22.064350128173828</v>
      </c>
      <c r="Y724" s="358">
        <v>21.351694107055664</v>
      </c>
      <c r="Z724" s="358">
        <v>20.270008087158203</v>
      </c>
      <c r="AA724" s="358">
        <v>20.317632675170898</v>
      </c>
      <c r="AB724" s="20">
        <v>498.01369667053223</v>
      </c>
    </row>
    <row r="725" spans="1:28" thickTop="1" thickBot="1" x14ac:dyDescent="0.3">
      <c r="B725" s="279">
        <v>40171</v>
      </c>
      <c r="C725" s="128" t="s">
        <v>13</v>
      </c>
      <c r="D725" s="358">
        <v>18.995487213134766</v>
      </c>
      <c r="E725" s="358">
        <v>18.181253433227539</v>
      </c>
      <c r="F725" s="358">
        <v>17.147659301757813</v>
      </c>
      <c r="G725" s="358">
        <v>14.033130645751953</v>
      </c>
      <c r="H725" s="358">
        <v>13.667235374450684</v>
      </c>
      <c r="I725" s="358">
        <v>13.421636581420898</v>
      </c>
      <c r="J725" s="358">
        <v>14.458601951599121</v>
      </c>
      <c r="K725" s="358">
        <v>14.961505889892578</v>
      </c>
      <c r="L725" s="358">
        <v>15.250935554504395</v>
      </c>
      <c r="M725" s="358">
        <v>15.889998435974121</v>
      </c>
      <c r="N725" s="358">
        <v>18.058347702026367</v>
      </c>
      <c r="O725" s="358">
        <v>20.239067077636719</v>
      </c>
      <c r="P725" s="358">
        <v>20.656282424926758</v>
      </c>
      <c r="Q725" s="358">
        <v>22.734828948974609</v>
      </c>
      <c r="R725" s="358">
        <v>24.541107177734375</v>
      </c>
      <c r="S725" s="358">
        <v>26.677684783935547</v>
      </c>
      <c r="T725" s="358">
        <v>27.095241546630859</v>
      </c>
      <c r="U725" s="358">
        <v>27.475183486938477</v>
      </c>
      <c r="V725" s="358">
        <v>24.063802719116211</v>
      </c>
      <c r="W725" s="358">
        <v>22.369670867919922</v>
      </c>
      <c r="X725" s="358">
        <v>21.995973587036133</v>
      </c>
      <c r="Y725" s="358">
        <v>21.66316032409668</v>
      </c>
      <c r="Z725" s="358">
        <v>19.550203323364258</v>
      </c>
      <c r="AA725" s="358">
        <v>18.523166656494141</v>
      </c>
      <c r="AB725" s="20">
        <v>471.65116500854492</v>
      </c>
    </row>
    <row r="726" spans="1:28" thickTop="1" thickBot="1" x14ac:dyDescent="0.3">
      <c r="B726" s="279">
        <v>40172</v>
      </c>
      <c r="C726" s="128" t="s">
        <v>14</v>
      </c>
      <c r="D726" s="358">
        <v>18.206693649291992</v>
      </c>
      <c r="E726" s="358">
        <v>17.227273941040039</v>
      </c>
      <c r="F726" s="358">
        <v>16.404455184936523</v>
      </c>
      <c r="G726" s="358">
        <v>16.08806037902832</v>
      </c>
      <c r="H726" s="358">
        <v>15.576065063476563</v>
      </c>
      <c r="I726" s="358">
        <v>17.008419036865234</v>
      </c>
      <c r="J726" s="358">
        <v>18.001914978027344</v>
      </c>
      <c r="K726" s="358">
        <v>16.96165657043457</v>
      </c>
      <c r="L726" s="358">
        <v>15.824360847473145</v>
      </c>
      <c r="M726" s="358">
        <v>16.966657638549805</v>
      </c>
      <c r="N726" s="358">
        <v>17.980924606323242</v>
      </c>
      <c r="O726" s="358">
        <v>19.091863632202148</v>
      </c>
      <c r="P726" s="358">
        <v>19.846626281738281</v>
      </c>
      <c r="Q726" s="358">
        <v>21.270088195800781</v>
      </c>
      <c r="R726" s="358">
        <v>22.018754959106445</v>
      </c>
      <c r="S726" s="358">
        <v>22.372642517089844</v>
      </c>
      <c r="T726" s="358">
        <v>22.522844314575195</v>
      </c>
      <c r="U726" s="358">
        <v>22.333555221557617</v>
      </c>
      <c r="V726" s="358">
        <v>20.744472503662109</v>
      </c>
      <c r="W726" s="358">
        <v>20.508956909179688</v>
      </c>
      <c r="X726" s="358">
        <v>20.876358032226563</v>
      </c>
      <c r="Y726" s="358">
        <v>20.019100189208984</v>
      </c>
      <c r="Z726" s="358">
        <v>19.507101058959961</v>
      </c>
      <c r="AA726" s="358">
        <v>18.997831344604492</v>
      </c>
      <c r="AB726" s="20">
        <v>456.35667705535889</v>
      </c>
    </row>
    <row r="727" spans="1:28" thickTop="1" thickBot="1" x14ac:dyDescent="0.3">
      <c r="B727" s="279">
        <v>40173</v>
      </c>
      <c r="C727" s="128" t="s">
        <v>15</v>
      </c>
      <c r="D727" s="358">
        <v>18.559600830078125</v>
      </c>
      <c r="E727" s="358">
        <v>16.47715950012207</v>
      </c>
      <c r="F727" s="358">
        <v>16.024190902709961</v>
      </c>
      <c r="G727" s="358">
        <v>15.792556762695313</v>
      </c>
      <c r="H727" s="358">
        <v>15.07093620300293</v>
      </c>
      <c r="I727" s="358">
        <v>15.849174499511719</v>
      </c>
      <c r="J727" s="358">
        <v>16.457973480224609</v>
      </c>
      <c r="K727" s="358">
        <v>15.324605941772461</v>
      </c>
      <c r="L727" s="358">
        <v>15.205591201782227</v>
      </c>
      <c r="M727" s="358">
        <v>15.807463645935059</v>
      </c>
      <c r="N727" s="358">
        <v>17.841697692871094</v>
      </c>
      <c r="O727" s="358">
        <v>18.130422592163086</v>
      </c>
      <c r="P727" s="358">
        <v>19.508573532104492</v>
      </c>
      <c r="Q727" s="358">
        <v>21.608108520507813</v>
      </c>
      <c r="R727" s="358">
        <v>23.039880752563477</v>
      </c>
      <c r="S727" s="358">
        <v>23.171573638916016</v>
      </c>
      <c r="T727" s="358">
        <v>26.173194885253906</v>
      </c>
      <c r="U727" s="358">
        <v>24.38627815246582</v>
      </c>
      <c r="V727" s="358">
        <v>24.028169631958008</v>
      </c>
      <c r="W727" s="358">
        <v>23.17906379699707</v>
      </c>
      <c r="X727" s="358">
        <v>23.700136184692383</v>
      </c>
      <c r="Y727" s="358">
        <v>20.314596176147461</v>
      </c>
      <c r="Z727" s="358">
        <v>20.134754180908203</v>
      </c>
      <c r="AA727" s="358">
        <v>19.380584716796875</v>
      </c>
      <c r="AB727" s="20">
        <v>465.16628742218018</v>
      </c>
    </row>
    <row r="728" spans="1:28" thickTop="1" thickBot="1" x14ac:dyDescent="0.3">
      <c r="B728" s="279">
        <v>40174</v>
      </c>
      <c r="C728" s="128" t="s">
        <v>16</v>
      </c>
      <c r="D728" s="358">
        <v>17.658159255981445</v>
      </c>
      <c r="E728" s="358">
        <v>17.916767120361328</v>
      </c>
      <c r="F728" s="358">
        <v>17.202426910400391</v>
      </c>
      <c r="G728" s="358">
        <v>15.83895206451416</v>
      </c>
      <c r="H728" s="358">
        <v>15.930853843688965</v>
      </c>
      <c r="I728" s="358">
        <v>16.000425338745117</v>
      </c>
      <c r="J728" s="358">
        <v>14.643969535827637</v>
      </c>
      <c r="K728" s="358">
        <v>15.007147789001465</v>
      </c>
      <c r="L728" s="358">
        <v>14.837869644165039</v>
      </c>
      <c r="M728" s="358">
        <v>16.207206726074219</v>
      </c>
      <c r="N728" s="358">
        <v>17.851472854614258</v>
      </c>
      <c r="O728" s="358">
        <v>19.231704711914063</v>
      </c>
      <c r="P728" s="358">
        <v>19.083017349243164</v>
      </c>
      <c r="Q728" s="358">
        <v>19.743757247924805</v>
      </c>
      <c r="R728" s="358">
        <v>18.426837921142578</v>
      </c>
      <c r="S728" s="358">
        <v>21.774410247802734</v>
      </c>
      <c r="T728" s="358">
        <v>21.945854187011719</v>
      </c>
      <c r="U728" s="358">
        <v>23.165945053100586</v>
      </c>
      <c r="V728" s="358">
        <v>23.273399353027344</v>
      </c>
      <c r="W728" s="358">
        <v>22.331487655639648</v>
      </c>
      <c r="X728" s="358">
        <v>21.976037979125977</v>
      </c>
      <c r="Y728" s="358">
        <v>21.110057830810547</v>
      </c>
      <c r="Z728" s="358">
        <v>20.226600646972656</v>
      </c>
      <c r="AA728" s="358">
        <v>19.161525726318359</v>
      </c>
      <c r="AB728" s="20">
        <v>450.5458869934082</v>
      </c>
    </row>
    <row r="729" spans="1:28" thickTop="1" thickBot="1" x14ac:dyDescent="0.3">
      <c r="B729" s="279">
        <v>40175</v>
      </c>
      <c r="C729" s="128" t="s">
        <v>17</v>
      </c>
      <c r="D729" s="358">
        <v>17.019805908203125</v>
      </c>
      <c r="E729" s="358">
        <v>17.915714263916016</v>
      </c>
      <c r="F729" s="358">
        <v>17.637920379638672</v>
      </c>
      <c r="G729" s="358">
        <v>16.426553726196289</v>
      </c>
      <c r="H729" s="358">
        <v>16.403564453125</v>
      </c>
      <c r="I729" s="358">
        <v>16.130054473876953</v>
      </c>
      <c r="J729" s="358">
        <v>13.883733749389648</v>
      </c>
      <c r="K729" s="358">
        <v>15.210411071777344</v>
      </c>
      <c r="L729" s="358">
        <v>14.402901649475098</v>
      </c>
      <c r="M729" s="358">
        <v>16.657297134399414</v>
      </c>
      <c r="N729" s="358">
        <v>17.335504531860352</v>
      </c>
      <c r="O729" s="358">
        <v>18.422607421875</v>
      </c>
      <c r="P729" s="358">
        <v>20.035209655761719</v>
      </c>
      <c r="Q729" s="358">
        <v>20.551437377929688</v>
      </c>
      <c r="R729" s="358">
        <v>21.551401138305664</v>
      </c>
      <c r="S729" s="358">
        <v>22.096767425537109</v>
      </c>
      <c r="T729" s="358">
        <v>21.926919937133789</v>
      </c>
      <c r="U729" s="358">
        <v>22.773195266723633</v>
      </c>
      <c r="V729" s="358">
        <v>21.981901168823242</v>
      </c>
      <c r="W729" s="358">
        <v>21.124980926513672</v>
      </c>
      <c r="X729" s="358">
        <v>20.978185653686523</v>
      </c>
      <c r="Y729" s="358">
        <v>20.819404602050781</v>
      </c>
      <c r="Z729" s="358">
        <v>20.126232147216797</v>
      </c>
      <c r="AA729" s="358">
        <v>19.513174057006836</v>
      </c>
      <c r="AB729" s="20">
        <v>450.92487812042236</v>
      </c>
    </row>
    <row r="730" spans="1:28" thickTop="1" thickBot="1" x14ac:dyDescent="0.3">
      <c r="B730" s="279">
        <v>40176</v>
      </c>
      <c r="C730" s="128" t="s">
        <v>11</v>
      </c>
      <c r="D730" s="358">
        <v>18.205436706542969</v>
      </c>
      <c r="E730" s="358">
        <v>18.043901443481445</v>
      </c>
      <c r="F730" s="358">
        <v>16.942634582519531</v>
      </c>
      <c r="G730" s="358">
        <v>17.993623733520508</v>
      </c>
      <c r="H730" s="358">
        <v>16.618356704711914</v>
      </c>
      <c r="I730" s="358">
        <v>16.752485275268555</v>
      </c>
      <c r="J730" s="358">
        <v>16.23640251159668</v>
      </c>
      <c r="K730" s="358">
        <v>15.780950546264648</v>
      </c>
      <c r="L730" s="358">
        <v>14.927487373352051</v>
      </c>
      <c r="M730" s="358">
        <v>15.354946136474609</v>
      </c>
      <c r="N730" s="358">
        <v>16.897575378417969</v>
      </c>
      <c r="O730" s="358">
        <v>17.906009674072266</v>
      </c>
      <c r="P730" s="358">
        <v>19.526826858520508</v>
      </c>
      <c r="Q730" s="358">
        <v>21.039772033691406</v>
      </c>
      <c r="R730" s="358">
        <v>21.842761993408203</v>
      </c>
      <c r="S730" s="358">
        <v>22.109718322753906</v>
      </c>
      <c r="T730" s="358">
        <v>22.46141242980957</v>
      </c>
      <c r="U730" s="358">
        <v>22.931161880493164</v>
      </c>
      <c r="V730" s="358">
        <v>20.213590621948242</v>
      </c>
      <c r="W730" s="358">
        <v>20.564992904663086</v>
      </c>
      <c r="X730" s="358">
        <v>20.415460586547852</v>
      </c>
      <c r="Y730" s="358">
        <v>19.951751708984375</v>
      </c>
      <c r="Z730" s="358">
        <v>19.736902236938477</v>
      </c>
      <c r="AA730" s="358">
        <v>19.670454025268555</v>
      </c>
      <c r="AB730" s="20">
        <v>452.12461566925049</v>
      </c>
    </row>
    <row r="731" spans="1:28" thickTop="1" thickBot="1" x14ac:dyDescent="0.3">
      <c r="B731" s="279">
        <v>40177</v>
      </c>
      <c r="C731" s="128" t="s">
        <v>11</v>
      </c>
      <c r="D731" s="358">
        <v>18.816396713256836</v>
      </c>
      <c r="E731" s="358">
        <v>18.405656814575195</v>
      </c>
      <c r="F731" s="358">
        <v>17.978378295898438</v>
      </c>
      <c r="G731" s="358">
        <v>17.018838882446289</v>
      </c>
      <c r="H731" s="358">
        <v>16.70170783996582</v>
      </c>
      <c r="I731" s="358">
        <v>17.06500244140625</v>
      </c>
      <c r="J731" s="358">
        <v>17.842563629150391</v>
      </c>
      <c r="K731" s="358">
        <v>16.928300857543945</v>
      </c>
      <c r="L731" s="358">
        <v>15.74620532989502</v>
      </c>
      <c r="M731" s="358">
        <v>16.538646697998047</v>
      </c>
      <c r="N731" s="358">
        <v>17.591991424560547</v>
      </c>
      <c r="O731" s="358">
        <v>18.436946868896484</v>
      </c>
      <c r="P731" s="358">
        <v>20.950597763061523</v>
      </c>
      <c r="Q731" s="358">
        <v>21.835147857666016</v>
      </c>
      <c r="R731" s="358">
        <v>23.678218841552734</v>
      </c>
      <c r="S731" s="358">
        <v>24.036481857299805</v>
      </c>
      <c r="T731" s="358">
        <v>24.455266952514648</v>
      </c>
      <c r="U731" s="358">
        <v>25.816753387451172</v>
      </c>
      <c r="V731" s="358">
        <v>22.411336898803711</v>
      </c>
      <c r="W731" s="358">
        <v>21.330268859863281</v>
      </c>
      <c r="X731" s="358">
        <v>22.004657745361328</v>
      </c>
      <c r="Y731" s="358">
        <v>21.606084823608398</v>
      </c>
      <c r="Z731" s="358">
        <v>21.219303131103516</v>
      </c>
      <c r="AA731" s="358">
        <v>20.83879280090332</v>
      </c>
      <c r="AB731" s="20">
        <v>479.25354671478271</v>
      </c>
    </row>
    <row r="732" spans="1:28" thickTop="1" thickBot="1" x14ac:dyDescent="0.3">
      <c r="B732" s="279">
        <v>40178</v>
      </c>
      <c r="C732" s="128" t="s">
        <v>13</v>
      </c>
      <c r="D732" s="358">
        <v>19.022974014282227</v>
      </c>
      <c r="E732" s="358">
        <v>18.704896926879883</v>
      </c>
      <c r="F732" s="358">
        <v>18.581579208374023</v>
      </c>
      <c r="G732" s="358">
        <v>17.18962287902832</v>
      </c>
      <c r="H732" s="358">
        <v>17.129348754882813</v>
      </c>
      <c r="I732" s="358">
        <v>17.179534912109375</v>
      </c>
      <c r="J732" s="358">
        <v>16.730005264282227</v>
      </c>
      <c r="K732" s="358">
        <v>17.128780364990234</v>
      </c>
      <c r="L732" s="358">
        <v>16.931730270385742</v>
      </c>
      <c r="M732" s="358">
        <v>17.435218811035156</v>
      </c>
      <c r="N732" s="358">
        <v>18.11614990234375</v>
      </c>
      <c r="O732" s="358">
        <v>18.097043991088867</v>
      </c>
      <c r="P732" s="358">
        <v>19.952997207641602</v>
      </c>
      <c r="Q732" s="358">
        <v>22.301765441894531</v>
      </c>
      <c r="R732" s="358">
        <v>24.847232818603516</v>
      </c>
      <c r="S732" s="358">
        <v>25.376073837280273</v>
      </c>
      <c r="T732" s="358">
        <v>25.838323593139648</v>
      </c>
      <c r="U732" s="358">
        <v>25.856941223144531</v>
      </c>
      <c r="V732" s="358">
        <v>25.402145385742188</v>
      </c>
      <c r="W732" s="358">
        <v>23.353363037109375</v>
      </c>
      <c r="X732" s="358">
        <v>23.586004257202148</v>
      </c>
      <c r="Y732" s="358">
        <v>22.780099868774414</v>
      </c>
      <c r="Z732" s="358">
        <v>21.996170043945313</v>
      </c>
      <c r="AA732" s="358">
        <v>20.964859008789063</v>
      </c>
      <c r="AB732" s="20">
        <v>494.50286102294922</v>
      </c>
    </row>
    <row r="733" spans="1:28" thickTop="1" thickBot="1" x14ac:dyDescent="0.3">
      <c r="A733" s="11" t="s">
        <v>10</v>
      </c>
      <c r="B733" s="279">
        <v>40179</v>
      </c>
      <c r="C733" s="128" t="s">
        <v>14</v>
      </c>
      <c r="D733" s="358">
        <v>21.312065124511719</v>
      </c>
      <c r="E733" s="358">
        <v>20.810203552246094</v>
      </c>
      <c r="F733" s="358">
        <v>19.796483993530273</v>
      </c>
      <c r="G733" s="358">
        <v>16.481075286865234</v>
      </c>
      <c r="H733" s="358">
        <v>16.194360733032227</v>
      </c>
      <c r="I733" s="358">
        <v>17.237520217895508</v>
      </c>
      <c r="J733" s="358">
        <v>18.261928558349609</v>
      </c>
      <c r="K733" s="358">
        <v>18.456937789916992</v>
      </c>
      <c r="L733" s="358">
        <v>18.874660491943359</v>
      </c>
      <c r="M733" s="358">
        <v>19.489936828613281</v>
      </c>
      <c r="N733" s="358">
        <v>19.333522796630859</v>
      </c>
      <c r="O733" s="358">
        <v>20.173053741455078</v>
      </c>
      <c r="P733" s="358">
        <v>20.161333084106445</v>
      </c>
      <c r="Q733" s="358">
        <v>20.638462066650391</v>
      </c>
      <c r="R733" s="358">
        <v>21.135503768920898</v>
      </c>
      <c r="S733" s="358">
        <v>21.745082855224609</v>
      </c>
      <c r="T733" s="358">
        <v>21.871280670166016</v>
      </c>
      <c r="U733" s="358">
        <v>22.483686447143555</v>
      </c>
      <c r="V733" s="358">
        <v>21.406967163085938</v>
      </c>
      <c r="W733" s="358">
        <v>19.921262741088867</v>
      </c>
      <c r="X733" s="358">
        <v>20.196968078613281</v>
      </c>
      <c r="Y733" s="358">
        <v>19.38715934753418</v>
      </c>
      <c r="Z733" s="358">
        <v>18.542928695678711</v>
      </c>
      <c r="AA733" s="358">
        <v>17.780576705932617</v>
      </c>
      <c r="AB733" s="20">
        <v>471.69296073913574</v>
      </c>
    </row>
    <row r="734" spans="1:28" thickTop="1" thickBot="1" x14ac:dyDescent="0.3">
      <c r="B734" s="279">
        <v>40180</v>
      </c>
      <c r="C734" s="128" t="s">
        <v>15</v>
      </c>
      <c r="D734" s="358">
        <v>16.959568023681641</v>
      </c>
      <c r="E734" s="358">
        <v>16.151248931884766</v>
      </c>
      <c r="F734" s="358">
        <v>15.728030204772949</v>
      </c>
      <c r="G734" s="358">
        <v>13.457888603210449</v>
      </c>
      <c r="H734" s="358">
        <v>13.223963737487793</v>
      </c>
      <c r="I734" s="358">
        <v>14.053553581237793</v>
      </c>
      <c r="J734" s="358">
        <v>16.17219352722168</v>
      </c>
      <c r="K734" s="358">
        <v>16.089111328125</v>
      </c>
      <c r="L734" s="358">
        <v>14.426005363464355</v>
      </c>
      <c r="M734" s="358">
        <v>14.156373023986816</v>
      </c>
      <c r="N734" s="358">
        <v>14.845276832580566</v>
      </c>
      <c r="O734" s="358">
        <v>15.768407821655273</v>
      </c>
      <c r="P734" s="358">
        <v>14.9957275390625</v>
      </c>
      <c r="Q734" s="358">
        <v>16.1715087890625</v>
      </c>
      <c r="R734" s="358">
        <v>17.592048645019531</v>
      </c>
      <c r="S734" s="358">
        <v>18.97369384765625</v>
      </c>
      <c r="T734" s="358">
        <v>18.517518997192383</v>
      </c>
      <c r="U734" s="358">
        <v>19.66438102722168</v>
      </c>
      <c r="V734" s="358">
        <v>19.178268432617188</v>
      </c>
      <c r="W734" s="358">
        <v>18.933530807495117</v>
      </c>
      <c r="X734" s="358">
        <v>19.448867797851563</v>
      </c>
      <c r="Y734" s="358">
        <v>18.860052108764648</v>
      </c>
      <c r="Z734" s="358">
        <v>19.173831939697266</v>
      </c>
      <c r="AA734" s="358">
        <v>17.916906356811523</v>
      </c>
      <c r="AB734" s="20">
        <v>400.45795726776123</v>
      </c>
    </row>
    <row r="735" spans="1:28" thickTop="1" thickBot="1" x14ac:dyDescent="0.3">
      <c r="B735" s="279">
        <v>40181</v>
      </c>
      <c r="C735" s="128" t="s">
        <v>16</v>
      </c>
      <c r="D735" s="358">
        <v>16.361562728881836</v>
      </c>
      <c r="E735" s="358">
        <v>16.075275421142578</v>
      </c>
      <c r="F735" s="358">
        <v>14.334362983703613</v>
      </c>
      <c r="G735" s="358">
        <v>14.805144309997559</v>
      </c>
      <c r="H735" s="358">
        <v>14.26522159576416</v>
      </c>
      <c r="I735" s="358">
        <v>14.508829116821289</v>
      </c>
      <c r="J735" s="358">
        <v>14.249382972717285</v>
      </c>
      <c r="K735" s="358">
        <v>15.023513793945313</v>
      </c>
      <c r="L735" s="358">
        <v>15.494636535644531</v>
      </c>
      <c r="M735" s="358">
        <v>15.741914749145508</v>
      </c>
      <c r="N735" s="358">
        <v>16.466770172119141</v>
      </c>
      <c r="O735" s="358">
        <v>17.04161262512207</v>
      </c>
      <c r="P735" s="358">
        <v>18.393424987792969</v>
      </c>
      <c r="Q735" s="358">
        <v>19.860233306884766</v>
      </c>
      <c r="R735" s="358">
        <v>21.383834838867188</v>
      </c>
      <c r="S735" s="358">
        <v>21.340169906616211</v>
      </c>
      <c r="T735" s="358">
        <v>21.779260635375977</v>
      </c>
      <c r="U735" s="358">
        <v>21.491395950317383</v>
      </c>
      <c r="V735" s="358">
        <v>20.243070602416992</v>
      </c>
      <c r="W735" s="358">
        <v>19.898481369018555</v>
      </c>
      <c r="X735" s="358">
        <v>19.086906433105469</v>
      </c>
      <c r="Y735" s="358">
        <v>18.839153289794922</v>
      </c>
      <c r="Z735" s="358">
        <v>18.948135375976563</v>
      </c>
      <c r="AA735" s="358">
        <v>18.468673706054688</v>
      </c>
      <c r="AB735" s="20">
        <v>424.10096740722656</v>
      </c>
    </row>
    <row r="736" spans="1:28" thickTop="1" thickBot="1" x14ac:dyDescent="0.3">
      <c r="B736" s="279">
        <v>40182</v>
      </c>
      <c r="C736" s="128" t="s">
        <v>17</v>
      </c>
      <c r="D736" s="358">
        <v>17.200223922729492</v>
      </c>
      <c r="E736" s="358">
        <v>16.759494781494141</v>
      </c>
      <c r="F736" s="358">
        <v>16.505142211914063</v>
      </c>
      <c r="G736" s="358">
        <v>16.397676467895508</v>
      </c>
      <c r="H736" s="358">
        <v>16.030214309692383</v>
      </c>
      <c r="I736" s="358">
        <v>16.125675201416016</v>
      </c>
      <c r="J736" s="358">
        <v>14.656608581542969</v>
      </c>
      <c r="K736" s="358">
        <v>14.448579788208008</v>
      </c>
      <c r="L736" s="358">
        <v>14.467947006225586</v>
      </c>
      <c r="M736" s="358">
        <v>14.574154853820801</v>
      </c>
      <c r="N736" s="358">
        <v>15.079536437988281</v>
      </c>
      <c r="O736" s="358">
        <v>15.843679428100586</v>
      </c>
      <c r="P736" s="358">
        <v>17.571111679077148</v>
      </c>
      <c r="Q736" s="358">
        <v>17.284934997558594</v>
      </c>
      <c r="R736" s="358">
        <v>18.646699905395508</v>
      </c>
      <c r="S736" s="358">
        <v>18.838994979858398</v>
      </c>
      <c r="T736" s="358">
        <v>19.18986701965332</v>
      </c>
      <c r="U736" s="358">
        <v>19.194656372070313</v>
      </c>
      <c r="V736" s="358">
        <v>18.797571182250977</v>
      </c>
      <c r="W736" s="358">
        <v>19.554534912109375</v>
      </c>
      <c r="X736" s="358">
        <v>17.946676254272461</v>
      </c>
      <c r="Y736" s="358">
        <v>17.941503524780273</v>
      </c>
      <c r="Z736" s="358">
        <v>17.324962615966797</v>
      </c>
      <c r="AA736" s="358">
        <v>16.451929092407227</v>
      </c>
      <c r="AB736" s="20">
        <v>406.83237552642822</v>
      </c>
    </row>
    <row r="737" spans="2:28" thickTop="1" thickBot="1" x14ac:dyDescent="0.3">
      <c r="B737" s="279">
        <v>40183</v>
      </c>
      <c r="C737" s="128" t="s">
        <v>11</v>
      </c>
      <c r="D737" s="358">
        <v>16.264581680297852</v>
      </c>
      <c r="E737" s="358">
        <v>15.368188858032227</v>
      </c>
      <c r="F737" s="358">
        <v>15.382453918457031</v>
      </c>
      <c r="G737" s="358">
        <v>14.219504356384277</v>
      </c>
      <c r="H737" s="358">
        <v>13.652144432067871</v>
      </c>
      <c r="I737" s="358">
        <v>13.595722198486328</v>
      </c>
      <c r="J737" s="358">
        <v>13.569536209106445</v>
      </c>
      <c r="K737" s="358">
        <v>14.081301689147949</v>
      </c>
      <c r="L737" s="358">
        <v>13.681283950805664</v>
      </c>
      <c r="M737" s="358">
        <v>13.74049186706543</v>
      </c>
      <c r="N737" s="358">
        <v>14.53382396697998</v>
      </c>
      <c r="O737" s="358">
        <v>15.490939140319824</v>
      </c>
      <c r="P737" s="358">
        <v>15.694791793823242</v>
      </c>
      <c r="Q737" s="358">
        <v>17.167984008789063</v>
      </c>
      <c r="R737" s="358">
        <v>17.069330215454102</v>
      </c>
      <c r="S737" s="358">
        <v>19.515838623046875</v>
      </c>
      <c r="T737" s="358">
        <v>18.941324234008789</v>
      </c>
      <c r="U737" s="358">
        <v>19.508562088012695</v>
      </c>
      <c r="V737" s="358">
        <v>18.560600280761719</v>
      </c>
      <c r="W737" s="358">
        <v>21.036521911621094</v>
      </c>
      <c r="X737" s="358">
        <v>17.052165985107422</v>
      </c>
      <c r="Y737" s="358">
        <v>16.182897567749023</v>
      </c>
      <c r="Z737" s="358">
        <v>15.99177074432373</v>
      </c>
      <c r="AA737" s="358">
        <v>15.566285133361816</v>
      </c>
      <c r="AB737" s="20">
        <v>385.86804485321045</v>
      </c>
    </row>
    <row r="738" spans="2:28" thickTop="1" thickBot="1" x14ac:dyDescent="0.3">
      <c r="B738" s="279">
        <v>40184</v>
      </c>
      <c r="C738" s="128" t="s">
        <v>11</v>
      </c>
      <c r="D738" s="360">
        <v>16.264581680297852</v>
      </c>
      <c r="E738" s="360">
        <v>15.368188858032227</v>
      </c>
      <c r="F738" s="360">
        <v>15.382453918457031</v>
      </c>
      <c r="G738" s="360">
        <v>14.219504356384277</v>
      </c>
      <c r="H738" s="360">
        <v>13.652144432067871</v>
      </c>
      <c r="I738" s="360">
        <v>13.595722198486328</v>
      </c>
      <c r="J738" s="360">
        <v>13.569536209106445</v>
      </c>
      <c r="K738" s="360">
        <v>14.081301689147949</v>
      </c>
      <c r="L738" s="360">
        <v>13.681283950805664</v>
      </c>
      <c r="M738" s="360">
        <v>13.74049186706543</v>
      </c>
      <c r="N738" s="360">
        <v>14.53382396697998</v>
      </c>
      <c r="O738" s="360">
        <v>15.490939140319824</v>
      </c>
      <c r="P738" s="360">
        <v>15.694791793823242</v>
      </c>
      <c r="Q738" s="360">
        <v>17.167984008789063</v>
      </c>
      <c r="R738" s="360">
        <v>17.069330215454102</v>
      </c>
      <c r="S738" s="360">
        <v>19.515838623046875</v>
      </c>
      <c r="T738" s="360">
        <v>18.941324234008789</v>
      </c>
      <c r="U738" s="360">
        <v>19.508562088012695</v>
      </c>
      <c r="V738" s="360">
        <v>18.560600280761719</v>
      </c>
      <c r="W738" s="360">
        <v>21.036521911621094</v>
      </c>
      <c r="X738" s="360">
        <v>17.052165985107422</v>
      </c>
      <c r="Y738" s="360">
        <v>16.182897567749023</v>
      </c>
      <c r="Z738" s="360">
        <v>15.99177074432373</v>
      </c>
      <c r="AA738" s="360">
        <v>15.566285133361816</v>
      </c>
      <c r="AB738" s="20">
        <v>385.86804485321045</v>
      </c>
    </row>
    <row r="739" spans="2:28" thickTop="1" thickBot="1" x14ac:dyDescent="0.3">
      <c r="B739" s="279">
        <v>40185</v>
      </c>
      <c r="C739" s="128" t="s">
        <v>13</v>
      </c>
      <c r="D739" s="358">
        <v>16.300220489501953</v>
      </c>
      <c r="E739" s="358">
        <v>15.947319984436035</v>
      </c>
      <c r="F739" s="358">
        <v>15.470112800598145</v>
      </c>
      <c r="G739" s="358">
        <v>14.079808235168457</v>
      </c>
      <c r="H739" s="358">
        <v>13.804142951965332</v>
      </c>
      <c r="I739" s="358">
        <v>13.760446548461914</v>
      </c>
      <c r="J739" s="358">
        <v>15.01975154876709</v>
      </c>
      <c r="K739" s="358">
        <v>14.034512519836426</v>
      </c>
      <c r="L739" s="358">
        <v>13.304369926452637</v>
      </c>
      <c r="M739" s="358">
        <v>14.675185203552246</v>
      </c>
      <c r="N739" s="358">
        <v>16.036685943603516</v>
      </c>
      <c r="O739" s="358">
        <v>18.036045074462891</v>
      </c>
      <c r="P739" s="358">
        <v>19.034578323364258</v>
      </c>
      <c r="Q739" s="358">
        <v>20.447856903076172</v>
      </c>
      <c r="R739" s="358">
        <v>21.533355712890625</v>
      </c>
      <c r="S739" s="358">
        <v>21.240913391113281</v>
      </c>
      <c r="T739" s="358">
        <v>21.525300979614258</v>
      </c>
      <c r="U739" s="358">
        <v>21.491891860961914</v>
      </c>
      <c r="V739" s="358">
        <v>20.416128158569336</v>
      </c>
      <c r="W739" s="358">
        <v>20.082279205322266</v>
      </c>
      <c r="X739" s="358">
        <v>19.738615036010742</v>
      </c>
      <c r="Y739" s="358">
        <v>18.955137252807617</v>
      </c>
      <c r="Z739" s="358">
        <v>18.297649383544922</v>
      </c>
      <c r="AA739" s="358">
        <v>18.095966339111328</v>
      </c>
      <c r="AB739" s="20">
        <v>421.32827377319336</v>
      </c>
    </row>
    <row r="740" spans="2:28" thickTop="1" thickBot="1" x14ac:dyDescent="0.3">
      <c r="B740" s="279">
        <v>40186</v>
      </c>
      <c r="C740" s="128" t="s">
        <v>14</v>
      </c>
      <c r="D740" s="358">
        <v>18.429866790771484</v>
      </c>
      <c r="E740" s="358">
        <v>17.88885498046875</v>
      </c>
      <c r="F740" s="358">
        <v>15.757949829101563</v>
      </c>
      <c r="G740" s="358">
        <v>15.859231948852539</v>
      </c>
      <c r="H740" s="358">
        <v>15.811420440673828</v>
      </c>
      <c r="I740" s="358">
        <v>15.760256767272949</v>
      </c>
      <c r="J740" s="358">
        <v>15.43976879119873</v>
      </c>
      <c r="K740" s="358">
        <v>14.581352233886719</v>
      </c>
      <c r="L740" s="358">
        <v>14.874883651733398</v>
      </c>
      <c r="M740" s="358">
        <v>14.921582221984863</v>
      </c>
      <c r="N740" s="358">
        <v>14.987698554992676</v>
      </c>
      <c r="O740" s="358">
        <v>15.149998664855957</v>
      </c>
      <c r="P740" s="358">
        <v>18.607345581054688</v>
      </c>
      <c r="Q740" s="358">
        <v>17.1661376953125</v>
      </c>
      <c r="R740" s="358">
        <v>16.246986389160156</v>
      </c>
      <c r="S740" s="358">
        <v>17.296794891357422</v>
      </c>
      <c r="T740" s="358">
        <v>17.281316757202148</v>
      </c>
      <c r="U740" s="358">
        <v>17.280605316162109</v>
      </c>
      <c r="V740" s="358">
        <v>16.064142227172852</v>
      </c>
      <c r="W740" s="358">
        <v>16.546247482299805</v>
      </c>
      <c r="X740" s="358">
        <v>16.96245002746582</v>
      </c>
      <c r="Y740" s="358">
        <v>15.906108856201172</v>
      </c>
      <c r="Z740" s="358">
        <v>15.814565658569336</v>
      </c>
      <c r="AA740" s="358">
        <v>15.570069313049316</v>
      </c>
      <c r="AB740" s="20">
        <v>390.20563507080078</v>
      </c>
    </row>
    <row r="741" spans="2:28" thickTop="1" thickBot="1" x14ac:dyDescent="0.3">
      <c r="B741" s="279">
        <v>40187</v>
      </c>
      <c r="C741" s="128" t="s">
        <v>15</v>
      </c>
      <c r="D741" s="358">
        <v>13.428163528442383</v>
      </c>
      <c r="E741" s="358">
        <v>13.16812801361084</v>
      </c>
      <c r="F741" s="358">
        <v>11.273755073547363</v>
      </c>
      <c r="G741" s="358">
        <v>11.16923713684082</v>
      </c>
      <c r="H741" s="358">
        <v>11.647164344787598</v>
      </c>
      <c r="I741" s="358">
        <v>11.592440605163574</v>
      </c>
      <c r="J741" s="358">
        <v>11.41896915435791</v>
      </c>
      <c r="K741" s="358">
        <v>12.755947113037109</v>
      </c>
      <c r="L741" s="358">
        <v>13.005789756774902</v>
      </c>
      <c r="M741" s="358">
        <v>12.918037414550781</v>
      </c>
      <c r="N741" s="358">
        <v>13.446676254272461</v>
      </c>
      <c r="O741" s="358">
        <v>13.489062309265137</v>
      </c>
      <c r="P741" s="358">
        <v>12.928143501281738</v>
      </c>
      <c r="Q741" s="358">
        <v>13.70554256439209</v>
      </c>
      <c r="R741" s="358">
        <v>12.947690963745117</v>
      </c>
      <c r="S741" s="358">
        <v>13.57183837890625</v>
      </c>
      <c r="T741" s="358">
        <v>14.54769229888916</v>
      </c>
      <c r="U741" s="358">
        <v>14.542245864868164</v>
      </c>
      <c r="V741" s="358">
        <v>14.19495677947998</v>
      </c>
      <c r="W741" s="358">
        <v>13.942620277404785</v>
      </c>
      <c r="X741" s="358">
        <v>13.877053260803223</v>
      </c>
      <c r="Y741" s="358">
        <v>13.425663948059082</v>
      </c>
      <c r="Z741" s="358">
        <v>12.874174118041992</v>
      </c>
      <c r="AA741" s="358">
        <v>12.64195728302002</v>
      </c>
      <c r="AB741" s="20">
        <v>312.51294994354248</v>
      </c>
    </row>
    <row r="742" spans="2:28" thickTop="1" thickBot="1" x14ac:dyDescent="0.3">
      <c r="B742" s="279">
        <v>40188</v>
      </c>
      <c r="C742" s="128" t="s">
        <v>16</v>
      </c>
      <c r="D742" s="358">
        <v>12.200386047363281</v>
      </c>
      <c r="E742" s="358">
        <v>11.509690284729004</v>
      </c>
      <c r="F742" s="358">
        <v>12.124099731445313</v>
      </c>
      <c r="G742" s="358">
        <v>11.653090476989746</v>
      </c>
      <c r="H742" s="358">
        <v>11.061400413513184</v>
      </c>
      <c r="I742" s="358">
        <v>11.066359519958496</v>
      </c>
      <c r="J742" s="358">
        <v>10.472110748291016</v>
      </c>
      <c r="K742" s="358">
        <v>10.236088752746582</v>
      </c>
      <c r="L742" s="358">
        <v>15.583236694335938</v>
      </c>
      <c r="M742" s="358">
        <v>9.9751720428466797</v>
      </c>
      <c r="N742" s="358">
        <v>11.229035377502441</v>
      </c>
      <c r="O742" s="358">
        <v>11.227453231811523</v>
      </c>
      <c r="P742" s="358">
        <v>14.548115730285645</v>
      </c>
      <c r="Q742" s="358">
        <v>14.658429145812988</v>
      </c>
      <c r="R742" s="358">
        <v>14.831737518310547</v>
      </c>
      <c r="S742" s="358">
        <v>15.015191078186035</v>
      </c>
      <c r="T742" s="358">
        <v>15.181293487548828</v>
      </c>
      <c r="U742" s="358">
        <v>15.254288673400879</v>
      </c>
      <c r="V742" s="358">
        <v>14.481719970703125</v>
      </c>
      <c r="W742" s="358">
        <v>15.096158027648926</v>
      </c>
      <c r="X742" s="358">
        <v>14.708919525146484</v>
      </c>
      <c r="Y742" s="358">
        <v>14.156021118164063</v>
      </c>
      <c r="Z742" s="358">
        <v>13.613894462585449</v>
      </c>
      <c r="AA742" s="358">
        <v>13.489485740661621</v>
      </c>
      <c r="AB742" s="20">
        <v>313.37337779998779</v>
      </c>
    </row>
    <row r="743" spans="2:28" thickTop="1" thickBot="1" x14ac:dyDescent="0.3">
      <c r="B743" s="279">
        <v>40189</v>
      </c>
      <c r="C743" s="128" t="s">
        <v>17</v>
      </c>
      <c r="D743" s="358">
        <v>10.981381416320801</v>
      </c>
      <c r="E743" s="358">
        <v>10.721559524536133</v>
      </c>
      <c r="F743" s="358">
        <v>10.005419731140137</v>
      </c>
      <c r="G743" s="358">
        <v>9.9947509765625</v>
      </c>
      <c r="H743" s="358">
        <v>10.531991004943848</v>
      </c>
      <c r="I743" s="358">
        <v>10.309473991394043</v>
      </c>
      <c r="J743" s="358">
        <v>10.399135589599609</v>
      </c>
      <c r="K743" s="358">
        <v>10.163461685180664</v>
      </c>
      <c r="L743" s="358">
        <v>10.88104248046875</v>
      </c>
      <c r="M743" s="358">
        <v>11.879242897033691</v>
      </c>
      <c r="N743" s="358">
        <v>12.503928184509277</v>
      </c>
      <c r="O743" s="358">
        <v>14.013348579406738</v>
      </c>
      <c r="P743" s="358">
        <v>15.257956504821777</v>
      </c>
      <c r="Q743" s="358">
        <v>17.953266143798828</v>
      </c>
      <c r="R743" s="358">
        <v>18.747129440307617</v>
      </c>
      <c r="S743" s="358">
        <v>18.852460861206055</v>
      </c>
      <c r="T743" s="358">
        <v>19.345888137817383</v>
      </c>
      <c r="U743" s="358">
        <v>19.327577590942383</v>
      </c>
      <c r="V743" s="358">
        <v>17.706554412841797</v>
      </c>
      <c r="W743" s="358">
        <v>15.532258987426758</v>
      </c>
      <c r="X743" s="358">
        <v>16.030899047851563</v>
      </c>
      <c r="Y743" s="358">
        <v>15.122550010681152</v>
      </c>
      <c r="Z743" s="358">
        <v>14.853826522827148</v>
      </c>
      <c r="AA743" s="358">
        <v>14.671655654907227</v>
      </c>
      <c r="AB743" s="20">
        <v>335.78675937652588</v>
      </c>
    </row>
    <row r="744" spans="2:28" thickTop="1" thickBot="1" x14ac:dyDescent="0.3">
      <c r="B744" s="279">
        <v>40190</v>
      </c>
      <c r="C744" s="128" t="s">
        <v>11</v>
      </c>
      <c r="D744" s="358">
        <v>12.677736282348633</v>
      </c>
      <c r="E744" s="358">
        <v>12.404582023620605</v>
      </c>
      <c r="F744" s="358">
        <v>11.58713436126709</v>
      </c>
      <c r="G744" s="358">
        <v>11.306790351867676</v>
      </c>
      <c r="H744" s="358">
        <v>10.269382476806641</v>
      </c>
      <c r="I744" s="358">
        <v>10.791704177856445</v>
      </c>
      <c r="J744" s="358">
        <v>8.7530174255371094</v>
      </c>
      <c r="K744" s="358">
        <v>9.3901243209838867</v>
      </c>
      <c r="L744" s="358">
        <v>10.675565719604492</v>
      </c>
      <c r="M744" s="358">
        <v>12.100763320922852</v>
      </c>
      <c r="N744" s="358">
        <v>12.30804443359375</v>
      </c>
      <c r="O744" s="358">
        <v>12.310216903686523</v>
      </c>
      <c r="P744" s="358">
        <v>15.88457202911377</v>
      </c>
      <c r="Q744" s="358">
        <v>15.869510650634766</v>
      </c>
      <c r="R744" s="358">
        <v>16.625970840454102</v>
      </c>
      <c r="S744" s="358">
        <v>16.86761474609375</v>
      </c>
      <c r="T744" s="358">
        <v>16.874088287353516</v>
      </c>
      <c r="U744" s="358">
        <v>17.226083755493164</v>
      </c>
      <c r="V744" s="358">
        <v>16.41771125793457</v>
      </c>
      <c r="W744" s="358">
        <v>15.979949951171875</v>
      </c>
      <c r="X744" s="358">
        <v>15.386284828186035</v>
      </c>
      <c r="Y744" s="358">
        <v>17.008144378662109</v>
      </c>
      <c r="Z744" s="358">
        <v>16.510570526123047</v>
      </c>
      <c r="AA744" s="358">
        <v>16.558675765991211</v>
      </c>
      <c r="AB744" s="20">
        <v>331.78423881530762</v>
      </c>
    </row>
    <row r="745" spans="2:28" thickTop="1" thickBot="1" x14ac:dyDescent="0.3">
      <c r="B745" s="279">
        <v>40191</v>
      </c>
      <c r="C745" s="128" t="s">
        <v>11</v>
      </c>
      <c r="D745" s="358">
        <v>13.878687858581543</v>
      </c>
      <c r="E745" s="358">
        <v>13.121078491210938</v>
      </c>
      <c r="F745" s="358">
        <v>12.737606048583984</v>
      </c>
      <c r="G745" s="358">
        <v>12.182354927062988</v>
      </c>
      <c r="H745" s="358">
        <v>11.437775611877441</v>
      </c>
      <c r="I745" s="358">
        <v>11.338374137878418</v>
      </c>
      <c r="J745" s="358">
        <v>12.276645660400391</v>
      </c>
      <c r="K745" s="358">
        <v>12.329004287719727</v>
      </c>
      <c r="L745" s="358">
        <v>12.368527412414551</v>
      </c>
      <c r="M745" s="358">
        <v>23.927206039428711</v>
      </c>
      <c r="N745" s="358">
        <v>13.214821815490723</v>
      </c>
      <c r="O745" s="358">
        <v>13.819504737854004</v>
      </c>
      <c r="P745" s="358">
        <v>14.914529800415039</v>
      </c>
      <c r="Q745" s="358">
        <v>16.109081268310547</v>
      </c>
      <c r="R745" s="358">
        <v>16.818962097167969</v>
      </c>
      <c r="S745" s="358">
        <v>18.074413299560547</v>
      </c>
      <c r="T745" s="358">
        <v>18.319509506225586</v>
      </c>
      <c r="U745" s="358">
        <v>20.509017944335938</v>
      </c>
      <c r="V745" s="358">
        <v>17.551187515258789</v>
      </c>
      <c r="W745" s="358">
        <v>17.556655883789063</v>
      </c>
      <c r="X745" s="358">
        <v>16.974897384643555</v>
      </c>
      <c r="Y745" s="358">
        <v>17.161970138549805</v>
      </c>
      <c r="Z745" s="358">
        <v>16.727571487426758</v>
      </c>
      <c r="AA745" s="358">
        <v>15.978252410888672</v>
      </c>
      <c r="AB745" s="20">
        <v>369.32763576507568</v>
      </c>
    </row>
    <row r="746" spans="2:28" thickTop="1" thickBot="1" x14ac:dyDescent="0.3">
      <c r="B746" s="279">
        <v>40192</v>
      </c>
      <c r="C746" s="128" t="s">
        <v>13</v>
      </c>
      <c r="D746" s="358">
        <v>15.121284484863281</v>
      </c>
      <c r="E746" s="358">
        <v>15.078597068786621</v>
      </c>
      <c r="F746" s="358">
        <v>14.02821159362793</v>
      </c>
      <c r="G746" s="358">
        <v>11.622984886169434</v>
      </c>
      <c r="H746" s="358">
        <v>11.708552360534668</v>
      </c>
      <c r="I746" s="358">
        <v>12.110994338989258</v>
      </c>
      <c r="J746" s="358">
        <v>11.586161613464355</v>
      </c>
      <c r="K746" s="358">
        <v>11.971530914306641</v>
      </c>
      <c r="L746" s="358">
        <v>11.34705924987793</v>
      </c>
      <c r="M746" s="358">
        <v>12.647985458374023</v>
      </c>
      <c r="N746" s="358">
        <v>12.679488182067871</v>
      </c>
      <c r="O746" s="358">
        <v>16.044181823730469</v>
      </c>
      <c r="P746" s="358">
        <v>17.30457878112793</v>
      </c>
      <c r="Q746" s="358">
        <v>18.672945022583008</v>
      </c>
      <c r="R746" s="358">
        <v>19.89924430847168</v>
      </c>
      <c r="S746" s="358">
        <v>20.822647094726563</v>
      </c>
      <c r="T746" s="358">
        <v>21.210344314575195</v>
      </c>
      <c r="U746" s="358">
        <v>21.470043182373047</v>
      </c>
      <c r="V746" s="358">
        <v>20.444747924804688</v>
      </c>
      <c r="W746" s="358">
        <v>20.199686050415039</v>
      </c>
      <c r="X746" s="358">
        <v>20.761310577392578</v>
      </c>
      <c r="Y746" s="358">
        <v>19.845754623413086</v>
      </c>
      <c r="Z746" s="358">
        <v>18.587724685668945</v>
      </c>
      <c r="AA746" s="358">
        <v>18.340055465698242</v>
      </c>
      <c r="AB746" s="20">
        <v>393.50611400604248</v>
      </c>
    </row>
    <row r="747" spans="2:28" thickTop="1" thickBot="1" x14ac:dyDescent="0.3">
      <c r="B747" s="279">
        <v>40193</v>
      </c>
      <c r="C747" s="128" t="s">
        <v>14</v>
      </c>
      <c r="D747" s="358">
        <v>16.770988464355469</v>
      </c>
      <c r="E747" s="358">
        <v>15.726253509521484</v>
      </c>
      <c r="F747" s="358">
        <v>15.501270294189453</v>
      </c>
      <c r="G747" s="358">
        <v>17.347738265991211</v>
      </c>
      <c r="H747" s="358">
        <v>17.13264274597168</v>
      </c>
      <c r="I747" s="358">
        <v>16.658273696899414</v>
      </c>
      <c r="J747" s="358">
        <v>13.498668670654297</v>
      </c>
      <c r="K747" s="358">
        <v>13.435602188110352</v>
      </c>
      <c r="L747" s="358">
        <v>13.314305305480957</v>
      </c>
      <c r="M747" s="358">
        <v>12.749271392822266</v>
      </c>
      <c r="N747" s="358">
        <v>15.344633102416992</v>
      </c>
      <c r="O747" s="358">
        <v>21.456371307373047</v>
      </c>
      <c r="P747" s="358">
        <v>18.742359161376953</v>
      </c>
      <c r="Q747" s="358">
        <v>21.340087890625</v>
      </c>
      <c r="R747" s="358">
        <v>23.82441520690918</v>
      </c>
      <c r="S747" s="358">
        <v>21.7640380859375</v>
      </c>
      <c r="T747" s="358">
        <v>24.504594802856445</v>
      </c>
      <c r="U747" s="358">
        <v>24.707487106323242</v>
      </c>
      <c r="V747" s="358">
        <v>23.361257553100586</v>
      </c>
      <c r="W747" s="358">
        <v>22.914409637451172</v>
      </c>
      <c r="X747" s="358">
        <v>22.430803298950195</v>
      </c>
      <c r="Y747" s="358">
        <v>21.278339385986328</v>
      </c>
      <c r="Z747" s="358">
        <v>19.70689582824707</v>
      </c>
      <c r="AA747" s="358">
        <v>19.55351448059082</v>
      </c>
      <c r="AB747" s="20">
        <v>453.06422138214111</v>
      </c>
    </row>
    <row r="748" spans="2:28" thickTop="1" thickBot="1" x14ac:dyDescent="0.3">
      <c r="B748" s="279">
        <v>40194</v>
      </c>
      <c r="C748" s="128" t="s">
        <v>15</v>
      </c>
      <c r="D748" s="358">
        <v>16.770988464355469</v>
      </c>
      <c r="E748" s="358">
        <v>15.726253509521484</v>
      </c>
      <c r="F748" s="358">
        <v>15.501270294189453</v>
      </c>
      <c r="G748" s="358">
        <v>17.347738265991211</v>
      </c>
      <c r="H748" s="358">
        <v>17.13264274597168</v>
      </c>
      <c r="I748" s="358">
        <v>16.658273696899414</v>
      </c>
      <c r="J748" s="358">
        <v>13.498668670654297</v>
      </c>
      <c r="K748" s="358">
        <v>13.435602188110352</v>
      </c>
      <c r="L748" s="358">
        <v>13.314305305480957</v>
      </c>
      <c r="M748" s="358">
        <v>12.749271392822266</v>
      </c>
      <c r="N748" s="358">
        <v>15.344633102416992</v>
      </c>
      <c r="O748" s="358">
        <v>21.456371307373047</v>
      </c>
      <c r="P748" s="358">
        <v>18.742359161376953</v>
      </c>
      <c r="Q748" s="358">
        <v>21.340087890625</v>
      </c>
      <c r="R748" s="358">
        <v>23.82441520690918</v>
      </c>
      <c r="S748" s="358">
        <v>21.7640380859375</v>
      </c>
      <c r="T748" s="358">
        <v>24.504594802856445</v>
      </c>
      <c r="U748" s="358">
        <v>24.707487106323242</v>
      </c>
      <c r="V748" s="358">
        <v>23.361257553100586</v>
      </c>
      <c r="W748" s="358">
        <v>22.914409637451172</v>
      </c>
      <c r="X748" s="358">
        <v>22.430803298950195</v>
      </c>
      <c r="Y748" s="358">
        <v>21.278339385986328</v>
      </c>
      <c r="Z748" s="358">
        <v>19.70689582824707</v>
      </c>
      <c r="AA748" s="358">
        <v>19.55351448059082</v>
      </c>
      <c r="AB748" s="20">
        <v>453.06422138214111</v>
      </c>
    </row>
    <row r="749" spans="2:28" thickTop="1" thickBot="1" x14ac:dyDescent="0.3">
      <c r="B749" s="279">
        <v>40195</v>
      </c>
      <c r="C749" s="128" t="s">
        <v>16</v>
      </c>
      <c r="D749" s="358">
        <v>15.937597274780273</v>
      </c>
      <c r="E749" s="358">
        <v>14.692168235778809</v>
      </c>
      <c r="F749" s="358">
        <v>14.307356834411621</v>
      </c>
      <c r="G749" s="358">
        <v>13.01207447052002</v>
      </c>
      <c r="H749" s="358">
        <v>12.422145843505859</v>
      </c>
      <c r="I749" s="358">
        <v>14.778528213500977</v>
      </c>
      <c r="J749" s="358">
        <v>14.843756675720215</v>
      </c>
      <c r="K749" s="358">
        <v>14.11170482635498</v>
      </c>
      <c r="L749" s="358">
        <v>14.428570747375488</v>
      </c>
      <c r="M749" s="358">
        <v>14.511137008666992</v>
      </c>
      <c r="N749" s="358">
        <v>16.064079284667969</v>
      </c>
      <c r="O749" s="358">
        <v>16.780492782592773</v>
      </c>
      <c r="P749" s="358">
        <v>16.935728073120117</v>
      </c>
      <c r="Q749" s="358">
        <v>18.140495300292969</v>
      </c>
      <c r="R749" s="358">
        <v>18.491016387939453</v>
      </c>
      <c r="S749" s="358">
        <v>19.444778442382813</v>
      </c>
      <c r="T749" s="358">
        <v>19.625209808349609</v>
      </c>
      <c r="U749" s="358">
        <v>19.672468185424805</v>
      </c>
      <c r="V749" s="358">
        <v>18.389894485473633</v>
      </c>
      <c r="W749" s="358">
        <v>18.109189987182617</v>
      </c>
      <c r="X749" s="358">
        <v>16.947536468505859</v>
      </c>
      <c r="Y749" s="358">
        <v>17.843479156494141</v>
      </c>
      <c r="Z749" s="358">
        <v>17.386613845825195</v>
      </c>
      <c r="AA749" s="358">
        <v>16.585653305053711</v>
      </c>
      <c r="AB749" s="20">
        <v>393.4616756439209</v>
      </c>
    </row>
    <row r="750" spans="2:28" thickTop="1" thickBot="1" x14ac:dyDescent="0.3">
      <c r="B750" s="279">
        <v>40196</v>
      </c>
      <c r="C750" s="128" t="s">
        <v>17</v>
      </c>
      <c r="D750" s="358">
        <v>15.949367523193359</v>
      </c>
      <c r="E750" s="358">
        <v>15.146397590637207</v>
      </c>
      <c r="F750" s="358">
        <v>14.649280548095703</v>
      </c>
      <c r="G750" s="358">
        <v>15.306961059570313</v>
      </c>
      <c r="H750" s="358">
        <v>15.242238998413086</v>
      </c>
      <c r="I750" s="358">
        <v>14.797821044921875</v>
      </c>
      <c r="J750" s="358">
        <v>13.923226356506348</v>
      </c>
      <c r="K750" s="358">
        <v>13.192731857299805</v>
      </c>
      <c r="L750" s="358">
        <v>14.982333183288574</v>
      </c>
      <c r="M750" s="358">
        <v>16.349733352661133</v>
      </c>
      <c r="N750" s="358">
        <v>17.765277862548828</v>
      </c>
      <c r="O750" s="358">
        <v>18.83616828918457</v>
      </c>
      <c r="P750" s="358">
        <v>19.65797233581543</v>
      </c>
      <c r="Q750" s="358">
        <v>21.916088104248047</v>
      </c>
      <c r="R750" s="358">
        <v>22.345046997070313</v>
      </c>
      <c r="S750" s="358">
        <v>22.367637634277344</v>
      </c>
      <c r="T750" s="358">
        <v>22.627561569213867</v>
      </c>
      <c r="U750" s="358">
        <v>23.070455551147461</v>
      </c>
      <c r="V750" s="358">
        <v>22.537981033325195</v>
      </c>
      <c r="W750" s="358">
        <v>21.94908332824707</v>
      </c>
      <c r="X750" s="358">
        <v>21.01197624206543</v>
      </c>
      <c r="Y750" s="358">
        <v>20.046686172485352</v>
      </c>
      <c r="Z750" s="358">
        <v>19.505708694458008</v>
      </c>
      <c r="AA750" s="358">
        <v>18.739925384521484</v>
      </c>
      <c r="AB750" s="20">
        <v>441.9176607131958</v>
      </c>
    </row>
    <row r="751" spans="2:28" thickTop="1" thickBot="1" x14ac:dyDescent="0.3">
      <c r="B751" s="279">
        <v>40197</v>
      </c>
      <c r="C751" s="128" t="s">
        <v>11</v>
      </c>
      <c r="D751" s="358">
        <v>17.909839630126953</v>
      </c>
      <c r="E751" s="358">
        <v>16.799263000488281</v>
      </c>
      <c r="F751" s="358">
        <v>16.319461822509766</v>
      </c>
      <c r="G751" s="358">
        <v>16.354860305786133</v>
      </c>
      <c r="H751" s="358">
        <v>15.910305976867676</v>
      </c>
      <c r="I751" s="358">
        <v>15.707999229431152</v>
      </c>
      <c r="J751" s="358">
        <v>13.02168083190918</v>
      </c>
      <c r="K751" s="358">
        <v>15.033522605895996</v>
      </c>
      <c r="L751" s="358">
        <v>14.827329635620117</v>
      </c>
      <c r="M751" s="358">
        <v>14.58786678314209</v>
      </c>
      <c r="N751" s="358">
        <v>17.221336364746094</v>
      </c>
      <c r="O751" s="358">
        <v>18.412647247314453</v>
      </c>
      <c r="P751" s="358">
        <v>20.2685546875</v>
      </c>
      <c r="Q751" s="358">
        <v>21.534955978393555</v>
      </c>
      <c r="R751" s="358">
        <v>23.043466567993164</v>
      </c>
      <c r="S751" s="358">
        <v>23.430475234985352</v>
      </c>
      <c r="T751" s="358">
        <v>23.843406677246094</v>
      </c>
      <c r="U751" s="358">
        <v>25.08995246887207</v>
      </c>
      <c r="V751" s="358">
        <v>23.914646148681641</v>
      </c>
      <c r="W751" s="358">
        <v>22.937826156616211</v>
      </c>
      <c r="X751" s="358">
        <v>21.145595550537109</v>
      </c>
      <c r="Y751" s="358">
        <v>21.130598068237305</v>
      </c>
      <c r="Z751" s="358">
        <v>19.932867050170898</v>
      </c>
      <c r="AA751" s="358">
        <v>18.647415161132813</v>
      </c>
      <c r="AB751" s="20">
        <v>457.0258731842041</v>
      </c>
    </row>
    <row r="752" spans="2:28" thickTop="1" thickBot="1" x14ac:dyDescent="0.3">
      <c r="B752" s="279">
        <v>40198</v>
      </c>
      <c r="C752" s="128" t="s">
        <v>11</v>
      </c>
      <c r="D752" s="358">
        <v>16.541326522827148</v>
      </c>
      <c r="E752" s="358">
        <v>16.168888092041016</v>
      </c>
      <c r="F752" s="358">
        <v>15.918028831481934</v>
      </c>
      <c r="G752" s="358">
        <v>15.52155876159668</v>
      </c>
      <c r="H752" s="358">
        <v>15.112739562988281</v>
      </c>
      <c r="I752" s="358">
        <v>15.372556686401367</v>
      </c>
      <c r="J752" s="358">
        <v>14.598623275756836</v>
      </c>
      <c r="K752" s="358">
        <v>13.763715744018555</v>
      </c>
      <c r="L752" s="358">
        <v>14.305014610290527</v>
      </c>
      <c r="M752" s="358">
        <v>15.128602981567383</v>
      </c>
      <c r="N752" s="358">
        <v>17.233919143676758</v>
      </c>
      <c r="O752" s="358">
        <v>20.796875</v>
      </c>
      <c r="P752" s="358">
        <v>20.47169303894043</v>
      </c>
      <c r="Q752" s="358">
        <v>21.739330291748047</v>
      </c>
      <c r="R752" s="358">
        <v>23.570791244506836</v>
      </c>
      <c r="S752" s="358">
        <v>24.769268035888672</v>
      </c>
      <c r="T752" s="358">
        <v>27.042041778564453</v>
      </c>
      <c r="U752" s="358">
        <v>27.034572601318359</v>
      </c>
      <c r="V752" s="358">
        <v>26.863306045532227</v>
      </c>
      <c r="W752" s="358">
        <v>24.053188323974609</v>
      </c>
      <c r="X752" s="358">
        <v>24.923900604248047</v>
      </c>
      <c r="Y752" s="358">
        <v>23.286167144775391</v>
      </c>
      <c r="Z752" s="358">
        <v>22.786161422729492</v>
      </c>
      <c r="AA752" s="358">
        <v>20.363624572753906</v>
      </c>
      <c r="AB752" s="20">
        <v>477.36589431762695</v>
      </c>
    </row>
    <row r="753" spans="1:28" thickTop="1" thickBot="1" x14ac:dyDescent="0.3">
      <c r="B753" s="279">
        <v>40199</v>
      </c>
      <c r="C753" s="128" t="s">
        <v>13</v>
      </c>
      <c r="D753" s="358">
        <v>18.293327331542969</v>
      </c>
      <c r="E753" s="358">
        <v>17.908237457275391</v>
      </c>
      <c r="F753" s="358">
        <v>16.966876983642578</v>
      </c>
      <c r="G753" s="358">
        <v>14.677590370178223</v>
      </c>
      <c r="H753" s="358">
        <v>15.155540466308594</v>
      </c>
      <c r="I753" s="358">
        <v>15.510349273681641</v>
      </c>
      <c r="J753" s="358">
        <v>16.808599472045898</v>
      </c>
      <c r="K753" s="358">
        <v>15.46846866607666</v>
      </c>
      <c r="L753" s="358">
        <v>16.519691467285156</v>
      </c>
      <c r="M753" s="358">
        <v>17.727518081665039</v>
      </c>
      <c r="N753" s="358">
        <v>18.92475700378418</v>
      </c>
      <c r="O753" s="358">
        <v>21.511812210083008</v>
      </c>
      <c r="P753" s="358">
        <v>23.385923385620117</v>
      </c>
      <c r="Q753" s="358">
        <v>25.040901184082031</v>
      </c>
      <c r="R753" s="358">
        <v>26.990825653076172</v>
      </c>
      <c r="S753" s="358">
        <v>28.235668182373047</v>
      </c>
      <c r="T753" s="358">
        <v>28.544748306274414</v>
      </c>
      <c r="U753" s="358">
        <v>29.317832946777344</v>
      </c>
      <c r="V753" s="358">
        <v>28.951654434204102</v>
      </c>
      <c r="W753" s="358">
        <v>23.281558990478516</v>
      </c>
      <c r="X753" s="358">
        <v>26.770105361938477</v>
      </c>
      <c r="Y753" s="358">
        <v>25.255466461181641</v>
      </c>
      <c r="Z753" s="358">
        <v>23.081428527832031</v>
      </c>
      <c r="AA753" s="358">
        <v>21.362302780151367</v>
      </c>
      <c r="AB753" s="20">
        <v>515.69118499755859</v>
      </c>
    </row>
    <row r="754" spans="1:28" thickTop="1" thickBot="1" x14ac:dyDescent="0.3">
      <c r="B754" s="279">
        <v>40200</v>
      </c>
      <c r="C754" s="128" t="s">
        <v>14</v>
      </c>
      <c r="D754" s="358">
        <v>20.497261047363281</v>
      </c>
      <c r="E754" s="358">
        <v>19.591533660888672</v>
      </c>
      <c r="F754" s="358">
        <v>19.589990615844727</v>
      </c>
      <c r="G754" s="358">
        <v>18.717555999755859</v>
      </c>
      <c r="H754" s="358">
        <v>18.066242218017578</v>
      </c>
      <c r="I754" s="358">
        <v>17.613933563232422</v>
      </c>
      <c r="J754" s="358">
        <v>16.95606803894043</v>
      </c>
      <c r="K754" s="358">
        <v>15.866230964660645</v>
      </c>
      <c r="L754" s="358">
        <v>13.731252670288086</v>
      </c>
      <c r="M754" s="358">
        <v>15.887195587158203</v>
      </c>
      <c r="N754" s="358">
        <v>18.246089935302734</v>
      </c>
      <c r="O754" s="358">
        <v>20.353969573974609</v>
      </c>
      <c r="P754" s="358">
        <v>22.678153991699219</v>
      </c>
      <c r="Q754" s="358">
        <v>24.255643844604492</v>
      </c>
      <c r="R754" s="358">
        <v>25.936418533325195</v>
      </c>
      <c r="S754" s="358">
        <v>27.594625473022461</v>
      </c>
      <c r="T754" s="358">
        <v>28.07573127746582</v>
      </c>
      <c r="U754" s="358">
        <v>28.246606826782227</v>
      </c>
      <c r="V754" s="358">
        <v>25.061550140380859</v>
      </c>
      <c r="W754" s="358">
        <v>24.162797927856445</v>
      </c>
      <c r="X754" s="358">
        <v>23.437873840332031</v>
      </c>
      <c r="Y754" s="358">
        <v>22.694223403930664</v>
      </c>
      <c r="Z754" s="358">
        <v>21.131053924560547</v>
      </c>
      <c r="AA754" s="358">
        <v>20.102937698364258</v>
      </c>
      <c r="AB754" s="20">
        <v>508.49494075775146</v>
      </c>
    </row>
    <row r="755" spans="1:28" thickTop="1" thickBot="1" x14ac:dyDescent="0.3">
      <c r="B755" s="279">
        <v>40201</v>
      </c>
      <c r="C755" s="128" t="s">
        <v>15</v>
      </c>
      <c r="D755" s="358">
        <v>19.705219268798828</v>
      </c>
      <c r="E755" s="358">
        <v>19.14824104309082</v>
      </c>
      <c r="F755" s="358">
        <v>18.297050476074219</v>
      </c>
      <c r="G755" s="358">
        <v>16.519224166870117</v>
      </c>
      <c r="H755" s="358">
        <v>16.457141876220703</v>
      </c>
      <c r="I755" s="358">
        <v>16.242156982421875</v>
      </c>
      <c r="J755" s="358">
        <v>16.408946990966797</v>
      </c>
      <c r="K755" s="358">
        <v>15.634212493896484</v>
      </c>
      <c r="L755" s="358">
        <v>15.310235977172852</v>
      </c>
      <c r="M755" s="358">
        <v>16.514755249023438</v>
      </c>
      <c r="N755" s="358">
        <v>19.053544998168945</v>
      </c>
      <c r="O755" s="358">
        <v>19.438100814819336</v>
      </c>
      <c r="P755" s="358">
        <v>20.008821487426758</v>
      </c>
      <c r="Q755" s="358">
        <v>22.416803359985352</v>
      </c>
      <c r="R755" s="358">
        <v>26.679824829101563</v>
      </c>
      <c r="S755" s="358">
        <v>28.015340805053711</v>
      </c>
      <c r="T755" s="358">
        <v>28.886625289916992</v>
      </c>
      <c r="U755" s="358">
        <v>29.280658721923828</v>
      </c>
      <c r="V755" s="358">
        <v>29.878377914428711</v>
      </c>
      <c r="W755" s="358">
        <v>26.628459930419922</v>
      </c>
      <c r="X755" s="358">
        <v>25.98063850402832</v>
      </c>
      <c r="Y755" s="358">
        <v>24.821865081787109</v>
      </c>
      <c r="Z755" s="358">
        <v>23.424461364746094</v>
      </c>
      <c r="AA755" s="358">
        <v>22.786645889282227</v>
      </c>
      <c r="AB755" s="20">
        <v>517.537353515625</v>
      </c>
    </row>
    <row r="756" spans="1:28" thickTop="1" thickBot="1" x14ac:dyDescent="0.3">
      <c r="B756" s="279">
        <v>40202</v>
      </c>
      <c r="C756" s="128" t="s">
        <v>16</v>
      </c>
      <c r="D756" s="358">
        <v>21.513811111450195</v>
      </c>
      <c r="E756" s="358">
        <v>20.683315277099609</v>
      </c>
      <c r="F756" s="358">
        <v>19.503057479858398</v>
      </c>
      <c r="G756" s="358">
        <v>14.673649787902832</v>
      </c>
      <c r="H756" s="358">
        <v>14.512222290039063</v>
      </c>
      <c r="I756" s="358">
        <v>14.634190559387207</v>
      </c>
      <c r="J756" s="358">
        <v>16.700307846069336</v>
      </c>
      <c r="K756" s="358">
        <v>16.558855056762695</v>
      </c>
      <c r="L756" s="358">
        <v>15.983671188354492</v>
      </c>
      <c r="M756" s="358">
        <v>17.41535758972168</v>
      </c>
      <c r="N756" s="358">
        <v>18.312465667724609</v>
      </c>
      <c r="O756" s="358">
        <v>20.387083053588867</v>
      </c>
      <c r="P756" s="358">
        <v>22.3341064453125</v>
      </c>
      <c r="Q756" s="358">
        <v>23.62700080871582</v>
      </c>
      <c r="R756" s="358">
        <v>25.507133483886719</v>
      </c>
      <c r="S756" s="358">
        <v>26.156320571899414</v>
      </c>
      <c r="T756" s="358">
        <v>25.57280158996582</v>
      </c>
      <c r="U756" s="358">
        <v>25.931171417236328</v>
      </c>
      <c r="V756" s="358">
        <v>25.339330673217773</v>
      </c>
      <c r="W756" s="358">
        <v>23.14384651184082</v>
      </c>
      <c r="X756" s="358">
        <v>22.864633560180664</v>
      </c>
      <c r="Y756" s="358">
        <v>21.331787109375</v>
      </c>
      <c r="Z756" s="358">
        <v>20.282434463500977</v>
      </c>
      <c r="AA756" s="358">
        <v>19.029029846191406</v>
      </c>
      <c r="AB756" s="20">
        <v>491.99758338928223</v>
      </c>
    </row>
    <row r="757" spans="1:28" thickTop="1" thickBot="1" x14ac:dyDescent="0.3">
      <c r="B757" s="279">
        <v>40203</v>
      </c>
      <c r="C757" s="128" t="s">
        <v>17</v>
      </c>
      <c r="D757" s="358">
        <v>19.164005279541016</v>
      </c>
      <c r="E757" s="358">
        <v>18.309005737304688</v>
      </c>
      <c r="F757" s="358">
        <v>18.130104064941406</v>
      </c>
      <c r="G757" s="358">
        <v>17.639472961425781</v>
      </c>
      <c r="H757" s="358">
        <v>17.16514778137207</v>
      </c>
      <c r="I757" s="358">
        <v>16.361454010009766</v>
      </c>
      <c r="J757" s="358">
        <v>14.40379524230957</v>
      </c>
      <c r="K757" s="358">
        <v>16.505609512329102</v>
      </c>
      <c r="L757" s="358">
        <v>14.698794364929199</v>
      </c>
      <c r="M757" s="358">
        <v>14.988603591918945</v>
      </c>
      <c r="N757" s="358">
        <v>16.810262680053711</v>
      </c>
      <c r="O757" s="358">
        <v>18.333049774169922</v>
      </c>
      <c r="P757" s="358">
        <v>21.316244125366211</v>
      </c>
      <c r="Q757" s="358">
        <v>22.961702346801758</v>
      </c>
      <c r="R757" s="358">
        <v>25.005674362182617</v>
      </c>
      <c r="S757" s="358">
        <v>23.219858169555664</v>
      </c>
      <c r="T757" s="358">
        <v>23.18634033203125</v>
      </c>
      <c r="U757" s="358">
        <v>23.168088912963867</v>
      </c>
      <c r="V757" s="358">
        <v>21.505426406860352</v>
      </c>
      <c r="W757" s="358">
        <v>20.617101669311523</v>
      </c>
      <c r="X757" s="358">
        <v>20.921297073364258</v>
      </c>
      <c r="Y757" s="358">
        <v>19.952079772949219</v>
      </c>
      <c r="Z757" s="358">
        <v>18.293239593505859</v>
      </c>
      <c r="AA757" s="358">
        <v>18.219423294067383</v>
      </c>
      <c r="AB757" s="20">
        <v>460.87578105926514</v>
      </c>
    </row>
    <row r="758" spans="1:28" thickTop="1" thickBot="1" x14ac:dyDescent="0.3">
      <c r="B758" s="279">
        <v>40204</v>
      </c>
      <c r="C758" s="128" t="s">
        <v>11</v>
      </c>
      <c r="D758" s="358">
        <v>16.696760177612305</v>
      </c>
      <c r="E758" s="358">
        <v>15.654182434082031</v>
      </c>
      <c r="F758" s="358">
        <v>14.007559776306152</v>
      </c>
      <c r="G758" s="358">
        <v>13.181836128234863</v>
      </c>
      <c r="H758" s="358">
        <v>12.958948135375977</v>
      </c>
      <c r="I758" s="358">
        <v>12.990127563476563</v>
      </c>
      <c r="J758" s="358">
        <v>15.041853904724121</v>
      </c>
      <c r="K758" s="358">
        <v>13.646644592285156</v>
      </c>
      <c r="L758" s="358">
        <v>14.477797508239746</v>
      </c>
      <c r="M758" s="358">
        <v>16.630374908447266</v>
      </c>
      <c r="N758" s="358">
        <v>17.620769500732422</v>
      </c>
      <c r="O758" s="358">
        <v>19.183820724487305</v>
      </c>
      <c r="P758" s="358">
        <v>21.20012092590332</v>
      </c>
      <c r="Q758" s="358">
        <v>22.419904708862305</v>
      </c>
      <c r="R758" s="358">
        <v>23.393976211547852</v>
      </c>
      <c r="S758" s="358">
        <v>23.45176887512207</v>
      </c>
      <c r="T758" s="358">
        <v>24.544565200805664</v>
      </c>
      <c r="U758" s="358">
        <v>24.516691207885742</v>
      </c>
      <c r="V758" s="358">
        <v>22.097536087036133</v>
      </c>
      <c r="W758" s="358">
        <v>21.652938842773438</v>
      </c>
      <c r="X758" s="358">
        <v>21.108715057373047</v>
      </c>
      <c r="Y758" s="358">
        <v>19.549219131469727</v>
      </c>
      <c r="Z758" s="358">
        <v>17.696666717529297</v>
      </c>
      <c r="AA758" s="358">
        <v>17.519723892211914</v>
      </c>
      <c r="AB758" s="20">
        <v>441.24250221252441</v>
      </c>
    </row>
    <row r="759" spans="1:28" thickTop="1" thickBot="1" x14ac:dyDescent="0.3">
      <c r="B759" s="279">
        <v>40205</v>
      </c>
      <c r="C759" s="128" t="s">
        <v>11</v>
      </c>
      <c r="D759" s="358">
        <v>17.502159118652344</v>
      </c>
      <c r="E759" s="358">
        <v>16.940061569213867</v>
      </c>
      <c r="F759" s="358">
        <v>17.344091415405273</v>
      </c>
      <c r="G759" s="358">
        <v>16.528770446777344</v>
      </c>
      <c r="H759" s="358">
        <v>15.695435523986816</v>
      </c>
      <c r="I759" s="358">
        <v>15.622800827026367</v>
      </c>
      <c r="J759" s="358">
        <v>13.938129425048828</v>
      </c>
      <c r="K759" s="358">
        <v>13.693520545959473</v>
      </c>
      <c r="L759" s="358">
        <v>14.536932945251465</v>
      </c>
      <c r="M759" s="358">
        <v>17.040081024169922</v>
      </c>
      <c r="N759" s="358">
        <v>18.167322158813477</v>
      </c>
      <c r="O759" s="358">
        <v>18.340169906616211</v>
      </c>
      <c r="P759" s="358">
        <v>22.723550796508789</v>
      </c>
      <c r="Q759" s="358">
        <v>22.775175094604492</v>
      </c>
      <c r="R759" s="358">
        <v>23.639835357666016</v>
      </c>
      <c r="S759" s="358">
        <v>20.694520950317383</v>
      </c>
      <c r="T759" s="358">
        <v>20.721858978271484</v>
      </c>
      <c r="U759" s="358">
        <v>20.747652053833008</v>
      </c>
      <c r="V759" s="358">
        <v>20.766250610351563</v>
      </c>
      <c r="W759" s="358">
        <v>21.21690559387207</v>
      </c>
      <c r="X759" s="358">
        <v>21.338510513305664</v>
      </c>
      <c r="Y759" s="358">
        <v>21.329120635986328</v>
      </c>
      <c r="Z759" s="358">
        <v>21.218618392944336</v>
      </c>
      <c r="AA759" s="358">
        <v>21.047828674316406</v>
      </c>
      <c r="AB759" s="20">
        <v>453.56930255889893</v>
      </c>
    </row>
    <row r="760" spans="1:28" thickTop="1" thickBot="1" x14ac:dyDescent="0.3">
      <c r="B760" s="279">
        <v>40206</v>
      </c>
      <c r="C760" s="128" t="s">
        <v>13</v>
      </c>
      <c r="D760" s="358">
        <v>21.026744842529297</v>
      </c>
      <c r="E760" s="358">
        <v>21.022123336791992</v>
      </c>
      <c r="F760" s="358">
        <v>21.080568313598633</v>
      </c>
      <c r="G760" s="358">
        <v>21.025299072265625</v>
      </c>
      <c r="H760" s="358">
        <v>21.002958297729492</v>
      </c>
      <c r="I760" s="358">
        <v>21.032524108886719</v>
      </c>
      <c r="J760" s="358">
        <v>21.024227142333984</v>
      </c>
      <c r="K760" s="358">
        <v>20.947719573974609</v>
      </c>
      <c r="L760" s="358">
        <v>20.879135131835938</v>
      </c>
      <c r="M760" s="358">
        <v>20.779329299926758</v>
      </c>
      <c r="N760" s="358">
        <v>20.818887710571289</v>
      </c>
      <c r="O760" s="358">
        <v>20.850595474243164</v>
      </c>
      <c r="P760" s="358">
        <v>20.888668060302734</v>
      </c>
      <c r="Q760" s="358">
        <v>20.920036315917969</v>
      </c>
      <c r="R760" s="358">
        <v>20.909530639648438</v>
      </c>
      <c r="S760" s="358">
        <v>20.934577941894531</v>
      </c>
      <c r="T760" s="358">
        <v>20.915506362915039</v>
      </c>
      <c r="U760" s="358">
        <v>20.909646987915039</v>
      </c>
      <c r="V760" s="358">
        <v>20.929864883422852</v>
      </c>
      <c r="W760" s="358">
        <v>21.148403167724609</v>
      </c>
      <c r="X760" s="358">
        <v>21.327581405639648</v>
      </c>
      <c r="Y760" s="358">
        <v>21.329168319702148</v>
      </c>
      <c r="Z760" s="358">
        <v>21.230302810668945</v>
      </c>
      <c r="AA760" s="358">
        <v>21.242935180664063</v>
      </c>
      <c r="AB760" s="20">
        <v>504.17633438110352</v>
      </c>
    </row>
    <row r="761" spans="1:28" thickTop="1" thickBot="1" x14ac:dyDescent="0.3">
      <c r="B761" s="279">
        <v>40207</v>
      </c>
      <c r="C761" s="128" t="s">
        <v>14</v>
      </c>
      <c r="D761" s="358">
        <v>21.209102630615234</v>
      </c>
      <c r="E761" s="358">
        <v>21.030614852905273</v>
      </c>
      <c r="F761" s="358">
        <v>20.997438430786133</v>
      </c>
      <c r="G761" s="358">
        <v>20.860668182373047</v>
      </c>
      <c r="H761" s="358">
        <v>20.785369873046875</v>
      </c>
      <c r="I761" s="358">
        <v>20.725828170776367</v>
      </c>
      <c r="J761" s="358">
        <v>20.683368682861328</v>
      </c>
      <c r="K761" s="358">
        <v>20.735172271728516</v>
      </c>
      <c r="L761" s="358">
        <v>20.582822799682617</v>
      </c>
      <c r="M761" s="358">
        <v>20.505815505981445</v>
      </c>
      <c r="N761" s="358">
        <v>20.527755737304688</v>
      </c>
      <c r="O761" s="358">
        <v>20.684518814086914</v>
      </c>
      <c r="P761" s="358">
        <v>20.680011749267578</v>
      </c>
      <c r="Q761" s="358">
        <v>20.67962646484375</v>
      </c>
      <c r="R761" s="358">
        <v>20.722112655639648</v>
      </c>
      <c r="S761" s="358">
        <v>20.740501403808594</v>
      </c>
      <c r="T761" s="358">
        <v>20.7784423828125</v>
      </c>
      <c r="U761" s="358">
        <v>20.791912078857422</v>
      </c>
      <c r="V761" s="358">
        <v>20.802862167358398</v>
      </c>
      <c r="W761" s="358">
        <v>21.088350296020508</v>
      </c>
      <c r="X761" s="358">
        <v>21.337133407592773</v>
      </c>
      <c r="Y761" s="358">
        <v>21.38189697265625</v>
      </c>
      <c r="Z761" s="358">
        <v>21.36280632019043</v>
      </c>
      <c r="AA761" s="358">
        <v>21.254411697387695</v>
      </c>
      <c r="AB761" s="20">
        <v>500.94854354858398</v>
      </c>
    </row>
    <row r="762" spans="1:28" thickTop="1" thickBot="1" x14ac:dyDescent="0.3">
      <c r="B762" s="279">
        <v>40208</v>
      </c>
      <c r="C762" s="128" t="s">
        <v>15</v>
      </c>
      <c r="D762" s="358">
        <v>21.193998336791992</v>
      </c>
      <c r="E762" s="358">
        <v>21.089115142822266</v>
      </c>
      <c r="F762" s="358">
        <v>21.155580520629883</v>
      </c>
      <c r="G762" s="358">
        <v>21.050352096557617</v>
      </c>
      <c r="H762" s="358">
        <v>21.089519500732422</v>
      </c>
      <c r="I762" s="358">
        <v>21.046834945678711</v>
      </c>
      <c r="J762" s="358">
        <v>21.022850036621094</v>
      </c>
      <c r="K762" s="358">
        <v>21.005411148071289</v>
      </c>
      <c r="L762" s="358">
        <v>20.988241195678711</v>
      </c>
      <c r="M762" s="358">
        <v>20.843330383300781</v>
      </c>
      <c r="N762" s="358">
        <v>20.8712158203125</v>
      </c>
      <c r="O762" s="358">
        <v>20.883380889892578</v>
      </c>
      <c r="P762" s="358">
        <v>20.862106323242188</v>
      </c>
      <c r="Q762" s="358">
        <v>20.872627258300781</v>
      </c>
      <c r="R762" s="358">
        <v>20.872919082641602</v>
      </c>
      <c r="S762" s="358">
        <v>20.889886856079102</v>
      </c>
      <c r="T762" s="358">
        <v>20.890146255493164</v>
      </c>
      <c r="U762" s="358">
        <v>20.794395446777344</v>
      </c>
      <c r="V762" s="358">
        <v>20.904058456420898</v>
      </c>
      <c r="W762" s="358">
        <v>21.072925567626953</v>
      </c>
      <c r="X762" s="358">
        <v>21.319189071655273</v>
      </c>
      <c r="Y762" s="358">
        <v>21.319179534912109</v>
      </c>
      <c r="Z762" s="358">
        <v>21.277957916259766</v>
      </c>
      <c r="AA762" s="358">
        <v>21.226842880249023</v>
      </c>
      <c r="AB762" s="20">
        <v>504.54206466674805</v>
      </c>
    </row>
    <row r="763" spans="1:28" thickTop="1" thickBot="1" x14ac:dyDescent="0.3">
      <c r="B763" s="279">
        <v>40209</v>
      </c>
      <c r="C763" s="128" t="s">
        <v>16</v>
      </c>
      <c r="D763" s="358">
        <v>21.279184341430664</v>
      </c>
      <c r="E763" s="358">
        <v>21.059610366821289</v>
      </c>
      <c r="F763" s="358">
        <v>21.002723693847656</v>
      </c>
      <c r="G763" s="358">
        <v>20.940835952758789</v>
      </c>
      <c r="H763" s="358">
        <v>20.948944091796875</v>
      </c>
      <c r="I763" s="358">
        <v>20.954372406005859</v>
      </c>
      <c r="J763" s="358">
        <v>20.939090728759766</v>
      </c>
      <c r="K763" s="358">
        <v>20.922821044921875</v>
      </c>
      <c r="L763" s="358">
        <v>20.914821624755859</v>
      </c>
      <c r="M763" s="358">
        <v>20.894514083862305</v>
      </c>
      <c r="N763" s="358">
        <v>21.049131393432617</v>
      </c>
      <c r="O763" s="358">
        <v>20.940999984741211</v>
      </c>
      <c r="P763" s="358">
        <v>20.953155517578125</v>
      </c>
      <c r="Q763" s="358">
        <v>20.980215072631836</v>
      </c>
      <c r="R763" s="358">
        <v>21.033683776855469</v>
      </c>
      <c r="S763" s="358">
        <v>21.083330154418945</v>
      </c>
      <c r="T763" s="358">
        <v>21.067094802856445</v>
      </c>
      <c r="U763" s="358">
        <v>21.080940246582031</v>
      </c>
      <c r="V763" s="358">
        <v>21.10704231262207</v>
      </c>
      <c r="W763" s="358">
        <v>21.26336669921875</v>
      </c>
      <c r="X763" s="358">
        <v>21.444726943969727</v>
      </c>
      <c r="Y763" s="358">
        <v>21.510469436645508</v>
      </c>
      <c r="Z763" s="358">
        <v>21.486270904541016</v>
      </c>
      <c r="AA763" s="358">
        <v>21.392335891723633</v>
      </c>
      <c r="AB763" s="20">
        <v>506.24968147277832</v>
      </c>
    </row>
    <row r="764" spans="1:28" thickTop="1" thickBot="1" x14ac:dyDescent="0.3">
      <c r="A764" s="11" t="s">
        <v>18</v>
      </c>
      <c r="B764" s="279">
        <v>40210</v>
      </c>
      <c r="C764" s="128" t="s">
        <v>17</v>
      </c>
      <c r="D764" s="358">
        <v>21.421417236328125</v>
      </c>
      <c r="E764" s="358">
        <v>21.189594268798828</v>
      </c>
      <c r="F764" s="358">
        <v>21.181175231933594</v>
      </c>
      <c r="G764" s="358">
        <v>21.201969146728516</v>
      </c>
      <c r="H764" s="358">
        <v>21.171165466308594</v>
      </c>
      <c r="I764" s="358">
        <v>21.160268783569336</v>
      </c>
      <c r="J764" s="358">
        <v>21.141635894775391</v>
      </c>
      <c r="K764" s="358">
        <v>21.108016967773438</v>
      </c>
      <c r="L764" s="358">
        <v>21.095537185668945</v>
      </c>
      <c r="M764" s="358">
        <v>21.045045852661133</v>
      </c>
      <c r="N764" s="358">
        <v>21.001264572143555</v>
      </c>
      <c r="O764" s="358">
        <v>21.080825805664063</v>
      </c>
      <c r="P764" s="358">
        <v>21.091653823852539</v>
      </c>
      <c r="Q764" s="358">
        <v>21.054252624511719</v>
      </c>
      <c r="R764" s="358">
        <v>21.083900451660156</v>
      </c>
      <c r="S764" s="358">
        <v>21.047632217407227</v>
      </c>
      <c r="T764" s="358">
        <v>21.088052749633789</v>
      </c>
      <c r="U764" s="358">
        <v>21.042730331420898</v>
      </c>
      <c r="V764" s="358">
        <v>21.091632843017578</v>
      </c>
      <c r="W764" s="358">
        <v>21.369068145751953</v>
      </c>
      <c r="X764" s="358">
        <v>21.447593688964844</v>
      </c>
      <c r="Y764" s="358">
        <v>21.333992004394531</v>
      </c>
      <c r="Z764" s="358">
        <v>21.394033432006836</v>
      </c>
      <c r="AA764" s="358">
        <v>21.351705551147461</v>
      </c>
      <c r="AB764" s="20">
        <v>508.19416427612305</v>
      </c>
    </row>
    <row r="765" spans="1:28" thickTop="1" thickBot="1" x14ac:dyDescent="0.3">
      <c r="B765" s="279">
        <v>40211</v>
      </c>
      <c r="C765" s="128" t="s">
        <v>11</v>
      </c>
      <c r="D765" s="358">
        <v>21.259975433349609</v>
      </c>
      <c r="E765" s="358">
        <v>21.28474235534668</v>
      </c>
      <c r="F765" s="358">
        <v>21.07073974609375</v>
      </c>
      <c r="G765" s="358">
        <v>21.035995483398438</v>
      </c>
      <c r="H765" s="358">
        <v>21.000072479248047</v>
      </c>
      <c r="I765" s="358">
        <v>20.945945739746094</v>
      </c>
      <c r="J765" s="358">
        <v>20.957447052001953</v>
      </c>
      <c r="K765" s="358">
        <v>20.91705322265625</v>
      </c>
      <c r="L765" s="358">
        <v>20.680068969726563</v>
      </c>
      <c r="M765" s="358">
        <v>20.6268310546875</v>
      </c>
      <c r="N765" s="358">
        <v>20.628627777099609</v>
      </c>
      <c r="O765" s="358">
        <v>20.695547103881836</v>
      </c>
      <c r="P765" s="358">
        <v>20.73530387878418</v>
      </c>
      <c r="Q765" s="358">
        <v>20.755590438842773</v>
      </c>
      <c r="R765" s="358">
        <v>20.74603271484375</v>
      </c>
      <c r="S765" s="358">
        <v>20.772314071655273</v>
      </c>
      <c r="T765" s="358">
        <v>20.772100448608398</v>
      </c>
      <c r="U765" s="358">
        <v>20.745521545410156</v>
      </c>
      <c r="V765" s="358">
        <v>20.740942001342773</v>
      </c>
      <c r="W765" s="358">
        <v>21.075727462768555</v>
      </c>
      <c r="X765" s="358">
        <v>21.247142791748047</v>
      </c>
      <c r="Y765" s="358">
        <v>21.256900787353516</v>
      </c>
      <c r="Z765" s="358">
        <v>21.243722915649414</v>
      </c>
      <c r="AA765" s="358">
        <v>21.140804290771484</v>
      </c>
      <c r="AB765" s="20">
        <v>502.33514976501465</v>
      </c>
    </row>
    <row r="766" spans="1:28" thickTop="1" thickBot="1" x14ac:dyDescent="0.3">
      <c r="B766" s="279">
        <v>40212</v>
      </c>
      <c r="C766" s="128" t="s">
        <v>11</v>
      </c>
      <c r="D766" s="358">
        <v>21.119686126708984</v>
      </c>
      <c r="E766" s="358">
        <v>20.873039245605469</v>
      </c>
      <c r="F766" s="358">
        <v>20.752677917480469</v>
      </c>
      <c r="G766" s="358">
        <v>20.773807525634766</v>
      </c>
      <c r="H766" s="358">
        <v>20.764614105224609</v>
      </c>
      <c r="I766" s="358">
        <v>20.727006912231445</v>
      </c>
      <c r="J766" s="358">
        <v>20.726905822753906</v>
      </c>
      <c r="K766" s="358">
        <v>20.789764404296875</v>
      </c>
      <c r="L766" s="358">
        <v>20.693460464477539</v>
      </c>
      <c r="M766" s="358">
        <v>20.587978363037109</v>
      </c>
      <c r="N766" s="358">
        <v>20.660068511962891</v>
      </c>
      <c r="O766" s="358">
        <v>20.622234344482422</v>
      </c>
      <c r="P766" s="358">
        <v>20.666238784790039</v>
      </c>
      <c r="Q766" s="358">
        <v>20.682022094726563</v>
      </c>
      <c r="R766" s="358">
        <v>20.694236755371094</v>
      </c>
      <c r="S766" s="358">
        <v>20.70997428894043</v>
      </c>
      <c r="T766" s="358">
        <v>20.717973709106445</v>
      </c>
      <c r="U766" s="358">
        <v>20.673248291015625</v>
      </c>
      <c r="V766" s="358">
        <v>20.667928695678711</v>
      </c>
      <c r="W766" s="358">
        <v>20.813121795654297</v>
      </c>
      <c r="X766" s="358">
        <v>21.077096939086914</v>
      </c>
      <c r="Y766" s="358">
        <v>21.160453796386719</v>
      </c>
      <c r="Z766" s="358">
        <v>21.083963394165039</v>
      </c>
      <c r="AA766" s="358">
        <v>21.084314346313477</v>
      </c>
      <c r="AB766" s="20">
        <v>499.12181663513184</v>
      </c>
    </row>
    <row r="767" spans="1:28" thickTop="1" thickBot="1" x14ac:dyDescent="0.3">
      <c r="B767" s="279">
        <v>40213</v>
      </c>
      <c r="C767" s="128" t="s">
        <v>13</v>
      </c>
      <c r="D767" s="358">
        <v>20.907817840576172</v>
      </c>
      <c r="E767" s="358">
        <v>20.799076080322266</v>
      </c>
      <c r="F767" s="358">
        <v>20.802270889282227</v>
      </c>
      <c r="G767" s="358">
        <v>20.753664016723633</v>
      </c>
      <c r="H767" s="358">
        <v>20.781970977783203</v>
      </c>
      <c r="I767" s="358">
        <v>20.760492324829102</v>
      </c>
      <c r="J767" s="358">
        <v>20.738918304443359</v>
      </c>
      <c r="K767" s="358">
        <v>20.752239227294922</v>
      </c>
      <c r="L767" s="358">
        <v>20.742298126220703</v>
      </c>
      <c r="M767" s="358">
        <v>20.530284881591797</v>
      </c>
      <c r="N767" s="358">
        <v>20.545265197753906</v>
      </c>
      <c r="O767" s="358">
        <v>20.578517913818359</v>
      </c>
      <c r="P767" s="358">
        <v>20.600559234619141</v>
      </c>
      <c r="Q767" s="358">
        <v>20.609598159790039</v>
      </c>
      <c r="R767" s="358">
        <v>20.693084716796875</v>
      </c>
      <c r="S767" s="358">
        <v>20.799020767211914</v>
      </c>
      <c r="T767" s="358">
        <v>21.355709075927734</v>
      </c>
      <c r="U767" s="358">
        <v>20.719884872436523</v>
      </c>
      <c r="V767" s="358">
        <v>20.429931640625</v>
      </c>
      <c r="W767" s="358">
        <v>20.095277786254883</v>
      </c>
      <c r="X767" s="358">
        <v>20.356386184692383</v>
      </c>
      <c r="Y767" s="358">
        <v>20.314929962158203</v>
      </c>
      <c r="Z767" s="358">
        <v>19.734081268310547</v>
      </c>
      <c r="AA767" s="358">
        <v>20.084495544433594</v>
      </c>
      <c r="AB767" s="20">
        <v>494.48577499389648</v>
      </c>
    </row>
    <row r="768" spans="1:28" thickTop="1" thickBot="1" x14ac:dyDescent="0.3">
      <c r="B768" s="279">
        <v>40214</v>
      </c>
      <c r="C768" s="128" t="s">
        <v>14</v>
      </c>
      <c r="D768" s="358">
        <v>18.475730895996094</v>
      </c>
      <c r="E768" s="358">
        <v>18.242107391357422</v>
      </c>
      <c r="F768" s="358">
        <v>18.170894622802734</v>
      </c>
      <c r="G768" s="358">
        <v>16.030830383300781</v>
      </c>
      <c r="H768" s="358">
        <v>15.973087310791016</v>
      </c>
      <c r="I768" s="358">
        <v>16.017667770385742</v>
      </c>
      <c r="J768" s="358">
        <v>16.242815017700195</v>
      </c>
      <c r="K768" s="358">
        <v>16.499740600585938</v>
      </c>
      <c r="L768" s="358">
        <v>16.442863464355469</v>
      </c>
      <c r="M768" s="358">
        <v>17.798742294311523</v>
      </c>
      <c r="N768" s="358">
        <v>18.254207611083984</v>
      </c>
      <c r="O768" s="358">
        <v>18.615509033203125</v>
      </c>
      <c r="P768" s="358">
        <v>20.571388244628906</v>
      </c>
      <c r="Q768" s="358">
        <v>21.357366561889648</v>
      </c>
      <c r="R768" s="358">
        <v>22.270553588867188</v>
      </c>
      <c r="S768" s="358">
        <v>22.974273681640625</v>
      </c>
      <c r="T768" s="358">
        <v>23.122917175292969</v>
      </c>
      <c r="U768" s="358">
        <v>23.254003524780273</v>
      </c>
      <c r="V768" s="358">
        <v>21.97450065612793</v>
      </c>
      <c r="W768" s="358">
        <v>20.951202392578125</v>
      </c>
      <c r="X768" s="358">
        <v>21.551546096801758</v>
      </c>
      <c r="Y768" s="358">
        <v>20.130014419555664</v>
      </c>
      <c r="Z768" s="358">
        <v>19.344734191894531</v>
      </c>
      <c r="AA768" s="358">
        <v>19.519515991210938</v>
      </c>
      <c r="AB768" s="20">
        <v>463.78621292114258</v>
      </c>
    </row>
    <row r="769" spans="2:28" thickTop="1" thickBot="1" x14ac:dyDescent="0.3">
      <c r="B769" s="279">
        <v>40215</v>
      </c>
      <c r="C769" s="128" t="s">
        <v>15</v>
      </c>
      <c r="D769" s="358">
        <v>18.566701889038086</v>
      </c>
      <c r="E769" s="358">
        <v>18.010787963867188</v>
      </c>
      <c r="F769" s="358">
        <v>17.744422912597656</v>
      </c>
      <c r="G769" s="358">
        <v>16.770284652709961</v>
      </c>
      <c r="H769" s="358">
        <v>16.599407196044922</v>
      </c>
      <c r="I769" s="358">
        <v>16.184541702270508</v>
      </c>
      <c r="J769" s="358">
        <v>14.438054084777832</v>
      </c>
      <c r="K769" s="358">
        <v>15.593523979187012</v>
      </c>
      <c r="L769" s="358">
        <v>15.707295417785645</v>
      </c>
      <c r="M769" s="358">
        <v>16.76472282409668</v>
      </c>
      <c r="N769" s="358">
        <v>17.732664108276367</v>
      </c>
      <c r="O769" s="358">
        <v>18.436727523803711</v>
      </c>
      <c r="P769" s="358">
        <v>19.383708953857422</v>
      </c>
      <c r="Q769" s="358">
        <v>21.285409927368164</v>
      </c>
      <c r="R769" s="358">
        <v>22.273675918579102</v>
      </c>
      <c r="S769" s="358">
        <v>23.081533432006836</v>
      </c>
      <c r="T769" s="358">
        <v>23.709297180175781</v>
      </c>
      <c r="U769" s="358">
        <v>23.972328186035156</v>
      </c>
      <c r="V769" s="358">
        <v>22.98936653137207</v>
      </c>
      <c r="W769" s="358">
        <v>21.159116744995117</v>
      </c>
      <c r="X769" s="358">
        <v>20.992759704589844</v>
      </c>
      <c r="Y769" s="358">
        <v>21.081897735595703</v>
      </c>
      <c r="Z769" s="358">
        <v>19.903964996337891</v>
      </c>
      <c r="AA769" s="358">
        <v>19.01515007019043</v>
      </c>
      <c r="AB769" s="20">
        <v>461.39734363555908</v>
      </c>
    </row>
    <row r="770" spans="2:28" thickTop="1" thickBot="1" x14ac:dyDescent="0.3">
      <c r="B770" s="279">
        <v>40216</v>
      </c>
      <c r="C770" s="128" t="s">
        <v>16</v>
      </c>
      <c r="D770" s="358">
        <v>17.043262481689453</v>
      </c>
      <c r="E770" s="358">
        <v>16.348413467407227</v>
      </c>
      <c r="F770" s="358">
        <v>16.174711227416992</v>
      </c>
      <c r="G770" s="358">
        <v>17.139730453491211</v>
      </c>
      <c r="H770" s="358">
        <v>16.621219635009766</v>
      </c>
      <c r="I770" s="358">
        <v>17.179872512817383</v>
      </c>
      <c r="J770" s="358">
        <v>16.447433471679688</v>
      </c>
      <c r="K770" s="358">
        <v>15.604535102844238</v>
      </c>
      <c r="L770" s="358">
        <v>15.625027656555176</v>
      </c>
      <c r="M770" s="358">
        <v>15.068469047546387</v>
      </c>
      <c r="N770" s="358">
        <v>17.64244270324707</v>
      </c>
      <c r="O770" s="358">
        <v>19.643581390380859</v>
      </c>
      <c r="P770" s="358">
        <v>21.487247467041016</v>
      </c>
      <c r="Q770" s="358">
        <v>20.861328125</v>
      </c>
      <c r="R770" s="358">
        <v>22.125820159912109</v>
      </c>
      <c r="S770" s="358">
        <v>22.036331176757813</v>
      </c>
      <c r="T770" s="358">
        <v>23.717889785766602</v>
      </c>
      <c r="U770" s="358">
        <v>23.433061599731445</v>
      </c>
      <c r="V770" s="358">
        <v>23.789096832275391</v>
      </c>
      <c r="W770" s="358">
        <v>21.629030227661133</v>
      </c>
      <c r="X770" s="358">
        <v>21.516050338745117</v>
      </c>
      <c r="Y770" s="358">
        <v>20.902952194213867</v>
      </c>
      <c r="Z770" s="358">
        <v>19.93519401550293</v>
      </c>
      <c r="AA770" s="358">
        <v>16.652347564697266</v>
      </c>
      <c r="AB770" s="20">
        <v>458.62504863739014</v>
      </c>
    </row>
    <row r="771" spans="2:28" thickTop="1" thickBot="1" x14ac:dyDescent="0.3">
      <c r="B771" s="279">
        <v>40217</v>
      </c>
      <c r="C771" s="128" t="s">
        <v>17</v>
      </c>
      <c r="D771" s="358">
        <v>18.336271286010742</v>
      </c>
      <c r="E771" s="358">
        <v>17.312192916870117</v>
      </c>
      <c r="F771" s="358">
        <v>17.327524185180664</v>
      </c>
      <c r="G771" s="358">
        <v>17.537204742431641</v>
      </c>
      <c r="H771" s="358">
        <v>16.448925018310547</v>
      </c>
      <c r="I771" s="358">
        <v>15.663210868835449</v>
      </c>
      <c r="J771" s="358">
        <v>16.503934860229492</v>
      </c>
      <c r="K771" s="358">
        <v>16.491422653198242</v>
      </c>
      <c r="L771" s="358">
        <v>15.445967674255371</v>
      </c>
      <c r="M771" s="358">
        <v>17.352893829345703</v>
      </c>
      <c r="N771" s="358">
        <v>10.861361503601074</v>
      </c>
      <c r="O771" s="358">
        <v>21.051692962646484</v>
      </c>
      <c r="P771" s="358">
        <v>22.206645965576172</v>
      </c>
      <c r="Q771" s="358">
        <v>22.843500137329102</v>
      </c>
      <c r="R771" s="358">
        <v>25.394397735595703</v>
      </c>
      <c r="S771" s="358">
        <v>26.158647537231445</v>
      </c>
      <c r="T771" s="358">
        <v>26.194969177246094</v>
      </c>
      <c r="U771" s="358">
        <v>28.559560775756836</v>
      </c>
      <c r="V771" s="358">
        <v>27.910177230834961</v>
      </c>
      <c r="W771" s="358">
        <v>22.957551956176758</v>
      </c>
      <c r="X771" s="358">
        <v>24.190616607666016</v>
      </c>
      <c r="Y771" s="358">
        <v>23.31219482421875</v>
      </c>
      <c r="Z771" s="358">
        <v>21.622434616088867</v>
      </c>
      <c r="AA771" s="358">
        <v>20.44752311706543</v>
      </c>
      <c r="AB771" s="20">
        <v>492.13082218170166</v>
      </c>
    </row>
    <row r="772" spans="2:28" thickTop="1" thickBot="1" x14ac:dyDescent="0.3">
      <c r="B772" s="279">
        <v>40218</v>
      </c>
      <c r="C772" s="128" t="s">
        <v>11</v>
      </c>
      <c r="D772" s="358">
        <v>20.924894332885742</v>
      </c>
      <c r="E772" s="358">
        <v>20.103113174438477</v>
      </c>
      <c r="F772" s="358">
        <v>19.40214729309082</v>
      </c>
      <c r="G772" s="358">
        <v>16.365396499633789</v>
      </c>
      <c r="H772" s="358">
        <v>15.951390266418457</v>
      </c>
      <c r="I772" s="358">
        <v>15.275030136108398</v>
      </c>
      <c r="J772" s="358">
        <v>14.858767509460449</v>
      </c>
      <c r="K772" s="358">
        <v>14.743090629577637</v>
      </c>
      <c r="L772" s="358">
        <v>15.180394172668457</v>
      </c>
      <c r="M772" s="358">
        <v>16.876821517944336</v>
      </c>
      <c r="N772" s="358">
        <v>19.218734741210938</v>
      </c>
      <c r="O772" s="358">
        <v>21.436347961425781</v>
      </c>
      <c r="P772" s="358">
        <v>20.260465621948242</v>
      </c>
      <c r="Q772" s="358">
        <v>21.24030876159668</v>
      </c>
      <c r="R772" s="358">
        <v>22.896020889282227</v>
      </c>
      <c r="S772" s="358">
        <v>24.990802764892578</v>
      </c>
      <c r="T772" s="358">
        <v>24.383455276489258</v>
      </c>
      <c r="U772" s="358">
        <v>25.138132095336914</v>
      </c>
      <c r="V772" s="358">
        <v>22.891796112060547</v>
      </c>
      <c r="W772" s="358">
        <v>20.981777191162109</v>
      </c>
      <c r="X772" s="358">
        <v>20.177816390991211</v>
      </c>
      <c r="Y772" s="358">
        <v>21.493522644042969</v>
      </c>
      <c r="Z772" s="358">
        <v>20.391502380371094</v>
      </c>
      <c r="AA772" s="358">
        <v>19.801347732543945</v>
      </c>
      <c r="AB772" s="20">
        <v>474.98307609558105</v>
      </c>
    </row>
    <row r="773" spans="2:28" thickTop="1" thickBot="1" x14ac:dyDescent="0.3">
      <c r="B773" s="279">
        <v>40219</v>
      </c>
      <c r="C773" s="128" t="s">
        <v>11</v>
      </c>
      <c r="D773" s="358">
        <v>18.72088623046875</v>
      </c>
      <c r="E773" s="358">
        <v>18.003686904907227</v>
      </c>
      <c r="F773" s="358">
        <v>17.930870056152344</v>
      </c>
      <c r="G773" s="358">
        <v>16.991594314575195</v>
      </c>
      <c r="H773" s="358">
        <v>16.522859573364258</v>
      </c>
      <c r="I773" s="358">
        <v>15.682804107666016</v>
      </c>
      <c r="J773" s="358">
        <v>15.494663238525391</v>
      </c>
      <c r="K773" s="358">
        <v>16.152029037475586</v>
      </c>
      <c r="L773" s="358">
        <v>14.035185813903809</v>
      </c>
      <c r="M773" s="358">
        <v>16.034183502197266</v>
      </c>
      <c r="N773" s="358">
        <v>16.770700454711914</v>
      </c>
      <c r="O773" s="358">
        <v>17.611423492431641</v>
      </c>
      <c r="P773" s="358">
        <v>17.418024063110352</v>
      </c>
      <c r="Q773" s="358">
        <v>18.389083862304688</v>
      </c>
      <c r="R773" s="358">
        <v>21.109382629394531</v>
      </c>
      <c r="S773" s="358">
        <v>21.286439895629883</v>
      </c>
      <c r="T773" s="358">
        <v>21.829790115356445</v>
      </c>
      <c r="U773" s="358">
        <v>22.031366348266602</v>
      </c>
      <c r="V773" s="358">
        <v>21.235662460327148</v>
      </c>
      <c r="W773" s="358">
        <v>20.185276031494141</v>
      </c>
      <c r="X773" s="358">
        <v>19.960433959960938</v>
      </c>
      <c r="Y773" s="358">
        <v>19.725542068481445</v>
      </c>
      <c r="Z773" s="358">
        <v>18.977165222167969</v>
      </c>
      <c r="AA773" s="358">
        <v>18.418506622314453</v>
      </c>
      <c r="AB773" s="20">
        <v>440.51756000518799</v>
      </c>
    </row>
    <row r="774" spans="2:28" thickTop="1" thickBot="1" x14ac:dyDescent="0.3">
      <c r="B774" s="279">
        <v>40220</v>
      </c>
      <c r="C774" s="128" t="s">
        <v>13</v>
      </c>
      <c r="D774" s="358">
        <v>18.607454299926758</v>
      </c>
      <c r="E774" s="358">
        <v>17.391349792480469</v>
      </c>
      <c r="F774" s="358">
        <v>15.721172332763672</v>
      </c>
      <c r="G774" s="358">
        <v>15.320064544677734</v>
      </c>
      <c r="H774" s="358">
        <v>14.231512069702148</v>
      </c>
      <c r="I774" s="358">
        <v>13.725425720214844</v>
      </c>
      <c r="J774" s="358">
        <v>13.616044998168945</v>
      </c>
      <c r="K774" s="358">
        <v>14.403716087341309</v>
      </c>
      <c r="L774" s="358">
        <v>14.347153663635254</v>
      </c>
      <c r="M774" s="358">
        <v>15.960755348205566</v>
      </c>
      <c r="N774" s="358">
        <v>17.308610916137695</v>
      </c>
      <c r="O774" s="358">
        <v>18.609195709228516</v>
      </c>
      <c r="P774" s="358">
        <v>19.560657501220703</v>
      </c>
      <c r="Q774" s="358">
        <v>21.17169189453125</v>
      </c>
      <c r="R774" s="358">
        <v>22.582815170288086</v>
      </c>
      <c r="S774" s="358">
        <v>22.107999801635742</v>
      </c>
      <c r="T774" s="358">
        <v>23.805723190307617</v>
      </c>
      <c r="U774" s="358">
        <v>24.553125381469727</v>
      </c>
      <c r="V774" s="358">
        <v>25.432565689086914</v>
      </c>
      <c r="W774" s="358">
        <v>25.186653137207031</v>
      </c>
      <c r="X774" s="358">
        <v>21.364164352416992</v>
      </c>
      <c r="Y774" s="358">
        <v>21.850479125976563</v>
      </c>
      <c r="Z774" s="358">
        <v>21.555044174194336</v>
      </c>
      <c r="AA774" s="358">
        <v>20.24473762512207</v>
      </c>
      <c r="AB774" s="20">
        <v>458.65811252593994</v>
      </c>
    </row>
    <row r="775" spans="2:28" thickTop="1" thickBot="1" x14ac:dyDescent="0.3">
      <c r="B775" s="279">
        <v>40221</v>
      </c>
      <c r="C775" s="128" t="s">
        <v>14</v>
      </c>
      <c r="D775" s="358">
        <v>18.32451057434082</v>
      </c>
      <c r="E775" s="358">
        <v>19.377193450927734</v>
      </c>
      <c r="F775" s="358">
        <v>18.464080810546875</v>
      </c>
      <c r="G775" s="358">
        <v>18.773384094238281</v>
      </c>
      <c r="H775" s="358">
        <v>18.018344879150391</v>
      </c>
      <c r="I775" s="358">
        <v>17.542097091674805</v>
      </c>
      <c r="J775" s="358">
        <v>17.781967163085938</v>
      </c>
      <c r="K775" s="358">
        <v>17.61577033996582</v>
      </c>
      <c r="L775" s="358">
        <v>17.572120666503906</v>
      </c>
      <c r="M775" s="358">
        <v>16.6690673828125</v>
      </c>
      <c r="N775" s="358">
        <v>18.229743957519531</v>
      </c>
      <c r="O775" s="358">
        <v>19.867012023925781</v>
      </c>
      <c r="P775" s="358">
        <v>18.923469543457031</v>
      </c>
      <c r="Q775" s="358">
        <v>19.581886291503906</v>
      </c>
      <c r="R775" s="358">
        <v>20.22174072265625</v>
      </c>
      <c r="S775" s="358">
        <v>19.609451293945313</v>
      </c>
      <c r="T775" s="358">
        <v>20.800878524780273</v>
      </c>
      <c r="U775" s="358">
        <v>22.749963760375977</v>
      </c>
      <c r="V775" s="358">
        <v>20.291461944580078</v>
      </c>
      <c r="W775" s="358">
        <v>21.149377822875977</v>
      </c>
      <c r="X775" s="358">
        <v>20.469017028808594</v>
      </c>
      <c r="Y775" s="358">
        <v>20.596511840820313</v>
      </c>
      <c r="Z775" s="358">
        <v>19.363834381103516</v>
      </c>
      <c r="AA775" s="358">
        <v>18.461837768554688</v>
      </c>
      <c r="AB775" s="20">
        <v>460.4547233581543</v>
      </c>
    </row>
    <row r="776" spans="2:28" thickTop="1" thickBot="1" x14ac:dyDescent="0.3">
      <c r="B776" s="279">
        <v>40222</v>
      </c>
      <c r="C776" s="128" t="s">
        <v>15</v>
      </c>
      <c r="D776" s="358">
        <v>16.946767807006836</v>
      </c>
      <c r="E776" s="358">
        <v>16.860280990600586</v>
      </c>
      <c r="F776" s="358">
        <v>16.521596908569336</v>
      </c>
      <c r="G776" s="358">
        <v>13.81291389465332</v>
      </c>
      <c r="H776" s="358">
        <v>13.649072647094727</v>
      </c>
      <c r="I776" s="358">
        <v>12.82717227935791</v>
      </c>
      <c r="J776" s="358">
        <v>14.169753074645996</v>
      </c>
      <c r="K776" s="358">
        <v>14.114259719848633</v>
      </c>
      <c r="L776" s="358">
        <v>14.261245727539063</v>
      </c>
      <c r="M776" s="358">
        <v>12.891781806945801</v>
      </c>
      <c r="N776" s="358">
        <v>13.709002494812012</v>
      </c>
      <c r="O776" s="358">
        <v>14.683238983154297</v>
      </c>
      <c r="P776" s="358">
        <v>16.426637649536133</v>
      </c>
      <c r="Q776" s="358">
        <v>16.49412727355957</v>
      </c>
      <c r="R776" s="358">
        <v>17.975196838378906</v>
      </c>
      <c r="S776" s="358">
        <v>19.678752899169922</v>
      </c>
      <c r="T776" s="358">
        <v>20.749277114868164</v>
      </c>
      <c r="U776" s="358">
        <v>21.712156295776367</v>
      </c>
      <c r="V776" s="358">
        <v>20.612781524658203</v>
      </c>
      <c r="W776" s="358">
        <v>20.221424102783203</v>
      </c>
      <c r="X776" s="358">
        <v>20.822322845458984</v>
      </c>
      <c r="Y776" s="358">
        <v>19.767433166503906</v>
      </c>
      <c r="Z776" s="358">
        <v>19.168922424316406</v>
      </c>
      <c r="AA776" s="358">
        <v>18.263725280761719</v>
      </c>
      <c r="AB776" s="20">
        <v>406.33984375</v>
      </c>
    </row>
    <row r="777" spans="2:28" thickTop="1" thickBot="1" x14ac:dyDescent="0.3">
      <c r="B777" s="279">
        <v>40223</v>
      </c>
      <c r="C777" s="128" t="s">
        <v>16</v>
      </c>
      <c r="D777" s="358">
        <v>16.090200424194336</v>
      </c>
      <c r="E777" s="358">
        <v>16.163715362548828</v>
      </c>
      <c r="F777" s="358">
        <v>15.297660827636719</v>
      </c>
      <c r="G777" s="358">
        <v>14.996684074401855</v>
      </c>
      <c r="H777" s="358">
        <v>14.661042213439941</v>
      </c>
      <c r="I777" s="358">
        <v>14.675822257995605</v>
      </c>
      <c r="J777" s="358">
        <v>14.087404251098633</v>
      </c>
      <c r="K777" s="358">
        <v>15.407837867736816</v>
      </c>
      <c r="L777" s="358">
        <v>15.082226753234863</v>
      </c>
      <c r="M777" s="358">
        <v>14.699907302856445</v>
      </c>
      <c r="N777" s="358">
        <v>15.999533653259277</v>
      </c>
      <c r="O777" s="358">
        <v>18.759252548217773</v>
      </c>
      <c r="P777" s="358">
        <v>20.142419815063477</v>
      </c>
      <c r="Q777" s="358">
        <v>20.909570693969727</v>
      </c>
      <c r="R777" s="358">
        <v>22.170669555664063</v>
      </c>
      <c r="S777" s="358">
        <v>22.426259994506836</v>
      </c>
      <c r="T777" s="358">
        <v>22.699508666992188</v>
      </c>
      <c r="U777" s="358">
        <v>22.490154266357422</v>
      </c>
      <c r="V777" s="358">
        <v>22.013814926147461</v>
      </c>
      <c r="W777" s="358">
        <v>21.946479797363281</v>
      </c>
      <c r="X777" s="358">
        <v>20.995574951171875</v>
      </c>
      <c r="Y777" s="358">
        <v>19.962762832641602</v>
      </c>
      <c r="Z777" s="358">
        <v>19.460475921630859</v>
      </c>
      <c r="AA777" s="358">
        <v>18.625911712646484</v>
      </c>
      <c r="AB777" s="20">
        <v>439.76489067077637</v>
      </c>
    </row>
    <row r="778" spans="2:28" thickTop="1" thickBot="1" x14ac:dyDescent="0.3">
      <c r="B778" s="279">
        <v>40224</v>
      </c>
      <c r="C778" s="128" t="s">
        <v>17</v>
      </c>
      <c r="D778" s="358">
        <v>18.486598968505859</v>
      </c>
      <c r="E778" s="358">
        <v>18.441917419433594</v>
      </c>
      <c r="F778" s="358">
        <v>17.903678894042969</v>
      </c>
      <c r="G778" s="358">
        <v>15.338531494140625</v>
      </c>
      <c r="H778" s="358">
        <v>15.097532272338867</v>
      </c>
      <c r="I778" s="358">
        <v>14.524085998535156</v>
      </c>
      <c r="J778" s="358">
        <v>15.531651496887207</v>
      </c>
      <c r="K778" s="358">
        <v>15.592175483703613</v>
      </c>
      <c r="L778" s="358">
        <v>14.342364311218262</v>
      </c>
      <c r="M778" s="358">
        <v>15.272276878356934</v>
      </c>
      <c r="N778" s="358">
        <v>20.579484939575195</v>
      </c>
      <c r="O778" s="358">
        <v>18.433364868164063</v>
      </c>
      <c r="P778" s="358">
        <v>17.423091888427734</v>
      </c>
      <c r="Q778" s="358">
        <v>19.06187629699707</v>
      </c>
      <c r="R778" s="358">
        <v>19.433815002441406</v>
      </c>
      <c r="S778" s="358">
        <v>19.466009140014648</v>
      </c>
      <c r="T778" s="358">
        <v>19.851394653320313</v>
      </c>
      <c r="U778" s="358">
        <v>19.568382263183594</v>
      </c>
      <c r="V778" s="358">
        <v>17.98237419128418</v>
      </c>
      <c r="W778" s="358">
        <v>17.5289306640625</v>
      </c>
      <c r="X778" s="358">
        <v>16.850334167480469</v>
      </c>
      <c r="Y778" s="358">
        <v>18.544574737548828</v>
      </c>
      <c r="Z778" s="358">
        <v>17.710830688476563</v>
      </c>
      <c r="AA778" s="358">
        <v>16.902933120727539</v>
      </c>
      <c r="AB778" s="20">
        <v>419.86820983886719</v>
      </c>
    </row>
    <row r="779" spans="2:28" thickTop="1" thickBot="1" x14ac:dyDescent="0.3">
      <c r="B779" s="279">
        <v>40225</v>
      </c>
      <c r="C779" s="128" t="s">
        <v>11</v>
      </c>
      <c r="D779" s="358">
        <v>15.395018577575684</v>
      </c>
      <c r="E779" s="358">
        <v>15.244547843933105</v>
      </c>
      <c r="F779" s="358">
        <v>14.097232818603516</v>
      </c>
      <c r="G779" s="358">
        <v>12.838196754455566</v>
      </c>
      <c r="H779" s="358">
        <v>12.33619213104248</v>
      </c>
      <c r="I779" s="358">
        <v>11.800238609313965</v>
      </c>
      <c r="J779" s="358">
        <v>11.634993553161621</v>
      </c>
      <c r="K779" s="358">
        <v>12.363875389099121</v>
      </c>
      <c r="L779" s="358">
        <v>13.324838638305664</v>
      </c>
      <c r="M779" s="358">
        <v>13.508467674255371</v>
      </c>
      <c r="N779" s="358">
        <v>14.564736366271973</v>
      </c>
      <c r="O779" s="358">
        <v>15.239865303039551</v>
      </c>
      <c r="P779" s="358">
        <v>14.772231101989746</v>
      </c>
      <c r="Q779" s="358">
        <v>15.936894416809082</v>
      </c>
      <c r="R779" s="358">
        <v>17.4815673828125</v>
      </c>
      <c r="S779" s="358">
        <v>18.382699966430664</v>
      </c>
      <c r="T779" s="358">
        <v>19.174491882324219</v>
      </c>
      <c r="U779" s="358">
        <v>20.129245758056641</v>
      </c>
      <c r="V779" s="358">
        <v>17.944385528564453</v>
      </c>
      <c r="W779" s="358">
        <v>16.71912956237793</v>
      </c>
      <c r="X779" s="358">
        <v>16.981197357177734</v>
      </c>
      <c r="Y779" s="358">
        <v>17.060295104980469</v>
      </c>
      <c r="Z779" s="358">
        <v>16.532060623168945</v>
      </c>
      <c r="AA779" s="358">
        <v>16.254100799560547</v>
      </c>
      <c r="AB779" s="20">
        <v>369.71650314331055</v>
      </c>
    </row>
    <row r="780" spans="2:28" thickTop="1" thickBot="1" x14ac:dyDescent="0.3">
      <c r="B780" s="279">
        <v>40226</v>
      </c>
      <c r="C780" s="128" t="s">
        <v>11</v>
      </c>
      <c r="D780" s="358">
        <v>14.530715942382813</v>
      </c>
      <c r="E780" s="358">
        <v>14.222277641296387</v>
      </c>
      <c r="F780" s="358">
        <v>14.32063102722168</v>
      </c>
      <c r="G780" s="358">
        <v>13.217386245727539</v>
      </c>
      <c r="H780" s="358">
        <v>13.266912460327148</v>
      </c>
      <c r="I780" s="358">
        <v>13.207179069519043</v>
      </c>
      <c r="J780" s="358">
        <v>13.868094444274902</v>
      </c>
      <c r="K780" s="358">
        <v>14.789902687072754</v>
      </c>
      <c r="L780" s="358">
        <v>13.862552642822266</v>
      </c>
      <c r="M780" s="358">
        <v>13.851071357727051</v>
      </c>
      <c r="N780" s="358">
        <v>15.060985565185547</v>
      </c>
      <c r="O780" s="358">
        <v>15.959735870361328</v>
      </c>
      <c r="P780" s="358">
        <v>15.055427551269531</v>
      </c>
      <c r="Q780" s="358">
        <v>16.277044296264648</v>
      </c>
      <c r="R780" s="358">
        <v>16.930545806884766</v>
      </c>
      <c r="S780" s="358">
        <v>15.27985954284668</v>
      </c>
      <c r="T780" s="358">
        <v>16.304174423217773</v>
      </c>
      <c r="U780" s="358">
        <v>16.469829559326172</v>
      </c>
      <c r="V780" s="358">
        <v>16.446603775024414</v>
      </c>
      <c r="W780" s="358">
        <v>15.514335632324219</v>
      </c>
      <c r="X780" s="358">
        <v>16.779672622680664</v>
      </c>
      <c r="Y780" s="358">
        <v>16.431367874145508</v>
      </c>
      <c r="Z780" s="358">
        <v>16.914619445800781</v>
      </c>
      <c r="AA780" s="358">
        <v>16.016445159912109</v>
      </c>
      <c r="AB780" s="20">
        <v>364.57737064361572</v>
      </c>
    </row>
    <row r="781" spans="2:28" thickTop="1" thickBot="1" x14ac:dyDescent="0.3">
      <c r="B781" s="279">
        <v>40227</v>
      </c>
      <c r="C781" s="128" t="s">
        <v>13</v>
      </c>
      <c r="D781" s="358">
        <v>16.359237670898438</v>
      </c>
      <c r="E781" s="358">
        <v>15.34526538848877</v>
      </c>
      <c r="F781" s="358">
        <v>15.195000648498535</v>
      </c>
      <c r="G781" s="358">
        <v>15.42931079864502</v>
      </c>
      <c r="H781" s="358">
        <v>15.145502090454102</v>
      </c>
      <c r="I781" s="358">
        <v>14.961820602416992</v>
      </c>
      <c r="J781" s="358">
        <v>15.209104537963867</v>
      </c>
      <c r="K781" s="358">
        <v>14.838802337646484</v>
      </c>
      <c r="L781" s="358">
        <v>15.28208065032959</v>
      </c>
      <c r="M781" s="358">
        <v>13.795388221740723</v>
      </c>
      <c r="N781" s="358">
        <v>14.404524803161621</v>
      </c>
      <c r="O781" s="358">
        <v>15.132344245910645</v>
      </c>
      <c r="P781" s="358">
        <v>14.881339073181152</v>
      </c>
      <c r="Q781" s="358">
        <v>15.701237678527832</v>
      </c>
      <c r="R781" s="358">
        <v>15.29827880859375</v>
      </c>
      <c r="S781" s="358">
        <v>17.904169082641602</v>
      </c>
      <c r="T781" s="358">
        <v>18.205331802368164</v>
      </c>
      <c r="U781" s="358">
        <v>18.247768402099609</v>
      </c>
      <c r="V781" s="358">
        <v>16.59814453125</v>
      </c>
      <c r="W781" s="358">
        <v>15.948119163513184</v>
      </c>
      <c r="X781" s="358">
        <v>16.336982727050781</v>
      </c>
      <c r="Y781" s="358">
        <v>16.24943733215332</v>
      </c>
      <c r="Z781" s="358">
        <v>15.912402153015137</v>
      </c>
      <c r="AA781" s="358">
        <v>16.409391403198242</v>
      </c>
      <c r="AB781" s="20">
        <v>378.79098415374756</v>
      </c>
    </row>
    <row r="782" spans="2:28" thickTop="1" thickBot="1" x14ac:dyDescent="0.3">
      <c r="B782" s="279">
        <v>40228</v>
      </c>
      <c r="C782" s="128" t="s">
        <v>14</v>
      </c>
      <c r="D782" s="358">
        <v>15.629267692565918</v>
      </c>
      <c r="E782" s="358">
        <v>15.738304138183594</v>
      </c>
      <c r="F782" s="358">
        <v>15.554990768432617</v>
      </c>
      <c r="G782" s="358">
        <v>16.235294342041016</v>
      </c>
      <c r="H782" s="358">
        <v>16.047916412353516</v>
      </c>
      <c r="I782" s="358">
        <v>15.539254188537598</v>
      </c>
      <c r="J782" s="358">
        <v>15.342110633850098</v>
      </c>
      <c r="K782" s="358">
        <v>15.335030555725098</v>
      </c>
      <c r="L782" s="358">
        <v>15.027470588684082</v>
      </c>
      <c r="M782" s="358">
        <v>13.858088493347168</v>
      </c>
      <c r="N782" s="358">
        <v>15.628103256225586</v>
      </c>
      <c r="O782" s="358">
        <v>15.933881759643555</v>
      </c>
      <c r="P782" s="358">
        <v>20.071657180786133</v>
      </c>
      <c r="Q782" s="358">
        <v>21.307621002197266</v>
      </c>
      <c r="R782" s="358">
        <v>22.972507476806641</v>
      </c>
      <c r="S782" s="358">
        <v>21.999191284179688</v>
      </c>
      <c r="T782" s="358">
        <v>21.925897598266602</v>
      </c>
      <c r="U782" s="358">
        <v>21.775884628295898</v>
      </c>
      <c r="V782" s="358">
        <v>21.810672760009766</v>
      </c>
      <c r="W782" s="358">
        <v>21.712356567382813</v>
      </c>
      <c r="X782" s="358">
        <v>20.796550750732422</v>
      </c>
      <c r="Y782" s="358">
        <v>20.440536499023438</v>
      </c>
      <c r="Z782" s="358">
        <v>19.358135223388672</v>
      </c>
      <c r="AA782" s="358">
        <v>18.126796722412109</v>
      </c>
      <c r="AB782" s="20">
        <v>438.16752052307129</v>
      </c>
    </row>
    <row r="783" spans="2:28" thickTop="1" thickBot="1" x14ac:dyDescent="0.3">
      <c r="B783" s="279">
        <v>40229</v>
      </c>
      <c r="C783" s="128" t="s">
        <v>15</v>
      </c>
      <c r="D783" s="358">
        <v>18.517099380493164</v>
      </c>
      <c r="E783" s="358">
        <v>17.313953399658203</v>
      </c>
      <c r="F783" s="358">
        <v>16.840469360351563</v>
      </c>
      <c r="G783" s="358">
        <v>15.789482116699219</v>
      </c>
      <c r="H783" s="358">
        <v>15.525980949401855</v>
      </c>
      <c r="I783" s="358">
        <v>15.209053993225098</v>
      </c>
      <c r="J783" s="358">
        <v>16.328468322753906</v>
      </c>
      <c r="K783" s="358">
        <v>16.154169082641602</v>
      </c>
      <c r="L783" s="358">
        <v>15.840131759643555</v>
      </c>
      <c r="M783" s="358">
        <v>16.886232376098633</v>
      </c>
      <c r="N783" s="358">
        <v>18.235309600830078</v>
      </c>
      <c r="O783" s="358">
        <v>19.073190689086914</v>
      </c>
      <c r="P783" s="358">
        <v>20.130130767822266</v>
      </c>
      <c r="Q783" s="358">
        <v>20.14581298828125</v>
      </c>
      <c r="R783" s="358">
        <v>23.184017181396484</v>
      </c>
      <c r="S783" s="358">
        <v>24.615041732788086</v>
      </c>
      <c r="T783" s="358">
        <v>24.194377899169922</v>
      </c>
      <c r="U783" s="358">
        <v>23.878776550292969</v>
      </c>
      <c r="V783" s="358">
        <v>23.141159057617188</v>
      </c>
      <c r="W783" s="358">
        <v>25.024505615234375</v>
      </c>
      <c r="X783" s="358">
        <v>21.677373886108398</v>
      </c>
      <c r="Y783" s="358">
        <v>21.281604766845703</v>
      </c>
      <c r="Z783" s="358">
        <v>20.595514297485352</v>
      </c>
      <c r="AA783" s="358">
        <v>19.32745361328125</v>
      </c>
      <c r="AB783" s="20">
        <v>468.90930938720703</v>
      </c>
    </row>
    <row r="784" spans="2:28" thickTop="1" thickBot="1" x14ac:dyDescent="0.3">
      <c r="B784" s="279">
        <v>40230</v>
      </c>
      <c r="C784" s="128" t="s">
        <v>16</v>
      </c>
      <c r="D784" s="358">
        <v>20.239044189453125</v>
      </c>
      <c r="E784" s="358">
        <v>18.722137451171875</v>
      </c>
      <c r="F784" s="358">
        <v>17.92296028137207</v>
      </c>
      <c r="G784" s="358">
        <v>17.14506721496582</v>
      </c>
      <c r="H784" s="358">
        <v>16.735618591308594</v>
      </c>
      <c r="I784" s="358">
        <v>16.283918380737305</v>
      </c>
      <c r="J784" s="358">
        <v>16.905363082885742</v>
      </c>
      <c r="K784" s="358">
        <v>16.845882415771484</v>
      </c>
      <c r="L784" s="358">
        <v>15.704220771789551</v>
      </c>
      <c r="M784" s="358">
        <v>17.197660446166992</v>
      </c>
      <c r="N784" s="358">
        <v>17.849788665771484</v>
      </c>
      <c r="O784" s="358">
        <v>20.548526763916016</v>
      </c>
      <c r="P784" s="358">
        <v>21.193954467773438</v>
      </c>
      <c r="Q784" s="358">
        <v>24.118282318115234</v>
      </c>
      <c r="R784" s="358">
        <v>24.889400482177734</v>
      </c>
      <c r="S784" s="358">
        <v>26.641084671020508</v>
      </c>
      <c r="T784" s="358">
        <v>27.066421508789063</v>
      </c>
      <c r="U784" s="358">
        <v>26.997539520263672</v>
      </c>
      <c r="V784" s="358">
        <v>24.403997421264648</v>
      </c>
      <c r="W784" s="358">
        <v>24.025714874267578</v>
      </c>
      <c r="X784" s="358">
        <v>22.602035522460938</v>
      </c>
      <c r="Y784" s="358">
        <v>22.33275032043457</v>
      </c>
      <c r="Z784" s="358">
        <v>21.131034851074219</v>
      </c>
      <c r="AA784" s="358">
        <v>20.466619491577148</v>
      </c>
      <c r="AB784" s="20">
        <v>497.96902370452881</v>
      </c>
    </row>
    <row r="785" spans="1:29" thickTop="1" thickBot="1" x14ac:dyDescent="0.3">
      <c r="B785" s="279">
        <v>40231</v>
      </c>
      <c r="C785" s="128" t="s">
        <v>17</v>
      </c>
      <c r="D785" s="358">
        <v>21.284692764282227</v>
      </c>
      <c r="E785" s="358">
        <v>19.909456253051758</v>
      </c>
      <c r="F785" s="358">
        <v>19.21190071105957</v>
      </c>
      <c r="G785" s="358">
        <v>16.391183853149414</v>
      </c>
      <c r="H785" s="358">
        <v>15.801155090332031</v>
      </c>
      <c r="I785" s="358">
        <v>15.706307411193848</v>
      </c>
      <c r="J785" s="358">
        <v>16.312999725341797</v>
      </c>
      <c r="K785" s="358">
        <v>17.525028228759766</v>
      </c>
      <c r="L785" s="358">
        <v>16.697477340698242</v>
      </c>
      <c r="M785" s="358">
        <v>18.049434661865234</v>
      </c>
      <c r="N785" s="358">
        <v>20.291702270507813</v>
      </c>
      <c r="O785" s="358">
        <v>21.091913223266602</v>
      </c>
      <c r="P785" s="358">
        <v>23.813869476318359</v>
      </c>
      <c r="Q785" s="358">
        <v>23.614431381225586</v>
      </c>
      <c r="R785" s="358">
        <v>25.279293060302734</v>
      </c>
      <c r="S785" s="358">
        <v>25.60521125793457</v>
      </c>
      <c r="T785" s="358">
        <v>25.74281120300293</v>
      </c>
      <c r="U785" s="358">
        <v>24.925647735595703</v>
      </c>
      <c r="V785" s="358">
        <v>25.234712600708008</v>
      </c>
      <c r="W785" s="358">
        <v>24.894453048706055</v>
      </c>
      <c r="X785" s="358">
        <v>23.656623840332031</v>
      </c>
      <c r="Y785" s="358">
        <v>22.272455215454102</v>
      </c>
      <c r="Z785" s="358">
        <v>21.296897888183594</v>
      </c>
      <c r="AA785" s="358">
        <v>18.638889312744141</v>
      </c>
      <c r="AB785" s="20">
        <v>503.24854755401611</v>
      </c>
    </row>
    <row r="786" spans="1:29" thickTop="1" thickBot="1" x14ac:dyDescent="0.3">
      <c r="B786" s="279">
        <v>40232</v>
      </c>
      <c r="C786" s="128" t="s">
        <v>11</v>
      </c>
      <c r="D786" s="358">
        <v>19.569084167480469</v>
      </c>
      <c r="E786" s="358">
        <v>19.552047729492188</v>
      </c>
      <c r="F786" s="358">
        <v>18.201774597167969</v>
      </c>
      <c r="G786" s="358">
        <v>17.353778839111328</v>
      </c>
      <c r="H786" s="358">
        <v>17.209226608276367</v>
      </c>
      <c r="I786" s="358">
        <v>17.294004440307617</v>
      </c>
      <c r="J786" s="358">
        <v>16.057960510253906</v>
      </c>
      <c r="K786" s="358">
        <v>18.082126617431641</v>
      </c>
      <c r="L786" s="358">
        <v>17.431957244873047</v>
      </c>
      <c r="M786" s="358">
        <v>17.97309684753418</v>
      </c>
      <c r="N786" s="358">
        <v>19.391681671142578</v>
      </c>
      <c r="O786" s="358">
        <v>21.817190170288086</v>
      </c>
      <c r="P786" s="358">
        <v>23.06525993347168</v>
      </c>
      <c r="Q786" s="358">
        <v>24.482032775878906</v>
      </c>
      <c r="R786" s="358">
        <v>25.974822998046875</v>
      </c>
      <c r="S786" s="358">
        <v>27.831047058105469</v>
      </c>
      <c r="T786" s="358">
        <v>28.714031219482422</v>
      </c>
      <c r="U786" s="358">
        <v>27.115121841430664</v>
      </c>
      <c r="V786" s="358">
        <v>25.237688064575195</v>
      </c>
      <c r="W786" s="358">
        <v>23.864286422729492</v>
      </c>
      <c r="X786" s="358">
        <v>23.006937026977539</v>
      </c>
      <c r="Y786" s="358">
        <v>22.416255950927734</v>
      </c>
      <c r="Z786" s="358">
        <v>20.948451995849609</v>
      </c>
      <c r="AA786" s="358">
        <v>18.854366302490234</v>
      </c>
      <c r="AB786" s="20">
        <v>511.4442310333252</v>
      </c>
    </row>
    <row r="787" spans="1:29" thickTop="1" thickBot="1" x14ac:dyDescent="0.3">
      <c r="B787" s="279">
        <v>40233</v>
      </c>
      <c r="C787" s="128" t="s">
        <v>11</v>
      </c>
      <c r="D787" s="358">
        <v>20.799293518066406</v>
      </c>
      <c r="E787" s="358">
        <v>20.207040786743164</v>
      </c>
      <c r="F787" s="358">
        <v>19.512041091918945</v>
      </c>
      <c r="G787" s="358">
        <v>19.370702743530273</v>
      </c>
      <c r="H787" s="358">
        <v>18.564167022705078</v>
      </c>
      <c r="I787" s="358">
        <v>17.851837158203125</v>
      </c>
      <c r="J787" s="358">
        <v>16.918899536132813</v>
      </c>
      <c r="K787" s="358">
        <v>15.717846870422363</v>
      </c>
      <c r="L787" s="358">
        <v>15.437822341918945</v>
      </c>
      <c r="M787" s="358">
        <v>13.485334396362305</v>
      </c>
      <c r="N787" s="358">
        <v>14.670233726501465</v>
      </c>
      <c r="O787" s="358">
        <v>15.397909164428711</v>
      </c>
      <c r="P787" s="358">
        <v>15.133349418640137</v>
      </c>
      <c r="Q787" s="358">
        <v>15.923130989074707</v>
      </c>
      <c r="R787" s="358">
        <v>16.175954818725586</v>
      </c>
      <c r="S787" s="358">
        <v>18.653959274291992</v>
      </c>
      <c r="T787" s="358">
        <v>19.398590087890625</v>
      </c>
      <c r="U787" s="358">
        <v>19.18004035949707</v>
      </c>
      <c r="V787" s="358">
        <v>19.001197814941406</v>
      </c>
      <c r="W787" s="358">
        <v>17.727560043334961</v>
      </c>
      <c r="X787" s="358">
        <v>16.867815017700195</v>
      </c>
      <c r="Y787" s="358">
        <v>16.320085525512695</v>
      </c>
      <c r="Z787" s="358">
        <v>15.33841609954834</v>
      </c>
      <c r="AA787" s="358">
        <v>14.725274085998535</v>
      </c>
      <c r="AB787" s="20">
        <v>412.37850189208984</v>
      </c>
    </row>
    <row r="788" spans="1:29" thickTop="1" thickBot="1" x14ac:dyDescent="0.3">
      <c r="B788" s="279">
        <v>40234</v>
      </c>
      <c r="C788" s="128" t="s">
        <v>13</v>
      </c>
      <c r="D788" s="358">
        <v>14.678141593933105</v>
      </c>
      <c r="E788" s="358">
        <v>14.127971649169922</v>
      </c>
      <c r="F788" s="358">
        <v>13.794023513793945</v>
      </c>
      <c r="G788" s="358">
        <v>12.863616943359375</v>
      </c>
      <c r="H788" s="358">
        <v>12.237361907958984</v>
      </c>
      <c r="I788" s="358">
        <v>11.69053840637207</v>
      </c>
      <c r="J788" s="358">
        <v>12.160325050354004</v>
      </c>
      <c r="K788" s="358">
        <v>11.852212905883789</v>
      </c>
      <c r="L788" s="358">
        <v>11.355026245117188</v>
      </c>
      <c r="M788" s="358">
        <v>9.2271718978881836</v>
      </c>
      <c r="N788" s="358">
        <v>11.821323394775391</v>
      </c>
      <c r="O788" s="358">
        <v>13.996167182922363</v>
      </c>
      <c r="P788" s="358">
        <v>16.169181823730469</v>
      </c>
      <c r="Q788" s="358">
        <v>18.609670639038086</v>
      </c>
      <c r="R788" s="358">
        <v>19.986814498901367</v>
      </c>
      <c r="S788" s="358">
        <v>21.145904541015625</v>
      </c>
      <c r="T788" s="358">
        <v>21.571413040161133</v>
      </c>
      <c r="U788" s="358">
        <v>21.467575073242188</v>
      </c>
      <c r="V788" s="358">
        <v>22.249935150146484</v>
      </c>
      <c r="W788" s="358">
        <v>21.636953353881836</v>
      </c>
      <c r="X788" s="358">
        <v>20.541091918945313</v>
      </c>
      <c r="Y788" s="358">
        <v>20.547235488891602</v>
      </c>
      <c r="Z788" s="358">
        <v>19.536689758300781</v>
      </c>
      <c r="AA788" s="358">
        <v>19.311605453491211</v>
      </c>
      <c r="AB788" s="20">
        <v>392.57795143127441</v>
      </c>
    </row>
    <row r="789" spans="1:29" thickTop="1" thickBot="1" x14ac:dyDescent="0.3">
      <c r="B789" s="279">
        <v>40235</v>
      </c>
      <c r="C789" s="128" t="s">
        <v>14</v>
      </c>
      <c r="D789" s="358">
        <v>16.473049163818359</v>
      </c>
      <c r="E789" s="358">
        <v>15.714761734008789</v>
      </c>
      <c r="F789" s="358">
        <v>15.701224327087402</v>
      </c>
      <c r="G789" s="358">
        <v>15.76193904876709</v>
      </c>
      <c r="H789" s="358">
        <v>14.834786415100098</v>
      </c>
      <c r="I789" s="358">
        <v>14.174180030822754</v>
      </c>
      <c r="J789" s="358">
        <v>13.958870887756348</v>
      </c>
      <c r="K789" s="358">
        <v>12.216455459594727</v>
      </c>
      <c r="L789" s="358">
        <v>12.560919761657715</v>
      </c>
      <c r="M789" s="358">
        <v>12.638397216796875</v>
      </c>
      <c r="N789" s="358">
        <v>15.273929595947266</v>
      </c>
      <c r="O789" s="358">
        <v>18.216506958007813</v>
      </c>
      <c r="P789" s="358">
        <v>18.324331283569336</v>
      </c>
      <c r="Q789" s="358">
        <v>21.734048843383789</v>
      </c>
      <c r="R789" s="358">
        <v>22.956396102905273</v>
      </c>
      <c r="S789" s="358">
        <v>23.967128753662109</v>
      </c>
      <c r="T789" s="358">
        <v>23.461795806884766</v>
      </c>
      <c r="U789" s="358">
        <v>23.462718963623047</v>
      </c>
      <c r="V789" s="358">
        <v>23.413091659545898</v>
      </c>
      <c r="W789" s="358">
        <v>23.228765487670898</v>
      </c>
      <c r="X789" s="358">
        <v>22.513647079467773</v>
      </c>
      <c r="Y789" s="358">
        <v>21.792764663696289</v>
      </c>
      <c r="Z789" s="358">
        <v>20.231966018676758</v>
      </c>
      <c r="AA789" s="358">
        <v>19.330524444580078</v>
      </c>
      <c r="AB789" s="20">
        <v>441.94219970703125</v>
      </c>
    </row>
    <row r="790" spans="1:29" thickTop="1" thickBot="1" x14ac:dyDescent="0.3">
      <c r="B790" s="279">
        <v>40236</v>
      </c>
      <c r="C790" s="128" t="s">
        <v>15</v>
      </c>
      <c r="D790" s="358">
        <v>19.794168472290039</v>
      </c>
      <c r="E790" s="358">
        <v>17.664142608642578</v>
      </c>
      <c r="F790" s="358">
        <v>16.495868682861328</v>
      </c>
      <c r="G790" s="358">
        <v>16.510726928710938</v>
      </c>
      <c r="H790" s="358">
        <v>14.515473365783691</v>
      </c>
      <c r="I790" s="358">
        <v>14.48184871673584</v>
      </c>
      <c r="J790" s="358">
        <v>13.88817024230957</v>
      </c>
      <c r="K790" s="358">
        <v>14.735823631286621</v>
      </c>
      <c r="L790" s="358">
        <v>14.236587524414063</v>
      </c>
      <c r="M790" s="358">
        <v>14.401617050170898</v>
      </c>
      <c r="N790" s="358">
        <v>16.57109260559082</v>
      </c>
      <c r="O790" s="358">
        <v>17.963283538818359</v>
      </c>
      <c r="P790" s="358">
        <v>17.879751205444336</v>
      </c>
      <c r="Q790" s="358">
        <v>19.227460861206055</v>
      </c>
      <c r="R790" s="358">
        <v>20.327041625976563</v>
      </c>
      <c r="S790" s="358">
        <v>21.611957550048828</v>
      </c>
      <c r="T790" s="358">
        <v>22.220302581787109</v>
      </c>
      <c r="U790" s="358">
        <v>22.051628112792969</v>
      </c>
      <c r="V790" s="358">
        <v>20.316017150878906</v>
      </c>
      <c r="W790" s="358">
        <v>19.506406784057617</v>
      </c>
      <c r="X790" s="358">
        <v>19.104242324829102</v>
      </c>
      <c r="Y790" s="358">
        <v>20.354995727539063</v>
      </c>
      <c r="Z790" s="358">
        <v>19.163948059082031</v>
      </c>
      <c r="AA790" s="358">
        <v>18.761205673217773</v>
      </c>
      <c r="AB790" s="20">
        <v>431.7837610244751</v>
      </c>
    </row>
    <row r="791" spans="1:29" thickTop="1" thickBot="1" x14ac:dyDescent="0.3">
      <c r="B791" s="279">
        <v>40237</v>
      </c>
      <c r="C791" s="128" t="s">
        <v>16</v>
      </c>
      <c r="D791" s="358">
        <v>18.164230346679688</v>
      </c>
      <c r="E791" s="358">
        <v>17.213356018066406</v>
      </c>
      <c r="F791" s="358">
        <v>16.147668838500977</v>
      </c>
      <c r="G791" s="358">
        <v>13.936450958251953</v>
      </c>
      <c r="H791" s="358">
        <v>13.686957359313965</v>
      </c>
      <c r="I791" s="358">
        <v>12.370402336120605</v>
      </c>
      <c r="J791" s="358">
        <v>12.815284729003906</v>
      </c>
      <c r="K791" s="358">
        <v>13.915007591247559</v>
      </c>
      <c r="L791" s="358">
        <v>11.587563514709473</v>
      </c>
      <c r="M791" s="358">
        <v>13.80716609954834</v>
      </c>
      <c r="N791" s="358">
        <v>14.744447708129883</v>
      </c>
      <c r="O791" s="358">
        <v>18.752376556396484</v>
      </c>
      <c r="P791" s="358">
        <v>19.260663986206055</v>
      </c>
      <c r="Q791" s="358">
        <v>20.488466262817383</v>
      </c>
      <c r="R791" s="358">
        <v>21.597417831420898</v>
      </c>
      <c r="S791" s="358">
        <v>23.830915451049805</v>
      </c>
      <c r="T791" s="358">
        <v>23.956480026245117</v>
      </c>
      <c r="U791" s="358">
        <v>24.118986129760742</v>
      </c>
      <c r="V791" s="358">
        <v>23.214960098266602</v>
      </c>
      <c r="W791" s="358">
        <v>22.681224822998047</v>
      </c>
      <c r="X791" s="358">
        <v>22.157455444335938</v>
      </c>
      <c r="Y791" s="358">
        <v>20.84974479675293</v>
      </c>
      <c r="Z791" s="358">
        <v>20.237083435058594</v>
      </c>
      <c r="AA791" s="358">
        <v>19.360979080200195</v>
      </c>
      <c r="AB791" s="20">
        <v>438.89528942108154</v>
      </c>
      <c r="AC791" s="21"/>
    </row>
    <row r="792" spans="1:29" thickTop="1" thickBot="1" x14ac:dyDescent="0.3">
      <c r="A792" s="11" t="s">
        <v>19</v>
      </c>
      <c r="B792" s="279">
        <v>40238</v>
      </c>
      <c r="C792" s="128" t="s">
        <v>17</v>
      </c>
      <c r="D792" s="358">
        <v>18.484884262084961</v>
      </c>
      <c r="E792" s="358">
        <v>17.495517730712891</v>
      </c>
      <c r="F792" s="358">
        <v>16.353347778320313</v>
      </c>
      <c r="G792" s="358">
        <v>16.826267242431641</v>
      </c>
      <c r="H792" s="358">
        <v>16.298755645751953</v>
      </c>
      <c r="I792" s="358">
        <v>15.821405410766602</v>
      </c>
      <c r="J792" s="358">
        <v>15.02127742767334</v>
      </c>
      <c r="K792" s="358">
        <v>14.46466064453125</v>
      </c>
      <c r="L792" s="358">
        <v>13.816417694091797</v>
      </c>
      <c r="M792" s="358">
        <v>15.299034118652344</v>
      </c>
      <c r="N792" s="358">
        <v>17.714254379272461</v>
      </c>
      <c r="O792" s="358">
        <v>20.932926177978516</v>
      </c>
      <c r="P792" s="358">
        <v>25.258352279663086</v>
      </c>
      <c r="Q792" s="358">
        <v>27.022087097167969</v>
      </c>
      <c r="R792" s="358">
        <v>27.760856628417969</v>
      </c>
      <c r="S792" s="358">
        <v>27.956029891967773</v>
      </c>
      <c r="T792" s="358">
        <v>28.257295608520508</v>
      </c>
      <c r="U792" s="358">
        <v>28.429985046386719</v>
      </c>
      <c r="V792" s="358">
        <v>27.928108215332031</v>
      </c>
      <c r="W792" s="358">
        <v>24.128839492797852</v>
      </c>
      <c r="X792" s="358">
        <v>22.493339538574219</v>
      </c>
      <c r="Y792" s="358">
        <v>22.324737548828125</v>
      </c>
      <c r="Z792" s="358">
        <v>20.827131271362305</v>
      </c>
      <c r="AA792" s="358">
        <v>19.144485473632813</v>
      </c>
      <c r="AB792" s="20">
        <v>500.05999660491943</v>
      </c>
    </row>
    <row r="793" spans="1:29" thickTop="1" thickBot="1" x14ac:dyDescent="0.3">
      <c r="B793" s="279">
        <v>40239</v>
      </c>
      <c r="C793" s="128" t="s">
        <v>11</v>
      </c>
      <c r="D793" s="358">
        <v>22.879568099975586</v>
      </c>
      <c r="E793" s="358">
        <v>19.358882904052734</v>
      </c>
      <c r="F793" s="358">
        <v>18.850820541381836</v>
      </c>
      <c r="G793" s="358">
        <v>17.690282821655273</v>
      </c>
      <c r="H793" s="358">
        <v>17.07182502746582</v>
      </c>
      <c r="I793" s="358">
        <v>16.540122985839844</v>
      </c>
      <c r="J793" s="358">
        <v>16.708675384521484</v>
      </c>
      <c r="K793" s="358">
        <v>16.74043083190918</v>
      </c>
      <c r="L793" s="358">
        <v>15.058067321777344</v>
      </c>
      <c r="M793" s="358">
        <v>15.668338775634766</v>
      </c>
      <c r="N793" s="358">
        <v>17.124731063842773</v>
      </c>
      <c r="O793" s="358">
        <v>18.888736724853516</v>
      </c>
      <c r="P793" s="358">
        <v>21.087240219116211</v>
      </c>
      <c r="Q793" s="358">
        <v>21.885318756103516</v>
      </c>
      <c r="R793" s="358">
        <v>20.653678894042969</v>
      </c>
      <c r="S793" s="358">
        <v>21.029380798339844</v>
      </c>
      <c r="T793" s="358">
        <v>20.556427001953125</v>
      </c>
      <c r="U793" s="358">
        <v>20.53886604309082</v>
      </c>
      <c r="V793" s="358">
        <v>20.015228271484375</v>
      </c>
      <c r="W793" s="358">
        <v>19.539577484130859</v>
      </c>
      <c r="X793" s="358">
        <v>19.084199905395508</v>
      </c>
      <c r="Y793" s="358">
        <v>19.065807342529297</v>
      </c>
      <c r="Z793" s="358">
        <v>19.099451065063477</v>
      </c>
      <c r="AA793" s="358">
        <v>19.000604629516602</v>
      </c>
      <c r="AB793" s="20">
        <v>454.13626289367676</v>
      </c>
    </row>
    <row r="794" spans="1:29" thickTop="1" thickBot="1" x14ac:dyDescent="0.3">
      <c r="B794" s="279">
        <v>40240</v>
      </c>
      <c r="C794" s="128" t="s">
        <v>11</v>
      </c>
      <c r="D794" s="358">
        <v>16.475076675415039</v>
      </c>
      <c r="E794" s="358">
        <v>15.644200325012207</v>
      </c>
      <c r="F794" s="358">
        <v>15.385211944580078</v>
      </c>
      <c r="G794" s="358">
        <v>14.943674087524414</v>
      </c>
      <c r="H794" s="358">
        <v>13.664609909057617</v>
      </c>
      <c r="I794" s="358">
        <v>13.046578407287598</v>
      </c>
      <c r="J794" s="358">
        <v>13.328457832336426</v>
      </c>
      <c r="K794" s="358">
        <v>13.229796409606934</v>
      </c>
      <c r="L794" s="358">
        <v>13.906989097595215</v>
      </c>
      <c r="M794" s="358">
        <v>15.204867362976074</v>
      </c>
      <c r="N794" s="358">
        <v>15.228073120117188</v>
      </c>
      <c r="O794" s="358">
        <v>15.276935577392578</v>
      </c>
      <c r="P794" s="358">
        <v>15.295859336853027</v>
      </c>
      <c r="Q794" s="358">
        <v>15.316424369812012</v>
      </c>
      <c r="R794" s="358">
        <v>15.336063385009766</v>
      </c>
      <c r="S794" s="358">
        <v>15.355721473693848</v>
      </c>
      <c r="T794" s="358">
        <v>22.404399871826172</v>
      </c>
      <c r="U794" s="358">
        <v>20.559366226196289</v>
      </c>
      <c r="V794" s="358">
        <v>19.837238311767578</v>
      </c>
      <c r="W794" s="358">
        <v>19.948965072631836</v>
      </c>
      <c r="X794" s="358">
        <v>20.451568603515625</v>
      </c>
      <c r="Y794" s="358">
        <v>19.134048461914063</v>
      </c>
      <c r="Z794" s="358">
        <v>18.272115707397461</v>
      </c>
      <c r="AA794" s="358">
        <v>18.279090881347656</v>
      </c>
      <c r="AB794" s="20">
        <v>395.5253324508667</v>
      </c>
    </row>
    <row r="795" spans="1:29" thickTop="1" thickBot="1" x14ac:dyDescent="0.3">
      <c r="B795" s="279">
        <v>40241</v>
      </c>
      <c r="C795" s="128" t="s">
        <v>13</v>
      </c>
      <c r="D795" s="358">
        <v>17.127107620239258</v>
      </c>
      <c r="E795" s="358">
        <v>15.866214752197266</v>
      </c>
      <c r="F795" s="358">
        <v>14.938979148864746</v>
      </c>
      <c r="G795" s="358">
        <v>14.30985164642334</v>
      </c>
      <c r="H795" s="358">
        <v>13.652224540710449</v>
      </c>
      <c r="I795" s="358">
        <v>13.639009475708008</v>
      </c>
      <c r="J795" s="358">
        <v>14.741119384765625</v>
      </c>
      <c r="K795" s="358">
        <v>14.586181640625</v>
      </c>
      <c r="L795" s="358">
        <v>15.38232421875</v>
      </c>
      <c r="M795" s="358">
        <v>16.612335205078125</v>
      </c>
      <c r="N795" s="358">
        <v>17.973922729492188</v>
      </c>
      <c r="O795" s="358">
        <v>18.228172302246094</v>
      </c>
      <c r="P795" s="358">
        <v>16.806211471557617</v>
      </c>
      <c r="Q795" s="358">
        <v>20.831764221191406</v>
      </c>
      <c r="R795" s="358">
        <v>21.254520416259766</v>
      </c>
      <c r="S795" s="358">
        <v>22.174259185791016</v>
      </c>
      <c r="T795" s="358">
        <v>22.97691535949707</v>
      </c>
      <c r="U795" s="358">
        <v>22.963014602661133</v>
      </c>
      <c r="V795" s="358">
        <v>21.180055618286133</v>
      </c>
      <c r="W795" s="358">
        <v>20.281368255615234</v>
      </c>
      <c r="X795" s="358">
        <v>17.730724334716797</v>
      </c>
      <c r="Y795" s="358">
        <v>17.211280822753906</v>
      </c>
      <c r="Z795" s="358">
        <v>16.719070434570313</v>
      </c>
      <c r="AA795" s="358">
        <v>18.131704330444336</v>
      </c>
      <c r="AB795" s="20">
        <v>425.31833171844482</v>
      </c>
    </row>
    <row r="796" spans="1:29" thickTop="1" thickBot="1" x14ac:dyDescent="0.3">
      <c r="B796" s="279">
        <v>40242</v>
      </c>
      <c r="C796" s="128" t="s">
        <v>14</v>
      </c>
      <c r="D796" s="358">
        <v>17.8389892578125</v>
      </c>
      <c r="E796" s="358">
        <v>16.778951644897461</v>
      </c>
      <c r="F796" s="358">
        <v>15.624876976013184</v>
      </c>
      <c r="G796" s="358">
        <v>15.555088043212891</v>
      </c>
      <c r="H796" s="358">
        <v>15.798412322998047</v>
      </c>
      <c r="I796" s="358">
        <v>14.553067207336426</v>
      </c>
      <c r="J796" s="358">
        <v>14.528571128845215</v>
      </c>
      <c r="K796" s="358">
        <v>15.200875282287598</v>
      </c>
      <c r="L796" s="358">
        <v>14.91275691986084</v>
      </c>
      <c r="M796" s="358">
        <v>17.580278396606445</v>
      </c>
      <c r="N796" s="358">
        <v>17.52363395690918</v>
      </c>
      <c r="O796" s="358">
        <v>18.660884857177734</v>
      </c>
      <c r="P796" s="358">
        <v>13.129499435424805</v>
      </c>
      <c r="Q796" s="358">
        <v>21.000843048095703</v>
      </c>
      <c r="R796" s="358">
        <v>21.859308242797852</v>
      </c>
      <c r="S796" s="358">
        <v>21.611776351928711</v>
      </c>
      <c r="T796" s="358">
        <v>22.80308723449707</v>
      </c>
      <c r="U796" s="358">
        <v>23.77824592590332</v>
      </c>
      <c r="V796" s="358">
        <v>24.043144226074219</v>
      </c>
      <c r="W796" s="358">
        <v>23.054803848266602</v>
      </c>
      <c r="X796" s="358">
        <v>22.943851470947266</v>
      </c>
      <c r="Y796" s="358">
        <v>21.107749938964844</v>
      </c>
      <c r="Z796" s="358">
        <v>20.115192413330078</v>
      </c>
      <c r="AA796" s="358">
        <v>18.876272201538086</v>
      </c>
      <c r="AB796" s="20">
        <v>448.88016033172607</v>
      </c>
    </row>
    <row r="797" spans="1:29" thickTop="1" thickBot="1" x14ac:dyDescent="0.3">
      <c r="B797" s="279">
        <v>40243</v>
      </c>
      <c r="C797" s="128" t="s">
        <v>15</v>
      </c>
      <c r="D797" s="358">
        <v>19.923023223876953</v>
      </c>
      <c r="E797" s="358">
        <v>19.319437026977539</v>
      </c>
      <c r="F797" s="358">
        <v>18.230434417724609</v>
      </c>
      <c r="G797" s="358">
        <v>18.161045074462891</v>
      </c>
      <c r="H797" s="358">
        <v>17.333276748657227</v>
      </c>
      <c r="I797" s="358">
        <v>16.906532287597656</v>
      </c>
      <c r="J797" s="358">
        <v>16.971744537353516</v>
      </c>
      <c r="K797" s="358">
        <v>16.948162078857422</v>
      </c>
      <c r="L797" s="358">
        <v>16.163679122924805</v>
      </c>
      <c r="M797" s="358">
        <v>17.876523971557617</v>
      </c>
      <c r="N797" s="358">
        <v>19.002767562866211</v>
      </c>
      <c r="O797" s="358">
        <v>20.467611312866211</v>
      </c>
      <c r="P797" s="358">
        <v>21.079015731811523</v>
      </c>
      <c r="Q797" s="358">
        <v>22.098791122436523</v>
      </c>
      <c r="R797" s="358">
        <v>23.453838348388672</v>
      </c>
      <c r="S797" s="358">
        <v>23.861474990844727</v>
      </c>
      <c r="T797" s="358">
        <v>24.112154006958008</v>
      </c>
      <c r="U797" s="358">
        <v>24.014841079711914</v>
      </c>
      <c r="V797" s="358">
        <v>24.028732299804688</v>
      </c>
      <c r="W797" s="358">
        <v>23.070741653442383</v>
      </c>
      <c r="X797" s="358">
        <v>23.122045516967773</v>
      </c>
      <c r="Y797" s="358">
        <v>22.76075553894043</v>
      </c>
      <c r="Z797" s="358">
        <v>21.258882522583008</v>
      </c>
      <c r="AA797" s="358">
        <v>20.356252670288086</v>
      </c>
      <c r="AB797" s="20">
        <v>490.52176284790039</v>
      </c>
    </row>
    <row r="798" spans="1:29" thickTop="1" thickBot="1" x14ac:dyDescent="0.3">
      <c r="B798" s="279">
        <v>40244</v>
      </c>
      <c r="C798" s="128" t="s">
        <v>16</v>
      </c>
      <c r="D798" s="358">
        <v>20.563276290893555</v>
      </c>
      <c r="E798" s="358">
        <v>20.253467559814453</v>
      </c>
      <c r="F798" s="358">
        <v>20.186868667602539</v>
      </c>
      <c r="G798" s="358">
        <v>18.928422927856445</v>
      </c>
      <c r="H798" s="358">
        <v>18.914735794067383</v>
      </c>
      <c r="I798" s="358">
        <v>17.520730972290039</v>
      </c>
      <c r="J798" s="358">
        <v>17.223421096801758</v>
      </c>
      <c r="K798" s="358">
        <v>17.139413833618164</v>
      </c>
      <c r="L798" s="358">
        <v>16.064483642578125</v>
      </c>
      <c r="M798" s="358">
        <v>18.09254264831543</v>
      </c>
      <c r="N798" s="358">
        <v>19.149200439453125</v>
      </c>
      <c r="O798" s="358">
        <v>20.353647232055664</v>
      </c>
      <c r="P798" s="358">
        <v>20.689094543457031</v>
      </c>
      <c r="Q798" s="358">
        <v>22.77073860168457</v>
      </c>
      <c r="R798" s="358">
        <v>24.117769241333008</v>
      </c>
      <c r="S798" s="358">
        <v>25.677450180053711</v>
      </c>
      <c r="T798" s="358">
        <v>24.947134017944336</v>
      </c>
      <c r="U798" s="358">
        <v>25.873928070068359</v>
      </c>
      <c r="V798" s="358">
        <v>25.942554473876953</v>
      </c>
      <c r="W798" s="358">
        <v>23.733797073364258</v>
      </c>
      <c r="X798" s="358">
        <v>23.404157638549805</v>
      </c>
      <c r="Y798" s="358">
        <v>23.303949356079102</v>
      </c>
      <c r="Z798" s="358">
        <v>22.295856475830078</v>
      </c>
      <c r="AA798" s="358">
        <v>21.368793487548828</v>
      </c>
      <c r="AB798" s="20">
        <v>508.51543426513672</v>
      </c>
    </row>
    <row r="799" spans="1:29" thickTop="1" thickBot="1" x14ac:dyDescent="0.3">
      <c r="B799" s="279">
        <v>40245</v>
      </c>
      <c r="C799" s="128" t="s">
        <v>17</v>
      </c>
      <c r="D799" s="358">
        <v>20.582763671875</v>
      </c>
      <c r="E799" s="358">
        <v>19.844211578369141</v>
      </c>
      <c r="F799" s="358">
        <v>19.349288940429688</v>
      </c>
      <c r="G799" s="358">
        <v>19.663646697998047</v>
      </c>
      <c r="H799" s="358">
        <v>18.528261184692383</v>
      </c>
      <c r="I799" s="358">
        <v>18.039981842041016</v>
      </c>
      <c r="J799" s="358">
        <v>12.191265106201172</v>
      </c>
      <c r="K799" s="358">
        <v>17.624490737915039</v>
      </c>
      <c r="L799" s="358">
        <v>16.194339752197266</v>
      </c>
      <c r="M799" s="358">
        <v>17.152004241943359</v>
      </c>
      <c r="N799" s="358">
        <v>20.263660430908203</v>
      </c>
      <c r="O799" s="358">
        <v>21.814416885375977</v>
      </c>
      <c r="P799" s="358">
        <v>22.803825378417969</v>
      </c>
      <c r="Q799" s="358">
        <v>24.375612258911133</v>
      </c>
      <c r="R799" s="358">
        <v>25.064662933349609</v>
      </c>
      <c r="S799" s="358">
        <v>26.063343048095703</v>
      </c>
      <c r="T799" s="358">
        <v>25.712743759155273</v>
      </c>
      <c r="U799" s="358">
        <v>25.59428596496582</v>
      </c>
      <c r="V799" s="358">
        <v>24.107288360595703</v>
      </c>
      <c r="W799" s="358">
        <v>23.344770431518555</v>
      </c>
      <c r="X799" s="358">
        <v>21.957309722900391</v>
      </c>
      <c r="Y799" s="358">
        <v>23.496797561645508</v>
      </c>
      <c r="Z799" s="358">
        <v>22.468151092529297</v>
      </c>
      <c r="AA799" s="358">
        <v>21.759328842163086</v>
      </c>
      <c r="AB799" s="20">
        <v>507.99645042419434</v>
      </c>
    </row>
    <row r="800" spans="1:29" thickTop="1" thickBot="1" x14ac:dyDescent="0.3">
      <c r="B800" s="279">
        <v>40246</v>
      </c>
      <c r="C800" s="128" t="s">
        <v>11</v>
      </c>
      <c r="D800" s="358">
        <v>21.49815559387207</v>
      </c>
      <c r="E800" s="358">
        <v>20.638444900512695</v>
      </c>
      <c r="F800" s="358">
        <v>19.652246475219727</v>
      </c>
      <c r="G800" s="358">
        <v>19.763883590698242</v>
      </c>
      <c r="H800" s="358">
        <v>19.037368774414063</v>
      </c>
      <c r="I800" s="358">
        <v>18.39599609375</v>
      </c>
      <c r="J800" s="358">
        <v>17.85926628112793</v>
      </c>
      <c r="K800" s="358">
        <v>16.630720138549805</v>
      </c>
      <c r="L800" s="358">
        <v>17.516532897949219</v>
      </c>
      <c r="M800" s="358">
        <v>18.284753799438477</v>
      </c>
      <c r="N800" s="358">
        <v>20.288476943969727</v>
      </c>
      <c r="O800" s="358">
        <v>24.343217849731445</v>
      </c>
      <c r="P800" s="358">
        <v>25.032062530517578</v>
      </c>
      <c r="Q800" s="358">
        <v>27.220680236816406</v>
      </c>
      <c r="R800" s="358">
        <v>29.197261810302734</v>
      </c>
      <c r="S800" s="358">
        <v>29.922384262084961</v>
      </c>
      <c r="T800" s="358">
        <v>30.403743743896484</v>
      </c>
      <c r="U800" s="358">
        <v>30.480844497680664</v>
      </c>
      <c r="V800" s="358">
        <v>27.317605972290039</v>
      </c>
      <c r="W800" s="358">
        <v>26.258327484130859</v>
      </c>
      <c r="X800" s="358">
        <v>25.441190719604492</v>
      </c>
      <c r="Y800" s="358">
        <v>24.862255096435547</v>
      </c>
      <c r="Z800" s="358">
        <v>22.938222885131836</v>
      </c>
      <c r="AA800" s="358">
        <v>21.735069274902344</v>
      </c>
      <c r="AB800" s="20">
        <v>554.71871185302734</v>
      </c>
    </row>
    <row r="801" spans="2:28" thickTop="1" thickBot="1" x14ac:dyDescent="0.3">
      <c r="B801" s="279">
        <v>40247</v>
      </c>
      <c r="C801" s="128" t="s">
        <v>11</v>
      </c>
      <c r="D801" s="358">
        <v>21.841644287109375</v>
      </c>
      <c r="E801" s="358">
        <v>21.887571334838867</v>
      </c>
      <c r="F801" s="358">
        <v>21.051469802856445</v>
      </c>
      <c r="G801" s="358">
        <v>19.395347595214844</v>
      </c>
      <c r="H801" s="358">
        <v>18.645639419555664</v>
      </c>
      <c r="I801" s="358">
        <v>18.268487930297852</v>
      </c>
      <c r="J801" s="358">
        <v>17.276826858520508</v>
      </c>
      <c r="K801" s="358">
        <v>18.078346252441406</v>
      </c>
      <c r="L801" s="358">
        <v>17.88714599609375</v>
      </c>
      <c r="M801" s="358">
        <v>18.35468864440918</v>
      </c>
      <c r="N801" s="358">
        <v>21.337003707885742</v>
      </c>
      <c r="O801" s="358">
        <v>22.947736740112305</v>
      </c>
      <c r="P801" s="358">
        <v>26.228342056274414</v>
      </c>
      <c r="Q801" s="358">
        <v>28.038345336914063</v>
      </c>
      <c r="R801" s="358">
        <v>30.192256927490234</v>
      </c>
      <c r="S801" s="358">
        <v>29.498550415039063</v>
      </c>
      <c r="T801" s="358">
        <v>30.003246307373047</v>
      </c>
      <c r="U801" s="358">
        <v>30.160289764404297</v>
      </c>
      <c r="V801" s="358">
        <v>30.060401916503906</v>
      </c>
      <c r="W801" s="358">
        <v>28.956464767456055</v>
      </c>
      <c r="X801" s="358">
        <v>28.113286972045898</v>
      </c>
      <c r="Y801" s="358">
        <v>26.665077209472656</v>
      </c>
      <c r="Z801" s="358">
        <v>25.070276260375977</v>
      </c>
      <c r="AA801" s="358">
        <v>23.654346466064453</v>
      </c>
      <c r="AB801" s="20">
        <v>573.61279296875</v>
      </c>
    </row>
    <row r="802" spans="2:28" thickTop="1" thickBot="1" x14ac:dyDescent="0.3">
      <c r="B802" s="279">
        <v>40248</v>
      </c>
      <c r="C802" s="128" t="s">
        <v>13</v>
      </c>
      <c r="D802" s="358">
        <v>23.392665863037109</v>
      </c>
      <c r="E802" s="358">
        <v>22.582256317138672</v>
      </c>
      <c r="F802" s="358">
        <v>22.556707382202148</v>
      </c>
      <c r="G802" s="358">
        <v>21.062665939331055</v>
      </c>
      <c r="H802" s="358">
        <v>20.348783493041992</v>
      </c>
      <c r="I802" s="358">
        <v>19.594207763671875</v>
      </c>
      <c r="J802" s="358">
        <v>19.864278793334961</v>
      </c>
      <c r="K802" s="358">
        <v>19.455974578857422</v>
      </c>
      <c r="L802" s="358">
        <v>18.206016540527344</v>
      </c>
      <c r="M802" s="358">
        <v>20.330066680908203</v>
      </c>
      <c r="N802" s="358">
        <v>22.457590103149414</v>
      </c>
      <c r="O802" s="358">
        <v>24.539043426513672</v>
      </c>
      <c r="P802" s="358">
        <v>26.468376159667969</v>
      </c>
      <c r="Q802" s="358">
        <v>27.764497756958008</v>
      </c>
      <c r="R802" s="358">
        <v>28.929084777832031</v>
      </c>
      <c r="S802" s="358">
        <v>29.61553955078125</v>
      </c>
      <c r="T802" s="358">
        <v>30.327552795410156</v>
      </c>
      <c r="U802" s="358">
        <v>29.906606674194336</v>
      </c>
      <c r="V802" s="358">
        <v>29.058216094970703</v>
      </c>
      <c r="W802" s="358">
        <v>27.961824417114258</v>
      </c>
      <c r="X802" s="358">
        <v>26.499719619750977</v>
      </c>
      <c r="Y802" s="358">
        <v>24.400087356567383</v>
      </c>
      <c r="Z802" s="358">
        <v>22.589115142822266</v>
      </c>
      <c r="AA802" s="358">
        <v>22.612071990966797</v>
      </c>
      <c r="AB802" s="20">
        <v>580.52294921875</v>
      </c>
    </row>
    <row r="803" spans="2:28" thickTop="1" thickBot="1" x14ac:dyDescent="0.3">
      <c r="B803" s="279">
        <v>40249</v>
      </c>
      <c r="C803" s="128" t="s">
        <v>14</v>
      </c>
      <c r="D803" s="358">
        <v>21.984312057495117</v>
      </c>
      <c r="E803" s="358">
        <v>23.133932113647461</v>
      </c>
      <c r="F803" s="358">
        <v>21.900966644287109</v>
      </c>
      <c r="G803" s="358">
        <v>20.895147323608398</v>
      </c>
      <c r="H803" s="358">
        <v>20.19096565246582</v>
      </c>
      <c r="I803" s="358">
        <v>17.431041717529297</v>
      </c>
      <c r="J803" s="358">
        <v>18.535305023193359</v>
      </c>
      <c r="K803" s="358">
        <v>17.407690048217773</v>
      </c>
      <c r="L803" s="358">
        <v>18.456020355224609</v>
      </c>
      <c r="M803" s="358">
        <v>19.624597549438477</v>
      </c>
      <c r="N803" s="358">
        <v>21.127906799316406</v>
      </c>
      <c r="O803" s="358">
        <v>21.574377059936523</v>
      </c>
      <c r="P803" s="358">
        <v>22.336753845214844</v>
      </c>
      <c r="Q803" s="358">
        <v>23.831607818603516</v>
      </c>
      <c r="R803" s="358">
        <v>21.897436141967773</v>
      </c>
      <c r="S803" s="358">
        <v>18.574104309082031</v>
      </c>
      <c r="T803" s="358">
        <v>22.329441070556641</v>
      </c>
      <c r="U803" s="358">
        <v>23.430088043212891</v>
      </c>
      <c r="V803" s="358">
        <v>23.117918014526367</v>
      </c>
      <c r="W803" s="358">
        <v>22.310813903808594</v>
      </c>
      <c r="X803" s="358">
        <v>21.373605728149414</v>
      </c>
      <c r="Y803" s="358">
        <v>20.47283935546875</v>
      </c>
      <c r="Z803" s="358">
        <v>19.42955207824707</v>
      </c>
      <c r="AA803" s="358">
        <v>18.638944625854492</v>
      </c>
      <c r="AB803" s="20">
        <v>500.00536727905273</v>
      </c>
    </row>
    <row r="804" spans="2:28" thickTop="1" thickBot="1" x14ac:dyDescent="0.3">
      <c r="B804" s="279">
        <v>40250</v>
      </c>
      <c r="C804" s="128" t="s">
        <v>15</v>
      </c>
      <c r="D804" s="358">
        <v>18.232620239257813</v>
      </c>
      <c r="E804" s="358">
        <v>17.573116302490234</v>
      </c>
      <c r="F804" s="358">
        <v>17.598213195800781</v>
      </c>
      <c r="G804" s="358">
        <v>16.657793045043945</v>
      </c>
      <c r="H804" s="358">
        <v>15.919148445129395</v>
      </c>
      <c r="I804" s="358">
        <v>15.367307662963867</v>
      </c>
      <c r="J804" s="358">
        <v>15.037988662719727</v>
      </c>
      <c r="K804" s="358">
        <v>14.466020584106445</v>
      </c>
      <c r="L804" s="358">
        <v>15.302247047424316</v>
      </c>
      <c r="M804" s="358">
        <v>18.086036682128906</v>
      </c>
      <c r="N804" s="358">
        <v>19.86419677734375</v>
      </c>
      <c r="O804" s="358">
        <v>20.851320266723633</v>
      </c>
      <c r="P804" s="358">
        <v>21.963415145874023</v>
      </c>
      <c r="Q804" s="358">
        <v>24.186393737792969</v>
      </c>
      <c r="R804" s="358">
        <v>23.523672103881836</v>
      </c>
      <c r="S804" s="358">
        <v>23.457231521606445</v>
      </c>
      <c r="T804" s="358">
        <v>24.438636779785156</v>
      </c>
      <c r="U804" s="358">
        <v>23.840635299682617</v>
      </c>
      <c r="V804" s="358">
        <v>22.830987930297852</v>
      </c>
      <c r="W804" s="358">
        <v>21.977636337280273</v>
      </c>
      <c r="X804" s="358">
        <v>20.585569381713867</v>
      </c>
      <c r="Y804" s="358">
        <v>19.665546417236328</v>
      </c>
      <c r="Z804" s="358">
        <v>19.556980133056641</v>
      </c>
      <c r="AA804" s="358">
        <v>19.906684875488281</v>
      </c>
      <c r="AB804" s="20">
        <v>470.8893985748291</v>
      </c>
    </row>
    <row r="805" spans="2:28" thickTop="1" thickBot="1" x14ac:dyDescent="0.3">
      <c r="B805" s="279">
        <v>40251</v>
      </c>
      <c r="C805" s="128" t="s">
        <v>16</v>
      </c>
      <c r="D805" s="358">
        <v>18.581192016601563</v>
      </c>
      <c r="E805" s="358">
        <v>17.583494186401367</v>
      </c>
      <c r="F805" s="358">
        <v>16.664726257324219</v>
      </c>
      <c r="G805" s="358">
        <v>16.196128845214844</v>
      </c>
      <c r="H805" s="358">
        <v>15.627342224121094</v>
      </c>
      <c r="I805" s="358">
        <v>14.371981620788574</v>
      </c>
      <c r="J805" s="358">
        <v>15.123556137084961</v>
      </c>
      <c r="K805" s="358">
        <v>14.763896942138672</v>
      </c>
      <c r="L805" s="358">
        <v>17.0147705078125</v>
      </c>
      <c r="M805" s="358">
        <v>19.007705688476563</v>
      </c>
      <c r="N805" s="358">
        <v>20.525800704956055</v>
      </c>
      <c r="O805" s="358">
        <v>22.201652526855469</v>
      </c>
      <c r="P805" s="358">
        <v>24.027544021606445</v>
      </c>
      <c r="Q805" s="358">
        <v>25.599020004272461</v>
      </c>
      <c r="R805" s="358">
        <v>26.311729431152344</v>
      </c>
      <c r="S805" s="358">
        <v>26.621734619140625</v>
      </c>
      <c r="T805" s="358">
        <v>26.9931640625</v>
      </c>
      <c r="U805" s="358">
        <v>27.098255157470703</v>
      </c>
      <c r="V805" s="358">
        <v>25.804676055908203</v>
      </c>
      <c r="W805" s="358">
        <v>24.172416687011719</v>
      </c>
      <c r="X805" s="358">
        <v>23.915243148803711</v>
      </c>
      <c r="Y805" s="358">
        <v>22.624561309814453</v>
      </c>
      <c r="Z805" s="358">
        <v>22.610233306884766</v>
      </c>
      <c r="AA805" s="358">
        <v>21.649383544921875</v>
      </c>
      <c r="AB805" s="20">
        <v>505.09020900726318</v>
      </c>
    </row>
    <row r="806" spans="2:28" thickTop="1" thickBot="1" x14ac:dyDescent="0.3">
      <c r="B806" s="279">
        <v>40252</v>
      </c>
      <c r="C806" s="128" t="s">
        <v>17</v>
      </c>
      <c r="D806" s="358">
        <v>21.163175582885742</v>
      </c>
      <c r="E806" s="358">
        <v>20.621816635131836</v>
      </c>
      <c r="F806" s="358">
        <v>21.482297897338867</v>
      </c>
      <c r="G806" s="358">
        <v>20.421665191650391</v>
      </c>
      <c r="H806" s="358">
        <v>19.543291091918945</v>
      </c>
      <c r="I806" s="358">
        <v>15.120978355407715</v>
      </c>
      <c r="J806" s="358">
        <v>15.905167579650879</v>
      </c>
      <c r="K806" s="358">
        <v>15.003415107727051</v>
      </c>
      <c r="L806" s="358">
        <v>16.159889221191406</v>
      </c>
      <c r="M806" s="358">
        <v>19.999759674072266</v>
      </c>
      <c r="N806" s="358">
        <v>21.035106658935547</v>
      </c>
      <c r="O806" s="358">
        <v>23.860664367675781</v>
      </c>
      <c r="P806" s="358">
        <v>26.080425262451172</v>
      </c>
      <c r="Q806" s="358">
        <v>27.541616439819336</v>
      </c>
      <c r="R806" s="358">
        <v>27.373058319091797</v>
      </c>
      <c r="S806" s="358">
        <v>27.510215759277344</v>
      </c>
      <c r="T806" s="358">
        <v>27.26856803894043</v>
      </c>
      <c r="U806" s="358">
        <v>25.18217658996582</v>
      </c>
      <c r="V806" s="358">
        <v>23.794977188110352</v>
      </c>
      <c r="W806" s="358">
        <v>22.689689636230469</v>
      </c>
      <c r="X806" s="358">
        <v>22.830162048339844</v>
      </c>
      <c r="Y806" s="358">
        <v>21.815593719482422</v>
      </c>
      <c r="Z806" s="358">
        <v>21.562856674194336</v>
      </c>
      <c r="AA806" s="358">
        <v>23.410892486572266</v>
      </c>
      <c r="AB806" s="20">
        <v>527.37745952606201</v>
      </c>
    </row>
    <row r="807" spans="2:28" thickTop="1" thickBot="1" x14ac:dyDescent="0.3">
      <c r="B807" s="279">
        <v>40253</v>
      </c>
      <c r="C807" s="128" t="s">
        <v>11</v>
      </c>
      <c r="D807" s="358">
        <v>22.741985321044922</v>
      </c>
      <c r="E807" s="358">
        <v>21.520606994628906</v>
      </c>
      <c r="F807" s="358">
        <v>20.657560348510742</v>
      </c>
      <c r="G807" s="358">
        <v>19.674800872802734</v>
      </c>
      <c r="H807" s="358">
        <v>19.163951873779297</v>
      </c>
      <c r="I807" s="358">
        <v>18.085290908813477</v>
      </c>
      <c r="J807" s="358">
        <v>19.029653549194336</v>
      </c>
      <c r="K807" s="358">
        <v>18.70008659362793</v>
      </c>
      <c r="L807" s="358">
        <v>19.309211730957031</v>
      </c>
      <c r="M807" s="358">
        <v>20.254064559936523</v>
      </c>
      <c r="N807" s="358">
        <v>21.164606094360352</v>
      </c>
      <c r="O807" s="358">
        <v>21.606552124023438</v>
      </c>
      <c r="P807" s="358">
        <v>23.939176559448242</v>
      </c>
      <c r="Q807" s="358">
        <v>25.08613395690918</v>
      </c>
      <c r="R807" s="358">
        <v>24.881011962890625</v>
      </c>
      <c r="S807" s="358">
        <v>23.251134872436523</v>
      </c>
      <c r="T807" s="358">
        <v>23.203786849975586</v>
      </c>
      <c r="U807" s="358">
        <v>22.21885871887207</v>
      </c>
      <c r="V807" s="358">
        <v>20.074342727661133</v>
      </c>
      <c r="W807" s="358">
        <v>20.799100875854492</v>
      </c>
      <c r="X807" s="358">
        <v>21.95482063293457</v>
      </c>
      <c r="Y807" s="358">
        <v>21.495754241943359</v>
      </c>
      <c r="Z807" s="358">
        <v>21.010578155517578</v>
      </c>
      <c r="AA807" s="358">
        <v>20.627260208129883</v>
      </c>
      <c r="AB807" s="20">
        <v>510.45033073425293</v>
      </c>
    </row>
    <row r="808" spans="2:28" thickTop="1" thickBot="1" x14ac:dyDescent="0.3">
      <c r="B808" s="279">
        <v>40254</v>
      </c>
      <c r="C808" s="128" t="s">
        <v>11</v>
      </c>
      <c r="D808" s="358">
        <v>19.4794921875</v>
      </c>
      <c r="E808" s="358">
        <v>19.492549896240234</v>
      </c>
      <c r="F808" s="358">
        <v>18.739294052124023</v>
      </c>
      <c r="G808" s="358">
        <v>18.250492095947266</v>
      </c>
      <c r="H808" s="358">
        <v>18.416181564331055</v>
      </c>
      <c r="I808" s="358">
        <v>17.926076889038086</v>
      </c>
      <c r="J808" s="358">
        <v>16.684375762939453</v>
      </c>
      <c r="K808" s="358">
        <v>16.754770278930664</v>
      </c>
      <c r="L808" s="358">
        <v>14.916703224182129</v>
      </c>
      <c r="M808" s="358">
        <v>17.274650573730469</v>
      </c>
      <c r="N808" s="358">
        <v>17.913894653320313</v>
      </c>
      <c r="O808" s="358">
        <v>18.999286651611328</v>
      </c>
      <c r="P808" s="358">
        <v>19.458761215209961</v>
      </c>
      <c r="Q808" s="358">
        <v>19.568368911743164</v>
      </c>
      <c r="R808" s="358">
        <v>21.142929077148438</v>
      </c>
      <c r="S808" s="358">
        <v>21.210178375244141</v>
      </c>
      <c r="T808" s="358">
        <v>25.138559341430664</v>
      </c>
      <c r="U808" s="358">
        <v>21.124820709228516</v>
      </c>
      <c r="V808" s="358">
        <v>21.784854888916016</v>
      </c>
      <c r="W808" s="358">
        <v>20.846258163452148</v>
      </c>
      <c r="X808" s="358">
        <v>19.724630355834961</v>
      </c>
      <c r="Y808" s="358">
        <v>19.430688858032227</v>
      </c>
      <c r="Z808" s="358">
        <v>18.144536972045898</v>
      </c>
      <c r="AA808" s="358">
        <v>19.736970901489258</v>
      </c>
      <c r="AB808" s="20">
        <v>462.15932559967041</v>
      </c>
    </row>
    <row r="809" spans="2:28" thickTop="1" thickBot="1" x14ac:dyDescent="0.3">
      <c r="B809" s="279">
        <v>40255</v>
      </c>
      <c r="C809" s="128" t="s">
        <v>13</v>
      </c>
      <c r="D809" s="358">
        <v>18.249698638916016</v>
      </c>
      <c r="E809" s="358">
        <v>17.239683151245117</v>
      </c>
      <c r="F809" s="358">
        <v>16.32658576965332</v>
      </c>
      <c r="G809" s="358">
        <v>19.963174819946289</v>
      </c>
      <c r="H809" s="358">
        <v>15.944186210632324</v>
      </c>
      <c r="I809" s="358">
        <v>14.90076732635498</v>
      </c>
      <c r="J809" s="358">
        <v>13.495207786560059</v>
      </c>
      <c r="K809" s="358">
        <v>12.669626235961914</v>
      </c>
      <c r="L809" s="358">
        <v>14.668247222900391</v>
      </c>
      <c r="M809" s="358">
        <v>13.304784774780273</v>
      </c>
      <c r="N809" s="358">
        <v>16.298978805541992</v>
      </c>
      <c r="O809" s="358">
        <v>18.417619705200195</v>
      </c>
      <c r="P809" s="358">
        <v>19.487215042114258</v>
      </c>
      <c r="Q809" s="358">
        <v>21.086177825927734</v>
      </c>
      <c r="R809" s="358">
        <v>22.158441543579102</v>
      </c>
      <c r="S809" s="358">
        <v>22.015533447265625</v>
      </c>
      <c r="T809" s="358">
        <v>21.273721694946289</v>
      </c>
      <c r="U809" s="358">
        <v>21.431045532226563</v>
      </c>
      <c r="V809" s="358">
        <v>22.914142608642578</v>
      </c>
      <c r="W809" s="358">
        <v>22.100467681884766</v>
      </c>
      <c r="X809" s="358">
        <v>21.680784225463867</v>
      </c>
      <c r="Y809" s="358">
        <v>20.949117660522461</v>
      </c>
      <c r="Z809" s="358">
        <v>20.000543594360352</v>
      </c>
      <c r="AA809" s="358">
        <v>19.535501480102539</v>
      </c>
      <c r="AB809" s="20">
        <v>446.111252784729</v>
      </c>
    </row>
    <row r="810" spans="2:28" thickTop="1" thickBot="1" x14ac:dyDescent="0.3">
      <c r="B810" s="279">
        <v>40256</v>
      </c>
      <c r="C810" s="128" t="s">
        <v>14</v>
      </c>
      <c r="D810" s="358">
        <v>18.609712600708008</v>
      </c>
      <c r="E810" s="358">
        <v>17.594472885131836</v>
      </c>
      <c r="F810" s="358">
        <v>16.907398223876953</v>
      </c>
      <c r="G810" s="358">
        <v>18.44202995300293</v>
      </c>
      <c r="H810" s="358">
        <v>17.193115234375</v>
      </c>
      <c r="I810" s="358">
        <v>16.158342361450195</v>
      </c>
      <c r="J810" s="358">
        <v>14.212472915649414</v>
      </c>
      <c r="K810" s="358">
        <v>14.796869277954102</v>
      </c>
      <c r="L810" s="358">
        <v>14.06293773651123</v>
      </c>
      <c r="M810" s="358">
        <v>15.071213722229004</v>
      </c>
      <c r="N810" s="358">
        <v>17.579990386962891</v>
      </c>
      <c r="O810" s="358">
        <v>19.920045852661133</v>
      </c>
      <c r="P810" s="358">
        <v>21.350803375244141</v>
      </c>
      <c r="Q810" s="358">
        <v>22.990266799926758</v>
      </c>
      <c r="R810" s="358">
        <v>24.553182601928711</v>
      </c>
      <c r="S810" s="358">
        <v>24.217868804931641</v>
      </c>
      <c r="T810" s="358">
        <v>24.220489501953125</v>
      </c>
      <c r="U810" s="358">
        <v>24.770380020141602</v>
      </c>
      <c r="V810" s="358">
        <v>24.037349700927734</v>
      </c>
      <c r="W810" s="358">
        <v>26.177326202392578</v>
      </c>
      <c r="X810" s="358">
        <v>23.879201889038086</v>
      </c>
      <c r="Y810" s="358">
        <v>22.769428253173828</v>
      </c>
      <c r="Z810" s="358">
        <v>23.49925422668457</v>
      </c>
      <c r="AA810" s="358">
        <v>22.044532775878906</v>
      </c>
      <c r="AB810" s="20">
        <v>485.05868530273438</v>
      </c>
    </row>
    <row r="811" spans="2:28" thickTop="1" thickBot="1" x14ac:dyDescent="0.3">
      <c r="B811" s="279">
        <v>40257</v>
      </c>
      <c r="C811" s="128" t="s">
        <v>15</v>
      </c>
      <c r="D811" s="358">
        <v>21.420614242553711</v>
      </c>
      <c r="E811" s="358">
        <v>19.316619873046875</v>
      </c>
      <c r="F811" s="358">
        <v>18.902908325195313</v>
      </c>
      <c r="G811" s="358">
        <v>17.668235778808594</v>
      </c>
      <c r="H811" s="358">
        <v>17.071174621582031</v>
      </c>
      <c r="I811" s="358">
        <v>17.074113845825195</v>
      </c>
      <c r="J811" s="358">
        <v>17.176883697509766</v>
      </c>
      <c r="K811" s="358">
        <v>17.264406204223633</v>
      </c>
      <c r="L811" s="358">
        <v>17.599512100219727</v>
      </c>
      <c r="M811" s="358">
        <v>18.657899856567383</v>
      </c>
      <c r="N811" s="358">
        <v>21.709756851196289</v>
      </c>
      <c r="O811" s="358">
        <v>19.052539825439453</v>
      </c>
      <c r="P811" s="358">
        <v>23.875946044921875</v>
      </c>
      <c r="Q811" s="358">
        <v>26.093626022338867</v>
      </c>
      <c r="R811" s="358">
        <v>27.465225219726563</v>
      </c>
      <c r="S811" s="358">
        <v>27.590389251708984</v>
      </c>
      <c r="T811" s="358">
        <v>27.801275253295898</v>
      </c>
      <c r="U811" s="358">
        <v>25.714376449584961</v>
      </c>
      <c r="V811" s="358">
        <v>25.986330032348633</v>
      </c>
      <c r="W811" s="358">
        <v>25.096988677978516</v>
      </c>
      <c r="X811" s="358">
        <v>25.858930587768555</v>
      </c>
      <c r="Y811" s="358">
        <v>24.136150360107422</v>
      </c>
      <c r="Z811" s="358">
        <v>24.372787475585938</v>
      </c>
      <c r="AA811" s="358">
        <v>23.633398056030273</v>
      </c>
      <c r="AB811" s="20">
        <v>530.54008865356445</v>
      </c>
    </row>
    <row r="812" spans="2:28" thickTop="1" thickBot="1" x14ac:dyDescent="0.3">
      <c r="B812" s="279">
        <v>40258</v>
      </c>
      <c r="C812" s="128" t="s">
        <v>16</v>
      </c>
      <c r="D812" s="358">
        <v>22.20941162109375</v>
      </c>
      <c r="E812" s="358">
        <v>21.102634429931641</v>
      </c>
      <c r="F812" s="358">
        <v>19.971652984619141</v>
      </c>
      <c r="G812" s="358">
        <v>19.001302719116211</v>
      </c>
      <c r="H812" s="358">
        <v>18.47393798828125</v>
      </c>
      <c r="I812" s="358">
        <v>17.350118637084961</v>
      </c>
      <c r="J812" s="358">
        <v>17.208553314208984</v>
      </c>
      <c r="K812" s="358">
        <v>17.651182174682617</v>
      </c>
      <c r="L812" s="358">
        <v>16.849782943725586</v>
      </c>
      <c r="M812" s="358">
        <v>16.786506652832031</v>
      </c>
      <c r="N812" s="358">
        <v>16.707427978515625</v>
      </c>
      <c r="O812" s="358">
        <v>16.635435104370117</v>
      </c>
      <c r="P812" s="358">
        <v>16.496265411376953</v>
      </c>
      <c r="Q812" s="358">
        <v>16.460037231445313</v>
      </c>
      <c r="R812" s="358">
        <v>16.413406372070313</v>
      </c>
      <c r="S812" s="358">
        <v>16.486711502075195</v>
      </c>
      <c r="T812" s="358">
        <v>16.462236404418945</v>
      </c>
      <c r="U812" s="358">
        <v>16.715555191040039</v>
      </c>
      <c r="V812" s="358">
        <v>16.943862915039063</v>
      </c>
      <c r="W812" s="358">
        <v>19.182413101196289</v>
      </c>
      <c r="X812" s="358">
        <v>20.277484893798828</v>
      </c>
      <c r="Y812" s="358">
        <v>18.860197067260742</v>
      </c>
      <c r="Z812" s="358">
        <v>18.22486686706543</v>
      </c>
      <c r="AA812" s="358">
        <v>16.77104377746582</v>
      </c>
      <c r="AB812" s="20">
        <v>429.24202728271484</v>
      </c>
    </row>
    <row r="813" spans="2:28" thickTop="1" thickBot="1" x14ac:dyDescent="0.3">
      <c r="B813" s="279">
        <v>40259</v>
      </c>
      <c r="C813" s="128" t="s">
        <v>17</v>
      </c>
      <c r="D813" s="358">
        <v>17.217002868652344</v>
      </c>
      <c r="E813" s="358">
        <v>16.376020431518555</v>
      </c>
      <c r="F813" s="358">
        <v>15.631229400634766</v>
      </c>
      <c r="G813" s="358">
        <v>14.27857494354248</v>
      </c>
      <c r="H813" s="358">
        <v>13.098515510559082</v>
      </c>
      <c r="I813" s="358">
        <v>12.017271041870117</v>
      </c>
      <c r="J813" s="358">
        <v>10.998356819152832</v>
      </c>
      <c r="K813" s="358">
        <v>13.953988075256348</v>
      </c>
      <c r="L813" s="358">
        <v>13.242931365966797</v>
      </c>
      <c r="M813" s="358">
        <v>13.87075138092041</v>
      </c>
      <c r="N813" s="358">
        <v>15.095890045166016</v>
      </c>
      <c r="O813" s="358">
        <v>16.830244064331055</v>
      </c>
      <c r="P813" s="358">
        <v>19.167186737060547</v>
      </c>
      <c r="Q813" s="358">
        <v>20.103206634521484</v>
      </c>
      <c r="R813" s="358">
        <v>21.905155181884766</v>
      </c>
      <c r="S813" s="358">
        <v>22.410919189453125</v>
      </c>
      <c r="T813" s="358">
        <v>22.697294235229492</v>
      </c>
      <c r="U813" s="358">
        <v>22.866722106933594</v>
      </c>
      <c r="V813" s="358">
        <v>22.627170562744141</v>
      </c>
      <c r="W813" s="358">
        <v>22.676246643066406</v>
      </c>
      <c r="X813" s="358">
        <v>20.66473388671875</v>
      </c>
      <c r="Y813" s="358">
        <v>21.064010620117188</v>
      </c>
      <c r="Z813" s="358">
        <v>19.909423828125</v>
      </c>
      <c r="AA813" s="358">
        <v>18.854253768920898</v>
      </c>
      <c r="AB813" s="20">
        <v>427.55709934234619</v>
      </c>
    </row>
    <row r="814" spans="2:28" thickTop="1" thickBot="1" x14ac:dyDescent="0.3">
      <c r="B814" s="279">
        <v>40260</v>
      </c>
      <c r="C814" s="128" t="s">
        <v>11</v>
      </c>
      <c r="D814" s="358">
        <v>18.74150276184082</v>
      </c>
      <c r="E814" s="358">
        <v>18.048383712768555</v>
      </c>
      <c r="F814" s="358">
        <v>16.600833892822266</v>
      </c>
      <c r="G814" s="358">
        <v>15.560049057006836</v>
      </c>
      <c r="H814" s="358">
        <v>14.904109954833984</v>
      </c>
      <c r="I814" s="358">
        <v>14.370073318481445</v>
      </c>
      <c r="J814" s="358">
        <v>15.272632598876953</v>
      </c>
      <c r="K814" s="358">
        <v>15.76065731048584</v>
      </c>
      <c r="L814" s="358">
        <v>15.695158958435059</v>
      </c>
      <c r="M814" s="358">
        <v>15.474258422851563</v>
      </c>
      <c r="N814" s="358">
        <v>18.107172012329102</v>
      </c>
      <c r="O814" s="358">
        <v>18.984992980957031</v>
      </c>
      <c r="P814" s="358">
        <v>21.794948577880859</v>
      </c>
      <c r="Q814" s="358">
        <v>22.96337890625</v>
      </c>
      <c r="R814" s="358">
        <v>24.337757110595703</v>
      </c>
      <c r="S814" s="358">
        <v>24.405551910400391</v>
      </c>
      <c r="T814" s="358">
        <v>25.793571472167969</v>
      </c>
      <c r="U814" s="358">
        <v>22.452093124389648</v>
      </c>
      <c r="V814" s="358">
        <v>25.906349182128906</v>
      </c>
      <c r="W814" s="358">
        <v>25.085771560668945</v>
      </c>
      <c r="X814" s="358">
        <v>23.808324813842773</v>
      </c>
      <c r="Y814" s="358">
        <v>22.731174468994141</v>
      </c>
      <c r="Z814" s="358">
        <v>21.32921028137207</v>
      </c>
      <c r="AA814" s="358">
        <v>17.392490386962891</v>
      </c>
      <c r="AB814" s="20">
        <v>475.52044677734375</v>
      </c>
    </row>
    <row r="815" spans="2:28" thickTop="1" thickBot="1" x14ac:dyDescent="0.3">
      <c r="B815" s="279">
        <v>40261</v>
      </c>
      <c r="C815" s="128" t="s">
        <v>11</v>
      </c>
      <c r="D815" s="358">
        <v>20.632417678833008</v>
      </c>
      <c r="E815" s="358">
        <v>19.86677360534668</v>
      </c>
      <c r="F815" s="358">
        <v>19.533298492431641</v>
      </c>
      <c r="G815" s="358">
        <v>19.427667617797852</v>
      </c>
      <c r="H815" s="358">
        <v>16.434530258178711</v>
      </c>
      <c r="I815" s="358">
        <v>15.519669532775879</v>
      </c>
      <c r="J815" s="358">
        <v>15.976739883422852</v>
      </c>
      <c r="K815" s="358">
        <v>15.468075752258301</v>
      </c>
      <c r="L815" s="358">
        <v>14.444721221923828</v>
      </c>
      <c r="M815" s="358">
        <v>18.112159729003906</v>
      </c>
      <c r="N815" s="358">
        <v>21.458084106445313</v>
      </c>
      <c r="O815" s="358">
        <v>21.93122673034668</v>
      </c>
      <c r="P815" s="358">
        <v>25.574407577514648</v>
      </c>
      <c r="Q815" s="358">
        <v>27.720462799072266</v>
      </c>
      <c r="R815" s="358">
        <v>27.802167892456055</v>
      </c>
      <c r="S815" s="358">
        <v>28.732265472412109</v>
      </c>
      <c r="T815" s="358">
        <v>30.299110412597656</v>
      </c>
      <c r="U815" s="358">
        <v>30.862567901611328</v>
      </c>
      <c r="V815" s="358">
        <v>28.962244033813477</v>
      </c>
      <c r="W815" s="358">
        <v>28.491920471191406</v>
      </c>
      <c r="X815" s="358">
        <v>24.346187591552734</v>
      </c>
      <c r="Y815" s="358">
        <v>23.313163757324219</v>
      </c>
      <c r="Z815" s="358">
        <v>22.331296920776367</v>
      </c>
      <c r="AA815" s="358">
        <v>19.725767135620117</v>
      </c>
      <c r="AB815" s="20">
        <v>536.96692657470703</v>
      </c>
    </row>
    <row r="816" spans="2:28" thickTop="1" thickBot="1" x14ac:dyDescent="0.3">
      <c r="B816" s="279">
        <v>40262</v>
      </c>
      <c r="C816" s="128" t="s">
        <v>13</v>
      </c>
      <c r="D816" s="358">
        <v>22.146682739257813</v>
      </c>
      <c r="E816" s="358">
        <v>21.315935134887695</v>
      </c>
      <c r="F816" s="358">
        <v>21.606218338012695</v>
      </c>
      <c r="G816" s="358">
        <v>19.060779571533203</v>
      </c>
      <c r="H816" s="358">
        <v>18.561588287353516</v>
      </c>
      <c r="I816" s="358">
        <v>18.237375259399414</v>
      </c>
      <c r="J816" s="358">
        <v>18.224842071533203</v>
      </c>
      <c r="K816" s="358">
        <v>17.620376586914063</v>
      </c>
      <c r="L816" s="358">
        <v>16.424398422241211</v>
      </c>
      <c r="M816" s="358">
        <v>18.926189422607422</v>
      </c>
      <c r="N816" s="358">
        <v>22.81001091003418</v>
      </c>
      <c r="O816" s="358">
        <v>24.918209075927734</v>
      </c>
      <c r="P816" s="358">
        <v>26.086297988891602</v>
      </c>
      <c r="Q816" s="358">
        <v>27.031074523925781</v>
      </c>
      <c r="R816" s="358">
        <v>26.823574066162109</v>
      </c>
      <c r="S816" s="358">
        <v>28.025054931640625</v>
      </c>
      <c r="T816" s="358">
        <v>30.673948287963867</v>
      </c>
      <c r="U816" s="358">
        <v>27.838062286376953</v>
      </c>
      <c r="V816" s="358">
        <v>25.912424087524414</v>
      </c>
      <c r="W816" s="358">
        <v>25.622337341308594</v>
      </c>
      <c r="X816" s="358">
        <v>24.688882827758789</v>
      </c>
      <c r="Y816" s="358">
        <v>23.701032638549805</v>
      </c>
      <c r="Z816" s="358">
        <v>23.350872039794922</v>
      </c>
      <c r="AA816" s="358">
        <v>22.187892913818359</v>
      </c>
      <c r="AB816" s="20">
        <v>551.79405975341797</v>
      </c>
    </row>
    <row r="817" spans="1:28" thickTop="1" thickBot="1" x14ac:dyDescent="0.3">
      <c r="B817" s="279">
        <v>40263</v>
      </c>
      <c r="C817" s="128" t="s">
        <v>14</v>
      </c>
      <c r="D817" s="358">
        <v>21.798669815063477</v>
      </c>
      <c r="E817" s="358">
        <v>21.358327865600586</v>
      </c>
      <c r="F817" s="358">
        <v>19.59648323059082</v>
      </c>
      <c r="G817" s="358">
        <v>19.125724792480469</v>
      </c>
      <c r="H817" s="358">
        <v>18.543733596801758</v>
      </c>
      <c r="I817" s="358">
        <v>18.489809036254883</v>
      </c>
      <c r="J817" s="358">
        <v>18.426694869995117</v>
      </c>
      <c r="K817" s="358">
        <v>17.107025146484375</v>
      </c>
      <c r="L817" s="358">
        <v>16.926660537719727</v>
      </c>
      <c r="M817" s="358">
        <v>18.143611907958984</v>
      </c>
      <c r="N817" s="358">
        <v>19.376998901367188</v>
      </c>
      <c r="O817" s="358">
        <v>22.144378662109375</v>
      </c>
      <c r="P817" s="358">
        <v>24.099094390869141</v>
      </c>
      <c r="Q817" s="358">
        <v>25.123620986938477</v>
      </c>
      <c r="R817" s="358">
        <v>25.144733428955078</v>
      </c>
      <c r="S817" s="358">
        <v>25.386232376098633</v>
      </c>
      <c r="T817" s="358">
        <v>25.99945068359375</v>
      </c>
      <c r="U817" s="358">
        <v>25.930793762207031</v>
      </c>
      <c r="V817" s="358">
        <v>23.72273063659668</v>
      </c>
      <c r="W817" s="358">
        <v>23.092140197753906</v>
      </c>
      <c r="X817" s="358">
        <v>22.498735427856445</v>
      </c>
      <c r="Y817" s="358">
        <v>21.652381896972656</v>
      </c>
      <c r="Z817" s="358">
        <v>21.394493103027344</v>
      </c>
      <c r="AA817" s="358">
        <v>20.445959091186523</v>
      </c>
      <c r="AB817" s="20">
        <v>515.52848434448242</v>
      </c>
    </row>
    <row r="818" spans="1:28" thickTop="1" thickBot="1" x14ac:dyDescent="0.3">
      <c r="B818" s="279">
        <v>40264</v>
      </c>
      <c r="C818" s="128" t="s">
        <v>15</v>
      </c>
      <c r="D818" s="358">
        <v>19.439382553100586</v>
      </c>
      <c r="E818" s="358">
        <v>19.346298217773438</v>
      </c>
      <c r="F818" s="358">
        <v>19.321538925170898</v>
      </c>
      <c r="G818" s="358">
        <v>19.195953369140625</v>
      </c>
      <c r="H818" s="358">
        <v>19.174345016479492</v>
      </c>
      <c r="I818" s="358">
        <v>19.054489135742188</v>
      </c>
      <c r="J818" s="358">
        <v>18.661857604980469</v>
      </c>
      <c r="K818" s="358">
        <v>17.172304153442383</v>
      </c>
      <c r="L818" s="358">
        <v>18.357715606689453</v>
      </c>
      <c r="M818" s="358">
        <v>20.454500198364258</v>
      </c>
      <c r="N818" s="358">
        <v>22.676870346069336</v>
      </c>
      <c r="O818" s="358">
        <v>23.761344909667969</v>
      </c>
      <c r="P818" s="358">
        <v>25.080812454223633</v>
      </c>
      <c r="Q818" s="358">
        <v>28.366107940673828</v>
      </c>
      <c r="R818" s="358">
        <v>28.886550903320313</v>
      </c>
      <c r="S818" s="358">
        <v>29.410284042358398</v>
      </c>
      <c r="T818" s="358">
        <v>29.969562530517578</v>
      </c>
      <c r="U818" s="358">
        <v>29.756044387817383</v>
      </c>
      <c r="V818" s="358">
        <v>29.224702835083008</v>
      </c>
      <c r="W818" s="358">
        <v>28.652187347412109</v>
      </c>
      <c r="X818" s="358">
        <v>26.231136322021484</v>
      </c>
      <c r="Y818" s="358">
        <v>24.814050674438477</v>
      </c>
      <c r="Z818" s="358">
        <v>23.59259033203125</v>
      </c>
      <c r="AA818" s="358">
        <v>23.372152328491211</v>
      </c>
      <c r="AB818" s="20">
        <v>563.97278213500977</v>
      </c>
    </row>
    <row r="819" spans="1:28" thickTop="1" thickBot="1" x14ac:dyDescent="0.3">
      <c r="B819" s="279">
        <v>40265</v>
      </c>
      <c r="C819" s="128" t="s">
        <v>16</v>
      </c>
      <c r="D819" s="358">
        <v>22.587717056274414</v>
      </c>
      <c r="E819" s="358">
        <v>22.724330902099609</v>
      </c>
      <c r="F819" s="358">
        <v>22.409147262573242</v>
      </c>
      <c r="G819" s="358">
        <v>22.339290618896484</v>
      </c>
      <c r="H819" s="358">
        <v>22.361064910888672</v>
      </c>
      <c r="I819" s="358">
        <v>22.304786682128906</v>
      </c>
      <c r="J819" s="358">
        <v>21.893579483032227</v>
      </c>
      <c r="K819" s="358">
        <v>18.182670593261719</v>
      </c>
      <c r="L819" s="358">
        <v>18.571643829345703</v>
      </c>
      <c r="M819" s="358">
        <v>20.280567169189453</v>
      </c>
      <c r="N819" s="358">
        <v>23.2705078125</v>
      </c>
      <c r="O819" s="358">
        <v>24.390470504760742</v>
      </c>
      <c r="P819" s="358">
        <v>26.549282073974609</v>
      </c>
      <c r="Q819" s="358">
        <v>27.834438323974609</v>
      </c>
      <c r="R819" s="358">
        <v>29.341339111328125</v>
      </c>
      <c r="S819" s="358">
        <v>27.509090423583984</v>
      </c>
      <c r="T819" s="358">
        <v>27.308900833129883</v>
      </c>
      <c r="U819" s="358">
        <v>26.877870559692383</v>
      </c>
      <c r="V819" s="358">
        <v>25.007534027099609</v>
      </c>
      <c r="W819" s="358">
        <v>23.584680557250977</v>
      </c>
      <c r="X819" s="358">
        <v>21.284439086914063</v>
      </c>
      <c r="Y819" s="358">
        <v>20.418970108032227</v>
      </c>
      <c r="Z819" s="358">
        <v>20.0745849609375</v>
      </c>
      <c r="AA819" s="358">
        <v>20.120384216308594</v>
      </c>
      <c r="AB819" s="20">
        <v>557.22729110717773</v>
      </c>
    </row>
    <row r="820" spans="1:28" thickTop="1" thickBot="1" x14ac:dyDescent="0.3">
      <c r="B820" s="279">
        <v>40266</v>
      </c>
      <c r="C820" s="128" t="s">
        <v>17</v>
      </c>
      <c r="D820" s="358">
        <v>20.038385391235352</v>
      </c>
      <c r="E820" s="358">
        <v>19.992132186889648</v>
      </c>
      <c r="F820" s="358">
        <v>19.994745254516602</v>
      </c>
      <c r="G820" s="358">
        <v>19.951953887939453</v>
      </c>
      <c r="H820" s="358">
        <v>19.930961608886719</v>
      </c>
      <c r="I820" s="358">
        <v>19.861976623535156</v>
      </c>
      <c r="J820" s="358">
        <v>19.824504852294922</v>
      </c>
      <c r="K820" s="358">
        <v>19.690652847290039</v>
      </c>
      <c r="L820" s="358">
        <v>19.431047439575195</v>
      </c>
      <c r="M820" s="358">
        <v>19.399812698364258</v>
      </c>
      <c r="N820" s="358">
        <v>19.538137435913086</v>
      </c>
      <c r="O820" s="358">
        <v>19.571237564086914</v>
      </c>
      <c r="P820" s="358">
        <v>19.581699371337891</v>
      </c>
      <c r="Q820" s="358">
        <v>19.556615829467773</v>
      </c>
      <c r="R820" s="358">
        <v>19.611225128173828</v>
      </c>
      <c r="S820" s="358">
        <v>19.623868942260742</v>
      </c>
      <c r="T820" s="358">
        <v>19.640171051025391</v>
      </c>
      <c r="U820" s="358">
        <v>19.574377059936523</v>
      </c>
      <c r="V820" s="358">
        <v>19.608245849609375</v>
      </c>
      <c r="W820" s="358">
        <v>19.757808685302734</v>
      </c>
      <c r="X820" s="358">
        <v>20.000051498413086</v>
      </c>
      <c r="Y820" s="358">
        <v>20.236347198486328</v>
      </c>
      <c r="Z820" s="358">
        <v>20.261457443237305</v>
      </c>
      <c r="AA820" s="358">
        <v>20.235551834106445</v>
      </c>
      <c r="AB820" s="20">
        <v>474.91296768188477</v>
      </c>
    </row>
    <row r="821" spans="1:28" thickTop="1" thickBot="1" x14ac:dyDescent="0.3">
      <c r="B821" s="279">
        <v>40267</v>
      </c>
      <c r="C821" s="128" t="s">
        <v>11</v>
      </c>
      <c r="D821" s="358">
        <v>20.106277465820313</v>
      </c>
      <c r="E821" s="358">
        <v>19.937562942504883</v>
      </c>
      <c r="F821" s="358">
        <v>19.825401306152344</v>
      </c>
      <c r="G821" s="358">
        <v>19.7938232421875</v>
      </c>
      <c r="H821" s="358">
        <v>19.792795181274414</v>
      </c>
      <c r="I821" s="358">
        <v>19.77556037902832</v>
      </c>
      <c r="J821" s="358">
        <v>19.825443267822266</v>
      </c>
      <c r="K821" s="358">
        <v>19.728952407836914</v>
      </c>
      <c r="L821" s="358">
        <v>19.648077011108398</v>
      </c>
      <c r="M821" s="358">
        <v>19.596855163574219</v>
      </c>
      <c r="N821" s="358">
        <v>19.620372772216797</v>
      </c>
      <c r="O821" s="358">
        <v>19.628829956054688</v>
      </c>
      <c r="P821" s="358">
        <v>19.685062408447266</v>
      </c>
      <c r="Q821" s="358">
        <v>24.887718200683594</v>
      </c>
      <c r="R821" s="358">
        <v>26.420780181884766</v>
      </c>
      <c r="S821" s="358">
        <v>26.557209014892578</v>
      </c>
      <c r="T821" s="358">
        <v>29.048919677734375</v>
      </c>
      <c r="U821" s="358">
        <v>26.480352401733398</v>
      </c>
      <c r="V821" s="358">
        <v>25.103797912597656</v>
      </c>
      <c r="W821" s="358">
        <v>23.850820541381836</v>
      </c>
      <c r="X821" s="358">
        <v>22.611967086791992</v>
      </c>
      <c r="Y821" s="358">
        <v>20.893182754516602</v>
      </c>
      <c r="Z821" s="358">
        <v>19.959028244018555</v>
      </c>
      <c r="AA821" s="358">
        <v>19.592168807983398</v>
      </c>
      <c r="AB821" s="20">
        <v>522.37095832824707</v>
      </c>
    </row>
    <row r="822" spans="1:28" thickTop="1" thickBot="1" x14ac:dyDescent="0.3">
      <c r="B822" s="279">
        <v>40268</v>
      </c>
      <c r="C822" s="128" t="s">
        <v>11</v>
      </c>
      <c r="D822" s="358">
        <v>18.784933090209961</v>
      </c>
      <c r="E822" s="358">
        <v>18.754556655883789</v>
      </c>
      <c r="F822" s="358">
        <v>18.757926940917969</v>
      </c>
      <c r="G822" s="358">
        <v>18.719501495361328</v>
      </c>
      <c r="H822" s="358">
        <v>18.715963363647461</v>
      </c>
      <c r="I822" s="358">
        <v>18.695211410522461</v>
      </c>
      <c r="J822" s="358">
        <v>18.478689193725586</v>
      </c>
      <c r="K822" s="358">
        <v>14.160429954528809</v>
      </c>
      <c r="L822" s="358">
        <v>14.604203224182129</v>
      </c>
      <c r="M822" s="358">
        <v>17.440853118896484</v>
      </c>
      <c r="N822" s="358">
        <v>20.661750793457031</v>
      </c>
      <c r="O822" s="358">
        <v>20.356863021850586</v>
      </c>
      <c r="P822" s="358">
        <v>25.46034049987793</v>
      </c>
      <c r="Q822" s="358">
        <v>25.441747665405273</v>
      </c>
      <c r="R822" s="358">
        <v>26.104763031005859</v>
      </c>
      <c r="S822" s="358">
        <v>27.167577743530273</v>
      </c>
      <c r="T822" s="358">
        <v>26.876394271850586</v>
      </c>
      <c r="U822" s="358">
        <v>26.942316055297852</v>
      </c>
      <c r="V822" s="358">
        <v>25.802749633789063</v>
      </c>
      <c r="W822" s="358">
        <v>25.021677017211914</v>
      </c>
      <c r="X822" s="358">
        <v>22.862817764282227</v>
      </c>
      <c r="Y822" s="358">
        <v>22.305768966674805</v>
      </c>
      <c r="Z822" s="358">
        <v>21.432422637939453</v>
      </c>
      <c r="AA822" s="358">
        <v>20.365032196044922</v>
      </c>
      <c r="AB822" s="20">
        <v>513.91448974609375</v>
      </c>
    </row>
    <row r="823" spans="1:28" thickTop="1" thickBot="1" x14ac:dyDescent="0.3">
      <c r="A823" s="11" t="s">
        <v>20</v>
      </c>
      <c r="B823" s="279">
        <v>40269</v>
      </c>
      <c r="C823" s="128" t="s">
        <v>13</v>
      </c>
      <c r="D823" s="358">
        <v>20.365032196044922</v>
      </c>
      <c r="E823" s="358">
        <v>20.056789398193359</v>
      </c>
      <c r="F823" s="358">
        <v>19.828102111816406</v>
      </c>
      <c r="G823" s="358">
        <v>19.671716690063477</v>
      </c>
      <c r="H823" s="358">
        <v>19.676971435546875</v>
      </c>
      <c r="I823" s="358">
        <v>19.633922576904297</v>
      </c>
      <c r="J823" s="358">
        <v>19.608846664428711</v>
      </c>
      <c r="K823" s="358">
        <v>19.345281600952148</v>
      </c>
      <c r="L823" s="358">
        <v>17.05952262878418</v>
      </c>
      <c r="M823" s="358">
        <v>17.64976692199707</v>
      </c>
      <c r="N823" s="358">
        <v>18.7847900390625</v>
      </c>
      <c r="O823" s="358">
        <v>21.20707893371582</v>
      </c>
      <c r="P823" s="358">
        <v>24.518772125244141</v>
      </c>
      <c r="Q823" s="358">
        <v>26.46674919128418</v>
      </c>
      <c r="R823" s="358">
        <v>26.929426193237305</v>
      </c>
      <c r="S823" s="358">
        <v>28.549825668334961</v>
      </c>
      <c r="T823" s="358">
        <v>28.932977676391602</v>
      </c>
      <c r="U823" s="358">
        <v>29.292985916137695</v>
      </c>
      <c r="V823" s="358">
        <v>27.932884216308594</v>
      </c>
      <c r="W823" s="358">
        <v>26.218420028686523</v>
      </c>
      <c r="X823" s="358">
        <v>25.865446090698242</v>
      </c>
      <c r="Y823" s="358">
        <v>25.123428344726563</v>
      </c>
      <c r="Z823" s="358">
        <v>23.610565185546875</v>
      </c>
      <c r="AA823" s="358">
        <v>23.675653457641602</v>
      </c>
      <c r="AB823" s="20">
        <v>550.00495529174805</v>
      </c>
    </row>
    <row r="824" spans="1:28" thickTop="1" thickBot="1" x14ac:dyDescent="0.3">
      <c r="B824" s="279">
        <v>40270</v>
      </c>
      <c r="C824" s="128" t="s">
        <v>14</v>
      </c>
      <c r="D824" s="358">
        <v>22.799699783325195</v>
      </c>
      <c r="E824" s="358">
        <v>23.095829010009766</v>
      </c>
      <c r="F824" s="358">
        <v>23.048248291015625</v>
      </c>
      <c r="G824" s="358">
        <v>23.07524299621582</v>
      </c>
      <c r="H824" s="358">
        <v>22.814624786376953</v>
      </c>
      <c r="I824" s="358">
        <v>22.987665176391602</v>
      </c>
      <c r="J824" s="358">
        <v>22.784721374511719</v>
      </c>
      <c r="K824" s="358">
        <v>22.367530822753906</v>
      </c>
      <c r="L824" s="358">
        <v>18.455036163330078</v>
      </c>
      <c r="M824" s="358">
        <v>18.500959396362305</v>
      </c>
      <c r="N824" s="358">
        <v>21.45366096496582</v>
      </c>
      <c r="O824" s="358">
        <v>24.105073928833008</v>
      </c>
      <c r="P824" s="358">
        <v>27.315467834472656</v>
      </c>
      <c r="Q824" s="358">
        <v>28.751625061035156</v>
      </c>
      <c r="R824" s="358">
        <v>31.391323089599609</v>
      </c>
      <c r="S824" s="358">
        <v>32.44708251953125</v>
      </c>
      <c r="T824" s="358">
        <v>30.429967880249023</v>
      </c>
      <c r="U824" s="358">
        <v>32.062423706054688</v>
      </c>
      <c r="V824" s="358">
        <v>32.048999786376953</v>
      </c>
      <c r="W824" s="358">
        <v>29.908796310424805</v>
      </c>
      <c r="X824" s="358">
        <v>28.47698974609375</v>
      </c>
      <c r="Y824" s="358">
        <v>26.509719848632813</v>
      </c>
      <c r="Z824" s="358">
        <v>25.856212615966797</v>
      </c>
      <c r="AA824" s="358">
        <v>25.917131423950195</v>
      </c>
      <c r="AB824" s="20">
        <v>616.60403251647949</v>
      </c>
    </row>
    <row r="825" spans="1:28" thickTop="1" thickBot="1" x14ac:dyDescent="0.3">
      <c r="B825" s="279">
        <v>40271</v>
      </c>
      <c r="C825" s="128" t="s">
        <v>15</v>
      </c>
      <c r="D825" s="358">
        <v>24.242681503295898</v>
      </c>
      <c r="E825" s="358">
        <v>24.107397079467773</v>
      </c>
      <c r="F825" s="358">
        <v>24.078374862670898</v>
      </c>
      <c r="G825" s="358">
        <v>24.012744903564453</v>
      </c>
      <c r="H825" s="358">
        <v>23.648954391479492</v>
      </c>
      <c r="I825" s="358">
        <v>23.632448196411133</v>
      </c>
      <c r="J825" s="358">
        <v>19.405391693115234</v>
      </c>
      <c r="K825" s="358">
        <v>19.963367462158203</v>
      </c>
      <c r="L825" s="358">
        <v>22.474386215209961</v>
      </c>
      <c r="M825" s="358">
        <v>23.676301956176758</v>
      </c>
      <c r="N825" s="358">
        <v>23.657257080078125</v>
      </c>
      <c r="O825" s="358">
        <v>28.574272155761719</v>
      </c>
      <c r="P825" s="358">
        <v>28.58186149597168</v>
      </c>
      <c r="Q825" s="358">
        <v>30.789098739624023</v>
      </c>
      <c r="R825" s="358">
        <v>31.800697326660156</v>
      </c>
      <c r="S825" s="358">
        <v>32.445083618164063</v>
      </c>
      <c r="T825" s="358">
        <v>30.844902038574219</v>
      </c>
      <c r="U825" s="358">
        <v>29.89796257019043</v>
      </c>
      <c r="V825" s="358">
        <v>29.239459991455078</v>
      </c>
      <c r="W825" s="358">
        <v>29.026748657226563</v>
      </c>
      <c r="X825" s="358">
        <v>25.013105392456055</v>
      </c>
      <c r="Y825" s="358">
        <v>24.593603134155273</v>
      </c>
      <c r="Z825" s="358">
        <v>24.719081878662109</v>
      </c>
      <c r="AA825" s="358">
        <v>24.178503036499023</v>
      </c>
      <c r="AB825" s="20">
        <v>622.60368537902832</v>
      </c>
    </row>
    <row r="826" spans="1:28" thickTop="1" thickBot="1" x14ac:dyDescent="0.3">
      <c r="B826" s="279">
        <v>40272</v>
      </c>
      <c r="C826" s="128" t="s">
        <v>16</v>
      </c>
      <c r="D826" s="358">
        <v>24.087753295898438</v>
      </c>
      <c r="E826" s="358">
        <v>24.120212554931641</v>
      </c>
      <c r="F826" s="358">
        <v>24.175561904907227</v>
      </c>
      <c r="G826" s="358">
        <v>23.973232269287109</v>
      </c>
      <c r="H826" s="358">
        <v>23.959575653076172</v>
      </c>
      <c r="I826" s="358">
        <v>20.283802032470703</v>
      </c>
      <c r="J826" s="358">
        <v>20.209255218505859</v>
      </c>
      <c r="K826" s="358">
        <v>20.597164154052734</v>
      </c>
      <c r="L826" s="358">
        <v>21.740285873413086</v>
      </c>
      <c r="M826" s="358">
        <v>23.713930130004883</v>
      </c>
      <c r="N826" s="358">
        <v>25.059457778930664</v>
      </c>
      <c r="O826" s="358">
        <v>27.989139556884766</v>
      </c>
      <c r="P826" s="358">
        <v>28.697732925415039</v>
      </c>
      <c r="Q826" s="358">
        <v>29.638521194458008</v>
      </c>
      <c r="R826" s="358">
        <v>30.567743301391602</v>
      </c>
      <c r="S826" s="358">
        <v>30.287668228149414</v>
      </c>
      <c r="T826" s="358">
        <v>29.756181716918945</v>
      </c>
      <c r="U826" s="358">
        <v>29.150833129882813</v>
      </c>
      <c r="V826" s="358">
        <v>29.10597038269043</v>
      </c>
      <c r="W826" s="358">
        <v>26.495075225830078</v>
      </c>
      <c r="X826" s="358">
        <v>24.441562652587891</v>
      </c>
      <c r="Y826" s="358">
        <v>23.85124397277832</v>
      </c>
      <c r="Z826" s="358">
        <v>23.876789093017578</v>
      </c>
      <c r="AA826" s="358">
        <v>23.627777099609375</v>
      </c>
      <c r="AB826" s="20">
        <v>609.40646934509277</v>
      </c>
    </row>
    <row r="827" spans="1:28" thickTop="1" thickBot="1" x14ac:dyDescent="0.3">
      <c r="B827" s="279">
        <v>40273</v>
      </c>
      <c r="C827" s="128" t="s">
        <v>17</v>
      </c>
      <c r="D827" s="358">
        <v>23.627777099609375</v>
      </c>
      <c r="E827" s="358">
        <v>23.546005249023438</v>
      </c>
      <c r="F827" s="358">
        <v>23.401498794555664</v>
      </c>
      <c r="G827" s="358">
        <v>23.348833084106445</v>
      </c>
      <c r="H827" s="358">
        <v>23.308820724487305</v>
      </c>
      <c r="I827" s="358">
        <v>22.841764450073242</v>
      </c>
      <c r="J827" s="358">
        <v>18.978872299194336</v>
      </c>
      <c r="K827" s="358">
        <v>18.800058364868164</v>
      </c>
      <c r="L827" s="358">
        <v>18.993007659912109</v>
      </c>
      <c r="M827" s="358">
        <v>18.800140380859375</v>
      </c>
      <c r="N827" s="358">
        <v>24.105720520019531</v>
      </c>
      <c r="O827" s="358">
        <v>25.784753799438477</v>
      </c>
      <c r="P827" s="358">
        <v>28.21284294128418</v>
      </c>
      <c r="Q827" s="358">
        <v>30.704616546630859</v>
      </c>
      <c r="R827" s="358">
        <v>30.7476806640625</v>
      </c>
      <c r="S827" s="358">
        <v>32.732082366943359</v>
      </c>
      <c r="T827" s="358">
        <v>31.981693267822266</v>
      </c>
      <c r="U827" s="358">
        <v>31.649625778198242</v>
      </c>
      <c r="V827" s="358">
        <v>29.195152282714844</v>
      </c>
      <c r="W827" s="358">
        <v>28.719419479370117</v>
      </c>
      <c r="X827" s="358">
        <v>26.892770767211914</v>
      </c>
      <c r="Y827" s="358">
        <v>24.34794807434082</v>
      </c>
      <c r="Z827" s="358">
        <v>24.192686080932617</v>
      </c>
      <c r="AA827" s="358">
        <v>24.186332702636719</v>
      </c>
      <c r="AB827" s="20">
        <v>609.1001033782959</v>
      </c>
    </row>
    <row r="828" spans="1:28" thickTop="1" thickBot="1" x14ac:dyDescent="0.3">
      <c r="B828" s="279">
        <v>40274</v>
      </c>
      <c r="C828" s="128" t="s">
        <v>11</v>
      </c>
      <c r="D828" s="358">
        <v>22.855396270751953</v>
      </c>
      <c r="E828" s="358">
        <v>22.828727722167969</v>
      </c>
      <c r="F828" s="358">
        <v>22.700422286987305</v>
      </c>
      <c r="G828" s="358">
        <v>22.604568481445313</v>
      </c>
      <c r="H828" s="358">
        <v>22.338451385498047</v>
      </c>
      <c r="I828" s="358">
        <v>22.250469207763672</v>
      </c>
      <c r="J828" s="358">
        <v>18.59149169921875</v>
      </c>
      <c r="K828" s="358">
        <v>18.438327789306641</v>
      </c>
      <c r="L828" s="358">
        <v>18.176288604736328</v>
      </c>
      <c r="M828" s="358">
        <v>17.937591552734375</v>
      </c>
      <c r="N828" s="358">
        <v>23.571844100952148</v>
      </c>
      <c r="O828" s="358">
        <v>25.249607086181641</v>
      </c>
      <c r="P828" s="358">
        <v>27.533834457397461</v>
      </c>
      <c r="Q828" s="358">
        <v>30.170310974121094</v>
      </c>
      <c r="R828" s="358">
        <v>28.669582366943359</v>
      </c>
      <c r="S828" s="358">
        <v>30.774208068847656</v>
      </c>
      <c r="T828" s="358">
        <v>30.960590362548828</v>
      </c>
      <c r="U828" s="358">
        <v>31.810367584228516</v>
      </c>
      <c r="V828" s="358">
        <v>31.890390396118164</v>
      </c>
      <c r="W828" s="358">
        <v>29.964258193969727</v>
      </c>
      <c r="X828" s="358">
        <v>27.690174102783203</v>
      </c>
      <c r="Y828" s="358">
        <v>25.571683883666992</v>
      </c>
      <c r="Z828" s="358">
        <v>24.941585540771484</v>
      </c>
      <c r="AA828" s="358">
        <v>24.957212448120117</v>
      </c>
      <c r="AB828" s="20">
        <v>602.47738456726074</v>
      </c>
    </row>
    <row r="829" spans="1:28" thickTop="1" thickBot="1" x14ac:dyDescent="0.3">
      <c r="B829" s="279">
        <v>40275</v>
      </c>
      <c r="C829" s="128" t="s">
        <v>11</v>
      </c>
      <c r="D829" s="358">
        <v>24.110477447509766</v>
      </c>
      <c r="E829" s="358">
        <v>24.156814575195313</v>
      </c>
      <c r="F829" s="358">
        <v>24.048929214477539</v>
      </c>
      <c r="G829" s="358">
        <v>24.039621353149414</v>
      </c>
      <c r="H829" s="358">
        <v>24.019515991210938</v>
      </c>
      <c r="I829" s="358">
        <v>23.985239028930664</v>
      </c>
      <c r="J829" s="358">
        <v>23.898391723632813</v>
      </c>
      <c r="K829" s="358">
        <v>23.818567276000977</v>
      </c>
      <c r="L829" s="358">
        <v>23.659088134765625</v>
      </c>
      <c r="M829" s="358">
        <v>18.503072738647461</v>
      </c>
      <c r="N829" s="358">
        <v>21.300022125244141</v>
      </c>
      <c r="O829" s="358">
        <v>24.543376922607422</v>
      </c>
      <c r="P829" s="358">
        <v>25.619035720825195</v>
      </c>
      <c r="Q829" s="358">
        <v>30.623924255371094</v>
      </c>
      <c r="R829" s="358">
        <v>32.228908538818359</v>
      </c>
      <c r="S829" s="358">
        <v>32.490997314453125</v>
      </c>
      <c r="T829" s="358">
        <v>33.398281097412109</v>
      </c>
      <c r="U829" s="358">
        <v>32.969825744628906</v>
      </c>
      <c r="V829" s="358">
        <v>32.372276306152344</v>
      </c>
      <c r="W829" s="358">
        <v>31.664175033569336</v>
      </c>
      <c r="X829" s="358">
        <v>29.842462539672852</v>
      </c>
      <c r="Y829" s="358">
        <v>29.672893524169922</v>
      </c>
      <c r="Z829" s="358">
        <v>28.808511734008789</v>
      </c>
      <c r="AA829" s="358">
        <v>27.855316162109375</v>
      </c>
      <c r="AB829" s="20">
        <v>647.62972450256348</v>
      </c>
    </row>
    <row r="830" spans="1:28" thickTop="1" thickBot="1" x14ac:dyDescent="0.3">
      <c r="B830" s="279">
        <v>40276</v>
      </c>
      <c r="C830" s="128" t="s">
        <v>13</v>
      </c>
      <c r="D830" s="358">
        <v>27.200201034545898</v>
      </c>
      <c r="E830" s="358">
        <v>27.169652938842773</v>
      </c>
      <c r="F830" s="358">
        <v>27.192100524902344</v>
      </c>
      <c r="G830" s="358">
        <v>27.110586166381836</v>
      </c>
      <c r="H830" s="358">
        <v>27.102903366088867</v>
      </c>
      <c r="I830" s="358">
        <v>26.85809326171875</v>
      </c>
      <c r="J830" s="358">
        <v>26.198757171630859</v>
      </c>
      <c r="K830" s="358">
        <v>20.800546646118164</v>
      </c>
      <c r="L830" s="358">
        <v>20.383556365966797</v>
      </c>
      <c r="M830" s="358">
        <v>20.001747131347656</v>
      </c>
      <c r="N830" s="358">
        <v>22.602666854858398</v>
      </c>
      <c r="O830" s="358">
        <v>23.933279037475586</v>
      </c>
      <c r="P830" s="358">
        <v>25.710527420043945</v>
      </c>
      <c r="Q830" s="358">
        <v>26.78204345703125</v>
      </c>
      <c r="R830" s="358">
        <v>28.100395202636719</v>
      </c>
      <c r="S830" s="358">
        <v>30.209108352661133</v>
      </c>
      <c r="T830" s="358">
        <v>25.865839004516602</v>
      </c>
      <c r="U830" s="358">
        <v>26.354778289794922</v>
      </c>
      <c r="V830" s="358">
        <v>25.750097274780273</v>
      </c>
      <c r="W830" s="358">
        <v>25.233438491821289</v>
      </c>
      <c r="X830" s="358">
        <v>22.02448844909668</v>
      </c>
      <c r="Y830" s="358">
        <v>23.447181701660156</v>
      </c>
      <c r="Z830" s="358">
        <v>23.196378707885742</v>
      </c>
      <c r="AA830" s="358">
        <v>22.369546890258789</v>
      </c>
      <c r="AB830" s="20">
        <v>601.59791374206543</v>
      </c>
    </row>
    <row r="831" spans="1:28" thickTop="1" thickBot="1" x14ac:dyDescent="0.3">
      <c r="B831" s="279">
        <v>40277</v>
      </c>
      <c r="C831" s="128" t="s">
        <v>14</v>
      </c>
      <c r="D831" s="358">
        <v>22.414432525634766</v>
      </c>
      <c r="E831" s="358">
        <v>22.212442398071289</v>
      </c>
      <c r="F831" s="358">
        <v>21.885076522827148</v>
      </c>
      <c r="G831" s="358">
        <v>21.83967399597168</v>
      </c>
      <c r="H831" s="358">
        <v>21.733463287353516</v>
      </c>
      <c r="I831" s="358">
        <v>21.794075012207031</v>
      </c>
      <c r="J831" s="358">
        <v>21.478010177612305</v>
      </c>
      <c r="K831" s="358">
        <v>18.26109504699707</v>
      </c>
      <c r="L831" s="358">
        <v>17.771137237548828</v>
      </c>
      <c r="M831" s="358">
        <v>17.742986679077148</v>
      </c>
      <c r="N831" s="358">
        <v>19.406726837158203</v>
      </c>
      <c r="O831" s="358">
        <v>22.205005645751953</v>
      </c>
      <c r="P831" s="358">
        <v>22.45244026184082</v>
      </c>
      <c r="Q831" s="358">
        <v>24.674228668212891</v>
      </c>
      <c r="R831" s="358">
        <v>24.144927978515625</v>
      </c>
      <c r="S831" s="358">
        <v>24.249494552612305</v>
      </c>
      <c r="T831" s="358">
        <v>24.630119323730469</v>
      </c>
      <c r="U831" s="358">
        <v>24.656293869018555</v>
      </c>
      <c r="V831" s="358">
        <v>25.009143829345703</v>
      </c>
      <c r="W831" s="358">
        <v>23.526372909545898</v>
      </c>
      <c r="X831" s="358">
        <v>23.202278137207031</v>
      </c>
      <c r="Y831" s="358">
        <v>22.953332901000977</v>
      </c>
      <c r="Z831" s="358">
        <v>24.125341415405273</v>
      </c>
      <c r="AA831" s="358">
        <v>21.725543975830078</v>
      </c>
      <c r="AB831" s="20">
        <v>534.09364318847656</v>
      </c>
    </row>
    <row r="832" spans="1:28" thickTop="1" thickBot="1" x14ac:dyDescent="0.3">
      <c r="B832" s="279">
        <v>40278</v>
      </c>
      <c r="C832" s="128" t="s">
        <v>15</v>
      </c>
      <c r="D832" s="358">
        <v>21.693868637084961</v>
      </c>
      <c r="E832" s="358">
        <v>21.547002792358398</v>
      </c>
      <c r="F832" s="358">
        <v>21.678640365600586</v>
      </c>
      <c r="G832" s="358">
        <v>21.338088989257813</v>
      </c>
      <c r="H832" s="358">
        <v>21.371877670288086</v>
      </c>
      <c r="I832" s="358">
        <v>21.270404815673828</v>
      </c>
      <c r="J832" s="358">
        <v>19.477268218994141</v>
      </c>
      <c r="K832" s="358">
        <v>19.270786285400391</v>
      </c>
      <c r="L832" s="358">
        <v>19.163597106933594</v>
      </c>
      <c r="M832" s="358">
        <v>18.959253311157227</v>
      </c>
      <c r="N832" s="358">
        <v>19.977466583251953</v>
      </c>
      <c r="O832" s="358">
        <v>21.825685501098633</v>
      </c>
      <c r="P832" s="358">
        <v>21.792266845703125</v>
      </c>
      <c r="Q832" s="358">
        <v>24.782447814941406</v>
      </c>
      <c r="R832" s="358">
        <v>26.236917495727539</v>
      </c>
      <c r="S832" s="358">
        <v>26.338220596313477</v>
      </c>
      <c r="T832" s="358">
        <v>26.517642974853516</v>
      </c>
      <c r="U832" s="358">
        <v>25.683248519897461</v>
      </c>
      <c r="V832" s="358">
        <v>24.360221862792969</v>
      </c>
      <c r="W832" s="358">
        <v>24.964492797851563</v>
      </c>
      <c r="X832" s="358">
        <v>24.720951080322266</v>
      </c>
      <c r="Y832" s="358">
        <v>24.041454315185547</v>
      </c>
      <c r="Z832" s="358">
        <v>22.987308502197266</v>
      </c>
      <c r="AA832" s="358">
        <v>22.821508407592773</v>
      </c>
      <c r="AB832" s="20">
        <v>542.82062149047852</v>
      </c>
    </row>
    <row r="833" spans="2:28" thickTop="1" thickBot="1" x14ac:dyDescent="0.3">
      <c r="B833" s="279">
        <v>40279</v>
      </c>
      <c r="C833" s="128" t="s">
        <v>16</v>
      </c>
      <c r="D833" s="358">
        <v>22.829299926757813</v>
      </c>
      <c r="E833" s="358">
        <v>23.168806076049805</v>
      </c>
      <c r="F833" s="358">
        <v>23.111385345458984</v>
      </c>
      <c r="G833" s="358">
        <v>23.029621124267578</v>
      </c>
      <c r="H833" s="358">
        <v>23.022411346435547</v>
      </c>
      <c r="I833" s="358">
        <v>22.899654388427734</v>
      </c>
      <c r="J833" s="358">
        <v>20.840131759643555</v>
      </c>
      <c r="K833" s="358">
        <v>20.792491912841797</v>
      </c>
      <c r="L833" s="358">
        <v>19.282167434692383</v>
      </c>
      <c r="M833" s="358">
        <v>19.121335983276367</v>
      </c>
      <c r="N833" s="358">
        <v>23.796762466430664</v>
      </c>
      <c r="O833" s="358">
        <v>23.816652297973633</v>
      </c>
      <c r="P833" s="358">
        <v>23.868003845214844</v>
      </c>
      <c r="Q833" s="358">
        <v>25.185705184936523</v>
      </c>
      <c r="R833" s="358">
        <v>27.178516387939453</v>
      </c>
      <c r="S833" s="358">
        <v>27.507883071899414</v>
      </c>
      <c r="T833" s="358">
        <v>28.016611099243164</v>
      </c>
      <c r="U833" s="358">
        <v>27.975421905517578</v>
      </c>
      <c r="V833" s="358">
        <v>27.35344123840332</v>
      </c>
      <c r="W833" s="358">
        <v>26.083452224731445</v>
      </c>
      <c r="X833" s="358">
        <v>25.558523178100586</v>
      </c>
      <c r="Y833" s="358">
        <v>23.889890670776367</v>
      </c>
      <c r="Z833" s="358">
        <v>22.623260498046875</v>
      </c>
      <c r="AA833" s="358">
        <v>22.397060394287109</v>
      </c>
      <c r="AB833" s="20">
        <v>573.34848976135254</v>
      </c>
    </row>
    <row r="834" spans="2:28" thickTop="1" thickBot="1" x14ac:dyDescent="0.3">
      <c r="B834" s="279">
        <v>40280</v>
      </c>
      <c r="C834" s="128" t="s">
        <v>17</v>
      </c>
      <c r="D834" s="358">
        <v>22.619770050048828</v>
      </c>
      <c r="E834" s="358">
        <v>23.037143707275391</v>
      </c>
      <c r="F834" s="358">
        <v>22.923208236694336</v>
      </c>
      <c r="G834" s="358">
        <v>22.845993041992188</v>
      </c>
      <c r="H834" s="358">
        <v>22.668611526489258</v>
      </c>
      <c r="I834" s="358">
        <v>22.625879287719727</v>
      </c>
      <c r="J834" s="358">
        <v>22.103504180908203</v>
      </c>
      <c r="K834" s="358">
        <v>20.829498291015625</v>
      </c>
      <c r="L834" s="358">
        <v>19.516326904296875</v>
      </c>
      <c r="M834" s="358">
        <v>20.181957244873047</v>
      </c>
      <c r="N834" s="358">
        <v>20.076868057250977</v>
      </c>
      <c r="O834" s="358">
        <v>23.548952102661133</v>
      </c>
      <c r="P834" s="358">
        <v>23.60771369934082</v>
      </c>
      <c r="Q834" s="358">
        <v>26.203506469726563</v>
      </c>
      <c r="R834" s="358">
        <v>26.144210815429688</v>
      </c>
      <c r="S834" s="358">
        <v>29.429853439331055</v>
      </c>
      <c r="T834" s="358">
        <v>25.938076019287109</v>
      </c>
      <c r="U834" s="358">
        <v>26.046010971069336</v>
      </c>
      <c r="V834" s="358">
        <v>26.828596115112305</v>
      </c>
      <c r="W834" s="358">
        <v>26.435924530029297</v>
      </c>
      <c r="X834" s="358">
        <v>25.898319244384766</v>
      </c>
      <c r="Y834" s="358">
        <v>23.590984344482422</v>
      </c>
      <c r="Z834" s="358">
        <v>23.317155838012695</v>
      </c>
      <c r="AA834" s="358">
        <v>23.30223274230957</v>
      </c>
      <c r="AB834" s="20">
        <v>569.72029685974121</v>
      </c>
    </row>
    <row r="835" spans="2:28" thickTop="1" thickBot="1" x14ac:dyDescent="0.3">
      <c r="B835" s="279">
        <v>40281</v>
      </c>
      <c r="C835" s="128" t="s">
        <v>11</v>
      </c>
      <c r="D835" s="358">
        <v>23.295320510864258</v>
      </c>
      <c r="E835" s="358">
        <v>23.163841247558594</v>
      </c>
      <c r="F835" s="358">
        <v>23.125799179077148</v>
      </c>
      <c r="G835" s="358">
        <v>23.078107833862305</v>
      </c>
      <c r="H835" s="358">
        <v>22.801671981811523</v>
      </c>
      <c r="I835" s="358">
        <v>22.659467697143555</v>
      </c>
      <c r="J835" s="358">
        <v>22.559579849243164</v>
      </c>
      <c r="K835" s="358">
        <v>19.379039764404297</v>
      </c>
      <c r="L835" s="358">
        <v>19.078344345092773</v>
      </c>
      <c r="M835" s="358">
        <v>19.018611907958984</v>
      </c>
      <c r="N835" s="358">
        <v>20.18412971496582</v>
      </c>
      <c r="O835" s="358">
        <v>20.798595428466797</v>
      </c>
      <c r="P835" s="358">
        <v>22.620307922363281</v>
      </c>
      <c r="Q835" s="358">
        <v>26.117452621459961</v>
      </c>
      <c r="R835" s="358">
        <v>26.89811897277832</v>
      </c>
      <c r="S835" s="358">
        <v>26.816272735595703</v>
      </c>
      <c r="T835" s="358">
        <v>26.170265197753906</v>
      </c>
      <c r="U835" s="358">
        <v>25.701625823974609</v>
      </c>
      <c r="V835" s="358">
        <v>25.470834732055664</v>
      </c>
      <c r="W835" s="358">
        <v>25.292007446289063</v>
      </c>
      <c r="X835" s="358">
        <v>24.869670867919922</v>
      </c>
      <c r="Y835" s="358">
        <v>24.2010498046875</v>
      </c>
      <c r="Z835" s="358">
        <v>23.7369384765625</v>
      </c>
      <c r="AA835" s="358">
        <v>22.524749755859375</v>
      </c>
      <c r="AB835" s="20">
        <v>559.56180381774902</v>
      </c>
    </row>
    <row r="836" spans="2:28" thickTop="1" thickBot="1" x14ac:dyDescent="0.3">
      <c r="B836" s="279">
        <v>40282</v>
      </c>
      <c r="C836" s="128" t="s">
        <v>11</v>
      </c>
      <c r="D836" s="358">
        <v>22.346904754638672</v>
      </c>
      <c r="E836" s="358">
        <v>25.293523788452148</v>
      </c>
      <c r="F836" s="358">
        <v>22.167657852172852</v>
      </c>
      <c r="G836" s="358">
        <v>22.232830047607422</v>
      </c>
      <c r="H836" s="358">
        <v>22.014719009399414</v>
      </c>
      <c r="I836" s="358">
        <v>21.876699447631836</v>
      </c>
      <c r="J836" s="358">
        <v>21.447233200073242</v>
      </c>
      <c r="K836" s="358">
        <v>20.05224609375</v>
      </c>
      <c r="L836" s="358">
        <v>20.2025146484375</v>
      </c>
      <c r="M836" s="358">
        <v>19.693939208984375</v>
      </c>
      <c r="N836" s="358">
        <v>21.017002105712891</v>
      </c>
      <c r="O836" s="358">
        <v>23.093620300292969</v>
      </c>
      <c r="P836" s="358">
        <v>24.963966369628906</v>
      </c>
      <c r="Q836" s="358">
        <v>26.110334396362305</v>
      </c>
      <c r="R836" s="358">
        <v>26.628995895385742</v>
      </c>
      <c r="S836" s="358">
        <v>27.017681121826172</v>
      </c>
      <c r="T836" s="358">
        <v>27.287101745605469</v>
      </c>
      <c r="U836" s="358">
        <v>27.821571350097656</v>
      </c>
      <c r="V836" s="358">
        <v>27.578433990478516</v>
      </c>
      <c r="W836" s="358">
        <v>26.424371719360352</v>
      </c>
      <c r="X836" s="358">
        <v>27.160793304443359</v>
      </c>
      <c r="Y836" s="358">
        <v>24.351814270019531</v>
      </c>
      <c r="Z836" s="358">
        <v>23.090587615966797</v>
      </c>
      <c r="AA836" s="358">
        <v>23.15153694152832</v>
      </c>
      <c r="AB836" s="20">
        <v>573.02607917785645</v>
      </c>
    </row>
    <row r="837" spans="2:28" thickTop="1" thickBot="1" x14ac:dyDescent="0.3">
      <c r="B837" s="279">
        <v>40283</v>
      </c>
      <c r="C837" s="128" t="s">
        <v>13</v>
      </c>
      <c r="D837" s="358">
        <v>22.746305465698242</v>
      </c>
      <c r="E837" s="358">
        <v>22.695625305175781</v>
      </c>
      <c r="F837" s="358">
        <v>22.527534484863281</v>
      </c>
      <c r="G837" s="358">
        <v>22.596414566040039</v>
      </c>
      <c r="H837" s="358">
        <v>22.575906753540039</v>
      </c>
      <c r="I837" s="358">
        <v>22.428464889526367</v>
      </c>
      <c r="J837" s="358">
        <v>22.140127182006836</v>
      </c>
      <c r="K837" s="358">
        <v>23.680522918701172</v>
      </c>
      <c r="L837" s="358">
        <v>20.253139495849609</v>
      </c>
      <c r="M837" s="358">
        <v>19.917797088623047</v>
      </c>
      <c r="N837" s="358">
        <v>20.882318496704102</v>
      </c>
      <c r="O837" s="358">
        <v>22.209043502807617</v>
      </c>
      <c r="P837" s="358">
        <v>25.0294189453125</v>
      </c>
      <c r="Q837" s="358">
        <v>26.388446807861328</v>
      </c>
      <c r="R837" s="358">
        <v>28.306661605834961</v>
      </c>
      <c r="S837" s="358">
        <v>28.409126281738281</v>
      </c>
      <c r="T837" s="358">
        <v>27.322061538696289</v>
      </c>
      <c r="U837" s="358">
        <v>26.880565643310547</v>
      </c>
      <c r="V837" s="358">
        <v>26.17603874206543</v>
      </c>
      <c r="W837" s="358">
        <v>25.616104125976563</v>
      </c>
      <c r="X837" s="358">
        <v>25.024818420410156</v>
      </c>
      <c r="Y837" s="358">
        <v>24.074012756347656</v>
      </c>
      <c r="Z837" s="358">
        <v>23.55299186706543</v>
      </c>
      <c r="AA837" s="358">
        <v>22.652097702026367</v>
      </c>
      <c r="AB837" s="20">
        <v>574.08554458618164</v>
      </c>
    </row>
    <row r="838" spans="2:28" thickTop="1" thickBot="1" x14ac:dyDescent="0.3">
      <c r="B838" s="279">
        <v>40284</v>
      </c>
      <c r="C838" s="128" t="s">
        <v>14</v>
      </c>
      <c r="D838" s="358">
        <v>21.568458557128906</v>
      </c>
      <c r="E838" s="358">
        <v>22.115566253662109</v>
      </c>
      <c r="F838" s="358">
        <v>22.065052032470703</v>
      </c>
      <c r="G838" s="358">
        <v>22.030536651611328</v>
      </c>
      <c r="H838" s="358">
        <v>22.019680023193359</v>
      </c>
      <c r="I838" s="358">
        <v>22.059125900268555</v>
      </c>
      <c r="J838" s="358">
        <v>21.947586059570313</v>
      </c>
      <c r="K838" s="358">
        <v>19.220155715942383</v>
      </c>
      <c r="L838" s="358">
        <v>18.850215911865234</v>
      </c>
      <c r="M838" s="358">
        <v>17.885705947875977</v>
      </c>
      <c r="N838" s="358">
        <v>18.120346069335938</v>
      </c>
      <c r="O838" s="358">
        <v>18.354612350463867</v>
      </c>
      <c r="P838" s="358">
        <v>23.796297073364258</v>
      </c>
      <c r="Q838" s="358">
        <v>24.458562850952148</v>
      </c>
      <c r="R838" s="358">
        <v>24.489540100097656</v>
      </c>
      <c r="S838" s="358">
        <v>25.59575080871582</v>
      </c>
      <c r="T838" s="358">
        <v>25.438474655151367</v>
      </c>
      <c r="U838" s="358">
        <v>25.973297119140625</v>
      </c>
      <c r="V838" s="358">
        <v>24.859498977661133</v>
      </c>
      <c r="W838" s="358">
        <v>24.416906356811523</v>
      </c>
      <c r="X838" s="358">
        <v>23.729318618774414</v>
      </c>
      <c r="Y838" s="358">
        <v>22.582712173461914</v>
      </c>
      <c r="Z838" s="358">
        <v>22.349328994750977</v>
      </c>
      <c r="AA838" s="358">
        <v>22.409448623657227</v>
      </c>
      <c r="AB838" s="20">
        <v>536.33617782592773</v>
      </c>
    </row>
    <row r="839" spans="2:28" thickTop="1" thickBot="1" x14ac:dyDescent="0.3">
      <c r="B839" s="279">
        <v>40285</v>
      </c>
      <c r="C839" s="128" t="s">
        <v>15</v>
      </c>
      <c r="D839" s="358">
        <v>22.487306594848633</v>
      </c>
      <c r="E839" s="358">
        <v>22.036769866943359</v>
      </c>
      <c r="F839" s="358">
        <v>22.052186965942383</v>
      </c>
      <c r="G839" s="358">
        <v>21.889881134033203</v>
      </c>
      <c r="H839" s="358">
        <v>21.863643646240234</v>
      </c>
      <c r="I839" s="358">
        <v>21.886777877807617</v>
      </c>
      <c r="J839" s="358">
        <v>20.475400924682617</v>
      </c>
      <c r="K839" s="358">
        <v>20.268747329711914</v>
      </c>
      <c r="L839" s="358">
        <v>17.418262481689453</v>
      </c>
      <c r="M839" s="358">
        <v>17.376750946044922</v>
      </c>
      <c r="N839" s="358">
        <v>19.293336868286133</v>
      </c>
      <c r="O839" s="358">
        <v>22.135618209838867</v>
      </c>
      <c r="P839" s="358">
        <v>21.952764511108398</v>
      </c>
      <c r="Q839" s="358">
        <v>23.289825439453125</v>
      </c>
      <c r="R839" s="358">
        <v>26.974142074584961</v>
      </c>
      <c r="S839" s="358">
        <v>26.766571044921875</v>
      </c>
      <c r="T839" s="358">
        <v>26.643304824829102</v>
      </c>
      <c r="U839" s="358">
        <v>26.287788391113281</v>
      </c>
      <c r="V839" s="358">
        <v>23.596231460571289</v>
      </c>
      <c r="W839" s="358">
        <v>24.041828155517578</v>
      </c>
      <c r="X839" s="358">
        <v>23.87989616394043</v>
      </c>
      <c r="Y839" s="358">
        <v>23.087636947631836</v>
      </c>
      <c r="Z839" s="358">
        <v>22.711355209350586</v>
      </c>
      <c r="AA839" s="358">
        <v>22.729164123535156</v>
      </c>
      <c r="AB839" s="20">
        <v>541.14519119262695</v>
      </c>
    </row>
    <row r="840" spans="2:28" thickTop="1" thickBot="1" x14ac:dyDescent="0.3">
      <c r="B840" s="279">
        <v>40286</v>
      </c>
      <c r="C840" s="128" t="s">
        <v>16</v>
      </c>
      <c r="D840" s="358">
        <v>22.837558746337891</v>
      </c>
      <c r="E840" s="358">
        <v>22.758110046386719</v>
      </c>
      <c r="F840" s="358">
        <v>22.800952911376953</v>
      </c>
      <c r="G840" s="358">
        <v>22.49500846862793</v>
      </c>
      <c r="H840" s="358">
        <v>22.464181900024414</v>
      </c>
      <c r="I840" s="358">
        <v>22.352811813354492</v>
      </c>
      <c r="J840" s="358">
        <v>20.290180206298828</v>
      </c>
      <c r="K840" s="358">
        <v>19.829673767089844</v>
      </c>
      <c r="L840" s="358">
        <v>18.934629440307617</v>
      </c>
      <c r="M840" s="358">
        <v>18.812030792236328</v>
      </c>
      <c r="N840" s="358">
        <v>18.913957595825195</v>
      </c>
      <c r="O840" s="358">
        <v>19.806983947753906</v>
      </c>
      <c r="P840" s="358">
        <v>24.348119735717773</v>
      </c>
      <c r="Q840" s="358">
        <v>25.081451416015625</v>
      </c>
      <c r="R840" s="358">
        <v>26.247657775878906</v>
      </c>
      <c r="S840" s="358">
        <v>27.939167022705078</v>
      </c>
      <c r="T840" s="358">
        <v>28.577327728271484</v>
      </c>
      <c r="U840" s="358">
        <v>27.813642501831055</v>
      </c>
      <c r="V840" s="358">
        <v>27.397726058959961</v>
      </c>
      <c r="W840" s="358">
        <v>27.433015823364258</v>
      </c>
      <c r="X840" s="358">
        <v>25.445522308349609</v>
      </c>
      <c r="Y840" s="358">
        <v>24.218801498413086</v>
      </c>
      <c r="Z840" s="358">
        <v>23.861948013305664</v>
      </c>
      <c r="AA840" s="358">
        <v>22.906526565551758</v>
      </c>
      <c r="AB840" s="20">
        <v>563.56698608398438</v>
      </c>
    </row>
    <row r="841" spans="2:28" thickTop="1" thickBot="1" x14ac:dyDescent="0.3">
      <c r="B841" s="279">
        <v>40287</v>
      </c>
      <c r="C841" s="128" t="s">
        <v>17</v>
      </c>
      <c r="D841" s="358">
        <v>23.197029113769531</v>
      </c>
      <c r="E841" s="358">
        <v>22.445905685424805</v>
      </c>
      <c r="F841" s="358">
        <v>22.108945846557617</v>
      </c>
      <c r="G841" s="358">
        <v>22.179231643676758</v>
      </c>
      <c r="H841" s="358">
        <v>22.255327224731445</v>
      </c>
      <c r="I841" s="358">
        <v>22.31507682800293</v>
      </c>
      <c r="J841" s="358">
        <v>21.871850967407227</v>
      </c>
      <c r="K841" s="358">
        <v>20.723138809204102</v>
      </c>
      <c r="L841" s="358">
        <v>19.293720245361328</v>
      </c>
      <c r="M841" s="358">
        <v>19.307024002075195</v>
      </c>
      <c r="N841" s="358">
        <v>20.844892501831055</v>
      </c>
      <c r="O841" s="358">
        <v>22.183721542358398</v>
      </c>
      <c r="P841" s="358">
        <v>22.109411239624023</v>
      </c>
      <c r="Q841" s="358">
        <v>22.209903717041016</v>
      </c>
      <c r="R841" s="358">
        <v>26.878335952758789</v>
      </c>
      <c r="S841" s="358">
        <v>26.859861373901367</v>
      </c>
      <c r="T841" s="358">
        <v>27.150331497192383</v>
      </c>
      <c r="U841" s="358">
        <v>27.298696517944336</v>
      </c>
      <c r="V841" s="358">
        <v>27.590023040771484</v>
      </c>
      <c r="W841" s="358">
        <v>26.542600631713867</v>
      </c>
      <c r="X841" s="358">
        <v>26.648305892944336</v>
      </c>
      <c r="Y841" s="358">
        <v>24.955623626708984</v>
      </c>
      <c r="Z841" s="358">
        <v>24.51841926574707</v>
      </c>
      <c r="AA841" s="358">
        <v>24.129173278808594</v>
      </c>
      <c r="AB841" s="20">
        <v>565.61655044555664</v>
      </c>
    </row>
    <row r="842" spans="2:28" thickTop="1" thickBot="1" x14ac:dyDescent="0.3">
      <c r="B842" s="279">
        <v>40288</v>
      </c>
      <c r="C842" s="128" t="s">
        <v>11</v>
      </c>
      <c r="D842" s="358">
        <v>24.176261901855469</v>
      </c>
      <c r="E842" s="358">
        <v>22.86772346496582</v>
      </c>
      <c r="F842" s="358">
        <v>19.629880905151367</v>
      </c>
      <c r="G842" s="358">
        <v>22.091991424560547</v>
      </c>
      <c r="H842" s="358">
        <v>19.290864944458008</v>
      </c>
      <c r="I842" s="358">
        <v>21.398536682128906</v>
      </c>
      <c r="J842" s="358">
        <v>20.99200439453125</v>
      </c>
      <c r="K842" s="358">
        <v>18.866064071655273</v>
      </c>
      <c r="L842" s="358">
        <v>18.689966201782227</v>
      </c>
      <c r="M842" s="358">
        <v>18.70050048828125</v>
      </c>
      <c r="N842" s="358">
        <v>20.716207504272461</v>
      </c>
      <c r="O842" s="358">
        <v>24.532806396484375</v>
      </c>
      <c r="P842" s="358">
        <v>26.292438507080078</v>
      </c>
      <c r="Q842" s="358">
        <v>26.779367446899414</v>
      </c>
      <c r="R842" s="358">
        <v>27.41131591796875</v>
      </c>
      <c r="S842" s="358">
        <v>28.107959747314453</v>
      </c>
      <c r="T842" s="358">
        <v>28.318363189697266</v>
      </c>
      <c r="U842" s="358">
        <v>28.556650161743164</v>
      </c>
      <c r="V842" s="358">
        <v>28.389724731445313</v>
      </c>
      <c r="W842" s="358">
        <v>27.274574279785156</v>
      </c>
      <c r="X842" s="358">
        <v>26.753477096557617</v>
      </c>
      <c r="Y842" s="358">
        <v>25.536308288574219</v>
      </c>
      <c r="Z842" s="358">
        <v>24.274148941040039</v>
      </c>
      <c r="AA842" s="358">
        <v>24.344655990600586</v>
      </c>
      <c r="AB842" s="20">
        <v>573.99179267883301</v>
      </c>
    </row>
    <row r="843" spans="2:28" thickTop="1" thickBot="1" x14ac:dyDescent="0.3">
      <c r="B843" s="279">
        <v>40289</v>
      </c>
      <c r="C843" s="128" t="s">
        <v>11</v>
      </c>
      <c r="D843" s="358">
        <v>23.694057464599609</v>
      </c>
      <c r="E843" s="358">
        <v>23.442892074584961</v>
      </c>
      <c r="F843" s="358">
        <v>23.48906135559082</v>
      </c>
      <c r="G843" s="358">
        <v>22.639995574951172</v>
      </c>
      <c r="H843" s="358">
        <v>22.261882781982422</v>
      </c>
      <c r="I843" s="358">
        <v>21.682487487792969</v>
      </c>
      <c r="J843" s="358">
        <v>21.620010375976563</v>
      </c>
      <c r="K843" s="358">
        <v>19.975500106811523</v>
      </c>
      <c r="L843" s="358">
        <v>19.326042175292969</v>
      </c>
      <c r="M843" s="358">
        <v>19.338876724243164</v>
      </c>
      <c r="N843" s="358">
        <v>22.273332595825195</v>
      </c>
      <c r="O843" s="358">
        <v>23.888927459716797</v>
      </c>
      <c r="P843" s="358">
        <v>26.734468460083008</v>
      </c>
      <c r="Q843" s="358">
        <v>27.500558853149414</v>
      </c>
      <c r="R843" s="358">
        <v>27.544534683227539</v>
      </c>
      <c r="S843" s="358">
        <v>28.068403244018555</v>
      </c>
      <c r="T843" s="358">
        <v>28.051673889160156</v>
      </c>
      <c r="U843" s="358">
        <v>28.343793869018555</v>
      </c>
      <c r="V843" s="358">
        <v>27.765403747558594</v>
      </c>
      <c r="W843" s="358">
        <v>26.365684509277344</v>
      </c>
      <c r="X843" s="358">
        <v>26.459577560424805</v>
      </c>
      <c r="Y843" s="358">
        <v>24.209392547607422</v>
      </c>
      <c r="Z843" s="358">
        <v>24.092006683349609</v>
      </c>
      <c r="AA843" s="358">
        <v>24.178050994873047</v>
      </c>
      <c r="AB843" s="20">
        <v>582.94661521911621</v>
      </c>
    </row>
    <row r="844" spans="2:28" thickTop="1" thickBot="1" x14ac:dyDescent="0.3">
      <c r="B844" s="279">
        <v>40290</v>
      </c>
      <c r="C844" s="128" t="s">
        <v>13</v>
      </c>
      <c r="D844" s="358">
        <v>23.539789199829102</v>
      </c>
      <c r="E844" s="358">
        <v>23.52783203125</v>
      </c>
      <c r="F844" s="358">
        <v>22.822586059570313</v>
      </c>
      <c r="G844" s="358">
        <v>22.549137115478516</v>
      </c>
      <c r="H844" s="358">
        <v>22.525838851928711</v>
      </c>
      <c r="I844" s="358">
        <v>21.552997589111328</v>
      </c>
      <c r="J844" s="358">
        <v>20.668582916259766</v>
      </c>
      <c r="K844" s="358">
        <v>20.340305328369141</v>
      </c>
      <c r="L844" s="358">
        <v>19.486961364746094</v>
      </c>
      <c r="M844" s="358">
        <v>22.143045425415039</v>
      </c>
      <c r="N844" s="358">
        <v>21.813163757324219</v>
      </c>
      <c r="O844" s="358">
        <v>25.870744705200195</v>
      </c>
      <c r="P844" s="358">
        <v>26.586812973022461</v>
      </c>
      <c r="Q844" s="358">
        <v>28.055099487304688</v>
      </c>
      <c r="R844" s="358">
        <v>29.686891555786133</v>
      </c>
      <c r="S844" s="358">
        <v>29.757978439331055</v>
      </c>
      <c r="T844" s="358">
        <v>31.65478515625</v>
      </c>
      <c r="U844" s="358">
        <v>31.344442367553711</v>
      </c>
      <c r="V844" s="358">
        <v>31.530557632446289</v>
      </c>
      <c r="W844" s="358">
        <v>29.360912322998047</v>
      </c>
      <c r="X844" s="358">
        <v>30.204013824462891</v>
      </c>
      <c r="Y844" s="358">
        <v>29.401311874389648</v>
      </c>
      <c r="Z844" s="358">
        <v>28.629772186279297</v>
      </c>
      <c r="AA844" s="358">
        <v>27.917800903320313</v>
      </c>
      <c r="AB844" s="20">
        <v>620.97136306762695</v>
      </c>
    </row>
    <row r="845" spans="2:28" thickTop="1" thickBot="1" x14ac:dyDescent="0.3">
      <c r="B845" s="279">
        <v>40291</v>
      </c>
      <c r="C845" s="128" t="s">
        <v>14</v>
      </c>
      <c r="D845" s="358">
        <v>27.900184631347656</v>
      </c>
      <c r="E845" s="358">
        <v>27.929704666137695</v>
      </c>
      <c r="F845" s="358">
        <v>27.324405670166016</v>
      </c>
      <c r="G845" s="358">
        <v>26.960918426513672</v>
      </c>
      <c r="H845" s="358">
        <v>26.927722930908203</v>
      </c>
      <c r="I845" s="358">
        <v>25.933406829833984</v>
      </c>
      <c r="J845" s="358">
        <v>22.220331192016602</v>
      </c>
      <c r="K845" s="358">
        <v>21.493631362915039</v>
      </c>
      <c r="L845" s="358">
        <v>20.954126358032227</v>
      </c>
      <c r="M845" s="358">
        <v>21.045148849487305</v>
      </c>
      <c r="N845" s="358">
        <v>25.329124450683594</v>
      </c>
      <c r="O845" s="358">
        <v>26.18682861328125</v>
      </c>
      <c r="P845" s="358">
        <v>28.357400894165039</v>
      </c>
      <c r="Q845" s="358">
        <v>29.922380447387695</v>
      </c>
      <c r="R845" s="358">
        <v>30.309219360351563</v>
      </c>
      <c r="S845" s="358">
        <v>32.339092254638672</v>
      </c>
      <c r="T845" s="358">
        <v>33.299282073974609</v>
      </c>
      <c r="U845" s="358">
        <v>32.955917358398438</v>
      </c>
      <c r="V845" s="358">
        <v>32.928169250488281</v>
      </c>
      <c r="W845" s="358">
        <v>30.93916130065918</v>
      </c>
      <c r="X845" s="358">
        <v>30.494325637817383</v>
      </c>
      <c r="Y845" s="358">
        <v>29.678625106811523</v>
      </c>
      <c r="Z845" s="358">
        <v>29.651355743408203</v>
      </c>
      <c r="AA845" s="358">
        <v>29.671890258789063</v>
      </c>
      <c r="AB845" s="20">
        <v>670.75235366821289</v>
      </c>
    </row>
    <row r="846" spans="2:28" thickTop="1" thickBot="1" x14ac:dyDescent="0.3">
      <c r="B846" s="279">
        <v>40292</v>
      </c>
      <c r="C846" s="128" t="s">
        <v>15</v>
      </c>
      <c r="D846" s="358">
        <v>29.034717559814453</v>
      </c>
      <c r="E846" s="358">
        <v>28.100645065307617</v>
      </c>
      <c r="F846" s="358">
        <v>28.038421630859375</v>
      </c>
      <c r="G846" s="358">
        <v>27.676191329956055</v>
      </c>
      <c r="H846" s="358">
        <v>28.852727890014648</v>
      </c>
      <c r="I846" s="358">
        <v>27.568893432617188</v>
      </c>
      <c r="J846" s="358">
        <v>26.053989410400391</v>
      </c>
      <c r="K846" s="358">
        <v>22.175037384033203</v>
      </c>
      <c r="L846" s="358">
        <v>20.954746246337891</v>
      </c>
      <c r="M846" s="358">
        <v>20.803003311157227</v>
      </c>
      <c r="N846" s="358">
        <v>25.654417037963867</v>
      </c>
      <c r="O846" s="358">
        <v>25.912603378295898</v>
      </c>
      <c r="P846" s="358">
        <v>27.871183395385742</v>
      </c>
      <c r="Q846" s="358">
        <v>22.970518112182617</v>
      </c>
      <c r="R846" s="358">
        <v>31.907505035400391</v>
      </c>
      <c r="S846" s="358">
        <v>32.557239532470703</v>
      </c>
      <c r="T846" s="358">
        <v>33.145992279052734</v>
      </c>
      <c r="U846" s="358">
        <v>33.845233917236328</v>
      </c>
      <c r="V846" s="358">
        <v>33.457328796386719</v>
      </c>
      <c r="W846" s="358">
        <v>33.391372680664063</v>
      </c>
      <c r="X846" s="358">
        <v>32.590068817138672</v>
      </c>
      <c r="Y846" s="358">
        <v>30.299030303955078</v>
      </c>
      <c r="Z846" s="358">
        <v>31.470808029174805</v>
      </c>
      <c r="AA846" s="358">
        <v>29.645391464233398</v>
      </c>
      <c r="AB846" s="20">
        <v>683.97706604003906</v>
      </c>
    </row>
    <row r="847" spans="2:28" thickTop="1" thickBot="1" x14ac:dyDescent="0.3">
      <c r="B847" s="279">
        <v>40293</v>
      </c>
      <c r="C847" s="128" t="s">
        <v>16</v>
      </c>
      <c r="D847" s="358">
        <v>28.427947998046875</v>
      </c>
      <c r="E847" s="358">
        <v>28.765560150146484</v>
      </c>
      <c r="F847" s="358">
        <v>28.762443542480469</v>
      </c>
      <c r="G847" s="358">
        <v>28.907390594482422</v>
      </c>
      <c r="H847" s="358">
        <v>28.804075241088867</v>
      </c>
      <c r="I847" s="358">
        <v>28.724954605102539</v>
      </c>
      <c r="J847" s="358">
        <v>28.142972946166992</v>
      </c>
      <c r="K847" s="358">
        <v>21.6275634765625</v>
      </c>
      <c r="L847" s="358">
        <v>21.547065734863281</v>
      </c>
      <c r="M847" s="358">
        <v>21.337636947631836</v>
      </c>
      <c r="N847" s="358">
        <v>23.621776580810547</v>
      </c>
      <c r="O847" s="358">
        <v>25.482395172119141</v>
      </c>
      <c r="P847" s="358">
        <v>28.037509918212891</v>
      </c>
      <c r="Q847" s="358">
        <v>29.38642692565918</v>
      </c>
      <c r="R847" s="358">
        <v>28.764928817749023</v>
      </c>
      <c r="S847" s="358">
        <v>29.610734939575195</v>
      </c>
      <c r="T847" s="358">
        <v>29.997819900512695</v>
      </c>
      <c r="U847" s="358">
        <v>30.134653091430664</v>
      </c>
      <c r="V847" s="358">
        <v>29.698581695556641</v>
      </c>
      <c r="W847" s="358">
        <v>28.826549530029297</v>
      </c>
      <c r="X847" s="358">
        <v>28.225872039794922</v>
      </c>
      <c r="Y847" s="358">
        <v>26.202878952026367</v>
      </c>
      <c r="Z847" s="358">
        <v>25.575748443603516</v>
      </c>
      <c r="AA847" s="358">
        <v>25.507503509521484</v>
      </c>
      <c r="AB847" s="20">
        <v>654.12099075317383</v>
      </c>
    </row>
    <row r="848" spans="2:28" thickTop="1" thickBot="1" x14ac:dyDescent="0.3">
      <c r="B848" s="279">
        <v>40294</v>
      </c>
      <c r="C848" s="128" t="s">
        <v>17</v>
      </c>
      <c r="D848" s="358">
        <v>24.551856994628906</v>
      </c>
      <c r="E848" s="358">
        <v>24.465103149414063</v>
      </c>
      <c r="F848" s="358">
        <v>24.471477508544922</v>
      </c>
      <c r="G848" s="358">
        <v>24.315040588378906</v>
      </c>
      <c r="H848" s="358">
        <v>24.383939743041992</v>
      </c>
      <c r="I848" s="358">
        <v>24.393047332763672</v>
      </c>
      <c r="J848" s="358">
        <v>23.847352981567383</v>
      </c>
      <c r="K848" s="358">
        <v>19.358495712280273</v>
      </c>
      <c r="L848" s="358">
        <v>18.857091903686523</v>
      </c>
      <c r="M848" s="358">
        <v>21.446254730224609</v>
      </c>
      <c r="N848" s="358">
        <v>22.750453948974609</v>
      </c>
      <c r="O848" s="358">
        <v>25.486894607543945</v>
      </c>
      <c r="P848" s="358">
        <v>27.162511825561523</v>
      </c>
      <c r="Q848" s="358">
        <v>27.294233322143555</v>
      </c>
      <c r="R848" s="358">
        <v>26.726696014404297</v>
      </c>
      <c r="S848" s="358">
        <v>28.04094123840332</v>
      </c>
      <c r="T848" s="358">
        <v>28.756101608276367</v>
      </c>
      <c r="U848" s="358">
        <v>28.721883773803711</v>
      </c>
      <c r="V848" s="358">
        <v>28.459066390991211</v>
      </c>
      <c r="W848" s="358">
        <v>28.472618103027344</v>
      </c>
      <c r="X848" s="358">
        <v>27.058113098144531</v>
      </c>
      <c r="Y848" s="358">
        <v>25.529951095581055</v>
      </c>
      <c r="Z848" s="358">
        <v>25.106019973754883</v>
      </c>
      <c r="AA848" s="358">
        <v>24.895757675170898</v>
      </c>
      <c r="AB848" s="20">
        <v>604.5509033203125</v>
      </c>
    </row>
    <row r="849" spans="1:28" thickTop="1" thickBot="1" x14ac:dyDescent="0.3">
      <c r="B849" s="279">
        <v>40295</v>
      </c>
      <c r="C849" s="128" t="s">
        <v>11</v>
      </c>
      <c r="D849" s="358">
        <v>24.780523300170898</v>
      </c>
      <c r="E849" s="358">
        <v>23.78380012512207</v>
      </c>
      <c r="F849" s="358">
        <v>22.826360702514648</v>
      </c>
      <c r="G849" s="358">
        <v>22.490720748901367</v>
      </c>
      <c r="H849" s="358">
        <v>22.083841323852539</v>
      </c>
      <c r="I849" s="358">
        <v>22.353462219238281</v>
      </c>
      <c r="J849" s="358">
        <v>24.37224006652832</v>
      </c>
      <c r="K849" s="358">
        <v>18.474311828613281</v>
      </c>
      <c r="L849" s="358">
        <v>18.312568664550781</v>
      </c>
      <c r="M849" s="358">
        <v>20.283792495727539</v>
      </c>
      <c r="N849" s="358">
        <v>22.767114639282227</v>
      </c>
      <c r="O849" s="358">
        <v>25.858163833618164</v>
      </c>
      <c r="P849" s="358">
        <v>25.94514274597168</v>
      </c>
      <c r="Q849" s="358">
        <v>26.588142395019531</v>
      </c>
      <c r="R849" s="358">
        <v>28.984796524047852</v>
      </c>
      <c r="S849" s="358">
        <v>29.537897109985352</v>
      </c>
      <c r="T849" s="358">
        <v>30.240690231323242</v>
      </c>
      <c r="U849" s="358">
        <v>30.364192962646484</v>
      </c>
      <c r="V849" s="358">
        <v>28.597354888916016</v>
      </c>
      <c r="W849" s="358">
        <v>28.523134231567383</v>
      </c>
      <c r="X849" s="358">
        <v>27.506013870239258</v>
      </c>
      <c r="Y849" s="358">
        <v>26.670982360839844</v>
      </c>
      <c r="Z849" s="358">
        <v>25.558538436889648</v>
      </c>
      <c r="AA849" s="358">
        <v>21.208301544189453</v>
      </c>
      <c r="AB849" s="20">
        <v>598.11208724975586</v>
      </c>
    </row>
    <row r="850" spans="1:28" thickTop="1" thickBot="1" x14ac:dyDescent="0.3">
      <c r="B850" s="279">
        <v>40296</v>
      </c>
      <c r="C850" s="128" t="s">
        <v>11</v>
      </c>
      <c r="D850" s="358">
        <v>23.077690124511719</v>
      </c>
      <c r="E850" s="358">
        <v>23.084772109985352</v>
      </c>
      <c r="F850" s="358">
        <v>23.017538070678711</v>
      </c>
      <c r="G850" s="358">
        <v>23.033143997192383</v>
      </c>
      <c r="H850" s="358">
        <v>22.984128952026367</v>
      </c>
      <c r="I850" s="358">
        <v>22.987749099731445</v>
      </c>
      <c r="J850" s="358">
        <v>22.83074951171875</v>
      </c>
      <c r="K850" s="358">
        <v>20.078329086303711</v>
      </c>
      <c r="L850" s="358">
        <v>19.816967010498047</v>
      </c>
      <c r="M850" s="358">
        <v>21.91156005859375</v>
      </c>
      <c r="N850" s="358">
        <v>22.258705139160156</v>
      </c>
      <c r="O850" s="358">
        <v>24.40007209777832</v>
      </c>
      <c r="P850" s="358">
        <v>27.438861846923828</v>
      </c>
      <c r="Q850" s="358">
        <v>27.749555587768555</v>
      </c>
      <c r="R850" s="358">
        <v>28.939023971557617</v>
      </c>
      <c r="S850" s="358">
        <v>29.635557174682617</v>
      </c>
      <c r="T850" s="358">
        <v>28.354415893554688</v>
      </c>
      <c r="U850" s="358">
        <v>28.94691276550293</v>
      </c>
      <c r="V850" s="358">
        <v>28.813343048095703</v>
      </c>
      <c r="W850" s="358">
        <v>27.493255615234375</v>
      </c>
      <c r="X850" s="358">
        <v>26.641923904418945</v>
      </c>
      <c r="Y850" s="358">
        <v>25.645349502563477</v>
      </c>
      <c r="Z850" s="358">
        <v>24.540483474731445</v>
      </c>
      <c r="AA850" s="358">
        <v>24.101419448852539</v>
      </c>
      <c r="AB850" s="20">
        <v>597.78150749206543</v>
      </c>
    </row>
    <row r="851" spans="1:28" thickTop="1" thickBot="1" x14ac:dyDescent="0.3">
      <c r="B851" s="279">
        <v>40297</v>
      </c>
      <c r="C851" s="128" t="s">
        <v>13</v>
      </c>
      <c r="D851" s="358">
        <v>23.533843994140625</v>
      </c>
      <c r="E851" s="358">
        <v>23.523181915283203</v>
      </c>
      <c r="F851" s="358">
        <v>22.877105712890625</v>
      </c>
      <c r="G851" s="358">
        <v>22.392763137817383</v>
      </c>
      <c r="H851" s="358">
        <v>22.420314788818359</v>
      </c>
      <c r="I851" s="358">
        <v>22.194402694702148</v>
      </c>
      <c r="J851" s="358">
        <v>21.488519668579102</v>
      </c>
      <c r="K851" s="358">
        <v>19.740926742553711</v>
      </c>
      <c r="L851" s="358">
        <v>20.39872932434082</v>
      </c>
      <c r="M851" s="358">
        <v>20.172698974609375</v>
      </c>
      <c r="N851" s="358">
        <v>21.915277481079102</v>
      </c>
      <c r="O851" s="358">
        <v>24.227533340454102</v>
      </c>
      <c r="P851" s="358">
        <v>22.911865234375</v>
      </c>
      <c r="Q851" s="358">
        <v>28.917739868164063</v>
      </c>
      <c r="R851" s="358">
        <v>30.067268371582031</v>
      </c>
      <c r="S851" s="358">
        <v>30.716310501098633</v>
      </c>
      <c r="T851" s="358">
        <v>32.18963623046875</v>
      </c>
      <c r="U851" s="358">
        <v>32.7490234375</v>
      </c>
      <c r="V851" s="358">
        <v>32.70355224609375</v>
      </c>
      <c r="W851" s="358">
        <v>29.683284759521484</v>
      </c>
      <c r="X851" s="358">
        <v>28.391424179077148</v>
      </c>
      <c r="Y851" s="358">
        <v>27.983974456787109</v>
      </c>
      <c r="Z851" s="358">
        <v>26.947248458862305</v>
      </c>
      <c r="AA851" s="358">
        <v>26.448400497436523</v>
      </c>
      <c r="AB851" s="20">
        <v>614.59502601623535</v>
      </c>
    </row>
    <row r="852" spans="1:28" thickTop="1" thickBot="1" x14ac:dyDescent="0.3">
      <c r="B852" s="279">
        <v>40298</v>
      </c>
      <c r="C852" s="128" t="s">
        <v>14</v>
      </c>
      <c r="D852" s="358">
        <v>26.283533096313477</v>
      </c>
      <c r="E852" s="358">
        <v>26.318611145019531</v>
      </c>
      <c r="F852" s="358">
        <v>26.059759140014648</v>
      </c>
      <c r="G852" s="358">
        <v>25.441093444824219</v>
      </c>
      <c r="H852" s="358">
        <v>24.599834442138672</v>
      </c>
      <c r="I852" s="358">
        <v>24.475105285644531</v>
      </c>
      <c r="J852" s="358">
        <v>23.977121353149414</v>
      </c>
      <c r="K852" s="358">
        <v>20.108837127685547</v>
      </c>
      <c r="L852" s="358">
        <v>19.224822998046875</v>
      </c>
      <c r="M852" s="358">
        <v>21.692907333374023</v>
      </c>
      <c r="N852" s="358">
        <v>24.514621734619141</v>
      </c>
      <c r="O852" s="358">
        <v>27.559843063354492</v>
      </c>
      <c r="P852" s="358">
        <v>25.0787353515625</v>
      </c>
      <c r="Q852" s="358">
        <v>32.019805908203125</v>
      </c>
      <c r="R852" s="358">
        <v>30.610332489013672</v>
      </c>
      <c r="S852" s="358">
        <v>33.6763916015625</v>
      </c>
      <c r="T852" s="358">
        <v>32.853969573974609</v>
      </c>
      <c r="U852" s="358">
        <v>34.002525329589844</v>
      </c>
      <c r="V852" s="358">
        <v>33.380073547363281</v>
      </c>
      <c r="W852" s="358">
        <v>31.537664413452148</v>
      </c>
      <c r="X852" s="358">
        <v>30.665594100952148</v>
      </c>
      <c r="Y852" s="358">
        <v>29.82539176940918</v>
      </c>
      <c r="Z852" s="358">
        <v>28.169698715209961</v>
      </c>
      <c r="AA852" s="358">
        <v>27.602794647216797</v>
      </c>
      <c r="AB852" s="20">
        <v>659.67906761169434</v>
      </c>
    </row>
    <row r="853" spans="1:28" thickTop="1" thickBot="1" x14ac:dyDescent="0.3">
      <c r="A853" s="11" t="s">
        <v>21</v>
      </c>
      <c r="B853" s="279">
        <v>40299</v>
      </c>
      <c r="C853" s="128" t="s">
        <v>15</v>
      </c>
      <c r="D853" s="358">
        <v>27.469633102416992</v>
      </c>
      <c r="E853" s="358">
        <v>27.599216461181641</v>
      </c>
      <c r="F853" s="358">
        <v>27.535701751708984</v>
      </c>
      <c r="G853" s="358">
        <v>27.454792022705078</v>
      </c>
      <c r="H853" s="358">
        <v>27.413860321044922</v>
      </c>
      <c r="I853" s="358">
        <v>27.332845687866211</v>
      </c>
      <c r="J853" s="358">
        <v>25.11973762512207</v>
      </c>
      <c r="K853" s="358">
        <v>21.55589485168457</v>
      </c>
      <c r="L853" s="358">
        <v>21.156927108764648</v>
      </c>
      <c r="M853" s="358">
        <v>21.034164428710938</v>
      </c>
      <c r="N853" s="358">
        <v>23.330894470214844</v>
      </c>
      <c r="O853" s="358">
        <v>25.892547607421875</v>
      </c>
      <c r="P853" s="358">
        <v>28.347490310668945</v>
      </c>
      <c r="Q853" s="358">
        <v>29.863912582397461</v>
      </c>
      <c r="R853" s="358">
        <v>30.927211761474609</v>
      </c>
      <c r="S853" s="358">
        <v>31.872611999511719</v>
      </c>
      <c r="T853" s="358">
        <v>33.793502807617188</v>
      </c>
      <c r="U853" s="358">
        <v>33.238807678222656</v>
      </c>
      <c r="V853" s="358">
        <v>32.895595550537109</v>
      </c>
      <c r="W853" s="358">
        <v>32.338592529296875</v>
      </c>
      <c r="X853" s="358">
        <v>28.849445343017578</v>
      </c>
      <c r="Y853" s="358">
        <v>29.038835525512695</v>
      </c>
      <c r="Z853" s="358">
        <v>28.120983123779297</v>
      </c>
      <c r="AA853" s="358">
        <v>27.773021697998047</v>
      </c>
      <c r="AB853" s="20">
        <v>669.95622634887695</v>
      </c>
    </row>
    <row r="854" spans="1:28" thickTop="1" thickBot="1" x14ac:dyDescent="0.3">
      <c r="B854" s="279">
        <v>40300</v>
      </c>
      <c r="C854" s="128" t="s">
        <v>16</v>
      </c>
      <c r="D854" s="358">
        <v>27.37861442565918</v>
      </c>
      <c r="E854" s="358">
        <v>27.520648956298828</v>
      </c>
      <c r="F854" s="358">
        <v>27.700786590576172</v>
      </c>
      <c r="G854" s="358">
        <v>27.777509689331055</v>
      </c>
      <c r="H854" s="358">
        <v>27.863973617553711</v>
      </c>
      <c r="I854" s="358">
        <v>27.820615768432617</v>
      </c>
      <c r="J854" s="358">
        <v>27.503532409667969</v>
      </c>
      <c r="K854" s="358">
        <v>24.392623901367188</v>
      </c>
      <c r="L854" s="358">
        <v>21.699207305908203</v>
      </c>
      <c r="M854" s="358">
        <v>22.330150604248047</v>
      </c>
      <c r="N854" s="358">
        <v>25.236862182617188</v>
      </c>
      <c r="O854" s="358">
        <v>27.722450256347656</v>
      </c>
      <c r="P854" s="358">
        <v>28.75347900390625</v>
      </c>
      <c r="Q854" s="358">
        <v>30.05964469909668</v>
      </c>
      <c r="R854" s="358">
        <v>30.665851593017578</v>
      </c>
      <c r="S854" s="358">
        <v>33.656379699707031</v>
      </c>
      <c r="T854" s="358">
        <v>33.101951599121094</v>
      </c>
      <c r="U854" s="358">
        <v>32.979568481445313</v>
      </c>
      <c r="V854" s="358">
        <v>32.245090484619141</v>
      </c>
      <c r="W854" s="358">
        <v>31.2703857421875</v>
      </c>
      <c r="X854" s="358">
        <v>29.799449920654297</v>
      </c>
      <c r="Y854" s="358">
        <v>28.325357437133789</v>
      </c>
      <c r="Z854" s="358">
        <v>26.001834869384766</v>
      </c>
      <c r="AA854" s="358">
        <v>25.975990295410156</v>
      </c>
      <c r="AB854" s="20">
        <v>677.78195953369141</v>
      </c>
    </row>
    <row r="855" spans="1:28" thickTop="1" thickBot="1" x14ac:dyDescent="0.3">
      <c r="B855" s="279">
        <v>40301</v>
      </c>
      <c r="C855" s="128" t="s">
        <v>17</v>
      </c>
      <c r="D855" s="358">
        <v>25.040618896484375</v>
      </c>
      <c r="E855" s="358">
        <v>24.712713241577148</v>
      </c>
      <c r="F855" s="358">
        <v>24.51762580871582</v>
      </c>
      <c r="G855" s="358">
        <v>24.422758102416992</v>
      </c>
      <c r="H855" s="358">
        <v>24.429084777832031</v>
      </c>
      <c r="I855" s="358">
        <v>23.414796829223633</v>
      </c>
      <c r="J855" s="358">
        <v>23.314165115356445</v>
      </c>
      <c r="K855" s="358">
        <v>22.151092529296875</v>
      </c>
      <c r="L855" s="358">
        <v>18.299104690551758</v>
      </c>
      <c r="M855" s="358">
        <v>18.626550674438477</v>
      </c>
      <c r="N855" s="358">
        <v>22.80169677734375</v>
      </c>
      <c r="O855" s="358">
        <v>26.112251281738281</v>
      </c>
      <c r="P855" s="358">
        <v>27.27198600769043</v>
      </c>
      <c r="Q855" s="358">
        <v>29.907169342041016</v>
      </c>
      <c r="R855" s="358">
        <v>30.051923751831055</v>
      </c>
      <c r="S855" s="358">
        <v>29.885047912597656</v>
      </c>
      <c r="T855" s="358">
        <v>29.35638427734375</v>
      </c>
      <c r="U855" s="358">
        <v>29.440542221069336</v>
      </c>
      <c r="V855" s="358">
        <v>29.621654510498047</v>
      </c>
      <c r="W855" s="358">
        <v>28.876544952392578</v>
      </c>
      <c r="X855" s="358">
        <v>28.219392776489258</v>
      </c>
      <c r="Y855" s="358">
        <v>26.008453369140625</v>
      </c>
      <c r="Z855" s="358">
        <v>25.296724319458008</v>
      </c>
      <c r="AA855" s="358">
        <v>24.535751342773438</v>
      </c>
      <c r="AB855" s="20">
        <v>616.31403350830078</v>
      </c>
    </row>
    <row r="856" spans="1:28" thickTop="1" thickBot="1" x14ac:dyDescent="0.3">
      <c r="B856" s="279">
        <v>40302</v>
      </c>
      <c r="C856" s="128" t="s">
        <v>11</v>
      </c>
      <c r="D856" s="358">
        <v>24.541511535644531</v>
      </c>
      <c r="E856" s="358">
        <v>24.619524002075195</v>
      </c>
      <c r="F856" s="358">
        <v>24.481929779052734</v>
      </c>
      <c r="G856" s="358">
        <v>24.439495086669922</v>
      </c>
      <c r="H856" s="358">
        <v>24.514413833618164</v>
      </c>
      <c r="I856" s="358">
        <v>24.754629135131836</v>
      </c>
      <c r="J856" s="358">
        <v>24.164665222167969</v>
      </c>
      <c r="K856" s="358">
        <v>20.593437194824219</v>
      </c>
      <c r="L856" s="358">
        <v>20.546756744384766</v>
      </c>
      <c r="M856" s="358">
        <v>22.701837539672852</v>
      </c>
      <c r="N856" s="358">
        <v>22.922809600830078</v>
      </c>
      <c r="O856" s="358">
        <v>23.856983184814453</v>
      </c>
      <c r="P856" s="358">
        <v>25.513320922851563</v>
      </c>
      <c r="Q856" s="358">
        <v>27.77808952331543</v>
      </c>
      <c r="R856" s="358">
        <v>28.157052993774414</v>
      </c>
      <c r="S856" s="358">
        <v>28.379722595214844</v>
      </c>
      <c r="T856" s="358">
        <v>28.629011154174805</v>
      </c>
      <c r="U856" s="358">
        <v>28.27372932434082</v>
      </c>
      <c r="V856" s="358">
        <v>27.93586540222168</v>
      </c>
      <c r="W856" s="358">
        <v>27.090490341186523</v>
      </c>
      <c r="X856" s="358">
        <v>25.645757675170898</v>
      </c>
      <c r="Y856" s="358">
        <v>24.703039169311523</v>
      </c>
      <c r="Z856" s="358">
        <v>24.542037963867188</v>
      </c>
      <c r="AA856" s="358">
        <v>23.77227783203125</v>
      </c>
      <c r="AB856" s="20">
        <v>602.55838775634766</v>
      </c>
    </row>
    <row r="857" spans="1:28" thickTop="1" thickBot="1" x14ac:dyDescent="0.3">
      <c r="B857" s="279">
        <v>40303</v>
      </c>
      <c r="C857" s="128" t="s">
        <v>11</v>
      </c>
      <c r="D857" s="358">
        <v>23.606466293334961</v>
      </c>
      <c r="E857" s="358">
        <v>23.60069465637207</v>
      </c>
      <c r="F857" s="358">
        <v>23.609701156616211</v>
      </c>
      <c r="G857" s="358">
        <v>23.58711051940918</v>
      </c>
      <c r="H857" s="358">
        <v>23.553655624389648</v>
      </c>
      <c r="I857" s="358">
        <v>23.560598373413086</v>
      </c>
      <c r="J857" s="358">
        <v>23.218542098999023</v>
      </c>
      <c r="K857" s="358">
        <v>19.312351226806641</v>
      </c>
      <c r="L857" s="358">
        <v>18.427244186401367</v>
      </c>
      <c r="M857" s="358">
        <v>19.422378540039063</v>
      </c>
      <c r="N857" s="358">
        <v>21.083597183227539</v>
      </c>
      <c r="O857" s="358">
        <v>23.602497100830078</v>
      </c>
      <c r="P857" s="358">
        <v>25.785127639770508</v>
      </c>
      <c r="Q857" s="358">
        <v>28.16929817199707</v>
      </c>
      <c r="R857" s="358">
        <v>30.165904998779297</v>
      </c>
      <c r="S857" s="358">
        <v>32.48577880859375</v>
      </c>
      <c r="T857" s="358">
        <v>31.437114715576172</v>
      </c>
      <c r="U857" s="358">
        <v>30.060136795043945</v>
      </c>
      <c r="V857" s="358">
        <v>29.823461532592773</v>
      </c>
      <c r="W857" s="358">
        <v>28.311185836791992</v>
      </c>
      <c r="X857" s="358">
        <v>27.398731231689453</v>
      </c>
      <c r="Y857" s="358">
        <v>25.604143142700195</v>
      </c>
      <c r="Z857" s="358">
        <v>25.085414886474609</v>
      </c>
      <c r="AA857" s="358">
        <v>24.608749389648438</v>
      </c>
      <c r="AB857" s="20">
        <v>605.51988410949707</v>
      </c>
    </row>
    <row r="858" spans="1:28" thickTop="1" thickBot="1" x14ac:dyDescent="0.3">
      <c r="B858" s="279">
        <v>40304</v>
      </c>
      <c r="C858" s="128" t="s">
        <v>13</v>
      </c>
      <c r="D858" s="358">
        <v>24.349784851074219</v>
      </c>
      <c r="E858" s="358">
        <v>24.12238883972168</v>
      </c>
      <c r="F858" s="358">
        <v>24.138143539428711</v>
      </c>
      <c r="G858" s="358">
        <v>24.085403442382813</v>
      </c>
      <c r="H858" s="358">
        <v>24.057163238525391</v>
      </c>
      <c r="I858" s="358">
        <v>23.986398696899414</v>
      </c>
      <c r="J858" s="358">
        <v>20.621349334716797</v>
      </c>
      <c r="K858" s="358">
        <v>20.352306365966797</v>
      </c>
      <c r="L858" s="358">
        <v>20.904623031616211</v>
      </c>
      <c r="M858" s="358">
        <v>22.490766525268555</v>
      </c>
      <c r="N858" s="358">
        <v>25.371980667114258</v>
      </c>
      <c r="O858" s="358">
        <v>27.179998397827148</v>
      </c>
      <c r="P858" s="358">
        <v>28.041269302368164</v>
      </c>
      <c r="Q858" s="358">
        <v>28.004003524780273</v>
      </c>
      <c r="R858" s="358">
        <v>30.658060073852539</v>
      </c>
      <c r="S858" s="358">
        <v>31.053703308105469</v>
      </c>
      <c r="T858" s="358">
        <v>32.319683074951172</v>
      </c>
      <c r="U858" s="358">
        <v>32.296615600585938</v>
      </c>
      <c r="V858" s="358">
        <v>32.141021728515625</v>
      </c>
      <c r="W858" s="358">
        <v>29.973011016845703</v>
      </c>
      <c r="X858" s="358">
        <v>30.004306793212891</v>
      </c>
      <c r="Y858" s="358">
        <v>28.737022399902344</v>
      </c>
      <c r="Z858" s="358">
        <v>26.304546356201172</v>
      </c>
      <c r="AA858" s="358">
        <v>26.338029861450195</v>
      </c>
      <c r="AB858" s="20">
        <v>637.53157997131348</v>
      </c>
    </row>
    <row r="859" spans="1:28" thickTop="1" thickBot="1" x14ac:dyDescent="0.3">
      <c r="B859" s="279">
        <v>40305</v>
      </c>
      <c r="C859" s="128" t="s">
        <v>14</v>
      </c>
      <c r="D859" s="358">
        <v>25.411645889282227</v>
      </c>
      <c r="E859" s="358">
        <v>25.406887054443359</v>
      </c>
      <c r="F859" s="358">
        <v>25.375421524047852</v>
      </c>
      <c r="G859" s="358">
        <v>25.283817291259766</v>
      </c>
      <c r="H859" s="358">
        <v>25.303924560546875</v>
      </c>
      <c r="I859" s="358">
        <v>25.150091171264648</v>
      </c>
      <c r="J859" s="358">
        <v>20.881660461425781</v>
      </c>
      <c r="K859" s="358">
        <v>20.717662811279297</v>
      </c>
      <c r="L859" s="358">
        <v>21.242893218994141</v>
      </c>
      <c r="M859" s="358">
        <v>22.741035461425781</v>
      </c>
      <c r="N859" s="358">
        <v>22.827310562133789</v>
      </c>
      <c r="O859" s="358">
        <v>25.397182464599609</v>
      </c>
      <c r="P859" s="358">
        <v>27.56483268737793</v>
      </c>
      <c r="Q859" s="358">
        <v>31.091953277587891</v>
      </c>
      <c r="R859" s="358">
        <v>31.397233963012695</v>
      </c>
      <c r="S859" s="358">
        <v>31.75718879699707</v>
      </c>
      <c r="T859" s="358">
        <v>32.336532592773438</v>
      </c>
      <c r="U859" s="358">
        <v>32.347991943359375</v>
      </c>
      <c r="V859" s="358">
        <v>32.356830596923828</v>
      </c>
      <c r="W859" s="358">
        <v>31.436393737792969</v>
      </c>
      <c r="X859" s="358">
        <v>30.279539108276367</v>
      </c>
      <c r="Y859" s="358">
        <v>28.602628707885742</v>
      </c>
      <c r="Z859" s="358">
        <v>27.664947509765625</v>
      </c>
      <c r="AA859" s="358">
        <v>27.602201461791992</v>
      </c>
      <c r="AB859" s="20">
        <v>650.17780685424805</v>
      </c>
    </row>
    <row r="860" spans="1:28" thickTop="1" thickBot="1" x14ac:dyDescent="0.3">
      <c r="B860" s="279">
        <v>40306</v>
      </c>
      <c r="C860" s="128" t="s">
        <v>15</v>
      </c>
      <c r="D860" s="358">
        <v>27.571285247802734</v>
      </c>
      <c r="E860" s="358">
        <v>27.586402893066406</v>
      </c>
      <c r="F860" s="358">
        <v>27.648056030273438</v>
      </c>
      <c r="G860" s="358">
        <v>27.630069732666016</v>
      </c>
      <c r="H860" s="358">
        <v>27.607000350952148</v>
      </c>
      <c r="I860" s="358">
        <v>27.441379547119141</v>
      </c>
      <c r="J860" s="358">
        <v>22.159706115722656</v>
      </c>
      <c r="K860" s="358">
        <v>22.067623138427734</v>
      </c>
      <c r="L860" s="358">
        <v>21.423360824584961</v>
      </c>
      <c r="M860" s="358">
        <v>23.474624633789063</v>
      </c>
      <c r="N860" s="358">
        <v>23.824075698852539</v>
      </c>
      <c r="O860" s="358">
        <v>27.406898498535156</v>
      </c>
      <c r="P860" s="358">
        <v>27.495941162109375</v>
      </c>
      <c r="Q860" s="358">
        <v>28.187244415283203</v>
      </c>
      <c r="R860" s="358">
        <v>30.933815002441406</v>
      </c>
      <c r="S860" s="358">
        <v>30.960115432739258</v>
      </c>
      <c r="T860" s="358">
        <v>31.003200531005859</v>
      </c>
      <c r="U860" s="358">
        <v>31.069026947021484</v>
      </c>
      <c r="V860" s="358">
        <v>29.311145782470703</v>
      </c>
      <c r="W860" s="358">
        <v>29.233421325683594</v>
      </c>
      <c r="X860" s="358">
        <v>29.458150863647461</v>
      </c>
      <c r="Y860" s="358">
        <v>27.487155914306641</v>
      </c>
      <c r="Z860" s="358">
        <v>25.983495712280273</v>
      </c>
      <c r="AA860" s="358">
        <v>25.87867546081543</v>
      </c>
      <c r="AB860" s="20">
        <v>652.84187126159668</v>
      </c>
    </row>
    <row r="861" spans="1:28" thickTop="1" thickBot="1" x14ac:dyDescent="0.3">
      <c r="B861" s="279">
        <v>40307</v>
      </c>
      <c r="C861" s="128" t="s">
        <v>16</v>
      </c>
      <c r="D861" s="358">
        <v>25.950942993164063</v>
      </c>
      <c r="E861" s="358">
        <v>26.135486602783203</v>
      </c>
      <c r="F861" s="358">
        <v>26.097299575805664</v>
      </c>
      <c r="G861" s="358">
        <v>26.085441589355469</v>
      </c>
      <c r="H861" s="358">
        <v>25.966501235961914</v>
      </c>
      <c r="I861" s="358">
        <v>25.947212219238281</v>
      </c>
      <c r="J861" s="358">
        <v>23.344326019287109</v>
      </c>
      <c r="K861" s="358">
        <v>23.365177154541016</v>
      </c>
      <c r="L861" s="358">
        <v>22.523727416992188</v>
      </c>
      <c r="M861" s="358">
        <v>23.84858512878418</v>
      </c>
      <c r="N861" s="358">
        <v>25.941291809082031</v>
      </c>
      <c r="O861" s="358">
        <v>28.298871994018555</v>
      </c>
      <c r="P861" s="358">
        <v>28.484954833984375</v>
      </c>
      <c r="Q861" s="358">
        <v>30.203390121459961</v>
      </c>
      <c r="R861" s="358">
        <v>30.395496368408203</v>
      </c>
      <c r="S861" s="358">
        <v>31.022348403930664</v>
      </c>
      <c r="T861" s="358">
        <v>30.389995574951172</v>
      </c>
      <c r="U861" s="358">
        <v>30.304080963134766</v>
      </c>
      <c r="V861" s="358">
        <v>30.308504104614258</v>
      </c>
      <c r="W861" s="358">
        <v>33.200206756591797</v>
      </c>
      <c r="X861" s="358">
        <v>27.450689315795898</v>
      </c>
      <c r="Y861" s="358">
        <v>27.499155044555664</v>
      </c>
      <c r="Z861" s="358">
        <v>25.727670669555664</v>
      </c>
      <c r="AA861" s="358">
        <v>25.680850982666016</v>
      </c>
      <c r="AB861" s="20">
        <v>654.17220687866211</v>
      </c>
    </row>
    <row r="862" spans="1:28" thickTop="1" thickBot="1" x14ac:dyDescent="0.3">
      <c r="B862" s="279">
        <v>40308</v>
      </c>
      <c r="C862" s="128" t="s">
        <v>17</v>
      </c>
      <c r="D862" s="358">
        <v>25.773014068603516</v>
      </c>
      <c r="E862" s="358">
        <v>25.82318115234375</v>
      </c>
      <c r="F862" s="358">
        <v>25.7794189453125</v>
      </c>
      <c r="G862" s="358">
        <v>25.757362365722656</v>
      </c>
      <c r="H862" s="358">
        <v>25.79139518737793</v>
      </c>
      <c r="I862" s="358">
        <v>24.978921890258789</v>
      </c>
      <c r="J862" s="358">
        <v>21.139772415161133</v>
      </c>
      <c r="K862" s="358">
        <v>20.950727462768555</v>
      </c>
      <c r="L862" s="358">
        <v>21.712591171264648</v>
      </c>
      <c r="M862" s="358">
        <v>24.0428466796875</v>
      </c>
      <c r="N862" s="358">
        <v>25.565317153930664</v>
      </c>
      <c r="O862" s="358">
        <v>28.231348037719727</v>
      </c>
      <c r="P862" s="358">
        <v>30.638519287109375</v>
      </c>
      <c r="Q862" s="358">
        <v>30.98127555847168</v>
      </c>
      <c r="R862" s="358">
        <v>31.743669509887695</v>
      </c>
      <c r="S862" s="358">
        <v>32.404739379882813</v>
      </c>
      <c r="T862" s="358">
        <v>32.260677337646484</v>
      </c>
      <c r="U862" s="358">
        <v>31.176488876342773</v>
      </c>
      <c r="V862" s="358">
        <v>28.292394638061523</v>
      </c>
      <c r="W862" s="358">
        <v>27.595012664794922</v>
      </c>
      <c r="X862" s="358">
        <v>27.137489318847656</v>
      </c>
      <c r="Y862" s="358">
        <v>26.760187149047852</v>
      </c>
      <c r="Z862" s="358">
        <v>26.285818099975586</v>
      </c>
      <c r="AA862" s="358">
        <v>25.704925537109375</v>
      </c>
      <c r="AB862" s="20">
        <v>646.5270938873291</v>
      </c>
    </row>
    <row r="863" spans="1:28" thickTop="1" thickBot="1" x14ac:dyDescent="0.3">
      <c r="B863" s="279">
        <v>40309</v>
      </c>
      <c r="C863" s="128" t="s">
        <v>11</v>
      </c>
      <c r="D863" s="358">
        <v>25.780845642089844</v>
      </c>
      <c r="E863" s="358">
        <v>25.893468856811523</v>
      </c>
      <c r="F863" s="358">
        <v>25.734462738037109</v>
      </c>
      <c r="G863" s="358">
        <v>25.632774353027344</v>
      </c>
      <c r="H863" s="358">
        <v>25.577241897583008</v>
      </c>
      <c r="I863" s="358">
        <v>25.5460205078125</v>
      </c>
      <c r="J863" s="358">
        <v>22.513847351074219</v>
      </c>
      <c r="K863" s="358">
        <v>21.24311637878418</v>
      </c>
      <c r="L863" s="358">
        <v>21.871583938598633</v>
      </c>
      <c r="M863" s="358">
        <v>21.617509841918945</v>
      </c>
      <c r="N863" s="358">
        <v>23.543123245239258</v>
      </c>
      <c r="O863" s="358">
        <v>25.285633087158203</v>
      </c>
      <c r="P863" s="358">
        <v>28.393869400024414</v>
      </c>
      <c r="Q863" s="358">
        <v>30.270561218261719</v>
      </c>
      <c r="R863" s="358">
        <v>30.300487518310547</v>
      </c>
      <c r="S863" s="358">
        <v>31.253847122192383</v>
      </c>
      <c r="T863" s="358">
        <v>32.135208129882813</v>
      </c>
      <c r="U863" s="358">
        <v>31.433324813842773</v>
      </c>
      <c r="V863" s="358">
        <v>31.437084197998047</v>
      </c>
      <c r="W863" s="358">
        <v>31.619300842285156</v>
      </c>
      <c r="X863" s="358">
        <v>28.955787658691406</v>
      </c>
      <c r="Y863" s="358">
        <v>28.55047607421875</v>
      </c>
      <c r="Z863" s="358">
        <v>27.312755584716797</v>
      </c>
      <c r="AA863" s="358">
        <v>26.567604064941406</v>
      </c>
      <c r="AB863" s="20">
        <v>648.46993446350098</v>
      </c>
    </row>
    <row r="864" spans="1:28" thickTop="1" thickBot="1" x14ac:dyDescent="0.3">
      <c r="B864" s="279">
        <v>40310</v>
      </c>
      <c r="C864" s="128" t="s">
        <v>11</v>
      </c>
      <c r="D864" s="358">
        <v>26.222332000732422</v>
      </c>
      <c r="E864" s="358">
        <v>26.225803375244141</v>
      </c>
      <c r="F864" s="358">
        <v>26.263242721557617</v>
      </c>
      <c r="G864" s="358">
        <v>26.195409774780273</v>
      </c>
      <c r="H864" s="358">
        <v>26.134092330932617</v>
      </c>
      <c r="I864" s="358">
        <v>25.855573654174805</v>
      </c>
      <c r="J864" s="358">
        <v>22.800003051757813</v>
      </c>
      <c r="K864" s="358">
        <v>22.144620895385742</v>
      </c>
      <c r="L864" s="358">
        <v>20.890817642211914</v>
      </c>
      <c r="M864" s="358">
        <v>22.679922103881836</v>
      </c>
      <c r="N864" s="358">
        <v>22.884916305541992</v>
      </c>
      <c r="O864" s="358">
        <v>25.9443359375</v>
      </c>
      <c r="P864" s="358">
        <v>26.179285049438477</v>
      </c>
      <c r="Q864" s="358">
        <v>30.026027679443359</v>
      </c>
      <c r="R864" s="358">
        <v>31.771905899047852</v>
      </c>
      <c r="S864" s="358">
        <v>28.097671508789063</v>
      </c>
      <c r="T864" s="358">
        <v>33.358795166015625</v>
      </c>
      <c r="U864" s="358">
        <v>31.743541717529297</v>
      </c>
      <c r="V864" s="358">
        <v>31.095615386962891</v>
      </c>
      <c r="W864" s="358">
        <v>31.043951034545898</v>
      </c>
      <c r="X864" s="358">
        <v>28.066883087158203</v>
      </c>
      <c r="Y864" s="358">
        <v>28.162240982055664</v>
      </c>
      <c r="Z864" s="358">
        <v>27.113977432250977</v>
      </c>
      <c r="AA864" s="358">
        <v>26.482521057128906</v>
      </c>
      <c r="AB864" s="20">
        <v>647.38348579406738</v>
      </c>
    </row>
    <row r="865" spans="2:28" thickTop="1" thickBot="1" x14ac:dyDescent="0.3">
      <c r="B865" s="279">
        <v>40311</v>
      </c>
      <c r="C865" s="128" t="s">
        <v>13</v>
      </c>
      <c r="D865" s="358">
        <v>26.174654006958008</v>
      </c>
      <c r="E865" s="358">
        <v>26.24165153503418</v>
      </c>
      <c r="F865" s="358">
        <v>26.208974838256836</v>
      </c>
      <c r="G865" s="358">
        <v>26.185735702514648</v>
      </c>
      <c r="H865" s="358">
        <v>25.901399612426758</v>
      </c>
      <c r="I865" s="358">
        <v>25.860071182250977</v>
      </c>
      <c r="J865" s="358">
        <v>22.498884201049805</v>
      </c>
      <c r="K865" s="358">
        <v>22.212276458740234</v>
      </c>
      <c r="L865" s="358">
        <v>21.952470779418945</v>
      </c>
      <c r="M865" s="358">
        <v>23.824630737304688</v>
      </c>
      <c r="N865" s="358">
        <v>23.875877380371094</v>
      </c>
      <c r="O865" s="358">
        <v>28.407939910888672</v>
      </c>
      <c r="P865" s="358">
        <v>28.761674880981445</v>
      </c>
      <c r="Q865" s="358">
        <v>30.332662582397461</v>
      </c>
      <c r="R865" s="358">
        <v>30.298294067382813</v>
      </c>
      <c r="S865" s="358">
        <v>32.482536315917969</v>
      </c>
      <c r="T865" s="358">
        <v>30.882472991943359</v>
      </c>
      <c r="U865" s="358">
        <v>30.993583679199219</v>
      </c>
      <c r="V865" s="358">
        <v>30.180309295654297</v>
      </c>
      <c r="W865" s="358">
        <v>28.698055267333984</v>
      </c>
      <c r="X865" s="358">
        <v>28.285999298095703</v>
      </c>
      <c r="Y865" s="358">
        <v>27.871809005737305</v>
      </c>
      <c r="Z865" s="358">
        <v>26.82830810546875</v>
      </c>
      <c r="AA865" s="358">
        <v>26.686161041259766</v>
      </c>
      <c r="AB865" s="20">
        <v>651.64643287658691</v>
      </c>
    </row>
    <row r="866" spans="2:28" thickTop="1" thickBot="1" x14ac:dyDescent="0.3">
      <c r="B866" s="279">
        <v>40312</v>
      </c>
      <c r="C866" s="128" t="s">
        <v>14</v>
      </c>
      <c r="D866" s="358">
        <v>26.533227920532227</v>
      </c>
      <c r="E866" s="358">
        <v>26.526697158813477</v>
      </c>
      <c r="F866" s="358">
        <v>26.566379547119141</v>
      </c>
      <c r="G866" s="358">
        <v>26.416763305664063</v>
      </c>
      <c r="H866" s="358">
        <v>26.383258819580078</v>
      </c>
      <c r="I866" s="358">
        <v>26.336769104003906</v>
      </c>
      <c r="J866" s="358">
        <v>23.657953262329102</v>
      </c>
      <c r="K866" s="358">
        <v>22.481584548950195</v>
      </c>
      <c r="L866" s="358">
        <v>22.961660385131836</v>
      </c>
      <c r="M866" s="358">
        <v>24.192184448242188</v>
      </c>
      <c r="N866" s="358">
        <v>25.309486389160156</v>
      </c>
      <c r="O866" s="358">
        <v>26.777687072753906</v>
      </c>
      <c r="P866" s="358">
        <v>29.35273551940918</v>
      </c>
      <c r="Q866" s="358">
        <v>30.063873291015625</v>
      </c>
      <c r="R866" s="358">
        <v>30.293430328369141</v>
      </c>
      <c r="S866" s="358">
        <v>25.053537368774414</v>
      </c>
      <c r="T866" s="358">
        <v>29.136449813842773</v>
      </c>
      <c r="U866" s="358">
        <v>30.244991302490234</v>
      </c>
      <c r="V866" s="358">
        <v>29.789766311645508</v>
      </c>
      <c r="W866" s="358">
        <v>26.636407852172852</v>
      </c>
      <c r="X866" s="358">
        <v>24.274246215820313</v>
      </c>
      <c r="Y866" s="358">
        <v>24.025279998779297</v>
      </c>
      <c r="Z866" s="358">
        <v>23.876375198364258</v>
      </c>
      <c r="AA866" s="358">
        <v>23.609952926635742</v>
      </c>
      <c r="AB866" s="20">
        <v>630.50069808959961</v>
      </c>
    </row>
    <row r="867" spans="2:28" thickTop="1" thickBot="1" x14ac:dyDescent="0.3">
      <c r="B867" s="279">
        <v>40313</v>
      </c>
      <c r="C867" s="128" t="s">
        <v>15</v>
      </c>
      <c r="D867" s="358">
        <v>23.448324203491211</v>
      </c>
      <c r="E867" s="358">
        <v>23.548019409179688</v>
      </c>
      <c r="F867" s="358">
        <v>23.635801315307617</v>
      </c>
      <c r="G867" s="358">
        <v>23.4547119140625</v>
      </c>
      <c r="H867" s="358">
        <v>23.402376174926758</v>
      </c>
      <c r="I867" s="358">
        <v>23.353559494018555</v>
      </c>
      <c r="J867" s="358">
        <v>21.621421813964844</v>
      </c>
      <c r="K867" s="358">
        <v>21.459598541259766</v>
      </c>
      <c r="L867" s="358">
        <v>20.693897247314453</v>
      </c>
      <c r="M867" s="358">
        <v>23.325342178344727</v>
      </c>
      <c r="N867" s="358">
        <v>25.701999664306641</v>
      </c>
      <c r="O867" s="358">
        <v>28.711698532104492</v>
      </c>
      <c r="P867" s="358">
        <v>29.386680603027344</v>
      </c>
      <c r="Q867" s="358">
        <v>29.748430252075195</v>
      </c>
      <c r="R867" s="358">
        <v>31.556478500366211</v>
      </c>
      <c r="S867" s="358">
        <v>33.126888275146484</v>
      </c>
      <c r="T867" s="358">
        <v>33.23345947265625</v>
      </c>
      <c r="U867" s="358">
        <v>31.542129516601563</v>
      </c>
      <c r="V867" s="358">
        <v>29.551494598388672</v>
      </c>
      <c r="W867" s="358">
        <v>28.714530944824219</v>
      </c>
      <c r="X867" s="358">
        <v>26.945285797119141</v>
      </c>
      <c r="Y867" s="358">
        <v>26.329719543457031</v>
      </c>
      <c r="Z867" s="358">
        <v>24.791402816772461</v>
      </c>
      <c r="AA867" s="358">
        <v>24.662376403808594</v>
      </c>
      <c r="AB867" s="20">
        <v>631.94562721252441</v>
      </c>
    </row>
    <row r="868" spans="2:28" thickTop="1" thickBot="1" x14ac:dyDescent="0.3">
      <c r="B868" s="279">
        <v>40314</v>
      </c>
      <c r="C868" s="128" t="s">
        <v>16</v>
      </c>
      <c r="D868" s="358">
        <v>24.755985260009766</v>
      </c>
      <c r="E868" s="358">
        <v>27.134061813354492</v>
      </c>
      <c r="F868" s="358">
        <v>25.015541076660156</v>
      </c>
      <c r="G868" s="358">
        <v>24.868806838989258</v>
      </c>
      <c r="H868" s="358">
        <v>24.857521057128906</v>
      </c>
      <c r="I868" s="358">
        <v>24.688684463500977</v>
      </c>
      <c r="J868" s="358">
        <v>23.697509765625</v>
      </c>
      <c r="K868" s="358">
        <v>21.576910018920898</v>
      </c>
      <c r="L868" s="358">
        <v>22.197107315063477</v>
      </c>
      <c r="M868" s="358">
        <v>23.63667106628418</v>
      </c>
      <c r="N868" s="358">
        <v>25.830970764160156</v>
      </c>
      <c r="O868" s="358">
        <v>27.243410110473633</v>
      </c>
      <c r="P868" s="358">
        <v>28.590288162231445</v>
      </c>
      <c r="Q868" s="358">
        <v>29.803583145141602</v>
      </c>
      <c r="R868" s="358">
        <v>30.121932983398438</v>
      </c>
      <c r="S868" s="358">
        <v>30.590648651123047</v>
      </c>
      <c r="T868" s="358">
        <v>29.857259750366211</v>
      </c>
      <c r="U868" s="358">
        <v>28.342706680297852</v>
      </c>
      <c r="V868" s="358">
        <v>28.205974578857422</v>
      </c>
      <c r="W868" s="358">
        <v>27.645679473876953</v>
      </c>
      <c r="X868" s="358">
        <v>26.405952453613281</v>
      </c>
      <c r="Y868" s="358">
        <v>25.579187393188477</v>
      </c>
      <c r="Z868" s="358">
        <v>25.573310852050781</v>
      </c>
      <c r="AA868" s="358">
        <v>24.405597686767578</v>
      </c>
      <c r="AB868" s="20">
        <v>630.62530136108398</v>
      </c>
    </row>
    <row r="869" spans="2:28" thickTop="1" thickBot="1" x14ac:dyDescent="0.3">
      <c r="B869" s="279">
        <v>40315</v>
      </c>
      <c r="C869" s="128" t="s">
        <v>17</v>
      </c>
      <c r="D869" s="358">
        <v>24.485691070556641</v>
      </c>
      <c r="E869" s="358">
        <v>24.464408874511719</v>
      </c>
      <c r="F869" s="358">
        <v>24.380905151367188</v>
      </c>
      <c r="G869" s="358">
        <v>24.260953903198242</v>
      </c>
      <c r="H869" s="358">
        <v>24.330347061157227</v>
      </c>
      <c r="I869" s="358">
        <v>23.807304382324219</v>
      </c>
      <c r="J869" s="358">
        <v>21.478082656860352</v>
      </c>
      <c r="K869" s="358">
        <v>20.924121856689453</v>
      </c>
      <c r="L869" s="358">
        <v>19.117584228515625</v>
      </c>
      <c r="M869" s="358">
        <v>22.910404205322266</v>
      </c>
      <c r="N869" s="358">
        <v>24.868017196655273</v>
      </c>
      <c r="O869" s="358">
        <v>28.050518035888672</v>
      </c>
      <c r="P869" s="358">
        <v>31.27110481262207</v>
      </c>
      <c r="Q869" s="358">
        <v>30.152610778808594</v>
      </c>
      <c r="R869" s="358">
        <v>30.234905242919922</v>
      </c>
      <c r="S869" s="358">
        <v>30.167875289916992</v>
      </c>
      <c r="T869" s="358">
        <v>30.439254760742188</v>
      </c>
      <c r="U869" s="358">
        <v>29.555763244628906</v>
      </c>
      <c r="V869" s="358">
        <v>28.71275520324707</v>
      </c>
      <c r="W869" s="358">
        <v>27.152315139770508</v>
      </c>
      <c r="X869" s="358">
        <v>24.76494026184082</v>
      </c>
      <c r="Y869" s="358">
        <v>24.861139297485352</v>
      </c>
      <c r="Z869" s="358">
        <v>24.624664306640625</v>
      </c>
      <c r="AA869" s="358">
        <v>24.145439147949219</v>
      </c>
      <c r="AB869" s="20">
        <v>619.16110610961914</v>
      </c>
    </row>
    <row r="870" spans="2:28" thickTop="1" thickBot="1" x14ac:dyDescent="0.3">
      <c r="B870" s="279">
        <v>40316</v>
      </c>
      <c r="C870" s="128" t="s">
        <v>11</v>
      </c>
      <c r="D870" s="358">
        <v>24.253635406494141</v>
      </c>
      <c r="E870" s="358">
        <v>24.055793762207031</v>
      </c>
      <c r="F870" s="358">
        <v>24.039482116699219</v>
      </c>
      <c r="G870" s="358">
        <v>24.04106330871582</v>
      </c>
      <c r="H870" s="358">
        <v>23.983863830566406</v>
      </c>
      <c r="I870" s="358">
        <v>23.863031387329102</v>
      </c>
      <c r="J870" s="358">
        <v>21.91151237487793</v>
      </c>
      <c r="K870" s="358">
        <v>21.594505310058594</v>
      </c>
      <c r="L870" s="358">
        <v>21.552028656005859</v>
      </c>
      <c r="M870" s="358">
        <v>23.536317825317383</v>
      </c>
      <c r="N870" s="358">
        <v>21.619176864624023</v>
      </c>
      <c r="O870" s="358">
        <v>25.075462341308594</v>
      </c>
      <c r="P870" s="358">
        <v>26.605606079101563</v>
      </c>
      <c r="Q870" s="358">
        <v>27.467460632324219</v>
      </c>
      <c r="R870" s="358">
        <v>27.674406051635742</v>
      </c>
      <c r="S870" s="358">
        <v>29.7630615234375</v>
      </c>
      <c r="T870" s="358">
        <v>29.882226943969727</v>
      </c>
      <c r="U870" s="358">
        <v>29.236127853393555</v>
      </c>
      <c r="V870" s="358">
        <v>29.660316467285156</v>
      </c>
      <c r="W870" s="358">
        <v>28.402553558349609</v>
      </c>
      <c r="X870" s="358">
        <v>26.524007797241211</v>
      </c>
      <c r="Y870" s="358">
        <v>25.824243545532227</v>
      </c>
      <c r="Z870" s="358">
        <v>24.911348342895508</v>
      </c>
      <c r="AA870" s="358">
        <v>24.459390640258789</v>
      </c>
      <c r="AB870" s="20">
        <v>609.93662261962891</v>
      </c>
    </row>
    <row r="871" spans="2:28" thickTop="1" thickBot="1" x14ac:dyDescent="0.3">
      <c r="B871" s="279">
        <v>40317</v>
      </c>
      <c r="C871" s="128" t="s">
        <v>11</v>
      </c>
      <c r="D871" s="358">
        <v>24.556745529174805</v>
      </c>
      <c r="E871" s="358">
        <v>24.535106658935547</v>
      </c>
      <c r="F871" s="358">
        <v>24.083166122436523</v>
      </c>
      <c r="G871" s="358">
        <v>23.828495025634766</v>
      </c>
      <c r="H871" s="358">
        <v>23.636457443237305</v>
      </c>
      <c r="I871" s="358">
        <v>23.408025741577148</v>
      </c>
      <c r="J871" s="358">
        <v>23.005744934082031</v>
      </c>
      <c r="K871" s="358">
        <v>21.114492416381836</v>
      </c>
      <c r="L871" s="358">
        <v>21.14129638671875</v>
      </c>
      <c r="M871" s="358">
        <v>21.771764755249023</v>
      </c>
      <c r="N871" s="358">
        <v>24.442110061645508</v>
      </c>
      <c r="O871" s="358">
        <v>23.265483856201172</v>
      </c>
      <c r="P871" s="358">
        <v>29.518802642822266</v>
      </c>
      <c r="Q871" s="358">
        <v>29.449188232421875</v>
      </c>
      <c r="R871" s="358">
        <v>30.252239227294922</v>
      </c>
      <c r="S871" s="358">
        <v>31.645725250244141</v>
      </c>
      <c r="T871" s="358">
        <v>32.672679901123047</v>
      </c>
      <c r="U871" s="358">
        <v>32.178802490234375</v>
      </c>
      <c r="V871" s="358">
        <v>32.587543487548828</v>
      </c>
      <c r="W871" s="358">
        <v>31.306533813476563</v>
      </c>
      <c r="X871" s="358">
        <v>30.201364517211914</v>
      </c>
      <c r="Y871" s="358">
        <v>27.775985717773438</v>
      </c>
      <c r="Z871" s="358">
        <v>25.963203430175781</v>
      </c>
      <c r="AA871" s="358">
        <v>25.535860061645508</v>
      </c>
      <c r="AB871" s="20">
        <v>637.87681770324707</v>
      </c>
    </row>
    <row r="872" spans="2:28" thickTop="1" thickBot="1" x14ac:dyDescent="0.3">
      <c r="B872" s="279">
        <v>40318</v>
      </c>
      <c r="C872" s="128" t="s">
        <v>13</v>
      </c>
      <c r="D872" s="358">
        <v>24.766756057739258</v>
      </c>
      <c r="E872" s="358">
        <v>24.712051391601563</v>
      </c>
      <c r="F872" s="358">
        <v>24.680736541748047</v>
      </c>
      <c r="G872" s="358">
        <v>24.561178207397461</v>
      </c>
      <c r="H872" s="358">
        <v>24.537601470947266</v>
      </c>
      <c r="I872" s="358">
        <v>24.408445358276367</v>
      </c>
      <c r="J872" s="358">
        <v>24.224781036376953</v>
      </c>
      <c r="K872" s="358">
        <v>21.091831207275391</v>
      </c>
      <c r="L872" s="358">
        <v>19.866798400878906</v>
      </c>
      <c r="M872" s="358">
        <v>23.391208648681641</v>
      </c>
      <c r="N872" s="358">
        <v>23.533975601196289</v>
      </c>
      <c r="O872" s="358">
        <v>27.629125595092773</v>
      </c>
      <c r="P872" s="358">
        <v>29.194784164428711</v>
      </c>
      <c r="Q872" s="358">
        <v>30.081720352172852</v>
      </c>
      <c r="R872" s="358">
        <v>32.548259735107422</v>
      </c>
      <c r="S872" s="358">
        <v>33.936481475830078</v>
      </c>
      <c r="T872" s="358">
        <v>34.50982666015625</v>
      </c>
      <c r="U872" s="358">
        <v>33.964870452880859</v>
      </c>
      <c r="V872" s="358">
        <v>33.702423095703125</v>
      </c>
      <c r="W872" s="358">
        <v>32.920680999755859</v>
      </c>
      <c r="X872" s="358">
        <v>28.98921012878418</v>
      </c>
      <c r="Y872" s="358">
        <v>28.021001815795898</v>
      </c>
      <c r="Z872" s="358">
        <v>27.178243637084961</v>
      </c>
      <c r="AA872" s="358">
        <v>25.581716537475586</v>
      </c>
      <c r="AB872" s="20">
        <v>658.0337085723877</v>
      </c>
    </row>
    <row r="873" spans="2:28" thickTop="1" thickBot="1" x14ac:dyDescent="0.3">
      <c r="B873" s="279">
        <v>40319</v>
      </c>
      <c r="C873" s="128" t="s">
        <v>14</v>
      </c>
      <c r="D873" s="358">
        <v>25.123050689697266</v>
      </c>
      <c r="E873" s="358">
        <v>24.845973968505859</v>
      </c>
      <c r="F873" s="358">
        <v>24.863426208496094</v>
      </c>
      <c r="G873" s="358">
        <v>24.607070922851563</v>
      </c>
      <c r="H873" s="358">
        <v>24.611053466796875</v>
      </c>
      <c r="I873" s="358">
        <v>24.516382217407227</v>
      </c>
      <c r="J873" s="358">
        <v>24.454492568969727</v>
      </c>
      <c r="K873" s="358">
        <v>21.103675842285156</v>
      </c>
      <c r="L873" s="358">
        <v>21.534818649291992</v>
      </c>
      <c r="M873" s="358">
        <v>24.681961059570313</v>
      </c>
      <c r="N873" s="358">
        <v>25.568605422973633</v>
      </c>
      <c r="O873" s="358">
        <v>27.135345458984375</v>
      </c>
      <c r="P873" s="358">
        <v>29.415872573852539</v>
      </c>
      <c r="Q873" s="358">
        <v>30.656009674072266</v>
      </c>
      <c r="R873" s="358">
        <v>32.964515686035156</v>
      </c>
      <c r="S873" s="358">
        <v>34.186286926269531</v>
      </c>
      <c r="T873" s="358">
        <v>34.766517639160156</v>
      </c>
      <c r="U873" s="358">
        <v>34.999900817871094</v>
      </c>
      <c r="V873" s="358">
        <v>34.88031005859375</v>
      </c>
      <c r="W873" s="358">
        <v>33.755413055419922</v>
      </c>
      <c r="X873" s="358">
        <v>29.709774017333984</v>
      </c>
      <c r="Y873" s="358">
        <v>28.143520355224609</v>
      </c>
      <c r="Z873" s="358">
        <v>26.661701202392578</v>
      </c>
      <c r="AA873" s="358">
        <v>25.969873428344727</v>
      </c>
      <c r="AB873" s="20">
        <v>669.15555191040039</v>
      </c>
    </row>
    <row r="874" spans="2:28" thickTop="1" thickBot="1" x14ac:dyDescent="0.3">
      <c r="B874" s="279">
        <v>40320</v>
      </c>
      <c r="C874" s="128" t="s">
        <v>15</v>
      </c>
      <c r="D874" s="358">
        <v>25.535974502563477</v>
      </c>
      <c r="E874" s="358">
        <v>25.262138366699219</v>
      </c>
      <c r="F874" s="358">
        <v>24.950586318969727</v>
      </c>
      <c r="G874" s="358">
        <v>24.48162841796875</v>
      </c>
      <c r="H874" s="358">
        <v>24.081949234008789</v>
      </c>
      <c r="I874" s="358">
        <v>23.412925720214844</v>
      </c>
      <c r="J874" s="358">
        <v>22.469867706298828</v>
      </c>
      <c r="K874" s="358">
        <v>21.802810668945313</v>
      </c>
      <c r="L874" s="358">
        <v>21.091331481933594</v>
      </c>
      <c r="M874" s="358">
        <v>22.163249969482422</v>
      </c>
      <c r="N874" s="358">
        <v>24.715923309326172</v>
      </c>
      <c r="O874" s="358">
        <v>26.948696136474609</v>
      </c>
      <c r="P874" s="358">
        <v>30.468250274658203</v>
      </c>
      <c r="Q874" s="358">
        <v>31.072914123535156</v>
      </c>
      <c r="R874" s="358">
        <v>32.288997650146484</v>
      </c>
      <c r="S874" s="358">
        <v>32.758689880371094</v>
      </c>
      <c r="T874" s="358">
        <v>32.784938812255859</v>
      </c>
      <c r="U874" s="358">
        <v>32.773929595947266</v>
      </c>
      <c r="V874" s="358">
        <v>32.801364898681641</v>
      </c>
      <c r="W874" s="358">
        <v>32.732429504394531</v>
      </c>
      <c r="X874" s="358">
        <v>32.689811706542969</v>
      </c>
      <c r="Y874" s="358">
        <v>32.70977783203125</v>
      </c>
      <c r="Z874" s="358">
        <v>32.711376190185547</v>
      </c>
      <c r="AA874" s="358">
        <v>32.740497589111328</v>
      </c>
      <c r="AB874" s="20">
        <v>675.45005989074707</v>
      </c>
    </row>
    <row r="875" spans="2:28" thickTop="1" thickBot="1" x14ac:dyDescent="0.3">
      <c r="B875" s="279">
        <v>40321</v>
      </c>
      <c r="C875" s="128" t="s">
        <v>16</v>
      </c>
      <c r="D875" s="358">
        <v>32.850921630859375</v>
      </c>
      <c r="E875" s="358">
        <v>32.902828216552734</v>
      </c>
      <c r="F875" s="358">
        <v>32.941802978515625</v>
      </c>
      <c r="G875" s="358">
        <v>33.008171081542969</v>
      </c>
      <c r="H875" s="358">
        <v>33.035545349121094</v>
      </c>
      <c r="I875" s="358">
        <v>32.972404479980469</v>
      </c>
      <c r="J875" s="358">
        <v>32.944675445556641</v>
      </c>
      <c r="K875" s="358">
        <v>32.834312438964844</v>
      </c>
      <c r="L875" s="358">
        <v>32.797023773193359</v>
      </c>
      <c r="M875" s="358">
        <v>32.827411651611328</v>
      </c>
      <c r="N875" s="358">
        <v>32.743824005126953</v>
      </c>
      <c r="O875" s="358">
        <v>26.574275970458984</v>
      </c>
      <c r="P875" s="358">
        <v>29.257671356201172</v>
      </c>
      <c r="Q875" s="358">
        <v>29.604570388793945</v>
      </c>
      <c r="R875" s="358">
        <v>31.325128555297852</v>
      </c>
      <c r="S875" s="358">
        <v>31.750638961791992</v>
      </c>
      <c r="T875" s="358">
        <v>33.925067901611328</v>
      </c>
      <c r="U875" s="358">
        <v>33.226734161376953</v>
      </c>
      <c r="V875" s="358">
        <v>33.210304260253906</v>
      </c>
      <c r="W875" s="358">
        <v>32.322620391845703</v>
      </c>
      <c r="X875" s="358">
        <v>30.389745712280273</v>
      </c>
      <c r="Y875" s="358">
        <v>27.840280532836914</v>
      </c>
      <c r="Z875" s="358">
        <v>25.815923690795898</v>
      </c>
      <c r="AA875" s="358">
        <v>26.060592651367188</v>
      </c>
      <c r="AB875" s="20">
        <v>753.1624755859375</v>
      </c>
    </row>
    <row r="876" spans="2:28" thickTop="1" thickBot="1" x14ac:dyDescent="0.3">
      <c r="B876" s="279">
        <v>40322</v>
      </c>
      <c r="C876" s="128" t="s">
        <v>17</v>
      </c>
      <c r="D876" s="358">
        <v>25.316091537475586</v>
      </c>
      <c r="E876" s="358">
        <v>25.01872444152832</v>
      </c>
      <c r="F876" s="358">
        <v>25.102781295776367</v>
      </c>
      <c r="G876" s="358">
        <v>25.021055221557617</v>
      </c>
      <c r="H876" s="358">
        <v>25.012924194335938</v>
      </c>
      <c r="I876" s="358">
        <v>24.904653549194336</v>
      </c>
      <c r="J876" s="358">
        <v>24.544378280639648</v>
      </c>
      <c r="K876" s="358">
        <v>22.045230865478516</v>
      </c>
      <c r="L876" s="358">
        <v>19.548633575439453</v>
      </c>
      <c r="M876" s="358">
        <v>22.971549987792969</v>
      </c>
      <c r="N876" s="358">
        <v>24.507301330566406</v>
      </c>
      <c r="O876" s="358">
        <v>27.28120231628418</v>
      </c>
      <c r="P876" s="358">
        <v>28.233070373535156</v>
      </c>
      <c r="Q876" s="358">
        <v>30.599267959594727</v>
      </c>
      <c r="R876" s="358">
        <v>30.730823516845703</v>
      </c>
      <c r="S876" s="358">
        <v>31.592765808105469</v>
      </c>
      <c r="T876" s="358">
        <v>31.738866806030273</v>
      </c>
      <c r="U876" s="358">
        <v>31.36644172668457</v>
      </c>
      <c r="V876" s="358">
        <v>30.534740447998047</v>
      </c>
      <c r="W876" s="358">
        <v>27.526054382324219</v>
      </c>
      <c r="X876" s="358">
        <v>26.325349807739258</v>
      </c>
      <c r="Y876" s="358">
        <v>26.079225540161133</v>
      </c>
      <c r="Z876" s="358">
        <v>25.869117736816406</v>
      </c>
      <c r="AA876" s="358">
        <v>25.165603637695313</v>
      </c>
      <c r="AB876" s="20">
        <v>637.03585433959961</v>
      </c>
    </row>
    <row r="877" spans="2:28" thickTop="1" thickBot="1" x14ac:dyDescent="0.3">
      <c r="B877" s="279">
        <v>40323</v>
      </c>
      <c r="C877" s="128" t="s">
        <v>11</v>
      </c>
      <c r="D877" s="358">
        <v>25.10234260559082</v>
      </c>
      <c r="E877" s="358">
        <v>22.801902770996094</v>
      </c>
      <c r="F877" s="358">
        <v>25.097234725952148</v>
      </c>
      <c r="G877" s="358">
        <v>25.050033569335938</v>
      </c>
      <c r="H877" s="358">
        <v>25.02239990234375</v>
      </c>
      <c r="I877" s="358">
        <v>24.896951675415039</v>
      </c>
      <c r="J877" s="358">
        <v>24.553085327148438</v>
      </c>
      <c r="K877" s="358">
        <v>23.423748016357422</v>
      </c>
      <c r="L877" s="358">
        <v>22.418907165527344</v>
      </c>
      <c r="M877" s="358">
        <v>23.387775421142578</v>
      </c>
      <c r="N877" s="358">
        <v>25.528318405151367</v>
      </c>
      <c r="O877" s="358">
        <v>27.272884368896484</v>
      </c>
      <c r="P877" s="358">
        <v>27.583049774169922</v>
      </c>
      <c r="Q877" s="358">
        <v>29.812210083007813</v>
      </c>
      <c r="R877" s="358">
        <v>30.092741012573242</v>
      </c>
      <c r="S877" s="358">
        <v>31.015705108642578</v>
      </c>
      <c r="T877" s="358">
        <v>27.12248420715332</v>
      </c>
      <c r="U877" s="358">
        <v>30.105308532714844</v>
      </c>
      <c r="V877" s="358">
        <v>30.106767654418945</v>
      </c>
      <c r="W877" s="358">
        <v>28.946027755737305</v>
      </c>
      <c r="X877" s="358">
        <v>27.337324142456055</v>
      </c>
      <c r="Y877" s="358">
        <v>27.28203010559082</v>
      </c>
      <c r="Z877" s="358">
        <v>26.962142944335938</v>
      </c>
      <c r="AA877" s="358">
        <v>25.917356491088867</v>
      </c>
      <c r="AB877" s="20">
        <v>636.83873176574707</v>
      </c>
    </row>
    <row r="878" spans="2:28" thickTop="1" thickBot="1" x14ac:dyDescent="0.3">
      <c r="B878" s="279">
        <v>40324</v>
      </c>
      <c r="C878" s="128" t="s">
        <v>11</v>
      </c>
      <c r="D878" s="358">
        <v>25.170352935791016</v>
      </c>
      <c r="E878" s="358">
        <v>25.124288558959961</v>
      </c>
      <c r="F878" s="358">
        <v>25.162921905517578</v>
      </c>
      <c r="G878" s="358">
        <v>25.141759872436523</v>
      </c>
      <c r="H878" s="358">
        <v>24.951328277587891</v>
      </c>
      <c r="I878" s="358">
        <v>24.861862182617188</v>
      </c>
      <c r="J878" s="358">
        <v>24.708034515380859</v>
      </c>
      <c r="K878" s="358">
        <v>22.89130973815918</v>
      </c>
      <c r="L878" s="358">
        <v>22.176057815551758</v>
      </c>
      <c r="M878" s="358">
        <v>22.898117065429688</v>
      </c>
      <c r="N878" s="358">
        <v>24.459285736083984</v>
      </c>
      <c r="O878" s="358">
        <v>26.068628311157227</v>
      </c>
      <c r="P878" s="358">
        <v>28.35645866394043</v>
      </c>
      <c r="Q878" s="358">
        <v>29.195135116577148</v>
      </c>
      <c r="R878" s="358">
        <v>30.143783569335938</v>
      </c>
      <c r="S878" s="358">
        <v>30.170570373535156</v>
      </c>
      <c r="T878" s="358">
        <v>30.834255218505859</v>
      </c>
      <c r="U878" s="358">
        <v>30.549371719360352</v>
      </c>
      <c r="V878" s="358">
        <v>29.470277786254883</v>
      </c>
      <c r="W878" s="358">
        <v>28.50257682800293</v>
      </c>
      <c r="X878" s="358">
        <v>25.295869827270508</v>
      </c>
      <c r="Y878" s="358">
        <v>25.343076705932617</v>
      </c>
      <c r="Z878" s="358">
        <v>25.309835433959961</v>
      </c>
      <c r="AA878" s="358">
        <v>25.015668869018555</v>
      </c>
      <c r="AB878" s="20">
        <v>631.80082702636719</v>
      </c>
    </row>
    <row r="879" spans="2:28" thickTop="1" thickBot="1" x14ac:dyDescent="0.3">
      <c r="B879" s="279">
        <v>40325</v>
      </c>
      <c r="C879" s="128" t="s">
        <v>13</v>
      </c>
      <c r="D879" s="358">
        <v>25.006734848022461</v>
      </c>
      <c r="E879" s="358">
        <v>24.823951721191406</v>
      </c>
      <c r="F879" s="358">
        <v>24.82349967956543</v>
      </c>
      <c r="G879" s="358">
        <v>24.801305770874023</v>
      </c>
      <c r="H879" s="358">
        <v>24.780525207519531</v>
      </c>
      <c r="I879" s="358">
        <v>24.668567657470703</v>
      </c>
      <c r="J879" s="358">
        <v>22.873233795166016</v>
      </c>
      <c r="K879" s="358">
        <v>22.708471298217773</v>
      </c>
      <c r="L879" s="358">
        <v>23.09235954284668</v>
      </c>
      <c r="M879" s="358">
        <v>23.506669998168945</v>
      </c>
      <c r="N879" s="358">
        <v>24.448850631713867</v>
      </c>
      <c r="O879" s="358">
        <v>26.238227844238281</v>
      </c>
      <c r="P879" s="358">
        <v>27.446340560913086</v>
      </c>
      <c r="Q879" s="358">
        <v>28.477483749389648</v>
      </c>
      <c r="R879" s="358">
        <v>31.597694396972656</v>
      </c>
      <c r="S879" s="358">
        <v>31.827939987182617</v>
      </c>
      <c r="T879" s="358">
        <v>31.858001708984375</v>
      </c>
      <c r="U879" s="358">
        <v>30.39143180847168</v>
      </c>
      <c r="V879" s="358">
        <v>30.152988433837891</v>
      </c>
      <c r="W879" s="358">
        <v>28.910324096679688</v>
      </c>
      <c r="X879" s="358">
        <v>25.568513870239258</v>
      </c>
      <c r="Y879" s="358">
        <v>23.992252349853516</v>
      </c>
      <c r="Z879" s="358">
        <v>24.021595001220703</v>
      </c>
      <c r="AA879" s="358">
        <v>23.956104278564453</v>
      </c>
      <c r="AB879" s="20">
        <v>629.97306823730469</v>
      </c>
    </row>
    <row r="880" spans="2:28" thickTop="1" thickBot="1" x14ac:dyDescent="0.3">
      <c r="B880" s="279">
        <v>40326</v>
      </c>
      <c r="C880" s="128" t="s">
        <v>14</v>
      </c>
      <c r="D880" s="358">
        <v>23.554960250854492</v>
      </c>
      <c r="E880" s="358">
        <v>23.618158340454102</v>
      </c>
      <c r="F880" s="358">
        <v>23.608484268188477</v>
      </c>
      <c r="G880" s="358">
        <v>21.398626327514648</v>
      </c>
      <c r="H880" s="358">
        <v>23.503885269165039</v>
      </c>
      <c r="I880" s="358">
        <v>23.433515548706055</v>
      </c>
      <c r="J880" s="358">
        <v>22.775945663452148</v>
      </c>
      <c r="K880" s="358">
        <v>20.499540328979492</v>
      </c>
      <c r="L880" s="358">
        <v>24.587116241455078</v>
      </c>
      <c r="M880" s="358">
        <v>21.781003952026367</v>
      </c>
      <c r="N880" s="358">
        <v>23.017045974731445</v>
      </c>
      <c r="O880" s="358">
        <v>25.293436050415039</v>
      </c>
      <c r="P880" s="358">
        <v>25.458070755004883</v>
      </c>
      <c r="Q880" s="358">
        <v>25.471645355224609</v>
      </c>
      <c r="R880" s="358">
        <v>28.944154739379883</v>
      </c>
      <c r="S880" s="358">
        <v>29.472372055053711</v>
      </c>
      <c r="T880" s="358">
        <v>29.013751983642578</v>
      </c>
      <c r="U880" s="358">
        <v>27.4622802734375</v>
      </c>
      <c r="V880" s="358">
        <v>26.206630706787109</v>
      </c>
      <c r="W880" s="358">
        <v>25.951005935668945</v>
      </c>
      <c r="X880" s="358">
        <v>24.968059539794922</v>
      </c>
      <c r="Y880" s="358">
        <v>24.518711090087891</v>
      </c>
      <c r="Z880" s="358">
        <v>24.421722412109375</v>
      </c>
      <c r="AA880" s="358">
        <v>24.505403518676758</v>
      </c>
      <c r="AB880" s="20">
        <v>593.46552658081055</v>
      </c>
    </row>
    <row r="881" spans="1:28" thickTop="1" thickBot="1" x14ac:dyDescent="0.3">
      <c r="B881" s="279">
        <v>40327</v>
      </c>
      <c r="C881" s="128" t="s">
        <v>15</v>
      </c>
      <c r="D881" s="358">
        <v>24.396148681640625</v>
      </c>
      <c r="E881" s="358">
        <v>24.396045684814453</v>
      </c>
      <c r="F881" s="358">
        <v>24.345180511474609</v>
      </c>
      <c r="G881" s="358">
        <v>24.338653564453125</v>
      </c>
      <c r="H881" s="358">
        <v>24.238851547241211</v>
      </c>
      <c r="I881" s="358">
        <v>24.162714004516602</v>
      </c>
      <c r="J881" s="358">
        <v>23.459108352661133</v>
      </c>
      <c r="K881" s="358">
        <v>20.798194885253906</v>
      </c>
      <c r="L881" s="358">
        <v>19.90641975402832</v>
      </c>
      <c r="M881" s="358">
        <v>21.148910522460938</v>
      </c>
      <c r="N881" s="358">
        <v>21.778957366943359</v>
      </c>
      <c r="O881" s="358">
        <v>24.593086242675781</v>
      </c>
      <c r="P881" s="358">
        <v>25.436594009399414</v>
      </c>
      <c r="Q881" s="358">
        <v>26.625843048095703</v>
      </c>
      <c r="R881" s="358">
        <v>28.236236572265625</v>
      </c>
      <c r="S881" s="358">
        <v>28.305522918701172</v>
      </c>
      <c r="T881" s="358">
        <v>29.295303344726563</v>
      </c>
      <c r="U881" s="358">
        <v>29.219291687011719</v>
      </c>
      <c r="V881" s="358">
        <v>29.216930389404297</v>
      </c>
      <c r="W881" s="358">
        <v>27.396577835083008</v>
      </c>
      <c r="X881" s="358">
        <v>26.877376556396484</v>
      </c>
      <c r="Y881" s="358">
        <v>26.199090957641602</v>
      </c>
      <c r="Z881" s="358">
        <v>25.710172653198242</v>
      </c>
      <c r="AA881" s="358">
        <v>25.436264038085938</v>
      </c>
      <c r="AB881" s="20">
        <v>605.51747512817383</v>
      </c>
    </row>
    <row r="882" spans="1:28" thickTop="1" thickBot="1" x14ac:dyDescent="0.3">
      <c r="B882" s="279">
        <v>40328</v>
      </c>
      <c r="C882" s="128" t="s">
        <v>16</v>
      </c>
      <c r="D882" s="358">
        <v>24.843206405639648</v>
      </c>
      <c r="E882" s="358">
        <v>24.849433898925781</v>
      </c>
      <c r="F882" s="358">
        <v>24.863510131835938</v>
      </c>
      <c r="G882" s="358">
        <v>24.9561767578125</v>
      </c>
      <c r="H882" s="358">
        <v>25.031940460205078</v>
      </c>
      <c r="I882" s="358">
        <v>25.142601013183594</v>
      </c>
      <c r="J882" s="358">
        <v>23.293064117431641</v>
      </c>
      <c r="K882" s="358">
        <v>21.534641265869141</v>
      </c>
      <c r="L882" s="358">
        <v>20.192783355712891</v>
      </c>
      <c r="M882" s="358">
        <v>23.030599594116211</v>
      </c>
      <c r="N882" s="358">
        <v>23.724277496337891</v>
      </c>
      <c r="O882" s="358">
        <v>26.821281433105469</v>
      </c>
      <c r="P882" s="358">
        <v>28.008510589599609</v>
      </c>
      <c r="Q882" s="358">
        <v>29.556917190551758</v>
      </c>
      <c r="R882" s="358">
        <v>31.659137725830078</v>
      </c>
      <c r="S882" s="358">
        <v>32.578121185302734</v>
      </c>
      <c r="T882" s="358">
        <v>32.739032745361328</v>
      </c>
      <c r="U882" s="358">
        <v>33.512866973876953</v>
      </c>
      <c r="V882" s="358">
        <v>33.574695587158203</v>
      </c>
      <c r="W882" s="358">
        <v>33.065196990966797</v>
      </c>
      <c r="X882" s="358">
        <v>31.744384765625</v>
      </c>
      <c r="Y882" s="358">
        <v>28.984464645385742</v>
      </c>
      <c r="Z882" s="358">
        <v>26.77070426940918</v>
      </c>
      <c r="AA882" s="358">
        <v>26.907077789306641</v>
      </c>
      <c r="AB882" s="20">
        <v>657.3846263885498</v>
      </c>
    </row>
    <row r="883" spans="1:28" thickTop="1" thickBot="1" x14ac:dyDescent="0.3">
      <c r="B883" s="279">
        <v>40329</v>
      </c>
      <c r="C883" s="128" t="s">
        <v>17</v>
      </c>
      <c r="D883" s="358">
        <v>26.415102005004883</v>
      </c>
      <c r="E883" s="358">
        <v>26.497554779052734</v>
      </c>
      <c r="F883" s="358">
        <v>26.474733352661133</v>
      </c>
      <c r="G883" s="358">
        <v>26.508529663085938</v>
      </c>
      <c r="H883" s="358">
        <v>26.343528747558594</v>
      </c>
      <c r="I883" s="358">
        <v>26.2117919921875</v>
      </c>
      <c r="J883" s="358">
        <v>25.910179138183594</v>
      </c>
      <c r="K883" s="358">
        <v>21.183700561523438</v>
      </c>
      <c r="L883" s="358">
        <v>22.280040740966797</v>
      </c>
      <c r="M883" s="358">
        <v>23.605648040771484</v>
      </c>
      <c r="N883" s="358">
        <v>26.482107162475586</v>
      </c>
      <c r="O883" s="358">
        <v>28.529773712158203</v>
      </c>
      <c r="P883" s="358">
        <v>29.149539947509766</v>
      </c>
      <c r="Q883" s="358">
        <v>30.469472885131836</v>
      </c>
      <c r="R883" s="358">
        <v>31.979009628295898</v>
      </c>
      <c r="S883" s="358">
        <v>33.666660308837891</v>
      </c>
      <c r="T883" s="358">
        <v>33.770584106445313</v>
      </c>
      <c r="U883" s="358">
        <v>33.625877380371094</v>
      </c>
      <c r="V883" s="358">
        <v>33.626937866210938</v>
      </c>
      <c r="W883" s="358">
        <v>33.602954864501953</v>
      </c>
      <c r="X883" s="358">
        <v>32.034969329833984</v>
      </c>
      <c r="Y883" s="358">
        <v>29.147144317626953</v>
      </c>
      <c r="Z883" s="358">
        <v>27.874551773071289</v>
      </c>
      <c r="AA883" s="358">
        <v>26.458377838134766</v>
      </c>
      <c r="AB883" s="20">
        <v>681.84877014160156</v>
      </c>
    </row>
    <row r="884" spans="1:28" thickTop="1" thickBot="1" x14ac:dyDescent="0.3">
      <c r="A884" s="11" t="s">
        <v>22</v>
      </c>
      <c r="B884" s="279">
        <v>40330</v>
      </c>
      <c r="C884" s="128" t="s">
        <v>11</v>
      </c>
      <c r="D884" s="358">
        <v>26.434202194213867</v>
      </c>
      <c r="E884" s="358">
        <v>26.562612533569336</v>
      </c>
      <c r="F884" s="358">
        <v>26.603309631347656</v>
      </c>
      <c r="G884" s="358">
        <v>26.290431976318359</v>
      </c>
      <c r="H884" s="358">
        <v>26.0738525390625</v>
      </c>
      <c r="I884" s="358">
        <v>26.01092529296875</v>
      </c>
      <c r="J884" s="358">
        <v>25.896024703979492</v>
      </c>
      <c r="K884" s="358">
        <v>21.7293701171875</v>
      </c>
      <c r="L884" s="358">
        <v>21.449092864990234</v>
      </c>
      <c r="M884" s="358">
        <v>22.854379653930664</v>
      </c>
      <c r="N884" s="358">
        <v>23.564842224121094</v>
      </c>
      <c r="O884" s="358">
        <v>26.948156356811523</v>
      </c>
      <c r="P884" s="358">
        <v>29.196102142333984</v>
      </c>
      <c r="Q884" s="358">
        <v>30.069374084472656</v>
      </c>
      <c r="R884" s="358">
        <v>32.277805328369141</v>
      </c>
      <c r="S884" s="358">
        <v>32.757171630859375</v>
      </c>
      <c r="T884" s="358">
        <v>33.784320831298828</v>
      </c>
      <c r="U884" s="358">
        <v>33.332355499267578</v>
      </c>
      <c r="V884" s="358">
        <v>33.649066925048828</v>
      </c>
      <c r="W884" s="358">
        <v>31.616531372070313</v>
      </c>
      <c r="X884" s="358">
        <v>29.812318801879883</v>
      </c>
      <c r="Y884" s="358">
        <v>29.779069900512695</v>
      </c>
      <c r="Z884" s="358">
        <v>27.346946716308594</v>
      </c>
      <c r="AA884" s="358">
        <v>26.47529411315918</v>
      </c>
      <c r="AB884" s="20">
        <v>670.51355743408203</v>
      </c>
    </row>
    <row r="885" spans="1:28" thickTop="1" thickBot="1" x14ac:dyDescent="0.3">
      <c r="B885" s="279">
        <v>40331</v>
      </c>
      <c r="C885" s="128" t="s">
        <v>11</v>
      </c>
      <c r="D885" s="358">
        <v>26.004030227661133</v>
      </c>
      <c r="E885" s="358">
        <v>26.014925003051758</v>
      </c>
      <c r="F885" s="358">
        <v>25.98838996887207</v>
      </c>
      <c r="G885" s="358">
        <v>24.815019607543945</v>
      </c>
      <c r="H885" s="358">
        <v>24.690378189086914</v>
      </c>
      <c r="I885" s="358">
        <v>24.614879608154297</v>
      </c>
      <c r="J885" s="358">
        <v>24.547403335571289</v>
      </c>
      <c r="K885" s="358">
        <v>21.880128860473633</v>
      </c>
      <c r="L885" s="358">
        <v>21.966152191162109</v>
      </c>
      <c r="M885" s="358">
        <v>23.764678955078125</v>
      </c>
      <c r="N885" s="358">
        <v>27.30217170715332</v>
      </c>
      <c r="O885" s="358">
        <v>28.021018981933594</v>
      </c>
      <c r="P885" s="358">
        <v>29.172119140625</v>
      </c>
      <c r="Q885" s="358">
        <v>31.64366340637207</v>
      </c>
      <c r="R885" s="358">
        <v>33.611530303955078</v>
      </c>
      <c r="S885" s="358">
        <v>33.874855041503906</v>
      </c>
      <c r="T885" s="358">
        <v>34.063381195068359</v>
      </c>
      <c r="U885" s="358">
        <v>34.48291015625</v>
      </c>
      <c r="V885" s="358">
        <v>35.187496185302734</v>
      </c>
      <c r="W885" s="358">
        <v>33.939914703369141</v>
      </c>
      <c r="X885" s="358">
        <v>32.435970306396484</v>
      </c>
      <c r="Y885" s="358">
        <v>30.264652252197266</v>
      </c>
      <c r="Z885" s="358">
        <v>28.624916076660156</v>
      </c>
      <c r="AA885" s="358">
        <v>27.333112716674805</v>
      </c>
      <c r="AB885" s="20">
        <v>684.24369812011719</v>
      </c>
    </row>
    <row r="886" spans="1:28" thickTop="1" thickBot="1" x14ac:dyDescent="0.3">
      <c r="B886" s="279">
        <v>40332</v>
      </c>
      <c r="C886" s="128" t="s">
        <v>13</v>
      </c>
      <c r="D886" s="358">
        <v>27.464870452880859</v>
      </c>
      <c r="E886" s="358">
        <v>27.284332275390625</v>
      </c>
      <c r="F886" s="358">
        <v>27.021829605102539</v>
      </c>
      <c r="G886" s="358">
        <v>27.017833709716797</v>
      </c>
      <c r="H886" s="358">
        <v>26.965726852416992</v>
      </c>
      <c r="I886" s="358">
        <v>26.98045539855957</v>
      </c>
      <c r="J886" s="358">
        <v>25.511322021484375</v>
      </c>
      <c r="K886" s="358">
        <v>23.398586273193359</v>
      </c>
      <c r="L886" s="358">
        <v>23.309379577636719</v>
      </c>
      <c r="M886" s="358">
        <v>24.460039138793945</v>
      </c>
      <c r="N886" s="358">
        <v>25.773775100708008</v>
      </c>
      <c r="O886" s="358">
        <v>28.271278381347656</v>
      </c>
      <c r="P886" s="358">
        <v>28.832845687866211</v>
      </c>
      <c r="Q886" s="358">
        <v>32.441253662109375</v>
      </c>
      <c r="R886" s="358">
        <v>32.695480346679688</v>
      </c>
      <c r="S886" s="358">
        <v>31.851293563842773</v>
      </c>
      <c r="T886" s="358">
        <v>31.890546798706055</v>
      </c>
      <c r="U886" s="358">
        <v>31.899467468261719</v>
      </c>
      <c r="V886" s="358">
        <v>31.830911636352539</v>
      </c>
      <c r="W886" s="358">
        <v>31.754941940307617</v>
      </c>
      <c r="X886" s="358">
        <v>30.83067512512207</v>
      </c>
      <c r="Y886" s="358">
        <v>28.751655578613281</v>
      </c>
      <c r="Z886" s="358">
        <v>28.513544082641602</v>
      </c>
      <c r="AA886" s="358">
        <v>27.896196365356445</v>
      </c>
      <c r="AB886" s="20">
        <v>682.64824104309082</v>
      </c>
    </row>
    <row r="887" spans="1:28" thickTop="1" thickBot="1" x14ac:dyDescent="0.3">
      <c r="B887" s="279">
        <v>40333</v>
      </c>
      <c r="C887" s="128" t="s">
        <v>14</v>
      </c>
      <c r="D887" s="358">
        <v>27.497364044189453</v>
      </c>
      <c r="E887" s="358">
        <v>27.497003555297852</v>
      </c>
      <c r="F887" s="358">
        <v>27.488563537597656</v>
      </c>
      <c r="G887" s="358">
        <v>27.510976791381836</v>
      </c>
      <c r="H887" s="358">
        <v>27.484790802001953</v>
      </c>
      <c r="I887" s="358">
        <v>27.254266738891602</v>
      </c>
      <c r="J887" s="358">
        <v>26.703351974487305</v>
      </c>
      <c r="K887" s="358">
        <v>22.29340934753418</v>
      </c>
      <c r="L887" s="358">
        <v>22.174524307250977</v>
      </c>
      <c r="M887" s="358">
        <v>23.786535263061523</v>
      </c>
      <c r="N887" s="358">
        <v>25.622644424438477</v>
      </c>
      <c r="O887" s="358">
        <v>27.32838249206543</v>
      </c>
      <c r="P887" s="358">
        <v>30.088605880737305</v>
      </c>
      <c r="Q887" s="358">
        <v>30.950212478637695</v>
      </c>
      <c r="R887" s="358">
        <v>33.375843048095703</v>
      </c>
      <c r="S887" s="358">
        <v>33.564163208007813</v>
      </c>
      <c r="T887" s="358">
        <v>33.6298828125</v>
      </c>
      <c r="U887" s="358">
        <v>33.486679077148438</v>
      </c>
      <c r="V887" s="358">
        <v>33.250591278076172</v>
      </c>
      <c r="W887" s="358">
        <v>31.011054992675781</v>
      </c>
      <c r="X887" s="358">
        <v>28.084541320800781</v>
      </c>
      <c r="Y887" s="358">
        <v>27.23228645324707</v>
      </c>
      <c r="Z887" s="358">
        <v>26.063373565673828</v>
      </c>
      <c r="AA887" s="358">
        <v>25.605010986328125</v>
      </c>
      <c r="AB887" s="20">
        <v>678.98405838012695</v>
      </c>
    </row>
    <row r="888" spans="1:28" thickTop="1" thickBot="1" x14ac:dyDescent="0.3">
      <c r="B888" s="279">
        <v>40334</v>
      </c>
      <c r="C888" s="128" t="s">
        <v>15</v>
      </c>
      <c r="D888" s="358">
        <v>24.760540008544922</v>
      </c>
      <c r="E888" s="358">
        <v>24.404943466186523</v>
      </c>
      <c r="F888" s="358">
        <v>24.453603744506836</v>
      </c>
      <c r="G888" s="358">
        <v>24.502540588378906</v>
      </c>
      <c r="H888" s="358">
        <v>24.444099426269531</v>
      </c>
      <c r="I888" s="358">
        <v>24.382558822631836</v>
      </c>
      <c r="J888" s="358">
        <v>23.424762725830078</v>
      </c>
      <c r="K888" s="358">
        <v>23.207317352294922</v>
      </c>
      <c r="L888" s="358">
        <v>21.090753555297852</v>
      </c>
      <c r="M888" s="358">
        <v>22.084566116333008</v>
      </c>
      <c r="N888" s="358">
        <v>24.066173553466797</v>
      </c>
      <c r="O888" s="358">
        <v>26.256898880004883</v>
      </c>
      <c r="P888" s="358">
        <v>29.700168609619141</v>
      </c>
      <c r="Q888" s="358">
        <v>29.257898330688477</v>
      </c>
      <c r="R888" s="358">
        <v>30.2940673828125</v>
      </c>
      <c r="S888" s="358">
        <v>31.402553558349609</v>
      </c>
      <c r="T888" s="358">
        <v>32.337020874023438</v>
      </c>
      <c r="U888" s="358">
        <v>31.845233917236328</v>
      </c>
      <c r="V888" s="358">
        <v>31.378942489624023</v>
      </c>
      <c r="W888" s="358">
        <v>32.287322998046875</v>
      </c>
      <c r="X888" s="358">
        <v>29.569869995117188</v>
      </c>
      <c r="Y888" s="358">
        <v>28.885066986083984</v>
      </c>
      <c r="Z888" s="358">
        <v>29.004562377929688</v>
      </c>
      <c r="AA888" s="358">
        <v>28.709220886230469</v>
      </c>
      <c r="AB888" s="20">
        <v>651.75068664550781</v>
      </c>
    </row>
    <row r="889" spans="1:28" thickTop="1" thickBot="1" x14ac:dyDescent="0.3">
      <c r="B889" s="279">
        <v>40335</v>
      </c>
      <c r="C889" s="128" t="s">
        <v>16</v>
      </c>
      <c r="D889" s="358">
        <v>28.813516616821289</v>
      </c>
      <c r="E889" s="358">
        <v>29.047039031982422</v>
      </c>
      <c r="F889" s="358">
        <v>29.168140411376953</v>
      </c>
      <c r="G889" s="358">
        <v>27.934963226318359</v>
      </c>
      <c r="H889" s="358">
        <v>27.989574432373047</v>
      </c>
      <c r="I889" s="358">
        <v>27.810018539428711</v>
      </c>
      <c r="J889" s="358">
        <v>24.46891975402832</v>
      </c>
      <c r="K889" s="358">
        <v>22.953407287597656</v>
      </c>
      <c r="L889" s="358">
        <v>22.679904937744141</v>
      </c>
      <c r="M889" s="358">
        <v>23.48451042175293</v>
      </c>
      <c r="N889" s="358">
        <v>26.711740493774414</v>
      </c>
      <c r="O889" s="358">
        <v>28.212846755981445</v>
      </c>
      <c r="P889" s="358">
        <v>31.025157928466797</v>
      </c>
      <c r="Q889" s="358">
        <v>31.679286956787109</v>
      </c>
      <c r="R889" s="358">
        <v>32.886661529541016</v>
      </c>
      <c r="S889" s="358">
        <v>34.054183959960938</v>
      </c>
      <c r="T889" s="358">
        <v>34.829090118408203</v>
      </c>
      <c r="U889" s="358">
        <v>34.9578857421875</v>
      </c>
      <c r="V889" s="358">
        <v>34.344192504882813</v>
      </c>
      <c r="W889" s="358">
        <v>34.185955047607422</v>
      </c>
      <c r="X889" s="358">
        <v>32.542057037353516</v>
      </c>
      <c r="Y889" s="358">
        <v>27.818317413330078</v>
      </c>
      <c r="Z889" s="358">
        <v>27.264495849609375</v>
      </c>
      <c r="AA889" s="358">
        <v>27.13538932800293</v>
      </c>
      <c r="AB889" s="20">
        <v>701.99725532531738</v>
      </c>
    </row>
    <row r="890" spans="1:28" thickTop="1" thickBot="1" x14ac:dyDescent="0.3">
      <c r="B890" s="279">
        <v>40336</v>
      </c>
      <c r="C890" s="128" t="s">
        <v>17</v>
      </c>
      <c r="D890" s="358">
        <v>27.301633834838867</v>
      </c>
      <c r="E890" s="358">
        <v>27.435062408447266</v>
      </c>
      <c r="F890" s="358">
        <v>27.451620101928711</v>
      </c>
      <c r="G890" s="358">
        <v>27.396263122558594</v>
      </c>
      <c r="H890" s="358">
        <v>27.366758346557617</v>
      </c>
      <c r="I890" s="358">
        <v>27.248174667358398</v>
      </c>
      <c r="J890" s="358">
        <v>23.934722900390625</v>
      </c>
      <c r="K890" s="358">
        <v>23.143960952758789</v>
      </c>
      <c r="L890" s="358">
        <v>22.980087280273438</v>
      </c>
      <c r="M890" s="358">
        <v>25.198135375976563</v>
      </c>
      <c r="N890" s="358">
        <v>26.578266143798828</v>
      </c>
      <c r="O890" s="358">
        <v>27.702182769775391</v>
      </c>
      <c r="P890" s="358">
        <v>30.660024642944336</v>
      </c>
      <c r="Q890" s="358">
        <v>31.890628814697266</v>
      </c>
      <c r="R890" s="358">
        <v>32.793968200683594</v>
      </c>
      <c r="S890" s="358">
        <v>33.697948455810547</v>
      </c>
      <c r="T890" s="358">
        <v>34.002498626708984</v>
      </c>
      <c r="U890" s="358">
        <v>34.989753723144531</v>
      </c>
      <c r="V890" s="358">
        <v>35.518115997314453</v>
      </c>
      <c r="W890" s="358">
        <v>33.651065826416016</v>
      </c>
      <c r="X890" s="358">
        <v>32.675884246826172</v>
      </c>
      <c r="Y890" s="358">
        <v>29.878253936767578</v>
      </c>
      <c r="Z890" s="358">
        <v>26.814111709594727</v>
      </c>
      <c r="AA890" s="358">
        <v>26.949392318725586</v>
      </c>
      <c r="AB890" s="20">
        <v>697.25851440429688</v>
      </c>
    </row>
    <row r="891" spans="1:28" thickTop="1" thickBot="1" x14ac:dyDescent="0.3">
      <c r="B891" s="279">
        <v>40337</v>
      </c>
      <c r="C891" s="128" t="s">
        <v>11</v>
      </c>
      <c r="D891" s="358">
        <v>26.456626892089844</v>
      </c>
      <c r="E891" s="358">
        <v>26.486764907836914</v>
      </c>
      <c r="F891" s="358">
        <v>26.524267196655273</v>
      </c>
      <c r="G891" s="358">
        <v>26.449390411376953</v>
      </c>
      <c r="H891" s="358">
        <v>26.42540168762207</v>
      </c>
      <c r="I891" s="358">
        <v>26.357810974121094</v>
      </c>
      <c r="J891" s="358">
        <v>24.343879699707031</v>
      </c>
      <c r="K891" s="358">
        <v>22.090908050537109</v>
      </c>
      <c r="L891" s="358">
        <v>22.593175888061523</v>
      </c>
      <c r="M891" s="358">
        <v>22.905439376831055</v>
      </c>
      <c r="N891" s="358">
        <v>27.969961166381836</v>
      </c>
      <c r="O891" s="358">
        <v>28.610115051269531</v>
      </c>
      <c r="P891" s="358">
        <v>29.773672103881836</v>
      </c>
      <c r="Q891" s="358">
        <v>30.971250534057617</v>
      </c>
      <c r="R891" s="358">
        <v>33.246006011962891</v>
      </c>
      <c r="S891" s="358">
        <v>33.818710327148438</v>
      </c>
      <c r="T891" s="358">
        <v>34.179363250732422</v>
      </c>
      <c r="U891" s="358">
        <v>33.543033599853516</v>
      </c>
      <c r="V891" s="358">
        <v>33.271183013916016</v>
      </c>
      <c r="W891" s="358">
        <v>29.662813186645508</v>
      </c>
      <c r="X891" s="358">
        <v>27.21434211730957</v>
      </c>
      <c r="Y891" s="358">
        <v>26.722736358642578</v>
      </c>
      <c r="Z891" s="358">
        <v>26.427284240722656</v>
      </c>
      <c r="AA891" s="358">
        <v>26.196599960327148</v>
      </c>
      <c r="AB891" s="20">
        <v>672.24073600769043</v>
      </c>
    </row>
    <row r="892" spans="1:28" thickTop="1" thickBot="1" x14ac:dyDescent="0.3">
      <c r="B892" s="279">
        <v>40338</v>
      </c>
      <c r="C892" s="128" t="s">
        <v>11</v>
      </c>
      <c r="D892" s="358">
        <v>24.945522308349609</v>
      </c>
      <c r="E892" s="358">
        <v>24.892518997192383</v>
      </c>
      <c r="F892" s="358">
        <v>24.90764045715332</v>
      </c>
      <c r="G892" s="358">
        <v>24.935268402099609</v>
      </c>
      <c r="H892" s="358">
        <v>24.928792953491211</v>
      </c>
      <c r="I892" s="358">
        <v>24.766464233398438</v>
      </c>
      <c r="J892" s="358">
        <v>22.747407913208008</v>
      </c>
      <c r="K892" s="358">
        <v>22.356460571289063</v>
      </c>
      <c r="L892" s="358">
        <v>22.057008743286133</v>
      </c>
      <c r="M892" s="358">
        <v>23.063423156738281</v>
      </c>
      <c r="N892" s="358">
        <v>27.062252044677734</v>
      </c>
      <c r="O892" s="358">
        <v>27.156885147094727</v>
      </c>
      <c r="P892" s="358">
        <v>29.78607177734375</v>
      </c>
      <c r="Q892" s="358">
        <v>29.903923034667969</v>
      </c>
      <c r="R892" s="358">
        <v>32.093898773193359</v>
      </c>
      <c r="S892" s="358">
        <v>31.861547470092773</v>
      </c>
      <c r="T892" s="358">
        <v>32.181110382080078</v>
      </c>
      <c r="U892" s="358">
        <v>31.483388900756836</v>
      </c>
      <c r="V892" s="358">
        <v>31.47551155090332</v>
      </c>
      <c r="W892" s="358">
        <v>30.707357406616211</v>
      </c>
      <c r="X892" s="358">
        <v>29.037248611450195</v>
      </c>
      <c r="Y892" s="358">
        <v>27.533718109130859</v>
      </c>
      <c r="Z892" s="358">
        <v>26.881320953369141</v>
      </c>
      <c r="AA892" s="358">
        <v>26.399398803710938</v>
      </c>
      <c r="AB892" s="20">
        <v>653.16414070129395</v>
      </c>
    </row>
    <row r="893" spans="1:28" thickTop="1" thickBot="1" x14ac:dyDescent="0.3">
      <c r="B893" s="279">
        <v>40339</v>
      </c>
      <c r="C893" s="128" t="s">
        <v>13</v>
      </c>
      <c r="D893" s="358">
        <v>26.615522384643555</v>
      </c>
      <c r="E893" s="358">
        <v>26.248090744018555</v>
      </c>
      <c r="F893" s="358">
        <v>26.251792907714844</v>
      </c>
      <c r="G893" s="358">
        <v>26.258066177368164</v>
      </c>
      <c r="H893" s="358">
        <v>26.186807632446289</v>
      </c>
      <c r="I893" s="358">
        <v>26.154056549072266</v>
      </c>
      <c r="J893" s="358">
        <v>23.636552810668945</v>
      </c>
      <c r="K893" s="358">
        <v>22.770496368408203</v>
      </c>
      <c r="L893" s="358">
        <v>22.964971542358398</v>
      </c>
      <c r="M893" s="358">
        <v>23.962451934814453</v>
      </c>
      <c r="N893" s="358">
        <v>26.440271377563477</v>
      </c>
      <c r="O893" s="358">
        <v>30.104955673217773</v>
      </c>
      <c r="P893" s="358">
        <v>30.989084243774414</v>
      </c>
      <c r="Q893" s="358">
        <v>32.091812133789063</v>
      </c>
      <c r="R893" s="358">
        <v>33.105052947998047</v>
      </c>
      <c r="S893" s="358">
        <v>33.310379028320313</v>
      </c>
      <c r="T893" s="358">
        <v>33.64605712890625</v>
      </c>
      <c r="U893" s="358">
        <v>33.368457794189453</v>
      </c>
      <c r="V893" s="358">
        <v>27.954561233520508</v>
      </c>
      <c r="W893" s="358">
        <v>30.073884963989258</v>
      </c>
      <c r="X893" s="358">
        <v>29.061262130737305</v>
      </c>
      <c r="Y893" s="358">
        <v>26.488763809204102</v>
      </c>
      <c r="Z893" s="358">
        <v>25.223176956176758</v>
      </c>
      <c r="AA893" s="358">
        <v>24.558433532714844</v>
      </c>
      <c r="AB893" s="20">
        <v>667.46496200561523</v>
      </c>
    </row>
    <row r="894" spans="1:28" thickTop="1" thickBot="1" x14ac:dyDescent="0.3">
      <c r="B894" s="279">
        <v>40340</v>
      </c>
      <c r="C894" s="128" t="s">
        <v>14</v>
      </c>
      <c r="D894" s="358">
        <v>24.354259490966797</v>
      </c>
      <c r="E894" s="358">
        <v>24.2928466796875</v>
      </c>
      <c r="F894" s="358">
        <v>23.961273193359375</v>
      </c>
      <c r="G894" s="358">
        <v>24.360298156738281</v>
      </c>
      <c r="H894" s="358">
        <v>23.688356399536133</v>
      </c>
      <c r="I894" s="358">
        <v>23.865541458129883</v>
      </c>
      <c r="J894" s="358">
        <v>22.647953033447266</v>
      </c>
      <c r="K894" s="358">
        <v>22.388139724731445</v>
      </c>
      <c r="L894" s="358">
        <v>22.821315765380859</v>
      </c>
      <c r="M894" s="358">
        <v>24.572088241577148</v>
      </c>
      <c r="N894" s="358">
        <v>25.794229507446289</v>
      </c>
      <c r="O894" s="358">
        <v>27.911149978637695</v>
      </c>
      <c r="P894" s="358">
        <v>28.34819221496582</v>
      </c>
      <c r="Q894" s="358">
        <v>29.44285774230957</v>
      </c>
      <c r="R894" s="358">
        <v>30.116226196289063</v>
      </c>
      <c r="S894" s="358">
        <v>32.819286346435547</v>
      </c>
      <c r="T894" s="358">
        <v>33.075374603271484</v>
      </c>
      <c r="U894" s="358">
        <v>33.011756896972656</v>
      </c>
      <c r="V894" s="358">
        <v>31.687265396118164</v>
      </c>
      <c r="W894" s="358">
        <v>28.922309875488281</v>
      </c>
      <c r="X894" s="358">
        <v>27.32557487487793</v>
      </c>
      <c r="Y894" s="358">
        <v>27.27154541015625</v>
      </c>
      <c r="Z894" s="358">
        <v>25.611909866333008</v>
      </c>
      <c r="AA894" s="358">
        <v>25.47144889831543</v>
      </c>
      <c r="AB894" s="20">
        <v>643.76119995117188</v>
      </c>
    </row>
    <row r="895" spans="1:28" thickTop="1" thickBot="1" x14ac:dyDescent="0.3">
      <c r="B895" s="279">
        <v>40341</v>
      </c>
      <c r="C895" s="128" t="s">
        <v>15</v>
      </c>
      <c r="D895" s="358">
        <v>25.569381713867188</v>
      </c>
      <c r="E895" s="358">
        <v>25.625888824462891</v>
      </c>
      <c r="F895" s="358">
        <v>25.443836212158203</v>
      </c>
      <c r="G895" s="358">
        <v>25.390659332275391</v>
      </c>
      <c r="H895" s="358">
        <v>25.412364959716797</v>
      </c>
      <c r="I895" s="358">
        <v>25.262613296508789</v>
      </c>
      <c r="J895" s="358">
        <v>24.800786972045898</v>
      </c>
      <c r="K895" s="358">
        <v>24.189380645751953</v>
      </c>
      <c r="L895" s="358">
        <v>21.081274032592773</v>
      </c>
      <c r="M895" s="358">
        <v>23.324907302856445</v>
      </c>
      <c r="N895" s="358">
        <v>25.115493774414063</v>
      </c>
      <c r="O895" s="358">
        <v>25.77069091796875</v>
      </c>
      <c r="P895" s="358">
        <v>28.299646377563477</v>
      </c>
      <c r="Q895" s="358">
        <v>29.514827728271484</v>
      </c>
      <c r="R895" s="358">
        <v>30.925029754638672</v>
      </c>
      <c r="S895" s="358">
        <v>31.306209564208984</v>
      </c>
      <c r="T895" s="358">
        <v>30.914695739746094</v>
      </c>
      <c r="U895" s="358">
        <v>30.372409820556641</v>
      </c>
      <c r="V895" s="358">
        <v>29.360881805419922</v>
      </c>
      <c r="W895" s="358">
        <v>28.727411270141602</v>
      </c>
      <c r="X895" s="358">
        <v>28.2005615234375</v>
      </c>
      <c r="Y895" s="358">
        <v>26.595283508300781</v>
      </c>
      <c r="Z895" s="358">
        <v>26.563459396362305</v>
      </c>
      <c r="AA895" s="358">
        <v>26.197809219360352</v>
      </c>
      <c r="AB895" s="20">
        <v>643.96550369262695</v>
      </c>
    </row>
    <row r="896" spans="1:28" thickTop="1" thickBot="1" x14ac:dyDescent="0.3">
      <c r="B896" s="279">
        <v>40342</v>
      </c>
      <c r="C896" s="128" t="s">
        <v>16</v>
      </c>
      <c r="D896" s="358">
        <v>26.057413101196289</v>
      </c>
      <c r="E896" s="358">
        <v>26.061939239501953</v>
      </c>
      <c r="F896" s="358">
        <v>26.115921020507813</v>
      </c>
      <c r="G896" s="358">
        <v>24.176820755004883</v>
      </c>
      <c r="H896" s="358">
        <v>24.13707160949707</v>
      </c>
      <c r="I896" s="358">
        <v>24.103403091430664</v>
      </c>
      <c r="J896" s="358">
        <v>23.530550003051758</v>
      </c>
      <c r="K896" s="358">
        <v>22.778848648071289</v>
      </c>
      <c r="L896" s="358">
        <v>22.670499801635742</v>
      </c>
      <c r="M896" s="358">
        <v>22.798797607421875</v>
      </c>
      <c r="N896" s="358">
        <v>24.613056182861328</v>
      </c>
      <c r="O896" s="358">
        <v>26.791807174682617</v>
      </c>
      <c r="P896" s="358">
        <v>28.901548385620117</v>
      </c>
      <c r="Q896" s="358">
        <v>29.292539596557617</v>
      </c>
      <c r="R896" s="358">
        <v>29.823844909667969</v>
      </c>
      <c r="S896" s="358">
        <v>29.765764236450195</v>
      </c>
      <c r="T896" s="358">
        <v>31.643302917480469</v>
      </c>
      <c r="U896" s="358">
        <v>29.880887985229492</v>
      </c>
      <c r="V896" s="358">
        <v>28.162361145019531</v>
      </c>
      <c r="W896" s="358">
        <v>26.96076774597168</v>
      </c>
      <c r="X896" s="358">
        <v>22.787261962890625</v>
      </c>
      <c r="Y896" s="358">
        <v>24.067470550537109</v>
      </c>
      <c r="Z896" s="358">
        <v>24.102697372436523</v>
      </c>
      <c r="AA896" s="358">
        <v>22.928432464599609</v>
      </c>
      <c r="AB896" s="20">
        <v>622.15300750732422</v>
      </c>
    </row>
    <row r="897" spans="2:28" thickTop="1" thickBot="1" x14ac:dyDescent="0.3">
      <c r="B897" s="279">
        <v>40343</v>
      </c>
      <c r="C897" s="128" t="s">
        <v>17</v>
      </c>
      <c r="D897" s="358">
        <v>22.987298965454102</v>
      </c>
      <c r="E897" s="358">
        <v>22.689334869384766</v>
      </c>
      <c r="F897" s="358">
        <v>22.683265686035156</v>
      </c>
      <c r="G897" s="358">
        <v>22.660829544067383</v>
      </c>
      <c r="H897" s="358">
        <v>22.443431854248047</v>
      </c>
      <c r="I897" s="358">
        <v>22.604276657104492</v>
      </c>
      <c r="J897" s="358">
        <v>22.550342559814453</v>
      </c>
      <c r="K897" s="358">
        <v>21.719139099121094</v>
      </c>
      <c r="L897" s="358">
        <v>21.341108322143555</v>
      </c>
      <c r="M897" s="358">
        <v>21.36761474609375</v>
      </c>
      <c r="N897" s="358">
        <v>23.505813598632813</v>
      </c>
      <c r="O897" s="358">
        <v>23.979677200317383</v>
      </c>
      <c r="P897" s="358">
        <v>25.508249282836914</v>
      </c>
      <c r="Q897" s="358">
        <v>27.945053100585938</v>
      </c>
      <c r="R897" s="358">
        <v>29.274387359619141</v>
      </c>
      <c r="S897" s="358">
        <v>29.350271224975586</v>
      </c>
      <c r="T897" s="358">
        <v>29.553731918334961</v>
      </c>
      <c r="U897" s="358">
        <v>30.035976409912109</v>
      </c>
      <c r="V897" s="358">
        <v>30.03350830078125</v>
      </c>
      <c r="W897" s="358">
        <v>23.477386474609375</v>
      </c>
      <c r="X897" s="358">
        <v>23.219429016113281</v>
      </c>
      <c r="Y897" s="358">
        <v>21.916419982910156</v>
      </c>
      <c r="Z897" s="358">
        <v>21.786983489990234</v>
      </c>
      <c r="AA897" s="358">
        <v>21.784738540649414</v>
      </c>
      <c r="AB897" s="20">
        <v>584.41826820373535</v>
      </c>
    </row>
    <row r="898" spans="2:28" thickTop="1" thickBot="1" x14ac:dyDescent="0.3">
      <c r="B898" s="279">
        <v>40344</v>
      </c>
      <c r="C898" s="128" t="s">
        <v>11</v>
      </c>
      <c r="D898" s="358">
        <v>21.804397583007813</v>
      </c>
      <c r="E898" s="358">
        <v>21.776283264160156</v>
      </c>
      <c r="F898" s="358">
        <v>21.564661026000977</v>
      </c>
      <c r="G898" s="358">
        <v>21.427915573120117</v>
      </c>
      <c r="H898" s="358">
        <v>20.632198333740234</v>
      </c>
      <c r="I898" s="358">
        <v>20.667953491210938</v>
      </c>
      <c r="J898" s="358">
        <v>20.761898040771484</v>
      </c>
      <c r="K898" s="358">
        <v>19.865909576416016</v>
      </c>
      <c r="L898" s="358">
        <v>19.961101531982422</v>
      </c>
      <c r="M898" s="358">
        <v>20.219093322753906</v>
      </c>
      <c r="N898" s="358">
        <v>23.655582427978516</v>
      </c>
      <c r="O898" s="358">
        <v>23.840274810791016</v>
      </c>
      <c r="P898" s="358">
        <v>25.448713302612305</v>
      </c>
      <c r="Q898" s="358">
        <v>25.444963455200195</v>
      </c>
      <c r="R898" s="358">
        <v>27.544168472290039</v>
      </c>
      <c r="S898" s="358">
        <v>28.314075469970703</v>
      </c>
      <c r="T898" s="358">
        <v>28.474437713623047</v>
      </c>
      <c r="U898" s="358">
        <v>29.601718902587891</v>
      </c>
      <c r="V898" s="358">
        <v>29.38093376159668</v>
      </c>
      <c r="W898" s="358">
        <v>28.236459732055664</v>
      </c>
      <c r="X898" s="358">
        <v>26.144941329956055</v>
      </c>
      <c r="Y898" s="358">
        <v>25.555534362792969</v>
      </c>
      <c r="Z898" s="358">
        <v>21.558822631835938</v>
      </c>
      <c r="AA898" s="358">
        <v>21.610158920288086</v>
      </c>
      <c r="AB898" s="20">
        <v>573.49219703674316</v>
      </c>
    </row>
    <row r="899" spans="2:28" thickTop="1" thickBot="1" x14ac:dyDescent="0.3">
      <c r="B899" s="279">
        <v>40345</v>
      </c>
      <c r="C899" s="128" t="s">
        <v>11</v>
      </c>
      <c r="D899" s="358">
        <v>21.306463241577148</v>
      </c>
      <c r="E899" s="358">
        <v>21.238954544067383</v>
      </c>
      <c r="F899" s="358">
        <v>21.154754638671875</v>
      </c>
      <c r="G899" s="358">
        <v>20.652261734008789</v>
      </c>
      <c r="H899" s="358">
        <v>20.617826461791992</v>
      </c>
      <c r="I899" s="358">
        <v>20.559835433959961</v>
      </c>
      <c r="J899" s="358">
        <v>20.428056716918945</v>
      </c>
      <c r="K899" s="358">
        <v>19.844938278198242</v>
      </c>
      <c r="L899" s="358">
        <v>20.317354202270508</v>
      </c>
      <c r="M899" s="358">
        <v>23.446138381958008</v>
      </c>
      <c r="N899" s="358">
        <v>23.7894287109375</v>
      </c>
      <c r="O899" s="358">
        <v>25.502511978149414</v>
      </c>
      <c r="P899" s="358">
        <v>26.038639068603516</v>
      </c>
      <c r="Q899" s="358">
        <v>26.742538452148438</v>
      </c>
      <c r="R899" s="358">
        <v>30.56341552734375</v>
      </c>
      <c r="S899" s="358">
        <v>28.276496887207031</v>
      </c>
      <c r="T899" s="358">
        <v>28.661306381225586</v>
      </c>
      <c r="U899" s="358">
        <v>29.321029663085938</v>
      </c>
      <c r="V899" s="358">
        <v>28.791255950927734</v>
      </c>
      <c r="W899" s="358">
        <v>27.548799514770508</v>
      </c>
      <c r="X899" s="358">
        <v>26.512289047241211</v>
      </c>
      <c r="Y899" s="358">
        <v>25.707891464233398</v>
      </c>
      <c r="Z899" s="358">
        <v>25.709266662597656</v>
      </c>
      <c r="AA899" s="358">
        <v>23.989223480224609</v>
      </c>
      <c r="AB899" s="20">
        <v>586.72067642211914</v>
      </c>
    </row>
    <row r="900" spans="2:28" thickTop="1" thickBot="1" x14ac:dyDescent="0.3">
      <c r="B900" s="279">
        <v>40346</v>
      </c>
      <c r="C900" s="128" t="s">
        <v>13</v>
      </c>
      <c r="D900" s="358">
        <v>22.6148681640625</v>
      </c>
      <c r="E900" s="358">
        <v>22.591554641723633</v>
      </c>
      <c r="F900" s="358">
        <v>22.626501083374023</v>
      </c>
      <c r="G900" s="358">
        <v>22.665554046630859</v>
      </c>
      <c r="H900" s="358">
        <v>21.828771591186523</v>
      </c>
      <c r="I900" s="358">
        <v>21.679128646850586</v>
      </c>
      <c r="J900" s="358">
        <v>21.415922164916992</v>
      </c>
      <c r="K900" s="358">
        <v>20.908987045288086</v>
      </c>
      <c r="L900" s="358">
        <v>20.975757598876953</v>
      </c>
      <c r="M900" s="358">
        <v>21.062370300292969</v>
      </c>
      <c r="N900" s="358">
        <v>23.19329833984375</v>
      </c>
      <c r="O900" s="358">
        <v>23.696086883544922</v>
      </c>
      <c r="P900" s="358">
        <v>25.014068603515625</v>
      </c>
      <c r="Q900" s="358">
        <v>25.150550842285156</v>
      </c>
      <c r="R900" s="358">
        <v>27.407033920288086</v>
      </c>
      <c r="S900" s="358">
        <v>27.604616165161133</v>
      </c>
      <c r="T900" s="358">
        <v>28.205974578857422</v>
      </c>
      <c r="U900" s="358">
        <v>28.352411270141602</v>
      </c>
      <c r="V900" s="358">
        <v>28.624349594116211</v>
      </c>
      <c r="W900" s="358">
        <v>28.026912689208984</v>
      </c>
      <c r="X900" s="358">
        <v>25.489786148071289</v>
      </c>
      <c r="Y900" s="358">
        <v>26.151716232299805</v>
      </c>
      <c r="Z900" s="358">
        <v>24.686872482299805</v>
      </c>
      <c r="AA900" s="358">
        <v>23.802768707275391</v>
      </c>
      <c r="AB900" s="20">
        <v>583.7758617401123</v>
      </c>
    </row>
    <row r="901" spans="2:28" thickTop="1" thickBot="1" x14ac:dyDescent="0.3">
      <c r="B901" s="279">
        <v>40347</v>
      </c>
      <c r="C901" s="128" t="s">
        <v>14</v>
      </c>
      <c r="D901" s="358">
        <v>23.780868530273438</v>
      </c>
      <c r="E901" s="358">
        <v>23.828317642211914</v>
      </c>
      <c r="F901" s="358">
        <v>23.24677848815918</v>
      </c>
      <c r="G901" s="358">
        <v>23.088274002075195</v>
      </c>
      <c r="H901" s="358">
        <v>23.013288497924805</v>
      </c>
      <c r="I901" s="358">
        <v>23.065073013305664</v>
      </c>
      <c r="J901" s="358">
        <v>22.750473022460938</v>
      </c>
      <c r="K901" s="358">
        <v>21.953166961669922</v>
      </c>
      <c r="L901" s="358">
        <v>22.254613876342773</v>
      </c>
      <c r="M901" s="358">
        <v>23.125957489013672</v>
      </c>
      <c r="N901" s="358">
        <v>23.416091918945313</v>
      </c>
      <c r="O901" s="358">
        <v>25.803251266479492</v>
      </c>
      <c r="P901" s="358">
        <v>27.108413696289063</v>
      </c>
      <c r="Q901" s="358">
        <v>28.116302490234375</v>
      </c>
      <c r="R901" s="358">
        <v>29.470340728759766</v>
      </c>
      <c r="S901" s="358">
        <v>30.791536331176758</v>
      </c>
      <c r="T901" s="358">
        <v>30.884403228759766</v>
      </c>
      <c r="U901" s="358">
        <v>28.262487411499023</v>
      </c>
      <c r="V901" s="358">
        <v>28.030666351318359</v>
      </c>
      <c r="W901" s="358">
        <v>26.588962554931641</v>
      </c>
      <c r="X901" s="358">
        <v>26.57469367980957</v>
      </c>
      <c r="Y901" s="358">
        <v>25.356678009033203</v>
      </c>
      <c r="Z901" s="358">
        <v>25.378316879272461</v>
      </c>
      <c r="AA901" s="358">
        <v>24.381826400756836</v>
      </c>
      <c r="AB901" s="20">
        <v>610.27078247070313</v>
      </c>
    </row>
    <row r="902" spans="2:28" thickTop="1" thickBot="1" x14ac:dyDescent="0.3">
      <c r="B902" s="279">
        <v>40348</v>
      </c>
      <c r="C902" s="128" t="s">
        <v>15</v>
      </c>
      <c r="D902" s="358">
        <v>24.432823181152344</v>
      </c>
      <c r="E902" s="358">
        <v>23.932209014892578</v>
      </c>
      <c r="F902" s="358">
        <v>23.65522575378418</v>
      </c>
      <c r="G902" s="358">
        <v>23.672924041748047</v>
      </c>
      <c r="H902" s="358">
        <v>23.642316818237305</v>
      </c>
      <c r="I902" s="358">
        <v>23.574613571166992</v>
      </c>
      <c r="J902" s="358">
        <v>23.567058563232422</v>
      </c>
      <c r="K902" s="358">
        <v>23.521957397460938</v>
      </c>
      <c r="L902" s="358">
        <v>23.349306106567383</v>
      </c>
      <c r="M902" s="358">
        <v>23.237468719482422</v>
      </c>
      <c r="N902" s="358">
        <v>23.199941635131836</v>
      </c>
      <c r="O902" s="358">
        <v>23.599977493286133</v>
      </c>
      <c r="P902" s="358">
        <v>23.705705642700195</v>
      </c>
      <c r="Q902" s="358">
        <v>23.642690658569336</v>
      </c>
      <c r="R902" s="358">
        <v>23.671689987182617</v>
      </c>
      <c r="S902" s="358">
        <v>23.71281623840332</v>
      </c>
      <c r="T902" s="358">
        <v>23.645284652709961</v>
      </c>
      <c r="U902" s="358">
        <v>23.666666030883789</v>
      </c>
      <c r="V902" s="358">
        <v>23.687383651733398</v>
      </c>
      <c r="W902" s="358">
        <v>23.71989631652832</v>
      </c>
      <c r="X902" s="358">
        <v>23.685728073120117</v>
      </c>
      <c r="Y902" s="358">
        <v>23.728555679321289</v>
      </c>
      <c r="Z902" s="358">
        <v>23.861583709716797</v>
      </c>
      <c r="AA902" s="358">
        <v>23.961078643798828</v>
      </c>
      <c r="AB902" s="20">
        <v>568.07490158081055</v>
      </c>
    </row>
    <row r="903" spans="2:28" thickTop="1" thickBot="1" x14ac:dyDescent="0.3">
      <c r="B903" s="279">
        <v>40349</v>
      </c>
      <c r="C903" s="128" t="s">
        <v>16</v>
      </c>
      <c r="D903" s="358">
        <v>24.086034774780273</v>
      </c>
      <c r="E903" s="358">
        <v>24.008352279663086</v>
      </c>
      <c r="F903" s="358">
        <v>24.063747406005859</v>
      </c>
      <c r="G903" s="358">
        <v>24.131637573242188</v>
      </c>
      <c r="H903" s="358">
        <v>24.064426422119141</v>
      </c>
      <c r="I903" s="358">
        <v>24.270545959472656</v>
      </c>
      <c r="J903" s="358">
        <v>24.280689239501953</v>
      </c>
      <c r="K903" s="358">
        <v>24.0345458984375</v>
      </c>
      <c r="L903" s="358">
        <v>24.118209838867188</v>
      </c>
      <c r="M903" s="358">
        <v>23.746099472045898</v>
      </c>
      <c r="N903" s="358">
        <v>23.821561813354492</v>
      </c>
      <c r="O903" s="358">
        <v>23.876609802246094</v>
      </c>
      <c r="P903" s="358">
        <v>23.844657897949219</v>
      </c>
      <c r="Q903" s="358">
        <v>23.83653450012207</v>
      </c>
      <c r="R903" s="358">
        <v>28.838716506958008</v>
      </c>
      <c r="S903" s="358">
        <v>28.894210815429688</v>
      </c>
      <c r="T903" s="358">
        <v>29.362998962402344</v>
      </c>
      <c r="U903" s="358">
        <v>29.423782348632813</v>
      </c>
      <c r="V903" s="358">
        <v>29.616939544677734</v>
      </c>
      <c r="W903" s="358">
        <v>28.587762832641602</v>
      </c>
      <c r="X903" s="358">
        <v>27.923881530761719</v>
      </c>
      <c r="Y903" s="358">
        <v>26.946025848388672</v>
      </c>
      <c r="Z903" s="358">
        <v>26.119691848754883</v>
      </c>
      <c r="AA903" s="358">
        <v>26.033649444580078</v>
      </c>
      <c r="AB903" s="20">
        <v>617.93131256103516</v>
      </c>
    </row>
    <row r="904" spans="2:28" thickTop="1" thickBot="1" x14ac:dyDescent="0.3">
      <c r="B904" s="279">
        <v>40350</v>
      </c>
      <c r="C904" s="128" t="s">
        <v>17</v>
      </c>
      <c r="D904" s="358">
        <v>26.12904167175293</v>
      </c>
      <c r="E904" s="358">
        <v>26.224258422851563</v>
      </c>
      <c r="F904" s="358">
        <v>26.240352630615234</v>
      </c>
      <c r="G904" s="358">
        <v>25.211042404174805</v>
      </c>
      <c r="H904" s="358">
        <v>25.296655654907227</v>
      </c>
      <c r="I904" s="358">
        <v>25.050737380981445</v>
      </c>
      <c r="J904" s="358">
        <v>21.873500823974609</v>
      </c>
      <c r="K904" s="358">
        <v>20.779245376586914</v>
      </c>
      <c r="L904" s="358">
        <v>20.681064605712891</v>
      </c>
      <c r="M904" s="358">
        <v>22.572010040283203</v>
      </c>
      <c r="N904" s="358">
        <v>23.694652557373047</v>
      </c>
      <c r="O904" s="358">
        <v>25.876216888427734</v>
      </c>
      <c r="P904" s="358">
        <v>28.859029769897461</v>
      </c>
      <c r="Q904" s="358">
        <v>28.85957145690918</v>
      </c>
      <c r="R904" s="358">
        <v>29.766565322875977</v>
      </c>
      <c r="S904" s="358">
        <v>29.868841171264648</v>
      </c>
      <c r="T904" s="358">
        <v>30.061992645263672</v>
      </c>
      <c r="U904" s="358">
        <v>29.902755737304688</v>
      </c>
      <c r="V904" s="358">
        <v>31.867122650146484</v>
      </c>
      <c r="W904" s="358">
        <v>30.562887191772461</v>
      </c>
      <c r="X904" s="358">
        <v>29.137918472290039</v>
      </c>
      <c r="Y904" s="358">
        <v>24.765422821044922</v>
      </c>
      <c r="Z904" s="358">
        <v>24.744487762451172</v>
      </c>
      <c r="AA904" s="358">
        <v>24.754281997680664</v>
      </c>
      <c r="AB904" s="20">
        <v>632.77965545654297</v>
      </c>
    </row>
    <row r="905" spans="2:28" thickTop="1" thickBot="1" x14ac:dyDescent="0.3">
      <c r="B905" s="279">
        <v>40351</v>
      </c>
      <c r="C905" s="128" t="s">
        <v>11</v>
      </c>
      <c r="D905" s="358">
        <v>24.619855880737305</v>
      </c>
      <c r="E905" s="358">
        <v>24.549352645874023</v>
      </c>
      <c r="F905" s="358">
        <v>24.539867401123047</v>
      </c>
      <c r="G905" s="358">
        <v>24.506868362426758</v>
      </c>
      <c r="H905" s="358">
        <v>24.501287460327148</v>
      </c>
      <c r="I905" s="358">
        <v>24.435787200927734</v>
      </c>
      <c r="J905" s="358">
        <v>23.263082504272461</v>
      </c>
      <c r="K905" s="358">
        <v>21.857439041137695</v>
      </c>
      <c r="L905" s="358">
        <v>21.192825317382813</v>
      </c>
      <c r="M905" s="358">
        <v>22.439058303833008</v>
      </c>
      <c r="N905" s="358">
        <v>21.940303802490234</v>
      </c>
      <c r="O905" s="358">
        <v>25.487932205200195</v>
      </c>
      <c r="P905" s="358">
        <v>27.025140762329102</v>
      </c>
      <c r="Q905" s="358">
        <v>28.331960678100586</v>
      </c>
      <c r="R905" s="358">
        <v>29.297000885009766</v>
      </c>
      <c r="S905" s="358">
        <v>29.115486145019531</v>
      </c>
      <c r="T905" s="358">
        <v>29.516134262084961</v>
      </c>
      <c r="U905" s="358">
        <v>30.224437713623047</v>
      </c>
      <c r="V905" s="358">
        <v>29.240615844726563</v>
      </c>
      <c r="W905" s="358">
        <v>28.040019989013672</v>
      </c>
      <c r="X905" s="358">
        <v>26.377479553222656</v>
      </c>
      <c r="Y905" s="358">
        <v>25.98314094543457</v>
      </c>
      <c r="Z905" s="358">
        <v>25.029975891113281</v>
      </c>
      <c r="AA905" s="358">
        <v>24.713525772094727</v>
      </c>
      <c r="AB905" s="20">
        <v>616.22857856750488</v>
      </c>
    </row>
    <row r="906" spans="2:28" thickTop="1" thickBot="1" x14ac:dyDescent="0.3">
      <c r="B906" s="279">
        <v>40352</v>
      </c>
      <c r="C906" s="128" t="s">
        <v>11</v>
      </c>
      <c r="D906" s="358">
        <v>24.496526718139648</v>
      </c>
      <c r="E906" s="358">
        <v>24.693181991577148</v>
      </c>
      <c r="F906" s="358">
        <v>24.123003005981445</v>
      </c>
      <c r="G906" s="358">
        <v>23.630887985229492</v>
      </c>
      <c r="H906" s="358">
        <v>23.67498779296875</v>
      </c>
      <c r="I906" s="358">
        <v>23.619853973388672</v>
      </c>
      <c r="J906" s="358">
        <v>22.347320556640625</v>
      </c>
      <c r="K906" s="358">
        <v>21.965764999389648</v>
      </c>
      <c r="L906" s="358">
        <v>22.423561096191406</v>
      </c>
      <c r="M906" s="358">
        <v>25.14495849609375</v>
      </c>
      <c r="N906" s="358">
        <v>27.076560974121094</v>
      </c>
      <c r="O906" s="358">
        <v>28.593700408935547</v>
      </c>
      <c r="P906" s="358">
        <v>28.770702362060547</v>
      </c>
      <c r="Q906" s="358">
        <v>30.175741195678711</v>
      </c>
      <c r="R906" s="358">
        <v>31.242115020751953</v>
      </c>
      <c r="S906" s="358">
        <v>31.963649749755859</v>
      </c>
      <c r="T906" s="358">
        <v>32.441196441650391</v>
      </c>
      <c r="U906" s="358">
        <v>33.225234985351563</v>
      </c>
      <c r="V906" s="358">
        <v>29.850717544555664</v>
      </c>
      <c r="W906" s="358">
        <v>28.933071136474609</v>
      </c>
      <c r="X906" s="358">
        <v>27.600889205932617</v>
      </c>
      <c r="Y906" s="358">
        <v>25.57366943359375</v>
      </c>
      <c r="Z906" s="358">
        <v>25.325895309448242</v>
      </c>
      <c r="AA906" s="358">
        <v>24.944437026977539</v>
      </c>
      <c r="AB906" s="20">
        <v>641.83762741088867</v>
      </c>
    </row>
    <row r="907" spans="2:28" thickTop="1" thickBot="1" x14ac:dyDescent="0.3">
      <c r="B907" s="279">
        <v>40353</v>
      </c>
      <c r="C907" s="128" t="s">
        <v>13</v>
      </c>
      <c r="D907" s="358">
        <v>25.438388824462891</v>
      </c>
      <c r="E907" s="358">
        <v>25.370138168334961</v>
      </c>
      <c r="F907" s="358">
        <v>25.335668563842773</v>
      </c>
      <c r="G907" s="358">
        <v>25.386430740356445</v>
      </c>
      <c r="H907" s="358">
        <v>25.437173843383789</v>
      </c>
      <c r="I907" s="358">
        <v>25.274299621582031</v>
      </c>
      <c r="J907" s="358">
        <v>22.136709213256836</v>
      </c>
      <c r="K907" s="358">
        <v>21.752052307128906</v>
      </c>
      <c r="L907" s="358">
        <v>21.54310417175293</v>
      </c>
      <c r="M907" s="358">
        <v>22.08228874206543</v>
      </c>
      <c r="N907" s="358">
        <v>23.420574188232422</v>
      </c>
      <c r="O907" s="358">
        <v>25.450214385986328</v>
      </c>
      <c r="P907" s="358">
        <v>25.873645782470703</v>
      </c>
      <c r="Q907" s="358">
        <v>27.648080825805664</v>
      </c>
      <c r="R907" s="358">
        <v>29.49981689453125</v>
      </c>
      <c r="S907" s="358">
        <v>29.448453903198242</v>
      </c>
      <c r="T907" s="358">
        <v>32.075721740722656</v>
      </c>
      <c r="U907" s="358">
        <v>31.136503219604492</v>
      </c>
      <c r="V907" s="358">
        <v>30.997661590576172</v>
      </c>
      <c r="W907" s="358">
        <v>27.013051986694336</v>
      </c>
      <c r="X907" s="358">
        <v>25.251354217529297</v>
      </c>
      <c r="Y907" s="358">
        <v>24.528190612792969</v>
      </c>
      <c r="Z907" s="358">
        <v>24.576616287231445</v>
      </c>
      <c r="AA907" s="358">
        <v>24.704832077026367</v>
      </c>
      <c r="AB907" s="20">
        <v>621.38097190856934</v>
      </c>
    </row>
    <row r="908" spans="2:28" thickTop="1" thickBot="1" x14ac:dyDescent="0.3">
      <c r="B908" s="279">
        <v>40354</v>
      </c>
      <c r="C908" s="128" t="s">
        <v>14</v>
      </c>
      <c r="D908" s="358">
        <v>24.36829948425293</v>
      </c>
      <c r="E908" s="358">
        <v>24.265781402587891</v>
      </c>
      <c r="F908" s="358">
        <v>24.363506317138672</v>
      </c>
      <c r="G908" s="358">
        <v>24.398176193237305</v>
      </c>
      <c r="H908" s="358">
        <v>24.306718826293945</v>
      </c>
      <c r="I908" s="358">
        <v>24.064781188964844</v>
      </c>
      <c r="J908" s="358">
        <v>23.676273345947266</v>
      </c>
      <c r="K908" s="358">
        <v>22.357147216796875</v>
      </c>
      <c r="L908" s="358">
        <v>22.385759353637695</v>
      </c>
      <c r="M908" s="358">
        <v>22.632602691650391</v>
      </c>
      <c r="N908" s="358">
        <v>21.180522918701172</v>
      </c>
      <c r="O908" s="358">
        <v>25.246994018554688</v>
      </c>
      <c r="P908" s="358">
        <v>26.708456039428711</v>
      </c>
      <c r="Q908" s="358">
        <v>27.483085632324219</v>
      </c>
      <c r="R908" s="358">
        <v>27.537553787231445</v>
      </c>
      <c r="S908" s="358">
        <v>27.952619552612305</v>
      </c>
      <c r="T908" s="358">
        <v>27.743423461914063</v>
      </c>
      <c r="U908" s="358">
        <v>27.756927490234375</v>
      </c>
      <c r="V908" s="358">
        <v>28.721744537353516</v>
      </c>
      <c r="W908" s="358">
        <v>27.653474807739258</v>
      </c>
      <c r="X908" s="358">
        <v>27.22808837890625</v>
      </c>
      <c r="Y908" s="358">
        <v>25.343551635742188</v>
      </c>
      <c r="Z908" s="358">
        <v>25.416707992553711</v>
      </c>
      <c r="AA908" s="358">
        <v>25.407318115234375</v>
      </c>
      <c r="AB908" s="20">
        <v>608.19951438903809</v>
      </c>
    </row>
    <row r="909" spans="2:28" thickTop="1" thickBot="1" x14ac:dyDescent="0.3">
      <c r="B909" s="279">
        <v>40355</v>
      </c>
      <c r="C909" s="128" t="s">
        <v>15</v>
      </c>
      <c r="D909" s="358">
        <v>25.523410797119141</v>
      </c>
      <c r="E909" s="358">
        <v>25.551748275756836</v>
      </c>
      <c r="F909" s="358">
        <v>25.409229278564453</v>
      </c>
      <c r="G909" s="358">
        <v>24.985073089599609</v>
      </c>
      <c r="H909" s="358">
        <v>25.038871765136719</v>
      </c>
      <c r="I909" s="358">
        <v>25.087591171264648</v>
      </c>
      <c r="J909" s="358">
        <v>24.284738540649414</v>
      </c>
      <c r="K909" s="358">
        <v>23.377532958984375</v>
      </c>
      <c r="L909" s="358">
        <v>23.56934928894043</v>
      </c>
      <c r="M909" s="358">
        <v>23.721748352050781</v>
      </c>
      <c r="N909" s="358">
        <v>26.184616088867188</v>
      </c>
      <c r="O909" s="358">
        <v>26.772785186767578</v>
      </c>
      <c r="P909" s="358">
        <v>28.266206741333008</v>
      </c>
      <c r="Q909" s="358">
        <v>29.329849243164063</v>
      </c>
      <c r="R909" s="358">
        <v>26.457330703735352</v>
      </c>
      <c r="S909" s="358">
        <v>27.550735473632813</v>
      </c>
      <c r="T909" s="358">
        <v>30.00706672668457</v>
      </c>
      <c r="U909" s="358">
        <v>30.690942764282227</v>
      </c>
      <c r="V909" s="358">
        <v>29.570991516113281</v>
      </c>
      <c r="W909" s="358">
        <v>27.942636489868164</v>
      </c>
      <c r="X909" s="358">
        <v>25.909030914306641</v>
      </c>
      <c r="Y909" s="358">
        <v>25.283796310424805</v>
      </c>
      <c r="Z909" s="358">
        <v>24.874668121337891</v>
      </c>
      <c r="AA909" s="358">
        <v>24.642644882202148</v>
      </c>
      <c r="AB909" s="20">
        <v>630.03259468078613</v>
      </c>
    </row>
    <row r="910" spans="2:28" thickTop="1" thickBot="1" x14ac:dyDescent="0.3">
      <c r="B910" s="279">
        <v>40356</v>
      </c>
      <c r="C910" s="128" t="s">
        <v>16</v>
      </c>
      <c r="D910" s="358">
        <v>24.768585205078125</v>
      </c>
      <c r="E910" s="358">
        <v>24.876028060913086</v>
      </c>
      <c r="F910" s="358">
        <v>24.748764038085938</v>
      </c>
      <c r="G910" s="358">
        <v>24.830415725708008</v>
      </c>
      <c r="H910" s="358">
        <v>24.740726470947266</v>
      </c>
      <c r="I910" s="358">
        <v>24.731317520141602</v>
      </c>
      <c r="J910" s="358">
        <v>24.253637313842773</v>
      </c>
      <c r="K910" s="358">
        <v>22.676364898681641</v>
      </c>
      <c r="L910" s="358">
        <v>22.468948364257813</v>
      </c>
      <c r="M910" s="358">
        <v>22.549243927001953</v>
      </c>
      <c r="N910" s="358">
        <v>22.091506958007813</v>
      </c>
      <c r="O910" s="358">
        <v>24.954019546508789</v>
      </c>
      <c r="P910" s="358">
        <v>25.873943328857422</v>
      </c>
      <c r="Q910" s="358">
        <v>26.345329284667969</v>
      </c>
      <c r="R910" s="358">
        <v>26.769405364990234</v>
      </c>
      <c r="S910" s="358">
        <v>27.048973083496094</v>
      </c>
      <c r="T910" s="358">
        <v>27.314168930053711</v>
      </c>
      <c r="U910" s="358">
        <v>28.510473251342773</v>
      </c>
      <c r="V910" s="358">
        <v>26.734964370727539</v>
      </c>
      <c r="W910" s="358">
        <v>25.63250732421875</v>
      </c>
      <c r="X910" s="358">
        <v>25.306892395019531</v>
      </c>
      <c r="Y910" s="358">
        <v>24.596872329711914</v>
      </c>
      <c r="Z910" s="358">
        <v>23.90312385559082</v>
      </c>
      <c r="AA910" s="358">
        <v>24.035757064819336</v>
      </c>
      <c r="AB910" s="20">
        <v>599.7619686126709</v>
      </c>
    </row>
    <row r="911" spans="2:28" thickTop="1" thickBot="1" x14ac:dyDescent="0.3">
      <c r="B911" s="279">
        <v>40357</v>
      </c>
      <c r="C911" s="128" t="s">
        <v>17</v>
      </c>
      <c r="D911" s="358">
        <v>23.923818588256836</v>
      </c>
      <c r="E911" s="358">
        <v>23.90727424621582</v>
      </c>
      <c r="F911" s="358">
        <v>23.896530151367188</v>
      </c>
      <c r="G911" s="358">
        <v>23.97844123840332</v>
      </c>
      <c r="H911" s="358">
        <v>23.907381057739258</v>
      </c>
      <c r="I911" s="358">
        <v>23.841279983520508</v>
      </c>
      <c r="J911" s="358">
        <v>23.794210433959961</v>
      </c>
      <c r="K911" s="358">
        <v>22.288730621337891</v>
      </c>
      <c r="L911" s="358">
        <v>22.388744354248047</v>
      </c>
      <c r="M911" s="358">
        <v>23.046573638916016</v>
      </c>
      <c r="N911" s="358">
        <v>24.40785026550293</v>
      </c>
      <c r="O911" s="358">
        <v>25.946653366088867</v>
      </c>
      <c r="P911" s="358">
        <v>27.052120208740234</v>
      </c>
      <c r="Q911" s="358">
        <v>27.061965942382813</v>
      </c>
      <c r="R911" s="358">
        <v>28.069883346557617</v>
      </c>
      <c r="S911" s="358">
        <v>28.593643188476563</v>
      </c>
      <c r="T911" s="358">
        <v>28.239095687866211</v>
      </c>
      <c r="U911" s="358">
        <v>27.781461715698242</v>
      </c>
      <c r="V911" s="358">
        <v>27.146869659423828</v>
      </c>
      <c r="W911" s="358">
        <v>24.892845153808594</v>
      </c>
      <c r="X911" s="358">
        <v>24.736778259277344</v>
      </c>
      <c r="Y911" s="358">
        <v>24.456300735473633</v>
      </c>
      <c r="Z911" s="358">
        <v>24.285032272338867</v>
      </c>
      <c r="AA911" s="358">
        <v>24.258350372314453</v>
      </c>
      <c r="AB911" s="20">
        <v>601.90183448791504</v>
      </c>
    </row>
    <row r="912" spans="2:28" thickTop="1" thickBot="1" x14ac:dyDescent="0.3">
      <c r="B912" s="279">
        <v>40358</v>
      </c>
      <c r="C912" s="128" t="s">
        <v>11</v>
      </c>
      <c r="D912" s="358">
        <v>24.083538055419922</v>
      </c>
      <c r="E912" s="358">
        <v>24.052881240844727</v>
      </c>
      <c r="F912" s="358">
        <v>23.620361328125</v>
      </c>
      <c r="G912" s="358">
        <v>22.808353424072266</v>
      </c>
      <c r="H912" s="358">
        <v>22.78692626953125</v>
      </c>
      <c r="I912" s="358">
        <v>22.83753776550293</v>
      </c>
      <c r="J912" s="358">
        <v>22.693872451782227</v>
      </c>
      <c r="K912" s="358">
        <v>22.174533843994141</v>
      </c>
      <c r="L912" s="358">
        <v>21.630622863769531</v>
      </c>
      <c r="M912" s="358">
        <v>21.652267456054688</v>
      </c>
      <c r="N912" s="358">
        <v>23.638967514038086</v>
      </c>
      <c r="O912" s="358">
        <v>25.081809997558594</v>
      </c>
      <c r="P912" s="358">
        <v>26.342777252197266</v>
      </c>
      <c r="Q912" s="358">
        <v>26.596147537231445</v>
      </c>
      <c r="R912" s="358">
        <v>28.605718612670898</v>
      </c>
      <c r="S912" s="358">
        <v>27.847602844238281</v>
      </c>
      <c r="T912" s="358">
        <v>28.149909973144531</v>
      </c>
      <c r="U912" s="358">
        <v>27.865959167480469</v>
      </c>
      <c r="V912" s="358">
        <v>27.512500762939453</v>
      </c>
      <c r="W912" s="358">
        <v>26.572139739990234</v>
      </c>
      <c r="X912" s="358">
        <v>26.692167282104492</v>
      </c>
      <c r="Y912" s="358">
        <v>24.611787796020508</v>
      </c>
      <c r="Z912" s="358">
        <v>24.083919525146484</v>
      </c>
      <c r="AA912" s="358">
        <v>24.057668685913086</v>
      </c>
      <c r="AB912" s="20">
        <v>595.99997138977051</v>
      </c>
    </row>
    <row r="913" spans="1:28" thickTop="1" thickBot="1" x14ac:dyDescent="0.3">
      <c r="B913" s="279">
        <v>40359</v>
      </c>
      <c r="C913" s="128" t="s">
        <v>11</v>
      </c>
      <c r="D913" s="358">
        <v>24.295383453369141</v>
      </c>
      <c r="E913" s="358">
        <v>24.344928741455078</v>
      </c>
      <c r="F913" s="358">
        <v>24.289949417114258</v>
      </c>
      <c r="G913" s="358">
        <v>24.126062393188477</v>
      </c>
      <c r="H913" s="358">
        <v>24.049938201904297</v>
      </c>
      <c r="I913" s="358">
        <v>23.994050979614258</v>
      </c>
      <c r="J913" s="358">
        <v>22.939109802246094</v>
      </c>
      <c r="K913" s="358">
        <v>21.834714889526367</v>
      </c>
      <c r="L913" s="358">
        <v>21.228664398193359</v>
      </c>
      <c r="M913" s="358">
        <v>21.904323577880859</v>
      </c>
      <c r="N913" s="358">
        <v>22.327503204345703</v>
      </c>
      <c r="O913" s="358">
        <v>24.869647979736328</v>
      </c>
      <c r="P913" s="358">
        <v>25.299638748168945</v>
      </c>
      <c r="Q913" s="358">
        <v>27.744361877441406</v>
      </c>
      <c r="R913" s="358">
        <v>25.866649627685547</v>
      </c>
      <c r="S913" s="358">
        <v>27.525722503662109</v>
      </c>
      <c r="T913" s="358">
        <v>28.353277206420898</v>
      </c>
      <c r="U913" s="358">
        <v>28.77189826965332</v>
      </c>
      <c r="V913" s="358">
        <v>28.317012786865234</v>
      </c>
      <c r="W913" s="358">
        <v>28.234136581420898</v>
      </c>
      <c r="X913" s="358">
        <v>26.839433670043945</v>
      </c>
      <c r="Y913" s="358">
        <v>26.698368072509766</v>
      </c>
      <c r="Z913" s="358">
        <v>26.087255477905273</v>
      </c>
      <c r="AA913" s="358">
        <v>26.116378784179688</v>
      </c>
      <c r="AB913" s="20">
        <v>606.05841064453125</v>
      </c>
    </row>
    <row r="914" spans="1:28" thickTop="1" thickBot="1" x14ac:dyDescent="0.3">
      <c r="A914" s="11" t="s">
        <v>23</v>
      </c>
      <c r="B914" s="279">
        <v>40360</v>
      </c>
      <c r="C914" s="128" t="s">
        <v>13</v>
      </c>
      <c r="D914" s="358">
        <v>25.856145858764648</v>
      </c>
      <c r="E914" s="358">
        <v>25.94746208190918</v>
      </c>
      <c r="F914" s="358">
        <v>25.79115104675293</v>
      </c>
      <c r="G914" s="358">
        <v>24.59105110168457</v>
      </c>
      <c r="H914" s="358">
        <v>24.54710578918457</v>
      </c>
      <c r="I914" s="358">
        <v>24.529197692871094</v>
      </c>
      <c r="J914" s="358">
        <v>23.29478645324707</v>
      </c>
      <c r="K914" s="358">
        <v>23.012256622314453</v>
      </c>
      <c r="L914" s="358">
        <v>22.911766052246094</v>
      </c>
      <c r="M914" s="358">
        <v>24.718915939331055</v>
      </c>
      <c r="N914" s="358">
        <v>25.985467910766602</v>
      </c>
      <c r="O914" s="358">
        <v>26.719934463500977</v>
      </c>
      <c r="P914" s="358">
        <v>27.573741912841797</v>
      </c>
      <c r="Q914" s="358">
        <v>28.951936721801758</v>
      </c>
      <c r="R914" s="358">
        <v>29.257741928100586</v>
      </c>
      <c r="S914" s="358">
        <v>30.183042526245117</v>
      </c>
      <c r="T914" s="358">
        <v>30.622539520263672</v>
      </c>
      <c r="U914" s="358">
        <v>31.445785522460938</v>
      </c>
      <c r="V914" s="358">
        <v>31.486038208007813</v>
      </c>
      <c r="W914" s="358">
        <v>31.458587646484375</v>
      </c>
      <c r="X914" s="358">
        <v>30.035123825073242</v>
      </c>
      <c r="Y914" s="358">
        <v>26.213893890380859</v>
      </c>
      <c r="Z914" s="358">
        <v>24.731941223144531</v>
      </c>
      <c r="AA914" s="358">
        <v>24.618955612182617</v>
      </c>
      <c r="AB914" s="20">
        <v>644.48456954956055</v>
      </c>
    </row>
    <row r="915" spans="1:28" thickTop="1" thickBot="1" x14ac:dyDescent="0.3">
      <c r="B915" s="279">
        <v>40361</v>
      </c>
      <c r="C915" s="128" t="s">
        <v>15</v>
      </c>
      <c r="D915" s="358">
        <v>24.690235137939453</v>
      </c>
      <c r="E915" s="358">
        <v>24.5147705078125</v>
      </c>
      <c r="F915" s="358">
        <v>24.505838394165039</v>
      </c>
      <c r="G915" s="358">
        <v>24.50030517578125</v>
      </c>
      <c r="H915" s="358">
        <v>24.49089241027832</v>
      </c>
      <c r="I915" s="358">
        <v>24.41035270690918</v>
      </c>
      <c r="J915" s="358">
        <v>24.02947998046875</v>
      </c>
      <c r="K915" s="358">
        <v>23.253961563110352</v>
      </c>
      <c r="L915" s="358">
        <v>22.602300643920898</v>
      </c>
      <c r="M915" s="358">
        <v>25.750040054321289</v>
      </c>
      <c r="N915" s="358">
        <v>27.129463195800781</v>
      </c>
      <c r="O915" s="358">
        <v>27.249139785766602</v>
      </c>
      <c r="P915" s="358">
        <v>28.706295013427734</v>
      </c>
      <c r="Q915" s="358">
        <v>29.344074249267578</v>
      </c>
      <c r="R915" s="358">
        <v>31.129777908325195</v>
      </c>
      <c r="S915" s="358">
        <v>31.557039260864258</v>
      </c>
      <c r="T915" s="358">
        <v>31.838979721069336</v>
      </c>
      <c r="U915" s="358">
        <v>31.737789154052734</v>
      </c>
      <c r="V915" s="358">
        <v>31.623405456542969</v>
      </c>
      <c r="W915" s="358">
        <v>31.004358291625977</v>
      </c>
      <c r="X915" s="358">
        <v>29.211082458496094</v>
      </c>
      <c r="Y915" s="358">
        <v>28.001459121704102</v>
      </c>
      <c r="Z915" s="358">
        <v>26.412343978881836</v>
      </c>
      <c r="AA915" s="358">
        <v>25.251796722412109</v>
      </c>
      <c r="AB915" s="20">
        <v>652.94518089294434</v>
      </c>
    </row>
    <row r="916" spans="1:28" thickTop="1" thickBot="1" x14ac:dyDescent="0.3">
      <c r="B916" s="279">
        <v>40362</v>
      </c>
      <c r="C916" s="128" t="s">
        <v>16</v>
      </c>
      <c r="D916" s="358">
        <v>24.019260406494141</v>
      </c>
      <c r="E916" s="358">
        <v>24.001565933227539</v>
      </c>
      <c r="F916" s="358">
        <v>23.912744522094727</v>
      </c>
      <c r="G916" s="358">
        <v>25.090358734130859</v>
      </c>
      <c r="H916" s="358">
        <v>25.036588668823242</v>
      </c>
      <c r="I916" s="358">
        <v>24.943450927734375</v>
      </c>
      <c r="J916" s="358">
        <v>24.724552154541016</v>
      </c>
      <c r="K916" s="358">
        <v>22.8328857421875</v>
      </c>
      <c r="L916" s="358">
        <v>21.909826278686523</v>
      </c>
      <c r="M916" s="358">
        <v>22.685306549072266</v>
      </c>
      <c r="N916" s="358">
        <v>22.766571044921875</v>
      </c>
      <c r="O916" s="358">
        <v>25.715888977050781</v>
      </c>
      <c r="P916" s="358">
        <v>27.617172241210938</v>
      </c>
      <c r="Q916" s="358">
        <v>28.919885635375977</v>
      </c>
      <c r="R916" s="358">
        <v>29.312244415283203</v>
      </c>
      <c r="S916" s="358">
        <v>30.297943115234375</v>
      </c>
      <c r="T916" s="358">
        <v>30.484659194946289</v>
      </c>
      <c r="U916" s="358">
        <v>31.264209747314453</v>
      </c>
      <c r="V916" s="358">
        <v>31.270103454589844</v>
      </c>
      <c r="W916" s="358">
        <v>31.194183349609375</v>
      </c>
      <c r="X916" s="358">
        <v>27.788955688476563</v>
      </c>
      <c r="Y916" s="358">
        <v>26.851104736328125</v>
      </c>
      <c r="Z916" s="358">
        <v>26.217294692993164</v>
      </c>
      <c r="AA916" s="358">
        <v>26.134912490844727</v>
      </c>
      <c r="AB916" s="20">
        <v>634.99166870117188</v>
      </c>
    </row>
    <row r="917" spans="1:28" thickTop="1" thickBot="1" x14ac:dyDescent="0.3">
      <c r="B917" s="279">
        <v>40363</v>
      </c>
      <c r="C917" s="128" t="s">
        <v>17</v>
      </c>
      <c r="D917" s="358">
        <v>26.285873413085938</v>
      </c>
      <c r="E917" s="358">
        <v>26.431106567382813</v>
      </c>
      <c r="F917" s="358">
        <v>26.516372680664063</v>
      </c>
      <c r="G917" s="358">
        <v>26.409091949462891</v>
      </c>
      <c r="H917" s="358">
        <v>26.326726913452148</v>
      </c>
      <c r="I917" s="358">
        <v>26.252086639404297</v>
      </c>
      <c r="J917" s="358">
        <v>25.78264045715332</v>
      </c>
      <c r="K917" s="358">
        <v>22.270977020263672</v>
      </c>
      <c r="L917" s="358">
        <v>25.914365768432617</v>
      </c>
      <c r="M917" s="358">
        <v>23.385232925415039</v>
      </c>
      <c r="N917" s="358">
        <v>24.791955947875977</v>
      </c>
      <c r="O917" s="358">
        <v>26.717750549316406</v>
      </c>
      <c r="P917" s="358">
        <v>26.912919998168945</v>
      </c>
      <c r="Q917" s="358">
        <v>28.229293823242188</v>
      </c>
      <c r="R917" s="358">
        <v>29.559814453125</v>
      </c>
      <c r="S917" s="358">
        <v>30.145925521850586</v>
      </c>
      <c r="T917" s="358">
        <v>30.798845291137695</v>
      </c>
      <c r="U917" s="358">
        <v>30.456911087036133</v>
      </c>
      <c r="V917" s="358">
        <v>30.11509895324707</v>
      </c>
      <c r="W917" s="358">
        <v>28.189748764038086</v>
      </c>
      <c r="X917" s="358">
        <v>27.569801330566406</v>
      </c>
      <c r="Y917" s="358">
        <v>26.508996963500977</v>
      </c>
      <c r="Z917" s="358">
        <v>26.303701400756836</v>
      </c>
      <c r="AA917" s="358">
        <v>26.279508590698242</v>
      </c>
      <c r="AB917" s="20">
        <v>648.15474700927734</v>
      </c>
    </row>
    <row r="918" spans="1:28" thickTop="1" thickBot="1" x14ac:dyDescent="0.3">
      <c r="B918" s="279">
        <v>40364</v>
      </c>
      <c r="C918" s="128" t="s">
        <v>17</v>
      </c>
      <c r="D918" s="358">
        <v>26.32868766784668</v>
      </c>
      <c r="E918" s="358">
        <v>26.40934944152832</v>
      </c>
      <c r="F918" s="358">
        <v>26.428451538085938</v>
      </c>
      <c r="G918" s="358">
        <v>24.430164337158203</v>
      </c>
      <c r="H918" s="358">
        <v>24.413711547851563</v>
      </c>
      <c r="I918" s="358">
        <v>24.284666061401367</v>
      </c>
      <c r="J918" s="358">
        <v>23.476964950561523</v>
      </c>
      <c r="K918" s="358">
        <v>22.049148559570313</v>
      </c>
      <c r="L918" s="358">
        <v>21.507755279541016</v>
      </c>
      <c r="M918" s="358">
        <v>22.712141036987305</v>
      </c>
      <c r="N918" s="358">
        <v>23.691408157348633</v>
      </c>
      <c r="O918" s="358">
        <v>25.53533935546875</v>
      </c>
      <c r="P918" s="358">
        <v>27.613428115844727</v>
      </c>
      <c r="Q918" s="358">
        <v>28.444543838500977</v>
      </c>
      <c r="R918" s="358">
        <v>30.569526672363281</v>
      </c>
      <c r="S918" s="358">
        <v>31.298315048217773</v>
      </c>
      <c r="T918" s="358">
        <v>31.791711807250977</v>
      </c>
      <c r="U918" s="358">
        <v>31.154825210571289</v>
      </c>
      <c r="V918" s="358">
        <v>31.187000274658203</v>
      </c>
      <c r="W918" s="358">
        <v>29.542593002319336</v>
      </c>
      <c r="X918" s="358">
        <v>29.148368835449219</v>
      </c>
      <c r="Y918" s="358">
        <v>27.999198913574219</v>
      </c>
      <c r="Z918" s="358">
        <v>27.120315551757813</v>
      </c>
      <c r="AA918" s="358">
        <v>25.370710372924805</v>
      </c>
      <c r="AB918" s="20">
        <v>642.50832557678223</v>
      </c>
    </row>
    <row r="919" spans="1:28" thickTop="1" thickBot="1" x14ac:dyDescent="0.3">
      <c r="B919" s="279">
        <v>40365</v>
      </c>
      <c r="C919" s="128" t="s">
        <v>11</v>
      </c>
      <c r="D919" s="358">
        <v>25.423309326171875</v>
      </c>
      <c r="E919" s="358">
        <v>25.364566802978516</v>
      </c>
      <c r="F919" s="358">
        <v>24.846197128295898</v>
      </c>
      <c r="G919" s="358">
        <v>24.663938522338867</v>
      </c>
      <c r="H919" s="358">
        <v>24.679386138916016</v>
      </c>
      <c r="I919" s="358">
        <v>24.430757522583008</v>
      </c>
      <c r="J919" s="358">
        <v>24.011129379272461</v>
      </c>
      <c r="K919" s="358">
        <v>20.076387405395508</v>
      </c>
      <c r="L919" s="358">
        <v>21.681064605712891</v>
      </c>
      <c r="M919" s="358">
        <v>21.742118835449219</v>
      </c>
      <c r="N919" s="358">
        <v>23.426797866821289</v>
      </c>
      <c r="O919" s="358">
        <v>25.104148864746094</v>
      </c>
      <c r="P919" s="358">
        <v>25.555679321289063</v>
      </c>
      <c r="Q919" s="358">
        <v>27.381567001342773</v>
      </c>
      <c r="R919" s="358">
        <v>28.465639114379883</v>
      </c>
      <c r="S919" s="358">
        <v>29.726682662963867</v>
      </c>
      <c r="T919" s="358">
        <v>29.80506706237793</v>
      </c>
      <c r="U919" s="358">
        <v>29.884422302246094</v>
      </c>
      <c r="V919" s="358">
        <v>27.907093048095703</v>
      </c>
      <c r="W919" s="358">
        <v>27.853788375854492</v>
      </c>
      <c r="X919" s="358">
        <v>26.656457901000977</v>
      </c>
      <c r="Y919" s="358">
        <v>26.021236419677734</v>
      </c>
      <c r="Z919" s="358">
        <v>26.065473556518555</v>
      </c>
      <c r="AA919" s="358">
        <v>25.889923095703125</v>
      </c>
      <c r="AB919" s="20">
        <v>616.66283226013184</v>
      </c>
    </row>
    <row r="920" spans="1:28" thickTop="1" thickBot="1" x14ac:dyDescent="0.3">
      <c r="B920" s="279">
        <v>40366</v>
      </c>
      <c r="C920" s="128" t="s">
        <v>11</v>
      </c>
      <c r="D920" s="358">
        <v>25.440151214599609</v>
      </c>
      <c r="E920" s="358">
        <v>25.486940383911133</v>
      </c>
      <c r="F920" s="358">
        <v>23.14415168762207</v>
      </c>
      <c r="G920" s="358">
        <v>25.226938247680664</v>
      </c>
      <c r="H920" s="358">
        <v>25.137857437133789</v>
      </c>
      <c r="I920" s="358">
        <v>25.094717025756836</v>
      </c>
      <c r="J920" s="358">
        <v>24.816804885864258</v>
      </c>
      <c r="K920" s="358">
        <v>22.287620544433594</v>
      </c>
      <c r="L920" s="358">
        <v>21.707792282104492</v>
      </c>
      <c r="M920" s="358">
        <v>21.992620468139648</v>
      </c>
      <c r="N920" s="358">
        <v>23.631874084472656</v>
      </c>
      <c r="O920" s="358">
        <v>24.306985855102539</v>
      </c>
      <c r="P920" s="358">
        <v>24.965482711791992</v>
      </c>
      <c r="Q920" s="358">
        <v>26.042352676391602</v>
      </c>
      <c r="R920" s="358">
        <v>27.384714126586914</v>
      </c>
      <c r="S920" s="358">
        <v>28.441082000732422</v>
      </c>
      <c r="T920" s="358">
        <v>29.009212493896484</v>
      </c>
      <c r="U920" s="358">
        <v>26.300558090209961</v>
      </c>
      <c r="V920" s="358">
        <v>28.999322891235352</v>
      </c>
      <c r="W920" s="358">
        <v>28.332015991210938</v>
      </c>
      <c r="X920" s="358">
        <v>25.134151458740234</v>
      </c>
      <c r="Y920" s="358">
        <v>23.92155647277832</v>
      </c>
      <c r="Z920" s="358">
        <v>23.775487899780273</v>
      </c>
      <c r="AA920" s="358">
        <v>23.85938835144043</v>
      </c>
      <c r="AB920" s="20">
        <v>604.43977928161621</v>
      </c>
    </row>
    <row r="921" spans="1:28" thickTop="1" thickBot="1" x14ac:dyDescent="0.3">
      <c r="B921" s="279">
        <v>40367</v>
      </c>
      <c r="C921" s="128" t="s">
        <v>13</v>
      </c>
      <c r="D921" s="358">
        <v>23.933181762695313</v>
      </c>
      <c r="E921" s="358">
        <v>23.719137191772461</v>
      </c>
      <c r="F921" s="358">
        <v>23.661951065063477</v>
      </c>
      <c r="G921" s="358">
        <v>23.666204452514648</v>
      </c>
      <c r="H921" s="358">
        <v>23.57588005065918</v>
      </c>
      <c r="I921" s="358">
        <v>23.583398818969727</v>
      </c>
      <c r="J921" s="358">
        <v>23.188966751098633</v>
      </c>
      <c r="K921" s="358">
        <v>20.971778869628906</v>
      </c>
      <c r="L921" s="358">
        <v>20.516841888427734</v>
      </c>
      <c r="M921" s="358">
        <v>22.031536102294922</v>
      </c>
      <c r="N921" s="358">
        <v>22.103755950927734</v>
      </c>
      <c r="O921" s="358">
        <v>23.888523101806641</v>
      </c>
      <c r="P921" s="358">
        <v>25.420383453369141</v>
      </c>
      <c r="Q921" s="358">
        <v>26.253278732299805</v>
      </c>
      <c r="R921" s="358">
        <v>26.999589920043945</v>
      </c>
      <c r="S921" s="358">
        <v>28.056289672851563</v>
      </c>
      <c r="T921" s="358">
        <v>28.312900543212891</v>
      </c>
      <c r="U921" s="358">
        <v>28.402578353881836</v>
      </c>
      <c r="V921" s="358">
        <v>28.545999526977539</v>
      </c>
      <c r="W921" s="358">
        <v>28.457546234130859</v>
      </c>
      <c r="X921" s="358">
        <v>24.978471755981445</v>
      </c>
      <c r="Y921" s="358">
        <v>24.957778930664063</v>
      </c>
      <c r="Z921" s="358">
        <v>24.889686584472656</v>
      </c>
      <c r="AA921" s="358">
        <v>24.878429412841797</v>
      </c>
      <c r="AB921" s="20">
        <v>594.99408912658691</v>
      </c>
    </row>
    <row r="922" spans="1:28" thickTop="1" thickBot="1" x14ac:dyDescent="0.3">
      <c r="B922" s="279">
        <v>40368</v>
      </c>
      <c r="C922" s="128" t="s">
        <v>14</v>
      </c>
      <c r="D922" s="358">
        <v>24.712560653686523</v>
      </c>
      <c r="E922" s="358">
        <v>24.746742248535156</v>
      </c>
      <c r="F922" s="358">
        <v>24.646240234375</v>
      </c>
      <c r="G922" s="358">
        <v>22.428268432617188</v>
      </c>
      <c r="H922" s="358">
        <v>22.427595138549805</v>
      </c>
      <c r="I922" s="358">
        <v>22.391593933105469</v>
      </c>
      <c r="J922" s="358">
        <v>22.130359649658203</v>
      </c>
      <c r="K922" s="358">
        <v>21.944282531738281</v>
      </c>
      <c r="L922" s="358">
        <v>21.697362899780273</v>
      </c>
      <c r="M922" s="358">
        <v>21.786930084228516</v>
      </c>
      <c r="N922" s="358">
        <v>22.598197937011719</v>
      </c>
      <c r="O922" s="358">
        <v>26.935667037963867</v>
      </c>
      <c r="P922" s="358">
        <v>25.455194473266602</v>
      </c>
      <c r="Q922" s="358">
        <v>27.089908599853516</v>
      </c>
      <c r="R922" s="358">
        <v>27.076824188232422</v>
      </c>
      <c r="S922" s="358">
        <v>27.113903045654297</v>
      </c>
      <c r="T922" s="358">
        <v>27.841442108154297</v>
      </c>
      <c r="U922" s="358">
        <v>28.548341751098633</v>
      </c>
      <c r="V922" s="358">
        <v>27.292762756347656</v>
      </c>
      <c r="W922" s="358">
        <v>29.314193725585938</v>
      </c>
      <c r="X922" s="358">
        <v>24.75096321105957</v>
      </c>
      <c r="Y922" s="358">
        <v>24.3857421875</v>
      </c>
      <c r="Z922" s="358">
        <v>23.690187454223633</v>
      </c>
      <c r="AA922" s="358">
        <v>23.506208419799805</v>
      </c>
      <c r="AB922" s="20">
        <v>594.51147270202637</v>
      </c>
    </row>
    <row r="923" spans="1:28" thickTop="1" thickBot="1" x14ac:dyDescent="0.3">
      <c r="B923" s="279">
        <v>40369</v>
      </c>
      <c r="C923" s="128" t="s">
        <v>15</v>
      </c>
      <c r="D923" s="358">
        <v>23.520772933959961</v>
      </c>
      <c r="E923" s="358">
        <v>23.560708999633789</v>
      </c>
      <c r="F923" s="358">
        <v>23.544746398925781</v>
      </c>
      <c r="G923" s="358">
        <v>23.492767333984375</v>
      </c>
      <c r="H923" s="358">
        <v>23.423919677734375</v>
      </c>
      <c r="I923" s="358">
        <v>23.249607086181641</v>
      </c>
      <c r="J923" s="358">
        <v>23.12364387512207</v>
      </c>
      <c r="K923" s="358">
        <v>22.86083984375</v>
      </c>
      <c r="L923" s="358">
        <v>22.196569442749023</v>
      </c>
      <c r="M923" s="358">
        <v>22.193387985229492</v>
      </c>
      <c r="N923" s="358">
        <v>22.391469955444336</v>
      </c>
      <c r="O923" s="358">
        <v>26.118144989013672</v>
      </c>
      <c r="P923" s="358">
        <v>26.352764129638672</v>
      </c>
      <c r="Q923" s="358">
        <v>26.363332748413086</v>
      </c>
      <c r="R923" s="358">
        <v>28.365932464599609</v>
      </c>
      <c r="S923" s="358">
        <v>29.516775131225586</v>
      </c>
      <c r="T923" s="358">
        <v>29.022687911987305</v>
      </c>
      <c r="U923" s="358">
        <v>28.767772674560547</v>
      </c>
      <c r="V923" s="358">
        <v>28.538324356079102</v>
      </c>
      <c r="W923" s="358">
        <v>28.203830718994141</v>
      </c>
      <c r="X923" s="358">
        <v>26.783096313476563</v>
      </c>
      <c r="Y923" s="358">
        <v>23.35706901550293</v>
      </c>
      <c r="Z923" s="358">
        <v>22.953004837036133</v>
      </c>
      <c r="AA923" s="358">
        <v>22.996820449829102</v>
      </c>
      <c r="AB923" s="20">
        <v>600.89798927307129</v>
      </c>
    </row>
    <row r="924" spans="1:28" thickTop="1" thickBot="1" x14ac:dyDescent="0.3">
      <c r="B924" s="279">
        <v>40370</v>
      </c>
      <c r="C924" s="128" t="s">
        <v>16</v>
      </c>
      <c r="D924" s="358">
        <v>23.167503356933594</v>
      </c>
      <c r="E924" s="358">
        <v>23.024995803833008</v>
      </c>
      <c r="F924" s="358">
        <v>23.186965942382813</v>
      </c>
      <c r="G924" s="358">
        <v>23.121013641357422</v>
      </c>
      <c r="H924" s="358">
        <v>23.228031158447266</v>
      </c>
      <c r="I924" s="358">
        <v>23.048299789428711</v>
      </c>
      <c r="J924" s="358">
        <v>23.036554336547852</v>
      </c>
      <c r="K924" s="358">
        <v>22.63153076171875</v>
      </c>
      <c r="L924" s="358">
        <v>22.109493255615234</v>
      </c>
      <c r="M924" s="358">
        <v>22.337600708007813</v>
      </c>
      <c r="N924" s="358">
        <v>23.243980407714844</v>
      </c>
      <c r="O924" s="358">
        <v>23.846746444702148</v>
      </c>
      <c r="P924" s="358">
        <v>25.468839645385742</v>
      </c>
      <c r="Q924" s="358">
        <v>25.635625839233398</v>
      </c>
      <c r="R924" s="358">
        <v>26.260990142822266</v>
      </c>
      <c r="S924" s="358">
        <v>26.835556030273438</v>
      </c>
      <c r="T924" s="358">
        <v>27.567193984985352</v>
      </c>
      <c r="U924" s="358">
        <v>26.50874137878418</v>
      </c>
      <c r="V924" s="358">
        <v>26.351070404052734</v>
      </c>
      <c r="W924" s="358">
        <v>26.430261611938477</v>
      </c>
      <c r="X924" s="358">
        <v>26.590024948120117</v>
      </c>
      <c r="Y924" s="358">
        <v>25.269969940185547</v>
      </c>
      <c r="Z924" s="358">
        <v>24.671716690063477</v>
      </c>
      <c r="AA924" s="358">
        <v>24.500347137451172</v>
      </c>
      <c r="AB924" s="20">
        <v>588.07305335998535</v>
      </c>
    </row>
    <row r="925" spans="1:28" thickTop="1" thickBot="1" x14ac:dyDescent="0.3">
      <c r="B925" s="279">
        <v>40371</v>
      </c>
      <c r="C925" s="128" t="s">
        <v>17</v>
      </c>
      <c r="D925" s="358">
        <v>24.55720329284668</v>
      </c>
      <c r="E925" s="358">
        <v>24.648494720458984</v>
      </c>
      <c r="F925" s="358">
        <v>24.602062225341797</v>
      </c>
      <c r="G925" s="358">
        <v>24.469020843505859</v>
      </c>
      <c r="H925" s="358">
        <v>24.447614669799805</v>
      </c>
      <c r="I925" s="358">
        <v>24.411613464355469</v>
      </c>
      <c r="J925" s="358">
        <v>24.113529205322266</v>
      </c>
      <c r="K925" s="358">
        <v>22.460090637207031</v>
      </c>
      <c r="L925" s="358">
        <v>22.077587127685547</v>
      </c>
      <c r="M925" s="358">
        <v>22.679269790649414</v>
      </c>
      <c r="N925" s="358">
        <v>24.550125122070313</v>
      </c>
      <c r="O925" s="358">
        <v>25.41779899597168</v>
      </c>
      <c r="P925" s="358">
        <v>26.239198684692383</v>
      </c>
      <c r="Q925" s="358">
        <v>27.433435440063477</v>
      </c>
      <c r="R925" s="358">
        <v>27.326059341430664</v>
      </c>
      <c r="S925" s="358">
        <v>27.718770980834961</v>
      </c>
      <c r="T925" s="358">
        <v>27.675180435180664</v>
      </c>
      <c r="U925" s="358">
        <v>27.580709457397461</v>
      </c>
      <c r="V925" s="358">
        <v>27.23158073425293</v>
      </c>
      <c r="W925" s="358">
        <v>27.158634185791016</v>
      </c>
      <c r="X925" s="358">
        <v>26.304632186889648</v>
      </c>
      <c r="Y925" s="358">
        <v>25.219402313232422</v>
      </c>
      <c r="Z925" s="358">
        <v>25.20823860168457</v>
      </c>
      <c r="AA925" s="358">
        <v>25.18187141418457</v>
      </c>
      <c r="AB925" s="20">
        <v>608.71212387084961</v>
      </c>
    </row>
    <row r="926" spans="1:28" thickTop="1" thickBot="1" x14ac:dyDescent="0.3">
      <c r="B926" s="279">
        <v>40372</v>
      </c>
      <c r="C926" s="128" t="s">
        <v>11</v>
      </c>
      <c r="D926" s="358">
        <v>25.121433258056641</v>
      </c>
      <c r="E926" s="358">
        <v>24.840034484863281</v>
      </c>
      <c r="F926" s="358">
        <v>24.790311813354492</v>
      </c>
      <c r="G926" s="358">
        <v>24.124332427978516</v>
      </c>
      <c r="H926" s="358">
        <v>24.149110794067383</v>
      </c>
      <c r="I926" s="358">
        <v>24.055360794067383</v>
      </c>
      <c r="J926" s="358">
        <v>22.811206817626953</v>
      </c>
      <c r="K926" s="358">
        <v>22.415315628051758</v>
      </c>
      <c r="L926" s="358">
        <v>22.375131607055664</v>
      </c>
      <c r="M926" s="358">
        <v>24.072036743164063</v>
      </c>
      <c r="N926" s="358">
        <v>25.319612503051758</v>
      </c>
      <c r="O926" s="358">
        <v>26.64723014831543</v>
      </c>
      <c r="P926" s="358">
        <v>26.511835098266602</v>
      </c>
      <c r="Q926" s="358">
        <v>30.639499664306641</v>
      </c>
      <c r="R926" s="358">
        <v>28.387411117553711</v>
      </c>
      <c r="S926" s="358">
        <v>28.464241027832031</v>
      </c>
      <c r="T926" s="358">
        <v>28.63343620300293</v>
      </c>
      <c r="U926" s="358">
        <v>28.717922210693359</v>
      </c>
      <c r="V926" s="358">
        <v>29.102062225341797</v>
      </c>
      <c r="W926" s="358">
        <v>27.415094375610352</v>
      </c>
      <c r="X926" s="358">
        <v>26.724077224731445</v>
      </c>
      <c r="Y926" s="358">
        <v>25.465353012084961</v>
      </c>
      <c r="Z926" s="358">
        <v>24.951530456542969</v>
      </c>
      <c r="AA926" s="358">
        <v>24.467906951904297</v>
      </c>
      <c r="AB926" s="20">
        <v>620.20148658752441</v>
      </c>
    </row>
    <row r="927" spans="1:28" thickTop="1" thickBot="1" x14ac:dyDescent="0.3">
      <c r="B927" s="279">
        <v>40373</v>
      </c>
      <c r="C927" s="128" t="s">
        <v>11</v>
      </c>
      <c r="D927" s="358">
        <v>24.364097595214844</v>
      </c>
      <c r="E927" s="358">
        <v>23.817207336425781</v>
      </c>
      <c r="F927" s="358">
        <v>23.801427841186523</v>
      </c>
      <c r="G927" s="358">
        <v>23.414636611938477</v>
      </c>
      <c r="H927" s="358">
        <v>23.495012283325195</v>
      </c>
      <c r="I927" s="358">
        <v>23.423667907714844</v>
      </c>
      <c r="J927" s="358">
        <v>20.721590042114258</v>
      </c>
      <c r="K927" s="358">
        <v>20.632604598999023</v>
      </c>
      <c r="L927" s="358">
        <v>20.737085342407227</v>
      </c>
      <c r="M927" s="358">
        <v>21.930158615112305</v>
      </c>
      <c r="N927" s="358">
        <v>24.182714462280273</v>
      </c>
      <c r="O927" s="358">
        <v>25.328609466552734</v>
      </c>
      <c r="P927" s="358">
        <v>28.88995361328125</v>
      </c>
      <c r="Q927" s="358">
        <v>28.190750122070313</v>
      </c>
      <c r="R927" s="358">
        <v>27.869319915771484</v>
      </c>
      <c r="S927" s="358">
        <v>28.371345520019531</v>
      </c>
      <c r="T927" s="358">
        <v>28.398849487304688</v>
      </c>
      <c r="U927" s="358">
        <v>28.209344863891602</v>
      </c>
      <c r="V927" s="358">
        <v>28.279569625854492</v>
      </c>
      <c r="W927" s="358">
        <v>26.646945953369141</v>
      </c>
      <c r="X927" s="358">
        <v>25.334928512573242</v>
      </c>
      <c r="Y927" s="358">
        <v>24.948652267456055</v>
      </c>
      <c r="Z927" s="358">
        <v>24.843969345092773</v>
      </c>
      <c r="AA927" s="358">
        <v>24.184488296508789</v>
      </c>
      <c r="AB927" s="20">
        <v>600.01692962646484</v>
      </c>
    </row>
    <row r="928" spans="1:28" thickTop="1" thickBot="1" x14ac:dyDescent="0.3">
      <c r="B928" s="279">
        <v>40374</v>
      </c>
      <c r="C928" s="128" t="s">
        <v>13</v>
      </c>
      <c r="D928" s="358">
        <v>24.450052261352539</v>
      </c>
      <c r="E928" s="358">
        <v>24.350311279296875</v>
      </c>
      <c r="F928" s="358">
        <v>24.449949264526367</v>
      </c>
      <c r="G928" s="358">
        <v>22.63641357421875</v>
      </c>
      <c r="H928" s="358">
        <v>22.591732025146484</v>
      </c>
      <c r="I928" s="358">
        <v>22.486698150634766</v>
      </c>
      <c r="J928" s="358">
        <v>20.642066955566406</v>
      </c>
      <c r="K928" s="358">
        <v>20.152215957641602</v>
      </c>
      <c r="L928" s="358">
        <v>21.393814086914063</v>
      </c>
      <c r="M928" s="358">
        <v>23.189090728759766</v>
      </c>
      <c r="N928" s="358">
        <v>24.227954864501953</v>
      </c>
      <c r="O928" s="358">
        <v>25.334695816040039</v>
      </c>
      <c r="P928" s="358">
        <v>25.757604598999023</v>
      </c>
      <c r="Q928" s="358">
        <v>27.542430877685547</v>
      </c>
      <c r="R928" s="358">
        <v>28.661401748657227</v>
      </c>
      <c r="S928" s="358">
        <v>28.922117233276367</v>
      </c>
      <c r="T928" s="358">
        <v>30.713918685913086</v>
      </c>
      <c r="U928" s="358">
        <v>30.009674072265625</v>
      </c>
      <c r="V928" s="358">
        <v>28.086116790771484</v>
      </c>
      <c r="W928" s="358">
        <v>26.59773063659668</v>
      </c>
      <c r="X928" s="358">
        <v>26.676111221313477</v>
      </c>
      <c r="Y928" s="358">
        <v>25.18846321105957</v>
      </c>
      <c r="Z928" s="358">
        <v>25.15943717956543</v>
      </c>
      <c r="AA928" s="358">
        <v>24.585561752319336</v>
      </c>
      <c r="AB928" s="20">
        <v>603.80556297302246</v>
      </c>
    </row>
    <row r="929" spans="2:28" thickTop="1" thickBot="1" x14ac:dyDescent="0.3">
      <c r="B929" s="279">
        <v>40375</v>
      </c>
      <c r="C929" s="128" t="s">
        <v>14</v>
      </c>
      <c r="D929" s="358">
        <v>24.282491683959961</v>
      </c>
      <c r="E929" s="358">
        <v>24.482049942016602</v>
      </c>
      <c r="F929" s="358">
        <v>24.531352996826172</v>
      </c>
      <c r="G929" s="358">
        <v>23.960325241088867</v>
      </c>
      <c r="H929" s="358">
        <v>23.608478546142578</v>
      </c>
      <c r="I929" s="358">
        <v>23.500221252441406</v>
      </c>
      <c r="J929" s="358">
        <v>22.374235153198242</v>
      </c>
      <c r="K929" s="358">
        <v>22.007621765136719</v>
      </c>
      <c r="L929" s="358">
        <v>21.694673538208008</v>
      </c>
      <c r="M929" s="358">
        <v>22.938091278076172</v>
      </c>
      <c r="N929" s="358">
        <v>23.573635101318359</v>
      </c>
      <c r="O929" s="358">
        <v>25.542730331420898</v>
      </c>
      <c r="P929" s="358">
        <v>25.075143814086914</v>
      </c>
      <c r="Q929" s="358">
        <v>27.711984634399414</v>
      </c>
      <c r="R929" s="358">
        <v>28.703052520751953</v>
      </c>
      <c r="S929" s="358">
        <v>29.536548614501953</v>
      </c>
      <c r="T929" s="358">
        <v>29.665655136108398</v>
      </c>
      <c r="U929" s="358">
        <v>30.085403442382813</v>
      </c>
      <c r="V929" s="358">
        <v>29.139947891235352</v>
      </c>
      <c r="W929" s="358">
        <v>24.056076049804688</v>
      </c>
      <c r="X929" s="358">
        <v>24.184017181396484</v>
      </c>
      <c r="Y929" s="358">
        <v>23.952445983886719</v>
      </c>
      <c r="Z929" s="358">
        <v>23.813150405883789</v>
      </c>
      <c r="AA929" s="358">
        <v>23.880758285522461</v>
      </c>
      <c r="AB929" s="20">
        <v>602.30009078979492</v>
      </c>
    </row>
    <row r="930" spans="2:28" thickTop="1" thickBot="1" x14ac:dyDescent="0.3">
      <c r="B930" s="279">
        <v>40376</v>
      </c>
      <c r="C930" s="128" t="s">
        <v>15</v>
      </c>
      <c r="D930" s="358">
        <v>22.906394958496094</v>
      </c>
      <c r="E930" s="358">
        <v>22.629566192626953</v>
      </c>
      <c r="F930" s="358">
        <v>22.653127670288086</v>
      </c>
      <c r="G930" s="358">
        <v>22.520814895629883</v>
      </c>
      <c r="H930" s="358">
        <v>22.456926345825195</v>
      </c>
      <c r="I930" s="358">
        <v>22.288982391357422</v>
      </c>
      <c r="J930" s="358">
        <v>22.260416030883789</v>
      </c>
      <c r="K930" s="358">
        <v>21.099870681762695</v>
      </c>
      <c r="L930" s="358">
        <v>20.519027709960938</v>
      </c>
      <c r="M930" s="358">
        <v>21.503349304199219</v>
      </c>
      <c r="N930" s="358">
        <v>23.866460800170898</v>
      </c>
      <c r="O930" s="358">
        <v>24.988300323486328</v>
      </c>
      <c r="P930" s="358">
        <v>26.326959609985352</v>
      </c>
      <c r="Q930" s="358">
        <v>28.074499130249023</v>
      </c>
      <c r="R930" s="358">
        <v>28.629785537719727</v>
      </c>
      <c r="S930" s="358">
        <v>28.558126449584961</v>
      </c>
      <c r="T930" s="358">
        <v>28.600404739379883</v>
      </c>
      <c r="U930" s="358">
        <v>27.796426773071289</v>
      </c>
      <c r="V930" s="358">
        <v>27.85673713684082</v>
      </c>
      <c r="W930" s="358">
        <v>29.877918243408203</v>
      </c>
      <c r="X930" s="358">
        <v>25.271896362304688</v>
      </c>
      <c r="Y930" s="358">
        <v>24.632326126098633</v>
      </c>
      <c r="Z930" s="358">
        <v>24.337043762207031</v>
      </c>
      <c r="AA930" s="358">
        <v>21.908088684082031</v>
      </c>
      <c r="AB930" s="20">
        <v>591.56344985961914</v>
      </c>
    </row>
    <row r="931" spans="2:28" thickTop="1" thickBot="1" x14ac:dyDescent="0.3">
      <c r="B931" s="279">
        <v>40377</v>
      </c>
      <c r="C931" s="128" t="s">
        <v>16</v>
      </c>
      <c r="D931" s="358">
        <v>24.269330978393555</v>
      </c>
      <c r="E931" s="358">
        <v>24.329833984375</v>
      </c>
      <c r="F931" s="358">
        <v>24.267787933349609</v>
      </c>
      <c r="G931" s="358">
        <v>24.30839729309082</v>
      </c>
      <c r="H931" s="358">
        <v>24.274402618408203</v>
      </c>
      <c r="I931" s="358">
        <v>24.26347541809082</v>
      </c>
      <c r="J931" s="358">
        <v>23.358160018920898</v>
      </c>
      <c r="K931" s="358">
        <v>23.331996917724609</v>
      </c>
      <c r="L931" s="358">
        <v>22.840518951416016</v>
      </c>
      <c r="M931" s="358">
        <v>22.148199081420898</v>
      </c>
      <c r="N931" s="358">
        <v>23.653242111206055</v>
      </c>
      <c r="O931" s="358">
        <v>24.474485397338867</v>
      </c>
      <c r="P931" s="358">
        <v>25.028316497802734</v>
      </c>
      <c r="Q931" s="358">
        <v>26.380594253540039</v>
      </c>
      <c r="R931" s="358">
        <v>26.80247688293457</v>
      </c>
      <c r="S931" s="358">
        <v>26.977239608764648</v>
      </c>
      <c r="T931" s="358">
        <v>27.259576797485352</v>
      </c>
      <c r="U931" s="358">
        <v>27.04071044921875</v>
      </c>
      <c r="V931" s="358">
        <v>27.397014617919922</v>
      </c>
      <c r="W931" s="358">
        <v>26.52293586730957</v>
      </c>
      <c r="X931" s="358">
        <v>25.090143203735352</v>
      </c>
      <c r="Y931" s="358">
        <v>24.25505256652832</v>
      </c>
      <c r="Z931" s="358">
        <v>24.302459716796875</v>
      </c>
      <c r="AA931" s="358">
        <v>23.908943176269531</v>
      </c>
      <c r="AB931" s="20">
        <v>596.48529434204102</v>
      </c>
    </row>
    <row r="932" spans="2:28" thickTop="1" thickBot="1" x14ac:dyDescent="0.3">
      <c r="B932" s="279">
        <v>40378</v>
      </c>
      <c r="C932" s="128" t="s">
        <v>17</v>
      </c>
      <c r="D932" s="358">
        <v>23.683193206787109</v>
      </c>
      <c r="E932" s="358">
        <v>23.498294830322266</v>
      </c>
      <c r="F932" s="358">
        <v>23.175050735473633</v>
      </c>
      <c r="G932" s="358">
        <v>23.183586120605469</v>
      </c>
      <c r="H932" s="358">
        <v>23.123928070068359</v>
      </c>
      <c r="I932" s="358">
        <v>23.131954193115234</v>
      </c>
      <c r="J932" s="358">
        <v>23.17051887512207</v>
      </c>
      <c r="K932" s="358">
        <v>21.185062408447266</v>
      </c>
      <c r="L932" s="358">
        <v>20.936958312988281</v>
      </c>
      <c r="M932" s="358">
        <v>21.724493026733398</v>
      </c>
      <c r="N932" s="358">
        <v>22.923549652099609</v>
      </c>
      <c r="O932" s="358">
        <v>25.067642211914063</v>
      </c>
      <c r="P932" s="358">
        <v>26.413270950317383</v>
      </c>
      <c r="Q932" s="358">
        <v>25.842880249023438</v>
      </c>
      <c r="R932" s="358">
        <v>26.940803527832031</v>
      </c>
      <c r="S932" s="358">
        <v>27.477540969848633</v>
      </c>
      <c r="T932" s="358">
        <v>27.587242126464844</v>
      </c>
      <c r="U932" s="358">
        <v>28.079540252685547</v>
      </c>
      <c r="V932" s="358">
        <v>25.433809280395508</v>
      </c>
      <c r="W932" s="358">
        <v>24.944927215576172</v>
      </c>
      <c r="X932" s="358">
        <v>23.985008239746094</v>
      </c>
      <c r="Y932" s="358">
        <v>24.268613815307617</v>
      </c>
      <c r="Z932" s="358">
        <v>24.114597320556641</v>
      </c>
      <c r="AA932" s="358">
        <v>24.09197998046875</v>
      </c>
      <c r="AB932" s="20">
        <v>583.98444557189941</v>
      </c>
    </row>
    <row r="933" spans="2:28" thickTop="1" thickBot="1" x14ac:dyDescent="0.3">
      <c r="B933" s="279">
        <v>40379</v>
      </c>
      <c r="C933" s="128" t="s">
        <v>11</v>
      </c>
      <c r="D933" s="358">
        <v>24.019454956054688</v>
      </c>
      <c r="E933" s="358">
        <v>23.961427688598633</v>
      </c>
      <c r="F933" s="358">
        <v>23.694736480712891</v>
      </c>
      <c r="G933" s="358">
        <v>23.691860198974609</v>
      </c>
      <c r="H933" s="358">
        <v>26.277904510498047</v>
      </c>
      <c r="I933" s="358">
        <v>23.064970016479492</v>
      </c>
      <c r="J933" s="358">
        <v>22.465677261352539</v>
      </c>
      <c r="K933" s="358">
        <v>21.831705093383789</v>
      </c>
      <c r="L933" s="358">
        <v>21.694637298583984</v>
      </c>
      <c r="M933" s="358">
        <v>22.127780914306641</v>
      </c>
      <c r="N933" s="358">
        <v>23.855451583862305</v>
      </c>
      <c r="O933" s="358">
        <v>27.296665191650391</v>
      </c>
      <c r="P933" s="358">
        <v>25.955696105957031</v>
      </c>
      <c r="Q933" s="358">
        <v>27.322303771972656</v>
      </c>
      <c r="R933" s="358">
        <v>28.444269180297852</v>
      </c>
      <c r="S933" s="358">
        <v>28.428112030029297</v>
      </c>
      <c r="T933" s="358">
        <v>26.08795166015625</v>
      </c>
      <c r="U933" s="358">
        <v>25.309886932373047</v>
      </c>
      <c r="V933" s="358">
        <v>24.874622344970703</v>
      </c>
      <c r="W933" s="358">
        <v>25.303714752197266</v>
      </c>
      <c r="X933" s="358">
        <v>22.828166961669922</v>
      </c>
      <c r="Y933" s="358">
        <v>22.994142532348633</v>
      </c>
      <c r="Z933" s="358">
        <v>23.172819137573242</v>
      </c>
      <c r="AA933" s="358">
        <v>22.787811279296875</v>
      </c>
      <c r="AB933" s="20">
        <v>587.49176788330078</v>
      </c>
    </row>
    <row r="934" spans="2:28" thickTop="1" thickBot="1" x14ac:dyDescent="0.3">
      <c r="B934" s="279">
        <v>40380</v>
      </c>
      <c r="C934" s="128" t="s">
        <v>11</v>
      </c>
      <c r="D934" s="358">
        <v>22.778900146484375</v>
      </c>
      <c r="E934" s="358">
        <v>22.134889602661133</v>
      </c>
      <c r="F934" s="358">
        <v>21.851728439331055</v>
      </c>
      <c r="G934" s="358">
        <v>21.805164337158203</v>
      </c>
      <c r="H934" s="358">
        <v>21.831672668457031</v>
      </c>
      <c r="I934" s="358">
        <v>21.792922973632813</v>
      </c>
      <c r="J934" s="358">
        <v>21.48884391784668</v>
      </c>
      <c r="K934" s="358">
        <v>21.391962051391602</v>
      </c>
      <c r="L934" s="358">
        <v>21.317119598388672</v>
      </c>
      <c r="M934" s="358">
        <v>21.774663925170898</v>
      </c>
      <c r="N934" s="358">
        <v>24.329019546508789</v>
      </c>
      <c r="O934" s="358">
        <v>24.315568923950195</v>
      </c>
      <c r="P934" s="358">
        <v>24.679275512695313</v>
      </c>
      <c r="Q934" s="358">
        <v>27.668834686279297</v>
      </c>
      <c r="R934" s="358">
        <v>27.584587097167969</v>
      </c>
      <c r="S934" s="358">
        <v>27.455873489379883</v>
      </c>
      <c r="T934" s="358">
        <v>27.644744873046875</v>
      </c>
      <c r="U934" s="358">
        <v>26.903547286987305</v>
      </c>
      <c r="V934" s="358">
        <v>27.021305084228516</v>
      </c>
      <c r="W934" s="358">
        <v>26.32720947265625</v>
      </c>
      <c r="X934" s="358">
        <v>24.627779006958008</v>
      </c>
      <c r="Y934" s="358">
        <v>23.57862663269043</v>
      </c>
      <c r="Z934" s="358">
        <v>23.707502365112305</v>
      </c>
      <c r="AA934" s="358">
        <v>25.975988388061523</v>
      </c>
      <c r="AB934" s="20">
        <v>579.98773002624512</v>
      </c>
    </row>
    <row r="935" spans="2:28" thickTop="1" thickBot="1" x14ac:dyDescent="0.3">
      <c r="B935" s="279">
        <v>40381</v>
      </c>
      <c r="C935" s="128" t="s">
        <v>13</v>
      </c>
      <c r="D935" s="358">
        <v>23.073574066162109</v>
      </c>
      <c r="E935" s="358">
        <v>23.112903594970703</v>
      </c>
      <c r="F935" s="358">
        <v>23.091619491577148</v>
      </c>
      <c r="G935" s="358">
        <v>22.674684524536133</v>
      </c>
      <c r="H935" s="358">
        <v>22.463039398193359</v>
      </c>
      <c r="I935" s="358">
        <v>22.043275833129883</v>
      </c>
      <c r="J935" s="358">
        <v>21.602888107299805</v>
      </c>
      <c r="K935" s="358">
        <v>20.928760528564453</v>
      </c>
      <c r="L935" s="358">
        <v>21.084966659545898</v>
      </c>
      <c r="M935" s="358">
        <v>22.210220336914063</v>
      </c>
      <c r="N935" s="358">
        <v>22.845441818237305</v>
      </c>
      <c r="O935" s="358">
        <v>23.573030471801758</v>
      </c>
      <c r="P935" s="358">
        <v>24.109699249267578</v>
      </c>
      <c r="Q935" s="358">
        <v>24.731281280517578</v>
      </c>
      <c r="R935" s="358">
        <v>25.327234268188477</v>
      </c>
      <c r="S935" s="358">
        <v>25.784982681274414</v>
      </c>
      <c r="T935" s="358">
        <v>25.876203536987305</v>
      </c>
      <c r="U935" s="358">
        <v>24.751262664794922</v>
      </c>
      <c r="V935" s="358">
        <v>24.058927536010742</v>
      </c>
      <c r="W935" s="358">
        <v>23.502908706665039</v>
      </c>
      <c r="X935" s="358">
        <v>23.547161102294922</v>
      </c>
      <c r="Y935" s="358">
        <v>23.579217910766602</v>
      </c>
      <c r="Z935" s="358">
        <v>23.422611236572266</v>
      </c>
      <c r="AA935" s="358">
        <v>23.533117294311523</v>
      </c>
      <c r="AB935" s="20">
        <v>560.92901229858398</v>
      </c>
    </row>
    <row r="936" spans="2:28" thickTop="1" thickBot="1" x14ac:dyDescent="0.3">
      <c r="B936" s="279">
        <v>40382</v>
      </c>
      <c r="C936" s="128" t="s">
        <v>14</v>
      </c>
      <c r="D936" s="358">
        <v>23.216859817504883</v>
      </c>
      <c r="E936" s="358">
        <v>23.265878677368164</v>
      </c>
      <c r="F936" s="358">
        <v>23.388614654541016</v>
      </c>
      <c r="G936" s="358">
        <v>22.665182113647461</v>
      </c>
      <c r="H936" s="358">
        <v>22.575626373291016</v>
      </c>
      <c r="I936" s="358">
        <v>22.494016647338867</v>
      </c>
      <c r="J936" s="358">
        <v>22.136007308959961</v>
      </c>
      <c r="K936" s="358">
        <v>21.294153213500977</v>
      </c>
      <c r="L936" s="358">
        <v>21.201686859130859</v>
      </c>
      <c r="M936" s="358">
        <v>22.571676254272461</v>
      </c>
      <c r="N936" s="358">
        <v>22.591091156005859</v>
      </c>
      <c r="O936" s="358">
        <v>23.701272964477539</v>
      </c>
      <c r="P936" s="358">
        <v>24.82594108581543</v>
      </c>
      <c r="Q936" s="358">
        <v>25.157846450805664</v>
      </c>
      <c r="R936" s="358">
        <v>25.947320938110352</v>
      </c>
      <c r="S936" s="358">
        <v>26.670392990112305</v>
      </c>
      <c r="T936" s="358">
        <v>26.846706390380859</v>
      </c>
      <c r="U936" s="358">
        <v>27.11119270324707</v>
      </c>
      <c r="V936" s="358">
        <v>26.872434616088867</v>
      </c>
      <c r="W936" s="358">
        <v>26.599664688110352</v>
      </c>
      <c r="X936" s="358">
        <v>24.87420654296875</v>
      </c>
      <c r="Y936" s="358">
        <v>24.756763458251953</v>
      </c>
      <c r="Z936" s="358">
        <v>24.183666229248047</v>
      </c>
      <c r="AA936" s="358">
        <v>23.684732437133789</v>
      </c>
      <c r="AB936" s="20">
        <v>578.6329345703125</v>
      </c>
    </row>
    <row r="937" spans="2:28" thickTop="1" thickBot="1" x14ac:dyDescent="0.3">
      <c r="B937" s="279">
        <v>40383</v>
      </c>
      <c r="C937" s="128" t="s">
        <v>15</v>
      </c>
      <c r="D937" s="358">
        <v>22.703411102294922</v>
      </c>
      <c r="E937" s="358">
        <v>22.544946670532227</v>
      </c>
      <c r="F937" s="358">
        <v>22.386373519897461</v>
      </c>
      <c r="G937" s="358">
        <v>22.285345077514648</v>
      </c>
      <c r="H937" s="358">
        <v>22.20738410949707</v>
      </c>
      <c r="I937" s="358">
        <v>22.204940795898438</v>
      </c>
      <c r="J937" s="358">
        <v>22.408779144287109</v>
      </c>
      <c r="K937" s="358">
        <v>22.413768768310547</v>
      </c>
      <c r="L937" s="358">
        <v>21.888168334960938</v>
      </c>
      <c r="M937" s="358">
        <v>21.886001586914063</v>
      </c>
      <c r="N937" s="358">
        <v>22.802766799926758</v>
      </c>
      <c r="O937" s="358">
        <v>23.186077117919922</v>
      </c>
      <c r="P937" s="358">
        <v>23.759145736694336</v>
      </c>
      <c r="Q937" s="358">
        <v>25.930753707885742</v>
      </c>
      <c r="R937" s="358">
        <v>26.489683151245117</v>
      </c>
      <c r="S937" s="358">
        <v>26.77899169921875</v>
      </c>
      <c r="T937" s="358">
        <v>27.454170227050781</v>
      </c>
      <c r="U937" s="358">
        <v>27.679672241210938</v>
      </c>
      <c r="V937" s="358">
        <v>27.743253707885742</v>
      </c>
      <c r="W937" s="358">
        <v>27.720355987548828</v>
      </c>
      <c r="X937" s="358">
        <v>25.813383102416992</v>
      </c>
      <c r="Y937" s="358">
        <v>25.66364860534668</v>
      </c>
      <c r="Z937" s="358">
        <v>24.806844711303711</v>
      </c>
      <c r="AA937" s="358">
        <v>23.876880645751953</v>
      </c>
      <c r="AB937" s="20">
        <v>582.63474655151367</v>
      </c>
    </row>
    <row r="938" spans="2:28" thickTop="1" thickBot="1" x14ac:dyDescent="0.3">
      <c r="B938" s="279">
        <v>40384</v>
      </c>
      <c r="C938" s="128" t="s">
        <v>16</v>
      </c>
      <c r="D938" s="358">
        <v>23.961023330688477</v>
      </c>
      <c r="E938" s="358">
        <v>24.092634201049805</v>
      </c>
      <c r="F938" s="358">
        <v>23.91179084777832</v>
      </c>
      <c r="G938" s="358">
        <v>23.935520172119141</v>
      </c>
      <c r="H938" s="358">
        <v>23.858522415161133</v>
      </c>
      <c r="I938" s="358">
        <v>23.788127899169922</v>
      </c>
      <c r="J938" s="358">
        <v>22.548627853393555</v>
      </c>
      <c r="K938" s="358">
        <v>22.491054534912109</v>
      </c>
      <c r="L938" s="358">
        <v>22.396921157836914</v>
      </c>
      <c r="M938" s="358">
        <v>23.733249664306641</v>
      </c>
      <c r="N938" s="358">
        <v>23.902986526489258</v>
      </c>
      <c r="O938" s="358">
        <v>24.888757705688477</v>
      </c>
      <c r="P938" s="358">
        <v>26.614099502563477</v>
      </c>
      <c r="Q938" s="358">
        <v>27.813388824462891</v>
      </c>
      <c r="R938" s="358">
        <v>28.670114517211914</v>
      </c>
      <c r="S938" s="358">
        <v>28.86279296875</v>
      </c>
      <c r="T938" s="358">
        <v>29.633428573608398</v>
      </c>
      <c r="U938" s="358">
        <v>29.254289627075195</v>
      </c>
      <c r="V938" s="358">
        <v>28.816183090209961</v>
      </c>
      <c r="W938" s="358">
        <v>27.672250747680664</v>
      </c>
      <c r="X938" s="358">
        <v>27.480619430541992</v>
      </c>
      <c r="Y938" s="358">
        <v>24.517101287841797</v>
      </c>
      <c r="Z938" s="358">
        <v>23.888530731201172</v>
      </c>
      <c r="AA938" s="358">
        <v>23.49827766418457</v>
      </c>
      <c r="AB938" s="20">
        <v>610.23029327392578</v>
      </c>
    </row>
    <row r="939" spans="2:28" thickTop="1" thickBot="1" x14ac:dyDescent="0.3">
      <c r="B939" s="279">
        <v>40385</v>
      </c>
      <c r="C939" s="128" t="s">
        <v>17</v>
      </c>
      <c r="D939" s="358">
        <v>23.071611404418945</v>
      </c>
      <c r="E939" s="358">
        <v>23.157146453857422</v>
      </c>
      <c r="F939" s="358">
        <v>23.223598480224609</v>
      </c>
      <c r="G939" s="358">
        <v>24.04869270324707</v>
      </c>
      <c r="H939" s="358">
        <v>23.896196365356445</v>
      </c>
      <c r="I939" s="358">
        <v>23.859464645385742</v>
      </c>
      <c r="J939" s="358">
        <v>23.625848770141602</v>
      </c>
      <c r="K939" s="358">
        <v>22.562318801879883</v>
      </c>
      <c r="L939" s="358">
        <v>21.999387741088867</v>
      </c>
      <c r="M939" s="358">
        <v>22.579498291015625</v>
      </c>
      <c r="N939" s="358">
        <v>23.231386184692383</v>
      </c>
      <c r="O939" s="358">
        <v>25.511404037475586</v>
      </c>
      <c r="P939" s="358">
        <v>25.789155960083008</v>
      </c>
      <c r="Q939" s="358">
        <v>26.918994903564453</v>
      </c>
      <c r="R939" s="358">
        <v>27.812187194824219</v>
      </c>
      <c r="S939" s="358">
        <v>27.71302604675293</v>
      </c>
      <c r="T939" s="358">
        <v>27.779203414916992</v>
      </c>
      <c r="U939" s="358">
        <v>28.561807632446289</v>
      </c>
      <c r="V939" s="358">
        <v>27.601316452026367</v>
      </c>
      <c r="W939" s="358">
        <v>24.830526351928711</v>
      </c>
      <c r="X939" s="358">
        <v>25.093774795532227</v>
      </c>
      <c r="Y939" s="358">
        <v>24.969755172729492</v>
      </c>
      <c r="Z939" s="358">
        <v>24.481651306152344</v>
      </c>
      <c r="AA939" s="358">
        <v>24.400154113769531</v>
      </c>
      <c r="AB939" s="20">
        <v>596.71810722351074</v>
      </c>
    </row>
    <row r="940" spans="2:28" thickTop="1" thickBot="1" x14ac:dyDescent="0.3">
      <c r="B940" s="279">
        <v>40386</v>
      </c>
      <c r="C940" s="128" t="s">
        <v>11</v>
      </c>
      <c r="D940" s="358">
        <v>24.154457092285156</v>
      </c>
      <c r="E940" s="358">
        <v>24.031003952026367</v>
      </c>
      <c r="F940" s="358">
        <v>23.765995025634766</v>
      </c>
      <c r="G940" s="358">
        <v>21.961236953735352</v>
      </c>
      <c r="H940" s="358">
        <v>21.450672149658203</v>
      </c>
      <c r="I940" s="358">
        <v>21.390481948852539</v>
      </c>
      <c r="J940" s="358">
        <v>21.325298309326172</v>
      </c>
      <c r="K940" s="358">
        <v>21.522781372070313</v>
      </c>
      <c r="L940" s="358">
        <v>21.553733825683594</v>
      </c>
      <c r="M940" s="358">
        <v>22.840208053588867</v>
      </c>
      <c r="N940" s="358">
        <v>23.194307327270508</v>
      </c>
      <c r="O940" s="358">
        <v>24.409671783447266</v>
      </c>
      <c r="P940" s="358">
        <v>25.505949020385742</v>
      </c>
      <c r="Q940" s="358">
        <v>28.376258850097656</v>
      </c>
      <c r="R940" s="358">
        <v>28.512710571289063</v>
      </c>
      <c r="S940" s="358">
        <v>29.072519302368164</v>
      </c>
      <c r="T940" s="358">
        <v>28.80265998840332</v>
      </c>
      <c r="U940" s="358">
        <v>28.700468063354492</v>
      </c>
      <c r="V940" s="358">
        <v>28.387800216674805</v>
      </c>
      <c r="W940" s="358">
        <v>26.038627624511719</v>
      </c>
      <c r="X940" s="358">
        <v>25.226755142211914</v>
      </c>
      <c r="Y940" s="358">
        <v>25.480846405029297</v>
      </c>
      <c r="Z940" s="358">
        <v>25.538307189941406</v>
      </c>
      <c r="AA940" s="358">
        <v>25.588403701782227</v>
      </c>
      <c r="AB940" s="20">
        <v>596.83115386962891</v>
      </c>
    </row>
    <row r="941" spans="2:28" thickTop="1" thickBot="1" x14ac:dyDescent="0.3">
      <c r="B941" s="279">
        <v>40387</v>
      </c>
      <c r="C941" s="128" t="s">
        <v>11</v>
      </c>
      <c r="D941" s="358">
        <v>25.567068099975586</v>
      </c>
      <c r="E941" s="358">
        <v>25.769577026367188</v>
      </c>
      <c r="F941" s="358">
        <v>25.711551666259766</v>
      </c>
      <c r="G941" s="358">
        <v>25.548788070678711</v>
      </c>
      <c r="H941" s="358">
        <v>25.508428573608398</v>
      </c>
      <c r="I941" s="358">
        <v>22.641536712646484</v>
      </c>
      <c r="J941" s="358">
        <v>21.367212295532227</v>
      </c>
      <c r="K941" s="358">
        <v>21.395378112792969</v>
      </c>
      <c r="L941" s="358">
        <v>21.800113677978516</v>
      </c>
      <c r="M941" s="358">
        <v>21.224117279052734</v>
      </c>
      <c r="N941" s="358">
        <v>24.267148971557617</v>
      </c>
      <c r="O941" s="358">
        <v>25.206394195556641</v>
      </c>
      <c r="P941" s="358">
        <v>25.328006744384766</v>
      </c>
      <c r="Q941" s="358">
        <v>25.026945114135742</v>
      </c>
      <c r="R941" s="358">
        <v>26.59693717956543</v>
      </c>
      <c r="S941" s="358">
        <v>27.270381927490234</v>
      </c>
      <c r="T941" s="358">
        <v>27.078006744384766</v>
      </c>
      <c r="U941" s="358">
        <v>26.827407836914063</v>
      </c>
      <c r="V941" s="358">
        <v>27.137483596801758</v>
      </c>
      <c r="W941" s="358">
        <v>26.657220840454102</v>
      </c>
      <c r="X941" s="358">
        <v>25.76905632019043</v>
      </c>
      <c r="Y941" s="358">
        <v>25.125822067260742</v>
      </c>
      <c r="Z941" s="358">
        <v>24.610141754150391</v>
      </c>
      <c r="AA941" s="358">
        <v>24.491737365722656</v>
      </c>
      <c r="AB941" s="20">
        <v>597.92646217346191</v>
      </c>
    </row>
    <row r="942" spans="2:28" thickTop="1" thickBot="1" x14ac:dyDescent="0.3">
      <c r="B942" s="279">
        <v>40388</v>
      </c>
      <c r="C942" s="128" t="s">
        <v>13</v>
      </c>
      <c r="D942" s="358">
        <v>24.571090698242188</v>
      </c>
      <c r="E942" s="358">
        <v>24.507606506347656</v>
      </c>
      <c r="F942" s="358">
        <v>24.212207794189453</v>
      </c>
      <c r="G942" s="358">
        <v>24.134941101074219</v>
      </c>
      <c r="H942" s="358">
        <v>23.998172760009766</v>
      </c>
      <c r="I942" s="358">
        <v>23.879770278930664</v>
      </c>
      <c r="J942" s="358">
        <v>23.665496826171875</v>
      </c>
      <c r="K942" s="358">
        <v>22.322206497192383</v>
      </c>
      <c r="L942" s="358">
        <v>22.308696746826172</v>
      </c>
      <c r="M942" s="358">
        <v>24.126352310180664</v>
      </c>
      <c r="N942" s="358">
        <v>24.905185699462891</v>
      </c>
      <c r="O942" s="358">
        <v>27.34254264831543</v>
      </c>
      <c r="P942" s="358">
        <v>28.195093154907227</v>
      </c>
      <c r="Q942" s="358">
        <v>28.695537567138672</v>
      </c>
      <c r="R942" s="358">
        <v>29.009353637695313</v>
      </c>
      <c r="S942" s="358">
        <v>29.059047698974609</v>
      </c>
      <c r="T942" s="358">
        <v>28.760469436645508</v>
      </c>
      <c r="U942" s="358">
        <v>29.157333374023438</v>
      </c>
      <c r="V942" s="358">
        <v>29.690927505493164</v>
      </c>
      <c r="W942" s="358">
        <v>27.781187057495117</v>
      </c>
      <c r="X942" s="358">
        <v>26.269821166992188</v>
      </c>
      <c r="Y942" s="358">
        <v>25.877340316772461</v>
      </c>
      <c r="Z942" s="358">
        <v>25.664863586425781</v>
      </c>
      <c r="AA942" s="358">
        <v>25.575916290283203</v>
      </c>
      <c r="AB942" s="20">
        <v>623.71116065979004</v>
      </c>
    </row>
    <row r="943" spans="2:28" thickTop="1" thickBot="1" x14ac:dyDescent="0.3">
      <c r="B943" s="279">
        <v>40389</v>
      </c>
      <c r="C943" s="128" t="s">
        <v>14</v>
      </c>
      <c r="D943" s="358">
        <v>25.484958648681641</v>
      </c>
      <c r="E943" s="358">
        <v>24.781801223754883</v>
      </c>
      <c r="F943" s="358">
        <v>24.783073425292969</v>
      </c>
      <c r="G943" s="358">
        <v>24.438581466674805</v>
      </c>
      <c r="H943" s="358">
        <v>24.427850723266602</v>
      </c>
      <c r="I943" s="358">
        <v>24.140527725219727</v>
      </c>
      <c r="J943" s="358">
        <v>20.15460205078125</v>
      </c>
      <c r="K943" s="358">
        <v>19.709896087646484</v>
      </c>
      <c r="L943" s="358">
        <v>19.482358932495117</v>
      </c>
      <c r="M943" s="358">
        <v>21.923091888427734</v>
      </c>
      <c r="N943" s="358">
        <v>22.509014129638672</v>
      </c>
      <c r="O943" s="358">
        <v>25.444303512573242</v>
      </c>
      <c r="P943" s="358">
        <v>26.194707870483398</v>
      </c>
      <c r="Q943" s="358">
        <v>26.809177398681641</v>
      </c>
      <c r="R943" s="358">
        <v>30.232076644897461</v>
      </c>
      <c r="S943" s="358">
        <v>27.979652404785156</v>
      </c>
      <c r="T943" s="358">
        <v>28.011238098144531</v>
      </c>
      <c r="U943" s="358">
        <v>28.173553466796875</v>
      </c>
      <c r="V943" s="358">
        <v>28.054767608642578</v>
      </c>
      <c r="W943" s="358">
        <v>27.715536117553711</v>
      </c>
      <c r="X943" s="358">
        <v>27.154462814331055</v>
      </c>
      <c r="Y943" s="358">
        <v>25.569707870483398</v>
      </c>
      <c r="Z943" s="358">
        <v>25.214286804199219</v>
      </c>
      <c r="AA943" s="358">
        <v>25.039688110351563</v>
      </c>
      <c r="AB943" s="20">
        <v>603.42891502380371</v>
      </c>
    </row>
    <row r="944" spans="2:28" thickTop="1" thickBot="1" x14ac:dyDescent="0.3">
      <c r="B944" s="279">
        <v>40390</v>
      </c>
      <c r="C944" s="128" t="s">
        <v>15</v>
      </c>
      <c r="D944" s="358">
        <v>24.148317337036133</v>
      </c>
      <c r="E944" s="358">
        <v>24.106367111206055</v>
      </c>
      <c r="F944" s="358">
        <v>24.087551116943359</v>
      </c>
      <c r="G944" s="358">
        <v>24.046083450317383</v>
      </c>
      <c r="H944" s="358">
        <v>24.216436386108398</v>
      </c>
      <c r="I944" s="358">
        <v>23.948789596557617</v>
      </c>
      <c r="J944" s="358">
        <v>23.576200485229492</v>
      </c>
      <c r="K944" s="358">
        <v>21.175317764282227</v>
      </c>
      <c r="L944" s="358">
        <v>20.720209121704102</v>
      </c>
      <c r="M944" s="358">
        <v>20.699821472167969</v>
      </c>
      <c r="N944" s="358">
        <v>22.362430572509766</v>
      </c>
      <c r="O944" s="358">
        <v>22.958930969238281</v>
      </c>
      <c r="P944" s="358">
        <v>26.319704055786133</v>
      </c>
      <c r="Q944" s="358">
        <v>26.14973258972168</v>
      </c>
      <c r="R944" s="358">
        <v>26.963912963867188</v>
      </c>
      <c r="S944" s="358">
        <v>27.518291473388672</v>
      </c>
      <c r="T944" s="358">
        <v>28.959171295166016</v>
      </c>
      <c r="U944" s="358">
        <v>29.650421142578125</v>
      </c>
      <c r="V944" s="358">
        <v>27.663213729858398</v>
      </c>
      <c r="W944" s="358">
        <v>27.446643829345703</v>
      </c>
      <c r="X944" s="358">
        <v>26.589069366455078</v>
      </c>
      <c r="Y944" s="358">
        <v>25.468318939208984</v>
      </c>
      <c r="Z944" s="358">
        <v>25.252588272094727</v>
      </c>
      <c r="AA944" s="358">
        <v>25.021823883056641</v>
      </c>
      <c r="AB944" s="20">
        <v>599.04934692382813</v>
      </c>
    </row>
    <row r="945" spans="1:28" thickTop="1" thickBot="1" x14ac:dyDescent="0.3">
      <c r="A945" s="11" t="s">
        <v>24</v>
      </c>
      <c r="B945" s="279">
        <v>40391</v>
      </c>
      <c r="C945" s="128" t="s">
        <v>16</v>
      </c>
      <c r="D945" s="358">
        <v>24.350978851318359</v>
      </c>
      <c r="E945" s="358">
        <v>24.455665588378906</v>
      </c>
      <c r="F945" s="358">
        <v>24.345233917236328</v>
      </c>
      <c r="G945" s="358">
        <v>24.261341094970703</v>
      </c>
      <c r="H945" s="358">
        <v>24.260250091552734</v>
      </c>
      <c r="I945" s="358">
        <v>24.203042984008789</v>
      </c>
      <c r="J945" s="358">
        <v>23.553167343139648</v>
      </c>
      <c r="K945" s="358">
        <v>22.266256332397461</v>
      </c>
      <c r="L945" s="358">
        <v>20.6461181640625</v>
      </c>
      <c r="M945" s="358">
        <v>20.300594329833984</v>
      </c>
      <c r="N945" s="358">
        <v>22.474781036376953</v>
      </c>
      <c r="O945" s="358">
        <v>24.751367568969727</v>
      </c>
      <c r="P945" s="358">
        <v>25.556074142456055</v>
      </c>
      <c r="Q945" s="358">
        <v>29.795198440551758</v>
      </c>
      <c r="R945" s="358">
        <v>28.940210342407227</v>
      </c>
      <c r="S945" s="358">
        <v>28.308811187744141</v>
      </c>
      <c r="T945" s="358">
        <v>28.674577713012695</v>
      </c>
      <c r="U945" s="358">
        <v>28.008037567138672</v>
      </c>
      <c r="V945" s="358">
        <v>28.3521728515625</v>
      </c>
      <c r="W945" s="358">
        <v>27.319948196411133</v>
      </c>
      <c r="X945" s="358">
        <v>26.907066345214844</v>
      </c>
      <c r="Y945" s="358">
        <v>25.598594665527344</v>
      </c>
      <c r="Z945" s="358">
        <v>25.041072845458984</v>
      </c>
      <c r="AA945" s="358">
        <v>24.684215545654297</v>
      </c>
      <c r="AB945" s="20">
        <v>607.05477714538574</v>
      </c>
    </row>
    <row r="946" spans="1:28" thickTop="1" thickBot="1" x14ac:dyDescent="0.3">
      <c r="B946" s="279">
        <v>40392</v>
      </c>
      <c r="C946" s="128" t="s">
        <v>17</v>
      </c>
      <c r="D946" s="359">
        <v>24.350978851318359</v>
      </c>
      <c r="E946" s="359">
        <v>24.455665588378906</v>
      </c>
      <c r="F946" s="359">
        <v>24.345233917236328</v>
      </c>
      <c r="G946" s="359">
        <v>24.261341094970703</v>
      </c>
      <c r="H946" s="359">
        <v>24.260250091552734</v>
      </c>
      <c r="I946" s="359">
        <v>24.203042984008789</v>
      </c>
      <c r="J946" s="359">
        <v>23.553167343139648</v>
      </c>
      <c r="K946" s="359">
        <v>22.266256332397461</v>
      </c>
      <c r="L946" s="359">
        <v>20.6461181640625</v>
      </c>
      <c r="M946" s="359">
        <v>20.300594329833984</v>
      </c>
      <c r="N946" s="359">
        <v>22.474781036376953</v>
      </c>
      <c r="O946" s="359">
        <v>24.751367568969727</v>
      </c>
      <c r="P946" s="359">
        <v>25.556074142456055</v>
      </c>
      <c r="Q946" s="359">
        <v>29.795198440551758</v>
      </c>
      <c r="R946" s="359">
        <v>28.940210342407227</v>
      </c>
      <c r="S946" s="359">
        <v>28.308811187744141</v>
      </c>
      <c r="T946" s="359">
        <v>28.674577713012695</v>
      </c>
      <c r="U946" s="359">
        <v>28.008037567138672</v>
      </c>
      <c r="V946" s="359">
        <v>28.3521728515625</v>
      </c>
      <c r="W946" s="359">
        <v>27.319948196411133</v>
      </c>
      <c r="X946" s="359">
        <v>26.907066345214844</v>
      </c>
      <c r="Y946" s="359">
        <v>25.598594665527344</v>
      </c>
      <c r="Z946" s="359">
        <v>25.041072845458984</v>
      </c>
      <c r="AA946" s="359">
        <v>24.684215545654297</v>
      </c>
      <c r="AB946" s="20">
        <v>607.05477714538574</v>
      </c>
    </row>
    <row r="947" spans="1:28" thickTop="1" thickBot="1" x14ac:dyDescent="0.3">
      <c r="B947" s="279">
        <v>40393</v>
      </c>
      <c r="C947" s="128" t="s">
        <v>11</v>
      </c>
      <c r="D947" s="359">
        <v>24.350978851318359</v>
      </c>
      <c r="E947" s="359">
        <v>24.455665588378906</v>
      </c>
      <c r="F947" s="359">
        <v>24.345233917236328</v>
      </c>
      <c r="G947" s="359">
        <v>24.261341094970703</v>
      </c>
      <c r="H947" s="359">
        <v>24.260250091552734</v>
      </c>
      <c r="I947" s="359">
        <v>24.203042984008789</v>
      </c>
      <c r="J947" s="359">
        <v>23.553167343139648</v>
      </c>
      <c r="K947" s="359">
        <v>22.266256332397461</v>
      </c>
      <c r="L947" s="359">
        <v>20.6461181640625</v>
      </c>
      <c r="M947" s="359">
        <v>20.300594329833984</v>
      </c>
      <c r="N947" s="359">
        <v>22.474781036376953</v>
      </c>
      <c r="O947" s="359">
        <v>24.751367568969727</v>
      </c>
      <c r="P947" s="359">
        <v>25.556074142456055</v>
      </c>
      <c r="Q947" s="359">
        <v>29.795198440551758</v>
      </c>
      <c r="R947" s="359">
        <v>28.940210342407227</v>
      </c>
      <c r="S947" s="359">
        <v>28.308811187744141</v>
      </c>
      <c r="T947" s="359">
        <v>28.674577713012695</v>
      </c>
      <c r="U947" s="359">
        <v>28.008037567138672</v>
      </c>
      <c r="V947" s="359">
        <v>28.3521728515625</v>
      </c>
      <c r="W947" s="359">
        <v>27.319948196411133</v>
      </c>
      <c r="X947" s="359">
        <v>26.907066345214844</v>
      </c>
      <c r="Y947" s="359">
        <v>25.598594665527344</v>
      </c>
      <c r="Z947" s="359">
        <v>25.041072845458984</v>
      </c>
      <c r="AA947" s="359">
        <v>24.684215545654297</v>
      </c>
      <c r="AB947" s="20">
        <v>607.05477714538574</v>
      </c>
    </row>
    <row r="948" spans="1:28" thickTop="1" thickBot="1" x14ac:dyDescent="0.3">
      <c r="B948" s="279">
        <v>40394</v>
      </c>
      <c r="C948" s="128" t="s">
        <v>11</v>
      </c>
      <c r="D948" s="359">
        <v>24.350978851318359</v>
      </c>
      <c r="E948" s="359">
        <v>24.455665588378906</v>
      </c>
      <c r="F948" s="359">
        <v>24.345233917236328</v>
      </c>
      <c r="G948" s="359">
        <v>24.261341094970703</v>
      </c>
      <c r="H948" s="359">
        <v>24.260250091552734</v>
      </c>
      <c r="I948" s="359">
        <v>24.203042984008789</v>
      </c>
      <c r="J948" s="359">
        <v>23.553167343139648</v>
      </c>
      <c r="K948" s="359">
        <v>22.266256332397461</v>
      </c>
      <c r="L948" s="359">
        <v>20.6461181640625</v>
      </c>
      <c r="M948" s="359">
        <v>20.300594329833984</v>
      </c>
      <c r="N948" s="359">
        <v>22.474781036376953</v>
      </c>
      <c r="O948" s="359">
        <v>24.751367568969727</v>
      </c>
      <c r="P948" s="359">
        <v>25.556074142456055</v>
      </c>
      <c r="Q948" s="359">
        <v>29.795198440551758</v>
      </c>
      <c r="R948" s="359">
        <v>28.940210342407227</v>
      </c>
      <c r="S948" s="359">
        <v>28.308811187744141</v>
      </c>
      <c r="T948" s="359">
        <v>28.674577713012695</v>
      </c>
      <c r="U948" s="359">
        <v>28.008037567138672</v>
      </c>
      <c r="V948" s="359">
        <v>28.3521728515625</v>
      </c>
      <c r="W948" s="359">
        <v>27.319948196411133</v>
      </c>
      <c r="X948" s="359">
        <v>26.907066345214844</v>
      </c>
      <c r="Y948" s="359">
        <v>25.598594665527344</v>
      </c>
      <c r="Z948" s="359">
        <v>25.041072845458984</v>
      </c>
      <c r="AA948" s="359">
        <v>24.684215545654297</v>
      </c>
      <c r="AB948" s="20">
        <v>607.05477714538574</v>
      </c>
    </row>
    <row r="949" spans="1:28" thickTop="1" thickBot="1" x14ac:dyDescent="0.3">
      <c r="B949" s="279">
        <v>40395</v>
      </c>
      <c r="C949" s="128" t="s">
        <v>13</v>
      </c>
      <c r="D949" s="359">
        <v>24.350978851318359</v>
      </c>
      <c r="E949" s="359">
        <v>24.455665588378906</v>
      </c>
      <c r="F949" s="359">
        <v>24.345233917236328</v>
      </c>
      <c r="G949" s="359">
        <v>24.261341094970703</v>
      </c>
      <c r="H949" s="359">
        <v>24.260250091552734</v>
      </c>
      <c r="I949" s="359">
        <v>24.203042984008789</v>
      </c>
      <c r="J949" s="359">
        <v>23.553167343139648</v>
      </c>
      <c r="K949" s="359">
        <v>22.266256332397461</v>
      </c>
      <c r="L949" s="359">
        <v>20.6461181640625</v>
      </c>
      <c r="M949" s="359">
        <v>20.300594329833984</v>
      </c>
      <c r="N949" s="359">
        <v>22.474781036376953</v>
      </c>
      <c r="O949" s="359">
        <v>24.751367568969727</v>
      </c>
      <c r="P949" s="359">
        <v>25.556074142456055</v>
      </c>
      <c r="Q949" s="359">
        <v>29.795198440551758</v>
      </c>
      <c r="R949" s="359">
        <v>28.940210342407227</v>
      </c>
      <c r="S949" s="359">
        <v>28.308811187744141</v>
      </c>
      <c r="T949" s="359">
        <v>28.674577713012695</v>
      </c>
      <c r="U949" s="359">
        <v>28.008037567138672</v>
      </c>
      <c r="V949" s="359">
        <v>28.3521728515625</v>
      </c>
      <c r="W949" s="359">
        <v>27.319948196411133</v>
      </c>
      <c r="X949" s="359">
        <v>26.907066345214844</v>
      </c>
      <c r="Y949" s="359">
        <v>25.598594665527344</v>
      </c>
      <c r="Z949" s="359">
        <v>25.041072845458984</v>
      </c>
      <c r="AA949" s="359">
        <v>24.684215545654297</v>
      </c>
      <c r="AB949" s="20">
        <v>607.05477714538574</v>
      </c>
    </row>
    <row r="950" spans="1:28" thickTop="1" thickBot="1" x14ac:dyDescent="0.3">
      <c r="B950" s="279">
        <v>40396</v>
      </c>
      <c r="C950" s="128" t="s">
        <v>14</v>
      </c>
      <c r="D950" s="359">
        <v>24.350978851318359</v>
      </c>
      <c r="E950" s="359">
        <v>24.455665588378906</v>
      </c>
      <c r="F950" s="359">
        <v>24.345233917236328</v>
      </c>
      <c r="G950" s="359">
        <v>24.261341094970703</v>
      </c>
      <c r="H950" s="359">
        <v>24.260250091552734</v>
      </c>
      <c r="I950" s="359">
        <v>24.203042984008789</v>
      </c>
      <c r="J950" s="359">
        <v>23.553167343139648</v>
      </c>
      <c r="K950" s="359">
        <v>22.266256332397461</v>
      </c>
      <c r="L950" s="359">
        <v>20.6461181640625</v>
      </c>
      <c r="M950" s="359">
        <v>20.300594329833984</v>
      </c>
      <c r="N950" s="359">
        <v>22.474781036376953</v>
      </c>
      <c r="O950" s="359">
        <v>24.751367568969727</v>
      </c>
      <c r="P950" s="359">
        <v>25.556074142456055</v>
      </c>
      <c r="Q950" s="359">
        <v>29.795198440551758</v>
      </c>
      <c r="R950" s="359">
        <v>28.940210342407227</v>
      </c>
      <c r="S950" s="359">
        <v>28.308811187744141</v>
      </c>
      <c r="T950" s="359">
        <v>28.674577713012695</v>
      </c>
      <c r="U950" s="359">
        <v>28.008037567138672</v>
      </c>
      <c r="V950" s="359">
        <v>28.3521728515625</v>
      </c>
      <c r="W950" s="359">
        <v>27.319948196411133</v>
      </c>
      <c r="X950" s="359">
        <v>26.907066345214844</v>
      </c>
      <c r="Y950" s="359">
        <v>25.598594665527344</v>
      </c>
      <c r="Z950" s="359">
        <v>25.041072845458984</v>
      </c>
      <c r="AA950" s="359">
        <v>24.684215545654297</v>
      </c>
      <c r="AB950" s="20">
        <v>607.05477714538574</v>
      </c>
    </row>
    <row r="951" spans="1:28" thickTop="1" thickBot="1" x14ac:dyDescent="0.3">
      <c r="B951" s="279">
        <v>40397</v>
      </c>
      <c r="C951" s="128" t="s">
        <v>15</v>
      </c>
      <c r="D951" s="359">
        <v>24.350978851318359</v>
      </c>
      <c r="E951" s="359">
        <v>24.455665588378906</v>
      </c>
      <c r="F951" s="359">
        <v>24.345233917236328</v>
      </c>
      <c r="G951" s="359">
        <v>24.261341094970703</v>
      </c>
      <c r="H951" s="359">
        <v>24.260250091552734</v>
      </c>
      <c r="I951" s="359">
        <v>24.203042984008789</v>
      </c>
      <c r="J951" s="359">
        <v>23.553167343139648</v>
      </c>
      <c r="K951" s="359">
        <v>22.266256332397461</v>
      </c>
      <c r="L951" s="359">
        <v>20.6461181640625</v>
      </c>
      <c r="M951" s="359">
        <v>20.300594329833984</v>
      </c>
      <c r="N951" s="359">
        <v>22.474781036376953</v>
      </c>
      <c r="O951" s="359">
        <v>24.751367568969727</v>
      </c>
      <c r="P951" s="359">
        <v>25.556074142456055</v>
      </c>
      <c r="Q951" s="359">
        <v>29.795198440551758</v>
      </c>
      <c r="R951" s="359">
        <v>28.940210342407227</v>
      </c>
      <c r="S951" s="359">
        <v>28.308811187744141</v>
      </c>
      <c r="T951" s="359">
        <v>28.674577713012695</v>
      </c>
      <c r="U951" s="359">
        <v>28.008037567138672</v>
      </c>
      <c r="V951" s="359">
        <v>28.3521728515625</v>
      </c>
      <c r="W951" s="359">
        <v>27.319948196411133</v>
      </c>
      <c r="X951" s="359">
        <v>26.907066345214844</v>
      </c>
      <c r="Y951" s="359">
        <v>25.598594665527344</v>
      </c>
      <c r="Z951" s="359">
        <v>25.041072845458984</v>
      </c>
      <c r="AA951" s="359">
        <v>24.684215545654297</v>
      </c>
      <c r="AB951" s="20">
        <v>607.05477714538574</v>
      </c>
    </row>
    <row r="952" spans="1:28" thickTop="1" thickBot="1" x14ac:dyDescent="0.3">
      <c r="B952" s="279">
        <v>40398</v>
      </c>
      <c r="C952" s="128" t="s">
        <v>16</v>
      </c>
      <c r="D952" s="359">
        <v>24.350978851318359</v>
      </c>
      <c r="E952" s="359">
        <v>24.455665588378906</v>
      </c>
      <c r="F952" s="359">
        <v>24.345233917236328</v>
      </c>
      <c r="G952" s="359">
        <v>24.261341094970703</v>
      </c>
      <c r="H952" s="359">
        <v>24.260250091552734</v>
      </c>
      <c r="I952" s="359">
        <v>24.203042984008789</v>
      </c>
      <c r="J952" s="359">
        <v>23.553167343139648</v>
      </c>
      <c r="K952" s="359">
        <v>22.266256332397461</v>
      </c>
      <c r="L952" s="359">
        <v>20.6461181640625</v>
      </c>
      <c r="M952" s="359">
        <v>20.300594329833984</v>
      </c>
      <c r="N952" s="359">
        <v>22.474781036376953</v>
      </c>
      <c r="O952" s="359">
        <v>24.751367568969727</v>
      </c>
      <c r="P952" s="359">
        <v>25.556074142456055</v>
      </c>
      <c r="Q952" s="359">
        <v>29.795198440551758</v>
      </c>
      <c r="R952" s="359">
        <v>28.940210342407227</v>
      </c>
      <c r="S952" s="359">
        <v>28.308811187744141</v>
      </c>
      <c r="T952" s="359">
        <v>28.674577713012695</v>
      </c>
      <c r="U952" s="359">
        <v>28.008037567138672</v>
      </c>
      <c r="V952" s="359">
        <v>28.3521728515625</v>
      </c>
      <c r="W952" s="359">
        <v>27.319948196411133</v>
      </c>
      <c r="X952" s="359">
        <v>26.907066345214844</v>
      </c>
      <c r="Y952" s="359">
        <v>25.598594665527344</v>
      </c>
      <c r="Z952" s="359">
        <v>25.041072845458984</v>
      </c>
      <c r="AA952" s="359">
        <v>24.684215545654297</v>
      </c>
      <c r="AB952" s="20">
        <v>607.05477714538574</v>
      </c>
    </row>
    <row r="953" spans="1:28" thickTop="1" thickBot="1" x14ac:dyDescent="0.3">
      <c r="B953" s="279">
        <v>40399</v>
      </c>
      <c r="C953" s="128" t="s">
        <v>17</v>
      </c>
      <c r="D953" s="359">
        <v>24.350978851318359</v>
      </c>
      <c r="E953" s="359">
        <v>24.455665588378906</v>
      </c>
      <c r="F953" s="359">
        <v>24.345233917236328</v>
      </c>
      <c r="G953" s="359">
        <v>24.261341094970703</v>
      </c>
      <c r="H953" s="359">
        <v>24.260250091552734</v>
      </c>
      <c r="I953" s="359">
        <v>24.203042984008789</v>
      </c>
      <c r="J953" s="359">
        <v>23.553167343139648</v>
      </c>
      <c r="K953" s="359">
        <v>22.266256332397461</v>
      </c>
      <c r="L953" s="359">
        <v>20.6461181640625</v>
      </c>
      <c r="M953" s="359">
        <v>20.300594329833984</v>
      </c>
      <c r="N953" s="359">
        <v>22.474781036376953</v>
      </c>
      <c r="O953" s="359">
        <v>24.751367568969727</v>
      </c>
      <c r="P953" s="359">
        <v>25.556074142456055</v>
      </c>
      <c r="Q953" s="359">
        <v>29.795198440551758</v>
      </c>
      <c r="R953" s="359">
        <v>28.940210342407227</v>
      </c>
      <c r="S953" s="359">
        <v>28.308811187744141</v>
      </c>
      <c r="T953" s="359">
        <v>28.674577713012695</v>
      </c>
      <c r="U953" s="359">
        <v>28.008037567138672</v>
      </c>
      <c r="V953" s="359">
        <v>28.3521728515625</v>
      </c>
      <c r="W953" s="359">
        <v>27.319948196411133</v>
      </c>
      <c r="X953" s="359">
        <v>26.907066345214844</v>
      </c>
      <c r="Y953" s="359">
        <v>25.598594665527344</v>
      </c>
      <c r="Z953" s="359">
        <v>25.041072845458984</v>
      </c>
      <c r="AA953" s="359">
        <v>24.684215545654297</v>
      </c>
      <c r="AB953" s="20">
        <v>607.05477714538574</v>
      </c>
    </row>
    <row r="954" spans="1:28" thickTop="1" thickBot="1" x14ac:dyDescent="0.3">
      <c r="B954" s="279">
        <v>40400</v>
      </c>
      <c r="C954" s="128" t="s">
        <v>11</v>
      </c>
      <c r="D954" s="358">
        <v>24.924055099487305</v>
      </c>
      <c r="E954" s="358">
        <v>24.85572624206543</v>
      </c>
      <c r="F954" s="358">
        <v>24.888530731201172</v>
      </c>
      <c r="G954" s="358">
        <v>24.816099166870117</v>
      </c>
      <c r="H954" s="358">
        <v>24.574615478515625</v>
      </c>
      <c r="I954" s="358">
        <v>24.544883728027344</v>
      </c>
      <c r="J954" s="358">
        <v>20.810163497924805</v>
      </c>
      <c r="K954" s="358">
        <v>20.614681243896484</v>
      </c>
      <c r="L954" s="358">
        <v>20.877340316772461</v>
      </c>
      <c r="M954" s="358">
        <v>22.347492218017578</v>
      </c>
      <c r="N954" s="358">
        <v>24.122459411621094</v>
      </c>
      <c r="O954" s="358">
        <v>22.314643859863281</v>
      </c>
      <c r="P954" s="358">
        <v>27.874931335449219</v>
      </c>
      <c r="Q954" s="358">
        <v>28.026493072509766</v>
      </c>
      <c r="R954" s="358">
        <v>28.669479370117188</v>
      </c>
      <c r="S954" s="358">
        <v>25.982698440551758</v>
      </c>
      <c r="T954" s="358">
        <v>27.743431091308594</v>
      </c>
      <c r="U954" s="358">
        <v>29.344797134399414</v>
      </c>
      <c r="V954" s="358">
        <v>29.156167984008789</v>
      </c>
      <c r="W954" s="358">
        <v>27.637834548950195</v>
      </c>
      <c r="X954" s="358">
        <v>27.391498565673828</v>
      </c>
      <c r="Y954" s="358">
        <v>26.545097351074219</v>
      </c>
      <c r="Z954" s="358">
        <v>26.592536926269531</v>
      </c>
      <c r="AA954" s="358">
        <v>25.41925048828125</v>
      </c>
      <c r="AB954" s="20">
        <v>610.07490730285645</v>
      </c>
    </row>
    <row r="955" spans="1:28" thickTop="1" thickBot="1" x14ac:dyDescent="0.3">
      <c r="B955" s="279">
        <v>40401</v>
      </c>
      <c r="C955" s="128" t="s">
        <v>11</v>
      </c>
      <c r="D955" s="358">
        <v>25.251123428344727</v>
      </c>
      <c r="E955" s="358">
        <v>24.796365737915039</v>
      </c>
      <c r="F955" s="358">
        <v>25.328681945800781</v>
      </c>
      <c r="G955" s="358">
        <v>25.230827331542969</v>
      </c>
      <c r="H955" s="358">
        <v>25.145111083984375</v>
      </c>
      <c r="I955" s="358">
        <v>24.363674163818359</v>
      </c>
      <c r="J955" s="358">
        <v>24.197778701782227</v>
      </c>
      <c r="K955" s="358">
        <v>23.499166488647461</v>
      </c>
      <c r="L955" s="358">
        <v>21.595396041870117</v>
      </c>
      <c r="M955" s="358">
        <v>21.927026748657227</v>
      </c>
      <c r="N955" s="358">
        <v>23.240085601806641</v>
      </c>
      <c r="O955" s="358">
        <v>25.361091613769531</v>
      </c>
      <c r="P955" s="358">
        <v>27.570446014404297</v>
      </c>
      <c r="Q955" s="358">
        <v>27.770599365234375</v>
      </c>
      <c r="R955" s="358">
        <v>25.599502563476563</v>
      </c>
      <c r="S955" s="358">
        <v>29.252193450927734</v>
      </c>
      <c r="T955" s="358">
        <v>29.217037200927734</v>
      </c>
      <c r="U955" s="358">
        <v>28.802143096923828</v>
      </c>
      <c r="V955" s="358">
        <v>25.538375854492188</v>
      </c>
      <c r="W955" s="358">
        <v>23.338142395019531</v>
      </c>
      <c r="X955" s="358">
        <v>22.311223983764648</v>
      </c>
      <c r="Y955" s="358">
        <v>22.262510299682617</v>
      </c>
      <c r="Z955" s="358">
        <v>22.09709358215332</v>
      </c>
      <c r="AA955" s="358">
        <v>22.025814056396484</v>
      </c>
      <c r="AB955" s="20">
        <v>595.72141075134277</v>
      </c>
    </row>
    <row r="956" spans="1:28" thickTop="1" thickBot="1" x14ac:dyDescent="0.3">
      <c r="B956" s="279">
        <v>40402</v>
      </c>
      <c r="C956" s="128" t="s">
        <v>13</v>
      </c>
      <c r="D956" s="358">
        <v>22.090105056762695</v>
      </c>
      <c r="E956" s="358">
        <v>22.176492691040039</v>
      </c>
      <c r="F956" s="358">
        <v>22.242494583129883</v>
      </c>
      <c r="G956" s="358">
        <v>22.244949340820313</v>
      </c>
      <c r="H956" s="358">
        <v>21.703332901000977</v>
      </c>
      <c r="I956" s="358">
        <v>21.748165130615234</v>
      </c>
      <c r="J956" s="358">
        <v>21.560768127441406</v>
      </c>
      <c r="K956" s="358">
        <v>20.419773101806641</v>
      </c>
      <c r="L956" s="358">
        <v>20.392078399658203</v>
      </c>
      <c r="M956" s="358">
        <v>18.928031921386719</v>
      </c>
      <c r="N956" s="358">
        <v>21.828136444091797</v>
      </c>
      <c r="O956" s="358">
        <v>23.43907356262207</v>
      </c>
      <c r="P956" s="358">
        <v>24.919240951538086</v>
      </c>
      <c r="Q956" s="358">
        <v>26.676158905029297</v>
      </c>
      <c r="R956" s="358">
        <v>27.982900619506836</v>
      </c>
      <c r="S956" s="358">
        <v>28.654029846191406</v>
      </c>
      <c r="T956" s="358">
        <v>28.591663360595703</v>
      </c>
      <c r="U956" s="358">
        <v>28.665384292602539</v>
      </c>
      <c r="V956" s="358">
        <v>28.808780670166016</v>
      </c>
      <c r="W956" s="358">
        <v>26.506317138671875</v>
      </c>
      <c r="X956" s="358">
        <v>23.4244384765625</v>
      </c>
      <c r="Y956" s="358">
        <v>25.802211761474609</v>
      </c>
      <c r="Z956" s="358">
        <v>25.040428161621094</v>
      </c>
      <c r="AA956" s="358">
        <v>24.983936309814453</v>
      </c>
      <c r="AB956" s="20">
        <v>578.82889175415039</v>
      </c>
    </row>
    <row r="957" spans="1:28" thickTop="1" thickBot="1" x14ac:dyDescent="0.3">
      <c r="B957" s="279">
        <v>40403</v>
      </c>
      <c r="C957" s="128" t="s">
        <v>14</v>
      </c>
      <c r="D957" s="358">
        <v>24.859085083007813</v>
      </c>
      <c r="E957" s="358">
        <v>24.985237121582031</v>
      </c>
      <c r="F957" s="358">
        <v>25.027988433837891</v>
      </c>
      <c r="G957" s="358">
        <v>24.972017288208008</v>
      </c>
      <c r="H957" s="358">
        <v>24.512973785400391</v>
      </c>
      <c r="I957" s="358">
        <v>24.227705001831055</v>
      </c>
      <c r="J957" s="358">
        <v>24.047735214233398</v>
      </c>
      <c r="K957" s="358">
        <v>22.646076202392578</v>
      </c>
      <c r="L957" s="358">
        <v>22.109893798828125</v>
      </c>
      <c r="M957" s="358">
        <v>22.357566833496094</v>
      </c>
      <c r="N957" s="358">
        <v>23.343976974487305</v>
      </c>
      <c r="O957" s="358">
        <v>24.3035888671875</v>
      </c>
      <c r="P957" s="358">
        <v>25.310981750488281</v>
      </c>
      <c r="Q957" s="358">
        <v>26.788427352905273</v>
      </c>
      <c r="R957" s="358">
        <v>27.856288909912109</v>
      </c>
      <c r="S957" s="358">
        <v>29.11790657043457</v>
      </c>
      <c r="T957" s="358">
        <v>29.186735153198242</v>
      </c>
      <c r="U957" s="358">
        <v>28.638702392578125</v>
      </c>
      <c r="V957" s="358">
        <v>28.685451507568359</v>
      </c>
      <c r="W957" s="358">
        <v>27.49229621887207</v>
      </c>
      <c r="X957" s="358">
        <v>27.321819305419922</v>
      </c>
      <c r="Y957" s="358">
        <v>27.441967010498047</v>
      </c>
      <c r="Z957" s="358">
        <v>26.703151702880859</v>
      </c>
      <c r="AA957" s="358">
        <v>26.805200576782227</v>
      </c>
      <c r="AB957" s="20">
        <v>618.74277305603027</v>
      </c>
    </row>
    <row r="958" spans="1:28" thickTop="1" thickBot="1" x14ac:dyDescent="0.3">
      <c r="B958" s="279">
        <v>40404</v>
      </c>
      <c r="C958" s="128" t="s">
        <v>15</v>
      </c>
      <c r="D958" s="358">
        <v>25.886087417602539</v>
      </c>
      <c r="E958" s="358">
        <v>25.888740539550781</v>
      </c>
      <c r="F958" s="358">
        <v>25.869802474975586</v>
      </c>
      <c r="G958" s="358">
        <v>25.121456146240234</v>
      </c>
      <c r="H958" s="358">
        <v>25.049476623535156</v>
      </c>
      <c r="I958" s="358">
        <v>24.935493469238281</v>
      </c>
      <c r="J958" s="358">
        <v>22.357200622558594</v>
      </c>
      <c r="K958" s="358">
        <v>22.269002914428711</v>
      </c>
      <c r="L958" s="358">
        <v>22.17652702331543</v>
      </c>
      <c r="M958" s="358">
        <v>22.405971527099609</v>
      </c>
      <c r="N958" s="358">
        <v>24.314254760742188</v>
      </c>
      <c r="O958" s="358">
        <v>25.971357345581055</v>
      </c>
      <c r="P958" s="358">
        <v>27.247234344482422</v>
      </c>
      <c r="Q958" s="358">
        <v>28.357248306274414</v>
      </c>
      <c r="R958" s="358">
        <v>28.912393569946289</v>
      </c>
      <c r="S958" s="358">
        <v>30.34942626953125</v>
      </c>
      <c r="T958" s="358">
        <v>30.519134521484375</v>
      </c>
      <c r="U958" s="358">
        <v>30.749282836914063</v>
      </c>
      <c r="V958" s="358">
        <v>30.395492553710938</v>
      </c>
      <c r="W958" s="358">
        <v>26.002824783325195</v>
      </c>
      <c r="X958" s="358">
        <v>26.85185432434082</v>
      </c>
      <c r="Y958" s="358">
        <v>26.804086685180664</v>
      </c>
      <c r="Z958" s="358">
        <v>26.035566329956055</v>
      </c>
      <c r="AA958" s="358">
        <v>22.989093780517578</v>
      </c>
      <c r="AB958" s="20">
        <v>627.45900917053223</v>
      </c>
    </row>
    <row r="959" spans="1:28" thickTop="1" thickBot="1" x14ac:dyDescent="0.3">
      <c r="B959" s="279">
        <v>40405</v>
      </c>
      <c r="C959" s="128" t="s">
        <v>16</v>
      </c>
      <c r="D959" s="358">
        <v>24.337451934814453</v>
      </c>
      <c r="E959" s="358">
        <v>24.454320907592773</v>
      </c>
      <c r="F959" s="358">
        <v>24.574150085449219</v>
      </c>
      <c r="G959" s="358">
        <v>24.571405410766602</v>
      </c>
      <c r="H959" s="358">
        <v>24.470964431762695</v>
      </c>
      <c r="I959" s="358">
        <v>24.405153274536133</v>
      </c>
      <c r="J959" s="358">
        <v>22.36506462097168</v>
      </c>
      <c r="K959" s="358">
        <v>21.404909133911133</v>
      </c>
      <c r="L959" s="358">
        <v>21.23023796081543</v>
      </c>
      <c r="M959" s="358">
        <v>22.16084098815918</v>
      </c>
      <c r="N959" s="358">
        <v>22.731283187866211</v>
      </c>
      <c r="O959" s="358">
        <v>24.755441665649414</v>
      </c>
      <c r="P959" s="358">
        <v>24.965141296386719</v>
      </c>
      <c r="Q959" s="358">
        <v>27.435867309570313</v>
      </c>
      <c r="R959" s="358">
        <v>28.15226936340332</v>
      </c>
      <c r="S959" s="358">
        <v>27.497951507568359</v>
      </c>
      <c r="T959" s="358">
        <v>27.640729904174805</v>
      </c>
      <c r="U959" s="358">
        <v>27.149387359619141</v>
      </c>
      <c r="V959" s="358">
        <v>26.657697677612305</v>
      </c>
      <c r="W959" s="358">
        <v>26.550594329833984</v>
      </c>
      <c r="X959" s="358">
        <v>24.263065338134766</v>
      </c>
      <c r="Y959" s="358">
        <v>24.032018661499023</v>
      </c>
      <c r="Z959" s="358">
        <v>23.927083969116211</v>
      </c>
      <c r="AA959" s="358">
        <v>23.859380722045898</v>
      </c>
      <c r="AB959" s="20">
        <v>593.59241104125977</v>
      </c>
    </row>
    <row r="960" spans="1:28" thickTop="1" thickBot="1" x14ac:dyDescent="0.3">
      <c r="B960" s="279">
        <v>40406</v>
      </c>
      <c r="C960" s="128" t="s">
        <v>17</v>
      </c>
      <c r="D960" s="358">
        <v>24.179653167724609</v>
      </c>
      <c r="E960" s="358">
        <v>24.292804718017578</v>
      </c>
      <c r="F960" s="358">
        <v>23.979291915893555</v>
      </c>
      <c r="G960" s="358">
        <v>23.96668815612793</v>
      </c>
      <c r="H960" s="358">
        <v>23.766721725463867</v>
      </c>
      <c r="I960" s="358">
        <v>23.554874420166016</v>
      </c>
      <c r="J960" s="358">
        <v>23.559028625488281</v>
      </c>
      <c r="K960" s="358">
        <v>20.57795524597168</v>
      </c>
      <c r="L960" s="358">
        <v>20.060693740844727</v>
      </c>
      <c r="M960" s="358">
        <v>20.066463470458984</v>
      </c>
      <c r="N960" s="358">
        <v>20.835353851318359</v>
      </c>
      <c r="O960" s="358">
        <v>23.817295074462891</v>
      </c>
      <c r="P960" s="358">
        <v>24.972572326660156</v>
      </c>
      <c r="Q960" s="358">
        <v>25.840084075927734</v>
      </c>
      <c r="R960" s="358">
        <v>23.951395034790039</v>
      </c>
      <c r="S960" s="358">
        <v>27.747926712036133</v>
      </c>
      <c r="T960" s="358">
        <v>27.670896530151367</v>
      </c>
      <c r="U960" s="358">
        <v>27.481922149658203</v>
      </c>
      <c r="V960" s="358">
        <v>26.250249862670898</v>
      </c>
      <c r="W960" s="358">
        <v>21.756084442138672</v>
      </c>
      <c r="X960" s="358">
        <v>24.541591644287109</v>
      </c>
      <c r="Y960" s="358">
        <v>23.950937271118164</v>
      </c>
      <c r="Z960" s="358">
        <v>24.129554748535156</v>
      </c>
      <c r="AA960" s="358">
        <v>23.924457550048828</v>
      </c>
      <c r="AB960" s="20">
        <v>574.87449645996094</v>
      </c>
    </row>
    <row r="961" spans="1:28" thickTop="1" thickBot="1" x14ac:dyDescent="0.3">
      <c r="B961" s="279">
        <v>40407</v>
      </c>
      <c r="C961" s="128" t="s">
        <v>11</v>
      </c>
      <c r="D961" s="358">
        <v>23.809938430786133</v>
      </c>
      <c r="E961" s="358">
        <v>23.351629257202148</v>
      </c>
      <c r="F961" s="358">
        <v>23.357864379882813</v>
      </c>
      <c r="G961" s="358">
        <v>22.894561767578125</v>
      </c>
      <c r="H961" s="358">
        <v>22.879560470581055</v>
      </c>
      <c r="I961" s="358">
        <v>22.852460861206055</v>
      </c>
      <c r="J961" s="358">
        <v>21.470100402832031</v>
      </c>
      <c r="K961" s="358">
        <v>21.398481369018555</v>
      </c>
      <c r="L961" s="358">
        <v>21.711637496948242</v>
      </c>
      <c r="M961" s="358">
        <v>22.985219955444336</v>
      </c>
      <c r="N961" s="358">
        <v>23.483423233032227</v>
      </c>
      <c r="O961" s="358">
        <v>24.624494552612305</v>
      </c>
      <c r="P961" s="358">
        <v>27.116168975830078</v>
      </c>
      <c r="Q961" s="358">
        <v>27.799598693847656</v>
      </c>
      <c r="R961" s="358">
        <v>27.943021774291992</v>
      </c>
      <c r="S961" s="358">
        <v>28.341550827026367</v>
      </c>
      <c r="T961" s="358">
        <v>28.586874008178711</v>
      </c>
      <c r="U961" s="358">
        <v>28.951623916625977</v>
      </c>
      <c r="V961" s="358">
        <v>28.180025100708008</v>
      </c>
      <c r="W961" s="358">
        <v>27.110025405883789</v>
      </c>
      <c r="X961" s="358">
        <v>24.393753051757813</v>
      </c>
      <c r="Y961" s="358">
        <v>23.970331192016602</v>
      </c>
      <c r="Z961" s="358">
        <v>23.246070861816406</v>
      </c>
      <c r="AA961" s="358">
        <v>23.816646575927734</v>
      </c>
      <c r="AB961" s="20">
        <v>594.27506256103516</v>
      </c>
    </row>
    <row r="962" spans="1:28" thickTop="1" thickBot="1" x14ac:dyDescent="0.3">
      <c r="B962" s="279">
        <v>40408</v>
      </c>
      <c r="C962" s="128" t="s">
        <v>11</v>
      </c>
      <c r="D962" s="358">
        <v>21.692615509033203</v>
      </c>
      <c r="E962" s="358">
        <v>21.674339294433594</v>
      </c>
      <c r="F962" s="358">
        <v>21.669755935668945</v>
      </c>
      <c r="G962" s="358">
        <v>21.650266647338867</v>
      </c>
      <c r="H962" s="358">
        <v>21.16041374206543</v>
      </c>
      <c r="I962" s="358">
        <v>21.283164978027344</v>
      </c>
      <c r="J962" s="358">
        <v>21.131807327270508</v>
      </c>
      <c r="K962" s="358">
        <v>20.676338195800781</v>
      </c>
      <c r="L962" s="358">
        <v>20.589107513427734</v>
      </c>
      <c r="M962" s="358">
        <v>21.313230514526367</v>
      </c>
      <c r="N962" s="358">
        <v>23.175172805786133</v>
      </c>
      <c r="O962" s="358">
        <v>23.779533386230469</v>
      </c>
      <c r="P962" s="358">
        <v>25.938953399658203</v>
      </c>
      <c r="Q962" s="358">
        <v>26.616952896118164</v>
      </c>
      <c r="R962" s="358">
        <v>27.652803421020508</v>
      </c>
      <c r="S962" s="358">
        <v>27.911775588989258</v>
      </c>
      <c r="T962" s="358">
        <v>28.401420593261719</v>
      </c>
      <c r="U962" s="358">
        <v>27.68951416015625</v>
      </c>
      <c r="V962" s="358">
        <v>24.062715530395508</v>
      </c>
      <c r="W962" s="358">
        <v>24.840120315551758</v>
      </c>
      <c r="X962" s="358">
        <v>24.891990661621094</v>
      </c>
      <c r="Y962" s="358">
        <v>24.610153198242188</v>
      </c>
      <c r="Z962" s="358">
        <v>23.874897003173828</v>
      </c>
      <c r="AA962" s="358">
        <v>23.903909683227539</v>
      </c>
      <c r="AB962" s="20">
        <v>570.19095230102539</v>
      </c>
    </row>
    <row r="963" spans="1:28" thickTop="1" thickBot="1" x14ac:dyDescent="0.3">
      <c r="B963" s="279">
        <v>40409</v>
      </c>
      <c r="C963" s="128" t="s">
        <v>13</v>
      </c>
      <c r="D963" s="358">
        <v>23.468294143676758</v>
      </c>
      <c r="E963" s="358">
        <v>23.324701309204102</v>
      </c>
      <c r="F963" s="358">
        <v>23.32166862487793</v>
      </c>
      <c r="G963" s="358">
        <v>23.140586853027344</v>
      </c>
      <c r="H963" s="358">
        <v>23.135122299194336</v>
      </c>
      <c r="I963" s="358">
        <v>23.00975227355957</v>
      </c>
      <c r="J963" s="358">
        <v>22.826520919799805</v>
      </c>
      <c r="K963" s="358">
        <v>22.306110382080078</v>
      </c>
      <c r="L963" s="358">
        <v>19.856876373291016</v>
      </c>
      <c r="M963" s="358">
        <v>20.001489639282227</v>
      </c>
      <c r="N963" s="358">
        <v>22.408424377441406</v>
      </c>
      <c r="O963" s="358">
        <v>23.633642196655273</v>
      </c>
      <c r="P963" s="358">
        <v>25.084571838378906</v>
      </c>
      <c r="Q963" s="358">
        <v>24.300725936889648</v>
      </c>
      <c r="R963" s="358">
        <v>26.857601165771484</v>
      </c>
      <c r="S963" s="358">
        <v>25.409187316894531</v>
      </c>
      <c r="T963" s="358">
        <v>25.978586196899414</v>
      </c>
      <c r="U963" s="358">
        <v>25.955856323242188</v>
      </c>
      <c r="V963" s="358">
        <v>25.653141021728516</v>
      </c>
      <c r="W963" s="358">
        <v>25.252811431884766</v>
      </c>
      <c r="X963" s="358">
        <v>24.750383377075195</v>
      </c>
      <c r="Y963" s="358">
        <v>24.095537185668945</v>
      </c>
      <c r="Z963" s="358">
        <v>24.149641036987305</v>
      </c>
      <c r="AA963" s="358">
        <v>23.93836784362793</v>
      </c>
      <c r="AB963" s="20">
        <v>571.85960006713867</v>
      </c>
    </row>
    <row r="964" spans="1:28" thickTop="1" thickBot="1" x14ac:dyDescent="0.3">
      <c r="B964" s="279">
        <v>40410</v>
      </c>
      <c r="C964" s="128" t="s">
        <v>14</v>
      </c>
      <c r="D964" s="358">
        <v>23.708858489990234</v>
      </c>
      <c r="E964" s="358">
        <v>23.947765350341797</v>
      </c>
      <c r="F964" s="358">
        <v>23.912710189819336</v>
      </c>
      <c r="G964" s="358">
        <v>23.898338317871094</v>
      </c>
      <c r="H964" s="358">
        <v>23.840305328369141</v>
      </c>
      <c r="I964" s="358">
        <v>23.89350700378418</v>
      </c>
      <c r="J964" s="358">
        <v>21.489500045776367</v>
      </c>
      <c r="K964" s="358">
        <v>21.455757141113281</v>
      </c>
      <c r="L964" s="358">
        <v>21.406352996826172</v>
      </c>
      <c r="M964" s="358">
        <v>21.631141662597656</v>
      </c>
      <c r="N964" s="358">
        <v>23.779136657714844</v>
      </c>
      <c r="O964" s="358">
        <v>24.232276916503906</v>
      </c>
      <c r="P964" s="358">
        <v>24.782934188842773</v>
      </c>
      <c r="Q964" s="358">
        <v>25.988019943237305</v>
      </c>
      <c r="R964" s="358">
        <v>27.606996536254883</v>
      </c>
      <c r="S964" s="358">
        <v>27.839998245239258</v>
      </c>
      <c r="T964" s="358">
        <v>27.66497802734375</v>
      </c>
      <c r="U964" s="358">
        <v>27.792652130126953</v>
      </c>
      <c r="V964" s="358">
        <v>26.436744689941406</v>
      </c>
      <c r="W964" s="358">
        <v>25.167264938354492</v>
      </c>
      <c r="X964" s="358">
        <v>24.455642700195313</v>
      </c>
      <c r="Y964" s="358">
        <v>23.866836547851563</v>
      </c>
      <c r="Z964" s="358">
        <v>24.160026550292969</v>
      </c>
      <c r="AA964" s="358">
        <v>23.750757217407227</v>
      </c>
      <c r="AB964" s="20">
        <v>586.7085018157959</v>
      </c>
    </row>
    <row r="965" spans="1:28" thickTop="1" thickBot="1" x14ac:dyDescent="0.3">
      <c r="B965" s="279">
        <v>40411</v>
      </c>
      <c r="C965" s="128" t="s">
        <v>15</v>
      </c>
      <c r="D965" s="358">
        <v>23.722663879394531</v>
      </c>
      <c r="E965" s="358">
        <v>23.731439590454102</v>
      </c>
      <c r="F965" s="358">
        <v>23.484111785888672</v>
      </c>
      <c r="G965" s="358">
        <v>23.449777603149414</v>
      </c>
      <c r="H965" s="358">
        <v>23.365215301513672</v>
      </c>
      <c r="I965" s="358">
        <v>23.266511917114258</v>
      </c>
      <c r="J965" s="358">
        <v>22.391731262207031</v>
      </c>
      <c r="K965" s="358">
        <v>22.208534240722656</v>
      </c>
      <c r="L965" s="358">
        <v>21.340072631835938</v>
      </c>
      <c r="M965" s="358">
        <v>22.256650924682617</v>
      </c>
      <c r="N965" s="358">
        <v>17.343830108642578</v>
      </c>
      <c r="O965" s="358">
        <v>24.341375350952148</v>
      </c>
      <c r="P965" s="358">
        <v>25.324115753173828</v>
      </c>
      <c r="Q965" s="358">
        <v>26.355049133300781</v>
      </c>
      <c r="R965" s="358">
        <v>26.663444519042969</v>
      </c>
      <c r="S965" s="358">
        <v>25.658821105957031</v>
      </c>
      <c r="T965" s="358">
        <v>27.110452651977539</v>
      </c>
      <c r="U965" s="358">
        <v>25.888401031494141</v>
      </c>
      <c r="V965" s="358">
        <v>25.081527709960938</v>
      </c>
      <c r="W965" s="358">
        <v>24.78904914855957</v>
      </c>
      <c r="X965" s="358">
        <v>23.870199203491211</v>
      </c>
      <c r="Y965" s="358">
        <v>23.776756286621094</v>
      </c>
      <c r="Z965" s="358">
        <v>23.810773849487305</v>
      </c>
      <c r="AA965" s="358">
        <v>23.445522308349609</v>
      </c>
      <c r="AB965" s="20">
        <v>572.67602729797363</v>
      </c>
    </row>
    <row r="966" spans="1:28" thickTop="1" thickBot="1" x14ac:dyDescent="0.3">
      <c r="B966" s="279">
        <v>40412</v>
      </c>
      <c r="C966" s="128" t="s">
        <v>16</v>
      </c>
      <c r="D966" s="358">
        <v>23.443117141723633</v>
      </c>
      <c r="E966" s="358">
        <v>23.241823196411133</v>
      </c>
      <c r="F966" s="358">
        <v>23.429132461547852</v>
      </c>
      <c r="G966" s="358">
        <v>22.706073760986328</v>
      </c>
      <c r="H966" s="358">
        <v>22.663078308105469</v>
      </c>
      <c r="I966" s="358">
        <v>22.646711349487305</v>
      </c>
      <c r="J966" s="358">
        <v>23.021175384521484</v>
      </c>
      <c r="K966" s="358">
        <v>22.963666915893555</v>
      </c>
      <c r="L966" s="358">
        <v>22.983196258544922</v>
      </c>
      <c r="M966" s="358">
        <v>23.581113815307617</v>
      </c>
      <c r="N966" s="358">
        <v>24.630989074707031</v>
      </c>
      <c r="O966" s="358">
        <v>26.101678848266602</v>
      </c>
      <c r="P966" s="358">
        <v>27.055803298950195</v>
      </c>
      <c r="Q966" s="358">
        <v>27.976333618164063</v>
      </c>
      <c r="R966" s="358">
        <v>28.836616516113281</v>
      </c>
      <c r="S966" s="358">
        <v>28.649211883544922</v>
      </c>
      <c r="T966" s="358">
        <v>29.150348663330078</v>
      </c>
      <c r="U966" s="358">
        <v>28.971000671386719</v>
      </c>
      <c r="V966" s="358">
        <v>28.527084350585938</v>
      </c>
      <c r="W966" s="358">
        <v>27.370784759521484</v>
      </c>
      <c r="X966" s="358">
        <v>23.581605911254883</v>
      </c>
      <c r="Y966" s="358">
        <v>24.636856079101563</v>
      </c>
      <c r="Z966" s="358">
        <v>24.311008453369141</v>
      </c>
      <c r="AA966" s="358">
        <v>21.035097122192383</v>
      </c>
      <c r="AB966" s="20">
        <v>601.51350784301758</v>
      </c>
    </row>
    <row r="967" spans="1:28" thickTop="1" thickBot="1" x14ac:dyDescent="0.3">
      <c r="B967" s="279">
        <v>40413</v>
      </c>
      <c r="C967" s="128" t="s">
        <v>17</v>
      </c>
      <c r="D967" s="358">
        <v>22.212474822998047</v>
      </c>
      <c r="E967" s="358">
        <v>22.260259628295898</v>
      </c>
      <c r="F967" s="358">
        <v>22.235208511352539</v>
      </c>
      <c r="G967" s="358">
        <v>22.603313446044922</v>
      </c>
      <c r="H967" s="358">
        <v>22.500442504882813</v>
      </c>
      <c r="I967" s="358">
        <v>22.429946899414063</v>
      </c>
      <c r="J967" s="358">
        <v>21.728057861328125</v>
      </c>
      <c r="K967" s="358">
        <v>21.809532165527344</v>
      </c>
      <c r="L967" s="358">
        <v>21.716304779052734</v>
      </c>
      <c r="M967" s="358">
        <v>22.126384735107422</v>
      </c>
      <c r="N967" s="358">
        <v>24.333379745483398</v>
      </c>
      <c r="O967" s="358">
        <v>25.422458648681641</v>
      </c>
      <c r="P967" s="358">
        <v>26.886613845825195</v>
      </c>
      <c r="Q967" s="358">
        <v>28.450918197631836</v>
      </c>
      <c r="R967" s="358">
        <v>28.375894546508789</v>
      </c>
      <c r="S967" s="358">
        <v>28.430133819580078</v>
      </c>
      <c r="T967" s="358">
        <v>29.121772766113281</v>
      </c>
      <c r="U967" s="358">
        <v>25.904672622680664</v>
      </c>
      <c r="V967" s="358">
        <v>26.691516876220703</v>
      </c>
      <c r="W967" s="358">
        <v>27.733207702636719</v>
      </c>
      <c r="X967" s="358">
        <v>27.064807891845703</v>
      </c>
      <c r="Y967" s="358">
        <v>24.591400146484375</v>
      </c>
      <c r="Z967" s="358">
        <v>24.527381896972656</v>
      </c>
      <c r="AA967" s="358">
        <v>23.536600112915039</v>
      </c>
      <c r="AB967" s="20">
        <v>592.69268417358398</v>
      </c>
    </row>
    <row r="968" spans="1:28" thickTop="1" thickBot="1" x14ac:dyDescent="0.3">
      <c r="B968" s="279">
        <v>40414</v>
      </c>
      <c r="C968" s="128" t="s">
        <v>11</v>
      </c>
      <c r="D968" s="358">
        <v>23.102626800537109</v>
      </c>
      <c r="E968" s="358">
        <v>23.166961669921875</v>
      </c>
      <c r="F968" s="358">
        <v>23.177505493164063</v>
      </c>
      <c r="G968" s="358">
        <v>22.968645095825195</v>
      </c>
      <c r="H968" s="358">
        <v>22.77069091796875</v>
      </c>
      <c r="I968" s="358">
        <v>22.306816101074219</v>
      </c>
      <c r="J968" s="358">
        <v>22.240249633789063</v>
      </c>
      <c r="K968" s="358">
        <v>20.371158599853516</v>
      </c>
      <c r="L968" s="358">
        <v>19.674844741821289</v>
      </c>
      <c r="M968" s="358">
        <v>20.805858612060547</v>
      </c>
      <c r="N968" s="358">
        <v>21.123802185058594</v>
      </c>
      <c r="O968" s="358">
        <v>23.859521865844727</v>
      </c>
      <c r="P968" s="358">
        <v>25.312572479248047</v>
      </c>
      <c r="Q968" s="358">
        <v>26.514333724975586</v>
      </c>
      <c r="R968" s="358">
        <v>27.834978103637695</v>
      </c>
      <c r="S968" s="358">
        <v>27.789096832275391</v>
      </c>
      <c r="T968" s="358">
        <v>28.010017395019531</v>
      </c>
      <c r="U968" s="358">
        <v>26.810110092163086</v>
      </c>
      <c r="V968" s="358">
        <v>26.95256233215332</v>
      </c>
      <c r="W968" s="358">
        <v>26.384868621826172</v>
      </c>
      <c r="X968" s="358">
        <v>20.985317230224609</v>
      </c>
      <c r="Y968" s="358">
        <v>22.6781005859375</v>
      </c>
      <c r="Z968" s="358">
        <v>22.673612594604492</v>
      </c>
      <c r="AA968" s="358">
        <v>22.834516525268555</v>
      </c>
      <c r="AB968" s="20">
        <v>570.34876823425293</v>
      </c>
    </row>
    <row r="969" spans="1:28" thickTop="1" thickBot="1" x14ac:dyDescent="0.3">
      <c r="B969" s="279">
        <v>40415</v>
      </c>
      <c r="C969" s="128" t="s">
        <v>11</v>
      </c>
      <c r="D969" s="358">
        <v>23.261926651000977</v>
      </c>
      <c r="E969" s="358">
        <v>23.321456909179688</v>
      </c>
      <c r="F969" s="358">
        <v>23.246082305908203</v>
      </c>
      <c r="G969" s="358">
        <v>23.198085784912109</v>
      </c>
      <c r="H969" s="358">
        <v>23.185604095458984</v>
      </c>
      <c r="I969" s="358">
        <v>23.143465042114258</v>
      </c>
      <c r="J969" s="358">
        <v>22.997196197509766</v>
      </c>
      <c r="K969" s="358">
        <v>21.583295822143555</v>
      </c>
      <c r="L969" s="358">
        <v>20.069284439086914</v>
      </c>
      <c r="M969" s="358">
        <v>21.456073760986328</v>
      </c>
      <c r="N969" s="358">
        <v>22.25123405456543</v>
      </c>
      <c r="O969" s="358">
        <v>23.657012939453125</v>
      </c>
      <c r="P969" s="358">
        <v>24.653095245361328</v>
      </c>
      <c r="Q969" s="358">
        <v>26.191534042358398</v>
      </c>
      <c r="R969" s="358">
        <v>27.690349578857422</v>
      </c>
      <c r="S969" s="358">
        <v>27.842658996582031</v>
      </c>
      <c r="T969" s="358">
        <v>27.763988494873047</v>
      </c>
      <c r="U969" s="358">
        <v>28.314512252807617</v>
      </c>
      <c r="V969" s="358">
        <v>25.707561492919922</v>
      </c>
      <c r="W969" s="358">
        <v>25.688556671142578</v>
      </c>
      <c r="X969" s="358">
        <v>25.171659469604492</v>
      </c>
      <c r="Y969" s="358">
        <v>24.30805778503418</v>
      </c>
      <c r="Z969" s="358">
        <v>24.275930404663086</v>
      </c>
      <c r="AA969" s="358">
        <v>24.103116989135742</v>
      </c>
      <c r="AB969" s="20">
        <v>583.08173942565918</v>
      </c>
    </row>
    <row r="970" spans="1:28" thickTop="1" thickBot="1" x14ac:dyDescent="0.3">
      <c r="B970" s="279">
        <v>40416</v>
      </c>
      <c r="C970" s="128" t="s">
        <v>13</v>
      </c>
      <c r="D970" s="358">
        <v>24.222835540771484</v>
      </c>
      <c r="E970" s="358">
        <v>24.320213317871094</v>
      </c>
      <c r="F970" s="358">
        <v>24.363458633422852</v>
      </c>
      <c r="G970" s="358">
        <v>23.97862434387207</v>
      </c>
      <c r="H970" s="358">
        <v>23.979080200195313</v>
      </c>
      <c r="I970" s="358">
        <v>23.739143371582031</v>
      </c>
      <c r="J970" s="358">
        <v>23.461837768554688</v>
      </c>
      <c r="K970" s="358">
        <v>21.240436553955078</v>
      </c>
      <c r="L970" s="358">
        <v>21.445873260498047</v>
      </c>
      <c r="M970" s="358">
        <v>22.232755661010742</v>
      </c>
      <c r="N970" s="358">
        <v>22.764982223510742</v>
      </c>
      <c r="O970" s="358">
        <v>23.246833801269531</v>
      </c>
      <c r="P970" s="358">
        <v>24.749614715576172</v>
      </c>
      <c r="Q970" s="358">
        <v>25.465353012084961</v>
      </c>
      <c r="R970" s="358">
        <v>25.963895797729492</v>
      </c>
      <c r="S970" s="358">
        <v>25.903945922851563</v>
      </c>
      <c r="T970" s="358">
        <v>26.282787322998047</v>
      </c>
      <c r="U970" s="358">
        <v>25.667156219482422</v>
      </c>
      <c r="V970" s="358">
        <v>26.467571258544922</v>
      </c>
      <c r="W970" s="358">
        <v>25.037675857543945</v>
      </c>
      <c r="X970" s="358">
        <v>24.652912139892578</v>
      </c>
      <c r="Y970" s="358">
        <v>23.567134857177734</v>
      </c>
      <c r="Z970" s="358">
        <v>23.750375747680664</v>
      </c>
      <c r="AA970" s="358">
        <v>23.83057975769043</v>
      </c>
      <c r="AB970" s="20">
        <v>580.3350772857666</v>
      </c>
    </row>
    <row r="971" spans="1:28" thickTop="1" thickBot="1" x14ac:dyDescent="0.3">
      <c r="B971" s="279">
        <v>40417</v>
      </c>
      <c r="C971" s="128" t="s">
        <v>14</v>
      </c>
      <c r="D971" s="358">
        <v>23.168123245239258</v>
      </c>
      <c r="E971" s="358">
        <v>23.008634567260742</v>
      </c>
      <c r="F971" s="358">
        <v>23.030126571655273</v>
      </c>
      <c r="G971" s="358">
        <v>22.80156135559082</v>
      </c>
      <c r="H971" s="358">
        <v>22.845945358276367</v>
      </c>
      <c r="I971" s="358">
        <v>22.92768669128418</v>
      </c>
      <c r="J971" s="358">
        <v>22.888532638549805</v>
      </c>
      <c r="K971" s="358">
        <v>22.143531799316406</v>
      </c>
      <c r="L971" s="358">
        <v>21.044891357421875</v>
      </c>
      <c r="M971" s="358">
        <v>22.280473709106445</v>
      </c>
      <c r="N971" s="358">
        <v>23.253974914550781</v>
      </c>
      <c r="O971" s="358">
        <v>24.558889389038086</v>
      </c>
      <c r="P971" s="358">
        <v>25.91917610168457</v>
      </c>
      <c r="Q971" s="358">
        <v>26.248907089233398</v>
      </c>
      <c r="R971" s="358">
        <v>27.381856918334961</v>
      </c>
      <c r="S971" s="358">
        <v>27.818056106567383</v>
      </c>
      <c r="T971" s="358">
        <v>28.106719970703125</v>
      </c>
      <c r="U971" s="358">
        <v>27.923606872558594</v>
      </c>
      <c r="V971" s="358">
        <v>27.005615234375</v>
      </c>
      <c r="W971" s="358">
        <v>25.411142349243164</v>
      </c>
      <c r="X971" s="358">
        <v>26.241033554077148</v>
      </c>
      <c r="Y971" s="358">
        <v>25.805324554443359</v>
      </c>
      <c r="Z971" s="358">
        <v>25.744735717773438</v>
      </c>
      <c r="AA971" s="358">
        <v>25.525430679321289</v>
      </c>
      <c r="AB971" s="20">
        <v>593.08397674560547</v>
      </c>
    </row>
    <row r="972" spans="1:28" thickTop="1" thickBot="1" x14ac:dyDescent="0.3">
      <c r="B972" s="279">
        <v>40418</v>
      </c>
      <c r="C972" s="128" t="s">
        <v>15</v>
      </c>
      <c r="D972" s="358">
        <v>25.382768630981445</v>
      </c>
      <c r="E972" s="358">
        <v>25.391572952270508</v>
      </c>
      <c r="F972" s="358">
        <v>25.42779541015625</v>
      </c>
      <c r="G972" s="358">
        <v>23.905294418334961</v>
      </c>
      <c r="H972" s="358">
        <v>23.786502838134766</v>
      </c>
      <c r="I972" s="358">
        <v>23.78045654296875</v>
      </c>
      <c r="J972" s="358">
        <v>23.39500617980957</v>
      </c>
      <c r="K972" s="358">
        <v>22.307249069213867</v>
      </c>
      <c r="L972" s="358">
        <v>21.805374145507813</v>
      </c>
      <c r="M972" s="358">
        <v>22.602743148803711</v>
      </c>
      <c r="N972" s="358">
        <v>23.072298049926758</v>
      </c>
      <c r="O972" s="358">
        <v>26.070959091186523</v>
      </c>
      <c r="P972" s="358">
        <v>27.019254684448242</v>
      </c>
      <c r="Q972" s="358">
        <v>27.78605842590332</v>
      </c>
      <c r="R972" s="358">
        <v>28.826816558837891</v>
      </c>
      <c r="S972" s="358">
        <v>29.261280059814453</v>
      </c>
      <c r="T972" s="358">
        <v>29.091188430786133</v>
      </c>
      <c r="U972" s="358">
        <v>29.391214370727539</v>
      </c>
      <c r="V972" s="358">
        <v>28.628923416137695</v>
      </c>
      <c r="W972" s="358">
        <v>28.840335845947266</v>
      </c>
      <c r="X972" s="358">
        <v>26.390897750854492</v>
      </c>
      <c r="Y972" s="358">
        <v>26.015653610229492</v>
      </c>
      <c r="Z972" s="358">
        <v>24.350479125976563</v>
      </c>
      <c r="AA972" s="358">
        <v>24.371030807495117</v>
      </c>
      <c r="AB972" s="20">
        <v>616.90115356445313</v>
      </c>
    </row>
    <row r="973" spans="1:28" thickTop="1" thickBot="1" x14ac:dyDescent="0.3">
      <c r="B973" s="279">
        <v>40419</v>
      </c>
      <c r="C973" s="128" t="s">
        <v>16</v>
      </c>
      <c r="D973" s="358">
        <v>24.05462646484375</v>
      </c>
      <c r="E973" s="358">
        <v>24.094039916992188</v>
      </c>
      <c r="F973" s="358">
        <v>24.051435470581055</v>
      </c>
      <c r="G973" s="358">
        <v>23.832250595092773</v>
      </c>
      <c r="H973" s="358">
        <v>23.962263107299805</v>
      </c>
      <c r="I973" s="358">
        <v>23.923492431640625</v>
      </c>
      <c r="J973" s="358">
        <v>23.792409896850586</v>
      </c>
      <c r="K973" s="358">
        <v>23.328109741210938</v>
      </c>
      <c r="L973" s="358">
        <v>22.656990051269531</v>
      </c>
      <c r="M973" s="358">
        <v>22.660427093505859</v>
      </c>
      <c r="N973" s="358">
        <v>22.700843811035156</v>
      </c>
      <c r="O973" s="358">
        <v>24.92353630065918</v>
      </c>
      <c r="P973" s="358">
        <v>27.220853805541992</v>
      </c>
      <c r="Q973" s="358">
        <v>28.245477676391602</v>
      </c>
      <c r="R973" s="358">
        <v>28.828756332397461</v>
      </c>
      <c r="S973" s="358">
        <v>30.370307922363281</v>
      </c>
      <c r="T973" s="358">
        <v>29.23295783996582</v>
      </c>
      <c r="U973" s="358">
        <v>27.111963272094727</v>
      </c>
      <c r="V973" s="358">
        <v>29.217433929443359</v>
      </c>
      <c r="W973" s="358">
        <v>28.919900894165039</v>
      </c>
      <c r="X973" s="358">
        <v>28.333942413330078</v>
      </c>
      <c r="Y973" s="358">
        <v>24.898429870605469</v>
      </c>
      <c r="Z973" s="358">
        <v>26.451242446899414</v>
      </c>
      <c r="AA973" s="358">
        <v>25.180349349975586</v>
      </c>
      <c r="AB973" s="20">
        <v>617.99204063415527</v>
      </c>
    </row>
    <row r="974" spans="1:28" thickTop="1" thickBot="1" x14ac:dyDescent="0.3">
      <c r="B974" s="279">
        <v>40420</v>
      </c>
      <c r="C974" s="128" t="s">
        <v>17</v>
      </c>
      <c r="D974" s="358">
        <v>24.919235229492188</v>
      </c>
      <c r="E974" s="358">
        <v>24.365825653076172</v>
      </c>
      <c r="F974" s="358">
        <v>24.353610992431641</v>
      </c>
      <c r="G974" s="358">
        <v>24.118940353393555</v>
      </c>
      <c r="H974" s="358">
        <v>24.216335296630859</v>
      </c>
      <c r="I974" s="358">
        <v>24.127946853637695</v>
      </c>
      <c r="J974" s="358">
        <v>23.750644683837891</v>
      </c>
      <c r="K974" s="358">
        <v>22.557109832763672</v>
      </c>
      <c r="L974" s="358">
        <v>21.61168098449707</v>
      </c>
      <c r="M974" s="358">
        <v>22.555418014526367</v>
      </c>
      <c r="N974" s="358">
        <v>22.901046752929688</v>
      </c>
      <c r="O974" s="358">
        <v>23.762901306152344</v>
      </c>
      <c r="P974" s="358">
        <v>24.801288604736328</v>
      </c>
      <c r="Q974" s="358">
        <v>26.746700286865234</v>
      </c>
      <c r="R974" s="358">
        <v>28.341396331787109</v>
      </c>
      <c r="S974" s="358">
        <v>27.330385208129883</v>
      </c>
      <c r="T974" s="358">
        <v>27.15101432800293</v>
      </c>
      <c r="U974" s="358">
        <v>26.76368522644043</v>
      </c>
      <c r="V974" s="358">
        <v>26.47760009765625</v>
      </c>
      <c r="W974" s="358">
        <v>26.593215942382813</v>
      </c>
      <c r="X974" s="358">
        <v>26.44989013671875</v>
      </c>
      <c r="Y974" s="358">
        <v>24.873628616333008</v>
      </c>
      <c r="Z974" s="358">
        <v>24.485483169555664</v>
      </c>
      <c r="AA974" s="358">
        <v>24.606740951538086</v>
      </c>
      <c r="AB974" s="20">
        <v>597.86172485351563</v>
      </c>
    </row>
    <row r="975" spans="1:28" thickTop="1" thickBot="1" x14ac:dyDescent="0.3">
      <c r="B975" s="279">
        <v>40421</v>
      </c>
      <c r="C975" s="128" t="s">
        <v>11</v>
      </c>
      <c r="D975" s="358">
        <v>24.266510009765625</v>
      </c>
      <c r="E975" s="358">
        <v>24.309841156005859</v>
      </c>
      <c r="F975" s="358">
        <v>24.193853378295898</v>
      </c>
      <c r="G975" s="358">
        <v>24.09660530090332</v>
      </c>
      <c r="H975" s="358">
        <v>24.042900085449219</v>
      </c>
      <c r="I975" s="358">
        <v>24.031946182250977</v>
      </c>
      <c r="J975" s="358">
        <v>23.843048095703125</v>
      </c>
      <c r="K975" s="358">
        <v>23.492767333984375</v>
      </c>
      <c r="L975" s="358">
        <v>23.023876190185547</v>
      </c>
      <c r="M975" s="358">
        <v>21.787269592285156</v>
      </c>
      <c r="N975" s="358">
        <v>22.784368515014648</v>
      </c>
      <c r="O975" s="358">
        <v>23.806356430053711</v>
      </c>
      <c r="P975" s="358">
        <v>23.8304443359375</v>
      </c>
      <c r="Q975" s="358">
        <v>25.728610992431641</v>
      </c>
      <c r="R975" s="358">
        <v>25.718776702880859</v>
      </c>
      <c r="S975" s="358">
        <v>26.270811080932617</v>
      </c>
      <c r="T975" s="358">
        <v>25.364299774169922</v>
      </c>
      <c r="U975" s="358">
        <v>25.013866424560547</v>
      </c>
      <c r="V975" s="358">
        <v>25.389596939086914</v>
      </c>
      <c r="W975" s="358">
        <v>24.220256805419922</v>
      </c>
      <c r="X975" s="358">
        <v>24.222667694091797</v>
      </c>
      <c r="Y975" s="358">
        <v>23.9605712890625</v>
      </c>
      <c r="Z975" s="358">
        <v>23.871543884277344</v>
      </c>
      <c r="AA975" s="358">
        <v>23.655815124511719</v>
      </c>
      <c r="AB975" s="20">
        <v>580.92660331726074</v>
      </c>
    </row>
    <row r="976" spans="1:28" thickTop="1" thickBot="1" x14ac:dyDescent="0.3">
      <c r="A976" s="11" t="s">
        <v>25</v>
      </c>
      <c r="B976" s="279">
        <v>40422</v>
      </c>
      <c r="C976" s="128" t="s">
        <v>11</v>
      </c>
      <c r="D976" s="358">
        <v>23.402189254760742</v>
      </c>
      <c r="E976" s="358">
        <v>23.490949630737305</v>
      </c>
      <c r="F976" s="358">
        <v>23.435417175292969</v>
      </c>
      <c r="G976" s="358">
        <v>21.733409881591797</v>
      </c>
      <c r="H976" s="358">
        <v>21.09587287902832</v>
      </c>
      <c r="I976" s="358">
        <v>20.914531707763672</v>
      </c>
      <c r="J976" s="358">
        <v>20.872045516967773</v>
      </c>
      <c r="K976" s="358">
        <v>21.297210693359375</v>
      </c>
      <c r="L976" s="358">
        <v>20.972976684570313</v>
      </c>
      <c r="M976" s="358">
        <v>21.28996467590332</v>
      </c>
      <c r="N976" s="358">
        <v>22.926965713500977</v>
      </c>
      <c r="O976" s="358">
        <v>24.37408447265625</v>
      </c>
      <c r="P976" s="358">
        <v>25.259250640869141</v>
      </c>
      <c r="Q976" s="358">
        <v>26.021915435791016</v>
      </c>
      <c r="R976" s="358">
        <v>27.757928848266602</v>
      </c>
      <c r="S976" s="358">
        <v>27.717817306518555</v>
      </c>
      <c r="T976" s="358">
        <v>27.383699417114258</v>
      </c>
      <c r="U976" s="358">
        <v>27.309055328369141</v>
      </c>
      <c r="V976" s="358">
        <v>24.88258171081543</v>
      </c>
      <c r="W976" s="358">
        <v>24.395944595336914</v>
      </c>
      <c r="X976" s="358">
        <v>24.368532180786133</v>
      </c>
      <c r="Y976" s="358">
        <v>23.867551803588867</v>
      </c>
      <c r="Z976" s="358">
        <v>23.965282440185547</v>
      </c>
      <c r="AA976" s="358">
        <v>24.201448440551758</v>
      </c>
      <c r="AB976" s="20">
        <v>572.93662643432617</v>
      </c>
    </row>
    <row r="977" spans="2:28" thickTop="1" thickBot="1" x14ac:dyDescent="0.3">
      <c r="B977" s="279">
        <v>40423</v>
      </c>
      <c r="C977" s="128" t="s">
        <v>13</v>
      </c>
      <c r="D977" s="358">
        <v>23.743461608886719</v>
      </c>
      <c r="E977" s="358">
        <v>23.465873718261719</v>
      </c>
      <c r="F977" s="358">
        <v>23.40472412109375</v>
      </c>
      <c r="G977" s="358">
        <v>23.353620529174805</v>
      </c>
      <c r="H977" s="358">
        <v>22.963764190673828</v>
      </c>
      <c r="I977" s="358">
        <v>23.117341995239258</v>
      </c>
      <c r="J977" s="358">
        <v>21.630565643310547</v>
      </c>
      <c r="K977" s="358">
        <v>21.472450256347656</v>
      </c>
      <c r="L977" s="358">
        <v>21.69407844543457</v>
      </c>
      <c r="M977" s="358">
        <v>22.463056564331055</v>
      </c>
      <c r="N977" s="358">
        <v>24.658842086791992</v>
      </c>
      <c r="O977" s="358">
        <v>25.014545440673828</v>
      </c>
      <c r="P977" s="358">
        <v>27.374433517456055</v>
      </c>
      <c r="Q977" s="358">
        <v>28.28822135925293</v>
      </c>
      <c r="R977" s="358">
        <v>28.805614471435547</v>
      </c>
      <c r="S977" s="358">
        <v>28.922618865966797</v>
      </c>
      <c r="T977" s="358">
        <v>29.059192657470703</v>
      </c>
      <c r="U977" s="358">
        <v>28.92298698425293</v>
      </c>
      <c r="V977" s="358">
        <v>28.89866828918457</v>
      </c>
      <c r="W977" s="358">
        <v>28.871940612792969</v>
      </c>
      <c r="X977" s="358">
        <v>25.213872909545898</v>
      </c>
      <c r="Y977" s="358">
        <v>25.277952194213867</v>
      </c>
      <c r="Z977" s="358">
        <v>24.442220687866211</v>
      </c>
      <c r="AA977" s="358">
        <v>24.522737503051758</v>
      </c>
      <c r="AB977" s="20">
        <v>605.58278465270996</v>
      </c>
    </row>
    <row r="978" spans="2:28" thickTop="1" thickBot="1" x14ac:dyDescent="0.3">
      <c r="B978" s="279">
        <v>40424</v>
      </c>
      <c r="C978" s="128" t="s">
        <v>14</v>
      </c>
      <c r="D978" s="358">
        <v>23.635042190551758</v>
      </c>
      <c r="E978" s="358">
        <v>23.697319030761719</v>
      </c>
      <c r="F978" s="358">
        <v>23.442340850830078</v>
      </c>
      <c r="G978" s="358">
        <v>23.379434585571289</v>
      </c>
      <c r="H978" s="358">
        <v>23.381265640258789</v>
      </c>
      <c r="I978" s="358">
        <v>23.342100143432617</v>
      </c>
      <c r="J978" s="358">
        <v>23.187938690185547</v>
      </c>
      <c r="K978" s="358">
        <v>19.573827743530273</v>
      </c>
      <c r="L978" s="358">
        <v>22.174228668212891</v>
      </c>
      <c r="M978" s="358">
        <v>22.381582260131836</v>
      </c>
      <c r="N978" s="358">
        <v>24.309501647949219</v>
      </c>
      <c r="O978" s="358">
        <v>26.989316940307617</v>
      </c>
      <c r="P978" s="358">
        <v>27.619390487670898</v>
      </c>
      <c r="Q978" s="358">
        <v>28.296619415283203</v>
      </c>
      <c r="R978" s="358">
        <v>29.404180526733398</v>
      </c>
      <c r="S978" s="358">
        <v>29.826288223266602</v>
      </c>
      <c r="T978" s="358">
        <v>30.077388763427734</v>
      </c>
      <c r="U978" s="358">
        <v>26.999279022216797</v>
      </c>
      <c r="V978" s="358">
        <v>26.776845932006836</v>
      </c>
      <c r="W978" s="358">
        <v>26.216352462768555</v>
      </c>
      <c r="X978" s="358">
        <v>24.68145751953125</v>
      </c>
      <c r="Y978" s="358">
        <v>24.020095825195313</v>
      </c>
      <c r="Z978" s="358">
        <v>23.591293334960938</v>
      </c>
      <c r="AA978" s="358">
        <v>23.595766067504883</v>
      </c>
      <c r="AB978" s="20">
        <v>600.59885597229004</v>
      </c>
    </row>
    <row r="979" spans="2:28" thickTop="1" thickBot="1" x14ac:dyDescent="0.3">
      <c r="B979" s="279">
        <v>40425</v>
      </c>
      <c r="C979" s="128" t="s">
        <v>15</v>
      </c>
      <c r="D979" s="358">
        <v>22.835697174072266</v>
      </c>
      <c r="E979" s="358">
        <v>22.851604461669922</v>
      </c>
      <c r="F979" s="358">
        <v>22.794452667236328</v>
      </c>
      <c r="G979" s="358">
        <v>22.214742660522461</v>
      </c>
      <c r="H979" s="358">
        <v>22.251091003417969</v>
      </c>
      <c r="I979" s="358">
        <v>19.655204772949219</v>
      </c>
      <c r="J979" s="358">
        <v>21.950725555419922</v>
      </c>
      <c r="K979" s="358">
        <v>22.231655120849609</v>
      </c>
      <c r="L979" s="358">
        <v>21.632211685180664</v>
      </c>
      <c r="M979" s="358">
        <v>21.831939697265625</v>
      </c>
      <c r="N979" s="358">
        <v>23.425802230834961</v>
      </c>
      <c r="O979" s="358">
        <v>24.050563812255859</v>
      </c>
      <c r="P979" s="358">
        <v>23.870914459228516</v>
      </c>
      <c r="Q979" s="358">
        <v>26.674898147583008</v>
      </c>
      <c r="R979" s="358">
        <v>27.001457214355469</v>
      </c>
      <c r="S979" s="358">
        <v>26.057706832885742</v>
      </c>
      <c r="T979" s="358">
        <v>26.064985275268555</v>
      </c>
      <c r="U979" s="358">
        <v>26.129909515380859</v>
      </c>
      <c r="V979" s="358">
        <v>26.151025772094727</v>
      </c>
      <c r="W979" s="358">
        <v>25.661092758178711</v>
      </c>
      <c r="X979" s="358">
        <v>24.251430511474609</v>
      </c>
      <c r="Y979" s="358">
        <v>23.214540481567383</v>
      </c>
      <c r="Z979" s="358">
        <v>23.221099853515625</v>
      </c>
      <c r="AA979" s="358">
        <v>23.303791046142578</v>
      </c>
      <c r="AB979" s="20">
        <v>569.32854270935059</v>
      </c>
    </row>
    <row r="980" spans="2:28" thickTop="1" thickBot="1" x14ac:dyDescent="0.3">
      <c r="B980" s="279">
        <v>40426</v>
      </c>
      <c r="C980" s="128" t="s">
        <v>16</v>
      </c>
      <c r="D980" s="358">
        <v>23.12287712097168</v>
      </c>
      <c r="E980" s="358">
        <v>23.209625244140625</v>
      </c>
      <c r="F980" s="358">
        <v>23.264059066772461</v>
      </c>
      <c r="G980" s="358">
        <v>23.200462341308594</v>
      </c>
      <c r="H980" s="358">
        <v>23.159093856811523</v>
      </c>
      <c r="I980" s="358">
        <v>23.061042785644531</v>
      </c>
      <c r="J980" s="358">
        <v>22.714723587036133</v>
      </c>
      <c r="K980" s="358">
        <v>22.211572647094727</v>
      </c>
      <c r="L980" s="358">
        <v>21.342439651489258</v>
      </c>
      <c r="M980" s="358">
        <v>21.316923141479492</v>
      </c>
      <c r="N980" s="358">
        <v>16.445150375366211</v>
      </c>
      <c r="O980" s="358">
        <v>22.548797607421875</v>
      </c>
      <c r="P980" s="358">
        <v>23.719608306884766</v>
      </c>
      <c r="Q980" s="358">
        <v>23.884199142456055</v>
      </c>
      <c r="R980" s="358">
        <v>25.830251693725586</v>
      </c>
      <c r="S980" s="358">
        <v>26.013954162597656</v>
      </c>
      <c r="T980" s="358">
        <v>24.729448318481445</v>
      </c>
      <c r="U980" s="358">
        <v>27.785137176513672</v>
      </c>
      <c r="V980" s="358">
        <v>27.510791778564453</v>
      </c>
      <c r="W980" s="358">
        <v>26.314079284667969</v>
      </c>
      <c r="X980" s="358">
        <v>24.363956451416016</v>
      </c>
      <c r="Y980" s="358">
        <v>23.353145599365234</v>
      </c>
      <c r="Z980" s="358">
        <v>23.101709365844727</v>
      </c>
      <c r="AA980" s="358">
        <v>23.169721603393555</v>
      </c>
      <c r="AB980" s="20">
        <v>565.37277030944824</v>
      </c>
    </row>
    <row r="981" spans="2:28" thickTop="1" thickBot="1" x14ac:dyDescent="0.3">
      <c r="B981" s="279">
        <v>40427</v>
      </c>
      <c r="C981" s="128" t="s">
        <v>17</v>
      </c>
      <c r="D981" s="358">
        <v>23.248527526855469</v>
      </c>
      <c r="E981" s="358">
        <v>23.322914123535156</v>
      </c>
      <c r="F981" s="358">
        <v>23.005495071411133</v>
      </c>
      <c r="G981" s="358">
        <v>22.009700775146484</v>
      </c>
      <c r="H981" s="358">
        <v>21.949975967407227</v>
      </c>
      <c r="I981" s="358">
        <v>22.10528564453125</v>
      </c>
      <c r="J981" s="358">
        <v>22.122045516967773</v>
      </c>
      <c r="K981" s="358">
        <v>21.22215461730957</v>
      </c>
      <c r="L981" s="358">
        <v>21.026128768920898</v>
      </c>
      <c r="M981" s="358">
        <v>21.007591247558594</v>
      </c>
      <c r="N981" s="358">
        <v>23.656406402587891</v>
      </c>
      <c r="O981" s="358">
        <v>25.11393928527832</v>
      </c>
      <c r="P981" s="358">
        <v>26.012630462646484</v>
      </c>
      <c r="Q981" s="358">
        <v>26.700977325439453</v>
      </c>
      <c r="R981" s="358">
        <v>27.499111175537109</v>
      </c>
      <c r="S981" s="358">
        <v>27.642173767089844</v>
      </c>
      <c r="T981" s="358">
        <v>27.314960479736328</v>
      </c>
      <c r="U981" s="358">
        <v>27.13966178894043</v>
      </c>
      <c r="V981" s="358">
        <v>27.147222518920898</v>
      </c>
      <c r="W981" s="358">
        <v>26.67686653137207</v>
      </c>
      <c r="X981" s="358">
        <v>25.434267044067383</v>
      </c>
      <c r="Y981" s="358">
        <v>25.305866241455078</v>
      </c>
      <c r="Z981" s="358">
        <v>24.446466445922852</v>
      </c>
      <c r="AA981" s="358">
        <v>23.428337097167969</v>
      </c>
      <c r="AB981" s="20">
        <v>584.53870582580566</v>
      </c>
    </row>
    <row r="982" spans="2:28" thickTop="1" thickBot="1" x14ac:dyDescent="0.3">
      <c r="B982" s="279">
        <v>40428</v>
      </c>
      <c r="C982" s="128" t="s">
        <v>11</v>
      </c>
      <c r="D982" s="358">
        <v>23.375587463378906</v>
      </c>
      <c r="E982" s="358">
        <v>23.313669204711914</v>
      </c>
      <c r="F982" s="358">
        <v>23.383979797363281</v>
      </c>
      <c r="G982" s="358">
        <v>23.212265014648438</v>
      </c>
      <c r="H982" s="358">
        <v>22.923593521118164</v>
      </c>
      <c r="I982" s="358">
        <v>22.872837066650391</v>
      </c>
      <c r="J982" s="358">
        <v>21.656717300415039</v>
      </c>
      <c r="K982" s="358">
        <v>21.413198471069336</v>
      </c>
      <c r="L982" s="358">
        <v>21.565235137939453</v>
      </c>
      <c r="M982" s="358">
        <v>22.925708770751953</v>
      </c>
      <c r="N982" s="358">
        <v>24.93963623046875</v>
      </c>
      <c r="O982" s="358">
        <v>26.325345993041992</v>
      </c>
      <c r="P982" s="358">
        <v>24.73533821105957</v>
      </c>
      <c r="Q982" s="358">
        <v>28.344551086425781</v>
      </c>
      <c r="R982" s="358">
        <v>28.801752090454102</v>
      </c>
      <c r="S982" s="358">
        <v>29.076801300048828</v>
      </c>
      <c r="T982" s="358">
        <v>28.934062957763672</v>
      </c>
      <c r="U982" s="358">
        <v>28.983835220336914</v>
      </c>
      <c r="V982" s="358">
        <v>28.106050491333008</v>
      </c>
      <c r="W982" s="358">
        <v>27.158899307250977</v>
      </c>
      <c r="X982" s="358">
        <v>25.66632080078125</v>
      </c>
      <c r="Y982" s="358">
        <v>25.640304565429688</v>
      </c>
      <c r="Z982" s="358">
        <v>24.221820831298828</v>
      </c>
      <c r="AA982" s="358">
        <v>23.844512939453125</v>
      </c>
      <c r="AB982" s="20">
        <v>601.42202377319336</v>
      </c>
    </row>
    <row r="983" spans="2:28" thickTop="1" thickBot="1" x14ac:dyDescent="0.3">
      <c r="B983" s="279">
        <v>40429</v>
      </c>
      <c r="C983" s="128" t="s">
        <v>11</v>
      </c>
      <c r="D983" s="358">
        <v>23.761930465698242</v>
      </c>
      <c r="E983" s="358">
        <v>23.572628021240234</v>
      </c>
      <c r="F983" s="358">
        <v>23.538970947265625</v>
      </c>
      <c r="G983" s="358">
        <v>23.076572418212891</v>
      </c>
      <c r="H983" s="358">
        <v>23.059452056884766</v>
      </c>
      <c r="I983" s="358">
        <v>21.371450424194336</v>
      </c>
      <c r="J983" s="358">
        <v>22.797830581665039</v>
      </c>
      <c r="K983" s="358">
        <v>22.317800521850586</v>
      </c>
      <c r="L983" s="358">
        <v>22.188533782958984</v>
      </c>
      <c r="M983" s="358">
        <v>23.523077011108398</v>
      </c>
      <c r="N983" s="358">
        <v>25.894235610961914</v>
      </c>
      <c r="O983" s="358">
        <v>26.558012008666992</v>
      </c>
      <c r="P983" s="358">
        <v>28.396675109863281</v>
      </c>
      <c r="Q983" s="358">
        <v>28.836423873901367</v>
      </c>
      <c r="R983" s="358">
        <v>29.160158157348633</v>
      </c>
      <c r="S983" s="358">
        <v>29.44091796875</v>
      </c>
      <c r="T983" s="358">
        <v>29.091995239257813</v>
      </c>
      <c r="U983" s="358">
        <v>29.084516525268555</v>
      </c>
      <c r="V983" s="358">
        <v>28.351640701293945</v>
      </c>
      <c r="W983" s="358">
        <v>26.800739288330078</v>
      </c>
      <c r="X983" s="358">
        <v>25.979097366333008</v>
      </c>
      <c r="Y983" s="358">
        <v>26.079624176025391</v>
      </c>
      <c r="Z983" s="358">
        <v>24.782503128051758</v>
      </c>
      <c r="AA983" s="358">
        <v>24.633304595947266</v>
      </c>
      <c r="AB983" s="20">
        <v>612.2980899810791</v>
      </c>
    </row>
    <row r="984" spans="2:28" thickTop="1" thickBot="1" x14ac:dyDescent="0.3">
      <c r="B984" s="279">
        <v>40430</v>
      </c>
      <c r="C984" s="128" t="s">
        <v>13</v>
      </c>
      <c r="D984" s="358">
        <v>24.282428741455078</v>
      </c>
      <c r="E984" s="358">
        <v>24.304149627685547</v>
      </c>
      <c r="F984" s="358">
        <v>24.303457260131836</v>
      </c>
      <c r="G984" s="358">
        <v>24.406143188476563</v>
      </c>
      <c r="H984" s="358">
        <v>24.273595809936523</v>
      </c>
      <c r="I984" s="358">
        <v>24.096103668212891</v>
      </c>
      <c r="J984" s="358">
        <v>22.939071655273438</v>
      </c>
      <c r="K984" s="358">
        <v>21.999637603759766</v>
      </c>
      <c r="L984" s="358">
        <v>22.303031921386719</v>
      </c>
      <c r="M984" s="358">
        <v>20.616790771484375</v>
      </c>
      <c r="N984" s="358">
        <v>24.536035537719727</v>
      </c>
      <c r="O984" s="358">
        <v>27.259828567504883</v>
      </c>
      <c r="P984" s="358">
        <v>28.209754943847656</v>
      </c>
      <c r="Q984" s="358">
        <v>28.872079849243164</v>
      </c>
      <c r="R984" s="358">
        <v>28.88585090637207</v>
      </c>
      <c r="S984" s="358">
        <v>29.277215957641602</v>
      </c>
      <c r="T984" s="358">
        <v>30.053165435791016</v>
      </c>
      <c r="U984" s="358">
        <v>29.864068984985352</v>
      </c>
      <c r="V984" s="358">
        <v>28.666915893554688</v>
      </c>
      <c r="W984" s="358">
        <v>28.024299621582031</v>
      </c>
      <c r="X984" s="358">
        <v>26.196062088012695</v>
      </c>
      <c r="Y984" s="358">
        <v>24.974565505981445</v>
      </c>
      <c r="Z984" s="358">
        <v>23.987577438354492</v>
      </c>
      <c r="AA984" s="358">
        <v>23.583776473999023</v>
      </c>
      <c r="AB984" s="20">
        <v>615.91560745239258</v>
      </c>
    </row>
    <row r="985" spans="2:28" thickTop="1" thickBot="1" x14ac:dyDescent="0.3">
      <c r="B985" s="279">
        <v>40431</v>
      </c>
      <c r="C985" s="128" t="s">
        <v>14</v>
      </c>
      <c r="D985" s="358">
        <v>23.313268661499023</v>
      </c>
      <c r="E985" s="358">
        <v>23.686664581298828</v>
      </c>
      <c r="F985" s="358">
        <v>23.460348129272461</v>
      </c>
      <c r="G985" s="358">
        <v>19.602317810058594</v>
      </c>
      <c r="H985" s="358">
        <v>23.483860015869141</v>
      </c>
      <c r="I985" s="358">
        <v>23.506278991699219</v>
      </c>
      <c r="J985" s="358">
        <v>22.110408782958984</v>
      </c>
      <c r="K985" s="358">
        <v>21.701238632202148</v>
      </c>
      <c r="L985" s="358">
        <v>21.454113006591797</v>
      </c>
      <c r="M985" s="358">
        <v>22.789640426635742</v>
      </c>
      <c r="N985" s="358">
        <v>23.682928085327148</v>
      </c>
      <c r="O985" s="358">
        <v>25.375703811645508</v>
      </c>
      <c r="P985" s="358">
        <v>26.401519775390625</v>
      </c>
      <c r="Q985" s="358">
        <v>28.789821624755859</v>
      </c>
      <c r="R985" s="358">
        <v>28.900295257568359</v>
      </c>
      <c r="S985" s="358">
        <v>29.507041931152344</v>
      </c>
      <c r="T985" s="358">
        <v>29.799345016479492</v>
      </c>
      <c r="U985" s="358">
        <v>29.791921615600586</v>
      </c>
      <c r="V985" s="358">
        <v>29.172163009643555</v>
      </c>
      <c r="W985" s="358">
        <v>28.619319915771484</v>
      </c>
      <c r="X985" s="358">
        <v>26.482160568237305</v>
      </c>
      <c r="Y985" s="358">
        <v>24.954263687133789</v>
      </c>
      <c r="Z985" s="358">
        <v>24.115655899047852</v>
      </c>
      <c r="AA985" s="358">
        <v>23.651926040649414</v>
      </c>
      <c r="AB985" s="20">
        <v>604.35220527648926</v>
      </c>
    </row>
    <row r="986" spans="2:28" thickTop="1" thickBot="1" x14ac:dyDescent="0.3">
      <c r="B986" s="279">
        <v>40432</v>
      </c>
      <c r="C986" s="128" t="s">
        <v>15</v>
      </c>
      <c r="D986" s="358">
        <v>23.687639236450195</v>
      </c>
      <c r="E986" s="358">
        <v>23.671873092651367</v>
      </c>
      <c r="F986" s="358">
        <v>23.500785827636719</v>
      </c>
      <c r="G986" s="358">
        <v>23.527383804321289</v>
      </c>
      <c r="H986" s="358">
        <v>23.348419189453125</v>
      </c>
      <c r="I986" s="358">
        <v>23.209186553955078</v>
      </c>
      <c r="J986" s="358">
        <v>23.013792037963867</v>
      </c>
      <c r="K986" s="358">
        <v>22.858474731445313</v>
      </c>
      <c r="L986" s="358">
        <v>22.735391616821289</v>
      </c>
      <c r="M986" s="358">
        <v>21.943349838256836</v>
      </c>
      <c r="N986" s="358">
        <v>23.531679153442383</v>
      </c>
      <c r="O986" s="358">
        <v>25.12578010559082</v>
      </c>
      <c r="P986" s="358">
        <v>25.996047973632813</v>
      </c>
      <c r="Q986" s="358">
        <v>27.27032470703125</v>
      </c>
      <c r="R986" s="358">
        <v>28.640693664550781</v>
      </c>
      <c r="S986" s="358">
        <v>28.957269668579102</v>
      </c>
      <c r="T986" s="358">
        <v>28.326450347900391</v>
      </c>
      <c r="U986" s="358">
        <v>29.616304397583008</v>
      </c>
      <c r="V986" s="358">
        <v>28.753641128540039</v>
      </c>
      <c r="W986" s="358">
        <v>27.490386962890625</v>
      </c>
      <c r="X986" s="358">
        <v>23.024642944335938</v>
      </c>
      <c r="Y986" s="358">
        <v>25.354305267333984</v>
      </c>
      <c r="Z986" s="358">
        <v>25.462469100952148</v>
      </c>
      <c r="AA986" s="358">
        <v>24.629619598388672</v>
      </c>
      <c r="AB986" s="20">
        <v>603.67591094970703</v>
      </c>
    </row>
    <row r="987" spans="2:28" thickTop="1" thickBot="1" x14ac:dyDescent="0.3">
      <c r="B987" s="279">
        <v>40433</v>
      </c>
      <c r="C987" s="128" t="s">
        <v>16</v>
      </c>
      <c r="D987" s="358">
        <v>24.404762268066406</v>
      </c>
      <c r="E987" s="358">
        <v>24.449060440063477</v>
      </c>
      <c r="F987" s="358">
        <v>24.4649658203125</v>
      </c>
      <c r="G987" s="358">
        <v>24.414752960205078</v>
      </c>
      <c r="H987" s="358">
        <v>24.452608108520508</v>
      </c>
      <c r="I987" s="358">
        <v>24.260295867919922</v>
      </c>
      <c r="J987" s="358">
        <v>21.806879043579102</v>
      </c>
      <c r="K987" s="358">
        <v>21.090856552124023</v>
      </c>
      <c r="L987" s="358">
        <v>21.823657989501953</v>
      </c>
      <c r="M987" s="358">
        <v>21.501893997192383</v>
      </c>
      <c r="N987" s="358">
        <v>24.123668670654297</v>
      </c>
      <c r="O987" s="358">
        <v>24.387687683105469</v>
      </c>
      <c r="P987" s="358">
        <v>24.423480987548828</v>
      </c>
      <c r="Q987" s="358">
        <v>24.453243255615234</v>
      </c>
      <c r="R987" s="358">
        <v>24.513713836669922</v>
      </c>
      <c r="S987" s="358">
        <v>24.536073684692383</v>
      </c>
      <c r="T987" s="358">
        <v>24.530759811401367</v>
      </c>
      <c r="U987" s="358">
        <v>24.573017120361328</v>
      </c>
      <c r="V987" s="358">
        <v>29.068023681640625</v>
      </c>
      <c r="W987" s="358">
        <v>28.364816665649414</v>
      </c>
      <c r="X987" s="358">
        <v>27.920194625854492</v>
      </c>
      <c r="Y987" s="358">
        <v>27.887617111206055</v>
      </c>
      <c r="Z987" s="358">
        <v>23.816766738891602</v>
      </c>
      <c r="AA987" s="358">
        <v>23.642236709594727</v>
      </c>
      <c r="AB987" s="20">
        <v>588.91103363037109</v>
      </c>
    </row>
    <row r="988" spans="2:28" thickTop="1" thickBot="1" x14ac:dyDescent="0.3">
      <c r="B988" s="279">
        <v>40434</v>
      </c>
      <c r="C988" s="128" t="s">
        <v>17</v>
      </c>
      <c r="D988" s="358">
        <v>23.560161590576172</v>
      </c>
      <c r="E988" s="358">
        <v>23.223112106323242</v>
      </c>
      <c r="F988" s="358">
        <v>23.147594451904297</v>
      </c>
      <c r="G988" s="358">
        <v>22.917743682861328</v>
      </c>
      <c r="H988" s="358">
        <v>22.713796615600586</v>
      </c>
      <c r="I988" s="358">
        <v>15.910893440246582</v>
      </c>
      <c r="J988" s="358">
        <v>18.489753723144531</v>
      </c>
      <c r="K988" s="358">
        <v>20.596231460571289</v>
      </c>
      <c r="L988" s="358">
        <v>20.761760711669922</v>
      </c>
      <c r="M988" s="358">
        <v>20.975484848022461</v>
      </c>
      <c r="N988" s="358">
        <v>22.245094299316406</v>
      </c>
      <c r="O988" s="358">
        <v>24.565059661865234</v>
      </c>
      <c r="P988" s="358">
        <v>25.222404479980469</v>
      </c>
      <c r="Q988" s="358">
        <v>26.337863922119141</v>
      </c>
      <c r="R988" s="358">
        <v>27.666069030761719</v>
      </c>
      <c r="S988" s="358">
        <v>28.089488983154297</v>
      </c>
      <c r="T988" s="358">
        <v>26.766134262084961</v>
      </c>
      <c r="U988" s="358">
        <v>26.742403030395508</v>
      </c>
      <c r="V988" s="358">
        <v>26.309465408325195</v>
      </c>
      <c r="W988" s="358">
        <v>26.278448104858398</v>
      </c>
      <c r="X988" s="358">
        <v>25.105670928955078</v>
      </c>
      <c r="Y988" s="358">
        <v>24.44764518737793</v>
      </c>
      <c r="Z988" s="358">
        <v>24.371681213378906</v>
      </c>
      <c r="AA988" s="358">
        <v>24.239139556884766</v>
      </c>
      <c r="AB988" s="20">
        <v>570.68310070037842</v>
      </c>
    </row>
    <row r="989" spans="2:28" thickTop="1" thickBot="1" x14ac:dyDescent="0.3">
      <c r="B989" s="279">
        <v>40435</v>
      </c>
      <c r="C989" s="128" t="s">
        <v>11</v>
      </c>
      <c r="D989" s="358">
        <v>24.060775756835938</v>
      </c>
      <c r="E989" s="358">
        <v>24.143156051635742</v>
      </c>
      <c r="F989" s="358">
        <v>24.10051155090332</v>
      </c>
      <c r="G989" s="358">
        <v>24.037803649902344</v>
      </c>
      <c r="H989" s="358">
        <v>23.953584671020508</v>
      </c>
      <c r="I989" s="358">
        <v>23.736835479736328</v>
      </c>
      <c r="J989" s="358">
        <v>21.842735290527344</v>
      </c>
      <c r="K989" s="358">
        <v>20.418085098266602</v>
      </c>
      <c r="L989" s="358">
        <v>20.21870231628418</v>
      </c>
      <c r="M989" s="358">
        <v>22.584264755249023</v>
      </c>
      <c r="N989" s="358">
        <v>24.422971725463867</v>
      </c>
      <c r="O989" s="358">
        <v>25.171009063720703</v>
      </c>
      <c r="P989" s="358">
        <v>25.978462219238281</v>
      </c>
      <c r="Q989" s="358">
        <v>27.84724235534668</v>
      </c>
      <c r="R989" s="358">
        <v>29.082145690917969</v>
      </c>
      <c r="S989" s="358">
        <v>29.445636749267578</v>
      </c>
      <c r="T989" s="358">
        <v>29.277153015136719</v>
      </c>
      <c r="U989" s="358">
        <v>28.330904006958008</v>
      </c>
      <c r="V989" s="358">
        <v>27.488868713378906</v>
      </c>
      <c r="W989" s="358">
        <v>26.377817153930664</v>
      </c>
      <c r="X989" s="358">
        <v>25.586372375488281</v>
      </c>
      <c r="Y989" s="358">
        <v>25.104038238525391</v>
      </c>
      <c r="Z989" s="358">
        <v>24.162263870239258</v>
      </c>
      <c r="AA989" s="358">
        <v>24.202102661132813</v>
      </c>
      <c r="AB989" s="20">
        <v>601.57344245910645</v>
      </c>
    </row>
    <row r="990" spans="2:28" thickTop="1" thickBot="1" x14ac:dyDescent="0.3">
      <c r="B990" s="279">
        <v>40436</v>
      </c>
      <c r="C990" s="128" t="s">
        <v>11</v>
      </c>
      <c r="D990" s="358">
        <v>23.876527786254883</v>
      </c>
      <c r="E990" s="358">
        <v>24.359611511230469</v>
      </c>
      <c r="F990" s="358">
        <v>23.866792678833008</v>
      </c>
      <c r="G990" s="358">
        <v>23.892265319824219</v>
      </c>
      <c r="H990" s="358">
        <v>23.679153442382813</v>
      </c>
      <c r="I990" s="358">
        <v>23.314155578613281</v>
      </c>
      <c r="J990" s="358">
        <v>22.689273834228516</v>
      </c>
      <c r="K990" s="358">
        <v>20.403182983398438</v>
      </c>
      <c r="L990" s="358">
        <v>20.99901008605957</v>
      </c>
      <c r="M990" s="358">
        <v>24.052059173583984</v>
      </c>
      <c r="N990" s="358">
        <v>24.355833053588867</v>
      </c>
      <c r="O990" s="358">
        <v>25.636449813842773</v>
      </c>
      <c r="P990" s="358">
        <v>26.307437896728516</v>
      </c>
      <c r="Q990" s="358">
        <v>26.654617309570313</v>
      </c>
      <c r="R990" s="358">
        <v>28.219133377075195</v>
      </c>
      <c r="S990" s="358">
        <v>27.953903198242188</v>
      </c>
      <c r="T990" s="358">
        <v>20.073511123657227</v>
      </c>
      <c r="U990" s="358">
        <v>22.760829925537109</v>
      </c>
      <c r="V990" s="358">
        <v>25.715290069580078</v>
      </c>
      <c r="W990" s="358">
        <v>25.22673225402832</v>
      </c>
      <c r="X990" s="358">
        <v>25.270797729492188</v>
      </c>
      <c r="Y990" s="358">
        <v>24.913871765136719</v>
      </c>
      <c r="Z990" s="358">
        <v>24.959125518798828</v>
      </c>
      <c r="AA990" s="358">
        <v>24.980197906494141</v>
      </c>
      <c r="AB990" s="20">
        <v>584.15976333618164</v>
      </c>
    </row>
    <row r="991" spans="2:28" thickTop="1" thickBot="1" x14ac:dyDescent="0.3">
      <c r="B991" s="279">
        <v>40437</v>
      </c>
      <c r="C991" s="128" t="s">
        <v>13</v>
      </c>
      <c r="D991" s="358">
        <v>24.805421829223633</v>
      </c>
      <c r="E991" s="358">
        <v>24.620429992675781</v>
      </c>
      <c r="F991" s="358">
        <v>24.360982894897461</v>
      </c>
      <c r="G991" s="358">
        <v>24.328075408935547</v>
      </c>
      <c r="H991" s="358">
        <v>24.328701019287109</v>
      </c>
      <c r="I991" s="358">
        <v>24.295993804931641</v>
      </c>
      <c r="J991" s="358">
        <v>24.301401138305664</v>
      </c>
      <c r="K991" s="358">
        <v>23.530208587646484</v>
      </c>
      <c r="L991" s="358">
        <v>20.434177398681641</v>
      </c>
      <c r="M991" s="358">
        <v>21.600654602050781</v>
      </c>
      <c r="N991" s="358">
        <v>23.132204055786133</v>
      </c>
      <c r="O991" s="358">
        <v>24.042366027832031</v>
      </c>
      <c r="P991" s="358">
        <v>25.126163482666016</v>
      </c>
      <c r="Q991" s="358">
        <v>25.766298294067383</v>
      </c>
      <c r="R991" s="358">
        <v>26.426420211791992</v>
      </c>
      <c r="S991" s="358">
        <v>26.616230010986328</v>
      </c>
      <c r="T991" s="358">
        <v>27.109882354736328</v>
      </c>
      <c r="U991" s="358">
        <v>26.805473327636719</v>
      </c>
      <c r="V991" s="358">
        <v>26.842166900634766</v>
      </c>
      <c r="W991" s="358">
        <v>26.033735275268555</v>
      </c>
      <c r="X991" s="358">
        <v>24.878734588623047</v>
      </c>
      <c r="Y991" s="358">
        <v>24.336387634277344</v>
      </c>
      <c r="Z991" s="358">
        <v>24.016410827636719</v>
      </c>
      <c r="AA991" s="358">
        <v>24.055950164794922</v>
      </c>
      <c r="AB991" s="20">
        <v>591.79446983337402</v>
      </c>
    </row>
    <row r="992" spans="2:28" thickTop="1" thickBot="1" x14ac:dyDescent="0.3">
      <c r="B992" s="279">
        <v>40438</v>
      </c>
      <c r="C992" s="128" t="s">
        <v>14</v>
      </c>
      <c r="D992" s="358">
        <v>24.082218170166016</v>
      </c>
      <c r="E992" s="358">
        <v>23.986257553100586</v>
      </c>
      <c r="F992" s="358">
        <v>23.984283447265625</v>
      </c>
      <c r="G992" s="358">
        <v>24.285987854003906</v>
      </c>
      <c r="H992" s="358">
        <v>24.37932014465332</v>
      </c>
      <c r="I992" s="358">
        <v>22.608835220336914</v>
      </c>
      <c r="J992" s="358">
        <v>23.294744491577148</v>
      </c>
      <c r="K992" s="358">
        <v>22.003637313842773</v>
      </c>
      <c r="L992" s="358">
        <v>21.722755432128906</v>
      </c>
      <c r="M992" s="358">
        <v>21.463527679443359</v>
      </c>
      <c r="N992" s="358">
        <v>22.463773727416992</v>
      </c>
      <c r="O992" s="358">
        <v>16.44245719909668</v>
      </c>
      <c r="P992" s="358">
        <v>24.995033264160156</v>
      </c>
      <c r="Q992" s="358">
        <v>26.477184295654297</v>
      </c>
      <c r="R992" s="358">
        <v>26.807300567626953</v>
      </c>
      <c r="S992" s="358">
        <v>27.312871932983398</v>
      </c>
      <c r="T992" s="358">
        <v>27.475139617919922</v>
      </c>
      <c r="U992" s="358">
        <v>26.440395355224609</v>
      </c>
      <c r="V992" s="358">
        <v>26.643501281738281</v>
      </c>
      <c r="W992" s="358">
        <v>26.610385894775391</v>
      </c>
      <c r="X992" s="358">
        <v>25.439210891723633</v>
      </c>
      <c r="Y992" s="358">
        <v>24.458662033081055</v>
      </c>
      <c r="Z992" s="358">
        <v>23.348390579223633</v>
      </c>
      <c r="AA992" s="358">
        <v>23.207944869995117</v>
      </c>
      <c r="AB992" s="20">
        <v>579.93381881713867</v>
      </c>
    </row>
    <row r="993" spans="1:28" thickTop="1" thickBot="1" x14ac:dyDescent="0.3">
      <c r="B993" s="279">
        <v>40439</v>
      </c>
      <c r="C993" s="128" t="s">
        <v>15</v>
      </c>
      <c r="D993" s="358">
        <v>23.038572311401367</v>
      </c>
      <c r="E993" s="358">
        <v>22.99498176574707</v>
      </c>
      <c r="F993" s="358">
        <v>22.723230361938477</v>
      </c>
      <c r="G993" s="358">
        <v>22.794942855834961</v>
      </c>
      <c r="H993" s="358">
        <v>22.734434127807617</v>
      </c>
      <c r="I993" s="358">
        <v>22.6485595703125</v>
      </c>
      <c r="J993" s="358">
        <v>22.171293258666992</v>
      </c>
      <c r="K993" s="358">
        <v>21.814258575439453</v>
      </c>
      <c r="L993" s="358">
        <v>21.110244750976563</v>
      </c>
      <c r="M993" s="358">
        <v>22.486936569213867</v>
      </c>
      <c r="N993" s="358">
        <v>22.708621978759766</v>
      </c>
      <c r="O993" s="358">
        <v>23.865989685058594</v>
      </c>
      <c r="P993" s="358">
        <v>25.218765258789063</v>
      </c>
      <c r="Q993" s="358">
        <v>25.702966690063477</v>
      </c>
      <c r="R993" s="358">
        <v>28.135951995849609</v>
      </c>
      <c r="S993" s="358">
        <v>28.676980972290039</v>
      </c>
      <c r="T993" s="358">
        <v>28.916482925415039</v>
      </c>
      <c r="U993" s="358">
        <v>27.439599990844727</v>
      </c>
      <c r="V993" s="358">
        <v>27.51954460144043</v>
      </c>
      <c r="W993" s="358">
        <v>27.224735260009766</v>
      </c>
      <c r="X993" s="358">
        <v>26.154745101928711</v>
      </c>
      <c r="Y993" s="358">
        <v>25.429908752441406</v>
      </c>
      <c r="Z993" s="358">
        <v>25.1273193359375</v>
      </c>
      <c r="AA993" s="358">
        <v>22.491050720214844</v>
      </c>
      <c r="AB993" s="20">
        <v>589.13011741638184</v>
      </c>
    </row>
    <row r="994" spans="1:28" thickTop="1" thickBot="1" x14ac:dyDescent="0.3">
      <c r="B994" s="279">
        <v>40440</v>
      </c>
      <c r="C994" s="128" t="s">
        <v>16</v>
      </c>
      <c r="D994" s="358">
        <v>24.753694534301758</v>
      </c>
      <c r="E994" s="358">
        <v>24.826358795166016</v>
      </c>
      <c r="F994" s="358">
        <v>24.857959747314453</v>
      </c>
      <c r="G994" s="358">
        <v>25.162225723266602</v>
      </c>
      <c r="H994" s="358">
        <v>25.155817031860352</v>
      </c>
      <c r="I994" s="358">
        <v>25.538227081298828</v>
      </c>
      <c r="J994" s="358">
        <v>22.781591415405273</v>
      </c>
      <c r="K994" s="358">
        <v>22.235864639282227</v>
      </c>
      <c r="L994" s="358">
        <v>22.482805252075195</v>
      </c>
      <c r="M994" s="358">
        <v>22.689245223999023</v>
      </c>
      <c r="N994" s="358">
        <v>23.718225479125977</v>
      </c>
      <c r="O994" s="358">
        <v>26.293031692504883</v>
      </c>
      <c r="P994" s="358">
        <v>26.33369255065918</v>
      </c>
      <c r="Q994" s="358">
        <v>27.276153564453125</v>
      </c>
      <c r="R994" s="358">
        <v>27.875217437744141</v>
      </c>
      <c r="S994" s="358">
        <v>28.148508071899414</v>
      </c>
      <c r="T994" s="358">
        <v>27.822711944580078</v>
      </c>
      <c r="U994" s="358">
        <v>28.495332717895508</v>
      </c>
      <c r="V994" s="358">
        <v>28.102119445800781</v>
      </c>
      <c r="W994" s="358">
        <v>26.855533599853516</v>
      </c>
      <c r="X994" s="358">
        <v>26.96710205078125</v>
      </c>
      <c r="Y994" s="358">
        <v>25.23040771484375</v>
      </c>
      <c r="Z994" s="358">
        <v>24.71479606628418</v>
      </c>
      <c r="AA994" s="358">
        <v>24.383115768432617</v>
      </c>
      <c r="AB994" s="20">
        <v>612.69973754882813</v>
      </c>
    </row>
    <row r="995" spans="1:28" thickTop="1" thickBot="1" x14ac:dyDescent="0.3">
      <c r="B995" s="279">
        <v>40441</v>
      </c>
      <c r="C995" s="128" t="s">
        <v>17</v>
      </c>
      <c r="D995" s="358">
        <v>24.449916839599609</v>
      </c>
      <c r="E995" s="358">
        <v>24.035528182983398</v>
      </c>
      <c r="F995" s="358">
        <v>23.398426055908203</v>
      </c>
      <c r="G995" s="358">
        <v>23.360029220581055</v>
      </c>
      <c r="H995" s="358">
        <v>23.373945236206055</v>
      </c>
      <c r="I995" s="358">
        <v>22.782083511352539</v>
      </c>
      <c r="J995" s="358">
        <v>22.168483734130859</v>
      </c>
      <c r="K995" s="358">
        <v>21.926651000976563</v>
      </c>
      <c r="L995" s="358">
        <v>22.10484504699707</v>
      </c>
      <c r="M995" s="358">
        <v>23.004840850830078</v>
      </c>
      <c r="N995" s="358">
        <v>25.3287353515625</v>
      </c>
      <c r="O995" s="358">
        <v>25.591796875</v>
      </c>
      <c r="P995" s="358">
        <v>27.804519653320313</v>
      </c>
      <c r="Q995" s="358">
        <v>28.308813095092773</v>
      </c>
      <c r="R995" s="358">
        <v>28.635610580444336</v>
      </c>
      <c r="S995" s="358">
        <v>28.836410522460938</v>
      </c>
      <c r="T995" s="358">
        <v>28.64564323425293</v>
      </c>
      <c r="U995" s="358">
        <v>28.577064514160156</v>
      </c>
      <c r="V995" s="358">
        <v>29.09344482421875</v>
      </c>
      <c r="W995" s="358">
        <v>27.624074935913086</v>
      </c>
      <c r="X995" s="358">
        <v>27.074249267578125</v>
      </c>
      <c r="Y995" s="358">
        <v>26.088951110839844</v>
      </c>
      <c r="Z995" s="358">
        <v>26.161005020141602</v>
      </c>
      <c r="AA995" s="358">
        <v>24.948781967163086</v>
      </c>
      <c r="AB995" s="20">
        <v>613.32385063171387</v>
      </c>
    </row>
    <row r="996" spans="1:28" thickTop="1" thickBot="1" x14ac:dyDescent="0.3">
      <c r="B996" s="279">
        <v>40442</v>
      </c>
      <c r="C996" s="128" t="s">
        <v>11</v>
      </c>
      <c r="D996" s="358">
        <v>24.252880096435547</v>
      </c>
      <c r="E996" s="358">
        <v>24.258186340332031</v>
      </c>
      <c r="F996" s="358">
        <v>24.364143371582031</v>
      </c>
      <c r="G996" s="358">
        <v>24.315347671508789</v>
      </c>
      <c r="H996" s="358">
        <v>24.230724334716797</v>
      </c>
      <c r="I996" s="358">
        <v>24.176229476928711</v>
      </c>
      <c r="J996" s="358">
        <v>24.124223709106445</v>
      </c>
      <c r="K996" s="358">
        <v>22.432397842407227</v>
      </c>
      <c r="L996" s="358">
        <v>21.451597213745117</v>
      </c>
      <c r="M996" s="358">
        <v>22.816503524780273</v>
      </c>
      <c r="N996" s="358">
        <v>24.183547973632813</v>
      </c>
      <c r="O996" s="358">
        <v>26.199028015136719</v>
      </c>
      <c r="P996" s="358">
        <v>26.533681869506836</v>
      </c>
      <c r="Q996" s="358">
        <v>27.752944946289063</v>
      </c>
      <c r="R996" s="358">
        <v>28.499456405639648</v>
      </c>
      <c r="S996" s="358">
        <v>28.820165634155273</v>
      </c>
      <c r="T996" s="358">
        <v>28.955684661865234</v>
      </c>
      <c r="U996" s="358">
        <v>28.938014984130859</v>
      </c>
      <c r="V996" s="358">
        <v>28.354911804199219</v>
      </c>
      <c r="W996" s="358">
        <v>26.219402313232422</v>
      </c>
      <c r="X996" s="358">
        <v>25.45582389831543</v>
      </c>
      <c r="Y996" s="358">
        <v>25.040754318237305</v>
      </c>
      <c r="Z996" s="358">
        <v>24.061515808105469</v>
      </c>
      <c r="AA996" s="358">
        <v>24.13629150390625</v>
      </c>
      <c r="AB996" s="20">
        <v>609.57345771789551</v>
      </c>
    </row>
    <row r="997" spans="1:28" thickTop="1" thickBot="1" x14ac:dyDescent="0.3">
      <c r="B997" s="279">
        <v>40443</v>
      </c>
      <c r="C997" s="128" t="s">
        <v>11</v>
      </c>
      <c r="D997" s="358">
        <v>23.994682312011719</v>
      </c>
      <c r="E997" s="358">
        <v>23.899465560913086</v>
      </c>
      <c r="F997" s="358">
        <v>23.771221160888672</v>
      </c>
      <c r="G997" s="358">
        <v>23.772100448608398</v>
      </c>
      <c r="H997" s="358">
        <v>23.782934188842773</v>
      </c>
      <c r="I997" s="358">
        <v>23.608222961425781</v>
      </c>
      <c r="J997" s="358">
        <v>23.713047027587891</v>
      </c>
      <c r="K997" s="358">
        <v>22.103050231933594</v>
      </c>
      <c r="L997" s="358">
        <v>20.991228103637695</v>
      </c>
      <c r="M997" s="358">
        <v>21.330671310424805</v>
      </c>
      <c r="N997" s="358">
        <v>23.343223571777344</v>
      </c>
      <c r="O997" s="358">
        <v>24.941823959350586</v>
      </c>
      <c r="P997" s="358">
        <v>26.608842849731445</v>
      </c>
      <c r="Q997" s="358">
        <v>27.187149047851563</v>
      </c>
      <c r="R997" s="358">
        <v>27.942115783691406</v>
      </c>
      <c r="S997" s="358">
        <v>27.981573104858398</v>
      </c>
      <c r="T997" s="358">
        <v>28.918516159057617</v>
      </c>
      <c r="U997" s="358">
        <v>27.147506713867188</v>
      </c>
      <c r="V997" s="358">
        <v>24.953330993652344</v>
      </c>
      <c r="W997" s="358">
        <v>24.772008895874023</v>
      </c>
      <c r="X997" s="358">
        <v>23.683311462402344</v>
      </c>
      <c r="Y997" s="358">
        <v>23.228309631347656</v>
      </c>
      <c r="Z997" s="358">
        <v>22.981315612792969</v>
      </c>
      <c r="AA997" s="358">
        <v>23.028501510620117</v>
      </c>
      <c r="AB997" s="20">
        <v>587.68415260314941</v>
      </c>
    </row>
    <row r="998" spans="1:28" thickTop="1" thickBot="1" x14ac:dyDescent="0.3">
      <c r="B998" s="279">
        <v>40444</v>
      </c>
      <c r="C998" s="128" t="s">
        <v>13</v>
      </c>
      <c r="D998" s="358">
        <v>22.850589752197266</v>
      </c>
      <c r="E998" s="358">
        <v>22.652608871459961</v>
      </c>
      <c r="F998" s="358">
        <v>22.409109115600586</v>
      </c>
      <c r="G998" s="358">
        <v>22.374153137207031</v>
      </c>
      <c r="H998" s="358">
        <v>22.300437927246094</v>
      </c>
      <c r="I998" s="358">
        <v>22.248498916625977</v>
      </c>
      <c r="J998" s="358">
        <v>20.432994842529297</v>
      </c>
      <c r="K998" s="358">
        <v>21.682889938354492</v>
      </c>
      <c r="L998" s="358">
        <v>20.806146621704102</v>
      </c>
      <c r="M998" s="358">
        <v>21.576984405517578</v>
      </c>
      <c r="N998" s="358">
        <v>23.570600509643555</v>
      </c>
      <c r="O998" s="358">
        <v>25.534717559814453</v>
      </c>
      <c r="P998" s="358">
        <v>26.074865341186523</v>
      </c>
      <c r="Q998" s="358">
        <v>27.216457366943359</v>
      </c>
      <c r="R998" s="358">
        <v>27.940704345703125</v>
      </c>
      <c r="S998" s="358">
        <v>27.939910888671875</v>
      </c>
      <c r="T998" s="358">
        <v>27.230501174926758</v>
      </c>
      <c r="U998" s="358">
        <v>27.154636383056641</v>
      </c>
      <c r="V998" s="358">
        <v>26.985620498657227</v>
      </c>
      <c r="W998" s="358">
        <v>24.284975051879883</v>
      </c>
      <c r="X998" s="358">
        <v>24.878385543823242</v>
      </c>
      <c r="Y998" s="358">
        <v>19.69831657409668</v>
      </c>
      <c r="Z998" s="358">
        <v>23.633407592773438</v>
      </c>
      <c r="AA998" s="358">
        <v>23.389780044555664</v>
      </c>
      <c r="AB998" s="20">
        <v>574.8672924041748</v>
      </c>
    </row>
    <row r="999" spans="1:28" thickTop="1" thickBot="1" x14ac:dyDescent="0.3">
      <c r="B999" s="279">
        <v>40445</v>
      </c>
      <c r="C999" s="128" t="s">
        <v>14</v>
      </c>
      <c r="D999" s="358">
        <v>23.067420959472656</v>
      </c>
      <c r="E999" s="358">
        <v>22.982646942138672</v>
      </c>
      <c r="F999" s="358">
        <v>23.375431060791016</v>
      </c>
      <c r="G999" s="358">
        <v>22.704645156860352</v>
      </c>
      <c r="H999" s="358">
        <v>22.751710891723633</v>
      </c>
      <c r="I999" s="358">
        <v>22.4384765625</v>
      </c>
      <c r="J999" s="358">
        <v>22.559730529785156</v>
      </c>
      <c r="K999" s="358">
        <v>21.975513458251953</v>
      </c>
      <c r="L999" s="358">
        <v>22.28680419921875</v>
      </c>
      <c r="M999" s="358">
        <v>23.583930969238281</v>
      </c>
      <c r="N999" s="358">
        <v>24.251714706420898</v>
      </c>
      <c r="O999" s="358">
        <v>25.152629852294922</v>
      </c>
      <c r="P999" s="358">
        <v>27.14906120300293</v>
      </c>
      <c r="Q999" s="358">
        <v>28.113910675048828</v>
      </c>
      <c r="R999" s="358">
        <v>28.716026306152344</v>
      </c>
      <c r="S999" s="358">
        <v>28.981971740722656</v>
      </c>
      <c r="T999" s="358">
        <v>26.7255859375</v>
      </c>
      <c r="U999" s="358">
        <v>26.195529937744141</v>
      </c>
      <c r="V999" s="358">
        <v>24.325069427490234</v>
      </c>
      <c r="W999" s="358">
        <v>23.248683929443359</v>
      </c>
      <c r="X999" s="358">
        <v>23.83607292175293</v>
      </c>
      <c r="Y999" s="358">
        <v>23.760648727416992</v>
      </c>
      <c r="Z999" s="358">
        <v>23.883342742919922</v>
      </c>
      <c r="AA999" s="358">
        <v>24.210084915161133</v>
      </c>
      <c r="AB999" s="20">
        <v>586.27664375305176</v>
      </c>
    </row>
    <row r="1000" spans="1:28" thickTop="1" thickBot="1" x14ac:dyDescent="0.3">
      <c r="B1000" s="279">
        <v>40446</v>
      </c>
      <c r="C1000" s="128" t="s">
        <v>15</v>
      </c>
      <c r="D1000" s="358">
        <v>24.107234954833984</v>
      </c>
      <c r="E1000" s="358">
        <v>23.66533088684082</v>
      </c>
      <c r="F1000" s="358">
        <v>24.129493713378906</v>
      </c>
      <c r="G1000" s="358">
        <v>23.827646255493164</v>
      </c>
      <c r="H1000" s="358">
        <v>23.891752243041992</v>
      </c>
      <c r="I1000" s="358">
        <v>23.880527496337891</v>
      </c>
      <c r="J1000" s="358">
        <v>22.800371170043945</v>
      </c>
      <c r="K1000" s="358">
        <v>21.396995544433594</v>
      </c>
      <c r="L1000" s="358">
        <v>21.283100128173828</v>
      </c>
      <c r="M1000" s="358">
        <v>22.387729644775391</v>
      </c>
      <c r="N1000" s="358">
        <v>22.595832824707031</v>
      </c>
      <c r="O1000" s="358">
        <v>23.952598571777344</v>
      </c>
      <c r="P1000" s="358">
        <v>25.455543518066406</v>
      </c>
      <c r="Q1000" s="358">
        <v>25.758031845092773</v>
      </c>
      <c r="R1000" s="358">
        <v>26.641506195068359</v>
      </c>
      <c r="S1000" s="358">
        <v>26.640024185180664</v>
      </c>
      <c r="T1000" s="358">
        <v>26.660223007202148</v>
      </c>
      <c r="U1000" s="358">
        <v>26.506603240966797</v>
      </c>
      <c r="V1000" s="358">
        <v>24.880472183227539</v>
      </c>
      <c r="W1000" s="358">
        <v>24.581672668457031</v>
      </c>
      <c r="X1000" s="358">
        <v>24.472129821777344</v>
      </c>
      <c r="Y1000" s="358">
        <v>23.659492492675781</v>
      </c>
      <c r="Z1000" s="358">
        <v>23.547769546508789</v>
      </c>
      <c r="AA1000" s="358">
        <v>23.605020523071289</v>
      </c>
      <c r="AB1000" s="20">
        <v>580.32710266113281</v>
      </c>
    </row>
    <row r="1001" spans="1:28" thickTop="1" thickBot="1" x14ac:dyDescent="0.3">
      <c r="B1001" s="279">
        <v>40447</v>
      </c>
      <c r="C1001" s="128" t="s">
        <v>16</v>
      </c>
      <c r="D1001" s="358">
        <v>23.659744262695313</v>
      </c>
      <c r="E1001" s="358">
        <v>23.83906364440918</v>
      </c>
      <c r="F1001" s="358">
        <v>23.607295989990234</v>
      </c>
      <c r="G1001" s="358">
        <v>23.54905891418457</v>
      </c>
      <c r="H1001" s="358">
        <v>23.535171508789063</v>
      </c>
      <c r="I1001" s="358">
        <v>23.220413208007813</v>
      </c>
      <c r="J1001" s="358">
        <v>22.554447174072266</v>
      </c>
      <c r="K1001" s="358">
        <v>21.07179069519043</v>
      </c>
      <c r="L1001" s="358">
        <v>20.794305801391602</v>
      </c>
      <c r="M1001" s="358">
        <v>21.555166244506836</v>
      </c>
      <c r="N1001" s="358">
        <v>21.129838943481445</v>
      </c>
      <c r="O1001" s="358">
        <v>22.266464233398438</v>
      </c>
      <c r="P1001" s="358">
        <v>24.351512908935547</v>
      </c>
      <c r="Q1001" s="358">
        <v>24.406505584716797</v>
      </c>
      <c r="R1001" s="358">
        <v>25.364225387573242</v>
      </c>
      <c r="S1001" s="358">
        <v>25.331832885742188</v>
      </c>
      <c r="T1001" s="358">
        <v>25.358043670654297</v>
      </c>
      <c r="U1001" s="358">
        <v>24.775125503540039</v>
      </c>
      <c r="V1001" s="358">
        <v>24.181556701660156</v>
      </c>
      <c r="W1001" s="358">
        <v>24.361570358276367</v>
      </c>
      <c r="X1001" s="358">
        <v>23.212942123413086</v>
      </c>
      <c r="Y1001" s="358">
        <v>22.928958892822266</v>
      </c>
      <c r="Z1001" s="358">
        <v>22.776731491088867</v>
      </c>
      <c r="AA1001" s="358">
        <v>21.915197372436523</v>
      </c>
      <c r="AB1001" s="20">
        <v>559.74696350097656</v>
      </c>
    </row>
    <row r="1002" spans="1:28" thickTop="1" thickBot="1" x14ac:dyDescent="0.3">
      <c r="B1002" s="279">
        <v>40448</v>
      </c>
      <c r="C1002" s="128" t="s">
        <v>17</v>
      </c>
      <c r="D1002" s="358">
        <v>21.937038421630859</v>
      </c>
      <c r="E1002" s="358">
        <v>21.826431274414063</v>
      </c>
      <c r="F1002" s="358">
        <v>21.831670761108398</v>
      </c>
      <c r="G1002" s="358">
        <v>21.809165954589844</v>
      </c>
      <c r="H1002" s="358">
        <v>21.775196075439453</v>
      </c>
      <c r="I1002" s="358">
        <v>21.930027008056641</v>
      </c>
      <c r="J1002" s="358">
        <v>21.35453987121582</v>
      </c>
      <c r="K1002" s="358">
        <v>20.919082641601563</v>
      </c>
      <c r="L1002" s="358">
        <v>21.686227798461914</v>
      </c>
      <c r="M1002" s="358">
        <v>21.532829284667969</v>
      </c>
      <c r="N1002" s="358">
        <v>22.311777114868164</v>
      </c>
      <c r="O1002" s="358">
        <v>23.277875900268555</v>
      </c>
      <c r="P1002" s="358">
        <v>22.658100128173828</v>
      </c>
      <c r="Q1002" s="358">
        <v>22.333703994750977</v>
      </c>
      <c r="R1002" s="358">
        <v>22.107875823974609</v>
      </c>
      <c r="S1002" s="358">
        <v>22.528530120849609</v>
      </c>
      <c r="T1002" s="358">
        <v>23.038515090942383</v>
      </c>
      <c r="U1002" s="358">
        <v>23.240604400634766</v>
      </c>
      <c r="V1002" s="358">
        <v>23.644058227539063</v>
      </c>
      <c r="W1002" s="358">
        <v>23.300643920898438</v>
      </c>
      <c r="X1002" s="358">
        <v>22.873197555541992</v>
      </c>
      <c r="Y1002" s="358">
        <v>22.920272827148438</v>
      </c>
      <c r="Z1002" s="358">
        <v>22.452978134155273</v>
      </c>
      <c r="AA1002" s="358">
        <v>22.323858261108398</v>
      </c>
      <c r="AB1002" s="20">
        <v>535.61420059204102</v>
      </c>
    </row>
    <row r="1003" spans="1:28" thickTop="1" thickBot="1" x14ac:dyDescent="0.3">
      <c r="B1003" s="279">
        <v>40449</v>
      </c>
      <c r="C1003" s="128" t="s">
        <v>11</v>
      </c>
      <c r="D1003" s="358">
        <v>22.303543090820313</v>
      </c>
      <c r="E1003" s="358">
        <v>22.206991195678711</v>
      </c>
      <c r="F1003" s="358">
        <v>22.279478073120117</v>
      </c>
      <c r="G1003" s="358">
        <v>22.178367614746094</v>
      </c>
      <c r="H1003" s="358">
        <v>22.206892013549805</v>
      </c>
      <c r="I1003" s="358">
        <v>22.138246536254883</v>
      </c>
      <c r="J1003" s="358">
        <v>21.962778091430664</v>
      </c>
      <c r="K1003" s="358">
        <v>20.952768325805664</v>
      </c>
      <c r="L1003" s="358">
        <v>19.178003311157227</v>
      </c>
      <c r="M1003" s="358">
        <v>21.420166015625</v>
      </c>
      <c r="N1003" s="358">
        <v>22.61927604675293</v>
      </c>
      <c r="O1003" s="358">
        <v>23.245500564575195</v>
      </c>
      <c r="P1003" s="358">
        <v>24.15083122253418</v>
      </c>
      <c r="Q1003" s="358">
        <v>24.83894157409668</v>
      </c>
      <c r="R1003" s="358">
        <v>25.758665084838867</v>
      </c>
      <c r="S1003" s="358">
        <v>24.905376434326172</v>
      </c>
      <c r="T1003" s="358">
        <v>24.913454055786133</v>
      </c>
      <c r="U1003" s="358">
        <v>24.975563049316406</v>
      </c>
      <c r="V1003" s="358">
        <v>24.918863296508789</v>
      </c>
      <c r="W1003" s="358">
        <v>24.969760894775391</v>
      </c>
      <c r="X1003" s="358">
        <v>24.33843994140625</v>
      </c>
      <c r="Y1003" s="358">
        <v>22.525985717773438</v>
      </c>
      <c r="Z1003" s="358">
        <v>22.356986999511719</v>
      </c>
      <c r="AA1003" s="358">
        <v>22.068161010742188</v>
      </c>
      <c r="AB1003" s="20">
        <v>553.41304016113281</v>
      </c>
    </row>
    <row r="1004" spans="1:28" thickTop="1" thickBot="1" x14ac:dyDescent="0.3">
      <c r="B1004" s="279">
        <v>40450</v>
      </c>
      <c r="C1004" s="128" t="s">
        <v>11</v>
      </c>
      <c r="D1004" s="358">
        <v>22.020843505859375</v>
      </c>
      <c r="E1004" s="358">
        <v>20.668083190917969</v>
      </c>
      <c r="F1004" s="358">
        <v>20.624876022338867</v>
      </c>
      <c r="G1004" s="358">
        <v>20.634654998779297</v>
      </c>
      <c r="H1004" s="358">
        <v>20.595659255981445</v>
      </c>
      <c r="I1004" s="358">
        <v>20.609113693237305</v>
      </c>
      <c r="J1004" s="358">
        <v>20.553194046020508</v>
      </c>
      <c r="K1004" s="358">
        <v>18.841678619384766</v>
      </c>
      <c r="L1004" s="358">
        <v>18.884710311889648</v>
      </c>
      <c r="M1004" s="358">
        <v>18.778438568115234</v>
      </c>
      <c r="N1004" s="358">
        <v>22.224153518676758</v>
      </c>
      <c r="O1004" s="358">
        <v>23.785135269165039</v>
      </c>
      <c r="P1004" s="358">
        <v>25.099613189697266</v>
      </c>
      <c r="Q1004" s="358">
        <v>25.706233978271484</v>
      </c>
      <c r="R1004" s="358">
        <v>27.256879806518555</v>
      </c>
      <c r="S1004" s="358">
        <v>26.327966690063477</v>
      </c>
      <c r="T1004" s="358">
        <v>26.483772277832031</v>
      </c>
      <c r="U1004" s="358">
        <v>26.425209045410156</v>
      </c>
      <c r="V1004" s="358">
        <v>25.114131927490234</v>
      </c>
      <c r="W1004" s="358">
        <v>23.464662551879883</v>
      </c>
      <c r="X1004" s="358">
        <v>22.639280319213867</v>
      </c>
      <c r="Y1004" s="358">
        <v>21.790752410888672</v>
      </c>
      <c r="Z1004" s="358">
        <v>21.567342758178711</v>
      </c>
      <c r="AA1004" s="358">
        <v>21.084983825683594</v>
      </c>
      <c r="AB1004" s="20">
        <v>541.18136978149414</v>
      </c>
    </row>
    <row r="1005" spans="1:28" thickTop="1" thickBot="1" x14ac:dyDescent="0.3">
      <c r="B1005" s="279">
        <v>40451</v>
      </c>
      <c r="C1005" s="128" t="s">
        <v>13</v>
      </c>
      <c r="D1005" s="358">
        <v>20.979757308959961</v>
      </c>
      <c r="E1005" s="358">
        <v>20.30360221862793</v>
      </c>
      <c r="F1005" s="358">
        <v>20.236787796020508</v>
      </c>
      <c r="G1005" s="358">
        <v>20.247499465942383</v>
      </c>
      <c r="H1005" s="358">
        <v>20.054439544677734</v>
      </c>
      <c r="I1005" s="358">
        <v>20.005779266357422</v>
      </c>
      <c r="J1005" s="358">
        <v>19.684005737304688</v>
      </c>
      <c r="K1005" s="358">
        <v>17.018714904785156</v>
      </c>
      <c r="L1005" s="358">
        <v>17.302219390869141</v>
      </c>
      <c r="M1005" s="358">
        <v>19.19190788269043</v>
      </c>
      <c r="N1005" s="358">
        <v>22.211221694946289</v>
      </c>
      <c r="O1005" s="358">
        <v>24.508491516113281</v>
      </c>
      <c r="P1005" s="358">
        <v>24.584243774414063</v>
      </c>
      <c r="Q1005" s="358">
        <v>23.854404449462891</v>
      </c>
      <c r="R1005" s="358">
        <v>27.13006591796875</v>
      </c>
      <c r="S1005" s="358">
        <v>27.40772819519043</v>
      </c>
      <c r="T1005" s="358">
        <v>27.821285247802734</v>
      </c>
      <c r="U1005" s="358">
        <v>27.832080841064453</v>
      </c>
      <c r="V1005" s="358">
        <v>26.850412368774414</v>
      </c>
      <c r="W1005" s="358">
        <v>26.061407089233398</v>
      </c>
      <c r="X1005" s="358">
        <v>24.096967697143555</v>
      </c>
      <c r="Y1005" s="358">
        <v>23.567865371704102</v>
      </c>
      <c r="Z1005" s="358">
        <v>22.742525100708008</v>
      </c>
      <c r="AA1005" s="358">
        <v>22.124494552612305</v>
      </c>
      <c r="AB1005" s="20">
        <v>545.81790733337402</v>
      </c>
    </row>
    <row r="1006" spans="1:28" thickTop="1" thickBot="1" x14ac:dyDescent="0.3">
      <c r="A1006" s="11" t="s">
        <v>26</v>
      </c>
      <c r="B1006" s="279">
        <v>40452</v>
      </c>
      <c r="C1006" s="128" t="s">
        <v>14</v>
      </c>
      <c r="D1006" s="358">
        <v>21.820821762084961</v>
      </c>
      <c r="E1006" s="358">
        <v>21.895360946655273</v>
      </c>
      <c r="F1006" s="358">
        <v>21.442045211791992</v>
      </c>
      <c r="G1006" s="358">
        <v>20.451076507568359</v>
      </c>
      <c r="H1006" s="358">
        <v>20.262325286865234</v>
      </c>
      <c r="I1006" s="358">
        <v>20.190151214599609</v>
      </c>
      <c r="J1006" s="358">
        <v>20.047698974609375</v>
      </c>
      <c r="K1006" s="358">
        <v>17.564916610717773</v>
      </c>
      <c r="L1006" s="358">
        <v>17.402008056640625</v>
      </c>
      <c r="M1006" s="358">
        <v>19.009115219116211</v>
      </c>
      <c r="N1006" s="358">
        <v>20.98643684387207</v>
      </c>
      <c r="O1006" s="358">
        <v>23.126094818115234</v>
      </c>
      <c r="P1006" s="358">
        <v>25.091718673706055</v>
      </c>
      <c r="Q1006" s="358">
        <v>27.381092071533203</v>
      </c>
      <c r="R1006" s="358">
        <v>28.034614562988281</v>
      </c>
      <c r="S1006" s="358">
        <v>28.271154403686523</v>
      </c>
      <c r="T1006" s="358">
        <v>26.506038665771484</v>
      </c>
      <c r="U1006" s="358">
        <v>25.031047821044922</v>
      </c>
      <c r="V1006" s="358">
        <v>26.877693176269531</v>
      </c>
      <c r="W1006" s="358">
        <v>26.748254776000977</v>
      </c>
      <c r="X1006" s="358">
        <v>25.210363388061523</v>
      </c>
      <c r="Y1006" s="358">
        <v>24.200119018554688</v>
      </c>
      <c r="Z1006" s="358">
        <v>22.689817428588867</v>
      </c>
      <c r="AA1006" s="358">
        <v>22.240749359130859</v>
      </c>
      <c r="AB1006" s="20">
        <v>552.48071479797363</v>
      </c>
    </row>
    <row r="1007" spans="1:28" thickTop="1" thickBot="1" x14ac:dyDescent="0.3">
      <c r="B1007" s="279">
        <v>40453</v>
      </c>
      <c r="C1007" s="128" t="s">
        <v>15</v>
      </c>
      <c r="D1007" s="358">
        <v>20.718420028686523</v>
      </c>
      <c r="E1007" s="358">
        <v>20.625589370727539</v>
      </c>
      <c r="F1007" s="358">
        <v>20.620580673217773</v>
      </c>
      <c r="G1007" s="358">
        <v>20.624832153320313</v>
      </c>
      <c r="H1007" s="358">
        <v>20.601348876953125</v>
      </c>
      <c r="I1007" s="358">
        <v>20.195629119873047</v>
      </c>
      <c r="J1007" s="358">
        <v>20.024179458618164</v>
      </c>
      <c r="K1007" s="358">
        <v>18.780014038085938</v>
      </c>
      <c r="L1007" s="358">
        <v>18.175910949707031</v>
      </c>
      <c r="M1007" s="358">
        <v>19.625732421875</v>
      </c>
      <c r="N1007" s="358">
        <v>21.371471405029297</v>
      </c>
      <c r="O1007" s="358">
        <v>23.507076263427734</v>
      </c>
      <c r="P1007" s="358">
        <v>24.712026596069336</v>
      </c>
      <c r="Q1007" s="358">
        <v>26.070756912231445</v>
      </c>
      <c r="R1007" s="358">
        <v>26.635496139526367</v>
      </c>
      <c r="S1007" s="358">
        <v>26.822303771972656</v>
      </c>
      <c r="T1007" s="358">
        <v>26.858884811401367</v>
      </c>
      <c r="U1007" s="358">
        <v>28.039899826049805</v>
      </c>
      <c r="V1007" s="358">
        <v>27.751371383666992</v>
      </c>
      <c r="W1007" s="358">
        <v>26.095870971679688</v>
      </c>
      <c r="X1007" s="358">
        <v>24.728475570678711</v>
      </c>
      <c r="Y1007" s="358">
        <v>23.33415412902832</v>
      </c>
      <c r="Z1007" s="358">
        <v>22.651464462280273</v>
      </c>
      <c r="AA1007" s="358">
        <v>22.671957015991211</v>
      </c>
      <c r="AB1007" s="20">
        <v>551.24344635009766</v>
      </c>
    </row>
    <row r="1008" spans="1:28" thickTop="1" thickBot="1" x14ac:dyDescent="0.3">
      <c r="B1008" s="279">
        <v>40454</v>
      </c>
      <c r="C1008" s="128" t="s">
        <v>16</v>
      </c>
      <c r="D1008" s="358">
        <v>22.532844543457031</v>
      </c>
      <c r="E1008" s="358">
        <v>22.549982070922852</v>
      </c>
      <c r="F1008" s="358">
        <v>22.61564826965332</v>
      </c>
      <c r="G1008" s="358">
        <v>22.495641708374023</v>
      </c>
      <c r="H1008" s="358">
        <v>22.397422790527344</v>
      </c>
      <c r="I1008" s="358">
        <v>22.352985382080078</v>
      </c>
      <c r="J1008" s="358">
        <v>20.099746704101563</v>
      </c>
      <c r="K1008" s="358">
        <v>18.960237503051758</v>
      </c>
      <c r="L1008" s="358">
        <v>18.578548431396484</v>
      </c>
      <c r="M1008" s="358">
        <v>19.931737899780273</v>
      </c>
      <c r="N1008" s="358">
        <v>21.571390151977539</v>
      </c>
      <c r="O1008" s="358">
        <v>23.571441650390625</v>
      </c>
      <c r="P1008" s="358">
        <v>24.234174728393555</v>
      </c>
      <c r="Q1008" s="358">
        <v>26.205068588256836</v>
      </c>
      <c r="R1008" s="358">
        <v>26.736896514892578</v>
      </c>
      <c r="S1008" s="358">
        <v>26.784189224243164</v>
      </c>
      <c r="T1008" s="358">
        <v>26.379474639892578</v>
      </c>
      <c r="U1008" s="358">
        <v>27.389074325561523</v>
      </c>
      <c r="V1008" s="358">
        <v>18.55958366394043</v>
      </c>
      <c r="W1008" s="358">
        <v>21.749687194824219</v>
      </c>
      <c r="X1008" s="358">
        <v>23.759740829467773</v>
      </c>
      <c r="Y1008" s="358">
        <v>22.868877410888672</v>
      </c>
      <c r="Z1008" s="358">
        <v>22.692752838134766</v>
      </c>
      <c r="AA1008" s="358">
        <v>21.930978775024414</v>
      </c>
      <c r="AB1008" s="20">
        <v>546.9481258392334</v>
      </c>
    </row>
    <row r="1009" spans="2:28" thickTop="1" thickBot="1" x14ac:dyDescent="0.3">
      <c r="B1009" s="279">
        <v>40455</v>
      </c>
      <c r="C1009" s="128" t="s">
        <v>17</v>
      </c>
      <c r="D1009" s="358">
        <v>21.508125305175781</v>
      </c>
      <c r="E1009" s="358">
        <v>21.392879486083984</v>
      </c>
      <c r="F1009" s="358">
        <v>21.19805908203125</v>
      </c>
      <c r="G1009" s="358">
        <v>21.176267623901367</v>
      </c>
      <c r="H1009" s="358">
        <v>21.110002517700195</v>
      </c>
      <c r="I1009" s="358">
        <v>21.337099075317383</v>
      </c>
      <c r="J1009" s="358">
        <v>18.754480361938477</v>
      </c>
      <c r="K1009" s="358">
        <v>17.432531356811523</v>
      </c>
      <c r="L1009" s="358">
        <v>17.050331115722656</v>
      </c>
      <c r="M1009" s="358">
        <v>16.956935882568359</v>
      </c>
      <c r="N1009" s="358">
        <v>20.169464111328125</v>
      </c>
      <c r="O1009" s="358">
        <v>21.641094207763672</v>
      </c>
      <c r="P1009" s="358">
        <v>22.150716781616211</v>
      </c>
      <c r="Q1009" s="358">
        <v>25.009876251220703</v>
      </c>
      <c r="R1009" s="358">
        <v>25.022226333618164</v>
      </c>
      <c r="S1009" s="358">
        <v>24.363882064819336</v>
      </c>
      <c r="T1009" s="358">
        <v>21.359905242919922</v>
      </c>
      <c r="U1009" s="358">
        <v>24.805217742919922</v>
      </c>
      <c r="V1009" s="358">
        <v>24.553705215454102</v>
      </c>
      <c r="W1009" s="358">
        <v>24.158046722412109</v>
      </c>
      <c r="X1009" s="358">
        <v>23.813657760620117</v>
      </c>
      <c r="Y1009" s="358">
        <v>22.287326812744141</v>
      </c>
      <c r="Z1009" s="358">
        <v>21.835273742675781</v>
      </c>
      <c r="AA1009" s="358">
        <v>21.727733612060547</v>
      </c>
      <c r="AB1009" s="20">
        <v>520.81483840942383</v>
      </c>
    </row>
    <row r="1010" spans="2:28" thickTop="1" thickBot="1" x14ac:dyDescent="0.3">
      <c r="B1010" s="279">
        <v>40456</v>
      </c>
      <c r="C1010" s="128" t="s">
        <v>11</v>
      </c>
      <c r="D1010" s="358">
        <v>20.045875549316406</v>
      </c>
      <c r="E1010" s="358">
        <v>21.082185745239258</v>
      </c>
      <c r="F1010" s="358">
        <v>19.228479385375977</v>
      </c>
      <c r="G1010" s="358">
        <v>18.741666793823242</v>
      </c>
      <c r="H1010" s="358">
        <v>18.638181686401367</v>
      </c>
      <c r="I1010" s="358">
        <v>18.544374465942383</v>
      </c>
      <c r="J1010" s="358">
        <v>17.911640167236328</v>
      </c>
      <c r="K1010" s="358">
        <v>17.27996826171875</v>
      </c>
      <c r="L1010" s="358">
        <v>17.255950927734375</v>
      </c>
      <c r="M1010" s="358">
        <v>17.084775924682617</v>
      </c>
      <c r="N1010" s="358">
        <v>21.585428237915039</v>
      </c>
      <c r="O1010" s="358">
        <v>23.360586166381836</v>
      </c>
      <c r="P1010" s="358">
        <v>23.509414672851563</v>
      </c>
      <c r="Q1010" s="358">
        <v>25.485504150390625</v>
      </c>
      <c r="R1010" s="358">
        <v>23.105190277099609</v>
      </c>
      <c r="S1010" s="358">
        <v>17.256227493286133</v>
      </c>
      <c r="T1010" s="358">
        <v>25.441757202148438</v>
      </c>
      <c r="U1010" s="358">
        <v>24.541017532348633</v>
      </c>
      <c r="V1010" s="358">
        <v>24.528720855712891</v>
      </c>
      <c r="W1010" s="358">
        <v>24.529891967773438</v>
      </c>
      <c r="X1010" s="358">
        <v>18.921857833862305</v>
      </c>
      <c r="Y1010" s="358">
        <v>20.856767654418945</v>
      </c>
      <c r="Z1010" s="358">
        <v>20.691171646118164</v>
      </c>
      <c r="AA1010" s="358">
        <v>20.65821647644043</v>
      </c>
      <c r="AB1010" s="20">
        <v>500.28485107421875</v>
      </c>
    </row>
    <row r="1011" spans="2:28" thickTop="1" thickBot="1" x14ac:dyDescent="0.3">
      <c r="B1011" s="279">
        <v>40457</v>
      </c>
      <c r="C1011" s="128" t="s">
        <v>11</v>
      </c>
      <c r="D1011" s="358">
        <v>20.558341979980469</v>
      </c>
      <c r="E1011" s="358">
        <v>20.292594909667969</v>
      </c>
      <c r="F1011" s="358">
        <v>20.370782852172852</v>
      </c>
      <c r="G1011" s="358">
        <v>20.231954574584961</v>
      </c>
      <c r="H1011" s="358">
        <v>20.172771453857422</v>
      </c>
      <c r="I1011" s="358">
        <v>16.665046691894531</v>
      </c>
      <c r="J1011" s="358">
        <v>19.774381637573242</v>
      </c>
      <c r="K1011" s="358">
        <v>19.646926879882813</v>
      </c>
      <c r="L1011" s="358">
        <v>17.620540618896484</v>
      </c>
      <c r="M1011" s="358">
        <v>19.187265396118164</v>
      </c>
      <c r="N1011" s="358">
        <v>20.297798156738281</v>
      </c>
      <c r="O1011" s="358">
        <v>21.871562957763672</v>
      </c>
      <c r="P1011" s="358">
        <v>23.06031608581543</v>
      </c>
      <c r="Q1011" s="358">
        <v>25.366579055786133</v>
      </c>
      <c r="R1011" s="358">
        <v>24.895347595214844</v>
      </c>
      <c r="S1011" s="358">
        <v>24.372673034667969</v>
      </c>
      <c r="T1011" s="358">
        <v>25.061685562133789</v>
      </c>
      <c r="U1011" s="358">
        <v>24.536258697509766</v>
      </c>
      <c r="V1011" s="358">
        <v>24.16307258605957</v>
      </c>
      <c r="W1011" s="358">
        <v>23.504268646240234</v>
      </c>
      <c r="X1011" s="358">
        <v>21.430971145629883</v>
      </c>
      <c r="Y1011" s="358">
        <v>21.574121475219727</v>
      </c>
      <c r="Z1011" s="358">
        <v>21.192386627197266</v>
      </c>
      <c r="AA1011" s="358">
        <v>21.083139419555664</v>
      </c>
      <c r="AB1011" s="20">
        <v>516.93078804016113</v>
      </c>
    </row>
    <row r="1012" spans="2:28" thickTop="1" thickBot="1" x14ac:dyDescent="0.3">
      <c r="B1012" s="279">
        <v>40458</v>
      </c>
      <c r="C1012" s="128" t="s">
        <v>13</v>
      </c>
      <c r="D1012" s="358">
        <v>20.937183380126953</v>
      </c>
      <c r="E1012" s="358">
        <v>20.874055862426758</v>
      </c>
      <c r="F1012" s="358">
        <v>20.767786026000977</v>
      </c>
      <c r="G1012" s="358">
        <v>20.822549819946289</v>
      </c>
      <c r="H1012" s="358">
        <v>20.599395751953125</v>
      </c>
      <c r="I1012" s="358">
        <v>20.12493896484375</v>
      </c>
      <c r="J1012" s="358">
        <v>20.117321014404297</v>
      </c>
      <c r="K1012" s="358">
        <v>17.323347091674805</v>
      </c>
      <c r="L1012" s="358">
        <v>17.306377410888672</v>
      </c>
      <c r="M1012" s="358">
        <v>17.386837005615234</v>
      </c>
      <c r="N1012" s="358">
        <v>21.020889282226563</v>
      </c>
      <c r="O1012" s="358">
        <v>18.027687072753906</v>
      </c>
      <c r="P1012" s="358">
        <v>24.564121246337891</v>
      </c>
      <c r="Q1012" s="358">
        <v>25.495695114135742</v>
      </c>
      <c r="R1012" s="358">
        <v>26.117988586425781</v>
      </c>
      <c r="S1012" s="358">
        <v>26.427976608276367</v>
      </c>
      <c r="T1012" s="358">
        <v>26.292211532592773</v>
      </c>
      <c r="U1012" s="358">
        <v>25.63525390625</v>
      </c>
      <c r="V1012" s="358">
        <v>23.584280014038086</v>
      </c>
      <c r="W1012" s="358">
        <v>23.397943496704102</v>
      </c>
      <c r="X1012" s="358">
        <v>20.948602676391602</v>
      </c>
      <c r="Y1012" s="358">
        <v>21.918243408203125</v>
      </c>
      <c r="Z1012" s="358">
        <v>21.976409912109375</v>
      </c>
      <c r="AA1012" s="358">
        <v>21.910888671875</v>
      </c>
      <c r="AB1012" s="20">
        <v>523.57798385620117</v>
      </c>
    </row>
    <row r="1013" spans="2:28" thickTop="1" thickBot="1" x14ac:dyDescent="0.3">
      <c r="B1013" s="279">
        <v>40459</v>
      </c>
      <c r="C1013" s="128" t="s">
        <v>14</v>
      </c>
      <c r="D1013" s="358">
        <v>21.068191528320313</v>
      </c>
      <c r="E1013" s="358">
        <v>20.755517959594727</v>
      </c>
      <c r="F1013" s="358">
        <v>20.029590606689453</v>
      </c>
      <c r="G1013" s="358">
        <v>19.466316223144531</v>
      </c>
      <c r="H1013" s="358">
        <v>19.238327026367188</v>
      </c>
      <c r="I1013" s="358">
        <v>19.089094161987305</v>
      </c>
      <c r="J1013" s="358">
        <v>18.637250900268555</v>
      </c>
      <c r="K1013" s="358">
        <v>17.658735275268555</v>
      </c>
      <c r="L1013" s="358">
        <v>17.661468505859375</v>
      </c>
      <c r="M1013" s="358">
        <v>18.348581314086914</v>
      </c>
      <c r="N1013" s="358">
        <v>20.614860534667969</v>
      </c>
      <c r="O1013" s="358">
        <v>22.010723114013672</v>
      </c>
      <c r="P1013" s="358">
        <v>25.385641098022461</v>
      </c>
      <c r="Q1013" s="358">
        <v>25.384336471557617</v>
      </c>
      <c r="R1013" s="358">
        <v>26.354116439819336</v>
      </c>
      <c r="S1013" s="358">
        <v>26.240345001220703</v>
      </c>
      <c r="T1013" s="358">
        <v>27.820165634155273</v>
      </c>
      <c r="U1013" s="358">
        <v>27.823814392089844</v>
      </c>
      <c r="V1013" s="358">
        <v>27.664556503295898</v>
      </c>
      <c r="W1013" s="358">
        <v>24.175449371337891</v>
      </c>
      <c r="X1013" s="358">
        <v>22.394523620605469</v>
      </c>
      <c r="Y1013" s="358">
        <v>22.167938232421875</v>
      </c>
      <c r="Z1013" s="358">
        <v>22.194803237915039</v>
      </c>
      <c r="AA1013" s="358">
        <v>22.270683288574219</v>
      </c>
      <c r="AB1013" s="20">
        <v>534.45503044128418</v>
      </c>
    </row>
    <row r="1014" spans="2:28" thickTop="1" thickBot="1" x14ac:dyDescent="0.3">
      <c r="B1014" s="279">
        <v>40460</v>
      </c>
      <c r="C1014" s="128" t="s">
        <v>15</v>
      </c>
      <c r="D1014" s="358">
        <v>22.000185012817383</v>
      </c>
      <c r="E1014" s="358">
        <v>21.819065093994141</v>
      </c>
      <c r="F1014" s="358">
        <v>21.849658966064453</v>
      </c>
      <c r="G1014" s="358">
        <v>21.809553146362305</v>
      </c>
      <c r="H1014" s="358">
        <v>20.144866943359375</v>
      </c>
      <c r="I1014" s="358">
        <v>20.628974914550781</v>
      </c>
      <c r="J1014" s="358">
        <v>20.058355331420898</v>
      </c>
      <c r="K1014" s="358">
        <v>17.814626693725586</v>
      </c>
      <c r="L1014" s="358">
        <v>16.982307434082031</v>
      </c>
      <c r="M1014" s="358">
        <v>17.610492706298828</v>
      </c>
      <c r="N1014" s="358">
        <v>12.786533355712891</v>
      </c>
      <c r="O1014" s="358">
        <v>21.837873458862305</v>
      </c>
      <c r="P1014" s="358">
        <v>24.873201370239258</v>
      </c>
      <c r="Q1014" s="358">
        <v>25.860536575317383</v>
      </c>
      <c r="R1014" s="358">
        <v>28.100564956665039</v>
      </c>
      <c r="S1014" s="358">
        <v>28.085186004638672</v>
      </c>
      <c r="T1014" s="358">
        <v>28.187559127807617</v>
      </c>
      <c r="U1014" s="358">
        <v>26.41644287109375</v>
      </c>
      <c r="V1014" s="358">
        <v>27.447145462036133</v>
      </c>
      <c r="W1014" s="358">
        <v>25.70768928527832</v>
      </c>
      <c r="X1014" s="358">
        <v>24.711687088012695</v>
      </c>
      <c r="Y1014" s="358">
        <v>22.735506057739258</v>
      </c>
      <c r="Z1014" s="358">
        <v>22.763427734375</v>
      </c>
      <c r="AA1014" s="358">
        <v>22.752691268920898</v>
      </c>
      <c r="AB1014" s="20">
        <v>542.984130859375</v>
      </c>
    </row>
    <row r="1015" spans="2:28" thickTop="1" thickBot="1" x14ac:dyDescent="0.3">
      <c r="B1015" s="279">
        <v>40461</v>
      </c>
      <c r="C1015" s="128" t="s">
        <v>16</v>
      </c>
      <c r="D1015" s="358">
        <v>16.708127975463867</v>
      </c>
      <c r="E1015" s="358">
        <v>22.88671875</v>
      </c>
      <c r="F1015" s="358">
        <v>22.733737945556641</v>
      </c>
      <c r="G1015" s="358">
        <v>22.793825149536133</v>
      </c>
      <c r="H1015" s="358">
        <v>22.797063827514648</v>
      </c>
      <c r="I1015" s="358">
        <v>22.825618743896484</v>
      </c>
      <c r="J1015" s="358">
        <v>19.783451080322266</v>
      </c>
      <c r="K1015" s="358">
        <v>18.262790679931641</v>
      </c>
      <c r="L1015" s="358">
        <v>17.816957473754883</v>
      </c>
      <c r="M1015" s="358">
        <v>17.518295288085938</v>
      </c>
      <c r="N1015" s="358">
        <v>21.020727157592773</v>
      </c>
      <c r="O1015" s="358">
        <v>23.450138092041016</v>
      </c>
      <c r="P1015" s="358">
        <v>24.712905883789063</v>
      </c>
      <c r="Q1015" s="358">
        <v>26.373376846313477</v>
      </c>
      <c r="R1015" s="358">
        <v>26.78907585144043</v>
      </c>
      <c r="S1015" s="358">
        <v>27.992055892944336</v>
      </c>
      <c r="T1015" s="358">
        <v>28.114404678344727</v>
      </c>
      <c r="U1015" s="358">
        <v>28.070711135864258</v>
      </c>
      <c r="V1015" s="358">
        <v>26.495161056518555</v>
      </c>
      <c r="W1015" s="358">
        <v>26.268909454345703</v>
      </c>
      <c r="X1015" s="358">
        <v>24.489461898803711</v>
      </c>
      <c r="Y1015" s="358">
        <v>22.632476806640625</v>
      </c>
      <c r="Z1015" s="358">
        <v>22.152399063110352</v>
      </c>
      <c r="AA1015" s="358">
        <v>21.994838714599609</v>
      </c>
      <c r="AB1015" s="20">
        <v>554.68322944641113</v>
      </c>
    </row>
    <row r="1016" spans="2:28" thickTop="1" thickBot="1" x14ac:dyDescent="0.3">
      <c r="B1016" s="279">
        <v>40462</v>
      </c>
      <c r="C1016" s="128" t="s">
        <v>17</v>
      </c>
      <c r="D1016" s="358">
        <v>21.879419326782227</v>
      </c>
      <c r="E1016" s="358">
        <v>21.858011245727539</v>
      </c>
      <c r="F1016" s="358">
        <v>21.837375640869141</v>
      </c>
      <c r="G1016" s="358">
        <v>21.804636001586914</v>
      </c>
      <c r="H1016" s="358">
        <v>21.844650268554688</v>
      </c>
      <c r="I1016" s="358">
        <v>21.723123550415039</v>
      </c>
      <c r="J1016" s="358">
        <v>19.645807266235352</v>
      </c>
      <c r="K1016" s="358">
        <v>18.207963943481445</v>
      </c>
      <c r="L1016" s="358">
        <v>17.926065444946289</v>
      </c>
      <c r="M1016" s="358">
        <v>13.382230758666992</v>
      </c>
      <c r="N1016" s="358">
        <v>19.986063003540039</v>
      </c>
      <c r="O1016" s="358">
        <v>25.226642608642578</v>
      </c>
      <c r="P1016" s="358">
        <v>26.202606201171875</v>
      </c>
      <c r="Q1016" s="358">
        <v>26.277927398681641</v>
      </c>
      <c r="R1016" s="358">
        <v>27.802616119384766</v>
      </c>
      <c r="S1016" s="358">
        <v>29.032140731811523</v>
      </c>
      <c r="T1016" s="358">
        <v>29.121288299560547</v>
      </c>
      <c r="U1016" s="358">
        <v>29.087955474853516</v>
      </c>
      <c r="V1016" s="358">
        <v>28.109479904174805</v>
      </c>
      <c r="W1016" s="358">
        <v>27.514331817626953</v>
      </c>
      <c r="X1016" s="358">
        <v>25.636405944824219</v>
      </c>
      <c r="Y1016" s="358">
        <v>24.396156311035156</v>
      </c>
      <c r="Z1016" s="358">
        <v>23.898992538452148</v>
      </c>
      <c r="AA1016" s="358">
        <v>23.028163909912109</v>
      </c>
      <c r="AB1016" s="20">
        <v>565.4300537109375</v>
      </c>
    </row>
    <row r="1017" spans="2:28" thickTop="1" thickBot="1" x14ac:dyDescent="0.3">
      <c r="B1017" s="279">
        <v>40463</v>
      </c>
      <c r="C1017" s="128" t="s">
        <v>11</v>
      </c>
      <c r="D1017" s="358">
        <v>22.483087539672852</v>
      </c>
      <c r="E1017" s="358">
        <v>21.917434692382813</v>
      </c>
      <c r="F1017" s="358">
        <v>21.793098449707031</v>
      </c>
      <c r="G1017" s="358">
        <v>21.074407577514648</v>
      </c>
      <c r="H1017" s="358">
        <v>20.779672622680664</v>
      </c>
      <c r="I1017" s="358">
        <v>20.740959167480469</v>
      </c>
      <c r="J1017" s="358">
        <v>20.395252227783203</v>
      </c>
      <c r="K1017" s="358">
        <v>18.46417236328125</v>
      </c>
      <c r="L1017" s="358">
        <v>18.218067169189453</v>
      </c>
      <c r="M1017" s="358">
        <v>19.526338577270508</v>
      </c>
      <c r="N1017" s="358">
        <v>23.540178298950195</v>
      </c>
      <c r="O1017" s="358">
        <v>25.248456954956055</v>
      </c>
      <c r="P1017" s="358">
        <v>26.142307281494141</v>
      </c>
      <c r="Q1017" s="358">
        <v>28.64637565612793</v>
      </c>
      <c r="R1017" s="358">
        <v>29.468191146850586</v>
      </c>
      <c r="S1017" s="358">
        <v>30.298961639404297</v>
      </c>
      <c r="T1017" s="358">
        <v>30.349016189575195</v>
      </c>
      <c r="U1017" s="358">
        <v>27.386224746704102</v>
      </c>
      <c r="V1017" s="358">
        <v>28.646215438842773</v>
      </c>
      <c r="W1017" s="358">
        <v>27.698476791381836</v>
      </c>
      <c r="X1017" s="358">
        <v>25.664270401000977</v>
      </c>
      <c r="Y1017" s="358">
        <v>24.248331069946289</v>
      </c>
      <c r="Z1017" s="358">
        <v>24.122821807861328</v>
      </c>
      <c r="AA1017" s="358">
        <v>23.603950500488281</v>
      </c>
      <c r="AB1017" s="20">
        <v>580.45626831054688</v>
      </c>
    </row>
    <row r="1018" spans="2:28" thickTop="1" thickBot="1" x14ac:dyDescent="0.3">
      <c r="B1018" s="279">
        <v>40464</v>
      </c>
      <c r="C1018" s="128" t="s">
        <v>11</v>
      </c>
      <c r="D1018" s="358">
        <v>23.369541168212891</v>
      </c>
      <c r="E1018" s="358">
        <v>23.302959442138672</v>
      </c>
      <c r="F1018" s="358">
        <v>23.382369995117188</v>
      </c>
      <c r="G1018" s="358">
        <v>23.365327835083008</v>
      </c>
      <c r="H1018" s="358">
        <v>23.369136810302734</v>
      </c>
      <c r="I1018" s="358">
        <v>23.333286285400391</v>
      </c>
      <c r="J1018" s="358">
        <v>23.405435562133789</v>
      </c>
      <c r="K1018" s="358">
        <v>20.080598831176758</v>
      </c>
      <c r="L1018" s="358">
        <v>19.794435501098633</v>
      </c>
      <c r="M1018" s="358">
        <v>22.392848968505859</v>
      </c>
      <c r="N1018" s="358">
        <v>21.855369567871094</v>
      </c>
      <c r="O1018" s="358">
        <v>24.925382614135742</v>
      </c>
      <c r="P1018" s="358">
        <v>25.260881423950195</v>
      </c>
      <c r="Q1018" s="358">
        <v>26.777725219726563</v>
      </c>
      <c r="R1018" s="358">
        <v>27.219953536987305</v>
      </c>
      <c r="S1018" s="358">
        <v>28.152259826660156</v>
      </c>
      <c r="T1018" s="358">
        <v>28.166688919067383</v>
      </c>
      <c r="U1018" s="358">
        <v>19.3427734375</v>
      </c>
      <c r="V1018" s="358">
        <v>25.910575866699219</v>
      </c>
      <c r="W1018" s="358">
        <v>25.716714859008789</v>
      </c>
      <c r="X1018" s="358">
        <v>24.417190551757813</v>
      </c>
      <c r="Y1018" s="358">
        <v>23.694664001464844</v>
      </c>
      <c r="Z1018" s="358">
        <v>22.931421279907227</v>
      </c>
      <c r="AA1018" s="358">
        <v>22.374910354614258</v>
      </c>
      <c r="AB1018" s="20">
        <v>572.54245185852051</v>
      </c>
    </row>
    <row r="1019" spans="2:28" thickTop="1" thickBot="1" x14ac:dyDescent="0.3">
      <c r="B1019" s="279">
        <v>40465</v>
      </c>
      <c r="C1019" s="128" t="s">
        <v>13</v>
      </c>
      <c r="D1019" s="358">
        <v>22.256826400756836</v>
      </c>
      <c r="E1019" s="358">
        <v>22.028345108032227</v>
      </c>
      <c r="F1019" s="358">
        <v>22.054244995117188</v>
      </c>
      <c r="G1019" s="358">
        <v>22.031679153442383</v>
      </c>
      <c r="H1019" s="358">
        <v>21.930908203125</v>
      </c>
      <c r="I1019" s="358">
        <v>21.898414611816406</v>
      </c>
      <c r="J1019" s="358">
        <v>21.781587600708008</v>
      </c>
      <c r="K1019" s="358">
        <v>18.691585540771484</v>
      </c>
      <c r="L1019" s="358">
        <v>18.284427642822266</v>
      </c>
      <c r="M1019" s="358">
        <v>20.015253067016602</v>
      </c>
      <c r="N1019" s="358">
        <v>21.998682022094727</v>
      </c>
      <c r="O1019" s="358">
        <v>24.302963256835938</v>
      </c>
      <c r="P1019" s="358">
        <v>24.786880493164063</v>
      </c>
      <c r="Q1019" s="358">
        <v>23.763681411743164</v>
      </c>
      <c r="R1019" s="358">
        <v>24.391941070556641</v>
      </c>
      <c r="S1019" s="358">
        <v>24.398092269897461</v>
      </c>
      <c r="T1019" s="358">
        <v>24.962390899658203</v>
      </c>
      <c r="U1019" s="358">
        <v>25.064996719360352</v>
      </c>
      <c r="V1019" s="358">
        <v>23.022947311401367</v>
      </c>
      <c r="W1019" s="358">
        <v>20.626853942871094</v>
      </c>
      <c r="X1019" s="358">
        <v>20.360357284545898</v>
      </c>
      <c r="Y1019" s="358">
        <v>20.016399383544922</v>
      </c>
      <c r="Z1019" s="358">
        <v>13.192989349365234</v>
      </c>
      <c r="AA1019" s="358">
        <v>19.275094985961914</v>
      </c>
      <c r="AB1019" s="20">
        <v>521.13754272460938</v>
      </c>
    </row>
    <row r="1020" spans="2:28" thickTop="1" thickBot="1" x14ac:dyDescent="0.3">
      <c r="B1020" s="279">
        <v>40466</v>
      </c>
      <c r="C1020" s="128" t="s">
        <v>14</v>
      </c>
      <c r="D1020" s="358">
        <v>18.990615844726563</v>
      </c>
      <c r="E1020" s="358">
        <v>18.807271957397461</v>
      </c>
      <c r="F1020" s="358">
        <v>18.529106140136719</v>
      </c>
      <c r="G1020" s="358">
        <v>18.115392684936523</v>
      </c>
      <c r="H1020" s="358">
        <v>18.278280258178711</v>
      </c>
      <c r="I1020" s="358">
        <v>18.270782470703125</v>
      </c>
      <c r="J1020" s="358">
        <v>17.802322387695313</v>
      </c>
      <c r="K1020" s="358">
        <v>17.820402145385742</v>
      </c>
      <c r="L1020" s="358">
        <v>17.350629806518555</v>
      </c>
      <c r="M1020" s="358">
        <v>18.549541473388672</v>
      </c>
      <c r="N1020" s="358">
        <v>21.905984878540039</v>
      </c>
      <c r="O1020" s="358">
        <v>23.348972320556641</v>
      </c>
      <c r="P1020" s="358">
        <v>24.425088882446289</v>
      </c>
      <c r="Q1020" s="358">
        <v>25.298517227172852</v>
      </c>
      <c r="R1020" s="358">
        <v>25.710227966308594</v>
      </c>
      <c r="S1020" s="358">
        <v>26.145442962646484</v>
      </c>
      <c r="T1020" s="358">
        <v>27.81822395324707</v>
      </c>
      <c r="U1020" s="358">
        <v>25.788476943969727</v>
      </c>
      <c r="V1020" s="358">
        <v>24.900066375732422</v>
      </c>
      <c r="W1020" s="358">
        <v>24.399204254150391</v>
      </c>
      <c r="X1020" s="358">
        <v>22.724292755126953</v>
      </c>
      <c r="Y1020" s="358">
        <v>22.17778205871582</v>
      </c>
      <c r="Z1020" s="358">
        <v>21.120948791503906</v>
      </c>
      <c r="AA1020" s="358">
        <v>20.98399543762207</v>
      </c>
      <c r="AB1020" s="20">
        <v>519.26156997680664</v>
      </c>
    </row>
    <row r="1021" spans="2:28" thickTop="1" thickBot="1" x14ac:dyDescent="0.3">
      <c r="B1021" s="279">
        <v>40467</v>
      </c>
      <c r="C1021" s="128" t="s">
        <v>27</v>
      </c>
      <c r="D1021" s="358">
        <v>20.697883605957031</v>
      </c>
      <c r="E1021" s="358">
        <v>20.432086944580078</v>
      </c>
      <c r="F1021" s="358">
        <v>20.17042350769043</v>
      </c>
      <c r="G1021" s="358">
        <v>19.498308181762695</v>
      </c>
      <c r="H1021" s="358">
        <v>19.42463493347168</v>
      </c>
      <c r="I1021" s="358">
        <v>19.098857879638672</v>
      </c>
      <c r="J1021" s="358">
        <v>18.307439804077148</v>
      </c>
      <c r="K1021" s="358">
        <v>17.287418365478516</v>
      </c>
      <c r="L1021" s="358">
        <v>17.089963912963867</v>
      </c>
      <c r="M1021" s="358">
        <v>18.738807678222656</v>
      </c>
      <c r="N1021" s="358">
        <v>22.313634872436523</v>
      </c>
      <c r="O1021" s="358">
        <v>24.331071853637695</v>
      </c>
      <c r="P1021" s="358">
        <v>25.409328460693359</v>
      </c>
      <c r="Q1021" s="358">
        <v>25.916599273681641</v>
      </c>
      <c r="R1021" s="358">
        <v>26.423603057861328</v>
      </c>
      <c r="S1021" s="358">
        <v>26.584314346313477</v>
      </c>
      <c r="T1021" s="358">
        <v>28.294639587402344</v>
      </c>
      <c r="U1021" s="358">
        <v>26.553037643432617</v>
      </c>
      <c r="V1021" s="358">
        <v>25.463645935058594</v>
      </c>
      <c r="W1021" s="358">
        <v>22.513662338256836</v>
      </c>
      <c r="X1021" s="358">
        <v>22.487998962402344</v>
      </c>
      <c r="Y1021" s="358">
        <v>22.517597198486328</v>
      </c>
      <c r="Z1021" s="358">
        <v>22.230194091796875</v>
      </c>
      <c r="AA1021" s="358">
        <v>22.244524002075195</v>
      </c>
      <c r="AB1021" s="20">
        <v>534.02967643737793</v>
      </c>
    </row>
    <row r="1022" spans="2:28" thickTop="1" thickBot="1" x14ac:dyDescent="0.3">
      <c r="B1022" s="279">
        <v>40468</v>
      </c>
      <c r="C1022" s="128" t="s">
        <v>16</v>
      </c>
      <c r="D1022" s="358">
        <v>22.075216293334961</v>
      </c>
      <c r="E1022" s="358">
        <v>22.129507064819336</v>
      </c>
      <c r="F1022" s="358">
        <v>21.879596710205078</v>
      </c>
      <c r="G1022" s="358">
        <v>21.888399124145508</v>
      </c>
      <c r="H1022" s="358">
        <v>21.889154434204102</v>
      </c>
      <c r="I1022" s="358">
        <v>21.888160705566406</v>
      </c>
      <c r="J1022" s="358">
        <v>20.130088806152344</v>
      </c>
      <c r="K1022" s="358">
        <v>17.976545333862305</v>
      </c>
      <c r="L1022" s="358">
        <v>17.801923751831055</v>
      </c>
      <c r="M1022" s="358">
        <v>19.324409484863281</v>
      </c>
      <c r="N1022" s="358">
        <v>22.301876068115234</v>
      </c>
      <c r="O1022" s="358">
        <v>24.80229377746582</v>
      </c>
      <c r="P1022" s="358">
        <v>25.183113098144531</v>
      </c>
      <c r="Q1022" s="358">
        <v>26.222940444946289</v>
      </c>
      <c r="R1022" s="358">
        <v>27.955924987792969</v>
      </c>
      <c r="S1022" s="358">
        <v>26.222923278808594</v>
      </c>
      <c r="T1022" s="358">
        <v>28.114229202270508</v>
      </c>
      <c r="U1022" s="358">
        <v>28.000677108764648</v>
      </c>
      <c r="V1022" s="358">
        <v>26.086349487304688</v>
      </c>
      <c r="W1022" s="358">
        <v>24.735202789306641</v>
      </c>
      <c r="X1022" s="358">
        <v>23.917842864990234</v>
      </c>
      <c r="Y1022" s="358">
        <v>22.614219665527344</v>
      </c>
      <c r="Z1022" s="358">
        <v>22.311904907226563</v>
      </c>
      <c r="AA1022" s="358">
        <v>21.857265472412109</v>
      </c>
      <c r="AB1022" s="20">
        <v>557.30976486206055</v>
      </c>
    </row>
    <row r="1023" spans="2:28" thickTop="1" thickBot="1" x14ac:dyDescent="0.3">
      <c r="B1023" s="279">
        <v>40469</v>
      </c>
      <c r="C1023" s="128" t="s">
        <v>17</v>
      </c>
      <c r="D1023" s="358">
        <v>21.5726318359375</v>
      </c>
      <c r="E1023" s="358">
        <v>21.26799201965332</v>
      </c>
      <c r="F1023" s="358">
        <v>21.249622344970703</v>
      </c>
      <c r="G1023" s="358">
        <v>21.174936294555664</v>
      </c>
      <c r="H1023" s="358">
        <v>21.09381103515625</v>
      </c>
      <c r="I1023" s="358">
        <v>20.947433471679688</v>
      </c>
      <c r="J1023" s="358">
        <v>18.979457855224609</v>
      </c>
      <c r="K1023" s="358">
        <v>17.897405624389648</v>
      </c>
      <c r="L1023" s="358">
        <v>17.249116897583008</v>
      </c>
      <c r="M1023" s="358">
        <v>19.784706115722656</v>
      </c>
      <c r="N1023" s="358">
        <v>21.922002792358398</v>
      </c>
      <c r="O1023" s="358">
        <v>24.354574203491211</v>
      </c>
      <c r="P1023" s="358">
        <v>26.000667572021484</v>
      </c>
      <c r="Q1023" s="358">
        <v>25.991815567016602</v>
      </c>
      <c r="R1023" s="358">
        <v>28.168460845947266</v>
      </c>
      <c r="S1023" s="358">
        <v>28.119831085205078</v>
      </c>
      <c r="T1023" s="358">
        <v>28.133565902709961</v>
      </c>
      <c r="U1023" s="358">
        <v>27.897228240966797</v>
      </c>
      <c r="V1023" s="358">
        <v>26.227252960205078</v>
      </c>
      <c r="W1023" s="358">
        <v>24.258758544921875</v>
      </c>
      <c r="X1023" s="358">
        <v>23.65989875793457</v>
      </c>
      <c r="Y1023" s="358">
        <v>23.483272552490234</v>
      </c>
      <c r="Z1023" s="358">
        <v>22.975173950195313</v>
      </c>
      <c r="AA1023" s="358">
        <v>22.815851211547852</v>
      </c>
      <c r="AB1023" s="20">
        <v>555.22546768188477</v>
      </c>
    </row>
    <row r="1024" spans="2:28" thickTop="1" thickBot="1" x14ac:dyDescent="0.3">
      <c r="B1024" s="279">
        <v>40470</v>
      </c>
      <c r="C1024" s="128" t="s">
        <v>11</v>
      </c>
      <c r="D1024" s="358">
        <v>22.724678039550781</v>
      </c>
      <c r="E1024" s="358">
        <v>22.726890563964844</v>
      </c>
      <c r="F1024" s="358">
        <v>22.556192398071289</v>
      </c>
      <c r="G1024" s="358">
        <v>22.525796890258789</v>
      </c>
      <c r="H1024" s="358">
        <v>22.449251174926758</v>
      </c>
      <c r="I1024" s="358">
        <v>22.358921051025391</v>
      </c>
      <c r="J1024" s="358">
        <v>18.003993988037109</v>
      </c>
      <c r="K1024" s="358">
        <v>17.066402435302734</v>
      </c>
      <c r="L1024" s="358">
        <v>28.412332534790039</v>
      </c>
      <c r="M1024" s="358">
        <v>18.352874755859375</v>
      </c>
      <c r="N1024" s="358">
        <v>22.643842697143555</v>
      </c>
      <c r="O1024" s="358">
        <v>24.955133438110352</v>
      </c>
      <c r="P1024" s="358">
        <v>26.313213348388672</v>
      </c>
      <c r="Q1024" s="358">
        <v>26.149211883544922</v>
      </c>
      <c r="R1024" s="358">
        <v>28.072956085205078</v>
      </c>
      <c r="S1024" s="358">
        <v>28.028985977172852</v>
      </c>
      <c r="T1024" s="358">
        <v>26.712642669677734</v>
      </c>
      <c r="U1024" s="358">
        <v>28.747825622558594</v>
      </c>
      <c r="V1024" s="358">
        <v>26.702510833740234</v>
      </c>
      <c r="W1024" s="358">
        <v>26.261478424072266</v>
      </c>
      <c r="X1024" s="358">
        <v>24.716669082641602</v>
      </c>
      <c r="Y1024" s="358">
        <v>23.640811920166016</v>
      </c>
      <c r="Z1024" s="358">
        <v>22.840742111206055</v>
      </c>
      <c r="AA1024" s="358">
        <v>22.905231475830078</v>
      </c>
      <c r="AB1024" s="20">
        <v>575.86858940124512</v>
      </c>
    </row>
    <row r="1025" spans="1:28" thickTop="1" thickBot="1" x14ac:dyDescent="0.3">
      <c r="B1025" s="279">
        <v>40471</v>
      </c>
      <c r="C1025" s="128" t="s">
        <v>11</v>
      </c>
      <c r="D1025" s="358">
        <v>21.864944458007813</v>
      </c>
      <c r="E1025" s="358">
        <v>21.680734634399414</v>
      </c>
      <c r="F1025" s="358">
        <v>21.427906036376953</v>
      </c>
      <c r="G1025" s="358">
        <v>21.259298324584961</v>
      </c>
      <c r="H1025" s="358">
        <v>20.07342529296875</v>
      </c>
      <c r="I1025" s="358">
        <v>21.187435150146484</v>
      </c>
      <c r="J1025" s="358">
        <v>21.12391471862793</v>
      </c>
      <c r="K1025" s="358">
        <v>21.067329406738281</v>
      </c>
      <c r="L1025" s="358">
        <v>17.467813491821289</v>
      </c>
      <c r="M1025" s="358">
        <v>18.781003952026367</v>
      </c>
      <c r="N1025" s="358">
        <v>23.651369094848633</v>
      </c>
      <c r="O1025" s="358">
        <v>25.308618545532227</v>
      </c>
      <c r="P1025" s="358">
        <v>26.119552612304688</v>
      </c>
      <c r="Q1025" s="358">
        <v>27.964439392089844</v>
      </c>
      <c r="R1025" s="358">
        <v>28.480747222900391</v>
      </c>
      <c r="S1025" s="358">
        <v>29.413200378417969</v>
      </c>
      <c r="T1025" s="358">
        <v>29.532793045043945</v>
      </c>
      <c r="U1025" s="358">
        <v>28.893693923950195</v>
      </c>
      <c r="V1025" s="358">
        <v>28.072263717651367</v>
      </c>
      <c r="W1025" s="358">
        <v>25.655878067016602</v>
      </c>
      <c r="X1025" s="358">
        <v>25.133646011352539</v>
      </c>
      <c r="Y1025" s="358">
        <v>21.497245788574219</v>
      </c>
      <c r="Z1025" s="358">
        <v>23.184995651245117</v>
      </c>
      <c r="AA1025" s="358">
        <v>23.15937614440918</v>
      </c>
      <c r="AB1025" s="20">
        <v>572.00162506103516</v>
      </c>
    </row>
    <row r="1026" spans="1:28" thickTop="1" thickBot="1" x14ac:dyDescent="0.3">
      <c r="B1026" s="279">
        <v>40472</v>
      </c>
      <c r="C1026" s="128" t="s">
        <v>13</v>
      </c>
      <c r="D1026" s="358">
        <v>21.718647003173828</v>
      </c>
      <c r="E1026" s="358">
        <v>21.669008255004883</v>
      </c>
      <c r="F1026" s="358">
        <v>21.623838424682617</v>
      </c>
      <c r="G1026" s="358">
        <v>21.507049560546875</v>
      </c>
      <c r="H1026" s="358">
        <v>21.472713470458984</v>
      </c>
      <c r="I1026" s="358">
        <v>21.436639785766602</v>
      </c>
      <c r="J1026" s="358">
        <v>20.910383224487305</v>
      </c>
      <c r="K1026" s="358">
        <v>17.802633285522461</v>
      </c>
      <c r="L1026" s="358">
        <v>17.585670471191406</v>
      </c>
      <c r="M1026" s="358">
        <v>19.418613433837891</v>
      </c>
      <c r="N1026" s="358">
        <v>22.004249572753906</v>
      </c>
      <c r="O1026" s="358">
        <v>25.995014190673828</v>
      </c>
      <c r="P1026" s="358">
        <v>26.607295989990234</v>
      </c>
      <c r="Q1026" s="358">
        <v>28.117128372192383</v>
      </c>
      <c r="R1026" s="358">
        <v>28.849397659301758</v>
      </c>
      <c r="S1026" s="358">
        <v>29.41819953918457</v>
      </c>
      <c r="T1026" s="358">
        <v>28.877212524414063</v>
      </c>
      <c r="U1026" s="358">
        <v>28.510725021362305</v>
      </c>
      <c r="V1026" s="358">
        <v>28.463535308837891</v>
      </c>
      <c r="W1026" s="358">
        <v>25.756319046020508</v>
      </c>
      <c r="X1026" s="358">
        <v>23.746072769165039</v>
      </c>
      <c r="Y1026" s="358">
        <v>23.159997940063477</v>
      </c>
      <c r="Z1026" s="358">
        <v>23.144216537475586</v>
      </c>
      <c r="AA1026" s="358">
        <v>22.53495979309082</v>
      </c>
      <c r="AB1026" s="20">
        <v>570.32952117919922</v>
      </c>
    </row>
    <row r="1027" spans="1:28" thickTop="1" thickBot="1" x14ac:dyDescent="0.3">
      <c r="B1027" s="279">
        <v>40473</v>
      </c>
      <c r="C1027" s="128" t="s">
        <v>14</v>
      </c>
      <c r="D1027" s="358">
        <v>21.638910293579102</v>
      </c>
      <c r="E1027" s="358">
        <v>20.555818557739258</v>
      </c>
      <c r="F1027" s="358">
        <v>20.469232559204102</v>
      </c>
      <c r="G1027" s="358">
        <v>20.446186065673828</v>
      </c>
      <c r="H1027" s="358">
        <v>20.334934234619141</v>
      </c>
      <c r="I1027" s="358">
        <v>20.285318374633789</v>
      </c>
      <c r="J1027" s="358">
        <v>18.204288482666016</v>
      </c>
      <c r="K1027" s="358">
        <v>17.670436859130859</v>
      </c>
      <c r="L1027" s="358">
        <v>17.564104080200195</v>
      </c>
      <c r="M1027" s="358">
        <v>18.587957382202148</v>
      </c>
      <c r="N1027" s="358">
        <v>23.560033798217773</v>
      </c>
      <c r="O1027" s="358">
        <v>23.329574584960938</v>
      </c>
      <c r="P1027" s="358">
        <v>27.544857025146484</v>
      </c>
      <c r="Q1027" s="358">
        <v>26.703214645385742</v>
      </c>
      <c r="R1027" s="358">
        <v>28.17304801940918</v>
      </c>
      <c r="S1027" s="358">
        <v>29.394453048706055</v>
      </c>
      <c r="T1027" s="358">
        <v>29.395603179931641</v>
      </c>
      <c r="U1027" s="358">
        <v>28.19804573059082</v>
      </c>
      <c r="V1027" s="358">
        <v>26.392976760864258</v>
      </c>
      <c r="W1027" s="358">
        <v>25.109582901000977</v>
      </c>
      <c r="X1027" s="358">
        <v>25.219770431518555</v>
      </c>
      <c r="Y1027" s="358">
        <v>23.255350112915039</v>
      </c>
      <c r="Z1027" s="358">
        <v>23.285184860229492</v>
      </c>
      <c r="AA1027" s="358">
        <v>23.163280487060547</v>
      </c>
      <c r="AB1027" s="20">
        <v>558.48216247558594</v>
      </c>
    </row>
    <row r="1028" spans="1:28" thickTop="1" thickBot="1" x14ac:dyDescent="0.3">
      <c r="B1028" s="279">
        <v>40474</v>
      </c>
      <c r="C1028" s="128" t="s">
        <v>15</v>
      </c>
      <c r="D1028" s="358">
        <v>21.993280410766602</v>
      </c>
      <c r="E1028" s="358">
        <v>21.918907165527344</v>
      </c>
      <c r="F1028" s="358">
        <v>21.672981262207031</v>
      </c>
      <c r="G1028" s="358">
        <v>21.6173095703125</v>
      </c>
      <c r="H1028" s="358">
        <v>21.462265014648438</v>
      </c>
      <c r="I1028" s="358">
        <v>21.457683563232422</v>
      </c>
      <c r="J1028" s="358">
        <v>21.455707550048828</v>
      </c>
      <c r="K1028" s="358">
        <v>18.35090446472168</v>
      </c>
      <c r="L1028" s="358">
        <v>18.128229141235352</v>
      </c>
      <c r="M1028" s="358">
        <v>18.035430908203125</v>
      </c>
      <c r="N1028" s="358">
        <v>20.172161102294922</v>
      </c>
      <c r="O1028" s="358">
        <v>23.06297492980957</v>
      </c>
      <c r="P1028" s="358">
        <v>24.769338607788086</v>
      </c>
      <c r="Q1028" s="358">
        <v>27.598505020141602</v>
      </c>
      <c r="R1028" s="358">
        <v>29.221183776855469</v>
      </c>
      <c r="S1028" s="358">
        <v>24.596410751342773</v>
      </c>
      <c r="T1028" s="358">
        <v>28.740730285644531</v>
      </c>
      <c r="U1028" s="358">
        <v>28.674591064453125</v>
      </c>
      <c r="V1028" s="358">
        <v>28.357864379882813</v>
      </c>
      <c r="W1028" s="358">
        <v>24.620943069458008</v>
      </c>
      <c r="X1028" s="358">
        <v>24.535909652709961</v>
      </c>
      <c r="Y1028" s="358">
        <v>24.011568069458008</v>
      </c>
      <c r="Z1028" s="358">
        <v>25.107093811035156</v>
      </c>
      <c r="AA1028" s="358">
        <v>24.852504730224609</v>
      </c>
      <c r="AB1028" s="20">
        <v>564.41447830200195</v>
      </c>
    </row>
    <row r="1029" spans="1:28" thickTop="1" thickBot="1" x14ac:dyDescent="0.3">
      <c r="B1029" s="279">
        <v>40475</v>
      </c>
      <c r="C1029" s="128" t="s">
        <v>16</v>
      </c>
      <c r="D1029" s="358">
        <v>24.730274200439453</v>
      </c>
      <c r="E1029" s="358">
        <v>24.763530731201172</v>
      </c>
      <c r="F1029" s="358">
        <v>24.745002746582031</v>
      </c>
      <c r="G1029" s="358">
        <v>24.659063339233398</v>
      </c>
      <c r="H1029" s="358">
        <v>24.647068023681641</v>
      </c>
      <c r="I1029" s="358">
        <v>24.687351226806641</v>
      </c>
      <c r="J1029" s="358">
        <v>24.589685440063477</v>
      </c>
      <c r="K1029" s="358">
        <v>20.424758911132813</v>
      </c>
      <c r="L1029" s="358">
        <v>19.779544830322266</v>
      </c>
      <c r="M1029" s="358">
        <v>19.221189498901367</v>
      </c>
      <c r="N1029" s="358">
        <v>21.26563835144043</v>
      </c>
      <c r="O1029" s="358">
        <v>22.993757247924805</v>
      </c>
      <c r="P1029" s="358">
        <v>26.171112060546875</v>
      </c>
      <c r="Q1029" s="358">
        <v>28.12091064453125</v>
      </c>
      <c r="R1029" s="358">
        <v>29.088901519775391</v>
      </c>
      <c r="S1029" s="358">
        <v>30.715764999389648</v>
      </c>
      <c r="T1029" s="358">
        <v>30.52838134765625</v>
      </c>
      <c r="U1029" s="358">
        <v>29.259666442871094</v>
      </c>
      <c r="V1029" s="358">
        <v>29.289566040039063</v>
      </c>
      <c r="W1029" s="358">
        <v>28.776020050048828</v>
      </c>
      <c r="X1029" s="358">
        <v>26.821201324462891</v>
      </c>
      <c r="Y1029" s="358">
        <v>24.691122055053711</v>
      </c>
      <c r="Z1029" s="358">
        <v>24.473842620849609</v>
      </c>
      <c r="AA1029" s="358">
        <v>23.790737152099609</v>
      </c>
      <c r="AB1029" s="20">
        <v>608.23409080505371</v>
      </c>
    </row>
    <row r="1030" spans="1:28" thickTop="1" thickBot="1" x14ac:dyDescent="0.3">
      <c r="B1030" s="279">
        <v>40476</v>
      </c>
      <c r="C1030" s="128" t="s">
        <v>17</v>
      </c>
      <c r="D1030" s="358">
        <v>23.680988311767578</v>
      </c>
      <c r="E1030" s="358">
        <v>23.562372207641602</v>
      </c>
      <c r="F1030" s="358">
        <v>23.558221817016602</v>
      </c>
      <c r="G1030" s="358">
        <v>23.466333389282227</v>
      </c>
      <c r="H1030" s="358">
        <v>22.034309387207031</v>
      </c>
      <c r="I1030" s="358">
        <v>23.337167739868164</v>
      </c>
      <c r="J1030" s="358">
        <v>21.395322799682617</v>
      </c>
      <c r="K1030" s="358">
        <v>19.321025848388672</v>
      </c>
      <c r="L1030" s="358">
        <v>17.398717880249023</v>
      </c>
      <c r="M1030" s="358">
        <v>18.955898284912109</v>
      </c>
      <c r="N1030" s="358">
        <v>22.997592926025391</v>
      </c>
      <c r="O1030" s="358">
        <v>24.653642654418945</v>
      </c>
      <c r="P1030" s="358">
        <v>26.805564880371094</v>
      </c>
      <c r="Q1030" s="358">
        <v>28.248319625854492</v>
      </c>
      <c r="R1030" s="358">
        <v>29.077804565429688</v>
      </c>
      <c r="S1030" s="358">
        <v>28.970294952392578</v>
      </c>
      <c r="T1030" s="358">
        <v>27.769691467285156</v>
      </c>
      <c r="U1030" s="358">
        <v>27.492456436157227</v>
      </c>
      <c r="V1030" s="358">
        <v>26.171606063842773</v>
      </c>
      <c r="W1030" s="358">
        <v>25.570224761962891</v>
      </c>
      <c r="X1030" s="358">
        <v>24.769268035888672</v>
      </c>
      <c r="Y1030" s="358">
        <v>24.229206085205078</v>
      </c>
      <c r="Z1030" s="358">
        <v>23.826581954956055</v>
      </c>
      <c r="AA1030" s="358">
        <v>22.119087219238281</v>
      </c>
      <c r="AB1030" s="20">
        <v>579.41169929504395</v>
      </c>
    </row>
    <row r="1031" spans="1:28" thickTop="1" thickBot="1" x14ac:dyDescent="0.3">
      <c r="B1031" s="279">
        <v>40477</v>
      </c>
      <c r="C1031" s="128" t="s">
        <v>11</v>
      </c>
      <c r="D1031" s="358">
        <v>23.078403472900391</v>
      </c>
      <c r="E1031" s="358">
        <v>22.701656341552734</v>
      </c>
      <c r="F1031" s="358">
        <v>22.663297653198242</v>
      </c>
      <c r="G1031" s="358">
        <v>22.094991683959961</v>
      </c>
      <c r="H1031" s="358">
        <v>21.857635498046875</v>
      </c>
      <c r="I1031" s="358">
        <v>21.590381622314453</v>
      </c>
      <c r="J1031" s="358">
        <v>19.699577331542969</v>
      </c>
      <c r="K1031" s="358">
        <v>18.352422714233398</v>
      </c>
      <c r="L1031" s="358">
        <v>18.929096221923828</v>
      </c>
      <c r="M1031" s="358">
        <v>20.973896026611328</v>
      </c>
      <c r="N1031" s="358">
        <v>22.698984146118164</v>
      </c>
      <c r="O1031" s="358">
        <v>25.755973815917969</v>
      </c>
      <c r="P1031" s="358">
        <v>28.618846893310547</v>
      </c>
      <c r="Q1031" s="358">
        <v>29.397651672363281</v>
      </c>
      <c r="R1031" s="358">
        <v>29.539770126342773</v>
      </c>
      <c r="S1031" s="358">
        <v>30.066022872924805</v>
      </c>
      <c r="T1031" s="358">
        <v>30.290210723876953</v>
      </c>
      <c r="U1031" s="358">
        <v>30.017679214477539</v>
      </c>
      <c r="V1031" s="358">
        <v>28.950525283813477</v>
      </c>
      <c r="W1031" s="358">
        <v>27.33306884765625</v>
      </c>
      <c r="X1031" s="358">
        <v>25.232833862304688</v>
      </c>
      <c r="Y1031" s="358">
        <v>24.344472885131836</v>
      </c>
      <c r="Z1031" s="358">
        <v>24.057668685913086</v>
      </c>
      <c r="AA1031" s="358">
        <v>23.156028747558594</v>
      </c>
      <c r="AB1031" s="20">
        <v>591.40109634399414</v>
      </c>
    </row>
    <row r="1032" spans="1:28" thickTop="1" thickBot="1" x14ac:dyDescent="0.3">
      <c r="B1032" s="279">
        <v>40478</v>
      </c>
      <c r="C1032" s="128" t="s">
        <v>11</v>
      </c>
      <c r="D1032" s="358">
        <v>22.97801399230957</v>
      </c>
      <c r="E1032" s="358">
        <v>23.129770278930664</v>
      </c>
      <c r="F1032" s="358">
        <v>22.944814682006836</v>
      </c>
      <c r="G1032" s="358">
        <v>22.805524826049805</v>
      </c>
      <c r="H1032" s="358">
        <v>22.722156524658203</v>
      </c>
      <c r="I1032" s="358">
        <v>22.634782791137695</v>
      </c>
      <c r="J1032" s="358">
        <v>20.023029327392578</v>
      </c>
      <c r="K1032" s="358">
        <v>15.374317169189453</v>
      </c>
      <c r="L1032" s="358">
        <v>20.504892349243164</v>
      </c>
      <c r="M1032" s="358">
        <v>21.409292221069336</v>
      </c>
      <c r="N1032" s="358">
        <v>23.727300643920898</v>
      </c>
      <c r="O1032" s="358">
        <v>26.564895629882813</v>
      </c>
      <c r="P1032" s="358">
        <v>29.041791915893555</v>
      </c>
      <c r="Q1032" s="358">
        <v>24.602439880371094</v>
      </c>
      <c r="R1032" s="358">
        <v>30.115451812744141</v>
      </c>
      <c r="S1032" s="358">
        <v>30.947086334228516</v>
      </c>
      <c r="T1032" s="358">
        <v>30.387863159179688</v>
      </c>
      <c r="U1032" s="358">
        <v>30.478570938110352</v>
      </c>
      <c r="V1032" s="358">
        <v>29.727228164672852</v>
      </c>
      <c r="W1032" s="358">
        <v>26.976833343505859</v>
      </c>
      <c r="X1032" s="358">
        <v>26.514421463012695</v>
      </c>
      <c r="Y1032" s="358">
        <v>24.524440765380859</v>
      </c>
      <c r="Z1032" s="358">
        <v>23.664007186889648</v>
      </c>
      <c r="AA1032" s="358">
        <v>23.353256225585938</v>
      </c>
      <c r="AB1032" s="20">
        <v>595.15218162536621</v>
      </c>
    </row>
    <row r="1033" spans="1:28" thickTop="1" thickBot="1" x14ac:dyDescent="0.3">
      <c r="B1033" s="279">
        <v>40479</v>
      </c>
      <c r="C1033" s="128" t="s">
        <v>13</v>
      </c>
      <c r="D1033" s="358">
        <v>23.161623001098633</v>
      </c>
      <c r="E1033" s="358">
        <v>22.930294036865234</v>
      </c>
      <c r="F1033" s="358">
        <v>22.595708847045898</v>
      </c>
      <c r="G1033" s="358">
        <v>22.216484069824219</v>
      </c>
      <c r="H1033" s="358">
        <v>21.732898712158203</v>
      </c>
      <c r="I1033" s="358">
        <v>21.412454605102539</v>
      </c>
      <c r="J1033" s="358">
        <v>20.6402587890625</v>
      </c>
      <c r="K1033" s="358">
        <v>20.914085388183594</v>
      </c>
      <c r="L1033" s="358">
        <v>21.074586868286133</v>
      </c>
      <c r="M1033" s="358">
        <v>22.314584732055664</v>
      </c>
      <c r="N1033" s="358">
        <v>25.87034797668457</v>
      </c>
      <c r="O1033" s="358">
        <v>26.845033645629883</v>
      </c>
      <c r="P1033" s="358">
        <v>28.133726119995117</v>
      </c>
      <c r="Q1033" s="358">
        <v>28.852869033813477</v>
      </c>
      <c r="R1033" s="358">
        <v>29.370521545410156</v>
      </c>
      <c r="S1033" s="358">
        <v>29.755100250244141</v>
      </c>
      <c r="T1033" s="358">
        <v>29.655841827392578</v>
      </c>
      <c r="U1033" s="358">
        <v>29.308856964111328</v>
      </c>
      <c r="V1033" s="358">
        <v>28.886650085449219</v>
      </c>
      <c r="W1033" s="358">
        <v>27.520353317260742</v>
      </c>
      <c r="X1033" s="358">
        <v>24.863229751586914</v>
      </c>
      <c r="Y1033" s="358">
        <v>24.841230392456055</v>
      </c>
      <c r="Z1033" s="358">
        <v>24.224750518798828</v>
      </c>
      <c r="AA1033" s="358">
        <v>24.082830429077148</v>
      </c>
      <c r="AB1033" s="20">
        <v>601.20432090759277</v>
      </c>
    </row>
    <row r="1034" spans="1:28" thickTop="1" thickBot="1" x14ac:dyDescent="0.3">
      <c r="B1034" s="279">
        <v>40480</v>
      </c>
      <c r="C1034" s="128" t="s">
        <v>14</v>
      </c>
      <c r="D1034" s="358">
        <v>23.242761611938477</v>
      </c>
      <c r="E1034" s="358">
        <v>23.011726379394531</v>
      </c>
      <c r="F1034" s="358">
        <v>22.898551940917969</v>
      </c>
      <c r="G1034" s="358">
        <v>22.979223251342773</v>
      </c>
      <c r="H1034" s="358">
        <v>22.94255256652832</v>
      </c>
      <c r="I1034" s="358">
        <v>13.15834903717041</v>
      </c>
      <c r="J1034" s="358">
        <v>18.970005035400391</v>
      </c>
      <c r="K1034" s="358">
        <v>18.902408599853516</v>
      </c>
      <c r="L1034" s="358">
        <v>18.881107330322266</v>
      </c>
      <c r="M1034" s="358">
        <v>18.899627685546875</v>
      </c>
      <c r="N1034" s="358">
        <v>22.578836441040039</v>
      </c>
      <c r="O1034" s="358">
        <v>23.769155502319336</v>
      </c>
      <c r="P1034" s="358">
        <v>23.827060699462891</v>
      </c>
      <c r="Q1034" s="358">
        <v>24.092369079589844</v>
      </c>
      <c r="R1034" s="358">
        <v>24.801778793334961</v>
      </c>
      <c r="S1034" s="358">
        <v>24.839870452880859</v>
      </c>
      <c r="T1034" s="358">
        <v>22.158111572265625</v>
      </c>
      <c r="U1034" s="358">
        <v>21.947195053100586</v>
      </c>
      <c r="V1034" s="358">
        <v>21.082555770874023</v>
      </c>
      <c r="W1034" s="358">
        <v>20.937187194824219</v>
      </c>
      <c r="X1034" s="358">
        <v>20.400791168212891</v>
      </c>
      <c r="Y1034" s="358">
        <v>20.401193618774414</v>
      </c>
      <c r="Z1034" s="358">
        <v>20.454774856567383</v>
      </c>
      <c r="AA1034" s="358">
        <v>20.285434722900391</v>
      </c>
      <c r="AB1034" s="20">
        <v>515.46262836456299</v>
      </c>
    </row>
    <row r="1035" spans="1:28" thickTop="1" thickBot="1" x14ac:dyDescent="0.3">
      <c r="B1035" s="279">
        <v>40481</v>
      </c>
      <c r="C1035" s="128" t="s">
        <v>15</v>
      </c>
      <c r="D1035" s="358">
        <v>20.1356201171875</v>
      </c>
      <c r="E1035" s="358">
        <v>20.076631546020508</v>
      </c>
      <c r="F1035" s="358">
        <v>19.693307876586914</v>
      </c>
      <c r="G1035" s="358">
        <v>19.696771621704102</v>
      </c>
      <c r="H1035" s="358">
        <v>18.784076690673828</v>
      </c>
      <c r="I1035" s="358">
        <v>18.816883087158203</v>
      </c>
      <c r="J1035" s="358">
        <v>18.804607391357422</v>
      </c>
      <c r="K1035" s="358">
        <v>17.81695556640625</v>
      </c>
      <c r="L1035" s="358">
        <v>17.593801498413086</v>
      </c>
      <c r="M1035" s="358">
        <v>19.46265983581543</v>
      </c>
      <c r="N1035" s="358">
        <v>20.899190902709961</v>
      </c>
      <c r="O1035" s="358">
        <v>22.829523086547852</v>
      </c>
      <c r="P1035" s="358">
        <v>23.397523880004883</v>
      </c>
      <c r="Q1035" s="358">
        <v>25.037311553955078</v>
      </c>
      <c r="R1035" s="358">
        <v>25.201475143432617</v>
      </c>
      <c r="S1035" s="358">
        <v>24.129634857177734</v>
      </c>
      <c r="T1035" s="358">
        <v>24.119539260864258</v>
      </c>
      <c r="U1035" s="358">
        <v>23.712697982788086</v>
      </c>
      <c r="V1035" s="358">
        <v>23.435018539428711</v>
      </c>
      <c r="W1035" s="358">
        <v>21.567249298095703</v>
      </c>
      <c r="X1035" s="358">
        <v>21.494150161743164</v>
      </c>
      <c r="Y1035" s="358">
        <v>20.302324295043945</v>
      </c>
      <c r="Z1035" s="358">
        <v>20.208868026733398</v>
      </c>
      <c r="AA1035" s="358">
        <v>20.219747543334961</v>
      </c>
      <c r="AB1035" s="20">
        <v>507.43556976318359</v>
      </c>
    </row>
    <row r="1036" spans="1:28" thickTop="1" thickBot="1" x14ac:dyDescent="0.3">
      <c r="B1036" s="279">
        <v>40482</v>
      </c>
      <c r="C1036" s="128" t="s">
        <v>16</v>
      </c>
      <c r="D1036" s="358">
        <v>20.071727752685547</v>
      </c>
      <c r="E1036" s="358">
        <v>19.977142333984375</v>
      </c>
      <c r="F1036" s="358">
        <v>19.96320915222168</v>
      </c>
      <c r="G1036" s="358">
        <v>19.919878005981445</v>
      </c>
      <c r="H1036" s="358">
        <v>19.954198837280273</v>
      </c>
      <c r="I1036" s="358">
        <v>19.960216522216797</v>
      </c>
      <c r="J1036" s="358">
        <v>18.40631103515625</v>
      </c>
      <c r="K1036" s="358">
        <v>17.980783462524414</v>
      </c>
      <c r="L1036" s="358">
        <v>15.271350860595703</v>
      </c>
      <c r="M1036" s="358">
        <v>18.888103485107422</v>
      </c>
      <c r="N1036" s="358">
        <v>20.191083908081055</v>
      </c>
      <c r="O1036" s="358">
        <v>24.116731643676758</v>
      </c>
      <c r="P1036" s="358">
        <v>25.117128372192383</v>
      </c>
      <c r="Q1036" s="358">
        <v>22.16316032409668</v>
      </c>
      <c r="R1036" s="358">
        <v>26.252012252807617</v>
      </c>
      <c r="S1036" s="358">
        <v>26.621667861938477</v>
      </c>
      <c r="T1036" s="358">
        <v>26.835128784179688</v>
      </c>
      <c r="U1036" s="358">
        <v>27.825418472290039</v>
      </c>
      <c r="V1036" s="358">
        <v>26.299104690551758</v>
      </c>
      <c r="W1036" s="358">
        <v>25.057422637939453</v>
      </c>
      <c r="X1036" s="358">
        <v>24.028560638427734</v>
      </c>
      <c r="Y1036" s="358">
        <v>23.289344787597656</v>
      </c>
      <c r="Z1036" s="358">
        <v>22.509836196899414</v>
      </c>
      <c r="AA1036" s="358">
        <v>21.953409194946289</v>
      </c>
      <c r="AB1036" s="20">
        <v>532.65293121337891</v>
      </c>
    </row>
    <row r="1037" spans="1:28" thickTop="1" thickBot="1" x14ac:dyDescent="0.3">
      <c r="A1037" s="11" t="s">
        <v>28</v>
      </c>
      <c r="B1037" s="279">
        <v>40483</v>
      </c>
      <c r="C1037" s="128" t="s">
        <v>17</v>
      </c>
      <c r="D1037" s="358">
        <v>21.797813415527344</v>
      </c>
      <c r="E1037" s="358">
        <v>21.849409103393555</v>
      </c>
      <c r="F1037" s="358">
        <v>21.925365447998047</v>
      </c>
      <c r="G1037" s="358">
        <v>21.968938827514648</v>
      </c>
      <c r="H1037" s="358">
        <v>21.936586380004883</v>
      </c>
      <c r="I1037" s="358">
        <v>21.929365158081055</v>
      </c>
      <c r="J1037" s="358">
        <v>20.360359191894531</v>
      </c>
      <c r="K1037" s="358">
        <v>20.20335578918457</v>
      </c>
      <c r="L1037" s="358">
        <v>20.336662292480469</v>
      </c>
      <c r="M1037" s="358">
        <v>19.746908187866211</v>
      </c>
      <c r="N1037" s="358">
        <v>23.741840362548828</v>
      </c>
      <c r="O1037" s="358">
        <v>25.332157135009766</v>
      </c>
      <c r="P1037" s="358">
        <v>27.552505493164063</v>
      </c>
      <c r="Q1037" s="358">
        <v>29.273681640625</v>
      </c>
      <c r="R1037" s="358">
        <v>29.494976043701172</v>
      </c>
      <c r="S1037" s="358">
        <v>29.781681060791016</v>
      </c>
      <c r="T1037" s="358">
        <v>29.324596405029297</v>
      </c>
      <c r="U1037" s="358">
        <v>29.352598190307617</v>
      </c>
      <c r="V1037" s="358">
        <v>28.528326034545898</v>
      </c>
      <c r="W1037" s="358">
        <v>25.737789154052734</v>
      </c>
      <c r="X1037" s="358">
        <v>24.688791275024414</v>
      </c>
      <c r="Y1037" s="358">
        <v>24.618707656860352</v>
      </c>
      <c r="Z1037" s="358">
        <v>24.347249984741211</v>
      </c>
      <c r="AA1037" s="358">
        <v>24.334419250488281</v>
      </c>
      <c r="AB1037" s="20">
        <v>588.16408348083496</v>
      </c>
    </row>
    <row r="1038" spans="1:28" thickTop="1" thickBot="1" x14ac:dyDescent="0.3">
      <c r="B1038" s="279">
        <v>40484</v>
      </c>
      <c r="C1038" s="128" t="s">
        <v>11</v>
      </c>
      <c r="D1038" s="358">
        <v>23.545505523681641</v>
      </c>
      <c r="E1038" s="358">
        <v>23.611190795898438</v>
      </c>
      <c r="F1038" s="358">
        <v>23.557199478149414</v>
      </c>
      <c r="G1038" s="358">
        <v>23.476823806762695</v>
      </c>
      <c r="H1038" s="358">
        <v>23.509523391723633</v>
      </c>
      <c r="I1038" s="358">
        <v>23.389551162719727</v>
      </c>
      <c r="J1038" s="358">
        <v>21.367195129394531</v>
      </c>
      <c r="K1038" s="358">
        <v>21.445953369140625</v>
      </c>
      <c r="L1038" s="358">
        <v>20.684368133544922</v>
      </c>
      <c r="M1038" s="358">
        <v>22.294614791870117</v>
      </c>
      <c r="N1038" s="358">
        <v>23.655614852905273</v>
      </c>
      <c r="O1038" s="358">
        <v>26.859844207763672</v>
      </c>
      <c r="P1038" s="358">
        <v>28.024726867675781</v>
      </c>
      <c r="Q1038" s="358">
        <v>29.302167892456055</v>
      </c>
      <c r="R1038" s="358">
        <v>30.252281188964844</v>
      </c>
      <c r="S1038" s="358">
        <v>30.093088150024414</v>
      </c>
      <c r="T1038" s="358">
        <v>29.325782775878906</v>
      </c>
      <c r="U1038" s="358">
        <v>29.236597061157227</v>
      </c>
      <c r="V1038" s="358">
        <v>28.144329071044922</v>
      </c>
      <c r="W1038" s="358">
        <v>24.681432723999023</v>
      </c>
      <c r="X1038" s="358">
        <v>24.230417251586914</v>
      </c>
      <c r="Y1038" s="358">
        <v>24.320972442626953</v>
      </c>
      <c r="Z1038" s="358">
        <v>23.643348693847656</v>
      </c>
      <c r="AA1038" s="358">
        <v>23.230754852294922</v>
      </c>
      <c r="AB1038" s="20">
        <v>601.8832836151123</v>
      </c>
    </row>
    <row r="1039" spans="1:28" thickTop="1" thickBot="1" x14ac:dyDescent="0.3">
      <c r="B1039" s="279">
        <v>40485</v>
      </c>
      <c r="C1039" s="128" t="s">
        <v>11</v>
      </c>
      <c r="D1039" s="358">
        <v>23.182552337646484</v>
      </c>
      <c r="E1039" s="358">
        <v>22.73345947265625</v>
      </c>
      <c r="F1039" s="358">
        <v>22.561923980712891</v>
      </c>
      <c r="G1039" s="358">
        <v>22.591054916381836</v>
      </c>
      <c r="H1039" s="358">
        <v>22.50255012512207</v>
      </c>
      <c r="I1039" s="358">
        <v>22.351682662963867</v>
      </c>
      <c r="J1039" s="358">
        <v>22.268918991088867</v>
      </c>
      <c r="K1039" s="358">
        <v>19.122640609741211</v>
      </c>
      <c r="L1039" s="358">
        <v>19.179208755493164</v>
      </c>
      <c r="M1039" s="358">
        <v>20.498428344726563</v>
      </c>
      <c r="N1039" s="358">
        <v>22.163829803466797</v>
      </c>
      <c r="O1039" s="358">
        <v>22.455280303955078</v>
      </c>
      <c r="P1039" s="358">
        <v>22.697780609130859</v>
      </c>
      <c r="Q1039" s="358">
        <v>22.884193420410156</v>
      </c>
      <c r="R1039" s="358">
        <v>23.504013061523438</v>
      </c>
      <c r="S1039" s="358">
        <v>23.355855941772461</v>
      </c>
      <c r="T1039" s="358">
        <v>22.423276901245117</v>
      </c>
      <c r="U1039" s="358">
        <v>22.154647827148438</v>
      </c>
      <c r="V1039" s="358">
        <v>20.990823745727539</v>
      </c>
      <c r="W1039" s="358">
        <v>20.192890167236328</v>
      </c>
      <c r="X1039" s="358">
        <v>20.029657363891602</v>
      </c>
      <c r="Y1039" s="358">
        <v>20.043815612792969</v>
      </c>
      <c r="Z1039" s="358">
        <v>20.046884536743164</v>
      </c>
      <c r="AA1039" s="358">
        <v>20.006290435791016</v>
      </c>
      <c r="AB1039" s="20">
        <v>519.94165992736816</v>
      </c>
    </row>
    <row r="1040" spans="1:28" thickTop="1" thickBot="1" x14ac:dyDescent="0.3">
      <c r="B1040" s="279">
        <v>40486</v>
      </c>
      <c r="C1040" s="128" t="s">
        <v>13</v>
      </c>
      <c r="D1040" s="358">
        <v>19.800168991088867</v>
      </c>
      <c r="E1040" s="358">
        <v>19.728540420532227</v>
      </c>
      <c r="F1040" s="358">
        <v>19.641031265258789</v>
      </c>
      <c r="G1040" s="358">
        <v>19.603662490844727</v>
      </c>
      <c r="H1040" s="358">
        <v>19.579509735107422</v>
      </c>
      <c r="I1040" s="358">
        <v>19.606576919555664</v>
      </c>
      <c r="J1040" s="358">
        <v>18.016208648681641</v>
      </c>
      <c r="K1040" s="358">
        <v>16.056131362915039</v>
      </c>
      <c r="L1040" s="358">
        <v>17.937936782836914</v>
      </c>
      <c r="M1040" s="358">
        <v>19.091249465942383</v>
      </c>
      <c r="N1040" s="358">
        <v>19.552619934082031</v>
      </c>
      <c r="O1040" s="358">
        <v>21.120433807373047</v>
      </c>
      <c r="P1040" s="358">
        <v>19.640121459960938</v>
      </c>
      <c r="Q1040" s="358">
        <v>22.885004043579102</v>
      </c>
      <c r="R1040" s="358">
        <v>23.018470764160156</v>
      </c>
      <c r="S1040" s="358">
        <v>23.254074096679688</v>
      </c>
      <c r="T1040" s="358">
        <v>22.002584457397461</v>
      </c>
      <c r="U1040" s="358">
        <v>20.866119384765625</v>
      </c>
      <c r="V1040" s="358">
        <v>19.942758560180664</v>
      </c>
      <c r="W1040" s="358">
        <v>19.668233871459961</v>
      </c>
      <c r="X1040" s="358">
        <v>19.415021896362305</v>
      </c>
      <c r="Y1040" s="358">
        <v>18.52308464050293</v>
      </c>
      <c r="Z1040" s="358">
        <v>18.316839218139648</v>
      </c>
      <c r="AA1040" s="358">
        <v>16.043970108032227</v>
      </c>
      <c r="AB1040" s="20">
        <v>473.31035232543945</v>
      </c>
    </row>
    <row r="1041" spans="2:28" thickTop="1" thickBot="1" x14ac:dyDescent="0.3">
      <c r="B1041" s="279">
        <v>40487</v>
      </c>
      <c r="C1041" s="128" t="s">
        <v>14</v>
      </c>
      <c r="D1041" s="358">
        <v>15.966164588928223</v>
      </c>
      <c r="E1041" s="358">
        <v>15.740567207336426</v>
      </c>
      <c r="F1041" s="358">
        <v>15.646855354309082</v>
      </c>
      <c r="G1041" s="358">
        <v>15.370866775512695</v>
      </c>
      <c r="H1041" s="358">
        <v>15.436717987060547</v>
      </c>
      <c r="I1041" s="358">
        <v>15.399357795715332</v>
      </c>
      <c r="J1041" s="358">
        <v>15.533168792724609</v>
      </c>
      <c r="K1041" s="358">
        <v>15.824037551879883</v>
      </c>
      <c r="L1041" s="358">
        <v>15.913213729858398</v>
      </c>
      <c r="M1041" s="358">
        <v>16.213661193847656</v>
      </c>
      <c r="N1041" s="358">
        <v>19.223056793212891</v>
      </c>
      <c r="O1041" s="358">
        <v>20.073850631713867</v>
      </c>
      <c r="P1041" s="358">
        <v>21.652437210083008</v>
      </c>
      <c r="Q1041" s="358">
        <v>21.724027633666992</v>
      </c>
      <c r="R1041" s="358">
        <v>22.667644500732422</v>
      </c>
      <c r="S1041" s="358">
        <v>22.662412643432617</v>
      </c>
      <c r="T1041" s="358">
        <v>22.666959762573242</v>
      </c>
      <c r="U1041" s="358">
        <v>21.563133239746094</v>
      </c>
      <c r="V1041" s="358">
        <v>19.498207092285156</v>
      </c>
      <c r="W1041" s="358">
        <v>19.67970085144043</v>
      </c>
      <c r="X1041" s="358">
        <v>18.868989944458008</v>
      </c>
      <c r="Y1041" s="358">
        <v>17.486698150634766</v>
      </c>
      <c r="Z1041" s="358">
        <v>17.45747184753418</v>
      </c>
      <c r="AA1041" s="358">
        <v>17.360307693481445</v>
      </c>
      <c r="AB1041" s="20">
        <v>439.62950897216797</v>
      </c>
    </row>
    <row r="1042" spans="2:28" thickTop="1" thickBot="1" x14ac:dyDescent="0.3">
      <c r="B1042" s="279">
        <v>40488</v>
      </c>
      <c r="C1042" s="128" t="s">
        <v>15</v>
      </c>
      <c r="D1042" s="358">
        <v>17.293937683105469</v>
      </c>
      <c r="E1042" s="358">
        <v>17.280622482299805</v>
      </c>
      <c r="F1042" s="358">
        <v>17.291229248046875</v>
      </c>
      <c r="G1042" s="358">
        <v>17.275432586669922</v>
      </c>
      <c r="H1042" s="358">
        <v>17.310495376586914</v>
      </c>
      <c r="I1042" s="358">
        <v>17.227766036987305</v>
      </c>
      <c r="J1042" s="358">
        <v>15.671462059020996</v>
      </c>
      <c r="K1042" s="358">
        <v>20.629793167114258</v>
      </c>
      <c r="L1042" s="358">
        <v>18.41065788269043</v>
      </c>
      <c r="M1042" s="358">
        <v>13.506780624389648</v>
      </c>
      <c r="N1042" s="358">
        <v>19.351404190063477</v>
      </c>
      <c r="O1042" s="358">
        <v>20.808313369750977</v>
      </c>
      <c r="P1042" s="358">
        <v>21.93791389465332</v>
      </c>
      <c r="Q1042" s="358">
        <v>22.331293106079102</v>
      </c>
      <c r="R1042" s="358">
        <v>23.621128082275391</v>
      </c>
      <c r="S1042" s="358">
        <v>23.508058547973633</v>
      </c>
      <c r="T1042" s="358">
        <v>23.691585540771484</v>
      </c>
      <c r="U1042" s="358">
        <v>22.418588638305664</v>
      </c>
      <c r="V1042" s="358">
        <v>20.295692443847656</v>
      </c>
      <c r="W1042" s="358">
        <v>18.652448654174805</v>
      </c>
      <c r="X1042" s="358">
        <v>17.924533843994141</v>
      </c>
      <c r="Y1042" s="358">
        <v>17.385223388671875</v>
      </c>
      <c r="Z1042" s="358">
        <v>17.403877258300781</v>
      </c>
      <c r="AA1042" s="358">
        <v>17.237167358398438</v>
      </c>
      <c r="AB1042" s="20">
        <v>458.46540546417236</v>
      </c>
    </row>
    <row r="1043" spans="2:28" thickTop="1" thickBot="1" x14ac:dyDescent="0.3">
      <c r="B1043" s="279">
        <v>40489</v>
      </c>
      <c r="C1043" s="128" t="s">
        <v>16</v>
      </c>
      <c r="D1043" s="358">
        <v>17.166311264038086</v>
      </c>
      <c r="E1043" s="358">
        <v>17.161914825439453</v>
      </c>
      <c r="F1043" s="358">
        <v>17.242877960205078</v>
      </c>
      <c r="G1043" s="358">
        <v>16.405364990234375</v>
      </c>
      <c r="H1043" s="358">
        <v>16.42512321472168</v>
      </c>
      <c r="I1043" s="358">
        <v>15.567033767700195</v>
      </c>
      <c r="J1043" s="358">
        <v>14.177192687988281</v>
      </c>
      <c r="K1043" s="358">
        <v>13.411360740661621</v>
      </c>
      <c r="L1043" s="358">
        <v>14.475764274597168</v>
      </c>
      <c r="M1043" s="358">
        <v>15.887253761291504</v>
      </c>
      <c r="N1043" s="358">
        <v>19.40278434753418</v>
      </c>
      <c r="O1043" s="358">
        <v>21.115283966064453</v>
      </c>
      <c r="P1043" s="358">
        <v>22.031938552856445</v>
      </c>
      <c r="Q1043" s="358">
        <v>23.450920104980469</v>
      </c>
      <c r="R1043" s="358">
        <v>24.007131576538086</v>
      </c>
      <c r="S1043" s="358">
        <v>24.803691864013672</v>
      </c>
      <c r="T1043" s="358">
        <v>24.292436599731445</v>
      </c>
      <c r="U1043" s="358">
        <v>22.994987487792969</v>
      </c>
      <c r="V1043" s="358">
        <v>20.751089096069336</v>
      </c>
      <c r="W1043" s="358">
        <v>19.477222442626953</v>
      </c>
      <c r="X1043" s="358">
        <v>18.649364471435547</v>
      </c>
      <c r="Y1043" s="358">
        <v>17.351505279541016</v>
      </c>
      <c r="Z1043" s="358">
        <v>24.333362579345703</v>
      </c>
      <c r="AA1043" s="358">
        <v>16.339956283569336</v>
      </c>
      <c r="AB1043" s="20">
        <v>456.92187213897705</v>
      </c>
    </row>
    <row r="1044" spans="2:28" thickTop="1" thickBot="1" x14ac:dyDescent="0.3">
      <c r="B1044" s="279">
        <v>40490</v>
      </c>
      <c r="C1044" s="128" t="s">
        <v>17</v>
      </c>
      <c r="D1044" s="358">
        <v>16.418647766113281</v>
      </c>
      <c r="E1044" s="358">
        <v>16.323568344116211</v>
      </c>
      <c r="F1044" s="358">
        <v>16.373226165771484</v>
      </c>
      <c r="G1044" s="358">
        <v>16.271369934082031</v>
      </c>
      <c r="H1044" s="358">
        <v>16.269245147705078</v>
      </c>
      <c r="I1044" s="358">
        <v>16.25706672668457</v>
      </c>
      <c r="J1044" s="358">
        <v>13.812980651855469</v>
      </c>
      <c r="K1044" s="358">
        <v>13.37385368347168</v>
      </c>
      <c r="L1044" s="358">
        <v>13.40248966217041</v>
      </c>
      <c r="M1044" s="358">
        <v>16.376935958862305</v>
      </c>
      <c r="N1044" s="358">
        <v>11.882803916931152</v>
      </c>
      <c r="O1044" s="358">
        <v>20.012630462646484</v>
      </c>
      <c r="P1044" s="358">
        <v>18.379854202270508</v>
      </c>
      <c r="Q1044" s="358">
        <v>23.218473434448242</v>
      </c>
      <c r="R1044" s="358">
        <v>23.449392318725586</v>
      </c>
      <c r="S1044" s="358">
        <v>23.049642562866211</v>
      </c>
      <c r="T1044" s="358">
        <v>24.314970016479492</v>
      </c>
      <c r="U1044" s="358">
        <v>22.803348541259766</v>
      </c>
      <c r="V1044" s="358">
        <v>20.637866973876953</v>
      </c>
      <c r="W1044" s="358">
        <v>19.697055816650391</v>
      </c>
      <c r="X1044" s="358">
        <v>18.466884613037109</v>
      </c>
      <c r="Y1044" s="358">
        <v>17.740015029907227</v>
      </c>
      <c r="Z1044" s="358">
        <v>17.515525817871094</v>
      </c>
      <c r="AA1044" s="358">
        <v>16.815412521362305</v>
      </c>
      <c r="AB1044" s="20">
        <v>432.86326026916504</v>
      </c>
    </row>
    <row r="1045" spans="2:28" thickTop="1" thickBot="1" x14ac:dyDescent="0.3">
      <c r="B1045" s="279">
        <v>40491</v>
      </c>
      <c r="C1045" s="128" t="s">
        <v>11</v>
      </c>
      <c r="D1045" s="358">
        <v>16.739774703979492</v>
      </c>
      <c r="E1045" s="358">
        <v>16.715871810913086</v>
      </c>
      <c r="F1045" s="358">
        <v>16.693325042724609</v>
      </c>
      <c r="G1045" s="358">
        <v>16.666572570800781</v>
      </c>
      <c r="H1045" s="358">
        <v>16.678510665893555</v>
      </c>
      <c r="I1045" s="358">
        <v>16.721775054931641</v>
      </c>
      <c r="J1045" s="358">
        <v>14.880023002624512</v>
      </c>
      <c r="K1045" s="358">
        <v>18.307870864868164</v>
      </c>
      <c r="L1045" s="358">
        <v>24.415977478027344</v>
      </c>
      <c r="M1045" s="358">
        <v>17.12226676940918</v>
      </c>
      <c r="N1045" s="358">
        <v>20.459436416625977</v>
      </c>
      <c r="O1045" s="358">
        <v>15.836783409118652</v>
      </c>
      <c r="P1045" s="358">
        <v>19.991111755371094</v>
      </c>
      <c r="Q1045" s="358">
        <v>23.724330902099609</v>
      </c>
      <c r="R1045" s="358">
        <v>25.338869094848633</v>
      </c>
      <c r="S1045" s="358">
        <v>25.577878952026367</v>
      </c>
      <c r="T1045" s="358">
        <v>25.567207336425781</v>
      </c>
      <c r="U1045" s="358">
        <v>22.170635223388672</v>
      </c>
      <c r="V1045" s="358">
        <v>23.790969848632813</v>
      </c>
      <c r="W1045" s="358">
        <v>21.880790710449219</v>
      </c>
      <c r="X1045" s="358">
        <v>20.261680603027344</v>
      </c>
      <c r="Y1045" s="358">
        <v>19.57708740234375</v>
      </c>
      <c r="Z1045" s="358">
        <v>18.650169372558594</v>
      </c>
      <c r="AA1045" s="358">
        <v>17.225160598754883</v>
      </c>
      <c r="AB1045" s="20">
        <v>474.99407958984375</v>
      </c>
    </row>
    <row r="1046" spans="2:28" thickTop="1" thickBot="1" x14ac:dyDescent="0.3">
      <c r="B1046" s="279">
        <v>40492</v>
      </c>
      <c r="C1046" s="128" t="s">
        <v>11</v>
      </c>
      <c r="D1046" s="358">
        <v>16.95892333984375</v>
      </c>
      <c r="E1046" s="358">
        <v>16.849105834960938</v>
      </c>
      <c r="F1046" s="358">
        <v>16.324567794799805</v>
      </c>
      <c r="G1046" s="358">
        <v>16.276906967163086</v>
      </c>
      <c r="H1046" s="358">
        <v>16.210702896118164</v>
      </c>
      <c r="I1046" s="358">
        <v>16.192724227905273</v>
      </c>
      <c r="J1046" s="358">
        <v>16.228477478027344</v>
      </c>
      <c r="K1046" s="358">
        <v>18.805913925170898</v>
      </c>
      <c r="L1046" s="358">
        <v>15.492413520812988</v>
      </c>
      <c r="M1046" s="358">
        <v>15.521523475646973</v>
      </c>
      <c r="N1046" s="358">
        <v>20.994619369506836</v>
      </c>
      <c r="O1046" s="358">
        <v>23.414585113525391</v>
      </c>
      <c r="P1046" s="358">
        <v>24.142473220825195</v>
      </c>
      <c r="Q1046" s="358">
        <v>25.247066497802734</v>
      </c>
      <c r="R1046" s="358">
        <v>26.245561599731445</v>
      </c>
      <c r="S1046" s="358">
        <v>28.288434982299805</v>
      </c>
      <c r="T1046" s="358">
        <v>23.508825302124023</v>
      </c>
      <c r="U1046" s="358">
        <v>26.898555755615234</v>
      </c>
      <c r="V1046" s="358">
        <v>24.086311340332031</v>
      </c>
      <c r="W1046" s="358">
        <v>23.534934997558594</v>
      </c>
      <c r="X1046" s="358">
        <v>21.646734237670898</v>
      </c>
      <c r="Y1046" s="358">
        <v>20.631187438964844</v>
      </c>
      <c r="Z1046" s="358">
        <v>19.208927154541016</v>
      </c>
      <c r="AA1046" s="358">
        <v>19.025653839111328</v>
      </c>
      <c r="AB1046" s="20">
        <v>491.73513031005859</v>
      </c>
    </row>
    <row r="1047" spans="2:28" thickTop="1" thickBot="1" x14ac:dyDescent="0.3">
      <c r="B1047" s="279">
        <v>40493</v>
      </c>
      <c r="C1047" s="128" t="s">
        <v>13</v>
      </c>
      <c r="D1047" s="358">
        <v>18.145269393920898</v>
      </c>
      <c r="E1047" s="358">
        <v>18.060935974121094</v>
      </c>
      <c r="F1047" s="358">
        <v>17.928352355957031</v>
      </c>
      <c r="G1047" s="358">
        <v>18.014387130737305</v>
      </c>
      <c r="H1047" s="358">
        <v>16.912574768066406</v>
      </c>
      <c r="I1047" s="358">
        <v>16.970224380493164</v>
      </c>
      <c r="J1047" s="358">
        <v>16.939046859741211</v>
      </c>
      <c r="K1047" s="358">
        <v>15.453326225280762</v>
      </c>
      <c r="L1047" s="358">
        <v>15.347210884094238</v>
      </c>
      <c r="M1047" s="358">
        <v>19.92095947265625</v>
      </c>
      <c r="N1047" s="358">
        <v>22.190986633300781</v>
      </c>
      <c r="O1047" s="358">
        <v>24.481113433837891</v>
      </c>
      <c r="P1047" s="358">
        <v>26.195163726806641</v>
      </c>
      <c r="Q1047" s="358">
        <v>26.177770614624023</v>
      </c>
      <c r="R1047" s="358">
        <v>28.298528671264648</v>
      </c>
      <c r="S1047" s="358">
        <v>28.662504196166992</v>
      </c>
      <c r="T1047" s="358">
        <v>28.429332733154297</v>
      </c>
      <c r="U1047" s="358">
        <v>28.386510848999023</v>
      </c>
      <c r="V1047" s="358">
        <v>28.402769088745117</v>
      </c>
      <c r="W1047" s="358">
        <v>28.446895599365234</v>
      </c>
      <c r="X1047" s="358">
        <v>28.432981491088867</v>
      </c>
      <c r="Y1047" s="358">
        <v>21.711843490600586</v>
      </c>
      <c r="Z1047" s="358">
        <v>21.365762710571289</v>
      </c>
      <c r="AA1047" s="358">
        <v>20.042047500610352</v>
      </c>
      <c r="AB1047" s="20">
        <v>534.9164981842041</v>
      </c>
    </row>
    <row r="1048" spans="2:28" thickTop="1" thickBot="1" x14ac:dyDescent="0.3">
      <c r="B1048" s="279">
        <v>40494</v>
      </c>
      <c r="C1048" s="128" t="s">
        <v>14</v>
      </c>
      <c r="D1048" s="358">
        <v>19.914434432983398</v>
      </c>
      <c r="E1048" s="358">
        <v>19.212697982788086</v>
      </c>
      <c r="F1048" s="358">
        <v>19.00169563293457</v>
      </c>
      <c r="G1048" s="358">
        <v>18.909141540527344</v>
      </c>
      <c r="H1048" s="358">
        <v>18.172056198120117</v>
      </c>
      <c r="I1048" s="358">
        <v>18.108133316040039</v>
      </c>
      <c r="J1048" s="358">
        <v>16.859611511230469</v>
      </c>
      <c r="K1048" s="358">
        <v>16.418310165405273</v>
      </c>
      <c r="L1048" s="358">
        <v>16.274602890014648</v>
      </c>
      <c r="M1048" s="358">
        <v>20.88203239440918</v>
      </c>
      <c r="N1048" s="358">
        <v>23.521181106567383</v>
      </c>
      <c r="O1048" s="358">
        <v>24.580753326416016</v>
      </c>
      <c r="P1048" s="358">
        <v>26.389163970947266</v>
      </c>
      <c r="Q1048" s="358">
        <v>27.549711227416992</v>
      </c>
      <c r="R1048" s="358">
        <v>28.754253387451172</v>
      </c>
      <c r="S1048" s="358">
        <v>25.916112899780273</v>
      </c>
      <c r="T1048" s="358">
        <v>27.169254302978516</v>
      </c>
      <c r="U1048" s="358">
        <v>25.863798141479492</v>
      </c>
      <c r="V1048" s="358">
        <v>24.563236236572266</v>
      </c>
      <c r="W1048" s="358">
        <v>24.153423309326172</v>
      </c>
      <c r="X1048" s="358">
        <v>23.366353988647461</v>
      </c>
      <c r="Y1048" s="358">
        <v>21.93946647644043</v>
      </c>
      <c r="Z1048" s="358">
        <v>21.776388168334961</v>
      </c>
      <c r="AA1048" s="358">
        <v>20.414924621582031</v>
      </c>
      <c r="AB1048" s="20">
        <v>529.71073722839355</v>
      </c>
    </row>
    <row r="1049" spans="2:28" thickTop="1" thickBot="1" x14ac:dyDescent="0.3">
      <c r="B1049" s="279">
        <v>40495</v>
      </c>
      <c r="C1049" s="128" t="s">
        <v>15</v>
      </c>
      <c r="D1049" s="358">
        <v>19.901124954223633</v>
      </c>
      <c r="E1049" s="358">
        <v>19.797758102416992</v>
      </c>
      <c r="F1049" s="358">
        <v>19.147401809692383</v>
      </c>
      <c r="G1049" s="358">
        <v>18.881734848022461</v>
      </c>
      <c r="H1049" s="358">
        <v>18.905389785766602</v>
      </c>
      <c r="I1049" s="358">
        <v>18.236846923828125</v>
      </c>
      <c r="J1049" s="358">
        <v>18.205862045288086</v>
      </c>
      <c r="K1049" s="358">
        <v>17.711038589477539</v>
      </c>
      <c r="L1049" s="358">
        <v>17.519807815551758</v>
      </c>
      <c r="M1049" s="358">
        <v>18.878120422363281</v>
      </c>
      <c r="N1049" s="358">
        <v>21.671909332275391</v>
      </c>
      <c r="O1049" s="358">
        <v>24.719566345214844</v>
      </c>
      <c r="P1049" s="358">
        <v>25.413623809814453</v>
      </c>
      <c r="Q1049" s="358">
        <v>27.565034866333008</v>
      </c>
      <c r="R1049" s="358">
        <v>27.679693222045898</v>
      </c>
      <c r="S1049" s="358">
        <v>27.810586929321289</v>
      </c>
      <c r="T1049" s="358">
        <v>27.939678192138672</v>
      </c>
      <c r="U1049" s="358">
        <v>25.939863204956055</v>
      </c>
      <c r="V1049" s="358">
        <v>25.960596084594727</v>
      </c>
      <c r="W1049" s="358">
        <v>23.783956527709961</v>
      </c>
      <c r="X1049" s="358">
        <v>22.787368774414063</v>
      </c>
      <c r="Y1049" s="358">
        <v>21.915187835693359</v>
      </c>
      <c r="Z1049" s="358">
        <v>21.861127853393555</v>
      </c>
      <c r="AA1049" s="358">
        <v>21.882930755615234</v>
      </c>
      <c r="AB1049" s="20">
        <v>534.11620903015137</v>
      </c>
    </row>
    <row r="1050" spans="2:28" thickTop="1" thickBot="1" x14ac:dyDescent="0.3">
      <c r="B1050" s="279">
        <v>40496</v>
      </c>
      <c r="C1050" s="128" t="s">
        <v>16</v>
      </c>
      <c r="D1050" s="358">
        <v>20.474163055419922</v>
      </c>
      <c r="E1050" s="358">
        <v>20.45124626159668</v>
      </c>
      <c r="F1050" s="358">
        <v>20.518829345703125</v>
      </c>
      <c r="G1050" s="358">
        <v>20.477710723876953</v>
      </c>
      <c r="H1050" s="358">
        <v>20.447963714599609</v>
      </c>
      <c r="I1050" s="358">
        <v>20.469646453857422</v>
      </c>
      <c r="J1050" s="358">
        <v>20.471328735351563</v>
      </c>
      <c r="K1050" s="358">
        <v>17.644418716430664</v>
      </c>
      <c r="L1050" s="358">
        <v>17.438199996948242</v>
      </c>
      <c r="M1050" s="358">
        <v>18.652059555053711</v>
      </c>
      <c r="N1050" s="358">
        <v>21.772638320922852</v>
      </c>
      <c r="O1050" s="358">
        <v>24.244565963745117</v>
      </c>
      <c r="P1050" s="358">
        <v>24.747623443603516</v>
      </c>
      <c r="Q1050" s="358">
        <v>25.781118392944336</v>
      </c>
      <c r="R1050" s="358">
        <v>26.195158004760742</v>
      </c>
      <c r="S1050" s="358">
        <v>27.823101043701172</v>
      </c>
      <c r="T1050" s="358">
        <v>28.278997421264648</v>
      </c>
      <c r="U1050" s="358">
        <v>27.558439254760742</v>
      </c>
      <c r="V1050" s="358">
        <v>25.277982711791992</v>
      </c>
      <c r="W1050" s="358">
        <v>23.242303848266602</v>
      </c>
      <c r="X1050" s="358">
        <v>22.333003997802734</v>
      </c>
      <c r="Y1050" s="358">
        <v>20.650066375732422</v>
      </c>
      <c r="Z1050" s="358">
        <v>20.509197235107422</v>
      </c>
      <c r="AA1050" s="358">
        <v>20.245349884033203</v>
      </c>
      <c r="AB1050" s="20">
        <v>535.70511245727539</v>
      </c>
    </row>
    <row r="1051" spans="2:28" thickTop="1" thickBot="1" x14ac:dyDescent="0.3">
      <c r="B1051" s="279">
        <v>40497</v>
      </c>
      <c r="C1051" s="128" t="s">
        <v>17</v>
      </c>
      <c r="D1051" s="358">
        <v>20.165390014648438</v>
      </c>
      <c r="E1051" s="358">
        <v>19.830318450927734</v>
      </c>
      <c r="F1051" s="358">
        <v>19.848535537719727</v>
      </c>
      <c r="G1051" s="358">
        <v>19.837858200073242</v>
      </c>
      <c r="H1051" s="358">
        <v>19.814521789550781</v>
      </c>
      <c r="I1051" s="358">
        <v>19.761438369750977</v>
      </c>
      <c r="J1051" s="358">
        <v>18.669483184814453</v>
      </c>
      <c r="K1051" s="358">
        <v>18.437475204467773</v>
      </c>
      <c r="L1051" s="358">
        <v>18.781213760375977</v>
      </c>
      <c r="M1051" s="358">
        <v>19.212774276733398</v>
      </c>
      <c r="N1051" s="358">
        <v>22.618015289306641</v>
      </c>
      <c r="O1051" s="358">
        <v>23.911357879638672</v>
      </c>
      <c r="P1051" s="358">
        <v>24.966714859008789</v>
      </c>
      <c r="Q1051" s="358">
        <v>25.553226470947266</v>
      </c>
      <c r="R1051" s="358">
        <v>27.826665878295898</v>
      </c>
      <c r="S1051" s="358">
        <v>28.859552383422852</v>
      </c>
      <c r="T1051" s="358">
        <v>29.053878784179688</v>
      </c>
      <c r="U1051" s="358">
        <v>28.862531661987305</v>
      </c>
      <c r="V1051" s="358">
        <v>27.214452743530273</v>
      </c>
      <c r="W1051" s="358">
        <v>25.230232238769531</v>
      </c>
      <c r="X1051" s="358">
        <v>25.282472610473633</v>
      </c>
      <c r="Y1051" s="358">
        <v>22.879018783569336</v>
      </c>
      <c r="Z1051" s="358">
        <v>21.829103469848633</v>
      </c>
      <c r="AA1051" s="358">
        <v>23.317743301391602</v>
      </c>
      <c r="AB1051" s="20">
        <v>551.76397514343262</v>
      </c>
    </row>
    <row r="1052" spans="2:28" thickTop="1" thickBot="1" x14ac:dyDescent="0.3">
      <c r="B1052" s="279">
        <v>40498</v>
      </c>
      <c r="C1052" s="128" t="s">
        <v>11</v>
      </c>
      <c r="D1052" s="358">
        <v>19.568185806274414</v>
      </c>
      <c r="E1052" s="358">
        <v>19.295848846435547</v>
      </c>
      <c r="F1052" s="358">
        <v>19.08717155456543</v>
      </c>
      <c r="G1052" s="358">
        <v>19.027265548706055</v>
      </c>
      <c r="H1052" s="358">
        <v>18.97453498840332</v>
      </c>
      <c r="I1052" s="358">
        <v>18.949525833129883</v>
      </c>
      <c r="J1052" s="358">
        <v>18.89385986328125</v>
      </c>
      <c r="K1052" s="358">
        <v>16.048366546630859</v>
      </c>
      <c r="L1052" s="358">
        <v>17.173681259155273</v>
      </c>
      <c r="M1052" s="358">
        <v>21.155143737792969</v>
      </c>
      <c r="N1052" s="358">
        <v>18.423746109008789</v>
      </c>
      <c r="O1052" s="358">
        <v>24.467266082763672</v>
      </c>
      <c r="P1052" s="358">
        <v>26.871614456176758</v>
      </c>
      <c r="Q1052" s="358">
        <v>27.740392684936523</v>
      </c>
      <c r="R1052" s="358">
        <v>29.25672721862793</v>
      </c>
      <c r="S1052" s="358">
        <v>29.107452392578125</v>
      </c>
      <c r="T1052" s="358">
        <v>29.072439193725586</v>
      </c>
      <c r="U1052" s="358">
        <v>28.907842636108398</v>
      </c>
      <c r="V1052" s="358">
        <v>28.242273330688477</v>
      </c>
      <c r="W1052" s="358">
        <v>25.109933853149414</v>
      </c>
      <c r="X1052" s="358">
        <v>23.200376510620117</v>
      </c>
      <c r="Y1052" s="358">
        <v>22.827112197875977</v>
      </c>
      <c r="Z1052" s="358">
        <v>22.260274887084961</v>
      </c>
      <c r="AA1052" s="358">
        <v>21.944892883300781</v>
      </c>
      <c r="AB1052" s="20">
        <v>545.60592842102051</v>
      </c>
    </row>
    <row r="1053" spans="2:28" thickTop="1" thickBot="1" x14ac:dyDescent="0.3">
      <c r="B1053" s="279">
        <v>40499</v>
      </c>
      <c r="C1053" s="128" t="s">
        <v>11</v>
      </c>
      <c r="D1053" s="358">
        <v>22.015720367431641</v>
      </c>
      <c r="E1053" s="358">
        <v>21.940301895141602</v>
      </c>
      <c r="F1053" s="358">
        <v>22.00627326965332</v>
      </c>
      <c r="G1053" s="358">
        <v>21.958120346069336</v>
      </c>
      <c r="H1053" s="358">
        <v>21.894977569580078</v>
      </c>
      <c r="I1053" s="358">
        <v>21.829738616943359</v>
      </c>
      <c r="J1053" s="358">
        <v>21.831882476806641</v>
      </c>
      <c r="K1053" s="358">
        <v>19.608427047729492</v>
      </c>
      <c r="L1053" s="358">
        <v>19.641637802124023</v>
      </c>
      <c r="M1053" s="358">
        <v>23.187183380126953</v>
      </c>
      <c r="N1053" s="358">
        <v>24.485416412353516</v>
      </c>
      <c r="O1053" s="358">
        <v>24.935493469238281</v>
      </c>
      <c r="P1053" s="358">
        <v>26.333280563354492</v>
      </c>
      <c r="Q1053" s="358">
        <v>27.700529098510742</v>
      </c>
      <c r="R1053" s="358">
        <v>28.478700637817383</v>
      </c>
      <c r="S1053" s="358">
        <v>28.486902236938477</v>
      </c>
      <c r="T1053" s="358">
        <v>20.516027450561523</v>
      </c>
      <c r="U1053" s="358">
        <v>26.35931396484375</v>
      </c>
      <c r="V1053" s="358">
        <v>24.633708953857422</v>
      </c>
      <c r="W1053" s="358">
        <v>23.675317764282227</v>
      </c>
      <c r="X1053" s="358">
        <v>22.871828079223633</v>
      </c>
      <c r="Y1053" s="358">
        <v>22.269596099853516</v>
      </c>
      <c r="Z1053" s="358">
        <v>21.691452026367188</v>
      </c>
      <c r="AA1053" s="358">
        <v>21.724281311035156</v>
      </c>
      <c r="AB1053" s="20">
        <v>560.07611083984375</v>
      </c>
    </row>
    <row r="1054" spans="2:28" thickTop="1" thickBot="1" x14ac:dyDescent="0.3">
      <c r="B1054" s="279">
        <v>40500</v>
      </c>
      <c r="C1054" s="128" t="s">
        <v>13</v>
      </c>
      <c r="D1054" s="358">
        <v>21.618106842041016</v>
      </c>
      <c r="E1054" s="358">
        <v>21.640605926513672</v>
      </c>
      <c r="F1054" s="358">
        <v>21.494091033935547</v>
      </c>
      <c r="G1054" s="358">
        <v>21.487112045288086</v>
      </c>
      <c r="H1054" s="358">
        <v>21.571271896362305</v>
      </c>
      <c r="I1054" s="358">
        <v>21.582128524780273</v>
      </c>
      <c r="J1054" s="358">
        <v>20.274539947509766</v>
      </c>
      <c r="K1054" s="358">
        <v>20.280145645141602</v>
      </c>
      <c r="L1054" s="358">
        <v>21.528347015380859</v>
      </c>
      <c r="M1054" s="358">
        <v>23.636224746704102</v>
      </c>
      <c r="N1054" s="358">
        <v>24.125797271728516</v>
      </c>
      <c r="O1054" s="358">
        <v>26.532073974609375</v>
      </c>
      <c r="P1054" s="358">
        <v>27.45482063293457</v>
      </c>
      <c r="Q1054" s="358">
        <v>27.764884948730469</v>
      </c>
      <c r="R1054" s="358">
        <v>27.104974746704102</v>
      </c>
      <c r="S1054" s="358">
        <v>26.697528839111328</v>
      </c>
      <c r="T1054" s="358">
        <v>26.761623382568359</v>
      </c>
      <c r="U1054" s="358">
        <v>24.420364379882813</v>
      </c>
      <c r="V1054" s="358">
        <v>23.082393646240234</v>
      </c>
      <c r="W1054" s="358">
        <v>22.573984146118164</v>
      </c>
      <c r="X1054" s="358">
        <v>21.73097038269043</v>
      </c>
      <c r="Y1054" s="358">
        <v>21.476360321044922</v>
      </c>
      <c r="Z1054" s="358">
        <v>20.643144607543945</v>
      </c>
      <c r="AA1054" s="358">
        <v>20.679454803466797</v>
      </c>
      <c r="AB1054" s="20">
        <v>556.16094970703125</v>
      </c>
    </row>
    <row r="1055" spans="2:28" thickTop="1" thickBot="1" x14ac:dyDescent="0.3">
      <c r="B1055" s="279">
        <v>40501</v>
      </c>
      <c r="C1055" s="128" t="s">
        <v>14</v>
      </c>
      <c r="D1055" s="358">
        <v>20.646163940429688</v>
      </c>
      <c r="E1055" s="358">
        <v>20.71910285949707</v>
      </c>
      <c r="F1055" s="358">
        <v>20.729867935180664</v>
      </c>
      <c r="G1055" s="358">
        <v>20.694528579711914</v>
      </c>
      <c r="H1055" s="358">
        <v>20.682415008544922</v>
      </c>
      <c r="I1055" s="358">
        <v>20.630443572998047</v>
      </c>
      <c r="J1055" s="358">
        <v>20.011617660522461</v>
      </c>
      <c r="K1055" s="358">
        <v>19.808368682861328</v>
      </c>
      <c r="L1055" s="358">
        <v>21.401517868041992</v>
      </c>
      <c r="M1055" s="358">
        <v>23.176376342773438</v>
      </c>
      <c r="N1055" s="358">
        <v>23.862583160400391</v>
      </c>
      <c r="O1055" s="358">
        <v>24.29560661315918</v>
      </c>
      <c r="P1055" s="358">
        <v>25.687946319580078</v>
      </c>
      <c r="Q1055" s="358">
        <v>25.976762771606445</v>
      </c>
      <c r="R1055" s="358">
        <v>27.124767303466797</v>
      </c>
      <c r="S1055" s="358">
        <v>27.247711181640625</v>
      </c>
      <c r="T1055" s="358">
        <v>25.489385604858398</v>
      </c>
      <c r="U1055" s="358">
        <v>24.793050765991211</v>
      </c>
      <c r="V1055" s="358">
        <v>23.446630477905273</v>
      </c>
      <c r="W1055" s="358">
        <v>22.654821395874023</v>
      </c>
      <c r="X1055" s="358">
        <v>21.96293830871582</v>
      </c>
      <c r="Y1055" s="358">
        <v>21.671865463256836</v>
      </c>
      <c r="Z1055" s="358">
        <v>21.407772064208984</v>
      </c>
      <c r="AA1055" s="358">
        <v>21.427829742431641</v>
      </c>
      <c r="AB1055" s="20">
        <v>545.55007362365723</v>
      </c>
    </row>
    <row r="1056" spans="2:28" thickTop="1" thickBot="1" x14ac:dyDescent="0.3">
      <c r="B1056" s="279">
        <v>40502</v>
      </c>
      <c r="C1056" s="128" t="s">
        <v>15</v>
      </c>
      <c r="D1056" s="358">
        <v>21.444576263427734</v>
      </c>
      <c r="E1056" s="358">
        <v>21.516460418701172</v>
      </c>
      <c r="F1056" s="358">
        <v>21.545528411865234</v>
      </c>
      <c r="G1056" s="358">
        <v>21.510871887207031</v>
      </c>
      <c r="H1056" s="358">
        <v>21.528644561767578</v>
      </c>
      <c r="I1056" s="358">
        <v>21.488485336303711</v>
      </c>
      <c r="J1056" s="358">
        <v>19.560863494873047</v>
      </c>
      <c r="K1056" s="358">
        <v>18.008367538452148</v>
      </c>
      <c r="L1056" s="358">
        <v>19.029140472412109</v>
      </c>
      <c r="M1056" s="358">
        <v>21.753887176513672</v>
      </c>
      <c r="N1056" s="358">
        <v>23.078607559204102</v>
      </c>
      <c r="O1056" s="358">
        <v>24.967987060546875</v>
      </c>
      <c r="P1056" s="358">
        <v>25.281736373901367</v>
      </c>
      <c r="Q1056" s="358">
        <v>25.206514358520508</v>
      </c>
      <c r="R1056" s="358">
        <v>26.162212371826172</v>
      </c>
      <c r="S1056" s="358">
        <v>26.351249694824219</v>
      </c>
      <c r="T1056" s="358">
        <v>25.851619720458984</v>
      </c>
      <c r="U1056" s="358">
        <v>25.002365112304688</v>
      </c>
      <c r="V1056" s="358">
        <v>23.453037261962891</v>
      </c>
      <c r="W1056" s="358">
        <v>21.850818634033203</v>
      </c>
      <c r="X1056" s="358">
        <v>22.020441055297852</v>
      </c>
      <c r="Y1056" s="358">
        <v>21.401218414306641</v>
      </c>
      <c r="Z1056" s="358">
        <v>18.87645149230957</v>
      </c>
      <c r="AA1056" s="358">
        <v>20.357826232910156</v>
      </c>
      <c r="AB1056" s="20">
        <v>537.24891090393066</v>
      </c>
    </row>
    <row r="1057" spans="1:28" thickTop="1" thickBot="1" x14ac:dyDescent="0.3">
      <c r="B1057" s="279">
        <v>40503</v>
      </c>
      <c r="C1057" s="128" t="s">
        <v>16</v>
      </c>
      <c r="D1057" s="358">
        <v>20.338155746459961</v>
      </c>
      <c r="E1057" s="358">
        <v>20.302968978881836</v>
      </c>
      <c r="F1057" s="358">
        <v>20.361831665039063</v>
      </c>
      <c r="G1057" s="358">
        <v>20.399478912353516</v>
      </c>
      <c r="H1057" s="358">
        <v>20.404159545898438</v>
      </c>
      <c r="I1057" s="358">
        <v>20.363021850585938</v>
      </c>
      <c r="J1057" s="358">
        <v>20.089691162109375</v>
      </c>
      <c r="K1057" s="358">
        <v>18.646987915039063</v>
      </c>
      <c r="L1057" s="358">
        <v>21.005687713623047</v>
      </c>
      <c r="M1057" s="358">
        <v>23.498504638671875</v>
      </c>
      <c r="N1057" s="358">
        <v>24.719968795776367</v>
      </c>
      <c r="O1057" s="358">
        <v>25.918725967407227</v>
      </c>
      <c r="P1057" s="358">
        <v>26.208824157714844</v>
      </c>
      <c r="Q1057" s="358">
        <v>27.058271408081055</v>
      </c>
      <c r="R1057" s="358">
        <v>28.425674438476563</v>
      </c>
      <c r="S1057" s="358">
        <v>25.803195953369141</v>
      </c>
      <c r="T1057" s="358">
        <v>27.888259887695313</v>
      </c>
      <c r="U1057" s="358">
        <v>26.782646179199219</v>
      </c>
      <c r="V1057" s="358">
        <v>25.404657363891602</v>
      </c>
      <c r="W1057" s="358">
        <v>23.769731521606445</v>
      </c>
      <c r="X1057" s="358">
        <v>23.473981857299805</v>
      </c>
      <c r="Y1057" s="358">
        <v>22.82148551940918</v>
      </c>
      <c r="Z1057" s="358">
        <v>23.029140472412109</v>
      </c>
      <c r="AA1057" s="358">
        <v>22.759944915771484</v>
      </c>
      <c r="AB1057" s="20">
        <v>559.47499656677246</v>
      </c>
    </row>
    <row r="1058" spans="1:28" thickTop="1" thickBot="1" x14ac:dyDescent="0.3">
      <c r="B1058" s="279">
        <v>40504</v>
      </c>
      <c r="C1058" s="128" t="s">
        <v>17</v>
      </c>
      <c r="D1058" s="358">
        <v>22.690704345703125</v>
      </c>
      <c r="E1058" s="358">
        <v>22.693981170654297</v>
      </c>
      <c r="F1058" s="358">
        <v>22.574007034301758</v>
      </c>
      <c r="G1058" s="358">
        <v>21.751827239990234</v>
      </c>
      <c r="H1058" s="358">
        <v>21.729000091552734</v>
      </c>
      <c r="I1058" s="358">
        <v>21.683876037597656</v>
      </c>
      <c r="J1058" s="358">
        <v>19.950508117675781</v>
      </c>
      <c r="K1058" s="358">
        <v>18.676998138427734</v>
      </c>
      <c r="L1058" s="358">
        <v>20.044775009155273</v>
      </c>
      <c r="M1058" s="358">
        <v>22.179277420043945</v>
      </c>
      <c r="N1058" s="358">
        <v>24.257820129394531</v>
      </c>
      <c r="O1058" s="358">
        <v>25.891891479492188</v>
      </c>
      <c r="P1058" s="358">
        <v>27.895524978637695</v>
      </c>
      <c r="Q1058" s="358">
        <v>28.841878890991211</v>
      </c>
      <c r="R1058" s="358">
        <v>28.906492233276367</v>
      </c>
      <c r="S1058" s="358">
        <v>29.489818572998047</v>
      </c>
      <c r="T1058" s="358">
        <v>27.318380355834961</v>
      </c>
      <c r="U1058" s="358">
        <v>27.735811233520508</v>
      </c>
      <c r="V1058" s="358">
        <v>25.470525741577148</v>
      </c>
      <c r="W1058" s="358">
        <v>22.499040603637695</v>
      </c>
      <c r="X1058" s="358">
        <v>23.95098876953125</v>
      </c>
      <c r="Y1058" s="358">
        <v>23.766921997070313</v>
      </c>
      <c r="Z1058" s="358">
        <v>23.780937194824219</v>
      </c>
      <c r="AA1058" s="358">
        <v>23.803644180297852</v>
      </c>
      <c r="AB1058" s="20">
        <v>577.58463096618652</v>
      </c>
    </row>
    <row r="1059" spans="1:28" thickTop="1" thickBot="1" x14ac:dyDescent="0.3">
      <c r="B1059" s="279">
        <v>40505</v>
      </c>
      <c r="C1059" s="128" t="s">
        <v>11</v>
      </c>
      <c r="D1059" s="358">
        <v>21.912050247192383</v>
      </c>
      <c r="E1059" s="358">
        <v>21.181207656860352</v>
      </c>
      <c r="F1059" s="358">
        <v>21.113470077514648</v>
      </c>
      <c r="G1059" s="358">
        <v>21.1634521484375</v>
      </c>
      <c r="H1059" s="358">
        <v>21.174182891845703</v>
      </c>
      <c r="I1059" s="358">
        <v>21.058004379272461</v>
      </c>
      <c r="J1059" s="358">
        <v>20.994218826293945</v>
      </c>
      <c r="K1059" s="358">
        <v>19.321554183959961</v>
      </c>
      <c r="L1059" s="358">
        <v>20.153356552124023</v>
      </c>
      <c r="M1059" s="358">
        <v>22.708522796630859</v>
      </c>
      <c r="N1059" s="358">
        <v>24.033309936523438</v>
      </c>
      <c r="O1059" s="358">
        <v>24.239252090454102</v>
      </c>
      <c r="P1059" s="358">
        <v>26.312143325805664</v>
      </c>
      <c r="Q1059" s="358">
        <v>26.756378173828125</v>
      </c>
      <c r="R1059" s="358">
        <v>28.490165710449219</v>
      </c>
      <c r="S1059" s="358">
        <v>28.266006469726563</v>
      </c>
      <c r="T1059" s="358">
        <v>28.272106170654297</v>
      </c>
      <c r="U1059" s="358">
        <v>27.614999771118164</v>
      </c>
      <c r="V1059" s="358">
        <v>26.442895889282227</v>
      </c>
      <c r="W1059" s="358">
        <v>26.545568466186523</v>
      </c>
      <c r="X1059" s="358">
        <v>26.5394287109375</v>
      </c>
      <c r="Y1059" s="358">
        <v>26.541213989257813</v>
      </c>
      <c r="Z1059" s="358">
        <v>22.841972351074219</v>
      </c>
      <c r="AA1059" s="358">
        <v>22.351163864135742</v>
      </c>
      <c r="AB1059" s="20">
        <v>576.02662467956543</v>
      </c>
    </row>
    <row r="1060" spans="1:28" thickTop="1" thickBot="1" x14ac:dyDescent="0.3">
      <c r="B1060" s="279">
        <v>40506</v>
      </c>
      <c r="C1060" s="128" t="s">
        <v>11</v>
      </c>
      <c r="D1060" s="358">
        <v>22.250753402709961</v>
      </c>
      <c r="E1060" s="358">
        <v>20.437078475952148</v>
      </c>
      <c r="F1060" s="358">
        <v>22.132478713989258</v>
      </c>
      <c r="G1060" s="358">
        <v>20.545186996459961</v>
      </c>
      <c r="H1060" s="358">
        <v>20.484064102172852</v>
      </c>
      <c r="I1060" s="358">
        <v>20.477304458618164</v>
      </c>
      <c r="J1060" s="358">
        <v>20.468070983886719</v>
      </c>
      <c r="K1060" s="358">
        <v>17.148820877075195</v>
      </c>
      <c r="L1060" s="358">
        <v>18.683189392089844</v>
      </c>
      <c r="M1060" s="358">
        <v>21.733867645263672</v>
      </c>
      <c r="N1060" s="358">
        <v>22.206512451171875</v>
      </c>
      <c r="O1060" s="358">
        <v>27.395547866821289</v>
      </c>
      <c r="P1060" s="358">
        <v>27.938552856445313</v>
      </c>
      <c r="Q1060" s="358">
        <v>28.847562789916992</v>
      </c>
      <c r="R1060" s="358">
        <v>26.832052230834961</v>
      </c>
      <c r="S1060" s="358">
        <v>28.824909210205078</v>
      </c>
      <c r="T1060" s="358">
        <v>28.815031051635742</v>
      </c>
      <c r="U1060" s="358">
        <v>28.690008163452148</v>
      </c>
      <c r="V1060" s="358">
        <v>25.629467010498047</v>
      </c>
      <c r="W1060" s="358">
        <v>24.647077560424805</v>
      </c>
      <c r="X1060" s="358">
        <v>22.991369247436523</v>
      </c>
      <c r="Y1060" s="358">
        <v>21.558349609375</v>
      </c>
      <c r="Z1060" s="358">
        <v>21.030261993408203</v>
      </c>
      <c r="AA1060" s="358">
        <v>19.820577621459961</v>
      </c>
      <c r="AB1060" s="20">
        <v>559.58809471130371</v>
      </c>
    </row>
    <row r="1061" spans="1:28" thickTop="1" thickBot="1" x14ac:dyDescent="0.3">
      <c r="B1061" s="279">
        <v>40507</v>
      </c>
      <c r="C1061" s="128" t="s">
        <v>13</v>
      </c>
      <c r="D1061" s="358">
        <v>19.697660446166992</v>
      </c>
      <c r="E1061" s="358">
        <v>19.581892013549805</v>
      </c>
      <c r="F1061" s="358">
        <v>19.447751998901367</v>
      </c>
      <c r="G1061" s="358">
        <v>19.321014404296875</v>
      </c>
      <c r="H1061" s="358">
        <v>19.241050720214844</v>
      </c>
      <c r="I1061" s="358">
        <v>19.197687149047852</v>
      </c>
      <c r="J1061" s="358">
        <v>19.223991394042969</v>
      </c>
      <c r="K1061" s="358">
        <v>16.933925628662109</v>
      </c>
      <c r="L1061" s="358">
        <v>17.405998229980469</v>
      </c>
      <c r="M1061" s="358">
        <v>20.975975036621094</v>
      </c>
      <c r="N1061" s="358">
        <v>23.148035049438477</v>
      </c>
      <c r="O1061" s="358">
        <v>25.118907928466797</v>
      </c>
      <c r="P1061" s="358">
        <v>27.093738555908203</v>
      </c>
      <c r="Q1061" s="358">
        <v>27.930183410644531</v>
      </c>
      <c r="R1061" s="358">
        <v>28.673564910888672</v>
      </c>
      <c r="S1061" s="358">
        <v>29.2952880859375</v>
      </c>
      <c r="T1061" s="358">
        <v>29.121454238891602</v>
      </c>
      <c r="U1061" s="358">
        <v>28.521602630615234</v>
      </c>
      <c r="V1061" s="358">
        <v>27.671161651611328</v>
      </c>
      <c r="W1061" s="358">
        <v>23.814422607421875</v>
      </c>
      <c r="X1061" s="358">
        <v>23.553888320922852</v>
      </c>
      <c r="Y1061" s="358">
        <v>22.71832275390625</v>
      </c>
      <c r="Z1061" s="358">
        <v>21.765325546264648</v>
      </c>
      <c r="AA1061" s="358">
        <v>21.65943717956543</v>
      </c>
      <c r="AB1061" s="20">
        <v>551.11227989196777</v>
      </c>
    </row>
    <row r="1062" spans="1:28" thickTop="1" thickBot="1" x14ac:dyDescent="0.3">
      <c r="B1062" s="279">
        <v>40508</v>
      </c>
      <c r="C1062" s="128" t="s">
        <v>14</v>
      </c>
      <c r="D1062" s="358">
        <v>20.352928161621094</v>
      </c>
      <c r="E1062" s="358">
        <v>19.987804412841797</v>
      </c>
      <c r="F1062" s="358">
        <v>19.668472290039063</v>
      </c>
      <c r="G1062" s="358">
        <v>19.620637893676758</v>
      </c>
      <c r="H1062" s="358">
        <v>19.559164047241211</v>
      </c>
      <c r="I1062" s="358">
        <v>19.413652420043945</v>
      </c>
      <c r="J1062" s="358">
        <v>19.396699905395508</v>
      </c>
      <c r="K1062" s="358">
        <v>16.914299011230469</v>
      </c>
      <c r="L1062" s="358">
        <v>18.209632873535156</v>
      </c>
      <c r="M1062" s="358">
        <v>19.549299240112305</v>
      </c>
      <c r="N1062" s="358">
        <v>22.350217819213867</v>
      </c>
      <c r="O1062" s="358">
        <v>26.050991058349609</v>
      </c>
      <c r="P1062" s="358">
        <v>26.864164352416992</v>
      </c>
      <c r="Q1062" s="358">
        <v>27.602138519287109</v>
      </c>
      <c r="R1062" s="358">
        <v>28.35295295715332</v>
      </c>
      <c r="S1062" s="358">
        <v>25.140909194946289</v>
      </c>
      <c r="T1062" s="358">
        <v>27.886566162109375</v>
      </c>
      <c r="U1062" s="358">
        <v>26.430667877197266</v>
      </c>
      <c r="V1062" s="358">
        <v>26.992385864257813</v>
      </c>
      <c r="W1062" s="358">
        <v>24.652618408203125</v>
      </c>
      <c r="X1062" s="358">
        <v>23.558692932128906</v>
      </c>
      <c r="Y1062" s="358">
        <v>22.953361511230469</v>
      </c>
      <c r="Z1062" s="358">
        <v>22.759252548217773</v>
      </c>
      <c r="AA1062" s="358">
        <v>21.592494964599609</v>
      </c>
      <c r="AB1062" s="20">
        <v>545.86000442504883</v>
      </c>
    </row>
    <row r="1063" spans="1:28" thickTop="1" thickBot="1" x14ac:dyDescent="0.3">
      <c r="B1063" s="279">
        <v>40509</v>
      </c>
      <c r="C1063" s="128" t="s">
        <v>15</v>
      </c>
      <c r="D1063" s="358">
        <v>21.43609619140625</v>
      </c>
      <c r="E1063" s="358">
        <v>21.496763229370117</v>
      </c>
      <c r="F1063" s="358">
        <v>21.544845581054688</v>
      </c>
      <c r="G1063" s="358">
        <v>21.507207870483398</v>
      </c>
      <c r="H1063" s="358">
        <v>14.459753036499023</v>
      </c>
      <c r="I1063" s="358">
        <v>21.378604888916016</v>
      </c>
      <c r="J1063" s="358">
        <v>21.354898452758789</v>
      </c>
      <c r="K1063" s="358">
        <v>18.737649917602539</v>
      </c>
      <c r="L1063" s="358">
        <v>19.014162063598633</v>
      </c>
      <c r="M1063" s="358">
        <v>18.776273727416992</v>
      </c>
      <c r="N1063" s="358">
        <v>19.873722076416016</v>
      </c>
      <c r="O1063" s="358">
        <v>21.294963836669922</v>
      </c>
      <c r="P1063" s="358">
        <v>23.658027648925781</v>
      </c>
      <c r="Q1063" s="358">
        <v>24.377809524536133</v>
      </c>
      <c r="R1063" s="358">
        <v>25.393653869628906</v>
      </c>
      <c r="S1063" s="358">
        <v>25.413496017456055</v>
      </c>
      <c r="T1063" s="358">
        <v>24.848091125488281</v>
      </c>
      <c r="U1063" s="358">
        <v>24.469966888427734</v>
      </c>
      <c r="V1063" s="358">
        <v>23.477870941162109</v>
      </c>
      <c r="W1063" s="358">
        <v>20.811025619506836</v>
      </c>
      <c r="X1063" s="358">
        <v>20.660842895507813</v>
      </c>
      <c r="Y1063" s="358">
        <v>20.177553176879883</v>
      </c>
      <c r="Z1063" s="358">
        <v>20.066413879394531</v>
      </c>
      <c r="AA1063" s="358">
        <v>20.034311294555664</v>
      </c>
      <c r="AB1063" s="20">
        <v>514.26400375366211</v>
      </c>
    </row>
    <row r="1064" spans="1:28" thickTop="1" thickBot="1" x14ac:dyDescent="0.3">
      <c r="B1064" s="279">
        <v>40510</v>
      </c>
      <c r="C1064" s="128" t="s">
        <v>16</v>
      </c>
      <c r="D1064" s="358">
        <v>19.901388168334961</v>
      </c>
      <c r="E1064" s="358">
        <v>19.844062805175781</v>
      </c>
      <c r="F1064" s="358">
        <v>19.876230239868164</v>
      </c>
      <c r="G1064" s="358">
        <v>19.855754852294922</v>
      </c>
      <c r="H1064" s="358">
        <v>19.839027404785156</v>
      </c>
      <c r="I1064" s="358">
        <v>19.827358245849609</v>
      </c>
      <c r="J1064" s="358">
        <v>9.6549301147460938</v>
      </c>
      <c r="K1064" s="358">
        <v>18.370973587036133</v>
      </c>
      <c r="L1064" s="358">
        <v>18.588350296020508</v>
      </c>
      <c r="M1064" s="358">
        <v>19.495803833007813</v>
      </c>
      <c r="N1064" s="358">
        <v>21.856889724731445</v>
      </c>
      <c r="O1064" s="358">
        <v>21.147336959838867</v>
      </c>
      <c r="P1064" s="358">
        <v>24.041221618652344</v>
      </c>
      <c r="Q1064" s="358">
        <v>23.791383743286133</v>
      </c>
      <c r="R1064" s="358">
        <v>25.845754623413086</v>
      </c>
      <c r="S1064" s="358">
        <v>26.767374038696289</v>
      </c>
      <c r="T1064" s="358">
        <v>26.183296203613281</v>
      </c>
      <c r="U1064" s="358">
        <v>25.716686248779297</v>
      </c>
      <c r="V1064" s="358">
        <v>25.363201141357422</v>
      </c>
      <c r="W1064" s="358">
        <v>23.409149169921875</v>
      </c>
      <c r="X1064" s="358">
        <v>22.325311660766602</v>
      </c>
      <c r="Y1064" s="358">
        <v>21.406864166259766</v>
      </c>
      <c r="Z1064" s="358">
        <v>20.311458587646484</v>
      </c>
      <c r="AA1064" s="358">
        <v>20.01439094543457</v>
      </c>
      <c r="AB1064" s="20">
        <v>513.4341983795166</v>
      </c>
    </row>
    <row r="1065" spans="1:28" thickTop="1" thickBot="1" x14ac:dyDescent="0.3">
      <c r="B1065" s="279">
        <v>40511</v>
      </c>
      <c r="C1065" s="128" t="s">
        <v>17</v>
      </c>
      <c r="D1065" s="358">
        <v>19.758529663085938</v>
      </c>
      <c r="E1065" s="358">
        <v>19.445781707763672</v>
      </c>
      <c r="F1065" s="358">
        <v>19.326808929443359</v>
      </c>
      <c r="G1065" s="358">
        <v>19.238775253295898</v>
      </c>
      <c r="H1065" s="358">
        <v>19.110158920288086</v>
      </c>
      <c r="I1065" s="358">
        <v>19.20806884765625</v>
      </c>
      <c r="J1065" s="358">
        <v>18.800586700439453</v>
      </c>
      <c r="K1065" s="358">
        <v>17.685535430908203</v>
      </c>
      <c r="L1065" s="358">
        <v>18.062030792236328</v>
      </c>
      <c r="M1065" s="358">
        <v>19.858905792236328</v>
      </c>
      <c r="N1065" s="358">
        <v>22.915685653686523</v>
      </c>
      <c r="O1065" s="358">
        <v>25.956809997558594</v>
      </c>
      <c r="P1065" s="358">
        <v>27.741079330444336</v>
      </c>
      <c r="Q1065" s="358">
        <v>29.074533462524414</v>
      </c>
      <c r="R1065" s="358">
        <v>29.287256240844727</v>
      </c>
      <c r="S1065" s="358">
        <v>29.241325378417969</v>
      </c>
      <c r="T1065" s="358">
        <v>27.776212692260742</v>
      </c>
      <c r="U1065" s="358">
        <v>29.090871810913086</v>
      </c>
      <c r="V1065" s="358">
        <v>25.856779098510742</v>
      </c>
      <c r="W1065" s="358">
        <v>23.572940826416016</v>
      </c>
      <c r="X1065" s="358">
        <v>23.239253997802734</v>
      </c>
      <c r="Y1065" s="358">
        <v>22.305585861206055</v>
      </c>
      <c r="Z1065" s="358">
        <v>21.890277862548828</v>
      </c>
      <c r="AA1065" s="358">
        <v>17.137445449829102</v>
      </c>
      <c r="AB1065" s="20">
        <v>545.58123970031738</v>
      </c>
    </row>
    <row r="1066" spans="1:28" thickTop="1" thickBot="1" x14ac:dyDescent="0.3">
      <c r="B1066" s="279">
        <v>40512</v>
      </c>
      <c r="C1066" s="128" t="s">
        <v>11</v>
      </c>
      <c r="D1066" s="358">
        <v>20.966047286987305</v>
      </c>
      <c r="E1066" s="358">
        <v>20.956483840942383</v>
      </c>
      <c r="F1066" s="358">
        <v>20.743017196655273</v>
      </c>
      <c r="G1066" s="358">
        <v>20.684797286987305</v>
      </c>
      <c r="H1066" s="358">
        <v>20.687231063842773</v>
      </c>
      <c r="I1066" s="358">
        <v>20.536191940307617</v>
      </c>
      <c r="J1066" s="358">
        <v>19.975673675537109</v>
      </c>
      <c r="K1066" s="358">
        <v>17.056978225708008</v>
      </c>
      <c r="L1066" s="358">
        <v>18.780399322509766</v>
      </c>
      <c r="M1066" s="358">
        <v>18.684072494506836</v>
      </c>
      <c r="N1066" s="358">
        <v>23.206178665161133</v>
      </c>
      <c r="O1066" s="358">
        <v>26.491140365600586</v>
      </c>
      <c r="P1066" s="358">
        <v>26.808191299438477</v>
      </c>
      <c r="Q1066" s="358">
        <v>26.441108703613281</v>
      </c>
      <c r="R1066" s="358">
        <v>27.730497360229492</v>
      </c>
      <c r="S1066" s="358">
        <v>27.700632095336914</v>
      </c>
      <c r="T1066" s="358">
        <v>25.909988403320313</v>
      </c>
      <c r="U1066" s="358">
        <v>24.047199249267578</v>
      </c>
      <c r="V1066" s="358">
        <v>22.495193481445313</v>
      </c>
      <c r="W1066" s="358">
        <v>21.216686248779297</v>
      </c>
      <c r="X1066" s="358">
        <v>20.204601287841797</v>
      </c>
      <c r="Y1066" s="358">
        <v>19.970516204833984</v>
      </c>
      <c r="Z1066" s="358">
        <v>19.195310592651367</v>
      </c>
      <c r="AA1066" s="358">
        <v>18.551786422729492</v>
      </c>
      <c r="AB1066" s="20">
        <v>529.0399227142334</v>
      </c>
    </row>
    <row r="1067" spans="1:28" thickTop="1" thickBot="1" x14ac:dyDescent="0.3">
      <c r="A1067" s="11" t="s">
        <v>29</v>
      </c>
      <c r="B1067" s="279">
        <v>40513</v>
      </c>
      <c r="C1067" s="128" t="s">
        <v>11</v>
      </c>
      <c r="D1067" s="358">
        <v>18.278610229492188</v>
      </c>
      <c r="E1067" s="358">
        <v>18.172943115234375</v>
      </c>
      <c r="F1067" s="358">
        <v>18.032577514648438</v>
      </c>
      <c r="G1067" s="358">
        <v>18.556386947631836</v>
      </c>
      <c r="H1067" s="358">
        <v>18.615489959716797</v>
      </c>
      <c r="I1067" s="358">
        <v>18.640113830566406</v>
      </c>
      <c r="J1067" s="358">
        <v>17.083183288574219</v>
      </c>
      <c r="K1067" s="358">
        <v>15.386772155761719</v>
      </c>
      <c r="L1067" s="358">
        <v>16.450456619262695</v>
      </c>
      <c r="M1067" s="358">
        <v>17.400402069091797</v>
      </c>
      <c r="N1067" s="358">
        <v>19.041276931762695</v>
      </c>
      <c r="O1067" s="358">
        <v>20.806957244873047</v>
      </c>
      <c r="P1067" s="358">
        <v>21.229766845703125</v>
      </c>
      <c r="Q1067" s="358">
        <v>21.733503341674805</v>
      </c>
      <c r="R1067" s="358">
        <v>21.894657135009766</v>
      </c>
      <c r="S1067" s="358">
        <v>21.989425659179688</v>
      </c>
      <c r="T1067" s="358">
        <v>21.721450805664063</v>
      </c>
      <c r="U1067" s="358">
        <v>20.921018600463867</v>
      </c>
      <c r="V1067" s="358">
        <v>19.960748672485352</v>
      </c>
      <c r="W1067" s="358">
        <v>19.261960983276367</v>
      </c>
      <c r="X1067" s="358">
        <v>19.120315551757813</v>
      </c>
      <c r="Y1067" s="358">
        <v>18.299270629882813</v>
      </c>
      <c r="Z1067" s="358">
        <v>17.206378936767578</v>
      </c>
      <c r="AA1067" s="358">
        <v>17.951696395874023</v>
      </c>
      <c r="AB1067" s="20">
        <v>457.75536346435547</v>
      </c>
    </row>
    <row r="1068" spans="1:28" ht="15" customHeight="1" thickTop="1" thickBot="1" x14ac:dyDescent="0.3">
      <c r="B1068" s="279">
        <v>40514</v>
      </c>
      <c r="C1068" s="128" t="s">
        <v>13</v>
      </c>
      <c r="D1068" s="358">
        <v>16.533176422119141</v>
      </c>
      <c r="E1068" s="358">
        <v>17.529773712158203</v>
      </c>
      <c r="F1068" s="358">
        <v>17.556123733520508</v>
      </c>
      <c r="G1068" s="358">
        <v>17.526956558227539</v>
      </c>
      <c r="H1068" s="358">
        <v>17.285591125488281</v>
      </c>
      <c r="I1068" s="358">
        <v>17.454227447509766</v>
      </c>
      <c r="J1068" s="358">
        <v>17.648355484008789</v>
      </c>
      <c r="K1068" s="358">
        <v>15.661141395568848</v>
      </c>
      <c r="L1068" s="358">
        <v>16.005619049072266</v>
      </c>
      <c r="M1068" s="358">
        <v>17.830635070800781</v>
      </c>
      <c r="N1068" s="358">
        <v>20.542457580566406</v>
      </c>
      <c r="O1068" s="358">
        <v>21.828105926513672</v>
      </c>
      <c r="P1068" s="358">
        <v>22.323642730712891</v>
      </c>
      <c r="Q1068" s="358">
        <v>20.439125061035156</v>
      </c>
      <c r="R1068" s="358">
        <v>23.430727005004883</v>
      </c>
      <c r="S1068" s="358">
        <v>23.166982650756836</v>
      </c>
      <c r="T1068" s="358">
        <v>22.483028411865234</v>
      </c>
      <c r="U1068" s="358">
        <v>22.061931610107422</v>
      </c>
      <c r="V1068" s="358">
        <v>21.136207580566406</v>
      </c>
      <c r="W1068" s="358">
        <v>19.702682495117188</v>
      </c>
      <c r="X1068" s="358">
        <v>19.309820175170898</v>
      </c>
      <c r="Y1068" s="358">
        <v>19.199182510375977</v>
      </c>
      <c r="Z1068" s="358">
        <v>18.706388473510742</v>
      </c>
      <c r="AA1068" s="358">
        <v>17.896724700927734</v>
      </c>
      <c r="AB1068" s="20">
        <v>463.25860691070557</v>
      </c>
    </row>
    <row r="1069" spans="1:28" thickTop="1" thickBot="1" x14ac:dyDescent="0.3">
      <c r="B1069" s="279">
        <v>40515</v>
      </c>
      <c r="C1069" s="128" t="s">
        <v>14</v>
      </c>
      <c r="D1069" s="358">
        <v>17.269863128662109</v>
      </c>
      <c r="E1069" s="358">
        <v>16.685197830200195</v>
      </c>
      <c r="F1069" s="358">
        <v>16.691583633422852</v>
      </c>
      <c r="G1069" s="358">
        <v>16.633693695068359</v>
      </c>
      <c r="H1069" s="358">
        <v>16.698921203613281</v>
      </c>
      <c r="I1069" s="358">
        <v>16.63652229309082</v>
      </c>
      <c r="J1069" s="358">
        <v>16.452610015869141</v>
      </c>
      <c r="K1069" s="358">
        <v>15.420653343200684</v>
      </c>
      <c r="L1069" s="358">
        <v>15.883708000183105</v>
      </c>
      <c r="M1069" s="358">
        <v>16.579132080078125</v>
      </c>
      <c r="N1069" s="358">
        <v>19.763427734375</v>
      </c>
      <c r="O1069" s="358">
        <v>22.336217880249023</v>
      </c>
      <c r="P1069" s="358">
        <v>24.306671142578125</v>
      </c>
      <c r="Q1069" s="358">
        <v>23.781818389892578</v>
      </c>
      <c r="R1069" s="358">
        <v>24.722805023193359</v>
      </c>
      <c r="S1069" s="358">
        <v>23.198469161987305</v>
      </c>
      <c r="T1069" s="358">
        <v>25.062084197998047</v>
      </c>
      <c r="U1069" s="358">
        <v>23.888204574584961</v>
      </c>
      <c r="V1069" s="358">
        <v>22.344240188598633</v>
      </c>
      <c r="W1069" s="358">
        <v>21.665828704833984</v>
      </c>
      <c r="X1069" s="358">
        <v>21.25047492980957</v>
      </c>
      <c r="Y1069" s="358">
        <v>20.689720153808594</v>
      </c>
      <c r="Z1069" s="358">
        <v>20.151954650878906</v>
      </c>
      <c r="AA1069" s="358">
        <v>19.756986618041992</v>
      </c>
      <c r="AB1069" s="20">
        <v>477.87078857421875</v>
      </c>
    </row>
    <row r="1070" spans="1:28" thickTop="1" thickBot="1" x14ac:dyDescent="0.3">
      <c r="B1070" s="279">
        <v>40516</v>
      </c>
      <c r="C1070" s="128" t="s">
        <v>15</v>
      </c>
      <c r="D1070" s="358">
        <v>19.765863418579102</v>
      </c>
      <c r="E1070" s="358">
        <v>19.833429336547852</v>
      </c>
      <c r="F1070" s="358">
        <v>19.893928527832031</v>
      </c>
      <c r="G1070" s="358">
        <v>18.222187042236328</v>
      </c>
      <c r="H1070" s="358">
        <v>18.250476837158203</v>
      </c>
      <c r="I1070" s="358">
        <v>18.232320785522461</v>
      </c>
      <c r="J1070" s="358">
        <v>15.345718383789063</v>
      </c>
      <c r="K1070" s="358">
        <v>19.097686767578125</v>
      </c>
      <c r="L1070" s="358">
        <v>15.954244613647461</v>
      </c>
      <c r="M1070" s="358">
        <v>17.985660552978516</v>
      </c>
      <c r="N1070" s="358">
        <v>21.306562423706055</v>
      </c>
      <c r="O1070" s="358">
        <v>23.765277862548828</v>
      </c>
      <c r="P1070" s="358">
        <v>24.988857269287109</v>
      </c>
      <c r="Q1070" s="358">
        <v>25.844289779663086</v>
      </c>
      <c r="R1070" s="358">
        <v>26.584428787231445</v>
      </c>
      <c r="S1070" s="358">
        <v>26.610076904296875</v>
      </c>
      <c r="T1070" s="358">
        <v>25.904727935791016</v>
      </c>
      <c r="U1070" s="358">
        <v>25.42841911315918</v>
      </c>
      <c r="V1070" s="358">
        <v>22.775165557861328</v>
      </c>
      <c r="W1070" s="358">
        <v>20.607858657836914</v>
      </c>
      <c r="X1070" s="358">
        <v>20.080808639526367</v>
      </c>
      <c r="Y1070" s="358">
        <v>19.324853897094727</v>
      </c>
      <c r="Z1070" s="358">
        <v>19.096158981323242</v>
      </c>
      <c r="AA1070" s="358">
        <v>18.887245178222656</v>
      </c>
      <c r="AB1070" s="20">
        <v>503.78624725341797</v>
      </c>
    </row>
    <row r="1071" spans="1:28" thickTop="1" thickBot="1" x14ac:dyDescent="0.3">
      <c r="B1071" s="279">
        <v>40517</v>
      </c>
      <c r="C1071" s="128" t="s">
        <v>16</v>
      </c>
      <c r="D1071" s="358">
        <v>18.956136703491211</v>
      </c>
      <c r="E1071" s="358">
        <v>18.896589279174805</v>
      </c>
      <c r="F1071" s="358">
        <v>18.887866973876953</v>
      </c>
      <c r="G1071" s="358">
        <v>18.92442512512207</v>
      </c>
      <c r="H1071" s="358">
        <v>18.934555053710938</v>
      </c>
      <c r="I1071" s="358">
        <v>18.905466079711914</v>
      </c>
      <c r="J1071" s="358">
        <v>18.400148391723633</v>
      </c>
      <c r="K1071" s="358">
        <v>15.573380470275879</v>
      </c>
      <c r="L1071" s="358">
        <v>16.712892532348633</v>
      </c>
      <c r="M1071" s="358">
        <v>19.225683212280273</v>
      </c>
      <c r="N1071" s="358">
        <v>21.660783767700195</v>
      </c>
      <c r="O1071" s="358">
        <v>23.774570465087891</v>
      </c>
      <c r="P1071" s="358">
        <v>24.869028091430664</v>
      </c>
      <c r="Q1071" s="358">
        <v>25.692958831787109</v>
      </c>
      <c r="R1071" s="358">
        <v>25.977046966552734</v>
      </c>
      <c r="S1071" s="358">
        <v>25.9122314453125</v>
      </c>
      <c r="T1071" s="358">
        <v>25.777721405029297</v>
      </c>
      <c r="U1071" s="358">
        <v>24.744037628173828</v>
      </c>
      <c r="V1071" s="358">
        <v>21.560678482055664</v>
      </c>
      <c r="W1071" s="358">
        <v>20.69120979309082</v>
      </c>
      <c r="X1071" s="358">
        <v>19.699710845947266</v>
      </c>
      <c r="Y1071" s="358">
        <v>18.780040740966797</v>
      </c>
      <c r="Z1071" s="358">
        <v>18.592807769775391</v>
      </c>
      <c r="AA1071" s="358">
        <v>17.858098983764648</v>
      </c>
      <c r="AB1071" s="20">
        <v>499.00806903839111</v>
      </c>
    </row>
    <row r="1072" spans="1:28" thickTop="1" thickBot="1" x14ac:dyDescent="0.3">
      <c r="B1072" s="279">
        <v>40518</v>
      </c>
      <c r="C1072" s="128" t="s">
        <v>17</v>
      </c>
      <c r="D1072" s="358">
        <v>17.813459396362305</v>
      </c>
      <c r="E1072" s="358">
        <v>17.83647346496582</v>
      </c>
      <c r="F1072" s="358">
        <v>17.823459625244141</v>
      </c>
      <c r="G1072" s="358">
        <v>16.969566345214844</v>
      </c>
      <c r="H1072" s="358">
        <v>16.945232391357422</v>
      </c>
      <c r="I1072" s="358">
        <v>15.91071605682373</v>
      </c>
      <c r="J1072" s="358">
        <v>16.971351623535156</v>
      </c>
      <c r="K1072" s="358">
        <v>16.100502014160156</v>
      </c>
      <c r="L1072" s="358">
        <v>16.826818466186523</v>
      </c>
      <c r="M1072" s="358">
        <v>18.059379577636719</v>
      </c>
      <c r="N1072" s="358">
        <v>19.66462516784668</v>
      </c>
      <c r="O1072" s="358">
        <v>20.563116073608398</v>
      </c>
      <c r="P1072" s="358">
        <v>21.149885177612305</v>
      </c>
      <c r="Q1072" s="358">
        <v>21.213232040405273</v>
      </c>
      <c r="R1072" s="358">
        <v>21.439804077148438</v>
      </c>
      <c r="S1072" s="358">
        <v>21.987569808959961</v>
      </c>
      <c r="T1072" s="358">
        <v>21.981508255004883</v>
      </c>
      <c r="U1072" s="358">
        <v>20.713846206665039</v>
      </c>
      <c r="V1072" s="358">
        <v>19.465465545654297</v>
      </c>
      <c r="W1072" s="358">
        <v>18.217582702636719</v>
      </c>
      <c r="X1072" s="358">
        <v>16.645954132080078</v>
      </c>
      <c r="Y1072" s="358">
        <v>15.975794792175293</v>
      </c>
      <c r="Z1072" s="358">
        <v>15.630734443664551</v>
      </c>
      <c r="AA1072" s="358">
        <v>15.540125846862793</v>
      </c>
      <c r="AB1072" s="20">
        <v>441.44620323181152</v>
      </c>
    </row>
    <row r="1073" spans="2:28" thickTop="1" thickBot="1" x14ac:dyDescent="0.3">
      <c r="B1073" s="279">
        <v>40519</v>
      </c>
      <c r="C1073" s="128" t="s">
        <v>11</v>
      </c>
      <c r="D1073" s="358">
        <v>15.412922859191895</v>
      </c>
      <c r="E1073" s="358">
        <v>15.081452369689941</v>
      </c>
      <c r="F1073" s="358">
        <v>14.943051338195801</v>
      </c>
      <c r="G1073" s="358">
        <v>14.995196342468262</v>
      </c>
      <c r="H1073" s="358">
        <v>14.941263198852539</v>
      </c>
      <c r="I1073" s="358">
        <v>14.972370147705078</v>
      </c>
      <c r="J1073" s="358">
        <v>16.336978912353516</v>
      </c>
      <c r="K1073" s="358">
        <v>13.663341522216797</v>
      </c>
      <c r="L1073" s="358">
        <v>15.328000068664551</v>
      </c>
      <c r="M1073" s="358">
        <v>17.896345138549805</v>
      </c>
      <c r="N1073" s="358">
        <v>18.121868133544922</v>
      </c>
      <c r="O1073" s="358">
        <v>21.959505081176758</v>
      </c>
      <c r="P1073" s="358">
        <v>23.609991073608398</v>
      </c>
      <c r="Q1073" s="358">
        <v>24.414215087890625</v>
      </c>
      <c r="R1073" s="358">
        <v>25.203779220581055</v>
      </c>
      <c r="S1073" s="358">
        <v>15.281708717346191</v>
      </c>
      <c r="T1073" s="358">
        <v>24.478397369384766</v>
      </c>
      <c r="U1073" s="358">
        <v>23.349582672119141</v>
      </c>
      <c r="V1073" s="358">
        <v>20.658634185791016</v>
      </c>
      <c r="W1073" s="358">
        <v>18.451030731201172</v>
      </c>
      <c r="X1073" s="358">
        <v>19.300128936767578</v>
      </c>
      <c r="Y1073" s="358">
        <v>18.319490432739258</v>
      </c>
      <c r="Z1073" s="358">
        <v>18.080827713012695</v>
      </c>
      <c r="AA1073" s="358">
        <v>16.84416389465332</v>
      </c>
      <c r="AB1073" s="20">
        <v>441.64424514770508</v>
      </c>
    </row>
    <row r="1074" spans="2:28" thickTop="1" thickBot="1" x14ac:dyDescent="0.3">
      <c r="B1074" s="279">
        <v>40520</v>
      </c>
      <c r="C1074" s="128" t="s">
        <v>11</v>
      </c>
      <c r="D1074" s="358">
        <v>16.161605834960938</v>
      </c>
      <c r="E1074" s="358">
        <v>16.235069274902344</v>
      </c>
      <c r="F1074" s="358">
        <v>16.284635543823242</v>
      </c>
      <c r="G1074" s="358">
        <v>16.146169662475586</v>
      </c>
      <c r="H1074" s="358">
        <v>16.139799118041992</v>
      </c>
      <c r="I1074" s="358">
        <v>16.119871139526367</v>
      </c>
      <c r="J1074" s="358">
        <v>14.959273338317871</v>
      </c>
      <c r="K1074" s="358">
        <v>12.298275947570801</v>
      </c>
      <c r="L1074" s="358">
        <v>13.28193187713623</v>
      </c>
      <c r="M1074" s="358">
        <v>16.47773551940918</v>
      </c>
      <c r="N1074" s="358">
        <v>18.884681701660156</v>
      </c>
      <c r="O1074" s="358">
        <v>19.730144500732422</v>
      </c>
      <c r="P1074" s="358">
        <v>21.524007797241211</v>
      </c>
      <c r="Q1074" s="358">
        <v>21.899980545043945</v>
      </c>
      <c r="R1074" s="358">
        <v>23.561054229736328</v>
      </c>
      <c r="S1074" s="358">
        <v>23.724950790405273</v>
      </c>
      <c r="T1074" s="358">
        <v>23.608522415161133</v>
      </c>
      <c r="U1074" s="358">
        <v>21.274656295776367</v>
      </c>
      <c r="V1074" s="358">
        <v>19.441522598266602</v>
      </c>
      <c r="W1074" s="358">
        <v>18.671148300170898</v>
      </c>
      <c r="X1074" s="358">
        <v>18.224420547485352</v>
      </c>
      <c r="Y1074" s="358">
        <v>17.568916320800781</v>
      </c>
      <c r="Z1074" s="358">
        <v>16.910514831542969</v>
      </c>
      <c r="AA1074" s="358">
        <v>24.58586311340332</v>
      </c>
      <c r="AB1074" s="20">
        <v>443.71475124359131</v>
      </c>
    </row>
    <row r="1075" spans="2:28" thickTop="1" thickBot="1" x14ac:dyDescent="0.3">
      <c r="B1075" s="279">
        <v>40521</v>
      </c>
      <c r="C1075" s="128" t="s">
        <v>13</v>
      </c>
      <c r="D1075" s="358">
        <v>24.72254753112793</v>
      </c>
      <c r="E1075" s="358">
        <v>16.099058151245117</v>
      </c>
      <c r="F1075" s="358">
        <v>15.963836669921875</v>
      </c>
      <c r="G1075" s="358">
        <v>16.215236663818359</v>
      </c>
      <c r="H1075" s="358">
        <v>16.177707672119141</v>
      </c>
      <c r="I1075" s="358">
        <v>16.215930938720703</v>
      </c>
      <c r="J1075" s="358">
        <v>14.186911582946777</v>
      </c>
      <c r="K1075" s="358">
        <v>13.861148834228516</v>
      </c>
      <c r="L1075" s="358">
        <v>20.073740005493164</v>
      </c>
      <c r="M1075" s="358">
        <v>17.165307998657227</v>
      </c>
      <c r="N1075" s="358">
        <v>18.617321014404297</v>
      </c>
      <c r="O1075" s="358">
        <v>20.676994323730469</v>
      </c>
      <c r="P1075" s="358">
        <v>21.60002326965332</v>
      </c>
      <c r="Q1075" s="358">
        <v>22.862096786499023</v>
      </c>
      <c r="R1075" s="358">
        <v>22.430246353149414</v>
      </c>
      <c r="S1075" s="358">
        <v>22.223493576049805</v>
      </c>
      <c r="T1075" s="358">
        <v>21.955451965332031</v>
      </c>
      <c r="U1075" s="358">
        <v>21.272607803344727</v>
      </c>
      <c r="V1075" s="358">
        <v>19.778354644775391</v>
      </c>
      <c r="W1075" s="358">
        <v>18.861637115478516</v>
      </c>
      <c r="X1075" s="358">
        <v>17.509572982788086</v>
      </c>
      <c r="Y1075" s="358">
        <v>18.032302856445313</v>
      </c>
      <c r="Z1075" s="358">
        <v>16.17401123046875</v>
      </c>
      <c r="AA1075" s="358">
        <v>15.573819160461426</v>
      </c>
      <c r="AB1075" s="20">
        <v>448.24935913085938</v>
      </c>
    </row>
    <row r="1076" spans="2:28" thickTop="1" thickBot="1" x14ac:dyDescent="0.3">
      <c r="B1076" s="279">
        <v>40522</v>
      </c>
      <c r="C1076" s="128" t="s">
        <v>14</v>
      </c>
      <c r="D1076" s="358">
        <v>15.383687019348145</v>
      </c>
      <c r="E1076" s="358">
        <v>15.166903495788574</v>
      </c>
      <c r="F1076" s="358">
        <v>15.232217788696289</v>
      </c>
      <c r="G1076" s="358">
        <v>14.966024398803711</v>
      </c>
      <c r="H1076" s="358">
        <v>15.054055213928223</v>
      </c>
      <c r="I1076" s="358">
        <v>15.010799407958984</v>
      </c>
      <c r="J1076" s="358">
        <v>14.524785995483398</v>
      </c>
      <c r="K1076" s="358">
        <v>12.493340492248535</v>
      </c>
      <c r="L1076" s="358">
        <v>12.019758224487305</v>
      </c>
      <c r="M1076" s="358">
        <v>16.635692596435547</v>
      </c>
      <c r="N1076" s="358">
        <v>19.122528076171875</v>
      </c>
      <c r="O1076" s="358">
        <v>21.695491790771484</v>
      </c>
      <c r="P1076" s="358">
        <v>23.803306579589844</v>
      </c>
      <c r="Q1076" s="358">
        <v>24.76945686340332</v>
      </c>
      <c r="R1076" s="358">
        <v>25.059562683105469</v>
      </c>
      <c r="S1076" s="358">
        <v>25.23057746887207</v>
      </c>
      <c r="T1076" s="358">
        <v>24.341213226318359</v>
      </c>
      <c r="U1076" s="358">
        <v>22.880407333374023</v>
      </c>
      <c r="V1076" s="358">
        <v>20.72819709777832</v>
      </c>
      <c r="W1076" s="358">
        <v>19.711330413818359</v>
      </c>
      <c r="X1076" s="358">
        <v>19.193727493286133</v>
      </c>
      <c r="Y1076" s="358">
        <v>18.273067474365234</v>
      </c>
      <c r="Z1076" s="358">
        <v>17.589933395385742</v>
      </c>
      <c r="AA1076" s="358">
        <v>16.988681793212891</v>
      </c>
      <c r="AB1076" s="20">
        <v>445.87474632263184</v>
      </c>
    </row>
    <row r="1077" spans="2:28" thickTop="1" thickBot="1" x14ac:dyDescent="0.3">
      <c r="B1077" s="279">
        <v>40523</v>
      </c>
      <c r="C1077" s="128" t="s">
        <v>15</v>
      </c>
      <c r="D1077" s="358">
        <v>16.430337905883789</v>
      </c>
      <c r="E1077" s="358">
        <v>16.408206939697266</v>
      </c>
      <c r="F1077" s="358">
        <v>16.432291030883789</v>
      </c>
      <c r="G1077" s="358">
        <v>16.226486206054688</v>
      </c>
      <c r="H1077" s="358">
        <v>16.201992034912109</v>
      </c>
      <c r="I1077" s="358">
        <v>13.98228645324707</v>
      </c>
      <c r="J1077" s="358">
        <v>13.724446296691895</v>
      </c>
      <c r="K1077" s="358">
        <v>11.28853702545166</v>
      </c>
      <c r="L1077" s="358">
        <v>12.272943496704102</v>
      </c>
      <c r="M1077" s="358">
        <v>16.149820327758789</v>
      </c>
      <c r="N1077" s="358">
        <v>19.452957153320313</v>
      </c>
      <c r="O1077" s="358">
        <v>22.673578262329102</v>
      </c>
      <c r="P1077" s="358">
        <v>23.750921249389648</v>
      </c>
      <c r="Q1077" s="358">
        <v>25.082351684570313</v>
      </c>
      <c r="R1077" s="358">
        <v>25.76251220703125</v>
      </c>
      <c r="S1077" s="358">
        <v>24.956552505493164</v>
      </c>
      <c r="T1077" s="358">
        <v>24.825996398925781</v>
      </c>
      <c r="U1077" s="358">
        <v>23.741718292236328</v>
      </c>
      <c r="V1077" s="358">
        <v>20.868413925170898</v>
      </c>
      <c r="W1077" s="358">
        <v>19.509830474853516</v>
      </c>
      <c r="X1077" s="358">
        <v>18.219018936157227</v>
      </c>
      <c r="Y1077" s="358">
        <v>18.241304397583008</v>
      </c>
      <c r="Z1077" s="358">
        <v>18.217250823974609</v>
      </c>
      <c r="AA1077" s="358">
        <v>18.06658935546875</v>
      </c>
      <c r="AB1077" s="20">
        <v>452.48634338378906</v>
      </c>
    </row>
    <row r="1078" spans="2:28" thickTop="1" thickBot="1" x14ac:dyDescent="0.3">
      <c r="B1078" s="279">
        <v>40524</v>
      </c>
      <c r="C1078" s="128" t="s">
        <v>16</v>
      </c>
      <c r="D1078" s="358">
        <v>18.087497711181641</v>
      </c>
      <c r="E1078" s="358">
        <v>17.95128059387207</v>
      </c>
      <c r="F1078" s="358">
        <v>17.913820266723633</v>
      </c>
      <c r="G1078" s="358">
        <v>17.872522354125977</v>
      </c>
      <c r="H1078" s="358">
        <v>17.89166259765625</v>
      </c>
      <c r="I1078" s="358">
        <v>17.866827011108398</v>
      </c>
      <c r="J1078" s="358">
        <v>17.93104362487793</v>
      </c>
      <c r="K1078" s="358">
        <v>18.012401580810547</v>
      </c>
      <c r="L1078" s="358">
        <v>18.338983535766602</v>
      </c>
      <c r="M1078" s="358">
        <v>18.23518180847168</v>
      </c>
      <c r="N1078" s="358">
        <v>18.238737106323242</v>
      </c>
      <c r="O1078" s="358">
        <v>18.277606964111328</v>
      </c>
      <c r="P1078" s="358">
        <v>18.456659317016602</v>
      </c>
      <c r="Q1078" s="358">
        <v>18.483552932739258</v>
      </c>
      <c r="R1078" s="358">
        <v>18.492500305175781</v>
      </c>
      <c r="S1078" s="358">
        <v>18.48670768737793</v>
      </c>
      <c r="T1078" s="358">
        <v>18.548980712890625</v>
      </c>
      <c r="U1078" s="358">
        <v>24.036676406860352</v>
      </c>
      <c r="V1078" s="358">
        <v>21.566501617431641</v>
      </c>
      <c r="W1078" s="358">
        <v>19.92420768737793</v>
      </c>
      <c r="X1078" s="358">
        <v>19.352983474731445</v>
      </c>
      <c r="Y1078" s="358">
        <v>18.117767333984375</v>
      </c>
      <c r="Z1078" s="358">
        <v>18.124664306640625</v>
      </c>
      <c r="AA1078" s="358">
        <v>17.985807418823242</v>
      </c>
      <c r="AB1078" s="20">
        <v>448.1945743560791</v>
      </c>
    </row>
    <row r="1079" spans="2:28" thickTop="1" thickBot="1" x14ac:dyDescent="0.3">
      <c r="B1079" s="279">
        <v>40525</v>
      </c>
      <c r="C1079" s="128" t="s">
        <v>17</v>
      </c>
      <c r="D1079" s="358">
        <v>17.893878936767578</v>
      </c>
      <c r="E1079" s="358">
        <v>17.939472198486328</v>
      </c>
      <c r="F1079" s="358">
        <v>17.967744827270508</v>
      </c>
      <c r="G1079" s="358">
        <v>17.989713668823242</v>
      </c>
      <c r="H1079" s="358">
        <v>17.837194442749023</v>
      </c>
      <c r="I1079" s="358">
        <v>17.678377151489258</v>
      </c>
      <c r="J1079" s="358">
        <v>16.295625686645508</v>
      </c>
      <c r="K1079" s="358">
        <v>15.052145004272461</v>
      </c>
      <c r="L1079" s="358">
        <v>19.682411193847656</v>
      </c>
      <c r="M1079" s="358">
        <v>15.83701229095459</v>
      </c>
      <c r="N1079" s="358">
        <v>18.24272346496582</v>
      </c>
      <c r="O1079" s="358">
        <v>18.538095474243164</v>
      </c>
      <c r="P1079" s="358">
        <v>19.830852508544922</v>
      </c>
      <c r="Q1079" s="358">
        <v>20.664619445800781</v>
      </c>
      <c r="R1079" s="358">
        <v>20.946247100830078</v>
      </c>
      <c r="S1079" s="358">
        <v>21.403285980224609</v>
      </c>
      <c r="T1079" s="358">
        <v>20.83595085144043</v>
      </c>
      <c r="U1079" s="358">
        <v>18.923925399780273</v>
      </c>
      <c r="V1079" s="358">
        <v>17.672752380371094</v>
      </c>
      <c r="W1079" s="358">
        <v>17.067647933959961</v>
      </c>
      <c r="X1079" s="358">
        <v>15.868256568908691</v>
      </c>
      <c r="Y1079" s="358">
        <v>15.060660362243652</v>
      </c>
      <c r="Z1079" s="358">
        <v>15.036723136901855</v>
      </c>
      <c r="AA1079" s="358">
        <v>14.390522003173828</v>
      </c>
      <c r="AB1079" s="20">
        <v>428.65583801269531</v>
      </c>
    </row>
    <row r="1080" spans="2:28" thickTop="1" thickBot="1" x14ac:dyDescent="0.3">
      <c r="B1080" s="279">
        <v>40526</v>
      </c>
      <c r="C1080" s="128" t="s">
        <v>11</v>
      </c>
      <c r="D1080" s="358">
        <v>13.717353820800781</v>
      </c>
      <c r="E1080" s="358">
        <v>13.315332412719727</v>
      </c>
      <c r="F1080" s="358">
        <v>12.961316108703613</v>
      </c>
      <c r="G1080" s="358">
        <v>12.667172431945801</v>
      </c>
      <c r="H1080" s="358">
        <v>12.623132705688477</v>
      </c>
      <c r="I1080" s="358">
        <v>12.699223518371582</v>
      </c>
      <c r="J1080" s="358">
        <v>12.60137939453125</v>
      </c>
      <c r="K1080" s="358">
        <v>12.369832038879395</v>
      </c>
      <c r="L1080" s="358">
        <v>13.754666328430176</v>
      </c>
      <c r="M1080" s="358">
        <v>16.991657257080078</v>
      </c>
      <c r="N1080" s="358">
        <v>19.007619857788086</v>
      </c>
      <c r="O1080" s="358">
        <v>20.71575927734375</v>
      </c>
      <c r="P1080" s="358">
        <v>21.057775497436523</v>
      </c>
      <c r="Q1080" s="358">
        <v>22.103635787963867</v>
      </c>
      <c r="R1080" s="358">
        <v>22.202001571655273</v>
      </c>
      <c r="S1080" s="358">
        <v>23.273252487182617</v>
      </c>
      <c r="T1080" s="358">
        <v>21.68602180480957</v>
      </c>
      <c r="U1080" s="358">
        <v>20.993930816650391</v>
      </c>
      <c r="V1080" s="358">
        <v>19.549909591674805</v>
      </c>
      <c r="W1080" s="358">
        <v>18.260757446289063</v>
      </c>
      <c r="X1080" s="358">
        <v>17.215667724609375</v>
      </c>
      <c r="Y1080" s="358">
        <v>14.383261680603027</v>
      </c>
      <c r="Z1080" s="358">
        <v>15.698907852172852</v>
      </c>
      <c r="AA1080" s="358">
        <v>14.218412399291992</v>
      </c>
      <c r="AB1080" s="20">
        <v>404.06797981262207</v>
      </c>
    </row>
    <row r="1081" spans="2:28" thickTop="1" thickBot="1" x14ac:dyDescent="0.3">
      <c r="B1081" s="279">
        <v>40527</v>
      </c>
      <c r="C1081" s="128" t="s">
        <v>11</v>
      </c>
      <c r="D1081" s="358">
        <v>12.513149261474609</v>
      </c>
      <c r="E1081" s="358">
        <v>12.963900566101074</v>
      </c>
      <c r="F1081" s="358">
        <v>12.86369800567627</v>
      </c>
      <c r="G1081" s="358">
        <v>12.89293098449707</v>
      </c>
      <c r="H1081" s="358">
        <v>12.952182769775391</v>
      </c>
      <c r="I1081" s="358">
        <v>12.9345703125</v>
      </c>
      <c r="J1081" s="358">
        <v>12.327509880065918</v>
      </c>
      <c r="K1081" s="358">
        <v>10.89247989654541</v>
      </c>
      <c r="L1081" s="358">
        <v>12.306008338928223</v>
      </c>
      <c r="M1081" s="358">
        <v>15.95000171661377</v>
      </c>
      <c r="N1081" s="358">
        <v>18.863214492797852</v>
      </c>
      <c r="O1081" s="358">
        <v>21.219127655029297</v>
      </c>
      <c r="P1081" s="358">
        <v>21.682880401611328</v>
      </c>
      <c r="Q1081" s="358">
        <v>22.966239929199219</v>
      </c>
      <c r="R1081" s="358">
        <v>22.175069808959961</v>
      </c>
      <c r="S1081" s="358">
        <v>24.461763381958008</v>
      </c>
      <c r="T1081" s="358">
        <v>23.388252258300781</v>
      </c>
      <c r="U1081" s="358">
        <v>21.917448043823242</v>
      </c>
      <c r="V1081" s="358">
        <v>20.421131134033203</v>
      </c>
      <c r="W1081" s="358">
        <v>17.914655685424805</v>
      </c>
      <c r="X1081" s="358">
        <v>17.276042938232422</v>
      </c>
      <c r="Y1081" s="358">
        <v>15.708269119262695</v>
      </c>
      <c r="Z1081" s="358">
        <v>15.39384937286377</v>
      </c>
      <c r="AA1081" s="358">
        <v>14.217155456542969</v>
      </c>
      <c r="AB1081" s="20">
        <v>406.20153141021729</v>
      </c>
    </row>
    <row r="1082" spans="2:28" thickTop="1" thickBot="1" x14ac:dyDescent="0.3">
      <c r="B1082" s="279">
        <v>40528</v>
      </c>
      <c r="C1082" s="128" t="s">
        <v>13</v>
      </c>
      <c r="D1082" s="358">
        <v>13.650982856750488</v>
      </c>
      <c r="E1082" s="358">
        <v>13.365059852600098</v>
      </c>
      <c r="F1082" s="358">
        <v>12.290945053100586</v>
      </c>
      <c r="G1082" s="358">
        <v>12.175451278686523</v>
      </c>
      <c r="H1082" s="358">
        <v>12.166670799255371</v>
      </c>
      <c r="I1082" s="358">
        <v>12.315596580505371</v>
      </c>
      <c r="J1082" s="358">
        <v>11.221829414367676</v>
      </c>
      <c r="K1082" s="358">
        <v>11.019759178161621</v>
      </c>
      <c r="L1082" s="358">
        <v>12.523828506469727</v>
      </c>
      <c r="M1082" s="358">
        <v>14.759716987609863</v>
      </c>
      <c r="N1082" s="358">
        <v>14.844890594482422</v>
      </c>
      <c r="O1082" s="358">
        <v>20.831874847412109</v>
      </c>
      <c r="P1082" s="358">
        <v>20.532529830932617</v>
      </c>
      <c r="Q1082" s="358">
        <v>20.475065231323242</v>
      </c>
      <c r="R1082" s="358">
        <v>24.591022491455078</v>
      </c>
      <c r="S1082" s="358">
        <v>24.602352142333984</v>
      </c>
      <c r="T1082" s="358">
        <v>24.721147537231445</v>
      </c>
      <c r="U1082" s="358">
        <v>23.730047225952148</v>
      </c>
      <c r="V1082" s="358">
        <v>20.59724235534668</v>
      </c>
      <c r="W1082" s="358">
        <v>19.69965934753418</v>
      </c>
      <c r="X1082" s="358">
        <v>18.364534378051758</v>
      </c>
      <c r="Y1082" s="358">
        <v>18.114412307739258</v>
      </c>
      <c r="Z1082" s="358">
        <v>17.725908279418945</v>
      </c>
      <c r="AA1082" s="358">
        <v>16.982892990112305</v>
      </c>
      <c r="AB1082" s="20">
        <v>411.3034200668335</v>
      </c>
    </row>
    <row r="1083" spans="2:28" thickTop="1" thickBot="1" x14ac:dyDescent="0.3">
      <c r="B1083" s="279">
        <v>40529</v>
      </c>
      <c r="C1083" s="128" t="s">
        <v>14</v>
      </c>
      <c r="D1083" s="358">
        <v>15.998612403869629</v>
      </c>
      <c r="E1083" s="358">
        <v>15.53092098236084</v>
      </c>
      <c r="F1083" s="358">
        <v>15.35945987701416</v>
      </c>
      <c r="G1083" s="358">
        <v>15.522772789001465</v>
      </c>
      <c r="H1083" s="358">
        <v>15.290804862976074</v>
      </c>
      <c r="I1083" s="358">
        <v>15.18474292755127</v>
      </c>
      <c r="J1083" s="358">
        <v>12.766451835632324</v>
      </c>
      <c r="K1083" s="358">
        <v>12.163320541381836</v>
      </c>
      <c r="L1083" s="358">
        <v>12.865237236022949</v>
      </c>
      <c r="M1083" s="358">
        <v>15.961771965026855</v>
      </c>
      <c r="N1083" s="358">
        <v>18.959476470947266</v>
      </c>
      <c r="O1083" s="358">
        <v>20.874422073364258</v>
      </c>
      <c r="P1083" s="358">
        <v>23.664356231689453</v>
      </c>
      <c r="Q1083" s="358">
        <v>24.962821960449219</v>
      </c>
      <c r="R1083" s="358">
        <v>24.62706184387207</v>
      </c>
      <c r="S1083" s="358">
        <v>25.340612411499023</v>
      </c>
      <c r="T1083" s="358">
        <v>25.827411651611328</v>
      </c>
      <c r="U1083" s="358">
        <v>24.471303939819336</v>
      </c>
      <c r="V1083" s="358">
        <v>21.95465087890625</v>
      </c>
      <c r="W1083" s="358">
        <v>19.947685241699219</v>
      </c>
      <c r="X1083" s="358">
        <v>19.397823333740234</v>
      </c>
      <c r="Y1083" s="358">
        <v>18.148605346679688</v>
      </c>
      <c r="Z1083" s="358">
        <v>17.262123107910156</v>
      </c>
      <c r="AA1083" s="358">
        <v>16.527437210083008</v>
      </c>
      <c r="AB1083" s="20">
        <v>448.60988712310791</v>
      </c>
    </row>
    <row r="1084" spans="2:28" thickTop="1" thickBot="1" x14ac:dyDescent="0.3">
      <c r="B1084" s="279">
        <v>40530</v>
      </c>
      <c r="C1084" s="128" t="s">
        <v>15</v>
      </c>
      <c r="D1084" s="358">
        <v>16.462507247924805</v>
      </c>
      <c r="E1084" s="358">
        <v>15.114396095275879</v>
      </c>
      <c r="F1084" s="358">
        <v>15.109753608703613</v>
      </c>
      <c r="G1084" s="358">
        <v>15.104037284851074</v>
      </c>
      <c r="H1084" s="358">
        <v>14.598580360412598</v>
      </c>
      <c r="I1084" s="358">
        <v>14.590371131896973</v>
      </c>
      <c r="J1084" s="358">
        <v>14.211956977844238</v>
      </c>
      <c r="K1084" s="358">
        <v>13.334463119506836</v>
      </c>
      <c r="L1084" s="358">
        <v>14.397395133972168</v>
      </c>
      <c r="M1084" s="358">
        <v>16.202970504760742</v>
      </c>
      <c r="N1084" s="358">
        <v>18.800008773803711</v>
      </c>
      <c r="O1084" s="358">
        <v>21.285490036010742</v>
      </c>
      <c r="P1084" s="358">
        <v>24.244400024414063</v>
      </c>
      <c r="Q1084" s="358">
        <v>25.132139205932617</v>
      </c>
      <c r="R1084" s="358">
        <v>25.333490371704102</v>
      </c>
      <c r="S1084" s="358">
        <v>25.393720626831055</v>
      </c>
      <c r="T1084" s="358">
        <v>24.458621978759766</v>
      </c>
      <c r="U1084" s="358">
        <v>24.080280303955078</v>
      </c>
      <c r="V1084" s="358">
        <v>22.168905258178711</v>
      </c>
      <c r="W1084" s="358">
        <v>20.091907501220703</v>
      </c>
      <c r="X1084" s="358">
        <v>19.304203033447266</v>
      </c>
      <c r="Y1084" s="358">
        <v>19.021394729614258</v>
      </c>
      <c r="Z1084" s="358">
        <v>18.869184494018555</v>
      </c>
      <c r="AA1084" s="358">
        <v>18.152870178222656</v>
      </c>
      <c r="AB1084" s="20">
        <v>455.46304798126221</v>
      </c>
    </row>
    <row r="1085" spans="2:28" thickTop="1" thickBot="1" x14ac:dyDescent="0.3">
      <c r="B1085" s="279">
        <v>40531</v>
      </c>
      <c r="C1085" s="128" t="s">
        <v>16</v>
      </c>
      <c r="D1085" s="358">
        <v>18.212915420532227</v>
      </c>
      <c r="E1085" s="358">
        <v>18.037590026855469</v>
      </c>
      <c r="F1085" s="358">
        <v>17.963226318359375</v>
      </c>
      <c r="G1085" s="358">
        <v>20.695079803466797</v>
      </c>
      <c r="H1085" s="358">
        <v>18.073259353637695</v>
      </c>
      <c r="I1085" s="358">
        <v>17.910280227661133</v>
      </c>
      <c r="J1085" s="358">
        <v>16.235626220703125</v>
      </c>
      <c r="K1085" s="358">
        <v>14.238199234008789</v>
      </c>
      <c r="L1085" s="358">
        <v>15.174102783203125</v>
      </c>
      <c r="M1085" s="358">
        <v>16.699254989624023</v>
      </c>
      <c r="N1085" s="358">
        <v>18.94129753112793</v>
      </c>
      <c r="O1085" s="358">
        <v>21.45170783996582</v>
      </c>
      <c r="P1085" s="358">
        <v>23.777509689331055</v>
      </c>
      <c r="Q1085" s="358">
        <v>25.225994110107422</v>
      </c>
      <c r="R1085" s="358">
        <v>25.295162200927734</v>
      </c>
      <c r="S1085" s="358">
        <v>25.16912841796875</v>
      </c>
      <c r="T1085" s="358">
        <v>24.947761535644531</v>
      </c>
      <c r="U1085" s="358">
        <v>22.907154083251953</v>
      </c>
      <c r="V1085" s="358">
        <v>22.113819122314453</v>
      </c>
      <c r="W1085" s="358">
        <v>19.746927261352539</v>
      </c>
      <c r="X1085" s="358">
        <v>19.145456314086914</v>
      </c>
      <c r="Y1085" s="358">
        <v>18.699121475219727</v>
      </c>
      <c r="Z1085" s="358">
        <v>18.211896896362305</v>
      </c>
      <c r="AA1085" s="358">
        <v>18.02117919921875</v>
      </c>
      <c r="AB1085" s="20">
        <v>476.89365005493164</v>
      </c>
    </row>
    <row r="1086" spans="2:28" thickTop="1" thickBot="1" x14ac:dyDescent="0.3">
      <c r="B1086" s="279">
        <v>40532</v>
      </c>
      <c r="C1086" s="128" t="s">
        <v>17</v>
      </c>
      <c r="D1086" s="358">
        <v>18.001522064208984</v>
      </c>
      <c r="E1086" s="358">
        <v>17.691282272338867</v>
      </c>
      <c r="F1086" s="358">
        <v>17.819540023803711</v>
      </c>
      <c r="G1086" s="358">
        <v>17.652050018310547</v>
      </c>
      <c r="H1086" s="358">
        <v>17.550186157226563</v>
      </c>
      <c r="I1086" s="358">
        <v>17.550437927246094</v>
      </c>
      <c r="J1086" s="358">
        <v>16.661745071411133</v>
      </c>
      <c r="K1086" s="358">
        <v>12.203226089477539</v>
      </c>
      <c r="L1086" s="358">
        <v>14.898028373718262</v>
      </c>
      <c r="M1086" s="358">
        <v>15.826380729675293</v>
      </c>
      <c r="N1086" s="358">
        <v>18.622552871704102</v>
      </c>
      <c r="O1086" s="358">
        <v>21.21998405456543</v>
      </c>
      <c r="P1086" s="358">
        <v>22.821294784545898</v>
      </c>
      <c r="Q1086" s="358">
        <v>25.632440567016602</v>
      </c>
      <c r="R1086" s="358">
        <v>25.145278930664063</v>
      </c>
      <c r="S1086" s="358">
        <v>25.131677627563477</v>
      </c>
      <c r="T1086" s="358">
        <v>25.082271575927734</v>
      </c>
      <c r="U1086" s="358">
        <v>24.096414566040039</v>
      </c>
      <c r="V1086" s="358">
        <v>21.730216979980469</v>
      </c>
      <c r="W1086" s="358">
        <v>20.431217193603516</v>
      </c>
      <c r="X1086" s="358">
        <v>19.875272750854492</v>
      </c>
      <c r="Y1086" s="358">
        <v>18.976327896118164</v>
      </c>
      <c r="Z1086" s="358">
        <v>18.887693405151367</v>
      </c>
      <c r="AA1086" s="358">
        <v>18.171646118164063</v>
      </c>
      <c r="AB1086" s="20">
        <v>471.67868804931641</v>
      </c>
    </row>
    <row r="1087" spans="2:28" thickTop="1" thickBot="1" x14ac:dyDescent="0.3">
      <c r="B1087" s="279">
        <v>40533</v>
      </c>
      <c r="C1087" s="128" t="s">
        <v>11</v>
      </c>
      <c r="D1087" s="358">
        <v>17.658824920654297</v>
      </c>
      <c r="E1087" s="358">
        <v>17.68403434753418</v>
      </c>
      <c r="F1087" s="358">
        <v>17.631013870239258</v>
      </c>
      <c r="G1087" s="358">
        <v>17.204147338867188</v>
      </c>
      <c r="H1087" s="358">
        <v>17.163145065307617</v>
      </c>
      <c r="I1087" s="358">
        <v>16.993118286132813</v>
      </c>
      <c r="J1087" s="358">
        <v>16.047019958496094</v>
      </c>
      <c r="K1087" s="358">
        <v>14.822853088378906</v>
      </c>
      <c r="L1087" s="358">
        <v>15.36363697052002</v>
      </c>
      <c r="M1087" s="358">
        <v>15.815491676330566</v>
      </c>
      <c r="N1087" s="358">
        <v>20.89329719543457</v>
      </c>
      <c r="O1087" s="358">
        <v>23.829023361206055</v>
      </c>
      <c r="P1087" s="358">
        <v>25.682346343994141</v>
      </c>
      <c r="Q1087" s="358">
        <v>25.757244110107422</v>
      </c>
      <c r="R1087" s="358">
        <v>26.501237869262695</v>
      </c>
      <c r="S1087" s="358">
        <v>26.882932662963867</v>
      </c>
      <c r="T1087" s="358">
        <v>25.961502075195313</v>
      </c>
      <c r="U1087" s="358">
        <v>25.509218215942383</v>
      </c>
      <c r="V1087" s="358">
        <v>22.979082107543945</v>
      </c>
      <c r="W1087" s="358">
        <v>20.303998947143555</v>
      </c>
      <c r="X1087" s="358">
        <v>20.109533309936523</v>
      </c>
      <c r="Y1087" s="358">
        <v>20.04753303527832</v>
      </c>
      <c r="Z1087" s="358">
        <v>19.096597671508789</v>
      </c>
      <c r="AA1087" s="358">
        <v>18.652553558349609</v>
      </c>
      <c r="AB1087" s="20">
        <v>488.58938598632813</v>
      </c>
    </row>
    <row r="1088" spans="2:28" thickTop="1" thickBot="1" x14ac:dyDescent="0.3">
      <c r="B1088" s="279">
        <v>40534</v>
      </c>
      <c r="C1088" s="128" t="s">
        <v>11</v>
      </c>
      <c r="D1088" s="358">
        <v>18.482364654541016</v>
      </c>
      <c r="E1088" s="358">
        <v>18.408987045288086</v>
      </c>
      <c r="F1088" s="358">
        <v>18.416166305541992</v>
      </c>
      <c r="G1088" s="358">
        <v>18.479902267456055</v>
      </c>
      <c r="H1088" s="358">
        <v>18.513225555419922</v>
      </c>
      <c r="I1088" s="358">
        <v>18.510717391967773</v>
      </c>
      <c r="J1088" s="358">
        <v>15.761761665344238</v>
      </c>
      <c r="K1088" s="358">
        <v>12.914762496948242</v>
      </c>
      <c r="L1088" s="358">
        <v>15.677031517028809</v>
      </c>
      <c r="M1088" s="358">
        <v>17.884054183959961</v>
      </c>
      <c r="N1088" s="358">
        <v>20.017797470092773</v>
      </c>
      <c r="O1088" s="358">
        <v>22.889066696166992</v>
      </c>
      <c r="P1088" s="358">
        <v>25.571163177490234</v>
      </c>
      <c r="Q1088" s="358">
        <v>25.735855102539063</v>
      </c>
      <c r="R1088" s="358">
        <v>25.849752426147461</v>
      </c>
      <c r="S1088" s="358">
        <v>26.275650024414063</v>
      </c>
      <c r="T1088" s="358">
        <v>26.381084442138672</v>
      </c>
      <c r="U1088" s="358">
        <v>25.306640625</v>
      </c>
      <c r="V1088" s="358">
        <v>23.434722900390625</v>
      </c>
      <c r="W1088" s="358">
        <v>20.762914657592773</v>
      </c>
      <c r="X1088" s="358">
        <v>20.488100051879883</v>
      </c>
      <c r="Y1088" s="358">
        <v>19.582639694213867</v>
      </c>
      <c r="Z1088" s="358">
        <v>18.223688125610352</v>
      </c>
      <c r="AA1088" s="358">
        <v>18.090526580810547</v>
      </c>
      <c r="AB1088" s="20">
        <v>491.6585750579834</v>
      </c>
    </row>
    <row r="1089" spans="1:29" thickTop="1" thickBot="1" x14ac:dyDescent="0.3">
      <c r="B1089" s="279">
        <v>40535</v>
      </c>
      <c r="C1089" s="128" t="s">
        <v>13</v>
      </c>
      <c r="D1089" s="358">
        <v>17.989505767822266</v>
      </c>
      <c r="E1089" s="358">
        <v>17.971462249755859</v>
      </c>
      <c r="F1089" s="358">
        <v>17.899951934814453</v>
      </c>
      <c r="G1089" s="358">
        <v>17.922885894775391</v>
      </c>
      <c r="H1089" s="358">
        <v>17.851430892944336</v>
      </c>
      <c r="I1089" s="358">
        <v>16.544822692871094</v>
      </c>
      <c r="J1089" s="358">
        <v>16.266395568847656</v>
      </c>
      <c r="K1089" s="358">
        <v>15.241399765014648</v>
      </c>
      <c r="L1089" s="358">
        <v>15.677993774414063</v>
      </c>
      <c r="M1089" s="358">
        <v>17.820545196533203</v>
      </c>
      <c r="N1089" s="358">
        <v>19.714216232299805</v>
      </c>
      <c r="O1089" s="358">
        <v>23.035083770751953</v>
      </c>
      <c r="P1089" s="358">
        <v>25.191808700561523</v>
      </c>
      <c r="Q1089" s="358">
        <v>21.393156051635742</v>
      </c>
      <c r="R1089" s="358">
        <v>25.837509155273438</v>
      </c>
      <c r="S1089" s="358">
        <v>26.578334808349609</v>
      </c>
      <c r="T1089" s="358">
        <v>25.963722229003906</v>
      </c>
      <c r="U1089" s="358">
        <v>24.845802307128906</v>
      </c>
      <c r="V1089" s="358">
        <v>22.454755783081055</v>
      </c>
      <c r="W1089" s="358">
        <v>20.116729736328125</v>
      </c>
      <c r="X1089" s="358">
        <v>19.986467361450195</v>
      </c>
      <c r="Y1089" s="358">
        <v>19.786554336547852</v>
      </c>
      <c r="Z1089" s="358">
        <v>19.468816757202148</v>
      </c>
      <c r="AA1089" s="358">
        <v>17.600074768066406</v>
      </c>
      <c r="AB1089" s="20">
        <v>483.15942573547363</v>
      </c>
      <c r="AC1089" s="21"/>
    </row>
    <row r="1090" spans="1:29" ht="15" customHeight="1" thickTop="1" thickBot="1" x14ac:dyDescent="0.3">
      <c r="B1090" s="279">
        <v>40536</v>
      </c>
      <c r="C1090" s="128" t="s">
        <v>14</v>
      </c>
      <c r="D1090" s="358">
        <v>17.481565475463867</v>
      </c>
      <c r="E1090" s="358">
        <v>17.28053092956543</v>
      </c>
      <c r="F1090" s="358">
        <v>17.178558349609375</v>
      </c>
      <c r="G1090" s="358">
        <v>17.168859481811523</v>
      </c>
      <c r="H1090" s="358">
        <v>17.152410507202148</v>
      </c>
      <c r="I1090" s="358">
        <v>16.99224853515625</v>
      </c>
      <c r="J1090" s="358">
        <v>16.057262420654297</v>
      </c>
      <c r="K1090" s="358">
        <v>15.162275314331055</v>
      </c>
      <c r="L1090" s="358">
        <v>16.439708709716797</v>
      </c>
      <c r="M1090" s="358">
        <v>17.766269683837891</v>
      </c>
      <c r="N1090" s="358">
        <v>20.494487762451172</v>
      </c>
      <c r="O1090" s="358">
        <v>23.615682601928711</v>
      </c>
      <c r="P1090" s="358">
        <v>25.492597579956055</v>
      </c>
      <c r="Q1090" s="358">
        <v>25.862842559814453</v>
      </c>
      <c r="R1090" s="358">
        <v>25.933820724487305</v>
      </c>
      <c r="S1090" s="358">
        <v>25.993341445922852</v>
      </c>
      <c r="T1090" s="358">
        <v>25.854301452636719</v>
      </c>
      <c r="U1090" s="358">
        <v>24.57752799987793</v>
      </c>
      <c r="V1090" s="358">
        <v>22.832204818725586</v>
      </c>
      <c r="W1090" s="358">
        <v>20.472885131835938</v>
      </c>
      <c r="X1090" s="358">
        <v>20.376657485961914</v>
      </c>
      <c r="Y1090" s="358">
        <v>19.596603393554688</v>
      </c>
      <c r="Z1090" s="358">
        <v>19.325305938720703</v>
      </c>
      <c r="AA1090" s="358">
        <v>19.314735412597656</v>
      </c>
      <c r="AB1090" s="20">
        <v>488.42268371582031</v>
      </c>
    </row>
    <row r="1091" spans="1:29" thickTop="1" thickBot="1" x14ac:dyDescent="0.3">
      <c r="B1091" s="279">
        <v>40537</v>
      </c>
      <c r="C1091" s="128" t="s">
        <v>15</v>
      </c>
      <c r="D1091" s="358">
        <v>19.12553596496582</v>
      </c>
      <c r="E1091" s="358">
        <v>18.762273788452148</v>
      </c>
      <c r="F1091" s="358">
        <v>18.820343017578125</v>
      </c>
      <c r="G1091" s="358">
        <v>18.655740737915039</v>
      </c>
      <c r="H1091" s="358">
        <v>18.716888427734375</v>
      </c>
      <c r="I1091" s="358">
        <v>18.770181655883789</v>
      </c>
      <c r="J1091" s="358">
        <v>14.924216270446777</v>
      </c>
      <c r="K1091" s="358">
        <v>14.258077621459961</v>
      </c>
      <c r="L1091" s="358">
        <v>17.173110961914063</v>
      </c>
      <c r="M1091" s="358">
        <v>18.649147033691406</v>
      </c>
      <c r="N1091" s="358">
        <v>20.638099670410156</v>
      </c>
      <c r="O1091" s="358">
        <v>22.100946426391602</v>
      </c>
      <c r="P1091" s="358">
        <v>23.743488311767578</v>
      </c>
      <c r="Q1091" s="358">
        <v>23.279642105102539</v>
      </c>
      <c r="R1091" s="358">
        <v>21.705005645751953</v>
      </c>
      <c r="S1091" s="358">
        <v>21.553323745727539</v>
      </c>
      <c r="T1091" s="358">
        <v>21.412281036376953</v>
      </c>
      <c r="U1091" s="358">
        <v>21.175493240356445</v>
      </c>
      <c r="V1091" s="358">
        <v>20.608680725097656</v>
      </c>
      <c r="W1091" s="358">
        <v>19.824012756347656</v>
      </c>
      <c r="X1091" s="358">
        <v>19.082874298095703</v>
      </c>
      <c r="Y1091" s="358">
        <v>18.453027725219727</v>
      </c>
      <c r="Z1091" s="358">
        <v>18.009206771850586</v>
      </c>
      <c r="AA1091" s="358">
        <v>18.111858367919922</v>
      </c>
      <c r="AB1091" s="20">
        <v>467.55345630645752</v>
      </c>
    </row>
    <row r="1092" spans="1:29" thickTop="1" thickBot="1" x14ac:dyDescent="0.3">
      <c r="B1092" s="279">
        <v>40538</v>
      </c>
      <c r="C1092" s="128" t="s">
        <v>16</v>
      </c>
      <c r="D1092" s="358">
        <v>17.837390899658203</v>
      </c>
      <c r="E1092" s="358">
        <v>17.725900650024414</v>
      </c>
      <c r="F1092" s="358">
        <v>17.712394714355469</v>
      </c>
      <c r="G1092" s="358">
        <v>17.547500610351563</v>
      </c>
      <c r="H1092" s="358">
        <v>17.470848083496094</v>
      </c>
      <c r="I1092" s="358">
        <v>17.469528198242188</v>
      </c>
      <c r="J1092" s="358">
        <v>15.83964729309082</v>
      </c>
      <c r="K1092" s="358">
        <v>14.549630165100098</v>
      </c>
      <c r="L1092" s="358">
        <v>14.788766860961914</v>
      </c>
      <c r="M1092" s="358">
        <v>16.756553649902344</v>
      </c>
      <c r="N1092" s="358">
        <v>17.810850143432617</v>
      </c>
      <c r="O1092" s="358">
        <v>19.251331329345703</v>
      </c>
      <c r="P1092" s="358">
        <v>19.5032958984375</v>
      </c>
      <c r="Q1092" s="358">
        <v>20.602251052856445</v>
      </c>
      <c r="R1092" s="358">
        <v>20.584690093994141</v>
      </c>
      <c r="S1092" s="358">
        <v>19.969625473022461</v>
      </c>
      <c r="T1092" s="358">
        <v>14.856539726257324</v>
      </c>
      <c r="U1092" s="358">
        <v>19.709152221679688</v>
      </c>
      <c r="V1092" s="358">
        <v>18.668346405029297</v>
      </c>
      <c r="W1092" s="358">
        <v>18.181554794311523</v>
      </c>
      <c r="X1092" s="358">
        <v>16.601524353027344</v>
      </c>
      <c r="Y1092" s="358">
        <v>15.38725757598877</v>
      </c>
      <c r="Z1092" s="358">
        <v>15.316935539245605</v>
      </c>
      <c r="AA1092" s="358">
        <v>15.064272880554199</v>
      </c>
      <c r="AB1092" s="20">
        <v>419.20578861236572</v>
      </c>
    </row>
    <row r="1093" spans="1:29" thickTop="1" thickBot="1" x14ac:dyDescent="0.3">
      <c r="B1093" s="279">
        <v>40539</v>
      </c>
      <c r="C1093" s="128" t="s">
        <v>17</v>
      </c>
      <c r="D1093" s="358">
        <v>14.993099212646484</v>
      </c>
      <c r="E1093" s="358">
        <v>14.994054794311523</v>
      </c>
      <c r="F1093" s="358">
        <v>14.992965698242188</v>
      </c>
      <c r="G1093" s="358">
        <v>15.079961776733398</v>
      </c>
      <c r="H1093" s="358">
        <v>14.995939254760742</v>
      </c>
      <c r="I1093" s="358">
        <v>15.034893035888672</v>
      </c>
      <c r="J1093" s="358">
        <v>14.004755973815918</v>
      </c>
      <c r="K1093" s="358">
        <v>12.103361129760742</v>
      </c>
      <c r="L1093" s="358">
        <v>13.647407531738281</v>
      </c>
      <c r="M1093" s="358">
        <v>16.375865936279297</v>
      </c>
      <c r="N1093" s="358">
        <v>18.620941162109375</v>
      </c>
      <c r="O1093" s="358">
        <v>19.993415832519531</v>
      </c>
      <c r="P1093" s="358">
        <v>20.957725524902344</v>
      </c>
      <c r="Q1093" s="358">
        <v>21.673238754272461</v>
      </c>
      <c r="R1093" s="358">
        <v>22.093662261962891</v>
      </c>
      <c r="S1093" s="358">
        <v>22.809329986572266</v>
      </c>
      <c r="T1093" s="358">
        <v>21.547618865966797</v>
      </c>
      <c r="U1093" s="358">
        <v>20.876489639282227</v>
      </c>
      <c r="V1093" s="358">
        <v>20.265365600585938</v>
      </c>
      <c r="W1093" s="358">
        <v>18.424612045288086</v>
      </c>
      <c r="X1093" s="358">
        <v>16.828973770141602</v>
      </c>
      <c r="Y1093" s="358">
        <v>16.236862182617188</v>
      </c>
      <c r="Z1093" s="358">
        <v>15.732693672180176</v>
      </c>
      <c r="AA1093" s="358">
        <v>15.560148239135742</v>
      </c>
      <c r="AB1093" s="20">
        <v>417.84338188171387</v>
      </c>
    </row>
    <row r="1094" spans="1:29" thickTop="1" thickBot="1" x14ac:dyDescent="0.3">
      <c r="B1094" s="279">
        <v>40540</v>
      </c>
      <c r="C1094" s="128" t="s">
        <v>11</v>
      </c>
      <c r="D1094" s="358">
        <v>15.257912635803223</v>
      </c>
      <c r="E1094" s="358">
        <v>15.021674156188965</v>
      </c>
      <c r="F1094" s="358">
        <v>15.046932220458984</v>
      </c>
      <c r="G1094" s="358">
        <v>15.026610374450684</v>
      </c>
      <c r="H1094" s="358">
        <v>15.099350929260254</v>
      </c>
      <c r="I1094" s="358">
        <v>14.97397518157959</v>
      </c>
      <c r="J1094" s="358">
        <v>14.467385292053223</v>
      </c>
      <c r="K1094" s="358">
        <v>12.474446296691895</v>
      </c>
      <c r="L1094" s="358">
        <v>13.256841659545898</v>
      </c>
      <c r="M1094" s="358">
        <v>15.582683563232422</v>
      </c>
      <c r="N1094" s="358">
        <v>18.940641403198242</v>
      </c>
      <c r="O1094" s="358">
        <v>20.867307662963867</v>
      </c>
      <c r="P1094" s="358">
        <v>21.221963882446289</v>
      </c>
      <c r="Q1094" s="358">
        <v>23.197771072387695</v>
      </c>
      <c r="R1094" s="358">
        <v>22.074968338012695</v>
      </c>
      <c r="S1094" s="358">
        <v>22.121210098266602</v>
      </c>
      <c r="T1094" s="358">
        <v>22.281993865966797</v>
      </c>
      <c r="U1094" s="358">
        <v>21.265405654907227</v>
      </c>
      <c r="V1094" s="358">
        <v>20.317502975463867</v>
      </c>
      <c r="W1094" s="358">
        <v>19.646329879760742</v>
      </c>
      <c r="X1094" s="358">
        <v>18.358116149902344</v>
      </c>
      <c r="Y1094" s="358">
        <v>17.747684478759766</v>
      </c>
      <c r="Z1094" s="358">
        <v>16.581350326538086</v>
      </c>
      <c r="AA1094" s="358">
        <v>16.274614334106445</v>
      </c>
      <c r="AB1094" s="20">
        <v>427.1046724319458</v>
      </c>
    </row>
    <row r="1095" spans="1:29" thickTop="1" thickBot="1" x14ac:dyDescent="0.3">
      <c r="B1095" s="279">
        <v>40541</v>
      </c>
      <c r="C1095" s="128" t="s">
        <v>11</v>
      </c>
      <c r="D1095" s="358">
        <v>16.03477668762207</v>
      </c>
      <c r="E1095" s="358">
        <v>16.071660995483398</v>
      </c>
      <c r="F1095" s="358">
        <v>16.020606994628906</v>
      </c>
      <c r="G1095" s="358">
        <v>15.884803771972656</v>
      </c>
      <c r="H1095" s="358">
        <v>15.808272361755371</v>
      </c>
      <c r="I1095" s="358">
        <v>15.83882999420166</v>
      </c>
      <c r="J1095" s="358">
        <v>14.994953155517578</v>
      </c>
      <c r="K1095" s="358">
        <v>13.124735832214355</v>
      </c>
      <c r="L1095" s="358">
        <v>14.658732414245605</v>
      </c>
      <c r="M1095" s="358">
        <v>17.32305908203125</v>
      </c>
      <c r="N1095" s="358">
        <v>19.042543411254883</v>
      </c>
      <c r="O1095" s="358">
        <v>20.641119003295898</v>
      </c>
      <c r="P1095" s="358">
        <v>21.20393180847168</v>
      </c>
      <c r="Q1095" s="358">
        <v>23.849891662597656</v>
      </c>
      <c r="R1095" s="358">
        <v>24.746528625488281</v>
      </c>
      <c r="S1095" s="358">
        <v>25.433584213256836</v>
      </c>
      <c r="T1095" s="358">
        <v>23.758441925048828</v>
      </c>
      <c r="U1095" s="358">
        <v>25.015665054321289</v>
      </c>
      <c r="V1095" s="358">
        <v>22.869674682617188</v>
      </c>
      <c r="W1095" s="358">
        <v>19.314008712768555</v>
      </c>
      <c r="X1095" s="358">
        <v>20.015447616577148</v>
      </c>
      <c r="Y1095" s="358">
        <v>20.630859375</v>
      </c>
      <c r="Z1095" s="358">
        <v>18.855939865112305</v>
      </c>
      <c r="AA1095" s="358">
        <v>17.948579788208008</v>
      </c>
      <c r="AB1095" s="20">
        <v>459.08664703369141</v>
      </c>
    </row>
    <row r="1096" spans="1:29" thickTop="1" thickBot="1" x14ac:dyDescent="0.3">
      <c r="B1096" s="279">
        <v>40542</v>
      </c>
      <c r="C1096" s="128" t="s">
        <v>13</v>
      </c>
      <c r="D1096" s="358">
        <v>17.864774703979492</v>
      </c>
      <c r="E1096" s="358">
        <v>17.777675628662109</v>
      </c>
      <c r="F1096" s="358">
        <v>17.746669769287109</v>
      </c>
      <c r="G1096" s="358">
        <v>17.693603515625</v>
      </c>
      <c r="H1096" s="358">
        <v>17.620330810546875</v>
      </c>
      <c r="I1096" s="358">
        <v>17.666301727294922</v>
      </c>
      <c r="J1096" s="358">
        <v>16.010692596435547</v>
      </c>
      <c r="K1096" s="358">
        <v>13.732218742370605</v>
      </c>
      <c r="L1096" s="358">
        <v>15.58928394317627</v>
      </c>
      <c r="M1096" s="358">
        <v>18.918987274169922</v>
      </c>
      <c r="N1096" s="358">
        <v>21.214094161987305</v>
      </c>
      <c r="O1096" s="358">
        <v>24.315046310424805</v>
      </c>
      <c r="P1096" s="358">
        <v>24.821071624755859</v>
      </c>
      <c r="Q1096" s="358">
        <v>26.281011581420898</v>
      </c>
      <c r="R1096" s="358">
        <v>26.588460922241211</v>
      </c>
      <c r="S1096" s="358">
        <v>27.500476837158203</v>
      </c>
      <c r="T1096" s="358">
        <v>27.112930297851563</v>
      </c>
      <c r="U1096" s="358">
        <v>25.82061767578125</v>
      </c>
      <c r="V1096" s="358">
        <v>21.783044815063477</v>
      </c>
      <c r="W1096" s="358">
        <v>23.060907363891602</v>
      </c>
      <c r="X1096" s="358">
        <v>20.668643951416016</v>
      </c>
      <c r="Y1096" s="358">
        <v>20.048995971679688</v>
      </c>
      <c r="Z1096" s="358">
        <v>19.592905044555664</v>
      </c>
      <c r="AA1096" s="358">
        <v>18.999288558959961</v>
      </c>
      <c r="AB1096" s="20">
        <v>498.42803382873535</v>
      </c>
    </row>
    <row r="1097" spans="1:29" thickTop="1" thickBot="1" x14ac:dyDescent="0.3">
      <c r="B1097" s="279">
        <v>40543</v>
      </c>
      <c r="C1097" s="128" t="s">
        <v>14</v>
      </c>
      <c r="D1097" s="358">
        <v>18.614509582519531</v>
      </c>
      <c r="E1097" s="358">
        <v>18.157516479492188</v>
      </c>
      <c r="F1097" s="358">
        <v>18.148260116577148</v>
      </c>
      <c r="G1097" s="358">
        <v>18.150983810424805</v>
      </c>
      <c r="H1097" s="358">
        <v>18.108150482177734</v>
      </c>
      <c r="I1097" s="358">
        <v>18.088151931762695</v>
      </c>
      <c r="J1097" s="358">
        <v>17.665496826171875</v>
      </c>
      <c r="K1097" s="358">
        <v>16.298006057739258</v>
      </c>
      <c r="L1097" s="358">
        <v>16.550054550170898</v>
      </c>
      <c r="M1097" s="358">
        <v>19.751802444458008</v>
      </c>
      <c r="N1097" s="358">
        <v>21.20097541809082</v>
      </c>
      <c r="O1097" s="358">
        <v>24.785655975341797</v>
      </c>
      <c r="P1097" s="358">
        <v>26.320852279663086</v>
      </c>
      <c r="Q1097" s="358">
        <v>28.225645065307617</v>
      </c>
      <c r="R1097" s="358">
        <v>29.029537200927734</v>
      </c>
      <c r="S1097" s="358">
        <v>28.081552505493164</v>
      </c>
      <c r="T1097" s="358">
        <v>28.704885482788086</v>
      </c>
      <c r="U1097" s="358">
        <v>27.971466064453125</v>
      </c>
      <c r="V1097" s="358">
        <v>25.556180953979492</v>
      </c>
      <c r="W1097" s="358">
        <v>24.00048828125</v>
      </c>
      <c r="X1097" s="358">
        <v>22.703624725341797</v>
      </c>
      <c r="Y1097" s="358">
        <v>21.880865097045898</v>
      </c>
      <c r="Z1097" s="358">
        <v>21.55316162109375</v>
      </c>
      <c r="AA1097" s="358">
        <v>21.538349151611328</v>
      </c>
      <c r="AB1097" s="20">
        <v>531.08617210388184</v>
      </c>
    </row>
    <row r="1098" spans="1:29" thickTop="1" thickBot="1" x14ac:dyDescent="0.3">
      <c r="A1098" s="11" t="s">
        <v>10</v>
      </c>
      <c r="B1098" s="279">
        <v>40544</v>
      </c>
      <c r="C1098" s="128" t="s">
        <v>15</v>
      </c>
      <c r="D1098" s="358">
        <v>21.364477157592773</v>
      </c>
      <c r="E1098" s="358">
        <v>21.331130981445313</v>
      </c>
      <c r="F1098" s="358">
        <v>21.336313247680664</v>
      </c>
      <c r="G1098" s="358">
        <v>21.476238250732422</v>
      </c>
      <c r="H1098" s="358">
        <v>21.425971984863281</v>
      </c>
      <c r="I1098" s="358">
        <v>21.379545211791992</v>
      </c>
      <c r="J1098" s="358">
        <v>19.193292617797852</v>
      </c>
      <c r="K1098" s="358">
        <v>18.218427658081055</v>
      </c>
      <c r="L1098" s="358">
        <v>18.297191619873047</v>
      </c>
      <c r="M1098" s="358">
        <v>21.391080856323242</v>
      </c>
      <c r="N1098" s="358">
        <v>23.901449203491211</v>
      </c>
      <c r="O1098" s="358">
        <v>26.268997192382813</v>
      </c>
      <c r="P1098" s="358">
        <v>27.364145278930664</v>
      </c>
      <c r="Q1098" s="358">
        <v>28.835065841674805</v>
      </c>
      <c r="R1098" s="358">
        <v>29.585100173950195</v>
      </c>
      <c r="S1098" s="358">
        <v>25.99493408203125</v>
      </c>
      <c r="T1098" s="358">
        <v>29.659570693969727</v>
      </c>
      <c r="U1098" s="358">
        <v>28.954217910766602</v>
      </c>
      <c r="V1098" s="358">
        <v>26.818971633911133</v>
      </c>
      <c r="W1098" s="358">
        <v>24.347831726074219</v>
      </c>
      <c r="X1098" s="358">
        <v>23.997184753417969</v>
      </c>
      <c r="Y1098" s="358">
        <v>22.696256637573242</v>
      </c>
      <c r="Z1098" s="358">
        <v>22.450662612915039</v>
      </c>
      <c r="AA1098" s="358">
        <v>22.407121658325195</v>
      </c>
      <c r="AB1098" s="20">
        <v>568.6951789855957</v>
      </c>
    </row>
    <row r="1099" spans="1:29" thickTop="1" thickBot="1" x14ac:dyDescent="0.3">
      <c r="B1099" s="279">
        <v>40545</v>
      </c>
      <c r="C1099" s="128" t="s">
        <v>16</v>
      </c>
      <c r="D1099" s="358">
        <v>22.765935897827148</v>
      </c>
      <c r="E1099" s="358">
        <v>22.667140960693359</v>
      </c>
      <c r="F1099" s="358">
        <v>22.692098617553711</v>
      </c>
      <c r="G1099" s="358">
        <v>22.676250457763672</v>
      </c>
      <c r="H1099" s="358">
        <v>21.103914260864258</v>
      </c>
      <c r="I1099" s="358">
        <v>22.667049407958984</v>
      </c>
      <c r="J1099" s="358">
        <v>22.188291549682617</v>
      </c>
      <c r="K1099" s="358">
        <v>18.581403732299805</v>
      </c>
      <c r="L1099" s="358">
        <v>19.153087615966797</v>
      </c>
      <c r="M1099" s="358">
        <v>21.020051956176758</v>
      </c>
      <c r="N1099" s="358">
        <v>16.614252090454102</v>
      </c>
      <c r="O1099" s="358">
        <v>14.593032836914063</v>
      </c>
      <c r="P1099" s="358">
        <v>23.850345611572266</v>
      </c>
      <c r="Q1099" s="358">
        <v>25.710996627807617</v>
      </c>
      <c r="R1099" s="358">
        <v>25.687526702880859</v>
      </c>
      <c r="S1099" s="358">
        <v>25.790699005126953</v>
      </c>
      <c r="T1099" s="358">
        <v>25.03877067565918</v>
      </c>
      <c r="U1099" s="358">
        <v>24.047672271728516</v>
      </c>
      <c r="V1099" s="358">
        <v>21.636907577514648</v>
      </c>
      <c r="W1099" s="358">
        <v>20.760231018066406</v>
      </c>
      <c r="X1099" s="358">
        <v>20.681880950927734</v>
      </c>
      <c r="Y1099" s="358">
        <v>20.278003692626953</v>
      </c>
      <c r="Z1099" s="358">
        <v>19.660293579101563</v>
      </c>
      <c r="AA1099" s="358">
        <v>19.827106475830078</v>
      </c>
      <c r="AB1099" s="20">
        <v>519.69294357299805</v>
      </c>
    </row>
    <row r="1100" spans="1:29" thickTop="1" thickBot="1" x14ac:dyDescent="0.3">
      <c r="B1100" s="279">
        <v>40546</v>
      </c>
      <c r="C1100" s="128" t="s">
        <v>17</v>
      </c>
      <c r="D1100" s="358">
        <v>19.929464340209961</v>
      </c>
      <c r="E1100" s="358">
        <v>20.108127593994141</v>
      </c>
      <c r="F1100" s="358">
        <v>20.08698844909668</v>
      </c>
      <c r="G1100" s="358">
        <v>19.920257568359375</v>
      </c>
      <c r="H1100" s="358">
        <v>20.141986846923828</v>
      </c>
      <c r="I1100" s="358">
        <v>20.128732681274414</v>
      </c>
      <c r="J1100" s="358">
        <v>19.084949493408203</v>
      </c>
      <c r="K1100" s="358">
        <v>17.237661361694336</v>
      </c>
      <c r="L1100" s="358">
        <v>17.592195510864258</v>
      </c>
      <c r="M1100" s="358">
        <v>18.432201385498047</v>
      </c>
      <c r="N1100" s="358">
        <v>19.339092254638672</v>
      </c>
      <c r="O1100" s="358">
        <v>23.194892883300781</v>
      </c>
      <c r="P1100" s="358">
        <v>23.260520935058594</v>
      </c>
      <c r="Q1100" s="358">
        <v>24.192035675048828</v>
      </c>
      <c r="R1100" s="358">
        <v>24.18254280090332</v>
      </c>
      <c r="S1100" s="358">
        <v>23.359010696411133</v>
      </c>
      <c r="T1100" s="358">
        <v>23.430608749389648</v>
      </c>
      <c r="U1100" s="358">
        <v>22.743797302246094</v>
      </c>
      <c r="V1100" s="358">
        <v>21.673816680908203</v>
      </c>
      <c r="W1100" s="358">
        <v>20.556167602539063</v>
      </c>
      <c r="X1100" s="358">
        <v>20.161952972412109</v>
      </c>
      <c r="Y1100" s="358">
        <v>20.054353713989258</v>
      </c>
      <c r="Z1100" s="358">
        <v>18.906650543212891</v>
      </c>
      <c r="AA1100" s="358">
        <v>17.976345062255859</v>
      </c>
      <c r="AB1100" s="20">
        <v>495.6943531036377</v>
      </c>
    </row>
    <row r="1101" spans="1:29" thickTop="1" thickBot="1" x14ac:dyDescent="0.3">
      <c r="B1101" s="279">
        <v>40547</v>
      </c>
      <c r="C1101" s="128" t="s">
        <v>11</v>
      </c>
      <c r="D1101" s="358">
        <v>17.894779205322266</v>
      </c>
      <c r="E1101" s="358">
        <v>16.523897171020508</v>
      </c>
      <c r="F1101" s="358">
        <v>17.798465728759766</v>
      </c>
      <c r="G1101" s="358">
        <v>17.871843338012695</v>
      </c>
      <c r="H1101" s="358">
        <v>17.691287994384766</v>
      </c>
      <c r="I1101" s="358">
        <v>17.622819900512695</v>
      </c>
      <c r="J1101" s="358">
        <v>17.637346267700195</v>
      </c>
      <c r="K1101" s="358">
        <v>16.945226669311499</v>
      </c>
      <c r="L1101" s="358">
        <v>16.586639404296875</v>
      </c>
      <c r="M1101" s="358">
        <v>18.388101577758789</v>
      </c>
      <c r="N1101" s="358">
        <v>22.323678970336914</v>
      </c>
      <c r="O1101" s="358">
        <v>24.15062141418457</v>
      </c>
      <c r="P1101" s="358">
        <v>25.460334777832031</v>
      </c>
      <c r="Q1101" s="358">
        <v>25.755264282226563</v>
      </c>
      <c r="R1101" s="358">
        <v>24.407615661621094</v>
      </c>
      <c r="S1101" s="358">
        <v>27.299650192260742</v>
      </c>
      <c r="T1101" s="358">
        <v>27.781459808349609</v>
      </c>
      <c r="U1101" s="358">
        <v>26.221765518188477</v>
      </c>
      <c r="V1101" s="358">
        <v>24.024492263793899</v>
      </c>
      <c r="W1101" s="358">
        <v>21.790271759033203</v>
      </c>
      <c r="X1101" s="358">
        <v>21.325080871582031</v>
      </c>
      <c r="Y1101" s="358">
        <v>19.792076110839844</v>
      </c>
      <c r="Z1101" s="358">
        <v>19.645330429077148</v>
      </c>
      <c r="AA1101" s="358">
        <v>19.316125869750977</v>
      </c>
      <c r="AB1101" s="20">
        <v>504.25417518615717</v>
      </c>
    </row>
    <row r="1102" spans="1:29" thickTop="1" thickBot="1" x14ac:dyDescent="0.3">
      <c r="B1102" s="279">
        <v>40548</v>
      </c>
      <c r="C1102" s="128" t="s">
        <v>12</v>
      </c>
      <c r="D1102" s="358">
        <v>17.589778900146484</v>
      </c>
      <c r="E1102" s="358">
        <v>19.15931510925293</v>
      </c>
      <c r="F1102" s="358">
        <v>19.155145645141602</v>
      </c>
      <c r="G1102" s="358">
        <v>19.153348922729492</v>
      </c>
      <c r="H1102" s="358">
        <v>19.144449234008789</v>
      </c>
      <c r="I1102" s="358">
        <v>19.126398086547852</v>
      </c>
      <c r="J1102" s="358">
        <v>18.444036483764648</v>
      </c>
      <c r="K1102" s="358">
        <v>15.063786506652832</v>
      </c>
      <c r="L1102" s="358">
        <v>16.394096374511719</v>
      </c>
      <c r="M1102" s="358">
        <v>18.078435897827148</v>
      </c>
      <c r="N1102" s="358">
        <v>21.983510971069336</v>
      </c>
      <c r="O1102" s="358">
        <v>24.17047119140625</v>
      </c>
      <c r="P1102" s="358">
        <v>25.481929779052734</v>
      </c>
      <c r="Q1102" s="358">
        <v>26.408531188964844</v>
      </c>
      <c r="R1102" s="358">
        <v>27.736190795898438</v>
      </c>
      <c r="S1102" s="358">
        <v>28.476140975952148</v>
      </c>
      <c r="T1102" s="358">
        <v>27.700138092041016</v>
      </c>
      <c r="U1102" s="358">
        <v>26.60853385925293</v>
      </c>
      <c r="V1102" s="358">
        <v>24.367973327636719</v>
      </c>
      <c r="W1102" s="358">
        <v>22.003236770629883</v>
      </c>
      <c r="X1102" s="358">
        <v>20.946685791015625</v>
      </c>
      <c r="Y1102" s="358">
        <v>18.612552642822266</v>
      </c>
      <c r="Z1102" s="358">
        <v>19.83213996887207</v>
      </c>
      <c r="AA1102" s="358">
        <v>19.365068435668945</v>
      </c>
      <c r="AB1102" s="20">
        <v>515.0018949508667</v>
      </c>
    </row>
    <row r="1103" spans="1:29" thickTop="1" thickBot="1" x14ac:dyDescent="0.3">
      <c r="B1103" s="279">
        <v>40549</v>
      </c>
      <c r="C1103" s="128" t="s">
        <v>13</v>
      </c>
      <c r="D1103" s="358">
        <v>19.127653121948242</v>
      </c>
      <c r="E1103" s="358">
        <v>19.202779769897461</v>
      </c>
      <c r="F1103" s="358">
        <v>19.098945617675781</v>
      </c>
      <c r="G1103" s="358">
        <v>19.312898635864258</v>
      </c>
      <c r="H1103" s="358">
        <v>19.335512161254883</v>
      </c>
      <c r="I1103" s="358">
        <v>19.293054580688477</v>
      </c>
      <c r="J1103" s="358">
        <v>19.201375961303711</v>
      </c>
      <c r="K1103" s="358">
        <v>16.671850204467773</v>
      </c>
      <c r="L1103" s="358">
        <v>17.289289474487305</v>
      </c>
      <c r="M1103" s="358">
        <v>19.450551986694336</v>
      </c>
      <c r="N1103" s="358">
        <v>22.405813217163086</v>
      </c>
      <c r="O1103" s="358">
        <v>21.474277496337891</v>
      </c>
      <c r="P1103" s="358">
        <v>25.772968292236328</v>
      </c>
      <c r="Q1103" s="358">
        <v>26.650348663330078</v>
      </c>
      <c r="R1103" s="358">
        <v>27.188211441040039</v>
      </c>
      <c r="S1103" s="358">
        <v>27.066154479980469</v>
      </c>
      <c r="T1103" s="358">
        <v>26.034549713134766</v>
      </c>
      <c r="U1103" s="358">
        <v>25.518304824829102</v>
      </c>
      <c r="V1103" s="358">
        <v>22.973608016967773</v>
      </c>
      <c r="W1103" s="358">
        <v>21.340433120727539</v>
      </c>
      <c r="X1103" s="358">
        <v>20.278553009033203</v>
      </c>
      <c r="Y1103" s="358">
        <v>20.100967407226563</v>
      </c>
      <c r="Z1103" s="358">
        <v>19.994892120361328</v>
      </c>
      <c r="AA1103" s="358">
        <v>19.749664306640625</v>
      </c>
      <c r="AB1103" s="20">
        <v>514.53265762329102</v>
      </c>
    </row>
    <row r="1104" spans="1:29" thickTop="1" thickBot="1" x14ac:dyDescent="0.3">
      <c r="B1104" s="279">
        <v>40550</v>
      </c>
      <c r="C1104" s="128" t="s">
        <v>14</v>
      </c>
      <c r="D1104" s="358">
        <v>19.662628173828125</v>
      </c>
      <c r="E1104" s="358">
        <v>19.325920104980469</v>
      </c>
      <c r="F1104" s="358">
        <v>19.285120010375977</v>
      </c>
      <c r="G1104" s="358">
        <v>19.155570983886719</v>
      </c>
      <c r="H1104" s="358">
        <v>19.160205841064453</v>
      </c>
      <c r="I1104" s="358">
        <v>19.103628158569336</v>
      </c>
      <c r="J1104" s="358">
        <v>16.84974479675293</v>
      </c>
      <c r="K1104" s="358">
        <v>14.678737640380859</v>
      </c>
      <c r="L1104" s="358">
        <v>15.706276893615723</v>
      </c>
      <c r="M1104" s="358">
        <v>18.451522827148438</v>
      </c>
      <c r="N1104" s="358">
        <v>20.271596908569336</v>
      </c>
      <c r="O1104" s="358">
        <v>23.533260345458984</v>
      </c>
      <c r="P1104" s="358">
        <v>25.466436386108398</v>
      </c>
      <c r="Q1104" s="358">
        <v>25.713615417480469</v>
      </c>
      <c r="R1104" s="358">
        <v>26.284769058227539</v>
      </c>
      <c r="S1104" s="358">
        <v>26.788280487060547</v>
      </c>
      <c r="T1104" s="358">
        <v>25.756736755371094</v>
      </c>
      <c r="U1104" s="358">
        <v>25.279558181762695</v>
      </c>
      <c r="V1104" s="358">
        <v>21.102745056152344</v>
      </c>
      <c r="W1104" s="358">
        <v>19.353569030761719</v>
      </c>
      <c r="X1104" s="358">
        <v>20.422092437744141</v>
      </c>
      <c r="Y1104" s="358">
        <v>19.70732307434082</v>
      </c>
      <c r="Z1104" s="358">
        <v>19.397821426391602</v>
      </c>
      <c r="AA1104" s="358">
        <v>18.753131866455078</v>
      </c>
      <c r="AB1104" s="20">
        <v>499.21029186248779</v>
      </c>
    </row>
    <row r="1105" spans="2:28" thickTop="1" thickBot="1" x14ac:dyDescent="0.3">
      <c r="B1105" s="279">
        <v>40551</v>
      </c>
      <c r="C1105" s="128" t="s">
        <v>15</v>
      </c>
      <c r="D1105" s="358">
        <v>18.30085563659668</v>
      </c>
      <c r="E1105" s="358">
        <v>18.239519119262695</v>
      </c>
      <c r="F1105" s="358">
        <v>18.107366561889648</v>
      </c>
      <c r="G1105" s="358">
        <v>18.085382461547852</v>
      </c>
      <c r="H1105" s="358">
        <v>18.052894592285156</v>
      </c>
      <c r="I1105" s="358">
        <v>18.075437545776367</v>
      </c>
      <c r="J1105" s="358">
        <v>16.181224822998047</v>
      </c>
      <c r="K1105" s="358">
        <v>12.638065338134766</v>
      </c>
      <c r="L1105" s="358">
        <v>13.286742210388184</v>
      </c>
      <c r="M1105" s="358">
        <v>16.544593811035156</v>
      </c>
      <c r="N1105" s="358">
        <v>20.513391494750977</v>
      </c>
      <c r="O1105" s="358">
        <v>23.314342498779297</v>
      </c>
      <c r="P1105" s="358">
        <v>24.050121307373047</v>
      </c>
      <c r="Q1105" s="358">
        <v>25.384223937988281</v>
      </c>
      <c r="R1105" s="358">
        <v>26.404508590698242</v>
      </c>
      <c r="S1105" s="358">
        <v>26.41032600402832</v>
      </c>
      <c r="T1105" s="358">
        <v>25.16099739074707</v>
      </c>
      <c r="U1105" s="358">
        <v>25.130685806274414</v>
      </c>
      <c r="V1105" s="358">
        <v>23.37214469909668</v>
      </c>
      <c r="W1105" s="358">
        <v>22.586816787719727</v>
      </c>
      <c r="X1105" s="358">
        <v>22.669692993164063</v>
      </c>
      <c r="Y1105" s="358">
        <v>20.848478317260742</v>
      </c>
      <c r="Z1105" s="358">
        <v>20.175411224365234</v>
      </c>
      <c r="AA1105" s="358">
        <v>20.07830810546875</v>
      </c>
      <c r="AB1105" s="20">
        <v>493.61153125762939</v>
      </c>
    </row>
    <row r="1106" spans="2:28" thickTop="1" thickBot="1" x14ac:dyDescent="0.3">
      <c r="B1106" s="279">
        <v>40552</v>
      </c>
      <c r="C1106" s="128" t="s">
        <v>16</v>
      </c>
      <c r="D1106" s="358">
        <v>20.015708923339844</v>
      </c>
      <c r="E1106" s="358">
        <v>18.971992492675781</v>
      </c>
      <c r="F1106" s="358">
        <v>18.854701995849609</v>
      </c>
      <c r="G1106" s="358">
        <v>18.833030700683594</v>
      </c>
      <c r="H1106" s="358">
        <v>18.822542190551758</v>
      </c>
      <c r="I1106" s="358">
        <v>18.808393478393555</v>
      </c>
      <c r="J1106" s="358">
        <v>18.810174942016602</v>
      </c>
      <c r="K1106" s="358">
        <v>14.345810890197754</v>
      </c>
      <c r="L1106" s="358">
        <v>15.646235466003418</v>
      </c>
      <c r="M1106" s="358">
        <v>17.040889739990234</v>
      </c>
      <c r="N1106" s="358">
        <v>21.538978576660156</v>
      </c>
      <c r="O1106" s="358">
        <v>23.780860900878906</v>
      </c>
      <c r="P1106" s="358">
        <v>26.01512336730957</v>
      </c>
      <c r="Q1106" s="358">
        <v>27.201324462890625</v>
      </c>
      <c r="R1106" s="358">
        <v>28.418701171875</v>
      </c>
      <c r="S1106" s="358">
        <v>28.526269912719727</v>
      </c>
      <c r="T1106" s="358">
        <v>27.776332855224609</v>
      </c>
      <c r="U1106" s="358">
        <v>26.776004791259766</v>
      </c>
      <c r="V1106" s="358">
        <v>23.971973419189453</v>
      </c>
      <c r="W1106" s="358">
        <v>21.783708572387695</v>
      </c>
      <c r="X1106" s="358">
        <v>21.799663543701172</v>
      </c>
      <c r="Y1106" s="358">
        <v>20.41267204284668</v>
      </c>
      <c r="Z1106" s="358">
        <v>18.793407440185547</v>
      </c>
      <c r="AA1106" s="358">
        <v>17.810646057128906</v>
      </c>
      <c r="AB1106" s="20">
        <v>514.75514793395996</v>
      </c>
    </row>
    <row r="1107" spans="2:28" thickTop="1" thickBot="1" x14ac:dyDescent="0.3">
      <c r="B1107" s="279">
        <v>40553</v>
      </c>
      <c r="C1107" s="128" t="s">
        <v>17</v>
      </c>
      <c r="D1107" s="358">
        <v>17.578334808349609</v>
      </c>
      <c r="E1107" s="358">
        <v>17.419891357421875</v>
      </c>
      <c r="F1107" s="358">
        <v>16.044952392578125</v>
      </c>
      <c r="G1107" s="358">
        <v>15.757813453674316</v>
      </c>
      <c r="H1107" s="358">
        <v>15.714367866516113</v>
      </c>
      <c r="I1107" s="358">
        <v>15.685318946838379</v>
      </c>
      <c r="J1107" s="358">
        <v>14.661533355712891</v>
      </c>
      <c r="K1107" s="358">
        <v>14.826385498046875</v>
      </c>
      <c r="L1107" s="358">
        <v>14.664339065551758</v>
      </c>
      <c r="M1107" s="358">
        <v>16.612461090087891</v>
      </c>
      <c r="N1107" s="358">
        <v>19.915410995483398</v>
      </c>
      <c r="O1107" s="358">
        <v>23.132822036743164</v>
      </c>
      <c r="P1107" s="358">
        <v>23.6756591796875</v>
      </c>
      <c r="Q1107" s="358">
        <v>25.85142707824707</v>
      </c>
      <c r="R1107" s="358">
        <v>26.441783905029297</v>
      </c>
      <c r="S1107" s="358">
        <v>26.608985900878906</v>
      </c>
      <c r="T1107" s="358">
        <v>27.417404174804688</v>
      </c>
      <c r="U1107" s="358">
        <v>26.899288177490234</v>
      </c>
      <c r="V1107" s="358">
        <v>24.082908630371094</v>
      </c>
      <c r="W1107" s="358">
        <v>21.647842407226563</v>
      </c>
      <c r="X1107" s="358">
        <v>20.722639083862305</v>
      </c>
      <c r="Y1107" s="358">
        <v>19.280403137207031</v>
      </c>
      <c r="Z1107" s="358">
        <v>18.50544548034668</v>
      </c>
      <c r="AA1107" s="358">
        <v>18.326517105102539</v>
      </c>
      <c r="AB1107" s="20">
        <v>481.4739351272583</v>
      </c>
    </row>
    <row r="1108" spans="2:28" thickTop="1" thickBot="1" x14ac:dyDescent="0.3">
      <c r="B1108" s="279">
        <v>40554</v>
      </c>
      <c r="C1108" s="128" t="s">
        <v>11</v>
      </c>
      <c r="D1108" s="358">
        <v>18.200057983398438</v>
      </c>
      <c r="E1108" s="358">
        <v>17.782516479492188</v>
      </c>
      <c r="F1108" s="358">
        <v>17.339807510375977</v>
      </c>
      <c r="G1108" s="358">
        <v>17.183444976806641</v>
      </c>
      <c r="H1108" s="358">
        <v>17.266698837280273</v>
      </c>
      <c r="I1108" s="358">
        <v>17.582988739013672</v>
      </c>
      <c r="J1108" s="358">
        <v>16.999134063720703</v>
      </c>
      <c r="K1108" s="358">
        <v>16.21550178527832</v>
      </c>
      <c r="L1108" s="358">
        <v>16.531900405883789</v>
      </c>
      <c r="M1108" s="358">
        <v>19.192470550537109</v>
      </c>
      <c r="N1108" s="358">
        <v>21.806125640869141</v>
      </c>
      <c r="O1108" s="358">
        <v>19.8033447265625</v>
      </c>
      <c r="P1108" s="358">
        <v>24.014152526855469</v>
      </c>
      <c r="Q1108" s="358">
        <v>25.616949081420898</v>
      </c>
      <c r="R1108" s="358">
        <v>23.54716682434082</v>
      </c>
      <c r="S1108" s="358">
        <v>25.367177963256836</v>
      </c>
      <c r="T1108" s="358">
        <v>24.956060409545898</v>
      </c>
      <c r="U1108" s="358">
        <v>17.257965087890625</v>
      </c>
      <c r="V1108" s="358">
        <v>21.710605621337891</v>
      </c>
      <c r="W1108" s="358">
        <v>21.084733963012695</v>
      </c>
      <c r="X1108" s="358">
        <v>20.795328140258789</v>
      </c>
      <c r="Y1108" s="358">
        <v>20.084112167358398</v>
      </c>
      <c r="Z1108" s="358">
        <v>16.205928802490234</v>
      </c>
      <c r="AA1108" s="358">
        <v>19.962923049926758</v>
      </c>
      <c r="AB1108" s="20">
        <v>476.50709533691406</v>
      </c>
    </row>
    <row r="1109" spans="2:28" thickTop="1" thickBot="1" x14ac:dyDescent="0.3">
      <c r="B1109" s="279">
        <v>40555</v>
      </c>
      <c r="C1109" s="128" t="s">
        <v>12</v>
      </c>
      <c r="D1109" s="358">
        <v>19.8084716796875</v>
      </c>
      <c r="E1109" s="358">
        <v>19.725299835205078</v>
      </c>
      <c r="F1109" s="358">
        <v>19.265186309814453</v>
      </c>
      <c r="G1109" s="358">
        <v>19.363899230957031</v>
      </c>
      <c r="H1109" s="358">
        <v>19.246494293212891</v>
      </c>
      <c r="I1109" s="358">
        <v>19.23982048034668</v>
      </c>
      <c r="J1109" s="358">
        <v>18.305673599243164</v>
      </c>
      <c r="K1109" s="358">
        <v>13.911432266235352</v>
      </c>
      <c r="L1109" s="358">
        <v>16.572433471679688</v>
      </c>
      <c r="M1109" s="358">
        <v>18.050905227661133</v>
      </c>
      <c r="N1109" s="358">
        <v>18.929111480712891</v>
      </c>
      <c r="O1109" s="358">
        <v>17.264110565185547</v>
      </c>
      <c r="P1109" s="358">
        <v>20.546457290649414</v>
      </c>
      <c r="Q1109" s="358">
        <v>19.314174652099609</v>
      </c>
      <c r="R1109" s="358">
        <v>20.94999885559082</v>
      </c>
      <c r="S1109" s="358">
        <v>20.729724884033203</v>
      </c>
      <c r="T1109" s="358">
        <v>20.749935150146484</v>
      </c>
      <c r="U1109" s="358">
        <v>20.632146835327148</v>
      </c>
      <c r="V1109" s="358">
        <v>19.241567611694336</v>
      </c>
      <c r="W1109" s="358">
        <v>19.494056701660156</v>
      </c>
      <c r="X1109" s="358">
        <v>19.302019119262695</v>
      </c>
      <c r="Y1109" s="358">
        <v>18.698211669921875</v>
      </c>
      <c r="Z1109" s="358">
        <v>17.988061904907227</v>
      </c>
      <c r="AA1109" s="358">
        <v>17.562206268310547</v>
      </c>
      <c r="AB1109" s="20">
        <v>454.89139938354492</v>
      </c>
    </row>
    <row r="1110" spans="2:28" thickTop="1" thickBot="1" x14ac:dyDescent="0.3">
      <c r="B1110" s="279">
        <v>40556</v>
      </c>
      <c r="C1110" s="128" t="s">
        <v>13</v>
      </c>
      <c r="D1110" s="358">
        <v>17.512674331665039</v>
      </c>
      <c r="E1110" s="358">
        <v>17.111053466796875</v>
      </c>
      <c r="F1110" s="358">
        <v>16.682615280151367</v>
      </c>
      <c r="G1110" s="358">
        <v>16.539949417114258</v>
      </c>
      <c r="H1110" s="358">
        <v>16.401996612548828</v>
      </c>
      <c r="I1110" s="358">
        <v>16.34263801574707</v>
      </c>
      <c r="J1110" s="358">
        <v>16.385992050170898</v>
      </c>
      <c r="K1110" s="358">
        <v>15.273964881896973</v>
      </c>
      <c r="L1110" s="358">
        <v>15.531729698181152</v>
      </c>
      <c r="M1110" s="358">
        <v>17.177627563476563</v>
      </c>
      <c r="N1110" s="358">
        <v>19.125385284423828</v>
      </c>
      <c r="O1110" s="358">
        <v>19.551826477050781</v>
      </c>
      <c r="P1110" s="358">
        <v>20.775905609130859</v>
      </c>
      <c r="Q1110" s="358">
        <v>21.156209945678711</v>
      </c>
      <c r="R1110" s="358">
        <v>19.266912460327148</v>
      </c>
      <c r="S1110" s="358">
        <v>20.760494232177734</v>
      </c>
      <c r="T1110" s="358">
        <v>21.022321701049805</v>
      </c>
      <c r="U1110" s="358">
        <v>20.834205627441406</v>
      </c>
      <c r="V1110" s="358">
        <v>19.703023910522461</v>
      </c>
      <c r="W1110" s="358">
        <v>19.076576232910156</v>
      </c>
      <c r="X1110" s="358">
        <v>18.559818267822266</v>
      </c>
      <c r="Y1110" s="358">
        <v>18.541925430297852</v>
      </c>
      <c r="Z1110" s="358">
        <v>18.416156768798828</v>
      </c>
      <c r="AA1110" s="358">
        <v>17.555055618286133</v>
      </c>
      <c r="AB1110" s="20">
        <v>439.30605888366699</v>
      </c>
    </row>
    <row r="1111" spans="2:28" thickTop="1" thickBot="1" x14ac:dyDescent="0.3">
      <c r="B1111" s="279">
        <v>40557</v>
      </c>
      <c r="C1111" s="128" t="s">
        <v>14</v>
      </c>
      <c r="D1111" s="358">
        <v>17.237298965454102</v>
      </c>
      <c r="E1111" s="358">
        <v>16.886333465576172</v>
      </c>
      <c r="F1111" s="358">
        <v>16.768747329711914</v>
      </c>
      <c r="G1111" s="358">
        <v>16.696462631225586</v>
      </c>
      <c r="H1111" s="358">
        <v>16.760189056396484</v>
      </c>
      <c r="I1111" s="358">
        <v>16.826089859008789</v>
      </c>
      <c r="J1111" s="358">
        <v>14.743271827697754</v>
      </c>
      <c r="K1111" s="358">
        <v>14.275630950927734</v>
      </c>
      <c r="L1111" s="358">
        <v>15.152313232421875</v>
      </c>
      <c r="M1111" s="358">
        <v>15.377853393554688</v>
      </c>
      <c r="N1111" s="358">
        <v>17.834230422973633</v>
      </c>
      <c r="O1111" s="358">
        <v>18.986322402954102</v>
      </c>
      <c r="P1111" s="358">
        <v>19.434762954711914</v>
      </c>
      <c r="Q1111" s="358">
        <v>20.723459243774414</v>
      </c>
      <c r="R1111" s="358">
        <v>21.503131866455078</v>
      </c>
      <c r="S1111" s="358">
        <v>21.875770568847656</v>
      </c>
      <c r="T1111" s="358">
        <v>21.523687362670898</v>
      </c>
      <c r="U1111" s="358">
        <v>21.358339309692383</v>
      </c>
      <c r="V1111" s="358">
        <v>20.317464828491211</v>
      </c>
      <c r="W1111" s="358">
        <v>19.137556076049805</v>
      </c>
      <c r="X1111" s="358">
        <v>18.699018478393555</v>
      </c>
      <c r="Y1111" s="358">
        <v>17.295864105224609</v>
      </c>
      <c r="Z1111" s="358">
        <v>16.791023254394531</v>
      </c>
      <c r="AA1111" s="358">
        <v>16.49659538269043</v>
      </c>
      <c r="AB1111" s="20">
        <v>432.70141696929932</v>
      </c>
    </row>
    <row r="1112" spans="2:28" thickTop="1" thickBot="1" x14ac:dyDescent="0.3">
      <c r="B1112" s="279">
        <v>40558</v>
      </c>
      <c r="C1112" s="128" t="s">
        <v>15</v>
      </c>
      <c r="D1112" s="358">
        <v>16.085964202880859</v>
      </c>
      <c r="E1112" s="358">
        <v>15.34062671661377</v>
      </c>
      <c r="F1112" s="358">
        <v>15.466927528381348</v>
      </c>
      <c r="G1112" s="358">
        <v>15.476621627807617</v>
      </c>
      <c r="H1112" s="358">
        <v>15.452956199645996</v>
      </c>
      <c r="I1112" s="358">
        <v>15.353104591369629</v>
      </c>
      <c r="J1112" s="358">
        <v>12.944225311279297</v>
      </c>
      <c r="K1112" s="358">
        <v>11.475399017333984</v>
      </c>
      <c r="L1112" s="358">
        <v>12.265724182128906</v>
      </c>
      <c r="M1112" s="358">
        <v>14.674051284790039</v>
      </c>
      <c r="N1112" s="358">
        <v>17.810602188110352</v>
      </c>
      <c r="O1112" s="358">
        <v>20.221212387084961</v>
      </c>
      <c r="P1112" s="358">
        <v>20.86952018737793</v>
      </c>
      <c r="Q1112" s="358">
        <v>21.975133895874023</v>
      </c>
      <c r="R1112" s="358">
        <v>22.352092742919922</v>
      </c>
      <c r="S1112" s="358">
        <v>22.968652725219727</v>
      </c>
      <c r="T1112" s="358">
        <v>22.065988540649414</v>
      </c>
      <c r="U1112" s="358">
        <v>21.500310897827148</v>
      </c>
      <c r="V1112" s="358">
        <v>19.973346710205078</v>
      </c>
      <c r="W1112" s="358">
        <v>18.790769577026367</v>
      </c>
      <c r="X1112" s="358">
        <v>18.602296829223633</v>
      </c>
      <c r="Y1112" s="358">
        <v>18.468460083007813</v>
      </c>
      <c r="Z1112" s="358">
        <v>18.113643646240234</v>
      </c>
      <c r="AA1112" s="358">
        <v>17.95611572265625</v>
      </c>
      <c r="AB1112" s="20">
        <v>426.2037467956543</v>
      </c>
    </row>
    <row r="1113" spans="2:28" thickTop="1" thickBot="1" x14ac:dyDescent="0.3">
      <c r="B1113" s="279">
        <v>40559</v>
      </c>
      <c r="C1113" s="128" t="s">
        <v>16</v>
      </c>
      <c r="D1113" s="358">
        <v>17.841514587402344</v>
      </c>
      <c r="E1113" s="358">
        <v>17.802040100097656</v>
      </c>
      <c r="F1113" s="358">
        <v>17.775493621826172</v>
      </c>
      <c r="G1113" s="358">
        <v>17.734466552734375</v>
      </c>
      <c r="H1113" s="358">
        <v>17.677316665649414</v>
      </c>
      <c r="I1113" s="358">
        <v>16.271984100341797</v>
      </c>
      <c r="J1113" s="358">
        <v>17.09208869934082</v>
      </c>
      <c r="K1113" s="358">
        <v>13.081318855285645</v>
      </c>
      <c r="L1113" s="358">
        <v>13.451129913330078</v>
      </c>
      <c r="M1113" s="358">
        <v>15.200820922851563</v>
      </c>
      <c r="N1113" s="358">
        <v>18.342311859130859</v>
      </c>
      <c r="O1113" s="358">
        <v>20.810293197631836</v>
      </c>
      <c r="P1113" s="358">
        <v>22.206691741943359</v>
      </c>
      <c r="Q1113" s="358">
        <v>22.693538665771484</v>
      </c>
      <c r="R1113" s="358">
        <v>23.07417106628418</v>
      </c>
      <c r="S1113" s="358">
        <v>24.171281814575195</v>
      </c>
      <c r="T1113" s="358">
        <v>23.632633209228516</v>
      </c>
      <c r="U1113" s="358">
        <v>22.814323425292969</v>
      </c>
      <c r="V1113" s="358">
        <v>18.651693344116211</v>
      </c>
      <c r="W1113" s="358">
        <v>20.504669189453125</v>
      </c>
      <c r="X1113" s="358">
        <v>17.016345977783203</v>
      </c>
      <c r="Y1113" s="358">
        <v>18.447681427001953</v>
      </c>
      <c r="Z1113" s="358">
        <v>18.285715103149414</v>
      </c>
      <c r="AA1113" s="358">
        <v>17.928777694702148</v>
      </c>
      <c r="AB1113" s="20">
        <v>452.50830173492432</v>
      </c>
    </row>
    <row r="1114" spans="2:28" thickTop="1" thickBot="1" x14ac:dyDescent="0.3">
      <c r="B1114" s="279">
        <v>40560</v>
      </c>
      <c r="C1114" s="128" t="s">
        <v>17</v>
      </c>
      <c r="D1114" s="358">
        <v>17.830442428588867</v>
      </c>
      <c r="E1114" s="358">
        <v>17.611110687255859</v>
      </c>
      <c r="F1114" s="358">
        <v>17.543519973754883</v>
      </c>
      <c r="G1114" s="358">
        <v>17.610235214233398</v>
      </c>
      <c r="H1114" s="358">
        <v>17.506242752075195</v>
      </c>
      <c r="I1114" s="358">
        <v>17.48097038269043</v>
      </c>
      <c r="J1114" s="358">
        <v>16.662399291992188</v>
      </c>
      <c r="K1114" s="358">
        <v>11.836655616760254</v>
      </c>
      <c r="L1114" s="358">
        <v>14.091713905334473</v>
      </c>
      <c r="M1114" s="358">
        <v>16.504814147949219</v>
      </c>
      <c r="N1114" s="358">
        <v>20.041492462158203</v>
      </c>
      <c r="O1114" s="358">
        <v>18.223207473754883</v>
      </c>
      <c r="P1114" s="358">
        <v>22.717273712158203</v>
      </c>
      <c r="Q1114" s="358">
        <v>23.57005500793457</v>
      </c>
      <c r="R1114" s="358">
        <v>24.465473175048828</v>
      </c>
      <c r="S1114" s="358">
        <v>24.43035888671875</v>
      </c>
      <c r="T1114" s="358">
        <v>22.491874694824219</v>
      </c>
      <c r="U1114" s="358">
        <v>24.470418930053711</v>
      </c>
      <c r="V1114" s="358">
        <v>22.270240783691406</v>
      </c>
      <c r="W1114" s="358">
        <v>19.344310760498047</v>
      </c>
      <c r="X1114" s="358">
        <v>19.152030944824219</v>
      </c>
      <c r="Y1114" s="358">
        <v>18.194215774536133</v>
      </c>
      <c r="Z1114" s="358">
        <v>17.497568130493164</v>
      </c>
      <c r="AA1114" s="358">
        <v>27.92811393737793</v>
      </c>
      <c r="AB1114" s="20">
        <v>469.47473907470703</v>
      </c>
    </row>
    <row r="1115" spans="2:28" thickTop="1" thickBot="1" x14ac:dyDescent="0.3">
      <c r="B1115" s="279">
        <v>40561</v>
      </c>
      <c r="C1115" s="128" t="s">
        <v>11</v>
      </c>
      <c r="D1115" s="358">
        <v>16.235134124755859</v>
      </c>
      <c r="E1115" s="358">
        <v>16.323429107666016</v>
      </c>
      <c r="F1115" s="358">
        <v>14.95359992980957</v>
      </c>
      <c r="G1115" s="358">
        <v>14.721887588500977</v>
      </c>
      <c r="H1115" s="358">
        <v>14.216096878051758</v>
      </c>
      <c r="I1115" s="358">
        <v>14.117424964904785</v>
      </c>
      <c r="J1115" s="358">
        <v>11.942821502685547</v>
      </c>
      <c r="K1115" s="358">
        <v>12.053744316101074</v>
      </c>
      <c r="L1115" s="358">
        <v>11.290947914123535</v>
      </c>
      <c r="M1115" s="358">
        <v>14.868977546691895</v>
      </c>
      <c r="N1115" s="358">
        <v>19.110309600830078</v>
      </c>
      <c r="O1115" s="358">
        <v>21.908653259277344</v>
      </c>
      <c r="P1115" s="358">
        <v>23.378410339355469</v>
      </c>
      <c r="Q1115" s="358">
        <v>25.861316680908203</v>
      </c>
      <c r="R1115" s="358">
        <v>26.768373489379883</v>
      </c>
      <c r="S1115" s="358">
        <v>27.440525054931641</v>
      </c>
      <c r="T1115" s="358">
        <v>27.294778823852539</v>
      </c>
      <c r="U1115" s="358">
        <v>25.60723876953125</v>
      </c>
      <c r="V1115" s="358">
        <v>23.812694549560547</v>
      </c>
      <c r="W1115" s="358">
        <v>22.213790893554688</v>
      </c>
      <c r="X1115" s="358">
        <v>21.717918395996094</v>
      </c>
      <c r="Y1115" s="358">
        <v>20.472602844238281</v>
      </c>
      <c r="Z1115" s="358">
        <v>19.343118667602539</v>
      </c>
      <c r="AA1115" s="358">
        <v>19.192808151245117</v>
      </c>
      <c r="AB1115" s="20">
        <v>464.84660339355469</v>
      </c>
    </row>
    <row r="1116" spans="2:28" thickTop="1" thickBot="1" x14ac:dyDescent="0.3">
      <c r="B1116" s="279">
        <v>40562</v>
      </c>
      <c r="C1116" s="128" t="s">
        <v>12</v>
      </c>
      <c r="D1116" s="358">
        <v>17.997320175170898</v>
      </c>
      <c r="E1116" s="358">
        <v>17.412405014038086</v>
      </c>
      <c r="F1116" s="358">
        <v>16.45890998840332</v>
      </c>
      <c r="G1116" s="358">
        <v>15.566976547241211</v>
      </c>
      <c r="H1116" s="358">
        <v>15.730083465576172</v>
      </c>
      <c r="I1116" s="358">
        <v>15.439098358154297</v>
      </c>
      <c r="J1116" s="358">
        <v>11.137091636657715</v>
      </c>
      <c r="K1116" s="358">
        <v>23.885416030883789</v>
      </c>
      <c r="L1116" s="358">
        <v>10.428114891052246</v>
      </c>
      <c r="M1116" s="358">
        <v>17.619447708129883</v>
      </c>
      <c r="N1116" s="358">
        <v>20.754825592041016</v>
      </c>
      <c r="O1116" s="358">
        <v>22.774621963500977</v>
      </c>
      <c r="P1116" s="358">
        <v>24.573022842407227</v>
      </c>
      <c r="Q1116" s="358">
        <v>23.909120559692383</v>
      </c>
      <c r="R1116" s="358">
        <v>24.930173873901367</v>
      </c>
      <c r="S1116" s="358">
        <v>25.184310913085938</v>
      </c>
      <c r="T1116" s="358">
        <v>24.725025177001953</v>
      </c>
      <c r="U1116" s="358">
        <v>24.210348129272461</v>
      </c>
      <c r="V1116" s="358">
        <v>22.785707473754883</v>
      </c>
      <c r="W1116" s="358">
        <v>21.915143966674805</v>
      </c>
      <c r="X1116" s="358">
        <v>17.801124572753906</v>
      </c>
      <c r="Y1116" s="358">
        <v>19.326356887817383</v>
      </c>
      <c r="Z1116" s="358">
        <v>18.927751541137695</v>
      </c>
      <c r="AA1116" s="358">
        <v>17.349374771118164</v>
      </c>
      <c r="AB1116" s="20">
        <v>470.84177207946777</v>
      </c>
    </row>
    <row r="1117" spans="2:28" thickTop="1" thickBot="1" x14ac:dyDescent="0.3">
      <c r="B1117" s="279">
        <v>40563</v>
      </c>
      <c r="C1117" s="128" t="s">
        <v>13</v>
      </c>
      <c r="D1117" s="358">
        <v>16.431379318237305</v>
      </c>
      <c r="E1117" s="358">
        <v>15.804614067077637</v>
      </c>
      <c r="F1117" s="358">
        <v>15.073064804077148</v>
      </c>
      <c r="G1117" s="358">
        <v>14.324812889099121</v>
      </c>
      <c r="H1117" s="358">
        <v>13.958686828613281</v>
      </c>
      <c r="I1117" s="358">
        <v>13.880207061767578</v>
      </c>
      <c r="J1117" s="358">
        <v>14.148706436157227</v>
      </c>
      <c r="K1117" s="358">
        <v>14.478029251098633</v>
      </c>
      <c r="L1117" s="358">
        <v>14.923874855041504</v>
      </c>
      <c r="M1117" s="358">
        <v>16.841468811035156</v>
      </c>
      <c r="N1117" s="358">
        <v>18.598287582397461</v>
      </c>
      <c r="O1117" s="358">
        <v>23.007976531982422</v>
      </c>
      <c r="P1117" s="358">
        <v>21.995306015014648</v>
      </c>
      <c r="Q1117" s="358">
        <v>25.636024475097656</v>
      </c>
      <c r="R1117" s="358">
        <v>26.616628646850586</v>
      </c>
      <c r="S1117" s="358">
        <v>27.640953063964844</v>
      </c>
      <c r="T1117" s="358">
        <v>28.245201110839844</v>
      </c>
      <c r="U1117" s="358">
        <v>21.32501220703125</v>
      </c>
      <c r="V1117" s="358">
        <v>22.607439041137695</v>
      </c>
      <c r="W1117" s="358">
        <v>23.063932418823242</v>
      </c>
      <c r="X1117" s="358">
        <v>22.244045257568359</v>
      </c>
      <c r="Y1117" s="358">
        <v>21.088998794555664</v>
      </c>
      <c r="Z1117" s="358">
        <v>20.778480529785156</v>
      </c>
      <c r="AA1117" s="358">
        <v>20.540468215942383</v>
      </c>
      <c r="AB1117" s="20">
        <v>473.2535982131958</v>
      </c>
    </row>
    <row r="1118" spans="2:28" thickTop="1" thickBot="1" x14ac:dyDescent="0.3">
      <c r="B1118" s="279">
        <v>40564</v>
      </c>
      <c r="C1118" s="128" t="s">
        <v>14</v>
      </c>
      <c r="D1118" s="358">
        <v>19.429214477539063</v>
      </c>
      <c r="E1118" s="358">
        <v>19.208768844604492</v>
      </c>
      <c r="F1118" s="358">
        <v>17.826248168945313</v>
      </c>
      <c r="G1118" s="358">
        <v>17.261762619018555</v>
      </c>
      <c r="H1118" s="358">
        <v>17.482318878173828</v>
      </c>
      <c r="I1118" s="358">
        <v>17.683425903320313</v>
      </c>
      <c r="J1118" s="358">
        <v>15.623144149780273</v>
      </c>
      <c r="K1118" s="358">
        <v>15.568799018859863</v>
      </c>
      <c r="L1118" s="358">
        <v>15.58493709564209</v>
      </c>
      <c r="M1118" s="358">
        <v>17.289646148681641</v>
      </c>
      <c r="N1118" s="358">
        <v>19.889812469482422</v>
      </c>
      <c r="O1118" s="358">
        <v>21.783758163452148</v>
      </c>
      <c r="P1118" s="358">
        <v>22.433067321777344</v>
      </c>
      <c r="Q1118" s="358">
        <v>24.100322723388672</v>
      </c>
      <c r="R1118" s="358">
        <v>23.807693481445313</v>
      </c>
      <c r="S1118" s="358">
        <v>23.540975570678711</v>
      </c>
      <c r="T1118" s="358">
        <v>23.768600463867188</v>
      </c>
      <c r="U1118" s="358">
        <v>22.908470153808594</v>
      </c>
      <c r="V1118" s="358">
        <v>21.152614593505859</v>
      </c>
      <c r="W1118" s="358">
        <v>20.238536834716797</v>
      </c>
      <c r="X1118" s="358">
        <v>19.570407867431641</v>
      </c>
      <c r="Y1118" s="358">
        <v>14.819311141967773</v>
      </c>
      <c r="Z1118" s="358">
        <v>18.793785095214844</v>
      </c>
      <c r="AA1118" s="358">
        <v>17.064834594726563</v>
      </c>
      <c r="AB1118" s="20">
        <v>466.8304557800293</v>
      </c>
    </row>
    <row r="1119" spans="2:28" thickTop="1" thickBot="1" x14ac:dyDescent="0.3">
      <c r="B1119" s="279">
        <v>40565</v>
      </c>
      <c r="C1119" s="128" t="s">
        <v>15</v>
      </c>
      <c r="D1119" s="358">
        <v>18.170476913452148</v>
      </c>
      <c r="E1119" s="358">
        <v>17.953824996948242</v>
      </c>
      <c r="F1119" s="358">
        <v>17.745979309082031</v>
      </c>
      <c r="G1119" s="358">
        <v>17.672817230224609</v>
      </c>
      <c r="H1119" s="358">
        <v>17.570684432983398</v>
      </c>
      <c r="I1119" s="358">
        <v>17.549978256225586</v>
      </c>
      <c r="J1119" s="358">
        <v>16.074003219604492</v>
      </c>
      <c r="K1119" s="358">
        <v>13.60980224609375</v>
      </c>
      <c r="L1119" s="358">
        <v>13.393314361572266</v>
      </c>
      <c r="M1119" s="358">
        <v>16.159692764282227</v>
      </c>
      <c r="N1119" s="358">
        <v>19.207265853881836</v>
      </c>
      <c r="O1119" s="358">
        <v>20.438211441040039</v>
      </c>
      <c r="P1119" s="358">
        <v>21.087963104248047</v>
      </c>
      <c r="Q1119" s="358">
        <v>21.955389022827148</v>
      </c>
      <c r="R1119" s="358">
        <v>22.078287124633789</v>
      </c>
      <c r="S1119" s="358">
        <v>21.887758255004883</v>
      </c>
      <c r="T1119" s="358">
        <v>22.057357788085938</v>
      </c>
      <c r="U1119" s="358">
        <v>21.308565139770508</v>
      </c>
      <c r="V1119" s="358">
        <v>17.890874862670898</v>
      </c>
      <c r="W1119" s="358">
        <v>19.122856140136719</v>
      </c>
      <c r="X1119" s="358">
        <v>18.190944671630859</v>
      </c>
      <c r="Y1119" s="358">
        <v>17.802606582641602</v>
      </c>
      <c r="Z1119" s="358">
        <v>17.382699966430664</v>
      </c>
      <c r="AA1119" s="358">
        <v>16.528858184814453</v>
      </c>
      <c r="AB1119" s="20">
        <v>442.84021186828613</v>
      </c>
    </row>
    <row r="1120" spans="2:28" thickTop="1" thickBot="1" x14ac:dyDescent="0.3">
      <c r="B1120" s="279">
        <v>40566</v>
      </c>
      <c r="C1120" s="128" t="s">
        <v>16</v>
      </c>
      <c r="D1120" s="358">
        <v>16.414546966552734</v>
      </c>
      <c r="E1120" s="358">
        <v>16.243862152099609</v>
      </c>
      <c r="F1120" s="358">
        <v>16.175548553466797</v>
      </c>
      <c r="G1120" s="358">
        <v>16.07304573059082</v>
      </c>
      <c r="H1120" s="358">
        <v>16.030364990234375</v>
      </c>
      <c r="I1120" s="358">
        <v>15.953937530517578</v>
      </c>
      <c r="J1120" s="358">
        <v>15.756170272827148</v>
      </c>
      <c r="K1120" s="358">
        <v>14.128609657287598</v>
      </c>
      <c r="L1120" s="358">
        <v>14.655795097351074</v>
      </c>
      <c r="M1120" s="358">
        <v>16.842996597290039</v>
      </c>
      <c r="N1120" s="358">
        <v>19.197742462158203</v>
      </c>
      <c r="O1120" s="358">
        <v>20.839225769042969</v>
      </c>
      <c r="P1120" s="358">
        <v>22.89796257019043</v>
      </c>
      <c r="Q1120" s="358">
        <v>23.389455795288086</v>
      </c>
      <c r="R1120" s="358">
        <v>25.014675140380859</v>
      </c>
      <c r="S1120" s="358">
        <v>25.267717361450195</v>
      </c>
      <c r="T1120" s="358">
        <v>24.822582244873047</v>
      </c>
      <c r="U1120" s="358">
        <v>24.051460266113281</v>
      </c>
      <c r="V1120" s="358">
        <v>22.518169403076172</v>
      </c>
      <c r="W1120" s="358">
        <v>21.882232666015625</v>
      </c>
      <c r="X1120" s="358">
        <v>20.951957702636719</v>
      </c>
      <c r="Y1120" s="358">
        <v>17.604007720947266</v>
      </c>
      <c r="Z1120" s="358">
        <v>20.097827911376953</v>
      </c>
      <c r="AA1120" s="358">
        <v>19.064338684082031</v>
      </c>
      <c r="AB1120" s="20">
        <v>465.87423324584961</v>
      </c>
    </row>
    <row r="1121" spans="1:28" thickTop="1" thickBot="1" x14ac:dyDescent="0.3">
      <c r="B1121" s="279">
        <v>40567</v>
      </c>
      <c r="C1121" s="128" t="s">
        <v>17</v>
      </c>
      <c r="D1121" s="358">
        <v>18.571388244628906</v>
      </c>
      <c r="E1121" s="358">
        <v>17.810144424438477</v>
      </c>
      <c r="F1121" s="358">
        <v>17.621133804321289</v>
      </c>
      <c r="G1121" s="358">
        <v>16.477560043334961</v>
      </c>
      <c r="H1121" s="358">
        <v>16.407766342163086</v>
      </c>
      <c r="I1121" s="358">
        <v>14.844450950622559</v>
      </c>
      <c r="J1121" s="358">
        <v>14.802116394042899</v>
      </c>
      <c r="K1121" s="358">
        <v>13.269228935241699</v>
      </c>
      <c r="L1121" s="358">
        <v>13.741889953613281</v>
      </c>
      <c r="M1121" s="358">
        <v>16.904741287231445</v>
      </c>
      <c r="N1121" s="358">
        <v>20.445066452026367</v>
      </c>
      <c r="O1121" s="358">
        <v>22.579347610473633</v>
      </c>
      <c r="P1121" s="358">
        <v>23.9652099609375</v>
      </c>
      <c r="Q1121" s="358">
        <v>24.171510696411133</v>
      </c>
      <c r="R1121" s="358">
        <v>24.864099502563477</v>
      </c>
      <c r="S1121" s="358">
        <v>24.789073944091797</v>
      </c>
      <c r="T1121" s="358">
        <v>25.672388076782227</v>
      </c>
      <c r="U1121" s="358">
        <v>24.255031585693359</v>
      </c>
      <c r="V1121" s="358">
        <v>24.089508056640625</v>
      </c>
      <c r="W1121" s="358">
        <v>23.174549102783203</v>
      </c>
      <c r="X1121" s="358">
        <v>21.838829040527344</v>
      </c>
      <c r="Y1121" s="358">
        <v>20.207460403442383</v>
      </c>
      <c r="Z1121" s="358">
        <v>19.251771926879883</v>
      </c>
      <c r="AA1121" s="358">
        <v>17.680446624755859</v>
      </c>
      <c r="AB1121" s="20">
        <v>477.4347133636474</v>
      </c>
    </row>
    <row r="1122" spans="1:28" thickTop="1" thickBot="1" x14ac:dyDescent="0.3">
      <c r="B1122" s="279">
        <v>40568</v>
      </c>
      <c r="C1122" s="128" t="s">
        <v>11</v>
      </c>
      <c r="D1122" s="358">
        <v>17.27564811706543</v>
      </c>
      <c r="E1122" s="358">
        <v>17.152898788452148</v>
      </c>
      <c r="F1122" s="358">
        <v>13.754899978637695</v>
      </c>
      <c r="G1122" s="358">
        <v>15.618244171142578</v>
      </c>
      <c r="H1122" s="358">
        <v>15.77953052520752</v>
      </c>
      <c r="I1122" s="358">
        <v>15.600728988647461</v>
      </c>
      <c r="J1122" s="358">
        <v>14.612442970275879</v>
      </c>
      <c r="K1122" s="358">
        <v>13.800640106201172</v>
      </c>
      <c r="L1122" s="358">
        <v>14.081768989562988</v>
      </c>
      <c r="M1122" s="358">
        <v>15.454545021057129</v>
      </c>
      <c r="N1122" s="358">
        <v>17.598581314086914</v>
      </c>
      <c r="O1122" s="358">
        <v>17.704708099365234</v>
      </c>
      <c r="P1122" s="358">
        <v>23.637487411499023</v>
      </c>
      <c r="Q1122" s="358">
        <v>24.859882354736328</v>
      </c>
      <c r="R1122" s="358">
        <v>25.760627746582031</v>
      </c>
      <c r="S1122" s="358">
        <v>25.612960815429688</v>
      </c>
      <c r="T1122" s="358">
        <v>25.539474487304688</v>
      </c>
      <c r="U1122" s="358">
        <v>24.701425552368164</v>
      </c>
      <c r="V1122" s="358">
        <v>22.949235916137695</v>
      </c>
      <c r="W1122" s="358">
        <v>21.923423767089844</v>
      </c>
      <c r="X1122" s="358">
        <v>19.956960678100586</v>
      </c>
      <c r="Y1122" s="358">
        <v>19.231979370117188</v>
      </c>
      <c r="Z1122" s="358">
        <v>19.21790885925293</v>
      </c>
      <c r="AA1122" s="358">
        <v>19.107433319091797</v>
      </c>
      <c r="AB1122" s="20">
        <v>460.93343734741211</v>
      </c>
    </row>
    <row r="1123" spans="1:28" thickTop="1" thickBot="1" x14ac:dyDescent="0.3">
      <c r="B1123" s="279">
        <v>40569</v>
      </c>
      <c r="C1123" s="128" t="s">
        <v>12</v>
      </c>
      <c r="D1123" s="358">
        <v>18.91656494140625</v>
      </c>
      <c r="E1123" s="358">
        <v>18.639009475708008</v>
      </c>
      <c r="F1123" s="358">
        <v>18.472637176513672</v>
      </c>
      <c r="G1123" s="358">
        <v>18.326040267944336</v>
      </c>
      <c r="H1123" s="358">
        <v>18.26249885559082</v>
      </c>
      <c r="I1123" s="358">
        <v>18.267044067382813</v>
      </c>
      <c r="J1123" s="358">
        <v>18.156951904296875</v>
      </c>
      <c r="K1123" s="358">
        <v>15.729214668273926</v>
      </c>
      <c r="L1123" s="358">
        <v>14.151508331298828</v>
      </c>
      <c r="M1123" s="358">
        <v>16.86468505859375</v>
      </c>
      <c r="N1123" s="358">
        <v>18.519895553588867</v>
      </c>
      <c r="O1123" s="358">
        <v>19.601629257202148</v>
      </c>
      <c r="P1123" s="358">
        <v>21.150188446044922</v>
      </c>
      <c r="Q1123" s="358">
        <v>21.859207153320313</v>
      </c>
      <c r="R1123" s="358">
        <v>21.488229751586914</v>
      </c>
      <c r="S1123" s="358">
        <v>22.407419204711914</v>
      </c>
      <c r="T1123" s="358">
        <v>21.852094650268555</v>
      </c>
      <c r="U1123" s="358">
        <v>21.674297332763672</v>
      </c>
      <c r="V1123" s="358">
        <v>20.455583572387695</v>
      </c>
      <c r="W1123" s="358">
        <v>18.998128890991211</v>
      </c>
      <c r="X1123" s="358">
        <v>18.731775283813477</v>
      </c>
      <c r="Y1123" s="358">
        <v>18.614402770996094</v>
      </c>
      <c r="Z1123" s="358">
        <v>18.078470230102539</v>
      </c>
      <c r="AA1123" s="358">
        <v>17.246036529541016</v>
      </c>
      <c r="AB1123" s="20">
        <v>456.46351337432861</v>
      </c>
    </row>
    <row r="1124" spans="1:28" thickTop="1" thickBot="1" x14ac:dyDescent="0.3">
      <c r="B1124" s="279">
        <v>40570</v>
      </c>
      <c r="C1124" s="128" t="s">
        <v>13</v>
      </c>
      <c r="D1124" s="358">
        <v>17.056018829345703</v>
      </c>
      <c r="E1124" s="358">
        <v>16.970535278320313</v>
      </c>
      <c r="F1124" s="358">
        <v>16.649761199951172</v>
      </c>
      <c r="G1124" s="358">
        <v>16.672626495361328</v>
      </c>
      <c r="H1124" s="358">
        <v>16.585477828979492</v>
      </c>
      <c r="I1124" s="358">
        <v>16.518190383911133</v>
      </c>
      <c r="J1124" s="358">
        <v>14.018238067626953</v>
      </c>
      <c r="K1124" s="358">
        <v>14.286542892456055</v>
      </c>
      <c r="L1124" s="358">
        <v>14.732315063476563</v>
      </c>
      <c r="M1124" s="358">
        <v>17.23151969909668</v>
      </c>
      <c r="N1124" s="358">
        <v>16.752750396728516</v>
      </c>
      <c r="O1124" s="358">
        <v>20.349374771118164</v>
      </c>
      <c r="P1124" s="358">
        <v>21.447578430175781</v>
      </c>
      <c r="Q1124" s="358">
        <v>21.704219818115234</v>
      </c>
      <c r="R1124" s="358">
        <v>21.179155349731445</v>
      </c>
      <c r="S1124" s="358">
        <v>23.950424194335938</v>
      </c>
      <c r="T1124" s="358">
        <v>22.635393142700195</v>
      </c>
      <c r="U1124" s="358">
        <v>21.457870483398438</v>
      </c>
      <c r="V1124" s="358">
        <v>20.501047134399414</v>
      </c>
      <c r="W1124" s="358">
        <v>20.057029724121094</v>
      </c>
      <c r="X1124" s="358">
        <v>19.448360443115234</v>
      </c>
      <c r="Y1124" s="358">
        <v>18.618011474609375</v>
      </c>
      <c r="Z1124" s="358">
        <v>18.051542282104492</v>
      </c>
      <c r="AA1124" s="358">
        <v>17.814434051513672</v>
      </c>
      <c r="AB1124" s="20">
        <v>444.68841743469238</v>
      </c>
    </row>
    <row r="1125" spans="1:28" thickTop="1" thickBot="1" x14ac:dyDescent="0.3">
      <c r="B1125" s="279">
        <v>40571</v>
      </c>
      <c r="C1125" s="128" t="s">
        <v>14</v>
      </c>
      <c r="D1125" s="358">
        <v>17.603832244873047</v>
      </c>
      <c r="E1125" s="358">
        <v>17.433189392089844</v>
      </c>
      <c r="F1125" s="358">
        <v>17.391124725341797</v>
      </c>
      <c r="G1125" s="358">
        <v>17.412351608276367</v>
      </c>
      <c r="H1125" s="358">
        <v>17.466930389404297</v>
      </c>
      <c r="I1125" s="358">
        <v>17.480783462524414</v>
      </c>
      <c r="J1125" s="358">
        <v>16.722259521484375</v>
      </c>
      <c r="K1125" s="358">
        <v>13.65489673614502</v>
      </c>
      <c r="L1125" s="358">
        <v>13.321358680725098</v>
      </c>
      <c r="M1125" s="358">
        <v>17.412372589111328</v>
      </c>
      <c r="N1125" s="358">
        <v>18.806602478027344</v>
      </c>
      <c r="O1125" s="358">
        <v>20.971654891967773</v>
      </c>
      <c r="P1125" s="358">
        <v>18.013010025024414</v>
      </c>
      <c r="Q1125" s="358">
        <v>23.02532958984375</v>
      </c>
      <c r="R1125" s="358">
        <v>23.823320388793945</v>
      </c>
      <c r="S1125" s="358">
        <v>24.477811813354492</v>
      </c>
      <c r="T1125" s="358">
        <v>23.866666793823242</v>
      </c>
      <c r="U1125" s="358">
        <v>23.354957580566406</v>
      </c>
      <c r="V1125" s="358">
        <v>20.151884078979492</v>
      </c>
      <c r="W1125" s="358">
        <v>20.382366180419922</v>
      </c>
      <c r="X1125" s="358">
        <v>17.268951416015625</v>
      </c>
      <c r="Y1125" s="358">
        <v>18.668373107910156</v>
      </c>
      <c r="Z1125" s="358">
        <v>18.598798751831055</v>
      </c>
      <c r="AA1125" s="358">
        <v>17.485774993896484</v>
      </c>
      <c r="AB1125" s="20">
        <v>454.79460144042969</v>
      </c>
    </row>
    <row r="1126" spans="1:28" thickTop="1" thickBot="1" x14ac:dyDescent="0.3">
      <c r="B1126" s="279">
        <v>40572</v>
      </c>
      <c r="C1126" s="128" t="s">
        <v>15</v>
      </c>
      <c r="D1126" s="358">
        <v>16.754497528076172</v>
      </c>
      <c r="E1126" s="358">
        <v>16.437721252441406</v>
      </c>
      <c r="F1126" s="358">
        <v>16.444284439086914</v>
      </c>
      <c r="G1126" s="358">
        <v>16.330537796020508</v>
      </c>
      <c r="H1126" s="358">
        <v>16.252996444702148</v>
      </c>
      <c r="I1126" s="358">
        <v>16.229053497314453</v>
      </c>
      <c r="J1126" s="358">
        <v>14.432160377502441</v>
      </c>
      <c r="K1126" s="358">
        <v>13.044939994812012</v>
      </c>
      <c r="L1126" s="358">
        <v>14.060144424438477</v>
      </c>
      <c r="M1126" s="358">
        <v>17.317087173461914</v>
      </c>
      <c r="N1126" s="358">
        <v>19.782108306884766</v>
      </c>
      <c r="O1126" s="358">
        <v>22.503786087036133</v>
      </c>
      <c r="P1126" s="358">
        <v>23.426120758056641</v>
      </c>
      <c r="Q1126" s="358">
        <v>24.692792892456055</v>
      </c>
      <c r="R1126" s="358">
        <v>25.21922492980957</v>
      </c>
      <c r="S1126" s="358">
        <v>25.721059799194336</v>
      </c>
      <c r="T1126" s="358">
        <v>25.433279037475586</v>
      </c>
      <c r="U1126" s="358">
        <v>24.643020629882813</v>
      </c>
      <c r="V1126" s="358">
        <v>23.314987182617188</v>
      </c>
      <c r="W1126" s="358">
        <v>22.029886245727539</v>
      </c>
      <c r="X1126" s="358">
        <v>20.238529205322266</v>
      </c>
      <c r="Y1126" s="358">
        <v>19.800815582275391</v>
      </c>
      <c r="Z1126" s="358">
        <v>19.435647964477539</v>
      </c>
      <c r="AA1126" s="358">
        <v>19.271703720092773</v>
      </c>
      <c r="AB1126" s="20">
        <v>472.81638526916504</v>
      </c>
    </row>
    <row r="1127" spans="1:28" thickTop="1" thickBot="1" x14ac:dyDescent="0.3">
      <c r="B1127" s="279">
        <v>40573</v>
      </c>
      <c r="C1127" s="128" t="s">
        <v>16</v>
      </c>
      <c r="D1127" s="358">
        <v>18.923053741455078</v>
      </c>
      <c r="E1127" s="358">
        <v>18.828666687011719</v>
      </c>
      <c r="F1127" s="358">
        <v>18.593605041503906</v>
      </c>
      <c r="G1127" s="358">
        <v>18.472208023071289</v>
      </c>
      <c r="H1127" s="358">
        <v>18.383296966552734</v>
      </c>
      <c r="I1127" s="358">
        <v>18.285987854003906</v>
      </c>
      <c r="J1127" s="358">
        <v>13.310505867004395</v>
      </c>
      <c r="K1127" s="358">
        <v>12.867922782897949</v>
      </c>
      <c r="L1127" s="358">
        <v>13.612340927124023</v>
      </c>
      <c r="M1127" s="358">
        <v>15.69536018371582</v>
      </c>
      <c r="N1127" s="358">
        <v>19.598058700561523</v>
      </c>
      <c r="O1127" s="358">
        <v>20.775102615356445</v>
      </c>
      <c r="P1127" s="358">
        <v>23.914316177368164</v>
      </c>
      <c r="Q1127" s="358">
        <v>25.634803771972656</v>
      </c>
      <c r="R1127" s="358">
        <v>26.528879165649414</v>
      </c>
      <c r="S1127" s="358">
        <v>26.787763595581055</v>
      </c>
      <c r="T1127" s="358">
        <v>27.439361572265625</v>
      </c>
      <c r="U1127" s="358">
        <v>26.457962036132813</v>
      </c>
      <c r="V1127" s="358">
        <v>24.742107391357422</v>
      </c>
      <c r="W1127" s="358">
        <v>23.371711730957031</v>
      </c>
      <c r="X1127" s="358">
        <v>21.702220916748047</v>
      </c>
      <c r="Y1127" s="358">
        <v>20.475543975830078</v>
      </c>
      <c r="Z1127" s="358">
        <v>20.048295974731445</v>
      </c>
      <c r="AA1127" s="358">
        <v>19.350687026977539</v>
      </c>
      <c r="AB1127" s="20">
        <v>493.79976272583008</v>
      </c>
    </row>
    <row r="1128" spans="1:28" thickTop="1" thickBot="1" x14ac:dyDescent="0.3">
      <c r="B1128" s="279">
        <v>40574</v>
      </c>
      <c r="C1128" s="128" t="s">
        <v>17</v>
      </c>
      <c r="D1128" s="358">
        <v>19.011524200439453</v>
      </c>
      <c r="E1128" s="358">
        <v>19.005899429321289</v>
      </c>
      <c r="F1128" s="358">
        <v>18.883707046508789</v>
      </c>
      <c r="G1128" s="358">
        <v>18.846000671386719</v>
      </c>
      <c r="H1128" s="358">
        <v>18.634418487548828</v>
      </c>
      <c r="I1128" s="358">
        <v>18.7215576171875</v>
      </c>
      <c r="J1128" s="358">
        <v>14.86842155456543</v>
      </c>
      <c r="K1128" s="358">
        <v>14.106693267822266</v>
      </c>
      <c r="L1128" s="358">
        <v>14.725099563598633</v>
      </c>
      <c r="M1128" s="358">
        <v>16.789199829101563</v>
      </c>
      <c r="N1128" s="358">
        <v>21.14149284362793</v>
      </c>
      <c r="O1128" s="358">
        <v>21.703193664550781</v>
      </c>
      <c r="P1128" s="358">
        <v>23.217397689819336</v>
      </c>
      <c r="Q1128" s="358">
        <v>24.418907165527344</v>
      </c>
      <c r="R1128" s="358">
        <v>25.063770294189453</v>
      </c>
      <c r="S1128" s="358">
        <v>25.172407150268555</v>
      </c>
      <c r="T1128" s="358">
        <v>25.944225311279297</v>
      </c>
      <c r="U1128" s="358">
        <v>25.817625045776367</v>
      </c>
      <c r="V1128" s="358">
        <v>24.209335327148438</v>
      </c>
      <c r="W1128" s="358">
        <v>23.280826568603516</v>
      </c>
      <c r="X1128" s="358">
        <v>22.373538970947266</v>
      </c>
      <c r="Y1128" s="358">
        <v>18.080923080444336</v>
      </c>
      <c r="Z1128" s="358">
        <v>20.103254318237305</v>
      </c>
      <c r="AA1128" s="358">
        <v>20.124128341674805</v>
      </c>
      <c r="AB1128" s="20">
        <v>494.2435474395752</v>
      </c>
    </row>
    <row r="1129" spans="1:28" thickTop="1" thickBot="1" x14ac:dyDescent="0.3">
      <c r="A1129" s="11" t="s">
        <v>18</v>
      </c>
      <c r="B1129" s="279">
        <v>40575</v>
      </c>
      <c r="C1129" s="128" t="s">
        <v>11</v>
      </c>
      <c r="D1129" s="358">
        <v>19.849275588989258</v>
      </c>
      <c r="E1129" s="358">
        <v>19.879631042480469</v>
      </c>
      <c r="F1129" s="358">
        <v>19.569057464599609</v>
      </c>
      <c r="G1129" s="358">
        <v>19.43079948425293</v>
      </c>
      <c r="H1129" s="358">
        <v>19.268875122070313</v>
      </c>
      <c r="I1129" s="358">
        <v>19.243244171142578</v>
      </c>
      <c r="J1129" s="358">
        <v>17.317502975463867</v>
      </c>
      <c r="K1129" s="358">
        <v>14.557347297668457</v>
      </c>
      <c r="L1129" s="358">
        <v>14.733392715454102</v>
      </c>
      <c r="M1129" s="358">
        <v>18.909236907958984</v>
      </c>
      <c r="N1129" s="358">
        <v>22.42475700378418</v>
      </c>
      <c r="O1129" s="358">
        <v>24.04173469543457</v>
      </c>
      <c r="P1129" s="358">
        <v>26.113283157348633</v>
      </c>
      <c r="Q1129" s="358">
        <v>28.268510818481445</v>
      </c>
      <c r="R1129" s="358">
        <v>28.881828308105469</v>
      </c>
      <c r="S1129" s="358">
        <v>29.076229095458984</v>
      </c>
      <c r="T1129" s="358">
        <v>29.060684204101563</v>
      </c>
      <c r="U1129" s="358">
        <v>28.182703018188477</v>
      </c>
      <c r="V1129" s="358">
        <v>26.149311065673828</v>
      </c>
      <c r="W1129" s="358">
        <v>24.21998405456543</v>
      </c>
      <c r="X1129" s="358">
        <v>22.479959487915039</v>
      </c>
      <c r="Y1129" s="358">
        <v>21.737222671508789</v>
      </c>
      <c r="Z1129" s="358">
        <v>20.995935440063477</v>
      </c>
      <c r="AA1129" s="358">
        <v>20.381208419799805</v>
      </c>
      <c r="AB1129" s="20">
        <v>534.77171421051025</v>
      </c>
    </row>
    <row r="1130" spans="1:28" thickTop="1" thickBot="1" x14ac:dyDescent="0.3">
      <c r="B1130" s="279">
        <v>40576</v>
      </c>
      <c r="C1130" s="128" t="s">
        <v>12</v>
      </c>
      <c r="D1130" s="358">
        <v>20.201614379882813</v>
      </c>
      <c r="E1130" s="358">
        <v>19.25732421875</v>
      </c>
      <c r="F1130" s="358">
        <v>19.162656784057617</v>
      </c>
      <c r="G1130" s="358">
        <v>19.340381622314453</v>
      </c>
      <c r="H1130" s="358">
        <v>19.547462463378906</v>
      </c>
      <c r="I1130" s="358">
        <v>19.642913818359375</v>
      </c>
      <c r="J1130" s="358">
        <v>19.901834487915039</v>
      </c>
      <c r="K1130" s="358">
        <v>15.342491149902344</v>
      </c>
      <c r="L1130" s="358">
        <v>17.059629440307617</v>
      </c>
      <c r="M1130" s="358">
        <v>18.201826095581055</v>
      </c>
      <c r="N1130" s="358">
        <v>20.892581939697266</v>
      </c>
      <c r="O1130" s="358">
        <v>22.384258270263672</v>
      </c>
      <c r="P1130" s="358">
        <v>22.342039108276367</v>
      </c>
      <c r="Q1130" s="358">
        <v>23.990966796875</v>
      </c>
      <c r="R1130" s="358">
        <v>24.044765472412109</v>
      </c>
      <c r="S1130" s="358">
        <v>24.314798355102539</v>
      </c>
      <c r="T1130" s="358">
        <v>22.561758041381836</v>
      </c>
      <c r="U1130" s="358">
        <v>21.601833343505859</v>
      </c>
      <c r="V1130" s="358">
        <v>20.423044204711914</v>
      </c>
      <c r="W1130" s="358">
        <v>19.422954559326172</v>
      </c>
      <c r="X1130" s="358">
        <v>18.444459915161133</v>
      </c>
      <c r="Y1130" s="358">
        <v>17.852201461791992</v>
      </c>
      <c r="Z1130" s="358">
        <v>17.644481658935547</v>
      </c>
      <c r="AA1130" s="358">
        <v>17.539615631103516</v>
      </c>
      <c r="AB1130" s="20">
        <v>481.11789321899414</v>
      </c>
    </row>
    <row r="1131" spans="1:28" thickTop="1" thickBot="1" x14ac:dyDescent="0.3">
      <c r="B1131" s="279">
        <v>40577</v>
      </c>
      <c r="C1131" s="128" t="s">
        <v>13</v>
      </c>
      <c r="D1131" s="358">
        <v>17.381874084472656</v>
      </c>
      <c r="E1131" s="358">
        <v>17.159616470336914</v>
      </c>
      <c r="F1131" s="358">
        <v>17.210214614868164</v>
      </c>
      <c r="G1131" s="358">
        <v>17.226032257080078</v>
      </c>
      <c r="H1131" s="358">
        <v>17.055173873901367</v>
      </c>
      <c r="I1131" s="358">
        <v>17.033254623413086</v>
      </c>
      <c r="J1131" s="358">
        <v>16.449869155883789</v>
      </c>
      <c r="K1131" s="358">
        <v>16.001415252685547</v>
      </c>
      <c r="L1131" s="358">
        <v>12.305574417114258</v>
      </c>
      <c r="M1131" s="358">
        <v>16.418521881103516</v>
      </c>
      <c r="N1131" s="358">
        <v>17.237586975097656</v>
      </c>
      <c r="O1131" s="358">
        <v>18.369115829467773</v>
      </c>
      <c r="P1131" s="358">
        <v>18.780858993530273</v>
      </c>
      <c r="Q1131" s="358">
        <v>19.468666076660156</v>
      </c>
      <c r="R1131" s="358">
        <v>20.837787628173828</v>
      </c>
      <c r="S1131" s="358">
        <v>20.788265228271484</v>
      </c>
      <c r="T1131" s="358">
        <v>20.793706893920898</v>
      </c>
      <c r="U1131" s="358">
        <v>19.756460189819336</v>
      </c>
      <c r="V1131" s="358">
        <v>19.256879806518555</v>
      </c>
      <c r="W1131" s="358">
        <v>18.460502624511719</v>
      </c>
      <c r="X1131" s="358">
        <v>17.92047119140625</v>
      </c>
      <c r="Y1131" s="358">
        <v>17.812717437744141</v>
      </c>
      <c r="Z1131" s="358">
        <v>17.518465042114258</v>
      </c>
      <c r="AA1131" s="358">
        <v>16.544832229614258</v>
      </c>
      <c r="AB1131" s="20">
        <v>427.78786277770996</v>
      </c>
    </row>
    <row r="1132" spans="1:28" thickTop="1" thickBot="1" x14ac:dyDescent="0.3">
      <c r="B1132" s="279">
        <v>40578</v>
      </c>
      <c r="C1132" s="128" t="s">
        <v>14</v>
      </c>
      <c r="D1132" s="358">
        <v>16.164138793945313</v>
      </c>
      <c r="E1132" s="358">
        <v>15.828866004943848</v>
      </c>
      <c r="F1132" s="358">
        <v>15.895158767700195</v>
      </c>
      <c r="G1132" s="358">
        <v>15.864922523498535</v>
      </c>
      <c r="H1132" s="358">
        <v>15.794741630554199</v>
      </c>
      <c r="I1132" s="358">
        <v>15.684432983398438</v>
      </c>
      <c r="J1132" s="358">
        <v>15.096926689147949</v>
      </c>
      <c r="K1132" s="358">
        <v>14.274948120117188</v>
      </c>
      <c r="L1132" s="358">
        <v>14.847532272338867</v>
      </c>
      <c r="M1132" s="358">
        <v>16.315786361694336</v>
      </c>
      <c r="N1132" s="358">
        <v>16.129417419433594</v>
      </c>
      <c r="O1132" s="358">
        <v>17.932735443115234</v>
      </c>
      <c r="P1132" s="358">
        <v>19.040884017944336</v>
      </c>
      <c r="Q1132" s="358">
        <v>19.960092544555664</v>
      </c>
      <c r="R1132" s="358">
        <v>20.885063171386719</v>
      </c>
      <c r="S1132" s="358">
        <v>20.914268493652344</v>
      </c>
      <c r="T1132" s="358">
        <v>20.424531936645508</v>
      </c>
      <c r="U1132" s="358">
        <v>18.850095748901367</v>
      </c>
      <c r="V1132" s="358">
        <v>18.67333984375</v>
      </c>
      <c r="W1132" s="358">
        <v>17.45062255859375</v>
      </c>
      <c r="X1132" s="358">
        <v>17.270380020141602</v>
      </c>
      <c r="Y1132" s="358">
        <v>17.300701141357422</v>
      </c>
      <c r="Z1132" s="358">
        <v>16.594058990478516</v>
      </c>
      <c r="AA1132" s="358">
        <v>16.533432006835938</v>
      </c>
      <c r="AB1132" s="20">
        <v>413.72707748413086</v>
      </c>
    </row>
    <row r="1133" spans="1:28" thickTop="1" thickBot="1" x14ac:dyDescent="0.3">
      <c r="B1133" s="279">
        <v>40579</v>
      </c>
      <c r="C1133" s="128" t="s">
        <v>15</v>
      </c>
      <c r="D1133" s="358">
        <v>16.328859329223633</v>
      </c>
      <c r="E1133" s="358">
        <v>16.012672424316406</v>
      </c>
      <c r="F1133" s="358">
        <v>15.942174911499023</v>
      </c>
      <c r="G1133" s="358">
        <v>15.899703979492188</v>
      </c>
      <c r="H1133" s="358">
        <v>15.892726898193359</v>
      </c>
      <c r="I1133" s="358">
        <v>15.89107608795166</v>
      </c>
      <c r="J1133" s="358">
        <v>14.997743606567383</v>
      </c>
      <c r="K1133" s="358">
        <v>14.961400985717773</v>
      </c>
      <c r="L1133" s="358">
        <v>14.941143035888672</v>
      </c>
      <c r="M1133" s="358">
        <v>15.797813415527344</v>
      </c>
      <c r="N1133" s="358">
        <v>12.024215698242188</v>
      </c>
      <c r="O1133" s="358">
        <v>18.237360000610352</v>
      </c>
      <c r="P1133" s="358">
        <v>18.791414260864258</v>
      </c>
      <c r="Q1133" s="358">
        <v>19.810531616210938</v>
      </c>
      <c r="R1133" s="358">
        <v>21.440048217773438</v>
      </c>
      <c r="S1133" s="358">
        <v>21.600471496582031</v>
      </c>
      <c r="T1133" s="358">
        <v>20.827720642089844</v>
      </c>
      <c r="U1133" s="358">
        <v>20.782899856567383</v>
      </c>
      <c r="V1133" s="358">
        <v>19.453006744384766</v>
      </c>
      <c r="W1133" s="358">
        <v>18.481744766235352</v>
      </c>
      <c r="X1133" s="358">
        <v>18.276073455810547</v>
      </c>
      <c r="Y1133" s="358">
        <v>18.272418975830078</v>
      </c>
      <c r="Z1133" s="358">
        <v>17.94317626953125</v>
      </c>
      <c r="AA1133" s="358">
        <v>17.980991363525391</v>
      </c>
      <c r="AB1133" s="20">
        <v>420.58738803863525</v>
      </c>
    </row>
    <row r="1134" spans="1:28" thickTop="1" thickBot="1" x14ac:dyDescent="0.3">
      <c r="B1134" s="279">
        <v>40580</v>
      </c>
      <c r="C1134" s="128" t="s">
        <v>16</v>
      </c>
      <c r="D1134" s="358">
        <v>17.940780639648438</v>
      </c>
      <c r="E1134" s="358">
        <v>17.661413192749023</v>
      </c>
      <c r="F1134" s="358">
        <v>17.445333480834961</v>
      </c>
      <c r="G1134" s="358">
        <v>17.415937423706055</v>
      </c>
      <c r="H1134" s="358">
        <v>17.337732315063477</v>
      </c>
      <c r="I1134" s="358">
        <v>17.31330680847168</v>
      </c>
      <c r="J1134" s="358">
        <v>14.487896919250488</v>
      </c>
      <c r="K1134" s="358">
        <v>14.135378837585449</v>
      </c>
      <c r="L1134" s="358">
        <v>11.568357467651367</v>
      </c>
      <c r="M1134" s="358">
        <v>15.806314468383789</v>
      </c>
      <c r="N1134" s="358">
        <v>17.631614685058594</v>
      </c>
      <c r="O1134" s="358">
        <v>20.596094131469727</v>
      </c>
      <c r="P1134" s="358">
        <v>21.449285507202148</v>
      </c>
      <c r="Q1134" s="358">
        <v>23.052175521850586</v>
      </c>
      <c r="R1134" s="358">
        <v>24.801464080810547</v>
      </c>
      <c r="S1134" s="358">
        <v>25.330739974975586</v>
      </c>
      <c r="T1134" s="358">
        <v>25.47014045715332</v>
      </c>
      <c r="U1134" s="358">
        <v>25.178533554077148</v>
      </c>
      <c r="V1134" s="358">
        <v>23.298524856567383</v>
      </c>
      <c r="W1134" s="358">
        <v>22.4522705078125</v>
      </c>
      <c r="X1134" s="358">
        <v>20.309715270996094</v>
      </c>
      <c r="Y1134" s="358">
        <v>19.155242919921875</v>
      </c>
      <c r="Z1134" s="358">
        <v>18.695337295532227</v>
      </c>
      <c r="AA1134" s="358">
        <v>18.616628646850586</v>
      </c>
      <c r="AB1134" s="20">
        <v>467.15021896362305</v>
      </c>
    </row>
    <row r="1135" spans="1:28" thickTop="1" thickBot="1" x14ac:dyDescent="0.3">
      <c r="B1135" s="279">
        <v>40581</v>
      </c>
      <c r="C1135" s="128" t="s">
        <v>17</v>
      </c>
      <c r="D1135" s="358">
        <v>18.376874923706055</v>
      </c>
      <c r="E1135" s="358">
        <v>18.277502059936523</v>
      </c>
      <c r="F1135" s="358">
        <v>18.088994979858398</v>
      </c>
      <c r="G1135" s="358">
        <v>18.035797119140625</v>
      </c>
      <c r="H1135" s="358">
        <v>17.922842025756836</v>
      </c>
      <c r="I1135" s="358">
        <v>17.956573486328125</v>
      </c>
      <c r="J1135" s="358">
        <v>16.338123321533203</v>
      </c>
      <c r="K1135" s="358">
        <v>14.393280029296875</v>
      </c>
      <c r="L1135" s="358">
        <v>15.365012168884277</v>
      </c>
      <c r="M1135" s="358">
        <v>17.932723999023438</v>
      </c>
      <c r="N1135" s="358">
        <v>20.198892593383789</v>
      </c>
      <c r="O1135" s="358">
        <v>22.402212142944336</v>
      </c>
      <c r="P1135" s="358">
        <v>23.905813217163086</v>
      </c>
      <c r="Q1135" s="358">
        <v>23.395650863647461</v>
      </c>
      <c r="R1135" s="358">
        <v>25.129949569702148</v>
      </c>
      <c r="S1135" s="358">
        <v>25.116237640380859</v>
      </c>
      <c r="T1135" s="358">
        <v>24.211814880371094</v>
      </c>
      <c r="U1135" s="358">
        <v>21.983074188232422</v>
      </c>
      <c r="V1135" s="358">
        <v>21.533706665039063</v>
      </c>
      <c r="W1135" s="358">
        <v>19.399774551391602</v>
      </c>
      <c r="X1135" s="358">
        <v>19.042930603027344</v>
      </c>
      <c r="Y1135" s="358">
        <v>18.179494857788086</v>
      </c>
      <c r="Z1135" s="358">
        <v>17.818204879760742</v>
      </c>
      <c r="AA1135" s="358">
        <v>17.088153839111328</v>
      </c>
      <c r="AB1135" s="20">
        <v>472.09363460540771</v>
      </c>
    </row>
    <row r="1136" spans="1:28" thickTop="1" thickBot="1" x14ac:dyDescent="0.3">
      <c r="B1136" s="279">
        <v>40582</v>
      </c>
      <c r="C1136" s="128" t="s">
        <v>11</v>
      </c>
      <c r="D1136" s="358">
        <v>16.468696594238281</v>
      </c>
      <c r="E1136" s="358">
        <v>16.358819961547852</v>
      </c>
      <c r="F1136" s="358">
        <v>16.392318725585938</v>
      </c>
      <c r="G1136" s="358">
        <v>15.802046775817871</v>
      </c>
      <c r="H1136" s="358">
        <v>15.949437141418457</v>
      </c>
      <c r="I1136" s="358">
        <v>15.552827835083008</v>
      </c>
      <c r="J1136" s="358">
        <v>14.808684349060059</v>
      </c>
      <c r="K1136" s="358">
        <v>13.003473281860352</v>
      </c>
      <c r="L1136" s="358">
        <v>13.318539619445801</v>
      </c>
      <c r="M1136" s="358">
        <v>14.747665405273438</v>
      </c>
      <c r="N1136" s="358">
        <v>17.179187774658203</v>
      </c>
      <c r="O1136" s="358">
        <v>18.256450653076172</v>
      </c>
      <c r="P1136" s="358">
        <v>20.330413818359375</v>
      </c>
      <c r="Q1136" s="358">
        <v>21.475812911987305</v>
      </c>
      <c r="R1136" s="358">
        <v>22.423257827758789</v>
      </c>
      <c r="S1136" s="358">
        <v>22.606845855712891</v>
      </c>
      <c r="T1136" s="358">
        <v>22.551834106445313</v>
      </c>
      <c r="U1136" s="358">
        <v>22.150213241577148</v>
      </c>
      <c r="V1136" s="358">
        <v>20.244247436523438</v>
      </c>
      <c r="W1136" s="358">
        <v>20.107940673828125</v>
      </c>
      <c r="X1136" s="358">
        <v>19.518890380859375</v>
      </c>
      <c r="Y1136" s="358">
        <v>18.749872207641602</v>
      </c>
      <c r="Z1136" s="358">
        <v>18.016700744628906</v>
      </c>
      <c r="AA1136" s="358">
        <v>17.862045288085938</v>
      </c>
      <c r="AB1136" s="20">
        <v>433.87622261047363</v>
      </c>
    </row>
    <row r="1137" spans="2:28" thickTop="1" thickBot="1" x14ac:dyDescent="0.3">
      <c r="B1137" s="279">
        <v>40583</v>
      </c>
      <c r="C1137" s="128" t="s">
        <v>12</v>
      </c>
      <c r="D1137" s="358">
        <v>17.586055755615234</v>
      </c>
      <c r="E1137" s="358">
        <v>17.475156784057617</v>
      </c>
      <c r="F1137" s="358">
        <v>17.334342956542969</v>
      </c>
      <c r="G1137" s="358">
        <v>17.151092529296875</v>
      </c>
      <c r="H1137" s="358">
        <v>17.125764846801758</v>
      </c>
      <c r="I1137" s="358">
        <v>17.422710418701172</v>
      </c>
      <c r="J1137" s="358">
        <v>17.449579238891602</v>
      </c>
      <c r="K1137" s="358">
        <v>13.200087547302246</v>
      </c>
      <c r="L1137" s="358">
        <v>14.116571426391602</v>
      </c>
      <c r="M1137" s="358">
        <v>16.239128112792969</v>
      </c>
      <c r="N1137" s="358">
        <v>16.132957458496094</v>
      </c>
      <c r="O1137" s="358">
        <v>16.955080032348633</v>
      </c>
      <c r="P1137" s="358">
        <v>24.233638763427734</v>
      </c>
      <c r="Q1137" s="358">
        <v>25.725181579589844</v>
      </c>
      <c r="R1137" s="358">
        <v>26.652807235717773</v>
      </c>
      <c r="S1137" s="358">
        <v>27.73138427734375</v>
      </c>
      <c r="T1137" s="358">
        <v>22.117885589599609</v>
      </c>
      <c r="U1137" s="358">
        <v>26.544492721557617</v>
      </c>
      <c r="V1137" s="358">
        <v>25.284221649169922</v>
      </c>
      <c r="W1137" s="358">
        <v>23.944738388061523</v>
      </c>
      <c r="X1137" s="358">
        <v>22.989273071289063</v>
      </c>
      <c r="Y1137" s="358">
        <v>20.627811431884766</v>
      </c>
      <c r="Z1137" s="358">
        <v>20.110185623168945</v>
      </c>
      <c r="AA1137" s="358">
        <v>20.192193984985352</v>
      </c>
      <c r="AB1137" s="20">
        <v>484.34234142303467</v>
      </c>
    </row>
    <row r="1138" spans="2:28" thickTop="1" thickBot="1" x14ac:dyDescent="0.3">
      <c r="B1138" s="279">
        <v>40584</v>
      </c>
      <c r="C1138" s="128" t="s">
        <v>13</v>
      </c>
      <c r="D1138" s="358">
        <v>19.901124954223633</v>
      </c>
      <c r="E1138" s="358">
        <v>19.451444625854492</v>
      </c>
      <c r="F1138" s="358">
        <v>19.373954772949219</v>
      </c>
      <c r="G1138" s="358">
        <v>19.803770065307617</v>
      </c>
      <c r="H1138" s="358">
        <v>20.015989303588867</v>
      </c>
      <c r="I1138" s="358">
        <v>19.921785354614258</v>
      </c>
      <c r="J1138" s="358">
        <v>18.642473220825195</v>
      </c>
      <c r="K1138" s="358">
        <v>16.488168716430664</v>
      </c>
      <c r="L1138" s="358">
        <v>17.101966857910156</v>
      </c>
      <c r="M1138" s="358">
        <v>17.539270401000977</v>
      </c>
      <c r="N1138" s="358">
        <v>19.385839462280273</v>
      </c>
      <c r="O1138" s="358">
        <v>20.098152160644531</v>
      </c>
      <c r="P1138" s="358">
        <v>20.486125946044922</v>
      </c>
      <c r="Q1138" s="358">
        <v>21.481681823730469</v>
      </c>
      <c r="R1138" s="358">
        <v>21.221254348754883</v>
      </c>
      <c r="S1138" s="358">
        <v>21.333230972290039</v>
      </c>
      <c r="T1138" s="358">
        <v>18.639839172363281</v>
      </c>
      <c r="U1138" s="358">
        <v>21.005586624145508</v>
      </c>
      <c r="V1138" s="358">
        <v>19.413112640380859</v>
      </c>
      <c r="W1138" s="358">
        <v>19.112606048583984</v>
      </c>
      <c r="X1138" s="358">
        <v>18.57185173034668</v>
      </c>
      <c r="Y1138" s="358">
        <v>17.694900512695313</v>
      </c>
      <c r="Z1138" s="358">
        <v>16.555810928344727</v>
      </c>
      <c r="AA1138" s="358">
        <v>16.272016525268555</v>
      </c>
      <c r="AB1138" s="20">
        <v>459.5119571685791</v>
      </c>
    </row>
    <row r="1139" spans="2:28" thickTop="1" thickBot="1" x14ac:dyDescent="0.3">
      <c r="B1139" s="279">
        <v>40585</v>
      </c>
      <c r="C1139" s="128" t="s">
        <v>14</v>
      </c>
      <c r="D1139" s="358">
        <v>16.15241813659668</v>
      </c>
      <c r="E1139" s="358">
        <v>16.054702758789063</v>
      </c>
      <c r="F1139" s="358">
        <v>16.01806640625</v>
      </c>
      <c r="G1139" s="358">
        <v>15.93813419342041</v>
      </c>
      <c r="H1139" s="358">
        <v>15.923247337341309</v>
      </c>
      <c r="I1139" s="358">
        <v>15.991267204284668</v>
      </c>
      <c r="J1139" s="358">
        <v>13.666726112365723</v>
      </c>
      <c r="K1139" s="358">
        <v>13.69382381439209</v>
      </c>
      <c r="L1139" s="358">
        <v>13.525516510009766</v>
      </c>
      <c r="M1139" s="358">
        <v>15.564213752746582</v>
      </c>
      <c r="N1139" s="358">
        <v>17.823896408081055</v>
      </c>
      <c r="O1139" s="358">
        <v>18.614086151123047</v>
      </c>
      <c r="P1139" s="358">
        <v>20.45173454284668</v>
      </c>
      <c r="Q1139" s="358">
        <v>21.325906753540039</v>
      </c>
      <c r="R1139" s="358">
        <v>21.679908752441406</v>
      </c>
      <c r="S1139" s="358">
        <v>21.09406852722168</v>
      </c>
      <c r="T1139" s="358">
        <v>20.852954864501953</v>
      </c>
      <c r="U1139" s="358">
        <v>20.714523315429688</v>
      </c>
      <c r="V1139" s="358">
        <v>19.961433410644531</v>
      </c>
      <c r="W1139" s="358">
        <v>19.153633117675781</v>
      </c>
      <c r="X1139" s="358">
        <v>18.999288558959961</v>
      </c>
      <c r="Y1139" s="358">
        <v>18.639490127563477</v>
      </c>
      <c r="Z1139" s="358">
        <v>17.816556930541992</v>
      </c>
      <c r="AA1139" s="358">
        <v>17.482093811035156</v>
      </c>
      <c r="AB1139" s="20">
        <v>427.13769149780273</v>
      </c>
    </row>
    <row r="1140" spans="2:28" thickTop="1" thickBot="1" x14ac:dyDescent="0.3">
      <c r="B1140" s="279">
        <v>40586</v>
      </c>
      <c r="C1140" s="128" t="s">
        <v>15</v>
      </c>
      <c r="D1140" s="358">
        <v>17.356952667236328</v>
      </c>
      <c r="E1140" s="358">
        <v>12.146533012390137</v>
      </c>
      <c r="F1140" s="358">
        <v>15.742922782897949</v>
      </c>
      <c r="G1140" s="358">
        <v>15.668959617614746</v>
      </c>
      <c r="H1140" s="358">
        <v>15.678501129150391</v>
      </c>
      <c r="I1140" s="358">
        <v>15.643963813781738</v>
      </c>
      <c r="J1140" s="358">
        <v>15.373021125793457</v>
      </c>
      <c r="K1140" s="358">
        <v>14.888776779174805</v>
      </c>
      <c r="L1140" s="358">
        <v>12.612702369689941</v>
      </c>
      <c r="M1140" s="358">
        <v>17.32081413269043</v>
      </c>
      <c r="N1140" s="358">
        <v>17.479701995849609</v>
      </c>
      <c r="O1140" s="358">
        <v>19.593643188476563</v>
      </c>
      <c r="P1140" s="358">
        <v>20.099037170410156</v>
      </c>
      <c r="Q1140" s="358">
        <v>20.582529067993164</v>
      </c>
      <c r="R1140" s="358">
        <v>21.344188690185547</v>
      </c>
      <c r="S1140" s="358">
        <v>21.792291641235352</v>
      </c>
      <c r="T1140" s="358">
        <v>21.683023452758789</v>
      </c>
      <c r="U1140" s="358">
        <v>17.069572448730469</v>
      </c>
      <c r="V1140" s="358">
        <v>19.635475158691406</v>
      </c>
      <c r="W1140" s="358">
        <v>18.448179244995117</v>
      </c>
      <c r="X1140" s="358">
        <v>17.766401290893555</v>
      </c>
      <c r="Y1140" s="358">
        <v>17.231721878051758</v>
      </c>
      <c r="Z1140" s="358">
        <v>15.850860595703125</v>
      </c>
      <c r="AA1140" s="358">
        <v>15.65010929107666</v>
      </c>
      <c r="AB1140" s="20">
        <v>416.65988254547119</v>
      </c>
    </row>
    <row r="1141" spans="2:28" thickTop="1" thickBot="1" x14ac:dyDescent="0.3">
      <c r="B1141" s="279">
        <v>40587</v>
      </c>
      <c r="C1141" s="128" t="s">
        <v>16</v>
      </c>
      <c r="D1141" s="358">
        <v>15.777908325195313</v>
      </c>
      <c r="E1141" s="358">
        <v>15.592307090759277</v>
      </c>
      <c r="F1141" s="358">
        <v>15.422004699707031</v>
      </c>
      <c r="G1141" s="358">
        <v>14.944149017333984</v>
      </c>
      <c r="H1141" s="358">
        <v>15.024872779846191</v>
      </c>
      <c r="I1141" s="358">
        <v>14.93907356262207</v>
      </c>
      <c r="J1141" s="358">
        <v>14.616263389587402</v>
      </c>
      <c r="K1141" s="358">
        <v>12.005593299865723</v>
      </c>
      <c r="L1141" s="358">
        <v>13.332810401916504</v>
      </c>
      <c r="M1141" s="358">
        <v>14.223640441894531</v>
      </c>
      <c r="N1141" s="358">
        <v>16.755119323730469</v>
      </c>
      <c r="O1141" s="358">
        <v>19.87646484375</v>
      </c>
      <c r="P1141" s="358">
        <v>20.624353408813477</v>
      </c>
      <c r="Q1141" s="358">
        <v>21.960540771484375</v>
      </c>
      <c r="R1141" s="358">
        <v>15.881589889526367</v>
      </c>
      <c r="S1141" s="358">
        <v>21.960563659667969</v>
      </c>
      <c r="T1141" s="358">
        <v>21.150949478149414</v>
      </c>
      <c r="U1141" s="358">
        <v>20.206018447875977</v>
      </c>
      <c r="V1141" s="358">
        <v>18.997385025024414</v>
      </c>
      <c r="W1141" s="358">
        <v>18.253944396972656</v>
      </c>
      <c r="X1141" s="358">
        <v>17.570089340209961</v>
      </c>
      <c r="Y1141" s="358">
        <v>17.50062370300293</v>
      </c>
      <c r="Z1141" s="358">
        <v>17.474185943603516</v>
      </c>
      <c r="AA1141" s="358">
        <v>16.863498687744141</v>
      </c>
      <c r="AB1141" s="20">
        <v>410.95394992828369</v>
      </c>
    </row>
    <row r="1142" spans="2:28" thickTop="1" thickBot="1" x14ac:dyDescent="0.3">
      <c r="B1142" s="279">
        <v>40588</v>
      </c>
      <c r="C1142" s="128" t="s">
        <v>17</v>
      </c>
      <c r="D1142" s="358">
        <v>16.731882095336914</v>
      </c>
      <c r="E1142" s="358">
        <v>16.70256233215332</v>
      </c>
      <c r="F1142" s="358">
        <v>16.712259292602539</v>
      </c>
      <c r="G1142" s="358">
        <v>16.692626953125</v>
      </c>
      <c r="H1142" s="358">
        <v>16.648038864135742</v>
      </c>
      <c r="I1142" s="358">
        <v>16.644201278686523</v>
      </c>
      <c r="J1142" s="358">
        <v>15.237300872802734</v>
      </c>
      <c r="K1142" s="358">
        <v>12.204277038574219</v>
      </c>
      <c r="L1142" s="358">
        <v>13.471118927001953</v>
      </c>
      <c r="M1142" s="358">
        <v>13.337726593017578</v>
      </c>
      <c r="N1142" s="358">
        <v>13.340803146362305</v>
      </c>
      <c r="O1142" s="358">
        <v>13.42372989654541</v>
      </c>
      <c r="P1142" s="358">
        <v>13.424283981323242</v>
      </c>
      <c r="Q1142" s="358">
        <v>13.49028205871582</v>
      </c>
      <c r="R1142" s="358">
        <v>13.586149215698242</v>
      </c>
      <c r="S1142" s="358">
        <v>13.563608169555664</v>
      </c>
      <c r="T1142" s="358">
        <v>13.593037605285645</v>
      </c>
      <c r="U1142" s="358">
        <v>13.615815162658691</v>
      </c>
      <c r="V1142" s="358">
        <v>13.596790313720703</v>
      </c>
      <c r="W1142" s="358">
        <v>13.856325149536133</v>
      </c>
      <c r="X1142" s="358">
        <v>14.310694694519043</v>
      </c>
      <c r="Y1142" s="358">
        <v>14.266120910644531</v>
      </c>
      <c r="Z1142" s="358">
        <v>14.124405860900879</v>
      </c>
      <c r="AA1142" s="358">
        <v>14.08979606628418</v>
      </c>
      <c r="AB1142" s="20">
        <v>346.66383647918701</v>
      </c>
    </row>
    <row r="1143" spans="2:28" thickTop="1" thickBot="1" x14ac:dyDescent="0.3">
      <c r="B1143" s="279">
        <v>40589</v>
      </c>
      <c r="C1143" s="128" t="s">
        <v>11</v>
      </c>
      <c r="D1143" s="358">
        <v>13.650239944458008</v>
      </c>
      <c r="E1143" s="358">
        <v>13.492082595825195</v>
      </c>
      <c r="F1143" s="358">
        <v>15.713474273681641</v>
      </c>
      <c r="G1143" s="358">
        <v>15.749301910400391</v>
      </c>
      <c r="H1143" s="358">
        <v>15.621789932250977</v>
      </c>
      <c r="I1143" s="358">
        <v>15.532135963439941</v>
      </c>
      <c r="J1143" s="358">
        <v>15.708711624145508</v>
      </c>
      <c r="K1143" s="358">
        <v>15.669848442077637</v>
      </c>
      <c r="L1143" s="358">
        <v>15.531256675720215</v>
      </c>
      <c r="M1143" s="358">
        <v>13.730592727661133</v>
      </c>
      <c r="N1143" s="358">
        <v>13.744942665100098</v>
      </c>
      <c r="O1143" s="358">
        <v>13.741494178771973</v>
      </c>
      <c r="P1143" s="358">
        <v>22.851902008056641</v>
      </c>
      <c r="Q1143" s="358">
        <v>25.540290832519531</v>
      </c>
      <c r="R1143" s="358">
        <v>25.567844390869141</v>
      </c>
      <c r="S1143" s="358">
        <v>26.220273971557617</v>
      </c>
      <c r="T1143" s="358">
        <v>26.186588287353516</v>
      </c>
      <c r="U1143" s="358">
        <v>25.274652481079102</v>
      </c>
      <c r="V1143" s="358">
        <v>23.445135116577148</v>
      </c>
      <c r="W1143" s="358">
        <v>21.122318267822266</v>
      </c>
      <c r="X1143" s="358">
        <v>19.904617309570313</v>
      </c>
      <c r="Y1143" s="358">
        <v>19.048036575317383</v>
      </c>
      <c r="Z1143" s="358">
        <v>18.990707397460938</v>
      </c>
      <c r="AA1143" s="358">
        <v>18.890529632568359</v>
      </c>
      <c r="AB1143" s="20">
        <v>450.92876720428467</v>
      </c>
    </row>
    <row r="1144" spans="2:28" thickTop="1" thickBot="1" x14ac:dyDescent="0.3">
      <c r="B1144" s="279">
        <v>40590</v>
      </c>
      <c r="C1144" s="128" t="s">
        <v>12</v>
      </c>
      <c r="D1144" s="358">
        <v>18.631813049316406</v>
      </c>
      <c r="E1144" s="358">
        <v>18.507991790771484</v>
      </c>
      <c r="F1144" s="358">
        <v>18.503150939941406</v>
      </c>
      <c r="G1144" s="358">
        <v>18.454469680786133</v>
      </c>
      <c r="H1144" s="358">
        <v>18.441364288330078</v>
      </c>
      <c r="I1144" s="358">
        <v>18.475725173950195</v>
      </c>
      <c r="J1144" s="358">
        <v>16.647006988525391</v>
      </c>
      <c r="K1144" s="358">
        <v>11.126455307006836</v>
      </c>
      <c r="L1144" s="358">
        <v>15.193918228149414</v>
      </c>
      <c r="M1144" s="358">
        <v>17.13555908203125</v>
      </c>
      <c r="N1144" s="358">
        <v>19.83183479309082</v>
      </c>
      <c r="O1144" s="358">
        <v>23.642658233642578</v>
      </c>
      <c r="P1144" s="358">
        <v>23.602432250976563</v>
      </c>
      <c r="Q1144" s="358">
        <v>23.602432250976563</v>
      </c>
      <c r="R1144" s="358">
        <v>23.602432250976563</v>
      </c>
      <c r="S1144" s="358">
        <v>23.602432250976563</v>
      </c>
      <c r="T1144" s="358">
        <v>23.602432250976563</v>
      </c>
      <c r="U1144" s="358">
        <v>23.602432250976563</v>
      </c>
      <c r="V1144" s="358">
        <v>23.602432250976563</v>
      </c>
      <c r="W1144" s="358">
        <v>23.602432250976563</v>
      </c>
      <c r="X1144" s="358">
        <v>23.602432250976563</v>
      </c>
      <c r="Y1144" s="358">
        <v>23.602432250976563</v>
      </c>
      <c r="Z1144" s="358">
        <v>23.602432250976563</v>
      </c>
      <c r="AA1144" s="358">
        <v>23.602432250976563</v>
      </c>
      <c r="AB1144" s="20">
        <v>497.82113456726074</v>
      </c>
    </row>
    <row r="1145" spans="2:28" thickTop="1" thickBot="1" x14ac:dyDescent="0.3">
      <c r="B1145" s="279">
        <v>40591</v>
      </c>
      <c r="C1145" s="128" t="s">
        <v>13</v>
      </c>
      <c r="D1145" s="358">
        <v>23.602432250976563</v>
      </c>
      <c r="E1145" s="358">
        <v>23.602432250976563</v>
      </c>
      <c r="F1145" s="358">
        <v>23.602432250976563</v>
      </c>
      <c r="G1145" s="358">
        <v>23.602432250976563</v>
      </c>
      <c r="H1145" s="358">
        <v>23.602432250976563</v>
      </c>
      <c r="I1145" s="358">
        <v>23.602432250976563</v>
      </c>
      <c r="J1145" s="358">
        <v>23.602432250976563</v>
      </c>
      <c r="K1145" s="358">
        <v>23.602432250976563</v>
      </c>
      <c r="L1145" s="358">
        <v>23.602432250976563</v>
      </c>
      <c r="M1145" s="358">
        <v>23.602432250976563</v>
      </c>
      <c r="N1145" s="358">
        <v>23.602432250976563</v>
      </c>
      <c r="O1145" s="358">
        <v>23.602432250976563</v>
      </c>
      <c r="P1145" s="358">
        <v>23.602432250976563</v>
      </c>
      <c r="Q1145" s="358">
        <v>23.602432250976563</v>
      </c>
      <c r="R1145" s="358">
        <v>23.602432250976563</v>
      </c>
      <c r="S1145" s="358">
        <v>23.602432250976563</v>
      </c>
      <c r="T1145" s="358">
        <v>23.602432250976563</v>
      </c>
      <c r="U1145" s="358">
        <v>23.602432250976563</v>
      </c>
      <c r="V1145" s="358">
        <v>23.602432250976563</v>
      </c>
      <c r="W1145" s="358">
        <v>23.602432250976563</v>
      </c>
      <c r="X1145" s="358">
        <v>23.602432250976563</v>
      </c>
      <c r="Y1145" s="358">
        <v>23.602432250976563</v>
      </c>
      <c r="Z1145" s="358">
        <v>23.602432250976563</v>
      </c>
      <c r="AA1145" s="358">
        <v>23.602432250976563</v>
      </c>
      <c r="AB1145" s="20">
        <v>566.4583740234375</v>
      </c>
    </row>
    <row r="1146" spans="2:28" thickTop="1" thickBot="1" x14ac:dyDescent="0.3">
      <c r="B1146" s="279">
        <v>40592</v>
      </c>
      <c r="C1146" s="128" t="s">
        <v>14</v>
      </c>
      <c r="D1146" s="358">
        <v>23.602432250976563</v>
      </c>
      <c r="E1146" s="358">
        <v>23.602432250976563</v>
      </c>
      <c r="F1146" s="358">
        <v>23.602432250976563</v>
      </c>
      <c r="G1146" s="358">
        <v>23.602432250976563</v>
      </c>
      <c r="H1146" s="358">
        <v>23.602432250976563</v>
      </c>
      <c r="I1146" s="358">
        <v>23.602432250976563</v>
      </c>
      <c r="J1146" s="358">
        <v>23.602432250976563</v>
      </c>
      <c r="K1146" s="358">
        <v>23.602432250976563</v>
      </c>
      <c r="L1146" s="358">
        <v>23.602432250976563</v>
      </c>
      <c r="M1146" s="358">
        <v>23.602432250976563</v>
      </c>
      <c r="N1146" s="358">
        <v>23.602432250976563</v>
      </c>
      <c r="O1146" s="358">
        <v>23.602432250976563</v>
      </c>
      <c r="P1146" s="358">
        <v>23.602432250976563</v>
      </c>
      <c r="Q1146" s="358">
        <v>23.602432250976563</v>
      </c>
      <c r="R1146" s="358">
        <v>23.602432250976563</v>
      </c>
      <c r="S1146" s="358">
        <v>23.602432250976563</v>
      </c>
      <c r="T1146" s="358">
        <v>23.602432250976563</v>
      </c>
      <c r="U1146" s="358">
        <v>23.602432250976563</v>
      </c>
      <c r="V1146" s="358">
        <v>23.602432250976563</v>
      </c>
      <c r="W1146" s="358">
        <v>23.602432250976563</v>
      </c>
      <c r="X1146" s="358">
        <v>23.602432250976563</v>
      </c>
      <c r="Y1146" s="358">
        <v>23.602432250976563</v>
      </c>
      <c r="Z1146" s="358">
        <v>23.602432250976563</v>
      </c>
      <c r="AA1146" s="358">
        <v>23.602432250976563</v>
      </c>
      <c r="AB1146" s="20">
        <v>566.4583740234375</v>
      </c>
    </row>
    <row r="1147" spans="2:28" thickTop="1" thickBot="1" x14ac:dyDescent="0.3">
      <c r="B1147" s="279">
        <v>40593</v>
      </c>
      <c r="C1147" s="128" t="s">
        <v>15</v>
      </c>
      <c r="D1147" s="358">
        <v>23.602432250976563</v>
      </c>
      <c r="E1147" s="358">
        <v>23.602432250976563</v>
      </c>
      <c r="F1147" s="358">
        <v>23.602432250976563</v>
      </c>
      <c r="G1147" s="358">
        <v>23.602432250976563</v>
      </c>
      <c r="H1147" s="358">
        <v>23.602432250976563</v>
      </c>
      <c r="I1147" s="358">
        <v>23.602432250976563</v>
      </c>
      <c r="J1147" s="358">
        <v>23.602432250976563</v>
      </c>
      <c r="K1147" s="358">
        <v>23.602432250976563</v>
      </c>
      <c r="L1147" s="358">
        <v>23.602432250976563</v>
      </c>
      <c r="M1147" s="358">
        <v>23.602432250976563</v>
      </c>
      <c r="N1147" s="358">
        <v>23.602432250976563</v>
      </c>
      <c r="O1147" s="358">
        <v>23.602432250976563</v>
      </c>
      <c r="P1147" s="358">
        <v>23.602432250976563</v>
      </c>
      <c r="Q1147" s="358">
        <v>23.602432250976563</v>
      </c>
      <c r="R1147" s="358">
        <v>23.602432250976563</v>
      </c>
      <c r="S1147" s="358">
        <v>23.602432250976563</v>
      </c>
      <c r="T1147" s="358">
        <v>23.602432250976563</v>
      </c>
      <c r="U1147" s="358">
        <v>23.602432250976563</v>
      </c>
      <c r="V1147" s="358">
        <v>23.602432250976563</v>
      </c>
      <c r="W1147" s="358">
        <v>23.602432250976563</v>
      </c>
      <c r="X1147" s="358">
        <v>23.602432250976563</v>
      </c>
      <c r="Y1147" s="358">
        <v>23.602432250976563</v>
      </c>
      <c r="Z1147" s="358">
        <v>23.602432250976563</v>
      </c>
      <c r="AA1147" s="358">
        <v>23.602432250976563</v>
      </c>
      <c r="AB1147" s="20">
        <v>566.4583740234375</v>
      </c>
    </row>
    <row r="1148" spans="2:28" thickTop="1" thickBot="1" x14ac:dyDescent="0.3">
      <c r="B1148" s="279">
        <v>40594</v>
      </c>
      <c r="C1148" s="128" t="s">
        <v>16</v>
      </c>
      <c r="D1148" s="358">
        <v>23.602432250976563</v>
      </c>
      <c r="E1148" s="358">
        <v>23.602432250976563</v>
      </c>
      <c r="F1148" s="358">
        <v>23.602432250976563</v>
      </c>
      <c r="G1148" s="358">
        <v>23.602432250976563</v>
      </c>
      <c r="H1148" s="358">
        <v>23.602432250976563</v>
      </c>
      <c r="I1148" s="358">
        <v>23.602432250976563</v>
      </c>
      <c r="J1148" s="358">
        <v>23.602432250976563</v>
      </c>
      <c r="K1148" s="358">
        <v>23.602432250976563</v>
      </c>
      <c r="L1148" s="358">
        <v>23.602432250976563</v>
      </c>
      <c r="M1148" s="358">
        <v>23.602432250976563</v>
      </c>
      <c r="N1148" s="358">
        <v>23.602432250976563</v>
      </c>
      <c r="O1148" s="358">
        <v>23.602432250976563</v>
      </c>
      <c r="P1148" s="358">
        <v>23.602432250976563</v>
      </c>
      <c r="Q1148" s="358">
        <v>23.602432250976563</v>
      </c>
      <c r="R1148" s="358">
        <v>23.602432250976563</v>
      </c>
      <c r="S1148" s="358">
        <v>23.602432250976563</v>
      </c>
      <c r="T1148" s="358">
        <v>23.602432250976563</v>
      </c>
      <c r="U1148" s="358">
        <v>23.602432250976563</v>
      </c>
      <c r="V1148" s="358">
        <v>23.602432250976563</v>
      </c>
      <c r="W1148" s="358">
        <v>23.602432250976563</v>
      </c>
      <c r="X1148" s="358">
        <v>23.602432250976563</v>
      </c>
      <c r="Y1148" s="358">
        <v>23.602432250976563</v>
      </c>
      <c r="Z1148" s="358">
        <v>23.602432250976563</v>
      </c>
      <c r="AA1148" s="358">
        <v>23.602432250976563</v>
      </c>
      <c r="AB1148" s="20">
        <v>566.4583740234375</v>
      </c>
    </row>
    <row r="1149" spans="2:28" thickTop="1" thickBot="1" x14ac:dyDescent="0.3">
      <c r="B1149" s="279">
        <v>40595</v>
      </c>
      <c r="C1149" s="128" t="s">
        <v>17</v>
      </c>
      <c r="D1149" s="358">
        <v>23.602432250976563</v>
      </c>
      <c r="E1149" s="358">
        <v>23.602432250976563</v>
      </c>
      <c r="F1149" s="358">
        <v>23.602432250976563</v>
      </c>
      <c r="G1149" s="358">
        <v>23.602432250976563</v>
      </c>
      <c r="H1149" s="358">
        <v>23.602432250976563</v>
      </c>
      <c r="I1149" s="358">
        <v>23.602432250976563</v>
      </c>
      <c r="J1149" s="358">
        <v>23.602432250976563</v>
      </c>
      <c r="K1149" s="358">
        <v>23.602432250976563</v>
      </c>
      <c r="L1149" s="358">
        <v>23.602432250976563</v>
      </c>
      <c r="M1149" s="358">
        <v>23.602432250976563</v>
      </c>
      <c r="N1149" s="358">
        <v>23.602432250976563</v>
      </c>
      <c r="O1149" s="358">
        <v>23.602432250976563</v>
      </c>
      <c r="P1149" s="358">
        <v>23.602432250976563</v>
      </c>
      <c r="Q1149" s="358">
        <v>23.602432250976563</v>
      </c>
      <c r="R1149" s="358">
        <v>23.602432250976563</v>
      </c>
      <c r="S1149" s="358">
        <v>23.602432250976563</v>
      </c>
      <c r="T1149" s="358">
        <v>23.602432250976563</v>
      </c>
      <c r="U1149" s="358">
        <v>23.602432250976563</v>
      </c>
      <c r="V1149" s="358">
        <v>23.602432250976563</v>
      </c>
      <c r="W1149" s="358">
        <v>23.602432250976563</v>
      </c>
      <c r="X1149" s="358">
        <v>23.602432250976563</v>
      </c>
      <c r="Y1149" s="358">
        <v>23.602432250976563</v>
      </c>
      <c r="Z1149" s="358">
        <v>23.602432250976563</v>
      </c>
      <c r="AA1149" s="358">
        <v>23.602432250976563</v>
      </c>
      <c r="AB1149" s="20">
        <v>566.4583740234375</v>
      </c>
    </row>
    <row r="1150" spans="2:28" thickTop="1" thickBot="1" x14ac:dyDescent="0.3">
      <c r="B1150" s="279">
        <v>40596</v>
      </c>
      <c r="C1150" s="128" t="s">
        <v>11</v>
      </c>
      <c r="D1150" s="358">
        <v>23.602432250976563</v>
      </c>
      <c r="E1150" s="358">
        <v>23.602432250976563</v>
      </c>
      <c r="F1150" s="358">
        <v>23.602432250976563</v>
      </c>
      <c r="G1150" s="358">
        <v>23.602432250976563</v>
      </c>
      <c r="H1150" s="358">
        <v>23.602432250976563</v>
      </c>
      <c r="I1150" s="358">
        <v>23.602432250976563</v>
      </c>
      <c r="J1150" s="358">
        <v>23.602432250976563</v>
      </c>
      <c r="K1150" s="358">
        <v>23.602432250976563</v>
      </c>
      <c r="L1150" s="358">
        <v>23.602432250976563</v>
      </c>
      <c r="M1150" s="358">
        <v>23.602432250976563</v>
      </c>
      <c r="N1150" s="358">
        <v>23.602432250976563</v>
      </c>
      <c r="O1150" s="358">
        <v>23.602432250976563</v>
      </c>
      <c r="P1150" s="358">
        <v>23.602432250976563</v>
      </c>
      <c r="Q1150" s="358">
        <v>23.602432250976563</v>
      </c>
      <c r="R1150" s="358">
        <v>23.602432250976563</v>
      </c>
      <c r="S1150" s="358">
        <v>23.602432250976563</v>
      </c>
      <c r="T1150" s="358">
        <v>23.602432250976563</v>
      </c>
      <c r="U1150" s="358">
        <v>23.602432250976563</v>
      </c>
      <c r="V1150" s="358">
        <v>23.602432250976563</v>
      </c>
      <c r="W1150" s="358">
        <v>23.602432250976563</v>
      </c>
      <c r="X1150" s="358">
        <v>23.602432250976563</v>
      </c>
      <c r="Y1150" s="358">
        <v>23.602432250976563</v>
      </c>
      <c r="Z1150" s="358">
        <v>23.602432250976563</v>
      </c>
      <c r="AA1150" s="358">
        <v>23.602432250976563</v>
      </c>
      <c r="AB1150" s="20">
        <v>566.4583740234375</v>
      </c>
    </row>
    <row r="1151" spans="2:28" thickTop="1" thickBot="1" x14ac:dyDescent="0.3">
      <c r="B1151" s="279">
        <v>40597</v>
      </c>
      <c r="C1151" s="128" t="s">
        <v>12</v>
      </c>
      <c r="D1151" s="358">
        <v>23.602432250976563</v>
      </c>
      <c r="E1151" s="358">
        <v>23.602432250976563</v>
      </c>
      <c r="F1151" s="358">
        <v>23.602432250976563</v>
      </c>
      <c r="G1151" s="358">
        <v>23.602432250976563</v>
      </c>
      <c r="H1151" s="358">
        <v>23.602432250976563</v>
      </c>
      <c r="I1151" s="358">
        <v>23.602432250976563</v>
      </c>
      <c r="J1151" s="358">
        <v>23.602432250976563</v>
      </c>
      <c r="K1151" s="358">
        <v>23.602432250976563</v>
      </c>
      <c r="L1151" s="358">
        <v>23.602432250976563</v>
      </c>
      <c r="M1151" s="358">
        <v>23.602432250976563</v>
      </c>
      <c r="N1151" s="358">
        <v>23.602432250976563</v>
      </c>
      <c r="O1151" s="358">
        <v>23.602432250976563</v>
      </c>
      <c r="P1151" s="358">
        <v>23.602432250976563</v>
      </c>
      <c r="Q1151" s="358">
        <v>23.602432250976563</v>
      </c>
      <c r="R1151" s="358">
        <v>23.602432250976563</v>
      </c>
      <c r="S1151" s="358">
        <v>23.602432250976563</v>
      </c>
      <c r="T1151" s="358">
        <v>23.602432250976563</v>
      </c>
      <c r="U1151" s="358">
        <v>23.602432250976563</v>
      </c>
      <c r="V1151" s="358">
        <v>23.602432250976563</v>
      </c>
      <c r="W1151" s="358">
        <v>23.602432250976563</v>
      </c>
      <c r="X1151" s="358">
        <v>23.602432250976563</v>
      </c>
      <c r="Y1151" s="358">
        <v>23.602432250976563</v>
      </c>
      <c r="Z1151" s="358">
        <v>23.602432250976563</v>
      </c>
      <c r="AA1151" s="358">
        <v>23.602432250976563</v>
      </c>
      <c r="AB1151" s="20">
        <v>566.4583740234375</v>
      </c>
    </row>
    <row r="1152" spans="2:28" thickTop="1" thickBot="1" x14ac:dyDescent="0.3">
      <c r="B1152" s="279">
        <v>40598</v>
      </c>
      <c r="C1152" s="128" t="s">
        <v>13</v>
      </c>
      <c r="D1152" s="358">
        <v>23.602432250976563</v>
      </c>
      <c r="E1152" s="358">
        <v>23.602432250976563</v>
      </c>
      <c r="F1152" s="358">
        <v>23.602432250976563</v>
      </c>
      <c r="G1152" s="358">
        <v>23.602432250976563</v>
      </c>
      <c r="H1152" s="358">
        <v>23.602432250976563</v>
      </c>
      <c r="I1152" s="358">
        <v>23.602432250976563</v>
      </c>
      <c r="J1152" s="358">
        <v>23.602432250976563</v>
      </c>
      <c r="K1152" s="358">
        <v>23.602432250976563</v>
      </c>
      <c r="L1152" s="358">
        <v>23.602432250976563</v>
      </c>
      <c r="M1152" s="358">
        <v>23.602432250976563</v>
      </c>
      <c r="N1152" s="358">
        <v>23.602432250976563</v>
      </c>
      <c r="O1152" s="358">
        <v>23.602432250976563</v>
      </c>
      <c r="P1152" s="358">
        <v>23.602432250976563</v>
      </c>
      <c r="Q1152" s="358">
        <v>23.602432250976563</v>
      </c>
      <c r="R1152" s="358">
        <v>23.602432250976563</v>
      </c>
      <c r="S1152" s="358">
        <v>23.602432250976563</v>
      </c>
      <c r="T1152" s="358">
        <v>28.543621063232422</v>
      </c>
      <c r="U1152" s="358">
        <v>28.724124908447266</v>
      </c>
      <c r="V1152" s="358">
        <v>27.808032989501953</v>
      </c>
      <c r="W1152" s="358">
        <v>25.116786956787109</v>
      </c>
      <c r="X1152" s="358">
        <v>24.505302429199219</v>
      </c>
      <c r="Y1152" s="358">
        <v>23.507644653320313</v>
      </c>
      <c r="Z1152" s="358">
        <v>22.478322982788086</v>
      </c>
      <c r="AA1152" s="358">
        <v>22.523599624633789</v>
      </c>
      <c r="AB1152" s="20">
        <v>580.84635162353516</v>
      </c>
    </row>
    <row r="1153" spans="1:28" thickTop="1" thickBot="1" x14ac:dyDescent="0.3">
      <c r="B1153" s="279">
        <v>40599</v>
      </c>
      <c r="C1153" s="128" t="s">
        <v>14</v>
      </c>
      <c r="D1153" s="358">
        <v>22.243795394897461</v>
      </c>
      <c r="E1153" s="358">
        <v>22.186624526977539</v>
      </c>
      <c r="F1153" s="358">
        <v>21.966800689697266</v>
      </c>
      <c r="G1153" s="358">
        <v>18.239513397216797</v>
      </c>
      <c r="H1153" s="358">
        <v>20.579845428466797</v>
      </c>
      <c r="I1153" s="358">
        <v>20.606128692626953</v>
      </c>
      <c r="J1153" s="358">
        <v>17.909832000732422</v>
      </c>
      <c r="K1153" s="358">
        <v>16.338399887084961</v>
      </c>
      <c r="L1153" s="358">
        <v>17.176895141601563</v>
      </c>
      <c r="M1153" s="358">
        <v>20.866802215576172</v>
      </c>
      <c r="N1153" s="358">
        <v>23.106687545776367</v>
      </c>
      <c r="O1153" s="358">
        <v>26.272727966308594</v>
      </c>
      <c r="P1153" s="358">
        <v>27.667909622192383</v>
      </c>
      <c r="Q1153" s="358">
        <v>27.844545364379883</v>
      </c>
      <c r="R1153" s="358">
        <v>29.598527908325195</v>
      </c>
      <c r="S1153" s="358">
        <v>29.575868606567383</v>
      </c>
      <c r="T1153" s="358">
        <v>29.996774673461914</v>
      </c>
      <c r="U1153" s="358">
        <v>29.324748992919922</v>
      </c>
      <c r="V1153" s="358">
        <v>27.212245941162109</v>
      </c>
      <c r="W1153" s="358">
        <v>24.019041061401367</v>
      </c>
      <c r="X1153" s="358">
        <v>23.791370391845703</v>
      </c>
      <c r="Y1153" s="358">
        <v>23.252429962158203</v>
      </c>
      <c r="Z1153" s="358">
        <v>20.750190734863281</v>
      </c>
      <c r="AA1153" s="358">
        <v>22.047592163085938</v>
      </c>
      <c r="AB1153" s="20">
        <v>562.57529830932617</v>
      </c>
    </row>
    <row r="1154" spans="1:28" thickTop="1" thickBot="1" x14ac:dyDescent="0.3">
      <c r="B1154" s="279">
        <v>40600</v>
      </c>
      <c r="C1154" s="128" t="s">
        <v>15</v>
      </c>
      <c r="D1154" s="358">
        <v>21.064422607421875</v>
      </c>
      <c r="E1154" s="358">
        <v>20.966049194335938</v>
      </c>
      <c r="F1154" s="358">
        <v>21.05888557434082</v>
      </c>
      <c r="G1154" s="358">
        <v>20.513626098632813</v>
      </c>
      <c r="H1154" s="358">
        <v>20.246881484985352</v>
      </c>
      <c r="I1154" s="358">
        <v>20.195308685302734</v>
      </c>
      <c r="J1154" s="358">
        <v>18.219497680664063</v>
      </c>
      <c r="K1154" s="358">
        <v>15.592785835266113</v>
      </c>
      <c r="L1154" s="358">
        <v>16.495906829833984</v>
      </c>
      <c r="M1154" s="358">
        <v>19.537286758422852</v>
      </c>
      <c r="N1154" s="358">
        <v>22.195272445678711</v>
      </c>
      <c r="O1154" s="358">
        <v>23.311624526977539</v>
      </c>
      <c r="P1154" s="358">
        <v>25.689165115356445</v>
      </c>
      <c r="Q1154" s="358">
        <v>26.973251342773438</v>
      </c>
      <c r="R1154" s="358">
        <v>27.248317718505859</v>
      </c>
      <c r="S1154" s="358">
        <v>22.218229293823242</v>
      </c>
      <c r="T1154" s="358">
        <v>28.014776229858398</v>
      </c>
      <c r="U1154" s="358">
        <v>27.000629425048828</v>
      </c>
      <c r="V1154" s="358">
        <v>26.55162239074707</v>
      </c>
      <c r="W1154" s="358">
        <v>23.160320281982422</v>
      </c>
      <c r="X1154" s="358">
        <v>19.355899810791016</v>
      </c>
      <c r="Y1154" s="358">
        <v>21.757843017578125</v>
      </c>
      <c r="Z1154" s="358">
        <v>20.962553024291992</v>
      </c>
      <c r="AA1154" s="358">
        <v>20.876152038574219</v>
      </c>
      <c r="AB1154" s="20">
        <v>529.20630741119385</v>
      </c>
    </row>
    <row r="1155" spans="1:28" thickTop="1" thickBot="1" x14ac:dyDescent="0.3">
      <c r="B1155" s="279">
        <v>40601</v>
      </c>
      <c r="C1155" s="128" t="s">
        <v>16</v>
      </c>
      <c r="D1155" s="358">
        <v>20.9520263671875</v>
      </c>
      <c r="E1155" s="358">
        <v>20.856739044189453</v>
      </c>
      <c r="F1155" s="358">
        <v>20.905672073364258</v>
      </c>
      <c r="G1155" s="358">
        <v>21.378036499023438</v>
      </c>
      <c r="H1155" s="358">
        <v>21.256080627441406</v>
      </c>
      <c r="I1155" s="358">
        <v>21.001640319824219</v>
      </c>
      <c r="J1155" s="358">
        <v>19.709375381469727</v>
      </c>
      <c r="K1155" s="358">
        <v>16.792339324951172</v>
      </c>
      <c r="L1155" s="358">
        <v>17.277706146240234</v>
      </c>
      <c r="M1155" s="358">
        <v>20.97752571105957</v>
      </c>
      <c r="N1155" s="358">
        <v>23.574628829956055</v>
      </c>
      <c r="O1155" s="358">
        <v>25.842426300048828</v>
      </c>
      <c r="P1155" s="358">
        <v>27.50408935546875</v>
      </c>
      <c r="Q1155" s="358">
        <v>28.293462753295898</v>
      </c>
      <c r="R1155" s="358">
        <v>29.236089706420898</v>
      </c>
      <c r="S1155" s="358">
        <v>29.593147277832031</v>
      </c>
      <c r="T1155" s="358">
        <v>29.620212554931641</v>
      </c>
      <c r="U1155" s="358">
        <v>28.140830993652344</v>
      </c>
      <c r="V1155" s="358">
        <v>26.830593109130859</v>
      </c>
      <c r="W1155" s="358">
        <v>25.447177886962891</v>
      </c>
      <c r="X1155" s="358">
        <v>23.351791381835938</v>
      </c>
      <c r="Y1155" s="358">
        <v>23.211381912231445</v>
      </c>
      <c r="Z1155" s="358">
        <v>22.998327255249023</v>
      </c>
      <c r="AA1155" s="358">
        <v>22.491395950317383</v>
      </c>
      <c r="AB1155" s="20">
        <v>567.24269676208496</v>
      </c>
    </row>
    <row r="1156" spans="1:28" thickTop="1" thickBot="1" x14ac:dyDescent="0.3">
      <c r="B1156" s="279">
        <v>40602</v>
      </c>
      <c r="C1156" s="128" t="s">
        <v>17</v>
      </c>
      <c r="D1156" s="358">
        <v>22.542953491210938</v>
      </c>
      <c r="E1156" s="358">
        <v>22.451465606689453</v>
      </c>
      <c r="F1156" s="358">
        <v>22.293270111083984</v>
      </c>
      <c r="G1156" s="358">
        <v>22.060453414916992</v>
      </c>
      <c r="H1156" s="358">
        <v>22.04017448425293</v>
      </c>
      <c r="I1156" s="358">
        <v>21.953290939331055</v>
      </c>
      <c r="J1156" s="358">
        <v>19.47288703918457</v>
      </c>
      <c r="K1156" s="358">
        <v>16.752262115478516</v>
      </c>
      <c r="L1156" s="358">
        <v>17.77702522277832</v>
      </c>
      <c r="M1156" s="358">
        <v>16.363857269287109</v>
      </c>
      <c r="N1156" s="358">
        <v>24.216329574584961</v>
      </c>
      <c r="O1156" s="358">
        <v>27.494468688964844</v>
      </c>
      <c r="P1156" s="358">
        <v>26.799936294555664</v>
      </c>
      <c r="Q1156" s="358">
        <v>30.062921524047852</v>
      </c>
      <c r="R1156" s="358">
        <v>30.517559051513672</v>
      </c>
      <c r="S1156" s="358">
        <v>31.456821441650391</v>
      </c>
      <c r="T1156" s="358">
        <v>31.57148551940918</v>
      </c>
      <c r="U1156" s="358">
        <v>30.063301086425781</v>
      </c>
      <c r="V1156" s="358">
        <v>28.109041213989258</v>
      </c>
      <c r="W1156" s="358">
        <v>26.505147933959961</v>
      </c>
      <c r="X1156" s="358">
        <v>24.687265396118164</v>
      </c>
      <c r="Y1156" s="358">
        <v>23.861555099487305</v>
      </c>
      <c r="Z1156" s="358">
        <v>22.559541702270508</v>
      </c>
      <c r="AA1156" s="358">
        <v>22.095924377441406</v>
      </c>
      <c r="AB1156" s="20">
        <v>583.70893859863281</v>
      </c>
    </row>
    <row r="1157" spans="1:28" thickTop="1" thickBot="1" x14ac:dyDescent="0.3">
      <c r="A1157" s="11" t="s">
        <v>19</v>
      </c>
      <c r="B1157" s="279">
        <v>40603</v>
      </c>
      <c r="C1157" s="128" t="s">
        <v>11</v>
      </c>
      <c r="D1157" s="358">
        <v>21.846412658691406</v>
      </c>
      <c r="E1157" s="358">
        <v>21.693264007568359</v>
      </c>
      <c r="F1157" s="358">
        <v>21.205156326293945</v>
      </c>
      <c r="G1157" s="358">
        <v>21.069778442382813</v>
      </c>
      <c r="H1157" s="358">
        <v>21.133426666259766</v>
      </c>
      <c r="I1157" s="358">
        <v>21.115682601928711</v>
      </c>
      <c r="J1157" s="358">
        <v>19.799169540405273</v>
      </c>
      <c r="K1157" s="358">
        <v>18.218095779418945</v>
      </c>
      <c r="L1157" s="358">
        <v>19.519062042236328</v>
      </c>
      <c r="M1157" s="358">
        <v>21.381830215454102</v>
      </c>
      <c r="N1157" s="358">
        <v>23.693208694458008</v>
      </c>
      <c r="O1157" s="358">
        <v>23.076383590698242</v>
      </c>
      <c r="P1157" s="358">
        <v>25.681015014648438</v>
      </c>
      <c r="Q1157" s="358">
        <v>25.953109741210938</v>
      </c>
      <c r="R1157" s="358">
        <v>26.978464126586914</v>
      </c>
      <c r="S1157" s="358">
        <v>27.149589538574219</v>
      </c>
      <c r="T1157" s="358">
        <v>26.999998092651367</v>
      </c>
      <c r="U1157" s="358">
        <v>26.596616744995117</v>
      </c>
      <c r="V1157" s="358">
        <v>25.455184936523438</v>
      </c>
      <c r="W1157" s="358">
        <v>23.751644134521484</v>
      </c>
      <c r="X1157" s="358">
        <v>21.187650680541992</v>
      </c>
      <c r="Y1157" s="358">
        <v>20.117746353149414</v>
      </c>
      <c r="Z1157" s="358">
        <v>20.055765151977539</v>
      </c>
      <c r="AA1157" s="358">
        <v>20.049737930297852</v>
      </c>
      <c r="AB1157" s="20">
        <v>543.72799301147461</v>
      </c>
    </row>
    <row r="1158" spans="1:28" thickTop="1" thickBot="1" x14ac:dyDescent="0.3">
      <c r="B1158" s="279">
        <v>40604</v>
      </c>
      <c r="C1158" s="128" t="s">
        <v>12</v>
      </c>
      <c r="D1158" s="358">
        <v>19.861021041870117</v>
      </c>
      <c r="E1158" s="358">
        <v>18.490756988525391</v>
      </c>
      <c r="F1158" s="358">
        <v>19.682943344116211</v>
      </c>
      <c r="G1158" s="358">
        <v>19.62278938293457</v>
      </c>
      <c r="H1158" s="358">
        <v>19.437612533569336</v>
      </c>
      <c r="I1158" s="358">
        <v>19.461057662963867</v>
      </c>
      <c r="J1158" s="358">
        <v>19.492637634277344</v>
      </c>
      <c r="K1158" s="358">
        <v>15.20987606048584</v>
      </c>
      <c r="L1158" s="358">
        <v>17.552186965942383</v>
      </c>
      <c r="M1158" s="358">
        <v>17.733844757080078</v>
      </c>
      <c r="N1158" s="358">
        <v>22.945240020751953</v>
      </c>
      <c r="O1158" s="358">
        <v>24.851530075073242</v>
      </c>
      <c r="P1158" s="358">
        <v>25.755474090576172</v>
      </c>
      <c r="Q1158" s="358">
        <v>26.824703216552734</v>
      </c>
      <c r="R1158" s="358">
        <v>27.936883926391602</v>
      </c>
      <c r="S1158" s="358">
        <v>27.879610061645508</v>
      </c>
      <c r="T1158" s="358">
        <v>27</v>
      </c>
      <c r="U1158" s="358">
        <v>26.366243362426758</v>
      </c>
      <c r="V1158" s="358">
        <v>24.885246276855469</v>
      </c>
      <c r="W1158" s="358">
        <v>23.280719757080078</v>
      </c>
      <c r="X1158" s="358">
        <v>21.513830184936523</v>
      </c>
      <c r="Y1158" s="358">
        <v>20.906877517700195</v>
      </c>
      <c r="Z1158" s="358">
        <v>19.48780632019043</v>
      </c>
      <c r="AA1158" s="358">
        <v>18.661762237548828</v>
      </c>
      <c r="AB1158" s="20">
        <v>524.84065341949463</v>
      </c>
    </row>
    <row r="1159" spans="1:28" thickTop="1" thickBot="1" x14ac:dyDescent="0.3">
      <c r="B1159" s="279">
        <v>40605</v>
      </c>
      <c r="C1159" s="128" t="s">
        <v>13</v>
      </c>
      <c r="D1159" s="358">
        <v>17.97041130065918</v>
      </c>
      <c r="E1159" s="358">
        <v>17.887365341186523</v>
      </c>
      <c r="F1159" s="358">
        <v>17.581781387329102</v>
      </c>
      <c r="G1159" s="358">
        <v>17.169406890869141</v>
      </c>
      <c r="H1159" s="358">
        <v>16.560453414916992</v>
      </c>
      <c r="I1159" s="358">
        <v>16.526721954345703</v>
      </c>
      <c r="J1159" s="358">
        <v>13.81122875213623</v>
      </c>
      <c r="K1159" s="358">
        <v>13.573444366455078</v>
      </c>
      <c r="L1159" s="358">
        <v>14.704220771789551</v>
      </c>
      <c r="M1159" s="358">
        <v>17.9005126953125</v>
      </c>
      <c r="N1159" s="358">
        <v>20.028331756591797</v>
      </c>
      <c r="O1159" s="358">
        <v>22.75605583190918</v>
      </c>
      <c r="P1159" s="358">
        <v>22.046255111694336</v>
      </c>
      <c r="Q1159" s="358">
        <v>26.735027313232422</v>
      </c>
      <c r="R1159" s="358">
        <v>27.733133316040039</v>
      </c>
      <c r="S1159" s="358">
        <v>27.962024688720703</v>
      </c>
      <c r="T1159" s="358">
        <v>26.723455429077148</v>
      </c>
      <c r="U1159" s="358">
        <v>26.008747100830078</v>
      </c>
      <c r="V1159" s="358">
        <v>24.109424591064453</v>
      </c>
      <c r="W1159" s="358">
        <v>23.025491714477539</v>
      </c>
      <c r="X1159" s="358">
        <v>22.020380020141602</v>
      </c>
      <c r="Y1159" s="358">
        <v>21.6021728515625</v>
      </c>
      <c r="Z1159" s="358">
        <v>20.181968688964844</v>
      </c>
      <c r="AA1159" s="358">
        <v>19.537132263183594</v>
      </c>
      <c r="AB1159" s="20">
        <v>494.15514755249023</v>
      </c>
    </row>
    <row r="1160" spans="1:28" thickTop="1" thickBot="1" x14ac:dyDescent="0.3">
      <c r="B1160" s="279">
        <v>40606</v>
      </c>
      <c r="C1160" s="128" t="s">
        <v>14</v>
      </c>
      <c r="D1160" s="358">
        <v>19.537132263183594</v>
      </c>
      <c r="E1160" s="358">
        <v>18.597066879272461</v>
      </c>
      <c r="F1160" s="358">
        <v>17.85643196105957</v>
      </c>
      <c r="G1160" s="358">
        <v>17.731229782104492</v>
      </c>
      <c r="H1160" s="358">
        <v>18.022012710571289</v>
      </c>
      <c r="I1160" s="358">
        <v>18.044544219970703</v>
      </c>
      <c r="J1160" s="358">
        <v>17.930538177490234</v>
      </c>
      <c r="K1160" s="358">
        <v>16.611139297485352</v>
      </c>
      <c r="L1160" s="358">
        <v>14.69780158996582</v>
      </c>
      <c r="M1160" s="358">
        <v>16.694131851196289</v>
      </c>
      <c r="N1160" s="358">
        <v>19.482431411743164</v>
      </c>
      <c r="O1160" s="358">
        <v>23.009523391723633</v>
      </c>
      <c r="P1160" s="358">
        <v>25.517412185668945</v>
      </c>
      <c r="Q1160" s="358">
        <v>25.8558349609375</v>
      </c>
      <c r="R1160" s="358">
        <v>28.418973922729492</v>
      </c>
      <c r="S1160" s="358">
        <v>28.734992980957031</v>
      </c>
      <c r="T1160" s="358">
        <v>30.928314208984375</v>
      </c>
      <c r="U1160" s="358">
        <v>24.476701736450195</v>
      </c>
      <c r="V1160" s="358">
        <v>29.379154205322266</v>
      </c>
      <c r="W1160" s="358">
        <v>27.302148818969727</v>
      </c>
      <c r="X1160" s="358">
        <v>24.844202041625977</v>
      </c>
      <c r="Y1160" s="358">
        <v>18.270694732666016</v>
      </c>
      <c r="Z1160" s="358">
        <v>22.846790313720703</v>
      </c>
      <c r="AA1160" s="358">
        <v>22.249496459960938</v>
      </c>
      <c r="AB1160" s="20">
        <v>527.03870010375977</v>
      </c>
    </row>
    <row r="1161" spans="1:28" thickTop="1" thickBot="1" x14ac:dyDescent="0.3">
      <c r="B1161" s="279">
        <v>40607</v>
      </c>
      <c r="C1161" s="128" t="s">
        <v>15</v>
      </c>
      <c r="D1161" s="358">
        <v>20.789863586425781</v>
      </c>
      <c r="E1161" s="358">
        <v>20.570301055908203</v>
      </c>
      <c r="F1161" s="358">
        <v>19.862855911254883</v>
      </c>
      <c r="G1161" s="358">
        <v>18.635404586791992</v>
      </c>
      <c r="H1161" s="358">
        <v>18.5321044921875</v>
      </c>
      <c r="I1161" s="358">
        <v>18.417011260986328</v>
      </c>
      <c r="J1161" s="358">
        <v>17.065858840942383</v>
      </c>
      <c r="K1161" s="358">
        <v>27.873035430908203</v>
      </c>
      <c r="L1161" s="358">
        <v>16.094219207763672</v>
      </c>
      <c r="M1161" s="358">
        <v>19.708183288574219</v>
      </c>
      <c r="N1161" s="358">
        <v>23.722530364990234</v>
      </c>
      <c r="O1161" s="358">
        <v>25.962774276733398</v>
      </c>
      <c r="P1161" s="358">
        <v>27.19270133972168</v>
      </c>
      <c r="Q1161" s="358">
        <v>28.643278121948242</v>
      </c>
      <c r="R1161" s="358">
        <v>29.589700698852539</v>
      </c>
      <c r="S1161" s="358">
        <v>30.030914306640625</v>
      </c>
      <c r="T1161" s="358">
        <v>27.428865432739258</v>
      </c>
      <c r="U1161" s="358">
        <v>26.970853805541992</v>
      </c>
      <c r="V1161" s="358">
        <v>25.661050796508789</v>
      </c>
      <c r="W1161" s="358">
        <v>23.42289924621582</v>
      </c>
      <c r="X1161" s="358">
        <v>22.248855590820313</v>
      </c>
      <c r="Y1161" s="358">
        <v>21.221199035644531</v>
      </c>
      <c r="Z1161" s="358">
        <v>20.628170013427734</v>
      </c>
      <c r="AA1161" s="358">
        <v>20.692310333251953</v>
      </c>
      <c r="AB1161" s="20">
        <v>550.96494102478027</v>
      </c>
    </row>
    <row r="1162" spans="1:28" thickTop="1" thickBot="1" x14ac:dyDescent="0.3">
      <c r="B1162" s="279">
        <v>40608</v>
      </c>
      <c r="C1162" s="128" t="s">
        <v>16</v>
      </c>
      <c r="D1162" s="358">
        <v>20.692142486572266</v>
      </c>
      <c r="E1162" s="358">
        <v>20.747903823852539</v>
      </c>
      <c r="F1162" s="358">
        <v>20.737174987792969</v>
      </c>
      <c r="G1162" s="358">
        <v>21.909990310668945</v>
      </c>
      <c r="H1162" s="358">
        <v>21.644990921020508</v>
      </c>
      <c r="I1162" s="358">
        <v>21.823169708251953</v>
      </c>
      <c r="J1162" s="358">
        <v>19.542572021484375</v>
      </c>
      <c r="K1162" s="358">
        <v>18.340307235717773</v>
      </c>
      <c r="L1162" s="358">
        <v>19.229593276977539</v>
      </c>
      <c r="M1162" s="358">
        <v>21.736425399780273</v>
      </c>
      <c r="N1162" s="358">
        <v>23.107908248901367</v>
      </c>
      <c r="O1162" s="358">
        <v>24.541994094848633</v>
      </c>
      <c r="P1162" s="358">
        <v>22.602916717529297</v>
      </c>
      <c r="Q1162" s="358">
        <v>23.409799575805664</v>
      </c>
      <c r="R1162" s="358">
        <v>23.897750854492188</v>
      </c>
      <c r="S1162" s="358">
        <v>23.188079833984375</v>
      </c>
      <c r="T1162" s="358">
        <v>22.908563613891602</v>
      </c>
      <c r="U1162" s="358">
        <v>22.667364120483398</v>
      </c>
      <c r="V1162" s="358">
        <v>21.167585372924805</v>
      </c>
      <c r="W1162" s="358">
        <v>20.874063491821289</v>
      </c>
      <c r="X1162" s="358">
        <v>20.778820037841797</v>
      </c>
      <c r="Y1162" s="358">
        <v>19.224353790283203</v>
      </c>
      <c r="Z1162" s="358">
        <v>18.740352630615234</v>
      </c>
      <c r="AA1162" s="358">
        <v>18.592927932739258</v>
      </c>
      <c r="AB1162" s="20">
        <v>512.10675048828125</v>
      </c>
    </row>
    <row r="1163" spans="1:28" thickTop="1" thickBot="1" x14ac:dyDescent="0.3">
      <c r="B1163" s="279">
        <v>40609</v>
      </c>
      <c r="C1163" s="128" t="s">
        <v>17</v>
      </c>
      <c r="D1163" s="358">
        <v>18.606462478637695</v>
      </c>
      <c r="E1163" s="358">
        <v>18.347808837890625</v>
      </c>
      <c r="F1163" s="358">
        <v>18.293472290039063</v>
      </c>
      <c r="G1163" s="358">
        <v>18.232931137084961</v>
      </c>
      <c r="H1163" s="358">
        <v>18.194538116455078</v>
      </c>
      <c r="I1163" s="358">
        <v>18.200040817260742</v>
      </c>
      <c r="J1163" s="358">
        <v>15.776728630065918</v>
      </c>
      <c r="K1163" s="358">
        <v>15.765687942504883</v>
      </c>
      <c r="L1163" s="358">
        <v>15.945508003234863</v>
      </c>
      <c r="M1163" s="358">
        <v>18.102418899536133</v>
      </c>
      <c r="N1163" s="358">
        <v>21.062379837036133</v>
      </c>
      <c r="O1163" s="358">
        <v>22.399599075317383</v>
      </c>
      <c r="P1163" s="358">
        <v>24.058399200439453</v>
      </c>
      <c r="Q1163" s="358">
        <v>25.113481521606445</v>
      </c>
      <c r="R1163" s="358">
        <v>20.386499404907227</v>
      </c>
      <c r="S1163" s="358">
        <v>26.097234725952148</v>
      </c>
      <c r="T1163" s="358">
        <v>26.676918029785156</v>
      </c>
      <c r="U1163" s="358">
        <v>26.661420822143555</v>
      </c>
      <c r="V1163" s="358">
        <v>26.661420822143555</v>
      </c>
      <c r="W1163" s="358">
        <v>26.661420822143555</v>
      </c>
      <c r="X1163" s="358">
        <v>26.661420822143555</v>
      </c>
      <c r="Y1163" s="358">
        <v>26.661420822143555</v>
      </c>
      <c r="Z1163" s="358">
        <v>26.661420822143555</v>
      </c>
      <c r="AA1163" s="358">
        <v>26.661420822143555</v>
      </c>
      <c r="AB1163" s="20">
        <v>527.89005470275879</v>
      </c>
    </row>
    <row r="1164" spans="1:28" thickTop="1" thickBot="1" x14ac:dyDescent="0.3">
      <c r="B1164" s="279">
        <v>40610</v>
      </c>
      <c r="C1164" s="128" t="s">
        <v>11</v>
      </c>
      <c r="D1164" s="358">
        <v>26.661420822143555</v>
      </c>
      <c r="E1164" s="358">
        <v>26.661420822143555</v>
      </c>
      <c r="F1164" s="358">
        <v>26.661420822143555</v>
      </c>
      <c r="G1164" s="358">
        <v>26.661420822143555</v>
      </c>
      <c r="H1164" s="358">
        <v>26.661420822143555</v>
      </c>
      <c r="I1164" s="358">
        <v>26.661420822143555</v>
      </c>
      <c r="J1164" s="358">
        <v>26.661420822143555</v>
      </c>
      <c r="K1164" s="358">
        <v>26.661420822143555</v>
      </c>
      <c r="L1164" s="358">
        <v>26.661420822143555</v>
      </c>
      <c r="M1164" s="358">
        <v>26.661420822143555</v>
      </c>
      <c r="N1164" s="358">
        <v>26.661420822143555</v>
      </c>
      <c r="O1164" s="358">
        <v>26.661420822143555</v>
      </c>
      <c r="P1164" s="358">
        <v>26.661420822143555</v>
      </c>
      <c r="Q1164" s="358">
        <v>26.661420822143555</v>
      </c>
      <c r="R1164" s="358">
        <v>26.661420822143555</v>
      </c>
      <c r="S1164" s="358">
        <v>26.661420822143555</v>
      </c>
      <c r="T1164" s="358">
        <v>28.687891006469727</v>
      </c>
      <c r="U1164" s="358">
        <v>28.518636703491211</v>
      </c>
      <c r="V1164" s="358">
        <v>28.519441604614258</v>
      </c>
      <c r="W1164" s="358">
        <v>28.631006240844727</v>
      </c>
      <c r="X1164" s="358">
        <v>25.039098739624023</v>
      </c>
      <c r="Y1164" s="358">
        <v>25.011798858642578</v>
      </c>
      <c r="Z1164" s="358">
        <v>25.036888122558594</v>
      </c>
      <c r="AA1164" s="358">
        <v>24.928775787353516</v>
      </c>
      <c r="AB1164" s="20">
        <v>640.95627021789551</v>
      </c>
    </row>
    <row r="1165" spans="1:28" thickTop="1" thickBot="1" x14ac:dyDescent="0.3">
      <c r="B1165" s="279">
        <v>40611</v>
      </c>
      <c r="C1165" s="128" t="s">
        <v>12</v>
      </c>
      <c r="D1165" s="358">
        <v>20.533859252929688</v>
      </c>
      <c r="E1165" s="358">
        <v>20.474916458129883</v>
      </c>
      <c r="F1165" s="358">
        <v>20.296791076660156</v>
      </c>
      <c r="G1165" s="358">
        <v>20.127517700195313</v>
      </c>
      <c r="H1165" s="358">
        <v>19.898265838623047</v>
      </c>
      <c r="I1165" s="358">
        <v>19.768495559692383</v>
      </c>
      <c r="J1165" s="358">
        <v>19.761032104492188</v>
      </c>
      <c r="K1165" s="358">
        <v>19.767005920410156</v>
      </c>
      <c r="L1165" s="358">
        <v>19.496564865112305</v>
      </c>
      <c r="M1165" s="358">
        <v>20.893640518188477</v>
      </c>
      <c r="N1165" s="358">
        <v>24.007131576538086</v>
      </c>
      <c r="O1165" s="358">
        <v>24.256589889526367</v>
      </c>
      <c r="P1165" s="358">
        <v>24.302621841430664</v>
      </c>
      <c r="Q1165" s="358">
        <v>24.377109527587891</v>
      </c>
      <c r="R1165" s="358">
        <v>24.415292739868164</v>
      </c>
      <c r="S1165" s="358">
        <v>24.414630889892578</v>
      </c>
      <c r="T1165" s="358">
        <v>24.482149124145508</v>
      </c>
      <c r="U1165" s="358">
        <v>24.335685729980469</v>
      </c>
      <c r="V1165" s="358">
        <v>24.348165512084961</v>
      </c>
      <c r="W1165" s="358">
        <v>24.417333602905273</v>
      </c>
      <c r="X1165" s="358">
        <v>19.958259582519531</v>
      </c>
      <c r="Y1165" s="358">
        <v>22.815065383911133</v>
      </c>
      <c r="Z1165" s="358">
        <v>22.804019927978516</v>
      </c>
      <c r="AA1165" s="358">
        <v>22.823047637939453</v>
      </c>
      <c r="AB1165" s="20">
        <v>532.77519226074219</v>
      </c>
    </row>
    <row r="1166" spans="1:28" thickTop="1" thickBot="1" x14ac:dyDescent="0.3">
      <c r="B1166" s="279">
        <v>40612</v>
      </c>
      <c r="C1166" s="128" t="s">
        <v>13</v>
      </c>
      <c r="D1166" s="358">
        <v>22.658485412597656</v>
      </c>
      <c r="E1166" s="358">
        <v>22.057758331298828</v>
      </c>
      <c r="F1166" s="358">
        <v>21.891748428344727</v>
      </c>
      <c r="G1166" s="358">
        <v>23.355426788330078</v>
      </c>
      <c r="H1166" s="358">
        <v>23.26860237121582</v>
      </c>
      <c r="I1166" s="358">
        <v>23.216379165649414</v>
      </c>
      <c r="J1166" s="358">
        <v>23.211202621459961</v>
      </c>
      <c r="K1166" s="358">
        <v>23.087196350097656</v>
      </c>
      <c r="L1166" s="358">
        <v>22.992803573608398</v>
      </c>
      <c r="M1166" s="358">
        <v>17.422950744628906</v>
      </c>
      <c r="N1166" s="358">
        <v>20.901269912719727</v>
      </c>
      <c r="O1166" s="358">
        <v>20.956211090087891</v>
      </c>
      <c r="P1166" s="358">
        <v>22.670284271240234</v>
      </c>
      <c r="Q1166" s="358">
        <v>22.634906768798828</v>
      </c>
      <c r="R1166" s="358">
        <v>22.952564239501953</v>
      </c>
      <c r="S1166" s="358">
        <v>22.388845443725586</v>
      </c>
      <c r="T1166" s="358">
        <v>21.204463958740234</v>
      </c>
      <c r="U1166" s="358">
        <v>21.181987762451172</v>
      </c>
      <c r="V1166" s="358">
        <v>21.178911209106445</v>
      </c>
      <c r="W1166" s="358">
        <v>21.38047981262207</v>
      </c>
      <c r="X1166" s="358">
        <v>21.506320953369141</v>
      </c>
      <c r="Y1166" s="358">
        <v>21.511848449707031</v>
      </c>
      <c r="Z1166" s="358">
        <v>21.500764846801758</v>
      </c>
      <c r="AA1166" s="358">
        <v>21.453828811645508</v>
      </c>
      <c r="AB1166" s="20">
        <v>526.58524131774902</v>
      </c>
    </row>
    <row r="1167" spans="1:28" thickTop="1" thickBot="1" x14ac:dyDescent="0.3">
      <c r="B1167" s="279">
        <v>40613</v>
      </c>
      <c r="C1167" s="128" t="s">
        <v>14</v>
      </c>
      <c r="D1167" s="358">
        <v>16.096729278564453</v>
      </c>
      <c r="E1167" s="358">
        <v>15.852795600891113</v>
      </c>
      <c r="F1167" s="358">
        <v>14.819531440734863</v>
      </c>
      <c r="G1167" s="358">
        <v>14.874605178833008</v>
      </c>
      <c r="H1167" s="358">
        <v>14.702791213989258</v>
      </c>
      <c r="I1167" s="358">
        <v>14.606921195983887</v>
      </c>
      <c r="J1167" s="358">
        <v>13.986427307128906</v>
      </c>
      <c r="K1167" s="358">
        <v>13.711345672607422</v>
      </c>
      <c r="L1167" s="358">
        <v>13.470452308654785</v>
      </c>
      <c r="M1167" s="358">
        <v>13.477094650268555</v>
      </c>
      <c r="N1167" s="358">
        <v>13.70329475402832</v>
      </c>
      <c r="O1167" s="358">
        <v>13.801071166992188</v>
      </c>
      <c r="P1167" s="358">
        <v>13.961978912353516</v>
      </c>
      <c r="Q1167" s="358">
        <v>20.828367233276367</v>
      </c>
      <c r="R1167" s="358">
        <v>20.865011215209961</v>
      </c>
      <c r="S1167" s="358">
        <v>20.857967376708984</v>
      </c>
      <c r="T1167" s="358">
        <v>20.801658630371094</v>
      </c>
      <c r="U1167" s="358">
        <v>20.777061462402344</v>
      </c>
      <c r="V1167" s="358">
        <v>20.850706100463867</v>
      </c>
      <c r="W1167" s="358">
        <v>20.931083679199219</v>
      </c>
      <c r="X1167" s="358">
        <v>19.633651733398438</v>
      </c>
      <c r="Y1167" s="358">
        <v>19.604558944702148</v>
      </c>
      <c r="Z1167" s="358">
        <v>19.562953948974609</v>
      </c>
      <c r="AA1167" s="358">
        <v>19.443752288818359</v>
      </c>
      <c r="AB1167" s="20">
        <v>411.22181129455566</v>
      </c>
    </row>
    <row r="1168" spans="1:28" thickTop="1" thickBot="1" x14ac:dyDescent="0.3">
      <c r="B1168" s="279">
        <v>40614</v>
      </c>
      <c r="C1168" s="128" t="s">
        <v>15</v>
      </c>
      <c r="D1168" s="358">
        <v>17.691505432128906</v>
      </c>
      <c r="E1168" s="358">
        <v>17.470895767211914</v>
      </c>
      <c r="F1168" s="358">
        <v>17.451292037963867</v>
      </c>
      <c r="G1168" s="358">
        <v>17.44297981262207</v>
      </c>
      <c r="H1168" s="358">
        <v>17.428255081176758</v>
      </c>
      <c r="I1168" s="358">
        <v>17.440437316894531</v>
      </c>
      <c r="J1168" s="358">
        <v>17.394693374633789</v>
      </c>
      <c r="K1168" s="358">
        <v>17.409727096557617</v>
      </c>
      <c r="L1168" s="358">
        <v>14.879652976989746</v>
      </c>
      <c r="M1168" s="358">
        <v>17.85540771484375</v>
      </c>
      <c r="N1168" s="358">
        <v>21.677850723266602</v>
      </c>
      <c r="O1168" s="358">
        <v>23.600910186767578</v>
      </c>
      <c r="P1168" s="358">
        <v>24.798301696777344</v>
      </c>
      <c r="Q1168" s="358">
        <v>25.908908843994141</v>
      </c>
      <c r="R1168" s="358">
        <v>26.117633819580078</v>
      </c>
      <c r="S1168" s="358">
        <v>27.796266555786133</v>
      </c>
      <c r="T1168" s="358">
        <v>26.772150039672852</v>
      </c>
      <c r="U1168" s="358">
        <v>26.001251220703125</v>
      </c>
      <c r="V1168" s="358">
        <v>25.271194458007813</v>
      </c>
      <c r="W1168" s="358">
        <v>25.376119613647461</v>
      </c>
      <c r="X1168" s="358">
        <v>22.364156723022461</v>
      </c>
      <c r="Y1168" s="358">
        <v>21.904754638671875</v>
      </c>
      <c r="Z1168" s="358">
        <v>21.98625373840332</v>
      </c>
      <c r="AA1168" s="358">
        <v>21.892793655395508</v>
      </c>
      <c r="AB1168" s="20">
        <v>513.93339252471924</v>
      </c>
    </row>
    <row r="1169" spans="2:28" thickTop="1" thickBot="1" x14ac:dyDescent="0.3">
      <c r="B1169" s="279">
        <v>40615</v>
      </c>
      <c r="C1169" s="128" t="s">
        <v>16</v>
      </c>
      <c r="D1169" s="358">
        <v>20.591358184814453</v>
      </c>
      <c r="E1169" s="358">
        <v>20.601766586303711</v>
      </c>
      <c r="F1169" s="358">
        <v>20.596916198730469</v>
      </c>
      <c r="G1169" s="358">
        <v>20.506772994995117</v>
      </c>
      <c r="H1169" s="358">
        <v>20.408302307128906</v>
      </c>
      <c r="I1169" s="358">
        <v>20.376802444458008</v>
      </c>
      <c r="J1169" s="358">
        <v>14.569694519042969</v>
      </c>
      <c r="K1169" s="358">
        <v>13.543486595153809</v>
      </c>
      <c r="L1169" s="358">
        <v>16.443363189697266</v>
      </c>
      <c r="M1169" s="358">
        <v>16.51093864440918</v>
      </c>
      <c r="N1169" s="358">
        <v>16.515830993652344</v>
      </c>
      <c r="O1169" s="358">
        <v>16.649343490600586</v>
      </c>
      <c r="P1169" s="358">
        <v>16.713043212890625</v>
      </c>
      <c r="Q1169" s="358">
        <v>16.728639602661133</v>
      </c>
      <c r="R1169" s="358">
        <v>27.551113128662109</v>
      </c>
      <c r="S1169" s="358">
        <v>27.815912246704102</v>
      </c>
      <c r="T1169" s="358">
        <v>28.203229904174805</v>
      </c>
      <c r="U1169" s="358">
        <v>26.225875854492188</v>
      </c>
      <c r="V1169" s="358">
        <v>23.292978286743164</v>
      </c>
      <c r="W1169" s="358">
        <v>23.822151184082031</v>
      </c>
      <c r="X1169" s="358">
        <v>23.925928115844727</v>
      </c>
      <c r="Y1169" s="358">
        <v>22.315422058105469</v>
      </c>
      <c r="Z1169" s="358">
        <v>22.319562911987305</v>
      </c>
      <c r="AA1169" s="358">
        <v>22.26881217956543</v>
      </c>
      <c r="AB1169" s="20">
        <v>498.4972448348999</v>
      </c>
    </row>
    <row r="1170" spans="2:28" thickTop="1" thickBot="1" x14ac:dyDescent="0.3">
      <c r="B1170" s="279">
        <v>40616</v>
      </c>
      <c r="C1170" s="128" t="s">
        <v>17</v>
      </c>
      <c r="D1170" s="358">
        <v>21.323112487792969</v>
      </c>
      <c r="E1170" s="358">
        <v>21.282939910888672</v>
      </c>
      <c r="F1170" s="358">
        <v>21.196596145629883</v>
      </c>
      <c r="G1170" s="358">
        <v>21.117990493774414</v>
      </c>
      <c r="H1170" s="358">
        <v>21.042673110961914</v>
      </c>
      <c r="I1170" s="358">
        <v>18.606071472167969</v>
      </c>
      <c r="J1170" s="358">
        <v>18.085493087768555</v>
      </c>
      <c r="K1170" s="358">
        <v>17.807546615600586</v>
      </c>
      <c r="L1170" s="358">
        <v>17.477901458740234</v>
      </c>
      <c r="M1170" s="358">
        <v>17.523975372314453</v>
      </c>
      <c r="N1170" s="358">
        <v>23.555355072021484</v>
      </c>
      <c r="O1170" s="358">
        <v>24.313505172729492</v>
      </c>
      <c r="P1170" s="358">
        <v>24.849658966064453</v>
      </c>
      <c r="Q1170" s="358">
        <v>27.515949249267578</v>
      </c>
      <c r="R1170" s="358">
        <v>27.921783447265625</v>
      </c>
      <c r="S1170" s="358">
        <v>22.757839202880859</v>
      </c>
      <c r="T1170" s="358">
        <v>26.848773956298828</v>
      </c>
      <c r="U1170" s="358">
        <v>26.221992492675781</v>
      </c>
      <c r="V1170" s="358">
        <v>25.002117156982422</v>
      </c>
      <c r="W1170" s="358">
        <v>23.828451156616211</v>
      </c>
      <c r="X1170" s="358">
        <v>22.483064651489258</v>
      </c>
      <c r="Y1170" s="358">
        <v>21.611629486083984</v>
      </c>
      <c r="Z1170" s="358">
        <v>20.534448623657227</v>
      </c>
      <c r="AA1170" s="358">
        <v>20.408859252929688</v>
      </c>
      <c r="AB1170" s="20">
        <v>533.31772804260254</v>
      </c>
    </row>
    <row r="1171" spans="2:28" thickTop="1" thickBot="1" x14ac:dyDescent="0.3">
      <c r="B1171" s="279">
        <v>40617</v>
      </c>
      <c r="C1171" s="128" t="s">
        <v>11</v>
      </c>
      <c r="D1171" s="358">
        <v>20.169130325317383</v>
      </c>
      <c r="E1171" s="358">
        <v>20.074254989624023</v>
      </c>
      <c r="F1171" s="358">
        <v>19.621376037597656</v>
      </c>
      <c r="G1171" s="358">
        <v>19.731586456298828</v>
      </c>
      <c r="H1171" s="358">
        <v>19.574254989624023</v>
      </c>
      <c r="I1171" s="358">
        <v>19.531627655029297</v>
      </c>
      <c r="J1171" s="358">
        <v>18.469490051269531</v>
      </c>
      <c r="K1171" s="358">
        <v>20.919326782226563</v>
      </c>
      <c r="L1171" s="358">
        <v>17.177350997924805</v>
      </c>
      <c r="M1171" s="358">
        <v>19.815896987915039</v>
      </c>
      <c r="N1171" s="358">
        <v>22.387489318847656</v>
      </c>
      <c r="O1171" s="358">
        <v>23.417776107788086</v>
      </c>
      <c r="P1171" s="358">
        <v>24.953149795532227</v>
      </c>
      <c r="Q1171" s="358">
        <v>25.633493423461914</v>
      </c>
      <c r="R1171" s="358">
        <v>26.546457290649414</v>
      </c>
      <c r="S1171" s="358">
        <v>26.403404235839844</v>
      </c>
      <c r="T1171" s="358">
        <v>24.873264312744141</v>
      </c>
      <c r="U1171" s="358">
        <v>24.122762680053711</v>
      </c>
      <c r="V1171" s="358">
        <v>22.759981155395508</v>
      </c>
      <c r="W1171" s="358">
        <v>21.306215286254883</v>
      </c>
      <c r="X1171" s="358">
        <v>20.641582489013672</v>
      </c>
      <c r="Y1171" s="358">
        <v>20.256629943847656</v>
      </c>
      <c r="Z1171" s="358">
        <v>19.524374008178711</v>
      </c>
      <c r="AA1171" s="358">
        <v>14.340690612792969</v>
      </c>
      <c r="AB1171" s="20">
        <v>512.25156593322754</v>
      </c>
    </row>
    <row r="1172" spans="2:28" thickTop="1" thickBot="1" x14ac:dyDescent="0.3">
      <c r="B1172" s="279">
        <v>40618</v>
      </c>
      <c r="C1172" s="128" t="s">
        <v>12</v>
      </c>
      <c r="D1172" s="358">
        <v>21.803726196289063</v>
      </c>
      <c r="E1172" s="358">
        <v>19.037195205688477</v>
      </c>
      <c r="F1172" s="358">
        <v>18.787126541137695</v>
      </c>
      <c r="G1172" s="358">
        <v>18.726568222045898</v>
      </c>
      <c r="H1172" s="358">
        <v>18.664728164672852</v>
      </c>
      <c r="I1172" s="358">
        <v>18.6458740234375</v>
      </c>
      <c r="J1172" s="358">
        <v>17.235956192016602</v>
      </c>
      <c r="K1172" s="358">
        <v>17.581748008727999</v>
      </c>
      <c r="L1172" s="358">
        <v>18.047706604003906</v>
      </c>
      <c r="M1172" s="358">
        <v>20.979137420654297</v>
      </c>
      <c r="N1172" s="358">
        <v>23.189191818237305</v>
      </c>
      <c r="O1172" s="358">
        <v>23.958333969116211</v>
      </c>
      <c r="P1172" s="358">
        <v>25.016096115112305</v>
      </c>
      <c r="Q1172" s="358">
        <v>23.51197624206543</v>
      </c>
      <c r="R1172" s="358">
        <v>28.21495246887207</v>
      </c>
      <c r="S1172" s="358">
        <v>29.009563446044922</v>
      </c>
      <c r="T1172" s="358">
        <v>27.850749969482422</v>
      </c>
      <c r="U1172" s="358">
        <v>27.146200180053711</v>
      </c>
      <c r="V1172" s="358">
        <v>25.103105545043945</v>
      </c>
      <c r="W1172" s="358">
        <v>24.063531875610352</v>
      </c>
      <c r="X1172" s="358">
        <v>23.476266860961914</v>
      </c>
      <c r="Y1172" s="358">
        <v>22.431392669677734</v>
      </c>
      <c r="Z1172" s="358">
        <v>21.447521209716797</v>
      </c>
      <c r="AA1172" s="358">
        <v>20.616127014160156</v>
      </c>
      <c r="AB1172" s="20">
        <v>534.54477596282959</v>
      </c>
    </row>
    <row r="1173" spans="2:28" thickTop="1" thickBot="1" x14ac:dyDescent="0.3">
      <c r="B1173" s="279">
        <v>40619</v>
      </c>
      <c r="C1173" s="128" t="s">
        <v>13</v>
      </c>
      <c r="D1173" s="358">
        <v>20.241464614868164</v>
      </c>
      <c r="E1173" s="358">
        <v>20.11506462097168</v>
      </c>
      <c r="F1173" s="358">
        <v>20.088382720947266</v>
      </c>
      <c r="G1173" s="358">
        <v>20.102634429931641</v>
      </c>
      <c r="H1173" s="358">
        <v>20.020410537719727</v>
      </c>
      <c r="I1173" s="358">
        <v>17.88630485534668</v>
      </c>
      <c r="J1173" s="358">
        <v>16.915840148925781</v>
      </c>
      <c r="K1173" s="358">
        <v>16.64531135559082</v>
      </c>
      <c r="L1173" s="358">
        <v>18.115425109863281</v>
      </c>
      <c r="M1173" s="358">
        <v>20.980915069580078</v>
      </c>
      <c r="N1173" s="358">
        <v>22.551456451416016</v>
      </c>
      <c r="O1173" s="358">
        <v>25.544052124023438</v>
      </c>
      <c r="P1173" s="358">
        <v>26.511262893676758</v>
      </c>
      <c r="Q1173" s="358">
        <v>26.896272659301758</v>
      </c>
      <c r="R1173" s="358">
        <v>28.101413726806641</v>
      </c>
      <c r="S1173" s="358">
        <v>28.056451797485352</v>
      </c>
      <c r="T1173" s="358">
        <v>28.746244430541992</v>
      </c>
      <c r="U1173" s="358">
        <v>28.020406723022461</v>
      </c>
      <c r="V1173" s="358">
        <v>26.943637847900391</v>
      </c>
      <c r="W1173" s="358">
        <v>24.228412628173828</v>
      </c>
      <c r="X1173" s="358">
        <v>16.130725860595703</v>
      </c>
      <c r="Y1173" s="358">
        <v>23.206827163696289</v>
      </c>
      <c r="Z1173" s="358">
        <v>22.651140213012695</v>
      </c>
      <c r="AA1173" s="358">
        <v>22.372230529785156</v>
      </c>
      <c r="AB1173" s="20">
        <v>541.07228851318359</v>
      </c>
    </row>
    <row r="1174" spans="2:28" thickTop="1" thickBot="1" x14ac:dyDescent="0.3">
      <c r="B1174" s="279">
        <v>40620</v>
      </c>
      <c r="C1174" s="128" t="s">
        <v>14</v>
      </c>
      <c r="D1174" s="358">
        <v>22.00712776184082</v>
      </c>
      <c r="E1174" s="358">
        <v>21.991458892822266</v>
      </c>
      <c r="F1174" s="358">
        <v>21.876674652099609</v>
      </c>
      <c r="G1174" s="358">
        <v>21.765335083007813</v>
      </c>
      <c r="H1174" s="358">
        <v>21.687559127807617</v>
      </c>
      <c r="I1174" s="358">
        <v>18.604202270507813</v>
      </c>
      <c r="J1174" s="358">
        <v>16.241731643676758</v>
      </c>
      <c r="K1174" s="358">
        <v>15.800572395324707</v>
      </c>
      <c r="L1174" s="358">
        <v>18.121231079101563</v>
      </c>
      <c r="M1174" s="358">
        <v>21.568994522094727</v>
      </c>
      <c r="N1174" s="358">
        <v>23.480184555053711</v>
      </c>
      <c r="O1174" s="358">
        <v>25.290290832519531</v>
      </c>
      <c r="P1174" s="358">
        <v>27.350240707397461</v>
      </c>
      <c r="Q1174" s="358">
        <v>29.064395904541016</v>
      </c>
      <c r="R1174" s="358">
        <v>29.667133331298828</v>
      </c>
      <c r="S1174" s="358">
        <v>29.493289947509766</v>
      </c>
      <c r="T1174" s="358">
        <v>29.675920486450195</v>
      </c>
      <c r="U1174" s="358">
        <v>29.312522888183594</v>
      </c>
      <c r="V1174" s="358">
        <v>25.910924911499023</v>
      </c>
      <c r="W1174" s="358">
        <v>24.809776306152344</v>
      </c>
      <c r="X1174" s="358">
        <v>23.088834762573242</v>
      </c>
      <c r="Y1174" s="358">
        <v>21.176593780517578</v>
      </c>
      <c r="Z1174" s="358">
        <v>20.809505462646484</v>
      </c>
      <c r="AA1174" s="358">
        <v>20.507658004760742</v>
      </c>
      <c r="AB1174" s="20">
        <v>559.30215930938721</v>
      </c>
    </row>
    <row r="1175" spans="2:28" thickTop="1" thickBot="1" x14ac:dyDescent="0.3">
      <c r="B1175" s="279">
        <v>40621</v>
      </c>
      <c r="C1175" s="128" t="s">
        <v>15</v>
      </c>
      <c r="D1175" s="358">
        <v>20.305912017822266</v>
      </c>
      <c r="E1175" s="358">
        <v>19.496673583984375</v>
      </c>
      <c r="F1175" s="358">
        <v>19.131158828735352</v>
      </c>
      <c r="G1175" s="358">
        <v>18.995561599731445</v>
      </c>
      <c r="H1175" s="358">
        <v>18.860391616821289</v>
      </c>
      <c r="I1175" s="358">
        <v>16.175409317016602</v>
      </c>
      <c r="J1175" s="358">
        <v>16.76740837097168</v>
      </c>
      <c r="K1175" s="358">
        <v>14.741486549377441</v>
      </c>
      <c r="L1175" s="358">
        <v>18.683868408203125</v>
      </c>
      <c r="M1175" s="358">
        <v>20.188915252685547</v>
      </c>
      <c r="N1175" s="358">
        <v>22.992956161499023</v>
      </c>
      <c r="O1175" s="358">
        <v>20.137113571166992</v>
      </c>
      <c r="P1175" s="358">
        <v>26.265092849731445</v>
      </c>
      <c r="Q1175" s="358">
        <v>26.886617660522461</v>
      </c>
      <c r="R1175" s="358">
        <v>26.150041580200195</v>
      </c>
      <c r="S1175" s="358">
        <v>28.135295867919922</v>
      </c>
      <c r="T1175" s="358">
        <v>23.170770645141602</v>
      </c>
      <c r="U1175" s="358">
        <v>26.156276702880859</v>
      </c>
      <c r="V1175" s="358">
        <v>24.945541381835938</v>
      </c>
      <c r="W1175" s="358">
        <v>23.94755744934082</v>
      </c>
      <c r="X1175" s="358">
        <v>22.846904754638672</v>
      </c>
      <c r="Y1175" s="358">
        <v>22.46925163269043</v>
      </c>
      <c r="Z1175" s="358">
        <v>21.884862899780273</v>
      </c>
      <c r="AA1175" s="358">
        <v>21.900548934936523</v>
      </c>
      <c r="AB1175" s="20">
        <v>521.23561763763428</v>
      </c>
    </row>
    <row r="1176" spans="2:28" thickTop="1" thickBot="1" x14ac:dyDescent="0.3">
      <c r="B1176" s="279">
        <v>40622</v>
      </c>
      <c r="C1176" s="128" t="s">
        <v>16</v>
      </c>
      <c r="D1176" s="358">
        <v>20.247348785400391</v>
      </c>
      <c r="E1176" s="358">
        <v>20.184164047241211</v>
      </c>
      <c r="F1176" s="358">
        <v>16.124565124511719</v>
      </c>
      <c r="G1176" s="358">
        <v>20.507680892944336</v>
      </c>
      <c r="H1176" s="358">
        <v>20.507709503173828</v>
      </c>
      <c r="I1176" s="358">
        <v>18.622684478759766</v>
      </c>
      <c r="J1176" s="358">
        <v>16.460859298706055</v>
      </c>
      <c r="K1176" s="358">
        <v>16.443326950073242</v>
      </c>
      <c r="L1176" s="358">
        <v>17.931137084960938</v>
      </c>
      <c r="M1176" s="358">
        <v>21.601751327514648</v>
      </c>
      <c r="N1176" s="358">
        <v>24.900459289550781</v>
      </c>
      <c r="O1176" s="358">
        <v>25.617059707641602</v>
      </c>
      <c r="P1176" s="358">
        <v>28.476144790649414</v>
      </c>
      <c r="Q1176" s="358">
        <v>29.703109741210938</v>
      </c>
      <c r="R1176" s="358">
        <v>30.20416259765625</v>
      </c>
      <c r="S1176" s="358">
        <v>30.070890426635742</v>
      </c>
      <c r="T1176" s="358">
        <v>29.791156768798828</v>
      </c>
      <c r="U1176" s="358">
        <v>27.929241180419922</v>
      </c>
      <c r="V1176" s="358">
        <v>25.845451354980469</v>
      </c>
      <c r="W1176" s="358">
        <v>24.944160461425781</v>
      </c>
      <c r="X1176" s="358">
        <v>23.91705322265625</v>
      </c>
      <c r="Y1176" s="358">
        <v>22.620782852172852</v>
      </c>
      <c r="Z1176" s="358">
        <v>22.367898941040039</v>
      </c>
      <c r="AA1176" s="358">
        <v>21.350925445556641</v>
      </c>
      <c r="AB1176" s="20">
        <v>556.36972427368164</v>
      </c>
    </row>
    <row r="1177" spans="2:28" thickTop="1" thickBot="1" x14ac:dyDescent="0.3">
      <c r="B1177" s="279">
        <v>40623</v>
      </c>
      <c r="C1177" s="128" t="s">
        <v>17</v>
      </c>
      <c r="D1177" s="358">
        <v>20.630014419555664</v>
      </c>
      <c r="E1177" s="358">
        <v>20.649284362792969</v>
      </c>
      <c r="F1177" s="358">
        <v>20.287376403808594</v>
      </c>
      <c r="G1177" s="358">
        <v>20.239484786987305</v>
      </c>
      <c r="H1177" s="358">
        <v>20.132671356201172</v>
      </c>
      <c r="I1177" s="358">
        <v>18.560497283935547</v>
      </c>
      <c r="J1177" s="358">
        <v>16.299461364746094</v>
      </c>
      <c r="K1177" s="358">
        <v>16.179084777832031</v>
      </c>
      <c r="L1177" s="358">
        <v>16.785385131835938</v>
      </c>
      <c r="M1177" s="358">
        <v>21.728082656860352</v>
      </c>
      <c r="N1177" s="358">
        <v>22.48747444152832</v>
      </c>
      <c r="O1177" s="358">
        <v>22.985612869262695</v>
      </c>
      <c r="P1177" s="358">
        <v>23.711355209350586</v>
      </c>
      <c r="Q1177" s="358">
        <v>27.691778182983398</v>
      </c>
      <c r="R1177" s="358">
        <v>28.064252853393555</v>
      </c>
      <c r="S1177" s="358">
        <v>28.933107376098633</v>
      </c>
      <c r="T1177" s="358">
        <v>28.48771858215332</v>
      </c>
      <c r="U1177" s="358">
        <v>27.211397171020508</v>
      </c>
      <c r="V1177" s="358">
        <v>20.92515754699707</v>
      </c>
      <c r="W1177" s="358">
        <v>24.174446105957031</v>
      </c>
      <c r="X1177" s="358">
        <v>23.170328140258789</v>
      </c>
      <c r="Y1177" s="358">
        <v>20.929187774658203</v>
      </c>
      <c r="Z1177" s="358">
        <v>20.520296096801758</v>
      </c>
      <c r="AA1177" s="358">
        <v>20.161632537841797</v>
      </c>
      <c r="AB1177" s="20">
        <v>530.94508743286133</v>
      </c>
    </row>
    <row r="1178" spans="2:28" thickTop="1" thickBot="1" x14ac:dyDescent="0.3">
      <c r="B1178" s="279">
        <v>40624</v>
      </c>
      <c r="C1178" s="128" t="s">
        <v>11</v>
      </c>
      <c r="D1178" s="358">
        <v>19.930253982543945</v>
      </c>
      <c r="E1178" s="358">
        <v>19.684459686279297</v>
      </c>
      <c r="F1178" s="358">
        <v>19.609569549560547</v>
      </c>
      <c r="G1178" s="358">
        <v>19.589023590087891</v>
      </c>
      <c r="H1178" s="358">
        <v>19.544712066650391</v>
      </c>
      <c r="I1178" s="358">
        <v>19.505624771118164</v>
      </c>
      <c r="J1178" s="358">
        <v>17.974023818969727</v>
      </c>
      <c r="K1178" s="358">
        <v>13.58869457244873</v>
      </c>
      <c r="L1178" s="358">
        <v>17.413728713989258</v>
      </c>
      <c r="M1178" s="358">
        <v>19.617862701416016</v>
      </c>
      <c r="N1178" s="358">
        <v>22.904705047607422</v>
      </c>
      <c r="O1178" s="358">
        <v>24.321067810058594</v>
      </c>
      <c r="P1178" s="358">
        <v>26.12030029296875</v>
      </c>
      <c r="Q1178" s="358">
        <v>24.361587524414063</v>
      </c>
      <c r="R1178" s="358">
        <v>28.315189361572266</v>
      </c>
      <c r="S1178" s="358">
        <v>28.29107666015625</v>
      </c>
      <c r="T1178" s="358">
        <v>28.258764266967773</v>
      </c>
      <c r="U1178" s="358">
        <v>27.606100082397461</v>
      </c>
      <c r="V1178" s="358">
        <v>25.780447006225586</v>
      </c>
      <c r="W1178" s="358">
        <v>23.965673446655273</v>
      </c>
      <c r="X1178" s="358">
        <v>23.268701553344727</v>
      </c>
      <c r="Y1178" s="358">
        <v>21.696891784667969</v>
      </c>
      <c r="Z1178" s="358">
        <v>21.65296745300293</v>
      </c>
      <c r="AA1178" s="358">
        <v>20.125621795654297</v>
      </c>
      <c r="AB1178" s="20">
        <v>533.12704753875732</v>
      </c>
    </row>
    <row r="1179" spans="2:28" thickTop="1" thickBot="1" x14ac:dyDescent="0.3">
      <c r="B1179" s="279">
        <v>40625</v>
      </c>
      <c r="C1179" s="128" t="s">
        <v>12</v>
      </c>
      <c r="D1179" s="358">
        <v>20.033977508544922</v>
      </c>
      <c r="E1179" s="358">
        <v>19.761331558227539</v>
      </c>
      <c r="F1179" s="358">
        <v>19.486104965209961</v>
      </c>
      <c r="G1179" s="358">
        <v>19.390045166015625</v>
      </c>
      <c r="H1179" s="358">
        <v>19.19322395324707</v>
      </c>
      <c r="I1179" s="358">
        <v>16.891740798950195</v>
      </c>
      <c r="J1179" s="358">
        <v>17.716274261474609</v>
      </c>
      <c r="K1179" s="358">
        <v>13.288095474243164</v>
      </c>
      <c r="L1179" s="358">
        <v>16.898395538330078</v>
      </c>
      <c r="M1179" s="358">
        <v>20.385187149047852</v>
      </c>
      <c r="N1179" s="358">
        <v>23.339950561523438</v>
      </c>
      <c r="O1179" s="358">
        <v>24.305414199829102</v>
      </c>
      <c r="P1179" s="358">
        <v>20.157318115234375</v>
      </c>
      <c r="Q1179" s="358">
        <v>29.274810791015625</v>
      </c>
      <c r="R1179" s="358">
        <v>29.476505279541016</v>
      </c>
      <c r="S1179" s="358">
        <v>29.921611785888672</v>
      </c>
      <c r="T1179" s="358">
        <v>29.685029983520508</v>
      </c>
      <c r="U1179" s="358">
        <v>28.328262329101563</v>
      </c>
      <c r="V1179" s="358">
        <v>27.24760627746582</v>
      </c>
      <c r="W1179" s="358">
        <v>25.077455520629883</v>
      </c>
      <c r="X1179" s="358">
        <v>23.901762008666992</v>
      </c>
      <c r="Y1179" s="358">
        <v>23.335845947265625</v>
      </c>
      <c r="Z1179" s="358">
        <v>22.489215850830078</v>
      </c>
      <c r="AA1179" s="358">
        <v>21.316192626953125</v>
      </c>
      <c r="AB1179" s="20">
        <v>540.90135765075684</v>
      </c>
    </row>
    <row r="1180" spans="2:28" thickTop="1" thickBot="1" x14ac:dyDescent="0.3">
      <c r="B1180" s="279">
        <v>40626</v>
      </c>
      <c r="C1180" s="128" t="s">
        <v>13</v>
      </c>
      <c r="D1180" s="358">
        <v>21.213954925537109</v>
      </c>
      <c r="E1180" s="358">
        <v>21.179800033569336</v>
      </c>
      <c r="F1180" s="358">
        <v>21.132608413696289</v>
      </c>
      <c r="G1180" s="358">
        <v>21.104888916015625</v>
      </c>
      <c r="H1180" s="358">
        <v>20.691808700561523</v>
      </c>
      <c r="I1180" s="358">
        <v>17.711450576782227</v>
      </c>
      <c r="J1180" s="358">
        <v>15.833434104919434</v>
      </c>
      <c r="K1180" s="358">
        <v>16.208135604858398</v>
      </c>
      <c r="L1180" s="358">
        <v>17.223791122436523</v>
      </c>
      <c r="M1180" s="358">
        <v>20.948274612426758</v>
      </c>
      <c r="N1180" s="358">
        <v>23.45379638671875</v>
      </c>
      <c r="O1180" s="358">
        <v>25.962432861328125</v>
      </c>
      <c r="P1180" s="358">
        <v>27.468660354614258</v>
      </c>
      <c r="Q1180" s="358">
        <v>29.220973968505859</v>
      </c>
      <c r="R1180" s="358">
        <v>29.526121139526367</v>
      </c>
      <c r="S1180" s="358">
        <v>29.928508758544922</v>
      </c>
      <c r="T1180" s="358">
        <v>30.116334915161133</v>
      </c>
      <c r="U1180" s="358">
        <v>28.815792083740234</v>
      </c>
      <c r="V1180" s="358">
        <v>26.522167205810547</v>
      </c>
      <c r="W1180" s="358">
        <v>21.575061798095703</v>
      </c>
      <c r="X1180" s="358">
        <v>23.687864303588867</v>
      </c>
      <c r="Y1180" s="358">
        <v>23.401969909667969</v>
      </c>
      <c r="Z1180" s="358">
        <v>23.410736083984375</v>
      </c>
      <c r="AA1180" s="358">
        <v>22.769826889038086</v>
      </c>
      <c r="AB1180" s="20">
        <v>559.10839366912842</v>
      </c>
    </row>
    <row r="1181" spans="2:28" thickTop="1" thickBot="1" x14ac:dyDescent="0.3">
      <c r="B1181" s="279">
        <v>40627</v>
      </c>
      <c r="C1181" s="128" t="s">
        <v>14</v>
      </c>
      <c r="D1181" s="358">
        <v>22.665740966796875</v>
      </c>
      <c r="E1181" s="358">
        <v>21.259159088134766</v>
      </c>
      <c r="F1181" s="358">
        <v>22.585126876831055</v>
      </c>
      <c r="G1181" s="358">
        <v>21.450786590576172</v>
      </c>
      <c r="H1181" s="358">
        <v>22.439613342285156</v>
      </c>
      <c r="I1181" s="358">
        <v>19.392044067382813</v>
      </c>
      <c r="J1181" s="358">
        <v>27.221195220947266</v>
      </c>
      <c r="K1181" s="358">
        <v>16.208976745605469</v>
      </c>
      <c r="L1181" s="358">
        <v>17.251239776611328</v>
      </c>
      <c r="M1181" s="358">
        <v>21.056888580322266</v>
      </c>
      <c r="N1181" s="358">
        <v>21.219638824462891</v>
      </c>
      <c r="O1181" s="358">
        <v>21.286520004272461</v>
      </c>
      <c r="P1181" s="358">
        <v>21.395299911499023</v>
      </c>
      <c r="Q1181" s="358">
        <v>21.526477813720703</v>
      </c>
      <c r="R1181" s="358">
        <v>21.62651252746582</v>
      </c>
      <c r="S1181" s="358">
        <v>21.550622940063477</v>
      </c>
      <c r="T1181" s="358">
        <v>21.450775146484375</v>
      </c>
      <c r="U1181" s="358">
        <v>21.483800888061523</v>
      </c>
      <c r="V1181" s="358">
        <v>21.480257034301758</v>
      </c>
      <c r="W1181" s="358">
        <v>21.872121810913086</v>
      </c>
      <c r="X1181" s="358">
        <v>21.942296981811523</v>
      </c>
      <c r="Y1181" s="358">
        <v>21.898777008056641</v>
      </c>
      <c r="Z1181" s="358">
        <v>21.904499053955078</v>
      </c>
      <c r="AA1181" s="358">
        <v>21.798994064331055</v>
      </c>
      <c r="AB1181" s="20">
        <v>513.96736526489258</v>
      </c>
    </row>
    <row r="1182" spans="2:28" thickTop="1" thickBot="1" x14ac:dyDescent="0.3">
      <c r="B1182" s="279">
        <v>40628</v>
      </c>
      <c r="C1182" s="128" t="s">
        <v>15</v>
      </c>
      <c r="D1182" s="358">
        <v>21.732891082763672</v>
      </c>
      <c r="E1182" s="358">
        <v>21.822395324707031</v>
      </c>
      <c r="F1182" s="358">
        <v>21.777074813842773</v>
      </c>
      <c r="G1182" s="358">
        <v>21.585651397705078</v>
      </c>
      <c r="H1182" s="358">
        <v>21.497575759887695</v>
      </c>
      <c r="I1182" s="358">
        <v>21.432477951049805</v>
      </c>
      <c r="J1182" s="358">
        <v>21.430540084838867</v>
      </c>
      <c r="K1182" s="358">
        <v>21.353866577148438</v>
      </c>
      <c r="L1182" s="358">
        <v>20.952228546142578</v>
      </c>
      <c r="M1182" s="358">
        <v>20.983062744140625</v>
      </c>
      <c r="N1182" s="358">
        <v>21.102319717407227</v>
      </c>
      <c r="O1182" s="358">
        <v>21.205001831054688</v>
      </c>
      <c r="P1182" s="358">
        <v>21.276121139526367</v>
      </c>
      <c r="Q1182" s="358">
        <v>21.337228775024414</v>
      </c>
      <c r="R1182" s="358">
        <v>21.385040283203125</v>
      </c>
      <c r="S1182" s="358">
        <v>21.387151718139648</v>
      </c>
      <c r="T1182" s="358">
        <v>21.55683708190918</v>
      </c>
      <c r="U1182" s="358">
        <v>21.405971527099609</v>
      </c>
      <c r="V1182" s="358">
        <v>21.375400543212891</v>
      </c>
      <c r="W1182" s="358">
        <v>21.687919616699219</v>
      </c>
      <c r="X1182" s="358">
        <v>21.841133117675781</v>
      </c>
      <c r="Y1182" s="358">
        <v>21.96379280090332</v>
      </c>
      <c r="Z1182" s="358">
        <v>21.795799255371094</v>
      </c>
      <c r="AA1182" s="358">
        <v>21.851579666137695</v>
      </c>
      <c r="AB1182" s="20">
        <v>515.73906135559082</v>
      </c>
    </row>
    <row r="1183" spans="2:28" thickTop="1" thickBot="1" x14ac:dyDescent="0.3">
      <c r="B1183" s="279">
        <v>40629</v>
      </c>
      <c r="C1183" s="128" t="s">
        <v>16</v>
      </c>
      <c r="D1183" s="358">
        <v>21.958877563476563</v>
      </c>
      <c r="E1183" s="358">
        <v>21.810197830200195</v>
      </c>
      <c r="F1183" s="358">
        <v>20.429714202880859</v>
      </c>
      <c r="G1183" s="358">
        <v>21.779672622680664</v>
      </c>
      <c r="H1183" s="358">
        <v>21.661066055297852</v>
      </c>
      <c r="I1183" s="358">
        <v>21.615350723266602</v>
      </c>
      <c r="J1183" s="358">
        <v>19.89808464050293</v>
      </c>
      <c r="K1183" s="358">
        <v>21.349849700927734</v>
      </c>
      <c r="L1183" s="358">
        <v>21.416461944580078</v>
      </c>
      <c r="M1183" s="358">
        <v>21.349397659301758</v>
      </c>
      <c r="N1183" s="358">
        <v>21.190240859985352</v>
      </c>
      <c r="O1183" s="358">
        <v>19.490312576293945</v>
      </c>
      <c r="P1183" s="358">
        <v>19.743669509887695</v>
      </c>
      <c r="Q1183" s="358">
        <v>21.338829040527344</v>
      </c>
      <c r="R1183" s="358">
        <v>18.646738052368164</v>
      </c>
      <c r="S1183" s="358">
        <v>21.426906585693359</v>
      </c>
      <c r="T1183" s="358">
        <v>21.652336120605469</v>
      </c>
      <c r="U1183" s="358">
        <v>21.686582565307617</v>
      </c>
      <c r="V1183" s="358">
        <v>21.735019683837891</v>
      </c>
      <c r="W1183" s="358">
        <v>21.833829879760742</v>
      </c>
      <c r="X1183" s="358">
        <v>21.929105758666992</v>
      </c>
      <c r="Y1183" s="358">
        <v>22.034086227416992</v>
      </c>
      <c r="Z1183" s="358">
        <v>22.075138092041016</v>
      </c>
      <c r="AA1183" s="358">
        <v>22.18278694152832</v>
      </c>
      <c r="AB1183" s="20">
        <v>510.23425483703613</v>
      </c>
    </row>
    <row r="1184" spans="2:28" thickTop="1" thickBot="1" x14ac:dyDescent="0.3">
      <c r="B1184" s="279">
        <v>40630</v>
      </c>
      <c r="C1184" s="128" t="s">
        <v>17</v>
      </c>
      <c r="D1184" s="358">
        <v>22.18278694152832</v>
      </c>
      <c r="E1184" s="358">
        <v>22.157949447631836</v>
      </c>
      <c r="F1184" s="358">
        <v>22.227132797241211</v>
      </c>
      <c r="G1184" s="358">
        <v>22.072772979736328</v>
      </c>
      <c r="H1184" s="358">
        <v>21.854381561279297</v>
      </c>
      <c r="I1184" s="358">
        <v>21.887777328491211</v>
      </c>
      <c r="J1184" s="358">
        <v>21.787025451660156</v>
      </c>
      <c r="K1184" s="358">
        <v>21.848770141601563</v>
      </c>
      <c r="L1184" s="358">
        <v>21.402566909790039</v>
      </c>
      <c r="M1184" s="358">
        <v>18.185554504394531</v>
      </c>
      <c r="N1184" s="358">
        <v>19.336921691894531</v>
      </c>
      <c r="O1184" s="358">
        <v>15.592266082763672</v>
      </c>
      <c r="P1184" s="358">
        <v>21.358160018920898</v>
      </c>
      <c r="Q1184" s="358">
        <v>21.334505081176758</v>
      </c>
      <c r="R1184" s="358">
        <v>21.351604461669922</v>
      </c>
      <c r="S1184" s="358">
        <v>32.275157928466797</v>
      </c>
      <c r="T1184" s="358">
        <v>33.024864196777344</v>
      </c>
      <c r="U1184" s="358">
        <v>33.0106201171875</v>
      </c>
      <c r="V1184" s="358">
        <v>31.731607437133789</v>
      </c>
      <c r="W1184" s="358">
        <v>29.81365966796875</v>
      </c>
      <c r="X1184" s="358">
        <v>28.243921279907227</v>
      </c>
      <c r="Y1184" s="358">
        <v>26.455924987792969</v>
      </c>
      <c r="Z1184" s="358">
        <v>25.271945953369141</v>
      </c>
      <c r="AA1184" s="358">
        <v>24.627365112304688</v>
      </c>
      <c r="AB1184" s="20">
        <v>579.03524208068848</v>
      </c>
    </row>
    <row r="1185" spans="1:28" thickTop="1" thickBot="1" x14ac:dyDescent="0.3">
      <c r="B1185" s="279">
        <v>40631</v>
      </c>
      <c r="C1185" s="128" t="s">
        <v>11</v>
      </c>
      <c r="D1185" s="358">
        <v>23.118736267089844</v>
      </c>
      <c r="E1185" s="358">
        <v>22.792243957519531</v>
      </c>
      <c r="F1185" s="358">
        <v>22.626049041748047</v>
      </c>
      <c r="G1185" s="358">
        <v>21.435026168823242</v>
      </c>
      <c r="H1185" s="358">
        <v>21.482051849365234</v>
      </c>
      <c r="I1185" s="358">
        <v>20.956703186035156</v>
      </c>
      <c r="J1185" s="358">
        <v>19.765689849853516</v>
      </c>
      <c r="K1185" s="358">
        <v>19.488885879516602</v>
      </c>
      <c r="L1185" s="358">
        <v>20.67314338684082</v>
      </c>
      <c r="M1185" s="358">
        <v>20.780529022216797</v>
      </c>
      <c r="N1185" s="358">
        <v>27.066986083984375</v>
      </c>
      <c r="O1185" s="358">
        <v>28.504867553710938</v>
      </c>
      <c r="P1185" s="358">
        <v>29.3450927734375</v>
      </c>
      <c r="Q1185" s="358">
        <v>29.492259979248047</v>
      </c>
      <c r="R1185" s="358">
        <v>29.522466659545898</v>
      </c>
      <c r="S1185" s="358">
        <v>29.572185516357422</v>
      </c>
      <c r="T1185" s="358">
        <v>29.610647201538086</v>
      </c>
      <c r="U1185" s="358">
        <v>29.606416702270508</v>
      </c>
      <c r="V1185" s="358">
        <v>29.481315612792969</v>
      </c>
      <c r="W1185" s="358">
        <v>29.546552658081055</v>
      </c>
      <c r="X1185" s="358">
        <v>29.649442672729492</v>
      </c>
      <c r="Y1185" s="358">
        <v>29.668359756469727</v>
      </c>
      <c r="Z1185" s="358">
        <v>29.665920257568359</v>
      </c>
      <c r="AA1185" s="358">
        <v>29.752338409423828</v>
      </c>
      <c r="AB1185" s="20">
        <v>623.60391044616699</v>
      </c>
    </row>
    <row r="1186" spans="1:28" thickTop="1" thickBot="1" x14ac:dyDescent="0.3">
      <c r="B1186" s="279">
        <v>40632</v>
      </c>
      <c r="C1186" s="128" t="s">
        <v>12</v>
      </c>
      <c r="D1186" s="358">
        <v>29.752338409423828</v>
      </c>
      <c r="E1186" s="358">
        <v>29.759449005126953</v>
      </c>
      <c r="F1186" s="358">
        <v>29.721492767333984</v>
      </c>
      <c r="G1186" s="358">
        <v>29.748891830444336</v>
      </c>
      <c r="H1186" s="358">
        <v>29.628202438354492</v>
      </c>
      <c r="I1186" s="358">
        <v>29.652172088623047</v>
      </c>
      <c r="J1186" s="358">
        <v>29.602333068847656</v>
      </c>
      <c r="K1186" s="358">
        <v>29.571195602416992</v>
      </c>
      <c r="L1186" s="358">
        <v>29.3165283203125</v>
      </c>
      <c r="M1186" s="358">
        <v>29.214059829711914</v>
      </c>
      <c r="N1186" s="358">
        <v>29.266895294189453</v>
      </c>
      <c r="O1186" s="358">
        <v>29.340797424316406</v>
      </c>
      <c r="P1186" s="358">
        <v>29.357646942138672</v>
      </c>
      <c r="Q1186" s="358">
        <v>29.505203247070313</v>
      </c>
      <c r="R1186" s="358">
        <v>29.508003234863281</v>
      </c>
      <c r="S1186" s="358">
        <v>29.494741439819336</v>
      </c>
      <c r="T1186" s="358">
        <v>29.550762176513672</v>
      </c>
      <c r="U1186" s="358">
        <v>29.502378463745117</v>
      </c>
      <c r="V1186" s="358">
        <v>29.467790603637695</v>
      </c>
      <c r="W1186" s="358">
        <v>29.387163162231445</v>
      </c>
      <c r="X1186" s="358">
        <v>27.870803833007813</v>
      </c>
      <c r="Y1186" s="358">
        <v>25.439247131347656</v>
      </c>
      <c r="Z1186" s="358">
        <v>24.637475967407227</v>
      </c>
      <c r="AA1186" s="358">
        <v>24.52886962890625</v>
      </c>
      <c r="AB1186" s="20">
        <v>692.82444190979004</v>
      </c>
    </row>
    <row r="1187" spans="1:28" thickTop="1" thickBot="1" x14ac:dyDescent="0.3">
      <c r="B1187" s="279">
        <v>40633</v>
      </c>
      <c r="C1187" s="128" t="s">
        <v>13</v>
      </c>
      <c r="D1187" s="358">
        <v>17.741104125976563</v>
      </c>
      <c r="E1187" s="358">
        <v>17.656177520751953</v>
      </c>
      <c r="F1187" s="358">
        <v>24.668476104736328</v>
      </c>
      <c r="G1187" s="358">
        <v>24.625026702880859</v>
      </c>
      <c r="H1187" s="358">
        <v>24.566919326782227</v>
      </c>
      <c r="I1187" s="358">
        <v>24.543651580810547</v>
      </c>
      <c r="J1187" s="358">
        <v>24.522518157958984</v>
      </c>
      <c r="K1187" s="358">
        <v>20.676942825317383</v>
      </c>
      <c r="L1187" s="358">
        <v>20.246063232421875</v>
      </c>
      <c r="M1187" s="358">
        <v>20.880020141601563</v>
      </c>
      <c r="N1187" s="358">
        <v>20.919788360595703</v>
      </c>
      <c r="O1187" s="358">
        <v>26.80450439453125</v>
      </c>
      <c r="P1187" s="358">
        <v>27.596000671386719</v>
      </c>
      <c r="Q1187" s="358">
        <v>29.557149887084961</v>
      </c>
      <c r="R1187" s="358">
        <v>29.573102951049805</v>
      </c>
      <c r="S1187" s="358">
        <v>29.600070953369141</v>
      </c>
      <c r="T1187" s="358">
        <v>30.984983444213867</v>
      </c>
      <c r="U1187" s="358">
        <v>30.976921081542969</v>
      </c>
      <c r="V1187" s="358">
        <v>28.616447448730469</v>
      </c>
      <c r="W1187" s="358">
        <v>28.617609024047852</v>
      </c>
      <c r="X1187" s="358">
        <v>28.752712249755859</v>
      </c>
      <c r="Y1187" s="358">
        <v>28.638303756713867</v>
      </c>
      <c r="Z1187" s="358">
        <v>28.343717575073242</v>
      </c>
      <c r="AA1187" s="358">
        <v>23.59309196472168</v>
      </c>
      <c r="AB1187" s="20">
        <v>612.70130348205566</v>
      </c>
    </row>
    <row r="1188" spans="1:28" thickTop="1" thickBot="1" x14ac:dyDescent="0.3">
      <c r="A1188" s="11" t="s">
        <v>20</v>
      </c>
      <c r="B1188" s="279">
        <v>40634</v>
      </c>
      <c r="C1188" s="128" t="s">
        <v>14</v>
      </c>
      <c r="D1188" s="358">
        <v>22.613899230957031</v>
      </c>
      <c r="E1188" s="358">
        <v>22.646028518676758</v>
      </c>
      <c r="F1188" s="358">
        <v>22.650684356689453</v>
      </c>
      <c r="G1188" s="358">
        <v>22.619951248168945</v>
      </c>
      <c r="H1188" s="358">
        <v>22.591972351074219</v>
      </c>
      <c r="I1188" s="358">
        <v>20.795669555664063</v>
      </c>
      <c r="J1188" s="358">
        <v>20.691892623901367</v>
      </c>
      <c r="K1188" s="358">
        <v>18.994796752929688</v>
      </c>
      <c r="L1188" s="358">
        <v>18.63456916809082</v>
      </c>
      <c r="M1188" s="358">
        <v>18.404760360717773</v>
      </c>
      <c r="N1188" s="358">
        <v>18.463619232177734</v>
      </c>
      <c r="O1188" s="358">
        <v>27.563337326049805</v>
      </c>
      <c r="P1188" s="358">
        <v>27.581472396850586</v>
      </c>
      <c r="Q1188" s="358">
        <v>27.631326675415039</v>
      </c>
      <c r="R1188" s="358">
        <v>27.627700805664063</v>
      </c>
      <c r="S1188" s="358">
        <v>30.652965545654297</v>
      </c>
      <c r="T1188" s="358">
        <v>31.832801818847656</v>
      </c>
      <c r="U1188" s="358">
        <v>32.187686920166016</v>
      </c>
      <c r="V1188" s="358">
        <v>31.230005264282227</v>
      </c>
      <c r="W1188" s="358">
        <v>28.853418350219727</v>
      </c>
      <c r="X1188" s="358">
        <v>27.792985916137695</v>
      </c>
      <c r="Y1188" s="358">
        <v>25.757528305053711</v>
      </c>
      <c r="Z1188" s="358">
        <v>23.82879638671875</v>
      </c>
      <c r="AA1188" s="358">
        <v>23.574853897094727</v>
      </c>
      <c r="AB1188" s="20">
        <v>595.22272300720215</v>
      </c>
    </row>
    <row r="1189" spans="1:28" thickTop="1" thickBot="1" x14ac:dyDescent="0.3">
      <c r="B1189" s="279">
        <v>40635</v>
      </c>
      <c r="C1189" s="128" t="s">
        <v>15</v>
      </c>
      <c r="D1189" s="358">
        <v>23.543691635131836</v>
      </c>
      <c r="E1189" s="358">
        <v>23.283908843994141</v>
      </c>
      <c r="F1189" s="358">
        <v>23.422872543334961</v>
      </c>
      <c r="G1189" s="358">
        <v>23.40730094909668</v>
      </c>
      <c r="H1189" s="358">
        <v>23.333677291870117</v>
      </c>
      <c r="I1189" s="358">
        <v>23.296915054321289</v>
      </c>
      <c r="J1189" s="358">
        <v>21.375509262084961</v>
      </c>
      <c r="K1189" s="358">
        <v>20.391407012939453</v>
      </c>
      <c r="L1189" s="358">
        <v>19.356897354125977</v>
      </c>
      <c r="M1189" s="358">
        <v>21.603084564208984</v>
      </c>
      <c r="N1189" s="358">
        <v>23.587541580200195</v>
      </c>
      <c r="O1189" s="358">
        <v>27.225179672241211</v>
      </c>
      <c r="P1189" s="358">
        <v>28.400766372680664</v>
      </c>
      <c r="Q1189" s="358">
        <v>30.05217170715332</v>
      </c>
      <c r="R1189" s="358">
        <v>30.3890380859375</v>
      </c>
      <c r="S1189" s="358">
        <v>31.893529891967773</v>
      </c>
      <c r="T1189" s="358">
        <v>32.652923583984375</v>
      </c>
      <c r="U1189" s="358">
        <v>32.593254089355469</v>
      </c>
      <c r="V1189" s="358">
        <v>31.527013778686523</v>
      </c>
      <c r="W1189" s="358">
        <v>29.198642730712891</v>
      </c>
      <c r="X1189" s="358">
        <v>27.807378768920898</v>
      </c>
      <c r="Y1189" s="358">
        <v>26.09107780456543</v>
      </c>
      <c r="Z1189" s="358">
        <v>25.314935684204102</v>
      </c>
      <c r="AA1189" s="358">
        <v>25.147235870361328</v>
      </c>
      <c r="AB1189" s="20">
        <v>624.89595413208008</v>
      </c>
    </row>
    <row r="1190" spans="1:28" thickTop="1" thickBot="1" x14ac:dyDescent="0.3">
      <c r="B1190" s="279">
        <v>40636</v>
      </c>
      <c r="C1190" s="128" t="s">
        <v>16</v>
      </c>
      <c r="D1190" s="358">
        <v>25.078758239746094</v>
      </c>
      <c r="E1190" s="358">
        <v>25.298891067504883</v>
      </c>
      <c r="F1190" s="358">
        <v>25.238353729248047</v>
      </c>
      <c r="G1190" s="358">
        <v>25.240192413330078</v>
      </c>
      <c r="H1190" s="358">
        <v>24.996456146240234</v>
      </c>
      <c r="I1190" s="358">
        <v>24.715824127197266</v>
      </c>
      <c r="J1190" s="358">
        <v>22.341472625732422</v>
      </c>
      <c r="K1190" s="358">
        <v>19.524562835693359</v>
      </c>
      <c r="L1190" s="358">
        <v>19.347202301025391</v>
      </c>
      <c r="M1190" s="358">
        <v>21.599481582641602</v>
      </c>
      <c r="N1190" s="358">
        <v>23.960290908813477</v>
      </c>
      <c r="O1190" s="358">
        <v>27.326679229736328</v>
      </c>
      <c r="P1190" s="358">
        <v>28.520231246948242</v>
      </c>
      <c r="Q1190" s="358">
        <v>28.990449905395508</v>
      </c>
      <c r="R1190" s="358">
        <v>30.603567123413086</v>
      </c>
      <c r="S1190" s="358">
        <v>31.972091674804688</v>
      </c>
      <c r="T1190" s="358">
        <v>32.311386108398438</v>
      </c>
      <c r="U1190" s="358">
        <v>32.606372833251953</v>
      </c>
      <c r="V1190" s="358">
        <v>31.069070816040039</v>
      </c>
      <c r="W1190" s="358">
        <v>28.684539794921875</v>
      </c>
      <c r="X1190" s="358">
        <v>27.810125350952148</v>
      </c>
      <c r="Y1190" s="358">
        <v>22.343217849731445</v>
      </c>
      <c r="Z1190" s="358">
        <v>25.138479232788086</v>
      </c>
      <c r="AA1190" s="358">
        <v>25.049650192260742</v>
      </c>
      <c r="AB1190" s="20">
        <v>629.76734733581543</v>
      </c>
    </row>
    <row r="1191" spans="1:28" thickTop="1" thickBot="1" x14ac:dyDescent="0.3">
      <c r="B1191" s="279">
        <v>40637</v>
      </c>
      <c r="C1191" s="128" t="s">
        <v>17</v>
      </c>
      <c r="D1191" s="358">
        <v>24.665853500366211</v>
      </c>
      <c r="E1191" s="358">
        <v>24.69134521484375</v>
      </c>
      <c r="F1191" s="358">
        <v>24.633968353271484</v>
      </c>
      <c r="G1191" s="358">
        <v>24.672283172607422</v>
      </c>
      <c r="H1191" s="358">
        <v>24.522138595581055</v>
      </c>
      <c r="I1191" s="358">
        <v>24.474033355712891</v>
      </c>
      <c r="J1191" s="358">
        <v>23.020944595336914</v>
      </c>
      <c r="K1191" s="358">
        <v>17.954727172851563</v>
      </c>
      <c r="L1191" s="358">
        <v>19.11524772644043</v>
      </c>
      <c r="M1191" s="358">
        <v>20.780645370483398</v>
      </c>
      <c r="N1191" s="358">
        <v>24.228559494018555</v>
      </c>
      <c r="O1191" s="358">
        <v>27.224132537841797</v>
      </c>
      <c r="P1191" s="358">
        <v>28.457258224487305</v>
      </c>
      <c r="Q1191" s="358">
        <v>29.28813362121582</v>
      </c>
      <c r="R1191" s="358">
        <v>30.899696350097656</v>
      </c>
      <c r="S1191" s="358">
        <v>31.325088500976563</v>
      </c>
      <c r="T1191" s="358">
        <v>32.037849426269531</v>
      </c>
      <c r="U1191" s="358">
        <v>30.542564392089844</v>
      </c>
      <c r="V1191" s="358">
        <v>29.988456726074219</v>
      </c>
      <c r="W1191" s="358">
        <v>28.445001602172852</v>
      </c>
      <c r="X1191" s="358">
        <v>28.059816360473633</v>
      </c>
      <c r="Y1191" s="358">
        <v>26.164918899536133</v>
      </c>
      <c r="Z1191" s="358">
        <v>24.640340805053711</v>
      </c>
      <c r="AA1191" s="358">
        <v>24.259593963623047</v>
      </c>
      <c r="AB1191" s="20">
        <v>624.09259796142578</v>
      </c>
    </row>
    <row r="1192" spans="1:28" thickTop="1" thickBot="1" x14ac:dyDescent="0.3">
      <c r="B1192" s="279">
        <v>40638</v>
      </c>
      <c r="C1192" s="128" t="s">
        <v>11</v>
      </c>
      <c r="D1192" s="358">
        <v>24.25126838684082</v>
      </c>
      <c r="E1192" s="358">
        <v>24.256797790527344</v>
      </c>
      <c r="F1192" s="358">
        <v>24.25140380859375</v>
      </c>
      <c r="G1192" s="358">
        <v>24.193260192871094</v>
      </c>
      <c r="H1192" s="358">
        <v>24.095460891723633</v>
      </c>
      <c r="I1192" s="358">
        <v>24.039392471313477</v>
      </c>
      <c r="J1192" s="358">
        <v>21.855781555175781</v>
      </c>
      <c r="K1192" s="358">
        <v>20.157913208007813</v>
      </c>
      <c r="L1192" s="358">
        <v>19.327730178833008</v>
      </c>
      <c r="M1192" s="358">
        <v>22.261421203613281</v>
      </c>
      <c r="N1192" s="358">
        <v>22.54859733581543</v>
      </c>
      <c r="O1192" s="358">
        <v>26.826379776000977</v>
      </c>
      <c r="P1192" s="358">
        <v>28.384183883666992</v>
      </c>
      <c r="Q1192" s="358">
        <v>29.421199798583984</v>
      </c>
      <c r="R1192" s="358">
        <v>30.013919830322266</v>
      </c>
      <c r="S1192" s="358">
        <v>30.539131164550781</v>
      </c>
      <c r="T1192" s="358">
        <v>30.081174850463867</v>
      </c>
      <c r="U1192" s="358">
        <v>30.031549453735352</v>
      </c>
      <c r="V1192" s="358">
        <v>29.027091979980469</v>
      </c>
      <c r="W1192" s="358">
        <v>26.840530395507813</v>
      </c>
      <c r="X1192" s="358">
        <v>22.315891265869141</v>
      </c>
      <c r="Y1192" s="358">
        <v>23.663970947265625</v>
      </c>
      <c r="Z1192" s="358">
        <v>24.281322479248047</v>
      </c>
      <c r="AA1192" s="358">
        <v>23.329586029052734</v>
      </c>
      <c r="AB1192" s="20">
        <v>605.99495887756348</v>
      </c>
    </row>
    <row r="1193" spans="1:28" thickTop="1" thickBot="1" x14ac:dyDescent="0.3">
      <c r="B1193" s="279">
        <v>40639</v>
      </c>
      <c r="C1193" s="128" t="s">
        <v>12</v>
      </c>
      <c r="D1193" s="358">
        <v>23.412052154541016</v>
      </c>
      <c r="E1193" s="358">
        <v>23.342277526855469</v>
      </c>
      <c r="F1193" s="358">
        <v>23.288362503051758</v>
      </c>
      <c r="G1193" s="358">
        <v>23.210222244262695</v>
      </c>
      <c r="H1193" s="358">
        <v>23.135021209716797</v>
      </c>
      <c r="I1193" s="358">
        <v>23.061851501464844</v>
      </c>
      <c r="J1193" s="358">
        <v>20.781806945800781</v>
      </c>
      <c r="K1193" s="358">
        <v>17.938472747802734</v>
      </c>
      <c r="L1193" s="358">
        <v>17.460916519165039</v>
      </c>
      <c r="M1193" s="358">
        <v>19.110189437866211</v>
      </c>
      <c r="N1193" s="358">
        <v>23.800426483154297</v>
      </c>
      <c r="O1193" s="358">
        <v>25.067020416259766</v>
      </c>
      <c r="P1193" s="358">
        <v>26.296680450439453</v>
      </c>
      <c r="Q1193" s="358">
        <v>28.690666198730469</v>
      </c>
      <c r="R1193" s="358">
        <v>29.701969146728516</v>
      </c>
      <c r="S1193" s="358">
        <v>30.347965240478516</v>
      </c>
      <c r="T1193" s="358">
        <v>30.258266448974609</v>
      </c>
      <c r="U1193" s="358">
        <v>30.201730728149414</v>
      </c>
      <c r="V1193" s="358">
        <v>29.339759826660156</v>
      </c>
      <c r="W1193" s="358">
        <v>28.192033767700195</v>
      </c>
      <c r="X1193" s="358">
        <v>25.875282287597656</v>
      </c>
      <c r="Y1193" s="358">
        <v>24.858478546142578</v>
      </c>
      <c r="Z1193" s="358">
        <v>24.407039642333984</v>
      </c>
      <c r="AA1193" s="358">
        <v>24.085817337036133</v>
      </c>
      <c r="AB1193" s="20">
        <v>595.86430931091309</v>
      </c>
    </row>
    <row r="1194" spans="1:28" thickTop="1" thickBot="1" x14ac:dyDescent="0.3">
      <c r="B1194" s="279">
        <v>40640</v>
      </c>
      <c r="C1194" s="128" t="s">
        <v>13</v>
      </c>
      <c r="D1194" s="358">
        <v>24.046609878540039</v>
      </c>
      <c r="E1194" s="358">
        <v>23.959171295166016</v>
      </c>
      <c r="F1194" s="358">
        <v>23.881006240844727</v>
      </c>
      <c r="G1194" s="358">
        <v>23.67681884765625</v>
      </c>
      <c r="H1194" s="358">
        <v>23.591806411743164</v>
      </c>
      <c r="I1194" s="358">
        <v>23.518514633178711</v>
      </c>
      <c r="J1194" s="358">
        <v>18.294273376464844</v>
      </c>
      <c r="K1194" s="358">
        <v>17.430643081665039</v>
      </c>
      <c r="L1194" s="358">
        <v>16.471828460693359</v>
      </c>
      <c r="M1194" s="358">
        <v>20.188365936279297</v>
      </c>
      <c r="N1194" s="358">
        <v>23.458471298217773</v>
      </c>
      <c r="O1194" s="358">
        <v>21.106199264526367</v>
      </c>
      <c r="P1194" s="358">
        <v>27.197620391845703</v>
      </c>
      <c r="Q1194" s="358">
        <v>28.397891998291016</v>
      </c>
      <c r="R1194" s="358">
        <v>29.455028533935547</v>
      </c>
      <c r="S1194" s="358">
        <v>30.517578125</v>
      </c>
      <c r="T1194" s="358">
        <v>29.040765762329102</v>
      </c>
      <c r="U1194" s="358">
        <v>32.025550842285156</v>
      </c>
      <c r="V1194" s="358">
        <v>31.819803237915039</v>
      </c>
      <c r="W1194" s="358">
        <v>28.548189163208008</v>
      </c>
      <c r="X1194" s="358">
        <v>27.013965606689453</v>
      </c>
      <c r="Y1194" s="358">
        <v>25.708209991455078</v>
      </c>
      <c r="Z1194" s="358">
        <v>25.123252868652344</v>
      </c>
      <c r="AA1194" s="358">
        <v>24.014289855957031</v>
      </c>
      <c r="AB1194" s="20">
        <v>598.48585510253906</v>
      </c>
    </row>
    <row r="1195" spans="1:28" thickTop="1" thickBot="1" x14ac:dyDescent="0.3">
      <c r="B1195" s="279">
        <v>40641</v>
      </c>
      <c r="C1195" s="128" t="s">
        <v>14</v>
      </c>
      <c r="D1195" s="358">
        <v>23.790433883666992</v>
      </c>
      <c r="E1195" s="358">
        <v>23.697839736938477</v>
      </c>
      <c r="F1195" s="358">
        <v>22.879522323608398</v>
      </c>
      <c r="G1195" s="358">
        <v>22.457563400268555</v>
      </c>
      <c r="H1195" s="358">
        <v>22.220348358154297</v>
      </c>
      <c r="I1195" s="358">
        <v>22.137601852416992</v>
      </c>
      <c r="J1195" s="358">
        <v>19.898317337036133</v>
      </c>
      <c r="K1195" s="358">
        <v>19.143850326538086</v>
      </c>
      <c r="L1195" s="358">
        <v>18.155038833618164</v>
      </c>
      <c r="M1195" s="358">
        <v>18.073905944824219</v>
      </c>
      <c r="N1195" s="358">
        <v>18.366535186767578</v>
      </c>
      <c r="O1195" s="358">
        <v>26.390569686889648</v>
      </c>
      <c r="P1195" s="358">
        <v>28.076902389526367</v>
      </c>
      <c r="Q1195" s="358">
        <v>30.050144195556641</v>
      </c>
      <c r="R1195" s="358">
        <v>31.069835662841797</v>
      </c>
      <c r="S1195" s="358">
        <v>31.565448760986328</v>
      </c>
      <c r="T1195" s="358">
        <v>30.976415634155273</v>
      </c>
      <c r="U1195" s="358">
        <v>31.457901000976563</v>
      </c>
      <c r="V1195" s="358">
        <v>29.882425308227539</v>
      </c>
      <c r="W1195" s="358">
        <v>28.670452117919922</v>
      </c>
      <c r="X1195" s="358">
        <v>27.151859283447266</v>
      </c>
      <c r="Y1195" s="358">
        <v>25.036935806274414</v>
      </c>
      <c r="Z1195" s="358">
        <v>20.883888244628906</v>
      </c>
      <c r="AA1195" s="358">
        <v>24.729442596435547</v>
      </c>
      <c r="AB1195" s="20">
        <v>596.7631778717041</v>
      </c>
    </row>
    <row r="1196" spans="1:28" thickTop="1" thickBot="1" x14ac:dyDescent="0.3">
      <c r="B1196" s="279">
        <v>40642</v>
      </c>
      <c r="C1196" s="128" t="s">
        <v>15</v>
      </c>
      <c r="D1196" s="358">
        <v>24.653718948364258</v>
      </c>
      <c r="E1196" s="358">
        <v>22.97313117980957</v>
      </c>
      <c r="F1196" s="358">
        <v>22.643455505371094</v>
      </c>
      <c r="G1196" s="358">
        <v>22.736454010009766</v>
      </c>
      <c r="H1196" s="358">
        <v>22.104574203491211</v>
      </c>
      <c r="I1196" s="358">
        <v>21.940727233886719</v>
      </c>
      <c r="J1196" s="358">
        <v>19.63545036315918</v>
      </c>
      <c r="K1196" s="358">
        <v>18.631668090820313</v>
      </c>
      <c r="L1196" s="358">
        <v>17.925365447998047</v>
      </c>
      <c r="M1196" s="358">
        <v>21.184038162231445</v>
      </c>
      <c r="N1196" s="358">
        <v>23.882349014282227</v>
      </c>
      <c r="O1196" s="358">
        <v>26.940639495849609</v>
      </c>
      <c r="P1196" s="358">
        <v>29.078102111816406</v>
      </c>
      <c r="Q1196" s="358">
        <v>30.489551544189453</v>
      </c>
      <c r="R1196" s="358">
        <v>31.584651947021484</v>
      </c>
      <c r="S1196" s="358">
        <v>32.227699279785156</v>
      </c>
      <c r="T1196" s="358">
        <v>32.493644714355469</v>
      </c>
      <c r="U1196" s="358">
        <v>31.595058441162109</v>
      </c>
      <c r="V1196" s="358">
        <v>31.057044982910156</v>
      </c>
      <c r="W1196" s="358">
        <v>29.951755523681641</v>
      </c>
      <c r="X1196" s="358">
        <v>28.046085357666016</v>
      </c>
      <c r="Y1196" s="358">
        <v>27.005338668823242</v>
      </c>
      <c r="Z1196" s="358">
        <v>25.83195686340332</v>
      </c>
      <c r="AA1196" s="358">
        <v>25.628339767456055</v>
      </c>
      <c r="AB1196" s="20">
        <v>620.24080085754395</v>
      </c>
    </row>
    <row r="1197" spans="1:28" thickTop="1" thickBot="1" x14ac:dyDescent="0.3">
      <c r="B1197" s="279">
        <v>40643</v>
      </c>
      <c r="C1197" s="128" t="s">
        <v>16</v>
      </c>
      <c r="D1197" s="358">
        <v>22.805931091308594</v>
      </c>
      <c r="E1197" s="358">
        <v>25.643911361694336</v>
      </c>
      <c r="F1197" s="358">
        <v>25.635837554931641</v>
      </c>
      <c r="G1197" s="358">
        <v>25.597259521484375</v>
      </c>
      <c r="H1197" s="358">
        <v>25.527196884155273</v>
      </c>
      <c r="I1197" s="358">
        <v>25.404289245605469</v>
      </c>
      <c r="J1197" s="358">
        <v>23.894901275634766</v>
      </c>
      <c r="K1197" s="358">
        <v>18.392013549804688</v>
      </c>
      <c r="L1197" s="358">
        <v>18.20167350769043</v>
      </c>
      <c r="M1197" s="358">
        <v>21.585979461669922</v>
      </c>
      <c r="N1197" s="358">
        <v>24.009193420410156</v>
      </c>
      <c r="O1197" s="358">
        <v>26.78248405456543</v>
      </c>
      <c r="P1197" s="358">
        <v>28.5020751953125</v>
      </c>
      <c r="Q1197" s="358">
        <v>29.785650253295898</v>
      </c>
      <c r="R1197" s="358">
        <v>30.734540939331055</v>
      </c>
      <c r="S1197" s="358">
        <v>32.164115905761719</v>
      </c>
      <c r="T1197" s="358">
        <v>32.436824798583984</v>
      </c>
      <c r="U1197" s="358">
        <v>31.423023223876953</v>
      </c>
      <c r="V1197" s="358">
        <v>30.705101013183594</v>
      </c>
      <c r="W1197" s="358">
        <v>29.740459442138672</v>
      </c>
      <c r="X1197" s="358">
        <v>28.133146286010742</v>
      </c>
      <c r="Y1197" s="358">
        <v>26.331903457641602</v>
      </c>
      <c r="Z1197" s="358">
        <v>25.09698486328125</v>
      </c>
      <c r="AA1197" s="358">
        <v>24.779333114624023</v>
      </c>
      <c r="AB1197" s="20">
        <v>633.31382942199707</v>
      </c>
    </row>
    <row r="1198" spans="1:28" thickTop="1" thickBot="1" x14ac:dyDescent="0.3">
      <c r="B1198" s="279">
        <v>40644</v>
      </c>
      <c r="C1198" s="128" t="s">
        <v>17</v>
      </c>
      <c r="D1198" s="358">
        <v>24.654170989990234</v>
      </c>
      <c r="E1198" s="358">
        <v>24.553083419799805</v>
      </c>
      <c r="F1198" s="358">
        <v>24.399272918701172</v>
      </c>
      <c r="G1198" s="358">
        <v>24.304101943969727</v>
      </c>
      <c r="H1198" s="358">
        <v>24.25987434387207</v>
      </c>
      <c r="I1198" s="358">
        <v>24.427705764770508</v>
      </c>
      <c r="J1198" s="358">
        <v>21.632207870483398</v>
      </c>
      <c r="K1198" s="358">
        <v>19.536220550537109</v>
      </c>
      <c r="L1198" s="358">
        <v>19.428556442260742</v>
      </c>
      <c r="M1198" s="358">
        <v>18.615499496459961</v>
      </c>
      <c r="N1198" s="358">
        <v>24.131250381469727</v>
      </c>
      <c r="O1198" s="358">
        <v>27.406694412231445</v>
      </c>
      <c r="P1198" s="358">
        <v>29.070131301879883</v>
      </c>
      <c r="Q1198" s="358">
        <v>30.391046524047852</v>
      </c>
      <c r="R1198" s="358">
        <v>32.936901092529297</v>
      </c>
      <c r="S1198" s="358">
        <v>32.594936370849609</v>
      </c>
      <c r="T1198" s="358">
        <v>33.087085723876953</v>
      </c>
      <c r="U1198" s="358">
        <v>33.0804443359375</v>
      </c>
      <c r="V1198" s="358">
        <v>31.50006103515625</v>
      </c>
      <c r="W1198" s="358">
        <v>27.399759292602539</v>
      </c>
      <c r="X1198" s="358">
        <v>28.640127182006836</v>
      </c>
      <c r="Y1198" s="358">
        <v>27.141824722290039</v>
      </c>
      <c r="Z1198" s="358">
        <v>25.167533874511719</v>
      </c>
      <c r="AA1198" s="358">
        <v>24.618644714355469</v>
      </c>
      <c r="AB1198" s="20">
        <v>632.97713470458984</v>
      </c>
    </row>
    <row r="1199" spans="1:28" thickTop="1" thickBot="1" x14ac:dyDescent="0.3">
      <c r="B1199" s="279">
        <v>40645</v>
      </c>
      <c r="C1199" s="128" t="s">
        <v>11</v>
      </c>
      <c r="D1199" s="358">
        <v>24.518062591552734</v>
      </c>
      <c r="E1199" s="358">
        <v>24.25514030456543</v>
      </c>
      <c r="F1199" s="358">
        <v>24.202377319335938</v>
      </c>
      <c r="G1199" s="358">
        <v>24.043407440185547</v>
      </c>
      <c r="H1199" s="358">
        <v>23.939531326293945</v>
      </c>
      <c r="I1199" s="358">
        <v>23.884853363037109</v>
      </c>
      <c r="J1199" s="358">
        <v>22.804113388061523</v>
      </c>
      <c r="K1199" s="358">
        <v>20.233598709106445</v>
      </c>
      <c r="L1199" s="358">
        <v>19.339893341064453</v>
      </c>
      <c r="M1199" s="358">
        <v>22.14923095703125</v>
      </c>
      <c r="N1199" s="358">
        <v>24.194309234619141</v>
      </c>
      <c r="O1199" s="358">
        <v>26.512125015258789</v>
      </c>
      <c r="P1199" s="358">
        <v>27.839916229248047</v>
      </c>
      <c r="Q1199" s="358">
        <v>27.885910034179688</v>
      </c>
      <c r="R1199" s="358">
        <v>29.316989898681641</v>
      </c>
      <c r="S1199" s="358">
        <v>30.186695098876953</v>
      </c>
      <c r="T1199" s="358">
        <v>29.9544677734375</v>
      </c>
      <c r="U1199" s="358">
        <v>29.93242073059082</v>
      </c>
      <c r="V1199" s="358">
        <v>29.25004768371582</v>
      </c>
      <c r="W1199" s="358">
        <v>28.295965194702148</v>
      </c>
      <c r="X1199" s="358">
        <v>25.265338897705078</v>
      </c>
      <c r="Y1199" s="358">
        <v>26.863136291503906</v>
      </c>
      <c r="Z1199" s="358">
        <v>26.246923446655273</v>
      </c>
      <c r="AA1199" s="358">
        <v>26.244039535522461</v>
      </c>
      <c r="AB1199" s="20">
        <v>617.35849380493164</v>
      </c>
    </row>
    <row r="1200" spans="1:28" thickTop="1" thickBot="1" x14ac:dyDescent="0.3">
      <c r="B1200" s="279">
        <v>40646</v>
      </c>
      <c r="C1200" s="128" t="s">
        <v>12</v>
      </c>
      <c r="D1200" s="358">
        <v>25.932462692260742</v>
      </c>
      <c r="E1200" s="358">
        <v>25.933761596679688</v>
      </c>
      <c r="F1200" s="358">
        <v>25.010553359985352</v>
      </c>
      <c r="G1200" s="358">
        <v>25.005208969116211</v>
      </c>
      <c r="H1200" s="358">
        <v>24.986288070678711</v>
      </c>
      <c r="I1200" s="358">
        <v>24.962457656860352</v>
      </c>
      <c r="J1200" s="358">
        <v>22.464288711547852</v>
      </c>
      <c r="K1200" s="358">
        <v>17.790744781494141</v>
      </c>
      <c r="L1200" s="358">
        <v>17.439374923706055</v>
      </c>
      <c r="M1200" s="358">
        <v>20.830406188964844</v>
      </c>
      <c r="N1200" s="358">
        <v>23.690624237060547</v>
      </c>
      <c r="O1200" s="358">
        <v>26.760589599609375</v>
      </c>
      <c r="P1200" s="358">
        <v>27.87687873840332</v>
      </c>
      <c r="Q1200" s="358">
        <v>30.079229354858398</v>
      </c>
      <c r="R1200" s="358">
        <v>30.563505172729492</v>
      </c>
      <c r="S1200" s="358">
        <v>32.335010528564453</v>
      </c>
      <c r="T1200" s="358">
        <v>32.454139709472656</v>
      </c>
      <c r="U1200" s="358">
        <v>32.173061370849609</v>
      </c>
      <c r="V1200" s="358">
        <v>30.951227188110352</v>
      </c>
      <c r="W1200" s="358">
        <v>29.379180908203125</v>
      </c>
      <c r="X1200" s="358">
        <v>27.71406364440918</v>
      </c>
      <c r="Y1200" s="358">
        <v>26.836051940917969</v>
      </c>
      <c r="Z1200" s="358">
        <v>25.622259140014648</v>
      </c>
      <c r="AA1200" s="358">
        <v>24.488367080688477</v>
      </c>
      <c r="AB1200" s="20">
        <v>631.27973556518555</v>
      </c>
    </row>
    <row r="1201" spans="2:28" thickTop="1" thickBot="1" x14ac:dyDescent="0.3">
      <c r="B1201" s="279">
        <v>40647</v>
      </c>
      <c r="C1201" s="128" t="s">
        <v>13</v>
      </c>
      <c r="D1201" s="358">
        <v>24.363857269287109</v>
      </c>
      <c r="E1201" s="358">
        <v>24.042566299438477</v>
      </c>
      <c r="F1201" s="358">
        <v>23.216386795043945</v>
      </c>
      <c r="G1201" s="358">
        <v>22.996084213256836</v>
      </c>
      <c r="H1201" s="358">
        <v>22.933795928955078</v>
      </c>
      <c r="I1201" s="358">
        <v>22.817556381225586</v>
      </c>
      <c r="J1201" s="358">
        <v>20.182605743408203</v>
      </c>
      <c r="K1201" s="358">
        <v>17.931455612182617</v>
      </c>
      <c r="L1201" s="358">
        <v>17.734853744506836</v>
      </c>
      <c r="M1201" s="358">
        <v>21.121686935424805</v>
      </c>
      <c r="N1201" s="358">
        <v>23.727052688598633</v>
      </c>
      <c r="O1201" s="358">
        <v>27.302976608276367</v>
      </c>
      <c r="P1201" s="358">
        <v>25.210641860961914</v>
      </c>
      <c r="Q1201" s="358">
        <v>30.153293609619141</v>
      </c>
      <c r="R1201" s="358">
        <v>31.927753448486328</v>
      </c>
      <c r="S1201" s="358">
        <v>33.980567932128906</v>
      </c>
      <c r="T1201" s="358">
        <v>33.984024047851563</v>
      </c>
      <c r="U1201" s="358">
        <v>34.108322143554688</v>
      </c>
      <c r="V1201" s="358">
        <v>32.368850708007813</v>
      </c>
      <c r="W1201" s="358">
        <v>29.758228302001953</v>
      </c>
      <c r="X1201" s="358">
        <v>27.612470626831055</v>
      </c>
      <c r="Y1201" s="358">
        <v>27.347566604614258</v>
      </c>
      <c r="Z1201" s="358">
        <v>27.371126174926758</v>
      </c>
      <c r="AA1201" s="358">
        <v>27.427947998046875</v>
      </c>
      <c r="AB1201" s="20">
        <v>629.62167167663574</v>
      </c>
    </row>
    <row r="1202" spans="2:28" thickTop="1" thickBot="1" x14ac:dyDescent="0.3">
      <c r="B1202" s="279">
        <v>40648</v>
      </c>
      <c r="C1202" s="128" t="s">
        <v>14</v>
      </c>
      <c r="D1202" s="358">
        <v>27.443517684936523</v>
      </c>
      <c r="E1202" s="358">
        <v>27.452730178833008</v>
      </c>
      <c r="F1202" s="358">
        <v>27.392404556274414</v>
      </c>
      <c r="G1202" s="358">
        <v>27.351287841796875</v>
      </c>
      <c r="H1202" s="358">
        <v>27.279951095581055</v>
      </c>
      <c r="I1202" s="358">
        <v>27.217245101928711</v>
      </c>
      <c r="J1202" s="358">
        <v>27.147504806518555</v>
      </c>
      <c r="K1202" s="358">
        <v>27.044349670410156</v>
      </c>
      <c r="L1202" s="358">
        <v>20.570671081542969</v>
      </c>
      <c r="M1202" s="358">
        <v>22.011924743652344</v>
      </c>
      <c r="N1202" s="358">
        <v>24.262731552124023</v>
      </c>
      <c r="O1202" s="358">
        <v>25.889266967773438</v>
      </c>
      <c r="P1202" s="358">
        <v>28.173822402954102</v>
      </c>
      <c r="Q1202" s="358">
        <v>29.538591384887695</v>
      </c>
      <c r="R1202" s="358">
        <v>30.709749221801758</v>
      </c>
      <c r="S1202" s="358">
        <v>31.116123199462891</v>
      </c>
      <c r="T1202" s="358">
        <v>32.208122253417969</v>
      </c>
      <c r="U1202" s="358">
        <v>31.24090576171875</v>
      </c>
      <c r="V1202" s="358">
        <v>29.00404167175293</v>
      </c>
      <c r="W1202" s="358">
        <v>27.651918411254883</v>
      </c>
      <c r="X1202" s="358">
        <v>26.963687896728516</v>
      </c>
      <c r="Y1202" s="358">
        <v>26.429956436157227</v>
      </c>
      <c r="Z1202" s="358">
        <v>26.483625411987305</v>
      </c>
      <c r="AA1202" s="358">
        <v>24.856313705444336</v>
      </c>
      <c r="AB1202" s="20">
        <v>655.44044303894043</v>
      </c>
    </row>
    <row r="1203" spans="2:28" thickTop="1" thickBot="1" x14ac:dyDescent="0.3">
      <c r="B1203" s="279">
        <v>40649</v>
      </c>
      <c r="C1203" s="128" t="s">
        <v>15</v>
      </c>
      <c r="D1203" s="358">
        <v>24.792095184326172</v>
      </c>
      <c r="E1203" s="358">
        <v>24.252370834350586</v>
      </c>
      <c r="F1203" s="358">
        <v>24.159109115600586</v>
      </c>
      <c r="G1203" s="358">
        <v>24.164199829101563</v>
      </c>
      <c r="H1203" s="358">
        <v>24.120880126953125</v>
      </c>
      <c r="I1203" s="358">
        <v>23.964624404907227</v>
      </c>
      <c r="J1203" s="358">
        <v>23.363862991333008</v>
      </c>
      <c r="K1203" s="358">
        <v>20.395191192626953</v>
      </c>
      <c r="L1203" s="358">
        <v>20.453792572021484</v>
      </c>
      <c r="M1203" s="358">
        <v>23.014986038208008</v>
      </c>
      <c r="N1203" s="358">
        <v>24.331996917724609</v>
      </c>
      <c r="O1203" s="358">
        <v>26.647192001342773</v>
      </c>
      <c r="P1203" s="358">
        <v>26.788242340087891</v>
      </c>
      <c r="Q1203" s="358">
        <v>28.808923721313477</v>
      </c>
      <c r="R1203" s="358">
        <v>29.299718856811523</v>
      </c>
      <c r="S1203" s="358">
        <v>30.706781387329102</v>
      </c>
      <c r="T1203" s="358">
        <v>26.415264129638672</v>
      </c>
      <c r="U1203" s="358">
        <v>28.983270645141602</v>
      </c>
      <c r="V1203" s="358">
        <v>28.337148666381836</v>
      </c>
      <c r="W1203" s="358">
        <v>25.242925643920898</v>
      </c>
      <c r="X1203" s="358">
        <v>23.207475662231445</v>
      </c>
      <c r="Y1203" s="358">
        <v>23.205795288085938</v>
      </c>
      <c r="Z1203" s="358">
        <v>22.835500717163086</v>
      </c>
      <c r="AA1203" s="358">
        <v>22.791294097900391</v>
      </c>
      <c r="AB1203" s="20">
        <v>600.28264236450195</v>
      </c>
    </row>
    <row r="1204" spans="2:28" thickTop="1" thickBot="1" x14ac:dyDescent="0.3">
      <c r="B1204" s="279">
        <v>40650</v>
      </c>
      <c r="C1204" s="128" t="s">
        <v>16</v>
      </c>
      <c r="D1204" s="358">
        <v>22.569511413574219</v>
      </c>
      <c r="E1204" s="358">
        <v>22.551219940185547</v>
      </c>
      <c r="F1204" s="358">
        <v>22.630815505981445</v>
      </c>
      <c r="G1204" s="358">
        <v>22.558864593505859</v>
      </c>
      <c r="H1204" s="358">
        <v>22.475265502929688</v>
      </c>
      <c r="I1204" s="358">
        <v>22.29388427734375</v>
      </c>
      <c r="J1204" s="358">
        <v>21.625415802001953</v>
      </c>
      <c r="K1204" s="358">
        <v>20.609722137451172</v>
      </c>
      <c r="L1204" s="358">
        <v>19.710569381713867</v>
      </c>
      <c r="M1204" s="358">
        <v>21.759693145751953</v>
      </c>
      <c r="N1204" s="358">
        <v>23.795259475708008</v>
      </c>
      <c r="O1204" s="358">
        <v>24.810930252075195</v>
      </c>
      <c r="P1204" s="358">
        <v>27.187082290649414</v>
      </c>
      <c r="Q1204" s="358">
        <v>28.173467636108398</v>
      </c>
      <c r="R1204" s="358">
        <v>28.792533874511719</v>
      </c>
      <c r="S1204" s="358">
        <v>29.809762954711914</v>
      </c>
      <c r="T1204" s="358">
        <v>30.277912139892578</v>
      </c>
      <c r="U1204" s="358">
        <v>30.004854202270508</v>
      </c>
      <c r="V1204" s="358">
        <v>26.901290893554688</v>
      </c>
      <c r="W1204" s="358">
        <v>25.388006210327148</v>
      </c>
      <c r="X1204" s="358">
        <v>24.903200149536133</v>
      </c>
      <c r="Y1204" s="358">
        <v>23.307306289672852</v>
      </c>
      <c r="Z1204" s="358">
        <v>23.183643341064453</v>
      </c>
      <c r="AA1204" s="358">
        <v>23.310453414916992</v>
      </c>
      <c r="AB1204" s="20">
        <v>588.63066482543945</v>
      </c>
    </row>
    <row r="1205" spans="2:28" thickTop="1" thickBot="1" x14ac:dyDescent="0.3">
      <c r="B1205" s="279">
        <v>40651</v>
      </c>
      <c r="C1205" s="128" t="s">
        <v>17</v>
      </c>
      <c r="D1205" s="358">
        <v>23.16313362121582</v>
      </c>
      <c r="E1205" s="358">
        <v>23.317495346069336</v>
      </c>
      <c r="F1205" s="358">
        <v>23.354438781738281</v>
      </c>
      <c r="G1205" s="358">
        <v>22.986799240112305</v>
      </c>
      <c r="H1205" s="358">
        <v>22.84276008605957</v>
      </c>
      <c r="I1205" s="358">
        <v>22.445047378540039</v>
      </c>
      <c r="J1205" s="358">
        <v>19.817193984985352</v>
      </c>
      <c r="K1205" s="358">
        <v>18.766653060913086</v>
      </c>
      <c r="L1205" s="358">
        <v>13.851199150085449</v>
      </c>
      <c r="M1205" s="358">
        <v>21.545812606811523</v>
      </c>
      <c r="N1205" s="358">
        <v>23.886045455932617</v>
      </c>
      <c r="O1205" s="358">
        <v>26.240055084228516</v>
      </c>
      <c r="P1205" s="358">
        <v>27.960390090942383</v>
      </c>
      <c r="Q1205" s="358">
        <v>29.040193557739258</v>
      </c>
      <c r="R1205" s="358">
        <v>30.03508186340332</v>
      </c>
      <c r="S1205" s="358">
        <v>31.215824127197266</v>
      </c>
      <c r="T1205" s="358">
        <v>30.704776763916016</v>
      </c>
      <c r="U1205" s="358">
        <v>29.631563186645508</v>
      </c>
      <c r="V1205" s="358">
        <v>29.266487121582031</v>
      </c>
      <c r="W1205" s="358">
        <v>28.457138061523438</v>
      </c>
      <c r="X1205" s="358">
        <v>26.416187286376953</v>
      </c>
      <c r="Y1205" s="358">
        <v>26.027658462524414</v>
      </c>
      <c r="Z1205" s="358">
        <v>24.937946319580078</v>
      </c>
      <c r="AA1205" s="358">
        <v>24.4608154296875</v>
      </c>
      <c r="AB1205" s="20">
        <v>600.37069606781006</v>
      </c>
    </row>
    <row r="1206" spans="2:28" thickTop="1" thickBot="1" x14ac:dyDescent="0.3">
      <c r="B1206" s="279">
        <v>40652</v>
      </c>
      <c r="C1206" s="128" t="s">
        <v>11</v>
      </c>
      <c r="D1206" s="358">
        <v>24.373716354370117</v>
      </c>
      <c r="E1206" s="358">
        <v>24.268589019775391</v>
      </c>
      <c r="F1206" s="358">
        <v>24.258678436279297</v>
      </c>
      <c r="G1206" s="358">
        <v>24.242568969726563</v>
      </c>
      <c r="H1206" s="358">
        <v>24.187070846557617</v>
      </c>
      <c r="I1206" s="358">
        <v>23.571168899536133</v>
      </c>
      <c r="J1206" s="358">
        <v>21.508413314819336</v>
      </c>
      <c r="K1206" s="358">
        <v>19.870023727416992</v>
      </c>
      <c r="L1206" s="358">
        <v>20.658124923706055</v>
      </c>
      <c r="M1206" s="358">
        <v>22.407438278198242</v>
      </c>
      <c r="N1206" s="358">
        <v>24.286872863769531</v>
      </c>
      <c r="O1206" s="358">
        <v>27.565118789672798</v>
      </c>
      <c r="P1206" s="358">
        <v>28.820091247558594</v>
      </c>
      <c r="Q1206" s="358">
        <v>29.236082077026367</v>
      </c>
      <c r="R1206" s="358">
        <v>30.599502563476563</v>
      </c>
      <c r="S1206" s="358">
        <v>31.088781356811523</v>
      </c>
      <c r="T1206" s="358">
        <v>30.484643936157227</v>
      </c>
      <c r="U1206" s="358">
        <v>30.542045593261719</v>
      </c>
      <c r="V1206" s="358">
        <v>28.955831527709961</v>
      </c>
      <c r="W1206" s="358">
        <v>28.477750778198242</v>
      </c>
      <c r="X1206" s="358">
        <v>26.725446701049805</v>
      </c>
      <c r="Y1206" s="358">
        <v>25.518003463745117</v>
      </c>
      <c r="Z1206" s="358">
        <v>24.053815841674805</v>
      </c>
      <c r="AA1206" s="358">
        <v>24.038703918457031</v>
      </c>
      <c r="AB1206" s="20">
        <v>619.73848342895508</v>
      </c>
    </row>
    <row r="1207" spans="2:28" thickTop="1" thickBot="1" x14ac:dyDescent="0.3">
      <c r="B1207" s="279">
        <v>40653</v>
      </c>
      <c r="C1207" s="128" t="s">
        <v>12</v>
      </c>
      <c r="D1207" s="358">
        <v>23.883153915405273</v>
      </c>
      <c r="E1207" s="358">
        <v>23.860458374023438</v>
      </c>
      <c r="F1207" s="358">
        <v>23.759685516357422</v>
      </c>
      <c r="G1207" s="358">
        <v>23.668598175048828</v>
      </c>
      <c r="H1207" s="358">
        <v>23.635200500488281</v>
      </c>
      <c r="I1207" s="358">
        <v>23.513736724853516</v>
      </c>
      <c r="J1207" s="358">
        <v>22.24494743347168</v>
      </c>
      <c r="K1207" s="358">
        <v>20.143739700317383</v>
      </c>
      <c r="L1207" s="358">
        <v>19.870830535888672</v>
      </c>
      <c r="M1207" s="358">
        <v>22.210081100463867</v>
      </c>
      <c r="N1207" s="358">
        <v>24.640907287597656</v>
      </c>
      <c r="O1207" s="358">
        <v>28.014833450317383</v>
      </c>
      <c r="P1207" s="358">
        <v>29.557527542114258</v>
      </c>
      <c r="Q1207" s="358">
        <v>30.823930740356445</v>
      </c>
      <c r="R1207" s="358">
        <v>31.911455154418945</v>
      </c>
      <c r="S1207" s="358">
        <v>32.563884735107422</v>
      </c>
      <c r="T1207" s="358">
        <v>23.678544998168945</v>
      </c>
      <c r="U1207" s="358">
        <v>31.4261474609375</v>
      </c>
      <c r="V1207" s="358">
        <v>30.876827239990234</v>
      </c>
      <c r="W1207" s="358">
        <v>29.055747985839844</v>
      </c>
      <c r="X1207" s="358">
        <v>27.078113555908203</v>
      </c>
      <c r="Y1207" s="358">
        <v>26.627063751220703</v>
      </c>
      <c r="Z1207" s="358">
        <v>25.735935211181641</v>
      </c>
      <c r="AA1207" s="358">
        <v>25.781778335571289</v>
      </c>
      <c r="AB1207" s="20">
        <v>624.56312942504883</v>
      </c>
    </row>
    <row r="1208" spans="2:28" thickTop="1" thickBot="1" x14ac:dyDescent="0.3">
      <c r="B1208" s="279">
        <v>40654</v>
      </c>
      <c r="C1208" s="128" t="s">
        <v>13</v>
      </c>
      <c r="D1208" s="358">
        <v>26.100763320922852</v>
      </c>
      <c r="E1208" s="358">
        <v>25.930953979492188</v>
      </c>
      <c r="F1208" s="358">
        <v>25.836750030517578</v>
      </c>
      <c r="G1208" s="358">
        <v>25.855440139770508</v>
      </c>
      <c r="H1208" s="358">
        <v>25.738801956176758</v>
      </c>
      <c r="I1208" s="358">
        <v>25.697959899902344</v>
      </c>
      <c r="J1208" s="358">
        <v>16.767875671386719</v>
      </c>
      <c r="K1208" s="358">
        <v>19.720001220703125</v>
      </c>
      <c r="L1208" s="358">
        <v>20.250143051147461</v>
      </c>
      <c r="M1208" s="358">
        <v>22.357393264770508</v>
      </c>
      <c r="N1208" s="358">
        <v>24.221715927124023</v>
      </c>
      <c r="O1208" s="358">
        <v>27.14561653137207</v>
      </c>
      <c r="P1208" s="358">
        <v>28.414371490478516</v>
      </c>
      <c r="Q1208" s="358">
        <v>30.218158721923828</v>
      </c>
      <c r="R1208" s="358">
        <v>31.282087326049805</v>
      </c>
      <c r="S1208" s="358">
        <v>32.683025360107422</v>
      </c>
      <c r="T1208" s="358">
        <v>32.717937469482422</v>
      </c>
      <c r="U1208" s="358">
        <v>32.125980377197266</v>
      </c>
      <c r="V1208" s="358">
        <v>31.712627410888672</v>
      </c>
      <c r="W1208" s="358">
        <v>28.88764762878418</v>
      </c>
      <c r="X1208" s="358">
        <v>26.625604629516602</v>
      </c>
      <c r="Y1208" s="358">
        <v>25.3958740234375</v>
      </c>
      <c r="Z1208" s="358">
        <v>24.566835403442383</v>
      </c>
      <c r="AA1208" s="358">
        <v>24.482292175292969</v>
      </c>
      <c r="AB1208" s="20">
        <v>634.7358570098877</v>
      </c>
    </row>
    <row r="1209" spans="2:28" thickTop="1" thickBot="1" x14ac:dyDescent="0.3">
      <c r="B1209" s="279">
        <v>40655</v>
      </c>
      <c r="C1209" s="128" t="s">
        <v>14</v>
      </c>
      <c r="D1209" s="358">
        <v>24.393899917602539</v>
      </c>
      <c r="E1209" s="358">
        <v>24.385698318481445</v>
      </c>
      <c r="F1209" s="358">
        <v>24.26068115234375</v>
      </c>
      <c r="G1209" s="358">
        <v>24.318996429443359</v>
      </c>
      <c r="H1209" s="358">
        <v>24.083293914794922</v>
      </c>
      <c r="I1209" s="358">
        <v>24.184343338012695</v>
      </c>
      <c r="J1209" s="358">
        <v>24.460052490234375</v>
      </c>
      <c r="K1209" s="358">
        <v>19.461156845092773</v>
      </c>
      <c r="L1209" s="358">
        <v>21.005020141601563</v>
      </c>
      <c r="M1209" s="358">
        <v>22.715770721435547</v>
      </c>
      <c r="N1209" s="358">
        <v>24.422662734985352</v>
      </c>
      <c r="O1209" s="358">
        <v>26.846725463867188</v>
      </c>
      <c r="P1209" s="358">
        <v>28.293392181396484</v>
      </c>
      <c r="Q1209" s="358">
        <v>29.790363311767578</v>
      </c>
      <c r="R1209" s="358">
        <v>30.028596878051758</v>
      </c>
      <c r="S1209" s="358">
        <v>24.283178329467773</v>
      </c>
      <c r="T1209" s="358">
        <v>31.373174667358398</v>
      </c>
      <c r="U1209" s="358">
        <v>30.56536865234375</v>
      </c>
      <c r="V1209" s="358">
        <v>29.687541961669922</v>
      </c>
      <c r="W1209" s="358">
        <v>24.130453109741211</v>
      </c>
      <c r="X1209" s="358">
        <v>26.632038116455078</v>
      </c>
      <c r="Y1209" s="358">
        <v>25.811840057373047</v>
      </c>
      <c r="Z1209" s="358">
        <v>24.641983032226563</v>
      </c>
      <c r="AA1209" s="358">
        <v>24.692508697509766</v>
      </c>
      <c r="AB1209" s="20">
        <v>614.46874046325684</v>
      </c>
    </row>
    <row r="1210" spans="2:28" thickTop="1" thickBot="1" x14ac:dyDescent="0.3">
      <c r="B1210" s="279">
        <v>40656</v>
      </c>
      <c r="C1210" s="128" t="s">
        <v>15</v>
      </c>
      <c r="D1210" s="358">
        <v>24.255327224731445</v>
      </c>
      <c r="E1210" s="358">
        <v>24.390689849853516</v>
      </c>
      <c r="F1210" s="358">
        <v>24.419233322143555</v>
      </c>
      <c r="G1210" s="358">
        <v>24.33824348449707</v>
      </c>
      <c r="H1210" s="358">
        <v>24.356105804443359</v>
      </c>
      <c r="I1210" s="358">
        <v>24.29356575012207</v>
      </c>
      <c r="J1210" s="358">
        <v>21.532125473022461</v>
      </c>
      <c r="K1210" s="358">
        <v>19.290370941162109</v>
      </c>
      <c r="L1210" s="358">
        <v>19.438863754272461</v>
      </c>
      <c r="M1210" s="358">
        <v>22.211950302124023</v>
      </c>
      <c r="N1210" s="358">
        <v>24.577869415283203</v>
      </c>
      <c r="O1210" s="358">
        <v>22.603282928466797</v>
      </c>
      <c r="P1210" s="358">
        <v>29.257688522338867</v>
      </c>
      <c r="Q1210" s="358">
        <v>25.733575820922852</v>
      </c>
      <c r="R1210" s="358">
        <v>32.190338134765625</v>
      </c>
      <c r="S1210" s="358">
        <v>24.205450057983398</v>
      </c>
      <c r="T1210" s="358">
        <v>31.071071624755859</v>
      </c>
      <c r="U1210" s="358">
        <v>30.116230010986328</v>
      </c>
      <c r="V1210" s="358">
        <v>30.907028198242188</v>
      </c>
      <c r="W1210" s="358">
        <v>29.684238433837891</v>
      </c>
      <c r="X1210" s="358">
        <v>27.254518508911133</v>
      </c>
      <c r="Y1210" s="358">
        <v>26.488826751708984</v>
      </c>
      <c r="Z1210" s="358">
        <v>24.494132995605469</v>
      </c>
      <c r="AA1210" s="358">
        <v>24.055587768554688</v>
      </c>
      <c r="AB1210" s="20">
        <v>611.16631507873535</v>
      </c>
    </row>
    <row r="1211" spans="2:28" thickTop="1" thickBot="1" x14ac:dyDescent="0.3">
      <c r="B1211" s="279">
        <v>40657</v>
      </c>
      <c r="C1211" s="128" t="s">
        <v>16</v>
      </c>
      <c r="D1211" s="358">
        <v>24.101247787475586</v>
      </c>
      <c r="E1211" s="358">
        <v>24.003440856933594</v>
      </c>
      <c r="F1211" s="358">
        <v>24.064624786376953</v>
      </c>
      <c r="G1211" s="358">
        <v>23.964895248413086</v>
      </c>
      <c r="H1211" s="358">
        <v>23.920103073120117</v>
      </c>
      <c r="I1211" s="358">
        <v>24.020092010498047</v>
      </c>
      <c r="J1211" s="358">
        <v>23.32050895690918</v>
      </c>
      <c r="K1211" s="358">
        <v>18.977165222167969</v>
      </c>
      <c r="L1211" s="358">
        <v>20.061443328857422</v>
      </c>
      <c r="M1211" s="358">
        <v>22.288097381591797</v>
      </c>
      <c r="N1211" s="358">
        <v>23.645576477050781</v>
      </c>
      <c r="O1211" s="358">
        <v>26.660701751708984</v>
      </c>
      <c r="P1211" s="358">
        <v>28.97418212890625</v>
      </c>
      <c r="Q1211" s="358">
        <v>15.504216194152832</v>
      </c>
      <c r="R1211" s="358">
        <v>31.79707145690918</v>
      </c>
      <c r="S1211" s="358">
        <v>32.854068756103516</v>
      </c>
      <c r="T1211" s="358">
        <v>33.271102905273438</v>
      </c>
      <c r="U1211" s="358">
        <v>32.045150756835938</v>
      </c>
      <c r="V1211" s="358">
        <v>30.566398620605469</v>
      </c>
      <c r="W1211" s="358">
        <v>29.377998352050781</v>
      </c>
      <c r="X1211" s="358">
        <v>28.54798698425293</v>
      </c>
      <c r="Y1211" s="358">
        <v>26.785873413085938</v>
      </c>
      <c r="Z1211" s="358">
        <v>25.442148208618164</v>
      </c>
      <c r="AA1211" s="358">
        <v>25.394739151000977</v>
      </c>
      <c r="AB1211" s="20">
        <v>619.58883380889893</v>
      </c>
    </row>
    <row r="1212" spans="2:28" thickTop="1" thickBot="1" x14ac:dyDescent="0.3">
      <c r="B1212" s="279">
        <v>40658</v>
      </c>
      <c r="C1212" s="128" t="s">
        <v>17</v>
      </c>
      <c r="D1212" s="358">
        <v>25.349775314331055</v>
      </c>
      <c r="E1212" s="358">
        <v>25.327131271362305</v>
      </c>
      <c r="F1212" s="358">
        <v>25.164535522460938</v>
      </c>
      <c r="G1212" s="358">
        <v>25.143798828125</v>
      </c>
      <c r="H1212" s="358">
        <v>22.491428375244141</v>
      </c>
      <c r="I1212" s="358">
        <v>24.976566314697266</v>
      </c>
      <c r="J1212" s="358">
        <v>23.062969207763672</v>
      </c>
      <c r="K1212" s="358">
        <v>20.446992874145508</v>
      </c>
      <c r="L1212" s="358">
        <v>21.626502990722656</v>
      </c>
      <c r="M1212" s="358">
        <v>23.606779098510742</v>
      </c>
      <c r="N1212" s="358">
        <v>25.10264778137207</v>
      </c>
      <c r="O1212" s="358">
        <v>28.362987518310547</v>
      </c>
      <c r="P1212" s="358">
        <v>29.318027496337891</v>
      </c>
      <c r="Q1212" s="358">
        <v>26.22032356262207</v>
      </c>
      <c r="R1212" s="358">
        <v>27.051563262939453</v>
      </c>
      <c r="S1212" s="358">
        <v>23.727079391479492</v>
      </c>
      <c r="T1212" s="358">
        <v>33.746715545654297</v>
      </c>
      <c r="U1212" s="358">
        <v>32.537303924560547</v>
      </c>
      <c r="V1212" s="358">
        <v>31.673940658569336</v>
      </c>
      <c r="W1212" s="358">
        <v>29.966865539550781</v>
      </c>
      <c r="X1212" s="358">
        <v>28.79631233215332</v>
      </c>
      <c r="Y1212" s="358">
        <v>27.377519607543945</v>
      </c>
      <c r="Z1212" s="358">
        <v>26.766796112060547</v>
      </c>
      <c r="AA1212" s="358">
        <v>26.811124801635742</v>
      </c>
      <c r="AB1212" s="20">
        <v>634.65568733215332</v>
      </c>
    </row>
    <row r="1213" spans="2:28" thickTop="1" thickBot="1" x14ac:dyDescent="0.3">
      <c r="B1213" s="279">
        <v>40659</v>
      </c>
      <c r="C1213" s="128" t="s">
        <v>11</v>
      </c>
      <c r="D1213" s="358">
        <v>25.489728927612305</v>
      </c>
      <c r="E1213" s="358">
        <v>25.504898071289063</v>
      </c>
      <c r="F1213" s="358">
        <v>25.495122909545898</v>
      </c>
      <c r="G1213" s="358">
        <v>25.347564697265625</v>
      </c>
      <c r="H1213" s="358">
        <v>25.245452880859375</v>
      </c>
      <c r="I1213" s="358">
        <v>25.180816650390625</v>
      </c>
      <c r="J1213" s="358">
        <v>23.939416885375977</v>
      </c>
      <c r="K1213" s="358">
        <v>21.739498138427734</v>
      </c>
      <c r="L1213" s="358">
        <v>21.631992340087891</v>
      </c>
      <c r="M1213" s="358">
        <v>23.782436370849609</v>
      </c>
      <c r="N1213" s="358">
        <v>26.450546264648438</v>
      </c>
      <c r="O1213" s="358">
        <v>28.57917594909668</v>
      </c>
      <c r="P1213" s="358">
        <v>29.910255432128906</v>
      </c>
      <c r="Q1213" s="358">
        <v>31.260654449462891</v>
      </c>
      <c r="R1213" s="358">
        <v>33.358592987060547</v>
      </c>
      <c r="S1213" s="358">
        <v>33.862663269042969</v>
      </c>
      <c r="T1213" s="358">
        <v>34.128547668457031</v>
      </c>
      <c r="U1213" s="358">
        <v>33.562976837158203</v>
      </c>
      <c r="V1213" s="358">
        <v>32.620018005371094</v>
      </c>
      <c r="W1213" s="358">
        <v>31.369434356689453</v>
      </c>
      <c r="X1213" s="358">
        <v>29.507394790649414</v>
      </c>
      <c r="Y1213" s="358">
        <v>28.482255935668945</v>
      </c>
      <c r="Z1213" s="358">
        <v>28.451711654663086</v>
      </c>
      <c r="AA1213" s="358">
        <v>25.731498718261719</v>
      </c>
      <c r="AB1213" s="20">
        <v>670.63265419006348</v>
      </c>
    </row>
    <row r="1214" spans="2:28" thickTop="1" thickBot="1" x14ac:dyDescent="0.3">
      <c r="B1214" s="279">
        <v>40660</v>
      </c>
      <c r="C1214" s="128" t="s">
        <v>12</v>
      </c>
      <c r="D1214" s="358">
        <v>27.532892227172852</v>
      </c>
      <c r="E1214" s="358">
        <v>27.413511276245117</v>
      </c>
      <c r="F1214" s="358">
        <v>27.372890472412109</v>
      </c>
      <c r="G1214" s="358">
        <v>27.273035049438477</v>
      </c>
      <c r="H1214" s="358">
        <v>27.242410659790039</v>
      </c>
      <c r="I1214" s="358">
        <v>27.210559844970703</v>
      </c>
      <c r="J1214" s="358">
        <v>23.824867248535156</v>
      </c>
      <c r="K1214" s="358">
        <v>20.509113311767578</v>
      </c>
      <c r="L1214" s="358">
        <v>22.015771865844727</v>
      </c>
      <c r="M1214" s="358">
        <v>24.054300308227539</v>
      </c>
      <c r="N1214" s="358">
        <v>27.524042129516602</v>
      </c>
      <c r="O1214" s="358">
        <v>30.497278213500977</v>
      </c>
      <c r="P1214" s="358">
        <v>31.705957412719727</v>
      </c>
      <c r="Q1214" s="358">
        <v>32.794204711914063</v>
      </c>
      <c r="R1214" s="358">
        <v>35.590469360351563</v>
      </c>
      <c r="S1214" s="358">
        <v>36.055034637451172</v>
      </c>
      <c r="T1214" s="358">
        <v>35.998359680175781</v>
      </c>
      <c r="U1214" s="358">
        <v>35.911163330078125</v>
      </c>
      <c r="V1214" s="358">
        <v>34.635215759277344</v>
      </c>
      <c r="W1214" s="358">
        <v>33.151371002197266</v>
      </c>
      <c r="X1214" s="358">
        <v>30.179353713989258</v>
      </c>
      <c r="Y1214" s="358">
        <v>29.986724853515625</v>
      </c>
      <c r="Z1214" s="358">
        <v>29.9931640625</v>
      </c>
      <c r="AA1214" s="358">
        <v>27.848764419555664</v>
      </c>
      <c r="AB1214" s="20">
        <v>706.32045555114746</v>
      </c>
    </row>
    <row r="1215" spans="2:28" thickTop="1" thickBot="1" x14ac:dyDescent="0.3">
      <c r="B1215" s="279">
        <v>40661</v>
      </c>
      <c r="C1215" s="128" t="s">
        <v>13</v>
      </c>
      <c r="D1215" s="358">
        <v>27.852365493774414</v>
      </c>
      <c r="E1215" s="358">
        <v>27.955259323120117</v>
      </c>
      <c r="F1215" s="358">
        <v>27.856956481933594</v>
      </c>
      <c r="G1215" s="358">
        <v>27.950742721557617</v>
      </c>
      <c r="H1215" s="358">
        <v>27.780954360961914</v>
      </c>
      <c r="I1215" s="358">
        <v>27.650341033935547</v>
      </c>
      <c r="J1215" s="358">
        <v>24.381221771240234</v>
      </c>
      <c r="K1215" s="358">
        <v>21.616037368774414</v>
      </c>
      <c r="L1215" s="358">
        <v>15.980405807495117</v>
      </c>
      <c r="M1215" s="358">
        <v>24.149663925170898</v>
      </c>
      <c r="N1215" s="358">
        <v>27.540468215942383</v>
      </c>
      <c r="O1215" s="358">
        <v>29.089437484741211</v>
      </c>
      <c r="P1215" s="358">
        <v>30.515668869018555</v>
      </c>
      <c r="Q1215" s="358">
        <v>24.078458786010742</v>
      </c>
      <c r="R1215" s="358">
        <v>32.848804473876953</v>
      </c>
      <c r="S1215" s="358">
        <v>31.448574066162109</v>
      </c>
      <c r="T1215" s="358">
        <v>32.534713745117188</v>
      </c>
      <c r="U1215" s="358">
        <v>31.356115341186523</v>
      </c>
      <c r="V1215" s="358">
        <v>29.875308990478516</v>
      </c>
      <c r="W1215" s="358">
        <v>27.943132400512695</v>
      </c>
      <c r="X1215" s="358">
        <v>26.217775344848633</v>
      </c>
      <c r="Y1215" s="358">
        <v>25.354354858398438</v>
      </c>
      <c r="Z1215" s="358">
        <v>24.82280158996582</v>
      </c>
      <c r="AA1215" s="358">
        <v>24.362861633300781</v>
      </c>
      <c r="AB1215" s="20">
        <v>651.16242408752441</v>
      </c>
    </row>
    <row r="1216" spans="2:28" thickTop="1" thickBot="1" x14ac:dyDescent="0.3">
      <c r="B1216" s="279">
        <v>40662</v>
      </c>
      <c r="C1216" s="128" t="s">
        <v>14</v>
      </c>
      <c r="D1216" s="358">
        <v>23.616044998168945</v>
      </c>
      <c r="E1216" s="358">
        <v>23.768011093139648</v>
      </c>
      <c r="F1216" s="358">
        <v>23.763509750366211</v>
      </c>
      <c r="G1216" s="358">
        <v>23.74964714050293</v>
      </c>
      <c r="H1216" s="358">
        <v>23.750770568847656</v>
      </c>
      <c r="I1216" s="358">
        <v>23.746110916137695</v>
      </c>
      <c r="J1216" s="358">
        <v>23.310407638549805</v>
      </c>
      <c r="K1216" s="358">
        <v>21.930892944335938</v>
      </c>
      <c r="L1216" s="358">
        <v>22.568515777587891</v>
      </c>
      <c r="M1216" s="358">
        <v>21.593975067138672</v>
      </c>
      <c r="N1216" s="358">
        <v>24.170434951782227</v>
      </c>
      <c r="O1216" s="358">
        <v>27.639415740966797</v>
      </c>
      <c r="P1216" s="358">
        <v>29.380758285522461</v>
      </c>
      <c r="Q1216" s="358">
        <v>29.533700942993164</v>
      </c>
      <c r="R1216" s="358">
        <v>31.190757751464844</v>
      </c>
      <c r="S1216" s="358">
        <v>31.326410293579102</v>
      </c>
      <c r="T1216" s="358">
        <v>32.734172821044922</v>
      </c>
      <c r="U1216" s="358">
        <v>31.366550445556641</v>
      </c>
      <c r="V1216" s="358">
        <v>30.64019775390625</v>
      </c>
      <c r="W1216" s="358">
        <v>29.372039794921875</v>
      </c>
      <c r="X1216" s="358">
        <v>26.657007217407227</v>
      </c>
      <c r="Y1216" s="358">
        <v>25.707244873046875</v>
      </c>
      <c r="Z1216" s="358">
        <v>25.607395172119141</v>
      </c>
      <c r="AA1216" s="358">
        <v>25.519704818725586</v>
      </c>
      <c r="AB1216" s="20">
        <v>632.6436767578125</v>
      </c>
    </row>
    <row r="1217" spans="1:28" thickTop="1" thickBot="1" x14ac:dyDescent="0.3">
      <c r="B1217" s="279">
        <v>40663</v>
      </c>
      <c r="C1217" s="128" t="s">
        <v>15</v>
      </c>
      <c r="D1217" s="358">
        <v>25.2430419921875</v>
      </c>
      <c r="E1217" s="358">
        <v>25.281557083129883</v>
      </c>
      <c r="F1217" s="358">
        <v>25.336311340332031</v>
      </c>
      <c r="G1217" s="358">
        <v>25.336858749389648</v>
      </c>
      <c r="H1217" s="358">
        <v>25.286577224731445</v>
      </c>
      <c r="I1217" s="358">
        <v>25.304014205932617</v>
      </c>
      <c r="J1217" s="358">
        <v>24.67567253112793</v>
      </c>
      <c r="K1217" s="358">
        <v>20.513616561889648</v>
      </c>
      <c r="L1217" s="358">
        <v>20.441734313964844</v>
      </c>
      <c r="M1217" s="358">
        <v>16.223325729370117</v>
      </c>
      <c r="N1217" s="358">
        <v>25.889297485351563</v>
      </c>
      <c r="O1217" s="358">
        <v>28.600299835205078</v>
      </c>
      <c r="P1217" s="358">
        <v>29.688653945922852</v>
      </c>
      <c r="Q1217" s="358">
        <v>32.386123657226563</v>
      </c>
      <c r="R1217" s="358">
        <v>33.379070281982422</v>
      </c>
      <c r="S1217" s="358">
        <v>33.978897094726563</v>
      </c>
      <c r="T1217" s="358">
        <v>33.964908599853516</v>
      </c>
      <c r="U1217" s="358">
        <v>33.728984832763672</v>
      </c>
      <c r="V1217" s="358">
        <v>33.313148498535156</v>
      </c>
      <c r="W1217" s="358">
        <v>30.195392608642578</v>
      </c>
      <c r="X1217" s="358">
        <v>28.187549591064453</v>
      </c>
      <c r="Y1217" s="358">
        <v>27.310222625732422</v>
      </c>
      <c r="Z1217" s="358">
        <v>27.13273811340332</v>
      </c>
      <c r="AA1217" s="358">
        <v>27.150146484375</v>
      </c>
      <c r="AB1217" s="20">
        <v>658.54814338684082</v>
      </c>
    </row>
    <row r="1218" spans="1:28" thickTop="1" thickBot="1" x14ac:dyDescent="0.3">
      <c r="A1218" s="11" t="s">
        <v>21</v>
      </c>
      <c r="B1218" s="279">
        <v>40664</v>
      </c>
      <c r="C1218" s="128" t="s">
        <v>16</v>
      </c>
      <c r="D1218" s="358">
        <v>27.279525756835938</v>
      </c>
      <c r="E1218" s="358">
        <v>27.360984802246094</v>
      </c>
      <c r="F1218" s="358">
        <v>27.444864273071289</v>
      </c>
      <c r="G1218" s="358">
        <v>27.428808212280273</v>
      </c>
      <c r="H1218" s="358">
        <v>27.350175857543945</v>
      </c>
      <c r="I1218" s="358">
        <v>27.257974624633789</v>
      </c>
      <c r="J1218" s="358">
        <v>22.421743392944336</v>
      </c>
      <c r="K1218" s="358">
        <v>21.021167755126953</v>
      </c>
      <c r="L1218" s="358">
        <v>21.695280075073242</v>
      </c>
      <c r="M1218" s="358">
        <v>23.222373962402344</v>
      </c>
      <c r="N1218" s="358">
        <v>26.936214447021484</v>
      </c>
      <c r="O1218" s="358">
        <v>28.936298370361328</v>
      </c>
      <c r="P1218" s="358">
        <v>30.105226516723633</v>
      </c>
      <c r="Q1218" s="358">
        <v>32.117660522460938</v>
      </c>
      <c r="R1218" s="358">
        <v>32.377048492431641</v>
      </c>
      <c r="S1218" s="358">
        <v>33.564617156982422</v>
      </c>
      <c r="T1218" s="358">
        <v>33.226119995117188</v>
      </c>
      <c r="U1218" s="358">
        <v>33.509590148925781</v>
      </c>
      <c r="V1218" s="358">
        <v>32.114009857177734</v>
      </c>
      <c r="W1218" s="358">
        <v>29.906045913696289</v>
      </c>
      <c r="X1218" s="358">
        <v>27.743402481079102</v>
      </c>
      <c r="Y1218" s="358">
        <v>26.891441345214844</v>
      </c>
      <c r="Z1218" s="358">
        <v>26.985366821289063</v>
      </c>
      <c r="AA1218" s="358">
        <v>25.581747055053711</v>
      </c>
      <c r="AB1218" s="20">
        <v>672.47768783569336</v>
      </c>
    </row>
    <row r="1219" spans="1:28" thickTop="1" thickBot="1" x14ac:dyDescent="0.3">
      <c r="B1219" s="279">
        <v>40665</v>
      </c>
      <c r="C1219" s="128" t="s">
        <v>17</v>
      </c>
      <c r="D1219" s="358">
        <v>25.50221061706543</v>
      </c>
      <c r="E1219" s="358">
        <v>25.498111724853516</v>
      </c>
      <c r="F1219" s="358">
        <v>25.426630020141602</v>
      </c>
      <c r="G1219" s="358">
        <v>24.713888168334961</v>
      </c>
      <c r="H1219" s="358">
        <v>24.66258430480957</v>
      </c>
      <c r="I1219" s="358">
        <v>24.311370849609375</v>
      </c>
      <c r="J1219" s="358">
        <v>21.744756698608398</v>
      </c>
      <c r="K1219" s="358">
        <v>21.057590484619141</v>
      </c>
      <c r="L1219" s="358">
        <v>21.4384765625</v>
      </c>
      <c r="M1219" s="358">
        <v>22.752779006958008</v>
      </c>
      <c r="N1219" s="358">
        <v>23.726240158081055</v>
      </c>
      <c r="O1219" s="358">
        <v>28.345132827758789</v>
      </c>
      <c r="P1219" s="358">
        <v>29.12910270690918</v>
      </c>
      <c r="Q1219" s="358">
        <v>31.213685989379883</v>
      </c>
      <c r="R1219" s="358">
        <v>32.917411804199219</v>
      </c>
      <c r="S1219" s="358">
        <v>33.879970550537109</v>
      </c>
      <c r="T1219" s="358">
        <v>33.841583251953125</v>
      </c>
      <c r="U1219" s="358">
        <v>33.218177795410156</v>
      </c>
      <c r="V1219" s="358">
        <v>32.099567413330078</v>
      </c>
      <c r="W1219" s="358">
        <v>29.419380187988281</v>
      </c>
      <c r="X1219" s="358">
        <v>27.633594512939453</v>
      </c>
      <c r="Y1219" s="358">
        <v>26.714879989624023</v>
      </c>
      <c r="Z1219" s="358">
        <v>25.864896774291992</v>
      </c>
      <c r="AA1219" s="358">
        <v>24.200752258300781</v>
      </c>
      <c r="AB1219" s="20">
        <v>649.31277465820313</v>
      </c>
    </row>
    <row r="1220" spans="1:28" thickTop="1" thickBot="1" x14ac:dyDescent="0.3">
      <c r="B1220" s="279">
        <v>40666</v>
      </c>
      <c r="C1220" s="128" t="s">
        <v>11</v>
      </c>
      <c r="D1220" s="358">
        <v>24.42277717590332</v>
      </c>
      <c r="E1220" s="358">
        <v>24.297456741333008</v>
      </c>
      <c r="F1220" s="358">
        <v>24.304458618164063</v>
      </c>
      <c r="G1220" s="358">
        <v>24.40864372253418</v>
      </c>
      <c r="H1220" s="358">
        <v>24.400543212890625</v>
      </c>
      <c r="I1220" s="358">
        <v>24.378608703613281</v>
      </c>
      <c r="J1220" s="358">
        <v>22.776460647583008</v>
      </c>
      <c r="K1220" s="358">
        <v>21.62969970703125</v>
      </c>
      <c r="L1220" s="358">
        <v>19.309137344360352</v>
      </c>
      <c r="M1220" s="358">
        <v>23.33892822265625</v>
      </c>
      <c r="N1220" s="358">
        <v>25.471817016601563</v>
      </c>
      <c r="O1220" s="358">
        <v>26.736198425292969</v>
      </c>
      <c r="P1220" s="358">
        <v>28.529533386230469</v>
      </c>
      <c r="Q1220" s="358">
        <v>28.670145034790039</v>
      </c>
      <c r="R1220" s="358">
        <v>30.901727676391602</v>
      </c>
      <c r="S1220" s="358">
        <v>30.689804077148438</v>
      </c>
      <c r="T1220" s="358">
        <v>29.838102340698242</v>
      </c>
      <c r="U1220" s="358">
        <v>29.754732131958008</v>
      </c>
      <c r="V1220" s="358">
        <v>28.763259887695313</v>
      </c>
      <c r="W1220" s="358">
        <v>26.827291488647461</v>
      </c>
      <c r="X1220" s="358">
        <v>24.173252105712891</v>
      </c>
      <c r="Y1220" s="358">
        <v>23.800741195678711</v>
      </c>
      <c r="Z1220" s="358">
        <v>23.339393615722656</v>
      </c>
      <c r="AA1220" s="358">
        <v>23.178909301757813</v>
      </c>
      <c r="AB1220" s="20">
        <v>613.94162178039551</v>
      </c>
    </row>
    <row r="1221" spans="1:28" thickTop="1" thickBot="1" x14ac:dyDescent="0.3">
      <c r="B1221" s="279">
        <v>40667</v>
      </c>
      <c r="C1221" s="128" t="s">
        <v>12</v>
      </c>
      <c r="D1221" s="358">
        <v>23.185213088989258</v>
      </c>
      <c r="E1221" s="358">
        <v>23.122299194335938</v>
      </c>
      <c r="F1221" s="358">
        <v>23.250104904174805</v>
      </c>
      <c r="G1221" s="358">
        <v>23.23811149597168</v>
      </c>
      <c r="H1221" s="358">
        <v>23.184711456298828</v>
      </c>
      <c r="I1221" s="358">
        <v>23.041936874389648</v>
      </c>
      <c r="J1221" s="358">
        <v>20.687969207763672</v>
      </c>
      <c r="K1221" s="358">
        <v>18.323539733886719</v>
      </c>
      <c r="L1221" s="358">
        <v>19.09759521484375</v>
      </c>
      <c r="M1221" s="358">
        <v>20.418846130371094</v>
      </c>
      <c r="N1221" s="358">
        <v>22.479637145996094</v>
      </c>
      <c r="O1221" s="358">
        <v>23.194704055786133</v>
      </c>
      <c r="P1221" s="358">
        <v>25.255292892456055</v>
      </c>
      <c r="Q1221" s="358">
        <v>25.447443008422852</v>
      </c>
      <c r="R1221" s="358">
        <v>26.151649475097656</v>
      </c>
      <c r="S1221" s="358">
        <v>24.269527435302734</v>
      </c>
      <c r="T1221" s="358">
        <v>26.447734832763672</v>
      </c>
      <c r="U1221" s="358">
        <v>26.775672912597656</v>
      </c>
      <c r="V1221" s="358">
        <v>26.039566040039063</v>
      </c>
      <c r="W1221" s="358">
        <v>25.558565139770508</v>
      </c>
      <c r="X1221" s="358">
        <v>23.103937149047852</v>
      </c>
      <c r="Y1221" s="358">
        <v>22.624217987060547</v>
      </c>
      <c r="Z1221" s="358">
        <v>21.42393684387207</v>
      </c>
      <c r="AA1221" s="358">
        <v>21.411260604858398</v>
      </c>
      <c r="AB1221" s="20">
        <v>557.73347282409668</v>
      </c>
    </row>
    <row r="1222" spans="1:28" thickTop="1" thickBot="1" x14ac:dyDescent="0.3">
      <c r="B1222" s="279">
        <v>40668</v>
      </c>
      <c r="C1222" s="128" t="s">
        <v>13</v>
      </c>
      <c r="D1222" s="358">
        <v>21.282337188720703</v>
      </c>
      <c r="E1222" s="358">
        <v>21.1883544921875</v>
      </c>
      <c r="F1222" s="358">
        <v>21.241134643554688</v>
      </c>
      <c r="G1222" s="358">
        <v>21.252523422241211</v>
      </c>
      <c r="H1222" s="358">
        <v>21.249904632568359</v>
      </c>
      <c r="I1222" s="358">
        <v>16.934322357177734</v>
      </c>
      <c r="J1222" s="358">
        <v>19.654495239257813</v>
      </c>
      <c r="K1222" s="358">
        <v>19.803737640380859</v>
      </c>
      <c r="L1222" s="358">
        <v>21.124778747558594</v>
      </c>
      <c r="M1222" s="358">
        <v>20.715015411376953</v>
      </c>
      <c r="N1222" s="358">
        <v>22.908374786376953</v>
      </c>
      <c r="O1222" s="358">
        <v>24.148765563964844</v>
      </c>
      <c r="P1222" s="358">
        <v>26.342277526855469</v>
      </c>
      <c r="Q1222" s="358">
        <v>27.908441543579102</v>
      </c>
      <c r="R1222" s="358">
        <v>28.576498031616211</v>
      </c>
      <c r="S1222" s="358">
        <v>29.305469512939453</v>
      </c>
      <c r="T1222" s="358">
        <v>28.229284286499023</v>
      </c>
      <c r="U1222" s="358">
        <v>27.235546112060547</v>
      </c>
      <c r="V1222" s="358">
        <v>25.124008178710938</v>
      </c>
      <c r="W1222" s="358">
        <v>22.454488754272461</v>
      </c>
      <c r="X1222" s="358">
        <v>23.435155868530273</v>
      </c>
      <c r="Y1222" s="358">
        <v>23.480152130126953</v>
      </c>
      <c r="Z1222" s="358">
        <v>23.555181503295898</v>
      </c>
      <c r="AA1222" s="358">
        <v>21.346561431884766</v>
      </c>
      <c r="AB1222" s="20">
        <v>558.4968090057373</v>
      </c>
    </row>
    <row r="1223" spans="1:28" thickTop="1" thickBot="1" x14ac:dyDescent="0.3">
      <c r="B1223" s="279">
        <v>40669</v>
      </c>
      <c r="C1223" s="128" t="s">
        <v>14</v>
      </c>
      <c r="D1223" s="358">
        <v>23.5616455078125</v>
      </c>
      <c r="E1223" s="358">
        <v>23.505466461181641</v>
      </c>
      <c r="F1223" s="358">
        <v>23.515642166137695</v>
      </c>
      <c r="G1223" s="358">
        <v>23.351131439208984</v>
      </c>
      <c r="H1223" s="358">
        <v>23.247592926025391</v>
      </c>
      <c r="I1223" s="358">
        <v>23.291385650634766</v>
      </c>
      <c r="J1223" s="358">
        <v>22.103580474853516</v>
      </c>
      <c r="K1223" s="358">
        <v>20.825580596923828</v>
      </c>
      <c r="L1223" s="358">
        <v>20.695426940917969</v>
      </c>
      <c r="M1223" s="358">
        <v>22.358736038208008</v>
      </c>
      <c r="N1223" s="358">
        <v>24.333200454711914</v>
      </c>
      <c r="O1223" s="358">
        <v>24.913125991821289</v>
      </c>
      <c r="P1223" s="358">
        <v>20.290922164916992</v>
      </c>
      <c r="Q1223" s="358">
        <v>28.717319488525391</v>
      </c>
      <c r="R1223" s="358">
        <v>29.051395416259766</v>
      </c>
      <c r="S1223" s="358">
        <v>30.083612442016602</v>
      </c>
      <c r="T1223" s="358">
        <v>29.920869827270508</v>
      </c>
      <c r="U1223" s="358">
        <v>29.5673828125</v>
      </c>
      <c r="V1223" s="358">
        <v>28.374622344970703</v>
      </c>
      <c r="W1223" s="358">
        <v>26.667179107666016</v>
      </c>
      <c r="X1223" s="358">
        <v>22.494367599487305</v>
      </c>
      <c r="Y1223" s="358">
        <v>24.690433502197266</v>
      </c>
      <c r="Z1223" s="358">
        <v>24.166891098022461</v>
      </c>
      <c r="AA1223" s="358">
        <v>24.168294906616211</v>
      </c>
      <c r="AB1223" s="20">
        <v>593.89580535888672</v>
      </c>
    </row>
    <row r="1224" spans="1:28" thickTop="1" thickBot="1" x14ac:dyDescent="0.3">
      <c r="B1224" s="279">
        <v>40670</v>
      </c>
      <c r="C1224" s="128" t="s">
        <v>15</v>
      </c>
      <c r="D1224" s="358">
        <v>24.170034408569336</v>
      </c>
      <c r="E1224" s="358">
        <v>24.06077766418457</v>
      </c>
      <c r="F1224" s="358">
        <v>24.059892654418945</v>
      </c>
      <c r="G1224" s="358">
        <v>24.068912506103516</v>
      </c>
      <c r="H1224" s="358">
        <v>23.943515777587891</v>
      </c>
      <c r="I1224" s="358">
        <v>24.037485122680664</v>
      </c>
      <c r="J1224" s="358">
        <v>23.102401733398438</v>
      </c>
      <c r="K1224" s="358">
        <v>20.75853157043457</v>
      </c>
      <c r="L1224" s="358">
        <v>19.956195831298828</v>
      </c>
      <c r="M1224" s="358">
        <v>21.756381988525391</v>
      </c>
      <c r="N1224" s="358">
        <v>23.268026351928711</v>
      </c>
      <c r="O1224" s="358">
        <v>25.569875717163086</v>
      </c>
      <c r="P1224" s="358">
        <v>27.559896469116211</v>
      </c>
      <c r="Q1224" s="358">
        <v>29.363119125366211</v>
      </c>
      <c r="R1224" s="358">
        <v>30.575288772583008</v>
      </c>
      <c r="S1224" s="358">
        <v>30.688930511474609</v>
      </c>
      <c r="T1224" s="358">
        <v>30.995695114135742</v>
      </c>
      <c r="U1224" s="358">
        <v>32.551952362060547</v>
      </c>
      <c r="V1224" s="358">
        <v>31.851470947265625</v>
      </c>
      <c r="W1224" s="358">
        <v>29.224765777587891</v>
      </c>
      <c r="X1224" s="358">
        <v>27.007375717163086</v>
      </c>
      <c r="Y1224" s="358">
        <v>24.793970108032227</v>
      </c>
      <c r="Z1224" s="358">
        <v>24.599704742431641</v>
      </c>
      <c r="AA1224" s="358">
        <v>24.351543426513672</v>
      </c>
      <c r="AB1224" s="20">
        <v>622.31574440002441</v>
      </c>
    </row>
    <row r="1225" spans="1:28" thickTop="1" thickBot="1" x14ac:dyDescent="0.3">
      <c r="B1225" s="279">
        <v>40671</v>
      </c>
      <c r="C1225" s="128" t="s">
        <v>16</v>
      </c>
      <c r="D1225" s="358">
        <v>24.395448684692383</v>
      </c>
      <c r="E1225" s="358">
        <v>24.372060775756836</v>
      </c>
      <c r="F1225" s="358">
        <v>24.250507354736328</v>
      </c>
      <c r="G1225" s="358">
        <v>24.217941284179688</v>
      </c>
      <c r="H1225" s="358">
        <v>24.187654495239258</v>
      </c>
      <c r="I1225" s="358">
        <v>23.999639511108398</v>
      </c>
      <c r="J1225" s="358">
        <v>22.022375106811523</v>
      </c>
      <c r="K1225" s="358">
        <v>19.997329711914063</v>
      </c>
      <c r="L1225" s="358">
        <v>20.434375762939453</v>
      </c>
      <c r="M1225" s="358">
        <v>21.960084915161133</v>
      </c>
      <c r="N1225" s="358">
        <v>24.10460090637207</v>
      </c>
      <c r="O1225" s="358">
        <v>27.410652160644531</v>
      </c>
      <c r="P1225" s="358">
        <v>28.67280387878418</v>
      </c>
      <c r="Q1225" s="358">
        <v>30.117382049560547</v>
      </c>
      <c r="R1225" s="358">
        <v>31.599662780761719</v>
      </c>
      <c r="S1225" s="358">
        <v>31.769594192504883</v>
      </c>
      <c r="T1225" s="358">
        <v>33.001472473144531</v>
      </c>
      <c r="U1225" s="358">
        <v>33.548389434814453</v>
      </c>
      <c r="V1225" s="358">
        <v>32.301338195800781</v>
      </c>
      <c r="W1225" s="358">
        <v>29.677810668945313</v>
      </c>
      <c r="X1225" s="358">
        <v>28.83746337890625</v>
      </c>
      <c r="Y1225" s="358">
        <v>27.770763397216797</v>
      </c>
      <c r="Z1225" s="358">
        <v>25.81353759765625</v>
      </c>
      <c r="AA1225" s="358">
        <v>25.12083625793457</v>
      </c>
      <c r="AB1225" s="20">
        <v>639.58372497558594</v>
      </c>
    </row>
    <row r="1226" spans="1:28" thickTop="1" thickBot="1" x14ac:dyDescent="0.3">
      <c r="B1226" s="279">
        <v>40672</v>
      </c>
      <c r="C1226" s="128" t="s">
        <v>17</v>
      </c>
      <c r="D1226" s="358">
        <v>24.886835098266602</v>
      </c>
      <c r="E1226" s="358">
        <v>24.820833206176758</v>
      </c>
      <c r="F1226" s="358">
        <v>24.619314193725586</v>
      </c>
      <c r="G1226" s="358">
        <v>24.514570236206055</v>
      </c>
      <c r="H1226" s="358">
        <v>24.218849182128906</v>
      </c>
      <c r="I1226" s="358">
        <v>24.17431640625</v>
      </c>
      <c r="J1226" s="358">
        <v>20.987045288085938</v>
      </c>
      <c r="K1226" s="358">
        <v>19.861879348754883</v>
      </c>
      <c r="L1226" s="358">
        <v>20.995859146118164</v>
      </c>
      <c r="M1226" s="358">
        <v>23.271648406982422</v>
      </c>
      <c r="N1226" s="358">
        <v>24.894573211669922</v>
      </c>
      <c r="O1226" s="358">
        <v>27.669769287109375</v>
      </c>
      <c r="P1226" s="358">
        <v>29.355400085449219</v>
      </c>
      <c r="Q1226" s="358">
        <v>30.458648681640625</v>
      </c>
      <c r="R1226" s="358">
        <v>31.623910903930664</v>
      </c>
      <c r="S1226" s="358">
        <v>32.932083129882813</v>
      </c>
      <c r="T1226" s="358">
        <v>33.779148101806641</v>
      </c>
      <c r="U1226" s="358">
        <v>32.993370056152344</v>
      </c>
      <c r="V1226" s="358">
        <v>32.088623046875</v>
      </c>
      <c r="W1226" s="358">
        <v>30.195466995239258</v>
      </c>
      <c r="X1226" s="358">
        <v>28.752273559570313</v>
      </c>
      <c r="Y1226" s="358">
        <v>27.857622146606445</v>
      </c>
      <c r="Z1226" s="358">
        <v>26.328632354736328</v>
      </c>
      <c r="AA1226" s="358">
        <v>26.122163772583008</v>
      </c>
      <c r="AB1226" s="20">
        <v>647.40283584594727</v>
      </c>
    </row>
    <row r="1227" spans="1:28" thickTop="1" thickBot="1" x14ac:dyDescent="0.3">
      <c r="B1227" s="279">
        <v>40673</v>
      </c>
      <c r="C1227" s="128" t="s">
        <v>11</v>
      </c>
      <c r="D1227" s="358">
        <v>25.626068115234375</v>
      </c>
      <c r="E1227" s="358">
        <v>25.546751022338867</v>
      </c>
      <c r="F1227" s="358">
        <v>25.524347305297852</v>
      </c>
      <c r="G1227" s="358">
        <v>25.496006011962891</v>
      </c>
      <c r="H1227" s="358">
        <v>25.470840454101563</v>
      </c>
      <c r="I1227" s="358">
        <v>25.441713333129883</v>
      </c>
      <c r="J1227" s="358">
        <v>20.573501586914063</v>
      </c>
      <c r="K1227" s="358">
        <v>21.93852424621582</v>
      </c>
      <c r="L1227" s="358">
        <v>22.083826065063477</v>
      </c>
      <c r="M1227" s="358">
        <v>23.573373794555664</v>
      </c>
      <c r="N1227" s="358">
        <v>19.56097412109375</v>
      </c>
      <c r="O1227" s="358">
        <v>28.040733337402344</v>
      </c>
      <c r="P1227" s="358">
        <v>29.808521270751953</v>
      </c>
      <c r="Q1227" s="358">
        <v>30.641939163208008</v>
      </c>
      <c r="R1227" s="358">
        <v>33.015789031982422</v>
      </c>
      <c r="S1227" s="358">
        <v>33.804634094238281</v>
      </c>
      <c r="T1227" s="358">
        <v>33.76336669921875</v>
      </c>
      <c r="U1227" s="358">
        <v>33.119129180908203</v>
      </c>
      <c r="V1227" s="358">
        <v>32.502956390380859</v>
      </c>
      <c r="W1227" s="358">
        <v>30.724363327026367</v>
      </c>
      <c r="X1227" s="358">
        <v>28.800603866577148</v>
      </c>
      <c r="Y1227" s="358">
        <v>28.582847595214844</v>
      </c>
      <c r="Z1227" s="358">
        <v>28.012630462646484</v>
      </c>
      <c r="AA1227" s="358">
        <v>27.13731575012207</v>
      </c>
      <c r="AB1227" s="20">
        <v>658.79075622558594</v>
      </c>
    </row>
    <row r="1228" spans="1:28" thickTop="1" thickBot="1" x14ac:dyDescent="0.3">
      <c r="B1228" s="279">
        <v>40674</v>
      </c>
      <c r="C1228" s="128" t="s">
        <v>12</v>
      </c>
      <c r="D1228" s="358">
        <v>26.030841827392578</v>
      </c>
      <c r="E1228" s="358">
        <v>26.14372444152832</v>
      </c>
      <c r="F1228" s="358">
        <v>26.207054138183594</v>
      </c>
      <c r="G1228" s="358">
        <v>26.109827041625977</v>
      </c>
      <c r="H1228" s="358">
        <v>25.914556503295898</v>
      </c>
      <c r="I1228" s="358">
        <v>25.863611221313477</v>
      </c>
      <c r="J1228" s="358">
        <v>23.805095672607422</v>
      </c>
      <c r="K1228" s="358">
        <v>21.316768646240234</v>
      </c>
      <c r="L1228" s="358">
        <v>21.499332427978516</v>
      </c>
      <c r="M1228" s="358">
        <v>23.66864013671875</v>
      </c>
      <c r="N1228" s="358">
        <v>26.192716598510742</v>
      </c>
      <c r="O1228" s="358">
        <v>28.61054801940918</v>
      </c>
      <c r="P1228" s="358">
        <v>23.360200881958008</v>
      </c>
      <c r="Q1228" s="358">
        <v>31.329038619995117</v>
      </c>
      <c r="R1228" s="358">
        <v>25.507905960083008</v>
      </c>
      <c r="S1228" s="358">
        <v>33.596336364746094</v>
      </c>
      <c r="T1228" s="358">
        <v>32.763118743896484</v>
      </c>
      <c r="U1228" s="358">
        <v>32.652900695800781</v>
      </c>
      <c r="V1228" s="358">
        <v>32.144779205322266</v>
      </c>
      <c r="W1228" s="358">
        <v>30.708850860595703</v>
      </c>
      <c r="X1228" s="358">
        <v>28.308925628662109</v>
      </c>
      <c r="Y1228" s="358">
        <v>27.269021987915039</v>
      </c>
      <c r="Z1228" s="358">
        <v>27.077293395996094</v>
      </c>
      <c r="AA1228" s="358">
        <v>26.531986236572266</v>
      </c>
      <c r="AB1228" s="20">
        <v>652.61307525634766</v>
      </c>
    </row>
    <row r="1229" spans="1:28" thickTop="1" thickBot="1" x14ac:dyDescent="0.3">
      <c r="B1229" s="279">
        <v>40675</v>
      </c>
      <c r="C1229" s="128" t="s">
        <v>13</v>
      </c>
      <c r="D1229" s="358">
        <v>26.394130706787109</v>
      </c>
      <c r="E1229" s="358">
        <v>26.546028137207031</v>
      </c>
      <c r="F1229" s="358">
        <v>26.415653228759766</v>
      </c>
      <c r="G1229" s="358">
        <v>26.230236053466797</v>
      </c>
      <c r="H1229" s="358">
        <v>26.134281158447266</v>
      </c>
      <c r="I1229" s="358">
        <v>25.964256286621094</v>
      </c>
      <c r="J1229" s="358">
        <v>23.947883605957031</v>
      </c>
      <c r="K1229" s="358">
        <v>21.553268432617188</v>
      </c>
      <c r="L1229" s="358">
        <v>21.695039749145508</v>
      </c>
      <c r="M1229" s="358">
        <v>23.736814498901367</v>
      </c>
      <c r="N1229" s="358">
        <v>26.658657073974609</v>
      </c>
      <c r="O1229" s="358">
        <v>28.640121459960938</v>
      </c>
      <c r="P1229" s="358">
        <v>27.514461517333984</v>
      </c>
      <c r="Q1229" s="358">
        <v>31.874933242797852</v>
      </c>
      <c r="R1229" s="358">
        <v>33.362876892089844</v>
      </c>
      <c r="S1229" s="358">
        <v>33.534454345703125</v>
      </c>
      <c r="T1229" s="358">
        <v>33.858314514160156</v>
      </c>
      <c r="U1229" s="358">
        <v>33.654254913330078</v>
      </c>
      <c r="V1229" s="358">
        <v>33.319984436035156</v>
      </c>
      <c r="W1229" s="358">
        <v>23.9892578125</v>
      </c>
      <c r="X1229" s="358">
        <v>29.506998062133789</v>
      </c>
      <c r="Y1229" s="358">
        <v>28.861421585083008</v>
      </c>
      <c r="Z1229" s="358">
        <v>27.957740783691406</v>
      </c>
      <c r="AA1229" s="358">
        <v>26.98963737487793</v>
      </c>
      <c r="AB1229" s="20">
        <v>668.34070587158203</v>
      </c>
    </row>
    <row r="1230" spans="1:28" thickTop="1" thickBot="1" x14ac:dyDescent="0.3">
      <c r="B1230" s="279">
        <v>40676</v>
      </c>
      <c r="C1230" s="128" t="s">
        <v>14</v>
      </c>
      <c r="D1230" s="358">
        <v>26.833477020263672</v>
      </c>
      <c r="E1230" s="358">
        <v>26.814310073852539</v>
      </c>
      <c r="F1230" s="358">
        <v>26.404336929321289</v>
      </c>
      <c r="G1230" s="358">
        <v>26.146589279174805</v>
      </c>
      <c r="H1230" s="358">
        <v>25.921440124511719</v>
      </c>
      <c r="I1230" s="358">
        <v>26.00609016418457</v>
      </c>
      <c r="J1230" s="358">
        <v>23.503078460693359</v>
      </c>
      <c r="K1230" s="358">
        <v>21.811979293823242</v>
      </c>
      <c r="L1230" s="358">
        <v>22.181465148925781</v>
      </c>
      <c r="M1230" s="358">
        <v>25.266021728515625</v>
      </c>
      <c r="N1230" s="358">
        <v>25.471048355102539</v>
      </c>
      <c r="O1230" s="358">
        <v>28.9600830078125</v>
      </c>
      <c r="P1230" s="358">
        <v>30.072587966918945</v>
      </c>
      <c r="Q1230" s="358">
        <v>31.241853713989258</v>
      </c>
      <c r="R1230" s="358">
        <v>33.118915557861328</v>
      </c>
      <c r="S1230" s="358">
        <v>33.940238952636719</v>
      </c>
      <c r="T1230" s="358">
        <v>34.102565765380859</v>
      </c>
      <c r="U1230" s="358">
        <v>33.793876647949219</v>
      </c>
      <c r="V1230" s="358">
        <v>32.517074584960938</v>
      </c>
      <c r="W1230" s="358">
        <v>30.004405975341797</v>
      </c>
      <c r="X1230" s="358">
        <v>28.600465774536133</v>
      </c>
      <c r="Y1230" s="358">
        <v>27.682365417480469</v>
      </c>
      <c r="Z1230" s="358">
        <v>26.511499404907227</v>
      </c>
      <c r="AA1230" s="358">
        <v>26.524782180786133</v>
      </c>
      <c r="AB1230" s="20">
        <v>673.43055152893066</v>
      </c>
    </row>
    <row r="1231" spans="1:28" thickTop="1" thickBot="1" x14ac:dyDescent="0.3">
      <c r="B1231" s="279">
        <v>40677</v>
      </c>
      <c r="C1231" s="128" t="s">
        <v>15</v>
      </c>
      <c r="D1231" s="358">
        <v>26.499204635620117</v>
      </c>
      <c r="E1231" s="358">
        <v>26.524833679199219</v>
      </c>
      <c r="F1231" s="358">
        <v>26.508342742919922</v>
      </c>
      <c r="G1231" s="358">
        <v>26.020088195800781</v>
      </c>
      <c r="H1231" s="358">
        <v>25.983549118041992</v>
      </c>
      <c r="I1231" s="358">
        <v>25.959930419921875</v>
      </c>
      <c r="J1231" s="358">
        <v>24.844425201416016</v>
      </c>
      <c r="K1231" s="358">
        <v>21.634906768798828</v>
      </c>
      <c r="L1231" s="358">
        <v>21.395273208618164</v>
      </c>
      <c r="M1231" s="358">
        <v>23.35405158996582</v>
      </c>
      <c r="N1231" s="358">
        <v>25.705459594726563</v>
      </c>
      <c r="O1231" s="358">
        <v>27.543003082275391</v>
      </c>
      <c r="P1231" s="358">
        <v>28.733522415161133</v>
      </c>
      <c r="Q1231" s="358">
        <v>29.387399673461914</v>
      </c>
      <c r="R1231" s="358">
        <v>30.364231109619141</v>
      </c>
      <c r="S1231" s="358">
        <v>31.410366058349609</v>
      </c>
      <c r="T1231" s="358">
        <v>31.77899169921875</v>
      </c>
      <c r="U1231" s="358">
        <v>28.994684219360352</v>
      </c>
      <c r="V1231" s="358">
        <v>26.359075546264648</v>
      </c>
      <c r="W1231" s="358">
        <v>26.243381500244141</v>
      </c>
      <c r="X1231" s="358">
        <v>25.553134918212891</v>
      </c>
      <c r="Y1231" s="358">
        <v>25.551847457885742</v>
      </c>
      <c r="Z1231" s="358">
        <v>24.509899139404297</v>
      </c>
      <c r="AA1231" s="358">
        <v>24.487964630126953</v>
      </c>
      <c r="AB1231" s="20">
        <v>635.34756660461426</v>
      </c>
    </row>
    <row r="1232" spans="1:28" thickTop="1" thickBot="1" x14ac:dyDescent="0.3">
      <c r="B1232" s="279">
        <v>40678</v>
      </c>
      <c r="C1232" s="128" t="s">
        <v>16</v>
      </c>
      <c r="D1232" s="358">
        <v>24.504192352294922</v>
      </c>
      <c r="E1232" s="358">
        <v>24.543144226074219</v>
      </c>
      <c r="F1232" s="358">
        <v>24.48103141784668</v>
      </c>
      <c r="G1232" s="358">
        <v>25.085248947143555</v>
      </c>
      <c r="H1232" s="358">
        <v>24.970535278320313</v>
      </c>
      <c r="I1232" s="358">
        <v>24.874481201171875</v>
      </c>
      <c r="J1232" s="358">
        <v>24.313846588134766</v>
      </c>
      <c r="K1232" s="358">
        <v>22.273870468139648</v>
      </c>
      <c r="L1232" s="358">
        <v>22.215843200683594</v>
      </c>
      <c r="M1232" s="358">
        <v>23.861347198486328</v>
      </c>
      <c r="N1232" s="358">
        <v>26.105073928833008</v>
      </c>
      <c r="O1232" s="358">
        <v>27.25445556640625</v>
      </c>
      <c r="P1232" s="358">
        <v>29.231494903564453</v>
      </c>
      <c r="Q1232" s="358">
        <v>29.495767593383789</v>
      </c>
      <c r="R1232" s="358">
        <v>29.818059921264648</v>
      </c>
      <c r="S1232" s="358">
        <v>27.209848403930664</v>
      </c>
      <c r="T1232" s="358">
        <v>30.176639556884766</v>
      </c>
      <c r="U1232" s="358">
        <v>29.874122619628906</v>
      </c>
      <c r="V1232" s="358">
        <v>29.130889892578125</v>
      </c>
      <c r="W1232" s="358">
        <v>28.931015014648438</v>
      </c>
      <c r="X1232" s="358">
        <v>25.825185775756836</v>
      </c>
      <c r="Y1232" s="358">
        <v>23.691629409790039</v>
      </c>
      <c r="Z1232" s="358">
        <v>24.475271224975586</v>
      </c>
      <c r="AA1232" s="358">
        <v>24.036771774291992</v>
      </c>
      <c r="AB1232" s="20">
        <v>626.3797664642334</v>
      </c>
    </row>
    <row r="1233" spans="2:28" thickTop="1" thickBot="1" x14ac:dyDescent="0.3">
      <c r="B1233" s="279">
        <v>40679</v>
      </c>
      <c r="C1233" s="128" t="s">
        <v>17</v>
      </c>
      <c r="D1233" s="358">
        <v>23.541519165039063</v>
      </c>
      <c r="E1233" s="358">
        <v>23.372419357299805</v>
      </c>
      <c r="F1233" s="358">
        <v>23.170705795288086</v>
      </c>
      <c r="G1233" s="358">
        <v>21.879367828369141</v>
      </c>
      <c r="H1233" s="358">
        <v>21.586542129516602</v>
      </c>
      <c r="I1233" s="358">
        <v>21.442802429199219</v>
      </c>
      <c r="J1233" s="358">
        <v>20.653512954711914</v>
      </c>
      <c r="K1233" s="358">
        <v>20.445697784423828</v>
      </c>
      <c r="L1233" s="358">
        <v>21.108549118041992</v>
      </c>
      <c r="M1233" s="358">
        <v>22.184846878051758</v>
      </c>
      <c r="N1233" s="358">
        <v>23.926841735839844</v>
      </c>
      <c r="O1233" s="358">
        <v>26.692068099975586</v>
      </c>
      <c r="P1233" s="358">
        <v>26.642526626586914</v>
      </c>
      <c r="Q1233" s="358">
        <v>29.777040481567383</v>
      </c>
      <c r="R1233" s="358">
        <v>30.78264045715332</v>
      </c>
      <c r="S1233" s="358">
        <v>32.080673217773438</v>
      </c>
      <c r="T1233" s="358">
        <v>31.64265251159668</v>
      </c>
      <c r="U1233" s="358">
        <v>29.920938491821289</v>
      </c>
      <c r="V1233" s="358">
        <v>29.734563827514648</v>
      </c>
      <c r="W1233" s="358">
        <v>28.451078414916992</v>
      </c>
      <c r="X1233" s="358">
        <v>26.879358291625977</v>
      </c>
      <c r="Y1233" s="358">
        <v>24.124717712402344</v>
      </c>
      <c r="Z1233" s="358">
        <v>24.168918609619141</v>
      </c>
      <c r="AA1233" s="358">
        <v>23.584205627441406</v>
      </c>
      <c r="AB1233" s="20">
        <v>607.79418754577637</v>
      </c>
    </row>
    <row r="1234" spans="2:28" thickTop="1" thickBot="1" x14ac:dyDescent="0.3">
      <c r="B1234" s="279">
        <v>40680</v>
      </c>
      <c r="C1234" s="128" t="s">
        <v>11</v>
      </c>
      <c r="D1234" s="358">
        <v>23.521846771240234</v>
      </c>
      <c r="E1234" s="358">
        <v>23.475393295288086</v>
      </c>
      <c r="F1234" s="358">
        <v>23.402797698974609</v>
      </c>
      <c r="G1234" s="358">
        <v>24.162509918212891</v>
      </c>
      <c r="H1234" s="358">
        <v>23.974870681762695</v>
      </c>
      <c r="I1234" s="358">
        <v>23.934909820556641</v>
      </c>
      <c r="J1234" s="358">
        <v>22.106405258178711</v>
      </c>
      <c r="K1234" s="358">
        <v>19.856266021728516</v>
      </c>
      <c r="L1234" s="358">
        <v>20.929695129394531</v>
      </c>
      <c r="M1234" s="358">
        <v>15.734827041625977</v>
      </c>
      <c r="N1234" s="358">
        <v>22.254724502563477</v>
      </c>
      <c r="O1234" s="358">
        <v>25.912633895874023</v>
      </c>
      <c r="P1234" s="358">
        <v>27.186094284057617</v>
      </c>
      <c r="Q1234" s="358">
        <v>28.258216857910156</v>
      </c>
      <c r="R1234" s="358">
        <v>29.387624740600586</v>
      </c>
      <c r="S1234" s="358">
        <v>30.12013053894043</v>
      </c>
      <c r="T1234" s="358">
        <v>29.91295051574707</v>
      </c>
      <c r="U1234" s="358">
        <v>28.612031936645508</v>
      </c>
      <c r="V1234" s="358">
        <v>27.614469528198242</v>
      </c>
      <c r="W1234" s="358">
        <v>27.229530334472656</v>
      </c>
      <c r="X1234" s="358">
        <v>26.019496917724609</v>
      </c>
      <c r="Y1234" s="358">
        <v>25.811502456665039</v>
      </c>
      <c r="Z1234" s="358">
        <v>23.812070846557617</v>
      </c>
      <c r="AA1234" s="358">
        <v>23.50666618347168</v>
      </c>
      <c r="AB1234" s="20">
        <v>596.7376651763916</v>
      </c>
    </row>
    <row r="1235" spans="2:28" thickTop="1" thickBot="1" x14ac:dyDescent="0.3">
      <c r="B1235" s="279">
        <v>40681</v>
      </c>
      <c r="C1235" s="128" t="s">
        <v>12</v>
      </c>
      <c r="D1235" s="358">
        <v>23.453187942504883</v>
      </c>
      <c r="E1235" s="358">
        <v>23.374359130859375</v>
      </c>
      <c r="F1235" s="358">
        <v>23.191415786743164</v>
      </c>
      <c r="G1235" s="358">
        <v>22.875690460205078</v>
      </c>
      <c r="H1235" s="358">
        <v>22.839563369750977</v>
      </c>
      <c r="I1235" s="358">
        <v>22.719804763793945</v>
      </c>
      <c r="J1235" s="358">
        <v>21.373804092407227</v>
      </c>
      <c r="K1235" s="358">
        <v>19.671873092651367</v>
      </c>
      <c r="L1235" s="358">
        <v>20.804723739624023</v>
      </c>
      <c r="M1235" s="358">
        <v>22.629392623901367</v>
      </c>
      <c r="N1235" s="358">
        <v>21.386070251464844</v>
      </c>
      <c r="O1235" s="358">
        <v>27.414392471313477</v>
      </c>
      <c r="P1235" s="358">
        <v>29.25212287902832</v>
      </c>
      <c r="Q1235" s="358">
        <v>30.622047424316406</v>
      </c>
      <c r="R1235" s="358">
        <v>32.285293579101563</v>
      </c>
      <c r="S1235" s="358">
        <v>32.918544769287109</v>
      </c>
      <c r="T1235" s="358">
        <v>32.434078216552734</v>
      </c>
      <c r="U1235" s="358">
        <v>32.197044372558594</v>
      </c>
      <c r="V1235" s="358">
        <v>31.769462585449219</v>
      </c>
      <c r="W1235" s="358">
        <v>30.882705688476563</v>
      </c>
      <c r="X1235" s="358">
        <v>29.969873428344727</v>
      </c>
      <c r="Y1235" s="358">
        <v>27.485160827636719</v>
      </c>
      <c r="Z1235" s="358">
        <v>27.031209945678711</v>
      </c>
      <c r="AA1235" s="358">
        <v>26.44422721862793</v>
      </c>
      <c r="AB1235" s="20">
        <v>635.02604866027832</v>
      </c>
    </row>
    <row r="1236" spans="2:28" thickTop="1" thickBot="1" x14ac:dyDescent="0.3">
      <c r="B1236" s="279">
        <v>40682</v>
      </c>
      <c r="C1236" s="128" t="s">
        <v>13</v>
      </c>
      <c r="D1236" s="358">
        <v>26.352338790893555</v>
      </c>
      <c r="E1236" s="358">
        <v>26.35137939453125</v>
      </c>
      <c r="F1236" s="358">
        <v>26.300683975219727</v>
      </c>
      <c r="G1236" s="358">
        <v>26.200927734375</v>
      </c>
      <c r="H1236" s="358">
        <v>26.220493316650391</v>
      </c>
      <c r="I1236" s="358">
        <v>26.098026275634766</v>
      </c>
      <c r="J1236" s="358">
        <v>23.193666458129883</v>
      </c>
      <c r="K1236" s="358">
        <v>22.122058868408203</v>
      </c>
      <c r="L1236" s="358">
        <v>23.113460540771484</v>
      </c>
      <c r="M1236" s="358">
        <v>25.117101669311523</v>
      </c>
      <c r="N1236" s="358">
        <v>27.214078903198242</v>
      </c>
      <c r="O1236" s="358">
        <v>29.927068710327148</v>
      </c>
      <c r="P1236" s="358">
        <v>30.974580764770508</v>
      </c>
      <c r="Q1236" s="358">
        <v>32.166488647460938</v>
      </c>
      <c r="R1236" s="358">
        <v>33.683963775634766</v>
      </c>
      <c r="S1236" s="358">
        <v>34.894203186035156</v>
      </c>
      <c r="T1236" s="358">
        <v>35.303272247314453</v>
      </c>
      <c r="U1236" s="358">
        <v>35.490348815917969</v>
      </c>
      <c r="V1236" s="358">
        <v>33.885746002197266</v>
      </c>
      <c r="W1236" s="358">
        <v>29.592041015625</v>
      </c>
      <c r="X1236" s="358">
        <v>30.24903678894043</v>
      </c>
      <c r="Y1236" s="358">
        <v>28.160024642944336</v>
      </c>
      <c r="Z1236" s="358">
        <v>27.389614105224609</v>
      </c>
      <c r="AA1236" s="358">
        <v>26.358329772949219</v>
      </c>
      <c r="AB1236" s="20">
        <v>686.35893440246582</v>
      </c>
    </row>
    <row r="1237" spans="2:28" thickTop="1" thickBot="1" x14ac:dyDescent="0.3">
      <c r="B1237" s="279">
        <v>40683</v>
      </c>
      <c r="C1237" s="128" t="s">
        <v>14</v>
      </c>
      <c r="D1237" s="358">
        <v>26.282138824462891</v>
      </c>
      <c r="E1237" s="358">
        <v>23.392034530639648</v>
      </c>
      <c r="F1237" s="358">
        <v>26.259340286254883</v>
      </c>
      <c r="G1237" s="358">
        <v>26.746894836425781</v>
      </c>
      <c r="H1237" s="358">
        <v>26.650463104248047</v>
      </c>
      <c r="I1237" s="358">
        <v>26.665693283081055</v>
      </c>
      <c r="J1237" s="358">
        <v>26.531505584716797</v>
      </c>
      <c r="K1237" s="358">
        <v>26.151611328125</v>
      </c>
      <c r="L1237" s="358">
        <v>25.98857307434082</v>
      </c>
      <c r="M1237" s="358">
        <v>26.138504028320313</v>
      </c>
      <c r="N1237" s="358">
        <v>24.45606803894043</v>
      </c>
      <c r="O1237" s="358">
        <v>28.969629287719727</v>
      </c>
      <c r="P1237" s="358">
        <v>30.547304153442383</v>
      </c>
      <c r="Q1237" s="358">
        <v>32.386581420898438</v>
      </c>
      <c r="R1237" s="358">
        <v>33.617885589599609</v>
      </c>
      <c r="S1237" s="358">
        <v>33.884090423583984</v>
      </c>
      <c r="T1237" s="358">
        <v>34.055278778076172</v>
      </c>
      <c r="U1237" s="358">
        <v>32.714820861816406</v>
      </c>
      <c r="V1237" s="358">
        <v>32.643524169921875</v>
      </c>
      <c r="W1237" s="358">
        <v>32.246067047119141</v>
      </c>
      <c r="X1237" s="358">
        <v>31.11924934387207</v>
      </c>
      <c r="Y1237" s="358">
        <v>29.887802124023438</v>
      </c>
      <c r="Z1237" s="358">
        <v>29.659383773803711</v>
      </c>
      <c r="AA1237" s="358">
        <v>29.375978469848633</v>
      </c>
      <c r="AB1237" s="20">
        <v>696.37042236328125</v>
      </c>
    </row>
    <row r="1238" spans="2:28" thickTop="1" thickBot="1" x14ac:dyDescent="0.3">
      <c r="B1238" s="279">
        <v>40684</v>
      </c>
      <c r="C1238" s="128" t="s">
        <v>15</v>
      </c>
      <c r="D1238" s="358">
        <v>29.249229431152344</v>
      </c>
      <c r="E1238" s="358">
        <v>29.364217758178711</v>
      </c>
      <c r="F1238" s="358">
        <v>29.394615173339844</v>
      </c>
      <c r="G1238" s="358">
        <v>29.336748123168945</v>
      </c>
      <c r="H1238" s="358">
        <v>29.216196060180664</v>
      </c>
      <c r="I1238" s="358">
        <v>29.206356048583984</v>
      </c>
      <c r="J1238" s="358">
        <v>27.941732406616211</v>
      </c>
      <c r="K1238" s="358">
        <v>22.428443908691406</v>
      </c>
      <c r="L1238" s="358">
        <v>22.310510635375977</v>
      </c>
      <c r="M1238" s="358">
        <v>24.619714736938477</v>
      </c>
      <c r="N1238" s="358">
        <v>26.73046875</v>
      </c>
      <c r="O1238" s="358">
        <v>29.306713104248047</v>
      </c>
      <c r="P1238" s="358">
        <v>30.325412750244141</v>
      </c>
      <c r="Q1238" s="358">
        <v>31.978609085083008</v>
      </c>
      <c r="R1238" s="358">
        <v>32.957057952880859</v>
      </c>
      <c r="S1238" s="358">
        <v>33.767505645751953</v>
      </c>
      <c r="T1238" s="358">
        <v>31.445106506347656</v>
      </c>
      <c r="U1238" s="358">
        <v>30.49412727355957</v>
      </c>
      <c r="V1238" s="358">
        <v>30.413345336914063</v>
      </c>
      <c r="W1238" s="358">
        <v>30.652009963989258</v>
      </c>
      <c r="X1238" s="358">
        <v>29.578418731689453</v>
      </c>
      <c r="Y1238" s="358">
        <v>27.928203582763672</v>
      </c>
      <c r="Z1238" s="358">
        <v>27.718378067016602</v>
      </c>
      <c r="AA1238" s="358">
        <v>27.278718948364258</v>
      </c>
      <c r="AB1238" s="20">
        <v>693.6418399810791</v>
      </c>
    </row>
    <row r="1239" spans="2:28" thickTop="1" thickBot="1" x14ac:dyDescent="0.3">
      <c r="B1239" s="279">
        <v>40685</v>
      </c>
      <c r="C1239" s="128" t="s">
        <v>16</v>
      </c>
      <c r="D1239" s="358">
        <v>27.218343734741211</v>
      </c>
      <c r="E1239" s="358">
        <v>27.32182502746582</v>
      </c>
      <c r="F1239" s="358">
        <v>27.540815353393555</v>
      </c>
      <c r="G1239" s="358">
        <v>27.29572868347168</v>
      </c>
      <c r="H1239" s="358">
        <v>27.123558044433594</v>
      </c>
      <c r="I1239" s="358">
        <v>27.136234283447266</v>
      </c>
      <c r="J1239" s="358">
        <v>25.530477523803711</v>
      </c>
      <c r="K1239" s="358">
        <v>21.953197479248047</v>
      </c>
      <c r="L1239" s="358">
        <v>22.471729278564453</v>
      </c>
      <c r="M1239" s="358">
        <v>23.357892990112305</v>
      </c>
      <c r="N1239" s="358">
        <v>20.888631820678711</v>
      </c>
      <c r="O1239" s="358">
        <v>23.887468338012695</v>
      </c>
      <c r="P1239" s="358">
        <v>29.78944206237793</v>
      </c>
      <c r="Q1239" s="358">
        <v>31.608043670654297</v>
      </c>
      <c r="R1239" s="358">
        <v>32.489921569824219</v>
      </c>
      <c r="S1239" s="358">
        <v>32.427040100097656</v>
      </c>
      <c r="T1239" s="358">
        <v>32.395153045654297</v>
      </c>
      <c r="U1239" s="358">
        <v>32.671348571777344</v>
      </c>
      <c r="V1239" s="358">
        <v>31.356151580810547</v>
      </c>
      <c r="W1239" s="358">
        <v>30.579875946044922</v>
      </c>
      <c r="X1239" s="358">
        <v>28.825984954833984</v>
      </c>
      <c r="Y1239" s="358">
        <v>27.461580276489258</v>
      </c>
      <c r="Z1239" s="358">
        <v>26.060781478881836</v>
      </c>
      <c r="AA1239" s="358">
        <v>25.568637847900391</v>
      </c>
      <c r="AB1239" s="20">
        <v>662.95986366271973</v>
      </c>
    </row>
    <row r="1240" spans="2:28" thickTop="1" thickBot="1" x14ac:dyDescent="0.3">
      <c r="B1240" s="279">
        <v>40686</v>
      </c>
      <c r="C1240" s="128" t="s">
        <v>17</v>
      </c>
      <c r="D1240" s="358">
        <v>25.424270629882813</v>
      </c>
      <c r="E1240" s="358">
        <v>25.307636260986328</v>
      </c>
      <c r="F1240" s="358">
        <v>25.253595352172852</v>
      </c>
      <c r="G1240" s="358">
        <v>24.930414199829102</v>
      </c>
      <c r="H1240" s="358">
        <v>24.948551177978516</v>
      </c>
      <c r="I1240" s="358">
        <v>24.944833755493164</v>
      </c>
      <c r="J1240" s="358">
        <v>24.298301696777344</v>
      </c>
      <c r="K1240" s="358">
        <v>22.033809661865234</v>
      </c>
      <c r="L1240" s="358">
        <v>22.215726852416992</v>
      </c>
      <c r="M1240" s="358">
        <v>23.151159286499023</v>
      </c>
      <c r="N1240" s="358">
        <v>26.341032028198242</v>
      </c>
      <c r="O1240" s="358">
        <v>28.467723846435547</v>
      </c>
      <c r="P1240" s="358">
        <v>29.404743194580078</v>
      </c>
      <c r="Q1240" s="358">
        <v>31.801198959350586</v>
      </c>
      <c r="R1240" s="358">
        <v>32.861053466796875</v>
      </c>
      <c r="S1240" s="358">
        <v>33.672821044921875</v>
      </c>
      <c r="T1240" s="358">
        <v>33.966567993164063</v>
      </c>
      <c r="U1240" s="358">
        <v>33.974044799804688</v>
      </c>
      <c r="V1240" s="358">
        <v>33.283031463623047</v>
      </c>
      <c r="W1240" s="358">
        <v>32.077827453613281</v>
      </c>
      <c r="X1240" s="358">
        <v>29.298746109008789</v>
      </c>
      <c r="Y1240" s="358">
        <v>27.90022087097168</v>
      </c>
      <c r="Z1240" s="358">
        <v>27.014379501342773</v>
      </c>
      <c r="AA1240" s="358">
        <v>25.165355682373047</v>
      </c>
      <c r="AB1240" s="20">
        <v>667.73704528808594</v>
      </c>
    </row>
    <row r="1241" spans="2:28" thickTop="1" thickBot="1" x14ac:dyDescent="0.3">
      <c r="B1241" s="279">
        <v>40687</v>
      </c>
      <c r="C1241" s="128" t="s">
        <v>11</v>
      </c>
      <c r="D1241" s="358">
        <v>25.127874374389648</v>
      </c>
      <c r="E1241" s="358">
        <v>24.930423736572266</v>
      </c>
      <c r="F1241" s="358">
        <v>24.910486221313477</v>
      </c>
      <c r="G1241" s="358">
        <v>25.367380142211914</v>
      </c>
      <c r="H1241" s="358">
        <v>25.370288848876953</v>
      </c>
      <c r="I1241" s="358">
        <v>25.289516448974609</v>
      </c>
      <c r="J1241" s="358">
        <v>23.365253448486328</v>
      </c>
      <c r="K1241" s="358">
        <v>21.168964385986328</v>
      </c>
      <c r="L1241" s="358">
        <v>21.738212585449219</v>
      </c>
      <c r="M1241" s="358">
        <v>23.089635848999023</v>
      </c>
      <c r="N1241" s="358">
        <v>26.007341384887695</v>
      </c>
      <c r="O1241" s="358">
        <v>28.46076774597168</v>
      </c>
      <c r="P1241" s="358">
        <v>29.595523834228516</v>
      </c>
      <c r="Q1241" s="358">
        <v>31.011600494384766</v>
      </c>
      <c r="R1241" s="358">
        <v>33.334148406982422</v>
      </c>
      <c r="S1241" s="358">
        <v>33.662067413330078</v>
      </c>
      <c r="T1241" s="358">
        <v>34.424972534179688</v>
      </c>
      <c r="U1241" s="358">
        <v>34.259040832519531</v>
      </c>
      <c r="V1241" s="358">
        <v>33.654861450195313</v>
      </c>
      <c r="W1241" s="358">
        <v>31.607383728027344</v>
      </c>
      <c r="X1241" s="358">
        <v>29.297756195068359</v>
      </c>
      <c r="Y1241" s="358">
        <v>28.381446838378906</v>
      </c>
      <c r="Z1241" s="358">
        <v>27.352972030639648</v>
      </c>
      <c r="AA1241" s="358">
        <v>26.188648223876953</v>
      </c>
      <c r="AB1241" s="20">
        <v>667.59656715393066</v>
      </c>
    </row>
    <row r="1242" spans="2:28" thickTop="1" thickBot="1" x14ac:dyDescent="0.3">
      <c r="B1242" s="279">
        <v>40688</v>
      </c>
      <c r="C1242" s="128" t="s">
        <v>12</v>
      </c>
      <c r="D1242" s="358">
        <v>25.883234024047852</v>
      </c>
      <c r="E1242" s="358">
        <v>25.871929168701172</v>
      </c>
      <c r="F1242" s="358">
        <v>25.799924850463867</v>
      </c>
      <c r="G1242" s="358">
        <v>25.777044296264648</v>
      </c>
      <c r="H1242" s="358">
        <v>25.736305236816406</v>
      </c>
      <c r="I1242" s="358">
        <v>25.695699691772461</v>
      </c>
      <c r="J1242" s="358">
        <v>24.281412124633789</v>
      </c>
      <c r="K1242" s="358">
        <v>24.096960067749023</v>
      </c>
      <c r="L1242" s="358">
        <v>22.694568634033203</v>
      </c>
      <c r="M1242" s="358">
        <v>24.340740203857422</v>
      </c>
      <c r="N1242" s="358">
        <v>26.818370819091797</v>
      </c>
      <c r="O1242" s="358">
        <v>28.794870376586914</v>
      </c>
      <c r="P1242" s="358">
        <v>30.936820983886719</v>
      </c>
      <c r="Q1242" s="358">
        <v>32.536815643310547</v>
      </c>
      <c r="R1242" s="358">
        <v>32.5831298828125</v>
      </c>
      <c r="S1242" s="358">
        <v>32.582077026367188</v>
      </c>
      <c r="T1242" s="358">
        <v>32.614768981933594</v>
      </c>
      <c r="U1242" s="358">
        <v>32.648941040039063</v>
      </c>
      <c r="V1242" s="358">
        <v>32.645820617675781</v>
      </c>
      <c r="W1242" s="358">
        <v>32.605499267578125</v>
      </c>
      <c r="X1242" s="358">
        <v>32.662155151367188</v>
      </c>
      <c r="Y1242" s="358">
        <v>32.884620666503906</v>
      </c>
      <c r="Z1242" s="358">
        <v>32.920295715332031</v>
      </c>
      <c r="AA1242" s="358">
        <v>32.96075439453125</v>
      </c>
      <c r="AB1242" s="20">
        <v>696.37275886535645</v>
      </c>
    </row>
    <row r="1243" spans="2:28" thickTop="1" thickBot="1" x14ac:dyDescent="0.3">
      <c r="B1243" s="279">
        <v>40689</v>
      </c>
      <c r="C1243" s="128" t="s">
        <v>13</v>
      </c>
      <c r="D1243" s="358">
        <v>33.010356903076172</v>
      </c>
      <c r="E1243" s="358">
        <v>33.032112121582031</v>
      </c>
      <c r="F1243" s="358">
        <v>32.996067047119141</v>
      </c>
      <c r="G1243" s="358">
        <v>32.970130920410156</v>
      </c>
      <c r="H1243" s="358">
        <v>32.947605133056641</v>
      </c>
      <c r="I1243" s="358">
        <v>32.889232635498047</v>
      </c>
      <c r="J1243" s="358">
        <v>32.844451904296875</v>
      </c>
      <c r="K1243" s="358">
        <v>30.380008697509766</v>
      </c>
      <c r="L1243" s="358">
        <v>32.494041442871094</v>
      </c>
      <c r="M1243" s="358">
        <v>32.441299438476563</v>
      </c>
      <c r="N1243" s="358">
        <v>32.473148345947266</v>
      </c>
      <c r="O1243" s="358">
        <v>32.491943359375</v>
      </c>
      <c r="P1243" s="358">
        <v>32.493053436279297</v>
      </c>
      <c r="Q1243" s="358">
        <v>32.524349212646484</v>
      </c>
      <c r="R1243" s="358">
        <v>32.528633117675781</v>
      </c>
      <c r="S1243" s="358">
        <v>32.588314056396484</v>
      </c>
      <c r="T1243" s="358">
        <v>32.622272491455078</v>
      </c>
      <c r="U1243" s="358">
        <v>32.653354644775391</v>
      </c>
      <c r="V1243" s="358">
        <v>32.642578125</v>
      </c>
      <c r="W1243" s="358">
        <v>32.654270172119141</v>
      </c>
      <c r="X1243" s="358">
        <v>32.726253509521484</v>
      </c>
      <c r="Y1243" s="358">
        <v>32.84765625</v>
      </c>
      <c r="Z1243" s="358">
        <v>32.881961822509766</v>
      </c>
      <c r="AA1243" s="358">
        <v>32.895595550537109</v>
      </c>
      <c r="AB1243" s="20">
        <v>783.02869033813477</v>
      </c>
    </row>
    <row r="1244" spans="2:28" thickTop="1" thickBot="1" x14ac:dyDescent="0.3">
      <c r="B1244" s="279">
        <v>40690</v>
      </c>
      <c r="C1244" s="128" t="s">
        <v>14</v>
      </c>
      <c r="D1244" s="358">
        <v>32.918300628662109</v>
      </c>
      <c r="E1244" s="358">
        <v>32.927566528320313</v>
      </c>
      <c r="F1244" s="358">
        <v>33.075614929199219</v>
      </c>
      <c r="G1244" s="358">
        <v>33.036834716796875</v>
      </c>
      <c r="H1244" s="358">
        <v>32.964443206787109</v>
      </c>
      <c r="I1244" s="358">
        <v>32.899711608886719</v>
      </c>
      <c r="J1244" s="358">
        <v>33.088356018066406</v>
      </c>
      <c r="K1244" s="358">
        <v>32.624839782714844</v>
      </c>
      <c r="L1244" s="358">
        <v>32.477256774902344</v>
      </c>
      <c r="M1244" s="358">
        <v>29.231657028198242</v>
      </c>
      <c r="N1244" s="358">
        <v>32.54620361328125</v>
      </c>
      <c r="O1244" s="358">
        <v>32.492111206054688</v>
      </c>
      <c r="P1244" s="358">
        <v>32.60406494140625</v>
      </c>
      <c r="Q1244" s="358">
        <v>32.614353179931641</v>
      </c>
      <c r="R1244" s="358">
        <v>32.578037261962891</v>
      </c>
      <c r="S1244" s="358">
        <v>32.614730834960938</v>
      </c>
      <c r="T1244" s="358">
        <v>32.636611938476563</v>
      </c>
      <c r="U1244" s="358">
        <v>29.571170806884766</v>
      </c>
      <c r="V1244" s="358">
        <v>32.599807739257813</v>
      </c>
      <c r="W1244" s="358">
        <v>29.491369247436523</v>
      </c>
      <c r="X1244" s="358">
        <v>32.676364898681641</v>
      </c>
      <c r="Y1244" s="358">
        <v>32.900089263916016</v>
      </c>
      <c r="Z1244" s="358">
        <v>32.914665222167969</v>
      </c>
      <c r="AA1244" s="358">
        <v>32.931217193603516</v>
      </c>
      <c r="AB1244" s="20">
        <v>776.41537857055664</v>
      </c>
    </row>
    <row r="1245" spans="2:28" thickTop="1" thickBot="1" x14ac:dyDescent="0.3">
      <c r="B1245" s="279">
        <v>40691</v>
      </c>
      <c r="C1245" s="128" t="s">
        <v>15</v>
      </c>
      <c r="D1245" s="358">
        <v>32.903545379638672</v>
      </c>
      <c r="E1245" s="358">
        <v>32.939300537109375</v>
      </c>
      <c r="F1245" s="358">
        <v>32.955162048339844</v>
      </c>
      <c r="G1245" s="358">
        <v>32.957489013671875</v>
      </c>
      <c r="H1245" s="358">
        <v>32.949634552001953</v>
      </c>
      <c r="I1245" s="358">
        <v>32.907436370849609</v>
      </c>
      <c r="J1245" s="358">
        <v>32.843177795410156</v>
      </c>
      <c r="K1245" s="358">
        <v>32.709194183349609</v>
      </c>
      <c r="L1245" s="358">
        <v>32.517307281494141</v>
      </c>
      <c r="M1245" s="358">
        <v>32.391696929931641</v>
      </c>
      <c r="N1245" s="358">
        <v>32.388084411621094</v>
      </c>
      <c r="O1245" s="358">
        <v>32.426094055175781</v>
      </c>
      <c r="P1245" s="358">
        <v>32.422397613525391</v>
      </c>
      <c r="Q1245" s="358">
        <v>32.456199645996094</v>
      </c>
      <c r="R1245" s="358">
        <v>32.502342224121094</v>
      </c>
      <c r="S1245" s="358">
        <v>32.574699401855469</v>
      </c>
      <c r="T1245" s="358">
        <v>32.610794067382813</v>
      </c>
      <c r="U1245" s="358">
        <v>32.589256286621094</v>
      </c>
      <c r="V1245" s="358">
        <v>32.6058349609375</v>
      </c>
      <c r="W1245" s="358">
        <v>32.633827209472656</v>
      </c>
      <c r="X1245" s="358">
        <v>32.786643981933594</v>
      </c>
      <c r="Y1245" s="358">
        <v>32.867324829101563</v>
      </c>
      <c r="Z1245" s="358">
        <v>32.848949432373047</v>
      </c>
      <c r="AA1245" s="358">
        <v>32.829994201660156</v>
      </c>
      <c r="AB1245" s="20">
        <v>784.61638641357422</v>
      </c>
    </row>
    <row r="1246" spans="2:28" thickTop="1" thickBot="1" x14ac:dyDescent="0.3">
      <c r="B1246" s="279">
        <v>40692</v>
      </c>
      <c r="C1246" s="128" t="s">
        <v>16</v>
      </c>
      <c r="D1246" s="358">
        <v>32.862686157226563</v>
      </c>
      <c r="E1246" s="358">
        <v>32.954360961914063</v>
      </c>
      <c r="F1246" s="358">
        <v>32.995674133300781</v>
      </c>
      <c r="G1246" s="358">
        <v>33.035648345947266</v>
      </c>
      <c r="H1246" s="358">
        <v>33.041652679443359</v>
      </c>
      <c r="I1246" s="358">
        <v>32.998867034912109</v>
      </c>
      <c r="J1246" s="358">
        <v>32.972011566162109</v>
      </c>
      <c r="K1246" s="358">
        <v>24.205451965332031</v>
      </c>
      <c r="L1246" s="358">
        <v>32.726753234863281</v>
      </c>
      <c r="M1246" s="358">
        <v>32.507614135742188</v>
      </c>
      <c r="N1246" s="358">
        <v>32.453533172607422</v>
      </c>
      <c r="O1246" s="358">
        <v>32.420799255371094</v>
      </c>
      <c r="P1246" s="358">
        <v>32.391780853271484</v>
      </c>
      <c r="Q1246" s="358">
        <v>32.448589324951172</v>
      </c>
      <c r="R1246" s="358">
        <v>32.498783111572266</v>
      </c>
      <c r="S1246" s="358">
        <v>32.550262451171875</v>
      </c>
      <c r="T1246" s="358">
        <v>32.541282653808594</v>
      </c>
      <c r="U1246" s="358">
        <v>32.566108703613281</v>
      </c>
      <c r="V1246" s="358">
        <v>32.594493865966797</v>
      </c>
      <c r="W1246" s="358">
        <v>32.618415832519531</v>
      </c>
      <c r="X1246" s="358">
        <v>32.741367340087891</v>
      </c>
      <c r="Y1246" s="358">
        <v>32.746967315673828</v>
      </c>
      <c r="Z1246" s="358">
        <v>32.79290771484375</v>
      </c>
      <c r="AA1246" s="358">
        <v>32.846363067626953</v>
      </c>
      <c r="AB1246" s="20">
        <v>776.51237487792969</v>
      </c>
    </row>
    <row r="1247" spans="2:28" thickTop="1" thickBot="1" x14ac:dyDescent="0.3">
      <c r="B1247" s="279">
        <v>40693</v>
      </c>
      <c r="C1247" s="128" t="s">
        <v>17</v>
      </c>
      <c r="D1247" s="358">
        <v>32.953781127929688</v>
      </c>
      <c r="E1247" s="358">
        <v>33.049835205078125</v>
      </c>
      <c r="F1247" s="358">
        <v>33.083461761474609</v>
      </c>
      <c r="G1247" s="358">
        <v>33.088962554931641</v>
      </c>
      <c r="H1247" s="358">
        <v>33.049049377441406</v>
      </c>
      <c r="I1247" s="358">
        <v>30.614421844482422</v>
      </c>
      <c r="J1247" s="358">
        <v>32.908130645751953</v>
      </c>
      <c r="K1247" s="358">
        <v>32.705684661865234</v>
      </c>
      <c r="L1247" s="358">
        <v>32.513671875</v>
      </c>
      <c r="M1247" s="358">
        <v>32.443313598632813</v>
      </c>
      <c r="N1247" s="358">
        <v>32.440692901611328</v>
      </c>
      <c r="O1247" s="358">
        <v>32.460533142089844</v>
      </c>
      <c r="P1247" s="358">
        <v>32.489612579345703</v>
      </c>
      <c r="Q1247" s="358">
        <v>32.497684478759766</v>
      </c>
      <c r="R1247" s="358">
        <v>32.566005706787109</v>
      </c>
      <c r="S1247" s="358">
        <v>32.564373016357422</v>
      </c>
      <c r="T1247" s="358">
        <v>32.640068054199219</v>
      </c>
      <c r="U1247" s="358">
        <v>32.593021392822266</v>
      </c>
      <c r="V1247" s="358">
        <v>32.583621978759766</v>
      </c>
      <c r="W1247" s="358">
        <v>32.561687469482422</v>
      </c>
      <c r="X1247" s="358">
        <v>32.702442169189453</v>
      </c>
      <c r="Y1247" s="358">
        <v>32.858139038085938</v>
      </c>
      <c r="Z1247" s="358">
        <v>32.909317016601563</v>
      </c>
      <c r="AA1247" s="358">
        <v>32.968273162841797</v>
      </c>
      <c r="AB1247" s="20">
        <v>783.24578475952148</v>
      </c>
    </row>
    <row r="1248" spans="2:28" thickTop="1" thickBot="1" x14ac:dyDescent="0.3">
      <c r="B1248" s="279">
        <v>40694</v>
      </c>
      <c r="C1248" s="128" t="s">
        <v>11</v>
      </c>
      <c r="D1248" s="358">
        <v>33.017841339111328</v>
      </c>
      <c r="E1248" s="358">
        <v>33.065338134765625</v>
      </c>
      <c r="F1248" s="358">
        <v>33.081809997558594</v>
      </c>
      <c r="G1248" s="358">
        <v>33.069759368896484</v>
      </c>
      <c r="H1248" s="358">
        <v>33.057781219482422</v>
      </c>
      <c r="I1248" s="358">
        <v>32.985523223876953</v>
      </c>
      <c r="J1248" s="358">
        <v>32.910179138183594</v>
      </c>
      <c r="K1248" s="358">
        <v>32.740222930908203</v>
      </c>
      <c r="L1248" s="358">
        <v>32.519294738769531</v>
      </c>
      <c r="M1248" s="358">
        <v>23.99949836730957</v>
      </c>
      <c r="N1248" s="358">
        <v>24.692268371582031</v>
      </c>
      <c r="O1248" s="358">
        <v>27.769809722900391</v>
      </c>
      <c r="P1248" s="358">
        <v>27.242183685302734</v>
      </c>
      <c r="Q1248" s="358">
        <v>31.244224548339844</v>
      </c>
      <c r="R1248" s="358">
        <v>27.761533737182617</v>
      </c>
      <c r="S1248" s="358">
        <v>33.253101348876953</v>
      </c>
      <c r="T1248" s="358">
        <v>33.771965026855469</v>
      </c>
      <c r="U1248" s="358">
        <v>27.461153030395508</v>
      </c>
      <c r="V1248" s="358">
        <v>27.497585296630859</v>
      </c>
      <c r="W1248" s="358">
        <v>32.904430389404297</v>
      </c>
      <c r="X1248" s="358">
        <v>27.896966934204102</v>
      </c>
      <c r="Y1248" s="358">
        <v>25.109922409057617</v>
      </c>
      <c r="Z1248" s="358">
        <v>25.20623779296875</v>
      </c>
      <c r="AA1248" s="358">
        <v>25.270307540893555</v>
      </c>
      <c r="AB1248" s="20">
        <v>717.52893829345703</v>
      </c>
    </row>
    <row r="1249" spans="1:28" thickTop="1" thickBot="1" x14ac:dyDescent="0.3">
      <c r="A1249" s="11" t="s">
        <v>22</v>
      </c>
      <c r="B1249" s="279">
        <v>40695</v>
      </c>
      <c r="C1249" s="128" t="s">
        <v>12</v>
      </c>
      <c r="D1249" s="358">
        <v>25.259162902832031</v>
      </c>
      <c r="E1249" s="358">
        <v>25.381063461303711</v>
      </c>
      <c r="F1249" s="358">
        <v>25.375497817993164</v>
      </c>
      <c r="G1249" s="358">
        <v>25.277437210083008</v>
      </c>
      <c r="H1249" s="358">
        <v>25.188703536987305</v>
      </c>
      <c r="I1249" s="358">
        <v>24.7227783203125</v>
      </c>
      <c r="J1249" s="358">
        <v>22.532264709472656</v>
      </c>
      <c r="K1249" s="358">
        <v>21.115297317504883</v>
      </c>
      <c r="L1249" s="358">
        <v>21.470361709594727</v>
      </c>
      <c r="M1249" s="358">
        <v>21.438503265380859</v>
      </c>
      <c r="N1249" s="358">
        <v>21.579828262329102</v>
      </c>
      <c r="O1249" s="358">
        <v>21.768947601318359</v>
      </c>
      <c r="P1249" s="358">
        <v>21.609861373901367</v>
      </c>
      <c r="Q1249" s="358">
        <v>21.58036994934082</v>
      </c>
      <c r="R1249" s="358">
        <v>27.596944808959961</v>
      </c>
      <c r="S1249" s="358">
        <v>28.34058952331543</v>
      </c>
      <c r="T1249" s="358">
        <v>28.379545211791992</v>
      </c>
      <c r="U1249" s="358">
        <v>27.300359725952148</v>
      </c>
      <c r="V1249" s="358">
        <v>27.275430679321289</v>
      </c>
      <c r="W1249" s="358">
        <v>26.763139724731445</v>
      </c>
      <c r="X1249" s="358">
        <v>26.829568862915039</v>
      </c>
      <c r="Y1249" s="358">
        <v>26.951850891113281</v>
      </c>
      <c r="Z1249" s="358">
        <v>27.035942077636719</v>
      </c>
      <c r="AA1249" s="358">
        <v>24.425312042236328</v>
      </c>
      <c r="AB1249" s="20">
        <v>595.19876098632813</v>
      </c>
    </row>
    <row r="1250" spans="1:28" thickTop="1" thickBot="1" x14ac:dyDescent="0.3">
      <c r="B1250" s="279">
        <v>40696</v>
      </c>
      <c r="C1250" s="128" t="s">
        <v>13</v>
      </c>
      <c r="D1250" s="358">
        <v>24.023391723632813</v>
      </c>
      <c r="E1250" s="358">
        <v>24.048873901367188</v>
      </c>
      <c r="F1250" s="358">
        <v>23.99366569519043</v>
      </c>
      <c r="G1250" s="358">
        <v>23.916524887084961</v>
      </c>
      <c r="H1250" s="358">
        <v>23.968585968017578</v>
      </c>
      <c r="I1250" s="358">
        <v>23.793434143066406</v>
      </c>
      <c r="J1250" s="358">
        <v>22.119489669799805</v>
      </c>
      <c r="K1250" s="358">
        <v>18.752536773681641</v>
      </c>
      <c r="L1250" s="358">
        <v>19.288675308227539</v>
      </c>
      <c r="M1250" s="358">
        <v>21.384428024291992</v>
      </c>
      <c r="N1250" s="358">
        <v>24.327793121337891</v>
      </c>
      <c r="O1250" s="358">
        <v>26.318059921264648</v>
      </c>
      <c r="P1250" s="358">
        <v>27.216394424438477</v>
      </c>
      <c r="Q1250" s="358">
        <v>28.09419059753418</v>
      </c>
      <c r="R1250" s="358">
        <v>28.801124572753906</v>
      </c>
      <c r="S1250" s="358">
        <v>29.377817153930664</v>
      </c>
      <c r="T1250" s="358">
        <v>29.412649154663086</v>
      </c>
      <c r="U1250" s="358">
        <v>29.385812759399414</v>
      </c>
      <c r="V1250" s="358">
        <v>29.34681510925293</v>
      </c>
      <c r="W1250" s="358">
        <v>29.364892959594727</v>
      </c>
      <c r="X1250" s="358">
        <v>26.53814697265625</v>
      </c>
      <c r="Y1250" s="358">
        <v>24.631038665771484</v>
      </c>
      <c r="Z1250" s="358">
        <v>22.817747116088867</v>
      </c>
      <c r="AA1250" s="358">
        <v>22.973300933837891</v>
      </c>
      <c r="AB1250" s="20">
        <v>603.89538955688477</v>
      </c>
    </row>
    <row r="1251" spans="1:28" thickTop="1" thickBot="1" x14ac:dyDescent="0.3">
      <c r="B1251" s="279">
        <v>40697</v>
      </c>
      <c r="C1251" s="128" t="s">
        <v>14</v>
      </c>
      <c r="D1251" s="358">
        <v>24.441442489624023</v>
      </c>
      <c r="E1251" s="358">
        <v>24.436891555786133</v>
      </c>
      <c r="F1251" s="358">
        <v>24.456470489501953</v>
      </c>
      <c r="G1251" s="358">
        <v>24.381622314453125</v>
      </c>
      <c r="H1251" s="358">
        <v>24.276065826416016</v>
      </c>
      <c r="I1251" s="358">
        <v>24.208024978637695</v>
      </c>
      <c r="J1251" s="358">
        <v>22.959665298461914</v>
      </c>
      <c r="K1251" s="358">
        <v>18.439727783203125</v>
      </c>
      <c r="L1251" s="358">
        <v>19.336551666259766</v>
      </c>
      <c r="M1251" s="358">
        <v>21.398515701293945</v>
      </c>
      <c r="N1251" s="358">
        <v>24.372735977172852</v>
      </c>
      <c r="O1251" s="358">
        <v>24.412431716918945</v>
      </c>
      <c r="P1251" s="358">
        <v>24.483623504638672</v>
      </c>
      <c r="Q1251" s="358">
        <v>24.557889938354492</v>
      </c>
      <c r="R1251" s="358">
        <v>24.601064682006836</v>
      </c>
      <c r="S1251" s="358">
        <v>24.589359283447266</v>
      </c>
      <c r="T1251" s="358">
        <v>24.655633926391602</v>
      </c>
      <c r="U1251" s="358">
        <v>24.653984069824219</v>
      </c>
      <c r="V1251" s="358">
        <v>30.135507583618164</v>
      </c>
      <c r="W1251" s="358">
        <v>30.130334854125977</v>
      </c>
      <c r="X1251" s="358">
        <v>27.871725082397461</v>
      </c>
      <c r="Y1251" s="358">
        <v>27.982509613037109</v>
      </c>
      <c r="Z1251" s="358">
        <v>24.324539184570313</v>
      </c>
      <c r="AA1251" s="358">
        <v>24.385725021362305</v>
      </c>
      <c r="AB1251" s="20">
        <v>589.49204254150391</v>
      </c>
    </row>
    <row r="1252" spans="1:28" thickTop="1" thickBot="1" x14ac:dyDescent="0.3">
      <c r="B1252" s="279">
        <v>40698</v>
      </c>
      <c r="C1252" s="128" t="s">
        <v>15</v>
      </c>
      <c r="D1252" s="358">
        <v>24.198749542236328</v>
      </c>
      <c r="E1252" s="358">
        <v>24.240264892578125</v>
      </c>
      <c r="F1252" s="358">
        <v>24.251733779907227</v>
      </c>
      <c r="G1252" s="358">
        <v>23.836751937866211</v>
      </c>
      <c r="H1252" s="358">
        <v>23.823221206665039</v>
      </c>
      <c r="I1252" s="358">
        <v>23.853214263916016</v>
      </c>
      <c r="J1252" s="358">
        <v>23.579252243041992</v>
      </c>
      <c r="K1252" s="358">
        <v>23.45606803894043</v>
      </c>
      <c r="L1252" s="358">
        <v>21.811683654785156</v>
      </c>
      <c r="M1252" s="358">
        <v>22.689216613769531</v>
      </c>
      <c r="N1252" s="358">
        <v>22.671897888183594</v>
      </c>
      <c r="O1252" s="358">
        <v>22.748188018798828</v>
      </c>
      <c r="P1252" s="358">
        <v>28.139486312866211</v>
      </c>
      <c r="Q1252" s="358">
        <v>28.189065933227539</v>
      </c>
      <c r="R1252" s="358">
        <v>28.118755340576172</v>
      </c>
      <c r="S1252" s="358">
        <v>30.968358993530273</v>
      </c>
      <c r="T1252" s="358">
        <v>30.677751541137695</v>
      </c>
      <c r="U1252" s="358">
        <v>30.879884719848633</v>
      </c>
      <c r="V1252" s="358">
        <v>30.135501861572266</v>
      </c>
      <c r="W1252" s="358">
        <v>28.214254379272461</v>
      </c>
      <c r="X1252" s="358">
        <v>25.811733245849609</v>
      </c>
      <c r="Y1252" s="358">
        <v>25.982414245605469</v>
      </c>
      <c r="Z1252" s="358">
        <v>24.629161834716797</v>
      </c>
      <c r="AA1252" s="358">
        <v>24.701580047607422</v>
      </c>
      <c r="AB1252" s="20">
        <v>617.60819053649902</v>
      </c>
    </row>
    <row r="1253" spans="1:28" thickTop="1" thickBot="1" x14ac:dyDescent="0.3">
      <c r="B1253" s="279">
        <v>40699</v>
      </c>
      <c r="C1253" s="128" t="s">
        <v>16</v>
      </c>
      <c r="D1253" s="358">
        <v>24.78706169128418</v>
      </c>
      <c r="E1253" s="358">
        <v>24.922422409057617</v>
      </c>
      <c r="F1253" s="358">
        <v>24.875127792358398</v>
      </c>
      <c r="G1253" s="358">
        <v>24.811145782470703</v>
      </c>
      <c r="H1253" s="358">
        <v>24.78703498840332</v>
      </c>
      <c r="I1253" s="358">
        <v>24.760395050048828</v>
      </c>
      <c r="J1253" s="358">
        <v>24.695276260375977</v>
      </c>
      <c r="K1253" s="358">
        <v>24.728317260742188</v>
      </c>
      <c r="L1253" s="358">
        <v>24.647243499755859</v>
      </c>
      <c r="M1253" s="358">
        <v>24.071500778198242</v>
      </c>
      <c r="N1253" s="358">
        <v>25.449100494384766</v>
      </c>
      <c r="O1253" s="358">
        <v>27.735685348510742</v>
      </c>
      <c r="P1253" s="358">
        <v>28.969736099243164</v>
      </c>
      <c r="Q1253" s="358">
        <v>25.57568359375</v>
      </c>
      <c r="R1253" s="358">
        <v>25.596067428588867</v>
      </c>
      <c r="S1253" s="358">
        <v>25.525121688842773</v>
      </c>
      <c r="T1253" s="358">
        <v>25.552698135375977</v>
      </c>
      <c r="U1253" s="358">
        <v>25.53318977355957</v>
      </c>
      <c r="V1253" s="358">
        <v>25.624185562133789</v>
      </c>
      <c r="W1253" s="358">
        <v>26.735664367675781</v>
      </c>
      <c r="X1253" s="358">
        <v>25.853612899780273</v>
      </c>
      <c r="Y1253" s="358">
        <v>25.135581970214844</v>
      </c>
      <c r="Z1253" s="358">
        <v>25.264225006103516</v>
      </c>
      <c r="AA1253" s="358">
        <v>25.318450927734375</v>
      </c>
      <c r="AB1253" s="20">
        <v>610.95452880859375</v>
      </c>
    </row>
    <row r="1254" spans="1:28" thickTop="1" thickBot="1" x14ac:dyDescent="0.3">
      <c r="B1254" s="279">
        <v>40700</v>
      </c>
      <c r="C1254" s="128" t="s">
        <v>17</v>
      </c>
      <c r="D1254" s="358">
        <v>25.39048957824707</v>
      </c>
      <c r="E1254" s="358">
        <v>25.318675994873047</v>
      </c>
      <c r="F1254" s="358">
        <v>25.23094367980957</v>
      </c>
      <c r="G1254" s="358">
        <v>16.773157119750977</v>
      </c>
      <c r="H1254" s="358">
        <v>24.486595153808594</v>
      </c>
      <c r="I1254" s="358">
        <v>24.362550735473633</v>
      </c>
      <c r="J1254" s="358">
        <v>21.077510833740234</v>
      </c>
      <c r="K1254" s="358">
        <v>21.016515731811523</v>
      </c>
      <c r="L1254" s="358">
        <v>20.241067886352539</v>
      </c>
      <c r="M1254" s="358">
        <v>21.739213943481445</v>
      </c>
      <c r="N1254" s="358">
        <v>21.860942840576172</v>
      </c>
      <c r="O1254" s="358">
        <v>27.404224395751953</v>
      </c>
      <c r="P1254" s="358">
        <v>28.323663711547852</v>
      </c>
      <c r="Q1254" s="358">
        <v>28.862590789794922</v>
      </c>
      <c r="R1254" s="358">
        <v>28.944395065307617</v>
      </c>
      <c r="S1254" s="358">
        <v>28.911993026733398</v>
      </c>
      <c r="T1254" s="358">
        <v>28.89849853515625</v>
      </c>
      <c r="U1254" s="358">
        <v>28.877958297729492</v>
      </c>
      <c r="V1254" s="358">
        <v>28.830289840698242</v>
      </c>
      <c r="W1254" s="358">
        <v>30.207635879516602</v>
      </c>
      <c r="X1254" s="358">
        <v>25.940460205078125</v>
      </c>
      <c r="Y1254" s="358">
        <v>26.192584991455078</v>
      </c>
      <c r="Z1254" s="358">
        <v>26.319814682006836</v>
      </c>
      <c r="AA1254" s="358">
        <v>26.338478088378906</v>
      </c>
      <c r="AB1254" s="20">
        <v>611.55025100708008</v>
      </c>
    </row>
    <row r="1255" spans="1:28" thickTop="1" thickBot="1" x14ac:dyDescent="0.3">
      <c r="B1255" s="279">
        <v>40701</v>
      </c>
      <c r="C1255" s="128" t="s">
        <v>11</v>
      </c>
      <c r="D1255" s="358">
        <v>26.299081802368164</v>
      </c>
      <c r="E1255" s="358">
        <v>23.700273513793945</v>
      </c>
      <c r="F1255" s="358">
        <v>23.721889495849609</v>
      </c>
      <c r="G1255" s="358">
        <v>23.628854751586914</v>
      </c>
      <c r="H1255" s="358">
        <v>23.611133575439453</v>
      </c>
      <c r="I1255" s="358">
        <v>23.563322067260742</v>
      </c>
      <c r="J1255" s="358">
        <v>21.681900024414063</v>
      </c>
      <c r="K1255" s="358">
        <v>18.878372192382813</v>
      </c>
      <c r="L1255" s="358">
        <v>20.095104217529297</v>
      </c>
      <c r="M1255" s="358">
        <v>22.588960647583008</v>
      </c>
      <c r="N1255" s="358">
        <v>24.765277862548828</v>
      </c>
      <c r="O1255" s="358">
        <v>26.130218505859375</v>
      </c>
      <c r="P1255" s="358">
        <v>28.420879364013672</v>
      </c>
      <c r="Q1255" s="358">
        <v>29.340457916259766</v>
      </c>
      <c r="R1255" s="358">
        <v>30.595268249511719</v>
      </c>
      <c r="S1255" s="358">
        <v>29.059249877929688</v>
      </c>
      <c r="T1255" s="358">
        <v>31.562864303588867</v>
      </c>
      <c r="U1255" s="358">
        <v>31.029266357421875</v>
      </c>
      <c r="V1255" s="358">
        <v>29.326753616333008</v>
      </c>
      <c r="W1255" s="358">
        <v>27.228300094604492</v>
      </c>
      <c r="X1255" s="358">
        <v>26.46429443359375</v>
      </c>
      <c r="Y1255" s="358">
        <v>24.075023651123047</v>
      </c>
      <c r="Z1255" s="358">
        <v>24.143392562866211</v>
      </c>
      <c r="AA1255" s="358">
        <v>23.916471481323242</v>
      </c>
      <c r="AB1255" s="20">
        <v>613.82661056518555</v>
      </c>
    </row>
    <row r="1256" spans="1:28" thickTop="1" thickBot="1" x14ac:dyDescent="0.3">
      <c r="B1256" s="279">
        <v>40702</v>
      </c>
      <c r="C1256" s="128" t="s">
        <v>12</v>
      </c>
      <c r="D1256" s="358">
        <v>23.778181076049805</v>
      </c>
      <c r="E1256" s="358">
        <v>23.812965393066406</v>
      </c>
      <c r="F1256" s="358">
        <v>23.580888748168945</v>
      </c>
      <c r="G1256" s="358">
        <v>23.342466354370117</v>
      </c>
      <c r="H1256" s="358">
        <v>23.132097244262695</v>
      </c>
      <c r="I1256" s="358">
        <v>21.628820419311523</v>
      </c>
      <c r="J1256" s="358">
        <v>22.737848281860352</v>
      </c>
      <c r="K1256" s="358">
        <v>18.87449836730957</v>
      </c>
      <c r="L1256" s="358">
        <v>20.147815704345703</v>
      </c>
      <c r="M1256" s="358">
        <v>20.893945693969727</v>
      </c>
      <c r="N1256" s="358">
        <v>25.861673355102539</v>
      </c>
      <c r="O1256" s="358">
        <v>27.851646423339844</v>
      </c>
      <c r="P1256" s="358">
        <v>29.051822662353516</v>
      </c>
      <c r="Q1256" s="358">
        <v>29.319351196289063</v>
      </c>
      <c r="R1256" s="358">
        <v>31.866949081420898</v>
      </c>
      <c r="S1256" s="358">
        <v>32.502899169921875</v>
      </c>
      <c r="T1256" s="358">
        <v>32.635211944580078</v>
      </c>
      <c r="U1256" s="358">
        <v>32.396549224853516</v>
      </c>
      <c r="V1256" s="358">
        <v>30.773384094238281</v>
      </c>
      <c r="W1256" s="358">
        <v>29.947681427001953</v>
      </c>
      <c r="X1256" s="358">
        <v>27.784933090209961</v>
      </c>
      <c r="Y1256" s="358">
        <v>24.995752334594727</v>
      </c>
      <c r="Z1256" s="358">
        <v>25.183353424072266</v>
      </c>
      <c r="AA1256" s="358">
        <v>24.826055526733398</v>
      </c>
      <c r="AB1256" s="20">
        <v>626.92679023742676</v>
      </c>
    </row>
    <row r="1257" spans="1:28" thickTop="1" thickBot="1" x14ac:dyDescent="0.3">
      <c r="B1257" s="279">
        <v>40703</v>
      </c>
      <c r="C1257" s="128" t="s">
        <v>13</v>
      </c>
      <c r="D1257" s="358">
        <v>24.240898132324219</v>
      </c>
      <c r="E1257" s="358">
        <v>24.177888870239258</v>
      </c>
      <c r="F1257" s="358">
        <v>24.068660736083984</v>
      </c>
      <c r="G1257" s="358">
        <v>24.292995452880859</v>
      </c>
      <c r="H1257" s="358">
        <v>24.269271850585938</v>
      </c>
      <c r="I1257" s="358">
        <v>24.291194915771484</v>
      </c>
      <c r="J1257" s="358">
        <v>24.14647102355957</v>
      </c>
      <c r="K1257" s="358">
        <v>20.416452407836914</v>
      </c>
      <c r="L1257" s="358">
        <v>21.672121047973633</v>
      </c>
      <c r="M1257" s="358">
        <v>23.764404296875</v>
      </c>
      <c r="N1257" s="358">
        <v>25.440118789672852</v>
      </c>
      <c r="O1257" s="358">
        <v>27.364809036254883</v>
      </c>
      <c r="P1257" s="358">
        <v>28.945123672485352</v>
      </c>
      <c r="Q1257" s="358">
        <v>27.902877807617188</v>
      </c>
      <c r="R1257" s="358">
        <v>31.300060272216797</v>
      </c>
      <c r="S1257" s="358">
        <v>31.516143798828125</v>
      </c>
      <c r="T1257" s="358">
        <v>32.081687927246094</v>
      </c>
      <c r="U1257" s="358">
        <v>31.464778900146484</v>
      </c>
      <c r="V1257" s="358">
        <v>30.468240737915039</v>
      </c>
      <c r="W1257" s="358">
        <v>28.263479232788086</v>
      </c>
      <c r="X1257" s="358">
        <v>26.816400527954102</v>
      </c>
      <c r="Y1257" s="358">
        <v>25.342966079711914</v>
      </c>
      <c r="Z1257" s="358">
        <v>25.44798469543457</v>
      </c>
      <c r="AA1257" s="358">
        <v>25.298656463623047</v>
      </c>
      <c r="AB1257" s="20">
        <v>632.99368667602539</v>
      </c>
    </row>
    <row r="1258" spans="1:28" thickTop="1" thickBot="1" x14ac:dyDescent="0.3">
      <c r="B1258" s="279">
        <v>40704</v>
      </c>
      <c r="C1258" s="128" t="s">
        <v>14</v>
      </c>
      <c r="D1258" s="358">
        <v>25.093145370483398</v>
      </c>
      <c r="E1258" s="358">
        <v>25.081886291503906</v>
      </c>
      <c r="F1258" s="358">
        <v>25.000617980957031</v>
      </c>
      <c r="G1258" s="358">
        <v>24.983440399169922</v>
      </c>
      <c r="H1258" s="358">
        <v>24.998630523681641</v>
      </c>
      <c r="I1258" s="358">
        <v>24.926795959472656</v>
      </c>
      <c r="J1258" s="358">
        <v>22.877082824707031</v>
      </c>
      <c r="K1258" s="358">
        <v>20.879751205444336</v>
      </c>
      <c r="L1258" s="358">
        <v>22.219886779785156</v>
      </c>
      <c r="M1258" s="358">
        <v>24.262557983398438</v>
      </c>
      <c r="N1258" s="358">
        <v>27.023162841796875</v>
      </c>
      <c r="O1258" s="358">
        <v>27.601949691772461</v>
      </c>
      <c r="P1258" s="358">
        <v>29.277219772338867</v>
      </c>
      <c r="Q1258" s="358">
        <v>27.387908935546875</v>
      </c>
      <c r="R1258" s="358">
        <v>31.637275695800781</v>
      </c>
      <c r="S1258" s="358">
        <v>31.845100402832031</v>
      </c>
      <c r="T1258" s="358">
        <v>31.006294250488281</v>
      </c>
      <c r="U1258" s="358">
        <v>29.828424453735352</v>
      </c>
      <c r="V1258" s="358">
        <v>28.989923477172852</v>
      </c>
      <c r="W1258" s="358">
        <v>28.062374114990234</v>
      </c>
      <c r="X1258" s="358">
        <v>26.673385620117188</v>
      </c>
      <c r="Y1258" s="358">
        <v>25.49449348449707</v>
      </c>
      <c r="Z1258" s="358">
        <v>25.023710250854492</v>
      </c>
      <c r="AA1258" s="358">
        <v>25.09223747253418</v>
      </c>
      <c r="AB1258" s="20">
        <v>635.26725578308105</v>
      </c>
    </row>
    <row r="1259" spans="1:28" thickTop="1" thickBot="1" x14ac:dyDescent="0.3">
      <c r="B1259" s="279">
        <v>40705</v>
      </c>
      <c r="C1259" s="128" t="s">
        <v>15</v>
      </c>
      <c r="D1259" s="358">
        <v>25.118885040283203</v>
      </c>
      <c r="E1259" s="358">
        <v>25.141595840454102</v>
      </c>
      <c r="F1259" s="358">
        <v>24.999961853027344</v>
      </c>
      <c r="G1259" s="358">
        <v>25.052274703979492</v>
      </c>
      <c r="H1259" s="358">
        <v>24.928586959838867</v>
      </c>
      <c r="I1259" s="358">
        <v>24.799331665039063</v>
      </c>
      <c r="J1259" s="358">
        <v>23.383951187133789</v>
      </c>
      <c r="K1259" s="358">
        <v>20.761404037475586</v>
      </c>
      <c r="L1259" s="358">
        <v>21.534788131713867</v>
      </c>
      <c r="M1259" s="358">
        <v>23.438394546508789</v>
      </c>
      <c r="N1259" s="358">
        <v>25.691884994506836</v>
      </c>
      <c r="O1259" s="358">
        <v>27.847433090209961</v>
      </c>
      <c r="P1259" s="358">
        <v>29.05095100402832</v>
      </c>
      <c r="Q1259" s="358">
        <v>29.46794319152832</v>
      </c>
      <c r="R1259" s="358">
        <v>30.406784057617188</v>
      </c>
      <c r="S1259" s="358">
        <v>31.552995681762695</v>
      </c>
      <c r="T1259" s="358">
        <v>31.583457946777344</v>
      </c>
      <c r="U1259" s="358">
        <v>31.373767852783203</v>
      </c>
      <c r="V1259" s="358">
        <v>29.704614639282227</v>
      </c>
      <c r="W1259" s="358">
        <v>28.210140228271484</v>
      </c>
      <c r="X1259" s="358">
        <v>27.006038665771484</v>
      </c>
      <c r="Y1259" s="358">
        <v>26.337396621704102</v>
      </c>
      <c r="Z1259" s="358">
        <v>25.491668701171875</v>
      </c>
      <c r="AA1259" s="358">
        <v>25.133546829223633</v>
      </c>
      <c r="AB1259" s="20">
        <v>638.01779747009277</v>
      </c>
    </row>
    <row r="1260" spans="1:28" thickTop="1" thickBot="1" x14ac:dyDescent="0.3">
      <c r="B1260" s="279">
        <v>40706</v>
      </c>
      <c r="C1260" s="128" t="s">
        <v>16</v>
      </c>
      <c r="D1260" s="358">
        <v>24.850521087646484</v>
      </c>
      <c r="E1260" s="358">
        <v>24.482358932495117</v>
      </c>
      <c r="F1260" s="358">
        <v>24.812252044677734</v>
      </c>
      <c r="G1260" s="358">
        <v>24.557792663574219</v>
      </c>
      <c r="H1260" s="358">
        <v>24.414072036743164</v>
      </c>
      <c r="I1260" s="358">
        <v>24.252767562866211</v>
      </c>
      <c r="J1260" s="358">
        <v>24.190174102783203</v>
      </c>
      <c r="K1260" s="358">
        <v>21.893909454345703</v>
      </c>
      <c r="L1260" s="358">
        <v>22.383249282836914</v>
      </c>
      <c r="M1260" s="358">
        <v>23.859298706054688</v>
      </c>
      <c r="N1260" s="358">
        <v>26.911176681518555</v>
      </c>
      <c r="O1260" s="358">
        <v>29.200084686279297</v>
      </c>
      <c r="P1260" s="358">
        <v>30.489953994750977</v>
      </c>
      <c r="Q1260" s="358">
        <v>30.030143737792969</v>
      </c>
      <c r="R1260" s="358">
        <v>32.712318420410156</v>
      </c>
      <c r="S1260" s="358">
        <v>33.245216369628906</v>
      </c>
      <c r="T1260" s="358">
        <v>33.170368194580078</v>
      </c>
      <c r="U1260" s="358">
        <v>32.532688140869141</v>
      </c>
      <c r="V1260" s="358">
        <v>30.78059196472168</v>
      </c>
      <c r="W1260" s="358">
        <v>27.795013427734375</v>
      </c>
      <c r="X1260" s="358">
        <v>25.477859497070313</v>
      </c>
      <c r="Y1260" s="358">
        <v>24.202930450439453</v>
      </c>
      <c r="Z1260" s="358">
        <v>23.555116653442383</v>
      </c>
      <c r="AA1260" s="358">
        <v>23.690618515014648</v>
      </c>
      <c r="AB1260" s="20">
        <v>643.49047660827637</v>
      </c>
    </row>
    <row r="1261" spans="1:28" thickTop="1" thickBot="1" x14ac:dyDescent="0.3">
      <c r="B1261" s="279">
        <v>40707</v>
      </c>
      <c r="C1261" s="128" t="s">
        <v>17</v>
      </c>
      <c r="D1261" s="358">
        <v>23.69873046875</v>
      </c>
      <c r="E1261" s="358">
        <v>23.695121765136719</v>
      </c>
      <c r="F1261" s="358">
        <v>23.607650756835938</v>
      </c>
      <c r="G1261" s="358">
        <v>23.597341537475586</v>
      </c>
      <c r="H1261" s="358">
        <v>23.557546615600586</v>
      </c>
      <c r="I1261" s="358">
        <v>23.546701431274414</v>
      </c>
      <c r="J1261" s="358">
        <v>22.237348556518555</v>
      </c>
      <c r="K1261" s="358">
        <v>20.879837036132813</v>
      </c>
      <c r="L1261" s="358">
        <v>21.944793701171875</v>
      </c>
      <c r="M1261" s="358">
        <v>23.820806503295898</v>
      </c>
      <c r="N1261" s="358">
        <v>24.516225814819336</v>
      </c>
      <c r="O1261" s="358">
        <v>28.564233779907227</v>
      </c>
      <c r="P1261" s="358">
        <v>29.720600128173828</v>
      </c>
      <c r="Q1261" s="358">
        <v>29.997394561767578</v>
      </c>
      <c r="R1261" s="358">
        <v>30.735025405883789</v>
      </c>
      <c r="S1261" s="358">
        <v>31.53339958190918</v>
      </c>
      <c r="T1261" s="358">
        <v>33.179473876953125</v>
      </c>
      <c r="U1261" s="358">
        <v>30.866443634033203</v>
      </c>
      <c r="V1261" s="358">
        <v>27.360086441040039</v>
      </c>
      <c r="W1261" s="358">
        <v>26.213438034057617</v>
      </c>
      <c r="X1261" s="358">
        <v>22.898378372192383</v>
      </c>
      <c r="Y1261" s="358">
        <v>23.130537033081055</v>
      </c>
      <c r="Z1261" s="358">
        <v>23.278627395629883</v>
      </c>
      <c r="AA1261" s="358">
        <v>23.175508499145508</v>
      </c>
      <c r="AB1261" s="20">
        <v>615.75525093078613</v>
      </c>
    </row>
    <row r="1262" spans="1:28" thickTop="1" thickBot="1" x14ac:dyDescent="0.3">
      <c r="B1262" s="279">
        <v>40708</v>
      </c>
      <c r="C1262" s="128" t="s">
        <v>11</v>
      </c>
      <c r="D1262" s="358">
        <v>23.063518524169922</v>
      </c>
      <c r="E1262" s="358">
        <v>22.767959594726563</v>
      </c>
      <c r="F1262" s="358">
        <v>22.627490997314453</v>
      </c>
      <c r="G1262" s="358">
        <v>23.113193511962891</v>
      </c>
      <c r="H1262" s="358">
        <v>23.253625869750977</v>
      </c>
      <c r="I1262" s="358">
        <v>23.079122543334961</v>
      </c>
      <c r="J1262" s="358">
        <v>21.035724639892578</v>
      </c>
      <c r="K1262" s="358">
        <v>21.006587982177734</v>
      </c>
      <c r="L1262" s="358">
        <v>21.685373306274414</v>
      </c>
      <c r="M1262" s="358">
        <v>23.401138305664063</v>
      </c>
      <c r="N1262" s="358">
        <v>24.547264099121094</v>
      </c>
      <c r="O1262" s="358">
        <v>23.215057373046875</v>
      </c>
      <c r="P1262" s="358">
        <v>25.985488891601563</v>
      </c>
      <c r="Q1262" s="358">
        <v>27.867927551269531</v>
      </c>
      <c r="R1262" s="358">
        <v>28.464757919311523</v>
      </c>
      <c r="S1262" s="358">
        <v>29.477115631103516</v>
      </c>
      <c r="T1262" s="358">
        <v>29.899028778076172</v>
      </c>
      <c r="U1262" s="358">
        <v>29.853769302368164</v>
      </c>
      <c r="V1262" s="358">
        <v>27.674020767211914</v>
      </c>
      <c r="W1262" s="358">
        <v>26.217258453369141</v>
      </c>
      <c r="X1262" s="358">
        <v>24.602069854736328</v>
      </c>
      <c r="Y1262" s="358">
        <v>23.045909881591797</v>
      </c>
      <c r="Z1262" s="358">
        <v>23.711008071899414</v>
      </c>
      <c r="AA1262" s="358">
        <v>23.680690765380859</v>
      </c>
      <c r="AB1262" s="20">
        <v>593.27510261535645</v>
      </c>
    </row>
    <row r="1263" spans="1:28" thickTop="1" thickBot="1" x14ac:dyDescent="0.3">
      <c r="B1263" s="279">
        <v>40709</v>
      </c>
      <c r="C1263" s="128" t="s">
        <v>12</v>
      </c>
      <c r="D1263" s="358">
        <v>22.804178237915039</v>
      </c>
      <c r="E1263" s="358">
        <v>22.762578964233398</v>
      </c>
      <c r="F1263" s="358">
        <v>22.496881484985352</v>
      </c>
      <c r="G1263" s="358">
        <v>22.407175064086914</v>
      </c>
      <c r="H1263" s="358">
        <v>22.329750061035156</v>
      </c>
      <c r="I1263" s="358">
        <v>22.255159378051758</v>
      </c>
      <c r="J1263" s="358">
        <v>20.61305046081543</v>
      </c>
      <c r="K1263" s="358">
        <v>20.230218887329102</v>
      </c>
      <c r="L1263" s="358">
        <v>21.126249313354492</v>
      </c>
      <c r="M1263" s="358">
        <v>23.013494491577148</v>
      </c>
      <c r="N1263" s="358">
        <v>24.451345443725586</v>
      </c>
      <c r="O1263" s="358">
        <v>26.157215118408203</v>
      </c>
      <c r="P1263" s="358">
        <v>27.472507476806641</v>
      </c>
      <c r="Q1263" s="358">
        <v>29.39801025390625</v>
      </c>
      <c r="R1263" s="358">
        <v>29.773811340332031</v>
      </c>
      <c r="S1263" s="358">
        <v>30.867067337036133</v>
      </c>
      <c r="T1263" s="358">
        <v>30.926059722900391</v>
      </c>
      <c r="U1263" s="358">
        <v>31.354602813720703</v>
      </c>
      <c r="V1263" s="358">
        <v>30.093433380126953</v>
      </c>
      <c r="W1263" s="358">
        <v>21.372676849365234</v>
      </c>
      <c r="X1263" s="358">
        <v>26.608291625976563</v>
      </c>
      <c r="Y1263" s="358">
        <v>25.120561599731445</v>
      </c>
      <c r="Z1263" s="358">
        <v>24.152328491210938</v>
      </c>
      <c r="AA1263" s="358">
        <v>24.077901840209961</v>
      </c>
      <c r="AB1263" s="20">
        <v>601.86454963684082</v>
      </c>
    </row>
    <row r="1264" spans="1:28" thickTop="1" thickBot="1" x14ac:dyDescent="0.3">
      <c r="B1264" s="279">
        <v>40710</v>
      </c>
      <c r="C1264" s="128" t="s">
        <v>13</v>
      </c>
      <c r="D1264" s="358">
        <v>23.642940521240234</v>
      </c>
      <c r="E1264" s="358">
        <v>23.449190139770508</v>
      </c>
      <c r="F1264" s="358">
        <v>23.168230056762695</v>
      </c>
      <c r="G1264" s="358">
        <v>23.378700256347656</v>
      </c>
      <c r="H1264" s="358">
        <v>23.13914680480957</v>
      </c>
      <c r="I1264" s="358">
        <v>22.975763320922852</v>
      </c>
      <c r="J1264" s="358">
        <v>22.295732498168945</v>
      </c>
      <c r="K1264" s="358">
        <v>21.844137191772461</v>
      </c>
      <c r="L1264" s="358">
        <v>21.77520751953125</v>
      </c>
      <c r="M1264" s="358">
        <v>23.513568878173828</v>
      </c>
      <c r="N1264" s="358">
        <v>23.963716506958008</v>
      </c>
      <c r="O1264" s="358">
        <v>27.332588195800781</v>
      </c>
      <c r="P1264" s="358">
        <v>28.549606323242188</v>
      </c>
      <c r="Q1264" s="358">
        <v>30.519380569458008</v>
      </c>
      <c r="R1264" s="358">
        <v>31.052583694458008</v>
      </c>
      <c r="S1264" s="358">
        <v>31.437551498413086</v>
      </c>
      <c r="T1264" s="358">
        <v>32.838920593261719</v>
      </c>
      <c r="U1264" s="358">
        <v>32.308555603027344</v>
      </c>
      <c r="V1264" s="358">
        <v>31.22856330871582</v>
      </c>
      <c r="W1264" s="358">
        <v>25.026975631713867</v>
      </c>
      <c r="X1264" s="358">
        <v>23.278959274291992</v>
      </c>
      <c r="Y1264" s="358">
        <v>23.332746505737305</v>
      </c>
      <c r="Z1264" s="358">
        <v>23.206008911132813</v>
      </c>
      <c r="AA1264" s="358">
        <v>23.006589889526367</v>
      </c>
      <c r="AB1264" s="20">
        <v>616.2653636932373</v>
      </c>
    </row>
    <row r="1265" spans="1:28" thickTop="1" thickBot="1" x14ac:dyDescent="0.3">
      <c r="B1265" s="279">
        <v>40711</v>
      </c>
      <c r="C1265" s="128" t="s">
        <v>14</v>
      </c>
      <c r="D1265" s="358">
        <v>23.033037185668945</v>
      </c>
      <c r="E1265" s="358">
        <v>23.031118392944336</v>
      </c>
      <c r="F1265" s="358">
        <v>22.878314971923828</v>
      </c>
      <c r="G1265" s="358">
        <v>23.710605621337891</v>
      </c>
      <c r="H1265" s="358">
        <v>23.637777328491211</v>
      </c>
      <c r="I1265" s="358">
        <v>23.580791473388672</v>
      </c>
      <c r="J1265" s="358">
        <v>22.122791290283203</v>
      </c>
      <c r="K1265" s="358">
        <v>20.734945297241211</v>
      </c>
      <c r="L1265" s="358">
        <v>21.737655639648438</v>
      </c>
      <c r="M1265" s="358">
        <v>23.719814300537109</v>
      </c>
      <c r="N1265" s="358">
        <v>23.308986663818359</v>
      </c>
      <c r="O1265" s="358">
        <v>26.764976501464844</v>
      </c>
      <c r="P1265" s="358">
        <v>27.582223892211914</v>
      </c>
      <c r="Q1265" s="358">
        <v>27.757095336914063</v>
      </c>
      <c r="R1265" s="358">
        <v>29.253324508666992</v>
      </c>
      <c r="S1265" s="358">
        <v>29.807977676391602</v>
      </c>
      <c r="T1265" s="358">
        <v>30.166597366333008</v>
      </c>
      <c r="U1265" s="358">
        <v>30.229787826538086</v>
      </c>
      <c r="V1265" s="358">
        <v>30.161026000976563</v>
      </c>
      <c r="W1265" s="358">
        <v>28.764993667602539</v>
      </c>
      <c r="X1265" s="358">
        <v>28.004642486572266</v>
      </c>
      <c r="Y1265" s="358">
        <v>26.606086730957031</v>
      </c>
      <c r="Z1265" s="358">
        <v>25.960010528564453</v>
      </c>
      <c r="AA1265" s="358">
        <v>25.788705825805664</v>
      </c>
      <c r="AB1265" s="20">
        <v>618.34328651428223</v>
      </c>
    </row>
    <row r="1266" spans="1:28" thickTop="1" thickBot="1" x14ac:dyDescent="0.3">
      <c r="B1266" s="279">
        <v>40712</v>
      </c>
      <c r="C1266" s="128" t="s">
        <v>15</v>
      </c>
      <c r="D1266" s="358">
        <v>25.781503677368164</v>
      </c>
      <c r="E1266" s="358">
        <v>25.847213745117188</v>
      </c>
      <c r="F1266" s="358">
        <v>25.859468460083008</v>
      </c>
      <c r="G1266" s="358">
        <v>24.899858474731445</v>
      </c>
      <c r="H1266" s="358">
        <v>24.902238845825195</v>
      </c>
      <c r="I1266" s="358">
        <v>24.720443725585938</v>
      </c>
      <c r="J1266" s="358">
        <v>23.886903762817383</v>
      </c>
      <c r="K1266" s="358">
        <v>22.281515121459961</v>
      </c>
      <c r="L1266" s="358">
        <v>23.552949905395508</v>
      </c>
      <c r="M1266" s="358">
        <v>24.75146484375</v>
      </c>
      <c r="N1266" s="358">
        <v>26.920591354370117</v>
      </c>
      <c r="O1266" s="358">
        <v>28.618755340576172</v>
      </c>
      <c r="P1266" s="358">
        <v>29.241851806640625</v>
      </c>
      <c r="Q1266" s="358">
        <v>30.330001831054688</v>
      </c>
      <c r="R1266" s="358">
        <v>32.036697387695313</v>
      </c>
      <c r="S1266" s="358">
        <v>31.572658538818359</v>
      </c>
      <c r="T1266" s="358">
        <v>31.674331665039063</v>
      </c>
      <c r="U1266" s="358">
        <v>32.022441864013672</v>
      </c>
      <c r="V1266" s="358">
        <v>30.236953735351563</v>
      </c>
      <c r="W1266" s="358">
        <v>27.081504821777344</v>
      </c>
      <c r="X1266" s="358">
        <v>25.079124450683594</v>
      </c>
      <c r="Y1266" s="358">
        <v>24.487607955932617</v>
      </c>
      <c r="Z1266" s="358">
        <v>23.610614776611328</v>
      </c>
      <c r="AA1266" s="358">
        <v>23.687980651855469</v>
      </c>
      <c r="AB1266" s="20">
        <v>643.08467674255371</v>
      </c>
    </row>
    <row r="1267" spans="1:28" thickTop="1" thickBot="1" x14ac:dyDescent="0.3">
      <c r="B1267" s="279">
        <v>40713</v>
      </c>
      <c r="C1267" s="128" t="s">
        <v>16</v>
      </c>
      <c r="D1267" s="358">
        <v>23.69517707824707</v>
      </c>
      <c r="E1267" s="358">
        <v>23.485319137573242</v>
      </c>
      <c r="F1267" s="358">
        <v>23.466009140014648</v>
      </c>
      <c r="G1267" s="358">
        <v>23.396987915039063</v>
      </c>
      <c r="H1267" s="358">
        <v>23.194511413574219</v>
      </c>
      <c r="I1267" s="358">
        <v>23.271129608154297</v>
      </c>
      <c r="J1267" s="358">
        <v>23.306114196777344</v>
      </c>
      <c r="K1267" s="358">
        <v>21.739765167236328</v>
      </c>
      <c r="L1267" s="358">
        <v>22.008020401000977</v>
      </c>
      <c r="M1267" s="358">
        <v>23.663885116577148</v>
      </c>
      <c r="N1267" s="358">
        <v>24.499656677246094</v>
      </c>
      <c r="O1267" s="358">
        <v>25.973871231079102</v>
      </c>
      <c r="P1267" s="358">
        <v>26.591638565063477</v>
      </c>
      <c r="Q1267" s="358">
        <v>28.042520523071289</v>
      </c>
      <c r="R1267" s="358">
        <v>29.588935852050781</v>
      </c>
      <c r="S1267" s="358">
        <v>30.394710540771484</v>
      </c>
      <c r="T1267" s="358">
        <v>30.846479415893555</v>
      </c>
      <c r="U1267" s="358">
        <v>30.479156494140625</v>
      </c>
      <c r="V1267" s="358">
        <v>29.486410140991211</v>
      </c>
      <c r="W1267" s="358">
        <v>27.399356842041016</v>
      </c>
      <c r="X1267" s="358">
        <v>26.081123352050781</v>
      </c>
      <c r="Y1267" s="358">
        <v>23.632709503173828</v>
      </c>
      <c r="Z1267" s="358">
        <v>23.427286148071289</v>
      </c>
      <c r="AA1267" s="358">
        <v>21.955715179443359</v>
      </c>
      <c r="AB1267" s="20">
        <v>609.62648963928223</v>
      </c>
    </row>
    <row r="1268" spans="1:28" thickTop="1" thickBot="1" x14ac:dyDescent="0.3">
      <c r="B1268" s="279">
        <v>40714</v>
      </c>
      <c r="C1268" s="128" t="s">
        <v>17</v>
      </c>
      <c r="D1268" s="358">
        <v>23.549789428710938</v>
      </c>
      <c r="E1268" s="358">
        <v>23.5523681640625</v>
      </c>
      <c r="F1268" s="358">
        <v>23.495851516723633</v>
      </c>
      <c r="G1268" s="358">
        <v>23.457691192626953</v>
      </c>
      <c r="H1268" s="358">
        <v>23.471519470214844</v>
      </c>
      <c r="I1268" s="358">
        <v>23.503713607788086</v>
      </c>
      <c r="J1268" s="358">
        <v>23.211479187011719</v>
      </c>
      <c r="K1268" s="358">
        <v>20.462127685546875</v>
      </c>
      <c r="L1268" s="358">
        <v>22.28721809387207</v>
      </c>
      <c r="M1268" s="358">
        <v>23.422603607177734</v>
      </c>
      <c r="N1268" s="358">
        <v>24.555173873901367</v>
      </c>
      <c r="O1268" s="358">
        <v>25.669305801391602</v>
      </c>
      <c r="P1268" s="358">
        <v>25.665903091430664</v>
      </c>
      <c r="Q1268" s="358">
        <v>28.44416618347168</v>
      </c>
      <c r="R1268" s="358">
        <v>28.90046501159668</v>
      </c>
      <c r="S1268" s="358">
        <v>29.163829803466797</v>
      </c>
      <c r="T1268" s="358">
        <v>29.387903213500977</v>
      </c>
      <c r="U1268" s="358">
        <v>28.995121002197266</v>
      </c>
      <c r="V1268" s="358">
        <v>27.989673614501953</v>
      </c>
      <c r="W1268" s="358">
        <v>26.683961868286133</v>
      </c>
      <c r="X1268" s="358">
        <v>25.937822341918945</v>
      </c>
      <c r="Y1268" s="358">
        <v>24.753860473632813</v>
      </c>
      <c r="Z1268" s="358">
        <v>24.025615692138672</v>
      </c>
      <c r="AA1268" s="358">
        <v>24.134523391723633</v>
      </c>
      <c r="AB1268" s="20">
        <v>604.72168731689453</v>
      </c>
    </row>
    <row r="1269" spans="1:28" thickTop="1" thickBot="1" x14ac:dyDescent="0.3">
      <c r="B1269" s="279">
        <v>40715</v>
      </c>
      <c r="C1269" s="128" t="s">
        <v>11</v>
      </c>
      <c r="D1269" s="358">
        <v>24.248483657836914</v>
      </c>
      <c r="E1269" s="358">
        <v>24.256141662597656</v>
      </c>
      <c r="F1269" s="358">
        <v>24.327913284301758</v>
      </c>
      <c r="G1269" s="358">
        <v>24.575813293457031</v>
      </c>
      <c r="H1269" s="358">
        <v>24.369052886962891</v>
      </c>
      <c r="I1269" s="358">
        <v>24.265287399291992</v>
      </c>
      <c r="J1269" s="358">
        <v>23.178266525268555</v>
      </c>
      <c r="K1269" s="358">
        <v>21.972385406494141</v>
      </c>
      <c r="L1269" s="358">
        <v>22.025747299194336</v>
      </c>
      <c r="M1269" s="358">
        <v>17.682268142700195</v>
      </c>
      <c r="N1269" s="358">
        <v>24.881624221801758</v>
      </c>
      <c r="O1269" s="358">
        <v>25.949907302856445</v>
      </c>
      <c r="P1269" s="358">
        <v>27.839944839477539</v>
      </c>
      <c r="Q1269" s="358">
        <v>28.86741828918457</v>
      </c>
      <c r="R1269" s="358">
        <v>29.598077774047852</v>
      </c>
      <c r="S1269" s="358">
        <v>29.774106979370117</v>
      </c>
      <c r="T1269" s="358">
        <v>27.295354843139648</v>
      </c>
      <c r="U1269" s="358">
        <v>30.264387130737305</v>
      </c>
      <c r="V1269" s="358">
        <v>30.093532562255859</v>
      </c>
      <c r="W1269" s="358">
        <v>28.47557258605957</v>
      </c>
      <c r="X1269" s="358">
        <v>27.212665557861328</v>
      </c>
      <c r="Y1269" s="358">
        <v>26.937917709350586</v>
      </c>
      <c r="Z1269" s="358">
        <v>26.958934783935547</v>
      </c>
      <c r="AA1269" s="358">
        <v>25.689121246337891</v>
      </c>
      <c r="AB1269" s="20">
        <v>620.73992538452148</v>
      </c>
    </row>
    <row r="1270" spans="1:28" thickTop="1" thickBot="1" x14ac:dyDescent="0.3">
      <c r="B1270" s="279">
        <v>40716</v>
      </c>
      <c r="C1270" s="128" t="s">
        <v>12</v>
      </c>
      <c r="D1270" s="358">
        <v>25.27684211730957</v>
      </c>
      <c r="E1270" s="358">
        <v>24.754087448120117</v>
      </c>
      <c r="F1270" s="358">
        <v>24.0762939453125</v>
      </c>
      <c r="G1270" s="358">
        <v>24.944511413574219</v>
      </c>
      <c r="H1270" s="358">
        <v>24.620153427124023</v>
      </c>
      <c r="I1270" s="358">
        <v>24.557285308837891</v>
      </c>
      <c r="J1270" s="358">
        <v>22.901374816894531</v>
      </c>
      <c r="K1270" s="358">
        <v>22.489025115966797</v>
      </c>
      <c r="L1270" s="358">
        <v>22.694648742675781</v>
      </c>
      <c r="M1270" s="358">
        <v>23.597002029418945</v>
      </c>
      <c r="N1270" s="358">
        <v>22.605628967285156</v>
      </c>
      <c r="O1270" s="358">
        <v>26.377925872802734</v>
      </c>
      <c r="P1270" s="358">
        <v>27.195058822631836</v>
      </c>
      <c r="Q1270" s="358">
        <v>28.760049819946289</v>
      </c>
      <c r="R1270" s="358">
        <v>33.188747406005859</v>
      </c>
      <c r="S1270" s="358">
        <v>32.054656982421875</v>
      </c>
      <c r="T1270" s="358">
        <v>31.950166702270508</v>
      </c>
      <c r="U1270" s="358">
        <v>31.010841369628906</v>
      </c>
      <c r="V1270" s="358">
        <v>30.358556747436523</v>
      </c>
      <c r="W1270" s="358">
        <v>28.901544570922852</v>
      </c>
      <c r="X1270" s="358">
        <v>27.407495498657227</v>
      </c>
      <c r="Y1270" s="358">
        <v>27.29011344909668</v>
      </c>
      <c r="Z1270" s="358">
        <v>26.921514511108398</v>
      </c>
      <c r="AA1270" s="358">
        <v>26.227737426757813</v>
      </c>
      <c r="AB1270" s="20">
        <v>640.16126251220703</v>
      </c>
    </row>
    <row r="1271" spans="1:28" thickTop="1" thickBot="1" x14ac:dyDescent="0.3">
      <c r="B1271" s="279">
        <v>40717</v>
      </c>
      <c r="C1271" s="128" t="s">
        <v>13</v>
      </c>
      <c r="D1271" s="358">
        <v>26.183427810668945</v>
      </c>
      <c r="E1271" s="358">
        <v>26.161289215087891</v>
      </c>
      <c r="F1271" s="358">
        <v>26.023036956787109</v>
      </c>
      <c r="G1271" s="358">
        <v>26.053842544555664</v>
      </c>
      <c r="H1271" s="358">
        <v>25.859642028808594</v>
      </c>
      <c r="I1271" s="358">
        <v>25.693693161010742</v>
      </c>
      <c r="J1271" s="358">
        <v>23.855722427368164</v>
      </c>
      <c r="K1271" s="358">
        <v>15.737277984619141</v>
      </c>
      <c r="L1271" s="358">
        <v>22.840784072875977</v>
      </c>
      <c r="M1271" s="358">
        <v>24.607803344726563</v>
      </c>
      <c r="N1271" s="358">
        <v>25.682933807373047</v>
      </c>
      <c r="O1271" s="358">
        <v>28.083465576171875</v>
      </c>
      <c r="P1271" s="358">
        <v>29.370052337646484</v>
      </c>
      <c r="Q1271" s="358">
        <v>30.207805633544922</v>
      </c>
      <c r="R1271" s="358">
        <v>31.251352310180664</v>
      </c>
      <c r="S1271" s="358">
        <v>31.141704559326172</v>
      </c>
      <c r="T1271" s="358">
        <v>31.58867073059082</v>
      </c>
      <c r="U1271" s="358">
        <v>30.642000198364258</v>
      </c>
      <c r="V1271" s="358">
        <v>21.94426155090332</v>
      </c>
      <c r="W1271" s="358">
        <v>28.548561096191406</v>
      </c>
      <c r="X1271" s="358">
        <v>25.978244781494141</v>
      </c>
      <c r="Y1271" s="358">
        <v>24.493017196655273</v>
      </c>
      <c r="Z1271" s="358">
        <v>25.261604309082031</v>
      </c>
      <c r="AA1271" s="358">
        <v>25.065046310424805</v>
      </c>
      <c r="AB1271" s="20">
        <v>632.27523994445801</v>
      </c>
    </row>
    <row r="1272" spans="1:28" thickTop="1" thickBot="1" x14ac:dyDescent="0.3">
      <c r="B1272" s="279">
        <v>40718</v>
      </c>
      <c r="C1272" s="128" t="s">
        <v>14</v>
      </c>
      <c r="D1272" s="358">
        <v>25.066247940063477</v>
      </c>
      <c r="E1272" s="358">
        <v>25.052371978759766</v>
      </c>
      <c r="F1272" s="358">
        <v>25.012134552001953</v>
      </c>
      <c r="G1272" s="358">
        <v>24.844255447387695</v>
      </c>
      <c r="H1272" s="358">
        <v>24.863838195800781</v>
      </c>
      <c r="I1272" s="358">
        <v>24.761709213256836</v>
      </c>
      <c r="J1272" s="358">
        <v>21.863941192626953</v>
      </c>
      <c r="K1272" s="358">
        <v>21.309406280517578</v>
      </c>
      <c r="L1272" s="358">
        <v>21.43254280090332</v>
      </c>
      <c r="M1272" s="358">
        <v>22.774925231933594</v>
      </c>
      <c r="N1272" s="358">
        <v>24.822052001953125</v>
      </c>
      <c r="O1272" s="358">
        <v>26.775253295898438</v>
      </c>
      <c r="P1272" s="358">
        <v>27.519725799560547</v>
      </c>
      <c r="Q1272" s="358">
        <v>29.297979354858398</v>
      </c>
      <c r="R1272" s="358">
        <v>30.178529739379883</v>
      </c>
      <c r="S1272" s="358">
        <v>30.750389099121094</v>
      </c>
      <c r="T1272" s="358">
        <v>29.541448593139648</v>
      </c>
      <c r="U1272" s="358">
        <v>31.527328491210938</v>
      </c>
      <c r="V1272" s="358">
        <v>29.039539337158203</v>
      </c>
      <c r="W1272" s="358">
        <v>28.41453742980957</v>
      </c>
      <c r="X1272" s="358">
        <v>27.110567092895508</v>
      </c>
      <c r="Y1272" s="358">
        <v>26.450551986694336</v>
      </c>
      <c r="Z1272" s="358">
        <v>26.159551620483398</v>
      </c>
      <c r="AA1272" s="358">
        <v>25.891632080078125</v>
      </c>
      <c r="AB1272" s="20">
        <v>630.46045875549316</v>
      </c>
    </row>
    <row r="1273" spans="1:28" thickTop="1" thickBot="1" x14ac:dyDescent="0.3">
      <c r="B1273" s="279">
        <v>40719</v>
      </c>
      <c r="C1273" s="128" t="s">
        <v>15</v>
      </c>
      <c r="D1273" s="358">
        <v>25.177196502685547</v>
      </c>
      <c r="E1273" s="358">
        <v>25.053220748901367</v>
      </c>
      <c r="F1273" s="358">
        <v>23.3135986328125</v>
      </c>
      <c r="G1273" s="358">
        <v>24.955715179443359</v>
      </c>
      <c r="H1273" s="358">
        <v>24.888584136962891</v>
      </c>
      <c r="I1273" s="358">
        <v>25.041725158691406</v>
      </c>
      <c r="J1273" s="358">
        <v>24.022510528564453</v>
      </c>
      <c r="K1273" s="358">
        <v>21.979303359985352</v>
      </c>
      <c r="L1273" s="358">
        <v>21.828184127807617</v>
      </c>
      <c r="M1273" s="358">
        <v>19.204278945922852</v>
      </c>
      <c r="N1273" s="358">
        <v>25.564725875854492</v>
      </c>
      <c r="O1273" s="358">
        <v>27.407888412475586</v>
      </c>
      <c r="P1273" s="358">
        <v>28.001853942871094</v>
      </c>
      <c r="Q1273" s="358">
        <v>29.882059097290039</v>
      </c>
      <c r="R1273" s="358">
        <v>30.189004898071289</v>
      </c>
      <c r="S1273" s="358">
        <v>30.210809707641602</v>
      </c>
      <c r="T1273" s="358">
        <v>30.591224670410156</v>
      </c>
      <c r="U1273" s="358">
        <v>29.509498596191406</v>
      </c>
      <c r="V1273" s="358">
        <v>28.247203826904297</v>
      </c>
      <c r="W1273" s="358">
        <v>27.229429244995117</v>
      </c>
      <c r="X1273" s="358">
        <v>26.125988006591797</v>
      </c>
      <c r="Y1273" s="358">
        <v>24.550436019897461</v>
      </c>
      <c r="Z1273" s="358">
        <v>24.618494033813477</v>
      </c>
      <c r="AA1273" s="358">
        <v>24.778459548950195</v>
      </c>
      <c r="AB1273" s="20">
        <v>622.37139320373535</v>
      </c>
    </row>
    <row r="1274" spans="1:28" thickTop="1" thickBot="1" x14ac:dyDescent="0.3">
      <c r="B1274" s="279">
        <v>40720</v>
      </c>
      <c r="C1274" s="128" t="s">
        <v>16</v>
      </c>
      <c r="D1274" s="358">
        <v>24.806753158569336</v>
      </c>
      <c r="E1274" s="358">
        <v>24.848873138427734</v>
      </c>
      <c r="F1274" s="358">
        <v>24.880483627319336</v>
      </c>
      <c r="G1274" s="358">
        <v>24.513444900512695</v>
      </c>
      <c r="H1274" s="358">
        <v>24.502193450927734</v>
      </c>
      <c r="I1274" s="358">
        <v>24.41773796081543</v>
      </c>
      <c r="J1274" s="358">
        <v>23.369926452636719</v>
      </c>
      <c r="K1274" s="358">
        <v>22.32133674621582</v>
      </c>
      <c r="L1274" s="358">
        <v>22.391256332397461</v>
      </c>
      <c r="M1274" s="358">
        <v>23.721942901611328</v>
      </c>
      <c r="N1274" s="358">
        <v>24.925941467285156</v>
      </c>
      <c r="O1274" s="358">
        <v>22.581794738769531</v>
      </c>
      <c r="P1274" s="358">
        <v>29.367355346679688</v>
      </c>
      <c r="Q1274" s="358">
        <v>29.405538558959961</v>
      </c>
      <c r="R1274" s="358">
        <v>30.33099365234375</v>
      </c>
      <c r="S1274" s="358">
        <v>32.017406463623047</v>
      </c>
      <c r="T1274" s="358">
        <v>31.387714385986328</v>
      </c>
      <c r="U1274" s="358">
        <v>28.27296257019043</v>
      </c>
      <c r="V1274" s="358">
        <v>27.682550430297852</v>
      </c>
      <c r="W1274" s="358">
        <v>26.87248420715332</v>
      </c>
      <c r="X1274" s="358">
        <v>24.95057487487793</v>
      </c>
      <c r="Y1274" s="358">
        <v>23.0760498046875</v>
      </c>
      <c r="Z1274" s="358">
        <v>24.218852996826172</v>
      </c>
      <c r="AA1274" s="358">
        <v>24.275876998901367</v>
      </c>
      <c r="AB1274" s="20">
        <v>619.14004516601563</v>
      </c>
    </row>
    <row r="1275" spans="1:28" thickTop="1" thickBot="1" x14ac:dyDescent="0.3">
      <c r="B1275" s="279">
        <v>40721</v>
      </c>
      <c r="C1275" s="128" t="s">
        <v>17</v>
      </c>
      <c r="D1275" s="358">
        <v>24.286012649536133</v>
      </c>
      <c r="E1275" s="358">
        <v>24.293773651123047</v>
      </c>
      <c r="F1275" s="358">
        <v>24.279020309448242</v>
      </c>
      <c r="G1275" s="358">
        <v>24.145404815673828</v>
      </c>
      <c r="H1275" s="358">
        <v>24.1279296875</v>
      </c>
      <c r="I1275" s="358">
        <v>24.135297775268555</v>
      </c>
      <c r="J1275" s="358">
        <v>22.942279815673828</v>
      </c>
      <c r="K1275" s="358">
        <v>21.426662445068359</v>
      </c>
      <c r="L1275" s="358">
        <v>21.602413177490234</v>
      </c>
      <c r="M1275" s="358">
        <v>23.311187744140625</v>
      </c>
      <c r="N1275" s="358">
        <v>23.911613464355469</v>
      </c>
      <c r="O1275" s="358">
        <v>25.677989959716797</v>
      </c>
      <c r="P1275" s="358">
        <v>22.107761383056641</v>
      </c>
      <c r="Q1275" s="358">
        <v>26.142650604248047</v>
      </c>
      <c r="R1275" s="358">
        <v>26.341030120849609</v>
      </c>
      <c r="S1275" s="358">
        <v>26.442630767822266</v>
      </c>
      <c r="T1275" s="358">
        <v>26.783344268798828</v>
      </c>
      <c r="U1275" s="358">
        <v>25.787019729614258</v>
      </c>
      <c r="V1275" s="358">
        <v>23.517818450927734</v>
      </c>
      <c r="W1275" s="358">
        <v>22.578048706054688</v>
      </c>
      <c r="X1275" s="358">
        <v>23.122213363647461</v>
      </c>
      <c r="Y1275" s="358">
        <v>23.376243591308594</v>
      </c>
      <c r="Z1275" s="358">
        <v>22.048093795776367</v>
      </c>
      <c r="AA1275" s="358">
        <v>22.122848510742188</v>
      </c>
      <c r="AB1275" s="20">
        <v>574.5092887878418</v>
      </c>
    </row>
    <row r="1276" spans="1:28" thickTop="1" thickBot="1" x14ac:dyDescent="0.3">
      <c r="B1276" s="279">
        <v>40722</v>
      </c>
      <c r="C1276" s="128" t="s">
        <v>11</v>
      </c>
      <c r="D1276" s="358">
        <v>21.906158447265625</v>
      </c>
      <c r="E1276" s="358">
        <v>21.759769439697266</v>
      </c>
      <c r="F1276" s="358">
        <v>20.478313446044922</v>
      </c>
      <c r="G1276" s="358">
        <v>21.71241569519043</v>
      </c>
      <c r="H1276" s="358">
        <v>21.50636100769043</v>
      </c>
      <c r="I1276" s="358">
        <v>21.443693161010742</v>
      </c>
      <c r="J1276" s="358">
        <v>21.167196273803711</v>
      </c>
      <c r="K1276" s="358">
        <v>20.544832229614258</v>
      </c>
      <c r="L1276" s="358">
        <v>21.631750106811523</v>
      </c>
      <c r="M1276" s="358">
        <v>22.853324890136719</v>
      </c>
      <c r="N1276" s="358">
        <v>22.925447463989258</v>
      </c>
      <c r="O1276" s="358">
        <v>25.361955642700195</v>
      </c>
      <c r="P1276" s="358">
        <v>27.52763557434082</v>
      </c>
      <c r="Q1276" s="358">
        <v>27.899377822875977</v>
      </c>
      <c r="R1276" s="358">
        <v>27.921648025512695</v>
      </c>
      <c r="S1276" s="358">
        <v>27.944374084472656</v>
      </c>
      <c r="T1276" s="358">
        <v>27.799396514892578</v>
      </c>
      <c r="U1276" s="358">
        <v>26.576023101806641</v>
      </c>
      <c r="V1276" s="358">
        <v>27.343896865844727</v>
      </c>
      <c r="W1276" s="358">
        <v>27.132963180541992</v>
      </c>
      <c r="X1276" s="358">
        <v>24.620506286621094</v>
      </c>
      <c r="Y1276" s="358">
        <v>23.402088165283203</v>
      </c>
      <c r="Z1276" s="358">
        <v>22.831014633178711</v>
      </c>
      <c r="AA1276" s="358">
        <v>22.412508010864258</v>
      </c>
      <c r="AB1276" s="20">
        <v>576.70265007019043</v>
      </c>
    </row>
    <row r="1277" spans="1:28" thickTop="1" thickBot="1" x14ac:dyDescent="0.3">
      <c r="B1277" s="279">
        <v>40723</v>
      </c>
      <c r="C1277" s="128" t="s">
        <v>12</v>
      </c>
      <c r="D1277" s="358">
        <v>22.316909790039063</v>
      </c>
      <c r="E1277" s="358">
        <v>22.330577850341797</v>
      </c>
      <c r="F1277" s="358">
        <v>18.664251327514648</v>
      </c>
      <c r="G1277" s="358">
        <v>22.269084930419922</v>
      </c>
      <c r="H1277" s="358">
        <v>22.298580169677734</v>
      </c>
      <c r="I1277" s="358">
        <v>22.244913101196289</v>
      </c>
      <c r="J1277" s="358">
        <v>21.340305328369141</v>
      </c>
      <c r="K1277" s="358">
        <v>20.810121536254883</v>
      </c>
      <c r="L1277" s="358">
        <v>20.640321731567383</v>
      </c>
      <c r="M1277" s="358">
        <v>21.912113189697266</v>
      </c>
      <c r="N1277" s="358">
        <v>22.195058822631836</v>
      </c>
      <c r="O1277" s="358">
        <v>23.287452697753906</v>
      </c>
      <c r="P1277" s="358">
        <v>23.983489990234375</v>
      </c>
      <c r="Q1277" s="358">
        <v>25.189804077148438</v>
      </c>
      <c r="R1277" s="358">
        <v>26.281539916992188</v>
      </c>
      <c r="S1277" s="358">
        <v>26.621620178222656</v>
      </c>
      <c r="T1277" s="358">
        <v>27.098073959350586</v>
      </c>
      <c r="U1277" s="358">
        <v>26.318048477172852</v>
      </c>
      <c r="V1277" s="358">
        <v>25.17198371887207</v>
      </c>
      <c r="W1277" s="358">
        <v>24.658718109130859</v>
      </c>
      <c r="X1277" s="358">
        <v>16.302045822143555</v>
      </c>
      <c r="Y1277" s="358">
        <v>22.717714309692383</v>
      </c>
      <c r="Z1277" s="358">
        <v>22.875177383422852</v>
      </c>
      <c r="AA1277" s="358">
        <v>22.608924865722656</v>
      </c>
      <c r="AB1277" s="20">
        <v>550.13683128356934</v>
      </c>
    </row>
    <row r="1278" spans="1:28" thickTop="1" thickBot="1" x14ac:dyDescent="0.3">
      <c r="B1278" s="279">
        <v>40724</v>
      </c>
      <c r="C1278" s="128" t="s">
        <v>13</v>
      </c>
      <c r="D1278" s="358">
        <v>22.857290267944336</v>
      </c>
      <c r="E1278" s="358">
        <v>22.635004043579102</v>
      </c>
      <c r="F1278" s="358">
        <v>22.545553207397461</v>
      </c>
      <c r="G1278" s="358">
        <v>22.495338439941406</v>
      </c>
      <c r="H1278" s="358">
        <v>22.537029266357422</v>
      </c>
      <c r="I1278" s="358">
        <v>22.561159133911133</v>
      </c>
      <c r="J1278" s="358">
        <v>21.200773239135742</v>
      </c>
      <c r="K1278" s="358">
        <v>20.852594375610352</v>
      </c>
      <c r="L1278" s="358">
        <v>21.116357803344727</v>
      </c>
      <c r="M1278" s="358">
        <v>21.679159164428711</v>
      </c>
      <c r="N1278" s="358">
        <v>22.521549224853516</v>
      </c>
      <c r="O1278" s="358">
        <v>17.876649856567383</v>
      </c>
      <c r="P1278" s="358">
        <v>23.47465705871582</v>
      </c>
      <c r="Q1278" s="358">
        <v>23.882204055786133</v>
      </c>
      <c r="R1278" s="358">
        <v>24.225738525390625</v>
      </c>
      <c r="S1278" s="358">
        <v>24.544424057006836</v>
      </c>
      <c r="T1278" s="358">
        <v>24.523532867431641</v>
      </c>
      <c r="U1278" s="358">
        <v>24.640741348266602</v>
      </c>
      <c r="V1278" s="358">
        <v>24.030853271484375</v>
      </c>
      <c r="W1278" s="358">
        <v>23.397048950195313</v>
      </c>
      <c r="X1278" s="358">
        <v>23.039514541625977</v>
      </c>
      <c r="Y1278" s="358">
        <v>23.108491897583008</v>
      </c>
      <c r="Z1278" s="358">
        <v>22.55720329284668</v>
      </c>
      <c r="AA1278" s="358">
        <v>22.604612350463867</v>
      </c>
      <c r="AB1278" s="20">
        <v>544.90748023986816</v>
      </c>
    </row>
    <row r="1279" spans="1:28" thickTop="1" thickBot="1" x14ac:dyDescent="0.3">
      <c r="A1279" s="11" t="s">
        <v>23</v>
      </c>
      <c r="B1279" s="279">
        <v>40725</v>
      </c>
      <c r="C1279" s="128" t="s">
        <v>14</v>
      </c>
      <c r="D1279" s="358">
        <v>22.567253112792969</v>
      </c>
      <c r="E1279" s="358">
        <v>22.503995895385742</v>
      </c>
      <c r="F1279" s="358">
        <v>22.453790664672852</v>
      </c>
      <c r="G1279" s="358">
        <v>22.36931037902832</v>
      </c>
      <c r="H1279" s="358">
        <v>22.403017044067383</v>
      </c>
      <c r="I1279" s="358">
        <v>22.506235122680664</v>
      </c>
      <c r="J1279" s="358">
        <v>21.253711700439453</v>
      </c>
      <c r="K1279" s="358">
        <v>21.052057266235352</v>
      </c>
      <c r="L1279" s="358">
        <v>21.102422714233398</v>
      </c>
      <c r="M1279" s="358">
        <v>21.931369781494141</v>
      </c>
      <c r="N1279" s="358">
        <v>23.157093048095703</v>
      </c>
      <c r="O1279" s="358">
        <v>24.672065734863281</v>
      </c>
      <c r="P1279" s="358">
        <v>25.309055328369141</v>
      </c>
      <c r="Q1279" s="358">
        <v>25.784492492675781</v>
      </c>
      <c r="R1279" s="358">
        <v>27.030172348022461</v>
      </c>
      <c r="S1279" s="358">
        <v>28.040569305419922</v>
      </c>
      <c r="T1279" s="358">
        <v>28.416469573974609</v>
      </c>
      <c r="U1279" s="358">
        <v>27.441747665405273</v>
      </c>
      <c r="V1279" s="358">
        <v>27.017448425292969</v>
      </c>
      <c r="W1279" s="358">
        <v>26.499557495117188</v>
      </c>
      <c r="X1279" s="358">
        <v>25.516185760498047</v>
      </c>
      <c r="Y1279" s="358">
        <v>24.36387825012207</v>
      </c>
      <c r="Z1279" s="358">
        <v>24.033281326293945</v>
      </c>
      <c r="AA1279" s="358">
        <v>23.636226654052734</v>
      </c>
      <c r="AB1279" s="20">
        <v>581.0614070892334</v>
      </c>
    </row>
    <row r="1280" spans="1:28" thickTop="1" thickBot="1" x14ac:dyDescent="0.3">
      <c r="B1280" s="279">
        <v>40726</v>
      </c>
      <c r="C1280" s="128" t="s">
        <v>15</v>
      </c>
      <c r="D1280" s="358">
        <v>23.231943130493164</v>
      </c>
      <c r="E1280" s="358">
        <v>23.210739135742188</v>
      </c>
      <c r="F1280" s="358">
        <v>23.24592399597168</v>
      </c>
      <c r="G1280" s="358">
        <v>23.219314575195313</v>
      </c>
      <c r="H1280" s="358">
        <v>23.191329956054688</v>
      </c>
      <c r="I1280" s="358">
        <v>23.155002593994141</v>
      </c>
      <c r="J1280" s="358">
        <v>23.081821441650391</v>
      </c>
      <c r="K1280" s="358">
        <v>20.609020233154297</v>
      </c>
      <c r="L1280" s="358">
        <v>20.992189407348633</v>
      </c>
      <c r="M1280" s="358">
        <v>20.888273239135742</v>
      </c>
      <c r="N1280" s="358">
        <v>19.543554306030273</v>
      </c>
      <c r="O1280" s="358">
        <v>24.387693405151367</v>
      </c>
      <c r="P1280" s="358">
        <v>25.688434600830078</v>
      </c>
      <c r="Q1280" s="358">
        <v>26.194389343261719</v>
      </c>
      <c r="R1280" s="358">
        <v>26.575538635253906</v>
      </c>
      <c r="S1280" s="358">
        <v>26.727680206298828</v>
      </c>
      <c r="T1280" s="358">
        <v>26.145082473754883</v>
      </c>
      <c r="U1280" s="358">
        <v>26.105262756347656</v>
      </c>
      <c r="V1280" s="358">
        <v>24.539794921875</v>
      </c>
      <c r="W1280" s="358">
        <v>24.544370651245117</v>
      </c>
      <c r="X1280" s="358">
        <v>23.768381118774414</v>
      </c>
      <c r="Y1280" s="358">
        <v>23.288932800292969</v>
      </c>
      <c r="Z1280" s="358">
        <v>23.092622756958008</v>
      </c>
      <c r="AA1280" s="358">
        <v>23.338153839111328</v>
      </c>
      <c r="AB1280" s="20">
        <v>568.76544952392578</v>
      </c>
    </row>
    <row r="1281" spans="2:28" thickTop="1" thickBot="1" x14ac:dyDescent="0.3">
      <c r="B1281" s="279">
        <v>40727</v>
      </c>
      <c r="C1281" s="128" t="s">
        <v>16</v>
      </c>
      <c r="D1281" s="358">
        <v>23.512680053710938</v>
      </c>
      <c r="E1281" s="358">
        <v>23.615331649780273</v>
      </c>
      <c r="F1281" s="358">
        <v>23.528299331665039</v>
      </c>
      <c r="G1281" s="358">
        <v>22.869861602783203</v>
      </c>
      <c r="H1281" s="358">
        <v>22.932868957519531</v>
      </c>
      <c r="I1281" s="358">
        <v>22.789785385131836</v>
      </c>
      <c r="J1281" s="358">
        <v>22.431356430053711</v>
      </c>
      <c r="K1281" s="358">
        <v>21.666313171386719</v>
      </c>
      <c r="L1281" s="358">
        <v>21.984334945678711</v>
      </c>
      <c r="M1281" s="358">
        <v>23.455537796020508</v>
      </c>
      <c r="N1281" s="358">
        <v>24.671775817871094</v>
      </c>
      <c r="O1281" s="358">
        <v>27.039417266845703</v>
      </c>
      <c r="P1281" s="358">
        <v>28.328805923461914</v>
      </c>
      <c r="Q1281" s="358">
        <v>28.5411376953125</v>
      </c>
      <c r="R1281" s="358">
        <v>27.14312744140625</v>
      </c>
      <c r="S1281" s="358">
        <v>28.874488830566406</v>
      </c>
      <c r="T1281" s="358">
        <v>28.123220443725586</v>
      </c>
      <c r="U1281" s="358">
        <v>27.688983917236328</v>
      </c>
      <c r="V1281" s="358">
        <v>24.626920700073242</v>
      </c>
      <c r="W1281" s="358">
        <v>24.830699920654297</v>
      </c>
      <c r="X1281" s="358">
        <v>24.351539611816406</v>
      </c>
      <c r="Y1281" s="358">
        <v>23.593320846557617</v>
      </c>
      <c r="Z1281" s="358">
        <v>23.386547088623047</v>
      </c>
      <c r="AA1281" s="358">
        <v>22.280673980712891</v>
      </c>
      <c r="AB1281" s="20">
        <v>592.26702880859375</v>
      </c>
    </row>
    <row r="1282" spans="2:28" thickTop="1" thickBot="1" x14ac:dyDescent="0.3">
      <c r="B1282" s="279">
        <v>40728</v>
      </c>
      <c r="C1282" s="128" t="s">
        <v>17</v>
      </c>
      <c r="D1282" s="358">
        <v>22.366245269775391</v>
      </c>
      <c r="E1282" s="358">
        <v>22.355667114257813</v>
      </c>
      <c r="F1282" s="358">
        <v>22.352012634277344</v>
      </c>
      <c r="G1282" s="358">
        <v>22.2481689453125</v>
      </c>
      <c r="H1282" s="358">
        <v>21.957433700561523</v>
      </c>
      <c r="I1282" s="358">
        <v>22.215972900390625</v>
      </c>
      <c r="J1282" s="358">
        <v>20.973897933959961</v>
      </c>
      <c r="K1282" s="358">
        <v>20.504617691040039</v>
      </c>
      <c r="L1282" s="358">
        <v>20.408697128295898</v>
      </c>
      <c r="M1282" s="358">
        <v>17.651054382324219</v>
      </c>
      <c r="N1282" s="358">
        <v>20.241218566894531</v>
      </c>
      <c r="O1282" s="358">
        <v>24.86583137512207</v>
      </c>
      <c r="P1282" s="358">
        <v>22.060050964355469</v>
      </c>
      <c r="Q1282" s="358">
        <v>27.767309188842773</v>
      </c>
      <c r="R1282" s="358">
        <v>28.05491828918457</v>
      </c>
      <c r="S1282" s="358">
        <v>26.203052520751953</v>
      </c>
      <c r="T1282" s="358">
        <v>28.774860382080078</v>
      </c>
      <c r="U1282" s="358">
        <v>26.178707122802734</v>
      </c>
      <c r="V1282" s="358">
        <v>25.371700286865234</v>
      </c>
      <c r="W1282" s="358">
        <v>24.885326385498047</v>
      </c>
      <c r="X1282" s="358">
        <v>24.703607559204102</v>
      </c>
      <c r="Y1282" s="358">
        <v>23.828891754150391</v>
      </c>
      <c r="Z1282" s="358">
        <v>23.762779235839844</v>
      </c>
      <c r="AA1282" s="358">
        <v>23.294620513916016</v>
      </c>
      <c r="AB1282" s="20">
        <v>563.02664184570313</v>
      </c>
    </row>
    <row r="1283" spans="2:28" thickTop="1" thickBot="1" x14ac:dyDescent="0.3">
      <c r="B1283" s="279">
        <v>40729</v>
      </c>
      <c r="C1283" s="128" t="s">
        <v>11</v>
      </c>
      <c r="D1283" s="358">
        <v>23.369186401367188</v>
      </c>
      <c r="E1283" s="358">
        <v>23.187196731567383</v>
      </c>
      <c r="F1283" s="358">
        <v>23.159418106079102</v>
      </c>
      <c r="G1283" s="358">
        <v>23.5159912109375</v>
      </c>
      <c r="H1283" s="358">
        <v>23.426847457885742</v>
      </c>
      <c r="I1283" s="358">
        <v>23.404273986816406</v>
      </c>
      <c r="J1283" s="358">
        <v>21.381853103637695</v>
      </c>
      <c r="K1283" s="358">
        <v>20.078325271606445</v>
      </c>
      <c r="L1283" s="358">
        <v>20.401552200317383</v>
      </c>
      <c r="M1283" s="358">
        <v>21.428300857543945</v>
      </c>
      <c r="N1283" s="358">
        <v>22.802299499511719</v>
      </c>
      <c r="O1283" s="358">
        <v>21.74821662902832</v>
      </c>
      <c r="P1283" s="358">
        <v>26.559316635131836</v>
      </c>
      <c r="Q1283" s="358">
        <v>27.143760681152344</v>
      </c>
      <c r="R1283" s="358">
        <v>27.334232330322266</v>
      </c>
      <c r="S1283" s="358">
        <v>27.534261703491211</v>
      </c>
      <c r="T1283" s="358">
        <v>27.585981369018555</v>
      </c>
      <c r="U1283" s="358">
        <v>27.483137130737305</v>
      </c>
      <c r="V1283" s="358">
        <v>18.247961044311523</v>
      </c>
      <c r="W1283" s="358">
        <v>25.584171295166016</v>
      </c>
      <c r="X1283" s="358">
        <v>24.287406921386719</v>
      </c>
      <c r="Y1283" s="358">
        <v>24.189607620239258</v>
      </c>
      <c r="Z1283" s="358">
        <v>24.38470458984375</v>
      </c>
      <c r="AA1283" s="358">
        <v>24.196149826049805</v>
      </c>
      <c r="AB1283" s="20">
        <v>572.43415260314941</v>
      </c>
    </row>
    <row r="1284" spans="2:28" thickTop="1" thickBot="1" x14ac:dyDescent="0.3">
      <c r="B1284" s="279">
        <v>40730</v>
      </c>
      <c r="C1284" s="128" t="s">
        <v>12</v>
      </c>
      <c r="D1284" s="358">
        <v>23.923301696777344</v>
      </c>
      <c r="E1284" s="358">
        <v>23.773466110229492</v>
      </c>
      <c r="F1284" s="358">
        <v>23.681797027587891</v>
      </c>
      <c r="G1284" s="358">
        <v>23.637863159179688</v>
      </c>
      <c r="H1284" s="358">
        <v>23.586250305175781</v>
      </c>
      <c r="I1284" s="358">
        <v>23.482433319091797</v>
      </c>
      <c r="J1284" s="358">
        <v>21.231376647949219</v>
      </c>
      <c r="K1284" s="358">
        <v>20.365697860717773</v>
      </c>
      <c r="L1284" s="358">
        <v>20.498071670532227</v>
      </c>
      <c r="M1284" s="358">
        <v>21.985034942626953</v>
      </c>
      <c r="N1284" s="358">
        <v>24.256082534790039</v>
      </c>
      <c r="O1284" s="358">
        <v>25.531322479248047</v>
      </c>
      <c r="P1284" s="358">
        <v>26.318771362304688</v>
      </c>
      <c r="Q1284" s="358">
        <v>26.931846618652344</v>
      </c>
      <c r="R1284" s="358">
        <v>27.122470855712891</v>
      </c>
      <c r="S1284" s="358">
        <v>27.250137329101563</v>
      </c>
      <c r="T1284" s="358">
        <v>27.669033050537109</v>
      </c>
      <c r="U1284" s="358">
        <v>27.682991027832031</v>
      </c>
      <c r="V1284" s="358">
        <v>26.80889892578125</v>
      </c>
      <c r="W1284" s="358">
        <v>19.691804885864258</v>
      </c>
      <c r="X1284" s="358">
        <v>24.430719375610352</v>
      </c>
      <c r="Y1284" s="358">
        <v>24.635791778564453</v>
      </c>
      <c r="Z1284" s="358">
        <v>24.684350967407227</v>
      </c>
      <c r="AA1284" s="358">
        <v>24.713146209716797</v>
      </c>
      <c r="AB1284" s="20">
        <v>583.89266014099121</v>
      </c>
    </row>
    <row r="1285" spans="2:28" thickTop="1" thickBot="1" x14ac:dyDescent="0.3">
      <c r="B1285" s="279">
        <v>40731</v>
      </c>
      <c r="C1285" s="128" t="s">
        <v>13</v>
      </c>
      <c r="D1285" s="358">
        <v>24.317235946655273</v>
      </c>
      <c r="E1285" s="358">
        <v>24.148111343383789</v>
      </c>
      <c r="F1285" s="358">
        <v>23.830142974853516</v>
      </c>
      <c r="G1285" s="358">
        <v>23.763328552246094</v>
      </c>
      <c r="H1285" s="358">
        <v>23.718130111694336</v>
      </c>
      <c r="I1285" s="358">
        <v>23.721029281616211</v>
      </c>
      <c r="J1285" s="358">
        <v>23.212778091430664</v>
      </c>
      <c r="K1285" s="358">
        <v>23.216224670410156</v>
      </c>
      <c r="L1285" s="358">
        <v>22.300806045532227</v>
      </c>
      <c r="M1285" s="358">
        <v>19.740226745605469</v>
      </c>
      <c r="N1285" s="358">
        <v>24.193599700927734</v>
      </c>
      <c r="O1285" s="358">
        <v>27.22259521484375</v>
      </c>
      <c r="P1285" s="358">
        <v>27.172298431396484</v>
      </c>
      <c r="Q1285" s="358">
        <v>28.209419250488281</v>
      </c>
      <c r="R1285" s="358">
        <v>28.106561660766602</v>
      </c>
      <c r="S1285" s="358">
        <v>28.261692047119141</v>
      </c>
      <c r="T1285" s="358">
        <v>28.289022445678711</v>
      </c>
      <c r="U1285" s="358">
        <v>28.286066055297852</v>
      </c>
      <c r="V1285" s="358">
        <v>28.28276252746582</v>
      </c>
      <c r="W1285" s="358">
        <v>28.270854949951172</v>
      </c>
      <c r="X1285" s="358">
        <v>28.259431838989258</v>
      </c>
      <c r="Y1285" s="358">
        <v>28.493267059326172</v>
      </c>
      <c r="Z1285" s="358">
        <v>24.68083381652832</v>
      </c>
      <c r="AA1285" s="358">
        <v>26.128961563110352</v>
      </c>
      <c r="AB1285" s="20">
        <v>615.82538032531738</v>
      </c>
    </row>
    <row r="1286" spans="2:28" thickTop="1" thickBot="1" x14ac:dyDescent="0.3">
      <c r="B1286" s="279">
        <v>40732</v>
      </c>
      <c r="C1286" s="128" t="s">
        <v>14</v>
      </c>
      <c r="D1286" s="358">
        <v>25.816715240478516</v>
      </c>
      <c r="E1286" s="358">
        <v>25.869541168212891</v>
      </c>
      <c r="F1286" s="358">
        <v>25.811372756958008</v>
      </c>
      <c r="G1286" s="358">
        <v>25.747377395629883</v>
      </c>
      <c r="H1286" s="358">
        <v>25.766931533813477</v>
      </c>
      <c r="I1286" s="358">
        <v>25.76237678527832</v>
      </c>
      <c r="J1286" s="358">
        <v>20.520362854003906</v>
      </c>
      <c r="K1286" s="358">
        <v>20.693475723266602</v>
      </c>
      <c r="L1286" s="358">
        <v>20.430013656616211</v>
      </c>
      <c r="M1286" s="358">
        <v>22.792137145996094</v>
      </c>
      <c r="N1286" s="358">
        <v>24.241455078125</v>
      </c>
      <c r="O1286" s="358">
        <v>24.975162506103516</v>
      </c>
      <c r="P1286" s="358">
        <v>25.611532211303711</v>
      </c>
      <c r="Q1286" s="358">
        <v>28.481311798095703</v>
      </c>
      <c r="R1286" s="358">
        <v>28.285957336425781</v>
      </c>
      <c r="S1286" s="358">
        <v>29.354318618774414</v>
      </c>
      <c r="T1286" s="358">
        <v>29.069408416748047</v>
      </c>
      <c r="U1286" s="358">
        <v>28.598733901977539</v>
      </c>
      <c r="V1286" s="358">
        <v>26.16290283203125</v>
      </c>
      <c r="W1286" s="358">
        <v>25.108530044555664</v>
      </c>
      <c r="X1286" s="358">
        <v>24.206733703613281</v>
      </c>
      <c r="Y1286" s="358">
        <v>23.916267395019531</v>
      </c>
      <c r="Z1286" s="358">
        <v>23.677927017211914</v>
      </c>
      <c r="AA1286" s="358">
        <v>23.498266220092773</v>
      </c>
      <c r="AB1286" s="20">
        <v>604.39881134033203</v>
      </c>
    </row>
    <row r="1287" spans="2:28" thickTop="1" thickBot="1" x14ac:dyDescent="0.3">
      <c r="B1287" s="279">
        <v>40733</v>
      </c>
      <c r="C1287" s="128" t="s">
        <v>15</v>
      </c>
      <c r="D1287" s="358">
        <v>23.719236373901367</v>
      </c>
      <c r="E1287" s="358">
        <v>23.577732086181641</v>
      </c>
      <c r="F1287" s="358">
        <v>23.518426895141602</v>
      </c>
      <c r="G1287" s="358">
        <v>23.798948287963867</v>
      </c>
      <c r="H1287" s="358">
        <v>23.774087905883789</v>
      </c>
      <c r="I1287" s="358">
        <v>23.676820755004883</v>
      </c>
      <c r="J1287" s="358">
        <v>22.792226791381836</v>
      </c>
      <c r="K1287" s="358">
        <v>21.58918571472168</v>
      </c>
      <c r="L1287" s="358">
        <v>22.14860725402832</v>
      </c>
      <c r="M1287" s="358">
        <v>22.964675903320313</v>
      </c>
      <c r="N1287" s="358">
        <v>23.965898513793945</v>
      </c>
      <c r="O1287" s="358">
        <v>25.28582763671875</v>
      </c>
      <c r="P1287" s="358">
        <v>25.958463668823242</v>
      </c>
      <c r="Q1287" s="358">
        <v>27.163091659545898</v>
      </c>
      <c r="R1287" s="358">
        <v>27.647127151489258</v>
      </c>
      <c r="S1287" s="358">
        <v>27.582084655761719</v>
      </c>
      <c r="T1287" s="358">
        <v>27.498191833496094</v>
      </c>
      <c r="U1287" s="358">
        <v>27.432592391967773</v>
      </c>
      <c r="V1287" s="358">
        <v>26.370872497558594</v>
      </c>
      <c r="W1287" s="358">
        <v>25.830156326293945</v>
      </c>
      <c r="X1287" s="358">
        <v>24.738210678100586</v>
      </c>
      <c r="Y1287" s="358">
        <v>24.882318496704102</v>
      </c>
      <c r="Z1287" s="358">
        <v>24.222158432006836</v>
      </c>
      <c r="AA1287" s="358">
        <v>23.479625701904297</v>
      </c>
      <c r="AB1287" s="20">
        <v>593.61656761169434</v>
      </c>
    </row>
    <row r="1288" spans="2:28" thickTop="1" thickBot="1" x14ac:dyDescent="0.3">
      <c r="B1288" s="279">
        <v>40734</v>
      </c>
      <c r="C1288" s="128" t="s">
        <v>16</v>
      </c>
      <c r="D1288" s="358">
        <v>23.740283966064453</v>
      </c>
      <c r="E1288" s="358">
        <v>23.636571884155273</v>
      </c>
      <c r="F1288" s="358">
        <v>23.630075454711914</v>
      </c>
      <c r="G1288" s="358">
        <v>23.523977279663086</v>
      </c>
      <c r="H1288" s="358">
        <v>23.560792922973633</v>
      </c>
      <c r="I1288" s="358">
        <v>23.52159309387207</v>
      </c>
      <c r="J1288" s="358">
        <v>17.893552780151367</v>
      </c>
      <c r="K1288" s="358">
        <v>22.028581619262695</v>
      </c>
      <c r="L1288" s="358">
        <v>22.005258560180664</v>
      </c>
      <c r="M1288" s="358">
        <v>23.49017333984375</v>
      </c>
      <c r="N1288" s="358">
        <v>24.900747299194336</v>
      </c>
      <c r="O1288" s="358">
        <v>26.008745193481445</v>
      </c>
      <c r="P1288" s="358">
        <v>28.01017951965332</v>
      </c>
      <c r="Q1288" s="358">
        <v>29.280973434448242</v>
      </c>
      <c r="R1288" s="358">
        <v>29.620967864990234</v>
      </c>
      <c r="S1288" s="358">
        <v>29.944408416748047</v>
      </c>
      <c r="T1288" s="358">
        <v>29.800861358642578</v>
      </c>
      <c r="U1288" s="358">
        <v>29.921604156494141</v>
      </c>
      <c r="V1288" s="358">
        <v>27.556638717651367</v>
      </c>
      <c r="W1288" s="358">
        <v>25.610301971435547</v>
      </c>
      <c r="X1288" s="358">
        <v>24.01576042175293</v>
      </c>
      <c r="Y1288" s="358">
        <v>23.91302490234375</v>
      </c>
      <c r="Z1288" s="358">
        <v>23.514545440673828</v>
      </c>
      <c r="AA1288" s="358">
        <v>23.510139465332031</v>
      </c>
      <c r="AB1288" s="20">
        <v>602.6397590637207</v>
      </c>
    </row>
    <row r="1289" spans="2:28" thickTop="1" thickBot="1" x14ac:dyDescent="0.3">
      <c r="B1289" s="279">
        <v>40735</v>
      </c>
      <c r="C1289" s="128" t="s">
        <v>17</v>
      </c>
      <c r="D1289" s="358">
        <v>23.627374649047852</v>
      </c>
      <c r="E1289" s="358">
        <v>23.730314254760742</v>
      </c>
      <c r="F1289" s="358">
        <v>23.532232284545898</v>
      </c>
      <c r="G1289" s="358">
        <v>23.403249740600586</v>
      </c>
      <c r="H1289" s="358">
        <v>23.382246017456055</v>
      </c>
      <c r="I1289" s="358">
        <v>23.244882583618164</v>
      </c>
      <c r="J1289" s="358">
        <v>20.94609260559082</v>
      </c>
      <c r="K1289" s="358">
        <v>22.005533218383789</v>
      </c>
      <c r="L1289" s="358">
        <v>21.663009643554688</v>
      </c>
      <c r="M1289" s="358">
        <v>23.591472625732422</v>
      </c>
      <c r="N1289" s="358">
        <v>24.804599761962891</v>
      </c>
      <c r="O1289" s="358">
        <v>26.621679306030273</v>
      </c>
      <c r="P1289" s="358">
        <v>27.87419319152832</v>
      </c>
      <c r="Q1289" s="358">
        <v>29.147327423095703</v>
      </c>
      <c r="R1289" s="358">
        <v>29.593555450439453</v>
      </c>
      <c r="S1289" s="358">
        <v>29.219619750976563</v>
      </c>
      <c r="T1289" s="358">
        <v>28.140575408935547</v>
      </c>
      <c r="U1289" s="358">
        <v>28.106040954589844</v>
      </c>
      <c r="V1289" s="358">
        <v>26.250139236450195</v>
      </c>
      <c r="W1289" s="358">
        <v>26.750858306884766</v>
      </c>
      <c r="X1289" s="358">
        <v>24.833734512329102</v>
      </c>
      <c r="Y1289" s="358">
        <v>24.213052749633789</v>
      </c>
      <c r="Z1289" s="358">
        <v>23.784229278564453</v>
      </c>
      <c r="AA1289" s="358">
        <v>23.70903205871582</v>
      </c>
      <c r="AB1289" s="20">
        <v>602.17504501342773</v>
      </c>
    </row>
    <row r="1290" spans="2:28" thickTop="1" thickBot="1" x14ac:dyDescent="0.3">
      <c r="B1290" s="279">
        <v>40736</v>
      </c>
      <c r="C1290" s="128" t="s">
        <v>11</v>
      </c>
      <c r="D1290" s="358">
        <v>21.818571090698242</v>
      </c>
      <c r="E1290" s="358">
        <v>23.468870162963867</v>
      </c>
      <c r="F1290" s="358">
        <v>23.425203323364258</v>
      </c>
      <c r="G1290" s="358">
        <v>23.360126495361328</v>
      </c>
      <c r="H1290" s="358">
        <v>23.299200057983398</v>
      </c>
      <c r="I1290" s="358">
        <v>23.203031539916992</v>
      </c>
      <c r="J1290" s="358">
        <v>22.138498306274414</v>
      </c>
      <c r="K1290" s="358">
        <v>21.491785049438477</v>
      </c>
      <c r="L1290" s="358">
        <v>21.911914825439453</v>
      </c>
      <c r="M1290" s="358">
        <v>23.640453338623047</v>
      </c>
      <c r="N1290" s="358">
        <v>24.646997451782227</v>
      </c>
      <c r="O1290" s="358">
        <v>25.196941375732422</v>
      </c>
      <c r="P1290" s="358">
        <v>28.114667892456055</v>
      </c>
      <c r="Q1290" s="358">
        <v>28.991058349609375</v>
      </c>
      <c r="R1290" s="358">
        <v>26.342138290405273</v>
      </c>
      <c r="S1290" s="358">
        <v>29.480587005615234</v>
      </c>
      <c r="T1290" s="358">
        <v>27.729604721069336</v>
      </c>
      <c r="U1290" s="358">
        <v>27.231685638427734</v>
      </c>
      <c r="V1290" s="358">
        <v>26.456720352172852</v>
      </c>
      <c r="W1290" s="358">
        <v>18.560653686523438</v>
      </c>
      <c r="X1290" s="358">
        <v>24.165245056152344</v>
      </c>
      <c r="Y1290" s="358">
        <v>23.414957046508789</v>
      </c>
      <c r="Z1290" s="358">
        <v>23.601951599121094</v>
      </c>
      <c r="AA1290" s="358">
        <v>23.155887603759766</v>
      </c>
      <c r="AB1290" s="20">
        <v>584.84675025939941</v>
      </c>
    </row>
    <row r="1291" spans="2:28" thickTop="1" thickBot="1" x14ac:dyDescent="0.3">
      <c r="B1291" s="279">
        <v>40737</v>
      </c>
      <c r="C1291" s="128" t="s">
        <v>12</v>
      </c>
      <c r="D1291" s="358">
        <v>22.999744415283203</v>
      </c>
      <c r="E1291" s="358">
        <v>22.796955108642578</v>
      </c>
      <c r="F1291" s="358">
        <v>22.835775375366211</v>
      </c>
      <c r="G1291" s="358">
        <v>23.025678634643555</v>
      </c>
      <c r="H1291" s="358">
        <v>22.98072624206543</v>
      </c>
      <c r="I1291" s="358">
        <v>22.673027038574219</v>
      </c>
      <c r="J1291" s="358">
        <v>22.068473815917969</v>
      </c>
      <c r="K1291" s="358">
        <v>20.034727096557617</v>
      </c>
      <c r="L1291" s="358">
        <v>20.015647888183594</v>
      </c>
      <c r="M1291" s="358">
        <v>20.77032470703125</v>
      </c>
      <c r="N1291" s="358">
        <v>22.453643798828125</v>
      </c>
      <c r="O1291" s="358">
        <v>23.425382614135742</v>
      </c>
      <c r="P1291" s="358">
        <v>25.153120040893555</v>
      </c>
      <c r="Q1291" s="358">
        <v>26.388143539428711</v>
      </c>
      <c r="R1291" s="358">
        <v>25.132034301757813</v>
      </c>
      <c r="S1291" s="358">
        <v>24.633432388305664</v>
      </c>
      <c r="T1291" s="358">
        <v>24.523319244384766</v>
      </c>
      <c r="U1291" s="358">
        <v>24.601381301879883</v>
      </c>
      <c r="V1291" s="358">
        <v>23.913515090942383</v>
      </c>
      <c r="W1291" s="358">
        <v>21.896026611328125</v>
      </c>
      <c r="X1291" s="358">
        <v>21.13916015625</v>
      </c>
      <c r="Y1291" s="358">
        <v>21.214719772338867</v>
      </c>
      <c r="Z1291" s="358">
        <v>21.350105285644531</v>
      </c>
      <c r="AA1291" s="358">
        <v>21.383350372314453</v>
      </c>
      <c r="AB1291" s="20">
        <v>547.40841484069824</v>
      </c>
    </row>
    <row r="1292" spans="2:28" thickTop="1" thickBot="1" x14ac:dyDescent="0.3">
      <c r="B1292" s="279">
        <v>40738</v>
      </c>
      <c r="C1292" s="128" t="s">
        <v>13</v>
      </c>
      <c r="D1292" s="358">
        <v>21.403959274291992</v>
      </c>
      <c r="E1292" s="358">
        <v>21.16929817199707</v>
      </c>
      <c r="F1292" s="358">
        <v>20.960886001586914</v>
      </c>
      <c r="G1292" s="358">
        <v>20.102453231811523</v>
      </c>
      <c r="H1292" s="358">
        <v>19.92138671875</v>
      </c>
      <c r="I1292" s="358">
        <v>19.880580902099609</v>
      </c>
      <c r="J1292" s="358">
        <v>20.296018600463867</v>
      </c>
      <c r="K1292" s="358">
        <v>20.261495590209961</v>
      </c>
      <c r="L1292" s="358">
        <v>20.709095001220703</v>
      </c>
      <c r="M1292" s="358">
        <v>21.638921737670898</v>
      </c>
      <c r="N1292" s="358">
        <v>23.014619827270508</v>
      </c>
      <c r="O1292" s="358">
        <v>24.2928466796875</v>
      </c>
      <c r="P1292" s="358">
        <v>25.061452865600586</v>
      </c>
      <c r="Q1292" s="358">
        <v>26.339727401733398</v>
      </c>
      <c r="R1292" s="358">
        <v>27.703413009643555</v>
      </c>
      <c r="S1292" s="358">
        <v>28.021842956542969</v>
      </c>
      <c r="T1292" s="358">
        <v>27.697729110717773</v>
      </c>
      <c r="U1292" s="358">
        <v>27.457633972167969</v>
      </c>
      <c r="V1292" s="358">
        <v>27.341402053833008</v>
      </c>
      <c r="W1292" s="358">
        <v>26.185373306274414</v>
      </c>
      <c r="X1292" s="358">
        <v>24.443397521972656</v>
      </c>
      <c r="Y1292" s="358">
        <v>21.288234710693359</v>
      </c>
      <c r="Z1292" s="358">
        <v>22.872560501098633</v>
      </c>
      <c r="AA1292" s="358">
        <v>22.958023071289063</v>
      </c>
      <c r="AB1292" s="20">
        <v>561.02235221862793</v>
      </c>
    </row>
    <row r="1293" spans="2:28" thickTop="1" thickBot="1" x14ac:dyDescent="0.3">
      <c r="B1293" s="279">
        <v>40739</v>
      </c>
      <c r="C1293" s="128" t="s">
        <v>14</v>
      </c>
      <c r="D1293" s="358">
        <v>22.812780380249023</v>
      </c>
      <c r="E1293" s="358">
        <v>22.718931198120117</v>
      </c>
      <c r="F1293" s="358">
        <v>22.55964469909668</v>
      </c>
      <c r="G1293" s="358">
        <v>22.691930770874023</v>
      </c>
      <c r="H1293" s="358">
        <v>22.612951278686523</v>
      </c>
      <c r="I1293" s="358">
        <v>22.566268920898438</v>
      </c>
      <c r="J1293" s="358">
        <v>21.897214889526367</v>
      </c>
      <c r="K1293" s="358">
        <v>20.34086799621582</v>
      </c>
      <c r="L1293" s="358">
        <v>20.814949035644531</v>
      </c>
      <c r="M1293" s="358">
        <v>22.631374359130859</v>
      </c>
      <c r="N1293" s="358">
        <v>23.403768539428711</v>
      </c>
      <c r="O1293" s="358">
        <v>24.813858032226563</v>
      </c>
      <c r="P1293" s="358">
        <v>26.37940788269043</v>
      </c>
      <c r="Q1293" s="358">
        <v>22.039480209350586</v>
      </c>
      <c r="R1293" s="358">
        <v>27.268135070800781</v>
      </c>
      <c r="S1293" s="358">
        <v>27.614446640014648</v>
      </c>
      <c r="T1293" s="358">
        <v>28.211769104003906</v>
      </c>
      <c r="U1293" s="358">
        <v>26.895307540893555</v>
      </c>
      <c r="V1293" s="358">
        <v>25.021770477294922</v>
      </c>
      <c r="W1293" s="358">
        <v>24.056873321533203</v>
      </c>
      <c r="X1293" s="358">
        <v>23.42561149597168</v>
      </c>
      <c r="Y1293" s="358">
        <v>23.904201507568359</v>
      </c>
      <c r="Z1293" s="358">
        <v>23.501182556152344</v>
      </c>
      <c r="AA1293" s="358">
        <v>23.549846649169922</v>
      </c>
      <c r="AB1293" s="20">
        <v>571.73257255554199</v>
      </c>
    </row>
    <row r="1294" spans="2:28" thickTop="1" thickBot="1" x14ac:dyDescent="0.3">
      <c r="B1294" s="279">
        <v>40740</v>
      </c>
      <c r="C1294" s="128" t="s">
        <v>15</v>
      </c>
      <c r="D1294" s="358">
        <v>22.647111892700195</v>
      </c>
      <c r="E1294" s="358">
        <v>22.70311164855957</v>
      </c>
      <c r="F1294" s="358">
        <v>22.596837997436523</v>
      </c>
      <c r="G1294" s="358">
        <v>21.051218032836914</v>
      </c>
      <c r="H1294" s="358">
        <v>21.01768684387207</v>
      </c>
      <c r="I1294" s="358">
        <v>20.970115661621094</v>
      </c>
      <c r="J1294" s="358">
        <v>21.433925628662109</v>
      </c>
      <c r="K1294" s="358">
        <v>18.255300521850586</v>
      </c>
      <c r="L1294" s="358">
        <v>20.218839645385742</v>
      </c>
      <c r="M1294" s="358">
        <v>21.712139129638672</v>
      </c>
      <c r="N1294" s="358">
        <v>23.160757064819336</v>
      </c>
      <c r="O1294" s="358">
        <v>23.868021011352539</v>
      </c>
      <c r="P1294" s="358">
        <v>25.851650238037109</v>
      </c>
      <c r="Q1294" s="358">
        <v>26.578330993652344</v>
      </c>
      <c r="R1294" s="358">
        <v>25.434427261352539</v>
      </c>
      <c r="S1294" s="358">
        <v>28.232315063476563</v>
      </c>
      <c r="T1294" s="358">
        <v>27.890501022338867</v>
      </c>
      <c r="U1294" s="358">
        <v>25.77973747253418</v>
      </c>
      <c r="V1294" s="358">
        <v>27.02540397644043</v>
      </c>
      <c r="W1294" s="358">
        <v>25.059822082519531</v>
      </c>
      <c r="X1294" s="358">
        <v>23.908702850341797</v>
      </c>
      <c r="Y1294" s="358">
        <v>23.369344711303711</v>
      </c>
      <c r="Z1294" s="358">
        <v>23.164865493774414</v>
      </c>
      <c r="AA1294" s="358">
        <v>22.872365951538086</v>
      </c>
      <c r="AB1294" s="20">
        <v>564.80253219604492</v>
      </c>
    </row>
    <row r="1295" spans="2:28" thickTop="1" thickBot="1" x14ac:dyDescent="0.3">
      <c r="B1295" s="279">
        <v>40741</v>
      </c>
      <c r="C1295" s="128" t="s">
        <v>16</v>
      </c>
      <c r="D1295" s="358">
        <v>22.428932189941406</v>
      </c>
      <c r="E1295" s="358">
        <v>22.441154479980469</v>
      </c>
      <c r="F1295" s="358">
        <v>22.427497863769531</v>
      </c>
      <c r="G1295" s="358">
        <v>22.427968978881836</v>
      </c>
      <c r="H1295" s="358">
        <v>21.456476211547852</v>
      </c>
      <c r="I1295" s="358">
        <v>21.396503448486328</v>
      </c>
      <c r="J1295" s="358">
        <v>21.3851318359375</v>
      </c>
      <c r="K1295" s="358">
        <v>20.584640502929688</v>
      </c>
      <c r="L1295" s="358">
        <v>21.323610305786133</v>
      </c>
      <c r="M1295" s="358">
        <v>21.783664703369141</v>
      </c>
      <c r="N1295" s="358">
        <v>23.015115737915039</v>
      </c>
      <c r="O1295" s="358">
        <v>24.071966171264648</v>
      </c>
      <c r="P1295" s="358">
        <v>24.830814361572266</v>
      </c>
      <c r="Q1295" s="358">
        <v>27.328659057617188</v>
      </c>
      <c r="R1295" s="358">
        <v>28.136568069458008</v>
      </c>
      <c r="S1295" s="358">
        <v>28.27250862121582</v>
      </c>
      <c r="T1295" s="358">
        <v>28.699010848999023</v>
      </c>
      <c r="U1295" s="358">
        <v>28.62547492980957</v>
      </c>
      <c r="V1295" s="358">
        <v>28.424436569213867</v>
      </c>
      <c r="W1295" s="358">
        <v>27.258022308349609</v>
      </c>
      <c r="X1295" s="358">
        <v>24.249217987060547</v>
      </c>
      <c r="Y1295" s="358">
        <v>22.468673706054688</v>
      </c>
      <c r="Z1295" s="358">
        <v>22.296651840209961</v>
      </c>
      <c r="AA1295" s="358">
        <v>22.211183547973633</v>
      </c>
      <c r="AB1295" s="20">
        <v>577.54388427734375</v>
      </c>
    </row>
    <row r="1296" spans="2:28" thickTop="1" thickBot="1" x14ac:dyDescent="0.3">
      <c r="B1296" s="279">
        <v>40742</v>
      </c>
      <c r="C1296" s="128" t="s">
        <v>17</v>
      </c>
      <c r="D1296" s="358">
        <v>22.307676315307617</v>
      </c>
      <c r="E1296" s="358">
        <v>22.328033447265625</v>
      </c>
      <c r="F1296" s="358">
        <v>22.171783447265625</v>
      </c>
      <c r="G1296" s="358">
        <v>22.157993316650391</v>
      </c>
      <c r="H1296" s="358">
        <v>21.95936393737793</v>
      </c>
      <c r="I1296" s="358">
        <v>21.919012069702148</v>
      </c>
      <c r="J1296" s="358">
        <v>22.48524284362793</v>
      </c>
      <c r="K1296" s="358">
        <v>20.414203643798828</v>
      </c>
      <c r="L1296" s="358">
        <v>21.609825134277344</v>
      </c>
      <c r="M1296" s="358">
        <v>23.108776092529297</v>
      </c>
      <c r="N1296" s="358">
        <v>24.276979446411133</v>
      </c>
      <c r="O1296" s="358">
        <v>25.555694580078125</v>
      </c>
      <c r="P1296" s="358">
        <v>27.31450080871582</v>
      </c>
      <c r="Q1296" s="358">
        <v>28.374729156494141</v>
      </c>
      <c r="R1296" s="358">
        <v>29.131649017333984</v>
      </c>
      <c r="S1296" s="358">
        <v>30.317249298095703</v>
      </c>
      <c r="T1296" s="358">
        <v>30.155942916870117</v>
      </c>
      <c r="U1296" s="358">
        <v>29.751998901367188</v>
      </c>
      <c r="V1296" s="358">
        <v>29.103612899780273</v>
      </c>
      <c r="W1296" s="358">
        <v>28.623893737792969</v>
      </c>
      <c r="X1296" s="358">
        <v>26.976808547973633</v>
      </c>
      <c r="Y1296" s="358">
        <v>25.315675735473633</v>
      </c>
      <c r="Z1296" s="358">
        <v>24.408634185791016</v>
      </c>
      <c r="AA1296" s="358">
        <v>24.261398315429688</v>
      </c>
      <c r="AB1296" s="20">
        <v>604.03067779541016</v>
      </c>
    </row>
    <row r="1297" spans="1:28" thickTop="1" thickBot="1" x14ac:dyDescent="0.3">
      <c r="B1297" s="279">
        <v>40743</v>
      </c>
      <c r="C1297" s="128" t="s">
        <v>11</v>
      </c>
      <c r="D1297" s="358">
        <v>24.16789436340332</v>
      </c>
      <c r="E1297" s="358">
        <v>23.64622688293457</v>
      </c>
      <c r="F1297" s="358">
        <v>23.826503753662109</v>
      </c>
      <c r="G1297" s="358">
        <v>23.396326065063477</v>
      </c>
      <c r="H1297" s="358">
        <v>23.39973258972168</v>
      </c>
      <c r="I1297" s="358">
        <v>23.300806045532227</v>
      </c>
      <c r="J1297" s="358">
        <v>22.573366165161133</v>
      </c>
      <c r="K1297" s="358">
        <v>20.212919235229492</v>
      </c>
      <c r="L1297" s="358">
        <v>20.509658813476563</v>
      </c>
      <c r="M1297" s="358">
        <v>20.415897369384766</v>
      </c>
      <c r="N1297" s="358">
        <v>19.181604385375977</v>
      </c>
      <c r="O1297" s="358">
        <v>25.937189102172852</v>
      </c>
      <c r="P1297" s="358">
        <v>26.329605102539063</v>
      </c>
      <c r="Q1297" s="358">
        <v>28.106246948242188</v>
      </c>
      <c r="R1297" s="358">
        <v>28.159603118896484</v>
      </c>
      <c r="S1297" s="358">
        <v>28.577606201171875</v>
      </c>
      <c r="T1297" s="358">
        <v>28.977336883544922</v>
      </c>
      <c r="U1297" s="358">
        <v>28.987361907958984</v>
      </c>
      <c r="V1297" s="358">
        <v>27.696678161621094</v>
      </c>
      <c r="W1297" s="358">
        <v>25.152841567993164</v>
      </c>
      <c r="X1297" s="358">
        <v>24.333168029785156</v>
      </c>
      <c r="Y1297" s="358">
        <v>24.505556106567383</v>
      </c>
      <c r="Z1297" s="358">
        <v>23.731887817382813</v>
      </c>
      <c r="AA1297" s="358">
        <v>23.316858291625977</v>
      </c>
      <c r="AB1297" s="20">
        <v>588.44287490844727</v>
      </c>
    </row>
    <row r="1298" spans="1:28" thickTop="1" thickBot="1" x14ac:dyDescent="0.3">
      <c r="B1298" s="279">
        <v>40744</v>
      </c>
      <c r="C1298" s="128" t="s">
        <v>12</v>
      </c>
      <c r="D1298" s="358">
        <v>23.031326293945313</v>
      </c>
      <c r="E1298" s="358">
        <v>22.909221649169922</v>
      </c>
      <c r="F1298" s="358">
        <v>22.954656600952148</v>
      </c>
      <c r="G1298" s="358">
        <v>22.843109130859375</v>
      </c>
      <c r="H1298" s="358">
        <v>22.677064895629883</v>
      </c>
      <c r="I1298" s="358">
        <v>22.564144134521484</v>
      </c>
      <c r="J1298" s="358">
        <v>20.94212532043457</v>
      </c>
      <c r="K1298" s="358">
        <v>20.312862396240234</v>
      </c>
      <c r="L1298" s="358">
        <v>20.686714172363281</v>
      </c>
      <c r="M1298" s="358">
        <v>21.651384353637695</v>
      </c>
      <c r="N1298" s="358">
        <v>23.167499542236328</v>
      </c>
      <c r="O1298" s="358">
        <v>24.803398132324219</v>
      </c>
      <c r="P1298" s="358">
        <v>27.524080276489258</v>
      </c>
      <c r="Q1298" s="358">
        <v>27.819894790649414</v>
      </c>
      <c r="R1298" s="358">
        <v>28.413154602050781</v>
      </c>
      <c r="S1298" s="358">
        <v>28.680078506469727</v>
      </c>
      <c r="T1298" s="358">
        <v>28.393339157104492</v>
      </c>
      <c r="U1298" s="358">
        <v>25.685647964477539</v>
      </c>
      <c r="V1298" s="358">
        <v>28.105329513549805</v>
      </c>
      <c r="W1298" s="358">
        <v>27.985235214233398</v>
      </c>
      <c r="X1298" s="358">
        <v>26.079189300537109</v>
      </c>
      <c r="Y1298" s="358">
        <v>25.689403533935547</v>
      </c>
      <c r="Z1298" s="358">
        <v>25.528358459472656</v>
      </c>
      <c r="AA1298" s="358">
        <v>24.517976760864258</v>
      </c>
      <c r="AB1298" s="20">
        <v>592.96519470214844</v>
      </c>
    </row>
    <row r="1299" spans="1:28" thickTop="1" thickBot="1" x14ac:dyDescent="0.3">
      <c r="B1299" s="279">
        <v>40745</v>
      </c>
      <c r="C1299" s="128" t="s">
        <v>13</v>
      </c>
      <c r="D1299" s="358">
        <v>24.470064163208008</v>
      </c>
      <c r="E1299" s="358">
        <v>24.547801971435547</v>
      </c>
      <c r="F1299" s="358">
        <v>24.508193969726563</v>
      </c>
      <c r="G1299" s="358">
        <v>23.963214874267578</v>
      </c>
      <c r="H1299" s="358">
        <v>24.055770874023438</v>
      </c>
      <c r="I1299" s="358">
        <v>24.011100769042969</v>
      </c>
      <c r="J1299" s="358">
        <v>23.570463180541992</v>
      </c>
      <c r="K1299" s="358">
        <v>22.439666748046875</v>
      </c>
      <c r="L1299" s="358">
        <v>22.674976348876953</v>
      </c>
      <c r="M1299" s="358">
        <v>23.760818481445313</v>
      </c>
      <c r="N1299" s="358">
        <v>25.344610214233398</v>
      </c>
      <c r="O1299" s="358">
        <v>22.256610870361328</v>
      </c>
      <c r="P1299" s="358">
        <v>28.210029602050781</v>
      </c>
      <c r="Q1299" s="358">
        <v>29.376529693603516</v>
      </c>
      <c r="R1299" s="358">
        <v>28.824979782104492</v>
      </c>
      <c r="S1299" s="358">
        <v>29.526979446411133</v>
      </c>
      <c r="T1299" s="358">
        <v>29.793312072753906</v>
      </c>
      <c r="U1299" s="358">
        <v>27.141376495361328</v>
      </c>
      <c r="V1299" s="358">
        <v>27.449010848999023</v>
      </c>
      <c r="W1299" s="358">
        <v>26.986461639404297</v>
      </c>
      <c r="X1299" s="358">
        <v>26.465925216674805</v>
      </c>
      <c r="Y1299" s="358">
        <v>26.254556655883789</v>
      </c>
      <c r="Z1299" s="358">
        <v>26.330938339233398</v>
      </c>
      <c r="AA1299" s="358">
        <v>25.989955902099609</v>
      </c>
      <c r="AB1299" s="20">
        <v>617.95334815979004</v>
      </c>
    </row>
    <row r="1300" spans="1:28" thickTop="1" thickBot="1" x14ac:dyDescent="0.3">
      <c r="B1300" s="279">
        <v>40746</v>
      </c>
      <c r="C1300" s="128" t="s">
        <v>14</v>
      </c>
      <c r="D1300" s="358">
        <v>25.935823440551758</v>
      </c>
      <c r="E1300" s="358">
        <v>26.023143768310547</v>
      </c>
      <c r="F1300" s="358">
        <v>26.091484069824219</v>
      </c>
      <c r="G1300" s="358">
        <v>26.164634704589844</v>
      </c>
      <c r="H1300" s="358">
        <v>26.102588653564453</v>
      </c>
      <c r="I1300" s="358">
        <v>25.866888046264648</v>
      </c>
      <c r="J1300" s="358">
        <v>23.320720672607422</v>
      </c>
      <c r="K1300" s="358">
        <v>21.771886825561523</v>
      </c>
      <c r="L1300" s="358">
        <v>21.943855285644531</v>
      </c>
      <c r="M1300" s="358">
        <v>26.647907257080078</v>
      </c>
      <c r="N1300" s="358">
        <v>24.883411407470703</v>
      </c>
      <c r="O1300" s="358">
        <v>26.865400314331055</v>
      </c>
      <c r="P1300" s="358">
        <v>28.721738815307617</v>
      </c>
      <c r="Q1300" s="358">
        <v>29.207548141479492</v>
      </c>
      <c r="R1300" s="358">
        <v>29.863508224487305</v>
      </c>
      <c r="S1300" s="358">
        <v>31.231653213500977</v>
      </c>
      <c r="T1300" s="358">
        <v>31.976039886474609</v>
      </c>
      <c r="U1300" s="358">
        <v>31.895698547363281</v>
      </c>
      <c r="V1300" s="358">
        <v>30.476278305053711</v>
      </c>
      <c r="W1300" s="358">
        <v>29.174367904663086</v>
      </c>
      <c r="X1300" s="358">
        <v>27.54901123046875</v>
      </c>
      <c r="Y1300" s="358">
        <v>26.003902435302734</v>
      </c>
      <c r="Z1300" s="358">
        <v>24.121376037597656</v>
      </c>
      <c r="AA1300" s="358">
        <v>23.843648910522461</v>
      </c>
      <c r="AB1300" s="20">
        <v>645.68251609802246</v>
      </c>
    </row>
    <row r="1301" spans="1:28" thickTop="1" thickBot="1" x14ac:dyDescent="0.3">
      <c r="B1301" s="279">
        <v>40747</v>
      </c>
      <c r="C1301" s="128" t="s">
        <v>15</v>
      </c>
      <c r="D1301" s="358">
        <v>23.753868103027344</v>
      </c>
      <c r="E1301" s="358">
        <v>23.855485916137695</v>
      </c>
      <c r="F1301" s="358">
        <v>23.635162353515625</v>
      </c>
      <c r="G1301" s="358">
        <v>23.577180862426758</v>
      </c>
      <c r="H1301" s="358">
        <v>23.505596160888672</v>
      </c>
      <c r="I1301" s="358">
        <v>23.519706726074219</v>
      </c>
      <c r="J1301" s="358">
        <v>22.09282112121582</v>
      </c>
      <c r="K1301" s="358">
        <v>21.782291412353516</v>
      </c>
      <c r="L1301" s="358">
        <v>22.295169830322266</v>
      </c>
      <c r="M1301" s="358">
        <v>22.932985305786133</v>
      </c>
      <c r="N1301" s="358">
        <v>26.229665756225586</v>
      </c>
      <c r="O1301" s="358">
        <v>28.233484268188477</v>
      </c>
      <c r="P1301" s="358">
        <v>21.2852783203125</v>
      </c>
      <c r="Q1301" s="358">
        <v>29.605731964111328</v>
      </c>
      <c r="R1301" s="358">
        <v>29.779567718505859</v>
      </c>
      <c r="S1301" s="358">
        <v>31.918073654174805</v>
      </c>
      <c r="T1301" s="358">
        <v>32.094310760498047</v>
      </c>
      <c r="U1301" s="358">
        <v>31.943138122558594</v>
      </c>
      <c r="V1301" s="358">
        <v>30.343051910400391</v>
      </c>
      <c r="W1301" s="358">
        <v>27.689437866210938</v>
      </c>
      <c r="X1301" s="358">
        <v>27.162673950195313</v>
      </c>
      <c r="Y1301" s="358">
        <v>26.826797485351563</v>
      </c>
      <c r="Z1301" s="358">
        <v>25.185905456542969</v>
      </c>
      <c r="AA1301" s="358">
        <v>25.124774932861328</v>
      </c>
      <c r="AB1301" s="20">
        <v>624.37215995788574</v>
      </c>
    </row>
    <row r="1302" spans="1:28" thickTop="1" thickBot="1" x14ac:dyDescent="0.3">
      <c r="B1302" s="279">
        <v>40748</v>
      </c>
      <c r="C1302" s="128" t="s">
        <v>16</v>
      </c>
      <c r="D1302" s="358">
        <v>24.590127944946289</v>
      </c>
      <c r="E1302" s="358">
        <v>24.656244277954102</v>
      </c>
      <c r="F1302" s="358">
        <v>24.567651748657227</v>
      </c>
      <c r="G1302" s="358">
        <v>24.527883529663086</v>
      </c>
      <c r="H1302" s="358">
        <v>23.861351013183594</v>
      </c>
      <c r="I1302" s="358">
        <v>23.858102798461914</v>
      </c>
      <c r="J1302" s="358">
        <v>23.821781158447266</v>
      </c>
      <c r="K1302" s="358">
        <v>17.822671890258789</v>
      </c>
      <c r="L1302" s="358">
        <v>16.669958114624023</v>
      </c>
      <c r="M1302" s="358">
        <v>23.050363540649414</v>
      </c>
      <c r="N1302" s="358">
        <v>24.227365493774414</v>
      </c>
      <c r="O1302" s="358">
        <v>27.072282791137695</v>
      </c>
      <c r="P1302" s="358">
        <v>29.000734329223633</v>
      </c>
      <c r="Q1302" s="358">
        <v>30.025362014770508</v>
      </c>
      <c r="R1302" s="358">
        <v>20.057319641113281</v>
      </c>
      <c r="S1302" s="358">
        <v>31.663820266723633</v>
      </c>
      <c r="T1302" s="358">
        <v>31.419950485229492</v>
      </c>
      <c r="U1302" s="358">
        <v>31.141973495483398</v>
      </c>
      <c r="V1302" s="358">
        <v>30.80579948425293</v>
      </c>
      <c r="W1302" s="358">
        <v>29.601106643676758</v>
      </c>
      <c r="X1302" s="358">
        <v>26.804897308349609</v>
      </c>
      <c r="Y1302" s="358">
        <v>25.188968658447266</v>
      </c>
      <c r="Z1302" s="358">
        <v>25.259897232055664</v>
      </c>
      <c r="AA1302" s="358">
        <v>25.326675415039063</v>
      </c>
      <c r="AB1302" s="20">
        <v>615.02228927612305</v>
      </c>
    </row>
    <row r="1303" spans="1:28" thickTop="1" thickBot="1" x14ac:dyDescent="0.3">
      <c r="B1303" s="279">
        <v>40749</v>
      </c>
      <c r="C1303" s="128" t="s">
        <v>17</v>
      </c>
      <c r="D1303" s="358">
        <v>25.390937805175781</v>
      </c>
      <c r="E1303" s="358">
        <v>25.548513412475586</v>
      </c>
      <c r="F1303" s="358">
        <v>21.718706130981445</v>
      </c>
      <c r="G1303" s="358">
        <v>21.575761795043945</v>
      </c>
      <c r="H1303" s="358">
        <v>21.49150276184082</v>
      </c>
      <c r="I1303" s="358">
        <v>22.734130859375</v>
      </c>
      <c r="J1303" s="358">
        <v>22.296699523925781</v>
      </c>
      <c r="K1303" s="358">
        <v>20.547164916992188</v>
      </c>
      <c r="L1303" s="358">
        <v>21.882734298706055</v>
      </c>
      <c r="M1303" s="358">
        <v>23.837518692016602</v>
      </c>
      <c r="N1303" s="358">
        <v>24.811073303222656</v>
      </c>
      <c r="O1303" s="358">
        <v>26.31707763671875</v>
      </c>
      <c r="P1303" s="358">
        <v>27.889144897460938</v>
      </c>
      <c r="Q1303" s="358">
        <v>29.578859329223633</v>
      </c>
      <c r="R1303" s="358">
        <v>26.002731323242188</v>
      </c>
      <c r="S1303" s="358">
        <v>30.333202362060547</v>
      </c>
      <c r="T1303" s="358">
        <v>30.373991012573242</v>
      </c>
      <c r="U1303" s="358">
        <v>30.2745361328125</v>
      </c>
      <c r="V1303" s="358">
        <v>29.895862579345703</v>
      </c>
      <c r="W1303" s="358">
        <v>29.011089324951172</v>
      </c>
      <c r="X1303" s="358">
        <v>26.622566223144531</v>
      </c>
      <c r="Y1303" s="358">
        <v>24.883687973022461</v>
      </c>
      <c r="Z1303" s="358">
        <v>24.390522003173828</v>
      </c>
      <c r="AA1303" s="358">
        <v>24.63075065612793</v>
      </c>
      <c r="AB1303" s="20">
        <v>612.03876495361328</v>
      </c>
    </row>
    <row r="1304" spans="1:28" thickTop="1" thickBot="1" x14ac:dyDescent="0.3">
      <c r="B1304" s="279">
        <v>40750</v>
      </c>
      <c r="C1304" s="128" t="s">
        <v>11</v>
      </c>
      <c r="D1304" s="358">
        <v>23.788314819335938</v>
      </c>
      <c r="E1304" s="358">
        <v>23.907571792602539</v>
      </c>
      <c r="F1304" s="358">
        <v>23.815593719482422</v>
      </c>
      <c r="G1304" s="358">
        <v>23.632822036743164</v>
      </c>
      <c r="H1304" s="358">
        <v>23.540781021118164</v>
      </c>
      <c r="I1304" s="358">
        <v>23.453300476074219</v>
      </c>
      <c r="J1304" s="358">
        <v>22.562807083129883</v>
      </c>
      <c r="K1304" s="358">
        <v>21.774520874023438</v>
      </c>
      <c r="L1304" s="358">
        <v>21.380352020263672</v>
      </c>
      <c r="M1304" s="358">
        <v>21.332843780517578</v>
      </c>
      <c r="N1304" s="358">
        <v>24.170316696166992</v>
      </c>
      <c r="O1304" s="358">
        <v>26.363595962524414</v>
      </c>
      <c r="P1304" s="358">
        <v>28.007280349731445</v>
      </c>
      <c r="Q1304" s="358">
        <v>28.765663146972656</v>
      </c>
      <c r="R1304" s="358">
        <v>29.731540679931641</v>
      </c>
      <c r="S1304" s="358">
        <v>30.169490814208984</v>
      </c>
      <c r="T1304" s="358">
        <v>29.894102096557617</v>
      </c>
      <c r="U1304" s="358">
        <v>29.861045837402344</v>
      </c>
      <c r="V1304" s="358">
        <v>29.783992767333984</v>
      </c>
      <c r="W1304" s="358">
        <v>27.738624572753906</v>
      </c>
      <c r="X1304" s="358">
        <v>26.98326301574707</v>
      </c>
      <c r="Y1304" s="358">
        <v>25.140432357788086</v>
      </c>
      <c r="Z1304" s="358">
        <v>24.742355346679688</v>
      </c>
      <c r="AA1304" s="358">
        <v>24.47209358215332</v>
      </c>
      <c r="AB1304" s="20">
        <v>615.01270484924316</v>
      </c>
    </row>
    <row r="1305" spans="1:28" thickTop="1" thickBot="1" x14ac:dyDescent="0.3">
      <c r="B1305" s="279">
        <v>40751</v>
      </c>
      <c r="C1305" s="128" t="s">
        <v>12</v>
      </c>
      <c r="D1305" s="358">
        <v>24.463272094726563</v>
      </c>
      <c r="E1305" s="358">
        <v>24.43202018737793</v>
      </c>
      <c r="F1305" s="358">
        <v>24.500471115112305</v>
      </c>
      <c r="G1305" s="358">
        <v>25.543630599975586</v>
      </c>
      <c r="H1305" s="358">
        <v>25.27680778503418</v>
      </c>
      <c r="I1305" s="358">
        <v>25.291419982910156</v>
      </c>
      <c r="J1305" s="358">
        <v>21.897577285766602</v>
      </c>
      <c r="K1305" s="358">
        <v>20.835910797119141</v>
      </c>
      <c r="L1305" s="358">
        <v>21.102060317993164</v>
      </c>
      <c r="M1305" s="358">
        <v>22.772035598754883</v>
      </c>
      <c r="N1305" s="358">
        <v>24.613842010498047</v>
      </c>
      <c r="O1305" s="358">
        <v>25.447166442871094</v>
      </c>
      <c r="P1305" s="358">
        <v>27.142772674560547</v>
      </c>
      <c r="Q1305" s="358">
        <v>28.082670211791992</v>
      </c>
      <c r="R1305" s="358">
        <v>29.189455032348633</v>
      </c>
      <c r="S1305" s="358">
        <v>29.315858840942383</v>
      </c>
      <c r="T1305" s="358">
        <v>29.137922286987305</v>
      </c>
      <c r="U1305" s="358">
        <v>28.790483474731445</v>
      </c>
      <c r="V1305" s="358">
        <v>28.796537399291992</v>
      </c>
      <c r="W1305" s="358">
        <v>27.468368530273438</v>
      </c>
      <c r="X1305" s="358">
        <v>23.250131607055664</v>
      </c>
      <c r="Y1305" s="358">
        <v>24.443714141845703</v>
      </c>
      <c r="Z1305" s="358">
        <v>24.604133605957031</v>
      </c>
      <c r="AA1305" s="358">
        <v>24.70355224609375</v>
      </c>
      <c r="AB1305" s="20">
        <v>611.10181427001953</v>
      </c>
    </row>
    <row r="1306" spans="1:28" thickTop="1" thickBot="1" x14ac:dyDescent="0.3">
      <c r="B1306" s="279">
        <v>40752</v>
      </c>
      <c r="C1306" s="128" t="s">
        <v>13</v>
      </c>
      <c r="D1306" s="358">
        <v>24.755592346191406</v>
      </c>
      <c r="E1306" s="358">
        <v>24.483663558959961</v>
      </c>
      <c r="F1306" s="358">
        <v>24.376871109008789</v>
      </c>
      <c r="G1306" s="358">
        <v>24.301261901855469</v>
      </c>
      <c r="H1306" s="358">
        <v>24.28672981262207</v>
      </c>
      <c r="I1306" s="358">
        <v>24.213647842407227</v>
      </c>
      <c r="J1306" s="358">
        <v>23.614309310913086</v>
      </c>
      <c r="K1306" s="358">
        <v>20.124818801879883</v>
      </c>
      <c r="L1306" s="358">
        <v>21.67277717590332</v>
      </c>
      <c r="M1306" s="358">
        <v>23.08677864074707</v>
      </c>
      <c r="N1306" s="358">
        <v>24.508981704711914</v>
      </c>
      <c r="O1306" s="358">
        <v>24.761821746826172</v>
      </c>
      <c r="P1306" s="358">
        <v>28.304039001464844</v>
      </c>
      <c r="Q1306" s="358">
        <v>29.316116333007813</v>
      </c>
      <c r="R1306" s="358">
        <v>29.549783706665039</v>
      </c>
      <c r="S1306" s="358">
        <v>29.871976852416992</v>
      </c>
      <c r="T1306" s="358">
        <v>27.944807052612305</v>
      </c>
      <c r="U1306" s="358">
        <v>27.534112930297852</v>
      </c>
      <c r="V1306" s="358">
        <v>27.552986145019531</v>
      </c>
      <c r="W1306" s="358">
        <v>26.494895935058594</v>
      </c>
      <c r="X1306" s="358">
        <v>25.814062118530273</v>
      </c>
      <c r="Y1306" s="358">
        <v>25.155906677246094</v>
      </c>
      <c r="Z1306" s="358">
        <v>24.994939804077148</v>
      </c>
      <c r="AA1306" s="358">
        <v>25.054681777954102</v>
      </c>
      <c r="AB1306" s="20">
        <v>611.77556228637695</v>
      </c>
    </row>
    <row r="1307" spans="1:28" thickTop="1" thickBot="1" x14ac:dyDescent="0.3">
      <c r="B1307" s="279">
        <v>40753</v>
      </c>
      <c r="C1307" s="128" t="s">
        <v>14</v>
      </c>
      <c r="D1307" s="358">
        <v>24.712150573730469</v>
      </c>
      <c r="E1307" s="358">
        <v>24.73956298828125</v>
      </c>
      <c r="F1307" s="358">
        <v>24.730258941650391</v>
      </c>
      <c r="G1307" s="358">
        <v>23.567031860351563</v>
      </c>
      <c r="H1307" s="358">
        <v>23.578140258789063</v>
      </c>
      <c r="I1307" s="358">
        <v>23.351629257202148</v>
      </c>
      <c r="J1307" s="358">
        <v>23.23448371887207</v>
      </c>
      <c r="K1307" s="358">
        <v>22.083742141723633</v>
      </c>
      <c r="L1307" s="358">
        <v>22.053451538085938</v>
      </c>
      <c r="M1307" s="358">
        <v>22.522588729858398</v>
      </c>
      <c r="N1307" s="358">
        <v>24.147514343261719</v>
      </c>
      <c r="O1307" s="358">
        <v>23.339441299438477</v>
      </c>
      <c r="P1307" s="358">
        <v>27.295505523681641</v>
      </c>
      <c r="Q1307" s="358">
        <v>28.43708610534668</v>
      </c>
      <c r="R1307" s="358">
        <v>28.701068878173828</v>
      </c>
      <c r="S1307" s="358">
        <v>29.401834487915039</v>
      </c>
      <c r="T1307" s="358">
        <v>29.445896148681641</v>
      </c>
      <c r="U1307" s="358">
        <v>29.381546020507813</v>
      </c>
      <c r="V1307" s="358">
        <v>28.263767242431641</v>
      </c>
      <c r="W1307" s="358">
        <v>18.22120475769043</v>
      </c>
      <c r="X1307" s="358">
        <v>26.367122650146484</v>
      </c>
      <c r="Y1307" s="358">
        <v>24.410842895507813</v>
      </c>
      <c r="Z1307" s="358">
        <v>21.050514221191406</v>
      </c>
      <c r="AA1307" s="358">
        <v>21.006319046020508</v>
      </c>
      <c r="AB1307" s="20">
        <v>594.04270362854004</v>
      </c>
    </row>
    <row r="1308" spans="1:28" thickTop="1" thickBot="1" x14ac:dyDescent="0.3">
      <c r="B1308" s="279">
        <v>40754</v>
      </c>
      <c r="C1308" s="128" t="s">
        <v>15</v>
      </c>
      <c r="D1308" s="358">
        <v>20.939868927001953</v>
      </c>
      <c r="E1308" s="358">
        <v>21.366140365600586</v>
      </c>
      <c r="F1308" s="358">
        <v>21.396055221557617</v>
      </c>
      <c r="G1308" s="358">
        <v>22.563423156738281</v>
      </c>
      <c r="H1308" s="358">
        <v>22.522548675537109</v>
      </c>
      <c r="I1308" s="358">
        <v>22.494621276855469</v>
      </c>
      <c r="J1308" s="358">
        <v>22.841850280761719</v>
      </c>
      <c r="K1308" s="358">
        <v>20.609691619873047</v>
      </c>
      <c r="L1308" s="358">
        <v>21.248783111572266</v>
      </c>
      <c r="M1308" s="358">
        <v>21.954845428466797</v>
      </c>
      <c r="N1308" s="358">
        <v>23.472236633300781</v>
      </c>
      <c r="O1308" s="358">
        <v>24.161521911621094</v>
      </c>
      <c r="P1308" s="358">
        <v>25.803598403930664</v>
      </c>
      <c r="Q1308" s="358">
        <v>25.835260391235352</v>
      </c>
      <c r="R1308" s="358">
        <v>27.742826461791992</v>
      </c>
      <c r="S1308" s="358">
        <v>27.8963623046875</v>
      </c>
      <c r="T1308" s="358">
        <v>27.782554626464844</v>
      </c>
      <c r="U1308" s="358">
        <v>26.008934020996094</v>
      </c>
      <c r="V1308" s="358">
        <v>25.328859329223633</v>
      </c>
      <c r="W1308" s="358">
        <v>24.717029571533203</v>
      </c>
      <c r="X1308" s="358">
        <v>23.774688720703125</v>
      </c>
      <c r="Y1308" s="358">
        <v>23.677738189697266</v>
      </c>
      <c r="Z1308" s="358">
        <v>23.680141448974609</v>
      </c>
      <c r="AA1308" s="358">
        <v>23.591152191162109</v>
      </c>
      <c r="AB1308" s="20">
        <v>571.41073226928711</v>
      </c>
    </row>
    <row r="1309" spans="1:28" thickTop="1" thickBot="1" x14ac:dyDescent="0.3">
      <c r="B1309" s="279">
        <v>40755</v>
      </c>
      <c r="C1309" s="128" t="s">
        <v>16</v>
      </c>
      <c r="D1309" s="358">
        <v>23.502862930297852</v>
      </c>
      <c r="E1309" s="358">
        <v>23.418796539306641</v>
      </c>
      <c r="F1309" s="358">
        <v>23.38267707824707</v>
      </c>
      <c r="G1309" s="358">
        <v>22.149606704711914</v>
      </c>
      <c r="H1309" s="358">
        <v>22.097085952758789</v>
      </c>
      <c r="I1309" s="358">
        <v>20.562490463256836</v>
      </c>
      <c r="J1309" s="358">
        <v>16.732172012329102</v>
      </c>
      <c r="K1309" s="358">
        <v>21.00330924987793</v>
      </c>
      <c r="L1309" s="358">
        <v>20.759456634521484</v>
      </c>
      <c r="M1309" s="358">
        <v>22.581445693969727</v>
      </c>
      <c r="N1309" s="358">
        <v>24.59246826171875</v>
      </c>
      <c r="O1309" s="358">
        <v>25.915969848632813</v>
      </c>
      <c r="P1309" s="358">
        <v>27.094018936157227</v>
      </c>
      <c r="Q1309" s="358">
        <v>27.962474822998047</v>
      </c>
      <c r="R1309" s="358">
        <v>28.216920852661133</v>
      </c>
      <c r="S1309" s="358">
        <v>28.235496520996094</v>
      </c>
      <c r="T1309" s="358">
        <v>28.351181030273438</v>
      </c>
      <c r="U1309" s="358">
        <v>25.825094223022461</v>
      </c>
      <c r="V1309" s="358">
        <v>25.735631942749023</v>
      </c>
      <c r="W1309" s="358">
        <v>25.31767463684082</v>
      </c>
      <c r="X1309" s="358">
        <v>24.963125228881836</v>
      </c>
      <c r="Y1309" s="358">
        <v>24.640615463256836</v>
      </c>
      <c r="Z1309" s="358">
        <v>23.308431625366211</v>
      </c>
      <c r="AA1309" s="358">
        <v>22.073183059692383</v>
      </c>
      <c r="AB1309" s="20">
        <v>578.42218971252441</v>
      </c>
    </row>
    <row r="1310" spans="1:28" thickTop="1" thickBot="1" x14ac:dyDescent="0.3">
      <c r="A1310" s="11" t="s">
        <v>24</v>
      </c>
      <c r="B1310" s="279">
        <v>40756</v>
      </c>
      <c r="C1310" s="128" t="s">
        <v>17</v>
      </c>
      <c r="D1310" s="358">
        <v>22.091583251953125</v>
      </c>
      <c r="E1310" s="358">
        <v>22.02916145324707</v>
      </c>
      <c r="F1310" s="358">
        <v>21.947013854980469</v>
      </c>
      <c r="G1310" s="358">
        <v>21.962539672851563</v>
      </c>
      <c r="H1310" s="358">
        <v>22.905479431152344</v>
      </c>
      <c r="I1310" s="358">
        <v>22.948728561401367</v>
      </c>
      <c r="J1310" s="358">
        <v>22.577228546142578</v>
      </c>
      <c r="K1310" s="358">
        <v>21.588449478149414</v>
      </c>
      <c r="L1310" s="358">
        <v>22.030750274658203</v>
      </c>
      <c r="M1310" s="358">
        <v>22.901752471923828</v>
      </c>
      <c r="N1310" s="358">
        <v>23.884073257446289</v>
      </c>
      <c r="O1310" s="358">
        <v>25.202960968017578</v>
      </c>
      <c r="P1310" s="358">
        <v>27.054113388061523</v>
      </c>
      <c r="Q1310" s="358">
        <v>26.884439468383789</v>
      </c>
      <c r="R1310" s="358">
        <v>28.941085815429688</v>
      </c>
      <c r="S1310" s="358">
        <v>28.960817337036133</v>
      </c>
      <c r="T1310" s="358">
        <v>29.235143661499023</v>
      </c>
      <c r="U1310" s="358">
        <v>28.871801376342773</v>
      </c>
      <c r="V1310" s="358">
        <v>26.305160522460938</v>
      </c>
      <c r="W1310" s="358">
        <v>25.465444564819336</v>
      </c>
      <c r="X1310" s="358">
        <v>23.678693771362305</v>
      </c>
      <c r="Y1310" s="358">
        <v>20.284194946289063</v>
      </c>
      <c r="Z1310" s="358">
        <v>22.901935577392578</v>
      </c>
      <c r="AA1310" s="358">
        <v>22.847478866577148</v>
      </c>
      <c r="AB1310" s="20">
        <v>583.50003051757813</v>
      </c>
    </row>
    <row r="1311" spans="1:28" thickTop="1" thickBot="1" x14ac:dyDescent="0.3">
      <c r="B1311" s="279">
        <v>40757</v>
      </c>
      <c r="C1311" s="128" t="s">
        <v>11</v>
      </c>
      <c r="D1311" s="358">
        <v>22.698146820068359</v>
      </c>
      <c r="E1311" s="358">
        <v>22.680995941162109</v>
      </c>
      <c r="F1311" s="358">
        <v>22.781461715698242</v>
      </c>
      <c r="G1311" s="358">
        <v>22.775094985961914</v>
      </c>
      <c r="H1311" s="358">
        <v>22.767045974731445</v>
      </c>
      <c r="I1311" s="358">
        <v>22.87884521484375</v>
      </c>
      <c r="J1311" s="358">
        <v>22.360977172851563</v>
      </c>
      <c r="K1311" s="358">
        <v>21.425825119018555</v>
      </c>
      <c r="L1311" s="358">
        <v>20.713041305541992</v>
      </c>
      <c r="M1311" s="358">
        <v>22.902637481689453</v>
      </c>
      <c r="N1311" s="358">
        <v>23.847806930541992</v>
      </c>
      <c r="O1311" s="358">
        <v>25.007055282592773</v>
      </c>
      <c r="P1311" s="358">
        <v>25.991062164306641</v>
      </c>
      <c r="Q1311" s="358">
        <v>26.746353149414063</v>
      </c>
      <c r="R1311" s="358">
        <v>26.69841194152832</v>
      </c>
      <c r="S1311" s="358">
        <v>27.063501358032227</v>
      </c>
      <c r="T1311" s="358">
        <v>28.027858734130859</v>
      </c>
      <c r="U1311" s="358">
        <v>28.861459732055664</v>
      </c>
      <c r="V1311" s="358">
        <v>27.141946792602539</v>
      </c>
      <c r="W1311" s="358">
        <v>24.936267852783203</v>
      </c>
      <c r="X1311" s="358">
        <v>24.102094650268555</v>
      </c>
      <c r="Y1311" s="358">
        <v>23.444311141967773</v>
      </c>
      <c r="Z1311" s="358">
        <v>23.022602081298828</v>
      </c>
      <c r="AA1311" s="358">
        <v>23.033817291259766</v>
      </c>
      <c r="AB1311" s="20">
        <v>581.90862083435059</v>
      </c>
    </row>
    <row r="1312" spans="1:28" thickTop="1" thickBot="1" x14ac:dyDescent="0.3">
      <c r="B1312" s="279">
        <v>40758</v>
      </c>
      <c r="C1312" s="128" t="s">
        <v>12</v>
      </c>
      <c r="D1312" s="358">
        <v>22.99842643737793</v>
      </c>
      <c r="E1312" s="358">
        <v>22.746549606323242</v>
      </c>
      <c r="F1312" s="358">
        <v>22.703273773193359</v>
      </c>
      <c r="G1312" s="358">
        <v>18.571552276611328</v>
      </c>
      <c r="H1312" s="358">
        <v>22.713497161865234</v>
      </c>
      <c r="I1312" s="358">
        <v>22.678853988647461</v>
      </c>
      <c r="J1312" s="358">
        <v>22.392707824707031</v>
      </c>
      <c r="K1312" s="358">
        <v>21.311410903930664</v>
      </c>
      <c r="L1312" s="358">
        <v>21.033321380615234</v>
      </c>
      <c r="M1312" s="358">
        <v>22.294036865234375</v>
      </c>
      <c r="N1312" s="358">
        <v>22.074718475341797</v>
      </c>
      <c r="O1312" s="358">
        <v>24.410869598388672</v>
      </c>
      <c r="P1312" s="358">
        <v>25.525819778442383</v>
      </c>
      <c r="Q1312" s="358">
        <v>27.044172286987305</v>
      </c>
      <c r="R1312" s="358">
        <v>27.989955902099609</v>
      </c>
      <c r="S1312" s="358">
        <v>28.832452774047852</v>
      </c>
      <c r="T1312" s="358">
        <v>28.839529037475586</v>
      </c>
      <c r="U1312" s="358">
        <v>28.852054595947266</v>
      </c>
      <c r="V1312" s="358">
        <v>28.696012496948242</v>
      </c>
      <c r="W1312" s="358">
        <v>26.54020881652832</v>
      </c>
      <c r="X1312" s="358">
        <v>25.066085815429688</v>
      </c>
      <c r="Y1312" s="358">
        <v>24.2760009765625</v>
      </c>
      <c r="Z1312" s="358">
        <v>23.005603790283203</v>
      </c>
      <c r="AA1312" s="358">
        <v>24.070074081420898</v>
      </c>
      <c r="AB1312" s="20">
        <v>584.66718864440918</v>
      </c>
    </row>
    <row r="1313" spans="2:28" thickTop="1" thickBot="1" x14ac:dyDescent="0.3">
      <c r="B1313" s="279">
        <v>40759</v>
      </c>
      <c r="C1313" s="128" t="s">
        <v>13</v>
      </c>
      <c r="D1313" s="358">
        <v>23.364082336425781</v>
      </c>
      <c r="E1313" s="358">
        <v>23.231546401977539</v>
      </c>
      <c r="F1313" s="358">
        <v>23.172828674316406</v>
      </c>
      <c r="G1313" s="358">
        <v>23.382558822631836</v>
      </c>
      <c r="H1313" s="358">
        <v>23.351640701293945</v>
      </c>
      <c r="I1313" s="358">
        <v>23.249217987060547</v>
      </c>
      <c r="J1313" s="358">
        <v>21.985836029052734</v>
      </c>
      <c r="K1313" s="358">
        <v>20.847484588623047</v>
      </c>
      <c r="L1313" s="358">
        <v>20.831476211547852</v>
      </c>
      <c r="M1313" s="358">
        <v>20.78074836730957</v>
      </c>
      <c r="N1313" s="358">
        <v>24.577667236328125</v>
      </c>
      <c r="O1313" s="358">
        <v>25.483560562133789</v>
      </c>
      <c r="P1313" s="358">
        <v>26.887413024902344</v>
      </c>
      <c r="Q1313" s="358">
        <v>27.901140213012695</v>
      </c>
      <c r="R1313" s="358">
        <v>28.668725967407227</v>
      </c>
      <c r="S1313" s="358">
        <v>29.739887237548828</v>
      </c>
      <c r="T1313" s="358">
        <v>29.776269912719727</v>
      </c>
      <c r="U1313" s="358">
        <v>29.661458969116211</v>
      </c>
      <c r="V1313" s="358">
        <v>28.636058807373047</v>
      </c>
      <c r="W1313" s="358">
        <v>27.692934036254883</v>
      </c>
      <c r="X1313" s="358">
        <v>24.511911392211914</v>
      </c>
      <c r="Y1313" s="358">
        <v>25.63563346862793</v>
      </c>
      <c r="Z1313" s="358">
        <v>25.60655403137207</v>
      </c>
      <c r="AA1313" s="358">
        <v>24.976778030395508</v>
      </c>
      <c r="AB1313" s="20">
        <v>603.95341300964355</v>
      </c>
    </row>
    <row r="1314" spans="2:28" thickTop="1" thickBot="1" x14ac:dyDescent="0.3">
      <c r="B1314" s="279">
        <v>40760</v>
      </c>
      <c r="C1314" s="128" t="s">
        <v>14</v>
      </c>
      <c r="D1314" s="358">
        <v>24.600723266601563</v>
      </c>
      <c r="E1314" s="358">
        <v>24.552495956420898</v>
      </c>
      <c r="F1314" s="358">
        <v>24.529472351074219</v>
      </c>
      <c r="G1314" s="358">
        <v>24.499120712280273</v>
      </c>
      <c r="H1314" s="358">
        <v>24.602443695068359</v>
      </c>
      <c r="I1314" s="358">
        <v>24.454532623291016</v>
      </c>
      <c r="J1314" s="358">
        <v>22.984703063964844</v>
      </c>
      <c r="K1314" s="358">
        <v>20.861259460449219</v>
      </c>
      <c r="L1314" s="358">
        <v>21.372062683105469</v>
      </c>
      <c r="M1314" s="358">
        <v>23.06511116027832</v>
      </c>
      <c r="N1314" s="358">
        <v>25.138036727905273</v>
      </c>
      <c r="O1314" s="358">
        <v>27.074811935424805</v>
      </c>
      <c r="P1314" s="358">
        <v>28.018424987792969</v>
      </c>
      <c r="Q1314" s="358">
        <v>28.416547775268555</v>
      </c>
      <c r="R1314" s="358">
        <v>29.652387619018555</v>
      </c>
      <c r="S1314" s="358">
        <v>29.925413131713867</v>
      </c>
      <c r="T1314" s="358">
        <v>30.042564392089844</v>
      </c>
      <c r="U1314" s="358">
        <v>29.166069030761719</v>
      </c>
      <c r="V1314" s="358">
        <v>28.658834457397461</v>
      </c>
      <c r="W1314" s="358">
        <v>27.479703903198242</v>
      </c>
      <c r="X1314" s="358">
        <v>19.693571090698242</v>
      </c>
      <c r="Y1314" s="358">
        <v>25.768514633178711</v>
      </c>
      <c r="Z1314" s="358">
        <v>25.819375991821289</v>
      </c>
      <c r="AA1314" s="358">
        <v>25.105907440185547</v>
      </c>
      <c r="AB1314" s="20">
        <v>615.48208808898926</v>
      </c>
    </row>
    <row r="1315" spans="2:28" thickTop="1" thickBot="1" x14ac:dyDescent="0.3">
      <c r="B1315" s="279">
        <v>40761</v>
      </c>
      <c r="C1315" s="128" t="s">
        <v>15</v>
      </c>
      <c r="D1315" s="358">
        <v>24.948207855224609</v>
      </c>
      <c r="E1315" s="358">
        <v>24.951221466064453</v>
      </c>
      <c r="F1315" s="358">
        <v>24.97222900390625</v>
      </c>
      <c r="G1315" s="358">
        <v>24.926740646362305</v>
      </c>
      <c r="H1315" s="358">
        <v>24.836250305175781</v>
      </c>
      <c r="I1315" s="358">
        <v>24.824663162231445</v>
      </c>
      <c r="J1315" s="358">
        <v>24.453525543212891</v>
      </c>
      <c r="K1315" s="358">
        <v>21.920106887817383</v>
      </c>
      <c r="L1315" s="358">
        <v>22.152210235595703</v>
      </c>
      <c r="M1315" s="358">
        <v>23.950706481933594</v>
      </c>
      <c r="N1315" s="358">
        <v>22.738981246948242</v>
      </c>
      <c r="O1315" s="358">
        <v>27.543886184692383</v>
      </c>
      <c r="P1315" s="358">
        <v>28.975713729858398</v>
      </c>
      <c r="Q1315" s="358">
        <v>29.553066253662109</v>
      </c>
      <c r="R1315" s="358">
        <v>29.523757934570313</v>
      </c>
      <c r="S1315" s="358">
        <v>30.527366638183594</v>
      </c>
      <c r="T1315" s="358">
        <v>29.981399536132813</v>
      </c>
      <c r="U1315" s="358">
        <v>30.083637237548828</v>
      </c>
      <c r="V1315" s="358">
        <v>29.290651321411133</v>
      </c>
      <c r="W1315" s="358">
        <v>27.101980209350586</v>
      </c>
      <c r="X1315" s="358">
        <v>26.460342407226563</v>
      </c>
      <c r="Y1315" s="358">
        <v>25.999935150146484</v>
      </c>
      <c r="Z1315" s="358">
        <v>25.902486801147461</v>
      </c>
      <c r="AA1315" s="358">
        <v>25.979228973388672</v>
      </c>
      <c r="AB1315" s="20">
        <v>631.59829521179199</v>
      </c>
    </row>
    <row r="1316" spans="2:28" thickTop="1" thickBot="1" x14ac:dyDescent="0.3">
      <c r="B1316" s="279">
        <v>40762</v>
      </c>
      <c r="C1316" s="128" t="s">
        <v>16</v>
      </c>
      <c r="D1316" s="358">
        <v>26.091697692871094</v>
      </c>
      <c r="E1316" s="358">
        <v>26.126886367797852</v>
      </c>
      <c r="F1316" s="358">
        <v>26.005409240722656</v>
      </c>
      <c r="G1316" s="358">
        <v>26.531682968139648</v>
      </c>
      <c r="H1316" s="358">
        <v>26.400079727172852</v>
      </c>
      <c r="I1316" s="358">
        <v>26.466756820678711</v>
      </c>
      <c r="J1316" s="358">
        <v>24.330280303955078</v>
      </c>
      <c r="K1316" s="358">
        <v>22.885986328125</v>
      </c>
      <c r="L1316" s="358">
        <v>22.838376998901367</v>
      </c>
      <c r="M1316" s="358">
        <v>24.727699279785156</v>
      </c>
      <c r="N1316" s="358">
        <v>26.579931259155273</v>
      </c>
      <c r="O1316" s="358">
        <v>28.679721832275391</v>
      </c>
      <c r="P1316" s="358">
        <v>29.219146728515625</v>
      </c>
      <c r="Q1316" s="358">
        <v>30.089740753173828</v>
      </c>
      <c r="R1316" s="358">
        <v>31.218564987182617</v>
      </c>
      <c r="S1316" s="358">
        <v>31.274333953857422</v>
      </c>
      <c r="T1316" s="358">
        <v>32.165870666503906</v>
      </c>
      <c r="U1316" s="358">
        <v>31.779314041137695</v>
      </c>
      <c r="V1316" s="358">
        <v>30.763263702392578</v>
      </c>
      <c r="W1316" s="358">
        <v>29.087818145751953</v>
      </c>
      <c r="X1316" s="358">
        <v>25.243270874023438</v>
      </c>
      <c r="Y1316" s="358">
        <v>25.041633605957031</v>
      </c>
      <c r="Z1316" s="358">
        <v>24.467811584472656</v>
      </c>
      <c r="AA1316" s="358">
        <v>24.53302001953125</v>
      </c>
      <c r="AB1316" s="20">
        <v>652.54829788208008</v>
      </c>
    </row>
    <row r="1317" spans="2:28" thickTop="1" thickBot="1" x14ac:dyDescent="0.3">
      <c r="B1317" s="279">
        <v>40763</v>
      </c>
      <c r="C1317" s="128" t="s">
        <v>17</v>
      </c>
      <c r="D1317" s="358">
        <v>24.597391128540039</v>
      </c>
      <c r="E1317" s="358">
        <v>24.526819229125977</v>
      </c>
      <c r="F1317" s="358">
        <v>24.471652984619141</v>
      </c>
      <c r="G1317" s="358">
        <v>24.345161437988281</v>
      </c>
      <c r="H1317" s="358">
        <v>24.309391021728516</v>
      </c>
      <c r="I1317" s="358">
        <v>23.695220947265625</v>
      </c>
      <c r="J1317" s="358">
        <v>23.565732955932617</v>
      </c>
      <c r="K1317" s="358">
        <v>22.281011581420898</v>
      </c>
      <c r="L1317" s="358">
        <v>22.134407043457031</v>
      </c>
      <c r="M1317" s="358">
        <v>22.446945190429688</v>
      </c>
      <c r="N1317" s="358">
        <v>24.166366577148438</v>
      </c>
      <c r="O1317" s="358">
        <v>21.51392936706543</v>
      </c>
      <c r="P1317" s="358">
        <v>27.808523178100586</v>
      </c>
      <c r="Q1317" s="358">
        <v>28.004655838012695</v>
      </c>
      <c r="R1317" s="358">
        <v>27.907026290893555</v>
      </c>
      <c r="S1317" s="358">
        <v>29.642875671386719</v>
      </c>
      <c r="T1317" s="358">
        <v>31.199356079101563</v>
      </c>
      <c r="U1317" s="358">
        <v>31.175188064575195</v>
      </c>
      <c r="V1317" s="358">
        <v>31.218450546264648</v>
      </c>
      <c r="W1317" s="358">
        <v>31.182771682739258</v>
      </c>
      <c r="X1317" s="358">
        <v>31.368654251098633</v>
      </c>
      <c r="Y1317" s="358">
        <v>26.521049499511719</v>
      </c>
      <c r="Z1317" s="358">
        <v>25.253725051879883</v>
      </c>
      <c r="AA1317" s="358">
        <v>24.933343887329102</v>
      </c>
      <c r="AB1317" s="20">
        <v>628.26964950561523</v>
      </c>
    </row>
    <row r="1318" spans="2:28" thickTop="1" thickBot="1" x14ac:dyDescent="0.3">
      <c r="B1318" s="279">
        <v>40764</v>
      </c>
      <c r="C1318" s="128" t="s">
        <v>11</v>
      </c>
      <c r="D1318" s="358">
        <v>24.403802871704102</v>
      </c>
      <c r="E1318" s="358">
        <v>24.036724090576172</v>
      </c>
      <c r="F1318" s="358">
        <v>23.986141204833984</v>
      </c>
      <c r="G1318" s="358">
        <v>16.568737030029297</v>
      </c>
      <c r="H1318" s="358">
        <v>24.030797958374023</v>
      </c>
      <c r="I1318" s="358">
        <v>23.93510627746582</v>
      </c>
      <c r="J1318" s="358">
        <v>23.619590759277344</v>
      </c>
      <c r="K1318" s="358">
        <v>22.381763458251953</v>
      </c>
      <c r="L1318" s="358">
        <v>22.571502685546875</v>
      </c>
      <c r="M1318" s="358">
        <v>23.626792907714844</v>
      </c>
      <c r="N1318" s="358">
        <v>25.841121673583984</v>
      </c>
      <c r="O1318" s="358">
        <v>27.580841064453125</v>
      </c>
      <c r="P1318" s="358">
        <v>29.048290252685547</v>
      </c>
      <c r="Q1318" s="358">
        <v>29.112222671508789</v>
      </c>
      <c r="R1318" s="358">
        <v>31.169429779052734</v>
      </c>
      <c r="S1318" s="358">
        <v>32.637397766113281</v>
      </c>
      <c r="T1318" s="358">
        <v>32.425735473632813</v>
      </c>
      <c r="U1318" s="358">
        <v>32.315444946289063</v>
      </c>
      <c r="V1318" s="358">
        <v>30.898832321166992</v>
      </c>
      <c r="W1318" s="358">
        <v>28.524209976196289</v>
      </c>
      <c r="X1318" s="358">
        <v>27.548318862915039</v>
      </c>
      <c r="Y1318" s="358">
        <v>26.510330200195313</v>
      </c>
      <c r="Z1318" s="358">
        <v>25.57927131652832</v>
      </c>
      <c r="AA1318" s="358">
        <v>24.978628158569336</v>
      </c>
      <c r="AB1318" s="20">
        <v>633.33103370666504</v>
      </c>
    </row>
    <row r="1319" spans="2:28" thickTop="1" thickBot="1" x14ac:dyDescent="0.3">
      <c r="B1319" s="279">
        <v>40765</v>
      </c>
      <c r="C1319" s="128" t="s">
        <v>12</v>
      </c>
      <c r="D1319" s="358">
        <v>24.948871612548828</v>
      </c>
      <c r="E1319" s="358">
        <v>24.834194183349609</v>
      </c>
      <c r="F1319" s="358">
        <v>24.896717071533203</v>
      </c>
      <c r="G1319" s="358">
        <v>24.744571685791016</v>
      </c>
      <c r="H1319" s="358">
        <v>24.69365119934082</v>
      </c>
      <c r="I1319" s="358">
        <v>24.642612457275391</v>
      </c>
      <c r="J1319" s="358">
        <v>15.754775047302246</v>
      </c>
      <c r="K1319" s="358">
        <v>22.438755035400391</v>
      </c>
      <c r="L1319" s="358">
        <v>22.545595169067383</v>
      </c>
      <c r="M1319" s="358">
        <v>24.606119155883789</v>
      </c>
      <c r="N1319" s="358">
        <v>26.783267974853516</v>
      </c>
      <c r="O1319" s="358">
        <v>28.49854850769043</v>
      </c>
      <c r="P1319" s="358">
        <v>29.109331130981445</v>
      </c>
      <c r="Q1319" s="358">
        <v>31.103500366210938</v>
      </c>
      <c r="R1319" s="358">
        <v>31.383396148681641</v>
      </c>
      <c r="S1319" s="358">
        <v>31.869678497314453</v>
      </c>
      <c r="T1319" s="358">
        <v>32.432285308837891</v>
      </c>
      <c r="U1319" s="358">
        <v>32.280971527099609</v>
      </c>
      <c r="V1319" s="358">
        <v>31.950214385986328</v>
      </c>
      <c r="W1319" s="358">
        <v>31.169946670532227</v>
      </c>
      <c r="X1319" s="358">
        <v>28.394725799560547</v>
      </c>
      <c r="Y1319" s="358">
        <v>27.577461242675781</v>
      </c>
      <c r="Z1319" s="358">
        <v>26.021059036254883</v>
      </c>
      <c r="AA1319" s="358">
        <v>25.900793075561523</v>
      </c>
      <c r="AB1319" s="20">
        <v>648.58104228973389</v>
      </c>
    </row>
    <row r="1320" spans="2:28" thickTop="1" thickBot="1" x14ac:dyDescent="0.3">
      <c r="B1320" s="279">
        <v>40766</v>
      </c>
      <c r="C1320" s="128" t="s">
        <v>13</v>
      </c>
      <c r="D1320" s="358">
        <v>24.845949172973633</v>
      </c>
      <c r="E1320" s="358">
        <v>24.701459884643555</v>
      </c>
      <c r="F1320" s="358">
        <v>24.708524703979492</v>
      </c>
      <c r="G1320" s="358">
        <v>25.467136383056641</v>
      </c>
      <c r="H1320" s="358">
        <v>25.357294082641602</v>
      </c>
      <c r="I1320" s="358">
        <v>25.357982635498047</v>
      </c>
      <c r="J1320" s="358">
        <v>24.735774993896484</v>
      </c>
      <c r="K1320" s="358">
        <v>22.145999908447266</v>
      </c>
      <c r="L1320" s="358">
        <v>22.255714416503906</v>
      </c>
      <c r="M1320" s="358">
        <v>21.396207809448242</v>
      </c>
      <c r="N1320" s="358">
        <v>20.7913818359375</v>
      </c>
      <c r="O1320" s="358">
        <v>28.427867889404297</v>
      </c>
      <c r="P1320" s="358">
        <v>29.209224700927734</v>
      </c>
      <c r="Q1320" s="358">
        <v>30.234241485595703</v>
      </c>
      <c r="R1320" s="358">
        <v>31.169855117797852</v>
      </c>
      <c r="S1320" s="358">
        <v>31.205051422119141</v>
      </c>
      <c r="T1320" s="358">
        <v>31.586938858032227</v>
      </c>
      <c r="U1320" s="358">
        <v>31.161979675292969</v>
      </c>
      <c r="V1320" s="358">
        <v>28.467723846435547</v>
      </c>
      <c r="W1320" s="358">
        <v>27.229549407958984</v>
      </c>
      <c r="X1320" s="358">
        <v>26.775867462158203</v>
      </c>
      <c r="Y1320" s="358">
        <v>26.596149444580078</v>
      </c>
      <c r="Z1320" s="358">
        <v>26.690711975097656</v>
      </c>
      <c r="AA1320" s="358">
        <v>26.478700637817383</v>
      </c>
      <c r="AB1320" s="20">
        <v>636.99728775024414</v>
      </c>
    </row>
    <row r="1321" spans="2:28" thickTop="1" thickBot="1" x14ac:dyDescent="0.3">
      <c r="B1321" s="279">
        <v>40767</v>
      </c>
      <c r="C1321" s="128" t="s">
        <v>14</v>
      </c>
      <c r="D1321" s="358">
        <v>26.422859191894531</v>
      </c>
      <c r="E1321" s="358">
        <v>26.432952880859375</v>
      </c>
      <c r="F1321" s="358">
        <v>26.309337615966797</v>
      </c>
      <c r="G1321" s="358">
        <v>26.360322952270508</v>
      </c>
      <c r="H1321" s="358">
        <v>26.148515701293945</v>
      </c>
      <c r="I1321" s="358">
        <v>26.129804611206055</v>
      </c>
      <c r="J1321" s="358">
        <v>23.912014007568359</v>
      </c>
      <c r="K1321" s="358">
        <v>22.083881378173828</v>
      </c>
      <c r="L1321" s="358">
        <v>22.476263046264648</v>
      </c>
      <c r="M1321" s="358">
        <v>22.993244171142578</v>
      </c>
      <c r="N1321" s="358">
        <v>26.06977653503418</v>
      </c>
      <c r="O1321" s="358">
        <v>19.460975646972656</v>
      </c>
      <c r="P1321" s="358">
        <v>29.302192687988281</v>
      </c>
      <c r="Q1321" s="358">
        <v>29.591434478759766</v>
      </c>
      <c r="R1321" s="358">
        <v>29.919706344604492</v>
      </c>
      <c r="S1321" s="358">
        <v>32.389255523681641</v>
      </c>
      <c r="T1321" s="358">
        <v>32.3961181640625</v>
      </c>
      <c r="U1321" s="358">
        <v>30.790576934814453</v>
      </c>
      <c r="V1321" s="358">
        <v>30.427518844604492</v>
      </c>
      <c r="W1321" s="358">
        <v>26.883611679077148</v>
      </c>
      <c r="X1321" s="358">
        <v>26.906513214111328</v>
      </c>
      <c r="Y1321" s="358">
        <v>26.21864128112793</v>
      </c>
      <c r="Z1321" s="358">
        <v>25.843803405761719</v>
      </c>
      <c r="AA1321" s="358">
        <v>25.959741592407227</v>
      </c>
      <c r="AB1321" s="20">
        <v>641.42906188964844</v>
      </c>
    </row>
    <row r="1322" spans="2:28" thickTop="1" thickBot="1" x14ac:dyDescent="0.3">
      <c r="B1322" s="279">
        <v>40768</v>
      </c>
      <c r="C1322" s="128" t="s">
        <v>15</v>
      </c>
      <c r="D1322" s="358">
        <v>25.892562866210938</v>
      </c>
      <c r="E1322" s="358">
        <v>25.740867614746094</v>
      </c>
      <c r="F1322" s="358">
        <v>25.817203521728516</v>
      </c>
      <c r="G1322" s="358">
        <v>25.739456176757813</v>
      </c>
      <c r="H1322" s="358">
        <v>25.585660934448242</v>
      </c>
      <c r="I1322" s="358">
        <v>25.691608428955078</v>
      </c>
      <c r="J1322" s="358">
        <v>23.961429595947266</v>
      </c>
      <c r="K1322" s="358">
        <v>22.758726119995117</v>
      </c>
      <c r="L1322" s="358">
        <v>22.523042678833008</v>
      </c>
      <c r="M1322" s="358">
        <v>22.985349655151367</v>
      </c>
      <c r="N1322" s="358">
        <v>25.119274139404297</v>
      </c>
      <c r="O1322" s="358">
        <v>26.412412643432617</v>
      </c>
      <c r="P1322" s="358">
        <v>26.747781753540039</v>
      </c>
      <c r="Q1322" s="358">
        <v>29.519439697265625</v>
      </c>
      <c r="R1322" s="358">
        <v>31.354681015014648</v>
      </c>
      <c r="S1322" s="358">
        <v>30.39276123046875</v>
      </c>
      <c r="T1322" s="358">
        <v>30.079166412353516</v>
      </c>
      <c r="U1322" s="358">
        <v>29.860107421875</v>
      </c>
      <c r="V1322" s="358">
        <v>29.719295501708984</v>
      </c>
      <c r="W1322" s="358">
        <v>28.398740768432617</v>
      </c>
      <c r="X1322" s="358">
        <v>27.246480941772461</v>
      </c>
      <c r="Y1322" s="358">
        <v>26.968816757202148</v>
      </c>
      <c r="Z1322" s="358">
        <v>20.222862243652344</v>
      </c>
      <c r="AA1322" s="358">
        <v>25.712825775146484</v>
      </c>
      <c r="AB1322" s="20">
        <v>634.45055389404297</v>
      </c>
    </row>
    <row r="1323" spans="2:28" thickTop="1" thickBot="1" x14ac:dyDescent="0.3">
      <c r="B1323" s="279">
        <v>40769</v>
      </c>
      <c r="C1323" s="128" t="s">
        <v>16</v>
      </c>
      <c r="D1323" s="358">
        <v>25.902320861816406</v>
      </c>
      <c r="E1323" s="358">
        <v>25.944961547851563</v>
      </c>
      <c r="F1323" s="358">
        <v>25.929788589477539</v>
      </c>
      <c r="G1323" s="358">
        <v>25.938398361206055</v>
      </c>
      <c r="H1323" s="358">
        <v>25.982378005981445</v>
      </c>
      <c r="I1323" s="358">
        <v>25.895719528198242</v>
      </c>
      <c r="J1323" s="358">
        <v>22.94244384765625</v>
      </c>
      <c r="K1323" s="358">
        <v>21.773326873779297</v>
      </c>
      <c r="L1323" s="358">
        <v>22.318567276000977</v>
      </c>
      <c r="M1323" s="358">
        <v>23.358501434326172</v>
      </c>
      <c r="N1323" s="358">
        <v>24.782320022583008</v>
      </c>
      <c r="O1323" s="358">
        <v>27.521633148193359</v>
      </c>
      <c r="P1323" s="358">
        <v>28.99250602722168</v>
      </c>
      <c r="Q1323" s="358">
        <v>29.534015655517578</v>
      </c>
      <c r="R1323" s="358">
        <v>31.655872344970703</v>
      </c>
      <c r="S1323" s="358">
        <v>32.083980560302734</v>
      </c>
      <c r="T1323" s="358">
        <v>28.051111221313477</v>
      </c>
      <c r="U1323" s="358">
        <v>31.036720275878906</v>
      </c>
      <c r="V1323" s="358">
        <v>26.625225067138672</v>
      </c>
      <c r="W1323" s="358">
        <v>24.749685287475586</v>
      </c>
      <c r="X1323" s="358">
        <v>23.467922210693359</v>
      </c>
      <c r="Y1323" s="358">
        <v>23.762523651123047</v>
      </c>
      <c r="Z1323" s="358">
        <v>23.953514099121094</v>
      </c>
      <c r="AA1323" s="358">
        <v>23.894062042236328</v>
      </c>
      <c r="AB1323" s="20">
        <v>626.09749794006348</v>
      </c>
    </row>
    <row r="1324" spans="2:28" thickTop="1" thickBot="1" x14ac:dyDescent="0.3">
      <c r="B1324" s="279">
        <v>40770</v>
      </c>
      <c r="C1324" s="128" t="s">
        <v>17</v>
      </c>
      <c r="D1324" s="358">
        <v>23.815889358520508</v>
      </c>
      <c r="E1324" s="358">
        <v>23.652997970581055</v>
      </c>
      <c r="F1324" s="358">
        <v>23.562679290771484</v>
      </c>
      <c r="G1324" s="358">
        <v>23.360404968261719</v>
      </c>
      <c r="H1324" s="358">
        <v>23.194507598876953</v>
      </c>
      <c r="I1324" s="358">
        <v>23.184431076049805</v>
      </c>
      <c r="J1324" s="358">
        <v>22.189130783081055</v>
      </c>
      <c r="K1324" s="358">
        <v>20.9759521484375</v>
      </c>
      <c r="L1324" s="358">
        <v>20.881999969482422</v>
      </c>
      <c r="M1324" s="358">
        <v>22.585542678833008</v>
      </c>
      <c r="N1324" s="358">
        <v>24.548343658447266</v>
      </c>
      <c r="O1324" s="358">
        <v>27.328706741333008</v>
      </c>
      <c r="P1324" s="358">
        <v>28.303497314453125</v>
      </c>
      <c r="Q1324" s="358">
        <v>28.950963973999023</v>
      </c>
      <c r="R1324" s="358">
        <v>29.178031921386719</v>
      </c>
      <c r="S1324" s="358">
        <v>31.135478973388672</v>
      </c>
      <c r="T1324" s="358">
        <v>29.725500106811523</v>
      </c>
      <c r="U1324" s="358">
        <v>29.491964340209961</v>
      </c>
      <c r="V1324" s="358">
        <v>27.335550308227539</v>
      </c>
      <c r="W1324" s="358">
        <v>27.486106872558594</v>
      </c>
      <c r="X1324" s="358">
        <v>24.353420257568359</v>
      </c>
      <c r="Y1324" s="358">
        <v>26.011493682861328</v>
      </c>
      <c r="Z1324" s="358">
        <v>26.013576507568359</v>
      </c>
      <c r="AA1324" s="358">
        <v>24.959056854248047</v>
      </c>
      <c r="AB1324" s="20">
        <v>612.22522735595703</v>
      </c>
    </row>
    <row r="1325" spans="2:28" thickTop="1" thickBot="1" x14ac:dyDescent="0.3">
      <c r="B1325" s="279">
        <v>40771</v>
      </c>
      <c r="C1325" s="128" t="s">
        <v>11</v>
      </c>
      <c r="D1325" s="358">
        <v>24.454389572143555</v>
      </c>
      <c r="E1325" s="358">
        <v>24.360012054443359</v>
      </c>
      <c r="F1325" s="358">
        <v>24.219772338867188</v>
      </c>
      <c r="G1325" s="358">
        <v>24.130029678344727</v>
      </c>
      <c r="H1325" s="358">
        <v>24.117755889892578</v>
      </c>
      <c r="I1325" s="358">
        <v>24.154638290405273</v>
      </c>
      <c r="J1325" s="358">
        <v>23.05915641784668</v>
      </c>
      <c r="K1325" s="358">
        <v>20.921863555908203</v>
      </c>
      <c r="L1325" s="358">
        <v>21.513284683227539</v>
      </c>
      <c r="M1325" s="358">
        <v>23.502033233642578</v>
      </c>
      <c r="N1325" s="358">
        <v>19.722360610961914</v>
      </c>
      <c r="O1325" s="358">
        <v>24.843509674072266</v>
      </c>
      <c r="P1325" s="358">
        <v>28.311847686767578</v>
      </c>
      <c r="Q1325" s="358">
        <v>29.234016418457031</v>
      </c>
      <c r="R1325" s="358">
        <v>29.354249954223633</v>
      </c>
      <c r="S1325" s="358">
        <v>30.55421257019043</v>
      </c>
      <c r="T1325" s="358">
        <v>30.586162567138672</v>
      </c>
      <c r="U1325" s="358">
        <v>29.693756103515625</v>
      </c>
      <c r="V1325" s="358">
        <v>30.173795700073242</v>
      </c>
      <c r="W1325" s="358">
        <v>28.413990020751953</v>
      </c>
      <c r="X1325" s="358">
        <v>29.091470718383789</v>
      </c>
      <c r="Y1325" s="358">
        <v>26.539953231811523</v>
      </c>
      <c r="Z1325" s="358">
        <v>25.195045471191406</v>
      </c>
      <c r="AA1325" s="358">
        <v>25.235618591308594</v>
      </c>
      <c r="AB1325" s="20">
        <v>621.38292503356934</v>
      </c>
    </row>
    <row r="1326" spans="2:28" thickTop="1" thickBot="1" x14ac:dyDescent="0.3">
      <c r="B1326" s="279">
        <v>40772</v>
      </c>
      <c r="C1326" s="128" t="s">
        <v>12</v>
      </c>
      <c r="D1326" s="358">
        <v>25.173669815063477</v>
      </c>
      <c r="E1326" s="358">
        <v>25.177122116088867</v>
      </c>
      <c r="F1326" s="358">
        <v>25.164695739746094</v>
      </c>
      <c r="G1326" s="358">
        <v>24.840803146362305</v>
      </c>
      <c r="H1326" s="358">
        <v>24.808803558349609</v>
      </c>
      <c r="I1326" s="358">
        <v>24.699165344238281</v>
      </c>
      <c r="J1326" s="358">
        <v>21.913444519042969</v>
      </c>
      <c r="K1326" s="358">
        <v>20.231813430786133</v>
      </c>
      <c r="L1326" s="358">
        <v>20.179948806762695</v>
      </c>
      <c r="M1326" s="358">
        <v>22.109474182128906</v>
      </c>
      <c r="N1326" s="358">
        <v>24.655315399169922</v>
      </c>
      <c r="O1326" s="358">
        <v>26.687376022338867</v>
      </c>
      <c r="P1326" s="358">
        <v>27.668289184570313</v>
      </c>
      <c r="Q1326" s="358">
        <v>28.175146102905273</v>
      </c>
      <c r="R1326" s="358">
        <v>28.934564590454102</v>
      </c>
      <c r="S1326" s="358">
        <v>29.673606872558594</v>
      </c>
      <c r="T1326" s="358">
        <v>29.299079895019531</v>
      </c>
      <c r="U1326" s="358">
        <v>29.827550888061523</v>
      </c>
      <c r="V1326" s="358">
        <v>29.18653678894043</v>
      </c>
      <c r="W1326" s="358">
        <v>25.926870346069336</v>
      </c>
      <c r="X1326" s="358">
        <v>26.066688537597656</v>
      </c>
      <c r="Y1326" s="358">
        <v>25.437633514404297</v>
      </c>
      <c r="Z1326" s="358">
        <v>24.785491943359375</v>
      </c>
      <c r="AA1326" s="358">
        <v>24.81512451171875</v>
      </c>
      <c r="AB1326" s="20">
        <v>615.4382152557373</v>
      </c>
    </row>
    <row r="1327" spans="2:28" thickTop="1" thickBot="1" x14ac:dyDescent="0.3">
      <c r="B1327" s="279">
        <v>40773</v>
      </c>
      <c r="C1327" s="128" t="s">
        <v>13</v>
      </c>
      <c r="D1327" s="358">
        <v>24.867828369140625</v>
      </c>
      <c r="E1327" s="358">
        <v>24.869516372680664</v>
      </c>
      <c r="F1327" s="358">
        <v>24.899646759033203</v>
      </c>
      <c r="G1327" s="358">
        <v>24.761247634887695</v>
      </c>
      <c r="H1327" s="358">
        <v>24.759941101074219</v>
      </c>
      <c r="I1327" s="358">
        <v>24.635927200317383</v>
      </c>
      <c r="J1327" s="358">
        <v>22.629301071166992</v>
      </c>
      <c r="K1327" s="358">
        <v>21.130821228027344</v>
      </c>
      <c r="L1327" s="358">
        <v>20.793970108032227</v>
      </c>
      <c r="M1327" s="358">
        <v>22.28776741027832</v>
      </c>
      <c r="N1327" s="358">
        <v>23.992584228515625</v>
      </c>
      <c r="O1327" s="358">
        <v>23.980566024780273</v>
      </c>
      <c r="P1327" s="358">
        <v>23.866771697998047</v>
      </c>
      <c r="Q1327" s="358">
        <v>25.932716369628906</v>
      </c>
      <c r="R1327" s="358">
        <v>21.322639465332031</v>
      </c>
      <c r="S1327" s="358">
        <v>28.111650466918945</v>
      </c>
      <c r="T1327" s="358">
        <v>22.715543746948242</v>
      </c>
      <c r="U1327" s="358">
        <v>25.320487976074219</v>
      </c>
      <c r="V1327" s="358">
        <v>27.23431396484375</v>
      </c>
      <c r="W1327" s="358">
        <v>26.869346618652344</v>
      </c>
      <c r="X1327" s="358">
        <v>25.891666412353516</v>
      </c>
      <c r="Y1327" s="358">
        <v>25.15509033203125</v>
      </c>
      <c r="Z1327" s="358">
        <v>24.977085113525391</v>
      </c>
      <c r="AA1327" s="358">
        <v>24.908227920532227</v>
      </c>
      <c r="AB1327" s="20">
        <v>585.91465759277344</v>
      </c>
    </row>
    <row r="1328" spans="2:28" thickTop="1" thickBot="1" x14ac:dyDescent="0.3">
      <c r="B1328" s="279">
        <v>40774</v>
      </c>
      <c r="C1328" s="128" t="s">
        <v>14</v>
      </c>
      <c r="D1328" s="358">
        <v>24.936141967773438</v>
      </c>
      <c r="E1328" s="358">
        <v>24.988368988037109</v>
      </c>
      <c r="F1328" s="358">
        <v>24.827392578125</v>
      </c>
      <c r="G1328" s="358">
        <v>24.748605728149414</v>
      </c>
      <c r="H1328" s="358">
        <v>24.655345916748047</v>
      </c>
      <c r="I1328" s="358">
        <v>16.363040924072266</v>
      </c>
      <c r="J1328" s="358">
        <v>22.215791702270508</v>
      </c>
      <c r="K1328" s="358">
        <v>20.637880325317383</v>
      </c>
      <c r="L1328" s="358">
        <v>20.622035980224609</v>
      </c>
      <c r="M1328" s="358">
        <v>22.354761123657227</v>
      </c>
      <c r="N1328" s="358">
        <v>24.892166137695313</v>
      </c>
      <c r="O1328" s="358">
        <v>24.285247802734375</v>
      </c>
      <c r="P1328" s="358">
        <v>28.368185043334961</v>
      </c>
      <c r="Q1328" s="358">
        <v>28.691671371459961</v>
      </c>
      <c r="R1328" s="358">
        <v>29.666872024536133</v>
      </c>
      <c r="S1328" s="358">
        <v>30.432769775390625</v>
      </c>
      <c r="T1328" s="358">
        <v>30.29322624206543</v>
      </c>
      <c r="U1328" s="358">
        <v>30.176528930664063</v>
      </c>
      <c r="V1328" s="358">
        <v>28.094968795776367</v>
      </c>
      <c r="W1328" s="358">
        <v>27.606962203979492</v>
      </c>
      <c r="X1328" s="358">
        <v>26.603986740112305</v>
      </c>
      <c r="Y1328" s="358">
        <v>25.292848587036133</v>
      </c>
      <c r="Z1328" s="358">
        <v>25.340755462646484</v>
      </c>
      <c r="AA1328" s="358">
        <v>25.258255004882813</v>
      </c>
      <c r="AB1328" s="20">
        <v>611.35380935668945</v>
      </c>
    </row>
    <row r="1329" spans="1:28" thickTop="1" thickBot="1" x14ac:dyDescent="0.3">
      <c r="B1329" s="279">
        <v>40775</v>
      </c>
      <c r="C1329" s="128" t="s">
        <v>15</v>
      </c>
      <c r="D1329" s="358">
        <v>25.22309684753418</v>
      </c>
      <c r="E1329" s="358">
        <v>25.245115280151367</v>
      </c>
      <c r="F1329" s="358">
        <v>25.275491714477539</v>
      </c>
      <c r="G1329" s="358">
        <v>25.124427795410156</v>
      </c>
      <c r="H1329" s="358">
        <v>25.141090393066406</v>
      </c>
      <c r="I1329" s="358">
        <v>25.014799118041992</v>
      </c>
      <c r="J1329" s="358">
        <v>24.5257568359375</v>
      </c>
      <c r="K1329" s="358">
        <v>22.016965866088867</v>
      </c>
      <c r="L1329" s="358">
        <v>20.228193283081055</v>
      </c>
      <c r="M1329" s="358">
        <v>21.462993621826172</v>
      </c>
      <c r="N1329" s="358">
        <v>23.364372253417969</v>
      </c>
      <c r="O1329" s="358">
        <v>26.601556777954102</v>
      </c>
      <c r="P1329" s="358">
        <v>27.599319458007813</v>
      </c>
      <c r="Q1329" s="358">
        <v>28.720172882080078</v>
      </c>
      <c r="R1329" s="358">
        <v>29.057958602905273</v>
      </c>
      <c r="S1329" s="358">
        <v>30.13945198059082</v>
      </c>
      <c r="T1329" s="358">
        <v>29.015472412109375</v>
      </c>
      <c r="U1329" s="358">
        <v>29.253965377807617</v>
      </c>
      <c r="V1329" s="358">
        <v>28.924716949462891</v>
      </c>
      <c r="W1329" s="358">
        <v>24.720664978027344</v>
      </c>
      <c r="X1329" s="358">
        <v>24.522878646850586</v>
      </c>
      <c r="Y1329" s="358">
        <v>24.435480117797852</v>
      </c>
      <c r="Z1329" s="358">
        <v>24.066007614135742</v>
      </c>
      <c r="AA1329" s="358">
        <v>24.08460807800293</v>
      </c>
      <c r="AB1329" s="20">
        <v>613.76455688476563</v>
      </c>
    </row>
    <row r="1330" spans="1:28" thickTop="1" thickBot="1" x14ac:dyDescent="0.3">
      <c r="B1330" s="279">
        <v>40776</v>
      </c>
      <c r="C1330" s="128" t="s">
        <v>16</v>
      </c>
      <c r="D1330" s="358">
        <v>24.10450553894043</v>
      </c>
      <c r="E1330" s="358">
        <v>24.160585403442383</v>
      </c>
      <c r="F1330" s="358">
        <v>24.060949325561523</v>
      </c>
      <c r="G1330" s="358">
        <v>24.035987854003906</v>
      </c>
      <c r="H1330" s="358">
        <v>23.999786376953125</v>
      </c>
      <c r="I1330" s="358">
        <v>23.892677307128906</v>
      </c>
      <c r="J1330" s="358">
        <v>22.276899337768555</v>
      </c>
      <c r="K1330" s="358">
        <v>22.063386917114258</v>
      </c>
      <c r="L1330" s="358">
        <v>20.931411743164063</v>
      </c>
      <c r="M1330" s="358">
        <v>21.474519729614258</v>
      </c>
      <c r="N1330" s="358">
        <v>23.347114562988281</v>
      </c>
      <c r="O1330" s="358">
        <v>24.42620849609375</v>
      </c>
      <c r="P1330" s="358">
        <v>24.092685699462891</v>
      </c>
      <c r="Q1330" s="358">
        <v>24.792915344238281</v>
      </c>
      <c r="R1330" s="358">
        <v>25.612457275390625</v>
      </c>
      <c r="S1330" s="358">
        <v>25.2601318359375</v>
      </c>
      <c r="T1330" s="358">
        <v>25.653583526611328</v>
      </c>
      <c r="U1330" s="358">
        <v>25.387310028076172</v>
      </c>
      <c r="V1330" s="358">
        <v>25.276950836181641</v>
      </c>
      <c r="W1330" s="358">
        <v>24.354503631591797</v>
      </c>
      <c r="X1330" s="358">
        <v>23.227626800537109</v>
      </c>
      <c r="Y1330" s="358">
        <v>23.144582748413086</v>
      </c>
      <c r="Z1330" s="358">
        <v>23.140739440917969</v>
      </c>
      <c r="AA1330" s="358">
        <v>23.02055549621582</v>
      </c>
      <c r="AB1330" s="20">
        <v>571.73807525634766</v>
      </c>
    </row>
    <row r="1331" spans="1:28" thickTop="1" thickBot="1" x14ac:dyDescent="0.3">
      <c r="B1331" s="279">
        <v>40777</v>
      </c>
      <c r="C1331" s="128" t="s">
        <v>17</v>
      </c>
      <c r="D1331" s="358">
        <v>22.876346588134766</v>
      </c>
      <c r="E1331" s="358">
        <v>22.773441314697266</v>
      </c>
      <c r="F1331" s="358">
        <v>22.745834350585938</v>
      </c>
      <c r="G1331" s="358">
        <v>22.753313064575195</v>
      </c>
      <c r="H1331" s="358">
        <v>22.543111801147461</v>
      </c>
      <c r="I1331" s="358">
        <v>22.518487930297852</v>
      </c>
      <c r="J1331" s="358">
        <v>20.687570571899414</v>
      </c>
      <c r="K1331" s="358">
        <v>20.637056350708008</v>
      </c>
      <c r="L1331" s="358">
        <v>20.850954055786133</v>
      </c>
      <c r="M1331" s="358">
        <v>21.413597106933594</v>
      </c>
      <c r="N1331" s="358">
        <v>23.289880752563477</v>
      </c>
      <c r="O1331" s="358">
        <v>24.131965637207031</v>
      </c>
      <c r="P1331" s="358">
        <v>25.321096420288086</v>
      </c>
      <c r="Q1331" s="358">
        <v>26.414148330688477</v>
      </c>
      <c r="R1331" s="358">
        <v>22.136989593505859</v>
      </c>
      <c r="S1331" s="358">
        <v>27.009649276733398</v>
      </c>
      <c r="T1331" s="358">
        <v>27.487857818603516</v>
      </c>
      <c r="U1331" s="358">
        <v>27.231296539306641</v>
      </c>
      <c r="V1331" s="358">
        <v>24.151517868041992</v>
      </c>
      <c r="W1331" s="358">
        <v>24.537689208984375</v>
      </c>
      <c r="X1331" s="358">
        <v>24.346172332763672</v>
      </c>
      <c r="Y1331" s="358">
        <v>23.893558502197266</v>
      </c>
      <c r="Z1331" s="358">
        <v>23.686138153076172</v>
      </c>
      <c r="AA1331" s="358">
        <v>23.731687545776367</v>
      </c>
      <c r="AB1331" s="20">
        <v>567.16936111450195</v>
      </c>
    </row>
    <row r="1332" spans="1:28" thickTop="1" thickBot="1" x14ac:dyDescent="0.3">
      <c r="B1332" s="279">
        <v>40778</v>
      </c>
      <c r="C1332" s="128" t="s">
        <v>11</v>
      </c>
      <c r="D1332" s="358">
        <v>23.309646606445313</v>
      </c>
      <c r="E1332" s="358">
        <v>23.374359130859375</v>
      </c>
      <c r="F1332" s="358">
        <v>21.452829360961914</v>
      </c>
      <c r="G1332" s="358">
        <v>23.351634979248047</v>
      </c>
      <c r="H1332" s="358">
        <v>23.323518753051758</v>
      </c>
      <c r="I1332" s="358">
        <v>23.256925582885742</v>
      </c>
      <c r="J1332" s="358">
        <v>21.11474609375</v>
      </c>
      <c r="K1332" s="358">
        <v>20.479129791259766</v>
      </c>
      <c r="L1332" s="358">
        <v>20.327585220336914</v>
      </c>
      <c r="M1332" s="358">
        <v>20.818483352661133</v>
      </c>
      <c r="N1332" s="358">
        <v>21.389595031738281</v>
      </c>
      <c r="O1332" s="358">
        <v>22.655879974365234</v>
      </c>
      <c r="P1332" s="358">
        <v>25.077924728393555</v>
      </c>
      <c r="Q1332" s="358">
        <v>20.60997200012207</v>
      </c>
      <c r="R1332" s="358">
        <v>26.540578842163086</v>
      </c>
      <c r="S1332" s="358">
        <v>27.067800521850586</v>
      </c>
      <c r="T1332" s="358">
        <v>27.360153198242188</v>
      </c>
      <c r="U1332" s="358">
        <v>27.424871444702148</v>
      </c>
      <c r="V1332" s="358">
        <v>26.478115081787109</v>
      </c>
      <c r="W1332" s="358">
        <v>25.299165725708008</v>
      </c>
      <c r="X1332" s="358">
        <v>24.323003768920898</v>
      </c>
      <c r="Y1332" s="358">
        <v>22.859914779663086</v>
      </c>
      <c r="Z1332" s="358">
        <v>23.909284591674805</v>
      </c>
      <c r="AA1332" s="358">
        <v>23.987462997436523</v>
      </c>
      <c r="AB1332" s="20">
        <v>565.79258155822754</v>
      </c>
    </row>
    <row r="1333" spans="1:28" thickTop="1" thickBot="1" x14ac:dyDescent="0.3">
      <c r="B1333" s="279">
        <v>40779</v>
      </c>
      <c r="C1333" s="128" t="s">
        <v>12</v>
      </c>
      <c r="D1333" s="358">
        <v>23.684473037719727</v>
      </c>
      <c r="E1333" s="358">
        <v>23.613037109375</v>
      </c>
      <c r="F1333" s="358">
        <v>23.559291839599609</v>
      </c>
      <c r="G1333" s="358">
        <v>23.529277801513672</v>
      </c>
      <c r="H1333" s="358">
        <v>23.465003967285156</v>
      </c>
      <c r="I1333" s="358">
        <v>23.350650787353516</v>
      </c>
      <c r="J1333" s="358">
        <v>21.378223419189453</v>
      </c>
      <c r="K1333" s="358">
        <v>14.975479125976563</v>
      </c>
      <c r="L1333" s="358">
        <v>19.821598052978516</v>
      </c>
      <c r="M1333" s="358">
        <v>22.456209182739258</v>
      </c>
      <c r="N1333" s="358">
        <v>23.642721176147461</v>
      </c>
      <c r="O1333" s="358">
        <v>25.679042816162109</v>
      </c>
      <c r="P1333" s="358">
        <v>27.946041107177734</v>
      </c>
      <c r="Q1333" s="358">
        <v>28.084894180297852</v>
      </c>
      <c r="R1333" s="358">
        <v>28.842781066894531</v>
      </c>
      <c r="S1333" s="358">
        <v>29.765323638916016</v>
      </c>
      <c r="T1333" s="358">
        <v>29.610153198242188</v>
      </c>
      <c r="U1333" s="358">
        <v>28.638397216796875</v>
      </c>
      <c r="V1333" s="358">
        <v>27.727571487426758</v>
      </c>
      <c r="W1333" s="358">
        <v>25.946556091308594</v>
      </c>
      <c r="X1333" s="358">
        <v>17.868068695068359</v>
      </c>
      <c r="Y1333" s="358">
        <v>24.234329223632813</v>
      </c>
      <c r="Z1333" s="358">
        <v>24.192577362060547</v>
      </c>
      <c r="AA1333" s="358">
        <v>24.247602462768555</v>
      </c>
      <c r="AB1333" s="20">
        <v>586.25930404663086</v>
      </c>
    </row>
    <row r="1334" spans="1:28" thickTop="1" thickBot="1" x14ac:dyDescent="0.3">
      <c r="B1334" s="279">
        <v>40780</v>
      </c>
      <c r="C1334" s="128" t="s">
        <v>13</v>
      </c>
      <c r="D1334" s="358">
        <v>24.146516799926758</v>
      </c>
      <c r="E1334" s="358">
        <v>24.194719314575195</v>
      </c>
      <c r="F1334" s="358">
        <v>24.136953353881836</v>
      </c>
      <c r="G1334" s="358">
        <v>23.97130012512207</v>
      </c>
      <c r="H1334" s="358">
        <v>23.97807502746582</v>
      </c>
      <c r="I1334" s="358">
        <v>23.848377227783203</v>
      </c>
      <c r="J1334" s="358">
        <v>21.790157318115234</v>
      </c>
      <c r="K1334" s="358">
        <v>20.705387115478516</v>
      </c>
      <c r="L1334" s="358">
        <v>21.085304260253906</v>
      </c>
      <c r="M1334" s="358">
        <v>22.002260208129883</v>
      </c>
      <c r="N1334" s="358">
        <v>23.100553512573242</v>
      </c>
      <c r="O1334" s="358">
        <v>26.367916107177734</v>
      </c>
      <c r="P1334" s="358">
        <v>27.250234603881836</v>
      </c>
      <c r="Q1334" s="358">
        <v>28.603471755981445</v>
      </c>
      <c r="R1334" s="358">
        <v>28.645002365112305</v>
      </c>
      <c r="S1334" s="358">
        <v>29.050834655761719</v>
      </c>
      <c r="T1334" s="358">
        <v>29.769245147705078</v>
      </c>
      <c r="U1334" s="358">
        <v>29.615402221679688</v>
      </c>
      <c r="V1334" s="358">
        <v>28.15962028503418</v>
      </c>
      <c r="W1334" s="358">
        <v>25.558292388916016</v>
      </c>
      <c r="X1334" s="358">
        <v>23.656055450439453</v>
      </c>
      <c r="Y1334" s="358">
        <v>23.831865310668945</v>
      </c>
      <c r="Z1334" s="358">
        <v>23.898983001708984</v>
      </c>
      <c r="AA1334" s="358">
        <v>24.052352905273438</v>
      </c>
      <c r="AB1334" s="20">
        <v>601.41888046264648</v>
      </c>
    </row>
    <row r="1335" spans="1:28" thickTop="1" thickBot="1" x14ac:dyDescent="0.3">
      <c r="B1335" s="279">
        <v>40781</v>
      </c>
      <c r="C1335" s="128" t="s">
        <v>14</v>
      </c>
      <c r="D1335" s="358">
        <v>24.037891387939453</v>
      </c>
      <c r="E1335" s="358">
        <v>23.996679306030273</v>
      </c>
      <c r="F1335" s="358">
        <v>23.955390930175781</v>
      </c>
      <c r="G1335" s="358">
        <v>23.808422088623047</v>
      </c>
      <c r="H1335" s="358">
        <v>23.73777961730957</v>
      </c>
      <c r="I1335" s="358">
        <v>23.60699462890625</v>
      </c>
      <c r="J1335" s="358">
        <v>21.906997680664063</v>
      </c>
      <c r="K1335" s="358">
        <v>19.574888229370117</v>
      </c>
      <c r="L1335" s="358">
        <v>21.716024398803711</v>
      </c>
      <c r="M1335" s="358">
        <v>23.116979598999023</v>
      </c>
      <c r="N1335" s="358">
        <v>24.543834686279297</v>
      </c>
      <c r="O1335" s="358">
        <v>24.465244293212891</v>
      </c>
      <c r="P1335" s="358">
        <v>26.962902069091797</v>
      </c>
      <c r="Q1335" s="358">
        <v>27.939725875854492</v>
      </c>
      <c r="R1335" s="358">
        <v>28.234134674072266</v>
      </c>
      <c r="S1335" s="358">
        <v>27.963607788085938</v>
      </c>
      <c r="T1335" s="358">
        <v>27.657466888427734</v>
      </c>
      <c r="U1335" s="358">
        <v>27.545553207397461</v>
      </c>
      <c r="V1335" s="358">
        <v>27.356941223144531</v>
      </c>
      <c r="W1335" s="358">
        <v>21.361433029174805</v>
      </c>
      <c r="X1335" s="358">
        <v>24.495563507080078</v>
      </c>
      <c r="Y1335" s="358">
        <v>24.419221878051758</v>
      </c>
      <c r="Z1335" s="358">
        <v>24.475547790527344</v>
      </c>
      <c r="AA1335" s="358">
        <v>24.225021362304688</v>
      </c>
      <c r="AB1335" s="20">
        <v>591.10424613952637</v>
      </c>
    </row>
    <row r="1336" spans="1:28" thickTop="1" thickBot="1" x14ac:dyDescent="0.3">
      <c r="B1336" s="279">
        <v>40782</v>
      </c>
      <c r="C1336" s="128" t="s">
        <v>15</v>
      </c>
      <c r="D1336" s="358">
        <v>24.204545974731445</v>
      </c>
      <c r="E1336" s="358">
        <v>24.140933990478516</v>
      </c>
      <c r="F1336" s="358">
        <v>24.238618850708008</v>
      </c>
      <c r="G1336" s="358">
        <v>24.222530364990234</v>
      </c>
      <c r="H1336" s="358">
        <v>24.141958236694336</v>
      </c>
      <c r="I1336" s="358">
        <v>24.031076431274414</v>
      </c>
      <c r="J1336" s="358">
        <v>23.153934478759766</v>
      </c>
      <c r="K1336" s="358">
        <v>21.443016052246094</v>
      </c>
      <c r="L1336" s="358">
        <v>21.518808364868164</v>
      </c>
      <c r="M1336" s="358">
        <v>22.539676666259766</v>
      </c>
      <c r="N1336" s="358">
        <v>22.85798454284668</v>
      </c>
      <c r="O1336" s="358">
        <v>24.126022338867188</v>
      </c>
      <c r="P1336" s="358">
        <v>20.503917694091797</v>
      </c>
      <c r="Q1336" s="358">
        <v>26.623514175415039</v>
      </c>
      <c r="R1336" s="358">
        <v>27.333986282348633</v>
      </c>
      <c r="S1336" s="358">
        <v>27.198324203491211</v>
      </c>
      <c r="T1336" s="358">
        <v>25.996871948242188</v>
      </c>
      <c r="U1336" s="358">
        <v>27.13691520690918</v>
      </c>
      <c r="V1336" s="358">
        <v>19.608266830444336</v>
      </c>
      <c r="W1336" s="358">
        <v>26.381525039672852</v>
      </c>
      <c r="X1336" s="358">
        <v>25.44061279296875</v>
      </c>
      <c r="Y1336" s="358">
        <v>25.310359954833984</v>
      </c>
      <c r="Z1336" s="358">
        <v>25.322235107421875</v>
      </c>
      <c r="AA1336" s="358">
        <v>25.317989349365234</v>
      </c>
      <c r="AB1336" s="20">
        <v>582.79362487792969</v>
      </c>
    </row>
    <row r="1337" spans="1:28" thickTop="1" thickBot="1" x14ac:dyDescent="0.3">
      <c r="B1337" s="279">
        <v>40783</v>
      </c>
      <c r="C1337" s="128" t="s">
        <v>16</v>
      </c>
      <c r="D1337" s="358">
        <v>25.439041137695313</v>
      </c>
      <c r="E1337" s="358">
        <v>25.468673706054688</v>
      </c>
      <c r="F1337" s="358">
        <v>25.457145690917969</v>
      </c>
      <c r="G1337" s="358">
        <v>24.616117477416992</v>
      </c>
      <c r="H1337" s="358">
        <v>24.449335098266602</v>
      </c>
      <c r="I1337" s="358">
        <v>24.555385589599609</v>
      </c>
      <c r="J1337" s="358">
        <v>23.967079162597656</v>
      </c>
      <c r="K1337" s="358">
        <v>22.899700164794922</v>
      </c>
      <c r="L1337" s="358">
        <v>22.975767135620117</v>
      </c>
      <c r="M1337" s="358">
        <v>24.314790725708008</v>
      </c>
      <c r="N1337" s="358">
        <v>26.223415374755859</v>
      </c>
      <c r="O1337" s="358">
        <v>27.306758880615234</v>
      </c>
      <c r="P1337" s="358">
        <v>28.269880294799805</v>
      </c>
      <c r="Q1337" s="358">
        <v>29.235788345336914</v>
      </c>
      <c r="R1337" s="358">
        <v>29.782676696777344</v>
      </c>
      <c r="S1337" s="358">
        <v>30.01765251159668</v>
      </c>
      <c r="T1337" s="358">
        <v>29.642419815063477</v>
      </c>
      <c r="U1337" s="358">
        <v>29.657293319702148</v>
      </c>
      <c r="V1337" s="358">
        <v>29.574287414550781</v>
      </c>
      <c r="W1337" s="358">
        <v>26.38299560546875</v>
      </c>
      <c r="X1337" s="358">
        <v>25.403724670410156</v>
      </c>
      <c r="Y1337" s="358">
        <v>24.616836547851563</v>
      </c>
      <c r="Z1337" s="358">
        <v>24.108194351196289</v>
      </c>
      <c r="AA1337" s="358">
        <v>23.680112838745117</v>
      </c>
      <c r="AB1337" s="20">
        <v>628.04507255554199</v>
      </c>
    </row>
    <row r="1338" spans="1:28" thickTop="1" thickBot="1" x14ac:dyDescent="0.3">
      <c r="B1338" s="279">
        <v>40784</v>
      </c>
      <c r="C1338" s="128" t="s">
        <v>17</v>
      </c>
      <c r="D1338" s="358">
        <v>23.769521713256836</v>
      </c>
      <c r="E1338" s="358">
        <v>23.943872451782227</v>
      </c>
      <c r="F1338" s="358">
        <v>24.162319183349609</v>
      </c>
      <c r="G1338" s="358">
        <v>23.982330322265625</v>
      </c>
      <c r="H1338" s="358">
        <v>23.790855407714844</v>
      </c>
      <c r="I1338" s="358">
        <v>23.866275787353516</v>
      </c>
      <c r="J1338" s="358">
        <v>22.809194564819336</v>
      </c>
      <c r="K1338" s="358">
        <v>21.823066711425781</v>
      </c>
      <c r="L1338" s="358">
        <v>21.695667266845703</v>
      </c>
      <c r="M1338" s="358">
        <v>22.079629898071289</v>
      </c>
      <c r="N1338" s="358">
        <v>24.177089691162109</v>
      </c>
      <c r="O1338" s="358">
        <v>25.521535873413086</v>
      </c>
      <c r="P1338" s="358">
        <v>27.156566619873047</v>
      </c>
      <c r="Q1338" s="358">
        <v>28.228384017944336</v>
      </c>
      <c r="R1338" s="358">
        <v>28.634597778320313</v>
      </c>
      <c r="S1338" s="358">
        <v>29.541542053222656</v>
      </c>
      <c r="T1338" s="358">
        <v>25.607675552368164</v>
      </c>
      <c r="U1338" s="358">
        <v>28.19450569152832</v>
      </c>
      <c r="V1338" s="358">
        <v>27.318574905395508</v>
      </c>
      <c r="W1338" s="358">
        <v>24.261531829833984</v>
      </c>
      <c r="X1338" s="358">
        <v>21.36669921875</v>
      </c>
      <c r="Y1338" s="358">
        <v>22.540771484375</v>
      </c>
      <c r="Z1338" s="358">
        <v>22.604360580444336</v>
      </c>
      <c r="AA1338" s="358">
        <v>22.699960708618164</v>
      </c>
      <c r="AB1338" s="20">
        <v>589.77652931213379</v>
      </c>
    </row>
    <row r="1339" spans="1:28" thickTop="1" thickBot="1" x14ac:dyDescent="0.3">
      <c r="B1339" s="279">
        <v>40785</v>
      </c>
      <c r="C1339" s="128" t="s">
        <v>11</v>
      </c>
      <c r="D1339" s="358">
        <v>22.728187561035156</v>
      </c>
      <c r="E1339" s="358">
        <v>22.831296920776367</v>
      </c>
      <c r="F1339" s="358">
        <v>22.682304382324219</v>
      </c>
      <c r="G1339" s="358">
        <v>22.388175964355469</v>
      </c>
      <c r="H1339" s="358">
        <v>22.306541442871094</v>
      </c>
      <c r="I1339" s="358">
        <v>22.326023101806641</v>
      </c>
      <c r="J1339" s="358">
        <v>19.190792083740234</v>
      </c>
      <c r="K1339" s="358">
        <v>20.671728134155273</v>
      </c>
      <c r="L1339" s="358">
        <v>20.679698944091797</v>
      </c>
      <c r="M1339" s="358">
        <v>21.082822799682617</v>
      </c>
      <c r="N1339" s="358">
        <v>22.251926422119141</v>
      </c>
      <c r="O1339" s="358">
        <v>24.524831771850586</v>
      </c>
      <c r="P1339" s="358">
        <v>26.673309326171875</v>
      </c>
      <c r="Q1339" s="358">
        <v>26.738088607788086</v>
      </c>
      <c r="R1339" s="358">
        <v>26.831291198730469</v>
      </c>
      <c r="S1339" s="358">
        <v>27.73765754699707</v>
      </c>
      <c r="T1339" s="358">
        <v>26.479232788085938</v>
      </c>
      <c r="U1339" s="358">
        <v>25.786893844604492</v>
      </c>
      <c r="V1339" s="358">
        <v>25.062164306640625</v>
      </c>
      <c r="W1339" s="358">
        <v>24.453901290893555</v>
      </c>
      <c r="X1339" s="358">
        <v>23.829999923706055</v>
      </c>
      <c r="Y1339" s="358">
        <v>23.016639709472656</v>
      </c>
      <c r="Z1339" s="358">
        <v>23.115480422973633</v>
      </c>
      <c r="AA1339" s="358">
        <v>23.161703109741211</v>
      </c>
      <c r="AB1339" s="20">
        <v>566.55069160461426</v>
      </c>
    </row>
    <row r="1340" spans="1:28" thickTop="1" thickBot="1" x14ac:dyDescent="0.3">
      <c r="B1340" s="279">
        <v>40786</v>
      </c>
      <c r="C1340" s="128" t="s">
        <v>12</v>
      </c>
      <c r="D1340" s="358">
        <v>23.078655242919922</v>
      </c>
      <c r="E1340" s="358">
        <v>23.180746078491211</v>
      </c>
      <c r="F1340" s="358">
        <v>22.699268341064453</v>
      </c>
      <c r="G1340" s="358">
        <v>22.618740081787109</v>
      </c>
      <c r="H1340" s="358">
        <v>22.730642318725586</v>
      </c>
      <c r="I1340" s="358">
        <v>22.732179641723633</v>
      </c>
      <c r="J1340" s="358">
        <v>20.965572357177734</v>
      </c>
      <c r="K1340" s="358">
        <v>20.459877014160156</v>
      </c>
      <c r="L1340" s="358">
        <v>16.748489379882813</v>
      </c>
      <c r="M1340" s="358">
        <v>18.145681381225586</v>
      </c>
      <c r="N1340" s="358">
        <v>22.81932258605957</v>
      </c>
      <c r="O1340" s="358">
        <v>23.804126739501953</v>
      </c>
      <c r="P1340" s="358">
        <v>25.50050163269043</v>
      </c>
      <c r="Q1340" s="358">
        <v>26.488473892211914</v>
      </c>
      <c r="R1340" s="358">
        <v>26.325735092163086</v>
      </c>
      <c r="S1340" s="358">
        <v>27.632968902587891</v>
      </c>
      <c r="T1340" s="358">
        <v>27.699644088745117</v>
      </c>
      <c r="U1340" s="358">
        <v>27.32038688659668</v>
      </c>
      <c r="V1340" s="358">
        <v>26.511503219604492</v>
      </c>
      <c r="W1340" s="358">
        <v>25.793340682983398</v>
      </c>
      <c r="X1340" s="358">
        <v>24.218347549438477</v>
      </c>
      <c r="Y1340" s="358">
        <v>24.263460159301758</v>
      </c>
      <c r="Z1340" s="358">
        <v>24.079208374023438</v>
      </c>
      <c r="AA1340" s="358">
        <v>24.066471099853516</v>
      </c>
      <c r="AB1340" s="20">
        <v>569.88334274291992</v>
      </c>
    </row>
    <row r="1341" spans="1:28" thickTop="1" thickBot="1" x14ac:dyDescent="0.3">
      <c r="A1341" s="11" t="s">
        <v>25</v>
      </c>
      <c r="B1341" s="279">
        <v>40787</v>
      </c>
      <c r="C1341" s="128" t="s">
        <v>13</v>
      </c>
      <c r="D1341" s="358">
        <v>23.597576141357422</v>
      </c>
      <c r="E1341" s="358">
        <v>23.858318328857422</v>
      </c>
      <c r="F1341" s="358">
        <v>23.938543319702148</v>
      </c>
      <c r="G1341" s="358">
        <v>23.60371208190918</v>
      </c>
      <c r="H1341" s="358">
        <v>23.557397842407227</v>
      </c>
      <c r="I1341" s="358">
        <v>23.493976593017578</v>
      </c>
      <c r="J1341" s="358">
        <v>21.648717880249023</v>
      </c>
      <c r="K1341" s="358">
        <v>21.952945709228516</v>
      </c>
      <c r="L1341" s="358">
        <v>21.285982131958008</v>
      </c>
      <c r="M1341" s="358">
        <v>22.030279159545898</v>
      </c>
      <c r="N1341" s="358">
        <v>23.533340454101563</v>
      </c>
      <c r="O1341" s="358">
        <v>25.064916610717773</v>
      </c>
      <c r="P1341" s="358">
        <v>25.342044830322266</v>
      </c>
      <c r="Q1341" s="358">
        <v>26.62873649597168</v>
      </c>
      <c r="R1341" s="358">
        <v>28.255491256713867</v>
      </c>
      <c r="S1341" s="358">
        <v>28.372528076171875</v>
      </c>
      <c r="T1341" s="358">
        <v>27.093009948730469</v>
      </c>
      <c r="U1341" s="358">
        <v>26.663156509399414</v>
      </c>
      <c r="V1341" s="358">
        <v>25.929811477661133</v>
      </c>
      <c r="W1341" s="358">
        <v>25.364824295043945</v>
      </c>
      <c r="X1341" s="358">
        <v>24.512317657470703</v>
      </c>
      <c r="Y1341" s="358">
        <v>24.250850677490234</v>
      </c>
      <c r="Z1341" s="358">
        <v>24.077495574951172</v>
      </c>
      <c r="AA1341" s="358">
        <v>24.047628402709961</v>
      </c>
      <c r="AB1341" s="20">
        <v>588.10360145568848</v>
      </c>
    </row>
    <row r="1342" spans="1:28" thickTop="1" thickBot="1" x14ac:dyDescent="0.3">
      <c r="B1342" s="279">
        <v>40788</v>
      </c>
      <c r="C1342" s="128" t="s">
        <v>14</v>
      </c>
      <c r="D1342" s="358">
        <v>24.114589691162109</v>
      </c>
      <c r="E1342" s="358">
        <v>24.15478515625</v>
      </c>
      <c r="F1342" s="358">
        <v>24.0218505859375</v>
      </c>
      <c r="G1342" s="358">
        <v>24.262348175048828</v>
      </c>
      <c r="H1342" s="358">
        <v>24.18830680847168</v>
      </c>
      <c r="I1342" s="358">
        <v>24.274024963378906</v>
      </c>
      <c r="J1342" s="358">
        <v>23.271522521972656</v>
      </c>
      <c r="K1342" s="358">
        <v>22.875410079956055</v>
      </c>
      <c r="L1342" s="358">
        <v>22.987611770629883</v>
      </c>
      <c r="M1342" s="358">
        <v>23.994482040405273</v>
      </c>
      <c r="N1342" s="358">
        <v>26.067243576049805</v>
      </c>
      <c r="O1342" s="358">
        <v>26.628374099731445</v>
      </c>
      <c r="P1342" s="358">
        <v>27.918123245239258</v>
      </c>
      <c r="Q1342" s="358">
        <v>28.573953628540039</v>
      </c>
      <c r="R1342" s="358">
        <v>29.658618927001953</v>
      </c>
      <c r="S1342" s="358">
        <v>29.535804748535156</v>
      </c>
      <c r="T1342" s="358">
        <v>27.37397575378418</v>
      </c>
      <c r="U1342" s="358">
        <v>29.84583854675293</v>
      </c>
      <c r="V1342" s="358">
        <v>28.449176788330078</v>
      </c>
      <c r="W1342" s="358">
        <v>27.53856086730957</v>
      </c>
      <c r="X1342" s="358">
        <v>26.830307006835938</v>
      </c>
      <c r="Y1342" s="358">
        <v>26.358789443969727</v>
      </c>
      <c r="Z1342" s="358">
        <v>25.299043655395508</v>
      </c>
      <c r="AA1342" s="358">
        <v>25.033666610717773</v>
      </c>
      <c r="AB1342" s="20">
        <v>623.25640869140625</v>
      </c>
    </row>
    <row r="1343" spans="1:28" thickTop="1" thickBot="1" x14ac:dyDescent="0.3">
      <c r="B1343" s="279">
        <v>40789</v>
      </c>
      <c r="C1343" s="128" t="s">
        <v>15</v>
      </c>
      <c r="D1343" s="358">
        <v>25.106662750244141</v>
      </c>
      <c r="E1343" s="358">
        <v>25.077939987182617</v>
      </c>
      <c r="F1343" s="358">
        <v>25.039289474487305</v>
      </c>
      <c r="G1343" s="358">
        <v>24.647556304931641</v>
      </c>
      <c r="H1343" s="358">
        <v>24.415115356445313</v>
      </c>
      <c r="I1343" s="358">
        <v>24.077482223510742</v>
      </c>
      <c r="J1343" s="358">
        <v>23.312105178833008</v>
      </c>
      <c r="K1343" s="358">
        <v>21.995973587036133</v>
      </c>
      <c r="L1343" s="358">
        <v>21.056100845336914</v>
      </c>
      <c r="M1343" s="358">
        <v>22.84381103515625</v>
      </c>
      <c r="N1343" s="358">
        <v>24.476062774658203</v>
      </c>
      <c r="O1343" s="358">
        <v>25.19386100769043</v>
      </c>
      <c r="P1343" s="358">
        <v>25.591018676757813</v>
      </c>
      <c r="Q1343" s="358">
        <v>26.833087921142578</v>
      </c>
      <c r="R1343" s="358">
        <v>28.671367645263672</v>
      </c>
      <c r="S1343" s="358">
        <v>29.563793182373047</v>
      </c>
      <c r="T1343" s="358">
        <v>27.290178298950195</v>
      </c>
      <c r="U1343" s="358">
        <v>29.369319915771484</v>
      </c>
      <c r="V1343" s="358">
        <v>28.349428176879883</v>
      </c>
      <c r="W1343" s="358">
        <v>27.291091918945313</v>
      </c>
      <c r="X1343" s="358">
        <v>26.149993896484375</v>
      </c>
      <c r="Y1343" s="358">
        <v>26.191797256469727</v>
      </c>
      <c r="Z1343" s="358">
        <v>25.719465255737305</v>
      </c>
      <c r="AA1343" s="358">
        <v>25.76502799987793</v>
      </c>
      <c r="AB1343" s="20">
        <v>614.02753067016602</v>
      </c>
    </row>
    <row r="1344" spans="1:28" thickTop="1" thickBot="1" x14ac:dyDescent="0.3">
      <c r="B1344" s="279">
        <v>40790</v>
      </c>
      <c r="C1344" s="128" t="s">
        <v>16</v>
      </c>
      <c r="D1344" s="358">
        <v>25.647945404052734</v>
      </c>
      <c r="E1344" s="358">
        <v>25.718460083007813</v>
      </c>
      <c r="F1344" s="358">
        <v>25.758657455444336</v>
      </c>
      <c r="G1344" s="358">
        <v>23.945642471313477</v>
      </c>
      <c r="H1344" s="358">
        <v>23.934566497802734</v>
      </c>
      <c r="I1344" s="358">
        <v>23.995641708374023</v>
      </c>
      <c r="J1344" s="358">
        <v>22.679182052612305</v>
      </c>
      <c r="K1344" s="358">
        <v>22.574481964111328</v>
      </c>
      <c r="L1344" s="358">
        <v>23.161466598510742</v>
      </c>
      <c r="M1344" s="358">
        <v>23.926715850830078</v>
      </c>
      <c r="N1344" s="358">
        <v>25.962175369262695</v>
      </c>
      <c r="O1344" s="358">
        <v>27.607732772827148</v>
      </c>
      <c r="P1344" s="358">
        <v>29.200410842895508</v>
      </c>
      <c r="Q1344" s="358">
        <v>30.340358734130859</v>
      </c>
      <c r="R1344" s="358">
        <v>31.060392379760742</v>
      </c>
      <c r="S1344" s="358">
        <v>31.34991455078125</v>
      </c>
      <c r="T1344" s="358">
        <v>32.187908172607422</v>
      </c>
      <c r="U1344" s="358">
        <v>29.120872497558594</v>
      </c>
      <c r="V1344" s="358">
        <v>27.564922332763672</v>
      </c>
      <c r="W1344" s="358">
        <v>27.106216430664063</v>
      </c>
      <c r="X1344" s="358">
        <v>24.579740524291992</v>
      </c>
      <c r="Y1344" s="358">
        <v>25.681514739990234</v>
      </c>
      <c r="Z1344" s="358">
        <v>25.50181770324707</v>
      </c>
      <c r="AA1344" s="358">
        <v>24.051162719726563</v>
      </c>
      <c r="AB1344" s="20">
        <v>632.65789985656738</v>
      </c>
    </row>
    <row r="1345" spans="2:28" thickTop="1" thickBot="1" x14ac:dyDescent="0.3">
      <c r="B1345" s="279">
        <v>40791</v>
      </c>
      <c r="C1345" s="128" t="s">
        <v>17</v>
      </c>
      <c r="D1345" s="358">
        <v>23.220081329345703</v>
      </c>
      <c r="E1345" s="358">
        <v>23.253389358520508</v>
      </c>
      <c r="F1345" s="358">
        <v>23.054792404174805</v>
      </c>
      <c r="G1345" s="358">
        <v>23.43632698059082</v>
      </c>
      <c r="H1345" s="358">
        <v>23.40192985534668</v>
      </c>
      <c r="I1345" s="358">
        <v>22.913698196411133</v>
      </c>
      <c r="J1345" s="358">
        <v>22.776451110839844</v>
      </c>
      <c r="K1345" s="358">
        <v>22.100517272949219</v>
      </c>
      <c r="L1345" s="358">
        <v>21.817863464355469</v>
      </c>
      <c r="M1345" s="358">
        <v>23.231531143188477</v>
      </c>
      <c r="N1345" s="358">
        <v>24.635984420776367</v>
      </c>
      <c r="O1345" s="358">
        <v>25.736661911010742</v>
      </c>
      <c r="P1345" s="358">
        <v>28.547088623046875</v>
      </c>
      <c r="Q1345" s="358">
        <v>28.633266448974609</v>
      </c>
      <c r="R1345" s="358">
        <v>28.602584838867188</v>
      </c>
      <c r="S1345" s="358">
        <v>28.898456573486328</v>
      </c>
      <c r="T1345" s="358">
        <v>28.956254959106445</v>
      </c>
      <c r="U1345" s="358">
        <v>26.824787139892578</v>
      </c>
      <c r="V1345" s="358">
        <v>26.113866806030273</v>
      </c>
      <c r="W1345" s="358">
        <v>23.786773681640625</v>
      </c>
      <c r="X1345" s="358">
        <v>23.64958381652832</v>
      </c>
      <c r="Y1345" s="358">
        <v>23.20549201965332</v>
      </c>
      <c r="Z1345" s="358">
        <v>22.824432373046875</v>
      </c>
      <c r="AA1345" s="358">
        <v>22.763032913208008</v>
      </c>
      <c r="AB1345" s="145">
        <v>592.38484764099121</v>
      </c>
    </row>
    <row r="1346" spans="2:28" thickTop="1" thickBot="1" x14ac:dyDescent="0.3">
      <c r="B1346" s="279">
        <v>40792</v>
      </c>
      <c r="C1346" s="128" t="s">
        <v>11</v>
      </c>
      <c r="D1346" s="358">
        <v>22.690206527709961</v>
      </c>
      <c r="E1346" s="358">
        <v>22.853422164916992</v>
      </c>
      <c r="F1346" s="358">
        <v>22.82176399230957</v>
      </c>
      <c r="G1346" s="358">
        <v>22.283176422119141</v>
      </c>
      <c r="H1346" s="358">
        <v>22.251483917236328</v>
      </c>
      <c r="I1346" s="358">
        <v>22.206140518188477</v>
      </c>
      <c r="J1346" s="358">
        <v>21.705558776855469</v>
      </c>
      <c r="K1346" s="358">
        <v>20.479183197021484</v>
      </c>
      <c r="L1346" s="358">
        <v>20.340621948242188</v>
      </c>
      <c r="M1346" s="358">
        <v>22.005134582519531</v>
      </c>
      <c r="N1346" s="358">
        <v>22.225458145141602</v>
      </c>
      <c r="O1346" s="358">
        <v>22.365085601806641</v>
      </c>
      <c r="P1346" s="358">
        <v>23.715677261352539</v>
      </c>
      <c r="Q1346" s="358">
        <v>24.668243408203125</v>
      </c>
      <c r="R1346" s="358">
        <v>24.709455490112305</v>
      </c>
      <c r="S1346" s="358">
        <v>24.978126525878906</v>
      </c>
      <c r="T1346" s="358">
        <v>23.990900039672852</v>
      </c>
      <c r="U1346" s="358">
        <v>23.257471084594727</v>
      </c>
      <c r="V1346" s="358">
        <v>22.835262298583984</v>
      </c>
      <c r="W1346" s="358">
        <v>22.572469711303711</v>
      </c>
      <c r="X1346" s="358">
        <v>22.405487060546875</v>
      </c>
      <c r="Y1346" s="358">
        <v>21.460445404052734</v>
      </c>
      <c r="Z1346" s="358">
        <v>21.470014572143555</v>
      </c>
      <c r="AA1346" s="358">
        <v>21.057035446166992</v>
      </c>
      <c r="AB1346" s="20">
        <v>541.34782409667969</v>
      </c>
    </row>
    <row r="1347" spans="2:28" thickTop="1" thickBot="1" x14ac:dyDescent="0.3">
      <c r="B1347" s="279">
        <v>40793</v>
      </c>
      <c r="C1347" s="128" t="s">
        <v>12</v>
      </c>
      <c r="D1347" s="358">
        <v>21.153963088989258</v>
      </c>
      <c r="E1347" s="358">
        <v>21.111185073852539</v>
      </c>
      <c r="F1347" s="358">
        <v>21.168304443359375</v>
      </c>
      <c r="G1347" s="358">
        <v>21.037759780883789</v>
      </c>
      <c r="H1347" s="358">
        <v>20.709695816040039</v>
      </c>
      <c r="I1347" s="358">
        <v>20.945873260498047</v>
      </c>
      <c r="J1347" s="358">
        <v>21.128177642822266</v>
      </c>
      <c r="K1347" s="358">
        <v>19.626995086669922</v>
      </c>
      <c r="L1347" s="358">
        <v>19.449647903442383</v>
      </c>
      <c r="M1347" s="358">
        <v>15.225386619567871</v>
      </c>
      <c r="N1347" s="358">
        <v>21.51154899597168</v>
      </c>
      <c r="O1347" s="358">
        <v>21.836652755737305</v>
      </c>
      <c r="P1347" s="358">
        <v>23.28782844543457</v>
      </c>
      <c r="Q1347" s="358">
        <v>23.261112213134766</v>
      </c>
      <c r="R1347" s="358">
        <v>24.657201766967773</v>
      </c>
      <c r="S1347" s="358">
        <v>24.733528137207031</v>
      </c>
      <c r="T1347" s="358">
        <v>24.490114212036133</v>
      </c>
      <c r="U1347" s="358">
        <v>24.31382942199707</v>
      </c>
      <c r="V1347" s="358">
        <v>23.131748199462891</v>
      </c>
      <c r="W1347" s="358">
        <v>21.853321075439453</v>
      </c>
      <c r="X1347" s="358">
        <v>21.494468688964844</v>
      </c>
      <c r="Y1347" s="358">
        <v>20.43389892578125</v>
      </c>
      <c r="Z1347" s="358">
        <v>19.857666015625</v>
      </c>
      <c r="AA1347" s="358">
        <v>19.6322021484375</v>
      </c>
      <c r="AB1347" s="20">
        <v>516.05210971832275</v>
      </c>
    </row>
    <row r="1348" spans="2:28" thickTop="1" thickBot="1" x14ac:dyDescent="0.3">
      <c r="B1348" s="279">
        <v>40794</v>
      </c>
      <c r="C1348" s="128" t="s">
        <v>13</v>
      </c>
      <c r="D1348" s="358">
        <v>19.336603164672852</v>
      </c>
      <c r="E1348" s="358">
        <v>19.174266815185547</v>
      </c>
      <c r="F1348" s="358">
        <v>19.065000534057617</v>
      </c>
      <c r="G1348" s="358">
        <v>19.014633178710938</v>
      </c>
      <c r="H1348" s="358">
        <v>19.050283432006836</v>
      </c>
      <c r="I1348" s="358">
        <v>18.878545761108398</v>
      </c>
      <c r="J1348" s="358">
        <v>18.692907333374023</v>
      </c>
      <c r="K1348" s="358">
        <v>17.270946502685547</v>
      </c>
      <c r="L1348" s="358">
        <v>17.644111633300781</v>
      </c>
      <c r="M1348" s="358">
        <v>18.267324447631836</v>
      </c>
      <c r="N1348" s="358">
        <v>20.185165405273438</v>
      </c>
      <c r="O1348" s="358">
        <v>21.478633880615234</v>
      </c>
      <c r="P1348" s="358">
        <v>21.723537445068359</v>
      </c>
      <c r="Q1348" s="358">
        <v>23.866081237792969</v>
      </c>
      <c r="R1348" s="358">
        <v>24.527807235717773</v>
      </c>
      <c r="S1348" s="358">
        <v>23.887006759643555</v>
      </c>
      <c r="T1348" s="358">
        <v>24.19854736328125</v>
      </c>
      <c r="U1348" s="358">
        <v>22.669256210327148</v>
      </c>
      <c r="V1348" s="358">
        <v>23.244831085205078</v>
      </c>
      <c r="W1348" s="358">
        <v>22.907617568969727</v>
      </c>
      <c r="X1348" s="358">
        <v>17.314664840698242</v>
      </c>
      <c r="Y1348" s="358">
        <v>21.30940055847168</v>
      </c>
      <c r="Z1348" s="358">
        <v>21.362035751342773</v>
      </c>
      <c r="AA1348" s="358">
        <v>20.425228118896484</v>
      </c>
      <c r="AB1348" s="20">
        <v>495.49443626403809</v>
      </c>
    </row>
    <row r="1349" spans="2:28" thickTop="1" thickBot="1" x14ac:dyDescent="0.3">
      <c r="B1349" s="279">
        <v>40795</v>
      </c>
      <c r="C1349" s="128" t="s">
        <v>14</v>
      </c>
      <c r="D1349" s="358">
        <v>20.382974624633789</v>
      </c>
      <c r="E1349" s="358">
        <v>20.555902481079102</v>
      </c>
      <c r="F1349" s="358">
        <v>20.459169387817383</v>
      </c>
      <c r="G1349" s="358">
        <v>19.184593200683594</v>
      </c>
      <c r="H1349" s="358">
        <v>19.060380935668945</v>
      </c>
      <c r="I1349" s="358">
        <v>18.979349136352539</v>
      </c>
      <c r="J1349" s="358">
        <v>18.814920425415039</v>
      </c>
      <c r="K1349" s="358">
        <v>15.72579288482666</v>
      </c>
      <c r="L1349" s="358">
        <v>15.959500312805176</v>
      </c>
      <c r="M1349" s="358">
        <v>18.143985748291016</v>
      </c>
      <c r="N1349" s="358">
        <v>19.985517501831055</v>
      </c>
      <c r="O1349" s="358">
        <v>20.1827392578125</v>
      </c>
      <c r="P1349" s="358">
        <v>21.798227310180664</v>
      </c>
      <c r="Q1349" s="358">
        <v>22.102241516113281</v>
      </c>
      <c r="R1349" s="358">
        <v>25.666498184204102</v>
      </c>
      <c r="S1349" s="358">
        <v>26.062179565429688</v>
      </c>
      <c r="T1349" s="358">
        <v>25.967397689819336</v>
      </c>
      <c r="U1349" s="358">
        <v>24.253894805908203</v>
      </c>
      <c r="V1349" s="358">
        <v>24.850942611694336</v>
      </c>
      <c r="W1349" s="358">
        <v>24.329776763916016</v>
      </c>
      <c r="X1349" s="358">
        <v>21.957725524902344</v>
      </c>
      <c r="Y1349" s="358">
        <v>20.962665557861328</v>
      </c>
      <c r="Z1349" s="358">
        <v>18.608467102050781</v>
      </c>
      <c r="AA1349" s="358">
        <v>21.282936096191406</v>
      </c>
      <c r="AB1349" s="20">
        <v>505.27777862548828</v>
      </c>
    </row>
    <row r="1350" spans="2:28" thickTop="1" thickBot="1" x14ac:dyDescent="0.3">
      <c r="B1350" s="279">
        <v>40796</v>
      </c>
      <c r="C1350" s="128" t="s">
        <v>15</v>
      </c>
      <c r="D1350" s="358">
        <v>20.457370758056641</v>
      </c>
      <c r="E1350" s="358">
        <v>20.484224319458008</v>
      </c>
      <c r="F1350" s="358">
        <v>20.258277893066406</v>
      </c>
      <c r="G1350" s="358">
        <v>20.541887283325195</v>
      </c>
      <c r="H1350" s="358">
        <v>20.530298233032227</v>
      </c>
      <c r="I1350" s="358">
        <v>20.287050247192383</v>
      </c>
      <c r="J1350" s="358">
        <v>19.888614654541016</v>
      </c>
      <c r="K1350" s="358">
        <v>17.394092559814453</v>
      </c>
      <c r="L1350" s="358">
        <v>17.192758560180664</v>
      </c>
      <c r="M1350" s="358">
        <v>19.152393341064453</v>
      </c>
      <c r="N1350" s="358">
        <v>21.755260467529297</v>
      </c>
      <c r="O1350" s="358">
        <v>20.147642135620117</v>
      </c>
      <c r="P1350" s="358">
        <v>23.696414947509766</v>
      </c>
      <c r="Q1350" s="358">
        <v>24.428720474243164</v>
      </c>
      <c r="R1350" s="358">
        <v>24.710170745849609</v>
      </c>
      <c r="S1350" s="358">
        <v>25.257305145263672</v>
      </c>
      <c r="T1350" s="358">
        <v>24.720613479614258</v>
      </c>
      <c r="U1350" s="358">
        <v>25.421344757080078</v>
      </c>
      <c r="V1350" s="358">
        <v>23.139978408813477</v>
      </c>
      <c r="W1350" s="358">
        <v>21.894783020019531</v>
      </c>
      <c r="X1350" s="358">
        <v>20.810186386108398</v>
      </c>
      <c r="Y1350" s="358">
        <v>20.240171432495117</v>
      </c>
      <c r="Z1350" s="358">
        <v>20.951761245727539</v>
      </c>
      <c r="AA1350" s="358">
        <v>20.192712783813477</v>
      </c>
      <c r="AB1350" s="20">
        <v>513.55403327941895</v>
      </c>
    </row>
    <row r="1351" spans="2:28" thickTop="1" thickBot="1" x14ac:dyDescent="0.3">
      <c r="B1351" s="279">
        <v>40797</v>
      </c>
      <c r="C1351" s="128" t="s">
        <v>16</v>
      </c>
      <c r="D1351" s="358">
        <v>20.288681030273438</v>
      </c>
      <c r="E1351" s="358">
        <v>20.27849006652832</v>
      </c>
      <c r="F1351" s="358">
        <v>20.36146354675293</v>
      </c>
      <c r="G1351" s="358">
        <v>21.191507339477539</v>
      </c>
      <c r="H1351" s="358">
        <v>21.12376594543457</v>
      </c>
      <c r="I1351" s="358">
        <v>21.123210906982422</v>
      </c>
      <c r="J1351" s="358">
        <v>20.514322280883789</v>
      </c>
      <c r="K1351" s="358">
        <v>19.282453536987305</v>
      </c>
      <c r="L1351" s="358">
        <v>20.030597686767578</v>
      </c>
      <c r="M1351" s="358">
        <v>20.677886962890625</v>
      </c>
      <c r="N1351" s="358">
        <v>23.766172409057617</v>
      </c>
      <c r="O1351" s="358">
        <v>24.406858444213867</v>
      </c>
      <c r="P1351" s="358">
        <v>25.00312614440918</v>
      </c>
      <c r="Q1351" s="358">
        <v>26.217550277709961</v>
      </c>
      <c r="R1351" s="358">
        <v>24.002679824829102</v>
      </c>
      <c r="S1351" s="358">
        <v>27.073696136474609</v>
      </c>
      <c r="T1351" s="358">
        <v>26.796485900878906</v>
      </c>
      <c r="U1351" s="358">
        <v>26.957521438598633</v>
      </c>
      <c r="V1351" s="358">
        <v>26.281360626220703</v>
      </c>
      <c r="W1351" s="358">
        <v>24.192604064941406</v>
      </c>
      <c r="X1351" s="358">
        <v>23.558795928955078</v>
      </c>
      <c r="Y1351" s="358">
        <v>22.546697616577148</v>
      </c>
      <c r="Z1351" s="358">
        <v>21.551183700561523</v>
      </c>
      <c r="AA1351" s="358">
        <v>20.938211441040039</v>
      </c>
      <c r="AB1351" s="20">
        <v>548.16532325744629</v>
      </c>
    </row>
    <row r="1352" spans="2:28" thickTop="1" thickBot="1" x14ac:dyDescent="0.3">
      <c r="B1352" s="279">
        <v>40798</v>
      </c>
      <c r="C1352" s="128" t="s">
        <v>17</v>
      </c>
      <c r="D1352" s="358">
        <v>20.940080642700195</v>
      </c>
      <c r="E1352" s="358">
        <v>21.052494049072266</v>
      </c>
      <c r="F1352" s="358">
        <v>21.170732498168945</v>
      </c>
      <c r="G1352" s="358">
        <v>21.061775207519531</v>
      </c>
      <c r="H1352" s="358">
        <v>20.784585952758789</v>
      </c>
      <c r="I1352" s="358">
        <v>20.774404525756836</v>
      </c>
      <c r="J1352" s="358">
        <v>20.38987922668457</v>
      </c>
      <c r="K1352" s="358">
        <v>19.65888786315918</v>
      </c>
      <c r="L1352" s="358">
        <v>20.478376388549805</v>
      </c>
      <c r="M1352" s="358">
        <v>21.919513702392578</v>
      </c>
      <c r="N1352" s="358">
        <v>23.853298187255859</v>
      </c>
      <c r="O1352" s="358">
        <v>25.684919357299805</v>
      </c>
      <c r="P1352" s="358">
        <v>26.297401428222656</v>
      </c>
      <c r="Q1352" s="358">
        <v>26.577096939086914</v>
      </c>
      <c r="R1352" s="358">
        <v>26.282474517822266</v>
      </c>
      <c r="S1352" s="358">
        <v>22.766542434692383</v>
      </c>
      <c r="T1352" s="358">
        <v>26.881797790527344</v>
      </c>
      <c r="U1352" s="358">
        <v>26.212228775024414</v>
      </c>
      <c r="V1352" s="358">
        <v>26.241098403930664</v>
      </c>
      <c r="W1352" s="358">
        <v>22.455348968505859</v>
      </c>
      <c r="X1352" s="358">
        <v>22.826242446899414</v>
      </c>
      <c r="Y1352" s="358">
        <v>22.42436408996582</v>
      </c>
      <c r="Z1352" s="358">
        <v>22.347578048706055</v>
      </c>
      <c r="AA1352" s="358">
        <v>22.165477752685547</v>
      </c>
      <c r="AB1352" s="20">
        <v>551.2465991973877</v>
      </c>
    </row>
    <row r="1353" spans="2:28" thickTop="1" thickBot="1" x14ac:dyDescent="0.3">
      <c r="B1353" s="279">
        <v>40799</v>
      </c>
      <c r="C1353" s="128" t="s">
        <v>11</v>
      </c>
      <c r="D1353" s="358">
        <v>22.168827056884766</v>
      </c>
      <c r="E1353" s="358">
        <v>22.222455978393555</v>
      </c>
      <c r="F1353" s="358">
        <v>22.139736175537109</v>
      </c>
      <c r="G1353" s="358">
        <v>16.25035285949707</v>
      </c>
      <c r="H1353" s="358">
        <v>23.057342529296875</v>
      </c>
      <c r="I1353" s="358">
        <v>22.854984283447266</v>
      </c>
      <c r="J1353" s="358">
        <v>19.36176872253418</v>
      </c>
      <c r="K1353" s="358">
        <v>20.227701187133789</v>
      </c>
      <c r="L1353" s="358">
        <v>20.412927627563477</v>
      </c>
      <c r="M1353" s="358">
        <v>21.385229110717773</v>
      </c>
      <c r="N1353" s="358">
        <v>23.972442626953125</v>
      </c>
      <c r="O1353" s="358">
        <v>25.393186569213867</v>
      </c>
      <c r="P1353" s="358">
        <v>26.973913192749023</v>
      </c>
      <c r="Q1353" s="358">
        <v>27.332836151123047</v>
      </c>
      <c r="R1353" s="358">
        <v>28.149774551391602</v>
      </c>
      <c r="S1353" s="358">
        <v>28.640453338623047</v>
      </c>
      <c r="T1353" s="358">
        <v>27.413833618164063</v>
      </c>
      <c r="U1353" s="358">
        <v>27.332221984863281</v>
      </c>
      <c r="V1353" s="358">
        <v>27.774862289428711</v>
      </c>
      <c r="W1353" s="358">
        <v>25.942266464233398</v>
      </c>
      <c r="X1353" s="358">
        <v>24.896808624267578</v>
      </c>
      <c r="Y1353" s="358">
        <v>24.556842803955078</v>
      </c>
      <c r="Z1353" s="358">
        <v>24.253261566162109</v>
      </c>
      <c r="AA1353" s="358">
        <v>23.872835159301758</v>
      </c>
      <c r="AB1353" s="20">
        <v>576.58686447143555</v>
      </c>
    </row>
    <row r="1354" spans="2:28" thickTop="1" thickBot="1" x14ac:dyDescent="0.3">
      <c r="B1354" s="279">
        <v>40800</v>
      </c>
      <c r="C1354" s="128" t="s">
        <v>12</v>
      </c>
      <c r="D1354" s="358">
        <v>23.083219528198242</v>
      </c>
      <c r="E1354" s="358">
        <v>23.082420349121094</v>
      </c>
      <c r="F1354" s="358">
        <v>23.008031845092773</v>
      </c>
      <c r="G1354" s="358">
        <v>22.843608856201172</v>
      </c>
      <c r="H1354" s="358">
        <v>22.959388732910156</v>
      </c>
      <c r="I1354" s="358">
        <v>22.918319702148438</v>
      </c>
      <c r="J1354" s="358">
        <v>21.807773590087891</v>
      </c>
      <c r="K1354" s="358">
        <v>20.877906799316406</v>
      </c>
      <c r="L1354" s="358">
        <v>20.740882873535156</v>
      </c>
      <c r="M1354" s="358">
        <v>22.021892547607422</v>
      </c>
      <c r="N1354" s="358">
        <v>23.954404830932617</v>
      </c>
      <c r="O1354" s="358">
        <v>25.774419784545898</v>
      </c>
      <c r="P1354" s="358">
        <v>23.684839248657227</v>
      </c>
      <c r="Q1354" s="358">
        <v>26.762292861938477</v>
      </c>
      <c r="R1354" s="358">
        <v>28.222478866577148</v>
      </c>
      <c r="S1354" s="358">
        <v>28.814672470092773</v>
      </c>
      <c r="T1354" s="358">
        <v>28.943567276000977</v>
      </c>
      <c r="U1354" s="358">
        <v>28.759744644165039</v>
      </c>
      <c r="V1354" s="358">
        <v>27.279699325561523</v>
      </c>
      <c r="W1354" s="358">
        <v>26.038980484008789</v>
      </c>
      <c r="X1354" s="358">
        <v>24.026447296142578</v>
      </c>
      <c r="Y1354" s="358">
        <v>23.826120376586914</v>
      </c>
      <c r="Z1354" s="358">
        <v>23.65532112121582</v>
      </c>
      <c r="AA1354" s="358">
        <v>23.703239440917969</v>
      </c>
      <c r="AB1354" s="20">
        <v>586.7896728515625</v>
      </c>
    </row>
    <row r="1355" spans="2:28" thickTop="1" thickBot="1" x14ac:dyDescent="0.3">
      <c r="B1355" s="279">
        <v>40801</v>
      </c>
      <c r="C1355" s="128" t="s">
        <v>13</v>
      </c>
      <c r="D1355" s="358">
        <v>22.801464080810547</v>
      </c>
      <c r="E1355" s="358">
        <v>23.274530410766602</v>
      </c>
      <c r="F1355" s="358">
        <v>23.324703216552734</v>
      </c>
      <c r="G1355" s="358">
        <v>22.589923858642578</v>
      </c>
      <c r="H1355" s="358">
        <v>22.40916633605957</v>
      </c>
      <c r="I1355" s="358">
        <v>22.250606536865234</v>
      </c>
      <c r="J1355" s="358">
        <v>21.514934539794922</v>
      </c>
      <c r="K1355" s="358">
        <v>21.391141891479492</v>
      </c>
      <c r="L1355" s="358">
        <v>21.44001579284668</v>
      </c>
      <c r="M1355" s="358">
        <v>21.245241165161133</v>
      </c>
      <c r="N1355" s="358">
        <v>23.276744842529297</v>
      </c>
      <c r="O1355" s="358">
        <v>24.866947174072266</v>
      </c>
      <c r="P1355" s="358">
        <v>26.072805404663086</v>
      </c>
      <c r="Q1355" s="358">
        <v>27.145301818847656</v>
      </c>
      <c r="R1355" s="358">
        <v>29.212926864624023</v>
      </c>
      <c r="S1355" s="358">
        <v>29.297023773193359</v>
      </c>
      <c r="T1355" s="358">
        <v>29.02423095703125</v>
      </c>
      <c r="U1355" s="358">
        <v>27.297086715698242</v>
      </c>
      <c r="V1355" s="358">
        <v>29.289926528930664</v>
      </c>
      <c r="W1355" s="358">
        <v>26.491294860839844</v>
      </c>
      <c r="X1355" s="358">
        <v>24.916542053222656</v>
      </c>
      <c r="Y1355" s="358">
        <v>24.144134521484375</v>
      </c>
      <c r="Z1355" s="358">
        <v>24.128561019897461</v>
      </c>
      <c r="AA1355" s="358">
        <v>24.168437957763672</v>
      </c>
      <c r="AB1355" s="20">
        <v>591.57369232177734</v>
      </c>
    </row>
    <row r="1356" spans="2:28" thickTop="1" thickBot="1" x14ac:dyDescent="0.3">
      <c r="B1356" s="279">
        <v>40802</v>
      </c>
      <c r="C1356" s="128" t="s">
        <v>14</v>
      </c>
      <c r="D1356" s="358">
        <v>21.441112518310547</v>
      </c>
      <c r="E1356" s="358">
        <v>24.332376480102539</v>
      </c>
      <c r="F1356" s="358">
        <v>24.431598663330078</v>
      </c>
      <c r="G1356" s="358">
        <v>24.290939331054688</v>
      </c>
      <c r="H1356" s="358">
        <v>24.387845993041992</v>
      </c>
      <c r="I1356" s="358">
        <v>24.340883255004883</v>
      </c>
      <c r="J1356" s="358">
        <v>17.686962127685547</v>
      </c>
      <c r="K1356" s="358">
        <v>21.149978637695313</v>
      </c>
      <c r="L1356" s="358">
        <v>21.701026916503906</v>
      </c>
      <c r="M1356" s="358">
        <v>23.225818634033203</v>
      </c>
      <c r="N1356" s="358">
        <v>24.249282836914063</v>
      </c>
      <c r="O1356" s="358">
        <v>23.639064788818359</v>
      </c>
      <c r="P1356" s="358">
        <v>28.078056335449219</v>
      </c>
      <c r="Q1356" s="358">
        <v>29.204612731933594</v>
      </c>
      <c r="R1356" s="358">
        <v>30.040060043334961</v>
      </c>
      <c r="S1356" s="358">
        <v>30.198373794555664</v>
      </c>
      <c r="T1356" s="358">
        <v>28.495182037353516</v>
      </c>
      <c r="U1356" s="358">
        <v>29.84480094909668</v>
      </c>
      <c r="V1356" s="358">
        <v>29.279548645019531</v>
      </c>
      <c r="W1356" s="358">
        <v>28.254400253295898</v>
      </c>
      <c r="X1356" s="358">
        <v>26.78495979309082</v>
      </c>
      <c r="Y1356" s="358">
        <v>25.570463180541992</v>
      </c>
      <c r="Z1356" s="358">
        <v>25.540285110473633</v>
      </c>
      <c r="AA1356" s="358">
        <v>24.641162872314453</v>
      </c>
      <c r="AB1356" s="20">
        <v>610.80879592895508</v>
      </c>
    </row>
    <row r="1357" spans="2:28" thickTop="1" thickBot="1" x14ac:dyDescent="0.3">
      <c r="B1357" s="279">
        <v>40803</v>
      </c>
      <c r="C1357" s="128" t="s">
        <v>15</v>
      </c>
      <c r="D1357" s="358">
        <v>24.141990661621094</v>
      </c>
      <c r="E1357" s="358">
        <v>24.149927139282227</v>
      </c>
      <c r="F1357" s="358">
        <v>24.193750381469727</v>
      </c>
      <c r="G1357" s="358">
        <v>24.195791244506836</v>
      </c>
      <c r="H1357" s="358">
        <v>24.085062026977539</v>
      </c>
      <c r="I1357" s="358">
        <v>23.914325714111328</v>
      </c>
      <c r="J1357" s="358">
        <v>23.262994766235352</v>
      </c>
      <c r="K1357" s="358">
        <v>23.141086578369141</v>
      </c>
      <c r="L1357" s="358">
        <v>22.083663940429688</v>
      </c>
      <c r="M1357" s="358">
        <v>24.227855682373047</v>
      </c>
      <c r="N1357" s="358">
        <v>26.392313003540039</v>
      </c>
      <c r="O1357" s="358">
        <v>27.367103576660156</v>
      </c>
      <c r="P1357" s="358">
        <v>29.367464065551758</v>
      </c>
      <c r="Q1357" s="358">
        <v>29.664468765258789</v>
      </c>
      <c r="R1357" s="358">
        <v>25.956386566162109</v>
      </c>
      <c r="S1357" s="358">
        <v>31.460821151733398</v>
      </c>
      <c r="T1357" s="358">
        <v>25.087348937988281</v>
      </c>
      <c r="U1357" s="358">
        <v>30.410846710205078</v>
      </c>
      <c r="V1357" s="358">
        <v>29.391838073730469</v>
      </c>
      <c r="W1357" s="358">
        <v>28.258611679077148</v>
      </c>
      <c r="X1357" s="358">
        <v>25.805505752563477</v>
      </c>
      <c r="Y1357" s="358">
        <v>24.745973587036133</v>
      </c>
      <c r="Z1357" s="358">
        <v>24.526584625244141</v>
      </c>
      <c r="AA1357" s="358">
        <v>24.420890808105469</v>
      </c>
      <c r="AB1357" s="20">
        <v>620.25260543823242</v>
      </c>
    </row>
    <row r="1358" spans="2:28" thickTop="1" thickBot="1" x14ac:dyDescent="0.3">
      <c r="B1358" s="279">
        <v>40804</v>
      </c>
      <c r="C1358" s="128" t="s">
        <v>16</v>
      </c>
      <c r="D1358" s="358">
        <v>24.339202880859375</v>
      </c>
      <c r="E1358" s="358">
        <v>24.347795486450195</v>
      </c>
      <c r="F1358" s="358">
        <v>24.374635696411133</v>
      </c>
      <c r="G1358" s="358">
        <v>24.365793228149414</v>
      </c>
      <c r="H1358" s="358">
        <v>24.248418807983398</v>
      </c>
      <c r="I1358" s="358">
        <v>24.293563842773438</v>
      </c>
      <c r="J1358" s="358">
        <v>21.634872436523438</v>
      </c>
      <c r="K1358" s="358">
        <v>20.168535232543945</v>
      </c>
      <c r="L1358" s="358">
        <v>21.800861358642578</v>
      </c>
      <c r="M1358" s="358">
        <v>22.86918830871582</v>
      </c>
      <c r="N1358" s="358">
        <v>24.768032073974609</v>
      </c>
      <c r="O1358" s="358">
        <v>27.159322738647461</v>
      </c>
      <c r="P1358" s="358">
        <v>28.07649040222168</v>
      </c>
      <c r="Q1358" s="358">
        <v>29.720550537109375</v>
      </c>
      <c r="R1358" s="358">
        <v>29.791629791259766</v>
      </c>
      <c r="S1358" s="358">
        <v>30.277149200439453</v>
      </c>
      <c r="T1358" s="358">
        <v>30.524589538574219</v>
      </c>
      <c r="U1358" s="358">
        <v>30.116641998291016</v>
      </c>
      <c r="V1358" s="358">
        <v>28.804365158081055</v>
      </c>
      <c r="W1358" s="358">
        <v>24.983732223510742</v>
      </c>
      <c r="X1358" s="358">
        <v>22.728902816772461</v>
      </c>
      <c r="Y1358" s="358">
        <v>22.619632720947266</v>
      </c>
      <c r="Z1358" s="358">
        <v>21.476711273193359</v>
      </c>
      <c r="AA1358" s="358">
        <v>22.722597122192383</v>
      </c>
      <c r="AB1358" s="20">
        <v>606.21321487426758</v>
      </c>
    </row>
    <row r="1359" spans="2:28" thickTop="1" thickBot="1" x14ac:dyDescent="0.3">
      <c r="B1359" s="279">
        <v>40805</v>
      </c>
      <c r="C1359" s="128" t="s">
        <v>17</v>
      </c>
      <c r="D1359" s="358">
        <v>22.703435897827148</v>
      </c>
      <c r="E1359" s="358">
        <v>22.41688346862793</v>
      </c>
      <c r="F1359" s="358">
        <v>22.379039764404297</v>
      </c>
      <c r="G1359" s="358">
        <v>22.27244758605957</v>
      </c>
      <c r="H1359" s="358">
        <v>20.925146102905273</v>
      </c>
      <c r="I1359" s="358">
        <v>22.042600631713867</v>
      </c>
      <c r="J1359" s="358">
        <v>20.770009994506836</v>
      </c>
      <c r="K1359" s="358">
        <v>19.600870132446289</v>
      </c>
      <c r="L1359" s="358">
        <v>20.930620193481445</v>
      </c>
      <c r="M1359" s="358">
        <v>22.332782745361328</v>
      </c>
      <c r="N1359" s="358">
        <v>24.07982063293457</v>
      </c>
      <c r="O1359" s="358">
        <v>25.367652893066406</v>
      </c>
      <c r="P1359" s="358">
        <v>26.647294998168945</v>
      </c>
      <c r="Q1359" s="358">
        <v>27.442800521850586</v>
      </c>
      <c r="R1359" s="358">
        <v>27.448707580566406</v>
      </c>
      <c r="S1359" s="358">
        <v>29.349884033203125</v>
      </c>
      <c r="T1359" s="358">
        <v>28.619247436523438</v>
      </c>
      <c r="U1359" s="358">
        <v>28.594455718994141</v>
      </c>
      <c r="V1359" s="358">
        <v>28.024444580078125</v>
      </c>
      <c r="W1359" s="358">
        <v>25.684671401977539</v>
      </c>
      <c r="X1359" s="358">
        <v>24.978696823120117</v>
      </c>
      <c r="Y1359" s="358">
        <v>24.756450653076172</v>
      </c>
      <c r="Z1359" s="358">
        <v>24.454902648925781</v>
      </c>
      <c r="AA1359" s="358">
        <v>23.779647827148438</v>
      </c>
      <c r="AB1359" s="20">
        <v>585.60251426696777</v>
      </c>
    </row>
    <row r="1360" spans="2:28" thickTop="1" thickBot="1" x14ac:dyDescent="0.3">
      <c r="B1360" s="279">
        <v>40806</v>
      </c>
      <c r="C1360" s="128" t="s">
        <v>11</v>
      </c>
      <c r="D1360" s="358">
        <v>23.056722640991211</v>
      </c>
      <c r="E1360" s="358">
        <v>23.025568008422852</v>
      </c>
      <c r="F1360" s="358">
        <v>22.956584930419922</v>
      </c>
      <c r="G1360" s="358">
        <v>23.542207717895508</v>
      </c>
      <c r="H1360" s="358">
        <v>23.479145050048828</v>
      </c>
      <c r="I1360" s="358">
        <v>23.654939651489258</v>
      </c>
      <c r="J1360" s="358">
        <v>21.520435333251953</v>
      </c>
      <c r="K1360" s="358">
        <v>19.226409912109375</v>
      </c>
      <c r="L1360" s="358">
        <v>20.440162658691406</v>
      </c>
      <c r="M1360" s="358">
        <v>22.11406135559082</v>
      </c>
      <c r="N1360" s="358">
        <v>22.952835083007813</v>
      </c>
      <c r="O1360" s="358">
        <v>20.807853698730469</v>
      </c>
      <c r="P1360" s="358">
        <v>27.155778884887695</v>
      </c>
      <c r="Q1360" s="358">
        <v>26.632915496826172</v>
      </c>
      <c r="R1360" s="358">
        <v>26.65825080871582</v>
      </c>
      <c r="S1360" s="358">
        <v>24.411182403564453</v>
      </c>
      <c r="T1360" s="358">
        <v>27.975200653076172</v>
      </c>
      <c r="U1360" s="358">
        <v>26.985366821289063</v>
      </c>
      <c r="V1360" s="358">
        <v>26.542972564697266</v>
      </c>
      <c r="W1360" s="358">
        <v>24.240825653076172</v>
      </c>
      <c r="X1360" s="358">
        <v>23.784273147583008</v>
      </c>
      <c r="Y1360" s="358">
        <v>23.69825553894043</v>
      </c>
      <c r="Z1360" s="358">
        <v>23.316083908081055</v>
      </c>
      <c r="AA1360" s="358">
        <v>22.963777542114258</v>
      </c>
      <c r="AB1360" s="20">
        <v>571.14180946350098</v>
      </c>
    </row>
    <row r="1361" spans="1:28" thickTop="1" thickBot="1" x14ac:dyDescent="0.3">
      <c r="B1361" s="279">
        <v>40807</v>
      </c>
      <c r="C1361" s="128" t="s">
        <v>12</v>
      </c>
      <c r="D1361" s="358">
        <v>22.829992294311523</v>
      </c>
      <c r="E1361" s="358">
        <v>22.744102478027344</v>
      </c>
      <c r="F1361" s="358">
        <v>22.660772323608398</v>
      </c>
      <c r="G1361" s="358">
        <v>22.504098892211914</v>
      </c>
      <c r="H1361" s="358">
        <v>22.449918746948242</v>
      </c>
      <c r="I1361" s="358">
        <v>22.415376663208008</v>
      </c>
      <c r="J1361" s="358">
        <v>22.072702407836914</v>
      </c>
      <c r="K1361" s="358">
        <v>21.489986419677734</v>
      </c>
      <c r="L1361" s="358">
        <v>21.074790954589844</v>
      </c>
      <c r="M1361" s="358">
        <v>21.454269409179688</v>
      </c>
      <c r="N1361" s="358">
        <v>22.529848098754883</v>
      </c>
      <c r="O1361" s="358">
        <v>22.80192756652832</v>
      </c>
      <c r="P1361" s="358">
        <v>25.543601989746094</v>
      </c>
      <c r="Q1361" s="358">
        <v>25.95732307434082</v>
      </c>
      <c r="R1361" s="358">
        <v>26.689872741699219</v>
      </c>
      <c r="S1361" s="358">
        <v>26.761716842651367</v>
      </c>
      <c r="T1361" s="358">
        <v>26.750513076782227</v>
      </c>
      <c r="U1361" s="358">
        <v>27.188070297241211</v>
      </c>
      <c r="V1361" s="358">
        <v>27.172042846679688</v>
      </c>
      <c r="W1361" s="358">
        <v>23.598968505859375</v>
      </c>
      <c r="X1361" s="358">
        <v>23.208549499511719</v>
      </c>
      <c r="Y1361" s="358">
        <v>22.953420639038086</v>
      </c>
      <c r="Z1361" s="358">
        <v>22.759193420410156</v>
      </c>
      <c r="AA1361" s="358">
        <v>22.762716293334961</v>
      </c>
      <c r="AB1361" s="20">
        <v>568.37377548217773</v>
      </c>
    </row>
    <row r="1362" spans="1:28" thickTop="1" thickBot="1" x14ac:dyDescent="0.3">
      <c r="B1362" s="279">
        <v>40808</v>
      </c>
      <c r="C1362" s="128" t="s">
        <v>13</v>
      </c>
      <c r="D1362" s="358">
        <v>22.745000839233398</v>
      </c>
      <c r="E1362" s="358">
        <v>22.753917694091797</v>
      </c>
      <c r="F1362" s="358">
        <v>22.728242874145508</v>
      </c>
      <c r="G1362" s="358">
        <v>22.788270950317383</v>
      </c>
      <c r="H1362" s="358">
        <v>22.520486831665039</v>
      </c>
      <c r="I1362" s="358">
        <v>22.625301361083984</v>
      </c>
      <c r="J1362" s="358">
        <v>21.230001449584961</v>
      </c>
      <c r="K1362" s="358">
        <v>19.932323455810547</v>
      </c>
      <c r="L1362" s="358">
        <v>20.057025909423828</v>
      </c>
      <c r="M1362" s="358">
        <v>21.726278305053711</v>
      </c>
      <c r="N1362" s="358">
        <v>21.859621047973633</v>
      </c>
      <c r="O1362" s="358">
        <v>22.574769973754883</v>
      </c>
      <c r="P1362" s="358">
        <v>25.439060211181641</v>
      </c>
      <c r="Q1362" s="358">
        <v>22.357755661010742</v>
      </c>
      <c r="R1362" s="358">
        <v>26.251848220825195</v>
      </c>
      <c r="S1362" s="358">
        <v>26.273874282836914</v>
      </c>
      <c r="T1362" s="358">
        <v>26.256048202514648</v>
      </c>
      <c r="U1362" s="358">
        <v>26.418190002441406</v>
      </c>
      <c r="V1362" s="358">
        <v>25.992862701416016</v>
      </c>
      <c r="W1362" s="358">
        <v>24.684225082397461</v>
      </c>
      <c r="X1362" s="358">
        <v>24.036615371704102</v>
      </c>
      <c r="Y1362" s="358">
        <v>24.087322235107422</v>
      </c>
      <c r="Z1362" s="358">
        <v>24.0198974609375</v>
      </c>
      <c r="AA1362" s="358">
        <v>23.82158088684082</v>
      </c>
      <c r="AB1362" s="20">
        <v>563.18052101135254</v>
      </c>
    </row>
    <row r="1363" spans="1:28" thickTop="1" thickBot="1" x14ac:dyDescent="0.3">
      <c r="B1363" s="279">
        <v>40809</v>
      </c>
      <c r="C1363" s="128" t="s">
        <v>14</v>
      </c>
      <c r="D1363" s="358">
        <v>23.790971755981445</v>
      </c>
      <c r="E1363" s="358">
        <v>23.672752380371094</v>
      </c>
      <c r="F1363" s="358">
        <v>23.565847396850586</v>
      </c>
      <c r="G1363" s="358">
        <v>23.448610305786133</v>
      </c>
      <c r="H1363" s="358">
        <v>23.511323928833008</v>
      </c>
      <c r="I1363" s="358">
        <v>23.362298965454102</v>
      </c>
      <c r="J1363" s="358">
        <v>21.921369552612305</v>
      </c>
      <c r="K1363" s="358">
        <v>21.502752304077148</v>
      </c>
      <c r="L1363" s="358">
        <v>21.374732971191406</v>
      </c>
      <c r="M1363" s="358">
        <v>21.689987182617188</v>
      </c>
      <c r="N1363" s="358">
        <v>23.497791290283203</v>
      </c>
      <c r="O1363" s="358">
        <v>24.824359893798828</v>
      </c>
      <c r="P1363" s="358">
        <v>26.237966537475586</v>
      </c>
      <c r="Q1363" s="358">
        <v>26.998414993286133</v>
      </c>
      <c r="R1363" s="358">
        <v>27.547931671142578</v>
      </c>
      <c r="S1363" s="358">
        <v>26.564460754394531</v>
      </c>
      <c r="T1363" s="358">
        <v>26.296234130859375</v>
      </c>
      <c r="U1363" s="358">
        <v>26.092168807983398</v>
      </c>
      <c r="V1363" s="358">
        <v>22.789968490600586</v>
      </c>
      <c r="W1363" s="358">
        <v>24.832183837890625</v>
      </c>
      <c r="X1363" s="358">
        <v>24.448732376098633</v>
      </c>
      <c r="Y1363" s="358">
        <v>24.542085647583008</v>
      </c>
      <c r="Z1363" s="358">
        <v>24.196247100830078</v>
      </c>
      <c r="AA1363" s="358">
        <v>24.074899673461914</v>
      </c>
      <c r="AB1363" s="20">
        <v>580.78409194946289</v>
      </c>
    </row>
    <row r="1364" spans="1:28" thickTop="1" thickBot="1" x14ac:dyDescent="0.3">
      <c r="B1364" s="279">
        <v>40810</v>
      </c>
      <c r="C1364" s="128" t="s">
        <v>15</v>
      </c>
      <c r="D1364" s="358">
        <v>23.606460571289063</v>
      </c>
      <c r="E1364" s="358">
        <v>23.482494354248047</v>
      </c>
      <c r="F1364" s="358">
        <v>23.562074661254883</v>
      </c>
      <c r="G1364" s="358">
        <v>23.490461349487305</v>
      </c>
      <c r="H1364" s="358">
        <v>23.566328048706055</v>
      </c>
      <c r="I1364" s="358">
        <v>23.309276580810547</v>
      </c>
      <c r="J1364" s="358">
        <v>22.559646606445313</v>
      </c>
      <c r="K1364" s="358">
        <v>20.21306037902832</v>
      </c>
      <c r="L1364" s="358">
        <v>20.358736038208008</v>
      </c>
      <c r="M1364" s="358">
        <v>22.223869323730469</v>
      </c>
      <c r="N1364" s="358">
        <v>23.449432373046875</v>
      </c>
      <c r="O1364" s="358">
        <v>24.643749237060547</v>
      </c>
      <c r="P1364" s="358">
        <v>26.512664794921875</v>
      </c>
      <c r="Q1364" s="358">
        <v>27.278282165527344</v>
      </c>
      <c r="R1364" s="358">
        <v>27.986553192138672</v>
      </c>
      <c r="S1364" s="358">
        <v>20.975881576538086</v>
      </c>
      <c r="T1364" s="358">
        <v>28.377777099609375</v>
      </c>
      <c r="U1364" s="358">
        <v>28.718772888183594</v>
      </c>
      <c r="V1364" s="358">
        <v>27.691202163696289</v>
      </c>
      <c r="W1364" s="358">
        <v>26.597057342529297</v>
      </c>
      <c r="X1364" s="358">
        <v>24.686391830444336</v>
      </c>
      <c r="Y1364" s="358">
        <v>24.440526962280273</v>
      </c>
      <c r="Z1364" s="358">
        <v>24.391260147094727</v>
      </c>
      <c r="AA1364" s="358">
        <v>23.809959411621094</v>
      </c>
      <c r="AB1364" s="20">
        <v>585.93191909790039</v>
      </c>
    </row>
    <row r="1365" spans="1:28" thickTop="1" thickBot="1" x14ac:dyDescent="0.3">
      <c r="B1365" s="279">
        <v>40811</v>
      </c>
      <c r="C1365" s="128" t="s">
        <v>16</v>
      </c>
      <c r="D1365" s="358">
        <v>23.936817169189453</v>
      </c>
      <c r="E1365" s="358">
        <v>23.781570434570313</v>
      </c>
      <c r="F1365" s="358">
        <v>23.765541076660156</v>
      </c>
      <c r="G1365" s="358">
        <v>23.802360534667969</v>
      </c>
      <c r="H1365" s="358">
        <v>23.606109619140625</v>
      </c>
      <c r="I1365" s="358">
        <v>23.574525833129883</v>
      </c>
      <c r="J1365" s="358">
        <v>22.955520629882813</v>
      </c>
      <c r="K1365" s="358">
        <v>21.72789192199707</v>
      </c>
      <c r="L1365" s="358">
        <v>20.705821990966797</v>
      </c>
      <c r="M1365" s="358">
        <v>22.258945465087891</v>
      </c>
      <c r="N1365" s="358">
        <v>24.111515045166016</v>
      </c>
      <c r="O1365" s="358">
        <v>25.35321044921875</v>
      </c>
      <c r="P1365" s="358">
        <v>27.419872283935547</v>
      </c>
      <c r="Q1365" s="358">
        <v>28.341405868530273</v>
      </c>
      <c r="R1365" s="358">
        <v>29.761087417602539</v>
      </c>
      <c r="S1365" s="358">
        <v>29.613794326782227</v>
      </c>
      <c r="T1365" s="358">
        <v>29.985300064086914</v>
      </c>
      <c r="U1365" s="358">
        <v>28.373662948608398</v>
      </c>
      <c r="V1365" s="358">
        <v>27.69019889831543</v>
      </c>
      <c r="W1365" s="358">
        <v>26.042819976806641</v>
      </c>
      <c r="X1365" s="358">
        <v>25.180286407470703</v>
      </c>
      <c r="Y1365" s="358">
        <v>24.725715637207031</v>
      </c>
      <c r="Z1365" s="358">
        <v>22.848762512207031</v>
      </c>
      <c r="AA1365" s="358">
        <v>24.440567016601563</v>
      </c>
      <c r="AB1365" s="20">
        <v>604.00330352783203</v>
      </c>
    </row>
    <row r="1366" spans="1:28" thickTop="1" thickBot="1" x14ac:dyDescent="0.3">
      <c r="B1366" s="279">
        <v>40812</v>
      </c>
      <c r="C1366" s="128" t="s">
        <v>17</v>
      </c>
      <c r="D1366" s="358">
        <v>24.569900512695313</v>
      </c>
      <c r="E1366" s="358">
        <v>22.7821044921875</v>
      </c>
      <c r="F1366" s="358">
        <v>24.407520294189453</v>
      </c>
      <c r="G1366" s="358">
        <v>23.706724166870117</v>
      </c>
      <c r="H1366" s="358">
        <v>23.686431884765625</v>
      </c>
      <c r="I1366" s="358">
        <v>23.6390380859375</v>
      </c>
      <c r="J1366" s="358">
        <v>22.574430465698242</v>
      </c>
      <c r="K1366" s="358">
        <v>20.19927978515625</v>
      </c>
      <c r="L1366" s="358">
        <v>21.708553314208984</v>
      </c>
      <c r="M1366" s="358">
        <v>22.35582160949707</v>
      </c>
      <c r="N1366" s="358">
        <v>24.680082321166992</v>
      </c>
      <c r="O1366" s="358">
        <v>26.295166015625</v>
      </c>
      <c r="P1366" s="358">
        <v>28.269618988037109</v>
      </c>
      <c r="Q1366" s="358">
        <v>29.703475952148438</v>
      </c>
      <c r="R1366" s="358">
        <v>30.091547012329102</v>
      </c>
      <c r="S1366" s="358">
        <v>24.405696868896484</v>
      </c>
      <c r="T1366" s="358">
        <v>30.731884002685547</v>
      </c>
      <c r="U1366" s="358">
        <v>29.838895797729492</v>
      </c>
      <c r="V1366" s="358">
        <v>29.329898834228516</v>
      </c>
      <c r="W1366" s="358">
        <v>27.667119979858398</v>
      </c>
      <c r="X1366" s="358">
        <v>26.313949584960938</v>
      </c>
      <c r="Y1366" s="358">
        <v>24.373176574707031</v>
      </c>
      <c r="Z1366" s="358">
        <v>24.267852783203125</v>
      </c>
      <c r="AA1366" s="358">
        <v>23.78276252746582</v>
      </c>
      <c r="AB1366" s="20">
        <v>609.38093185424805</v>
      </c>
    </row>
    <row r="1367" spans="1:28" thickTop="1" thickBot="1" x14ac:dyDescent="0.3">
      <c r="B1367" s="279">
        <v>40813</v>
      </c>
      <c r="C1367" s="128" t="s">
        <v>11</v>
      </c>
      <c r="D1367" s="358">
        <v>23.803850173950195</v>
      </c>
      <c r="E1367" s="358">
        <v>23.679573059082031</v>
      </c>
      <c r="F1367" s="358">
        <v>23.487237930297852</v>
      </c>
      <c r="G1367" s="358">
        <v>23.701999664306641</v>
      </c>
      <c r="H1367" s="358">
        <v>23.594072341918945</v>
      </c>
      <c r="I1367" s="358">
        <v>23.581348419189453</v>
      </c>
      <c r="J1367" s="358">
        <v>21.652990341186523</v>
      </c>
      <c r="K1367" s="358">
        <v>16.643318176269531</v>
      </c>
      <c r="L1367" s="358">
        <v>21.849641799926758</v>
      </c>
      <c r="M1367" s="358">
        <v>22.901378631591797</v>
      </c>
      <c r="N1367" s="358">
        <v>25.025125503540039</v>
      </c>
      <c r="O1367" s="358">
        <v>26.835935592651367</v>
      </c>
      <c r="P1367" s="358">
        <v>27.816146850585938</v>
      </c>
      <c r="Q1367" s="358">
        <v>28.19459342956543</v>
      </c>
      <c r="R1367" s="358">
        <v>29.828037261962891</v>
      </c>
      <c r="S1367" s="358">
        <v>30.317697525024414</v>
      </c>
      <c r="T1367" s="358">
        <v>29.438974380493164</v>
      </c>
      <c r="U1367" s="358">
        <v>29.222780227661133</v>
      </c>
      <c r="V1367" s="358">
        <v>28.839939117431641</v>
      </c>
      <c r="W1367" s="358">
        <v>26.337276458740234</v>
      </c>
      <c r="X1367" s="358">
        <v>23.205350875854492</v>
      </c>
      <c r="Y1367" s="358">
        <v>25.279176712036133</v>
      </c>
      <c r="Z1367" s="358">
        <v>25.097438812255859</v>
      </c>
      <c r="AA1367" s="358">
        <v>24.874532699584961</v>
      </c>
      <c r="AB1367" s="20">
        <v>605.20841598510742</v>
      </c>
    </row>
    <row r="1368" spans="1:28" thickTop="1" thickBot="1" x14ac:dyDescent="0.3">
      <c r="B1368" s="279">
        <v>40814</v>
      </c>
      <c r="C1368" s="128" t="s">
        <v>12</v>
      </c>
      <c r="D1368" s="358">
        <v>24.767948150634766</v>
      </c>
      <c r="E1368" s="358">
        <v>24.790050506591797</v>
      </c>
      <c r="F1368" s="358">
        <v>24.719085693359375</v>
      </c>
      <c r="G1368" s="358">
        <v>24.524589538574219</v>
      </c>
      <c r="H1368" s="358">
        <v>24.565279006958008</v>
      </c>
      <c r="I1368" s="358">
        <v>24.502714157104492</v>
      </c>
      <c r="J1368" s="358">
        <v>23.329813003540039</v>
      </c>
      <c r="K1368" s="358">
        <v>21.582927703857422</v>
      </c>
      <c r="L1368" s="358">
        <v>21.238271713256836</v>
      </c>
      <c r="M1368" s="358">
        <v>22.168832778930664</v>
      </c>
      <c r="N1368" s="358">
        <v>24.415019989013672</v>
      </c>
      <c r="O1368" s="358">
        <v>26.391595840454102</v>
      </c>
      <c r="P1368" s="358">
        <v>28.252849578857422</v>
      </c>
      <c r="Q1368" s="358">
        <v>28.489692687988281</v>
      </c>
      <c r="R1368" s="358">
        <v>29.002412796020508</v>
      </c>
      <c r="S1368" s="358">
        <v>28.867265701293945</v>
      </c>
      <c r="T1368" s="358">
        <v>28.902206420898438</v>
      </c>
      <c r="U1368" s="358">
        <v>28.213150024414063</v>
      </c>
      <c r="V1368" s="358">
        <v>27.27215576171875</v>
      </c>
      <c r="W1368" s="358">
        <v>25.520793914794922</v>
      </c>
      <c r="X1368" s="358">
        <v>24.973613739013672</v>
      </c>
      <c r="Y1368" s="358">
        <v>24.482824325561523</v>
      </c>
      <c r="Z1368" s="358">
        <v>21.456325531005859</v>
      </c>
      <c r="AA1368" s="358">
        <v>24.022050857543945</v>
      </c>
      <c r="AB1368" s="20">
        <v>606.45146942138672</v>
      </c>
    </row>
    <row r="1369" spans="1:28" thickTop="1" thickBot="1" x14ac:dyDescent="0.3">
      <c r="B1369" s="279">
        <v>40815</v>
      </c>
      <c r="C1369" s="128" t="s">
        <v>13</v>
      </c>
      <c r="D1369" s="358">
        <v>23.886505126953125</v>
      </c>
      <c r="E1369" s="358">
        <v>23.398172378540039</v>
      </c>
      <c r="F1369" s="358">
        <v>23.175556182861328</v>
      </c>
      <c r="G1369" s="358">
        <v>22.886606216430664</v>
      </c>
      <c r="H1369" s="358">
        <v>22.244392395019531</v>
      </c>
      <c r="I1369" s="358">
        <v>17.490222930908203</v>
      </c>
      <c r="J1369" s="358">
        <v>20.570571899414063</v>
      </c>
      <c r="K1369" s="358">
        <v>20.219741821289063</v>
      </c>
      <c r="L1369" s="358">
        <v>14.435843467712402</v>
      </c>
      <c r="M1369" s="358">
        <v>20.950632095336914</v>
      </c>
      <c r="N1369" s="358">
        <v>23.746875762939453</v>
      </c>
      <c r="O1369" s="358">
        <v>24.925371170043945</v>
      </c>
      <c r="P1369" s="358">
        <v>27.043352127075195</v>
      </c>
      <c r="Q1369" s="358">
        <v>28.326173782348633</v>
      </c>
      <c r="R1369" s="358">
        <v>26.324037551879883</v>
      </c>
      <c r="S1369" s="358">
        <v>29.183435440063477</v>
      </c>
      <c r="T1369" s="358">
        <v>28.819963455200195</v>
      </c>
      <c r="U1369" s="358">
        <v>27.687412261962891</v>
      </c>
      <c r="V1369" s="358">
        <v>26.63066291809082</v>
      </c>
      <c r="W1369" s="358">
        <v>26.158683776855469</v>
      </c>
      <c r="X1369" s="358">
        <v>24.339487075805664</v>
      </c>
      <c r="Y1369" s="358">
        <v>23.951206207275391</v>
      </c>
      <c r="Z1369" s="358">
        <v>23.482986450195313</v>
      </c>
      <c r="AA1369" s="358">
        <v>23.385746002197266</v>
      </c>
      <c r="AB1369" s="20">
        <v>573.26363849639893</v>
      </c>
    </row>
    <row r="1370" spans="1:28" thickTop="1" thickBot="1" x14ac:dyDescent="0.3">
      <c r="B1370" s="279">
        <v>40816</v>
      </c>
      <c r="C1370" s="128" t="s">
        <v>14</v>
      </c>
      <c r="D1370" s="358">
        <v>23.249385833740234</v>
      </c>
      <c r="E1370" s="358">
        <v>23.168317794799805</v>
      </c>
      <c r="F1370" s="358">
        <v>21.259208679199219</v>
      </c>
      <c r="G1370" s="358">
        <v>22.798084259033203</v>
      </c>
      <c r="H1370" s="358">
        <v>22.680727005004883</v>
      </c>
      <c r="I1370" s="358">
        <v>22.649724960327148</v>
      </c>
      <c r="J1370" s="358">
        <v>20.052158355712891</v>
      </c>
      <c r="K1370" s="358">
        <v>19.324516296386719</v>
      </c>
      <c r="L1370" s="358">
        <v>19.163795471191406</v>
      </c>
      <c r="M1370" s="358">
        <v>20.959321975708008</v>
      </c>
      <c r="N1370" s="358">
        <v>22.544719696044922</v>
      </c>
      <c r="O1370" s="358">
        <v>23.893718719482422</v>
      </c>
      <c r="P1370" s="358">
        <v>20.996282577514648</v>
      </c>
      <c r="Q1370" s="358">
        <v>25.799943923950195</v>
      </c>
      <c r="R1370" s="358">
        <v>26.28462028503418</v>
      </c>
      <c r="S1370" s="358">
        <v>26.331436157226563</v>
      </c>
      <c r="T1370" s="358">
        <v>26.115402221679688</v>
      </c>
      <c r="U1370" s="358">
        <v>26.047767639160156</v>
      </c>
      <c r="V1370" s="358">
        <v>24.62504768371582</v>
      </c>
      <c r="W1370" s="358">
        <v>22.755542755126953</v>
      </c>
      <c r="X1370" s="358">
        <v>23.642032623291016</v>
      </c>
      <c r="Y1370" s="358">
        <v>23.4510498046875</v>
      </c>
      <c r="Z1370" s="358">
        <v>22.842628479003906</v>
      </c>
      <c r="AA1370" s="358">
        <v>22.865480422973633</v>
      </c>
      <c r="AB1370" s="20">
        <v>553.50091361999512</v>
      </c>
    </row>
    <row r="1371" spans="1:28" thickTop="1" thickBot="1" x14ac:dyDescent="0.3">
      <c r="A1371" s="11" t="s">
        <v>26</v>
      </c>
      <c r="B1371" s="279">
        <v>40817</v>
      </c>
      <c r="C1371" s="128" t="s">
        <v>15</v>
      </c>
      <c r="D1371" s="358">
        <v>22.697404861450195</v>
      </c>
      <c r="E1371" s="358">
        <v>22.653430938720703</v>
      </c>
      <c r="F1371" s="358">
        <v>22.770626068115234</v>
      </c>
      <c r="G1371" s="358">
        <v>22.65345573425293</v>
      </c>
      <c r="H1371" s="358">
        <v>22.648902893066406</v>
      </c>
      <c r="I1371" s="358">
        <v>22.454536437988281</v>
      </c>
      <c r="J1371" s="358">
        <v>21.87238883972168</v>
      </c>
      <c r="K1371" s="358">
        <v>19.883590698242188</v>
      </c>
      <c r="L1371" s="358">
        <v>20.108118057250977</v>
      </c>
      <c r="M1371" s="358">
        <v>20.896596908569336</v>
      </c>
      <c r="N1371" s="358">
        <v>22.697792053222656</v>
      </c>
      <c r="O1371" s="358">
        <v>22.380392074584961</v>
      </c>
      <c r="P1371" s="358">
        <v>23.401468276977539</v>
      </c>
      <c r="Q1371" s="358">
        <v>23.729814529418945</v>
      </c>
      <c r="R1371" s="358">
        <v>23.866924285888672</v>
      </c>
      <c r="S1371" s="358">
        <v>24.7017822265625</v>
      </c>
      <c r="T1371" s="358">
        <v>24.789676666259766</v>
      </c>
      <c r="U1371" s="358">
        <v>24.462785720825195</v>
      </c>
      <c r="V1371" s="358">
        <v>23.490669250488281</v>
      </c>
      <c r="W1371" s="358">
        <v>23.378974914550781</v>
      </c>
      <c r="X1371" s="358">
        <v>22.99937629699707</v>
      </c>
      <c r="Y1371" s="358">
        <v>22.189712524414063</v>
      </c>
      <c r="Z1371" s="358">
        <v>22.272335052490234</v>
      </c>
      <c r="AA1371" s="358">
        <v>22.075887680053711</v>
      </c>
      <c r="AB1371" s="145">
        <v>545.0766429901123</v>
      </c>
    </row>
    <row r="1372" spans="1:28" thickTop="1" thickBot="1" x14ac:dyDescent="0.3">
      <c r="B1372" s="279">
        <v>40818</v>
      </c>
      <c r="C1372" s="128" t="s">
        <v>16</v>
      </c>
      <c r="D1372" s="358">
        <v>22.123794555664063</v>
      </c>
      <c r="E1372" s="358">
        <v>22.185211181640625</v>
      </c>
      <c r="F1372" s="358">
        <v>22.122177124023438</v>
      </c>
      <c r="G1372" s="358">
        <v>22.145034790039063</v>
      </c>
      <c r="H1372" s="358">
        <v>22.009368896484375</v>
      </c>
      <c r="I1372" s="358">
        <v>21.895524978637695</v>
      </c>
      <c r="J1372" s="358">
        <v>19.583715438842773</v>
      </c>
      <c r="K1372" s="358">
        <v>20.232084274291992</v>
      </c>
      <c r="L1372" s="358">
        <v>20.092353820800781</v>
      </c>
      <c r="M1372" s="358">
        <v>22.155149459838867</v>
      </c>
      <c r="N1372" s="358">
        <v>23.57093620300293</v>
      </c>
      <c r="O1372" s="358">
        <v>24.663139343261719</v>
      </c>
      <c r="P1372" s="358">
        <v>24.772674560546875</v>
      </c>
      <c r="Q1372" s="358">
        <v>25.548768997192383</v>
      </c>
      <c r="R1372" s="358">
        <v>27.090150833129883</v>
      </c>
      <c r="S1372" s="358">
        <v>26.648521423339844</v>
      </c>
      <c r="T1372" s="358">
        <v>27.82349967956543</v>
      </c>
      <c r="U1372" s="358">
        <v>25.204877853393555</v>
      </c>
      <c r="V1372" s="358">
        <v>24.259550094604492</v>
      </c>
      <c r="W1372" s="358">
        <v>24.962259292602539</v>
      </c>
      <c r="X1372" s="358">
        <v>23.517309188842773</v>
      </c>
      <c r="Y1372" s="358">
        <v>22.350767135620117</v>
      </c>
      <c r="Z1372" s="358">
        <v>22.074440002441406</v>
      </c>
      <c r="AA1372" s="358">
        <v>21.991640090942383</v>
      </c>
      <c r="AB1372" s="20">
        <v>559.02294921875</v>
      </c>
    </row>
    <row r="1373" spans="1:28" thickTop="1" thickBot="1" x14ac:dyDescent="0.3">
      <c r="B1373" s="279">
        <v>40819</v>
      </c>
      <c r="C1373" s="128" t="s">
        <v>17</v>
      </c>
      <c r="D1373" s="358">
        <v>22.019023895263672</v>
      </c>
      <c r="E1373" s="358">
        <v>21.709686279296875</v>
      </c>
      <c r="F1373" s="358">
        <v>21.696552276611328</v>
      </c>
      <c r="G1373" s="358">
        <v>21.543195724487305</v>
      </c>
      <c r="H1373" s="358">
        <v>21.48725700378418</v>
      </c>
      <c r="I1373" s="358">
        <v>22.736793518066406</v>
      </c>
      <c r="J1373" s="358">
        <v>21.623594284057617</v>
      </c>
      <c r="K1373" s="358">
        <v>18.141380310058594</v>
      </c>
      <c r="L1373" s="358">
        <v>18.677396774291992</v>
      </c>
      <c r="M1373" s="358">
        <v>20.209108352661133</v>
      </c>
      <c r="N1373" s="358">
        <v>23.286443710327148</v>
      </c>
      <c r="O1373" s="358">
        <v>24.844270706176758</v>
      </c>
      <c r="P1373" s="358">
        <v>26.171985626220703</v>
      </c>
      <c r="Q1373" s="358">
        <v>26.33436393737793</v>
      </c>
      <c r="R1373" s="358">
        <v>25.284755706787109</v>
      </c>
      <c r="S1373" s="358">
        <v>26.237758636474609</v>
      </c>
      <c r="T1373" s="358">
        <v>24.563154220581055</v>
      </c>
      <c r="U1373" s="358">
        <v>23.568382263183594</v>
      </c>
      <c r="V1373" s="358">
        <v>23.452165603637695</v>
      </c>
      <c r="W1373" s="358">
        <v>22.825576782226563</v>
      </c>
      <c r="X1373" s="358">
        <v>23.356687545776367</v>
      </c>
      <c r="Y1373" s="358">
        <v>22.536846160888672</v>
      </c>
      <c r="Z1373" s="358">
        <v>21.940530776977539</v>
      </c>
      <c r="AA1373" s="358">
        <v>21.944631576538086</v>
      </c>
      <c r="AB1373" s="20">
        <v>546.19154167175293</v>
      </c>
    </row>
    <row r="1374" spans="1:28" thickTop="1" thickBot="1" x14ac:dyDescent="0.3">
      <c r="B1374" s="279">
        <v>40820</v>
      </c>
      <c r="C1374" s="128" t="s">
        <v>11</v>
      </c>
      <c r="D1374" s="358">
        <v>21.814102172851563</v>
      </c>
      <c r="E1374" s="358">
        <v>21.595163345336914</v>
      </c>
      <c r="F1374" s="358">
        <v>21.499862670898438</v>
      </c>
      <c r="G1374" s="358">
        <v>20.717897415161133</v>
      </c>
      <c r="H1374" s="358">
        <v>20.783248901367188</v>
      </c>
      <c r="I1374" s="358">
        <v>20.787361145019531</v>
      </c>
      <c r="J1374" s="358">
        <v>20.217535018920898</v>
      </c>
      <c r="K1374" s="358">
        <v>17.904556274414063</v>
      </c>
      <c r="L1374" s="358">
        <v>18.596696853637695</v>
      </c>
      <c r="M1374" s="358">
        <v>18.572257995605469</v>
      </c>
      <c r="N1374" s="358">
        <v>22.026569366455078</v>
      </c>
      <c r="O1374" s="358">
        <v>22.802267074584961</v>
      </c>
      <c r="P1374" s="358">
        <v>24.273868560791016</v>
      </c>
      <c r="Q1374" s="358">
        <v>24.607051849365234</v>
      </c>
      <c r="R1374" s="358">
        <v>25.456100463867188</v>
      </c>
      <c r="S1374" s="358">
        <v>24.82244873046875</v>
      </c>
      <c r="T1374" s="358">
        <v>24.760129928588867</v>
      </c>
      <c r="U1374" s="358">
        <v>19.316930770874023</v>
      </c>
      <c r="V1374" s="358">
        <v>25.168937683105469</v>
      </c>
      <c r="W1374" s="358">
        <v>23.173355102539063</v>
      </c>
      <c r="X1374" s="358">
        <v>23.570314407348633</v>
      </c>
      <c r="Y1374" s="358">
        <v>23.093669891357422</v>
      </c>
      <c r="Z1374" s="358">
        <v>22.076202392578125</v>
      </c>
      <c r="AA1374" s="358">
        <v>22.045557022094727</v>
      </c>
      <c r="AB1374" s="20">
        <v>529.68208503723145</v>
      </c>
    </row>
    <row r="1375" spans="1:28" thickTop="1" thickBot="1" x14ac:dyDescent="0.3">
      <c r="B1375" s="279">
        <v>40821</v>
      </c>
      <c r="C1375" s="128" t="s">
        <v>12</v>
      </c>
      <c r="D1375" s="358">
        <v>22.060970306396484</v>
      </c>
      <c r="E1375" s="358">
        <v>21.982124328613281</v>
      </c>
      <c r="F1375" s="358">
        <v>21.955892562866211</v>
      </c>
      <c r="G1375" s="358">
        <v>21.940526962280273</v>
      </c>
      <c r="H1375" s="358">
        <v>21.770761489868164</v>
      </c>
      <c r="I1375" s="358">
        <v>21.6959228515625</v>
      </c>
      <c r="J1375" s="358">
        <v>19.839683532714844</v>
      </c>
      <c r="K1375" s="358">
        <v>19.545009613037109</v>
      </c>
      <c r="L1375" s="358">
        <v>19.64544677734375</v>
      </c>
      <c r="M1375" s="358">
        <v>20.824790954589844</v>
      </c>
      <c r="N1375" s="358">
        <v>22.000848770141602</v>
      </c>
      <c r="O1375" s="358">
        <v>23.694345474243164</v>
      </c>
      <c r="P1375" s="358">
        <v>24.324434280395508</v>
      </c>
      <c r="Q1375" s="358">
        <v>25.478322982788086</v>
      </c>
      <c r="R1375" s="358">
        <v>27.079757690429688</v>
      </c>
      <c r="S1375" s="358">
        <v>27.811460494995117</v>
      </c>
      <c r="T1375" s="358">
        <v>27.644275665283203</v>
      </c>
      <c r="U1375" s="358">
        <v>27.304880142211914</v>
      </c>
      <c r="V1375" s="358">
        <v>26.568927764892578</v>
      </c>
      <c r="W1375" s="358">
        <v>24.884737014770508</v>
      </c>
      <c r="X1375" s="358">
        <v>24.030294418334961</v>
      </c>
      <c r="Y1375" s="358">
        <v>23.906831741333008</v>
      </c>
      <c r="Z1375" s="358">
        <v>24.050559997558594</v>
      </c>
      <c r="AA1375" s="358">
        <v>23.904689788818359</v>
      </c>
      <c r="AB1375" s="20">
        <v>563.94549560546875</v>
      </c>
    </row>
    <row r="1376" spans="1:28" thickTop="1" thickBot="1" x14ac:dyDescent="0.3">
      <c r="B1376" s="279">
        <v>40822</v>
      </c>
      <c r="C1376" s="128" t="s">
        <v>13</v>
      </c>
      <c r="D1376" s="358">
        <v>23.920038223266602</v>
      </c>
      <c r="E1376" s="358">
        <v>23.836250305175781</v>
      </c>
      <c r="F1376" s="358">
        <v>23.706884384155273</v>
      </c>
      <c r="G1376" s="358">
        <v>23.693271636962891</v>
      </c>
      <c r="H1376" s="358">
        <v>23.645851135253906</v>
      </c>
      <c r="I1376" s="358">
        <v>23.491226196289063</v>
      </c>
      <c r="J1376" s="358">
        <v>21.485078811645508</v>
      </c>
      <c r="K1376" s="358">
        <v>20.46098518371582</v>
      </c>
      <c r="L1376" s="358">
        <v>20.163009643554688</v>
      </c>
      <c r="M1376" s="358">
        <v>19.294172286987305</v>
      </c>
      <c r="N1376" s="358">
        <v>22.501039505004883</v>
      </c>
      <c r="O1376" s="358">
        <v>24.754484176635742</v>
      </c>
      <c r="P1376" s="358">
        <v>25.337209701538086</v>
      </c>
      <c r="Q1376" s="358">
        <v>26.54841423034668</v>
      </c>
      <c r="R1376" s="358">
        <v>26.917333602905273</v>
      </c>
      <c r="S1376" s="358">
        <v>27.368545532226563</v>
      </c>
      <c r="T1376" s="358">
        <v>27.39185905456543</v>
      </c>
      <c r="U1376" s="358">
        <v>22.255769729614258</v>
      </c>
      <c r="V1376" s="358">
        <v>26.471607208251953</v>
      </c>
      <c r="W1376" s="358">
        <v>24.647241592407227</v>
      </c>
      <c r="X1376" s="358">
        <v>23.96647834777832</v>
      </c>
      <c r="Y1376" s="358">
        <v>24.044506072998047</v>
      </c>
      <c r="Z1376" s="358">
        <v>23.651416778564453</v>
      </c>
      <c r="AA1376" s="358">
        <v>23.028406143188477</v>
      </c>
      <c r="AB1376" s="20">
        <v>572.58107948303223</v>
      </c>
    </row>
    <row r="1377" spans="2:28" thickTop="1" thickBot="1" x14ac:dyDescent="0.3">
      <c r="B1377" s="279">
        <v>40823</v>
      </c>
      <c r="C1377" s="128" t="s">
        <v>14</v>
      </c>
      <c r="D1377" s="358">
        <v>23.390670776367188</v>
      </c>
      <c r="E1377" s="358">
        <v>22.786661148071289</v>
      </c>
      <c r="F1377" s="358">
        <v>22.867658615112305</v>
      </c>
      <c r="G1377" s="358">
        <v>22.589422225952148</v>
      </c>
      <c r="H1377" s="358">
        <v>22.446434020996094</v>
      </c>
      <c r="I1377" s="358">
        <v>22.337190628051758</v>
      </c>
      <c r="J1377" s="358">
        <v>20.37188720703125</v>
      </c>
      <c r="K1377" s="358">
        <v>20.250616073608398</v>
      </c>
      <c r="L1377" s="358">
        <v>20.445320129394531</v>
      </c>
      <c r="M1377" s="358">
        <v>22.54864501953125</v>
      </c>
      <c r="N1377" s="358">
        <v>23.875040054321289</v>
      </c>
      <c r="O1377" s="358">
        <v>24.718450546264648</v>
      </c>
      <c r="P1377" s="358">
        <v>26.211240768432617</v>
      </c>
      <c r="Q1377" s="358">
        <v>27.483024597167969</v>
      </c>
      <c r="R1377" s="358">
        <v>27.190689086914063</v>
      </c>
      <c r="S1377" s="358">
        <v>27.078914642333984</v>
      </c>
      <c r="T1377" s="358">
        <v>24.716344833374023</v>
      </c>
      <c r="U1377" s="358">
        <v>25.111547470092773</v>
      </c>
      <c r="V1377" s="358">
        <v>21.571863174438477</v>
      </c>
      <c r="W1377" s="358">
        <v>24.09526252746582</v>
      </c>
      <c r="X1377" s="358">
        <v>23.710052490234375</v>
      </c>
      <c r="Y1377" s="358">
        <v>23.310848236083984</v>
      </c>
      <c r="Z1377" s="358">
        <v>23.36506462097168</v>
      </c>
      <c r="AA1377" s="358">
        <v>23.309625625610352</v>
      </c>
      <c r="AB1377" s="20">
        <v>565.78247451782227</v>
      </c>
    </row>
    <row r="1378" spans="2:28" thickTop="1" thickBot="1" x14ac:dyDescent="0.3">
      <c r="B1378" s="279">
        <v>40824</v>
      </c>
      <c r="C1378" s="128" t="s">
        <v>15</v>
      </c>
      <c r="D1378" s="358">
        <v>23.260885238647461</v>
      </c>
      <c r="E1378" s="358">
        <v>23.229990005493164</v>
      </c>
      <c r="F1378" s="358">
        <v>23.222131729125977</v>
      </c>
      <c r="G1378" s="358">
        <v>23.179092407226563</v>
      </c>
      <c r="H1378" s="358">
        <v>23.068706512451172</v>
      </c>
      <c r="I1378" s="358">
        <v>23.043750762939453</v>
      </c>
      <c r="J1378" s="358">
        <v>21.291322708129883</v>
      </c>
      <c r="K1378" s="358">
        <v>19.207441329956055</v>
      </c>
      <c r="L1378" s="358">
        <v>19.631624221801758</v>
      </c>
      <c r="M1378" s="358">
        <v>21.761056900024414</v>
      </c>
      <c r="N1378" s="358">
        <v>24.183374404907227</v>
      </c>
      <c r="O1378" s="358">
        <v>24.953651428222656</v>
      </c>
      <c r="P1378" s="358">
        <v>18.628749847412109</v>
      </c>
      <c r="Q1378" s="358">
        <v>27.391620635986328</v>
      </c>
      <c r="R1378" s="358">
        <v>27.813091278076172</v>
      </c>
      <c r="S1378" s="358">
        <v>28.024101257324219</v>
      </c>
      <c r="T1378" s="358">
        <v>28.186103820800781</v>
      </c>
      <c r="U1378" s="358">
        <v>26.606866836547852</v>
      </c>
      <c r="V1378" s="358">
        <v>25.97740364074707</v>
      </c>
      <c r="W1378" s="358">
        <v>24.901088714599609</v>
      </c>
      <c r="X1378" s="358">
        <v>24.056972503662109</v>
      </c>
      <c r="Y1378" s="358">
        <v>23.966659545898438</v>
      </c>
      <c r="Z1378" s="358">
        <v>24.058742523193359</v>
      </c>
      <c r="AA1378" s="358">
        <v>24.096960067749023</v>
      </c>
      <c r="AB1378" s="20">
        <v>573.74138832092285</v>
      </c>
    </row>
    <row r="1379" spans="2:28" thickTop="1" thickBot="1" x14ac:dyDescent="0.3">
      <c r="B1379" s="279">
        <v>40825</v>
      </c>
      <c r="C1379" s="128" t="s">
        <v>16</v>
      </c>
      <c r="D1379" s="358">
        <v>24.154447555541992</v>
      </c>
      <c r="E1379" s="358">
        <v>24.342357635498047</v>
      </c>
      <c r="F1379" s="358">
        <v>24.211881637573242</v>
      </c>
      <c r="G1379" s="358">
        <v>23.774503707885742</v>
      </c>
      <c r="H1379" s="358">
        <v>23.673139572143555</v>
      </c>
      <c r="I1379" s="358">
        <v>23.594427108764648</v>
      </c>
      <c r="J1379" s="358">
        <v>22.362871170043945</v>
      </c>
      <c r="K1379" s="358">
        <v>21.300075531005859</v>
      </c>
      <c r="L1379" s="358">
        <v>21.191802978515625</v>
      </c>
      <c r="M1379" s="358">
        <v>22.006322860717773</v>
      </c>
      <c r="N1379" s="358">
        <v>24.20770263671875</v>
      </c>
      <c r="O1379" s="358">
        <v>26.527561187744141</v>
      </c>
      <c r="P1379" s="358">
        <v>27.563869476318359</v>
      </c>
      <c r="Q1379" s="358">
        <v>28.365449905395508</v>
      </c>
      <c r="R1379" s="358">
        <v>28.576681137084961</v>
      </c>
      <c r="S1379" s="358">
        <v>28.853540420532227</v>
      </c>
      <c r="T1379" s="358">
        <v>28.473358154296875</v>
      </c>
      <c r="U1379" s="358">
        <v>28.387535095214844</v>
      </c>
      <c r="V1379" s="358">
        <v>27.716403961181641</v>
      </c>
      <c r="W1379" s="358">
        <v>24.30743408203125</v>
      </c>
      <c r="X1379" s="358">
        <v>24.474193572998047</v>
      </c>
      <c r="Y1379" s="358">
        <v>23.625024795532227</v>
      </c>
      <c r="Z1379" s="358">
        <v>23.66716194152832</v>
      </c>
      <c r="AA1379" s="358">
        <v>23.229127883911133</v>
      </c>
      <c r="AB1379" s="20">
        <v>598.58687400817871</v>
      </c>
    </row>
    <row r="1380" spans="2:28" thickTop="1" thickBot="1" x14ac:dyDescent="0.3">
      <c r="B1380" s="279">
        <v>40826</v>
      </c>
      <c r="C1380" s="128" t="s">
        <v>17</v>
      </c>
      <c r="D1380" s="358">
        <v>23.276937484741211</v>
      </c>
      <c r="E1380" s="358">
        <v>23.127344131469727</v>
      </c>
      <c r="F1380" s="358">
        <v>22.888715744018555</v>
      </c>
      <c r="G1380" s="358">
        <v>22.857919692993164</v>
      </c>
      <c r="H1380" s="358">
        <v>22.812112808227539</v>
      </c>
      <c r="I1380" s="358">
        <v>22.754070281982422</v>
      </c>
      <c r="J1380" s="358">
        <v>21.521587371826172</v>
      </c>
      <c r="K1380" s="358">
        <v>21.17347526550293</v>
      </c>
      <c r="L1380" s="358">
        <v>19.042152404785156</v>
      </c>
      <c r="M1380" s="358">
        <v>21.623622894287109</v>
      </c>
      <c r="N1380" s="358">
        <v>24.016763687133789</v>
      </c>
      <c r="O1380" s="358">
        <v>24.085826873779297</v>
      </c>
      <c r="P1380" s="358">
        <v>26.366064071655273</v>
      </c>
      <c r="Q1380" s="358">
        <v>27.521266937255859</v>
      </c>
      <c r="R1380" s="358">
        <v>27.715103149414063</v>
      </c>
      <c r="S1380" s="358">
        <v>28.196149826049805</v>
      </c>
      <c r="T1380" s="358">
        <v>27.876066207885742</v>
      </c>
      <c r="U1380" s="358">
        <v>26.123945236206055</v>
      </c>
      <c r="V1380" s="358">
        <v>24.576667785644531</v>
      </c>
      <c r="W1380" s="358">
        <v>23.874523162841797</v>
      </c>
      <c r="X1380" s="358">
        <v>24.036672592163086</v>
      </c>
      <c r="Y1380" s="358">
        <v>23.194047927856445</v>
      </c>
      <c r="Z1380" s="358">
        <v>22.660568237304688</v>
      </c>
      <c r="AA1380" s="358">
        <v>22.127151489257813</v>
      </c>
      <c r="AB1380" s="20">
        <v>573.44875526428223</v>
      </c>
    </row>
    <row r="1381" spans="2:28" thickTop="1" thickBot="1" x14ac:dyDescent="0.3">
      <c r="B1381" s="279">
        <v>40827</v>
      </c>
      <c r="C1381" s="128" t="s">
        <v>11</v>
      </c>
      <c r="D1381" s="358">
        <v>21.923549652099609</v>
      </c>
      <c r="E1381" s="358">
        <v>21.879997253417969</v>
      </c>
      <c r="F1381" s="358">
        <v>21.882822036743164</v>
      </c>
      <c r="G1381" s="358">
        <v>22.083251953125</v>
      </c>
      <c r="H1381" s="358">
        <v>17.74725341796875</v>
      </c>
      <c r="I1381" s="358">
        <v>21.937557220458984</v>
      </c>
      <c r="J1381" s="358">
        <v>19.315301895141602</v>
      </c>
      <c r="K1381" s="358">
        <v>20.219305038452148</v>
      </c>
      <c r="L1381" s="358">
        <v>20.10260009765625</v>
      </c>
      <c r="M1381" s="358">
        <v>20.569408416748047</v>
      </c>
      <c r="N1381" s="358">
        <v>21.925403594970703</v>
      </c>
      <c r="O1381" s="358">
        <v>24.663873672485352</v>
      </c>
      <c r="P1381" s="358">
        <v>24.819332122802734</v>
      </c>
      <c r="Q1381" s="358">
        <v>20.122968673706055</v>
      </c>
      <c r="R1381" s="358">
        <v>26.147918701171875</v>
      </c>
      <c r="S1381" s="358">
        <v>26.143936157226563</v>
      </c>
      <c r="T1381" s="358">
        <v>26.579174041748047</v>
      </c>
      <c r="U1381" s="358">
        <v>21.666172027587891</v>
      </c>
      <c r="V1381" s="358">
        <v>24.439334869384766</v>
      </c>
      <c r="W1381" s="358">
        <v>24.136966705322266</v>
      </c>
      <c r="X1381" s="358">
        <v>23.830146789550781</v>
      </c>
      <c r="Y1381" s="358">
        <v>23.483684539794922</v>
      </c>
      <c r="Z1381" s="358">
        <v>22.824655532836914</v>
      </c>
      <c r="AA1381" s="358">
        <v>22.402555465698242</v>
      </c>
      <c r="AB1381" s="20">
        <v>540.84716987609863</v>
      </c>
    </row>
    <row r="1382" spans="2:28" thickTop="1" thickBot="1" x14ac:dyDescent="0.3">
      <c r="B1382" s="279">
        <v>40828</v>
      </c>
      <c r="C1382" s="128" t="s">
        <v>12</v>
      </c>
      <c r="D1382" s="358">
        <v>22.223516464233398</v>
      </c>
      <c r="E1382" s="358">
        <v>22.132204055786133</v>
      </c>
      <c r="F1382" s="358">
        <v>22.085971832275391</v>
      </c>
      <c r="G1382" s="358">
        <v>22.216804504394531</v>
      </c>
      <c r="H1382" s="358">
        <v>22.099357604980469</v>
      </c>
      <c r="I1382" s="358">
        <v>22.092632293701172</v>
      </c>
      <c r="J1382" s="358">
        <v>20.511505126953125</v>
      </c>
      <c r="K1382" s="358">
        <v>19.951618194580078</v>
      </c>
      <c r="L1382" s="358">
        <v>20.202121734619141</v>
      </c>
      <c r="M1382" s="358">
        <v>20.688991546630859</v>
      </c>
      <c r="N1382" s="358">
        <v>22.219104766845703</v>
      </c>
      <c r="O1382" s="358">
        <v>23.33513069152832</v>
      </c>
      <c r="P1382" s="358">
        <v>24.157119750976563</v>
      </c>
      <c r="Q1382" s="358">
        <v>24.127620697021484</v>
      </c>
      <c r="R1382" s="358">
        <v>24.276580810546875</v>
      </c>
      <c r="S1382" s="358">
        <v>24.495733261108398</v>
      </c>
      <c r="T1382" s="358">
        <v>24.76634407043457</v>
      </c>
      <c r="U1382" s="358">
        <v>24.96934700012207</v>
      </c>
      <c r="V1382" s="358">
        <v>23.64777946472168</v>
      </c>
      <c r="W1382" s="358">
        <v>23.162939071655273</v>
      </c>
      <c r="X1382" s="358">
        <v>22.526206970214844</v>
      </c>
      <c r="Y1382" s="358">
        <v>22.548261642456055</v>
      </c>
      <c r="Z1382" s="358">
        <v>22.578742980957031</v>
      </c>
      <c r="AA1382" s="358">
        <v>21.790702819824219</v>
      </c>
      <c r="AB1382" s="20">
        <v>542.80633735656738</v>
      </c>
    </row>
    <row r="1383" spans="2:28" thickTop="1" thickBot="1" x14ac:dyDescent="0.3">
      <c r="B1383" s="279">
        <v>40829</v>
      </c>
      <c r="C1383" s="128" t="s">
        <v>13</v>
      </c>
      <c r="D1383" s="358">
        <v>21.660261154174805</v>
      </c>
      <c r="E1383" s="358">
        <v>21.691228866577148</v>
      </c>
      <c r="F1383" s="358">
        <v>21.423488616943359</v>
      </c>
      <c r="G1383" s="358">
        <v>21.38841438293457</v>
      </c>
      <c r="H1383" s="358">
        <v>21.338533401489258</v>
      </c>
      <c r="I1383" s="358">
        <v>21.268697738647461</v>
      </c>
      <c r="J1383" s="358">
        <v>15.794842720031738</v>
      </c>
      <c r="K1383" s="358">
        <v>20.272851943969727</v>
      </c>
      <c r="L1383" s="358">
        <v>20.045114517211914</v>
      </c>
      <c r="M1383" s="358">
        <v>21.576658248901367</v>
      </c>
      <c r="N1383" s="358">
        <v>23.370037078857422</v>
      </c>
      <c r="O1383" s="358">
        <v>24.024188995361328</v>
      </c>
      <c r="P1383" s="358">
        <v>25.69306755065918</v>
      </c>
      <c r="Q1383" s="358">
        <v>26.042819976806641</v>
      </c>
      <c r="R1383" s="358">
        <v>26.251775741577148</v>
      </c>
      <c r="S1383" s="358">
        <v>26.019630432128906</v>
      </c>
      <c r="T1383" s="358">
        <v>24.918071746826172</v>
      </c>
      <c r="U1383" s="358">
        <v>24.456357955932617</v>
      </c>
      <c r="V1383" s="358">
        <v>23.472799301147461</v>
      </c>
      <c r="W1383" s="358">
        <v>22.255878448486328</v>
      </c>
      <c r="X1383" s="358">
        <v>22.537714004516602</v>
      </c>
      <c r="Y1383" s="358">
        <v>22.600484848022461</v>
      </c>
      <c r="Z1383" s="358">
        <v>22.330820083618164</v>
      </c>
      <c r="AA1383" s="358">
        <v>22.270528793334961</v>
      </c>
      <c r="AB1383" s="20">
        <v>542.70426654815674</v>
      </c>
    </row>
    <row r="1384" spans="2:28" thickTop="1" thickBot="1" x14ac:dyDescent="0.3">
      <c r="B1384" s="279">
        <v>40830</v>
      </c>
      <c r="C1384" s="128" t="s">
        <v>14</v>
      </c>
      <c r="D1384" s="358">
        <v>22.064786911010742</v>
      </c>
      <c r="E1384" s="358">
        <v>22.100433349609375</v>
      </c>
      <c r="F1384" s="358">
        <v>21.953079223632813</v>
      </c>
      <c r="G1384" s="358">
        <v>22.032754898071289</v>
      </c>
      <c r="H1384" s="358">
        <v>21.979534149169922</v>
      </c>
      <c r="I1384" s="358">
        <v>21.866415023803711</v>
      </c>
      <c r="J1384" s="358">
        <v>18.606714248657227</v>
      </c>
      <c r="K1384" s="358">
        <v>18.628274917602539</v>
      </c>
      <c r="L1384" s="358">
        <v>18.490804672241211</v>
      </c>
      <c r="M1384" s="358">
        <v>19.973785400390625</v>
      </c>
      <c r="N1384" s="358">
        <v>22.123933792114258</v>
      </c>
      <c r="O1384" s="358">
        <v>22.928936004638672</v>
      </c>
      <c r="P1384" s="358">
        <v>25.298349380493164</v>
      </c>
      <c r="Q1384" s="358">
        <v>25.248563766479492</v>
      </c>
      <c r="R1384" s="358">
        <v>25.889652252197266</v>
      </c>
      <c r="S1384" s="358">
        <v>26.548685073852539</v>
      </c>
      <c r="T1384" s="358">
        <v>25.073400497436523</v>
      </c>
      <c r="U1384" s="358">
        <v>24.749917984008789</v>
      </c>
      <c r="V1384" s="358">
        <v>24.306404113769531</v>
      </c>
      <c r="W1384" s="358">
        <v>23.217920303344727</v>
      </c>
      <c r="X1384" s="358">
        <v>22.358615875244141</v>
      </c>
      <c r="Y1384" s="358">
        <v>22.075510025024414</v>
      </c>
      <c r="Z1384" s="358">
        <v>22.129470825195313</v>
      </c>
      <c r="AA1384" s="358">
        <v>20.197324752807617</v>
      </c>
      <c r="AB1384" s="20">
        <v>539.8432674407959</v>
      </c>
    </row>
    <row r="1385" spans="2:28" thickTop="1" thickBot="1" x14ac:dyDescent="0.3">
      <c r="B1385" s="279">
        <v>40831</v>
      </c>
      <c r="C1385" s="128" t="s">
        <v>15</v>
      </c>
      <c r="D1385" s="358">
        <v>21.913347244262695</v>
      </c>
      <c r="E1385" s="358">
        <v>21.869527816772461</v>
      </c>
      <c r="F1385" s="358">
        <v>21.712985992431641</v>
      </c>
      <c r="G1385" s="358">
        <v>21.593606948852539</v>
      </c>
      <c r="H1385" s="358">
        <v>21.511495590209961</v>
      </c>
      <c r="I1385" s="358">
        <v>21.393836975097656</v>
      </c>
      <c r="J1385" s="358">
        <v>20.2266845703125</v>
      </c>
      <c r="K1385" s="358">
        <v>18.508682250976563</v>
      </c>
      <c r="L1385" s="358">
        <v>18.641778945922852</v>
      </c>
      <c r="M1385" s="358">
        <v>19.649358749389648</v>
      </c>
      <c r="N1385" s="358">
        <v>21.971050262451172</v>
      </c>
      <c r="O1385" s="358">
        <v>23.917678833007813</v>
      </c>
      <c r="P1385" s="358">
        <v>24.608335494995117</v>
      </c>
      <c r="Q1385" s="358">
        <v>25.210662841796875</v>
      </c>
      <c r="R1385" s="358">
        <v>25.52079963684082</v>
      </c>
      <c r="S1385" s="358">
        <v>26.034189224243164</v>
      </c>
      <c r="T1385" s="358">
        <v>26.770771026611328</v>
      </c>
      <c r="U1385" s="358">
        <v>26.124589920043945</v>
      </c>
      <c r="V1385" s="358">
        <v>24.678979873657227</v>
      </c>
      <c r="W1385" s="358">
        <v>24.020641326904297</v>
      </c>
      <c r="X1385" s="358">
        <v>23.304115295410156</v>
      </c>
      <c r="Y1385" s="358">
        <v>22.628398895263672</v>
      </c>
      <c r="Z1385" s="358">
        <v>22.488252639770508</v>
      </c>
      <c r="AA1385" s="358">
        <v>22.540245056152344</v>
      </c>
      <c r="AB1385" s="20">
        <v>546.84001541137695</v>
      </c>
    </row>
    <row r="1386" spans="2:28" thickTop="1" thickBot="1" x14ac:dyDescent="0.3">
      <c r="B1386" s="279">
        <v>40832</v>
      </c>
      <c r="C1386" s="128" t="s">
        <v>16</v>
      </c>
      <c r="D1386" s="358">
        <v>22.449501037597656</v>
      </c>
      <c r="E1386" s="358">
        <v>22.201747894287109</v>
      </c>
      <c r="F1386" s="358">
        <v>22.171663284301758</v>
      </c>
      <c r="G1386" s="358">
        <v>22.178361892700195</v>
      </c>
      <c r="H1386" s="358">
        <v>22.311349868774414</v>
      </c>
      <c r="I1386" s="358">
        <v>22.208108901977539</v>
      </c>
      <c r="J1386" s="358">
        <v>21.565916061401367</v>
      </c>
      <c r="K1386" s="358">
        <v>20.308446884155273</v>
      </c>
      <c r="L1386" s="358">
        <v>18.780550003051758</v>
      </c>
      <c r="M1386" s="358">
        <v>20.169437408447266</v>
      </c>
      <c r="N1386" s="358">
        <v>21.404966354370117</v>
      </c>
      <c r="O1386" s="358">
        <v>22.211538314819336</v>
      </c>
      <c r="P1386" s="358">
        <v>23.961849212646484</v>
      </c>
      <c r="Q1386" s="358">
        <v>24.285112380981445</v>
      </c>
      <c r="R1386" s="358">
        <v>23.901844024658203</v>
      </c>
      <c r="S1386" s="358">
        <v>24.218069076538086</v>
      </c>
      <c r="T1386" s="358">
        <v>24.009147644042969</v>
      </c>
      <c r="U1386" s="358">
        <v>22.829402923583984</v>
      </c>
      <c r="V1386" s="358">
        <v>22.89958381652832</v>
      </c>
      <c r="W1386" s="358">
        <v>21.5130615234375</v>
      </c>
      <c r="X1386" s="358">
        <v>21.192571640014648</v>
      </c>
      <c r="Y1386" s="358">
        <v>21.084060668945313</v>
      </c>
      <c r="Z1386" s="358">
        <v>20.821428298950195</v>
      </c>
      <c r="AA1386" s="358">
        <v>19.300493240356445</v>
      </c>
      <c r="AB1386" s="145">
        <v>527.97821235656738</v>
      </c>
    </row>
    <row r="1387" spans="2:28" thickTop="1" thickBot="1" x14ac:dyDescent="0.3">
      <c r="B1387" s="279">
        <v>40833</v>
      </c>
      <c r="C1387" s="128" t="s">
        <v>17</v>
      </c>
      <c r="D1387" s="358">
        <v>20.17047119140625</v>
      </c>
      <c r="E1387" s="358">
        <v>19.767879486083984</v>
      </c>
      <c r="F1387" s="358">
        <v>19.656465530395508</v>
      </c>
      <c r="G1387" s="358">
        <v>19.519979476928711</v>
      </c>
      <c r="H1387" s="358">
        <v>18.895389556884766</v>
      </c>
      <c r="I1387" s="358">
        <v>18.868982315063477</v>
      </c>
      <c r="J1387" s="358">
        <v>19.279579162597656</v>
      </c>
      <c r="K1387" s="358">
        <v>18.703161239624023</v>
      </c>
      <c r="L1387" s="358">
        <v>18.87579345703125</v>
      </c>
      <c r="M1387" s="358">
        <v>19.939840316772461</v>
      </c>
      <c r="N1387" s="358">
        <v>21.498706817626953</v>
      </c>
      <c r="O1387" s="358">
        <v>22.804189682006836</v>
      </c>
      <c r="P1387" s="358">
        <v>21.248844146728516</v>
      </c>
      <c r="Q1387" s="358">
        <v>24.923273086547852</v>
      </c>
      <c r="R1387" s="358">
        <v>25.466426849365234</v>
      </c>
      <c r="S1387" s="358">
        <v>25.646068572998047</v>
      </c>
      <c r="T1387" s="358">
        <v>21.598876953125</v>
      </c>
      <c r="U1387" s="358">
        <v>24.912006378173828</v>
      </c>
      <c r="V1387" s="358">
        <v>20.463100433349609</v>
      </c>
      <c r="W1387" s="358">
        <v>23.157617568969727</v>
      </c>
      <c r="X1387" s="358">
        <v>22.9525146484375</v>
      </c>
      <c r="Y1387" s="358">
        <v>22.71601676940918</v>
      </c>
      <c r="Z1387" s="358">
        <v>22.332435607910156</v>
      </c>
      <c r="AA1387" s="358">
        <v>22.019420623779297</v>
      </c>
      <c r="AB1387" s="20">
        <v>515.41703987121582</v>
      </c>
    </row>
    <row r="1388" spans="2:28" thickTop="1" thickBot="1" x14ac:dyDescent="0.3">
      <c r="B1388" s="279">
        <v>40834</v>
      </c>
      <c r="C1388" s="128" t="s">
        <v>11</v>
      </c>
      <c r="D1388" s="358">
        <v>21.413612365722656</v>
      </c>
      <c r="E1388" s="358">
        <v>21.214183807373047</v>
      </c>
      <c r="F1388" s="358">
        <v>20.791894912719727</v>
      </c>
      <c r="G1388" s="358">
        <v>20.258588790893555</v>
      </c>
      <c r="H1388" s="358">
        <v>20.13737678527832</v>
      </c>
      <c r="I1388" s="358">
        <v>19.917200088500977</v>
      </c>
      <c r="J1388" s="358">
        <v>18.950855255126953</v>
      </c>
      <c r="K1388" s="358">
        <v>18.30378532409668</v>
      </c>
      <c r="L1388" s="358">
        <v>18.024120330810547</v>
      </c>
      <c r="M1388" s="358">
        <v>20.119314193725586</v>
      </c>
      <c r="N1388" s="358">
        <v>22.159328460693359</v>
      </c>
      <c r="O1388" s="358">
        <v>24.638650894165039</v>
      </c>
      <c r="P1388" s="358">
        <v>26.308172225952148</v>
      </c>
      <c r="Q1388" s="358">
        <v>27.187923431396484</v>
      </c>
      <c r="R1388" s="358">
        <v>26.573959350585938</v>
      </c>
      <c r="S1388" s="358">
        <v>27.836658477783203</v>
      </c>
      <c r="T1388" s="358">
        <v>27.597732543945313</v>
      </c>
      <c r="U1388" s="358">
        <v>27.436540603637695</v>
      </c>
      <c r="V1388" s="358">
        <v>26.478553771972656</v>
      </c>
      <c r="W1388" s="358">
        <v>23.266048431396484</v>
      </c>
      <c r="X1388" s="358">
        <v>23.964982986450195</v>
      </c>
      <c r="Y1388" s="358">
        <v>23.498138427734375</v>
      </c>
      <c r="Z1388" s="358">
        <v>23.488042831420898</v>
      </c>
      <c r="AA1388" s="358">
        <v>22.707490921020508</v>
      </c>
      <c r="AB1388" s="20">
        <v>552.27315521240234</v>
      </c>
    </row>
    <row r="1389" spans="2:28" thickTop="1" thickBot="1" x14ac:dyDescent="0.3">
      <c r="B1389" s="279">
        <v>40835</v>
      </c>
      <c r="C1389" s="128" t="s">
        <v>12</v>
      </c>
      <c r="D1389" s="358">
        <v>22.434528350830078</v>
      </c>
      <c r="E1389" s="358">
        <v>22.215473175048828</v>
      </c>
      <c r="F1389" s="358">
        <v>22.192609786987305</v>
      </c>
      <c r="G1389" s="358">
        <v>22.047966003417969</v>
      </c>
      <c r="H1389" s="358">
        <v>22.215116500854492</v>
      </c>
      <c r="I1389" s="358">
        <v>22.429454803466797</v>
      </c>
      <c r="J1389" s="358">
        <v>19.43464469909668</v>
      </c>
      <c r="K1389" s="358">
        <v>18.559148788452148</v>
      </c>
      <c r="L1389" s="358">
        <v>19.062227249145508</v>
      </c>
      <c r="M1389" s="358">
        <v>20.020383834838867</v>
      </c>
      <c r="N1389" s="358">
        <v>20.950788497924805</v>
      </c>
      <c r="O1389" s="358">
        <v>21.181161880493164</v>
      </c>
      <c r="P1389" s="358">
        <v>22.592008590698242</v>
      </c>
      <c r="Q1389" s="358">
        <v>24.141788482666016</v>
      </c>
      <c r="R1389" s="358">
        <v>18.497570037841797</v>
      </c>
      <c r="S1389" s="358">
        <v>19.142055511474609</v>
      </c>
      <c r="T1389" s="358">
        <v>25.340831756591797</v>
      </c>
      <c r="U1389" s="358">
        <v>24.561901092529297</v>
      </c>
      <c r="V1389" s="358">
        <v>23.610898971557617</v>
      </c>
      <c r="W1389" s="358">
        <v>23.633415222167969</v>
      </c>
      <c r="X1389" s="358">
        <v>21.356775283813477</v>
      </c>
      <c r="Y1389" s="358">
        <v>21.182357788085938</v>
      </c>
      <c r="Z1389" s="358">
        <v>20.927497863769531</v>
      </c>
      <c r="AA1389" s="358">
        <v>20.736701965332031</v>
      </c>
      <c r="AB1389" s="20">
        <v>518.46730613708496</v>
      </c>
    </row>
    <row r="1390" spans="2:28" thickTop="1" thickBot="1" x14ac:dyDescent="0.3">
      <c r="B1390" s="279">
        <v>40836</v>
      </c>
      <c r="C1390" s="128" t="s">
        <v>13</v>
      </c>
      <c r="D1390" s="358">
        <v>20.618566513061523</v>
      </c>
      <c r="E1390" s="358">
        <v>20.599000930786133</v>
      </c>
      <c r="F1390" s="358">
        <v>20.575088500976563</v>
      </c>
      <c r="G1390" s="358">
        <v>20.416294097900391</v>
      </c>
      <c r="H1390" s="358">
        <v>20.44679069519043</v>
      </c>
      <c r="I1390" s="358">
        <v>20.476619720458984</v>
      </c>
      <c r="J1390" s="358">
        <v>20.251979827880859</v>
      </c>
      <c r="K1390" s="358">
        <v>16.819643020629883</v>
      </c>
      <c r="L1390" s="358">
        <v>16.022226333618164</v>
      </c>
      <c r="M1390" s="358">
        <v>17.495798110961914</v>
      </c>
      <c r="N1390" s="358">
        <v>19.936164855957031</v>
      </c>
      <c r="O1390" s="358">
        <v>21.765470504760742</v>
      </c>
      <c r="P1390" s="358">
        <v>23.168119430541992</v>
      </c>
      <c r="Q1390" s="358">
        <v>23.324359893798828</v>
      </c>
      <c r="R1390" s="358">
        <v>25.336086273193359</v>
      </c>
      <c r="S1390" s="358">
        <v>26.267034530639648</v>
      </c>
      <c r="T1390" s="358">
        <v>25.455770492553711</v>
      </c>
      <c r="U1390" s="358">
        <v>25.242586135864258</v>
      </c>
      <c r="V1390" s="358">
        <v>24.839544296264648</v>
      </c>
      <c r="W1390" s="358">
        <v>22.182010650634766</v>
      </c>
      <c r="X1390" s="358">
        <v>23.492298126220703</v>
      </c>
      <c r="Y1390" s="358">
        <v>23.548616409301758</v>
      </c>
      <c r="Z1390" s="358">
        <v>23.515844345092773</v>
      </c>
      <c r="AA1390" s="358">
        <v>23.484792709350586</v>
      </c>
      <c r="AB1390" s="20">
        <v>525.28070640563965</v>
      </c>
    </row>
    <row r="1391" spans="2:28" thickTop="1" thickBot="1" x14ac:dyDescent="0.3">
      <c r="B1391" s="279">
        <v>40837</v>
      </c>
      <c r="C1391" s="128" t="s">
        <v>14</v>
      </c>
      <c r="D1391" s="358">
        <v>23.448007583618164</v>
      </c>
      <c r="E1391" s="358">
        <v>23.296657562255859</v>
      </c>
      <c r="F1391" s="358">
        <v>23.357320785522461</v>
      </c>
      <c r="G1391" s="358">
        <v>23.298686981201172</v>
      </c>
      <c r="H1391" s="358">
        <v>23.196954727172852</v>
      </c>
      <c r="I1391" s="358">
        <v>23.043468475341797</v>
      </c>
      <c r="J1391" s="358">
        <v>23.073965072631836</v>
      </c>
      <c r="K1391" s="358">
        <v>23.039987564086914</v>
      </c>
      <c r="L1391" s="358">
        <v>19.776302337646484</v>
      </c>
      <c r="M1391" s="358">
        <v>22.775781631469727</v>
      </c>
      <c r="N1391" s="358">
        <v>22.856245040893555</v>
      </c>
      <c r="O1391" s="358">
        <v>22.997491836547852</v>
      </c>
      <c r="P1391" s="358">
        <v>23.072471618652344</v>
      </c>
      <c r="Q1391" s="358">
        <v>25.294319152832031</v>
      </c>
      <c r="R1391" s="358">
        <v>25.62687873840332</v>
      </c>
      <c r="S1391" s="358">
        <v>26.514554977416992</v>
      </c>
      <c r="T1391" s="358">
        <v>26.273263931274414</v>
      </c>
      <c r="U1391" s="358">
        <v>25.21575927734375</v>
      </c>
      <c r="V1391" s="358">
        <v>25.190252304077148</v>
      </c>
      <c r="W1391" s="358">
        <v>23.838930130004883</v>
      </c>
      <c r="X1391" s="358">
        <v>21.517126083374023</v>
      </c>
      <c r="Y1391" s="358">
        <v>21.199169158935547</v>
      </c>
      <c r="Z1391" s="358">
        <v>20.648670196533203</v>
      </c>
      <c r="AA1391" s="358">
        <v>20.537561416625977</v>
      </c>
      <c r="AB1391" s="20">
        <v>559.0898265838623</v>
      </c>
    </row>
    <row r="1392" spans="2:28" thickTop="1" thickBot="1" x14ac:dyDescent="0.3">
      <c r="B1392" s="279">
        <v>40838</v>
      </c>
      <c r="C1392" s="128" t="s">
        <v>15</v>
      </c>
      <c r="D1392" s="358">
        <v>20.551275253295898</v>
      </c>
      <c r="E1392" s="358">
        <v>20.467557907104492</v>
      </c>
      <c r="F1392" s="358">
        <v>20.203176498413086</v>
      </c>
      <c r="G1392" s="358">
        <v>20.015562057495117</v>
      </c>
      <c r="H1392" s="358">
        <v>19.981647491455078</v>
      </c>
      <c r="I1392" s="358">
        <v>20.113836288452148</v>
      </c>
      <c r="J1392" s="358">
        <v>19.800762176513672</v>
      </c>
      <c r="K1392" s="358">
        <v>16.508604049682617</v>
      </c>
      <c r="L1392" s="358">
        <v>13.73640251159668</v>
      </c>
      <c r="M1392" s="358">
        <v>15.577022552490234</v>
      </c>
      <c r="N1392" s="358">
        <v>15.582146644592285</v>
      </c>
      <c r="O1392" s="358">
        <v>20.2762451171875</v>
      </c>
      <c r="P1392" s="358">
        <v>22.995677947998047</v>
      </c>
      <c r="Q1392" s="358">
        <v>23.186328887939453</v>
      </c>
      <c r="R1392" s="358">
        <v>24.127824783325195</v>
      </c>
      <c r="S1392" s="358">
        <v>25.406951904296875</v>
      </c>
      <c r="T1392" s="358">
        <v>26.191720962524414</v>
      </c>
      <c r="U1392" s="358">
        <v>25.967527389526367</v>
      </c>
      <c r="V1392" s="358">
        <v>24.705924987792969</v>
      </c>
      <c r="W1392" s="358">
        <v>23.073392868041992</v>
      </c>
      <c r="X1392" s="358">
        <v>21.944185256958008</v>
      </c>
      <c r="Y1392" s="358">
        <v>21.088571548461914</v>
      </c>
      <c r="Z1392" s="358">
        <v>20.555889129638672</v>
      </c>
      <c r="AA1392" s="358">
        <v>20.554943084716797</v>
      </c>
      <c r="AB1392" s="20">
        <v>502.61317729949951</v>
      </c>
    </row>
    <row r="1393" spans="1:28" thickTop="1" thickBot="1" x14ac:dyDescent="0.3">
      <c r="B1393" s="279">
        <v>40839</v>
      </c>
      <c r="C1393" s="128" t="s">
        <v>16</v>
      </c>
      <c r="D1393" s="358">
        <v>20.475334167480469</v>
      </c>
      <c r="E1393" s="358">
        <v>20.261081695556641</v>
      </c>
      <c r="F1393" s="358">
        <v>20.262420654296875</v>
      </c>
      <c r="G1393" s="358">
        <v>20.224145889282227</v>
      </c>
      <c r="H1393" s="358">
        <v>20.296108245849609</v>
      </c>
      <c r="I1393" s="358">
        <v>20.17994499206543</v>
      </c>
      <c r="J1393" s="358">
        <v>16.603816986083984</v>
      </c>
      <c r="K1393" s="358">
        <v>16.498645782470703</v>
      </c>
      <c r="L1393" s="358">
        <v>14.373061180114746</v>
      </c>
      <c r="M1393" s="358">
        <v>16.520000457763672</v>
      </c>
      <c r="N1393" s="358">
        <v>19.621654510498047</v>
      </c>
      <c r="O1393" s="358">
        <v>21.518905639648438</v>
      </c>
      <c r="P1393" s="358">
        <v>22.973365783691406</v>
      </c>
      <c r="Q1393" s="358">
        <v>23.841653823852539</v>
      </c>
      <c r="R1393" s="358">
        <v>24.475561141967773</v>
      </c>
      <c r="S1393" s="358">
        <v>25.344152450561523</v>
      </c>
      <c r="T1393" s="358">
        <v>25.549430847167969</v>
      </c>
      <c r="U1393" s="358">
        <v>25.415960311889648</v>
      </c>
      <c r="V1393" s="358">
        <v>24.248434066772461</v>
      </c>
      <c r="W1393" s="358">
        <v>22.468338012695313</v>
      </c>
      <c r="X1393" s="358">
        <v>21.837274551391602</v>
      </c>
      <c r="Y1393" s="358">
        <v>20.641252517700195</v>
      </c>
      <c r="Z1393" s="358">
        <v>20.194393157958984</v>
      </c>
      <c r="AA1393" s="358">
        <v>19.956554412841797</v>
      </c>
      <c r="AB1393" s="20">
        <v>503.78149127960205</v>
      </c>
    </row>
    <row r="1394" spans="1:28" thickTop="1" thickBot="1" x14ac:dyDescent="0.3">
      <c r="B1394" s="279">
        <v>40840</v>
      </c>
      <c r="C1394" s="128" t="s">
        <v>17</v>
      </c>
      <c r="D1394" s="358">
        <v>19.850959777832031</v>
      </c>
      <c r="E1394" s="358">
        <v>19.817081451416016</v>
      </c>
      <c r="F1394" s="358">
        <v>19.768457412719727</v>
      </c>
      <c r="G1394" s="358">
        <v>19.778570175170898</v>
      </c>
      <c r="H1394" s="358">
        <v>19.763412475585938</v>
      </c>
      <c r="I1394" s="358">
        <v>19.680057525634766</v>
      </c>
      <c r="J1394" s="358">
        <v>15.796690940856934</v>
      </c>
      <c r="K1394" s="358">
        <v>15.591143608093262</v>
      </c>
      <c r="L1394" s="358">
        <v>15.139455795288086</v>
      </c>
      <c r="M1394" s="358">
        <v>16.016794204711914</v>
      </c>
      <c r="N1394" s="358">
        <v>19.662004470825195</v>
      </c>
      <c r="O1394" s="358">
        <v>21.67138671875</v>
      </c>
      <c r="P1394" s="358">
        <v>19.823583602905273</v>
      </c>
      <c r="Q1394" s="358">
        <v>24.88972282409668</v>
      </c>
      <c r="R1394" s="358">
        <v>24.335731506347656</v>
      </c>
      <c r="S1394" s="358">
        <v>25.259994506835938</v>
      </c>
      <c r="T1394" s="358">
        <v>25.332962036132813</v>
      </c>
      <c r="U1394" s="358">
        <v>24.935836791992188</v>
      </c>
      <c r="V1394" s="358">
        <v>23.89634895324707</v>
      </c>
      <c r="W1394" s="358">
        <v>22.451168060302734</v>
      </c>
      <c r="X1394" s="358">
        <v>21.276760101318359</v>
      </c>
      <c r="Y1394" s="358">
        <v>20.431509017944336</v>
      </c>
      <c r="Z1394" s="358">
        <v>19.637298583984375</v>
      </c>
      <c r="AA1394" s="358">
        <v>19.134626388549805</v>
      </c>
      <c r="AB1394" s="20">
        <v>493.94155693054199</v>
      </c>
    </row>
    <row r="1395" spans="1:28" thickTop="1" thickBot="1" x14ac:dyDescent="0.3">
      <c r="B1395" s="279">
        <v>40841</v>
      </c>
      <c r="C1395" s="128" t="s">
        <v>11</v>
      </c>
      <c r="D1395" s="358">
        <v>18.76716423034668</v>
      </c>
      <c r="E1395" s="358">
        <v>17.806425094604492</v>
      </c>
      <c r="F1395" s="358">
        <v>17.275112152099609</v>
      </c>
      <c r="G1395" s="358">
        <v>17.043437957763672</v>
      </c>
      <c r="H1395" s="358">
        <v>16.779926300048828</v>
      </c>
      <c r="I1395" s="358">
        <v>16.737972259521484</v>
      </c>
      <c r="J1395" s="358">
        <v>14.235116958618164</v>
      </c>
      <c r="K1395" s="358">
        <v>14.165820121765137</v>
      </c>
      <c r="L1395" s="358">
        <v>14.410520553588867</v>
      </c>
      <c r="M1395" s="358">
        <v>15.614774703979492</v>
      </c>
      <c r="N1395" s="358">
        <v>15.289300918579102</v>
      </c>
      <c r="O1395" s="358">
        <v>20.761638641357422</v>
      </c>
      <c r="P1395" s="358">
        <v>22.340797424316406</v>
      </c>
      <c r="Q1395" s="358">
        <v>24.055046081542969</v>
      </c>
      <c r="R1395" s="358">
        <v>25.293487548828125</v>
      </c>
      <c r="S1395" s="358">
        <v>25.219337463378906</v>
      </c>
      <c r="T1395" s="358">
        <v>24.623929977416992</v>
      </c>
      <c r="U1395" s="358">
        <v>24.449127197265625</v>
      </c>
      <c r="V1395" s="358">
        <v>23.424028396606445</v>
      </c>
      <c r="W1395" s="358">
        <v>21.820535659790039</v>
      </c>
      <c r="X1395" s="358">
        <v>19.962158203125</v>
      </c>
      <c r="Y1395" s="358">
        <v>19.682985305786133</v>
      </c>
      <c r="Z1395" s="358">
        <v>19.467391967773438</v>
      </c>
      <c r="AA1395" s="358">
        <v>18.717628479003906</v>
      </c>
      <c r="AB1395" s="20">
        <v>467.94366359710693</v>
      </c>
    </row>
    <row r="1396" spans="1:28" thickTop="1" thickBot="1" x14ac:dyDescent="0.3">
      <c r="B1396" s="279">
        <v>40842</v>
      </c>
      <c r="C1396" s="128" t="s">
        <v>12</v>
      </c>
      <c r="D1396" s="358">
        <v>18.387458801269531</v>
      </c>
      <c r="E1396" s="358">
        <v>17.385766983032227</v>
      </c>
      <c r="F1396" s="358">
        <v>17.348545074462891</v>
      </c>
      <c r="G1396" s="358">
        <v>17.295318603515625</v>
      </c>
      <c r="H1396" s="358">
        <v>17.260585784912109</v>
      </c>
      <c r="I1396" s="358">
        <v>17.043098449707031</v>
      </c>
      <c r="J1396" s="358">
        <v>14.714513778686523</v>
      </c>
      <c r="K1396" s="358">
        <v>13.349469184875488</v>
      </c>
      <c r="L1396" s="358">
        <v>10.05589771270752</v>
      </c>
      <c r="M1396" s="358">
        <v>16.803495407104492</v>
      </c>
      <c r="N1396" s="358">
        <v>20.008438110351563</v>
      </c>
      <c r="O1396" s="358">
        <v>19.070241928100586</v>
      </c>
      <c r="P1396" s="358">
        <v>23.930376052856445</v>
      </c>
      <c r="Q1396" s="358">
        <v>24.98661994934082</v>
      </c>
      <c r="R1396" s="358">
        <v>25.702396392822266</v>
      </c>
      <c r="S1396" s="358">
        <v>25.866304397583008</v>
      </c>
      <c r="T1396" s="358">
        <v>24.420778274536133</v>
      </c>
      <c r="U1396" s="358">
        <v>25.745904922485352</v>
      </c>
      <c r="V1396" s="358">
        <v>24.42578125</v>
      </c>
      <c r="W1396" s="358">
        <v>22.232917785644531</v>
      </c>
      <c r="X1396" s="358">
        <v>21.304162979125977</v>
      </c>
      <c r="Y1396" s="358">
        <v>20.828804016113281</v>
      </c>
      <c r="Z1396" s="358">
        <v>19.993989944458008</v>
      </c>
      <c r="AA1396" s="358">
        <v>19.221961975097656</v>
      </c>
      <c r="AB1396" s="20">
        <v>477.38282775878906</v>
      </c>
    </row>
    <row r="1397" spans="1:28" thickTop="1" thickBot="1" x14ac:dyDescent="0.3">
      <c r="B1397" s="279">
        <v>40843</v>
      </c>
      <c r="C1397" s="128" t="s">
        <v>13</v>
      </c>
      <c r="D1397" s="358">
        <v>18.702329635620117</v>
      </c>
      <c r="E1397" s="358">
        <v>18.522001266479492</v>
      </c>
      <c r="F1397" s="358">
        <v>18.072931289672852</v>
      </c>
      <c r="G1397" s="358">
        <v>17.615983963012695</v>
      </c>
      <c r="H1397" s="358">
        <v>17.477321624755859</v>
      </c>
      <c r="I1397" s="358">
        <v>16.938514709472656</v>
      </c>
      <c r="J1397" s="358">
        <v>14.263620376586914</v>
      </c>
      <c r="K1397" s="358">
        <v>13.955107688903809</v>
      </c>
      <c r="L1397" s="358">
        <v>13.769852638244629</v>
      </c>
      <c r="M1397" s="358">
        <v>16.605686187744141</v>
      </c>
      <c r="N1397" s="358">
        <v>20.0791015625</v>
      </c>
      <c r="O1397" s="358">
        <v>22.718109130859375</v>
      </c>
      <c r="P1397" s="358">
        <v>24.039422988891602</v>
      </c>
      <c r="Q1397" s="358">
        <v>25.833324432373047</v>
      </c>
      <c r="R1397" s="358">
        <v>25.909358978271484</v>
      </c>
      <c r="S1397" s="358">
        <v>26.856302261352539</v>
      </c>
      <c r="T1397" s="358">
        <v>26.611854553222656</v>
      </c>
      <c r="U1397" s="358">
        <v>26.705741882324219</v>
      </c>
      <c r="V1397" s="358">
        <v>25.662691116333008</v>
      </c>
      <c r="W1397" s="358">
        <v>23.539028167724609</v>
      </c>
      <c r="X1397" s="358">
        <v>22.152164459228516</v>
      </c>
      <c r="Y1397" s="358">
        <v>21.663076400756836</v>
      </c>
      <c r="Z1397" s="358">
        <v>21.403560638427734</v>
      </c>
      <c r="AA1397" s="358">
        <v>21.346014022827148</v>
      </c>
      <c r="AB1397" s="20">
        <v>500.44309997558594</v>
      </c>
    </row>
    <row r="1398" spans="1:28" thickTop="1" thickBot="1" x14ac:dyDescent="0.3">
      <c r="B1398" s="279">
        <v>40844</v>
      </c>
      <c r="C1398" s="128" t="s">
        <v>14</v>
      </c>
      <c r="D1398" s="358">
        <v>21.102218627929688</v>
      </c>
      <c r="E1398" s="358">
        <v>20.917709350585938</v>
      </c>
      <c r="F1398" s="358">
        <v>20.734443664550781</v>
      </c>
      <c r="G1398" s="358">
        <v>20.681053161621094</v>
      </c>
      <c r="H1398" s="358">
        <v>20.634702682495117</v>
      </c>
      <c r="I1398" s="358">
        <v>20.487709045410156</v>
      </c>
      <c r="J1398" s="358">
        <v>18.521472930908203</v>
      </c>
      <c r="K1398" s="358">
        <v>15.718486785888672</v>
      </c>
      <c r="L1398" s="358">
        <v>15.689261436462402</v>
      </c>
      <c r="M1398" s="358">
        <v>17.791826248168945</v>
      </c>
      <c r="N1398" s="358">
        <v>20.506082534790039</v>
      </c>
      <c r="O1398" s="358">
        <v>23.87646484375</v>
      </c>
      <c r="P1398" s="358">
        <v>25.804502487182617</v>
      </c>
      <c r="Q1398" s="358">
        <v>26.768484115600586</v>
      </c>
      <c r="R1398" s="358">
        <v>26.823003768920898</v>
      </c>
      <c r="S1398" s="358">
        <v>26.83924674987793</v>
      </c>
      <c r="T1398" s="358">
        <v>27.315370559692383</v>
      </c>
      <c r="U1398" s="358">
        <v>27.299589157104492</v>
      </c>
      <c r="V1398" s="358">
        <v>25.312894821166992</v>
      </c>
      <c r="W1398" s="358">
        <v>23.663871765136719</v>
      </c>
      <c r="X1398" s="358">
        <v>23.315517425537109</v>
      </c>
      <c r="Y1398" s="358">
        <v>22.440610885620117</v>
      </c>
      <c r="Z1398" s="358">
        <v>21.81898307800293</v>
      </c>
      <c r="AA1398" s="358">
        <v>21.274923324584961</v>
      </c>
      <c r="AB1398" s="20">
        <v>535.33842945098877</v>
      </c>
    </row>
    <row r="1399" spans="1:28" thickTop="1" thickBot="1" x14ac:dyDescent="0.3">
      <c r="B1399" s="279">
        <v>40845</v>
      </c>
      <c r="C1399" s="128" t="s">
        <v>15</v>
      </c>
      <c r="D1399" s="358">
        <v>21.12518310546875</v>
      </c>
      <c r="E1399" s="358">
        <v>21.106700897216797</v>
      </c>
      <c r="F1399" s="358">
        <v>21.169416427612305</v>
      </c>
      <c r="G1399" s="358">
        <v>21.140354156494141</v>
      </c>
      <c r="H1399" s="358">
        <v>21.116676330566406</v>
      </c>
      <c r="I1399" s="358">
        <v>20.970022201538086</v>
      </c>
      <c r="J1399" s="358">
        <v>20.953834533691406</v>
      </c>
      <c r="K1399" s="358">
        <v>18.15086555480957</v>
      </c>
      <c r="L1399" s="358">
        <v>17.457456588745117</v>
      </c>
      <c r="M1399" s="358">
        <v>19.259563446044922</v>
      </c>
      <c r="N1399" s="358">
        <v>21.093833923339844</v>
      </c>
      <c r="O1399" s="358">
        <v>22.118223190307617</v>
      </c>
      <c r="P1399" s="358">
        <v>23.006288528442383</v>
      </c>
      <c r="Q1399" s="358">
        <v>23.517133712768555</v>
      </c>
      <c r="R1399" s="358">
        <v>24.019363403320313</v>
      </c>
      <c r="S1399" s="358">
        <v>24.028890609741211</v>
      </c>
      <c r="T1399" s="358">
        <v>23.99574089050293</v>
      </c>
      <c r="U1399" s="358">
        <v>24.005918502807617</v>
      </c>
      <c r="V1399" s="358">
        <v>23.408777236938477</v>
      </c>
      <c r="W1399" s="358">
        <v>22.001516342163086</v>
      </c>
      <c r="X1399" s="358">
        <v>15.760198593139648</v>
      </c>
      <c r="Y1399" s="358">
        <v>15.158272743225098</v>
      </c>
      <c r="Z1399" s="358">
        <v>21.761608123779297</v>
      </c>
      <c r="AA1399" s="358">
        <v>21.01740837097168</v>
      </c>
      <c r="AB1399" s="20">
        <v>507.34324741363525</v>
      </c>
    </row>
    <row r="1400" spans="1:28" thickTop="1" thickBot="1" x14ac:dyDescent="0.3">
      <c r="B1400" s="279">
        <v>40846</v>
      </c>
      <c r="C1400" s="128" t="s">
        <v>16</v>
      </c>
      <c r="D1400" s="358">
        <v>20.663667678833008</v>
      </c>
      <c r="E1400" s="358">
        <v>20.088321685791016</v>
      </c>
      <c r="F1400" s="358">
        <v>20.086030960083008</v>
      </c>
      <c r="G1400" s="358">
        <v>20.201257705688477</v>
      </c>
      <c r="H1400" s="358">
        <v>20.235237121582031</v>
      </c>
      <c r="I1400" s="358">
        <v>20.2171630859375</v>
      </c>
      <c r="J1400" s="358">
        <v>18.488845825195313</v>
      </c>
      <c r="K1400" s="358">
        <v>17.755701065063477</v>
      </c>
      <c r="L1400" s="358">
        <v>17.51628303527832</v>
      </c>
      <c r="M1400" s="358">
        <v>15.907477378845215</v>
      </c>
      <c r="N1400" s="358">
        <v>19.72418212890625</v>
      </c>
      <c r="O1400" s="358">
        <v>22.158964157104492</v>
      </c>
      <c r="P1400" s="358">
        <v>24.102695465087891</v>
      </c>
      <c r="Q1400" s="358">
        <v>25.359472274780273</v>
      </c>
      <c r="R1400" s="358">
        <v>25.250932693481445</v>
      </c>
      <c r="S1400" s="358">
        <v>24.681325912475586</v>
      </c>
      <c r="T1400" s="358">
        <v>26.018791198730469</v>
      </c>
      <c r="U1400" s="358">
        <v>25.914085388183594</v>
      </c>
      <c r="V1400" s="358">
        <v>24.290538787841797</v>
      </c>
      <c r="W1400" s="358">
        <v>22.911373138427734</v>
      </c>
      <c r="X1400" s="358">
        <v>21.476205825805664</v>
      </c>
      <c r="Y1400" s="358">
        <v>20.627641677856445</v>
      </c>
      <c r="Z1400" s="358">
        <v>20.179893493652344</v>
      </c>
      <c r="AA1400" s="358">
        <v>19.659706115722656</v>
      </c>
      <c r="AB1400" s="20">
        <v>513.515793800354</v>
      </c>
    </row>
    <row r="1401" spans="1:28" thickTop="1" thickBot="1" x14ac:dyDescent="0.3">
      <c r="B1401" s="279">
        <v>40847</v>
      </c>
      <c r="C1401" s="128" t="s">
        <v>17</v>
      </c>
      <c r="D1401" s="358">
        <v>19.281587600708008</v>
      </c>
      <c r="E1401" s="358">
        <v>18.562692642211914</v>
      </c>
      <c r="F1401" s="358">
        <v>18.541494369506836</v>
      </c>
      <c r="G1401" s="358">
        <v>18.424350738525391</v>
      </c>
      <c r="H1401" s="358">
        <v>18.501605987548828</v>
      </c>
      <c r="I1401" s="358">
        <v>18.515684127807617</v>
      </c>
      <c r="J1401" s="358">
        <v>18.342067718505859</v>
      </c>
      <c r="K1401" s="358">
        <v>15.711440086364746</v>
      </c>
      <c r="L1401" s="358">
        <v>13.856869697570801</v>
      </c>
      <c r="M1401" s="358">
        <v>17.670448303222656</v>
      </c>
      <c r="N1401" s="358">
        <v>20.148317337036133</v>
      </c>
      <c r="O1401" s="358">
        <v>22.672246932983398</v>
      </c>
      <c r="P1401" s="358">
        <v>24.063919067382813</v>
      </c>
      <c r="Q1401" s="358">
        <v>25.241390228271484</v>
      </c>
      <c r="R1401" s="358">
        <v>25.200212478637695</v>
      </c>
      <c r="S1401" s="358">
        <v>18.770355224609375</v>
      </c>
      <c r="T1401" s="358">
        <v>24.54149055480957</v>
      </c>
      <c r="U1401" s="358">
        <v>24.246427536010742</v>
      </c>
      <c r="V1401" s="358">
        <v>23.659770965576172</v>
      </c>
      <c r="W1401" s="358">
        <v>22.572509765625</v>
      </c>
      <c r="X1401" s="358">
        <v>21.448297500610352</v>
      </c>
      <c r="Y1401" s="358">
        <v>20.313632965087891</v>
      </c>
      <c r="Z1401" s="358">
        <v>19.5626220703125</v>
      </c>
      <c r="AA1401" s="358">
        <v>15.446914672851563</v>
      </c>
      <c r="AB1401" s="20">
        <v>485.29634857177734</v>
      </c>
    </row>
    <row r="1402" spans="1:28" thickTop="1" thickBot="1" x14ac:dyDescent="0.3">
      <c r="A1402" s="11" t="s">
        <v>28</v>
      </c>
      <c r="B1402" s="279">
        <v>40848</v>
      </c>
      <c r="C1402" s="128" t="s">
        <v>11</v>
      </c>
      <c r="D1402" s="358">
        <v>19.357048034667969</v>
      </c>
      <c r="E1402" s="358">
        <v>19.333234786987305</v>
      </c>
      <c r="F1402" s="358">
        <v>19.410552978515625</v>
      </c>
      <c r="G1402" s="358">
        <v>19.317956924438477</v>
      </c>
      <c r="H1402" s="358">
        <v>19.220752716064453</v>
      </c>
      <c r="I1402" s="358">
        <v>19.217655181884766</v>
      </c>
      <c r="J1402" s="358">
        <v>17.873523712158203</v>
      </c>
      <c r="K1402" s="358">
        <v>23.966135025024414</v>
      </c>
      <c r="L1402" s="358">
        <v>17.027975082397461</v>
      </c>
      <c r="M1402" s="358">
        <v>17.475719451904297</v>
      </c>
      <c r="N1402" s="358">
        <v>21.062702178955078</v>
      </c>
      <c r="O1402" s="358">
        <v>21.897148132324219</v>
      </c>
      <c r="P1402" s="358">
        <v>22.09843635559082</v>
      </c>
      <c r="Q1402" s="358">
        <v>23.366481781005859</v>
      </c>
      <c r="R1402" s="358">
        <v>23.571069717407227</v>
      </c>
      <c r="S1402" s="358">
        <v>23.55322265625</v>
      </c>
      <c r="T1402" s="358">
        <v>24.790380477905273</v>
      </c>
      <c r="U1402" s="358">
        <v>23.070735931396484</v>
      </c>
      <c r="V1402" s="358">
        <v>21.978893280029297</v>
      </c>
      <c r="W1402" s="358">
        <v>20.913898468017578</v>
      </c>
      <c r="X1402" s="358">
        <v>20.149469375610352</v>
      </c>
      <c r="Y1402" s="358">
        <v>19.782737731933594</v>
      </c>
      <c r="Z1402" s="358">
        <v>19.52653694152832</v>
      </c>
      <c r="AA1402" s="358">
        <v>19.343564987182617</v>
      </c>
      <c r="AB1402" s="20">
        <v>497.30583190917969</v>
      </c>
    </row>
    <row r="1403" spans="1:28" thickTop="1" thickBot="1" x14ac:dyDescent="0.3">
      <c r="B1403" s="279">
        <v>40849</v>
      </c>
      <c r="C1403" s="128" t="s">
        <v>12</v>
      </c>
      <c r="D1403" s="358">
        <v>19.173833847045898</v>
      </c>
      <c r="E1403" s="358">
        <v>19.21442985534668</v>
      </c>
      <c r="F1403" s="358">
        <v>19.149251937866211</v>
      </c>
      <c r="G1403" s="358">
        <v>19.150974273681641</v>
      </c>
      <c r="H1403" s="358">
        <v>19.20391845703125</v>
      </c>
      <c r="I1403" s="358">
        <v>19.083152770996094</v>
      </c>
      <c r="J1403" s="358">
        <v>17.225553512573242</v>
      </c>
      <c r="K1403" s="358">
        <v>16.761802673339844</v>
      </c>
      <c r="L1403" s="358">
        <v>18.244709014892578</v>
      </c>
      <c r="M1403" s="358">
        <v>20.190349578857422</v>
      </c>
      <c r="N1403" s="358">
        <v>22.951478958129883</v>
      </c>
      <c r="O1403" s="358">
        <v>24.042991638183594</v>
      </c>
      <c r="P1403" s="358">
        <v>25.343341827392578</v>
      </c>
      <c r="Q1403" s="358">
        <v>25.87860107421875</v>
      </c>
      <c r="R1403" s="358">
        <v>27.360965728759766</v>
      </c>
      <c r="S1403" s="358">
        <v>26.303476333618164</v>
      </c>
      <c r="T1403" s="358">
        <v>26.592721939086914</v>
      </c>
      <c r="U1403" s="358">
        <v>25.960357666015625</v>
      </c>
      <c r="V1403" s="358">
        <v>24.056177139282227</v>
      </c>
      <c r="W1403" s="358">
        <v>23.429876327514648</v>
      </c>
      <c r="X1403" s="358">
        <v>22.747282028198242</v>
      </c>
      <c r="Y1403" s="358">
        <v>22.92188835144043</v>
      </c>
      <c r="Z1403" s="358">
        <v>22.739408493041992</v>
      </c>
      <c r="AA1403" s="358">
        <v>22.205728530883789</v>
      </c>
      <c r="AB1403" s="20">
        <v>529.93227195739746</v>
      </c>
    </row>
    <row r="1404" spans="1:28" thickTop="1" thickBot="1" x14ac:dyDescent="0.3">
      <c r="B1404" s="279">
        <v>40850</v>
      </c>
      <c r="C1404" s="128" t="s">
        <v>13</v>
      </c>
      <c r="D1404" s="358">
        <v>21.978445053100586</v>
      </c>
      <c r="E1404" s="358">
        <v>22.036735534667969</v>
      </c>
      <c r="F1404" s="358">
        <v>21.277423858642578</v>
      </c>
      <c r="G1404" s="358">
        <v>21.22747802734375</v>
      </c>
      <c r="H1404" s="358">
        <v>21.12995719909668</v>
      </c>
      <c r="I1404" s="358">
        <v>21.011499404907227</v>
      </c>
      <c r="J1404" s="358">
        <v>20.490205764770508</v>
      </c>
      <c r="K1404" s="358">
        <v>18.325857162475586</v>
      </c>
      <c r="L1404" s="358">
        <v>21.226106643676758</v>
      </c>
      <c r="M1404" s="358">
        <v>23.529644012451172</v>
      </c>
      <c r="N1404" s="358">
        <v>24.825128555297852</v>
      </c>
      <c r="O1404" s="358">
        <v>24.962915420532227</v>
      </c>
      <c r="P1404" s="358">
        <v>27.313831329345703</v>
      </c>
      <c r="Q1404" s="358">
        <v>27.702632904052734</v>
      </c>
      <c r="R1404" s="358">
        <v>28.344205856323242</v>
      </c>
      <c r="S1404" s="358">
        <v>27.657497406005859</v>
      </c>
      <c r="T1404" s="358">
        <v>27.272079467773438</v>
      </c>
      <c r="U1404" s="358">
        <v>24.947349548339844</v>
      </c>
      <c r="V1404" s="358">
        <v>23.117300033569336</v>
      </c>
      <c r="W1404" s="358">
        <v>22.942724227905273</v>
      </c>
      <c r="X1404" s="358">
        <v>22.411863327026367</v>
      </c>
      <c r="Y1404" s="358">
        <v>22.445583343505859</v>
      </c>
      <c r="Z1404" s="358">
        <v>22.267877578735352</v>
      </c>
      <c r="AA1404" s="358">
        <v>22.103315353393555</v>
      </c>
      <c r="AB1404" s="20">
        <v>560.54765701293945</v>
      </c>
    </row>
    <row r="1405" spans="1:28" thickTop="1" thickBot="1" x14ac:dyDescent="0.3">
      <c r="B1405" s="279">
        <v>40851</v>
      </c>
      <c r="C1405" s="128" t="s">
        <v>14</v>
      </c>
      <c r="D1405" s="358">
        <v>22.096200942993164</v>
      </c>
      <c r="E1405" s="358">
        <v>22.034084320068359</v>
      </c>
      <c r="F1405" s="358">
        <v>21.881038665771484</v>
      </c>
      <c r="G1405" s="358">
        <v>21.783790588378906</v>
      </c>
      <c r="H1405" s="358">
        <v>21.705934524536133</v>
      </c>
      <c r="I1405" s="358">
        <v>21.172632217407227</v>
      </c>
      <c r="J1405" s="358">
        <v>20.336759567260742</v>
      </c>
      <c r="K1405" s="358">
        <v>20.303005218505859</v>
      </c>
      <c r="L1405" s="358">
        <v>21.517065048217773</v>
      </c>
      <c r="M1405" s="358">
        <v>22.498884201049805</v>
      </c>
      <c r="N1405" s="358">
        <v>24.520551681518555</v>
      </c>
      <c r="O1405" s="358">
        <v>24.937744140625</v>
      </c>
      <c r="P1405" s="358">
        <v>25.387828826904297</v>
      </c>
      <c r="Q1405" s="358">
        <v>26.956827163696289</v>
      </c>
      <c r="R1405" s="358">
        <v>27.541988372802734</v>
      </c>
      <c r="S1405" s="358">
        <v>27.880329132080078</v>
      </c>
      <c r="T1405" s="358">
        <v>27.322404861450195</v>
      </c>
      <c r="U1405" s="358">
        <v>24.975202560424805</v>
      </c>
      <c r="V1405" s="358">
        <v>23.61027717590332</v>
      </c>
      <c r="W1405" s="358">
        <v>22.417913436889648</v>
      </c>
      <c r="X1405" s="358">
        <v>22.411899566650391</v>
      </c>
      <c r="Y1405" s="358">
        <v>22.124025344848633</v>
      </c>
      <c r="Z1405" s="358">
        <v>20.666465759277344</v>
      </c>
      <c r="AA1405" s="358">
        <v>20.096267700195313</v>
      </c>
      <c r="AB1405" s="20">
        <v>556.17912101745605</v>
      </c>
    </row>
    <row r="1406" spans="1:28" thickTop="1" thickBot="1" x14ac:dyDescent="0.3">
      <c r="B1406" s="279">
        <v>40852</v>
      </c>
      <c r="C1406" s="128" t="s">
        <v>15</v>
      </c>
      <c r="D1406" s="358">
        <v>19.602151870727539</v>
      </c>
      <c r="E1406" s="358">
        <v>19.257846832275391</v>
      </c>
      <c r="F1406" s="358">
        <v>19.01551628112793</v>
      </c>
      <c r="G1406" s="358">
        <v>19.055133819580078</v>
      </c>
      <c r="H1406" s="358">
        <v>19.028121948242188</v>
      </c>
      <c r="I1406" s="358">
        <v>17.81011962890625</v>
      </c>
      <c r="J1406" s="358">
        <v>17.662139892578125</v>
      </c>
      <c r="K1406" s="358">
        <v>17.618362426757813</v>
      </c>
      <c r="L1406" s="358">
        <v>20.490545272827148</v>
      </c>
      <c r="M1406" s="358">
        <v>22.463315963745117</v>
      </c>
      <c r="N1406" s="358">
        <v>24.281553268432617</v>
      </c>
      <c r="O1406" s="358">
        <v>24.228931427001953</v>
      </c>
      <c r="P1406" s="358">
        <v>25.405858993530273</v>
      </c>
      <c r="Q1406" s="358">
        <v>27.831045150756836</v>
      </c>
      <c r="R1406" s="358">
        <v>28.449714660644531</v>
      </c>
      <c r="S1406" s="358">
        <v>27.810470581054688</v>
      </c>
      <c r="T1406" s="358">
        <v>26.488714218139648</v>
      </c>
      <c r="U1406" s="358">
        <v>25.854476928710938</v>
      </c>
      <c r="V1406" s="358">
        <v>23.806306838989258</v>
      </c>
      <c r="W1406" s="358">
        <v>21.787982940673828</v>
      </c>
      <c r="X1406" s="358">
        <v>21.928436279296875</v>
      </c>
      <c r="Y1406" s="358">
        <v>20.852407455444336</v>
      </c>
      <c r="Z1406" s="358">
        <v>20.734920501708984</v>
      </c>
      <c r="AA1406" s="358">
        <v>20.592758178710938</v>
      </c>
      <c r="AB1406" s="20">
        <v>532.05683135986328</v>
      </c>
    </row>
    <row r="1407" spans="1:28" thickTop="1" thickBot="1" x14ac:dyDescent="0.3">
      <c r="B1407" s="279">
        <v>40853</v>
      </c>
      <c r="C1407" s="128" t="s">
        <v>16</v>
      </c>
      <c r="D1407" s="358">
        <v>20.379682540893555</v>
      </c>
      <c r="E1407" s="358">
        <v>20.31590461730957</v>
      </c>
      <c r="F1407" s="358">
        <v>20.330720901489258</v>
      </c>
      <c r="G1407" s="358">
        <v>20.190032958984375</v>
      </c>
      <c r="H1407" s="358">
        <v>20.16864013671875</v>
      </c>
      <c r="I1407" s="358">
        <v>20.193698883056641</v>
      </c>
      <c r="J1407" s="358">
        <v>19.244394302368164</v>
      </c>
      <c r="K1407" s="358">
        <v>18.176288604736328</v>
      </c>
      <c r="L1407" s="358">
        <v>20.857673645019531</v>
      </c>
      <c r="M1407" s="358">
        <v>22.146318435668945</v>
      </c>
      <c r="N1407" s="358">
        <v>24.123546600341797</v>
      </c>
      <c r="O1407" s="358">
        <v>25.927762985229492</v>
      </c>
      <c r="P1407" s="358">
        <v>26.570512771606445</v>
      </c>
      <c r="Q1407" s="358">
        <v>26.773000717163086</v>
      </c>
      <c r="R1407" s="358">
        <v>28.730575561523438</v>
      </c>
      <c r="S1407" s="358">
        <v>29.058822631835938</v>
      </c>
      <c r="T1407" s="358">
        <v>28.784334182739258</v>
      </c>
      <c r="U1407" s="358">
        <v>26.481561660766602</v>
      </c>
      <c r="V1407" s="358">
        <v>24.816301345825195</v>
      </c>
      <c r="W1407" s="358">
        <v>24.003103256225586</v>
      </c>
      <c r="X1407" s="358">
        <v>23.832988739013672</v>
      </c>
      <c r="Y1407" s="358">
        <v>22.464813232421875</v>
      </c>
      <c r="Z1407" s="358">
        <v>22.395557403564453</v>
      </c>
      <c r="AA1407" s="358">
        <v>22.475975036621094</v>
      </c>
      <c r="AB1407" s="20">
        <v>558.44221115112305</v>
      </c>
    </row>
    <row r="1408" spans="1:28" thickTop="1" thickBot="1" x14ac:dyDescent="0.3">
      <c r="B1408" s="279">
        <v>40854</v>
      </c>
      <c r="C1408" s="128" t="s">
        <v>17</v>
      </c>
      <c r="D1408" s="358">
        <v>22.271852493286133</v>
      </c>
      <c r="E1408" s="358">
        <v>22.345718383789063</v>
      </c>
      <c r="F1408" s="358">
        <v>22.437095642089844</v>
      </c>
      <c r="G1408" s="358">
        <v>22.233705520629883</v>
      </c>
      <c r="H1408" s="358">
        <v>22.103979110717773</v>
      </c>
      <c r="I1408" s="358">
        <v>22.060396194458008</v>
      </c>
      <c r="J1408" s="358">
        <v>21.436649322509766</v>
      </c>
      <c r="K1408" s="358">
        <v>20.280555725097656</v>
      </c>
      <c r="L1408" s="358">
        <v>21.848665237426758</v>
      </c>
      <c r="M1408" s="358">
        <v>22.665304183959961</v>
      </c>
      <c r="N1408" s="358">
        <v>24.593416213989258</v>
      </c>
      <c r="O1408" s="358">
        <v>25.49864387512207</v>
      </c>
      <c r="P1408" s="358">
        <v>26.666791915893555</v>
      </c>
      <c r="Q1408" s="358">
        <v>26.914413452148438</v>
      </c>
      <c r="R1408" s="358">
        <v>27.182849884033203</v>
      </c>
      <c r="S1408" s="358">
        <v>26.196928024291992</v>
      </c>
      <c r="T1408" s="358">
        <v>28.383340835571289</v>
      </c>
      <c r="U1408" s="358">
        <v>26.388229370117188</v>
      </c>
      <c r="V1408" s="358">
        <v>24.603874206542969</v>
      </c>
      <c r="W1408" s="358">
        <v>23.92869758605957</v>
      </c>
      <c r="X1408" s="358">
        <v>22.845088958740234</v>
      </c>
      <c r="Y1408" s="358">
        <v>22.310785293579102</v>
      </c>
      <c r="Z1408" s="358">
        <v>22.366926193237305</v>
      </c>
      <c r="AA1408" s="358">
        <v>21.213943481445313</v>
      </c>
      <c r="AB1408" s="20">
        <v>568.77785110473633</v>
      </c>
    </row>
    <row r="1409" spans="2:28" thickTop="1" thickBot="1" x14ac:dyDescent="0.3">
      <c r="B1409" s="279">
        <v>40855</v>
      </c>
      <c r="C1409" s="128" t="s">
        <v>11</v>
      </c>
      <c r="D1409" s="358">
        <v>20.961490631103516</v>
      </c>
      <c r="E1409" s="358">
        <v>20.742641448974609</v>
      </c>
      <c r="F1409" s="358">
        <v>20.871496200561523</v>
      </c>
      <c r="G1409" s="358">
        <v>20.786815643310547</v>
      </c>
      <c r="H1409" s="358">
        <v>20.562385559082031</v>
      </c>
      <c r="I1409" s="358">
        <v>20.516036987304688</v>
      </c>
      <c r="J1409" s="358">
        <v>20.123050689697266</v>
      </c>
      <c r="K1409" s="358">
        <v>18.604360580444336</v>
      </c>
      <c r="L1409" s="358">
        <v>20.456579208374023</v>
      </c>
      <c r="M1409" s="358">
        <v>22.745346069335938</v>
      </c>
      <c r="N1409" s="358">
        <v>25.272853851318359</v>
      </c>
      <c r="O1409" s="358">
        <v>25.315013885498047</v>
      </c>
      <c r="P1409" s="358">
        <v>25.335779190063477</v>
      </c>
      <c r="Q1409" s="358">
        <v>28.403032302856445</v>
      </c>
      <c r="R1409" s="358">
        <v>29.948812484741211</v>
      </c>
      <c r="S1409" s="358">
        <v>24.352977752685547</v>
      </c>
      <c r="T1409" s="358">
        <v>27.938800811767578</v>
      </c>
      <c r="U1409" s="358">
        <v>26.440359115600586</v>
      </c>
      <c r="V1409" s="358">
        <v>24.997707366943359</v>
      </c>
      <c r="W1409" s="358">
        <v>24.484275817871094</v>
      </c>
      <c r="X1409" s="358">
        <v>24.040483474731445</v>
      </c>
      <c r="Y1409" s="358">
        <v>23.095287322998047</v>
      </c>
      <c r="Z1409" s="358">
        <v>22.714303970336914</v>
      </c>
      <c r="AA1409" s="358">
        <v>22.663589477539063</v>
      </c>
      <c r="AB1409" s="20">
        <v>561.37347984313965</v>
      </c>
    </row>
    <row r="1410" spans="2:28" thickTop="1" thickBot="1" x14ac:dyDescent="0.3">
      <c r="B1410" s="279">
        <v>40856</v>
      </c>
      <c r="C1410" s="128" t="s">
        <v>12</v>
      </c>
      <c r="D1410" s="358">
        <v>22.514326095581055</v>
      </c>
      <c r="E1410" s="358">
        <v>22.253826141357422</v>
      </c>
      <c r="F1410" s="358">
        <v>22.464921951293945</v>
      </c>
      <c r="G1410" s="358">
        <v>22.355564117431641</v>
      </c>
      <c r="H1410" s="358">
        <v>22.238349914550781</v>
      </c>
      <c r="I1410" s="358">
        <v>22.213521957397461</v>
      </c>
      <c r="J1410" s="358">
        <v>20.138324737548828</v>
      </c>
      <c r="K1410" s="358">
        <v>19.270786285400391</v>
      </c>
      <c r="L1410" s="358">
        <v>21.394819259643555</v>
      </c>
      <c r="M1410" s="358">
        <v>23.042652130126953</v>
      </c>
      <c r="N1410" s="358">
        <v>25.875743865966797</v>
      </c>
      <c r="O1410" s="358">
        <v>21.901700973510742</v>
      </c>
      <c r="P1410" s="358">
        <v>26.737516403198242</v>
      </c>
      <c r="Q1410" s="358">
        <v>28.309814453125</v>
      </c>
      <c r="R1410" s="358">
        <v>27.965576171875</v>
      </c>
      <c r="S1410" s="358">
        <v>27.677391052246094</v>
      </c>
      <c r="T1410" s="358">
        <v>26.376750946044922</v>
      </c>
      <c r="U1410" s="358">
        <v>24.895267486572266</v>
      </c>
      <c r="V1410" s="358">
        <v>23.896238327026367</v>
      </c>
      <c r="W1410" s="358">
        <v>23.330230712890625</v>
      </c>
      <c r="X1410" s="358">
        <v>22.964397430419922</v>
      </c>
      <c r="Y1410" s="358">
        <v>22.926511764526367</v>
      </c>
      <c r="Z1410" s="358">
        <v>21.929159164428711</v>
      </c>
      <c r="AA1410" s="358">
        <v>21.889785766601563</v>
      </c>
      <c r="AB1410" s="20">
        <v>564.56317710876465</v>
      </c>
    </row>
    <row r="1411" spans="2:28" thickTop="1" thickBot="1" x14ac:dyDescent="0.3">
      <c r="B1411" s="279">
        <v>40857</v>
      </c>
      <c r="C1411" s="128" t="s">
        <v>13</v>
      </c>
      <c r="D1411" s="358">
        <v>21.75953483581543</v>
      </c>
      <c r="E1411" s="358">
        <v>21.506099700927734</v>
      </c>
      <c r="F1411" s="358">
        <v>21.493244171142578</v>
      </c>
      <c r="G1411" s="358">
        <v>21.293365478515625</v>
      </c>
      <c r="H1411" s="358">
        <v>21.270715713500977</v>
      </c>
      <c r="I1411" s="358">
        <v>21.356161117553711</v>
      </c>
      <c r="J1411" s="358">
        <v>19.717983245849609</v>
      </c>
      <c r="K1411" s="358">
        <v>19.535539627075195</v>
      </c>
      <c r="L1411" s="358">
        <v>21.447647094726563</v>
      </c>
      <c r="M1411" s="358">
        <v>22.666229248046875</v>
      </c>
      <c r="N1411" s="358">
        <v>23.858274459838867</v>
      </c>
      <c r="O1411" s="358">
        <v>23.976413726806641</v>
      </c>
      <c r="P1411" s="358">
        <v>21.663692474365234</v>
      </c>
      <c r="Q1411" s="358">
        <v>23.598442077636719</v>
      </c>
      <c r="R1411" s="358">
        <v>22.905847549438477</v>
      </c>
      <c r="S1411" s="358">
        <v>21.724462509155273</v>
      </c>
      <c r="T1411" s="358">
        <v>21.712158203125</v>
      </c>
      <c r="U1411" s="358">
        <v>20.137844085693359</v>
      </c>
      <c r="V1411" s="358">
        <v>19.705093383789063</v>
      </c>
      <c r="W1411" s="358">
        <v>19.079624176025391</v>
      </c>
      <c r="X1411" s="358">
        <v>18.881374359130859</v>
      </c>
      <c r="Y1411" s="358">
        <v>18.394039154052734</v>
      </c>
      <c r="Z1411" s="358">
        <v>18.184469223022461</v>
      </c>
      <c r="AA1411" s="358">
        <v>18.173925399780273</v>
      </c>
      <c r="AB1411" s="20">
        <v>504.04218101501465</v>
      </c>
    </row>
    <row r="1412" spans="2:28" thickTop="1" thickBot="1" x14ac:dyDescent="0.3">
      <c r="B1412" s="279">
        <v>40858</v>
      </c>
      <c r="C1412" s="128" t="s">
        <v>14</v>
      </c>
      <c r="D1412" s="358">
        <v>17.964893341064453</v>
      </c>
      <c r="E1412" s="358">
        <v>17.891130447387695</v>
      </c>
      <c r="F1412" s="358">
        <v>17.921449661254883</v>
      </c>
      <c r="G1412" s="358">
        <v>17.904987335205078</v>
      </c>
      <c r="H1412" s="358">
        <v>17.882867813110352</v>
      </c>
      <c r="I1412" s="358">
        <v>17.812931060791016</v>
      </c>
      <c r="J1412" s="358">
        <v>17.143806457519531</v>
      </c>
      <c r="K1412" s="358">
        <v>17.12129020690918</v>
      </c>
      <c r="L1412" s="358">
        <v>17.267232894897461</v>
      </c>
      <c r="M1412" s="358">
        <v>17.846378326416016</v>
      </c>
      <c r="N1412" s="358">
        <v>19.62396240234375</v>
      </c>
      <c r="O1412" s="358">
        <v>20.323480606079102</v>
      </c>
      <c r="P1412" s="358">
        <v>20.981792449951172</v>
      </c>
      <c r="Q1412" s="358">
        <v>21.074409484863281</v>
      </c>
      <c r="R1412" s="358">
        <v>21.287633895874023</v>
      </c>
      <c r="S1412" s="358">
        <v>20.693044662475586</v>
      </c>
      <c r="T1412" s="358">
        <v>20.575229644775391</v>
      </c>
      <c r="U1412" s="358">
        <v>20.025341033935547</v>
      </c>
      <c r="V1412" s="358">
        <v>19.426111221313477</v>
      </c>
      <c r="W1412" s="358">
        <v>18.371854782104492</v>
      </c>
      <c r="X1412" s="358">
        <v>18.439670562744141</v>
      </c>
      <c r="Y1412" s="358">
        <v>17.954919815063477</v>
      </c>
      <c r="Z1412" s="358">
        <v>17.909646987915039</v>
      </c>
      <c r="AA1412" s="358">
        <v>17.701210021972656</v>
      </c>
      <c r="AB1412" s="20">
        <v>451.1452751159668</v>
      </c>
    </row>
    <row r="1413" spans="2:28" thickTop="1" thickBot="1" x14ac:dyDescent="0.3">
      <c r="B1413" s="279">
        <v>40859</v>
      </c>
      <c r="C1413" s="128" t="s">
        <v>15</v>
      </c>
      <c r="D1413" s="358">
        <v>17.657106399536133</v>
      </c>
      <c r="E1413" s="358">
        <v>17.789047241210938</v>
      </c>
      <c r="F1413" s="358">
        <v>17.504108428955078</v>
      </c>
      <c r="G1413" s="358">
        <v>17.38311767578125</v>
      </c>
      <c r="H1413" s="358">
        <v>17.40472412109375</v>
      </c>
      <c r="I1413" s="358">
        <v>17.345180511474609</v>
      </c>
      <c r="J1413" s="358">
        <v>17.099210739135742</v>
      </c>
      <c r="K1413" s="358">
        <v>16.302982330322266</v>
      </c>
      <c r="L1413" s="358">
        <v>16.254766464233398</v>
      </c>
      <c r="M1413" s="358">
        <v>18.797285079956055</v>
      </c>
      <c r="N1413" s="358">
        <v>20.674257278442383</v>
      </c>
      <c r="O1413" s="358">
        <v>21.667730331420898</v>
      </c>
      <c r="P1413" s="358">
        <v>23.212120056152344</v>
      </c>
      <c r="Q1413" s="358">
        <v>23.595272064208984</v>
      </c>
      <c r="R1413" s="358">
        <v>24.055057525634766</v>
      </c>
      <c r="S1413" s="358">
        <v>24.340921401977539</v>
      </c>
      <c r="T1413" s="358">
        <v>24.385498046875</v>
      </c>
      <c r="U1413" s="358">
        <v>23.562944412231445</v>
      </c>
      <c r="V1413" s="358">
        <v>22.241979598999023</v>
      </c>
      <c r="W1413" s="358">
        <v>22.47918701171875</v>
      </c>
      <c r="X1413" s="358">
        <v>20.707321166992188</v>
      </c>
      <c r="Y1413" s="358">
        <v>20.057111740112305</v>
      </c>
      <c r="Z1413" s="358">
        <v>19.429370880126953</v>
      </c>
      <c r="AA1413" s="358">
        <v>19.612085342407227</v>
      </c>
      <c r="AB1413" s="20">
        <v>483.55838584899902</v>
      </c>
    </row>
    <row r="1414" spans="2:28" thickTop="1" thickBot="1" x14ac:dyDescent="0.3">
      <c r="B1414" s="279">
        <v>40860</v>
      </c>
      <c r="C1414" s="128" t="s">
        <v>16</v>
      </c>
      <c r="D1414" s="358">
        <v>19.592342376708984</v>
      </c>
      <c r="E1414" s="358">
        <v>19.735345840454102</v>
      </c>
      <c r="F1414" s="358">
        <v>19.491779327392578</v>
      </c>
      <c r="G1414" s="358">
        <v>19.482442855834961</v>
      </c>
      <c r="H1414" s="358">
        <v>19.419279098510742</v>
      </c>
      <c r="I1414" s="358">
        <v>19.31340217590332</v>
      </c>
      <c r="J1414" s="358">
        <v>17.540390014648438</v>
      </c>
      <c r="K1414" s="358">
        <v>16.543886184692383</v>
      </c>
      <c r="L1414" s="358">
        <v>17.327625274658203</v>
      </c>
      <c r="M1414" s="358">
        <v>21.260126113891602</v>
      </c>
      <c r="N1414" s="358">
        <v>23.270946502685547</v>
      </c>
      <c r="O1414" s="358">
        <v>24.024635314941406</v>
      </c>
      <c r="P1414" s="358">
        <v>25.635604858398438</v>
      </c>
      <c r="Q1414" s="358">
        <v>26.572351455688477</v>
      </c>
      <c r="R1414" s="358">
        <v>26.74150276184082</v>
      </c>
      <c r="S1414" s="358">
        <v>27.26380729675293</v>
      </c>
      <c r="T1414" s="358">
        <v>27.984045028686523</v>
      </c>
      <c r="U1414" s="358">
        <v>26.436357498168945</v>
      </c>
      <c r="V1414" s="358">
        <v>24.225492477416992</v>
      </c>
      <c r="W1414" s="358">
        <v>24.019716262817383</v>
      </c>
      <c r="X1414" s="358">
        <v>22.632577896118164</v>
      </c>
      <c r="Y1414" s="358">
        <v>22.258602142333984</v>
      </c>
      <c r="Z1414" s="358">
        <v>21.766002655029297</v>
      </c>
      <c r="AA1414" s="358">
        <v>21.6353759765625</v>
      </c>
      <c r="AB1414" s="20">
        <v>534.17363739013672</v>
      </c>
    </row>
    <row r="1415" spans="2:28" thickTop="1" thickBot="1" x14ac:dyDescent="0.3">
      <c r="B1415" s="279">
        <v>40861</v>
      </c>
      <c r="C1415" s="128" t="s">
        <v>17</v>
      </c>
      <c r="D1415" s="358">
        <v>21.584726333618164</v>
      </c>
      <c r="E1415" s="358">
        <v>21.468645095825195</v>
      </c>
      <c r="F1415" s="358">
        <v>21.436466217041016</v>
      </c>
      <c r="G1415" s="358">
        <v>21.348989486694336</v>
      </c>
      <c r="H1415" s="358">
        <v>21.312986373901367</v>
      </c>
      <c r="I1415" s="358">
        <v>21.296453475952148</v>
      </c>
      <c r="J1415" s="358">
        <v>18.576713562011719</v>
      </c>
      <c r="K1415" s="358">
        <v>17.004409790039063</v>
      </c>
      <c r="L1415" s="358">
        <v>18.786266326904297</v>
      </c>
      <c r="M1415" s="358">
        <v>21.635330200195313</v>
      </c>
      <c r="N1415" s="358">
        <v>19.997110366821289</v>
      </c>
      <c r="O1415" s="358">
        <v>25.836334228515625</v>
      </c>
      <c r="P1415" s="358">
        <v>26.227745056152344</v>
      </c>
      <c r="Q1415" s="358">
        <v>27.865669250488281</v>
      </c>
      <c r="R1415" s="358">
        <v>28.142095565795898</v>
      </c>
      <c r="S1415" s="358">
        <v>28.169466018676758</v>
      </c>
      <c r="T1415" s="358">
        <v>27.93049430847168</v>
      </c>
      <c r="U1415" s="358">
        <v>26.520870208740234</v>
      </c>
      <c r="V1415" s="358">
        <v>24.163835525512695</v>
      </c>
      <c r="W1415" s="358">
        <v>22.705232620239258</v>
      </c>
      <c r="X1415" s="358">
        <v>22.475498199462891</v>
      </c>
      <c r="Y1415" s="358">
        <v>21.810340881347656</v>
      </c>
      <c r="Z1415" s="358">
        <v>21.790704727172852</v>
      </c>
      <c r="AA1415" s="358">
        <v>21.561733245849609</v>
      </c>
      <c r="AB1415" s="20">
        <v>549.64811706542969</v>
      </c>
    </row>
    <row r="1416" spans="2:28" thickTop="1" thickBot="1" x14ac:dyDescent="0.3">
      <c r="B1416" s="279">
        <v>40862</v>
      </c>
      <c r="C1416" s="128" t="s">
        <v>11</v>
      </c>
      <c r="D1416" s="358">
        <v>20.319185256958008</v>
      </c>
      <c r="E1416" s="358">
        <v>20.227632522583008</v>
      </c>
      <c r="F1416" s="358">
        <v>20.103775024414063</v>
      </c>
      <c r="G1416" s="358">
        <v>20.101968765258789</v>
      </c>
      <c r="H1416" s="358">
        <v>20.163545608520508</v>
      </c>
      <c r="I1416" s="358">
        <v>19.890169143676758</v>
      </c>
      <c r="J1416" s="358">
        <v>18.797389984130859</v>
      </c>
      <c r="K1416" s="358">
        <v>16.825000762939453</v>
      </c>
      <c r="L1416" s="358">
        <v>19.286771774291992</v>
      </c>
      <c r="M1416" s="358">
        <v>20.78278923034668</v>
      </c>
      <c r="N1416" s="358">
        <v>23.303384780883789</v>
      </c>
      <c r="O1416" s="358">
        <v>25.68705940246582</v>
      </c>
      <c r="P1416" s="358">
        <v>27.709112167358398</v>
      </c>
      <c r="Q1416" s="358">
        <v>28.86652946472168</v>
      </c>
      <c r="R1416" s="358">
        <v>29.331619262695313</v>
      </c>
      <c r="S1416" s="358">
        <v>27.82257080078125</v>
      </c>
      <c r="T1416" s="358">
        <v>29.191633224487305</v>
      </c>
      <c r="U1416" s="358">
        <v>28.097648620605469</v>
      </c>
      <c r="V1416" s="358">
        <v>24.875820159912109</v>
      </c>
      <c r="W1416" s="358">
        <v>23.332454681396484</v>
      </c>
      <c r="X1416" s="358">
        <v>23.112844467163086</v>
      </c>
      <c r="Y1416" s="358">
        <v>22.633867263793945</v>
      </c>
      <c r="Z1416" s="358">
        <v>21.954631805419922</v>
      </c>
      <c r="AA1416" s="358">
        <v>16.766336441040039</v>
      </c>
      <c r="AB1416" s="20">
        <v>549.18374061584473</v>
      </c>
    </row>
    <row r="1417" spans="2:28" thickTop="1" thickBot="1" x14ac:dyDescent="0.3">
      <c r="B1417" s="279">
        <v>40863</v>
      </c>
      <c r="C1417" s="128" t="s">
        <v>12</v>
      </c>
      <c r="D1417" s="358">
        <v>21.640348434448242</v>
      </c>
      <c r="E1417" s="358">
        <v>21.485092163085938</v>
      </c>
      <c r="F1417" s="358">
        <v>21.331354141235352</v>
      </c>
      <c r="G1417" s="358">
        <v>21.890724182128906</v>
      </c>
      <c r="H1417" s="358">
        <v>21.808574676513672</v>
      </c>
      <c r="I1417" s="358">
        <v>14.426301956176758</v>
      </c>
      <c r="J1417" s="358">
        <v>18.92091178894043</v>
      </c>
      <c r="K1417" s="358">
        <v>12.969209671020508</v>
      </c>
      <c r="L1417" s="358">
        <v>18.612859725952148</v>
      </c>
      <c r="M1417" s="358">
        <v>21.100481033325195</v>
      </c>
      <c r="N1417" s="358">
        <v>24.559530258178711</v>
      </c>
      <c r="O1417" s="358">
        <v>24.683879852294922</v>
      </c>
      <c r="P1417" s="358">
        <v>27.058727264404297</v>
      </c>
      <c r="Q1417" s="358">
        <v>27.731212615966797</v>
      </c>
      <c r="R1417" s="358">
        <v>27.739530563354492</v>
      </c>
      <c r="S1417" s="358">
        <v>27.70033073425293</v>
      </c>
      <c r="T1417" s="358">
        <v>27.474210739135742</v>
      </c>
      <c r="U1417" s="358">
        <v>26.957803726196289</v>
      </c>
      <c r="V1417" s="358">
        <v>24.476524353027344</v>
      </c>
      <c r="W1417" s="358">
        <v>24.193195343017578</v>
      </c>
      <c r="X1417" s="358">
        <v>23.287666320800781</v>
      </c>
      <c r="Y1417" s="358">
        <v>22.718452453613281</v>
      </c>
      <c r="Z1417" s="358">
        <v>22.087991714477539</v>
      </c>
      <c r="AA1417" s="358">
        <v>22.172578811645508</v>
      </c>
      <c r="AB1417" s="20">
        <v>547.02749252319336</v>
      </c>
    </row>
    <row r="1418" spans="2:28" thickTop="1" thickBot="1" x14ac:dyDescent="0.3">
      <c r="B1418" s="279">
        <v>40864</v>
      </c>
      <c r="C1418" s="128" t="s">
        <v>13</v>
      </c>
      <c r="D1418" s="358">
        <v>21.865751266479492</v>
      </c>
      <c r="E1418" s="358">
        <v>21.889308929443359</v>
      </c>
      <c r="F1418" s="358">
        <v>21.822843551635742</v>
      </c>
      <c r="G1418" s="358">
        <v>21.48280143737793</v>
      </c>
      <c r="H1418" s="358">
        <v>21.521146774291992</v>
      </c>
      <c r="I1418" s="358">
        <v>21.492706298828125</v>
      </c>
      <c r="J1418" s="358">
        <v>15.375093460083008</v>
      </c>
      <c r="K1418" s="358">
        <v>20.821689605712891</v>
      </c>
      <c r="L1418" s="358">
        <v>21.886690139770508</v>
      </c>
      <c r="M1418" s="358">
        <v>23.262367248535156</v>
      </c>
      <c r="N1418" s="358">
        <v>23.895109176635742</v>
      </c>
      <c r="O1418" s="358">
        <v>25.400686264038086</v>
      </c>
      <c r="P1418" s="358">
        <v>27.595645904541016</v>
      </c>
      <c r="Q1418" s="358">
        <v>25.816007614135742</v>
      </c>
      <c r="R1418" s="358">
        <v>27.505746841430664</v>
      </c>
      <c r="S1418" s="358">
        <v>27.905630111694336</v>
      </c>
      <c r="T1418" s="358">
        <v>26.268606185913086</v>
      </c>
      <c r="U1418" s="358">
        <v>25.475288391113281</v>
      </c>
      <c r="V1418" s="358">
        <v>23.870620727539063</v>
      </c>
      <c r="W1418" s="358">
        <v>22.786239624023438</v>
      </c>
      <c r="X1418" s="358">
        <v>22.182741165161133</v>
      </c>
      <c r="Y1418" s="358">
        <v>21.820339202880859</v>
      </c>
      <c r="Z1418" s="358">
        <v>21.786039352416992</v>
      </c>
      <c r="AA1418" s="358">
        <v>21.781282424926758</v>
      </c>
      <c r="AB1418" s="20">
        <v>555.5103816986084</v>
      </c>
    </row>
    <row r="1419" spans="2:28" thickTop="1" thickBot="1" x14ac:dyDescent="0.3">
      <c r="B1419" s="279">
        <v>40865</v>
      </c>
      <c r="C1419" s="128" t="s">
        <v>14</v>
      </c>
      <c r="D1419" s="358">
        <v>21.515790939331055</v>
      </c>
      <c r="E1419" s="358">
        <v>21.553749084472656</v>
      </c>
      <c r="F1419" s="358">
        <v>21.494258880615234</v>
      </c>
      <c r="G1419" s="358">
        <v>21.381330490112305</v>
      </c>
      <c r="H1419" s="358">
        <v>21.264839172363281</v>
      </c>
      <c r="I1419" s="358">
        <v>21.31633186340332</v>
      </c>
      <c r="J1419" s="358">
        <v>19.715187072753906</v>
      </c>
      <c r="K1419" s="358">
        <v>19.115039825439453</v>
      </c>
      <c r="L1419" s="358">
        <v>20.943380355834961</v>
      </c>
      <c r="M1419" s="358">
        <v>23.367870330810547</v>
      </c>
      <c r="N1419" s="358">
        <v>23.016864776611328</v>
      </c>
      <c r="O1419" s="358">
        <v>25.741613388061523</v>
      </c>
      <c r="P1419" s="358">
        <v>25.804166793823242</v>
      </c>
      <c r="Q1419" s="358">
        <v>27.677936553955078</v>
      </c>
      <c r="R1419" s="358">
        <v>27.553310394287109</v>
      </c>
      <c r="S1419" s="358">
        <v>27.476608276367188</v>
      </c>
      <c r="T1419" s="358">
        <v>25.495332717895508</v>
      </c>
      <c r="U1419" s="358">
        <v>24.554096221923828</v>
      </c>
      <c r="V1419" s="358">
        <v>24.287405014038086</v>
      </c>
      <c r="W1419" s="358">
        <v>23.651853561401367</v>
      </c>
      <c r="X1419" s="358">
        <v>22.257415771484375</v>
      </c>
      <c r="Y1419" s="358">
        <v>22.226278305053711</v>
      </c>
      <c r="Z1419" s="358">
        <v>22.177616119384766</v>
      </c>
      <c r="AA1419" s="358">
        <v>21.810415267944336</v>
      </c>
      <c r="AB1419" s="20">
        <v>555.39869117736816</v>
      </c>
    </row>
    <row r="1420" spans="2:28" thickTop="1" thickBot="1" x14ac:dyDescent="0.3">
      <c r="B1420" s="279">
        <v>40866</v>
      </c>
      <c r="C1420" s="128" t="s">
        <v>15</v>
      </c>
      <c r="D1420" s="358">
        <v>21.610868453979492</v>
      </c>
      <c r="E1420" s="358">
        <v>21.653308868408203</v>
      </c>
      <c r="F1420" s="358">
        <v>21.546604156494141</v>
      </c>
      <c r="G1420" s="358">
        <v>20.941078186035156</v>
      </c>
      <c r="H1420" s="358">
        <v>20.725440979003906</v>
      </c>
      <c r="I1420" s="358">
        <v>20.672258377075195</v>
      </c>
      <c r="J1420" s="358">
        <v>20.083095550537109</v>
      </c>
      <c r="K1420" s="358">
        <v>18.540773391723633</v>
      </c>
      <c r="L1420" s="358">
        <v>19.271371841430664</v>
      </c>
      <c r="M1420" s="358">
        <v>20.666004180908203</v>
      </c>
      <c r="N1420" s="358">
        <v>23.788303375244141</v>
      </c>
      <c r="O1420" s="358">
        <v>25.174503326416016</v>
      </c>
      <c r="P1420" s="358">
        <v>26.273300170898438</v>
      </c>
      <c r="Q1420" s="358">
        <v>26.432712554931641</v>
      </c>
      <c r="R1420" s="358">
        <v>25.504268646240234</v>
      </c>
      <c r="S1420" s="358">
        <v>26.942272186279297</v>
      </c>
      <c r="T1420" s="358">
        <v>27.609477996826172</v>
      </c>
      <c r="U1420" s="358">
        <v>26.360929489135742</v>
      </c>
      <c r="V1420" s="358">
        <v>25.038059234619141</v>
      </c>
      <c r="W1420" s="358">
        <v>22.034761428833008</v>
      </c>
      <c r="X1420" s="358">
        <v>22.8114013671875</v>
      </c>
      <c r="Y1420" s="358">
        <v>22.75114631652832</v>
      </c>
      <c r="Z1420" s="358">
        <v>16.415973663330078</v>
      </c>
      <c r="AA1420" s="358">
        <v>21.646200180053711</v>
      </c>
      <c r="AB1420" s="20">
        <v>544.49411392211914</v>
      </c>
    </row>
    <row r="1421" spans="2:28" thickTop="1" thickBot="1" x14ac:dyDescent="0.3">
      <c r="B1421" s="279">
        <v>40867</v>
      </c>
      <c r="C1421" s="128" t="s">
        <v>16</v>
      </c>
      <c r="D1421" s="358">
        <v>21.611555099487305</v>
      </c>
      <c r="E1421" s="358">
        <v>21.63127326965332</v>
      </c>
      <c r="F1421" s="358">
        <v>19.655727386474609</v>
      </c>
      <c r="G1421" s="358">
        <v>20.886590957641602</v>
      </c>
      <c r="H1421" s="358">
        <v>20.783151626586914</v>
      </c>
      <c r="I1421" s="358">
        <v>20.736114501953125</v>
      </c>
      <c r="J1421" s="358">
        <v>21.419715881347656</v>
      </c>
      <c r="K1421" s="358">
        <v>18.610723495483398</v>
      </c>
      <c r="L1421" s="358">
        <v>20.382879257202148</v>
      </c>
      <c r="M1421" s="358">
        <v>22.825284957885742</v>
      </c>
      <c r="N1421" s="358">
        <v>25.099740982055664</v>
      </c>
      <c r="O1421" s="358">
        <v>27.497133255004883</v>
      </c>
      <c r="P1421" s="358">
        <v>27.810092926025391</v>
      </c>
      <c r="Q1421" s="358">
        <v>28.733366012573242</v>
      </c>
      <c r="R1421" s="358">
        <v>29.037992477416992</v>
      </c>
      <c r="S1421" s="358">
        <v>29.465188980102539</v>
      </c>
      <c r="T1421" s="358">
        <v>29.0133056640625</v>
      </c>
      <c r="U1421" s="358">
        <v>27.948768615722656</v>
      </c>
      <c r="V1421" s="358">
        <v>26.313667297363281</v>
      </c>
      <c r="W1421" s="358">
        <v>24.552156448364258</v>
      </c>
      <c r="X1421" s="358">
        <v>24.35479736328125</v>
      </c>
      <c r="Y1421" s="358">
        <v>22.67071533203125</v>
      </c>
      <c r="Z1421" s="358">
        <v>22.701213836669922</v>
      </c>
      <c r="AA1421" s="358">
        <v>22.030860900878906</v>
      </c>
      <c r="AB1421" s="20">
        <v>575.77201652526855</v>
      </c>
    </row>
    <row r="1422" spans="2:28" thickTop="1" thickBot="1" x14ac:dyDescent="0.3">
      <c r="B1422" s="279">
        <v>40868</v>
      </c>
      <c r="C1422" s="128" t="s">
        <v>17</v>
      </c>
      <c r="D1422" s="358">
        <v>22.017795562744141</v>
      </c>
      <c r="E1422" s="358">
        <v>22.097942352294922</v>
      </c>
      <c r="F1422" s="358">
        <v>21.923839569091797</v>
      </c>
      <c r="G1422" s="358">
        <v>21.930335998535156</v>
      </c>
      <c r="H1422" s="358">
        <v>21.831537246704102</v>
      </c>
      <c r="I1422" s="358">
        <v>21.75743293762207</v>
      </c>
      <c r="J1422" s="358">
        <v>20.117637634277344</v>
      </c>
      <c r="K1422" s="358">
        <v>18.797588348388672</v>
      </c>
      <c r="L1422" s="358">
        <v>13.573713302612305</v>
      </c>
      <c r="M1422" s="358">
        <v>22.532627105712891</v>
      </c>
      <c r="N1422" s="358">
        <v>24.789512634277344</v>
      </c>
      <c r="O1422" s="358">
        <v>27.775321960449219</v>
      </c>
      <c r="P1422" s="358">
        <v>23.288425445556641</v>
      </c>
      <c r="Q1422" s="358">
        <v>27.051647186279297</v>
      </c>
      <c r="R1422" s="358">
        <v>29.12470817565918</v>
      </c>
      <c r="S1422" s="358">
        <v>29.646022796630859</v>
      </c>
      <c r="T1422" s="358">
        <v>29.058542251586914</v>
      </c>
      <c r="U1422" s="358">
        <v>27.730262756347656</v>
      </c>
      <c r="V1422" s="358">
        <v>25.337772369384766</v>
      </c>
      <c r="W1422" s="358">
        <v>24.558477401733398</v>
      </c>
      <c r="X1422" s="358">
        <v>23.537666320800781</v>
      </c>
      <c r="Y1422" s="358">
        <v>22.826196670532227</v>
      </c>
      <c r="Z1422" s="358">
        <v>22.780265808105469</v>
      </c>
      <c r="AA1422" s="358">
        <v>21.977411270141602</v>
      </c>
      <c r="AB1422" s="20">
        <v>566.06268310546875</v>
      </c>
    </row>
    <row r="1423" spans="2:28" thickTop="1" thickBot="1" x14ac:dyDescent="0.3">
      <c r="B1423" s="279">
        <v>40869</v>
      </c>
      <c r="C1423" s="128" t="s">
        <v>11</v>
      </c>
      <c r="D1423" s="358">
        <v>21.778818130493164</v>
      </c>
      <c r="E1423" s="358">
        <v>21.698673248291016</v>
      </c>
      <c r="F1423" s="358">
        <v>21.545541763305664</v>
      </c>
      <c r="G1423" s="358">
        <v>21.447271347045898</v>
      </c>
      <c r="H1423" s="358">
        <v>21.564035415649414</v>
      </c>
      <c r="I1423" s="358">
        <v>21.481012344360352</v>
      </c>
      <c r="J1423" s="358">
        <v>19.667451858520508</v>
      </c>
      <c r="K1423" s="358">
        <v>18.562038421630859</v>
      </c>
      <c r="L1423" s="358">
        <v>20.654970169067383</v>
      </c>
      <c r="M1423" s="358">
        <v>22.313844680786133</v>
      </c>
      <c r="N1423" s="358">
        <v>25.074335098266602</v>
      </c>
      <c r="O1423" s="358">
        <v>27.352218627929688</v>
      </c>
      <c r="P1423" s="358">
        <v>28.836147308349609</v>
      </c>
      <c r="Q1423" s="358">
        <v>29.263195037841797</v>
      </c>
      <c r="R1423" s="358">
        <v>30.279607772827148</v>
      </c>
      <c r="S1423" s="358">
        <v>30.127372741699219</v>
      </c>
      <c r="T1423" s="358">
        <v>30.214008331298828</v>
      </c>
      <c r="U1423" s="358">
        <v>28.20075798034668</v>
      </c>
      <c r="V1423" s="358">
        <v>25.089242935180664</v>
      </c>
      <c r="W1423" s="358">
        <v>24.594232559204102</v>
      </c>
      <c r="X1423" s="358">
        <v>21.042379379272461</v>
      </c>
      <c r="Y1423" s="358">
        <v>22.763454437255859</v>
      </c>
      <c r="Z1423" s="358">
        <v>22.648706436157227</v>
      </c>
      <c r="AA1423" s="358">
        <v>22.62913703918457</v>
      </c>
      <c r="AB1423" s="20">
        <v>578.82845306396484</v>
      </c>
    </row>
    <row r="1424" spans="2:28" thickTop="1" thickBot="1" x14ac:dyDescent="0.3">
      <c r="B1424" s="279">
        <v>40870</v>
      </c>
      <c r="C1424" s="128" t="s">
        <v>12</v>
      </c>
      <c r="D1424" s="358">
        <v>21.92292594909668</v>
      </c>
      <c r="E1424" s="358">
        <v>21.788398742675781</v>
      </c>
      <c r="F1424" s="358">
        <v>21.816144943237305</v>
      </c>
      <c r="G1424" s="358">
        <v>21.973905563354492</v>
      </c>
      <c r="H1424" s="358">
        <v>22.071260452270508</v>
      </c>
      <c r="I1424" s="358">
        <v>22.086200714111328</v>
      </c>
      <c r="J1424" s="358">
        <v>19.114641189575195</v>
      </c>
      <c r="K1424" s="358">
        <v>17.715658187866211</v>
      </c>
      <c r="L1424" s="358">
        <v>20.061470031738281</v>
      </c>
      <c r="M1424" s="358">
        <v>22.254093170166016</v>
      </c>
      <c r="N1424" s="358">
        <v>21.640737533569336</v>
      </c>
      <c r="O1424" s="358">
        <v>25.811386108398438</v>
      </c>
      <c r="P1424" s="358">
        <v>21.38337516784668</v>
      </c>
      <c r="Q1424" s="358">
        <v>26.48065185546875</v>
      </c>
      <c r="R1424" s="358">
        <v>26.568521499633789</v>
      </c>
      <c r="S1424" s="358">
        <v>26.578226089477539</v>
      </c>
      <c r="T1424" s="358">
        <v>26.291505813598633</v>
      </c>
      <c r="U1424" s="358">
        <v>24.559070587158203</v>
      </c>
      <c r="V1424" s="358">
        <v>23.538351058959961</v>
      </c>
      <c r="W1424" s="358">
        <v>22.998809814453125</v>
      </c>
      <c r="X1424" s="358">
        <v>22.463163375854492</v>
      </c>
      <c r="Y1424" s="358">
        <v>21.998489379882813</v>
      </c>
      <c r="Z1424" s="358">
        <v>21.401115417480469</v>
      </c>
      <c r="AA1424" s="358">
        <v>21.322011947631836</v>
      </c>
      <c r="AB1424" s="20">
        <v>543.84011459350586</v>
      </c>
    </row>
    <row r="1425" spans="1:28" thickTop="1" thickBot="1" x14ac:dyDescent="0.3">
      <c r="B1425" s="279">
        <v>40871</v>
      </c>
      <c r="C1425" s="128" t="s">
        <v>13</v>
      </c>
      <c r="D1425" s="358">
        <v>21.316125869750977</v>
      </c>
      <c r="E1425" s="358">
        <v>21.173677444458008</v>
      </c>
      <c r="F1425" s="358">
        <v>21.353734970092773</v>
      </c>
      <c r="G1425" s="358">
        <v>20.117971420288086</v>
      </c>
      <c r="H1425" s="358">
        <v>20.157783508300781</v>
      </c>
      <c r="I1425" s="358">
        <v>20.188638687133789</v>
      </c>
      <c r="J1425" s="358">
        <v>19.128372192382813</v>
      </c>
      <c r="K1425" s="358">
        <v>18.136224746704102</v>
      </c>
      <c r="L1425" s="358">
        <v>18.904592514038086</v>
      </c>
      <c r="M1425" s="358">
        <v>12.624146461486816</v>
      </c>
      <c r="N1425" s="358">
        <v>23.938625335693359</v>
      </c>
      <c r="O1425" s="358">
        <v>25.164619445800781</v>
      </c>
      <c r="P1425" s="358">
        <v>26.187704086303711</v>
      </c>
      <c r="Q1425" s="358">
        <v>27.69972038269043</v>
      </c>
      <c r="R1425" s="358">
        <v>28.430004119873047</v>
      </c>
      <c r="S1425" s="358">
        <v>28.244529724121094</v>
      </c>
      <c r="T1425" s="358">
        <v>27.778409957885742</v>
      </c>
      <c r="U1425" s="358">
        <v>26.068336486816406</v>
      </c>
      <c r="V1425" s="358">
        <v>24.532867431640625</v>
      </c>
      <c r="W1425" s="358">
        <v>22.281991958618164</v>
      </c>
      <c r="X1425" s="358">
        <v>22.008546829223633</v>
      </c>
      <c r="Y1425" s="358">
        <v>20.696559906005859</v>
      </c>
      <c r="Z1425" s="358">
        <v>19.707517623901367</v>
      </c>
      <c r="AA1425" s="358">
        <v>20.022329330444336</v>
      </c>
      <c r="AB1425" s="20">
        <v>535.86303043365479</v>
      </c>
    </row>
    <row r="1426" spans="1:28" thickTop="1" thickBot="1" x14ac:dyDescent="0.3">
      <c r="B1426" s="279">
        <v>40872</v>
      </c>
      <c r="C1426" s="128" t="s">
        <v>14</v>
      </c>
      <c r="D1426" s="358">
        <v>19.857276916503906</v>
      </c>
      <c r="E1426" s="358">
        <v>19.896976470947266</v>
      </c>
      <c r="F1426" s="358">
        <v>19.839321136474609</v>
      </c>
      <c r="G1426" s="358">
        <v>19.710187911987305</v>
      </c>
      <c r="H1426" s="358">
        <v>19.683687210083008</v>
      </c>
      <c r="I1426" s="358">
        <v>19.614826202392578</v>
      </c>
      <c r="J1426" s="358">
        <v>18.32563591003418</v>
      </c>
      <c r="K1426" s="358">
        <v>16.293638229370117</v>
      </c>
      <c r="L1426" s="358">
        <v>17.632904052734375</v>
      </c>
      <c r="M1426" s="358">
        <v>19.083488464355469</v>
      </c>
      <c r="N1426" s="358">
        <v>21.017951965332031</v>
      </c>
      <c r="O1426" s="358">
        <v>23.179143905639648</v>
      </c>
      <c r="P1426" s="358">
        <v>25.870588302612305</v>
      </c>
      <c r="Q1426" s="358">
        <v>27.439903259277344</v>
      </c>
      <c r="R1426" s="358">
        <v>27.592260360717773</v>
      </c>
      <c r="S1426" s="358">
        <v>27.842727661132813</v>
      </c>
      <c r="T1426" s="358">
        <v>26.739259719848633</v>
      </c>
      <c r="U1426" s="358">
        <v>25.803804397583008</v>
      </c>
      <c r="V1426" s="358">
        <v>23.346893310546875</v>
      </c>
      <c r="W1426" s="358">
        <v>22.002418518066406</v>
      </c>
      <c r="X1426" s="358">
        <v>20.457901000976563</v>
      </c>
      <c r="Y1426" s="358">
        <v>20.393165588378906</v>
      </c>
      <c r="Z1426" s="358">
        <v>19.210971832275391</v>
      </c>
      <c r="AA1426" s="358">
        <v>19.186985015869141</v>
      </c>
      <c r="AB1426" s="20">
        <v>520.02191734313965</v>
      </c>
    </row>
    <row r="1427" spans="1:28" thickTop="1" thickBot="1" x14ac:dyDescent="0.3">
      <c r="B1427" s="279">
        <v>40873</v>
      </c>
      <c r="C1427" s="128" t="s">
        <v>15</v>
      </c>
      <c r="D1427" s="358">
        <v>18.511014938354492</v>
      </c>
      <c r="E1427" s="358">
        <v>18.353919982910156</v>
      </c>
      <c r="F1427" s="358">
        <v>17.858785629272461</v>
      </c>
      <c r="G1427" s="358">
        <v>17.262939453125</v>
      </c>
      <c r="H1427" s="358">
        <v>17.252233505249023</v>
      </c>
      <c r="I1427" s="358">
        <v>17.090417861938477</v>
      </c>
      <c r="J1427" s="358">
        <v>14.414368629455566</v>
      </c>
      <c r="K1427" s="358">
        <v>15.371283531188965</v>
      </c>
      <c r="L1427" s="358">
        <v>16.871864318847656</v>
      </c>
      <c r="M1427" s="358">
        <v>19.947698593139648</v>
      </c>
      <c r="N1427" s="358">
        <v>23.048254013061523</v>
      </c>
      <c r="O1427" s="358">
        <v>24.323940277099609</v>
      </c>
      <c r="P1427" s="358">
        <v>25.777379989624023</v>
      </c>
      <c r="Q1427" s="358">
        <v>26.936235427856445</v>
      </c>
      <c r="R1427" s="358">
        <v>26.862857818603516</v>
      </c>
      <c r="S1427" s="358">
        <v>26.537679672241211</v>
      </c>
      <c r="T1427" s="358">
        <v>27.099632263183594</v>
      </c>
      <c r="U1427" s="358">
        <v>25.945549011230469</v>
      </c>
      <c r="V1427" s="358">
        <v>23.39903450012207</v>
      </c>
      <c r="W1427" s="358">
        <v>21.642335891723633</v>
      </c>
      <c r="X1427" s="358">
        <v>19.816162109375</v>
      </c>
      <c r="Y1427" s="358">
        <v>21.233709335327148</v>
      </c>
      <c r="Z1427" s="358">
        <v>19.947971343994141</v>
      </c>
      <c r="AA1427" s="358">
        <v>19.80378532409668</v>
      </c>
      <c r="AB1427" s="20">
        <v>505.30905342102051</v>
      </c>
    </row>
    <row r="1428" spans="1:28" thickTop="1" thickBot="1" x14ac:dyDescent="0.3">
      <c r="B1428" s="279">
        <v>40874</v>
      </c>
      <c r="C1428" s="128" t="s">
        <v>16</v>
      </c>
      <c r="D1428" s="358">
        <v>19.664007186889648</v>
      </c>
      <c r="E1428" s="358">
        <v>19.706470489501953</v>
      </c>
      <c r="F1428" s="358">
        <v>19.689155578613281</v>
      </c>
      <c r="G1428" s="358">
        <v>19.757341384887695</v>
      </c>
      <c r="H1428" s="358">
        <v>19.928401947021484</v>
      </c>
      <c r="I1428" s="358">
        <v>19.851799011230469</v>
      </c>
      <c r="J1428" s="358">
        <v>18.009666442871094</v>
      </c>
      <c r="K1428" s="358">
        <v>17.513814926147461</v>
      </c>
      <c r="L1428" s="358">
        <v>18.520515441894531</v>
      </c>
      <c r="M1428" s="358">
        <v>19.602945327758789</v>
      </c>
      <c r="N1428" s="358">
        <v>22.503927230834961</v>
      </c>
      <c r="O1428" s="358">
        <v>22.793922424316406</v>
      </c>
      <c r="P1428" s="358">
        <v>23.818124771118164</v>
      </c>
      <c r="Q1428" s="358">
        <v>23.097314834594727</v>
      </c>
      <c r="R1428" s="358">
        <v>21.661430358886719</v>
      </c>
      <c r="S1428" s="358">
        <v>21.222856521606445</v>
      </c>
      <c r="T1428" s="358">
        <v>21.339225769042969</v>
      </c>
      <c r="U1428" s="358">
        <v>20.190116882324219</v>
      </c>
      <c r="V1428" s="358">
        <v>19.139076232910156</v>
      </c>
      <c r="W1428" s="358">
        <v>18.13458251953125</v>
      </c>
      <c r="X1428" s="358">
        <v>17.311956405639648</v>
      </c>
      <c r="Y1428" s="358">
        <v>15.938083648681641</v>
      </c>
      <c r="Z1428" s="358">
        <v>15.396482467651367</v>
      </c>
      <c r="AA1428" s="358">
        <v>14.612272262573242</v>
      </c>
      <c r="AB1428" s="20">
        <v>469.40349006652832</v>
      </c>
    </row>
    <row r="1429" spans="1:28" thickTop="1" thickBot="1" x14ac:dyDescent="0.3">
      <c r="B1429" s="279">
        <v>40875</v>
      </c>
      <c r="C1429" s="128" t="s">
        <v>17</v>
      </c>
      <c r="D1429" s="358">
        <v>11.826674461364746</v>
      </c>
      <c r="E1429" s="358">
        <v>14.439606666564941</v>
      </c>
      <c r="F1429" s="358">
        <v>14.520295143127441</v>
      </c>
      <c r="G1429" s="358">
        <v>14.48068904876709</v>
      </c>
      <c r="H1429" s="358">
        <v>14.449885368347168</v>
      </c>
      <c r="I1429" s="358">
        <v>14.471678733825684</v>
      </c>
      <c r="J1429" s="358">
        <v>13.970344543457031</v>
      </c>
      <c r="K1429" s="358">
        <v>13.85744571685791</v>
      </c>
      <c r="L1429" s="358">
        <v>13.739638328552246</v>
      </c>
      <c r="M1429" s="358">
        <v>15.245686531066895</v>
      </c>
      <c r="N1429" s="358">
        <v>16.65422248840332</v>
      </c>
      <c r="O1429" s="358">
        <v>19.547224044799805</v>
      </c>
      <c r="P1429" s="358">
        <v>20.888830184936523</v>
      </c>
      <c r="Q1429" s="358">
        <v>21.676689147949219</v>
      </c>
      <c r="R1429" s="358">
        <v>22.218721389770508</v>
      </c>
      <c r="S1429" s="358">
        <v>21.257528305053711</v>
      </c>
      <c r="T1429" s="358">
        <v>22.212551116943359</v>
      </c>
      <c r="U1429" s="358">
        <v>20.599994659423828</v>
      </c>
      <c r="V1429" s="358">
        <v>19.43980598449707</v>
      </c>
      <c r="W1429" s="358">
        <v>18.229240417480469</v>
      </c>
      <c r="X1429" s="358">
        <v>16.940252304077148</v>
      </c>
      <c r="Y1429" s="358">
        <v>15.304452896118164</v>
      </c>
      <c r="Z1429" s="358">
        <v>15.146791458129883</v>
      </c>
      <c r="AA1429" s="358">
        <v>15.110288619995117</v>
      </c>
      <c r="AB1429" s="20">
        <v>406.22853755950928</v>
      </c>
    </row>
    <row r="1430" spans="1:28" thickTop="1" thickBot="1" x14ac:dyDescent="0.3">
      <c r="B1430" s="279">
        <v>40876</v>
      </c>
      <c r="C1430" s="128" t="s">
        <v>11</v>
      </c>
      <c r="D1430" s="358">
        <v>14.710119247436523</v>
      </c>
      <c r="E1430" s="358">
        <v>14.571176528930664</v>
      </c>
      <c r="F1430" s="358">
        <v>14.581127166748047</v>
      </c>
      <c r="G1430" s="358">
        <v>14.588513374328613</v>
      </c>
      <c r="H1430" s="358">
        <v>14.451715469360352</v>
      </c>
      <c r="I1430" s="358">
        <v>13.072292327880859</v>
      </c>
      <c r="J1430" s="358">
        <v>11.197286605834961</v>
      </c>
      <c r="K1430" s="358">
        <v>11.096989631652832</v>
      </c>
      <c r="L1430" s="358">
        <v>12.608566284179688</v>
      </c>
      <c r="M1430" s="358">
        <v>13.923945426940918</v>
      </c>
      <c r="N1430" s="358">
        <v>19.865249633789063</v>
      </c>
      <c r="O1430" s="358">
        <v>21.460615158081055</v>
      </c>
      <c r="P1430" s="358">
        <v>23.399990081787109</v>
      </c>
      <c r="Q1430" s="358">
        <v>23.526103973388672</v>
      </c>
      <c r="R1430" s="358">
        <v>16.996332168579102</v>
      </c>
      <c r="S1430" s="358">
        <v>24.293550491333008</v>
      </c>
      <c r="T1430" s="358">
        <v>24.158731460571289</v>
      </c>
      <c r="U1430" s="358">
        <v>23.204778671264648</v>
      </c>
      <c r="V1430" s="358">
        <v>21.100795745849609</v>
      </c>
      <c r="W1430" s="358">
        <v>20.523656845092773</v>
      </c>
      <c r="X1430" s="358">
        <v>20.533891677856445</v>
      </c>
      <c r="Y1430" s="358">
        <v>19.969146728515625</v>
      </c>
      <c r="Z1430" s="358">
        <v>19.847732543945313</v>
      </c>
      <c r="AA1430" s="358">
        <v>18.674551010131836</v>
      </c>
      <c r="AB1430" s="20">
        <v>432.356858253479</v>
      </c>
    </row>
    <row r="1431" spans="1:28" thickTop="1" thickBot="1" x14ac:dyDescent="0.3">
      <c r="B1431" s="279">
        <v>40877</v>
      </c>
      <c r="C1431" s="128" t="s">
        <v>12</v>
      </c>
      <c r="D1431" s="358">
        <v>18.513500213623047</v>
      </c>
      <c r="E1431" s="358">
        <v>18.465555191040039</v>
      </c>
      <c r="F1431" s="358">
        <v>18.469612121582031</v>
      </c>
      <c r="G1431" s="358">
        <v>13.778000831604004</v>
      </c>
      <c r="H1431" s="358">
        <v>13.837661743164063</v>
      </c>
      <c r="I1431" s="358">
        <v>13.832337379455566</v>
      </c>
      <c r="J1431" s="358">
        <v>17.758457183837891</v>
      </c>
      <c r="K1431" s="358">
        <v>12.451390266418457</v>
      </c>
      <c r="L1431" s="358">
        <v>14.952808380126953</v>
      </c>
      <c r="M1431" s="358">
        <v>16.769016265869141</v>
      </c>
      <c r="N1431" s="358">
        <v>18.666452407836914</v>
      </c>
      <c r="O1431" s="358">
        <v>21.147636413574219</v>
      </c>
      <c r="P1431" s="358">
        <v>21.233566284179688</v>
      </c>
      <c r="Q1431" s="358">
        <v>20.510353088378906</v>
      </c>
      <c r="R1431" s="358">
        <v>24.347253799438477</v>
      </c>
      <c r="S1431" s="358">
        <v>25.058061599731445</v>
      </c>
      <c r="T1431" s="358">
        <v>24.937021255493164</v>
      </c>
      <c r="U1431" s="358">
        <v>24.747634887695313</v>
      </c>
      <c r="V1431" s="358">
        <v>23.7178955078125</v>
      </c>
      <c r="W1431" s="358">
        <v>20.837348937988281</v>
      </c>
      <c r="X1431" s="358">
        <v>19.857563018798828</v>
      </c>
      <c r="Y1431" s="358">
        <v>18.4698486328125</v>
      </c>
      <c r="Z1431" s="358">
        <v>17.150661468505859</v>
      </c>
      <c r="AA1431" s="358">
        <v>16.374238967895508</v>
      </c>
      <c r="AB1431" s="20">
        <v>455.88387584686279</v>
      </c>
    </row>
    <row r="1432" spans="1:28" thickTop="1" thickBot="1" x14ac:dyDescent="0.3">
      <c r="A1432" s="11" t="s">
        <v>29</v>
      </c>
      <c r="B1432" s="279">
        <v>40878</v>
      </c>
      <c r="C1432" s="128" t="s">
        <v>13</v>
      </c>
      <c r="D1432" s="358">
        <v>15.051519393920898</v>
      </c>
      <c r="E1432" s="358">
        <v>14.606107711791992</v>
      </c>
      <c r="F1432" s="358">
        <v>14.377674102783203</v>
      </c>
      <c r="G1432" s="358">
        <v>14.31498908996582</v>
      </c>
      <c r="H1432" s="358">
        <v>13.788246154785156</v>
      </c>
      <c r="I1432" s="358">
        <v>13.29246997833252</v>
      </c>
      <c r="J1432" s="358">
        <v>12.984946250915527</v>
      </c>
      <c r="K1432" s="358">
        <v>12.620647430419922</v>
      </c>
      <c r="L1432" s="358">
        <v>15.309695243835449</v>
      </c>
      <c r="M1432" s="358">
        <v>15.986221313476563</v>
      </c>
      <c r="N1432" s="358">
        <v>19.861736297607422</v>
      </c>
      <c r="O1432" s="358">
        <v>22.266912460327148</v>
      </c>
      <c r="P1432" s="358">
        <v>23.217424392700195</v>
      </c>
      <c r="Q1432" s="358">
        <v>24.256717681884766</v>
      </c>
      <c r="R1432" s="358">
        <v>25.272956848144531</v>
      </c>
      <c r="S1432" s="358">
        <v>25.73582649230957</v>
      </c>
      <c r="T1432" s="358">
        <v>25.697666168212891</v>
      </c>
      <c r="U1432" s="358">
        <v>24.682470321655273</v>
      </c>
      <c r="V1432" s="358">
        <v>22.696834564208984</v>
      </c>
      <c r="W1432" s="358">
        <v>20.90257453918457</v>
      </c>
      <c r="X1432" s="358">
        <v>19.152523040771484</v>
      </c>
      <c r="Y1432" s="358">
        <v>18.712644577026367</v>
      </c>
      <c r="Z1432" s="358">
        <v>17.546506881713867</v>
      </c>
      <c r="AA1432" s="358">
        <v>17.318979263305664</v>
      </c>
      <c r="AB1432" s="20">
        <v>449.65429019927979</v>
      </c>
    </row>
    <row r="1433" spans="1:28" thickTop="1" thickBot="1" x14ac:dyDescent="0.3">
      <c r="B1433" s="279">
        <v>40879</v>
      </c>
      <c r="C1433" s="128" t="s">
        <v>14</v>
      </c>
      <c r="D1433" s="358">
        <v>16.501190185546875</v>
      </c>
      <c r="E1433" s="358">
        <v>16.007293701171875</v>
      </c>
      <c r="F1433" s="358">
        <v>15.929823875427246</v>
      </c>
      <c r="G1433" s="358">
        <v>15.918343544006348</v>
      </c>
      <c r="H1433" s="358">
        <v>15.911811828613281</v>
      </c>
      <c r="I1433" s="358">
        <v>15.927698135375977</v>
      </c>
      <c r="J1433" s="358">
        <v>15.099187850952148</v>
      </c>
      <c r="K1433" s="358">
        <v>12.624591827392578</v>
      </c>
      <c r="L1433" s="358">
        <v>14.07872486114502</v>
      </c>
      <c r="M1433" s="358">
        <v>17.795267105102539</v>
      </c>
      <c r="N1433" s="358">
        <v>20.720088958740234</v>
      </c>
      <c r="O1433" s="358">
        <v>24.138717651367188</v>
      </c>
      <c r="P1433" s="358">
        <v>24.560478210449219</v>
      </c>
      <c r="Q1433" s="358">
        <v>25.438749313354492</v>
      </c>
      <c r="R1433" s="358">
        <v>24.566459655761719</v>
      </c>
      <c r="S1433" s="358">
        <v>26.186305999755859</v>
      </c>
      <c r="T1433" s="358">
        <v>25.48724365234375</v>
      </c>
      <c r="U1433" s="358">
        <v>24.214498519897461</v>
      </c>
      <c r="V1433" s="358">
        <v>22.407852172851563</v>
      </c>
      <c r="W1433" s="358">
        <v>19.694847106933594</v>
      </c>
      <c r="X1433" s="358">
        <v>19.130666732788086</v>
      </c>
      <c r="Y1433" s="358">
        <v>18.360084533691406</v>
      </c>
      <c r="Z1433" s="358">
        <v>18.113498687744141</v>
      </c>
      <c r="AA1433" s="358">
        <v>17.519365310668945</v>
      </c>
      <c r="AB1433" s="20">
        <v>466.33278942108154</v>
      </c>
    </row>
    <row r="1434" spans="1:28" thickTop="1" thickBot="1" x14ac:dyDescent="0.3">
      <c r="B1434" s="279">
        <v>40880</v>
      </c>
      <c r="C1434" s="128" t="s">
        <v>15</v>
      </c>
      <c r="D1434" s="358">
        <v>17.255046844482422</v>
      </c>
      <c r="E1434" s="358">
        <v>17.249135971069336</v>
      </c>
      <c r="F1434" s="358">
        <v>17.040803909301758</v>
      </c>
      <c r="G1434" s="358">
        <v>17.052677154541016</v>
      </c>
      <c r="H1434" s="358">
        <v>17.076492309570313</v>
      </c>
      <c r="I1434" s="358">
        <v>17.251548767089844</v>
      </c>
      <c r="J1434" s="358">
        <v>15.556968688964844</v>
      </c>
      <c r="K1434" s="358">
        <v>14.431663513183594</v>
      </c>
      <c r="L1434" s="358">
        <v>16.594995498657227</v>
      </c>
      <c r="M1434" s="358">
        <v>18.883928298950195</v>
      </c>
      <c r="N1434" s="358">
        <v>22.40827751159668</v>
      </c>
      <c r="O1434" s="358">
        <v>24.687437057495117</v>
      </c>
      <c r="P1434" s="358">
        <v>25.263164520263672</v>
      </c>
      <c r="Q1434" s="358">
        <v>26.357255935668945</v>
      </c>
      <c r="R1434" s="358">
        <v>27.07282829284668</v>
      </c>
      <c r="S1434" s="358">
        <v>26.528501510620117</v>
      </c>
      <c r="T1434" s="358">
        <v>25.725664138793945</v>
      </c>
      <c r="U1434" s="358">
        <v>25.291759490966797</v>
      </c>
      <c r="V1434" s="358">
        <v>22.573207855224609</v>
      </c>
      <c r="W1434" s="358">
        <v>20.372575759887695</v>
      </c>
      <c r="X1434" s="358">
        <v>19.793920516967773</v>
      </c>
      <c r="Y1434" s="358">
        <v>19.464645385742188</v>
      </c>
      <c r="Z1434" s="358">
        <v>18.442642211914063</v>
      </c>
      <c r="AA1434" s="358">
        <v>17.979604721069336</v>
      </c>
      <c r="AB1434" s="20">
        <v>490.35474586486816</v>
      </c>
    </row>
    <row r="1435" spans="1:28" thickTop="1" thickBot="1" x14ac:dyDescent="0.3">
      <c r="B1435" s="279">
        <v>40881</v>
      </c>
      <c r="C1435" s="128" t="s">
        <v>16</v>
      </c>
      <c r="D1435" s="358">
        <v>17.184598922729492</v>
      </c>
      <c r="E1435" s="358">
        <v>17.05500602722168</v>
      </c>
      <c r="F1435" s="358">
        <v>16.98394775390625</v>
      </c>
      <c r="G1435" s="358">
        <v>17.037158966064453</v>
      </c>
      <c r="H1435" s="358">
        <v>16.058771133422852</v>
      </c>
      <c r="I1435" s="358">
        <v>16.956396102905273</v>
      </c>
      <c r="J1435" s="358">
        <v>14.155637741088867</v>
      </c>
      <c r="K1435" s="358">
        <v>13.122735977172852</v>
      </c>
      <c r="L1435" s="358">
        <v>16.202669143676758</v>
      </c>
      <c r="M1435" s="358">
        <v>18.8837890625</v>
      </c>
      <c r="N1435" s="358">
        <v>22.760011672973633</v>
      </c>
      <c r="O1435" s="358">
        <v>25.209896087646484</v>
      </c>
      <c r="P1435" s="358">
        <v>26.229244232177734</v>
      </c>
      <c r="Q1435" s="358">
        <v>27.305225372314453</v>
      </c>
      <c r="R1435" s="358">
        <v>27.457387924194336</v>
      </c>
      <c r="S1435" s="358">
        <v>27.555673599243164</v>
      </c>
      <c r="T1435" s="358">
        <v>26.880281448364258</v>
      </c>
      <c r="U1435" s="358">
        <v>25.681051254272461</v>
      </c>
      <c r="V1435" s="358">
        <v>22.513561248779297</v>
      </c>
      <c r="W1435" s="358">
        <v>19.810646057128906</v>
      </c>
      <c r="X1435" s="358">
        <v>19.774267196655273</v>
      </c>
      <c r="Y1435" s="358">
        <v>19.48878288269043</v>
      </c>
      <c r="Z1435" s="358">
        <v>19.470359802246094</v>
      </c>
      <c r="AA1435" s="358">
        <v>19.319780349731445</v>
      </c>
      <c r="AB1435" s="20">
        <v>493.09687995910645</v>
      </c>
    </row>
    <row r="1436" spans="1:28" thickTop="1" thickBot="1" x14ac:dyDescent="0.3">
      <c r="B1436" s="279">
        <v>40882</v>
      </c>
      <c r="C1436" s="128" t="s">
        <v>17</v>
      </c>
      <c r="D1436" s="358">
        <v>18.932794570922852</v>
      </c>
      <c r="E1436" s="358">
        <v>18.832958221435547</v>
      </c>
      <c r="F1436" s="358">
        <v>18.763698577880859</v>
      </c>
      <c r="G1436" s="358">
        <v>18.76007080078125</v>
      </c>
      <c r="H1436" s="358">
        <v>18.676778793334961</v>
      </c>
      <c r="I1436" s="358">
        <v>18.633174896240234</v>
      </c>
      <c r="J1436" s="358">
        <v>17.451539993286133</v>
      </c>
      <c r="K1436" s="358">
        <v>15.455415725708008</v>
      </c>
      <c r="L1436" s="358">
        <v>16.750848770141602</v>
      </c>
      <c r="M1436" s="358">
        <v>18.452289581298828</v>
      </c>
      <c r="N1436" s="358">
        <v>23.189697265625</v>
      </c>
      <c r="O1436" s="358">
        <v>25.189163208007813</v>
      </c>
      <c r="P1436" s="358">
        <v>26.262001037597656</v>
      </c>
      <c r="Q1436" s="358">
        <v>27.947109222412109</v>
      </c>
      <c r="R1436" s="358">
        <v>29.35270881652832</v>
      </c>
      <c r="S1436" s="358">
        <v>23.605218887329102</v>
      </c>
      <c r="T1436" s="358">
        <v>28.839094161987305</v>
      </c>
      <c r="U1436" s="358">
        <v>26.939708709716797</v>
      </c>
      <c r="V1436" s="358">
        <v>23.807741165161133</v>
      </c>
      <c r="W1436" s="358">
        <v>23.077280044555664</v>
      </c>
      <c r="X1436" s="358">
        <v>22.201633453369141</v>
      </c>
      <c r="Y1436" s="358">
        <v>20.34197998046875</v>
      </c>
      <c r="Z1436" s="358">
        <v>19.884204864501953</v>
      </c>
      <c r="AA1436" s="358">
        <v>18.62293815612793</v>
      </c>
      <c r="AB1436" s="20">
        <v>519.97004890441895</v>
      </c>
    </row>
    <row r="1437" spans="1:28" thickTop="1" thickBot="1" x14ac:dyDescent="0.3">
      <c r="B1437" s="279">
        <v>40883</v>
      </c>
      <c r="C1437" s="128" t="s">
        <v>11</v>
      </c>
      <c r="D1437" s="358">
        <v>18.444770812988281</v>
      </c>
      <c r="E1437" s="358">
        <v>18.398061752319336</v>
      </c>
      <c r="F1437" s="358">
        <v>18.101749420166016</v>
      </c>
      <c r="G1437" s="358">
        <v>18.048851013183594</v>
      </c>
      <c r="H1437" s="358">
        <v>17.984418869018555</v>
      </c>
      <c r="I1437" s="358">
        <v>17.948413848876953</v>
      </c>
      <c r="J1437" s="358">
        <v>16.664003372192383</v>
      </c>
      <c r="K1437" s="358">
        <v>15.807044982910156</v>
      </c>
      <c r="L1437" s="358">
        <v>16.493631362915039</v>
      </c>
      <c r="M1437" s="358">
        <v>19.330120086669922</v>
      </c>
      <c r="N1437" s="358">
        <v>20.715269088745117</v>
      </c>
      <c r="O1437" s="358">
        <v>21.99547004699707</v>
      </c>
      <c r="P1437" s="358">
        <v>22.589315414428711</v>
      </c>
      <c r="Q1437" s="358">
        <v>23.575843811035156</v>
      </c>
      <c r="R1437" s="358">
        <v>23.644021987915039</v>
      </c>
      <c r="S1437" s="358">
        <v>23.478181838989258</v>
      </c>
      <c r="T1437" s="358">
        <v>23.664299011230469</v>
      </c>
      <c r="U1437" s="358">
        <v>22.910636901855469</v>
      </c>
      <c r="V1437" s="358">
        <v>21.607305526733398</v>
      </c>
      <c r="W1437" s="358">
        <v>20.428243637084961</v>
      </c>
      <c r="X1437" s="358">
        <v>20.13591194152832</v>
      </c>
      <c r="Y1437" s="358">
        <v>19.299251556396484</v>
      </c>
      <c r="Z1437" s="358">
        <v>19.199296951293945</v>
      </c>
      <c r="AA1437" s="358">
        <v>19.190715789794922</v>
      </c>
      <c r="AB1437" s="20">
        <v>479.65482902526855</v>
      </c>
    </row>
    <row r="1438" spans="1:28" thickTop="1" thickBot="1" x14ac:dyDescent="0.3">
      <c r="B1438" s="279">
        <v>40884</v>
      </c>
      <c r="C1438" s="128" t="s">
        <v>12</v>
      </c>
      <c r="D1438" s="358">
        <v>19.099388122558594</v>
      </c>
      <c r="E1438" s="358">
        <v>18.850814819335938</v>
      </c>
      <c r="F1438" s="358">
        <v>18.853551864624023</v>
      </c>
      <c r="G1438" s="358">
        <v>19.293838500976563</v>
      </c>
      <c r="H1438" s="358">
        <v>19.179729461669922</v>
      </c>
      <c r="I1438" s="358">
        <v>19.141895294189453</v>
      </c>
      <c r="J1438" s="358">
        <v>18.815969467163086</v>
      </c>
      <c r="K1438" s="358">
        <v>16.830730438232422</v>
      </c>
      <c r="L1438" s="358">
        <v>17.102645874023438</v>
      </c>
      <c r="M1438" s="358">
        <v>17.996105194091797</v>
      </c>
      <c r="N1438" s="358">
        <v>20.650485992431641</v>
      </c>
      <c r="O1438" s="358">
        <v>16.733482360839844</v>
      </c>
      <c r="P1438" s="358">
        <v>23.803306579589844</v>
      </c>
      <c r="Q1438" s="358">
        <v>21.770998001098633</v>
      </c>
      <c r="R1438" s="358">
        <v>22.670249938964844</v>
      </c>
      <c r="S1438" s="358">
        <v>22.621049880981445</v>
      </c>
      <c r="T1438" s="358">
        <v>22.121376037597656</v>
      </c>
      <c r="U1438" s="358">
        <v>21.282009124755859</v>
      </c>
      <c r="V1438" s="358">
        <v>20.372058868408203</v>
      </c>
      <c r="W1438" s="358">
        <v>19.369050979614258</v>
      </c>
      <c r="X1438" s="358">
        <v>18.881267547607422</v>
      </c>
      <c r="Y1438" s="358">
        <v>18.527730941772461</v>
      </c>
      <c r="Z1438" s="358">
        <v>17.776849746704102</v>
      </c>
      <c r="AA1438" s="358">
        <v>17.616432189941406</v>
      </c>
      <c r="AB1438" s="20">
        <v>469.36101722717285</v>
      </c>
    </row>
    <row r="1439" spans="1:28" thickTop="1" thickBot="1" x14ac:dyDescent="0.3">
      <c r="B1439" s="279">
        <v>40885</v>
      </c>
      <c r="C1439" s="128" t="s">
        <v>13</v>
      </c>
      <c r="D1439" s="358">
        <v>17.120676040649414</v>
      </c>
      <c r="E1439" s="358">
        <v>17.405027389526367</v>
      </c>
      <c r="F1439" s="358">
        <v>17.462894439697266</v>
      </c>
      <c r="G1439" s="358">
        <v>17.361612319946289</v>
      </c>
      <c r="H1439" s="358">
        <v>17.339376449584961</v>
      </c>
      <c r="I1439" s="358">
        <v>17.344213485717773</v>
      </c>
      <c r="J1439" s="358">
        <v>15.539524078369141</v>
      </c>
      <c r="K1439" s="358">
        <v>15.40656852722168</v>
      </c>
      <c r="L1439" s="358">
        <v>16.308399200439453</v>
      </c>
      <c r="M1439" s="358">
        <v>17.386470794677734</v>
      </c>
      <c r="N1439" s="358">
        <v>19.42011833190918</v>
      </c>
      <c r="O1439" s="358">
        <v>20.695123672485352</v>
      </c>
      <c r="P1439" s="358">
        <v>21.046083450317383</v>
      </c>
      <c r="Q1439" s="358">
        <v>22.000228881835938</v>
      </c>
      <c r="R1439" s="358">
        <v>22.623239517211914</v>
      </c>
      <c r="S1439" s="358">
        <v>22.737119674682617</v>
      </c>
      <c r="T1439" s="358">
        <v>22.629684448242188</v>
      </c>
      <c r="U1439" s="358">
        <v>21.48529052734375</v>
      </c>
      <c r="V1439" s="358">
        <v>20.693204879760742</v>
      </c>
      <c r="W1439" s="358">
        <v>20.026968002319336</v>
      </c>
      <c r="X1439" s="358">
        <v>19.772542953491211</v>
      </c>
      <c r="Y1439" s="358">
        <v>19.314456939697266</v>
      </c>
      <c r="Z1439" s="358">
        <v>17.770288467407227</v>
      </c>
      <c r="AA1439" s="358">
        <v>17.696887969970703</v>
      </c>
      <c r="AB1439" s="20">
        <v>456.58600044250488</v>
      </c>
    </row>
    <row r="1440" spans="1:28" thickTop="1" thickBot="1" x14ac:dyDescent="0.3">
      <c r="B1440" s="279">
        <v>40886</v>
      </c>
      <c r="C1440" s="128" t="s">
        <v>14</v>
      </c>
      <c r="D1440" s="358">
        <v>17.502536773681641</v>
      </c>
      <c r="E1440" s="358">
        <v>17.295398712158203</v>
      </c>
      <c r="F1440" s="358">
        <v>17.281223297119141</v>
      </c>
      <c r="G1440" s="358">
        <v>16.058496475219727</v>
      </c>
      <c r="H1440" s="358">
        <v>16.079313278198242</v>
      </c>
      <c r="I1440" s="358">
        <v>16.229694366455078</v>
      </c>
      <c r="J1440" s="358">
        <v>14.00747013092041</v>
      </c>
      <c r="K1440" s="358">
        <v>13.840023994445801</v>
      </c>
      <c r="L1440" s="358">
        <v>15.10822868347168</v>
      </c>
      <c r="M1440" s="358">
        <v>15.144951820373535</v>
      </c>
      <c r="N1440" s="358">
        <v>20.036365509033203</v>
      </c>
      <c r="O1440" s="358">
        <v>22.096519470214844</v>
      </c>
      <c r="P1440" s="358">
        <v>22.836851119995117</v>
      </c>
      <c r="Q1440" s="358">
        <v>23.152256011962891</v>
      </c>
      <c r="R1440" s="358">
        <v>23.401998519897461</v>
      </c>
      <c r="S1440" s="358">
        <v>23.92692756652832</v>
      </c>
      <c r="T1440" s="358">
        <v>22.400779724121094</v>
      </c>
      <c r="U1440" s="358">
        <v>20.364988327026367</v>
      </c>
      <c r="V1440" s="358">
        <v>20.694095611572266</v>
      </c>
      <c r="W1440" s="358">
        <v>20.101724624633789</v>
      </c>
      <c r="X1440" s="358">
        <v>19.456157684326172</v>
      </c>
      <c r="Y1440" s="358">
        <v>19.002635955810547</v>
      </c>
      <c r="Z1440" s="358">
        <v>18.862560272216797</v>
      </c>
      <c r="AA1440" s="358">
        <v>18.569692611694336</v>
      </c>
      <c r="AB1440" s="20">
        <v>453.45089054107666</v>
      </c>
    </row>
    <row r="1441" spans="2:28" thickTop="1" thickBot="1" x14ac:dyDescent="0.3">
      <c r="B1441" s="279">
        <v>40887</v>
      </c>
      <c r="C1441" s="128" t="s">
        <v>15</v>
      </c>
      <c r="D1441" s="358">
        <v>18.425746917724609</v>
      </c>
      <c r="E1441" s="358">
        <v>18.410249710083008</v>
      </c>
      <c r="F1441" s="358">
        <v>18.394771575927734</v>
      </c>
      <c r="G1441" s="358">
        <v>18.36541748046875</v>
      </c>
      <c r="H1441" s="358">
        <v>18.371419906616211</v>
      </c>
      <c r="I1441" s="358">
        <v>18.339818954467773</v>
      </c>
      <c r="J1441" s="358">
        <v>17.99769401550293</v>
      </c>
      <c r="K1441" s="358">
        <v>14.145235061645508</v>
      </c>
      <c r="L1441" s="358">
        <v>15.369644165039063</v>
      </c>
      <c r="M1441" s="358">
        <v>18.691526412963867</v>
      </c>
      <c r="N1441" s="358">
        <v>20.952739715576172</v>
      </c>
      <c r="O1441" s="358">
        <v>21.634378433227539</v>
      </c>
      <c r="P1441" s="358">
        <v>22.3201904296875</v>
      </c>
      <c r="Q1441" s="358">
        <v>23.65635871887207</v>
      </c>
      <c r="R1441" s="358">
        <v>23.902254104614258</v>
      </c>
      <c r="S1441" s="358">
        <v>23.516908645629883</v>
      </c>
      <c r="T1441" s="358">
        <v>22.838039398193359</v>
      </c>
      <c r="U1441" s="358">
        <v>22.265462875366211</v>
      </c>
      <c r="V1441" s="358">
        <v>21.137424468994141</v>
      </c>
      <c r="W1441" s="358">
        <v>20.186199188232422</v>
      </c>
      <c r="X1441" s="358">
        <v>19.501609802246094</v>
      </c>
      <c r="Y1441" s="358">
        <v>18.573883056640625</v>
      </c>
      <c r="Z1441" s="358">
        <v>18.083061218261719</v>
      </c>
      <c r="AA1441" s="358">
        <v>17.184669494628906</v>
      </c>
      <c r="AB1441" s="20">
        <v>472.26470375061035</v>
      </c>
    </row>
    <row r="1442" spans="2:28" thickTop="1" thickBot="1" x14ac:dyDescent="0.3">
      <c r="B1442" s="279">
        <v>40888</v>
      </c>
      <c r="C1442" s="128" t="s">
        <v>16</v>
      </c>
      <c r="D1442" s="358">
        <v>17.050563812255859</v>
      </c>
      <c r="E1442" s="358">
        <v>17.117965698242188</v>
      </c>
      <c r="F1442" s="358">
        <v>16.929519653320313</v>
      </c>
      <c r="G1442" s="358">
        <v>15.476028442382813</v>
      </c>
      <c r="H1442" s="358">
        <v>15.546175003051758</v>
      </c>
      <c r="I1442" s="358">
        <v>15.744043350219727</v>
      </c>
      <c r="J1442" s="358">
        <v>14.914794921875</v>
      </c>
      <c r="K1442" s="358">
        <v>14.588894844055176</v>
      </c>
      <c r="L1442" s="358">
        <v>15.197101593017578</v>
      </c>
      <c r="M1442" s="358">
        <v>15.994796752929688</v>
      </c>
      <c r="N1442" s="358">
        <v>19.424978256225586</v>
      </c>
      <c r="O1442" s="358">
        <v>21.134300231933594</v>
      </c>
      <c r="P1442" s="358">
        <v>21.609128952026367</v>
      </c>
      <c r="Q1442" s="358">
        <v>24.059715270996094</v>
      </c>
      <c r="R1442" s="358">
        <v>24.221157073974609</v>
      </c>
      <c r="S1442" s="358">
        <v>24.379514694213867</v>
      </c>
      <c r="T1442" s="358">
        <v>16.767213821411133</v>
      </c>
      <c r="U1442" s="358">
        <v>23.779638290405273</v>
      </c>
      <c r="V1442" s="358">
        <v>21.11890983581543</v>
      </c>
      <c r="W1442" s="358">
        <v>18.984369277954102</v>
      </c>
      <c r="X1442" s="358">
        <v>19.723285675048828</v>
      </c>
      <c r="Y1442" s="358">
        <v>18.114120483398438</v>
      </c>
      <c r="Z1442" s="358">
        <v>18.088489532470703</v>
      </c>
      <c r="AA1442" s="358">
        <v>18.052774429321289</v>
      </c>
      <c r="AB1442" s="20">
        <v>448.01747989654541</v>
      </c>
    </row>
    <row r="1443" spans="2:28" thickTop="1" thickBot="1" x14ac:dyDescent="0.3">
      <c r="B1443" s="279">
        <v>40889</v>
      </c>
      <c r="C1443" s="128" t="s">
        <v>17</v>
      </c>
      <c r="D1443" s="358">
        <v>17.972997665405273</v>
      </c>
      <c r="E1443" s="358">
        <v>17.877542495727539</v>
      </c>
      <c r="F1443" s="358">
        <v>17.915597915649414</v>
      </c>
      <c r="G1443" s="358">
        <v>17.873258590698242</v>
      </c>
      <c r="H1443" s="358">
        <v>17.196453094482422</v>
      </c>
      <c r="I1443" s="358">
        <v>17.868913650512695</v>
      </c>
      <c r="J1443" s="358">
        <v>14.316971778869629</v>
      </c>
      <c r="K1443" s="358">
        <v>14.259639739990234</v>
      </c>
      <c r="L1443" s="358">
        <v>16.193471908569336</v>
      </c>
      <c r="M1443" s="358">
        <v>18.510770797729492</v>
      </c>
      <c r="N1443" s="358">
        <v>20.344505310058594</v>
      </c>
      <c r="O1443" s="358">
        <v>23.33827018737793</v>
      </c>
      <c r="P1443" s="358">
        <v>23.984392166137695</v>
      </c>
      <c r="Q1443" s="358">
        <v>24.652559280395508</v>
      </c>
      <c r="R1443" s="358">
        <v>24.538375854492188</v>
      </c>
      <c r="S1443" s="358">
        <v>25.377702713012695</v>
      </c>
      <c r="T1443" s="358">
        <v>23.007955551147461</v>
      </c>
      <c r="U1443" s="358">
        <v>22.853492736816406</v>
      </c>
      <c r="V1443" s="358">
        <v>21.803895950317383</v>
      </c>
      <c r="W1443" s="358">
        <v>20.923538208007813</v>
      </c>
      <c r="X1443" s="358">
        <v>20.316146850585938</v>
      </c>
      <c r="Y1443" s="358">
        <v>19.757495880126953</v>
      </c>
      <c r="Z1443" s="358">
        <v>19.077003479003906</v>
      </c>
      <c r="AA1443" s="358">
        <v>17.819971084594727</v>
      </c>
      <c r="AB1443" s="20">
        <v>477.78092288970947</v>
      </c>
    </row>
    <row r="1444" spans="2:28" thickTop="1" thickBot="1" x14ac:dyDescent="0.3">
      <c r="B1444" s="279">
        <v>40890</v>
      </c>
      <c r="C1444" s="128" t="s">
        <v>11</v>
      </c>
      <c r="D1444" s="358">
        <v>18.691976547241211</v>
      </c>
      <c r="E1444" s="358">
        <v>18.697887420654297</v>
      </c>
      <c r="F1444" s="358">
        <v>18.672054290771484</v>
      </c>
      <c r="G1444" s="358">
        <v>18.661186218261719</v>
      </c>
      <c r="H1444" s="358">
        <v>18.620059967041016</v>
      </c>
      <c r="I1444" s="358">
        <v>18.601161956787109</v>
      </c>
      <c r="J1444" s="358">
        <v>18.139368057250977</v>
      </c>
      <c r="K1444" s="358">
        <v>16.438749313354492</v>
      </c>
      <c r="L1444" s="358">
        <v>16.995197296142578</v>
      </c>
      <c r="M1444" s="358">
        <v>18.562454223632813</v>
      </c>
      <c r="N1444" s="358">
        <v>20.584161758422852</v>
      </c>
      <c r="O1444" s="358">
        <v>22.220848083496094</v>
      </c>
      <c r="P1444" s="358">
        <v>24.501859664916992</v>
      </c>
      <c r="Q1444" s="358">
        <v>25.946495056152344</v>
      </c>
      <c r="R1444" s="358">
        <v>25.845706939697266</v>
      </c>
      <c r="S1444" s="358">
        <v>22.04265022277832</v>
      </c>
      <c r="T1444" s="358">
        <v>26.103359222412109</v>
      </c>
      <c r="U1444" s="358">
        <v>25.50469970703125</v>
      </c>
      <c r="V1444" s="358">
        <v>24.193460464477539</v>
      </c>
      <c r="W1444" s="358">
        <v>22.798477172851563</v>
      </c>
      <c r="X1444" s="358">
        <v>20.76118278503418</v>
      </c>
      <c r="Y1444" s="358">
        <v>20.388698577880859</v>
      </c>
      <c r="Z1444" s="358">
        <v>19.839584350585938</v>
      </c>
      <c r="AA1444" s="358">
        <v>19.60296630859375</v>
      </c>
      <c r="AB1444" s="20">
        <v>502.41424560546875</v>
      </c>
    </row>
    <row r="1445" spans="2:28" thickTop="1" thickBot="1" x14ac:dyDescent="0.3">
      <c r="B1445" s="279">
        <v>40891</v>
      </c>
      <c r="C1445" s="128" t="s">
        <v>12</v>
      </c>
      <c r="D1445" s="358">
        <v>19.412759780883789</v>
      </c>
      <c r="E1445" s="358">
        <v>19.224193572998047</v>
      </c>
      <c r="F1445" s="358">
        <v>19.198469161987305</v>
      </c>
      <c r="G1445" s="358">
        <v>19.179529190063477</v>
      </c>
      <c r="H1445" s="358">
        <v>19.144783020019531</v>
      </c>
      <c r="I1445" s="358">
        <v>19.122774124145508</v>
      </c>
      <c r="J1445" s="358">
        <v>18.714580535888672</v>
      </c>
      <c r="K1445" s="358">
        <v>16.368207931518555</v>
      </c>
      <c r="L1445" s="358">
        <v>17.735052108764648</v>
      </c>
      <c r="M1445" s="358">
        <v>20.901330947875977</v>
      </c>
      <c r="N1445" s="358">
        <v>22.38475227355957</v>
      </c>
      <c r="O1445" s="358">
        <v>24.037275314331055</v>
      </c>
      <c r="P1445" s="358">
        <v>25.603370666503906</v>
      </c>
      <c r="Q1445" s="358">
        <v>26.506423950195313</v>
      </c>
      <c r="R1445" s="358">
        <v>26.700006484985352</v>
      </c>
      <c r="S1445" s="358">
        <v>26.762359619140625</v>
      </c>
      <c r="T1445" s="358">
        <v>22.095174789428711</v>
      </c>
      <c r="U1445" s="358">
        <v>25.678001403808594</v>
      </c>
      <c r="V1445" s="358">
        <v>23.605293273925781</v>
      </c>
      <c r="W1445" s="358">
        <v>21.41876220703125</v>
      </c>
      <c r="X1445" s="358">
        <v>21.018827438354492</v>
      </c>
      <c r="Y1445" s="358">
        <v>19.645576477050781</v>
      </c>
      <c r="Z1445" s="358">
        <v>19.35185432434082</v>
      </c>
      <c r="AA1445" s="358">
        <v>18.197620391845703</v>
      </c>
      <c r="AB1445" s="20">
        <v>512.00697898864746</v>
      </c>
    </row>
    <row r="1446" spans="2:28" thickTop="1" thickBot="1" x14ac:dyDescent="0.3">
      <c r="B1446" s="279">
        <v>40892</v>
      </c>
      <c r="C1446" s="128" t="s">
        <v>13</v>
      </c>
      <c r="D1446" s="358">
        <v>17.914205551147461</v>
      </c>
      <c r="E1446" s="358">
        <v>17.945661544799805</v>
      </c>
      <c r="F1446" s="358">
        <v>17.971912384033203</v>
      </c>
      <c r="G1446" s="358">
        <v>17.701150894165039</v>
      </c>
      <c r="H1446" s="358">
        <v>17.612085342407227</v>
      </c>
      <c r="I1446" s="358">
        <v>17.563533782958984</v>
      </c>
      <c r="J1446" s="358">
        <v>13.05882453918457</v>
      </c>
      <c r="K1446" s="358">
        <v>16.480148315429688</v>
      </c>
      <c r="L1446" s="358">
        <v>17.422683715820313</v>
      </c>
      <c r="M1446" s="358">
        <v>19.847570419311523</v>
      </c>
      <c r="N1446" s="358">
        <v>22.06207275390625</v>
      </c>
      <c r="O1446" s="358">
        <v>23.601465225219727</v>
      </c>
      <c r="P1446" s="358">
        <v>25.305130004882813</v>
      </c>
      <c r="Q1446" s="358">
        <v>25.367597579956055</v>
      </c>
      <c r="R1446" s="358">
        <v>25.137727737426758</v>
      </c>
      <c r="S1446" s="358">
        <v>25.309003829956055</v>
      </c>
      <c r="T1446" s="358">
        <v>25.50233268737793</v>
      </c>
      <c r="U1446" s="358">
        <v>18.721555709838867</v>
      </c>
      <c r="V1446" s="358">
        <v>22.374832153320313</v>
      </c>
      <c r="W1446" s="358">
        <v>21.830265045166016</v>
      </c>
      <c r="X1446" s="358">
        <v>20.727752685546875</v>
      </c>
      <c r="Y1446" s="358">
        <v>20.559377670288086</v>
      </c>
      <c r="Z1446" s="358">
        <v>19.911983489990234</v>
      </c>
      <c r="AA1446" s="358">
        <v>20.128147125244141</v>
      </c>
      <c r="AB1446" s="20">
        <v>490.05702018737793</v>
      </c>
    </row>
    <row r="1447" spans="2:28" thickTop="1" thickBot="1" x14ac:dyDescent="0.3">
      <c r="B1447" s="279">
        <v>40893</v>
      </c>
      <c r="C1447" s="128" t="s">
        <v>14</v>
      </c>
      <c r="D1447" s="358">
        <v>19.892723083496094</v>
      </c>
      <c r="E1447" s="358">
        <v>19.294282913208008</v>
      </c>
      <c r="F1447" s="358">
        <v>19.404193878173828</v>
      </c>
      <c r="G1447" s="358">
        <v>21.237909317016602</v>
      </c>
      <c r="H1447" s="358">
        <v>20.988672256469727</v>
      </c>
      <c r="I1447" s="358">
        <v>21.124767303466797</v>
      </c>
      <c r="J1447" s="358">
        <v>16.448249816894531</v>
      </c>
      <c r="K1447" s="358">
        <v>16.36897087097168</v>
      </c>
      <c r="L1447" s="358">
        <v>17.813497543334961</v>
      </c>
      <c r="M1447" s="358">
        <v>20.580564498901367</v>
      </c>
      <c r="N1447" s="358">
        <v>23.007116317749023</v>
      </c>
      <c r="O1447" s="358">
        <v>24.934167861938477</v>
      </c>
      <c r="P1447" s="358">
        <v>27.164087295532227</v>
      </c>
      <c r="Q1447" s="358">
        <v>26.373208999633789</v>
      </c>
      <c r="R1447" s="358">
        <v>27.891397476196289</v>
      </c>
      <c r="S1447" s="358">
        <v>26.17192268371582</v>
      </c>
      <c r="T1447" s="358">
        <v>27.799131393432617</v>
      </c>
      <c r="U1447" s="358">
        <v>25.59246826171875</v>
      </c>
      <c r="V1447" s="358">
        <v>24.770605087280273</v>
      </c>
      <c r="W1447" s="358">
        <v>19.713994979858398</v>
      </c>
      <c r="X1447" s="358">
        <v>22.020830154418945</v>
      </c>
      <c r="Y1447" s="358">
        <v>21.835783004760742</v>
      </c>
      <c r="Z1447" s="358">
        <v>20.196823120117188</v>
      </c>
      <c r="AA1447" s="358">
        <v>19.760297775268555</v>
      </c>
      <c r="AB1447" s="20">
        <v>530.38566589355469</v>
      </c>
    </row>
    <row r="1448" spans="2:28" thickTop="1" thickBot="1" x14ac:dyDescent="0.3">
      <c r="B1448" s="279">
        <v>40894</v>
      </c>
      <c r="C1448" s="128" t="s">
        <v>15</v>
      </c>
      <c r="D1448" s="358">
        <v>19.620433807373047</v>
      </c>
      <c r="E1448" s="358">
        <v>18.834457397460938</v>
      </c>
      <c r="F1448" s="358">
        <v>18.588642120361328</v>
      </c>
      <c r="G1448" s="358">
        <v>18.523086547851563</v>
      </c>
      <c r="H1448" s="358">
        <v>18.631305694580078</v>
      </c>
      <c r="I1448" s="358">
        <v>17.599906921386719</v>
      </c>
      <c r="J1448" s="358">
        <v>17.567737579345703</v>
      </c>
      <c r="K1448" s="358">
        <v>17.489376068115234</v>
      </c>
      <c r="L1448" s="358">
        <v>18.059032440185547</v>
      </c>
      <c r="M1448" s="358">
        <v>21.035430908203125</v>
      </c>
      <c r="N1448" s="358">
        <v>23.510419845581055</v>
      </c>
      <c r="O1448" s="358">
        <v>23.875711441040039</v>
      </c>
      <c r="P1448" s="358">
        <v>25.487031936645508</v>
      </c>
      <c r="Q1448" s="358">
        <v>26.586036682128906</v>
      </c>
      <c r="R1448" s="358">
        <v>26.969863891601563</v>
      </c>
      <c r="S1448" s="358">
        <v>26.159748077392578</v>
      </c>
      <c r="T1448" s="358">
        <v>24.569614410400391</v>
      </c>
      <c r="U1448" s="358">
        <v>24.280633926391602</v>
      </c>
      <c r="V1448" s="358">
        <v>22.917629241943359</v>
      </c>
      <c r="W1448" s="358">
        <v>21.135143280029297</v>
      </c>
      <c r="X1448" s="358">
        <v>20.629638671875</v>
      </c>
      <c r="Y1448" s="358">
        <v>19.925853729248047</v>
      </c>
      <c r="Z1448" s="358">
        <v>19.888095855712891</v>
      </c>
      <c r="AA1448" s="358">
        <v>19.308990478515625</v>
      </c>
      <c r="AB1448" s="20">
        <v>511.19382095336914</v>
      </c>
    </row>
    <row r="1449" spans="2:28" thickTop="1" thickBot="1" x14ac:dyDescent="0.3">
      <c r="B1449" s="279">
        <v>40895</v>
      </c>
      <c r="C1449" s="128" t="s">
        <v>16</v>
      </c>
      <c r="D1449" s="358">
        <v>19.330167770385742</v>
      </c>
      <c r="E1449" s="358">
        <v>19.076944351196289</v>
      </c>
      <c r="F1449" s="358">
        <v>19.009796142578125</v>
      </c>
      <c r="G1449" s="358">
        <v>18.974449157714844</v>
      </c>
      <c r="H1449" s="358">
        <v>18.998847961425781</v>
      </c>
      <c r="I1449" s="358">
        <v>18.965665817260742</v>
      </c>
      <c r="J1449" s="358">
        <v>17.441246032714844</v>
      </c>
      <c r="K1449" s="358">
        <v>16.986970901489258</v>
      </c>
      <c r="L1449" s="358">
        <v>18.669198989868164</v>
      </c>
      <c r="M1449" s="358">
        <v>20.678520202636719</v>
      </c>
      <c r="N1449" s="358">
        <v>22.474241256713867</v>
      </c>
      <c r="O1449" s="358">
        <v>20.773294448852539</v>
      </c>
      <c r="P1449" s="358">
        <v>24.157430648803711</v>
      </c>
      <c r="Q1449" s="358">
        <v>24.557256698608398</v>
      </c>
      <c r="R1449" s="358">
        <v>26.234756469726563</v>
      </c>
      <c r="S1449" s="358">
        <v>26.271751403808594</v>
      </c>
      <c r="T1449" s="358">
        <v>26.242691040039063</v>
      </c>
      <c r="U1449" s="358">
        <v>25.295309066772461</v>
      </c>
      <c r="V1449" s="358">
        <v>23.476533889770508</v>
      </c>
      <c r="W1449" s="358">
        <v>20.606046676635742</v>
      </c>
      <c r="X1449" s="358">
        <v>19.77155876159668</v>
      </c>
      <c r="Y1449" s="358">
        <v>19.498342514038086</v>
      </c>
      <c r="Z1449" s="358">
        <v>19.178144454956055</v>
      </c>
      <c r="AA1449" s="358">
        <v>18.459493637084961</v>
      </c>
      <c r="AB1449" s="20">
        <v>505.12865829467773</v>
      </c>
    </row>
    <row r="1450" spans="2:28" thickTop="1" thickBot="1" x14ac:dyDescent="0.3">
      <c r="B1450" s="279">
        <v>40896</v>
      </c>
      <c r="C1450" s="128" t="s">
        <v>17</v>
      </c>
      <c r="D1450" s="358">
        <v>18.206724166870117</v>
      </c>
      <c r="E1450" s="358">
        <v>18.130207061767578</v>
      </c>
      <c r="F1450" s="358">
        <v>18.084466934204102</v>
      </c>
      <c r="G1450" s="358">
        <v>18.054428100585938</v>
      </c>
      <c r="H1450" s="358">
        <v>17.820930480957031</v>
      </c>
      <c r="I1450" s="358">
        <v>18.007770538330078</v>
      </c>
      <c r="J1450" s="358">
        <v>17.039424896240234</v>
      </c>
      <c r="K1450" s="358">
        <v>13.800075531005859</v>
      </c>
      <c r="L1450" s="358">
        <v>15.226529121398926</v>
      </c>
      <c r="M1450" s="358">
        <v>18.617954254150391</v>
      </c>
      <c r="N1450" s="358">
        <v>21.939947128295898</v>
      </c>
      <c r="O1450" s="358">
        <v>23.747615814208984</v>
      </c>
      <c r="P1450" s="358">
        <v>22.814907073974609</v>
      </c>
      <c r="Q1450" s="358">
        <v>24.63652229309082</v>
      </c>
      <c r="R1450" s="358">
        <v>26.002899169921875</v>
      </c>
      <c r="S1450" s="358">
        <v>26.06114387512207</v>
      </c>
      <c r="T1450" s="358">
        <v>26.089794158935547</v>
      </c>
      <c r="U1450" s="358">
        <v>25.066713333129883</v>
      </c>
      <c r="V1450" s="358">
        <v>22.804481506347656</v>
      </c>
      <c r="W1450" s="358">
        <v>21.465383529663086</v>
      </c>
      <c r="X1450" s="358">
        <v>20.055242538452148</v>
      </c>
      <c r="Y1450" s="358">
        <v>19.092144012451172</v>
      </c>
      <c r="Z1450" s="358">
        <v>17.942134857177734</v>
      </c>
      <c r="AA1450" s="358">
        <v>17.697900772094727</v>
      </c>
      <c r="AB1450" s="20">
        <v>488.40534114837646</v>
      </c>
    </row>
    <row r="1451" spans="2:28" thickTop="1" thickBot="1" x14ac:dyDescent="0.3">
      <c r="B1451" s="279">
        <v>40897</v>
      </c>
      <c r="C1451" s="128" t="s">
        <v>11</v>
      </c>
      <c r="D1451" s="358">
        <v>17.657600402832031</v>
      </c>
      <c r="E1451" s="358">
        <v>16.614706039428711</v>
      </c>
      <c r="F1451" s="358">
        <v>16.453302383422852</v>
      </c>
      <c r="G1451" s="358">
        <v>16.464382171630859</v>
      </c>
      <c r="H1451" s="358">
        <v>16.456575393676758</v>
      </c>
      <c r="I1451" s="358">
        <v>16.36555290222168</v>
      </c>
      <c r="J1451" s="358">
        <v>15.627861976623535</v>
      </c>
      <c r="K1451" s="358">
        <v>14.431240081787109</v>
      </c>
      <c r="L1451" s="358">
        <v>15.552547454833984</v>
      </c>
      <c r="M1451" s="358">
        <v>18.970363616943359</v>
      </c>
      <c r="N1451" s="358">
        <v>22.291252136230469</v>
      </c>
      <c r="O1451" s="358">
        <v>23.821172714233398</v>
      </c>
      <c r="P1451" s="358">
        <v>17.992898941040039</v>
      </c>
      <c r="Q1451" s="358">
        <v>27.803215026855469</v>
      </c>
      <c r="R1451" s="358">
        <v>28.318269729614258</v>
      </c>
      <c r="S1451" s="358">
        <v>28.4056396484375</v>
      </c>
      <c r="T1451" s="358">
        <v>27.818576812744141</v>
      </c>
      <c r="U1451" s="358">
        <v>27.374845504760742</v>
      </c>
      <c r="V1451" s="358">
        <v>24.034114837646484</v>
      </c>
      <c r="W1451" s="358">
        <v>22.5101318359375</v>
      </c>
      <c r="X1451" s="358">
        <v>21.745321273803711</v>
      </c>
      <c r="Y1451" s="358">
        <v>20.129796981811523</v>
      </c>
      <c r="Z1451" s="358">
        <v>19.987762451171875</v>
      </c>
      <c r="AA1451" s="358">
        <v>12.343501091003418</v>
      </c>
      <c r="AB1451" s="20">
        <v>489.17063140869141</v>
      </c>
    </row>
    <row r="1452" spans="2:28" thickTop="1" thickBot="1" x14ac:dyDescent="0.3">
      <c r="B1452" s="279">
        <v>40898</v>
      </c>
      <c r="C1452" s="128" t="s">
        <v>12</v>
      </c>
      <c r="D1452" s="358">
        <v>19.549367904663086</v>
      </c>
      <c r="E1452" s="358">
        <v>19.457063674926758</v>
      </c>
      <c r="F1452" s="358">
        <v>19.419834136962891</v>
      </c>
      <c r="G1452" s="358">
        <v>19.289447784423828</v>
      </c>
      <c r="H1452" s="358">
        <v>19.256067276000977</v>
      </c>
      <c r="I1452" s="358">
        <v>19.290685653686523</v>
      </c>
      <c r="J1452" s="358">
        <v>17.692422866821289</v>
      </c>
      <c r="K1452" s="358">
        <v>16.009973526000977</v>
      </c>
      <c r="L1452" s="358">
        <v>16.708032608032227</v>
      </c>
      <c r="M1452" s="358">
        <v>18.61595344543457</v>
      </c>
      <c r="N1452" s="358">
        <v>20.686721801757813</v>
      </c>
      <c r="O1452" s="358">
        <v>23.371786117553711</v>
      </c>
      <c r="P1452" s="358">
        <v>25.273490905761719</v>
      </c>
      <c r="Q1452" s="358">
        <v>25.858650207519531</v>
      </c>
      <c r="R1452" s="358">
        <v>26.003644943237305</v>
      </c>
      <c r="S1452" s="358">
        <v>26.034317016601563</v>
      </c>
      <c r="T1452" s="358">
        <v>25.675071716308594</v>
      </c>
      <c r="U1452" s="358">
        <v>24.960031509399414</v>
      </c>
      <c r="V1452" s="358">
        <v>23.556922912597656</v>
      </c>
      <c r="W1452" s="358">
        <v>22.200813293457031</v>
      </c>
      <c r="X1452" s="358">
        <v>21.489538192749023</v>
      </c>
      <c r="Y1452" s="358">
        <v>20.498966217041016</v>
      </c>
      <c r="Z1452" s="358">
        <v>19.561895370483398</v>
      </c>
      <c r="AA1452" s="358">
        <v>18.917516708374023</v>
      </c>
      <c r="AB1452" s="20">
        <v>509.37821578979492</v>
      </c>
    </row>
    <row r="1453" spans="2:28" thickTop="1" thickBot="1" x14ac:dyDescent="0.3">
      <c r="B1453" s="279">
        <v>40899</v>
      </c>
      <c r="C1453" s="128" t="s">
        <v>13</v>
      </c>
      <c r="D1453" s="358">
        <v>18.938142776489258</v>
      </c>
      <c r="E1453" s="358">
        <v>18.956642150878906</v>
      </c>
      <c r="F1453" s="358">
        <v>18.922605514526367</v>
      </c>
      <c r="G1453" s="358">
        <v>18.894634246826172</v>
      </c>
      <c r="H1453" s="358">
        <v>18.840549468994141</v>
      </c>
      <c r="I1453" s="358">
        <v>18.965370178222656</v>
      </c>
      <c r="J1453" s="358">
        <v>18.946155548095703</v>
      </c>
      <c r="K1453" s="358">
        <v>16.590341567993164</v>
      </c>
      <c r="L1453" s="358">
        <v>16.629152297973633</v>
      </c>
      <c r="M1453" s="358">
        <v>17.276405334472656</v>
      </c>
      <c r="N1453" s="358">
        <v>21.707975387573242</v>
      </c>
      <c r="O1453" s="358">
        <v>24.274110794067383</v>
      </c>
      <c r="P1453" s="358">
        <v>25.173221588134766</v>
      </c>
      <c r="Q1453" s="358">
        <v>27.484336853027344</v>
      </c>
      <c r="R1453" s="358">
        <v>27.535869598388672</v>
      </c>
      <c r="S1453" s="358">
        <v>27.998300552368164</v>
      </c>
      <c r="T1453" s="358">
        <v>27.672760009765625</v>
      </c>
      <c r="U1453" s="358">
        <v>27.636531829833984</v>
      </c>
      <c r="V1453" s="358">
        <v>25.386444091796875</v>
      </c>
      <c r="W1453" s="358">
        <v>24.179731369018555</v>
      </c>
      <c r="X1453" s="358">
        <v>22.859966278076172</v>
      </c>
      <c r="Y1453" s="358">
        <v>19.900074005126953</v>
      </c>
      <c r="Z1453" s="358">
        <v>21.532796859741211</v>
      </c>
      <c r="AA1453" s="358">
        <v>21.516445159912109</v>
      </c>
      <c r="AB1453" s="20">
        <v>527.81856346130371</v>
      </c>
    </row>
    <row r="1454" spans="2:28" thickTop="1" thickBot="1" x14ac:dyDescent="0.3">
      <c r="B1454" s="279">
        <v>40900</v>
      </c>
      <c r="C1454" s="128" t="s">
        <v>14</v>
      </c>
      <c r="D1454" s="358">
        <v>21.63957405090332</v>
      </c>
      <c r="E1454" s="358">
        <v>21.716070175170898</v>
      </c>
      <c r="F1454" s="358">
        <v>21.834487915039063</v>
      </c>
      <c r="G1454" s="358">
        <v>21.028327941894531</v>
      </c>
      <c r="H1454" s="358">
        <v>20.957878112792969</v>
      </c>
      <c r="I1454" s="358">
        <v>21.005882263183594</v>
      </c>
      <c r="J1454" s="358">
        <v>20.500886917114258</v>
      </c>
      <c r="K1454" s="358">
        <v>18.092758178710938</v>
      </c>
      <c r="L1454" s="358">
        <v>18.690473556518555</v>
      </c>
      <c r="M1454" s="358">
        <v>20.116321563720703</v>
      </c>
      <c r="N1454" s="358">
        <v>22.423776626586914</v>
      </c>
      <c r="O1454" s="358">
        <v>23.771760940551758</v>
      </c>
      <c r="P1454" s="358">
        <v>25.111274719238281</v>
      </c>
      <c r="Q1454" s="358">
        <v>24.96204948425293</v>
      </c>
      <c r="R1454" s="358">
        <v>25.029144287109375</v>
      </c>
      <c r="S1454" s="358">
        <v>25.028446197509766</v>
      </c>
      <c r="T1454" s="358">
        <v>24.895906448364258</v>
      </c>
      <c r="U1454" s="358">
        <v>23.841043472290039</v>
      </c>
      <c r="V1454" s="358">
        <v>22.702789306640625</v>
      </c>
      <c r="W1454" s="358">
        <v>22.218378067016602</v>
      </c>
      <c r="X1454" s="358">
        <v>20.950908660888672</v>
      </c>
      <c r="Y1454" s="358">
        <v>20.890859603881836</v>
      </c>
      <c r="Z1454" s="358">
        <v>20.903055191040039</v>
      </c>
      <c r="AA1454" s="358">
        <v>20.604864120483398</v>
      </c>
      <c r="AB1454" s="20">
        <v>528.91691780090332</v>
      </c>
    </row>
    <row r="1455" spans="2:28" thickTop="1" thickBot="1" x14ac:dyDescent="0.3">
      <c r="B1455" s="279">
        <v>40901</v>
      </c>
      <c r="C1455" s="128" t="s">
        <v>15</v>
      </c>
      <c r="D1455" s="358">
        <v>20.649332046508789</v>
      </c>
      <c r="E1455" s="358">
        <v>20.545658111572266</v>
      </c>
      <c r="F1455" s="358">
        <v>20.543109893798828</v>
      </c>
      <c r="G1455" s="358">
        <v>20.520360946655273</v>
      </c>
      <c r="H1455" s="358">
        <v>20.543224334716797</v>
      </c>
      <c r="I1455" s="358">
        <v>20.484922409057617</v>
      </c>
      <c r="J1455" s="358">
        <v>20.125429153442383</v>
      </c>
      <c r="K1455" s="358">
        <v>17.376733779907227</v>
      </c>
      <c r="L1455" s="358">
        <v>18.529504776000977</v>
      </c>
      <c r="M1455" s="358">
        <v>19.582103729248047</v>
      </c>
      <c r="N1455" s="358">
        <v>21.374412536621094</v>
      </c>
      <c r="O1455" s="358">
        <v>22.420059204101563</v>
      </c>
      <c r="P1455" s="358">
        <v>15.767105102539063</v>
      </c>
      <c r="Q1455" s="358">
        <v>24.241571426391602</v>
      </c>
      <c r="R1455" s="358">
        <v>24.687217712402344</v>
      </c>
      <c r="S1455" s="358">
        <v>24.564861297607422</v>
      </c>
      <c r="T1455" s="358">
        <v>24.116771697998047</v>
      </c>
      <c r="U1455" s="358">
        <v>23.842885971069336</v>
      </c>
      <c r="V1455" s="358">
        <v>22.643390655517578</v>
      </c>
      <c r="W1455" s="358">
        <v>22.364028930664063</v>
      </c>
      <c r="X1455" s="358">
        <v>21.495059967041016</v>
      </c>
      <c r="Y1455" s="358">
        <v>20.989984512329102</v>
      </c>
      <c r="Z1455" s="358">
        <v>21.555751800537109</v>
      </c>
      <c r="AA1455" s="358">
        <v>20.892688751220703</v>
      </c>
      <c r="AB1455" s="20">
        <v>509.85616874694824</v>
      </c>
    </row>
    <row r="1456" spans="2:28" thickTop="1" thickBot="1" x14ac:dyDescent="0.3">
      <c r="B1456" s="279">
        <v>40902</v>
      </c>
      <c r="C1456" s="128" t="s">
        <v>16</v>
      </c>
      <c r="D1456" s="358">
        <v>20.824338912963867</v>
      </c>
      <c r="E1456" s="358">
        <v>20.864797592163086</v>
      </c>
      <c r="F1456" s="358">
        <v>20.911556243896484</v>
      </c>
      <c r="G1456" s="358">
        <v>21.749904632568359</v>
      </c>
      <c r="H1456" s="358">
        <v>21.780975341796875</v>
      </c>
      <c r="I1456" s="358">
        <v>20.614025115966797</v>
      </c>
      <c r="J1456" s="358">
        <v>20.06109619140625</v>
      </c>
      <c r="K1456" s="358">
        <v>18.690666198730469</v>
      </c>
      <c r="L1456" s="358">
        <v>18.955387115478516</v>
      </c>
      <c r="M1456" s="358">
        <v>21.400636672973633</v>
      </c>
      <c r="N1456" s="358">
        <v>23.962392807006836</v>
      </c>
      <c r="O1456" s="358">
        <v>24.699367523193359</v>
      </c>
      <c r="P1456" s="358">
        <v>25.571935653686523</v>
      </c>
      <c r="Q1456" s="358">
        <v>27.386920928955078</v>
      </c>
      <c r="R1456" s="358">
        <v>28.908662796020508</v>
      </c>
      <c r="S1456" s="358">
        <v>28.143133163452148</v>
      </c>
      <c r="T1456" s="358">
        <v>27.171119689941406</v>
      </c>
      <c r="U1456" s="358">
        <v>26.155561447143555</v>
      </c>
      <c r="V1456" s="358">
        <v>24.497478485107422</v>
      </c>
      <c r="W1456" s="358">
        <v>22.567886352539063</v>
      </c>
      <c r="X1456" s="358">
        <v>20.784261703491211</v>
      </c>
      <c r="Y1456" s="358">
        <v>20.545314788818359</v>
      </c>
      <c r="Z1456" s="358">
        <v>19.507867813110352</v>
      </c>
      <c r="AA1456" s="358">
        <v>19.591470718383789</v>
      </c>
      <c r="AB1456" s="20">
        <v>545.34675788879395</v>
      </c>
    </row>
    <row r="1457" spans="1:28" thickTop="1" thickBot="1" x14ac:dyDescent="0.3">
      <c r="B1457" s="279">
        <v>40903</v>
      </c>
      <c r="C1457" s="128" t="s">
        <v>17</v>
      </c>
      <c r="D1457" s="358">
        <v>19.562612533569336</v>
      </c>
      <c r="E1457" s="358">
        <v>19.672456741333008</v>
      </c>
      <c r="F1457" s="358">
        <v>19.77497673034668</v>
      </c>
      <c r="G1457" s="358">
        <v>19.649085998535156</v>
      </c>
      <c r="H1457" s="358">
        <v>19.653030395507813</v>
      </c>
      <c r="I1457" s="358">
        <v>19.600458145141602</v>
      </c>
      <c r="J1457" s="358">
        <v>19.330692291259766</v>
      </c>
      <c r="K1457" s="358">
        <v>17.65472412109375</v>
      </c>
      <c r="L1457" s="358">
        <v>17.971755981445313</v>
      </c>
      <c r="M1457" s="358">
        <v>18.509567260742188</v>
      </c>
      <c r="N1457" s="358">
        <v>20.29328727722168</v>
      </c>
      <c r="O1457" s="358">
        <v>22.769657135009766</v>
      </c>
      <c r="P1457" s="358">
        <v>22.027576446533203</v>
      </c>
      <c r="Q1457" s="358">
        <v>22.917509078979492</v>
      </c>
      <c r="R1457" s="358">
        <v>23.061058044433594</v>
      </c>
      <c r="S1457" s="358">
        <v>22.633430480957031</v>
      </c>
      <c r="T1457" s="358">
        <v>22.548177719116211</v>
      </c>
      <c r="U1457" s="358">
        <v>21.548921585083008</v>
      </c>
      <c r="V1457" s="358">
        <v>20.472341537475586</v>
      </c>
      <c r="W1457" s="358">
        <v>20.034635543823242</v>
      </c>
      <c r="X1457" s="358">
        <v>19.403951644897461</v>
      </c>
      <c r="Y1457" s="358">
        <v>19.392410278320313</v>
      </c>
      <c r="Z1457" s="358">
        <v>19.386041641235352</v>
      </c>
      <c r="AA1457" s="358">
        <v>18.711812973022461</v>
      </c>
      <c r="AB1457" s="20">
        <v>486.58017158508301</v>
      </c>
    </row>
    <row r="1458" spans="1:28" thickTop="1" thickBot="1" x14ac:dyDescent="0.3">
      <c r="B1458" s="279">
        <v>40904</v>
      </c>
      <c r="C1458" s="128" t="s">
        <v>11</v>
      </c>
      <c r="D1458" s="358">
        <v>18.222030639648438</v>
      </c>
      <c r="E1458" s="358">
        <v>18.311185836791992</v>
      </c>
      <c r="F1458" s="358">
        <v>18.452640533447266</v>
      </c>
      <c r="G1458" s="358">
        <v>17.875808715820313</v>
      </c>
      <c r="H1458" s="358">
        <v>17.89295768737793</v>
      </c>
      <c r="I1458" s="358">
        <v>17.863513946533203</v>
      </c>
      <c r="J1458" s="358">
        <v>18.045307159423828</v>
      </c>
      <c r="K1458" s="358">
        <v>15.812252998352051</v>
      </c>
      <c r="L1458" s="358">
        <v>16.380828857421875</v>
      </c>
      <c r="M1458" s="358">
        <v>17.702974319458008</v>
      </c>
      <c r="N1458" s="358">
        <v>19.820131301879883</v>
      </c>
      <c r="O1458" s="358">
        <v>21.512632369995117</v>
      </c>
      <c r="P1458" s="358">
        <v>22.793577194213867</v>
      </c>
      <c r="Q1458" s="358">
        <v>22.952911376953125</v>
      </c>
      <c r="R1458" s="358">
        <v>22.923233032226563</v>
      </c>
      <c r="S1458" s="358">
        <v>22.836515426635742</v>
      </c>
      <c r="T1458" s="358">
        <v>22.629177093505859</v>
      </c>
      <c r="U1458" s="358">
        <v>22.390417098999023</v>
      </c>
      <c r="V1458" s="358">
        <v>21.014890670776367</v>
      </c>
      <c r="W1458" s="358">
        <v>20.412914276123047</v>
      </c>
      <c r="X1458" s="358">
        <v>20.2578125</v>
      </c>
      <c r="Y1458" s="358">
        <v>19.402194976806641</v>
      </c>
      <c r="Z1458" s="358">
        <v>22.606067657470703</v>
      </c>
      <c r="AA1458" s="358">
        <v>22.584304809570313</v>
      </c>
      <c r="AB1458" s="20">
        <v>480.69628047943115</v>
      </c>
    </row>
    <row r="1459" spans="1:28" thickTop="1" thickBot="1" x14ac:dyDescent="0.3">
      <c r="B1459" s="279">
        <v>40905</v>
      </c>
      <c r="C1459" s="128" t="s">
        <v>12</v>
      </c>
      <c r="D1459" s="358">
        <v>22.577831268310547</v>
      </c>
      <c r="E1459" s="358">
        <v>22.520549774169922</v>
      </c>
      <c r="F1459" s="358">
        <v>22.390954971313477</v>
      </c>
      <c r="G1459" s="358">
        <v>18.489923477172852</v>
      </c>
      <c r="H1459" s="358">
        <v>23.30218505859375</v>
      </c>
      <c r="I1459" s="358">
        <v>23.252500534057617</v>
      </c>
      <c r="J1459" s="358">
        <v>22.796163558959961</v>
      </c>
      <c r="K1459" s="358">
        <v>17.48381233215332</v>
      </c>
      <c r="L1459" s="358">
        <v>17.992740631103516</v>
      </c>
      <c r="M1459" s="358">
        <v>18.833730697631836</v>
      </c>
      <c r="N1459" s="358">
        <v>20.472990036010742</v>
      </c>
      <c r="O1459" s="358">
        <v>21.296148300170898</v>
      </c>
      <c r="P1459" s="358">
        <v>23.201894760131836</v>
      </c>
      <c r="Q1459" s="358">
        <v>23.347618103027344</v>
      </c>
      <c r="R1459" s="358">
        <v>24.780221939086914</v>
      </c>
      <c r="S1459" s="358">
        <v>25.230281829833984</v>
      </c>
      <c r="T1459" s="358">
        <v>24.575344085693359</v>
      </c>
      <c r="U1459" s="358">
        <v>22.965982437133789</v>
      </c>
      <c r="V1459" s="358">
        <v>21.207513809204102</v>
      </c>
      <c r="W1459" s="358">
        <v>21.320781707763672</v>
      </c>
      <c r="X1459" s="358">
        <v>19.528654098510742</v>
      </c>
      <c r="Y1459" s="358">
        <v>19.443235397338867</v>
      </c>
      <c r="Z1459" s="358">
        <v>18.920816421508789</v>
      </c>
      <c r="AA1459" s="358">
        <v>18.177272796630859</v>
      </c>
      <c r="AB1459" s="20">
        <v>514.1091480255127</v>
      </c>
    </row>
    <row r="1460" spans="1:28" thickTop="1" thickBot="1" x14ac:dyDescent="0.3">
      <c r="B1460" s="279">
        <v>40906</v>
      </c>
      <c r="C1460" s="128" t="s">
        <v>13</v>
      </c>
      <c r="D1460" s="358">
        <v>17.795862197875977</v>
      </c>
      <c r="E1460" s="358">
        <v>17.780277252197266</v>
      </c>
      <c r="F1460" s="358">
        <v>17.581733703613281</v>
      </c>
      <c r="G1460" s="358">
        <v>17.588983535766602</v>
      </c>
      <c r="H1460" s="358">
        <v>17.458906173706055</v>
      </c>
      <c r="I1460" s="358">
        <v>17.420015335083008</v>
      </c>
      <c r="J1460" s="358">
        <v>17.797107696533203</v>
      </c>
      <c r="K1460" s="358">
        <v>16.445901870727539</v>
      </c>
      <c r="L1460" s="358">
        <v>16.986532211303711</v>
      </c>
      <c r="M1460" s="358">
        <v>18.998081207275391</v>
      </c>
      <c r="N1460" s="358">
        <v>20.638422012329102</v>
      </c>
      <c r="O1460" s="358">
        <v>21.66710090637207</v>
      </c>
      <c r="P1460" s="358">
        <v>24.14178466796875</v>
      </c>
      <c r="Q1460" s="358">
        <v>25.910659790039063</v>
      </c>
      <c r="R1460" s="358">
        <v>25.793817520141602</v>
      </c>
      <c r="S1460" s="358">
        <v>25.746763229370117</v>
      </c>
      <c r="T1460" s="358">
        <v>25.497650146484375</v>
      </c>
      <c r="U1460" s="358">
        <v>25.514671325683594</v>
      </c>
      <c r="V1460" s="358">
        <v>23.029758453369141</v>
      </c>
      <c r="W1460" s="358">
        <v>21.568004608154297</v>
      </c>
      <c r="X1460" s="358">
        <v>20.540067672729492</v>
      </c>
      <c r="Y1460" s="358">
        <v>20.095245361328125</v>
      </c>
      <c r="Z1460" s="358">
        <v>19.611814498901367</v>
      </c>
      <c r="AA1460" s="358">
        <v>19.513011932373047</v>
      </c>
      <c r="AB1460" s="20">
        <v>495.12217330932617</v>
      </c>
    </row>
    <row r="1461" spans="1:28" thickTop="1" thickBot="1" x14ac:dyDescent="0.3">
      <c r="B1461" s="279">
        <v>40907</v>
      </c>
      <c r="C1461" s="128" t="s">
        <v>14</v>
      </c>
      <c r="D1461" s="358">
        <v>19.431432723999023</v>
      </c>
      <c r="E1461" s="358">
        <v>19.335927963256836</v>
      </c>
      <c r="F1461" s="358">
        <v>19.339406967163086</v>
      </c>
      <c r="G1461" s="358">
        <v>19.282791137695313</v>
      </c>
      <c r="H1461" s="358">
        <v>19.220991134643555</v>
      </c>
      <c r="I1461" s="358">
        <v>19.08970832824707</v>
      </c>
      <c r="J1461" s="358">
        <v>17.862287521362305</v>
      </c>
      <c r="K1461" s="358">
        <v>16.84345817565918</v>
      </c>
      <c r="L1461" s="358">
        <v>17.472267150878906</v>
      </c>
      <c r="M1461" s="358">
        <v>18.457798004150391</v>
      </c>
      <c r="N1461" s="358">
        <v>20.842754364013672</v>
      </c>
      <c r="O1461" s="358">
        <v>23.208890914916992</v>
      </c>
      <c r="P1461" s="358">
        <v>24.348533630371094</v>
      </c>
      <c r="Q1461" s="358">
        <v>25.769731521606445</v>
      </c>
      <c r="R1461" s="358">
        <v>26.22198486328125</v>
      </c>
      <c r="S1461" s="358">
        <v>27.789129257202148</v>
      </c>
      <c r="T1461" s="358">
        <v>26.336238861083984</v>
      </c>
      <c r="U1461" s="358">
        <v>25.623241424560547</v>
      </c>
      <c r="V1461" s="358">
        <v>24.331457138061523</v>
      </c>
      <c r="W1461" s="358">
        <v>23.742214202880859</v>
      </c>
      <c r="X1461" s="358">
        <v>22.732179641723633</v>
      </c>
      <c r="Y1461" s="358">
        <v>20.913541793823242</v>
      </c>
      <c r="Z1461" s="358">
        <v>20.850345611572266</v>
      </c>
      <c r="AA1461" s="358">
        <v>20.684284210205078</v>
      </c>
      <c r="AB1461" s="20">
        <v>519.7305965423584</v>
      </c>
    </row>
    <row r="1462" spans="1:28" thickTop="1" thickBot="1" x14ac:dyDescent="0.3">
      <c r="B1462" s="279">
        <v>40908</v>
      </c>
      <c r="C1462" s="128" t="s">
        <v>15</v>
      </c>
      <c r="D1462" s="358">
        <v>20.578983306884766</v>
      </c>
      <c r="E1462" s="358">
        <v>20.404592514038086</v>
      </c>
      <c r="F1462" s="358">
        <v>20.407976150512695</v>
      </c>
      <c r="G1462" s="358">
        <v>20.35002326965332</v>
      </c>
      <c r="H1462" s="358">
        <v>20.359106063842773</v>
      </c>
      <c r="I1462" s="358">
        <v>20.184503555297852</v>
      </c>
      <c r="J1462" s="358">
        <v>18.5743408203125</v>
      </c>
      <c r="K1462" s="358">
        <v>17.49793815612793</v>
      </c>
      <c r="L1462" s="358">
        <v>17.779245376586914</v>
      </c>
      <c r="M1462" s="358">
        <v>18.924755096435547</v>
      </c>
      <c r="N1462" s="358">
        <v>20.893617630004883</v>
      </c>
      <c r="O1462" s="358">
        <v>24.308815002441406</v>
      </c>
      <c r="P1462" s="358">
        <v>25.752998352050781</v>
      </c>
      <c r="Q1462" s="358">
        <v>26.087865829467773</v>
      </c>
      <c r="R1462" s="358">
        <v>17.158609390258789</v>
      </c>
      <c r="S1462" s="358">
        <v>26.812232971191406</v>
      </c>
      <c r="T1462" s="358">
        <v>25.951669692993164</v>
      </c>
      <c r="U1462" s="358">
        <v>25.528608322143555</v>
      </c>
      <c r="V1462" s="358">
        <v>24.977806091308594</v>
      </c>
      <c r="W1462" s="358">
        <v>24.272245407104492</v>
      </c>
      <c r="X1462" s="358">
        <v>23.152793884277344</v>
      </c>
      <c r="Y1462" s="358">
        <v>22.910732269287109</v>
      </c>
      <c r="Z1462" s="358">
        <v>22.035320281982422</v>
      </c>
      <c r="AA1462" s="358">
        <v>21.869209289550781</v>
      </c>
      <c r="AB1462" s="20">
        <v>526.77398872375488</v>
      </c>
    </row>
    <row r="1463" spans="1:28" thickTop="1" thickBot="1" x14ac:dyDescent="0.3">
      <c r="A1463" s="11" t="s">
        <v>10</v>
      </c>
      <c r="B1463" s="279">
        <v>40909</v>
      </c>
      <c r="C1463" s="128" t="s">
        <v>16</v>
      </c>
      <c r="D1463" s="358">
        <v>21.780145645141602</v>
      </c>
      <c r="E1463" s="358">
        <v>21.731281280517578</v>
      </c>
      <c r="F1463" s="358">
        <v>21.752595901489258</v>
      </c>
      <c r="G1463" s="358">
        <v>21.814128875732422</v>
      </c>
      <c r="H1463" s="358">
        <v>21.853004455566406</v>
      </c>
      <c r="I1463" s="358">
        <v>21.918014526367188</v>
      </c>
      <c r="J1463" s="358">
        <v>19.639541625976563</v>
      </c>
      <c r="K1463" s="358">
        <v>18.207681655883789</v>
      </c>
      <c r="L1463" s="358">
        <v>18.662076950073242</v>
      </c>
      <c r="M1463" s="358">
        <v>21.99296760559082</v>
      </c>
      <c r="N1463" s="358">
        <v>23.982864379882813</v>
      </c>
      <c r="O1463" s="358">
        <v>25.618967056274414</v>
      </c>
      <c r="P1463" s="358">
        <v>26.478998184204102</v>
      </c>
      <c r="Q1463" s="358">
        <v>28.365686416625977</v>
      </c>
      <c r="R1463" s="358">
        <v>28.326492309570313</v>
      </c>
      <c r="S1463" s="358">
        <v>28.302862167358398</v>
      </c>
      <c r="T1463" s="358">
        <v>27.558401107788086</v>
      </c>
      <c r="U1463" s="358">
        <v>25.724733352661133</v>
      </c>
      <c r="V1463" s="358">
        <v>24.745031356811523</v>
      </c>
      <c r="W1463" s="358">
        <v>22.686767578125</v>
      </c>
      <c r="X1463" s="358">
        <v>21.283693313598633</v>
      </c>
      <c r="Y1463" s="358">
        <v>20.555931091308594</v>
      </c>
      <c r="Z1463" s="358">
        <v>20.507467269897461</v>
      </c>
      <c r="AA1463" s="358">
        <v>20.133232116699219</v>
      </c>
      <c r="AB1463" s="20">
        <v>553.62256622314453</v>
      </c>
    </row>
    <row r="1464" spans="1:28" thickTop="1" thickBot="1" x14ac:dyDescent="0.3">
      <c r="B1464" s="279">
        <v>40910</v>
      </c>
      <c r="C1464" s="128" t="s">
        <v>17</v>
      </c>
      <c r="D1464" s="358">
        <v>20.184518814086914</v>
      </c>
      <c r="E1464" s="358">
        <v>20.109987258911133</v>
      </c>
      <c r="F1464" s="358">
        <v>20.055257797241211</v>
      </c>
      <c r="G1464" s="358">
        <v>20.009222030639648</v>
      </c>
      <c r="H1464" s="358">
        <v>20.008932113647461</v>
      </c>
      <c r="I1464" s="358">
        <v>20.004524230957031</v>
      </c>
      <c r="J1464" s="358">
        <v>20.219232559204102</v>
      </c>
      <c r="K1464" s="358">
        <v>19.157365798950195</v>
      </c>
      <c r="L1464" s="358">
        <v>19.699909210205078</v>
      </c>
      <c r="M1464" s="358">
        <v>19.994325637817383</v>
      </c>
      <c r="N1464" s="358">
        <v>22.315694808959961</v>
      </c>
      <c r="O1464" s="358">
        <v>22.777542114257813</v>
      </c>
      <c r="P1464" s="358">
        <v>20.300254821777344</v>
      </c>
      <c r="Q1464" s="358">
        <v>23.189994812011719</v>
      </c>
      <c r="R1464" s="358">
        <v>21.528762817382813</v>
      </c>
      <c r="S1464" s="358">
        <v>21.590606689453125</v>
      </c>
      <c r="T1464" s="358">
        <v>22.649734497070313</v>
      </c>
      <c r="U1464" s="358">
        <v>20.449649810791016</v>
      </c>
      <c r="V1464" s="358">
        <v>19.88835334777832</v>
      </c>
      <c r="W1464" s="358">
        <v>19.27223014831543</v>
      </c>
      <c r="X1464" s="358">
        <v>18.259450912475586</v>
      </c>
      <c r="Y1464" s="358">
        <v>17.431528091430664</v>
      </c>
      <c r="Z1464" s="358">
        <v>17.211338043212891</v>
      </c>
      <c r="AA1464" s="358">
        <v>17.082321166992188</v>
      </c>
      <c r="AB1464" s="20">
        <v>483.39073753356934</v>
      </c>
    </row>
    <row r="1465" spans="1:28" thickTop="1" thickBot="1" x14ac:dyDescent="0.3">
      <c r="B1465" s="279">
        <v>40911</v>
      </c>
      <c r="C1465" s="128" t="s">
        <v>11</v>
      </c>
      <c r="D1465" s="358">
        <v>16.840129852294922</v>
      </c>
      <c r="E1465" s="358">
        <v>16.764701843261719</v>
      </c>
      <c r="F1465" s="358">
        <v>17.004350662231445</v>
      </c>
      <c r="G1465" s="358">
        <v>16.672733306884766</v>
      </c>
      <c r="H1465" s="358">
        <v>16.734411239624023</v>
      </c>
      <c r="I1465" s="358">
        <v>16.532684326171875</v>
      </c>
      <c r="J1465" s="358">
        <v>16.681354522705078</v>
      </c>
      <c r="K1465" s="358">
        <v>15.691522598266602</v>
      </c>
      <c r="L1465" s="358">
        <v>16.229042053222656</v>
      </c>
      <c r="M1465" s="358">
        <v>17.80195426940918</v>
      </c>
      <c r="N1465" s="358">
        <v>19.081661224365234</v>
      </c>
      <c r="O1465" s="358">
        <v>20.556123733520508</v>
      </c>
      <c r="P1465" s="358">
        <v>20.223855972290039</v>
      </c>
      <c r="Q1465" s="358">
        <v>20.400564193725586</v>
      </c>
      <c r="R1465" s="358">
        <v>21.280477523803711</v>
      </c>
      <c r="S1465" s="358">
        <v>21.192033767700195</v>
      </c>
      <c r="T1465" s="358">
        <v>21.167503356933594</v>
      </c>
      <c r="U1465" s="358">
        <v>15.006852149963379</v>
      </c>
      <c r="V1465" s="358">
        <v>17.74207878112793</v>
      </c>
      <c r="W1465" s="358">
        <v>17.084426879882813</v>
      </c>
      <c r="X1465" s="358">
        <v>16.258390426635742</v>
      </c>
      <c r="Y1465" s="358">
        <v>16.178012847900391</v>
      </c>
      <c r="Z1465" s="358">
        <v>16.521198272705078</v>
      </c>
      <c r="AA1465" s="358">
        <v>15.675573348999023</v>
      </c>
      <c r="AB1465" s="20">
        <v>425.32163715362549</v>
      </c>
    </row>
    <row r="1466" spans="1:28" thickTop="1" thickBot="1" x14ac:dyDescent="0.3">
      <c r="B1466" s="279">
        <v>40912</v>
      </c>
      <c r="C1466" s="128" t="s">
        <v>12</v>
      </c>
      <c r="D1466" s="358">
        <v>15.139397621154785</v>
      </c>
      <c r="E1466" s="358">
        <v>14.949947357177734</v>
      </c>
      <c r="F1466" s="358">
        <v>14.974512100219727</v>
      </c>
      <c r="G1466" s="358">
        <v>15.036781311035156</v>
      </c>
      <c r="H1466" s="358">
        <v>15.054722785949707</v>
      </c>
      <c r="I1466" s="358">
        <v>14.93365478515625</v>
      </c>
      <c r="J1466" s="358">
        <v>8.6971673965454102</v>
      </c>
      <c r="K1466" s="358">
        <v>12.078203201293945</v>
      </c>
      <c r="L1466" s="358">
        <v>13.057378768920898</v>
      </c>
      <c r="M1466" s="358">
        <v>15.048771858215332</v>
      </c>
      <c r="N1466" s="358">
        <v>17.829727172851563</v>
      </c>
      <c r="O1466" s="358">
        <v>19.747676849365234</v>
      </c>
      <c r="P1466" s="358">
        <v>20.856649398803711</v>
      </c>
      <c r="Q1466" s="358">
        <v>21.82029914855957</v>
      </c>
      <c r="R1466" s="358">
        <v>21.972000122070313</v>
      </c>
      <c r="S1466" s="358">
        <v>22.805326461791992</v>
      </c>
      <c r="T1466" s="358">
        <v>23.169948577880859</v>
      </c>
      <c r="U1466" s="358">
        <v>21.562755584716797</v>
      </c>
      <c r="V1466" s="358">
        <v>20.2760009765625</v>
      </c>
      <c r="W1466" s="358">
        <v>19.035900115966797</v>
      </c>
      <c r="X1466" s="358">
        <v>18.449520111083984</v>
      </c>
      <c r="Y1466" s="358">
        <v>18.37718391418457</v>
      </c>
      <c r="Z1466" s="358">
        <v>17.174739837646484</v>
      </c>
      <c r="AA1466" s="358">
        <v>16.465654373168945</v>
      </c>
      <c r="AB1466" s="20">
        <v>418.51391983032227</v>
      </c>
    </row>
    <row r="1467" spans="1:28" thickTop="1" thickBot="1" x14ac:dyDescent="0.3">
      <c r="B1467" s="279">
        <v>40913</v>
      </c>
      <c r="C1467" s="128" t="s">
        <v>13</v>
      </c>
      <c r="D1467" s="358">
        <v>16.641181945800781</v>
      </c>
      <c r="E1467" s="358">
        <v>16.427902221679688</v>
      </c>
      <c r="F1467" s="358">
        <v>16.387418746948242</v>
      </c>
      <c r="G1467" s="358">
        <v>16.372137069702148</v>
      </c>
      <c r="H1467" s="358">
        <v>16.309093475341797</v>
      </c>
      <c r="I1467" s="358">
        <v>16.324611663818359</v>
      </c>
      <c r="J1467" s="358">
        <v>15.22486400604248</v>
      </c>
      <c r="K1467" s="358">
        <v>11.861569404602051</v>
      </c>
      <c r="L1467" s="358">
        <v>14.157118797302246</v>
      </c>
      <c r="M1467" s="358">
        <v>16.842203140258789</v>
      </c>
      <c r="N1467" s="358">
        <v>18.6580810546875</v>
      </c>
      <c r="O1467" s="358">
        <v>20.829860687255859</v>
      </c>
      <c r="P1467" s="358">
        <v>21.64057731628418</v>
      </c>
      <c r="Q1467" s="358">
        <v>22.159414291381836</v>
      </c>
      <c r="R1467" s="358">
        <v>16.639892578125</v>
      </c>
      <c r="S1467" s="358">
        <v>23.546234130859375</v>
      </c>
      <c r="T1467" s="358">
        <v>22.973770141601563</v>
      </c>
      <c r="U1467" s="358">
        <v>21.884244918823242</v>
      </c>
      <c r="V1467" s="358">
        <v>20.584482192993164</v>
      </c>
      <c r="W1467" s="358">
        <v>19.735372543334961</v>
      </c>
      <c r="X1467" s="358">
        <v>18.892356872558594</v>
      </c>
      <c r="Y1467" s="358">
        <v>18.329072952270508</v>
      </c>
      <c r="Z1467" s="358">
        <v>17.892923355102539</v>
      </c>
      <c r="AA1467" s="358">
        <v>16.834169387817383</v>
      </c>
      <c r="AB1467" s="20">
        <v>437.14855289459229</v>
      </c>
    </row>
    <row r="1468" spans="1:28" thickTop="1" thickBot="1" x14ac:dyDescent="0.3">
      <c r="B1468" s="279">
        <v>40914</v>
      </c>
      <c r="C1468" s="128" t="s">
        <v>14</v>
      </c>
      <c r="D1468" s="358">
        <v>16.615793228149414</v>
      </c>
      <c r="E1468" s="358">
        <v>16.459724426269531</v>
      </c>
      <c r="F1468" s="358">
        <v>16.366315841674805</v>
      </c>
      <c r="G1468" s="358">
        <v>17.902597427368164</v>
      </c>
      <c r="H1468" s="358">
        <v>10.087900161743164</v>
      </c>
      <c r="I1468" s="358">
        <v>17.860025405883789</v>
      </c>
      <c r="J1468" s="358">
        <v>15.588345527648926</v>
      </c>
      <c r="K1468" s="358">
        <v>13.125146865844727</v>
      </c>
      <c r="L1468" s="358">
        <v>12.907330513000488</v>
      </c>
      <c r="M1468" s="358">
        <v>14.932063102722168</v>
      </c>
      <c r="N1468" s="358">
        <v>18.906944274902344</v>
      </c>
      <c r="O1468" s="358">
        <v>19.981559753417969</v>
      </c>
      <c r="P1468" s="358">
        <v>21.141939163208008</v>
      </c>
      <c r="Q1468" s="358">
        <v>21.450534820556641</v>
      </c>
      <c r="R1468" s="358">
        <v>22.44111442565918</v>
      </c>
      <c r="S1468" s="358">
        <v>23.31373405456543</v>
      </c>
      <c r="T1468" s="358">
        <v>22.743446350097656</v>
      </c>
      <c r="U1468" s="358">
        <v>22.224813461303711</v>
      </c>
      <c r="V1468" s="358">
        <v>21.329046249389648</v>
      </c>
      <c r="W1468" s="358">
        <v>20.180038452148438</v>
      </c>
      <c r="X1468" s="358">
        <v>19.490839004516602</v>
      </c>
      <c r="Y1468" s="358">
        <v>19.302337646484375</v>
      </c>
      <c r="Z1468" s="358">
        <v>18.041942596435547</v>
      </c>
      <c r="AA1468" s="358">
        <v>17.555414199829102</v>
      </c>
      <c r="AB1468" s="20">
        <v>439.94894695281982</v>
      </c>
    </row>
    <row r="1469" spans="1:28" thickTop="1" thickBot="1" x14ac:dyDescent="0.3">
      <c r="B1469" s="279">
        <v>40915</v>
      </c>
      <c r="C1469" s="128" t="s">
        <v>15</v>
      </c>
      <c r="D1469" s="358">
        <v>17.209739685058594</v>
      </c>
      <c r="E1469" s="358">
        <v>17.071121215820313</v>
      </c>
      <c r="F1469" s="358">
        <v>17.093574523925781</v>
      </c>
      <c r="G1469" s="358">
        <v>16.892871856689453</v>
      </c>
      <c r="H1469" s="358">
        <v>16.908168792724609</v>
      </c>
      <c r="I1469" s="358">
        <v>16.8057861328125</v>
      </c>
      <c r="J1469" s="358">
        <v>15.410050392150879</v>
      </c>
      <c r="K1469" s="358">
        <v>12.396153450012207</v>
      </c>
      <c r="L1469" s="358">
        <v>12.437015533447266</v>
      </c>
      <c r="M1469" s="358">
        <v>14.780514717102051</v>
      </c>
      <c r="N1469" s="358">
        <v>19.016691207885742</v>
      </c>
      <c r="O1469" s="358">
        <v>21.433479309082031</v>
      </c>
      <c r="P1469" s="358">
        <v>22.344818115234375</v>
      </c>
      <c r="Q1469" s="358">
        <v>22.480096817016602</v>
      </c>
      <c r="R1469" s="358">
        <v>24.217151641845703</v>
      </c>
      <c r="S1469" s="358">
        <v>24.580812454223633</v>
      </c>
      <c r="T1469" s="358">
        <v>24.753925323486328</v>
      </c>
      <c r="U1469" s="358">
        <v>24.108747482299805</v>
      </c>
      <c r="V1469" s="358">
        <v>22.513429641723633</v>
      </c>
      <c r="W1469" s="358">
        <v>20.300804138183594</v>
      </c>
      <c r="X1469" s="358">
        <v>19.858846664428711</v>
      </c>
      <c r="Y1469" s="358">
        <v>19.804935455322266</v>
      </c>
      <c r="Z1469" s="358">
        <v>19.166933059692383</v>
      </c>
      <c r="AA1469" s="358">
        <v>19.04742431640625</v>
      </c>
      <c r="AB1469" s="20">
        <v>460.63309192657471</v>
      </c>
    </row>
    <row r="1470" spans="1:28" thickTop="1" thickBot="1" x14ac:dyDescent="0.3">
      <c r="B1470" s="279">
        <v>40916</v>
      </c>
      <c r="C1470" s="128" t="s">
        <v>16</v>
      </c>
      <c r="D1470" s="358">
        <v>18.973047256469727</v>
      </c>
      <c r="E1470" s="358">
        <v>19.006509780883789</v>
      </c>
      <c r="F1470" s="358">
        <v>18.982656478881836</v>
      </c>
      <c r="G1470" s="358">
        <v>18.663181304931641</v>
      </c>
      <c r="H1470" s="358">
        <v>18.591390609741211</v>
      </c>
      <c r="I1470" s="358">
        <v>18.587678909301758</v>
      </c>
      <c r="J1470" s="358">
        <v>16.192789077758789</v>
      </c>
      <c r="K1470" s="358">
        <v>13.631488800048828</v>
      </c>
      <c r="L1470" s="358">
        <v>14.156863212585449</v>
      </c>
      <c r="M1470" s="358">
        <v>15.650200843811035</v>
      </c>
      <c r="N1470" s="358">
        <v>18.734540939331055</v>
      </c>
      <c r="O1470" s="358">
        <v>20.257024765014648</v>
      </c>
      <c r="P1470" s="358">
        <v>23.415090560913086</v>
      </c>
      <c r="Q1470" s="358">
        <v>24.340232849121094</v>
      </c>
      <c r="R1470" s="358">
        <v>25.488363265991211</v>
      </c>
      <c r="S1470" s="358">
        <v>26.057743072509766</v>
      </c>
      <c r="T1470" s="358">
        <v>26.425127029418945</v>
      </c>
      <c r="U1470" s="358">
        <v>25.538446426391602</v>
      </c>
      <c r="V1470" s="358">
        <v>24.181167602539063</v>
      </c>
      <c r="W1470" s="358">
        <v>22.176128387451172</v>
      </c>
      <c r="X1470" s="358">
        <v>20.325456619262695</v>
      </c>
      <c r="Y1470" s="358">
        <v>19.798160552978516</v>
      </c>
      <c r="Z1470" s="358">
        <v>18.73027229309082</v>
      </c>
      <c r="AA1470" s="358">
        <v>18.326236724853516</v>
      </c>
      <c r="AB1470" s="20">
        <v>486.22979736328125</v>
      </c>
    </row>
    <row r="1471" spans="1:28" thickTop="1" thickBot="1" x14ac:dyDescent="0.3">
      <c r="B1471" s="279">
        <v>40917</v>
      </c>
      <c r="C1471" s="128" t="s">
        <v>17</v>
      </c>
      <c r="D1471" s="358">
        <v>18.125459671020508</v>
      </c>
      <c r="E1471" s="358">
        <v>18.262495040893555</v>
      </c>
      <c r="F1471" s="358">
        <v>17.96830940246582</v>
      </c>
      <c r="G1471" s="358">
        <v>17.838123321533203</v>
      </c>
      <c r="H1471" s="358">
        <v>17.740358352661133</v>
      </c>
      <c r="I1471" s="358">
        <v>17.894840240478516</v>
      </c>
      <c r="J1471" s="358">
        <v>15.983662605285645</v>
      </c>
      <c r="K1471" s="358">
        <v>14.673707962036133</v>
      </c>
      <c r="L1471" s="358">
        <v>14.688060760498047</v>
      </c>
      <c r="M1471" s="358">
        <v>17.676080703735352</v>
      </c>
      <c r="N1471" s="358">
        <v>20.382684707641602</v>
      </c>
      <c r="O1471" s="358">
        <v>20.317949295043945</v>
      </c>
      <c r="P1471" s="358">
        <v>23.076875686645508</v>
      </c>
      <c r="Q1471" s="358">
        <v>26.232776641845703</v>
      </c>
      <c r="R1471" s="358">
        <v>26.776077270507813</v>
      </c>
      <c r="S1471" s="358">
        <v>27.07374382019043</v>
      </c>
      <c r="T1471" s="358">
        <v>27.191158294677734</v>
      </c>
      <c r="U1471" s="358">
        <v>26.355352401733398</v>
      </c>
      <c r="V1471" s="358">
        <v>24.515396118164063</v>
      </c>
      <c r="W1471" s="358">
        <v>23.447731018066406</v>
      </c>
      <c r="X1471" s="358">
        <v>21.24976921081543</v>
      </c>
      <c r="Y1471" s="358">
        <v>16.167409896850586</v>
      </c>
      <c r="Z1471" s="358">
        <v>19.163078308105469</v>
      </c>
      <c r="AA1471" s="358">
        <v>18.557435989379883</v>
      </c>
      <c r="AB1471" s="20">
        <v>491.35853672027588</v>
      </c>
    </row>
    <row r="1472" spans="1:28" thickTop="1" thickBot="1" x14ac:dyDescent="0.3">
      <c r="B1472" s="279">
        <v>40918</v>
      </c>
      <c r="C1472" s="128" t="s">
        <v>11</v>
      </c>
      <c r="D1472" s="358">
        <v>18.385387420654297</v>
      </c>
      <c r="E1472" s="358">
        <v>18.241806030273438</v>
      </c>
      <c r="F1472" s="358">
        <v>18.288911819458008</v>
      </c>
      <c r="G1472" s="358">
        <v>18.319564819335938</v>
      </c>
      <c r="H1472" s="358">
        <v>18.280326843261719</v>
      </c>
      <c r="I1472" s="358">
        <v>18.314830780029297</v>
      </c>
      <c r="J1472" s="358">
        <v>15.991729736328125</v>
      </c>
      <c r="K1472" s="358">
        <v>15.758265495300293</v>
      </c>
      <c r="L1472" s="358">
        <v>16.622695922851563</v>
      </c>
      <c r="M1472" s="358">
        <v>18.68243408203125</v>
      </c>
      <c r="N1472" s="358">
        <v>21.316074371337891</v>
      </c>
      <c r="O1472" s="358">
        <v>22.821203231811523</v>
      </c>
      <c r="P1472" s="358">
        <v>23.18388557434082</v>
      </c>
      <c r="Q1472" s="358">
        <v>23.773529052734375</v>
      </c>
      <c r="R1472" s="358">
        <v>24.548454284667969</v>
      </c>
      <c r="S1472" s="358">
        <v>24.050117492675781</v>
      </c>
      <c r="T1472" s="358">
        <v>22.995668411254883</v>
      </c>
      <c r="U1472" s="358">
        <v>23.212987899780273</v>
      </c>
      <c r="V1472" s="358">
        <v>21.738851547241211</v>
      </c>
      <c r="W1472" s="358">
        <v>17.501413345336914</v>
      </c>
      <c r="X1472" s="358">
        <v>20.272468566894531</v>
      </c>
      <c r="Y1472" s="358">
        <v>19.975784301757813</v>
      </c>
      <c r="Z1472" s="358">
        <v>19.673749923706055</v>
      </c>
      <c r="AA1472" s="358">
        <v>12.5062255859375</v>
      </c>
      <c r="AB1472" s="20">
        <v>474.45636653900146</v>
      </c>
    </row>
    <row r="1473" spans="2:28" thickTop="1" thickBot="1" x14ac:dyDescent="0.3">
      <c r="B1473" s="279">
        <v>40919</v>
      </c>
      <c r="C1473" s="128" t="s">
        <v>12</v>
      </c>
      <c r="D1473" s="358">
        <v>19.502716064453125</v>
      </c>
      <c r="E1473" s="358">
        <v>19.392299652099609</v>
      </c>
      <c r="F1473" s="358">
        <v>19.278963088989258</v>
      </c>
      <c r="G1473" s="358">
        <v>19.208375930786133</v>
      </c>
      <c r="H1473" s="358">
        <v>19.086441040039063</v>
      </c>
      <c r="I1473" s="358">
        <v>19.121053695678711</v>
      </c>
      <c r="J1473" s="358">
        <v>16.631507873535156</v>
      </c>
      <c r="K1473" s="358">
        <v>16.236194610595703</v>
      </c>
      <c r="L1473" s="358">
        <v>11.889992713928223</v>
      </c>
      <c r="M1473" s="358">
        <v>17.871923446655273</v>
      </c>
      <c r="N1473" s="358">
        <v>20.339485168457031</v>
      </c>
      <c r="O1473" s="358">
        <v>21.726757049560547</v>
      </c>
      <c r="P1473" s="358">
        <v>18.708244323730469</v>
      </c>
      <c r="Q1473" s="358">
        <v>24.051116943359375</v>
      </c>
      <c r="R1473" s="358">
        <v>24.430971145629883</v>
      </c>
      <c r="S1473" s="358">
        <v>24.62004280090332</v>
      </c>
      <c r="T1473" s="358">
        <v>24.06920051574707</v>
      </c>
      <c r="U1473" s="358">
        <v>23.232498168945313</v>
      </c>
      <c r="V1473" s="358">
        <v>22.172630310058594</v>
      </c>
      <c r="W1473" s="358">
        <v>21.162696838378906</v>
      </c>
      <c r="X1473" s="358">
        <v>20.202180862426758</v>
      </c>
      <c r="Y1473" s="358">
        <v>19.653928756713867</v>
      </c>
      <c r="Z1473" s="358">
        <v>17.001491546630859</v>
      </c>
      <c r="AA1473" s="358">
        <v>18.403427124023438</v>
      </c>
      <c r="AB1473" s="20">
        <v>477.99413967132568</v>
      </c>
    </row>
    <row r="1474" spans="2:28" thickTop="1" thickBot="1" x14ac:dyDescent="0.3">
      <c r="B1474" s="279">
        <v>40920</v>
      </c>
      <c r="C1474" s="128" t="s">
        <v>13</v>
      </c>
      <c r="D1474" s="358">
        <v>17.85185432434082</v>
      </c>
      <c r="E1474" s="358">
        <v>17.808385848999023</v>
      </c>
      <c r="F1474" s="358">
        <v>17.693574905395508</v>
      </c>
      <c r="G1474" s="358">
        <v>17.606840133666992</v>
      </c>
      <c r="H1474" s="358">
        <v>17.531909942626953</v>
      </c>
      <c r="I1474" s="358">
        <v>17.470302581787109</v>
      </c>
      <c r="J1474" s="358">
        <v>15.306487083435059</v>
      </c>
      <c r="K1474" s="358">
        <v>25.08860969543457</v>
      </c>
      <c r="L1474" s="358">
        <v>16.146842956542969</v>
      </c>
      <c r="M1474" s="358">
        <v>18.054244995117188</v>
      </c>
      <c r="N1474" s="358">
        <v>20.217708587646484</v>
      </c>
      <c r="O1474" s="358">
        <v>22.045316696166992</v>
      </c>
      <c r="P1474" s="358">
        <v>23.670351028442383</v>
      </c>
      <c r="Q1474" s="358">
        <v>24.629501342773438</v>
      </c>
      <c r="R1474" s="358">
        <v>25.399505615234375</v>
      </c>
      <c r="S1474" s="358">
        <v>20.345335006713867</v>
      </c>
      <c r="T1474" s="358">
        <v>24.552448272705078</v>
      </c>
      <c r="U1474" s="358">
        <v>23.865583419799805</v>
      </c>
      <c r="V1474" s="358">
        <v>22.808832168579102</v>
      </c>
      <c r="W1474" s="358">
        <v>22.042715072631836</v>
      </c>
      <c r="X1474" s="358">
        <v>20.853546142578125</v>
      </c>
      <c r="Y1474" s="358">
        <v>20.386434555053711</v>
      </c>
      <c r="Z1474" s="358">
        <v>19.692813873291016</v>
      </c>
      <c r="AA1474" s="358">
        <v>19.504579544067383</v>
      </c>
      <c r="AB1474" s="20">
        <v>490.57372379302979</v>
      </c>
    </row>
    <row r="1475" spans="2:28" thickTop="1" thickBot="1" x14ac:dyDescent="0.3">
      <c r="B1475" s="279">
        <v>40921</v>
      </c>
      <c r="C1475" s="128" t="s">
        <v>14</v>
      </c>
      <c r="D1475" s="358">
        <v>19.316032409667969</v>
      </c>
      <c r="E1475" s="358">
        <v>19.227565765380859</v>
      </c>
      <c r="F1475" s="358">
        <v>19.037570953369141</v>
      </c>
      <c r="G1475" s="358">
        <v>18.953498840332031</v>
      </c>
      <c r="H1475" s="358">
        <v>18.867860794067383</v>
      </c>
      <c r="I1475" s="358">
        <v>18.510902404785156</v>
      </c>
      <c r="J1475" s="358">
        <v>17.13606071472168</v>
      </c>
      <c r="K1475" s="358">
        <v>26.111675262451172</v>
      </c>
      <c r="L1475" s="358">
        <v>16.575227737426758</v>
      </c>
      <c r="M1475" s="358">
        <v>16.826593399047852</v>
      </c>
      <c r="N1475" s="358">
        <v>19.168127059936523</v>
      </c>
      <c r="O1475" s="358">
        <v>20.312129974365234</v>
      </c>
      <c r="P1475" s="358">
        <v>20.863712310791016</v>
      </c>
      <c r="Q1475" s="358">
        <v>21.528837203979492</v>
      </c>
      <c r="R1475" s="358">
        <v>21.461009979248047</v>
      </c>
      <c r="S1475" s="358">
        <v>22.246898651123047</v>
      </c>
      <c r="T1475" s="358">
        <v>22.370771408081055</v>
      </c>
      <c r="U1475" s="358">
        <v>21.376209259033203</v>
      </c>
      <c r="V1475" s="358">
        <v>20.395933151245117</v>
      </c>
      <c r="W1475" s="358">
        <v>19.318124771118164</v>
      </c>
      <c r="X1475" s="358">
        <v>19.383914947509766</v>
      </c>
      <c r="Y1475" s="358">
        <v>18.857133865356445</v>
      </c>
      <c r="Z1475" s="358">
        <v>18.402002334594727</v>
      </c>
      <c r="AA1475" s="358">
        <v>18.374212265014648</v>
      </c>
      <c r="AB1475" s="20">
        <v>474.62200546264648</v>
      </c>
    </row>
    <row r="1476" spans="2:28" thickTop="1" thickBot="1" x14ac:dyDescent="0.3">
      <c r="B1476" s="279">
        <v>40922</v>
      </c>
      <c r="C1476" s="128" t="s">
        <v>15</v>
      </c>
      <c r="D1476" s="358">
        <v>17.42701530456543</v>
      </c>
      <c r="E1476" s="358">
        <v>17.06169319152832</v>
      </c>
      <c r="F1476" s="358">
        <v>16.969242095947266</v>
      </c>
      <c r="G1476" s="358">
        <v>16.963850021362305</v>
      </c>
      <c r="H1476" s="358">
        <v>16.975021362304688</v>
      </c>
      <c r="I1476" s="358">
        <v>16.949308395385742</v>
      </c>
      <c r="J1476" s="358">
        <v>16.001544952392578</v>
      </c>
      <c r="K1476" s="358">
        <v>15.824560165405273</v>
      </c>
      <c r="L1476" s="358">
        <v>16.380777359008789</v>
      </c>
      <c r="M1476" s="358">
        <v>17.716732025146484</v>
      </c>
      <c r="N1476" s="358">
        <v>18.159788131713867</v>
      </c>
      <c r="O1476" s="358">
        <v>19.134618759155273</v>
      </c>
      <c r="P1476" s="358">
        <v>20.705183029174805</v>
      </c>
      <c r="Q1476" s="358">
        <v>20.481809616088867</v>
      </c>
      <c r="R1476" s="358">
        <v>21.658174514770508</v>
      </c>
      <c r="S1476" s="358">
        <v>21.718460083007813</v>
      </c>
      <c r="T1476" s="358">
        <v>21.218664169311523</v>
      </c>
      <c r="U1476" s="358">
        <v>20.724636077880859</v>
      </c>
      <c r="V1476" s="358">
        <v>20.153705596923828</v>
      </c>
      <c r="W1476" s="358">
        <v>18.548709869384766</v>
      </c>
      <c r="X1476" s="358">
        <v>19.257854461669922</v>
      </c>
      <c r="Y1476" s="358">
        <v>18.97393798828125</v>
      </c>
      <c r="Z1476" s="358">
        <v>18.85173225402832</v>
      </c>
      <c r="AA1476" s="358">
        <v>18.563152313232422</v>
      </c>
      <c r="AB1476" s="20">
        <v>446.4201717376709</v>
      </c>
    </row>
    <row r="1477" spans="2:28" thickTop="1" thickBot="1" x14ac:dyDescent="0.3">
      <c r="B1477" s="279">
        <v>40923</v>
      </c>
      <c r="C1477" s="128" t="s">
        <v>16</v>
      </c>
      <c r="D1477" s="358">
        <v>18.436225891113281</v>
      </c>
      <c r="E1477" s="358">
        <v>18.506214141845703</v>
      </c>
      <c r="F1477" s="358">
        <v>18.528146743774414</v>
      </c>
      <c r="G1477" s="358">
        <v>18.43016242980957</v>
      </c>
      <c r="H1477" s="358">
        <v>18.376934051513672</v>
      </c>
      <c r="I1477" s="358">
        <v>18.382818222045898</v>
      </c>
      <c r="J1477" s="358">
        <v>18.000381469726563</v>
      </c>
      <c r="K1477" s="358">
        <v>17.681819915771484</v>
      </c>
      <c r="L1477" s="358">
        <v>17.874496459960938</v>
      </c>
      <c r="M1477" s="358">
        <v>19.174951553344727</v>
      </c>
      <c r="N1477" s="358">
        <v>20.034595489501953</v>
      </c>
      <c r="O1477" s="358">
        <v>22.001604080200195</v>
      </c>
      <c r="P1477" s="358">
        <v>22.414468765258789</v>
      </c>
      <c r="Q1477" s="358">
        <v>22.989484786987305</v>
      </c>
      <c r="R1477" s="358">
        <v>23.536813735961914</v>
      </c>
      <c r="S1477" s="358">
        <v>23.147846221923828</v>
      </c>
      <c r="T1477" s="358">
        <v>22.782295227050781</v>
      </c>
      <c r="U1477" s="358">
        <v>22.320732116699219</v>
      </c>
      <c r="V1477" s="358">
        <v>21.933919906616211</v>
      </c>
      <c r="W1477" s="358">
        <v>21.013124465942383</v>
      </c>
      <c r="X1477" s="358">
        <v>20.425956726074219</v>
      </c>
      <c r="Y1477" s="358">
        <v>20.028297424316406</v>
      </c>
      <c r="Z1477" s="358">
        <v>19.746379852294922</v>
      </c>
      <c r="AA1477" s="358">
        <v>19.333581924438477</v>
      </c>
      <c r="AB1477" s="20">
        <v>485.10125160217285</v>
      </c>
    </row>
    <row r="1478" spans="2:28" thickTop="1" thickBot="1" x14ac:dyDescent="0.3">
      <c r="B1478" s="279">
        <v>40924</v>
      </c>
      <c r="C1478" s="128" t="s">
        <v>17</v>
      </c>
      <c r="D1478" s="358">
        <v>19.250936508178711</v>
      </c>
      <c r="E1478" s="358">
        <v>19.155401229858398</v>
      </c>
      <c r="F1478" s="358">
        <v>19.070310592651367</v>
      </c>
      <c r="G1478" s="358">
        <v>18.955654144287109</v>
      </c>
      <c r="H1478" s="358">
        <v>18.95555305480957</v>
      </c>
      <c r="I1478" s="358">
        <v>18.923858642578125</v>
      </c>
      <c r="J1478" s="358">
        <v>18.707607269287109</v>
      </c>
      <c r="K1478" s="358">
        <v>17.246061325073242</v>
      </c>
      <c r="L1478" s="358">
        <v>17.335289001464844</v>
      </c>
      <c r="M1478" s="358">
        <v>18.977140426635742</v>
      </c>
      <c r="N1478" s="358">
        <v>20.961704254150391</v>
      </c>
      <c r="O1478" s="358">
        <v>22.261157989501953</v>
      </c>
      <c r="P1478" s="358">
        <v>24.352441787719727</v>
      </c>
      <c r="Q1478" s="358">
        <v>24.251201629638672</v>
      </c>
      <c r="R1478" s="358">
        <v>19.4339599609375</v>
      </c>
      <c r="S1478" s="358">
        <v>24.912284851074219</v>
      </c>
      <c r="T1478" s="358">
        <v>24.366718292236328</v>
      </c>
      <c r="U1478" s="358">
        <v>23.761100769042969</v>
      </c>
      <c r="V1478" s="358">
        <v>22.654829025268555</v>
      </c>
      <c r="W1478" s="358">
        <v>21.633499145507813</v>
      </c>
      <c r="X1478" s="358">
        <v>21.661518096923828</v>
      </c>
      <c r="Y1478" s="358">
        <v>21.064569473266602</v>
      </c>
      <c r="Z1478" s="358">
        <v>20.525447845458984</v>
      </c>
      <c r="AA1478" s="358">
        <v>19.76667594909668</v>
      </c>
      <c r="AB1478" s="20">
        <v>498.18492126464844</v>
      </c>
    </row>
    <row r="1479" spans="2:28" thickTop="1" thickBot="1" x14ac:dyDescent="0.3">
      <c r="B1479" s="279">
        <v>40925</v>
      </c>
      <c r="C1479" s="128" t="s">
        <v>11</v>
      </c>
      <c r="D1479" s="358">
        <v>19.216070175170898</v>
      </c>
      <c r="E1479" s="358">
        <v>19.175758361816406</v>
      </c>
      <c r="F1479" s="358">
        <v>19.197357177734375</v>
      </c>
      <c r="G1479" s="358">
        <v>19.300722122192383</v>
      </c>
      <c r="H1479" s="358">
        <v>19.12974739074707</v>
      </c>
      <c r="I1479" s="358">
        <v>17.851360321044922</v>
      </c>
      <c r="J1479" s="358">
        <v>18.988300323486328</v>
      </c>
      <c r="K1479" s="358">
        <v>17.389955520629883</v>
      </c>
      <c r="L1479" s="358">
        <v>18.174745559692383</v>
      </c>
      <c r="M1479" s="358">
        <v>20.145801544189453</v>
      </c>
      <c r="N1479" s="358">
        <v>21.838954925537109</v>
      </c>
      <c r="O1479" s="358">
        <v>23.676376342773438</v>
      </c>
      <c r="P1479" s="358">
        <v>24.485080718994141</v>
      </c>
      <c r="Q1479" s="358">
        <v>25.369073867797852</v>
      </c>
      <c r="R1479" s="358">
        <v>25.428655624389648</v>
      </c>
      <c r="S1479" s="358">
        <v>26.164087295532227</v>
      </c>
      <c r="T1479" s="358">
        <v>26.897130966186523</v>
      </c>
      <c r="U1479" s="358">
        <v>25.07084846496582</v>
      </c>
      <c r="V1479" s="358">
        <v>24.157894134521484</v>
      </c>
      <c r="W1479" s="358">
        <v>22.447727203369141</v>
      </c>
      <c r="X1479" s="358">
        <v>21.237205505371094</v>
      </c>
      <c r="Y1479" s="358">
        <v>21.727546691894531</v>
      </c>
      <c r="Z1479" s="358">
        <v>20.5877685546875</v>
      </c>
      <c r="AA1479" s="358">
        <v>20.004705429077148</v>
      </c>
      <c r="AB1479" s="20">
        <v>517.66287422180176</v>
      </c>
    </row>
    <row r="1480" spans="2:28" thickTop="1" thickBot="1" x14ac:dyDescent="0.3">
      <c r="B1480" s="279">
        <v>40926</v>
      </c>
      <c r="C1480" s="128" t="s">
        <v>12</v>
      </c>
      <c r="D1480" s="358">
        <v>19.790668487548828</v>
      </c>
      <c r="E1480" s="358">
        <v>19.730358123779297</v>
      </c>
      <c r="F1480" s="358">
        <v>19.721231460571289</v>
      </c>
      <c r="G1480" s="358">
        <v>20.025884628295898</v>
      </c>
      <c r="H1480" s="358">
        <v>20.009540557861328</v>
      </c>
      <c r="I1480" s="358">
        <v>20.000490188598633</v>
      </c>
      <c r="J1480" s="358">
        <v>17.73065185546875</v>
      </c>
      <c r="K1480" s="358">
        <v>17.685195922851563</v>
      </c>
      <c r="L1480" s="358">
        <v>18.052999496459961</v>
      </c>
      <c r="M1480" s="358">
        <v>20.348653793334961</v>
      </c>
      <c r="N1480" s="358">
        <v>23.586441040039063</v>
      </c>
      <c r="O1480" s="358">
        <v>24.884355545043945</v>
      </c>
      <c r="P1480" s="358">
        <v>25.626413345336914</v>
      </c>
      <c r="Q1480" s="358">
        <v>27.70738410949707</v>
      </c>
      <c r="R1480" s="358">
        <v>28.030302047729492</v>
      </c>
      <c r="S1480" s="358">
        <v>27.757925033569336</v>
      </c>
      <c r="T1480" s="358">
        <v>27.65412712097168</v>
      </c>
      <c r="U1480" s="358">
        <v>26.176197052001953</v>
      </c>
      <c r="V1480" s="358">
        <v>25.106388092041016</v>
      </c>
      <c r="W1480" s="358">
        <v>23.058767318725586</v>
      </c>
      <c r="X1480" s="358">
        <v>22.734964370727539</v>
      </c>
      <c r="Y1480" s="358">
        <v>21.085920333862305</v>
      </c>
      <c r="Z1480" s="358">
        <v>20.305692672729492</v>
      </c>
      <c r="AA1480" s="358">
        <v>19.568424224853516</v>
      </c>
      <c r="AB1480" s="20">
        <v>536.37897682189941</v>
      </c>
    </row>
    <row r="1481" spans="2:28" thickTop="1" thickBot="1" x14ac:dyDescent="0.3">
      <c r="B1481" s="279">
        <v>40927</v>
      </c>
      <c r="C1481" s="128" t="s">
        <v>13</v>
      </c>
      <c r="D1481" s="358">
        <v>19.119815826416016</v>
      </c>
      <c r="E1481" s="358">
        <v>19.016168594360352</v>
      </c>
      <c r="F1481" s="358">
        <v>18.853275299072266</v>
      </c>
      <c r="G1481" s="358">
        <v>18.833280563354492</v>
      </c>
      <c r="H1481" s="358">
        <v>18.802083969116211</v>
      </c>
      <c r="I1481" s="358">
        <v>18.772392272949219</v>
      </c>
      <c r="J1481" s="358">
        <v>18.043205261230469</v>
      </c>
      <c r="K1481" s="358">
        <v>16.52088737487793</v>
      </c>
      <c r="L1481" s="358">
        <v>16.861991882324219</v>
      </c>
      <c r="M1481" s="358">
        <v>18.679510116577148</v>
      </c>
      <c r="N1481" s="358">
        <v>17.494838714599609</v>
      </c>
      <c r="O1481" s="358">
        <v>22.727714538574219</v>
      </c>
      <c r="P1481" s="358">
        <v>23.821998596191406</v>
      </c>
      <c r="Q1481" s="358">
        <v>24.087377548217773</v>
      </c>
      <c r="R1481" s="358">
        <v>25.297298431396484</v>
      </c>
      <c r="S1481" s="358">
        <v>25.511505126953125</v>
      </c>
      <c r="T1481" s="358">
        <v>25.808469772338867</v>
      </c>
      <c r="U1481" s="358">
        <v>17.381446838378906</v>
      </c>
      <c r="V1481" s="358">
        <v>23.107885360717773</v>
      </c>
      <c r="W1481" s="358">
        <v>22.042030334472656</v>
      </c>
      <c r="X1481" s="358">
        <v>21.087995529174805</v>
      </c>
      <c r="Y1481" s="358">
        <v>21.092191696166992</v>
      </c>
      <c r="Z1481" s="358">
        <v>20.287439346313477</v>
      </c>
      <c r="AA1481" s="358">
        <v>19.972803115844727</v>
      </c>
      <c r="AB1481" s="20">
        <v>493.22360610961914</v>
      </c>
    </row>
    <row r="1482" spans="2:28" thickTop="1" thickBot="1" x14ac:dyDescent="0.3">
      <c r="B1482" s="279">
        <v>40928</v>
      </c>
      <c r="C1482" s="128" t="s">
        <v>14</v>
      </c>
      <c r="D1482" s="358">
        <v>19.793237686157227</v>
      </c>
      <c r="E1482" s="358">
        <v>19.621570587158203</v>
      </c>
      <c r="F1482" s="358">
        <v>19.54890251159668</v>
      </c>
      <c r="G1482" s="358">
        <v>19.508115768432617</v>
      </c>
      <c r="H1482" s="358">
        <v>19.479021072387695</v>
      </c>
      <c r="I1482" s="358">
        <v>19.403593063354492</v>
      </c>
      <c r="J1482" s="358">
        <v>19.028501510620117</v>
      </c>
      <c r="K1482" s="358">
        <v>16.724300384521484</v>
      </c>
      <c r="L1482" s="358">
        <v>12.963751792907715</v>
      </c>
      <c r="M1482" s="358">
        <v>18.650417327880859</v>
      </c>
      <c r="N1482" s="358">
        <v>21.134998321533203</v>
      </c>
      <c r="O1482" s="358">
        <v>22.873933792114258</v>
      </c>
      <c r="P1482" s="358">
        <v>26.023773193359375</v>
      </c>
      <c r="Q1482" s="358">
        <v>26.185697555541992</v>
      </c>
      <c r="R1482" s="358">
        <v>27.39384651184082</v>
      </c>
      <c r="S1482" s="358">
        <v>27.51762580871582</v>
      </c>
      <c r="T1482" s="358">
        <v>27.523271560668945</v>
      </c>
      <c r="U1482" s="358">
        <v>27.29121208190918</v>
      </c>
      <c r="V1482" s="358">
        <v>21.787586212158203</v>
      </c>
      <c r="W1482" s="358">
        <v>22.979692459106445</v>
      </c>
      <c r="X1482" s="358">
        <v>21.703523635864258</v>
      </c>
      <c r="Y1482" s="358">
        <v>20.981271743774414</v>
      </c>
      <c r="Z1482" s="358">
        <v>20.746341705322266</v>
      </c>
      <c r="AA1482" s="358">
        <v>19.623947143554688</v>
      </c>
      <c r="AB1482" s="20">
        <v>518.48813343048096</v>
      </c>
    </row>
    <row r="1483" spans="2:28" thickTop="1" thickBot="1" x14ac:dyDescent="0.3">
      <c r="B1483" s="279">
        <v>40929</v>
      </c>
      <c r="C1483" s="128" t="s">
        <v>15</v>
      </c>
      <c r="D1483" s="358">
        <v>19.266975402832031</v>
      </c>
      <c r="E1483" s="358">
        <v>19.163722991943359</v>
      </c>
      <c r="F1483" s="358">
        <v>19.083559036254883</v>
      </c>
      <c r="G1483" s="358">
        <v>19.256475448608398</v>
      </c>
      <c r="H1483" s="358">
        <v>19.039882659912109</v>
      </c>
      <c r="I1483" s="358">
        <v>18.932806015014648</v>
      </c>
      <c r="J1483" s="358">
        <v>17.994789123535156</v>
      </c>
      <c r="K1483" s="358">
        <v>15.544548988342285</v>
      </c>
      <c r="L1483" s="358">
        <v>16.457479476928711</v>
      </c>
      <c r="M1483" s="358">
        <v>19.046941757202148</v>
      </c>
      <c r="N1483" s="358">
        <v>21.560297012329102</v>
      </c>
      <c r="O1483" s="358">
        <v>24.877304077148438</v>
      </c>
      <c r="P1483" s="358">
        <v>24.621368408203125</v>
      </c>
      <c r="Q1483" s="358">
        <v>27.327402114868164</v>
      </c>
      <c r="R1483" s="358">
        <v>27.178972244262695</v>
      </c>
      <c r="S1483" s="358">
        <v>28.925622940063477</v>
      </c>
      <c r="T1483" s="358">
        <v>28.077020645141602</v>
      </c>
      <c r="U1483" s="358">
        <v>26.803462982177734</v>
      </c>
      <c r="V1483" s="358">
        <v>24.267742156982422</v>
      </c>
      <c r="W1483" s="358">
        <v>23.525787353515625</v>
      </c>
      <c r="X1483" s="358">
        <v>22.877752304077148</v>
      </c>
      <c r="Y1483" s="358">
        <v>21.89459228515625</v>
      </c>
      <c r="Z1483" s="358">
        <v>21.706310272216797</v>
      </c>
      <c r="AA1483" s="358">
        <v>21.51031494140625</v>
      </c>
      <c r="AB1483" s="20">
        <v>528.94113063812256</v>
      </c>
    </row>
    <row r="1484" spans="2:28" thickTop="1" thickBot="1" x14ac:dyDescent="0.3">
      <c r="B1484" s="279">
        <v>40930</v>
      </c>
      <c r="C1484" s="128" t="s">
        <v>16</v>
      </c>
      <c r="D1484" s="358">
        <v>21.251327514648438</v>
      </c>
      <c r="E1484" s="358">
        <v>21.291128158569336</v>
      </c>
      <c r="F1484" s="358">
        <v>21.219753265380859</v>
      </c>
      <c r="G1484" s="358">
        <v>21.158906936645508</v>
      </c>
      <c r="H1484" s="358">
        <v>16.491704940795898</v>
      </c>
      <c r="I1484" s="358">
        <v>21.065792083740234</v>
      </c>
      <c r="J1484" s="358">
        <v>19.1007080078125</v>
      </c>
      <c r="K1484" s="358">
        <v>16.460409164428711</v>
      </c>
      <c r="L1484" s="358">
        <v>16.956813812255859</v>
      </c>
      <c r="M1484" s="358">
        <v>18.687019348144531</v>
      </c>
      <c r="N1484" s="358">
        <v>20.697471618652344</v>
      </c>
      <c r="O1484" s="358">
        <v>22.555438995361328</v>
      </c>
      <c r="P1484" s="358">
        <v>24.327369689941406</v>
      </c>
      <c r="Q1484" s="358">
        <v>24.941835403442383</v>
      </c>
      <c r="R1484" s="358">
        <v>27.055715560913086</v>
      </c>
      <c r="S1484" s="358">
        <v>27.387178421020508</v>
      </c>
      <c r="T1484" s="358">
        <v>28.224573135375977</v>
      </c>
      <c r="U1484" s="358">
        <v>26.973501205444336</v>
      </c>
      <c r="V1484" s="358">
        <v>25.066789627075195</v>
      </c>
      <c r="W1484" s="358">
        <v>23.128215789794922</v>
      </c>
      <c r="X1484" s="358">
        <v>22.399412155151367</v>
      </c>
      <c r="Y1484" s="358">
        <v>21.559598922729492</v>
      </c>
      <c r="Z1484" s="358">
        <v>21.110034942626953</v>
      </c>
      <c r="AA1484" s="358">
        <v>20.318185806274414</v>
      </c>
      <c r="AB1484" s="20">
        <v>529.42888450622559</v>
      </c>
    </row>
    <row r="1485" spans="2:28" thickTop="1" thickBot="1" x14ac:dyDescent="0.3">
      <c r="B1485" s="279">
        <v>40931</v>
      </c>
      <c r="C1485" s="128" t="s">
        <v>17</v>
      </c>
      <c r="D1485" s="358">
        <v>20.244956970214844</v>
      </c>
      <c r="E1485" s="358">
        <v>20.069585800170898</v>
      </c>
      <c r="F1485" s="358">
        <v>20.049396514892578</v>
      </c>
      <c r="G1485" s="358">
        <v>19.948934555053711</v>
      </c>
      <c r="H1485" s="358">
        <v>19.921199798583984</v>
      </c>
      <c r="I1485" s="358">
        <v>19.864902496337891</v>
      </c>
      <c r="J1485" s="358">
        <v>16.769775390625</v>
      </c>
      <c r="K1485" s="358">
        <v>16.753440856933594</v>
      </c>
      <c r="L1485" s="358">
        <v>16.999494552612305</v>
      </c>
      <c r="M1485" s="358">
        <v>18.107532501220703</v>
      </c>
      <c r="N1485" s="358">
        <v>23.28326416015625</v>
      </c>
      <c r="O1485" s="358">
        <v>24.964788436889648</v>
      </c>
      <c r="P1485" s="358">
        <v>27.030797958374023</v>
      </c>
      <c r="Q1485" s="358">
        <v>28.13178825378418</v>
      </c>
      <c r="R1485" s="358">
        <v>26.979091644287109</v>
      </c>
      <c r="S1485" s="358">
        <v>29.143621444702148</v>
      </c>
      <c r="T1485" s="358">
        <v>29.128454208374023</v>
      </c>
      <c r="U1485" s="358">
        <v>27.705228805541992</v>
      </c>
      <c r="V1485" s="358">
        <v>25.653970718383789</v>
      </c>
      <c r="W1485" s="358">
        <v>24.283706665039063</v>
      </c>
      <c r="X1485" s="358">
        <v>23.999517440795898</v>
      </c>
      <c r="Y1485" s="358">
        <v>22.255973815917969</v>
      </c>
      <c r="Z1485" s="358">
        <v>21.721637725830078</v>
      </c>
      <c r="AA1485" s="358">
        <v>21.346881866455078</v>
      </c>
      <c r="AB1485" s="20">
        <v>544.35794258117676</v>
      </c>
    </row>
    <row r="1486" spans="2:28" thickTop="1" thickBot="1" x14ac:dyDescent="0.3">
      <c r="B1486" s="279">
        <v>40932</v>
      </c>
      <c r="C1486" s="128" t="s">
        <v>11</v>
      </c>
      <c r="D1486" s="358">
        <v>20.032575607299805</v>
      </c>
      <c r="E1486" s="358">
        <v>19.907732009887695</v>
      </c>
      <c r="F1486" s="358">
        <v>19.856819152832031</v>
      </c>
      <c r="G1486" s="358">
        <v>19.84010124206543</v>
      </c>
      <c r="H1486" s="358">
        <v>19.91033935546875</v>
      </c>
      <c r="I1486" s="358">
        <v>19.842618942260742</v>
      </c>
      <c r="J1486" s="358">
        <v>17.94560432434082</v>
      </c>
      <c r="K1486" s="358">
        <v>17.508682250976563</v>
      </c>
      <c r="L1486" s="358">
        <v>18.001564025878906</v>
      </c>
      <c r="M1486" s="358">
        <v>19.255077362060547</v>
      </c>
      <c r="N1486" s="358">
        <v>20.626579284667969</v>
      </c>
      <c r="O1486" s="358">
        <v>22.552911758422852</v>
      </c>
      <c r="P1486" s="358">
        <v>23.897846221923828</v>
      </c>
      <c r="Q1486" s="358">
        <v>25.87816047668457</v>
      </c>
      <c r="R1486" s="358">
        <v>26.111732482910156</v>
      </c>
      <c r="S1486" s="358">
        <v>26.635126113891602</v>
      </c>
      <c r="T1486" s="358">
        <v>27.244930267333984</v>
      </c>
      <c r="U1486" s="358">
        <v>26.058504104614258</v>
      </c>
      <c r="V1486" s="358">
        <v>23.872751235961914</v>
      </c>
      <c r="W1486" s="358">
        <v>23.461820602416992</v>
      </c>
      <c r="X1486" s="358">
        <v>21.985029220581055</v>
      </c>
      <c r="Y1486" s="358">
        <v>16.120462417602539</v>
      </c>
      <c r="Z1486" s="358">
        <v>20.791070938110352</v>
      </c>
      <c r="AA1486" s="358">
        <v>19.70280647277832</v>
      </c>
      <c r="AB1486" s="20">
        <v>517.04084587097168</v>
      </c>
    </row>
    <row r="1487" spans="2:28" thickTop="1" thickBot="1" x14ac:dyDescent="0.3">
      <c r="B1487" s="279">
        <v>40933</v>
      </c>
      <c r="C1487" s="128" t="s">
        <v>12</v>
      </c>
      <c r="D1487" s="358">
        <v>19.389776229858398</v>
      </c>
      <c r="E1487" s="358">
        <v>19.24842643737793</v>
      </c>
      <c r="F1487" s="358">
        <v>19.232353210449219</v>
      </c>
      <c r="G1487" s="358">
        <v>19.213672637939453</v>
      </c>
      <c r="H1487" s="358">
        <v>19.289878845214844</v>
      </c>
      <c r="I1487" s="358">
        <v>19.20500373840332</v>
      </c>
      <c r="J1487" s="358">
        <v>17.463603973388672</v>
      </c>
      <c r="K1487" s="358">
        <v>16.709758758544922</v>
      </c>
      <c r="L1487" s="358">
        <v>16.916261672973633</v>
      </c>
      <c r="M1487" s="358">
        <v>18.29121208190918</v>
      </c>
      <c r="N1487" s="358">
        <v>20.218770980834961</v>
      </c>
      <c r="O1487" s="358">
        <v>23.941656112670898</v>
      </c>
      <c r="P1487" s="358">
        <v>25.845396041870117</v>
      </c>
      <c r="Q1487" s="358">
        <v>27.545272827148438</v>
      </c>
      <c r="R1487" s="358">
        <v>28.223173141479492</v>
      </c>
      <c r="S1487" s="358">
        <v>29.000263214111328</v>
      </c>
      <c r="T1487" s="358">
        <v>29.163911819458008</v>
      </c>
      <c r="U1487" s="358">
        <v>27.934524536132813</v>
      </c>
      <c r="V1487" s="358">
        <v>25.647705078125</v>
      </c>
      <c r="W1487" s="358">
        <v>24.23609733581543</v>
      </c>
      <c r="X1487" s="358">
        <v>23.194290161132813</v>
      </c>
      <c r="Y1487" s="358">
        <v>22.047475814819336</v>
      </c>
      <c r="Z1487" s="358">
        <v>22.034004211425781</v>
      </c>
      <c r="AA1487" s="358">
        <v>20.325271606445313</v>
      </c>
      <c r="AB1487" s="20">
        <v>534.3177604675293</v>
      </c>
    </row>
    <row r="1488" spans="2:28" thickTop="1" thickBot="1" x14ac:dyDescent="0.3">
      <c r="B1488" s="279">
        <v>40934</v>
      </c>
      <c r="C1488" s="128" t="s">
        <v>13</v>
      </c>
      <c r="D1488" s="358">
        <v>20.014785766601563</v>
      </c>
      <c r="E1488" s="358">
        <v>19.865743637084961</v>
      </c>
      <c r="F1488" s="358">
        <v>19.70416259765625</v>
      </c>
      <c r="G1488" s="358">
        <v>19.783786773681641</v>
      </c>
      <c r="H1488" s="358">
        <v>19.369207382202148</v>
      </c>
      <c r="I1488" s="358">
        <v>19.268278121948242</v>
      </c>
      <c r="J1488" s="358">
        <v>18.378849029541016</v>
      </c>
      <c r="K1488" s="358">
        <v>16.329048156738281</v>
      </c>
      <c r="L1488" s="358">
        <v>16.541061401367188</v>
      </c>
      <c r="M1488" s="358">
        <v>19.623195648193359</v>
      </c>
      <c r="N1488" s="358">
        <v>22.024238586425781</v>
      </c>
      <c r="O1488" s="358">
        <v>23.438934326171875</v>
      </c>
      <c r="P1488" s="358">
        <v>25.081953048706055</v>
      </c>
      <c r="Q1488" s="358">
        <v>25.881744384765625</v>
      </c>
      <c r="R1488" s="358">
        <v>24.727296829223633</v>
      </c>
      <c r="S1488" s="358">
        <v>25.12556266784668</v>
      </c>
      <c r="T1488" s="358">
        <v>24.572854995727539</v>
      </c>
      <c r="U1488" s="358">
        <v>23.304960250854492</v>
      </c>
      <c r="V1488" s="358">
        <v>22.200462341308594</v>
      </c>
      <c r="W1488" s="358">
        <v>21.217424392700195</v>
      </c>
      <c r="X1488" s="358">
        <v>13.570466995239258</v>
      </c>
      <c r="Y1488" s="358">
        <v>20.424970626831055</v>
      </c>
      <c r="Z1488" s="358">
        <v>19.413137435913086</v>
      </c>
      <c r="AA1488" s="358">
        <v>18.937921524047852</v>
      </c>
      <c r="AB1488" s="20">
        <v>498.80004692077637</v>
      </c>
    </row>
    <row r="1489" spans="1:28" thickTop="1" thickBot="1" x14ac:dyDescent="0.3">
      <c r="B1489" s="279">
        <v>40935</v>
      </c>
      <c r="C1489" s="128" t="s">
        <v>14</v>
      </c>
      <c r="D1489" s="358">
        <v>18.753940582275391</v>
      </c>
      <c r="E1489" s="358">
        <v>18.825035095214844</v>
      </c>
      <c r="F1489" s="358">
        <v>18.733112335205078</v>
      </c>
      <c r="G1489" s="358">
        <v>18.671859741210938</v>
      </c>
      <c r="H1489" s="358">
        <v>18.912815093994141</v>
      </c>
      <c r="I1489" s="358">
        <v>18.806209564208984</v>
      </c>
      <c r="J1489" s="358">
        <v>18.514385223388672</v>
      </c>
      <c r="K1489" s="358">
        <v>15.303927421569824</v>
      </c>
      <c r="L1489" s="358">
        <v>15.438133239746094</v>
      </c>
      <c r="M1489" s="358">
        <v>16.402914047241211</v>
      </c>
      <c r="N1489" s="358">
        <v>20.507364273071289</v>
      </c>
      <c r="O1489" s="358">
        <v>21.446861267089844</v>
      </c>
      <c r="P1489" s="358">
        <v>19.862468719482422</v>
      </c>
      <c r="Q1489" s="358">
        <v>22.725706100463867</v>
      </c>
      <c r="R1489" s="358">
        <v>22.738153457641602</v>
      </c>
      <c r="S1489" s="358">
        <v>23.571550369262695</v>
      </c>
      <c r="T1489" s="358">
        <v>22.65216064453125</v>
      </c>
      <c r="U1489" s="358">
        <v>22.446407318115234</v>
      </c>
      <c r="V1489" s="358">
        <v>21.213842391967773</v>
      </c>
      <c r="W1489" s="358">
        <v>20.081829071044922</v>
      </c>
      <c r="X1489" s="358">
        <v>19.417221069335938</v>
      </c>
      <c r="Y1489" s="358">
        <v>19.018957138061523</v>
      </c>
      <c r="Z1489" s="358">
        <v>18.387321472167969</v>
      </c>
      <c r="AA1489" s="358">
        <v>18.212125778198242</v>
      </c>
      <c r="AB1489" s="20">
        <v>470.64430141448975</v>
      </c>
    </row>
    <row r="1490" spans="1:28" thickTop="1" thickBot="1" x14ac:dyDescent="0.3">
      <c r="B1490" s="279">
        <v>40936</v>
      </c>
      <c r="C1490" s="128" t="s">
        <v>15</v>
      </c>
      <c r="D1490" s="358">
        <v>18.033163070678711</v>
      </c>
      <c r="E1490" s="358">
        <v>18.046298980712891</v>
      </c>
      <c r="F1490" s="358">
        <v>18.035900115966797</v>
      </c>
      <c r="G1490" s="358">
        <v>18.014060974121094</v>
      </c>
      <c r="H1490" s="358">
        <v>17.977340698242188</v>
      </c>
      <c r="I1490" s="358">
        <v>17.915155410766602</v>
      </c>
      <c r="J1490" s="358">
        <v>15.446243286132813</v>
      </c>
      <c r="K1490" s="358">
        <v>13.635756492614746</v>
      </c>
      <c r="L1490" s="358">
        <v>13.541117668151855</v>
      </c>
      <c r="M1490" s="358">
        <v>14.486711502075195</v>
      </c>
      <c r="N1490" s="358">
        <v>19.775058746337891</v>
      </c>
      <c r="O1490" s="358">
        <v>21.722368240356445</v>
      </c>
      <c r="P1490" s="358">
        <v>22.134174346923828</v>
      </c>
      <c r="Q1490" s="358">
        <v>22.37846565246582</v>
      </c>
      <c r="R1490" s="358">
        <v>22.65534782409668</v>
      </c>
      <c r="S1490" s="358">
        <v>22.868953704833984</v>
      </c>
      <c r="T1490" s="358">
        <v>22.111312866210938</v>
      </c>
      <c r="U1490" s="358">
        <v>22.209653854370117</v>
      </c>
      <c r="V1490" s="358">
        <v>21.444185256958008</v>
      </c>
      <c r="W1490" s="358">
        <v>20.84503173828125</v>
      </c>
      <c r="X1490" s="358">
        <v>20.033170700073242</v>
      </c>
      <c r="Y1490" s="358">
        <v>17.969083786010742</v>
      </c>
      <c r="Z1490" s="358">
        <v>19.82179069519043</v>
      </c>
      <c r="AA1490" s="358">
        <v>19.697599411010742</v>
      </c>
      <c r="AB1490" s="20">
        <v>460.79794502258301</v>
      </c>
    </row>
    <row r="1491" spans="1:28" thickTop="1" thickBot="1" x14ac:dyDescent="0.3">
      <c r="B1491" s="279">
        <v>40937</v>
      </c>
      <c r="C1491" s="128" t="s">
        <v>16</v>
      </c>
      <c r="D1491" s="358">
        <v>19.544223785400391</v>
      </c>
      <c r="E1491" s="358">
        <v>19.590105056762695</v>
      </c>
      <c r="F1491" s="358">
        <v>19.499860763549805</v>
      </c>
      <c r="G1491" s="358">
        <v>19.490800857543945</v>
      </c>
      <c r="H1491" s="358">
        <v>19.464717864990234</v>
      </c>
      <c r="I1491" s="358">
        <v>19.503189086914063</v>
      </c>
      <c r="J1491" s="358">
        <v>18.49433708190918</v>
      </c>
      <c r="K1491" s="358">
        <v>18.336158752441406</v>
      </c>
      <c r="L1491" s="358">
        <v>18.342763900756836</v>
      </c>
      <c r="M1491" s="358">
        <v>18.954320907592773</v>
      </c>
      <c r="N1491" s="358">
        <v>20.147829055786133</v>
      </c>
      <c r="O1491" s="358">
        <v>21.029884338378906</v>
      </c>
      <c r="P1491" s="358">
        <v>22.270086288452148</v>
      </c>
      <c r="Q1491" s="358">
        <v>17.914304733276367</v>
      </c>
      <c r="R1491" s="358">
        <v>22.754034042358398</v>
      </c>
      <c r="S1491" s="358">
        <v>22.486160278320313</v>
      </c>
      <c r="T1491" s="358">
        <v>21.173656463623047</v>
      </c>
      <c r="U1491" s="358">
        <v>19.936298370361328</v>
      </c>
      <c r="V1491" s="358">
        <v>19.97410774230957</v>
      </c>
      <c r="W1491" s="358">
        <v>19.587240219116211</v>
      </c>
      <c r="X1491" s="358">
        <v>19.565916061401367</v>
      </c>
      <c r="Y1491" s="358">
        <v>19.141727447509766</v>
      </c>
      <c r="Z1491" s="358">
        <v>19.098947525024414</v>
      </c>
      <c r="AA1491" s="358">
        <v>18.417230606079102</v>
      </c>
      <c r="AB1491" s="20">
        <v>474.7179012298584</v>
      </c>
    </row>
    <row r="1492" spans="1:28" thickTop="1" thickBot="1" x14ac:dyDescent="0.3">
      <c r="B1492" s="279">
        <v>40938</v>
      </c>
      <c r="C1492" s="128" t="s">
        <v>17</v>
      </c>
      <c r="D1492" s="358">
        <v>18.169410705566406</v>
      </c>
      <c r="E1492" s="358">
        <v>17.944540023803711</v>
      </c>
      <c r="F1492" s="358">
        <v>17.923667907714844</v>
      </c>
      <c r="G1492" s="358">
        <v>17.909811019897461</v>
      </c>
      <c r="H1492" s="358">
        <v>18.010248184204102</v>
      </c>
      <c r="I1492" s="358">
        <v>18.04168701171875</v>
      </c>
      <c r="J1492" s="358">
        <v>18.243528366088867</v>
      </c>
      <c r="K1492" s="358">
        <v>17.792581558227539</v>
      </c>
      <c r="L1492" s="358">
        <v>18.033514022827148</v>
      </c>
      <c r="M1492" s="358">
        <v>19.086582183837891</v>
      </c>
      <c r="N1492" s="358">
        <v>20.447179794311523</v>
      </c>
      <c r="O1492" s="358">
        <v>20.926242828369141</v>
      </c>
      <c r="P1492" s="358">
        <v>21.943862915039063</v>
      </c>
      <c r="Q1492" s="358">
        <v>22.820858001708984</v>
      </c>
      <c r="R1492" s="358">
        <v>22.293891906738281</v>
      </c>
      <c r="S1492" s="358">
        <v>22.417119979858398</v>
      </c>
      <c r="T1492" s="358">
        <v>22.992025375366211</v>
      </c>
      <c r="U1492" s="358">
        <v>19.233222961425781</v>
      </c>
      <c r="V1492" s="358">
        <v>21.62916374206543</v>
      </c>
      <c r="W1492" s="358">
        <v>21.292800903320313</v>
      </c>
      <c r="X1492" s="358">
        <v>20.10734748840332</v>
      </c>
      <c r="Y1492" s="358">
        <v>19.699356079101563</v>
      </c>
      <c r="Z1492" s="358">
        <v>19.692422866821289</v>
      </c>
      <c r="AA1492" s="358">
        <v>19.328397750854492</v>
      </c>
      <c r="AB1492" s="20">
        <v>475.97946357727051</v>
      </c>
    </row>
    <row r="1493" spans="1:28" thickTop="1" thickBot="1" x14ac:dyDescent="0.3">
      <c r="B1493" s="279">
        <v>40939</v>
      </c>
      <c r="C1493" s="128" t="s">
        <v>11</v>
      </c>
      <c r="D1493" s="358">
        <v>19.232213973999023</v>
      </c>
      <c r="E1493" s="358">
        <v>19.244842529296875</v>
      </c>
      <c r="F1493" s="358">
        <v>19.199117660522461</v>
      </c>
      <c r="G1493" s="358">
        <v>19.325723648071289</v>
      </c>
      <c r="H1493" s="358">
        <v>19.177946090698242</v>
      </c>
      <c r="I1493" s="358">
        <v>11.669661521911621</v>
      </c>
      <c r="J1493" s="358">
        <v>19.146894454956055</v>
      </c>
      <c r="K1493" s="358">
        <v>17.655229568481445</v>
      </c>
      <c r="L1493" s="358">
        <v>17.866401672363281</v>
      </c>
      <c r="M1493" s="358">
        <v>20.919612884521484</v>
      </c>
      <c r="N1493" s="358">
        <v>22.997211456298828</v>
      </c>
      <c r="O1493" s="358">
        <v>23.312786102294922</v>
      </c>
      <c r="P1493" s="358">
        <v>25.9443359375</v>
      </c>
      <c r="Q1493" s="358">
        <v>25.918296813964844</v>
      </c>
      <c r="R1493" s="358">
        <v>25.652223587036133</v>
      </c>
      <c r="S1493" s="358">
        <v>25.645360946655273</v>
      </c>
      <c r="T1493" s="358">
        <v>25.87060546875</v>
      </c>
      <c r="U1493" s="358">
        <v>24.62257194519043</v>
      </c>
      <c r="V1493" s="358">
        <v>23.717418670654297</v>
      </c>
      <c r="W1493" s="358">
        <v>22.572223663330078</v>
      </c>
      <c r="X1493" s="358">
        <v>20.731166839599609</v>
      </c>
      <c r="Y1493" s="358">
        <v>20.692239761352539</v>
      </c>
      <c r="Z1493" s="358">
        <v>20.492076873779297</v>
      </c>
      <c r="AA1493" s="358">
        <v>20.481372833251953</v>
      </c>
      <c r="AB1493" s="20">
        <v>512.08753490447998</v>
      </c>
    </row>
    <row r="1494" spans="1:28" thickTop="1" thickBot="1" x14ac:dyDescent="0.3">
      <c r="A1494" s="11" t="s">
        <v>18</v>
      </c>
      <c r="B1494" s="279">
        <v>40940</v>
      </c>
      <c r="C1494" s="128" t="s">
        <v>12</v>
      </c>
      <c r="D1494" s="358">
        <v>20.314895629882813</v>
      </c>
      <c r="E1494" s="358">
        <v>20.322044372558594</v>
      </c>
      <c r="F1494" s="358">
        <v>20.244071960449219</v>
      </c>
      <c r="G1494" s="358">
        <v>19.810066223144531</v>
      </c>
      <c r="H1494" s="358">
        <v>19.807323455810547</v>
      </c>
      <c r="I1494" s="358">
        <v>19.787395477294922</v>
      </c>
      <c r="J1494" s="358">
        <v>19.615776062011719</v>
      </c>
      <c r="K1494" s="358">
        <v>18.084074020385742</v>
      </c>
      <c r="L1494" s="358">
        <v>14.021219253540039</v>
      </c>
      <c r="M1494" s="358">
        <v>19.417106628417969</v>
      </c>
      <c r="N1494" s="358">
        <v>21.366582870483398</v>
      </c>
      <c r="O1494" s="358">
        <v>22.182807922363281</v>
      </c>
      <c r="P1494" s="358">
        <v>23.28997802734375</v>
      </c>
      <c r="Q1494" s="358">
        <v>23.776340484619141</v>
      </c>
      <c r="R1494" s="358">
        <v>24.138689041137695</v>
      </c>
      <c r="S1494" s="358">
        <v>24.099517822265625</v>
      </c>
      <c r="T1494" s="358">
        <v>16.239284515380859</v>
      </c>
      <c r="U1494" s="358">
        <v>23.282089233398438</v>
      </c>
      <c r="V1494" s="358">
        <v>22.055810928344727</v>
      </c>
      <c r="W1494" s="358">
        <v>21.23798942565918</v>
      </c>
      <c r="X1494" s="358">
        <v>20.52369499206543</v>
      </c>
      <c r="Y1494" s="358">
        <v>20.452402114868164</v>
      </c>
      <c r="Z1494" s="358">
        <v>19.983285903930664</v>
      </c>
      <c r="AA1494" s="358">
        <v>18.070001602172852</v>
      </c>
      <c r="AB1494" s="20">
        <v>492.1224479675293</v>
      </c>
    </row>
    <row r="1495" spans="1:28" thickTop="1" thickBot="1" x14ac:dyDescent="0.3">
      <c r="B1495" s="279">
        <v>40941</v>
      </c>
      <c r="C1495" s="128" t="s">
        <v>13</v>
      </c>
      <c r="D1495" s="358">
        <v>19.105890274047852</v>
      </c>
      <c r="E1495" s="358">
        <v>19.125097274780273</v>
      </c>
      <c r="F1495" s="358">
        <v>19.078056335449219</v>
      </c>
      <c r="G1495" s="358">
        <v>19.087549209594727</v>
      </c>
      <c r="H1495" s="358">
        <v>11.339395523071289</v>
      </c>
      <c r="I1495" s="358">
        <v>19.048591613769531</v>
      </c>
      <c r="J1495" s="358">
        <v>18.878555297851563</v>
      </c>
      <c r="K1495" s="358">
        <v>17.582242965698242</v>
      </c>
      <c r="L1495" s="358">
        <v>17.447244644165039</v>
      </c>
      <c r="M1495" s="358">
        <v>19.792423248291016</v>
      </c>
      <c r="N1495" s="358">
        <v>22.794870376586914</v>
      </c>
      <c r="O1495" s="358">
        <v>23.789104461669922</v>
      </c>
      <c r="P1495" s="358">
        <v>25.212209701538086</v>
      </c>
      <c r="Q1495" s="358">
        <v>25.38946533203125</v>
      </c>
      <c r="R1495" s="358">
        <v>26.44389533996582</v>
      </c>
      <c r="S1495" s="358">
        <v>26.218639373779297</v>
      </c>
      <c r="T1495" s="358">
        <v>25.530416488647461</v>
      </c>
      <c r="U1495" s="358">
        <v>23.577796936035156</v>
      </c>
      <c r="V1495" s="358">
        <v>22.791082382202148</v>
      </c>
      <c r="W1495" s="358">
        <v>22.067974090576172</v>
      </c>
      <c r="X1495" s="358">
        <v>19.939821243286133</v>
      </c>
      <c r="Y1495" s="358">
        <v>20.340673446655273</v>
      </c>
      <c r="Z1495" s="358">
        <v>20.356410980224609</v>
      </c>
      <c r="AA1495" s="358">
        <v>18.703922271728516</v>
      </c>
      <c r="AB1495" s="20">
        <v>503.64132881164551</v>
      </c>
    </row>
    <row r="1496" spans="1:28" thickTop="1" thickBot="1" x14ac:dyDescent="0.3">
      <c r="B1496" s="279">
        <v>40942</v>
      </c>
      <c r="C1496" s="128" t="s">
        <v>14</v>
      </c>
      <c r="D1496" s="358">
        <v>18.545326232910156</v>
      </c>
      <c r="E1496" s="358">
        <v>18.319675445556641</v>
      </c>
      <c r="F1496" s="358">
        <v>18.199129104614258</v>
      </c>
      <c r="G1496" s="358">
        <v>18.045433044433594</v>
      </c>
      <c r="H1496" s="358">
        <v>10.850382804870605</v>
      </c>
      <c r="I1496" s="358">
        <v>17.902223587036133</v>
      </c>
      <c r="J1496" s="358">
        <v>17.932674407958984</v>
      </c>
      <c r="K1496" s="358">
        <v>12.895664215087891</v>
      </c>
      <c r="L1496" s="358">
        <v>17.17045783996582</v>
      </c>
      <c r="M1496" s="358">
        <v>19.039918899536133</v>
      </c>
      <c r="N1496" s="358">
        <v>21.334173202514648</v>
      </c>
      <c r="O1496" s="358">
        <v>22.772018432617188</v>
      </c>
      <c r="P1496" s="358">
        <v>24.780727386474609</v>
      </c>
      <c r="Q1496" s="358">
        <v>24.677349090576172</v>
      </c>
      <c r="R1496" s="358">
        <v>24.876045227050781</v>
      </c>
      <c r="S1496" s="358">
        <v>22.917598724365234</v>
      </c>
      <c r="T1496" s="358">
        <v>24.473892211914063</v>
      </c>
      <c r="U1496" s="358">
        <v>24.024818420410156</v>
      </c>
      <c r="V1496" s="358">
        <v>21.686542510986328</v>
      </c>
      <c r="W1496" s="358">
        <v>22.233736038208008</v>
      </c>
      <c r="X1496" s="358">
        <v>21.852273941040039</v>
      </c>
      <c r="Y1496" s="358">
        <v>20.134008407592773</v>
      </c>
      <c r="Z1496" s="358">
        <v>20.191377639770508</v>
      </c>
      <c r="AA1496" s="358">
        <v>19.944517135620117</v>
      </c>
      <c r="AB1496" s="20">
        <v>484.79996395111084</v>
      </c>
    </row>
    <row r="1497" spans="1:28" thickTop="1" thickBot="1" x14ac:dyDescent="0.3">
      <c r="B1497" s="279">
        <v>40943</v>
      </c>
      <c r="C1497" s="128" t="s">
        <v>15</v>
      </c>
      <c r="D1497" s="358">
        <v>18.740507125854492</v>
      </c>
      <c r="E1497" s="358">
        <v>18.687543869018555</v>
      </c>
      <c r="F1497" s="358">
        <v>18.635400772094727</v>
      </c>
      <c r="G1497" s="358">
        <v>18.699544906616211</v>
      </c>
      <c r="H1497" s="358">
        <v>18.502862930297852</v>
      </c>
      <c r="I1497" s="358">
        <v>18.559438705444336</v>
      </c>
      <c r="J1497" s="358">
        <v>18.257036209106445</v>
      </c>
      <c r="K1497" s="358">
        <v>16.94114875793457</v>
      </c>
      <c r="L1497" s="358">
        <v>17.302263259887695</v>
      </c>
      <c r="M1497" s="358">
        <v>19.609161376953125</v>
      </c>
      <c r="N1497" s="358">
        <v>21.370201110839844</v>
      </c>
      <c r="O1497" s="358">
        <v>22.373046875</v>
      </c>
      <c r="P1497" s="358">
        <v>23.864971160888672</v>
      </c>
      <c r="Q1497" s="358">
        <v>24.955842971801758</v>
      </c>
      <c r="R1497" s="358">
        <v>24.7659912109375</v>
      </c>
      <c r="S1497" s="358">
        <v>26.283817291259766</v>
      </c>
      <c r="T1497" s="358">
        <v>25.950334548950195</v>
      </c>
      <c r="U1497" s="358">
        <v>24.595573425292969</v>
      </c>
      <c r="V1497" s="358">
        <v>23.688711166381836</v>
      </c>
      <c r="W1497" s="358">
        <v>22.761783599853516</v>
      </c>
      <c r="X1497" s="358">
        <v>22.172264099121094</v>
      </c>
      <c r="Y1497" s="358">
        <v>21.221136093139648</v>
      </c>
      <c r="Z1497" s="358">
        <v>20.587509155273438</v>
      </c>
      <c r="AA1497" s="358">
        <v>20.431652069091797</v>
      </c>
      <c r="AB1497" s="20">
        <v>508.95774269104004</v>
      </c>
    </row>
    <row r="1498" spans="1:28" thickTop="1" thickBot="1" x14ac:dyDescent="0.3">
      <c r="B1498" s="279">
        <v>40944</v>
      </c>
      <c r="C1498" s="128" t="s">
        <v>16</v>
      </c>
      <c r="D1498" s="358">
        <v>20.441925048828125</v>
      </c>
      <c r="E1498" s="358">
        <v>20.400703430175781</v>
      </c>
      <c r="F1498" s="358">
        <v>20.378053665161133</v>
      </c>
      <c r="G1498" s="358">
        <v>20.457927703857422</v>
      </c>
      <c r="H1498" s="358">
        <v>20.436044692993164</v>
      </c>
      <c r="I1498" s="358">
        <v>20.434345245361328</v>
      </c>
      <c r="J1498" s="358">
        <v>14.981732368469238</v>
      </c>
      <c r="K1498" s="358">
        <v>17.840665817260742</v>
      </c>
      <c r="L1498" s="358">
        <v>17.471221923828125</v>
      </c>
      <c r="M1498" s="358">
        <v>20.489734649658203</v>
      </c>
      <c r="N1498" s="358">
        <v>22.617088317871094</v>
      </c>
      <c r="O1498" s="358">
        <v>24.33436393737793</v>
      </c>
      <c r="P1498" s="358">
        <v>24.471046447753906</v>
      </c>
      <c r="Q1498" s="358">
        <v>25.927898406982422</v>
      </c>
      <c r="R1498" s="358">
        <v>26.147283554077148</v>
      </c>
      <c r="S1498" s="358">
        <v>27.426462173461914</v>
      </c>
      <c r="T1498" s="358">
        <v>25.975019454956055</v>
      </c>
      <c r="U1498" s="358">
        <v>25.153541564941406</v>
      </c>
      <c r="V1498" s="358">
        <v>23.365123748779297</v>
      </c>
      <c r="W1498" s="358">
        <v>23.453395843505859</v>
      </c>
      <c r="X1498" s="358">
        <v>21.603570938110352</v>
      </c>
      <c r="Y1498" s="358">
        <v>19.203411102294922</v>
      </c>
      <c r="Z1498" s="358">
        <v>19.18658447265625</v>
      </c>
      <c r="AA1498" s="358">
        <v>19.131504058837891</v>
      </c>
      <c r="AB1498" s="20">
        <v>521.32864856719971</v>
      </c>
    </row>
    <row r="1499" spans="1:28" thickTop="1" thickBot="1" x14ac:dyDescent="0.3">
      <c r="B1499" s="279">
        <v>40945</v>
      </c>
      <c r="C1499" s="128" t="s">
        <v>17</v>
      </c>
      <c r="D1499" s="358">
        <v>21.884902954101563</v>
      </c>
      <c r="E1499" s="358">
        <v>18.950735092163086</v>
      </c>
      <c r="F1499" s="358">
        <v>18.977359771728516</v>
      </c>
      <c r="G1499" s="358">
        <v>19.008024215698242</v>
      </c>
      <c r="H1499" s="358">
        <v>18.997880935668945</v>
      </c>
      <c r="I1499" s="358">
        <v>18.897861480712891</v>
      </c>
      <c r="J1499" s="358">
        <v>17.836456298828125</v>
      </c>
      <c r="K1499" s="358">
        <v>16.955158233642578</v>
      </c>
      <c r="L1499" s="358">
        <v>17.758798599243164</v>
      </c>
      <c r="M1499" s="358">
        <v>18.150503158569336</v>
      </c>
      <c r="N1499" s="358">
        <v>21.418561935424805</v>
      </c>
      <c r="O1499" s="358">
        <v>22.033847808837891</v>
      </c>
      <c r="P1499" s="358">
        <v>23.554132461547852</v>
      </c>
      <c r="Q1499" s="358">
        <v>22.191757202148438</v>
      </c>
      <c r="R1499" s="358">
        <v>25.7442626953125</v>
      </c>
      <c r="S1499" s="358">
        <v>24.073095321655273</v>
      </c>
      <c r="T1499" s="358">
        <v>22.526815414428711</v>
      </c>
      <c r="U1499" s="358">
        <v>18.612066268920898</v>
      </c>
      <c r="V1499" s="358">
        <v>20.141424179077148</v>
      </c>
      <c r="W1499" s="358">
        <v>19.540288925170898</v>
      </c>
      <c r="X1499" s="358">
        <v>19.432531356811523</v>
      </c>
      <c r="Y1499" s="358">
        <v>18.992837905883789</v>
      </c>
      <c r="Z1499" s="358">
        <v>18.772563934326172</v>
      </c>
      <c r="AA1499" s="358">
        <v>18.741966247558594</v>
      </c>
      <c r="AB1499" s="20">
        <v>483.19383239746094</v>
      </c>
    </row>
    <row r="1500" spans="1:28" thickTop="1" thickBot="1" x14ac:dyDescent="0.3">
      <c r="B1500" s="279">
        <v>40946</v>
      </c>
      <c r="C1500" s="128" t="s">
        <v>11</v>
      </c>
      <c r="D1500" s="358">
        <v>18.719564437866211</v>
      </c>
      <c r="E1500" s="358">
        <v>18.811464309692383</v>
      </c>
      <c r="F1500" s="358">
        <v>18.698375701904297</v>
      </c>
      <c r="G1500" s="358">
        <v>18.622413635253906</v>
      </c>
      <c r="H1500" s="358">
        <v>18.625789642333984</v>
      </c>
      <c r="I1500" s="358">
        <v>18.588485717773438</v>
      </c>
      <c r="J1500" s="358">
        <v>17.226779937744141</v>
      </c>
      <c r="K1500" s="358">
        <v>17.281314849853516</v>
      </c>
      <c r="L1500" s="358">
        <v>17.010160446166992</v>
      </c>
      <c r="M1500" s="358">
        <v>17.956031799316406</v>
      </c>
      <c r="N1500" s="358">
        <v>18.480766296386719</v>
      </c>
      <c r="O1500" s="358">
        <v>19.803661346435547</v>
      </c>
      <c r="P1500" s="358">
        <v>20.714168548583984</v>
      </c>
      <c r="Q1500" s="358">
        <v>21.907613754272461</v>
      </c>
      <c r="R1500" s="358">
        <v>23.160995483398438</v>
      </c>
      <c r="S1500" s="358">
        <v>18.66047477722168</v>
      </c>
      <c r="T1500" s="358">
        <v>21.299840927124023</v>
      </c>
      <c r="U1500" s="358">
        <v>22.14997673034668</v>
      </c>
      <c r="V1500" s="358">
        <v>20.431173324584961</v>
      </c>
      <c r="W1500" s="358">
        <v>19.691402435302734</v>
      </c>
      <c r="X1500" s="358">
        <v>19.581117630004883</v>
      </c>
      <c r="Y1500" s="358">
        <v>19.302461624145508</v>
      </c>
      <c r="Z1500" s="358">
        <v>19.254745483398438</v>
      </c>
      <c r="AA1500" s="358">
        <v>18.522514343261719</v>
      </c>
      <c r="AB1500" s="20">
        <v>464.50129318237305</v>
      </c>
    </row>
    <row r="1501" spans="1:28" thickTop="1" thickBot="1" x14ac:dyDescent="0.3">
      <c r="B1501" s="279">
        <v>40947</v>
      </c>
      <c r="C1501" s="128" t="s">
        <v>12</v>
      </c>
      <c r="D1501" s="358">
        <v>19.218082427978516</v>
      </c>
      <c r="E1501" s="358">
        <v>19.089712142944336</v>
      </c>
      <c r="F1501" s="358">
        <v>19.07768440246582</v>
      </c>
      <c r="G1501" s="358">
        <v>18.582099914550781</v>
      </c>
      <c r="H1501" s="358">
        <v>18.58073616027832</v>
      </c>
      <c r="I1501" s="358">
        <v>18.57612419128418</v>
      </c>
      <c r="J1501" s="358">
        <v>17.889636993408203</v>
      </c>
      <c r="K1501" s="358">
        <v>17.247249603271484</v>
      </c>
      <c r="L1501" s="358">
        <v>17.122062683105469</v>
      </c>
      <c r="M1501" s="358">
        <v>17.346246719360352</v>
      </c>
      <c r="N1501" s="358">
        <v>19.027811050415039</v>
      </c>
      <c r="O1501" s="358">
        <v>19.377937316894531</v>
      </c>
      <c r="P1501" s="358">
        <v>20.553482055664063</v>
      </c>
      <c r="Q1501" s="358">
        <v>20.867595672607422</v>
      </c>
      <c r="R1501" s="358">
        <v>18.034259796142578</v>
      </c>
      <c r="S1501" s="358">
        <v>21.07209587097168</v>
      </c>
      <c r="T1501" s="358">
        <v>23.048740386962891</v>
      </c>
      <c r="U1501" s="358">
        <v>23.067737579345703</v>
      </c>
      <c r="V1501" s="358">
        <v>20.294832229614258</v>
      </c>
      <c r="W1501" s="358">
        <v>19.075288772583008</v>
      </c>
      <c r="X1501" s="358">
        <v>15.241886138916016</v>
      </c>
      <c r="Y1501" s="358">
        <v>18.824499130249023</v>
      </c>
      <c r="Z1501" s="358">
        <v>18.481266021728516</v>
      </c>
      <c r="AA1501" s="358">
        <v>17.905542373657227</v>
      </c>
      <c r="AB1501" s="20">
        <v>457.60260963439941</v>
      </c>
    </row>
    <row r="1502" spans="1:28" thickTop="1" thickBot="1" x14ac:dyDescent="0.3">
      <c r="B1502" s="279">
        <v>40948</v>
      </c>
      <c r="C1502" s="128" t="s">
        <v>13</v>
      </c>
      <c r="D1502" s="358">
        <v>17.595985412597656</v>
      </c>
      <c r="E1502" s="358">
        <v>17.578945159912109</v>
      </c>
      <c r="F1502" s="358">
        <v>17.636428833007813</v>
      </c>
      <c r="G1502" s="358">
        <v>17.494594573974609</v>
      </c>
      <c r="H1502" s="358">
        <v>17.586475372314453</v>
      </c>
      <c r="I1502" s="358">
        <v>17.606590270996094</v>
      </c>
      <c r="J1502" s="358">
        <v>17.0164794921875</v>
      </c>
      <c r="K1502" s="358">
        <v>16.552513122558594</v>
      </c>
      <c r="L1502" s="358">
        <v>11.674777030944824</v>
      </c>
      <c r="M1502" s="358">
        <v>18.381595611572266</v>
      </c>
      <c r="N1502" s="358">
        <v>19.217569351196289</v>
      </c>
      <c r="O1502" s="358">
        <v>20.423826217651367</v>
      </c>
      <c r="P1502" s="358">
        <v>21.205329895019531</v>
      </c>
      <c r="Q1502" s="358">
        <v>21.822807312011719</v>
      </c>
      <c r="R1502" s="358">
        <v>21.969247817993164</v>
      </c>
      <c r="S1502" s="358">
        <v>21.566043853759766</v>
      </c>
      <c r="T1502" s="358">
        <v>22.068532943725586</v>
      </c>
      <c r="U1502" s="358">
        <v>20.799737930297852</v>
      </c>
      <c r="V1502" s="358">
        <v>19.905960083007813</v>
      </c>
      <c r="W1502" s="358">
        <v>18.698665618896484</v>
      </c>
      <c r="X1502" s="358">
        <v>18.574151992797852</v>
      </c>
      <c r="Y1502" s="358">
        <v>18.614179611206055</v>
      </c>
      <c r="Z1502" s="358">
        <v>18.395608901977539</v>
      </c>
      <c r="AA1502" s="358">
        <v>18.28265380859375</v>
      </c>
      <c r="AB1502" s="20">
        <v>450.66870021820068</v>
      </c>
    </row>
    <row r="1503" spans="1:28" thickTop="1" thickBot="1" x14ac:dyDescent="0.3">
      <c r="B1503" s="279">
        <v>40949</v>
      </c>
      <c r="C1503" s="128" t="s">
        <v>14</v>
      </c>
      <c r="D1503" s="358">
        <v>18.130514144897461</v>
      </c>
      <c r="E1503" s="358">
        <v>18.157890319824219</v>
      </c>
      <c r="F1503" s="358">
        <v>18.052261352539063</v>
      </c>
      <c r="G1503" s="358">
        <v>18.056623458862305</v>
      </c>
      <c r="H1503" s="358">
        <v>17.914749145507813</v>
      </c>
      <c r="I1503" s="358">
        <v>17.888328552246094</v>
      </c>
      <c r="J1503" s="358">
        <v>16.729753494262695</v>
      </c>
      <c r="K1503" s="358">
        <v>16.639492034912109</v>
      </c>
      <c r="L1503" s="358">
        <v>16.758092880249023</v>
      </c>
      <c r="M1503" s="358">
        <v>16.557590484619141</v>
      </c>
      <c r="N1503" s="358">
        <v>19.063911437988281</v>
      </c>
      <c r="O1503" s="358">
        <v>19.575592041015625</v>
      </c>
      <c r="P1503" s="358">
        <v>19.661933898925781</v>
      </c>
      <c r="Q1503" s="358">
        <v>19.802469253540039</v>
      </c>
      <c r="R1503" s="358">
        <v>20.638792037963867</v>
      </c>
      <c r="S1503" s="358">
        <v>21.100358963012695</v>
      </c>
      <c r="T1503" s="358">
        <v>21.417753219604492</v>
      </c>
      <c r="U1503" s="358">
        <v>21.607574462890625</v>
      </c>
      <c r="V1503" s="358">
        <v>20.354677200317383</v>
      </c>
      <c r="W1503" s="358">
        <v>19.667327880859375</v>
      </c>
      <c r="X1503" s="358">
        <v>19.76365852355957</v>
      </c>
      <c r="Y1503" s="358">
        <v>19.013391494750977</v>
      </c>
      <c r="Z1503" s="358">
        <v>18.925090789794922</v>
      </c>
      <c r="AA1503" s="358">
        <v>18.912261962890625</v>
      </c>
      <c r="AB1503" s="20">
        <v>454.39008903503418</v>
      </c>
    </row>
    <row r="1504" spans="1:28" thickTop="1" thickBot="1" x14ac:dyDescent="0.3">
      <c r="B1504" s="279">
        <v>40950</v>
      </c>
      <c r="C1504" s="128" t="s">
        <v>15</v>
      </c>
      <c r="D1504" s="358">
        <v>18.68937873840332</v>
      </c>
      <c r="E1504" s="358">
        <v>18.702178955078125</v>
      </c>
      <c r="F1504" s="358">
        <v>18.668544769287109</v>
      </c>
      <c r="G1504" s="358">
        <v>18.661670684814453</v>
      </c>
      <c r="H1504" s="358">
        <v>18.612936019897461</v>
      </c>
      <c r="I1504" s="358">
        <v>18.638833999633789</v>
      </c>
      <c r="J1504" s="358">
        <v>18.917638778686523</v>
      </c>
      <c r="K1504" s="358">
        <v>18.846855163574219</v>
      </c>
      <c r="L1504" s="358">
        <v>18.833284378051758</v>
      </c>
      <c r="M1504" s="358">
        <v>19.601362228393555</v>
      </c>
      <c r="N1504" s="358">
        <v>20.533245086669922</v>
      </c>
      <c r="O1504" s="358">
        <v>20.9964599609375</v>
      </c>
      <c r="P1504" s="358">
        <v>20.866018295288086</v>
      </c>
      <c r="Q1504" s="358">
        <v>21.722156524658203</v>
      </c>
      <c r="R1504" s="358">
        <v>21.572317123413086</v>
      </c>
      <c r="S1504" s="358">
        <v>21.567100524902344</v>
      </c>
      <c r="T1504" s="358">
        <v>21.055387496948242</v>
      </c>
      <c r="U1504" s="358">
        <v>20.80400276184082</v>
      </c>
      <c r="V1504" s="358">
        <v>20.574457168579102</v>
      </c>
      <c r="W1504" s="358">
        <v>20.26019287109375</v>
      </c>
      <c r="X1504" s="358">
        <v>19.456928253173828</v>
      </c>
      <c r="Y1504" s="358">
        <v>11.604009628295898</v>
      </c>
      <c r="Z1504" s="358">
        <v>19.407350540161133</v>
      </c>
      <c r="AA1504" s="358">
        <v>17.497703552246094</v>
      </c>
      <c r="AB1504" s="20">
        <v>466.09001350402832</v>
      </c>
    </row>
    <row r="1505" spans="2:28" thickTop="1" thickBot="1" x14ac:dyDescent="0.3">
      <c r="B1505" s="279">
        <v>40951</v>
      </c>
      <c r="C1505" s="128" t="s">
        <v>16</v>
      </c>
      <c r="D1505" s="358">
        <v>19.333242416381836</v>
      </c>
      <c r="E1505" s="358">
        <v>19.293109893798828</v>
      </c>
      <c r="F1505" s="358">
        <v>19.323371887207031</v>
      </c>
      <c r="G1505" s="358">
        <v>19.326789855957031</v>
      </c>
      <c r="H1505" s="358">
        <v>19.331871032714844</v>
      </c>
      <c r="I1505" s="358">
        <v>19.201988220214844</v>
      </c>
      <c r="J1505" s="358">
        <v>18.483551025390625</v>
      </c>
      <c r="K1505" s="358">
        <v>18.05687141418457</v>
      </c>
      <c r="L1505" s="358">
        <v>17.563930511474609</v>
      </c>
      <c r="M1505" s="358">
        <v>18.650339126586914</v>
      </c>
      <c r="N1505" s="358">
        <v>18.818353652954102</v>
      </c>
      <c r="O1505" s="358">
        <v>19.672685623168945</v>
      </c>
      <c r="P1505" s="358">
        <v>20.61761474609375</v>
      </c>
      <c r="Q1505" s="358">
        <v>21.987648010253906</v>
      </c>
      <c r="R1505" s="358">
        <v>22.184976577758789</v>
      </c>
      <c r="S1505" s="358">
        <v>23.30805778503418</v>
      </c>
      <c r="T1505" s="358">
        <v>23.101608276367188</v>
      </c>
      <c r="U1505" s="358">
        <v>22.164644241333008</v>
      </c>
      <c r="V1505" s="358">
        <v>20.397151947021484</v>
      </c>
      <c r="W1505" s="358">
        <v>19.479310989379883</v>
      </c>
      <c r="X1505" s="358">
        <v>19.528640747070313</v>
      </c>
      <c r="Y1505" s="358">
        <v>19.564220428466797</v>
      </c>
      <c r="Z1505" s="358">
        <v>18.837379455566406</v>
      </c>
      <c r="AA1505" s="358">
        <v>18.436708450317383</v>
      </c>
      <c r="AB1505" s="20">
        <v>476.66406631469727</v>
      </c>
    </row>
    <row r="1506" spans="2:28" thickTop="1" thickBot="1" x14ac:dyDescent="0.3">
      <c r="B1506" s="279">
        <v>40952</v>
      </c>
      <c r="C1506" s="128" t="s">
        <v>17</v>
      </c>
      <c r="D1506" s="358">
        <v>18.14373779296875</v>
      </c>
      <c r="E1506" s="358">
        <v>18.063201904296875</v>
      </c>
      <c r="F1506" s="358">
        <v>17.97614860534668</v>
      </c>
      <c r="G1506" s="358">
        <v>17.973627090454102</v>
      </c>
      <c r="H1506" s="358">
        <v>17.990266799926758</v>
      </c>
      <c r="I1506" s="358">
        <v>17.930046081542969</v>
      </c>
      <c r="J1506" s="358">
        <v>16.131731033325195</v>
      </c>
      <c r="K1506" s="358">
        <v>16.097158432006836</v>
      </c>
      <c r="L1506" s="358">
        <v>16.295866012573242</v>
      </c>
      <c r="M1506" s="358">
        <v>18.894491195678711</v>
      </c>
      <c r="N1506" s="358">
        <v>20.237833023071289</v>
      </c>
      <c r="O1506" s="358">
        <v>23.052072525024414</v>
      </c>
      <c r="P1506" s="358">
        <v>24.345331192016602</v>
      </c>
      <c r="Q1506" s="358">
        <v>23.897470474243164</v>
      </c>
      <c r="R1506" s="358">
        <v>24.608781814575195</v>
      </c>
      <c r="S1506" s="358">
        <v>25.296413421630859</v>
      </c>
      <c r="T1506" s="358">
        <v>24.553674697875977</v>
      </c>
      <c r="U1506" s="358">
        <v>24.613910675048828</v>
      </c>
      <c r="V1506" s="358">
        <v>24.101755142211914</v>
      </c>
      <c r="W1506" s="358">
        <v>22.624092102050781</v>
      </c>
      <c r="X1506" s="358">
        <v>21.314558029174805</v>
      </c>
      <c r="Y1506" s="358">
        <v>20.045429229736328</v>
      </c>
      <c r="Z1506" s="358">
        <v>19.896184921264648</v>
      </c>
      <c r="AA1506" s="358">
        <v>19.567960739135742</v>
      </c>
      <c r="AB1506" s="20">
        <v>493.65174293518066</v>
      </c>
    </row>
    <row r="1507" spans="2:28" thickTop="1" thickBot="1" x14ac:dyDescent="0.3">
      <c r="B1507" s="279">
        <v>40953</v>
      </c>
      <c r="C1507" s="128" t="s">
        <v>11</v>
      </c>
      <c r="D1507" s="358">
        <v>19.451206207275391</v>
      </c>
      <c r="E1507" s="358">
        <v>18.943807601928711</v>
      </c>
      <c r="F1507" s="358">
        <v>18.492336273193359</v>
      </c>
      <c r="G1507" s="358">
        <v>18.204973220825195</v>
      </c>
      <c r="H1507" s="358">
        <v>17.98756217956543</v>
      </c>
      <c r="I1507" s="358">
        <v>17.90045166015625</v>
      </c>
      <c r="J1507" s="358">
        <v>17.250480651855469</v>
      </c>
      <c r="K1507" s="358">
        <v>16.893926620483398</v>
      </c>
      <c r="L1507" s="358">
        <v>16.748153686523438</v>
      </c>
      <c r="M1507" s="358">
        <v>19.081636428833008</v>
      </c>
      <c r="N1507" s="358">
        <v>20.690908432006836</v>
      </c>
      <c r="O1507" s="358">
        <v>23.567123413085938</v>
      </c>
      <c r="P1507" s="358">
        <v>24.229242324829102</v>
      </c>
      <c r="Q1507" s="358">
        <v>24.929317474365234</v>
      </c>
      <c r="R1507" s="358">
        <v>26.199831008911133</v>
      </c>
      <c r="S1507" s="358">
        <v>27.710277557373047</v>
      </c>
      <c r="T1507" s="358">
        <v>26.938026428222656</v>
      </c>
      <c r="U1507" s="358">
        <v>25.200454711914063</v>
      </c>
      <c r="V1507" s="358">
        <v>24.356212615966797</v>
      </c>
      <c r="W1507" s="358">
        <v>24.603374481201172</v>
      </c>
      <c r="X1507" s="358">
        <v>18.217273712158203</v>
      </c>
      <c r="Y1507" s="358">
        <v>21.640867233276367</v>
      </c>
      <c r="Z1507" s="358">
        <v>21.18574333190918</v>
      </c>
      <c r="AA1507" s="358">
        <v>21.098329544067383</v>
      </c>
      <c r="AB1507" s="20">
        <v>511.52151679992676</v>
      </c>
    </row>
    <row r="1508" spans="2:28" thickTop="1" thickBot="1" x14ac:dyDescent="0.3">
      <c r="B1508" s="279">
        <v>40954</v>
      </c>
      <c r="C1508" s="128" t="s">
        <v>12</v>
      </c>
      <c r="D1508" s="358">
        <v>20.384820938110352</v>
      </c>
      <c r="E1508" s="358">
        <v>20.313907623291016</v>
      </c>
      <c r="F1508" s="358">
        <v>20.101673126220703</v>
      </c>
      <c r="G1508" s="358">
        <v>20.059873580932617</v>
      </c>
      <c r="H1508" s="358">
        <v>19.952653884887695</v>
      </c>
      <c r="I1508" s="358">
        <v>19.937337875366211</v>
      </c>
      <c r="J1508" s="358">
        <v>18.622533798217773</v>
      </c>
      <c r="K1508" s="358">
        <v>17.311729431152344</v>
      </c>
      <c r="L1508" s="358">
        <v>18.525169372558594</v>
      </c>
      <c r="M1508" s="358">
        <v>21.134471893310547</v>
      </c>
      <c r="N1508" s="358">
        <v>22.367424011230469</v>
      </c>
      <c r="O1508" s="358">
        <v>24.273679733276367</v>
      </c>
      <c r="P1508" s="358">
        <v>25.668163299560547</v>
      </c>
      <c r="Q1508" s="358">
        <v>27.344305038452148</v>
      </c>
      <c r="R1508" s="358">
        <v>28.022172927856445</v>
      </c>
      <c r="S1508" s="358">
        <v>25.157615661621094</v>
      </c>
      <c r="T1508" s="358">
        <v>26.68803596496582</v>
      </c>
      <c r="U1508" s="358">
        <v>26.690610885620117</v>
      </c>
      <c r="V1508" s="358">
        <v>24.326700210571289</v>
      </c>
      <c r="W1508" s="358">
        <v>23.216533660888672</v>
      </c>
      <c r="X1508" s="358">
        <v>23.559429168701172</v>
      </c>
      <c r="Y1508" s="358">
        <v>23.134883880615234</v>
      </c>
      <c r="Z1508" s="358">
        <v>22.286153793334961</v>
      </c>
      <c r="AA1508" s="358">
        <v>21.882936477661133</v>
      </c>
      <c r="AB1508" s="20">
        <v>540.96281623840332</v>
      </c>
    </row>
    <row r="1509" spans="2:28" thickTop="1" thickBot="1" x14ac:dyDescent="0.3">
      <c r="B1509" s="279">
        <v>40955</v>
      </c>
      <c r="C1509" s="128" t="s">
        <v>13</v>
      </c>
      <c r="D1509" s="358">
        <v>16.797147750854492</v>
      </c>
      <c r="E1509" s="358">
        <v>21.71967887878418</v>
      </c>
      <c r="F1509" s="358">
        <v>21.560623168945313</v>
      </c>
      <c r="G1509" s="358">
        <v>21.475652694702148</v>
      </c>
      <c r="H1509" s="358">
        <v>16.827259063720703</v>
      </c>
      <c r="I1509" s="358">
        <v>21.412612915039063</v>
      </c>
      <c r="J1509" s="358">
        <v>20.006830215454102</v>
      </c>
      <c r="K1509" s="358">
        <v>17.227994918823242</v>
      </c>
      <c r="L1509" s="358">
        <v>17.027370452880859</v>
      </c>
      <c r="M1509" s="358">
        <v>18.298612594604492</v>
      </c>
      <c r="N1509" s="358">
        <v>20.255771636962891</v>
      </c>
      <c r="O1509" s="358">
        <v>24.888582229614258</v>
      </c>
      <c r="P1509" s="358">
        <v>26.416126251220703</v>
      </c>
      <c r="Q1509" s="358">
        <v>26.516304016113281</v>
      </c>
      <c r="R1509" s="358">
        <v>26.744617462158203</v>
      </c>
      <c r="S1509" s="358">
        <v>26.691034317016602</v>
      </c>
      <c r="T1509" s="358">
        <v>27.274904251098633</v>
      </c>
      <c r="U1509" s="358">
        <v>26.911787033081055</v>
      </c>
      <c r="V1509" s="358">
        <v>26.921197891235352</v>
      </c>
      <c r="W1509" s="358">
        <v>23.14149284362793</v>
      </c>
      <c r="X1509" s="358">
        <v>23.353546142578125</v>
      </c>
      <c r="Y1509" s="358">
        <v>23.124128341674805</v>
      </c>
      <c r="Z1509" s="358">
        <v>22.178516387939453</v>
      </c>
      <c r="AA1509" s="358">
        <v>21.037620544433594</v>
      </c>
      <c r="AB1509" s="20">
        <v>537.80941200256348</v>
      </c>
    </row>
    <row r="1510" spans="2:28" thickTop="1" thickBot="1" x14ac:dyDescent="0.3">
      <c r="B1510" s="279">
        <v>40956</v>
      </c>
      <c r="C1510" s="128" t="s">
        <v>14</v>
      </c>
      <c r="D1510" s="358">
        <v>20.578424453735352</v>
      </c>
      <c r="E1510" s="358">
        <v>20.509384155273438</v>
      </c>
      <c r="F1510" s="358">
        <v>20.473901748657227</v>
      </c>
      <c r="G1510" s="358">
        <v>20.546958923339844</v>
      </c>
      <c r="H1510" s="358">
        <v>20.498149871826172</v>
      </c>
      <c r="I1510" s="358">
        <v>20.510684967041016</v>
      </c>
      <c r="J1510" s="358">
        <v>18.765913009643555</v>
      </c>
      <c r="K1510" s="358">
        <v>18.706205368041992</v>
      </c>
      <c r="L1510" s="358">
        <v>18.998424530029297</v>
      </c>
      <c r="M1510" s="358">
        <v>20.690540313720703</v>
      </c>
      <c r="N1510" s="358">
        <v>20.797649383544922</v>
      </c>
      <c r="O1510" s="358">
        <v>23.975929260253906</v>
      </c>
      <c r="P1510" s="358">
        <v>25.886640548706055</v>
      </c>
      <c r="Q1510" s="358">
        <v>26.64544677734375</v>
      </c>
      <c r="R1510" s="358">
        <v>27.149753570556641</v>
      </c>
      <c r="S1510" s="358">
        <v>27.392126083374023</v>
      </c>
      <c r="T1510" s="358">
        <v>26.906410217285156</v>
      </c>
      <c r="U1510" s="358">
        <v>26.872264862060547</v>
      </c>
      <c r="V1510" s="358">
        <v>26.742551803588867</v>
      </c>
      <c r="W1510" s="358">
        <v>26.304103851318359</v>
      </c>
      <c r="X1510" s="358">
        <v>23.040355682373047</v>
      </c>
      <c r="Y1510" s="358">
        <v>22.626472473144531</v>
      </c>
      <c r="Z1510" s="358">
        <v>22.083908081054688</v>
      </c>
      <c r="AA1510" s="358">
        <v>22.052850723266602</v>
      </c>
      <c r="AB1510" s="20">
        <v>548.75505065917969</v>
      </c>
    </row>
    <row r="1511" spans="2:28" thickTop="1" thickBot="1" x14ac:dyDescent="0.3">
      <c r="B1511" s="279">
        <v>40957</v>
      </c>
      <c r="C1511" s="128" t="s">
        <v>15</v>
      </c>
      <c r="D1511" s="358">
        <v>22.10399055480957</v>
      </c>
      <c r="E1511" s="358">
        <v>21.843765258789063</v>
      </c>
      <c r="F1511" s="358">
        <v>21.728000640869141</v>
      </c>
      <c r="G1511" s="358">
        <v>21.624961853027344</v>
      </c>
      <c r="H1511" s="358">
        <v>21.582828521728516</v>
      </c>
      <c r="I1511" s="358">
        <v>21.599864959716797</v>
      </c>
      <c r="J1511" s="358">
        <v>20.325595855712891</v>
      </c>
      <c r="K1511" s="358">
        <v>18.010356903076172</v>
      </c>
      <c r="L1511" s="358">
        <v>18.067628860473633</v>
      </c>
      <c r="M1511" s="358">
        <v>18.628738403320313</v>
      </c>
      <c r="N1511" s="358">
        <v>22.533203125</v>
      </c>
      <c r="O1511" s="358">
        <v>25.196468353271484</v>
      </c>
      <c r="P1511" s="358">
        <v>26.478670120239258</v>
      </c>
      <c r="Q1511" s="358">
        <v>28.094444274902344</v>
      </c>
      <c r="R1511" s="358">
        <v>28.225397109985352</v>
      </c>
      <c r="S1511" s="358">
        <v>28.44195556640625</v>
      </c>
      <c r="T1511" s="358">
        <v>28.317358016967773</v>
      </c>
      <c r="U1511" s="358">
        <v>23.930994033813477</v>
      </c>
      <c r="V1511" s="358">
        <v>27.725917816162109</v>
      </c>
      <c r="W1511" s="358">
        <v>26.17181396484375</v>
      </c>
      <c r="X1511" s="358">
        <v>24.831378936767578</v>
      </c>
      <c r="Y1511" s="358">
        <v>24.422815322875977</v>
      </c>
      <c r="Z1511" s="358">
        <v>24.419172286987305</v>
      </c>
      <c r="AA1511" s="358">
        <v>24.327920913696289</v>
      </c>
      <c r="AB1511" s="20">
        <v>568.63324165344238</v>
      </c>
    </row>
    <row r="1512" spans="2:28" thickTop="1" thickBot="1" x14ac:dyDescent="0.3">
      <c r="B1512" s="279">
        <v>40958</v>
      </c>
      <c r="C1512" s="128" t="s">
        <v>16</v>
      </c>
      <c r="D1512" s="358">
        <v>24.472007751464844</v>
      </c>
      <c r="E1512" s="358">
        <v>24.164926528930664</v>
      </c>
      <c r="F1512" s="358">
        <v>23.823202133178711</v>
      </c>
      <c r="G1512" s="358">
        <v>23.821964263916016</v>
      </c>
      <c r="H1512" s="358">
        <v>23.792749404907227</v>
      </c>
      <c r="I1512" s="358">
        <v>23.464815139770508</v>
      </c>
      <c r="J1512" s="358">
        <v>23.174375534057617</v>
      </c>
      <c r="K1512" s="358">
        <v>23.21110725402832</v>
      </c>
      <c r="L1512" s="358">
        <v>19.024667739868164</v>
      </c>
      <c r="M1512" s="358">
        <v>20.700876235961914</v>
      </c>
      <c r="N1512" s="358">
        <v>22.520528793334961</v>
      </c>
      <c r="O1512" s="358">
        <v>22.611831665039063</v>
      </c>
      <c r="P1512" s="358">
        <v>23.367195129394531</v>
      </c>
      <c r="Q1512" s="358">
        <v>23.975831985473633</v>
      </c>
      <c r="R1512" s="358">
        <v>23.974697113037109</v>
      </c>
      <c r="S1512" s="358">
        <v>24.188697814941406</v>
      </c>
      <c r="T1512" s="358">
        <v>23.30616569519043</v>
      </c>
      <c r="U1512" s="358">
        <v>23.27265739440918</v>
      </c>
      <c r="V1512" s="358">
        <v>22.675483703613281</v>
      </c>
      <c r="W1512" s="358">
        <v>21.673761367797852</v>
      </c>
      <c r="X1512" s="358">
        <v>21.676584243774414</v>
      </c>
      <c r="Y1512" s="358">
        <v>20.88975715637207</v>
      </c>
      <c r="Z1512" s="358">
        <v>20.244474411010742</v>
      </c>
      <c r="AA1512" s="358">
        <v>19.353076934814453</v>
      </c>
      <c r="AB1512" s="20">
        <v>543.38143539428711</v>
      </c>
    </row>
    <row r="1513" spans="2:28" thickTop="1" thickBot="1" x14ac:dyDescent="0.3">
      <c r="B1513" s="279">
        <v>40959</v>
      </c>
      <c r="C1513" s="128" t="s">
        <v>17</v>
      </c>
      <c r="D1513" s="358">
        <v>19.870737075805664</v>
      </c>
      <c r="E1513" s="358">
        <v>19.076616287231445</v>
      </c>
      <c r="F1513" s="358">
        <v>19.08387565612793</v>
      </c>
      <c r="G1513" s="358">
        <v>19.119583129882813</v>
      </c>
      <c r="H1513" s="358">
        <v>19.12440299987793</v>
      </c>
      <c r="I1513" s="358">
        <v>19.052499771118164</v>
      </c>
      <c r="J1513" s="358">
        <v>17.234716415405273</v>
      </c>
      <c r="K1513" s="358">
        <v>17.045177459716797</v>
      </c>
      <c r="L1513" s="358">
        <v>17.097503662109375</v>
      </c>
      <c r="M1513" s="358">
        <v>18.817001342773438</v>
      </c>
      <c r="N1513" s="358">
        <v>20.339256286621094</v>
      </c>
      <c r="O1513" s="358">
        <v>21.671283721923828</v>
      </c>
      <c r="P1513" s="358">
        <v>23.100244522094727</v>
      </c>
      <c r="Q1513" s="358">
        <v>24.458272933959961</v>
      </c>
      <c r="R1513" s="358">
        <v>23.770038604736328</v>
      </c>
      <c r="S1513" s="358">
        <v>24.303215026855469</v>
      </c>
      <c r="T1513" s="358">
        <v>20.567583084106445</v>
      </c>
      <c r="U1513" s="358">
        <v>24.284946441650391</v>
      </c>
      <c r="V1513" s="358">
        <v>23.547279357910156</v>
      </c>
      <c r="W1513" s="358">
        <v>21.43914794921875</v>
      </c>
      <c r="X1513" s="358">
        <v>21.586574554443359</v>
      </c>
      <c r="Y1513" s="358">
        <v>20.333145141601563</v>
      </c>
      <c r="Z1513" s="358">
        <v>20.070947647094727</v>
      </c>
      <c r="AA1513" s="358">
        <v>19.693403244018555</v>
      </c>
      <c r="AB1513" s="20">
        <v>494.68745231628418</v>
      </c>
    </row>
    <row r="1514" spans="2:28" thickTop="1" thickBot="1" x14ac:dyDescent="0.3">
      <c r="B1514" s="279">
        <v>40960</v>
      </c>
      <c r="C1514" s="128" t="s">
        <v>11</v>
      </c>
      <c r="D1514" s="358">
        <v>19.321249008178711</v>
      </c>
      <c r="E1514" s="358">
        <v>19.150995254516602</v>
      </c>
      <c r="F1514" s="358">
        <v>19.178094863891602</v>
      </c>
      <c r="G1514" s="358">
        <v>19.158805847167969</v>
      </c>
      <c r="H1514" s="358">
        <v>19.121065139770508</v>
      </c>
      <c r="I1514" s="358">
        <v>19.134410858154297</v>
      </c>
      <c r="J1514" s="358">
        <v>18.344623565673828</v>
      </c>
      <c r="K1514" s="358">
        <v>17.851795196533203</v>
      </c>
      <c r="L1514" s="358">
        <v>18.144659042358398</v>
      </c>
      <c r="M1514" s="358">
        <v>19.828384399414063</v>
      </c>
      <c r="N1514" s="358">
        <v>21.229137420654297</v>
      </c>
      <c r="O1514" s="358">
        <v>23.113170623779297</v>
      </c>
      <c r="P1514" s="358">
        <v>23.12419319152832</v>
      </c>
      <c r="Q1514" s="358">
        <v>25.673042297363281</v>
      </c>
      <c r="R1514" s="358">
        <v>26.92152214050293</v>
      </c>
      <c r="S1514" s="358">
        <v>26.665372848510742</v>
      </c>
      <c r="T1514" s="358">
        <v>26.814645767211914</v>
      </c>
      <c r="U1514" s="358">
        <v>26.784708023071289</v>
      </c>
      <c r="V1514" s="358">
        <v>25.543413162231445</v>
      </c>
      <c r="W1514" s="358">
        <v>24.848501205444336</v>
      </c>
      <c r="X1514" s="358">
        <v>22.541629791259766</v>
      </c>
      <c r="Y1514" s="358">
        <v>21.559957504272461</v>
      </c>
      <c r="Z1514" s="358">
        <v>21.090976715087891</v>
      </c>
      <c r="AA1514" s="358">
        <v>20.381006240844727</v>
      </c>
      <c r="AB1514" s="20">
        <v>525.52536010742188</v>
      </c>
    </row>
    <row r="1515" spans="2:28" thickTop="1" thickBot="1" x14ac:dyDescent="0.3">
      <c r="B1515" s="279">
        <v>40961</v>
      </c>
      <c r="C1515" s="128" t="s">
        <v>12</v>
      </c>
      <c r="D1515" s="358">
        <v>20.059686660766602</v>
      </c>
      <c r="E1515" s="358">
        <v>19.462892532348633</v>
      </c>
      <c r="F1515" s="358">
        <v>18.806682586669922</v>
      </c>
      <c r="G1515" s="358">
        <v>18.729385375976563</v>
      </c>
      <c r="H1515" s="358">
        <v>18.54734992980957</v>
      </c>
      <c r="I1515" s="358">
        <v>18.497743606567383</v>
      </c>
      <c r="J1515" s="358">
        <v>18.460716247558594</v>
      </c>
      <c r="K1515" s="358">
        <v>17.366273880004883</v>
      </c>
      <c r="L1515" s="358">
        <v>17.077322006225586</v>
      </c>
      <c r="M1515" s="358">
        <v>20.559564590454102</v>
      </c>
      <c r="N1515" s="358">
        <v>22.381284713745117</v>
      </c>
      <c r="O1515" s="358">
        <v>25.0894775390625</v>
      </c>
      <c r="P1515" s="358">
        <v>26.551290512084961</v>
      </c>
      <c r="Q1515" s="358">
        <v>22.166568756103516</v>
      </c>
      <c r="R1515" s="358">
        <v>28.242660522460938</v>
      </c>
      <c r="S1515" s="358">
        <v>28.425041198730469</v>
      </c>
      <c r="T1515" s="358">
        <v>28.457239151000977</v>
      </c>
      <c r="U1515" s="358">
        <v>28.022659301757813</v>
      </c>
      <c r="V1515" s="358">
        <v>27.762542724609375</v>
      </c>
      <c r="W1515" s="358">
        <v>24.017311096191406</v>
      </c>
      <c r="X1515" s="358">
        <v>7.5573883056640625</v>
      </c>
      <c r="Y1515" s="358">
        <v>23.569936752319336</v>
      </c>
      <c r="Z1515" s="358">
        <v>22.247360229492188</v>
      </c>
      <c r="AA1515" s="358">
        <v>22.200811386108398</v>
      </c>
      <c r="AB1515" s="20">
        <v>524.25918960571289</v>
      </c>
    </row>
    <row r="1516" spans="2:28" thickTop="1" thickBot="1" x14ac:dyDescent="0.3">
      <c r="B1516" s="279">
        <v>40962</v>
      </c>
      <c r="C1516" s="128" t="s">
        <v>13</v>
      </c>
      <c r="D1516" s="358">
        <v>21.991128921508789</v>
      </c>
      <c r="E1516" s="358">
        <v>21.933626174926758</v>
      </c>
      <c r="F1516" s="358">
        <v>21.729701995849609</v>
      </c>
      <c r="G1516" s="358">
        <v>21.612236022949219</v>
      </c>
      <c r="H1516" s="358">
        <v>21.733615875244141</v>
      </c>
      <c r="I1516" s="358">
        <v>21.533323287963867</v>
      </c>
      <c r="J1516" s="358">
        <v>18.282754898071289</v>
      </c>
      <c r="K1516" s="358">
        <v>17.088085174560547</v>
      </c>
      <c r="L1516" s="358">
        <v>16.923818588256836</v>
      </c>
      <c r="M1516" s="358">
        <v>20.334810256958008</v>
      </c>
      <c r="N1516" s="358">
        <v>22.472402572631836</v>
      </c>
      <c r="O1516" s="358">
        <v>22.582067489624023</v>
      </c>
      <c r="P1516" s="358">
        <v>24.693410873413086</v>
      </c>
      <c r="Q1516" s="358">
        <v>27.198528289794922</v>
      </c>
      <c r="R1516" s="358">
        <v>28.913177490234375</v>
      </c>
      <c r="S1516" s="358">
        <v>29.509214401245117</v>
      </c>
      <c r="T1516" s="358">
        <v>29.826852798461914</v>
      </c>
      <c r="U1516" s="358">
        <v>29.764764785766602</v>
      </c>
      <c r="V1516" s="358">
        <v>28.066440582275391</v>
      </c>
      <c r="W1516" s="358">
        <v>25.345182418823242</v>
      </c>
      <c r="X1516" s="358">
        <v>24.462892532348633</v>
      </c>
      <c r="Y1516" s="358">
        <v>23.682710647583008</v>
      </c>
      <c r="Z1516" s="358">
        <v>23.047039031982422</v>
      </c>
      <c r="AA1516" s="358">
        <v>23.052305221557617</v>
      </c>
      <c r="AB1516" s="20">
        <v>565.78009033203125</v>
      </c>
    </row>
    <row r="1517" spans="2:28" thickTop="1" thickBot="1" x14ac:dyDescent="0.3">
      <c r="B1517" s="279">
        <v>40963</v>
      </c>
      <c r="C1517" s="128" t="s">
        <v>14</v>
      </c>
      <c r="D1517" s="358">
        <v>22.892120361328125</v>
      </c>
      <c r="E1517" s="358">
        <v>22.734560012817383</v>
      </c>
      <c r="F1517" s="358">
        <v>22.591911315917969</v>
      </c>
      <c r="G1517" s="358">
        <v>22.532583236694336</v>
      </c>
      <c r="H1517" s="358">
        <v>22.432588577270508</v>
      </c>
      <c r="I1517" s="358">
        <v>22.403217315673828</v>
      </c>
      <c r="J1517" s="358">
        <v>18.579425811767578</v>
      </c>
      <c r="K1517" s="358">
        <v>17.214546203613281</v>
      </c>
      <c r="L1517" s="358">
        <v>17.499687194824219</v>
      </c>
      <c r="M1517" s="358">
        <v>17.509422302246094</v>
      </c>
      <c r="N1517" s="358">
        <v>20.301725387573242</v>
      </c>
      <c r="O1517" s="358">
        <v>24.113073348999023</v>
      </c>
      <c r="P1517" s="358">
        <v>27.783845901489258</v>
      </c>
      <c r="Q1517" s="358">
        <v>28.707391738891602</v>
      </c>
      <c r="R1517" s="358">
        <v>29.417966842651367</v>
      </c>
      <c r="S1517" s="358">
        <v>29.480768203735352</v>
      </c>
      <c r="T1517" s="358">
        <v>29.307859420776367</v>
      </c>
      <c r="U1517" s="358">
        <v>27.709022521972656</v>
      </c>
      <c r="V1517" s="358">
        <v>26.844829559326172</v>
      </c>
      <c r="W1517" s="358">
        <v>27.012521743774414</v>
      </c>
      <c r="X1517" s="358">
        <v>24.225057601928711</v>
      </c>
      <c r="Y1517" s="358">
        <v>24.258258819580078</v>
      </c>
      <c r="Z1517" s="358">
        <v>23.778999328613281</v>
      </c>
      <c r="AA1517" s="358">
        <v>22.637660980224609</v>
      </c>
      <c r="AB1517" s="20">
        <v>571.96904373168945</v>
      </c>
    </row>
    <row r="1518" spans="2:28" thickTop="1" thickBot="1" x14ac:dyDescent="0.3">
      <c r="B1518" s="279">
        <v>40964</v>
      </c>
      <c r="C1518" s="128" t="s">
        <v>15</v>
      </c>
      <c r="D1518" s="358">
        <v>21.833585739135742</v>
      </c>
      <c r="E1518" s="358">
        <v>22.155511856079102</v>
      </c>
      <c r="F1518" s="358">
        <v>22.321502685546875</v>
      </c>
      <c r="G1518" s="358">
        <v>22.401767730712891</v>
      </c>
      <c r="H1518" s="358">
        <v>22.347122192382813</v>
      </c>
      <c r="I1518" s="358">
        <v>22.309612274169922</v>
      </c>
      <c r="J1518" s="358">
        <v>22.318967819213867</v>
      </c>
      <c r="K1518" s="358">
        <v>19.119388580322266</v>
      </c>
      <c r="L1518" s="358">
        <v>18.755300521850586</v>
      </c>
      <c r="M1518" s="358">
        <v>19.466981887817383</v>
      </c>
      <c r="N1518" s="358">
        <v>19.695528030395508</v>
      </c>
      <c r="O1518" s="358">
        <v>19.673830032348633</v>
      </c>
      <c r="P1518" s="358">
        <v>20.167324066162109</v>
      </c>
      <c r="Q1518" s="358">
        <v>20.327281951904297</v>
      </c>
      <c r="R1518" s="358">
        <v>20.571249008178711</v>
      </c>
      <c r="S1518" s="358">
        <v>20.604759216308594</v>
      </c>
      <c r="T1518" s="358">
        <v>20.228534698486328</v>
      </c>
      <c r="U1518" s="358">
        <v>18.3218994140625</v>
      </c>
      <c r="V1518" s="358">
        <v>18.910842895507813</v>
      </c>
      <c r="W1518" s="358">
        <v>18.609762191772461</v>
      </c>
      <c r="X1518" s="358">
        <v>18.783370971679688</v>
      </c>
      <c r="Y1518" s="358">
        <v>18.260623931884766</v>
      </c>
      <c r="Z1518" s="358">
        <v>16.185173034667969</v>
      </c>
      <c r="AA1518" s="358">
        <v>17.457820892333984</v>
      </c>
      <c r="AB1518" s="20">
        <v>480.8277416229248</v>
      </c>
    </row>
    <row r="1519" spans="2:28" thickTop="1" thickBot="1" x14ac:dyDescent="0.3">
      <c r="B1519" s="279">
        <v>40965</v>
      </c>
      <c r="C1519" s="128" t="s">
        <v>16</v>
      </c>
      <c r="D1519" s="358">
        <v>17.261346817016602</v>
      </c>
      <c r="E1519" s="358">
        <v>17.27253532409668</v>
      </c>
      <c r="F1519" s="358">
        <v>17.282304763793945</v>
      </c>
      <c r="G1519" s="358">
        <v>17.265356063842773</v>
      </c>
      <c r="H1519" s="358">
        <v>17.267789840698242</v>
      </c>
      <c r="I1519" s="358">
        <v>17.261560440063477</v>
      </c>
      <c r="J1519" s="358">
        <v>17.165800094604492</v>
      </c>
      <c r="K1519" s="358">
        <v>14.991673469543457</v>
      </c>
      <c r="L1519" s="358">
        <v>15.06148624420166</v>
      </c>
      <c r="M1519" s="358">
        <v>16.965215682983398</v>
      </c>
      <c r="N1519" s="358">
        <v>17.016590118408203</v>
      </c>
      <c r="O1519" s="358">
        <v>20.096197128295898</v>
      </c>
      <c r="P1519" s="358">
        <v>20.087909698486328</v>
      </c>
      <c r="Q1519" s="358">
        <v>21.711980819702148</v>
      </c>
      <c r="R1519" s="358">
        <v>22.842021942138672</v>
      </c>
      <c r="S1519" s="358">
        <v>23.10810661315918</v>
      </c>
      <c r="T1519" s="358">
        <v>23.163759231567383</v>
      </c>
      <c r="U1519" s="358">
        <v>23.022655487060547</v>
      </c>
      <c r="V1519" s="358">
        <v>21.44725227355957</v>
      </c>
      <c r="W1519" s="358">
        <v>19.548030853271484</v>
      </c>
      <c r="X1519" s="358">
        <v>19.50920295715332</v>
      </c>
      <c r="Y1519" s="358">
        <v>18.758644104003906</v>
      </c>
      <c r="Z1519" s="358">
        <v>18.70457649230957</v>
      </c>
      <c r="AA1519" s="358">
        <v>18.556280136108398</v>
      </c>
      <c r="AB1519" s="20">
        <v>455.36827659606934</v>
      </c>
    </row>
    <row r="1520" spans="2:28" thickTop="1" thickBot="1" x14ac:dyDescent="0.3">
      <c r="B1520" s="279">
        <v>40966</v>
      </c>
      <c r="C1520" s="128" t="s">
        <v>17</v>
      </c>
      <c r="D1520" s="358">
        <v>18.359786987304688</v>
      </c>
      <c r="E1520" s="358">
        <v>18.381839752197266</v>
      </c>
      <c r="F1520" s="358">
        <v>18.389303207397461</v>
      </c>
      <c r="G1520" s="358">
        <v>18.321426391601563</v>
      </c>
      <c r="H1520" s="358">
        <v>18.330917358398438</v>
      </c>
      <c r="I1520" s="358">
        <v>18.285366058349609</v>
      </c>
      <c r="J1520" s="358">
        <v>16.333959579467773</v>
      </c>
      <c r="K1520" s="358">
        <v>15.961627006530762</v>
      </c>
      <c r="L1520" s="358">
        <v>16.871305465698242</v>
      </c>
      <c r="M1520" s="358">
        <v>19.719354629516602</v>
      </c>
      <c r="N1520" s="358">
        <v>19.709823608398438</v>
      </c>
      <c r="O1520" s="358">
        <v>21.039522171020508</v>
      </c>
      <c r="P1520" s="358">
        <v>23.322603225708008</v>
      </c>
      <c r="Q1520" s="358">
        <v>23.813077926635742</v>
      </c>
      <c r="R1520" s="358">
        <v>25.872739791870117</v>
      </c>
      <c r="S1520" s="358">
        <v>25.195171356201172</v>
      </c>
      <c r="T1520" s="358">
        <v>26.126140594482422</v>
      </c>
      <c r="U1520" s="358">
        <v>22.363142013549805</v>
      </c>
      <c r="V1520" s="358">
        <v>23.43065071105957</v>
      </c>
      <c r="W1520" s="358">
        <v>23.367843627929688</v>
      </c>
      <c r="X1520" s="358">
        <v>20.714168548583984</v>
      </c>
      <c r="Y1520" s="358">
        <v>22.024909973144531</v>
      </c>
      <c r="Z1520" s="358">
        <v>20.960821151733398</v>
      </c>
      <c r="AA1520" s="358">
        <v>20.304431915283203</v>
      </c>
      <c r="AB1520" s="20">
        <v>497.19993305206299</v>
      </c>
    </row>
    <row r="1521" spans="1:28" thickTop="1" thickBot="1" x14ac:dyDescent="0.3">
      <c r="B1521" s="279">
        <v>40967</v>
      </c>
      <c r="C1521" s="128" t="s">
        <v>11</v>
      </c>
      <c r="D1521" s="358">
        <v>18.754665374755859</v>
      </c>
      <c r="E1521" s="358">
        <v>19.839096069335938</v>
      </c>
      <c r="F1521" s="358">
        <v>19.809444427490234</v>
      </c>
      <c r="G1521" s="358">
        <v>19.786684036254883</v>
      </c>
      <c r="H1521" s="358">
        <v>19.744167327880859</v>
      </c>
      <c r="I1521" s="358">
        <v>19.724678039550781</v>
      </c>
      <c r="J1521" s="358">
        <v>17.524692535400391</v>
      </c>
      <c r="K1521" s="358">
        <v>17.013599395751953</v>
      </c>
      <c r="L1521" s="358">
        <v>17.894233703613281</v>
      </c>
      <c r="M1521" s="358">
        <v>20.23853874206543</v>
      </c>
      <c r="N1521" s="358">
        <v>23.122396469116211</v>
      </c>
      <c r="O1521" s="358">
        <v>24.137083053588867</v>
      </c>
      <c r="P1521" s="358">
        <v>25.041418075561523</v>
      </c>
      <c r="Q1521" s="358">
        <v>25.941183090209961</v>
      </c>
      <c r="R1521" s="358">
        <v>27.100473403930664</v>
      </c>
      <c r="S1521" s="358">
        <v>27.825517654418945</v>
      </c>
      <c r="T1521" s="358">
        <v>27.83415412902832</v>
      </c>
      <c r="U1521" s="358">
        <v>25.843132019042969</v>
      </c>
      <c r="V1521" s="358">
        <v>24.576820373535156</v>
      </c>
      <c r="W1521" s="358">
        <v>23.164278030395508</v>
      </c>
      <c r="X1521" s="358">
        <v>23.324546813964844</v>
      </c>
      <c r="Y1521" s="358">
        <v>22.00035285949707</v>
      </c>
      <c r="Z1521" s="358">
        <v>22.022462844848633</v>
      </c>
      <c r="AA1521" s="358">
        <v>21.817228317260742</v>
      </c>
      <c r="AB1521" s="20">
        <v>534.08084678649902</v>
      </c>
    </row>
    <row r="1522" spans="1:28" thickTop="1" thickBot="1" x14ac:dyDescent="0.3">
      <c r="B1522" s="279">
        <v>40968</v>
      </c>
      <c r="C1522" s="128" t="s">
        <v>12</v>
      </c>
      <c r="D1522" s="358">
        <v>21.138912200927734</v>
      </c>
      <c r="E1522" s="358">
        <v>21.02166748046875</v>
      </c>
      <c r="F1522" s="358">
        <v>20.9256591796875</v>
      </c>
      <c r="G1522" s="358">
        <v>20.907344818115234</v>
      </c>
      <c r="H1522" s="358">
        <v>20.846990585327148</v>
      </c>
      <c r="I1522" s="358">
        <v>20.812171936035156</v>
      </c>
      <c r="J1522" s="358">
        <v>20.153099060058594</v>
      </c>
      <c r="K1522" s="358">
        <v>17.153661727905273</v>
      </c>
      <c r="L1522" s="358">
        <v>18.415618896484375</v>
      </c>
      <c r="M1522" s="358">
        <v>21.656887054443359</v>
      </c>
      <c r="N1522" s="358">
        <v>23.673685073852539</v>
      </c>
      <c r="O1522" s="358">
        <v>25.2227783203125</v>
      </c>
      <c r="P1522" s="358">
        <v>26.52130126953125</v>
      </c>
      <c r="Q1522" s="358">
        <v>27.517200469970703</v>
      </c>
      <c r="R1522" s="358">
        <v>28.299064636230469</v>
      </c>
      <c r="S1522" s="358">
        <v>28.523092269897461</v>
      </c>
      <c r="T1522" s="358">
        <v>28.33349609375</v>
      </c>
      <c r="U1522" s="358">
        <v>28.084505081176758</v>
      </c>
      <c r="V1522" s="358">
        <v>27.123092651367188</v>
      </c>
      <c r="W1522" s="358">
        <v>26.445480346679688</v>
      </c>
      <c r="X1522" s="358">
        <v>23.376996994018555</v>
      </c>
      <c r="Y1522" s="358">
        <v>22.694717407226563</v>
      </c>
      <c r="Z1522" s="358">
        <v>21.635175704956055</v>
      </c>
      <c r="AA1522" s="358">
        <v>20.966964721679688</v>
      </c>
      <c r="AB1522" s="20">
        <v>561.44956398010254</v>
      </c>
    </row>
    <row r="1523" spans="1:28" thickTop="1" thickBot="1" x14ac:dyDescent="0.3">
      <c r="A1523" s="11" t="s">
        <v>19</v>
      </c>
      <c r="B1523" s="279">
        <v>40969</v>
      </c>
      <c r="C1523" s="128" t="s">
        <v>13</v>
      </c>
      <c r="D1523" s="358">
        <v>20.572248458862305</v>
      </c>
      <c r="E1523" s="358">
        <v>19.182476043701172</v>
      </c>
      <c r="F1523" s="358">
        <v>18.853006362915039</v>
      </c>
      <c r="G1523" s="358">
        <v>18.929849624633789</v>
      </c>
      <c r="H1523" s="358">
        <v>18.965476989746094</v>
      </c>
      <c r="I1523" s="358">
        <v>18.608776092529297</v>
      </c>
      <c r="J1523" s="358">
        <v>17.133203506469727</v>
      </c>
      <c r="K1523" s="358">
        <v>16.152692794799805</v>
      </c>
      <c r="L1523" s="358">
        <v>16.819135665893555</v>
      </c>
      <c r="M1523" s="358">
        <v>17.927324295043945</v>
      </c>
      <c r="N1523" s="358">
        <v>23.360475540161133</v>
      </c>
      <c r="O1523" s="358">
        <v>25.183753967285156</v>
      </c>
      <c r="P1523" s="358">
        <v>26.97515869140625</v>
      </c>
      <c r="Q1523" s="358">
        <v>27.867774963378906</v>
      </c>
      <c r="R1523" s="358">
        <v>28.770072937011719</v>
      </c>
      <c r="S1523" s="358">
        <v>28.848068237304688</v>
      </c>
      <c r="T1523" s="358">
        <v>28.847515106201172</v>
      </c>
      <c r="U1523" s="358">
        <v>28.046117782592773</v>
      </c>
      <c r="V1523" s="358">
        <v>28.047430038452148</v>
      </c>
      <c r="W1523" s="358">
        <v>25.578559875488281</v>
      </c>
      <c r="X1523" s="358">
        <v>24.627902984619141</v>
      </c>
      <c r="Y1523" s="358">
        <v>23.658773422241211</v>
      </c>
      <c r="Z1523" s="358">
        <v>22.693344116210938</v>
      </c>
      <c r="AA1523" s="358">
        <v>22.568826675415039</v>
      </c>
      <c r="AB1523" s="20">
        <v>548.21796417236328</v>
      </c>
    </row>
    <row r="1524" spans="1:28" thickTop="1" thickBot="1" x14ac:dyDescent="0.3">
      <c r="B1524" s="279">
        <v>40970</v>
      </c>
      <c r="C1524" s="128" t="s">
        <v>14</v>
      </c>
      <c r="D1524" s="358">
        <v>21.244466781616211</v>
      </c>
      <c r="E1524" s="358">
        <v>21.138538360595703</v>
      </c>
      <c r="F1524" s="358">
        <v>21.056581497192383</v>
      </c>
      <c r="G1524" s="358">
        <v>20.945419311523438</v>
      </c>
      <c r="H1524" s="358">
        <v>20.789438247680664</v>
      </c>
      <c r="I1524" s="358">
        <v>20.746633529663086</v>
      </c>
      <c r="J1524" s="358">
        <v>17.217264175415039</v>
      </c>
      <c r="K1524" s="358">
        <v>17.177404403686523</v>
      </c>
      <c r="L1524" s="358">
        <v>17.455598831176758</v>
      </c>
      <c r="M1524" s="358">
        <v>20.817861557006836</v>
      </c>
      <c r="N1524" s="358">
        <v>23.666042327880859</v>
      </c>
      <c r="O1524" s="358">
        <v>23.944421768188477</v>
      </c>
      <c r="P1524" s="358">
        <v>27.636354446411133</v>
      </c>
      <c r="Q1524" s="358">
        <v>27.770248413085938</v>
      </c>
      <c r="R1524" s="358">
        <v>30.223207473754883</v>
      </c>
      <c r="S1524" s="358">
        <v>30.051151275634766</v>
      </c>
      <c r="T1524" s="358">
        <v>30.094924926757813</v>
      </c>
      <c r="U1524" s="358">
        <v>30.604097366333008</v>
      </c>
      <c r="V1524" s="358">
        <v>28.767658233642578</v>
      </c>
      <c r="W1524" s="358">
        <v>27.586414337158203</v>
      </c>
      <c r="X1524" s="358">
        <v>27.60008430480957</v>
      </c>
      <c r="Y1524" s="358">
        <v>24.253887176513672</v>
      </c>
      <c r="Z1524" s="358">
        <v>23.875909805297852</v>
      </c>
      <c r="AA1524" s="358">
        <v>22.306341171264648</v>
      </c>
      <c r="AB1524" s="20">
        <v>576.96994972229004</v>
      </c>
    </row>
    <row r="1525" spans="1:28" thickTop="1" thickBot="1" x14ac:dyDescent="0.3">
      <c r="B1525" s="279">
        <v>40971</v>
      </c>
      <c r="C1525" s="128" t="s">
        <v>15</v>
      </c>
      <c r="D1525" s="358">
        <v>21.948631286621094</v>
      </c>
      <c r="E1525" s="358">
        <v>21.915325164794922</v>
      </c>
      <c r="F1525" s="358">
        <v>21.912460327148438</v>
      </c>
      <c r="G1525" s="358">
        <v>21.800823211669922</v>
      </c>
      <c r="H1525" s="358">
        <v>14.383977890014648</v>
      </c>
      <c r="I1525" s="358">
        <v>21.740982055664063</v>
      </c>
      <c r="J1525" s="358">
        <v>20.725427627563477</v>
      </c>
      <c r="K1525" s="358">
        <v>17.309652328491211</v>
      </c>
      <c r="L1525" s="358">
        <v>17.100109100341797</v>
      </c>
      <c r="M1525" s="358">
        <v>22.790779113769531</v>
      </c>
      <c r="N1525" s="358">
        <v>22.832246780395508</v>
      </c>
      <c r="O1525" s="358">
        <v>25.784687042236328</v>
      </c>
      <c r="P1525" s="358">
        <v>28.832071304321289</v>
      </c>
      <c r="Q1525" s="358">
        <v>30.72734260559082</v>
      </c>
      <c r="R1525" s="358">
        <v>30.583995819091797</v>
      </c>
      <c r="S1525" s="358">
        <v>30.870771408081055</v>
      </c>
      <c r="T1525" s="358">
        <v>31.115562438964844</v>
      </c>
      <c r="U1525" s="358">
        <v>30.178768157958984</v>
      </c>
      <c r="V1525" s="358">
        <v>27.217004776000977</v>
      </c>
      <c r="W1525" s="358">
        <v>25.055912017822266</v>
      </c>
      <c r="X1525" s="358">
        <v>18.200227737426758</v>
      </c>
      <c r="Y1525" s="358">
        <v>22.923158645629883</v>
      </c>
      <c r="Z1525" s="358">
        <v>22.873146057128906</v>
      </c>
      <c r="AA1525" s="358">
        <v>22.937845230102539</v>
      </c>
      <c r="AB1525" s="20">
        <v>571.76090812683105</v>
      </c>
    </row>
    <row r="1526" spans="1:28" thickTop="1" thickBot="1" x14ac:dyDescent="0.3">
      <c r="B1526" s="279">
        <v>40972</v>
      </c>
      <c r="C1526" s="128" t="s">
        <v>16</v>
      </c>
      <c r="D1526" s="358">
        <v>22.512481689453125</v>
      </c>
      <c r="E1526" s="358">
        <v>22.551618576049805</v>
      </c>
      <c r="F1526" s="358">
        <v>22.586994171142578</v>
      </c>
      <c r="G1526" s="358">
        <v>22.554599761962891</v>
      </c>
      <c r="H1526" s="358">
        <v>22.585239410400391</v>
      </c>
      <c r="I1526" s="358">
        <v>22.494312286376953</v>
      </c>
      <c r="J1526" s="358">
        <v>21.488235473632813</v>
      </c>
      <c r="K1526" s="358">
        <v>18.019914627075195</v>
      </c>
      <c r="L1526" s="358">
        <v>18.743961334228516</v>
      </c>
      <c r="M1526" s="358">
        <v>17.494377136230469</v>
      </c>
      <c r="N1526" s="358">
        <v>19.367923736572266</v>
      </c>
      <c r="O1526" s="358">
        <v>19.868953704833984</v>
      </c>
      <c r="P1526" s="358">
        <v>20.908214569091797</v>
      </c>
      <c r="Q1526" s="358">
        <v>22.950590133666992</v>
      </c>
      <c r="R1526" s="358">
        <v>23.274520874023438</v>
      </c>
      <c r="S1526" s="358">
        <v>23.058925628662109</v>
      </c>
      <c r="T1526" s="358">
        <v>23.43658447265625</v>
      </c>
      <c r="U1526" s="358">
        <v>22.619768142700195</v>
      </c>
      <c r="V1526" s="358">
        <v>21.382198333740234</v>
      </c>
      <c r="W1526" s="358">
        <v>21.512205123901367</v>
      </c>
      <c r="X1526" s="358">
        <v>19.135997772216797</v>
      </c>
      <c r="Y1526" s="358">
        <v>17.856544494628906</v>
      </c>
      <c r="Z1526" s="358">
        <v>18.519443511962891</v>
      </c>
      <c r="AA1526" s="358">
        <v>18.066732406616211</v>
      </c>
      <c r="AB1526" s="20">
        <v>502.99033737182617</v>
      </c>
    </row>
    <row r="1527" spans="1:28" thickTop="1" thickBot="1" x14ac:dyDescent="0.3">
      <c r="B1527" s="279">
        <v>40973</v>
      </c>
      <c r="C1527" s="128" t="s">
        <v>17</v>
      </c>
      <c r="D1527" s="358">
        <v>17.816137313842773</v>
      </c>
      <c r="E1527" s="358">
        <v>17.740938186645508</v>
      </c>
      <c r="F1527" s="358">
        <v>17.641933441162109</v>
      </c>
      <c r="G1527" s="358">
        <v>18.021549224853516</v>
      </c>
      <c r="H1527" s="358">
        <v>18.243415832519531</v>
      </c>
      <c r="I1527" s="358">
        <v>17.999176025390625</v>
      </c>
      <c r="J1527" s="358">
        <v>15.648765563964844</v>
      </c>
      <c r="K1527" s="358">
        <v>14.828755378723145</v>
      </c>
      <c r="L1527" s="358">
        <v>16.564449310302734</v>
      </c>
      <c r="M1527" s="358">
        <v>17.087661743164063</v>
      </c>
      <c r="N1527" s="358">
        <v>17.054853439331055</v>
      </c>
      <c r="O1527" s="358">
        <v>21.235771179199219</v>
      </c>
      <c r="P1527" s="358">
        <v>21.917524337768555</v>
      </c>
      <c r="Q1527" s="358">
        <v>22.32489013671875</v>
      </c>
      <c r="R1527" s="358">
        <v>23.446525573730469</v>
      </c>
      <c r="S1527" s="358">
        <v>23.534257888793945</v>
      </c>
      <c r="T1527" s="358">
        <v>22.667673110961914</v>
      </c>
      <c r="U1527" s="358">
        <v>21.816961288452148</v>
      </c>
      <c r="V1527" s="358">
        <v>21.792083740234375</v>
      </c>
      <c r="W1527" s="358">
        <v>18.384618759155273</v>
      </c>
      <c r="X1527" s="358">
        <v>18.671785354614258</v>
      </c>
      <c r="Y1527" s="358">
        <v>18.726295471191406</v>
      </c>
      <c r="Z1527" s="358">
        <v>17.4765625</v>
      </c>
      <c r="AA1527" s="358">
        <v>16.460268020629883</v>
      </c>
      <c r="AB1527" s="20">
        <v>457.1028528213501</v>
      </c>
    </row>
    <row r="1528" spans="1:28" thickTop="1" thickBot="1" x14ac:dyDescent="0.3">
      <c r="B1528" s="279">
        <v>40974</v>
      </c>
      <c r="C1528" s="128" t="s">
        <v>11</v>
      </c>
      <c r="D1528" s="358">
        <v>16.02923583984375</v>
      </c>
      <c r="E1528" s="358">
        <v>15.93083381652832</v>
      </c>
      <c r="F1528" s="358">
        <v>15.862096786499023</v>
      </c>
      <c r="G1528" s="358">
        <v>15.816186904907227</v>
      </c>
      <c r="H1528" s="358">
        <v>15.823111534118652</v>
      </c>
      <c r="I1528" s="358">
        <v>15.746403694152832</v>
      </c>
      <c r="J1528" s="358">
        <v>14.555706024169922</v>
      </c>
      <c r="K1528" s="358">
        <v>15.777796745300293</v>
      </c>
      <c r="L1528" s="358">
        <v>16.308107376098633</v>
      </c>
      <c r="M1528" s="358">
        <v>17.784521102905273</v>
      </c>
      <c r="N1528" s="358">
        <v>19.260471343994141</v>
      </c>
      <c r="O1528" s="358">
        <v>21.539003372192383</v>
      </c>
      <c r="P1528" s="358">
        <v>22.347562789916992</v>
      </c>
      <c r="Q1528" s="358">
        <v>23.008150100708008</v>
      </c>
      <c r="R1528" s="358">
        <v>22.928316116333008</v>
      </c>
      <c r="S1528" s="358">
        <v>22.99737548828125</v>
      </c>
      <c r="T1528" s="358">
        <v>23.805007934570313</v>
      </c>
      <c r="U1528" s="358">
        <v>23.094545364379883</v>
      </c>
      <c r="V1528" s="358">
        <v>22.570863723754883</v>
      </c>
      <c r="W1528" s="358">
        <v>20.927900314331055</v>
      </c>
      <c r="X1528" s="358">
        <v>20.531774520874023</v>
      </c>
      <c r="Y1528" s="358">
        <v>19.850868225097656</v>
      </c>
      <c r="Z1528" s="358">
        <v>19.080781936645508</v>
      </c>
      <c r="AA1528" s="358">
        <v>18.700345993041992</v>
      </c>
      <c r="AB1528" s="20">
        <v>460.27696704864502</v>
      </c>
    </row>
    <row r="1529" spans="1:28" thickTop="1" thickBot="1" x14ac:dyDescent="0.3">
      <c r="B1529" s="279">
        <v>40975</v>
      </c>
      <c r="C1529" s="128" t="s">
        <v>12</v>
      </c>
      <c r="D1529" s="358">
        <v>18.607755661010742</v>
      </c>
      <c r="E1529" s="358">
        <v>18.700294494628906</v>
      </c>
      <c r="F1529" s="358">
        <v>18.562929153442383</v>
      </c>
      <c r="G1529" s="358">
        <v>18.581375122070313</v>
      </c>
      <c r="H1529" s="358">
        <v>18.529478073120117</v>
      </c>
      <c r="I1529" s="358">
        <v>17.426837921142578</v>
      </c>
      <c r="J1529" s="358">
        <v>18.321310043334961</v>
      </c>
      <c r="K1529" s="358">
        <v>16.793153762817383</v>
      </c>
      <c r="L1529" s="358">
        <v>16.732929229736328</v>
      </c>
      <c r="M1529" s="358">
        <v>19.230798721313477</v>
      </c>
      <c r="N1529" s="358">
        <v>22.173833847045898</v>
      </c>
      <c r="O1529" s="358">
        <v>23.302963256835938</v>
      </c>
      <c r="P1529" s="358">
        <v>24.135208129882813</v>
      </c>
      <c r="Q1529" s="358">
        <v>24.134344100952148</v>
      </c>
      <c r="R1529" s="358">
        <v>24.822637557983398</v>
      </c>
      <c r="S1529" s="358">
        <v>27.279636383056641</v>
      </c>
      <c r="T1529" s="358">
        <v>27.297374725341797</v>
      </c>
      <c r="U1529" s="358">
        <v>26.127010345458984</v>
      </c>
      <c r="V1529" s="358">
        <v>24.907115936279297</v>
      </c>
      <c r="W1529" s="358">
        <v>23.04460334777832</v>
      </c>
      <c r="X1529" s="358">
        <v>23.208480834960938</v>
      </c>
      <c r="Y1529" s="358">
        <v>22.602584838867188</v>
      </c>
      <c r="Z1529" s="358">
        <v>21.910980224609375</v>
      </c>
      <c r="AA1529" s="358">
        <v>20.510637283325195</v>
      </c>
      <c r="AB1529" s="20">
        <v>516.94427299499512</v>
      </c>
    </row>
    <row r="1530" spans="1:28" thickTop="1" thickBot="1" x14ac:dyDescent="0.3">
      <c r="B1530" s="279">
        <v>40976</v>
      </c>
      <c r="C1530" s="128" t="s">
        <v>13</v>
      </c>
      <c r="D1530" s="358">
        <v>20.385354995727539</v>
      </c>
      <c r="E1530" s="358">
        <v>20.307313919067383</v>
      </c>
      <c r="F1530" s="358">
        <v>20.277198791503906</v>
      </c>
      <c r="G1530" s="358">
        <v>20.273941040039063</v>
      </c>
      <c r="H1530" s="358">
        <v>20.193971633911133</v>
      </c>
      <c r="I1530" s="358">
        <v>20.156827926635742</v>
      </c>
      <c r="J1530" s="358">
        <v>19.185703277587891</v>
      </c>
      <c r="K1530" s="358">
        <v>17.426326751708984</v>
      </c>
      <c r="L1530" s="358">
        <v>17.192987442016602</v>
      </c>
      <c r="M1530" s="358">
        <v>20.677248001098633</v>
      </c>
      <c r="N1530" s="358">
        <v>22.684591293334961</v>
      </c>
      <c r="O1530" s="358">
        <v>23.067329406738281</v>
      </c>
      <c r="P1530" s="358">
        <v>23.116682052612305</v>
      </c>
      <c r="Q1530" s="358">
        <v>25.799381256103516</v>
      </c>
      <c r="R1530" s="358">
        <v>27.782108306884766</v>
      </c>
      <c r="S1530" s="358">
        <v>27.767868041992188</v>
      </c>
      <c r="T1530" s="358">
        <v>27.607173919677734</v>
      </c>
      <c r="U1530" s="358">
        <v>27.329172134399414</v>
      </c>
      <c r="V1530" s="358">
        <v>27.283773422241211</v>
      </c>
      <c r="W1530" s="358">
        <v>27.463134765625</v>
      </c>
      <c r="X1530" s="358">
        <v>23.744007110595703</v>
      </c>
      <c r="Y1530" s="358">
        <v>23.449378967285156</v>
      </c>
      <c r="Z1530" s="358">
        <v>22.438034057617188</v>
      </c>
      <c r="AA1530" s="358">
        <v>21.676481246948242</v>
      </c>
      <c r="AB1530" s="20">
        <v>547.28598976135254</v>
      </c>
    </row>
    <row r="1531" spans="1:28" thickTop="1" thickBot="1" x14ac:dyDescent="0.3">
      <c r="B1531" s="279">
        <v>40977</v>
      </c>
      <c r="C1531" s="128" t="s">
        <v>14</v>
      </c>
      <c r="D1531" s="358">
        <v>21.752618789672852</v>
      </c>
      <c r="E1531" s="358">
        <v>21.38426399230957</v>
      </c>
      <c r="F1531" s="358">
        <v>21.516151428222656</v>
      </c>
      <c r="G1531" s="358">
        <v>15.049647331237793</v>
      </c>
      <c r="H1531" s="358">
        <v>21.17827033996582</v>
      </c>
      <c r="I1531" s="358">
        <v>21.074726104736328</v>
      </c>
      <c r="J1531" s="358">
        <v>20.443157196044922</v>
      </c>
      <c r="K1531" s="358">
        <v>17.929513931274414</v>
      </c>
      <c r="L1531" s="358">
        <v>17.821048736572266</v>
      </c>
      <c r="M1531" s="358">
        <v>21.494659423828125</v>
      </c>
      <c r="N1531" s="358">
        <v>23.453006744384766</v>
      </c>
      <c r="O1531" s="358">
        <v>23.602863311767578</v>
      </c>
      <c r="P1531" s="358">
        <v>26.124492645263672</v>
      </c>
      <c r="Q1531" s="358">
        <v>27.295909881591797</v>
      </c>
      <c r="R1531" s="358">
        <v>27.647661209106445</v>
      </c>
      <c r="S1531" s="358">
        <v>27.708036422729492</v>
      </c>
      <c r="T1531" s="358">
        <v>27.464012145996094</v>
      </c>
      <c r="U1531" s="358">
        <v>27.395906448364258</v>
      </c>
      <c r="V1531" s="358">
        <v>26.074104309082031</v>
      </c>
      <c r="W1531" s="358">
        <v>24.756374359130859</v>
      </c>
      <c r="X1531" s="358">
        <v>23.171728134155273</v>
      </c>
      <c r="Y1531" s="358">
        <v>22.751777648925781</v>
      </c>
      <c r="Z1531" s="358">
        <v>22.527961730957031</v>
      </c>
      <c r="AA1531" s="358">
        <v>21.4832763671875</v>
      </c>
      <c r="AB1531" s="20">
        <v>551.10116863250732</v>
      </c>
    </row>
    <row r="1532" spans="1:28" thickTop="1" thickBot="1" x14ac:dyDescent="0.3">
      <c r="B1532" s="279">
        <v>40978</v>
      </c>
      <c r="C1532" s="128" t="s">
        <v>15</v>
      </c>
      <c r="D1532" s="358">
        <v>21.395254135131836</v>
      </c>
      <c r="E1532" s="358">
        <v>21.399667739868164</v>
      </c>
      <c r="F1532" s="358">
        <v>21.370119094848633</v>
      </c>
      <c r="G1532" s="358">
        <v>21.269489288330078</v>
      </c>
      <c r="H1532" s="358">
        <v>21.207878112792969</v>
      </c>
      <c r="I1532" s="358">
        <v>21.144834518432617</v>
      </c>
      <c r="J1532" s="358">
        <v>20.507373809814453</v>
      </c>
      <c r="K1532" s="358">
        <v>18.142004013061523</v>
      </c>
      <c r="L1532" s="358">
        <v>18.815530776977539</v>
      </c>
      <c r="M1532" s="358">
        <v>20.135482788085938</v>
      </c>
      <c r="N1532" s="358">
        <v>20.135915756225586</v>
      </c>
      <c r="O1532" s="358">
        <v>22.364404678344727</v>
      </c>
      <c r="P1532" s="358">
        <v>23.405118942260742</v>
      </c>
      <c r="Q1532" s="358">
        <v>23.966239929199219</v>
      </c>
      <c r="R1532" s="358">
        <v>25.857021331787109</v>
      </c>
      <c r="S1532" s="358">
        <v>26.145034790039063</v>
      </c>
      <c r="T1532" s="358">
        <v>26.185192108154297</v>
      </c>
      <c r="U1532" s="358">
        <v>25.760726928710938</v>
      </c>
      <c r="V1532" s="358">
        <v>25.254110336303711</v>
      </c>
      <c r="W1532" s="358">
        <v>23.770072937011719</v>
      </c>
      <c r="X1532" s="358">
        <v>21.481014251708984</v>
      </c>
      <c r="Y1532" s="358">
        <v>21.446939468383789</v>
      </c>
      <c r="Z1532" s="358">
        <v>21.000772476196289</v>
      </c>
      <c r="AA1532" s="358">
        <v>21.421611785888672</v>
      </c>
      <c r="AB1532" s="20">
        <v>533.58180999755859</v>
      </c>
    </row>
    <row r="1533" spans="1:28" thickTop="1" thickBot="1" x14ac:dyDescent="0.3">
      <c r="B1533" s="279">
        <v>40979</v>
      </c>
      <c r="C1533" s="128" t="s">
        <v>16</v>
      </c>
      <c r="D1533" s="358">
        <v>21.340658187866211</v>
      </c>
      <c r="E1533" s="358">
        <v>21.322330474853516</v>
      </c>
      <c r="F1533" s="358">
        <v>21.282247543334961</v>
      </c>
      <c r="G1533" s="358">
        <v>21.295122146606445</v>
      </c>
      <c r="H1533" s="358">
        <v>19.952381134033203</v>
      </c>
      <c r="I1533" s="358">
        <v>19.697559356689453</v>
      </c>
      <c r="J1533" s="358">
        <v>18.644268035888672</v>
      </c>
      <c r="K1533" s="358">
        <v>18.338840484619141</v>
      </c>
      <c r="L1533" s="358">
        <v>18.247446060180664</v>
      </c>
      <c r="M1533" s="358">
        <v>18.291284561157227</v>
      </c>
      <c r="N1533" s="358">
        <v>21.928173065185547</v>
      </c>
      <c r="O1533" s="358">
        <v>24.778640747070313</v>
      </c>
      <c r="P1533" s="358">
        <v>25.598415374755859</v>
      </c>
      <c r="Q1533" s="358">
        <v>25.612947463989258</v>
      </c>
      <c r="R1533" s="358">
        <v>26.948049545288086</v>
      </c>
      <c r="S1533" s="358">
        <v>27.076894760131836</v>
      </c>
      <c r="T1533" s="358">
        <v>26.785905838012695</v>
      </c>
      <c r="U1533" s="358">
        <v>26.271490097045898</v>
      </c>
      <c r="V1533" s="358">
        <v>26.203237533569336</v>
      </c>
      <c r="W1533" s="358">
        <v>24.550176620483398</v>
      </c>
      <c r="X1533" s="358">
        <v>22.720729827880859</v>
      </c>
      <c r="Y1533" s="358">
        <v>21.878665924072266</v>
      </c>
      <c r="Z1533" s="358">
        <v>21.26634407043457</v>
      </c>
      <c r="AA1533" s="358">
        <v>14.819798469543457</v>
      </c>
      <c r="AB1533" s="20">
        <v>534.85160732269287</v>
      </c>
    </row>
    <row r="1534" spans="1:28" thickTop="1" thickBot="1" x14ac:dyDescent="0.3">
      <c r="B1534" s="279">
        <v>40980</v>
      </c>
      <c r="C1534" s="128" t="s">
        <v>17</v>
      </c>
      <c r="D1534" s="358">
        <v>20.969728469848633</v>
      </c>
      <c r="E1534" s="358">
        <v>20.355335235595703</v>
      </c>
      <c r="F1534" s="358">
        <v>20.276508331298828</v>
      </c>
      <c r="G1534" s="358">
        <v>20.311561584472656</v>
      </c>
      <c r="H1534" s="358">
        <v>20.34136962890625</v>
      </c>
      <c r="I1534" s="358">
        <v>15.399685859680176</v>
      </c>
      <c r="J1534" s="358">
        <v>17.904354095458984</v>
      </c>
      <c r="K1534" s="358">
        <v>17.793054580688477</v>
      </c>
      <c r="L1534" s="358">
        <v>17.810407638549805</v>
      </c>
      <c r="M1534" s="358">
        <v>22.689603805541992</v>
      </c>
      <c r="N1534" s="358">
        <v>24.108316421508789</v>
      </c>
      <c r="O1534" s="358">
        <v>26.374322891235352</v>
      </c>
      <c r="P1534" s="358">
        <v>28.621585845947266</v>
      </c>
      <c r="Q1534" s="358">
        <v>29.890703201293945</v>
      </c>
      <c r="R1534" s="358">
        <v>29.937557220458984</v>
      </c>
      <c r="S1534" s="358">
        <v>29.315217971801758</v>
      </c>
      <c r="T1534" s="358">
        <v>29.295234680175781</v>
      </c>
      <c r="U1534" s="358">
        <v>29.108913421630859</v>
      </c>
      <c r="V1534" s="358">
        <v>13.376495361328125</v>
      </c>
      <c r="W1534" s="358">
        <v>24.601032257080078</v>
      </c>
      <c r="X1534" s="358">
        <v>24.055047988891602</v>
      </c>
      <c r="Y1534" s="358">
        <v>23.259565353393555</v>
      </c>
      <c r="Z1534" s="358">
        <v>23.025150299072266</v>
      </c>
      <c r="AA1534" s="358">
        <v>22.162792205810547</v>
      </c>
      <c r="AB1534" s="20">
        <v>550.98354434967041</v>
      </c>
    </row>
    <row r="1535" spans="1:28" thickTop="1" thickBot="1" x14ac:dyDescent="0.3">
      <c r="B1535" s="279">
        <v>40981</v>
      </c>
      <c r="C1535" s="128" t="s">
        <v>11</v>
      </c>
      <c r="D1535" s="358">
        <v>22.149808883666992</v>
      </c>
      <c r="E1535" s="358">
        <v>21.293218612670898</v>
      </c>
      <c r="F1535" s="358">
        <v>20.783905029296875</v>
      </c>
      <c r="G1535" s="358">
        <v>20.832757949829102</v>
      </c>
      <c r="H1535" s="358">
        <v>20.761466979980469</v>
      </c>
      <c r="I1535" s="358">
        <v>20.726509094238281</v>
      </c>
      <c r="J1535" s="358">
        <v>18.763748168945313</v>
      </c>
      <c r="K1535" s="358">
        <v>17.361745834350586</v>
      </c>
      <c r="L1535" s="358">
        <v>17.173433303833008</v>
      </c>
      <c r="M1535" s="358">
        <v>20.844108581542969</v>
      </c>
      <c r="N1535" s="358">
        <v>22.825668334960938</v>
      </c>
      <c r="O1535" s="358">
        <v>25.843801498413086</v>
      </c>
      <c r="P1535" s="358">
        <v>26.82780647277832</v>
      </c>
      <c r="Q1535" s="358">
        <v>27.139913558959961</v>
      </c>
      <c r="R1535" s="358">
        <v>27.206436157226563</v>
      </c>
      <c r="S1535" s="358">
        <v>27.990480422973633</v>
      </c>
      <c r="T1535" s="358">
        <v>28.008142471313477</v>
      </c>
      <c r="U1535" s="358">
        <v>26.762022018432617</v>
      </c>
      <c r="V1535" s="358">
        <v>25.575931549072266</v>
      </c>
      <c r="W1535" s="358">
        <v>24.438852310180664</v>
      </c>
      <c r="X1535" s="358">
        <v>24.600362777709961</v>
      </c>
      <c r="Y1535" s="358">
        <v>23.818431854248047</v>
      </c>
      <c r="Z1535" s="358">
        <v>22.562997817993164</v>
      </c>
      <c r="AA1535" s="358">
        <v>22.27241325378418</v>
      </c>
      <c r="AB1535" s="20">
        <v>556.56396293640137</v>
      </c>
    </row>
    <row r="1536" spans="1:28" thickTop="1" thickBot="1" x14ac:dyDescent="0.3">
      <c r="B1536" s="279">
        <v>40982</v>
      </c>
      <c r="C1536" s="128" t="s">
        <v>12</v>
      </c>
      <c r="D1536" s="358">
        <v>22.13383674621582</v>
      </c>
      <c r="E1536" s="358">
        <v>22.095111846923828</v>
      </c>
      <c r="F1536" s="358">
        <v>21.992679595947266</v>
      </c>
      <c r="G1536" s="358">
        <v>22.02734375</v>
      </c>
      <c r="H1536" s="358">
        <v>21.821920394897461</v>
      </c>
      <c r="I1536" s="358">
        <v>21.791007995605469</v>
      </c>
      <c r="J1536" s="358">
        <v>20.55695915222168</v>
      </c>
      <c r="K1536" s="358">
        <v>18.102884292602539</v>
      </c>
      <c r="L1536" s="358">
        <v>15.191035270690918</v>
      </c>
      <c r="M1536" s="358">
        <v>15.410919189453125</v>
      </c>
      <c r="N1536" s="358">
        <v>24.120525360107422</v>
      </c>
      <c r="O1536" s="358">
        <v>24.426017761230469</v>
      </c>
      <c r="P1536" s="358">
        <v>28.980785369873047</v>
      </c>
      <c r="Q1536" s="358">
        <v>29.017660140991211</v>
      </c>
      <c r="R1536" s="358">
        <v>30.099031448364258</v>
      </c>
      <c r="S1536" s="358">
        <v>30.307407379150391</v>
      </c>
      <c r="T1536" s="358">
        <v>30.333738327026367</v>
      </c>
      <c r="U1536" s="358">
        <v>29.238180160522461</v>
      </c>
      <c r="V1536" s="358">
        <v>26.936580657958984</v>
      </c>
      <c r="W1536" s="358">
        <v>26.719001770019531</v>
      </c>
      <c r="X1536" s="358">
        <v>24.199596405029297</v>
      </c>
      <c r="Y1536" s="358">
        <v>24.644815444946289</v>
      </c>
      <c r="Z1536" s="358">
        <v>23.837160110473633</v>
      </c>
      <c r="AA1536" s="358">
        <v>22.04377555847168</v>
      </c>
      <c r="AB1536" s="20">
        <v>576.02797412872314</v>
      </c>
    </row>
    <row r="1537" spans="2:28" thickTop="1" thickBot="1" x14ac:dyDescent="0.3">
      <c r="B1537" s="279">
        <v>40983</v>
      </c>
      <c r="C1537" s="128" t="s">
        <v>13</v>
      </c>
      <c r="D1537" s="358">
        <v>22.006235122680664</v>
      </c>
      <c r="E1537" s="358">
        <v>22.000879287719727</v>
      </c>
      <c r="F1537" s="358">
        <v>22.005386352539063</v>
      </c>
      <c r="G1537" s="358">
        <v>21.900157928466797</v>
      </c>
      <c r="H1537" s="358">
        <v>21.397520065307617</v>
      </c>
      <c r="I1537" s="358">
        <v>21.379665374755859</v>
      </c>
      <c r="J1537" s="358">
        <v>20.247898101806641</v>
      </c>
      <c r="K1537" s="358">
        <v>18.059839248657227</v>
      </c>
      <c r="L1537" s="358">
        <v>18.600116729736328</v>
      </c>
      <c r="M1537" s="358">
        <v>21.107183456420898</v>
      </c>
      <c r="N1537" s="358">
        <v>23.745340347290039</v>
      </c>
      <c r="O1537" s="358">
        <v>23.13148307800293</v>
      </c>
      <c r="P1537" s="358">
        <v>26.078113555908203</v>
      </c>
      <c r="Q1537" s="358">
        <v>27.05767822265625</v>
      </c>
      <c r="R1537" s="358">
        <v>27.655324935913086</v>
      </c>
      <c r="S1537" s="358">
        <v>27.476825714111328</v>
      </c>
      <c r="T1537" s="358">
        <v>27.340457916259766</v>
      </c>
      <c r="U1537" s="358">
        <v>26.227842330932617</v>
      </c>
      <c r="V1537" s="358">
        <v>25.633760452270508</v>
      </c>
      <c r="W1537" s="358">
        <v>25.822124481201172</v>
      </c>
      <c r="X1537" s="358">
        <v>22.890220642089844</v>
      </c>
      <c r="Y1537" s="358">
        <v>22.469898223876953</v>
      </c>
      <c r="Z1537" s="358">
        <v>22.447404861450195</v>
      </c>
      <c r="AA1537" s="358">
        <v>21.20318603515625</v>
      </c>
      <c r="AB1537" s="20">
        <v>557.88454246520996</v>
      </c>
    </row>
    <row r="1538" spans="2:28" thickTop="1" thickBot="1" x14ac:dyDescent="0.3">
      <c r="B1538" s="279">
        <v>40984</v>
      </c>
      <c r="C1538" s="128" t="s">
        <v>14</v>
      </c>
      <c r="D1538" s="358">
        <v>21.088436126708984</v>
      </c>
      <c r="E1538" s="358">
        <v>21.06385612487793</v>
      </c>
      <c r="F1538" s="358">
        <v>21.009708404541016</v>
      </c>
      <c r="G1538" s="358">
        <v>20.99400520324707</v>
      </c>
      <c r="H1538" s="358">
        <v>20.978492736816406</v>
      </c>
      <c r="I1538" s="358">
        <v>20.938392639160156</v>
      </c>
      <c r="J1538" s="358">
        <v>17.750663757324219</v>
      </c>
      <c r="K1538" s="358">
        <v>16.577430725097656</v>
      </c>
      <c r="L1538" s="358">
        <v>18.406581878662109</v>
      </c>
      <c r="M1538" s="358">
        <v>20.988540649414063</v>
      </c>
      <c r="N1538" s="358">
        <v>21.048717498779297</v>
      </c>
      <c r="O1538" s="358">
        <v>17.514780044555664</v>
      </c>
      <c r="P1538" s="358">
        <v>26.786741256713867</v>
      </c>
      <c r="Q1538" s="358">
        <v>27.433172225952148</v>
      </c>
      <c r="R1538" s="358">
        <v>27.457447052001953</v>
      </c>
      <c r="S1538" s="358">
        <v>27.491449356079102</v>
      </c>
      <c r="T1538" s="358">
        <v>27.381631851196289</v>
      </c>
      <c r="U1538" s="358">
        <v>27.145803451538086</v>
      </c>
      <c r="V1538" s="358">
        <v>25.562995910644531</v>
      </c>
      <c r="W1538" s="358">
        <v>24.388391494750977</v>
      </c>
      <c r="X1538" s="358">
        <v>23.805027008056641</v>
      </c>
      <c r="Y1538" s="358">
        <v>23.324878692626953</v>
      </c>
      <c r="Z1538" s="358">
        <v>22.591766357421875</v>
      </c>
      <c r="AA1538" s="358">
        <v>15.299591064453125</v>
      </c>
      <c r="AB1538" s="20">
        <v>537.02850151062012</v>
      </c>
    </row>
    <row r="1539" spans="2:28" thickTop="1" thickBot="1" x14ac:dyDescent="0.3">
      <c r="B1539" s="279">
        <v>40985</v>
      </c>
      <c r="C1539" s="128" t="s">
        <v>15</v>
      </c>
      <c r="D1539" s="358">
        <v>21.2012939453125</v>
      </c>
      <c r="E1539" s="358">
        <v>21.165573120117188</v>
      </c>
      <c r="F1539" s="358">
        <v>21.129837036132813</v>
      </c>
      <c r="G1539" s="358">
        <v>21.058767318725586</v>
      </c>
      <c r="H1539" s="358">
        <v>21.050815582275391</v>
      </c>
      <c r="I1539" s="358">
        <v>21.067859649658203</v>
      </c>
      <c r="J1539" s="358">
        <v>18.052352905273438</v>
      </c>
      <c r="K1539" s="358">
        <v>17.940372467041016</v>
      </c>
      <c r="L1539" s="358">
        <v>19.331195831298828</v>
      </c>
      <c r="M1539" s="358">
        <v>21.480648040771484</v>
      </c>
      <c r="N1539" s="358">
        <v>21.774152755737305</v>
      </c>
      <c r="O1539" s="358">
        <v>23.155513763427734</v>
      </c>
      <c r="P1539" s="358">
        <v>25.770269393920898</v>
      </c>
      <c r="Q1539" s="358">
        <v>26.276504516601563</v>
      </c>
      <c r="R1539" s="358">
        <v>27.043245315551758</v>
      </c>
      <c r="S1539" s="358">
        <v>27.900739669799805</v>
      </c>
      <c r="T1539" s="358">
        <v>27.562227249145508</v>
      </c>
      <c r="U1539" s="358">
        <v>26.719308853149414</v>
      </c>
      <c r="V1539" s="358">
        <v>26.810956954956055</v>
      </c>
      <c r="W1539" s="358">
        <v>24.104640960693359</v>
      </c>
      <c r="X1539" s="358">
        <v>23.563404083251953</v>
      </c>
      <c r="Y1539" s="358">
        <v>22.951658248901367</v>
      </c>
      <c r="Z1539" s="358">
        <v>18.643936157226563</v>
      </c>
      <c r="AA1539" s="358">
        <v>22.107719421386719</v>
      </c>
      <c r="AB1539" s="20">
        <v>547.86299324035645</v>
      </c>
    </row>
    <row r="1540" spans="2:28" thickTop="1" thickBot="1" x14ac:dyDescent="0.3">
      <c r="B1540" s="279">
        <v>40986</v>
      </c>
      <c r="C1540" s="128" t="s">
        <v>16</v>
      </c>
      <c r="D1540" s="358">
        <v>22.105485916137695</v>
      </c>
      <c r="E1540" s="358">
        <v>22.165576934814453</v>
      </c>
      <c r="F1540" s="358">
        <v>22.014339447021484</v>
      </c>
      <c r="G1540" s="358">
        <v>21.979564666748047</v>
      </c>
      <c r="H1540" s="358">
        <v>21.961181640625</v>
      </c>
      <c r="I1540" s="358">
        <v>19.930524826049805</v>
      </c>
      <c r="J1540" s="358">
        <v>19.132375717163086</v>
      </c>
      <c r="K1540" s="358">
        <v>18.599903106689453</v>
      </c>
      <c r="L1540" s="358">
        <v>19.349315643310547</v>
      </c>
      <c r="M1540" s="358">
        <v>22.003202438354492</v>
      </c>
      <c r="N1540" s="358">
        <v>23.128787994384766</v>
      </c>
      <c r="O1540" s="358">
        <v>24.663320541381836</v>
      </c>
      <c r="P1540" s="358">
        <v>25.89129638671875</v>
      </c>
      <c r="Q1540" s="358">
        <v>26.01324462890625</v>
      </c>
      <c r="R1540" s="358">
        <v>27.701747894287109</v>
      </c>
      <c r="S1540" s="358">
        <v>27.82939338684082</v>
      </c>
      <c r="T1540" s="358">
        <v>27.843347549438477</v>
      </c>
      <c r="U1540" s="358">
        <v>27.657691955566406</v>
      </c>
      <c r="V1540" s="358">
        <v>27.527875900268555</v>
      </c>
      <c r="W1540" s="358">
        <v>25.663492202758789</v>
      </c>
      <c r="X1540" s="358">
        <v>24.281719207763672</v>
      </c>
      <c r="Y1540" s="358">
        <v>23.016212463378906</v>
      </c>
      <c r="Z1540" s="358">
        <v>23.166143417358398</v>
      </c>
      <c r="AA1540" s="358">
        <v>22.003263473510742</v>
      </c>
      <c r="AB1540" s="20">
        <v>565.62900733947754</v>
      </c>
    </row>
    <row r="1541" spans="2:28" thickTop="1" thickBot="1" x14ac:dyDescent="0.3">
      <c r="B1541" s="279">
        <v>40987</v>
      </c>
      <c r="C1541" s="128" t="s">
        <v>17</v>
      </c>
      <c r="D1541" s="358">
        <v>22.001373291015625</v>
      </c>
      <c r="E1541" s="358">
        <v>21.849016189575195</v>
      </c>
      <c r="F1541" s="358">
        <v>21.829105377197266</v>
      </c>
      <c r="G1541" s="358">
        <v>21.787342071533203</v>
      </c>
      <c r="H1541" s="358">
        <v>21.748250961303711</v>
      </c>
      <c r="I1541" s="358">
        <v>21.607101440429688</v>
      </c>
      <c r="J1541" s="358">
        <v>19.00676155090332</v>
      </c>
      <c r="K1541" s="358">
        <v>19.090097427368164</v>
      </c>
      <c r="L1541" s="358">
        <v>19.085302352905273</v>
      </c>
      <c r="M1541" s="358">
        <v>22.023004531860352</v>
      </c>
      <c r="N1541" s="358">
        <v>23.866565704345703</v>
      </c>
      <c r="O1541" s="358">
        <v>25.195968627929688</v>
      </c>
      <c r="P1541" s="358">
        <v>25.289684295654297</v>
      </c>
      <c r="Q1541" s="358">
        <v>27.964946746826172</v>
      </c>
      <c r="R1541" s="358">
        <v>29.074743270874023</v>
      </c>
      <c r="S1541" s="358">
        <v>29.065990447998047</v>
      </c>
      <c r="T1541" s="358">
        <v>29.463174819946289</v>
      </c>
      <c r="U1541" s="358">
        <v>27.779096603393555</v>
      </c>
      <c r="V1541" s="358">
        <v>21.464542388916016</v>
      </c>
      <c r="W1541" s="358">
        <v>27.136789321899414</v>
      </c>
      <c r="X1541" s="358">
        <v>27.165737152099609</v>
      </c>
      <c r="Y1541" s="358">
        <v>23.524080276489258</v>
      </c>
      <c r="Z1541" s="358">
        <v>22.681051254272461</v>
      </c>
      <c r="AA1541" s="358">
        <v>21.904491424560547</v>
      </c>
      <c r="AB1541" s="20">
        <v>571.60421752929688</v>
      </c>
    </row>
    <row r="1542" spans="2:28" thickTop="1" thickBot="1" x14ac:dyDescent="0.3">
      <c r="B1542" s="279">
        <v>40988</v>
      </c>
      <c r="C1542" s="128" t="s">
        <v>11</v>
      </c>
      <c r="D1542" s="358">
        <v>21.853244781494141</v>
      </c>
      <c r="E1542" s="358">
        <v>21.808752059936523</v>
      </c>
      <c r="F1542" s="358">
        <v>21.751184463500977</v>
      </c>
      <c r="G1542" s="358">
        <v>21.738872528076172</v>
      </c>
      <c r="H1542" s="358">
        <v>21.678577423095703</v>
      </c>
      <c r="I1542" s="358">
        <v>21.536602020263672</v>
      </c>
      <c r="J1542" s="358">
        <v>17.314943313598633</v>
      </c>
      <c r="K1542" s="358">
        <v>16.998167037963867</v>
      </c>
      <c r="L1542" s="358">
        <v>17.120307922363281</v>
      </c>
      <c r="M1542" s="358">
        <v>21.900520324707031</v>
      </c>
      <c r="N1542" s="358">
        <v>24.748146057128906</v>
      </c>
      <c r="O1542" s="358">
        <v>24.789028167724609</v>
      </c>
      <c r="P1542" s="358">
        <v>26.280099868774414</v>
      </c>
      <c r="Q1542" s="358">
        <v>29.321695327758789</v>
      </c>
      <c r="R1542" s="358">
        <v>29.367424011230469</v>
      </c>
      <c r="S1542" s="358">
        <v>29.911283493041992</v>
      </c>
      <c r="T1542" s="358">
        <v>29.895120620727539</v>
      </c>
      <c r="U1542" s="358">
        <v>29.632162094116211</v>
      </c>
      <c r="V1542" s="358">
        <v>28.758869171142578</v>
      </c>
      <c r="W1542" s="358">
        <v>26.867076873779297</v>
      </c>
      <c r="X1542" s="358">
        <v>21.757806777954102</v>
      </c>
      <c r="Y1542" s="358">
        <v>23.282192230224609</v>
      </c>
      <c r="Z1542" s="358">
        <v>22.905998229980469</v>
      </c>
      <c r="AA1542" s="358">
        <v>22.688058853149414</v>
      </c>
      <c r="AB1542" s="20">
        <v>573.9061336517334</v>
      </c>
    </row>
    <row r="1543" spans="2:28" thickTop="1" thickBot="1" x14ac:dyDescent="0.3">
      <c r="B1543" s="279">
        <v>40989</v>
      </c>
      <c r="C1543" s="128" t="s">
        <v>12</v>
      </c>
      <c r="D1543" s="358">
        <v>22.550556182861328</v>
      </c>
      <c r="E1543" s="358">
        <v>22.570466995239258</v>
      </c>
      <c r="F1543" s="358">
        <v>22.300567626953125</v>
      </c>
      <c r="G1543" s="358">
        <v>22.202278137207031</v>
      </c>
      <c r="H1543" s="358">
        <v>22.070838928222656</v>
      </c>
      <c r="I1543" s="358">
        <v>21.981908798217773</v>
      </c>
      <c r="J1543" s="358">
        <v>19.406484603881836</v>
      </c>
      <c r="K1543" s="358">
        <v>15.905322074890137</v>
      </c>
      <c r="L1543" s="358">
        <v>15.654908180236816</v>
      </c>
      <c r="M1543" s="358">
        <v>22.176828384399414</v>
      </c>
      <c r="N1543" s="358">
        <v>22.349615097045898</v>
      </c>
      <c r="O1543" s="358">
        <v>24.523218154907227</v>
      </c>
      <c r="P1543" s="358">
        <v>27.279001235961914</v>
      </c>
      <c r="Q1543" s="358">
        <v>27.324831008911133</v>
      </c>
      <c r="R1543" s="358">
        <v>27.238958358764648</v>
      </c>
      <c r="S1543" s="358">
        <v>26.985036849975586</v>
      </c>
      <c r="T1543" s="358">
        <v>27.022026062011719</v>
      </c>
      <c r="U1543" s="358">
        <v>25.980594635009766</v>
      </c>
      <c r="V1543" s="358">
        <v>25.96031379699707</v>
      </c>
      <c r="W1543" s="358">
        <v>23.090072631835938</v>
      </c>
      <c r="X1543" s="358">
        <v>23.212926864624023</v>
      </c>
      <c r="Y1543" s="358">
        <v>22.309272766113281</v>
      </c>
      <c r="Z1543" s="358">
        <v>22.043195724487305</v>
      </c>
      <c r="AA1543" s="358">
        <v>20.972440719604492</v>
      </c>
      <c r="AB1543" s="20">
        <v>553.11166381835938</v>
      </c>
    </row>
    <row r="1544" spans="2:28" thickTop="1" thickBot="1" x14ac:dyDescent="0.3">
      <c r="B1544" s="279">
        <v>40990</v>
      </c>
      <c r="C1544" s="128" t="s">
        <v>13</v>
      </c>
      <c r="D1544" s="358">
        <v>20.862360000610352</v>
      </c>
      <c r="E1544" s="358">
        <v>20.907028198242188</v>
      </c>
      <c r="F1544" s="358">
        <v>20.87220573425293</v>
      </c>
      <c r="G1544" s="358">
        <v>20.807111740112305</v>
      </c>
      <c r="H1544" s="358">
        <v>20.718433380126953</v>
      </c>
      <c r="I1544" s="358">
        <v>20.581411361694336</v>
      </c>
      <c r="J1544" s="358">
        <v>17.819269180297852</v>
      </c>
      <c r="K1544" s="358">
        <v>16.811069488525391</v>
      </c>
      <c r="L1544" s="358">
        <v>18.214578628540039</v>
      </c>
      <c r="M1544" s="358">
        <v>20.99220085144043</v>
      </c>
      <c r="N1544" s="358">
        <v>22.329439163208008</v>
      </c>
      <c r="O1544" s="358">
        <v>24.332050323486328</v>
      </c>
      <c r="P1544" s="358">
        <v>25.616575241088867</v>
      </c>
      <c r="Q1544" s="358">
        <v>26.308441162109375</v>
      </c>
      <c r="R1544" s="358">
        <v>26.496776580810547</v>
      </c>
      <c r="S1544" s="358">
        <v>26.501934051513672</v>
      </c>
      <c r="T1544" s="358">
        <v>26.532896041870117</v>
      </c>
      <c r="U1544" s="358">
        <v>26.448085784912109</v>
      </c>
      <c r="V1544" s="358">
        <v>24.512632369995117</v>
      </c>
      <c r="W1544" s="358">
        <v>16.93317985534668</v>
      </c>
      <c r="X1544" s="358">
        <v>17.394851684570313</v>
      </c>
      <c r="Y1544" s="358">
        <v>21.563982009887695</v>
      </c>
      <c r="Z1544" s="358">
        <v>20.610313415527344</v>
      </c>
      <c r="AA1544" s="358">
        <v>20.534149169921875</v>
      </c>
      <c r="AB1544" s="20">
        <v>524.70097541809082</v>
      </c>
    </row>
    <row r="1545" spans="2:28" thickTop="1" thickBot="1" x14ac:dyDescent="0.3">
      <c r="B1545" s="279">
        <v>40991</v>
      </c>
      <c r="C1545" s="128" t="s">
        <v>14</v>
      </c>
      <c r="D1545" s="358">
        <v>20.126010894775391</v>
      </c>
      <c r="E1545" s="358">
        <v>20.059274673461914</v>
      </c>
      <c r="F1545" s="358">
        <v>20.030361175537109</v>
      </c>
      <c r="G1545" s="358">
        <v>19.976993560791016</v>
      </c>
      <c r="H1545" s="358">
        <v>19.945768356323242</v>
      </c>
      <c r="I1545" s="358">
        <v>19.835649490356445</v>
      </c>
      <c r="J1545" s="358">
        <v>26.599754333496094</v>
      </c>
      <c r="K1545" s="358">
        <v>17.191373825073242</v>
      </c>
      <c r="L1545" s="358">
        <v>17.202133178710938</v>
      </c>
      <c r="M1545" s="358">
        <v>21.928245544433594</v>
      </c>
      <c r="N1545" s="358">
        <v>23.760578155517578</v>
      </c>
      <c r="O1545" s="358">
        <v>23.787225723266602</v>
      </c>
      <c r="P1545" s="358">
        <v>26.291608810424805</v>
      </c>
      <c r="Q1545" s="358">
        <v>27.524826049804688</v>
      </c>
      <c r="R1545" s="358">
        <v>27.695476531982422</v>
      </c>
      <c r="S1545" s="358">
        <v>27.886312484741211</v>
      </c>
      <c r="T1545" s="358">
        <v>28.665534973144531</v>
      </c>
      <c r="U1545" s="358">
        <v>27.636672973632813</v>
      </c>
      <c r="V1545" s="358">
        <v>25.201828002929688</v>
      </c>
      <c r="W1545" s="358">
        <v>24.680814743041992</v>
      </c>
      <c r="X1545" s="358">
        <v>23.953010559082031</v>
      </c>
      <c r="Y1545" s="358">
        <v>22.990406036376953</v>
      </c>
      <c r="Z1545" s="358">
        <v>22.465471267700195</v>
      </c>
      <c r="AA1545" s="358">
        <v>21.938394546508789</v>
      </c>
      <c r="AB1545" s="20">
        <v>557.37372589111328</v>
      </c>
    </row>
    <row r="1546" spans="2:28" thickTop="1" thickBot="1" x14ac:dyDescent="0.3">
      <c r="B1546" s="279">
        <v>40992</v>
      </c>
      <c r="C1546" s="128" t="s">
        <v>15</v>
      </c>
      <c r="D1546" s="358">
        <v>21.842342376708984</v>
      </c>
      <c r="E1546" s="358">
        <v>21.755060195922852</v>
      </c>
      <c r="F1546" s="358">
        <v>21.049858093261719</v>
      </c>
      <c r="G1546" s="358">
        <v>20.860166549682617</v>
      </c>
      <c r="H1546" s="358">
        <v>20.841062545776367</v>
      </c>
      <c r="I1546" s="358">
        <v>20.883195877075195</v>
      </c>
      <c r="J1546" s="358">
        <v>20.432260513305664</v>
      </c>
      <c r="K1546" s="358">
        <v>18.679037094116211</v>
      </c>
      <c r="L1546" s="358">
        <v>20.388639450073242</v>
      </c>
      <c r="M1546" s="358">
        <v>20.505380630493164</v>
      </c>
      <c r="N1546" s="358">
        <v>22.809759140014648</v>
      </c>
      <c r="O1546" s="358">
        <v>25.564279556274414</v>
      </c>
      <c r="P1546" s="358">
        <v>27.292577743530273</v>
      </c>
      <c r="Q1546" s="358">
        <v>27.999540328979492</v>
      </c>
      <c r="R1546" s="358">
        <v>27.988954544067383</v>
      </c>
      <c r="S1546" s="358">
        <v>25.012004852294922</v>
      </c>
      <c r="T1546" s="358">
        <v>27.853160858154297</v>
      </c>
      <c r="U1546" s="358">
        <v>26.159383773803711</v>
      </c>
      <c r="V1546" s="358">
        <v>23.597171783447266</v>
      </c>
      <c r="W1546" s="358">
        <v>24.093509674072266</v>
      </c>
      <c r="X1546" s="358">
        <v>23.482601165771484</v>
      </c>
      <c r="Y1546" s="358">
        <v>22.562767028808594</v>
      </c>
      <c r="Z1546" s="358">
        <v>22.573766708374023</v>
      </c>
      <c r="AA1546" s="358">
        <v>20.852487564086914</v>
      </c>
      <c r="AB1546" s="20">
        <v>555.0789680480957</v>
      </c>
    </row>
    <row r="1547" spans="2:28" thickTop="1" thickBot="1" x14ac:dyDescent="0.3">
      <c r="B1547" s="279">
        <v>40993</v>
      </c>
      <c r="C1547" s="128" t="s">
        <v>16</v>
      </c>
      <c r="D1547" s="358">
        <v>21.778139114379883</v>
      </c>
      <c r="E1547" s="358">
        <v>22.227823257446289</v>
      </c>
      <c r="F1547" s="358">
        <v>20.80455207824707</v>
      </c>
      <c r="G1547" s="358">
        <v>20.797208786010742</v>
      </c>
      <c r="H1547" s="358">
        <v>22.349567413330078</v>
      </c>
      <c r="I1547" s="358">
        <v>22.134254455566406</v>
      </c>
      <c r="J1547" s="358">
        <v>20.828868865966797</v>
      </c>
      <c r="K1547" s="358">
        <v>18.648080825805664</v>
      </c>
      <c r="L1547" s="358">
        <v>18.724111557006836</v>
      </c>
      <c r="M1547" s="358">
        <v>22.582624435424805</v>
      </c>
      <c r="N1547" s="358">
        <v>24.388349533081055</v>
      </c>
      <c r="O1547" s="358">
        <v>25.805776596069336</v>
      </c>
      <c r="P1547" s="358">
        <v>27.199968338012695</v>
      </c>
      <c r="Q1547" s="358">
        <v>27.43122673034668</v>
      </c>
      <c r="R1547" s="358">
        <v>27.839662551879883</v>
      </c>
      <c r="S1547" s="358">
        <v>28.342887878417969</v>
      </c>
      <c r="T1547" s="358">
        <v>28.164779663085938</v>
      </c>
      <c r="U1547" s="358">
        <v>27.889944076538086</v>
      </c>
      <c r="V1547" s="358">
        <v>27.441652297973633</v>
      </c>
      <c r="W1547" s="358">
        <v>26.261070251464844</v>
      </c>
      <c r="X1547" s="358">
        <v>23.735345840454102</v>
      </c>
      <c r="Y1547" s="358">
        <v>22.881002426147461</v>
      </c>
      <c r="Z1547" s="358">
        <v>22.008359909057617</v>
      </c>
      <c r="AA1547" s="358">
        <v>22.082015991210938</v>
      </c>
      <c r="AB1547" s="20">
        <v>572.3472728729248</v>
      </c>
    </row>
    <row r="1548" spans="2:28" thickTop="1" thickBot="1" x14ac:dyDescent="0.3">
      <c r="B1548" s="279">
        <v>40994</v>
      </c>
      <c r="C1548" s="128" t="s">
        <v>17</v>
      </c>
      <c r="D1548" s="358">
        <v>21.528095245361328</v>
      </c>
      <c r="E1548" s="358">
        <v>21.494611740112305</v>
      </c>
      <c r="F1548" s="358">
        <v>20.191501617431641</v>
      </c>
      <c r="G1548" s="358">
        <v>20.165178298950195</v>
      </c>
      <c r="H1548" s="358">
        <v>20.318552017211914</v>
      </c>
      <c r="I1548" s="358">
        <v>20.106391906738281</v>
      </c>
      <c r="J1548" s="358">
        <v>20.094058990478516</v>
      </c>
      <c r="K1548" s="358">
        <v>16.428167343139648</v>
      </c>
      <c r="L1548" s="358">
        <v>18.394344329833984</v>
      </c>
      <c r="M1548" s="358">
        <v>13.947163581848145</v>
      </c>
      <c r="N1548" s="358">
        <v>24.727914810180664</v>
      </c>
      <c r="O1548" s="358">
        <v>26.070758819580078</v>
      </c>
      <c r="P1548" s="358">
        <v>26.743387222290039</v>
      </c>
      <c r="Q1548" s="358">
        <v>26.67906379699707</v>
      </c>
      <c r="R1548" s="358">
        <v>26.703207015991211</v>
      </c>
      <c r="S1548" s="358">
        <v>26.659866333007813</v>
      </c>
      <c r="T1548" s="358">
        <v>26.599414825439453</v>
      </c>
      <c r="U1548" s="358">
        <v>26.575841903686523</v>
      </c>
      <c r="V1548" s="358">
        <v>26.55265998840332</v>
      </c>
      <c r="W1548" s="358">
        <v>26.676481246948242</v>
      </c>
      <c r="X1548" s="358">
        <v>26.916162490844727</v>
      </c>
      <c r="Y1548" s="358">
        <v>26.881427764892578</v>
      </c>
      <c r="Z1548" s="358">
        <v>26.789287567138672</v>
      </c>
      <c r="AA1548" s="358">
        <v>26.852109909057617</v>
      </c>
      <c r="AB1548" s="20">
        <v>564.09564876556396</v>
      </c>
    </row>
    <row r="1549" spans="2:28" thickTop="1" thickBot="1" x14ac:dyDescent="0.3">
      <c r="B1549" s="279">
        <v>40995</v>
      </c>
      <c r="C1549" s="128" t="s">
        <v>11</v>
      </c>
      <c r="D1549" s="358">
        <v>26.902231216430664</v>
      </c>
      <c r="E1549" s="358">
        <v>26.755077362060547</v>
      </c>
      <c r="F1549" s="358">
        <v>26.686820983886719</v>
      </c>
      <c r="G1549" s="358">
        <v>26.65003776550293</v>
      </c>
      <c r="H1549" s="358">
        <v>26.501506805419922</v>
      </c>
      <c r="I1549" s="358">
        <v>26.526430130004883</v>
      </c>
      <c r="J1549" s="358">
        <v>26.546255111694336</v>
      </c>
      <c r="K1549" s="358">
        <v>26.376298904418945</v>
      </c>
      <c r="L1549" s="358">
        <v>26.489151000976563</v>
      </c>
      <c r="M1549" s="358">
        <v>26.487131118774414</v>
      </c>
      <c r="N1549" s="358">
        <v>26.542892456054688</v>
      </c>
      <c r="O1549" s="358">
        <v>26.634666442871094</v>
      </c>
      <c r="P1549" s="358">
        <v>26.444129943847656</v>
      </c>
      <c r="Q1549" s="358">
        <v>27.187400817871094</v>
      </c>
      <c r="R1549" s="358">
        <v>27.478235244750977</v>
      </c>
      <c r="S1549" s="358">
        <v>27.35413932800293</v>
      </c>
      <c r="T1549" s="358">
        <v>27.280853271484375</v>
      </c>
      <c r="U1549" s="358">
        <v>27.29039192199707</v>
      </c>
      <c r="V1549" s="358">
        <v>25.912483215332031</v>
      </c>
      <c r="W1549" s="358">
        <v>24.177301406860352</v>
      </c>
      <c r="X1549" s="358">
        <v>24.446205139160156</v>
      </c>
      <c r="Y1549" s="358">
        <v>23.737592697143555</v>
      </c>
      <c r="Z1549" s="358">
        <v>22.491409301757813</v>
      </c>
      <c r="AA1549" s="358">
        <v>17.443248748779297</v>
      </c>
      <c r="AB1549" s="20">
        <v>620.34189033508301</v>
      </c>
    </row>
    <row r="1550" spans="2:28" thickTop="1" thickBot="1" x14ac:dyDescent="0.3">
      <c r="B1550" s="279">
        <v>40996</v>
      </c>
      <c r="C1550" s="128" t="s">
        <v>12</v>
      </c>
      <c r="D1550" s="358">
        <v>21.97869873046875</v>
      </c>
      <c r="E1550" s="358">
        <v>21.946247100830078</v>
      </c>
      <c r="F1550" s="358">
        <v>21.855318069458008</v>
      </c>
      <c r="G1550" s="358">
        <v>21.787019729614258</v>
      </c>
      <c r="H1550" s="358">
        <v>21.955060958862305</v>
      </c>
      <c r="I1550" s="358">
        <v>21.916322708129883</v>
      </c>
      <c r="J1550" s="358">
        <v>21.24622917175293</v>
      </c>
      <c r="K1550" s="358">
        <v>19.90641975402832</v>
      </c>
      <c r="L1550" s="358">
        <v>21.634857177734375</v>
      </c>
      <c r="M1550" s="358">
        <v>23.582962036132813</v>
      </c>
      <c r="N1550" s="358">
        <v>24.82427978515625</v>
      </c>
      <c r="O1550" s="358">
        <v>24.804784774780273</v>
      </c>
      <c r="P1550" s="358">
        <v>26.40007209777832</v>
      </c>
      <c r="Q1550" s="358">
        <v>27.487575531005859</v>
      </c>
      <c r="R1550" s="358">
        <v>27.72553825378418</v>
      </c>
      <c r="S1550" s="358">
        <v>27.628213882446289</v>
      </c>
      <c r="T1550" s="358">
        <v>27.646553039550781</v>
      </c>
      <c r="U1550" s="358">
        <v>27.60978889465332</v>
      </c>
      <c r="V1550" s="358">
        <v>26.634710311889648</v>
      </c>
      <c r="W1550" s="358">
        <v>25.784389495849609</v>
      </c>
      <c r="X1550" s="358">
        <v>23.142866134643555</v>
      </c>
      <c r="Y1550" s="358">
        <v>22.818202972412109</v>
      </c>
      <c r="Z1550" s="358">
        <v>22.552915573120117</v>
      </c>
      <c r="AA1550" s="358">
        <v>22.614614486694336</v>
      </c>
      <c r="AB1550" s="20">
        <v>575.48364067077637</v>
      </c>
    </row>
    <row r="1551" spans="2:28" thickTop="1" thickBot="1" x14ac:dyDescent="0.3">
      <c r="B1551" s="279">
        <v>40997</v>
      </c>
      <c r="C1551" s="128" t="s">
        <v>13</v>
      </c>
      <c r="D1551" s="358">
        <v>21.772960662841797</v>
      </c>
      <c r="E1551" s="358">
        <v>21.818521499633789</v>
      </c>
      <c r="F1551" s="358">
        <v>21.705705642700195</v>
      </c>
      <c r="G1551" s="358">
        <v>21.7431640625</v>
      </c>
      <c r="H1551" s="358">
        <v>21.64332389831543</v>
      </c>
      <c r="I1551" s="358">
        <v>21.560272216796875</v>
      </c>
      <c r="J1551" s="358">
        <v>18.87982177734375</v>
      </c>
      <c r="K1551" s="358">
        <v>17.926656723022461</v>
      </c>
      <c r="L1551" s="358">
        <v>19.954292297363281</v>
      </c>
      <c r="M1551" s="358">
        <v>23.156076431274414</v>
      </c>
      <c r="N1551" s="358">
        <v>24.170816421508789</v>
      </c>
      <c r="O1551" s="358">
        <v>26.201168060302734</v>
      </c>
      <c r="P1551" s="358">
        <v>27.382516860961914</v>
      </c>
      <c r="Q1551" s="358">
        <v>27.556108474731445</v>
      </c>
      <c r="R1551" s="358">
        <v>27.256618499755859</v>
      </c>
      <c r="S1551" s="358">
        <v>27.812978744506836</v>
      </c>
      <c r="T1551" s="358">
        <v>20.776172637939453</v>
      </c>
      <c r="U1551" s="358">
        <v>25.990476608276367</v>
      </c>
      <c r="V1551" s="358">
        <v>23.962924957275391</v>
      </c>
      <c r="W1551" s="358">
        <v>24.683681488037109</v>
      </c>
      <c r="X1551" s="358">
        <v>22.726266860961914</v>
      </c>
      <c r="Y1551" s="358">
        <v>22.826047897338867</v>
      </c>
      <c r="Z1551" s="358">
        <v>22.656925201416016</v>
      </c>
      <c r="AA1551" s="358">
        <v>21.828170776367188</v>
      </c>
      <c r="AB1551" s="20">
        <v>555.99166870117188</v>
      </c>
    </row>
    <row r="1552" spans="2:28" thickTop="1" thickBot="1" x14ac:dyDescent="0.3">
      <c r="B1552" s="279">
        <v>40998</v>
      </c>
      <c r="C1552" s="128" t="s">
        <v>14</v>
      </c>
      <c r="D1552" s="358">
        <v>21.350824356079102</v>
      </c>
      <c r="E1552" s="358">
        <v>21.234304428100586</v>
      </c>
      <c r="F1552" s="358">
        <v>21.11176872253418</v>
      </c>
      <c r="G1552" s="358">
        <v>21.006141662597656</v>
      </c>
      <c r="H1552" s="358">
        <v>20.911123275756836</v>
      </c>
      <c r="I1552" s="358">
        <v>20.044845581054688</v>
      </c>
      <c r="J1552" s="358">
        <v>17.938310623168945</v>
      </c>
      <c r="K1552" s="358">
        <v>17.632732391357422</v>
      </c>
      <c r="L1552" s="358">
        <v>17.513204574584961</v>
      </c>
      <c r="M1552" s="358">
        <v>21.539714813232422</v>
      </c>
      <c r="N1552" s="358">
        <v>25.214643478393555</v>
      </c>
      <c r="O1552" s="358">
        <v>26.19073486328125</v>
      </c>
      <c r="P1552" s="358">
        <v>24.031156539916992</v>
      </c>
      <c r="Q1552" s="358">
        <v>27.694364547729492</v>
      </c>
      <c r="R1552" s="358">
        <v>26.923198699951172</v>
      </c>
      <c r="S1552" s="358">
        <v>27.02250862121582</v>
      </c>
      <c r="T1552" s="358">
        <v>27.757946014404297</v>
      </c>
      <c r="U1552" s="358">
        <v>27.721332550048828</v>
      </c>
      <c r="V1552" s="358">
        <v>26.867193222045898</v>
      </c>
      <c r="W1552" s="358">
        <v>27.146265029907227</v>
      </c>
      <c r="X1552" s="358">
        <v>23.873664855957031</v>
      </c>
      <c r="Y1552" s="358">
        <v>23.927667617797852</v>
      </c>
      <c r="Z1552" s="358">
        <v>23.328020095825195</v>
      </c>
      <c r="AA1552" s="358">
        <v>22.806926727294922</v>
      </c>
      <c r="AB1552" s="20">
        <v>560.78859329223633</v>
      </c>
    </row>
    <row r="1553" spans="1:30" thickTop="1" thickBot="1" x14ac:dyDescent="0.3">
      <c r="B1553" s="279">
        <v>40999</v>
      </c>
      <c r="C1553" s="128" t="s">
        <v>15</v>
      </c>
      <c r="D1553" s="358">
        <v>22.528303146362305</v>
      </c>
      <c r="E1553" s="358">
        <v>22.641050338745117</v>
      </c>
      <c r="F1553" s="358">
        <v>22.523677825927734</v>
      </c>
      <c r="G1553" s="358">
        <v>22.452066421508789</v>
      </c>
      <c r="H1553" s="358">
        <v>22.512104034423828</v>
      </c>
      <c r="I1553" s="358">
        <v>21.399955749511719</v>
      </c>
      <c r="J1553" s="358">
        <v>20.186531066894531</v>
      </c>
      <c r="K1553" s="358">
        <v>20.430454254150391</v>
      </c>
      <c r="L1553" s="358">
        <v>19.99485969543457</v>
      </c>
      <c r="M1553" s="358">
        <v>21.302980422973633</v>
      </c>
      <c r="N1553" s="358">
        <v>25.840343475341797</v>
      </c>
      <c r="O1553" s="358">
        <v>26.692062377929688</v>
      </c>
      <c r="P1553" s="358">
        <v>28.114414215087891</v>
      </c>
      <c r="Q1553" s="358">
        <v>30.189508438110352</v>
      </c>
      <c r="R1553" s="358">
        <v>30.192359924316406</v>
      </c>
      <c r="S1553" s="358">
        <v>29.654727935791016</v>
      </c>
      <c r="T1553" s="358">
        <v>29.665618896484375</v>
      </c>
      <c r="U1553" s="358">
        <v>28.552446365356445</v>
      </c>
      <c r="V1553" s="358">
        <v>26.892036437988281</v>
      </c>
      <c r="W1553" s="358">
        <v>20.201738357543945</v>
      </c>
      <c r="X1553" s="358">
        <v>25.414024353027344</v>
      </c>
      <c r="Y1553" s="358">
        <v>25.439174652099609</v>
      </c>
      <c r="Z1553" s="358">
        <v>24.509193420410156</v>
      </c>
      <c r="AA1553" s="358">
        <v>24.530277252197266</v>
      </c>
      <c r="AB1553" s="20">
        <v>591.85990905761719</v>
      </c>
    </row>
    <row r="1554" spans="1:30" thickTop="1" thickBot="1" x14ac:dyDescent="0.3">
      <c r="A1554" s="11" t="s">
        <v>20</v>
      </c>
      <c r="B1554" s="279">
        <v>41000</v>
      </c>
      <c r="C1554" s="128" t="s">
        <v>16</v>
      </c>
      <c r="D1554" s="358">
        <v>24.213308334350586</v>
      </c>
      <c r="E1554" s="358">
        <v>24.198768615722656</v>
      </c>
      <c r="F1554" s="358">
        <v>24.163833618164063</v>
      </c>
      <c r="G1554" s="358">
        <v>24.133796691894531</v>
      </c>
      <c r="H1554" s="358">
        <v>24.058849334716797</v>
      </c>
      <c r="I1554" s="358">
        <v>17.598758697509766</v>
      </c>
      <c r="J1554" s="358">
        <v>19.372657775878906</v>
      </c>
      <c r="K1554" s="358">
        <v>17.919923782348633</v>
      </c>
      <c r="L1554" s="358">
        <v>17.772720336914063</v>
      </c>
      <c r="M1554" s="358">
        <v>20.668182373046875</v>
      </c>
      <c r="N1554" s="358">
        <v>24.218721389770508</v>
      </c>
      <c r="O1554" s="358">
        <v>24.893383026123047</v>
      </c>
      <c r="P1554" s="358">
        <v>27.758384704589844</v>
      </c>
      <c r="Q1554" s="358">
        <v>28.569095611572266</v>
      </c>
      <c r="R1554" s="358">
        <v>28.594247817993164</v>
      </c>
      <c r="S1554" s="358">
        <v>29.242864608764648</v>
      </c>
      <c r="T1554" s="358">
        <v>26.02332878112793</v>
      </c>
      <c r="U1554" s="358">
        <v>27.332281112670898</v>
      </c>
      <c r="V1554" s="358">
        <v>26.825828552246094</v>
      </c>
      <c r="W1554" s="358">
        <v>25.384437561035156</v>
      </c>
      <c r="X1554" s="358">
        <v>25.368894577026367</v>
      </c>
      <c r="Y1554" s="358">
        <v>24.193471908569336</v>
      </c>
      <c r="Z1554" s="358">
        <v>23.151737213134766</v>
      </c>
      <c r="AA1554" s="358">
        <v>23.151737213134766</v>
      </c>
      <c r="AB1554" s="20">
        <v>578.80921363830566</v>
      </c>
    </row>
    <row r="1555" spans="1:30" thickTop="1" thickBot="1" x14ac:dyDescent="0.3">
      <c r="B1555" s="279">
        <v>41001</v>
      </c>
      <c r="C1555" s="128" t="s">
        <v>17</v>
      </c>
      <c r="D1555" s="358">
        <v>23.356002807617188</v>
      </c>
      <c r="E1555" s="358">
        <v>23.257095336914063</v>
      </c>
      <c r="F1555" s="358">
        <v>23.161418914794922</v>
      </c>
      <c r="G1555" s="358">
        <v>23.128543853759766</v>
      </c>
      <c r="H1555" s="358">
        <v>23.229946136474609</v>
      </c>
      <c r="I1555" s="358">
        <v>23.185638427734375</v>
      </c>
      <c r="J1555" s="358">
        <v>20.945489883422852</v>
      </c>
      <c r="K1555" s="358">
        <v>20.764219284057617</v>
      </c>
      <c r="L1555" s="358">
        <v>17.74766731262207</v>
      </c>
      <c r="M1555" s="358">
        <v>17.5640869140625</v>
      </c>
      <c r="N1555" s="358">
        <v>21.581026077270508</v>
      </c>
      <c r="O1555" s="358">
        <v>24.170679092407227</v>
      </c>
      <c r="P1555" s="358">
        <v>27.077232360839844</v>
      </c>
      <c r="Q1555" s="358">
        <v>28.576177597045898</v>
      </c>
      <c r="R1555" s="358">
        <v>28.96827507019043</v>
      </c>
      <c r="S1555" s="358">
        <v>31.185070037841797</v>
      </c>
      <c r="T1555" s="358">
        <v>31.423757553100586</v>
      </c>
      <c r="U1555" s="358">
        <v>30.585107803344727</v>
      </c>
      <c r="V1555" s="358">
        <v>30.596172332763672</v>
      </c>
      <c r="W1555" s="358">
        <v>28.734630584716797</v>
      </c>
      <c r="X1555" s="358">
        <v>27.579988479614258</v>
      </c>
      <c r="Y1555" s="358">
        <v>27.669694900512695</v>
      </c>
      <c r="Z1555" s="358">
        <v>24.860279083251953</v>
      </c>
      <c r="AA1555" s="358">
        <v>23.341459274291992</v>
      </c>
      <c r="AB1555" s="20">
        <v>602.68965911865234</v>
      </c>
    </row>
    <row r="1556" spans="1:30" thickTop="1" thickBot="1" x14ac:dyDescent="0.3">
      <c r="B1556" s="279">
        <v>41002</v>
      </c>
      <c r="C1556" s="128" t="s">
        <v>11</v>
      </c>
      <c r="D1556" s="358">
        <v>23.380672454833984</v>
      </c>
      <c r="E1556" s="358">
        <v>23.059818267822266</v>
      </c>
      <c r="F1556" s="358">
        <v>22.900419235229492</v>
      </c>
      <c r="G1556" s="358">
        <v>22.813762664794922</v>
      </c>
      <c r="H1556" s="358">
        <v>22.688644409179688</v>
      </c>
      <c r="I1556" s="358">
        <v>22.579055786132813</v>
      </c>
      <c r="J1556" s="358">
        <v>22.066665649414063</v>
      </c>
      <c r="K1556" s="358">
        <v>17.47392463684082</v>
      </c>
      <c r="L1556" s="358">
        <v>17.163803100585938</v>
      </c>
      <c r="M1556" s="358">
        <v>20.182826995849609</v>
      </c>
      <c r="N1556" s="358">
        <v>22.874195098876953</v>
      </c>
      <c r="O1556" s="358">
        <v>24.231710433959961</v>
      </c>
      <c r="P1556" s="358">
        <v>26.939544677734375</v>
      </c>
      <c r="Q1556" s="358">
        <v>27.006338119506836</v>
      </c>
      <c r="R1556" s="358">
        <v>27.457242965698242</v>
      </c>
      <c r="S1556" s="358">
        <v>27.382137298583984</v>
      </c>
      <c r="T1556" s="358">
        <v>29.506921768188477</v>
      </c>
      <c r="U1556" s="358">
        <v>29.471405029296875</v>
      </c>
      <c r="V1556" s="358">
        <v>29.018550872802734</v>
      </c>
      <c r="W1556" s="358">
        <v>26.319051742553711</v>
      </c>
      <c r="X1556" s="358">
        <v>25.543563842773438</v>
      </c>
      <c r="Y1556" s="358">
        <v>25.578655242919922</v>
      </c>
      <c r="Z1556" s="358">
        <v>24.859661102294922</v>
      </c>
      <c r="AA1556" s="358">
        <v>23.445346832275391</v>
      </c>
      <c r="AB1556" s="20">
        <v>583.94391822814941</v>
      </c>
      <c r="AD1556" s="156"/>
    </row>
    <row r="1557" spans="1:30" thickTop="1" thickBot="1" x14ac:dyDescent="0.3">
      <c r="B1557" s="279">
        <v>41003</v>
      </c>
      <c r="C1557" s="128" t="s">
        <v>12</v>
      </c>
      <c r="D1557" s="358">
        <v>23.254833221435547</v>
      </c>
      <c r="E1557" s="358">
        <v>23.320880889892578</v>
      </c>
      <c r="F1557" s="358">
        <v>23.215385437011719</v>
      </c>
      <c r="G1557" s="358">
        <v>23.503820419311523</v>
      </c>
      <c r="H1557" s="358">
        <v>23.061708450317383</v>
      </c>
      <c r="I1557" s="358">
        <v>22.880220413208008</v>
      </c>
      <c r="J1557" s="358">
        <v>18.687778472900391</v>
      </c>
      <c r="K1557" s="358">
        <v>18.583261489868164</v>
      </c>
      <c r="L1557" s="358">
        <v>13.71403980255127</v>
      </c>
      <c r="M1557" s="358">
        <v>18.117788314819336</v>
      </c>
      <c r="N1557" s="358">
        <v>19.365056991577148</v>
      </c>
      <c r="O1557" s="358">
        <v>19.392292022705078</v>
      </c>
      <c r="P1557" s="358">
        <v>19.447370529174805</v>
      </c>
      <c r="Q1557" s="358">
        <v>24.133737564086914</v>
      </c>
      <c r="R1557" s="358">
        <v>27.630094528198242</v>
      </c>
      <c r="S1557" s="358">
        <v>27.68574333190918</v>
      </c>
      <c r="T1557" s="358">
        <v>32.274711608886719</v>
      </c>
      <c r="U1557" s="358">
        <v>32.294895172119141</v>
      </c>
      <c r="V1557" s="358">
        <v>31.637104034423828</v>
      </c>
      <c r="W1557" s="358">
        <v>30.068639755249023</v>
      </c>
      <c r="X1557" s="358">
        <v>23.442365646362305</v>
      </c>
      <c r="Y1557" s="358">
        <v>24.819690704345703</v>
      </c>
      <c r="Z1557" s="358">
        <v>23.934133529663086</v>
      </c>
      <c r="AA1557" s="358">
        <v>23.973827362060547</v>
      </c>
      <c r="AB1557" s="20">
        <v>568.43937969207764</v>
      </c>
      <c r="AD1557" s="156"/>
    </row>
    <row r="1558" spans="1:30" thickTop="1" thickBot="1" x14ac:dyDescent="0.3">
      <c r="B1558" s="279">
        <v>41004</v>
      </c>
      <c r="C1558" s="128" t="s">
        <v>13</v>
      </c>
      <c r="D1558" s="358">
        <v>23.547697067260742</v>
      </c>
      <c r="E1558" s="358">
        <v>23.156274795532227</v>
      </c>
      <c r="F1558" s="358">
        <v>23.077547073364258</v>
      </c>
      <c r="G1558" s="358">
        <v>23.012977600097656</v>
      </c>
      <c r="H1558" s="358">
        <v>22.926094055175781</v>
      </c>
      <c r="I1558" s="358">
        <v>22.414941787719727</v>
      </c>
      <c r="J1558" s="358">
        <v>20.432245254516602</v>
      </c>
      <c r="K1558" s="358">
        <v>17.705604553222656</v>
      </c>
      <c r="L1558" s="358">
        <v>17.862255096435547</v>
      </c>
      <c r="M1558" s="358">
        <v>20.76470947265625</v>
      </c>
      <c r="N1558" s="358">
        <v>22.465921401977539</v>
      </c>
      <c r="O1558" s="358">
        <v>24.380056381225586</v>
      </c>
      <c r="P1558" s="358">
        <v>27.034034729003906</v>
      </c>
      <c r="Q1558" s="358">
        <v>27.831710815429688</v>
      </c>
      <c r="R1558" s="358">
        <v>27.890008926391602</v>
      </c>
      <c r="S1558" s="358">
        <v>27.964138031005859</v>
      </c>
      <c r="T1558" s="358">
        <v>28.012483596801758</v>
      </c>
      <c r="U1558" s="358">
        <v>28.032169342041016</v>
      </c>
      <c r="V1558" s="358">
        <v>27.996486663818359</v>
      </c>
      <c r="W1558" s="358">
        <v>28.033048629760742</v>
      </c>
      <c r="X1558" s="358">
        <v>28.15846061706543</v>
      </c>
      <c r="Y1558" s="358">
        <v>28.348468780517578</v>
      </c>
      <c r="Z1558" s="358">
        <v>28.390508651733398</v>
      </c>
      <c r="AA1558" s="358">
        <v>28.368148803710938</v>
      </c>
      <c r="AB1558" s="20">
        <v>597.80599212646484</v>
      </c>
      <c r="AD1558" s="156"/>
    </row>
    <row r="1559" spans="1:30" thickTop="1" thickBot="1" x14ac:dyDescent="0.3">
      <c r="B1559" s="279">
        <v>41005</v>
      </c>
      <c r="C1559" s="128" t="s">
        <v>14</v>
      </c>
      <c r="D1559" s="358">
        <v>28.334568023681641</v>
      </c>
      <c r="E1559" s="358">
        <v>28.457441329956055</v>
      </c>
      <c r="F1559" s="358">
        <v>28.488094329833984</v>
      </c>
      <c r="G1559" s="358">
        <v>28.491079330444336</v>
      </c>
      <c r="H1559" s="358">
        <v>28.456441879272461</v>
      </c>
      <c r="I1559" s="358">
        <v>28.413158416748047</v>
      </c>
      <c r="J1559" s="358">
        <v>28.389305114746094</v>
      </c>
      <c r="K1559" s="358">
        <v>28.364351272583008</v>
      </c>
      <c r="L1559" s="358">
        <v>28.266035079956055</v>
      </c>
      <c r="M1559" s="358">
        <v>23.585899353027344</v>
      </c>
      <c r="N1559" s="358">
        <v>21.066276550292969</v>
      </c>
      <c r="O1559" s="358">
        <v>26.514482498168945</v>
      </c>
      <c r="P1559" s="358">
        <v>29.015451431274414</v>
      </c>
      <c r="Q1559" s="358">
        <v>29.872695922851563</v>
      </c>
      <c r="R1559" s="358">
        <v>30.823381423950195</v>
      </c>
      <c r="S1559" s="358">
        <v>31.657737731933594</v>
      </c>
      <c r="T1559" s="358">
        <v>30.823066711425781</v>
      </c>
      <c r="U1559" s="358">
        <v>30.994020462036133</v>
      </c>
      <c r="V1559" s="358">
        <v>27.937255859375</v>
      </c>
      <c r="W1559" s="358">
        <v>27.864387512207031</v>
      </c>
      <c r="X1559" s="358">
        <v>27.439224243164063</v>
      </c>
      <c r="Y1559" s="358">
        <v>24.999774932861328</v>
      </c>
      <c r="Z1559" s="358">
        <v>24.220783233642578</v>
      </c>
      <c r="AA1559" s="358">
        <v>24.104890823364258</v>
      </c>
      <c r="AB1559" s="20">
        <v>666.57980346679688</v>
      </c>
      <c r="AD1559" s="156"/>
    </row>
    <row r="1560" spans="1:30" thickTop="1" thickBot="1" x14ac:dyDescent="0.3">
      <c r="B1560" s="279">
        <v>41006</v>
      </c>
      <c r="C1560" s="128" t="s">
        <v>15</v>
      </c>
      <c r="D1560" s="358">
        <v>24.13694953918457</v>
      </c>
      <c r="E1560" s="358">
        <v>24.239599227905273</v>
      </c>
      <c r="F1560" s="358">
        <v>24.184318542480469</v>
      </c>
      <c r="G1560" s="358">
        <v>24.171510696411133</v>
      </c>
      <c r="H1560" s="358">
        <v>24.129240036010742</v>
      </c>
      <c r="I1560" s="358">
        <v>24.065458297729492</v>
      </c>
      <c r="J1560" s="358">
        <v>23.083953857421875</v>
      </c>
      <c r="K1560" s="358">
        <v>21.279897689819336</v>
      </c>
      <c r="L1560" s="358">
        <v>19.75604248046875</v>
      </c>
      <c r="M1560" s="358">
        <v>14.669520378112793</v>
      </c>
      <c r="N1560" s="358">
        <v>22.951379776000977</v>
      </c>
      <c r="O1560" s="358">
        <v>26.265914916992188</v>
      </c>
      <c r="P1560" s="358">
        <v>27.327682495117188</v>
      </c>
      <c r="Q1560" s="358">
        <v>27.357177734375</v>
      </c>
      <c r="R1560" s="358">
        <v>27.924104690551758</v>
      </c>
      <c r="S1560" s="358">
        <v>28.729574203491211</v>
      </c>
      <c r="T1560" s="358">
        <v>28.790254592895508</v>
      </c>
      <c r="U1560" s="358">
        <v>29.229597091674805</v>
      </c>
      <c r="V1560" s="358">
        <v>28.455907821655273</v>
      </c>
      <c r="W1560" s="358">
        <v>28.577383041381836</v>
      </c>
      <c r="X1560" s="358">
        <v>25.958225250244141</v>
      </c>
      <c r="Y1560" s="358">
        <v>24.771856307983398</v>
      </c>
      <c r="Z1560" s="358">
        <v>24.78526496887207</v>
      </c>
      <c r="AA1560" s="358">
        <v>24.777000427246094</v>
      </c>
      <c r="AB1560" s="20">
        <v>599.61781406402588</v>
      </c>
      <c r="AD1560" s="156"/>
    </row>
    <row r="1561" spans="1:30" thickTop="1" thickBot="1" x14ac:dyDescent="0.3">
      <c r="B1561" s="279">
        <v>41007</v>
      </c>
      <c r="C1561" s="128" t="s">
        <v>16</v>
      </c>
      <c r="D1561" s="358">
        <v>24.818552017211914</v>
      </c>
      <c r="E1561" s="358">
        <v>24.910804748535156</v>
      </c>
      <c r="F1561" s="358">
        <v>24.987152099609375</v>
      </c>
      <c r="G1561" s="358">
        <v>24.989259719848633</v>
      </c>
      <c r="H1561" s="358">
        <v>24.915262222290039</v>
      </c>
      <c r="I1561" s="358">
        <v>24.942571640014648</v>
      </c>
      <c r="J1561" s="358">
        <v>22.743892669677734</v>
      </c>
      <c r="K1561" s="358">
        <v>21.977563858032227</v>
      </c>
      <c r="L1561" s="358">
        <v>21.697591781616211</v>
      </c>
      <c r="M1561" s="358">
        <v>23.516422271728516</v>
      </c>
      <c r="N1561" s="358">
        <v>23.37193489074707</v>
      </c>
      <c r="O1561" s="358">
        <v>24.468950271606445</v>
      </c>
      <c r="P1561" s="358">
        <v>25.511196136474609</v>
      </c>
      <c r="Q1561" s="358">
        <v>27.044012069702148</v>
      </c>
      <c r="R1561" s="358">
        <v>27.529945373535156</v>
      </c>
      <c r="S1561" s="358">
        <v>28.001001358032227</v>
      </c>
      <c r="T1561" s="358">
        <v>28.018764495849609</v>
      </c>
      <c r="U1561" s="358">
        <v>27.346925735473633</v>
      </c>
      <c r="V1561" s="358">
        <v>26.57722282409668</v>
      </c>
      <c r="W1561" s="358">
        <v>25.757871627807617</v>
      </c>
      <c r="X1561" s="358">
        <v>24.852359771728516</v>
      </c>
      <c r="Y1561" s="358">
        <v>24.288761138916016</v>
      </c>
      <c r="Z1561" s="358">
        <v>24.266363143920898</v>
      </c>
      <c r="AA1561" s="358">
        <v>23.785247802734375</v>
      </c>
      <c r="AB1561" s="20">
        <v>600.31962966918945</v>
      </c>
      <c r="AD1561" s="156"/>
    </row>
    <row r="1562" spans="1:30" thickTop="1" thickBot="1" x14ac:dyDescent="0.3">
      <c r="B1562" s="279">
        <v>41008</v>
      </c>
      <c r="C1562" s="128" t="s">
        <v>17</v>
      </c>
      <c r="D1562" s="358">
        <v>23.622821807861328</v>
      </c>
      <c r="E1562" s="358">
        <v>23.500980377197266</v>
      </c>
      <c r="F1562" s="358">
        <v>23.411336898803711</v>
      </c>
      <c r="G1562" s="358">
        <v>22.689481735229492</v>
      </c>
      <c r="H1562" s="358">
        <v>22.557895660400391</v>
      </c>
      <c r="I1562" s="358">
        <v>22.581882476806641</v>
      </c>
      <c r="J1562" s="358">
        <v>22.385826110839844</v>
      </c>
      <c r="K1562" s="358">
        <v>22.24360466003418</v>
      </c>
      <c r="L1562" s="358">
        <v>20.39512825012207</v>
      </c>
      <c r="M1562" s="358">
        <v>20.254898071289063</v>
      </c>
      <c r="N1562" s="358">
        <v>20.248666763305664</v>
      </c>
      <c r="O1562" s="358">
        <v>23.611013412475586</v>
      </c>
      <c r="P1562" s="358">
        <v>27.487239837646484</v>
      </c>
      <c r="Q1562" s="358">
        <v>27.462368011474609</v>
      </c>
      <c r="R1562" s="358">
        <v>30.091983795166016</v>
      </c>
      <c r="S1562" s="358">
        <v>29.367214202880859</v>
      </c>
      <c r="T1562" s="358">
        <v>29.079669952392578</v>
      </c>
      <c r="U1562" s="358">
        <v>29.356304168701172</v>
      </c>
      <c r="V1562" s="358">
        <v>29.333250045776367</v>
      </c>
      <c r="W1562" s="358">
        <v>29.36375617980957</v>
      </c>
      <c r="X1562" s="358">
        <v>22.434967041015625</v>
      </c>
      <c r="Y1562" s="358">
        <v>23.497413635253906</v>
      </c>
      <c r="Z1562" s="358">
        <v>22.954278945922852</v>
      </c>
      <c r="AA1562" s="358">
        <v>22.97114372253418</v>
      </c>
      <c r="AB1562" s="20">
        <v>590.90312576293945</v>
      </c>
      <c r="AD1562" s="156"/>
    </row>
    <row r="1563" spans="1:30" thickTop="1" thickBot="1" x14ac:dyDescent="0.3">
      <c r="B1563" s="279">
        <v>41009</v>
      </c>
      <c r="C1563" s="128" t="s">
        <v>11</v>
      </c>
      <c r="D1563" s="358">
        <v>22.045724868774414</v>
      </c>
      <c r="E1563" s="358">
        <v>22.124929428100586</v>
      </c>
      <c r="F1563" s="358">
        <v>22.166723251342773</v>
      </c>
      <c r="G1563" s="358">
        <v>22.054243087768555</v>
      </c>
      <c r="H1563" s="358">
        <v>22.013099670410156</v>
      </c>
      <c r="I1563" s="358">
        <v>22.008842468261719</v>
      </c>
      <c r="J1563" s="358">
        <v>21.120498657226563</v>
      </c>
      <c r="K1563" s="358">
        <v>20.177425384521484</v>
      </c>
      <c r="L1563" s="358">
        <v>18.84684944152832</v>
      </c>
      <c r="M1563" s="358">
        <v>19.935150146484375</v>
      </c>
      <c r="N1563" s="358">
        <v>22.135499954223633</v>
      </c>
      <c r="O1563" s="358">
        <v>23.076690673828125</v>
      </c>
      <c r="P1563" s="358">
        <v>25.03819465637207</v>
      </c>
      <c r="Q1563" s="358">
        <v>26.212242126464844</v>
      </c>
      <c r="R1563" s="358">
        <v>27.574666976928711</v>
      </c>
      <c r="S1563" s="358">
        <v>27.567422866821289</v>
      </c>
      <c r="T1563" s="358">
        <v>27.013656616210938</v>
      </c>
      <c r="U1563" s="358">
        <v>26.734010696411133</v>
      </c>
      <c r="V1563" s="358">
        <v>25.389808654785156</v>
      </c>
      <c r="W1563" s="358">
        <v>25.376842498779297</v>
      </c>
      <c r="X1563" s="358">
        <v>23.417722702026367</v>
      </c>
      <c r="Y1563" s="358">
        <v>23.257976531982422</v>
      </c>
      <c r="Z1563" s="358">
        <v>22.251222610473633</v>
      </c>
      <c r="AA1563" s="358">
        <v>22.236835479736328</v>
      </c>
      <c r="AB1563" s="20">
        <v>559.77627944946289</v>
      </c>
      <c r="AD1563" s="156"/>
    </row>
    <row r="1564" spans="1:30" thickTop="1" thickBot="1" x14ac:dyDescent="0.3">
      <c r="B1564" s="279">
        <v>41010</v>
      </c>
      <c r="C1564" s="128" t="s">
        <v>12</v>
      </c>
      <c r="D1564" s="358">
        <v>21.303817749023438</v>
      </c>
      <c r="E1564" s="358">
        <v>21.528108596801758</v>
      </c>
      <c r="F1564" s="358">
        <v>20.941909790039063</v>
      </c>
      <c r="G1564" s="358">
        <v>21.202774047851563</v>
      </c>
      <c r="H1564" s="358">
        <v>21.17848014831543</v>
      </c>
      <c r="I1564" s="358">
        <v>21.029567718505859</v>
      </c>
      <c r="J1564" s="358">
        <v>20.390008926391602</v>
      </c>
      <c r="K1564" s="358">
        <v>17.596158981323242</v>
      </c>
      <c r="L1564" s="358">
        <v>17.428976058959961</v>
      </c>
      <c r="M1564" s="358">
        <v>17.306905746459961</v>
      </c>
      <c r="N1564" s="358">
        <v>21.404890060424805</v>
      </c>
      <c r="O1564" s="358">
        <v>24.12928581237793</v>
      </c>
      <c r="P1564" s="358">
        <v>24.779949188232422</v>
      </c>
      <c r="Q1564" s="358">
        <v>27.427490234375</v>
      </c>
      <c r="R1564" s="358">
        <v>26.87330436706543</v>
      </c>
      <c r="S1564" s="358">
        <v>26.548959732055664</v>
      </c>
      <c r="T1564" s="358">
        <v>27.429803848266602</v>
      </c>
      <c r="U1564" s="358">
        <v>18.325613021850586</v>
      </c>
      <c r="V1564" s="358">
        <v>26.380355834960938</v>
      </c>
      <c r="W1564" s="358">
        <v>25.2728271484375</v>
      </c>
      <c r="X1564" s="358">
        <v>23.878635406494141</v>
      </c>
      <c r="Y1564" s="358">
        <v>22.019126892089844</v>
      </c>
      <c r="Z1564" s="358">
        <v>23.006322860717773</v>
      </c>
      <c r="AA1564" s="358">
        <v>22.334758758544922</v>
      </c>
      <c r="AB1564" s="20">
        <v>539.71803092956543</v>
      </c>
      <c r="AD1564" s="156"/>
    </row>
    <row r="1565" spans="1:30" thickTop="1" thickBot="1" x14ac:dyDescent="0.3">
      <c r="B1565" s="279">
        <v>41011</v>
      </c>
      <c r="C1565" s="128" t="s">
        <v>13</v>
      </c>
      <c r="D1565" s="358">
        <v>22.133262634277344</v>
      </c>
      <c r="E1565" s="358">
        <v>22.132152557373047</v>
      </c>
      <c r="F1565" s="358">
        <v>22.138740539550781</v>
      </c>
      <c r="G1565" s="358">
        <v>22.071846008300781</v>
      </c>
      <c r="H1565" s="358">
        <v>21.986618041992188</v>
      </c>
      <c r="I1565" s="358">
        <v>21.980518341064453</v>
      </c>
      <c r="J1565" s="358">
        <v>20.888320922851563</v>
      </c>
      <c r="K1565" s="358">
        <v>19.703887939453125</v>
      </c>
      <c r="L1565" s="358">
        <v>19.652750015258789</v>
      </c>
      <c r="M1565" s="358">
        <v>19.419158935546875</v>
      </c>
      <c r="N1565" s="358">
        <v>20.621604919433594</v>
      </c>
      <c r="O1565" s="358">
        <v>18.221551895141602</v>
      </c>
      <c r="P1565" s="358">
        <v>24.637748718261719</v>
      </c>
      <c r="Q1565" s="358">
        <v>27.094589233398438</v>
      </c>
      <c r="R1565" s="358">
        <v>27.343463897705078</v>
      </c>
      <c r="S1565" s="358">
        <v>26.083290100097656</v>
      </c>
      <c r="T1565" s="358">
        <v>26.182899475097656</v>
      </c>
      <c r="U1565" s="358">
        <v>28.339033126831055</v>
      </c>
      <c r="V1565" s="358">
        <v>27.437627792358398</v>
      </c>
      <c r="W1565" s="358">
        <v>26.930049896240234</v>
      </c>
      <c r="X1565" s="358">
        <v>27.082212448120117</v>
      </c>
      <c r="Y1565" s="358">
        <v>24.993930816650391</v>
      </c>
      <c r="Z1565" s="358">
        <v>24.222311019897461</v>
      </c>
      <c r="AA1565" s="358">
        <v>23.320621490478516</v>
      </c>
      <c r="AB1565" s="20">
        <v>564.61819076538086</v>
      </c>
      <c r="AD1565" s="156"/>
    </row>
    <row r="1566" spans="1:30" thickTop="1" thickBot="1" x14ac:dyDescent="0.3">
      <c r="B1566" s="279">
        <v>41012</v>
      </c>
      <c r="C1566" s="128" t="s">
        <v>14</v>
      </c>
      <c r="D1566" s="358">
        <v>23.015823364257813</v>
      </c>
      <c r="E1566" s="358">
        <v>22.861593246459961</v>
      </c>
      <c r="F1566" s="358">
        <v>22.871232986450195</v>
      </c>
      <c r="G1566" s="358">
        <v>22.774309158325195</v>
      </c>
      <c r="H1566" s="358">
        <v>22.742071151733398</v>
      </c>
      <c r="I1566" s="358">
        <v>22.654134750366211</v>
      </c>
      <c r="J1566" s="358">
        <v>20.512361526489258</v>
      </c>
      <c r="K1566" s="358">
        <v>20.006525039672852</v>
      </c>
      <c r="L1566" s="358">
        <v>20.097187042236328</v>
      </c>
      <c r="M1566" s="358">
        <v>12.62493896484375</v>
      </c>
      <c r="N1566" s="358">
        <v>22.16514778137207</v>
      </c>
      <c r="O1566" s="358">
        <v>24.471275329589844</v>
      </c>
      <c r="P1566" s="358">
        <v>26.723312377929688</v>
      </c>
      <c r="Q1566" s="358">
        <v>28.157167434692383</v>
      </c>
      <c r="R1566" s="358">
        <v>28.485633850097656</v>
      </c>
      <c r="S1566" s="358">
        <v>21.832181930541992</v>
      </c>
      <c r="T1566" s="358">
        <v>29.494686126708984</v>
      </c>
      <c r="U1566" s="358">
        <v>21.050651550292969</v>
      </c>
      <c r="V1566" s="358">
        <v>21.004144668579102</v>
      </c>
      <c r="W1566" s="358">
        <v>24.980295181274414</v>
      </c>
      <c r="X1566" s="358">
        <v>25.258005142211914</v>
      </c>
      <c r="Y1566" s="358">
        <v>23.09453010559082</v>
      </c>
      <c r="Z1566" s="358">
        <v>23.121976852416992</v>
      </c>
      <c r="AA1566" s="358">
        <v>22.244701385498047</v>
      </c>
      <c r="AB1566" s="20">
        <v>552.24388694763184</v>
      </c>
      <c r="AD1566" s="156"/>
    </row>
    <row r="1567" spans="1:30" thickTop="1" thickBot="1" x14ac:dyDescent="0.3">
      <c r="B1567" s="279">
        <v>41013</v>
      </c>
      <c r="C1567" s="128" t="s">
        <v>15</v>
      </c>
      <c r="D1567" s="358">
        <v>22.275236129760742</v>
      </c>
      <c r="E1567" s="358">
        <v>22.25868034362793</v>
      </c>
      <c r="F1567" s="358">
        <v>22.338970184326172</v>
      </c>
      <c r="G1567" s="358">
        <v>22.346019744873047</v>
      </c>
      <c r="H1567" s="358">
        <v>22.462713241577148</v>
      </c>
      <c r="I1567" s="358">
        <v>22.231714248657227</v>
      </c>
      <c r="J1567" s="358">
        <v>19.483543395996094</v>
      </c>
      <c r="K1567" s="358">
        <v>17.688514709472656</v>
      </c>
      <c r="L1567" s="358">
        <v>16.515579223632813</v>
      </c>
      <c r="M1567" s="358">
        <v>16.411428451538086</v>
      </c>
      <c r="N1567" s="358">
        <v>23.566055297851563</v>
      </c>
      <c r="O1567" s="358">
        <v>25.583431243896484</v>
      </c>
      <c r="P1567" s="358">
        <v>27.201271057128906</v>
      </c>
      <c r="Q1567" s="358">
        <v>28.309036254882813</v>
      </c>
      <c r="R1567" s="358">
        <v>29.130874633789063</v>
      </c>
      <c r="S1567" s="358">
        <v>26.057531356811523</v>
      </c>
      <c r="T1567" s="358">
        <v>30.400539398193359</v>
      </c>
      <c r="U1567" s="358">
        <v>22.77336311340332</v>
      </c>
      <c r="V1567" s="358">
        <v>28.021263122558594</v>
      </c>
      <c r="W1567" s="358">
        <v>28.020225524902344</v>
      </c>
      <c r="X1567" s="358">
        <v>26.25323486328125</v>
      </c>
      <c r="Y1567" s="358">
        <v>23.902532577514648</v>
      </c>
      <c r="Z1567" s="358">
        <v>23.947164535522461</v>
      </c>
      <c r="AA1567" s="358">
        <v>23.632387161254883</v>
      </c>
      <c r="AB1567" s="20">
        <v>570.81130981445313</v>
      </c>
    </row>
    <row r="1568" spans="1:30" thickTop="1" thickBot="1" x14ac:dyDescent="0.3">
      <c r="B1568" s="279">
        <v>41014</v>
      </c>
      <c r="C1568" s="128" t="s">
        <v>16</v>
      </c>
      <c r="D1568" s="358">
        <v>23.78770637512207</v>
      </c>
      <c r="E1568" s="358">
        <v>23.945354461669922</v>
      </c>
      <c r="F1568" s="358">
        <v>23.968692779541016</v>
      </c>
      <c r="G1568" s="358">
        <v>23.829727172851563</v>
      </c>
      <c r="H1568" s="358">
        <v>23.523880004882813</v>
      </c>
      <c r="I1568" s="358">
        <v>23.449533462524414</v>
      </c>
      <c r="J1568" s="358">
        <v>22.569032669067383</v>
      </c>
      <c r="K1568" s="358">
        <v>19.791812896728516</v>
      </c>
      <c r="L1568" s="358">
        <v>18.447515487670898</v>
      </c>
      <c r="M1568" s="358">
        <v>19.32182502746582</v>
      </c>
      <c r="N1568" s="358">
        <v>21.257810592651367</v>
      </c>
      <c r="O1568" s="358">
        <v>26.036272048950195</v>
      </c>
      <c r="P1568" s="358">
        <v>26.034795761108398</v>
      </c>
      <c r="Q1568" s="358">
        <v>28.225664138793945</v>
      </c>
      <c r="R1568" s="358">
        <v>28.989967346191406</v>
      </c>
      <c r="S1568" s="358">
        <v>30.593116760253906</v>
      </c>
      <c r="T1568" s="358">
        <v>30.639801025390625</v>
      </c>
      <c r="U1568" s="358">
        <v>31.675268173217773</v>
      </c>
      <c r="V1568" s="358">
        <v>31.645563125610352</v>
      </c>
      <c r="W1568" s="358">
        <v>28.852327346801758</v>
      </c>
      <c r="X1568" s="358">
        <v>27.873514175415039</v>
      </c>
      <c r="Y1568" s="358">
        <v>27.835525512695313</v>
      </c>
      <c r="Z1568" s="358">
        <v>25.997629165649414</v>
      </c>
      <c r="AA1568" s="358">
        <v>24.887191772460938</v>
      </c>
      <c r="AB1568" s="20">
        <v>613.17952728271484</v>
      </c>
    </row>
    <row r="1569" spans="1:28" thickTop="1" thickBot="1" x14ac:dyDescent="0.3">
      <c r="B1569" s="279">
        <v>41015</v>
      </c>
      <c r="C1569" s="128" t="s">
        <v>17</v>
      </c>
      <c r="D1569" s="358">
        <v>25.306304931640625</v>
      </c>
      <c r="E1569" s="358">
        <v>25.387662887573242</v>
      </c>
      <c r="F1569" s="358">
        <v>25.280214309692383</v>
      </c>
      <c r="G1569" s="358">
        <v>24.044773101806641</v>
      </c>
      <c r="H1569" s="358">
        <v>23.995004653930664</v>
      </c>
      <c r="I1569" s="358">
        <v>23.875507354736328</v>
      </c>
      <c r="J1569" s="358">
        <v>15.551935195922852</v>
      </c>
      <c r="K1569" s="358">
        <v>18.773218154907227</v>
      </c>
      <c r="L1569" s="358">
        <v>19.550144195556641</v>
      </c>
      <c r="M1569" s="358">
        <v>19.435783386230469</v>
      </c>
      <c r="N1569" s="358">
        <v>23.397407531738281</v>
      </c>
      <c r="O1569" s="358">
        <v>27.304037094116211</v>
      </c>
      <c r="P1569" s="358">
        <v>29.020370483398438</v>
      </c>
      <c r="Q1569" s="358">
        <v>29.936483383178711</v>
      </c>
      <c r="R1569" s="358">
        <v>30.772981643676758</v>
      </c>
      <c r="S1569" s="358">
        <v>30.766931533813477</v>
      </c>
      <c r="T1569" s="358">
        <v>30.760391235351563</v>
      </c>
      <c r="U1569" s="358">
        <v>32.127864837646484</v>
      </c>
      <c r="V1569" s="358">
        <v>30.342731475830078</v>
      </c>
      <c r="W1569" s="358">
        <v>30.301666259765625</v>
      </c>
      <c r="X1569" s="358">
        <v>28.499565124511719</v>
      </c>
      <c r="Y1569" s="358">
        <v>26.741006851196289</v>
      </c>
      <c r="Z1569" s="358">
        <v>26.850322723388672</v>
      </c>
      <c r="AA1569" s="358">
        <v>24.434059143066406</v>
      </c>
      <c r="AB1569" s="20">
        <v>622.45636749267578</v>
      </c>
    </row>
    <row r="1570" spans="1:28" thickTop="1" thickBot="1" x14ac:dyDescent="0.3">
      <c r="B1570" s="279">
        <v>41016</v>
      </c>
      <c r="C1570" s="128" t="s">
        <v>11</v>
      </c>
      <c r="D1570" s="358">
        <v>24.502857208251953</v>
      </c>
      <c r="E1570" s="358">
        <v>24.601486206054688</v>
      </c>
      <c r="F1570" s="358">
        <v>24.631561279296875</v>
      </c>
      <c r="G1570" s="358">
        <v>24.556526184082031</v>
      </c>
      <c r="H1570" s="358">
        <v>24.429470062255859</v>
      </c>
      <c r="I1570" s="358">
        <v>22.616228103637695</v>
      </c>
      <c r="J1570" s="358">
        <v>22.212501525878906</v>
      </c>
      <c r="K1570" s="358">
        <v>22.082656860351563</v>
      </c>
      <c r="L1570" s="358">
        <v>19.734926223754883</v>
      </c>
      <c r="M1570" s="358">
        <v>21.942604064941406</v>
      </c>
      <c r="N1570" s="358">
        <v>23.063089370727539</v>
      </c>
      <c r="O1570" s="358">
        <v>18.844648361206055</v>
      </c>
      <c r="P1570" s="358">
        <v>25.975786209106445</v>
      </c>
      <c r="Q1570" s="358">
        <v>27.01362419128418</v>
      </c>
      <c r="R1570" s="358">
        <v>26.977931976318359</v>
      </c>
      <c r="S1570" s="358">
        <v>27.064950942993164</v>
      </c>
      <c r="T1570" s="358">
        <v>27.042470932006836</v>
      </c>
      <c r="U1570" s="358">
        <v>25.103906631469727</v>
      </c>
      <c r="V1570" s="358">
        <v>25.438011169433594</v>
      </c>
      <c r="W1570" s="358">
        <v>24.154169082641602</v>
      </c>
      <c r="X1570" s="358">
        <v>23.415506362915039</v>
      </c>
      <c r="Y1570" s="358">
        <v>22.798099517822266</v>
      </c>
      <c r="Z1570" s="358">
        <v>22.312772750854492</v>
      </c>
      <c r="AA1570" s="358">
        <v>20.376619338989258</v>
      </c>
      <c r="AB1570" s="20">
        <v>570.89240455627441</v>
      </c>
    </row>
    <row r="1571" spans="1:28" thickTop="1" thickBot="1" x14ac:dyDescent="0.3">
      <c r="B1571" s="279">
        <v>41017</v>
      </c>
      <c r="C1571" s="128" t="s">
        <v>12</v>
      </c>
      <c r="D1571" s="358">
        <v>21.425588607788086</v>
      </c>
      <c r="E1571" s="358">
        <v>21.481351852416992</v>
      </c>
      <c r="F1571" s="358">
        <v>21.427091598510742</v>
      </c>
      <c r="G1571" s="358">
        <v>21.362907409667969</v>
      </c>
      <c r="H1571" s="358">
        <v>21.348876953125</v>
      </c>
      <c r="I1571" s="358">
        <v>21.395622253417969</v>
      </c>
      <c r="J1571" s="358">
        <v>21.231372833251953</v>
      </c>
      <c r="K1571" s="358">
        <v>18.879358291625977</v>
      </c>
      <c r="L1571" s="358">
        <v>18.250394821166992</v>
      </c>
      <c r="M1571" s="358">
        <v>18.170774459838867</v>
      </c>
      <c r="N1571" s="358">
        <v>20.211137771606445</v>
      </c>
      <c r="O1571" s="358">
        <v>24.626338958740234</v>
      </c>
      <c r="P1571" s="358">
        <v>24.734601974487305</v>
      </c>
      <c r="Q1571" s="358">
        <v>27.005502700805664</v>
      </c>
      <c r="R1571" s="358">
        <v>25.909069061279297</v>
      </c>
      <c r="S1571" s="358">
        <v>27.071348190307617</v>
      </c>
      <c r="T1571" s="358">
        <v>26.853796005249023</v>
      </c>
      <c r="U1571" s="358">
        <v>26.844518661499023</v>
      </c>
      <c r="V1571" s="358">
        <v>25.786052703857422</v>
      </c>
      <c r="W1571" s="358">
        <v>22.781034469604492</v>
      </c>
      <c r="X1571" s="358">
        <v>22.815059661865234</v>
      </c>
      <c r="Y1571" s="358">
        <v>23.129405975341797</v>
      </c>
      <c r="Z1571" s="358">
        <v>23.206871032714844</v>
      </c>
      <c r="AA1571" s="358">
        <v>23.124330520629883</v>
      </c>
      <c r="AB1571" s="20">
        <v>549.07240676879883</v>
      </c>
    </row>
    <row r="1572" spans="1:28" thickTop="1" thickBot="1" x14ac:dyDescent="0.3">
      <c r="B1572" s="279">
        <v>41018</v>
      </c>
      <c r="C1572" s="128" t="s">
        <v>13</v>
      </c>
      <c r="D1572" s="358">
        <v>22.896778106689453</v>
      </c>
      <c r="E1572" s="358">
        <v>22.909700393676758</v>
      </c>
      <c r="F1572" s="358">
        <v>22.821985244750977</v>
      </c>
      <c r="G1572" s="358">
        <v>22.796714782714844</v>
      </c>
      <c r="H1572" s="358">
        <v>22.873575210571289</v>
      </c>
      <c r="I1572" s="358">
        <v>22.801107406616211</v>
      </c>
      <c r="J1572" s="358">
        <v>22.706506729125977</v>
      </c>
      <c r="K1572" s="358">
        <v>22.59272575378418</v>
      </c>
      <c r="L1572" s="358">
        <v>22.401519775390625</v>
      </c>
      <c r="M1572" s="358">
        <v>22.278533935546875</v>
      </c>
      <c r="N1572" s="358">
        <v>22.432340621948242</v>
      </c>
      <c r="O1572" s="358">
        <v>22.635444641113281</v>
      </c>
      <c r="P1572" s="358">
        <v>22.525896072387695</v>
      </c>
      <c r="Q1572" s="358">
        <v>26.679006576538086</v>
      </c>
      <c r="R1572" s="358">
        <v>26.711219787597656</v>
      </c>
      <c r="S1572" s="358">
        <v>27.384490966796875</v>
      </c>
      <c r="T1572" s="358">
        <v>27.467744827270508</v>
      </c>
      <c r="U1572" s="358">
        <v>26.105361938476563</v>
      </c>
      <c r="V1572" s="358">
        <v>27.38762092590332</v>
      </c>
      <c r="W1572" s="358">
        <v>26.300870895385742</v>
      </c>
      <c r="X1572" s="358">
        <v>26.392621994018555</v>
      </c>
      <c r="Y1572" s="358">
        <v>23.506801605224609</v>
      </c>
      <c r="Z1572" s="358">
        <v>23.545354843139648</v>
      </c>
      <c r="AA1572" s="358">
        <v>22.99174690246582</v>
      </c>
      <c r="AB1572" s="20">
        <v>579.14566993713379</v>
      </c>
    </row>
    <row r="1573" spans="1:28" thickTop="1" thickBot="1" x14ac:dyDescent="0.3">
      <c r="B1573" s="279">
        <v>41019</v>
      </c>
      <c r="C1573" s="128" t="s">
        <v>14</v>
      </c>
      <c r="D1573" s="358">
        <v>21.971284866333008</v>
      </c>
      <c r="E1573" s="358">
        <v>21.767152786254883</v>
      </c>
      <c r="F1573" s="358">
        <v>21.704504013061523</v>
      </c>
      <c r="G1573" s="358">
        <v>21.296390533447266</v>
      </c>
      <c r="H1573" s="358">
        <v>21.201826095581055</v>
      </c>
      <c r="I1573" s="358">
        <v>20.824195861816406</v>
      </c>
      <c r="J1573" s="358">
        <v>18.248476028442383</v>
      </c>
      <c r="K1573" s="358">
        <v>17.301658630371094</v>
      </c>
      <c r="L1573" s="358">
        <v>17.321893692016602</v>
      </c>
      <c r="M1573" s="358">
        <v>19.820310592651367</v>
      </c>
      <c r="N1573" s="358">
        <v>21.222440719604492</v>
      </c>
      <c r="O1573" s="358">
        <v>25.144966125488281</v>
      </c>
      <c r="P1573" s="358">
        <v>26.389583587646484</v>
      </c>
      <c r="Q1573" s="358">
        <v>27.157941818237305</v>
      </c>
      <c r="R1573" s="358">
        <v>28.098487854003906</v>
      </c>
      <c r="S1573" s="358">
        <v>28.438652038574219</v>
      </c>
      <c r="T1573" s="358">
        <v>28.841655731201172</v>
      </c>
      <c r="U1573" s="358">
        <v>29.16102409362793</v>
      </c>
      <c r="V1573" s="358">
        <v>29.205415725708008</v>
      </c>
      <c r="W1573" s="358">
        <v>28.00227165222168</v>
      </c>
      <c r="X1573" s="358">
        <v>27.80181884765625</v>
      </c>
      <c r="Y1573" s="358">
        <v>24.862897872924805</v>
      </c>
      <c r="Z1573" s="358">
        <v>24.491069793701172</v>
      </c>
      <c r="AA1573" s="358">
        <v>24.546533584594727</v>
      </c>
      <c r="AB1573" s="20">
        <v>574.82245254516602</v>
      </c>
    </row>
    <row r="1574" spans="1:28" thickTop="1" thickBot="1" x14ac:dyDescent="0.3">
      <c r="B1574" s="279">
        <v>41020</v>
      </c>
      <c r="C1574" s="128" t="s">
        <v>15</v>
      </c>
      <c r="D1574" s="358">
        <v>24.073318481445313</v>
      </c>
      <c r="E1574" s="358">
        <v>23.540433883666992</v>
      </c>
      <c r="F1574" s="358">
        <v>23.516494750976563</v>
      </c>
      <c r="G1574" s="358">
        <v>23.486902236938477</v>
      </c>
      <c r="H1574" s="358">
        <v>23.401247024536133</v>
      </c>
      <c r="I1574" s="358">
        <v>23.324907302856445</v>
      </c>
      <c r="J1574" s="358">
        <v>21.532939910888672</v>
      </c>
      <c r="K1574" s="358">
        <v>19.23475456237793</v>
      </c>
      <c r="L1574" s="358">
        <v>20.506538391113281</v>
      </c>
      <c r="M1574" s="358">
        <v>21.72088623046875</v>
      </c>
      <c r="N1574" s="358">
        <v>21.851169586181641</v>
      </c>
      <c r="O1574" s="358">
        <v>25.097515106201172</v>
      </c>
      <c r="P1574" s="358">
        <v>25.202280044555664</v>
      </c>
      <c r="Q1574" s="358">
        <v>26.596103668212891</v>
      </c>
      <c r="R1574" s="358">
        <v>27.078001022338867</v>
      </c>
      <c r="S1574" s="358">
        <v>28.223852157592773</v>
      </c>
      <c r="T1574" s="358">
        <v>28.030294418334961</v>
      </c>
      <c r="U1574" s="358">
        <v>27.544979095458984</v>
      </c>
      <c r="V1574" s="358">
        <v>27.395635604858398</v>
      </c>
      <c r="W1574" s="358">
        <v>25.023160934448242</v>
      </c>
      <c r="X1574" s="358">
        <v>22.243730545043945</v>
      </c>
      <c r="Y1574" s="358">
        <v>22.243730545043945</v>
      </c>
      <c r="Z1574" s="358">
        <v>22.243730545043945</v>
      </c>
      <c r="AA1574" s="358">
        <v>22.243730545043945</v>
      </c>
      <c r="AB1574" s="20">
        <v>575.35633659362793</v>
      </c>
    </row>
    <row r="1575" spans="1:28" thickTop="1" thickBot="1" x14ac:dyDescent="0.3">
      <c r="B1575" s="279">
        <v>41021</v>
      </c>
      <c r="C1575" s="128" t="s">
        <v>16</v>
      </c>
      <c r="D1575" s="358">
        <v>22.243730545043945</v>
      </c>
      <c r="E1575" s="358">
        <v>22.243730545043945</v>
      </c>
      <c r="F1575" s="358">
        <v>22.243730545043945</v>
      </c>
      <c r="G1575" s="358">
        <v>22.243730545043945</v>
      </c>
      <c r="H1575" s="358">
        <v>22.243730545043945</v>
      </c>
      <c r="I1575" s="358">
        <v>22.243730545043945</v>
      </c>
      <c r="J1575" s="358">
        <v>22.243730545043945</v>
      </c>
      <c r="K1575" s="358">
        <v>22.243730545043945</v>
      </c>
      <c r="L1575" s="358">
        <v>22.243730545043945</v>
      </c>
      <c r="M1575" s="358">
        <v>22.243730545043945</v>
      </c>
      <c r="N1575" s="358">
        <v>22.243730545043945</v>
      </c>
      <c r="O1575" s="358">
        <v>22.243730545043945</v>
      </c>
      <c r="P1575" s="358">
        <v>22.243730545043945</v>
      </c>
      <c r="Q1575" s="358">
        <v>22.243730545043945</v>
      </c>
      <c r="R1575" s="358">
        <v>22.243730545043945</v>
      </c>
      <c r="S1575" s="358">
        <v>22.243730545043945</v>
      </c>
      <c r="T1575" s="358">
        <v>22.243730545043945</v>
      </c>
      <c r="U1575" s="358">
        <v>22.243730545043945</v>
      </c>
      <c r="V1575" s="358">
        <v>22.243730545043945</v>
      </c>
      <c r="W1575" s="358">
        <v>22.243730545043945</v>
      </c>
      <c r="X1575" s="358">
        <v>22.243730545043945</v>
      </c>
      <c r="Y1575" s="358">
        <v>22.243730545043945</v>
      </c>
      <c r="Z1575" s="358">
        <v>22.243730545043945</v>
      </c>
      <c r="AA1575" s="358">
        <v>22.243730545043945</v>
      </c>
      <c r="AB1575" s="20">
        <v>533.84953308105469</v>
      </c>
    </row>
    <row r="1576" spans="1:28" thickTop="1" thickBot="1" x14ac:dyDescent="0.3">
      <c r="B1576" s="279">
        <v>41022</v>
      </c>
      <c r="C1576" s="128" t="s">
        <v>17</v>
      </c>
      <c r="D1576" s="358">
        <v>22.243730545043945</v>
      </c>
      <c r="E1576" s="358">
        <v>22.243730545043945</v>
      </c>
      <c r="F1576" s="358">
        <v>22.243730545043945</v>
      </c>
      <c r="G1576" s="358">
        <v>22.243730545043945</v>
      </c>
      <c r="H1576" s="358">
        <v>22.243730545043945</v>
      </c>
      <c r="I1576" s="358">
        <v>22.243730545043945</v>
      </c>
      <c r="J1576" s="358">
        <v>22.243730545043945</v>
      </c>
      <c r="K1576" s="358">
        <v>22.243730545043945</v>
      </c>
      <c r="L1576" s="358">
        <v>22.243730545043945</v>
      </c>
      <c r="M1576" s="358">
        <v>22.243730545043945</v>
      </c>
      <c r="N1576" s="358">
        <v>22.243730545043945</v>
      </c>
      <c r="O1576" s="358">
        <v>22.243730545043945</v>
      </c>
      <c r="P1576" s="358">
        <v>22.243730545043945</v>
      </c>
      <c r="Q1576" s="358">
        <v>22.243730545043945</v>
      </c>
      <c r="R1576" s="358">
        <v>22.243730545043945</v>
      </c>
      <c r="S1576" s="358">
        <v>22.243730545043945</v>
      </c>
      <c r="T1576" s="358">
        <v>22.243730545043945</v>
      </c>
      <c r="U1576" s="358">
        <v>22.243730545043945</v>
      </c>
      <c r="V1576" s="358">
        <v>22.243730545043945</v>
      </c>
      <c r="W1576" s="358">
        <v>22.243730545043945</v>
      </c>
      <c r="X1576" s="358">
        <v>22.243730545043945</v>
      </c>
      <c r="Y1576" s="358">
        <v>22.243730545043945</v>
      </c>
      <c r="Z1576" s="358">
        <v>22.243730545043945</v>
      </c>
      <c r="AA1576" s="358">
        <v>22.243730545043945</v>
      </c>
      <c r="AB1576" s="20">
        <v>533.84953308105469</v>
      </c>
    </row>
    <row r="1577" spans="1:28" thickTop="1" thickBot="1" x14ac:dyDescent="0.3">
      <c r="B1577" s="279">
        <v>41023</v>
      </c>
      <c r="C1577" s="128" t="s">
        <v>11</v>
      </c>
      <c r="D1577" s="358">
        <v>22.243730545043945</v>
      </c>
      <c r="E1577" s="358">
        <v>22.243730545043945</v>
      </c>
      <c r="F1577" s="358">
        <v>22.243730545043945</v>
      </c>
      <c r="G1577" s="358">
        <v>22.243730545043945</v>
      </c>
      <c r="H1577" s="358">
        <v>22.243730545043945</v>
      </c>
      <c r="I1577" s="358">
        <v>22.243730545043945</v>
      </c>
      <c r="J1577" s="358">
        <v>22.243730545043945</v>
      </c>
      <c r="K1577" s="358">
        <v>22.243730545043945</v>
      </c>
      <c r="L1577" s="358">
        <v>22.243730545043945</v>
      </c>
      <c r="M1577" s="358">
        <v>22.243730545043945</v>
      </c>
      <c r="N1577" s="358">
        <v>22.243730545043945</v>
      </c>
      <c r="O1577" s="358">
        <v>22.243730545043945</v>
      </c>
      <c r="P1577" s="358">
        <v>22.243730545043945</v>
      </c>
      <c r="Q1577" s="358">
        <v>22.243730545043945</v>
      </c>
      <c r="R1577" s="358">
        <v>22.243730545043945</v>
      </c>
      <c r="S1577" s="358">
        <v>22.243730545043945</v>
      </c>
      <c r="T1577" s="358">
        <v>22.243730545043945</v>
      </c>
      <c r="U1577" s="358">
        <v>22.243730545043945</v>
      </c>
      <c r="V1577" s="358">
        <v>22.243730545043945</v>
      </c>
      <c r="W1577" s="358">
        <v>22.243730545043945</v>
      </c>
      <c r="X1577" s="358">
        <v>22.243730545043945</v>
      </c>
      <c r="Y1577" s="358">
        <v>22.243730545043945</v>
      </c>
      <c r="Z1577" s="358">
        <v>22.243730545043945</v>
      </c>
      <c r="AA1577" s="358">
        <v>22.243730545043945</v>
      </c>
      <c r="AB1577" s="20">
        <v>533.84953308105469</v>
      </c>
    </row>
    <row r="1578" spans="1:28" thickTop="1" thickBot="1" x14ac:dyDescent="0.3">
      <c r="B1578" s="279">
        <v>41024</v>
      </c>
      <c r="C1578" s="128" t="s">
        <v>12</v>
      </c>
      <c r="D1578" s="358">
        <v>20.078641891479492</v>
      </c>
      <c r="E1578" s="358">
        <v>18.129802703857422</v>
      </c>
      <c r="F1578" s="358">
        <v>20.214990615844727</v>
      </c>
      <c r="G1578" s="358">
        <v>20.061676025390625</v>
      </c>
      <c r="H1578" s="358">
        <v>18.943620681762695</v>
      </c>
      <c r="I1578" s="358">
        <v>18.859893798828125</v>
      </c>
      <c r="J1578" s="358">
        <v>16.59721565246582</v>
      </c>
      <c r="K1578" s="358">
        <v>16.046293258666992</v>
      </c>
      <c r="L1578" s="358">
        <v>16.789295196533203</v>
      </c>
      <c r="M1578" s="358">
        <v>16.79789924621582</v>
      </c>
      <c r="N1578" s="358">
        <v>21.248666763305664</v>
      </c>
      <c r="O1578" s="358">
        <v>23.689319610595703</v>
      </c>
      <c r="P1578" s="358">
        <v>25.145368576049805</v>
      </c>
      <c r="Q1578" s="358">
        <v>25.299203872680664</v>
      </c>
      <c r="R1578" s="358">
        <v>27.243696212768555</v>
      </c>
      <c r="S1578" s="358">
        <v>27.453361511230469</v>
      </c>
      <c r="T1578" s="358">
        <v>27.885223388671875</v>
      </c>
      <c r="U1578" s="358">
        <v>27.556291580200195</v>
      </c>
      <c r="V1578" s="358">
        <v>26.373989105224609</v>
      </c>
      <c r="W1578" s="358">
        <v>24.316532135009766</v>
      </c>
      <c r="X1578" s="358">
        <v>25.542091369628906</v>
      </c>
      <c r="Y1578" s="358">
        <v>22.351568222045898</v>
      </c>
      <c r="Z1578" s="358">
        <v>20.926179885864258</v>
      </c>
      <c r="AA1578" s="358">
        <v>20.240262985229492</v>
      </c>
      <c r="AB1578" s="20">
        <v>527.79108428955078</v>
      </c>
    </row>
    <row r="1579" spans="1:28" thickTop="1" thickBot="1" x14ac:dyDescent="0.3">
      <c r="B1579" s="279">
        <v>41025</v>
      </c>
      <c r="C1579" s="128" t="s">
        <v>13</v>
      </c>
      <c r="D1579" s="358">
        <v>19.859420776367188</v>
      </c>
      <c r="E1579" s="358">
        <v>19.874471664428711</v>
      </c>
      <c r="F1579" s="358">
        <v>19.897129058837891</v>
      </c>
      <c r="G1579" s="358">
        <v>19.975795745849609</v>
      </c>
      <c r="H1579" s="358">
        <v>19.968393325805664</v>
      </c>
      <c r="I1579" s="358">
        <v>19.830059051513672</v>
      </c>
      <c r="J1579" s="358">
        <v>16.348468780517578</v>
      </c>
      <c r="K1579" s="358">
        <v>15.008182525634766</v>
      </c>
      <c r="L1579" s="358">
        <v>13.947232246398926</v>
      </c>
      <c r="M1579" s="358">
        <v>17.472440719604492</v>
      </c>
      <c r="N1579" s="358">
        <v>21.442148208618164</v>
      </c>
      <c r="O1579" s="358">
        <v>21.564769744873047</v>
      </c>
      <c r="P1579" s="358">
        <v>25.134607315063477</v>
      </c>
      <c r="Q1579" s="358">
        <v>27.028072357177734</v>
      </c>
      <c r="R1579" s="358">
        <v>27.984540939331055</v>
      </c>
      <c r="S1579" s="358">
        <v>28.57281494140625</v>
      </c>
      <c r="T1579" s="358">
        <v>28.742431640625</v>
      </c>
      <c r="U1579" s="358">
        <v>29.356723785400391</v>
      </c>
      <c r="V1579" s="358">
        <v>28.833091735839844</v>
      </c>
      <c r="W1579" s="358">
        <v>28.787557601928711</v>
      </c>
      <c r="X1579" s="358">
        <v>27.871532440185547</v>
      </c>
      <c r="Y1579" s="358">
        <v>20.120635986328125</v>
      </c>
      <c r="Z1579" s="358">
        <v>23.847412109375</v>
      </c>
      <c r="AA1579" s="358">
        <v>23.746076583862305</v>
      </c>
      <c r="AB1579" s="20">
        <v>545.21400928497314</v>
      </c>
    </row>
    <row r="1580" spans="1:28" thickTop="1" thickBot="1" x14ac:dyDescent="0.3">
      <c r="B1580" s="279">
        <v>41026</v>
      </c>
      <c r="C1580" s="128" t="s">
        <v>14</v>
      </c>
      <c r="D1580" s="358">
        <v>22.114080429077148</v>
      </c>
      <c r="E1580" s="358">
        <v>21.199413299560547</v>
      </c>
      <c r="F1580" s="358">
        <v>20.944190979003906</v>
      </c>
      <c r="G1580" s="358">
        <v>20.808862686157227</v>
      </c>
      <c r="H1580" s="358">
        <v>20.449729919433594</v>
      </c>
      <c r="I1580" s="358">
        <v>20.19892692565918</v>
      </c>
      <c r="J1580" s="358">
        <v>16.460023880004883</v>
      </c>
      <c r="K1580" s="358">
        <v>17.133022308349609</v>
      </c>
      <c r="L1580" s="358">
        <v>16.936901092529297</v>
      </c>
      <c r="M1580" s="358">
        <v>22.7591552734375</v>
      </c>
      <c r="N1580" s="358">
        <v>23.067836761474609</v>
      </c>
      <c r="O1580" s="358">
        <v>25.171770095825195</v>
      </c>
      <c r="P1580" s="358">
        <v>27.421497344970703</v>
      </c>
      <c r="Q1580" s="358">
        <v>29.801565170288086</v>
      </c>
      <c r="R1580" s="358">
        <v>30.004188537597656</v>
      </c>
      <c r="S1580" s="358">
        <v>30.221960067749023</v>
      </c>
      <c r="T1580" s="358">
        <v>23.612905502319336</v>
      </c>
      <c r="U1580" s="358">
        <v>30.054502487182617</v>
      </c>
      <c r="V1580" s="358">
        <v>29.746519088745117</v>
      </c>
      <c r="W1580" s="358">
        <v>28.634784698486328</v>
      </c>
      <c r="X1580" s="358">
        <v>26.958759307861328</v>
      </c>
      <c r="Y1580" s="358">
        <v>24.222837448120117</v>
      </c>
      <c r="Z1580" s="358">
        <v>23.786596298217773</v>
      </c>
      <c r="AA1580" s="358">
        <v>23.740617752075195</v>
      </c>
      <c r="AB1580" s="20">
        <v>575.45064735412598</v>
      </c>
    </row>
    <row r="1581" spans="1:28" thickTop="1" thickBot="1" x14ac:dyDescent="0.3">
      <c r="B1581" s="279">
        <v>41027</v>
      </c>
      <c r="C1581" s="128" t="s">
        <v>15</v>
      </c>
      <c r="D1581" s="358">
        <v>23.465644836425781</v>
      </c>
      <c r="E1581" s="358">
        <v>23.38177490234375</v>
      </c>
      <c r="F1581" s="358">
        <v>23.358747482299805</v>
      </c>
      <c r="G1581" s="358">
        <v>23.264402389526367</v>
      </c>
      <c r="H1581" s="358">
        <v>23.205415725708008</v>
      </c>
      <c r="I1581" s="358">
        <v>20.796133041381836</v>
      </c>
      <c r="J1581" s="358">
        <v>17.792694091796875</v>
      </c>
      <c r="K1581" s="358">
        <v>17.166717529296875</v>
      </c>
      <c r="L1581" s="358">
        <v>19.96507453918457</v>
      </c>
      <c r="M1581" s="358">
        <v>20.248815536499023</v>
      </c>
      <c r="N1581" s="358">
        <v>25.700069427490234</v>
      </c>
      <c r="O1581" s="358">
        <v>27.426076889038086</v>
      </c>
      <c r="P1581" s="358">
        <v>29.587821960449219</v>
      </c>
      <c r="Q1581" s="358">
        <v>31.222671508789063</v>
      </c>
      <c r="R1581" s="358">
        <v>31.509296417236328</v>
      </c>
      <c r="S1581" s="358">
        <v>31.539585113525391</v>
      </c>
      <c r="T1581" s="358">
        <v>31.108730316162109</v>
      </c>
      <c r="U1581" s="358">
        <v>29.616703033447266</v>
      </c>
      <c r="V1581" s="358">
        <v>29.582479476928711</v>
      </c>
      <c r="W1581" s="358">
        <v>27.726146697998047</v>
      </c>
      <c r="X1581" s="358">
        <v>26.213373184204102</v>
      </c>
      <c r="Y1581" s="358">
        <v>24.72557258605957</v>
      </c>
      <c r="Z1581" s="358">
        <v>24.544090270996094</v>
      </c>
      <c r="AA1581" s="358">
        <v>24.621849060058594</v>
      </c>
      <c r="AB1581" s="20">
        <v>607.7698860168457</v>
      </c>
    </row>
    <row r="1582" spans="1:28" thickTop="1" thickBot="1" x14ac:dyDescent="0.3">
      <c r="B1582" s="279">
        <v>41028</v>
      </c>
      <c r="C1582" s="128" t="s">
        <v>16</v>
      </c>
      <c r="D1582" s="358">
        <v>24.027141571044922</v>
      </c>
      <c r="E1582" s="358">
        <v>24.10399055480957</v>
      </c>
      <c r="F1582" s="358">
        <v>24.062643051147461</v>
      </c>
      <c r="G1582" s="358">
        <v>23.965370178222656</v>
      </c>
      <c r="H1582" s="358">
        <v>23.943349838256836</v>
      </c>
      <c r="I1582" s="358">
        <v>21.990762710571289</v>
      </c>
      <c r="J1582" s="358">
        <v>20.038141250610352</v>
      </c>
      <c r="K1582" s="358">
        <v>19.890798568725586</v>
      </c>
      <c r="L1582" s="358">
        <v>18.821937561035156</v>
      </c>
      <c r="M1582" s="358">
        <v>21.562925338745117</v>
      </c>
      <c r="N1582" s="358">
        <v>26.556722640991211</v>
      </c>
      <c r="O1582" s="358">
        <v>26.566497802734375</v>
      </c>
      <c r="P1582" s="358">
        <v>28.54548454284668</v>
      </c>
      <c r="Q1582" s="358">
        <v>30.604036331176758</v>
      </c>
      <c r="R1582" s="358">
        <v>32.148948669433594</v>
      </c>
      <c r="S1582" s="358">
        <v>32.359725952148438</v>
      </c>
      <c r="T1582" s="358">
        <v>32.399005889892578</v>
      </c>
      <c r="U1582" s="358">
        <v>31.536798477172852</v>
      </c>
      <c r="V1582" s="358">
        <v>31.578969955444336</v>
      </c>
      <c r="W1582" s="358">
        <v>28.72358512878418</v>
      </c>
      <c r="X1582" s="358">
        <v>26.332836151123047</v>
      </c>
      <c r="Y1582" s="358">
        <v>25.831588745117188</v>
      </c>
      <c r="Z1582" s="358">
        <v>25.873748779296875</v>
      </c>
      <c r="AA1582" s="358">
        <v>24.646656036376953</v>
      </c>
      <c r="AB1582" s="20">
        <v>626.11166572570801</v>
      </c>
    </row>
    <row r="1583" spans="1:28" thickTop="1" thickBot="1" x14ac:dyDescent="0.3">
      <c r="B1583" s="279">
        <v>41029</v>
      </c>
      <c r="C1583" s="128" t="s">
        <v>17</v>
      </c>
      <c r="D1583" s="358">
        <v>24.582321166992188</v>
      </c>
      <c r="E1583" s="358">
        <v>24.638504028320313</v>
      </c>
      <c r="F1583" s="358">
        <v>24.594314575195313</v>
      </c>
      <c r="G1583" s="358">
        <v>24.614080429077148</v>
      </c>
      <c r="H1583" s="358">
        <v>24.450469970703125</v>
      </c>
      <c r="I1583" s="358">
        <v>22.936769485473633</v>
      </c>
      <c r="J1583" s="358">
        <v>20.283620834350586</v>
      </c>
      <c r="K1583" s="358">
        <v>24.089746475219727</v>
      </c>
      <c r="L1583" s="358">
        <v>22.497125625610352</v>
      </c>
      <c r="M1583" s="358">
        <v>22.493110656738281</v>
      </c>
      <c r="N1583" s="358">
        <v>27.039972305297852</v>
      </c>
      <c r="O1583" s="358">
        <v>29.045351028442383</v>
      </c>
      <c r="P1583" s="358">
        <v>29.083723068237305</v>
      </c>
      <c r="Q1583" s="358">
        <v>31.214757919311523</v>
      </c>
      <c r="R1583" s="358">
        <v>32.707447052001953</v>
      </c>
      <c r="S1583" s="358">
        <v>32.826171875</v>
      </c>
      <c r="T1583" s="358">
        <v>33.292720794677734</v>
      </c>
      <c r="U1583" s="358">
        <v>31.520360946655273</v>
      </c>
      <c r="V1583" s="358">
        <v>31.504343032836914</v>
      </c>
      <c r="W1583" s="358">
        <v>28.284769058227539</v>
      </c>
      <c r="X1583" s="358">
        <v>27.855386734008789</v>
      </c>
      <c r="Y1583" s="358">
        <v>25.270902633666992</v>
      </c>
      <c r="Z1583" s="358">
        <v>24.874650955200195</v>
      </c>
      <c r="AA1583" s="358">
        <v>24.562648773193359</v>
      </c>
      <c r="AB1583" s="20">
        <v>644.26326942443848</v>
      </c>
    </row>
    <row r="1584" spans="1:28" thickTop="1" thickBot="1" x14ac:dyDescent="0.3">
      <c r="A1584" s="11" t="s">
        <v>21</v>
      </c>
      <c r="B1584" s="279">
        <v>41030</v>
      </c>
      <c r="C1584" s="128" t="s">
        <v>11</v>
      </c>
      <c r="D1584" s="358">
        <v>24.640531539916992</v>
      </c>
      <c r="E1584" s="358">
        <v>24.467309951782227</v>
      </c>
      <c r="F1584" s="358">
        <v>24.472282409667969</v>
      </c>
      <c r="G1584" s="358">
        <v>24.511138916015625</v>
      </c>
      <c r="H1584" s="358">
        <v>24.432968139648438</v>
      </c>
      <c r="I1584" s="358">
        <v>22.966255187988281</v>
      </c>
      <c r="J1584" s="358">
        <v>22.975761413574219</v>
      </c>
      <c r="K1584" s="358">
        <v>21.991106033325195</v>
      </c>
      <c r="L1584" s="358">
        <v>23.235979080200195</v>
      </c>
      <c r="M1584" s="358">
        <v>23.210971832275391</v>
      </c>
      <c r="N1584" s="358">
        <v>26.270185470581055</v>
      </c>
      <c r="O1584" s="358">
        <v>26.242431640625</v>
      </c>
      <c r="P1584" s="358">
        <v>28.070339202880859</v>
      </c>
      <c r="Q1584" s="358">
        <v>29.698944091796875</v>
      </c>
      <c r="R1584" s="358">
        <v>30.17704963684082</v>
      </c>
      <c r="S1584" s="358">
        <v>22.900951385498047</v>
      </c>
      <c r="T1584" s="358">
        <v>22.872566223144531</v>
      </c>
      <c r="U1584" s="358">
        <v>29.255802154541016</v>
      </c>
      <c r="V1584" s="358">
        <v>28.681934356689453</v>
      </c>
      <c r="W1584" s="358">
        <v>19.152158737182617</v>
      </c>
      <c r="X1584" s="358">
        <v>25.59840202331543</v>
      </c>
      <c r="Y1584" s="358">
        <v>25.668130874633789</v>
      </c>
      <c r="Z1584" s="358">
        <v>25.507637023925781</v>
      </c>
      <c r="AA1584" s="358">
        <v>25.089992523193359</v>
      </c>
      <c r="AB1584" s="20">
        <v>602.09082984924316</v>
      </c>
    </row>
    <row r="1585" spans="2:28" thickTop="1" thickBot="1" x14ac:dyDescent="0.3">
      <c r="B1585" s="279">
        <v>41031</v>
      </c>
      <c r="C1585" s="128" t="s">
        <v>12</v>
      </c>
      <c r="D1585" s="358">
        <v>25.077892303466797</v>
      </c>
      <c r="E1585" s="358">
        <v>25.020811080932617</v>
      </c>
      <c r="F1585" s="358">
        <v>24.96204948425293</v>
      </c>
      <c r="G1585" s="358">
        <v>24.925207138061523</v>
      </c>
      <c r="H1585" s="358">
        <v>24.89794921875</v>
      </c>
      <c r="I1585" s="358">
        <v>24.853763580322266</v>
      </c>
      <c r="J1585" s="358">
        <v>20.985713958740234</v>
      </c>
      <c r="K1585" s="358">
        <v>20.987939834594727</v>
      </c>
      <c r="L1585" s="358">
        <v>20.993291854858398</v>
      </c>
      <c r="M1585" s="358">
        <v>25.729719161987305</v>
      </c>
      <c r="N1585" s="358">
        <v>26.987625122070313</v>
      </c>
      <c r="O1585" s="358">
        <v>27.652847290039063</v>
      </c>
      <c r="P1585" s="358">
        <v>28.797046661376953</v>
      </c>
      <c r="Q1585" s="358">
        <v>30.867528915405273</v>
      </c>
      <c r="R1585" s="358">
        <v>31.309083938598633</v>
      </c>
      <c r="S1585" s="358">
        <v>31.560270309448242</v>
      </c>
      <c r="T1585" s="358">
        <v>31.245798110961914</v>
      </c>
      <c r="U1585" s="358">
        <v>31.267581939697266</v>
      </c>
      <c r="V1585" s="358">
        <v>29.859424591064453</v>
      </c>
      <c r="W1585" s="358">
        <v>26.87237548828125</v>
      </c>
      <c r="X1585" s="358">
        <v>26.292961120605469</v>
      </c>
      <c r="Y1585" s="358">
        <v>25.143259048461914</v>
      </c>
      <c r="Z1585" s="358">
        <v>24.97119140625</v>
      </c>
      <c r="AA1585" s="358">
        <v>24.907333374023438</v>
      </c>
      <c r="AB1585" s="20">
        <v>636.16866493225098</v>
      </c>
    </row>
    <row r="1586" spans="2:28" thickTop="1" thickBot="1" x14ac:dyDescent="0.3">
      <c r="B1586" s="279">
        <v>41032</v>
      </c>
      <c r="C1586" s="128" t="s">
        <v>13</v>
      </c>
      <c r="D1586" s="358">
        <v>24.222620010375977</v>
      </c>
      <c r="E1586" s="358">
        <v>24.187728881835938</v>
      </c>
      <c r="F1586" s="358">
        <v>24.150609970092773</v>
      </c>
      <c r="G1586" s="358">
        <v>24.089855194091797</v>
      </c>
      <c r="H1586" s="358">
        <v>24.045070648193359</v>
      </c>
      <c r="I1586" s="358">
        <v>23.444232940673828</v>
      </c>
      <c r="J1586" s="358">
        <v>13.511594772338867</v>
      </c>
      <c r="K1586" s="358">
        <v>20.670387268066406</v>
      </c>
      <c r="L1586" s="358">
        <v>22.451736450195313</v>
      </c>
      <c r="M1586" s="358">
        <v>15.01890754699707</v>
      </c>
      <c r="N1586" s="358">
        <v>25.569093704223633</v>
      </c>
      <c r="O1586" s="358">
        <v>27.538080215454102</v>
      </c>
      <c r="P1586" s="358">
        <v>30.592689514160156</v>
      </c>
      <c r="Q1586" s="358">
        <v>30.664899826049805</v>
      </c>
      <c r="R1586" s="358">
        <v>31.592889785766602</v>
      </c>
      <c r="S1586" s="358">
        <v>25.874040603637695</v>
      </c>
      <c r="T1586" s="358">
        <v>24.721607208251953</v>
      </c>
      <c r="U1586" s="358">
        <v>26.161558151245117</v>
      </c>
      <c r="V1586" s="358">
        <v>23.825374603271484</v>
      </c>
      <c r="W1586" s="358">
        <v>24.219272613525391</v>
      </c>
      <c r="X1586" s="358">
        <v>26.614448547363281</v>
      </c>
      <c r="Y1586" s="358">
        <v>26.013690948486328</v>
      </c>
      <c r="Z1586" s="358">
        <v>22.85737419128418</v>
      </c>
      <c r="AA1586" s="358">
        <v>23.945823669433594</v>
      </c>
      <c r="AB1586" s="20">
        <v>585.98358726501465</v>
      </c>
    </row>
    <row r="1587" spans="2:28" thickTop="1" thickBot="1" x14ac:dyDescent="0.3">
      <c r="B1587" s="279">
        <v>41033</v>
      </c>
      <c r="C1587" s="128" t="s">
        <v>14</v>
      </c>
      <c r="D1587" s="358">
        <v>23.96174430847168</v>
      </c>
      <c r="E1587" s="358">
        <v>23.919744491577148</v>
      </c>
      <c r="F1587" s="358">
        <v>23.910659790039063</v>
      </c>
      <c r="G1587" s="358">
        <v>23.432888031005859</v>
      </c>
      <c r="H1587" s="358">
        <v>23.711851119995117</v>
      </c>
      <c r="I1587" s="358">
        <v>20.520429611206055</v>
      </c>
      <c r="J1587" s="358">
        <v>20.208389282226563</v>
      </c>
      <c r="K1587" s="358">
        <v>20.494802474975586</v>
      </c>
      <c r="L1587" s="358">
        <v>20.426725387573242</v>
      </c>
      <c r="M1587" s="358">
        <v>24.012088775634766</v>
      </c>
      <c r="N1587" s="358">
        <v>27.485469818115234</v>
      </c>
      <c r="O1587" s="358">
        <v>27.514625549316406</v>
      </c>
      <c r="P1587" s="358">
        <v>29.387083053588867</v>
      </c>
      <c r="Q1587" s="358">
        <v>31.155389785766602</v>
      </c>
      <c r="R1587" s="358">
        <v>29.637233734130859</v>
      </c>
      <c r="S1587" s="358">
        <v>29.602893829345703</v>
      </c>
      <c r="T1587" s="358">
        <v>31.091976165771484</v>
      </c>
      <c r="U1587" s="358">
        <v>29.647195816040039</v>
      </c>
      <c r="V1587" s="358">
        <v>28.910163879394531</v>
      </c>
      <c r="W1587" s="358">
        <v>28.181024551391602</v>
      </c>
      <c r="X1587" s="358">
        <v>27.556039810180664</v>
      </c>
      <c r="Y1587" s="358">
        <v>26.027416229248047</v>
      </c>
      <c r="Z1587" s="358">
        <v>26.018962860107422</v>
      </c>
      <c r="AA1587" s="358">
        <v>24.946327209472656</v>
      </c>
      <c r="AB1587" s="20">
        <v>621.7611255645752</v>
      </c>
    </row>
    <row r="1588" spans="2:28" thickTop="1" thickBot="1" x14ac:dyDescent="0.3">
      <c r="B1588" s="279">
        <v>41034</v>
      </c>
      <c r="C1588" s="128" t="s">
        <v>15</v>
      </c>
      <c r="D1588" s="358">
        <v>24.576776504516602</v>
      </c>
      <c r="E1588" s="358">
        <v>24.533971786499023</v>
      </c>
      <c r="F1588" s="358">
        <v>23.823305130004883</v>
      </c>
      <c r="G1588" s="358">
        <v>24.466165542602539</v>
      </c>
      <c r="H1588" s="358">
        <v>23.561281204223633</v>
      </c>
      <c r="I1588" s="358">
        <v>22.380167007446289</v>
      </c>
      <c r="J1588" s="358">
        <v>22.388874053955078</v>
      </c>
      <c r="K1588" s="358">
        <v>21.156364440917969</v>
      </c>
      <c r="L1588" s="358">
        <v>22.012392044067383</v>
      </c>
      <c r="M1588" s="358">
        <v>25.166454315185547</v>
      </c>
      <c r="N1588" s="358">
        <v>26.314210891723633</v>
      </c>
      <c r="O1588" s="358">
        <v>27.951454162597656</v>
      </c>
      <c r="P1588" s="358">
        <v>27.956501007080078</v>
      </c>
      <c r="Q1588" s="358">
        <v>30.300397872924805</v>
      </c>
      <c r="R1588" s="358">
        <v>30.551990509033203</v>
      </c>
      <c r="S1588" s="358">
        <v>30.503368377685547</v>
      </c>
      <c r="T1588" s="358">
        <v>30.694299697875977</v>
      </c>
      <c r="U1588" s="358">
        <v>29.111967086791992</v>
      </c>
      <c r="V1588" s="358">
        <v>26.884824752807617</v>
      </c>
      <c r="W1588" s="358">
        <v>25.475288391113281</v>
      </c>
      <c r="X1588" s="358">
        <v>25.687803268432617</v>
      </c>
      <c r="Y1588" s="358">
        <v>25.246686935424805</v>
      </c>
      <c r="Z1588" s="358">
        <v>24.65818977355957</v>
      </c>
      <c r="AA1588" s="358">
        <v>24.610570907592773</v>
      </c>
      <c r="AB1588" s="20">
        <v>620.0133056640625</v>
      </c>
    </row>
    <row r="1589" spans="2:28" thickTop="1" thickBot="1" x14ac:dyDescent="0.3">
      <c r="B1589" s="279">
        <v>41035</v>
      </c>
      <c r="C1589" s="128" t="s">
        <v>16</v>
      </c>
      <c r="D1589" s="358">
        <v>24.634050369262695</v>
      </c>
      <c r="E1589" s="358">
        <v>24.662107467651367</v>
      </c>
      <c r="F1589" s="358">
        <v>24.701440811157227</v>
      </c>
      <c r="G1589" s="358">
        <v>24.527927398681641</v>
      </c>
      <c r="H1589" s="358">
        <v>24.534345626831055</v>
      </c>
      <c r="I1589" s="358">
        <v>23.733207702636719</v>
      </c>
      <c r="J1589" s="358">
        <v>22.026504516601563</v>
      </c>
      <c r="K1589" s="358">
        <v>21.892183303833008</v>
      </c>
      <c r="L1589" s="358">
        <v>22.656536102294922</v>
      </c>
      <c r="M1589" s="358">
        <v>26.127878189086914</v>
      </c>
      <c r="N1589" s="358">
        <v>26.768087387084961</v>
      </c>
      <c r="O1589" s="358">
        <v>28.714763641357422</v>
      </c>
      <c r="P1589" s="358">
        <v>30.687074661254883</v>
      </c>
      <c r="Q1589" s="358">
        <v>31.653512954711914</v>
      </c>
      <c r="R1589" s="358">
        <v>31.687002182006836</v>
      </c>
      <c r="S1589" s="358">
        <v>33.171756744384766</v>
      </c>
      <c r="T1589" s="358">
        <v>33.055213928222656</v>
      </c>
      <c r="U1589" s="358">
        <v>30.355918884277344</v>
      </c>
      <c r="V1589" s="358">
        <v>27.42425537109375</v>
      </c>
      <c r="W1589" s="358">
        <v>25.98253059387207</v>
      </c>
      <c r="X1589" s="358">
        <v>26.117788314819336</v>
      </c>
      <c r="Y1589" s="358">
        <v>26.164701461791992</v>
      </c>
      <c r="Z1589" s="358">
        <v>25.378963470458984</v>
      </c>
      <c r="AA1589" s="358">
        <v>24.930347442626953</v>
      </c>
      <c r="AB1589" s="20">
        <v>641.58809852600098</v>
      </c>
    </row>
    <row r="1590" spans="2:28" thickTop="1" thickBot="1" x14ac:dyDescent="0.3">
      <c r="B1590" s="279">
        <v>41036</v>
      </c>
      <c r="C1590" s="128" t="s">
        <v>17</v>
      </c>
      <c r="D1590" s="358">
        <v>24.921970367431641</v>
      </c>
      <c r="E1590" s="358">
        <v>24.867679595947266</v>
      </c>
      <c r="F1590" s="358">
        <v>24.879877090454102</v>
      </c>
      <c r="G1590" s="358">
        <v>24.777894973754883</v>
      </c>
      <c r="H1590" s="358">
        <v>24.676151275634766</v>
      </c>
      <c r="I1590" s="358">
        <v>23.489030838012695</v>
      </c>
      <c r="J1590" s="358">
        <v>21.644487380981445</v>
      </c>
      <c r="K1590" s="358">
        <v>21.307794570922852</v>
      </c>
      <c r="L1590" s="358">
        <v>22.80695915222168</v>
      </c>
      <c r="M1590" s="358">
        <v>25.456611633300781</v>
      </c>
      <c r="N1590" s="358">
        <v>26.858831405639648</v>
      </c>
      <c r="O1590" s="358">
        <v>30.067131042480469</v>
      </c>
      <c r="P1590" s="358">
        <v>31.19361686706543</v>
      </c>
      <c r="Q1590" s="358">
        <v>32.292701721191406</v>
      </c>
      <c r="R1590" s="358">
        <v>32.310020446777344</v>
      </c>
      <c r="S1590" s="358">
        <v>33.587642669677734</v>
      </c>
      <c r="T1590" s="358">
        <v>32.653602600097656</v>
      </c>
      <c r="U1590" s="358">
        <v>32.621883392333984</v>
      </c>
      <c r="V1590" s="358">
        <v>31.031095504760742</v>
      </c>
      <c r="W1590" s="358">
        <v>28.514551162719727</v>
      </c>
      <c r="X1590" s="358">
        <v>26.43426513671875</v>
      </c>
      <c r="Y1590" s="358">
        <v>25.454265594482422</v>
      </c>
      <c r="Z1590" s="358">
        <v>25.257417678833008</v>
      </c>
      <c r="AA1590" s="358">
        <v>24.793075561523438</v>
      </c>
      <c r="AB1590" s="20">
        <v>651.89855766296387</v>
      </c>
    </row>
    <row r="1591" spans="2:28" thickTop="1" thickBot="1" x14ac:dyDescent="0.3">
      <c r="B1591" s="279">
        <v>41037</v>
      </c>
      <c r="C1591" s="128" t="s">
        <v>11</v>
      </c>
      <c r="D1591" s="358">
        <v>24.792980194091797</v>
      </c>
      <c r="E1591" s="358">
        <v>24.761863708496094</v>
      </c>
      <c r="F1591" s="358">
        <v>24.724994659423828</v>
      </c>
      <c r="G1591" s="358">
        <v>24.675506591796875</v>
      </c>
      <c r="H1591" s="358">
        <v>24.622674942016602</v>
      </c>
      <c r="I1591" s="358">
        <v>23.614482879638672</v>
      </c>
      <c r="J1591" s="358">
        <v>21.730205535888672</v>
      </c>
      <c r="K1591" s="358">
        <v>21.686897277832031</v>
      </c>
      <c r="L1591" s="358">
        <v>23.990139007568359</v>
      </c>
      <c r="M1591" s="358">
        <v>23.516773223876953</v>
      </c>
      <c r="N1591" s="358">
        <v>23.636692047119141</v>
      </c>
      <c r="O1591" s="358">
        <v>28.198354721069336</v>
      </c>
      <c r="P1591" s="358">
        <v>31.032636642456055</v>
      </c>
      <c r="Q1591" s="358">
        <v>31.029397964477539</v>
      </c>
      <c r="R1591" s="358">
        <v>33.078792572021484</v>
      </c>
      <c r="S1591" s="358">
        <v>33.149021148681641</v>
      </c>
      <c r="T1591" s="358">
        <v>30.620895385742188</v>
      </c>
      <c r="U1591" s="358">
        <v>29.437406539916992</v>
      </c>
      <c r="V1591" s="358">
        <v>27.901418685913086</v>
      </c>
      <c r="W1591" s="358">
        <v>27.076610565185547</v>
      </c>
      <c r="X1591" s="358">
        <v>27.230186462402344</v>
      </c>
      <c r="Y1591" s="358">
        <v>25.523565292358398</v>
      </c>
      <c r="Z1591" s="358">
        <v>24.650613784790039</v>
      </c>
      <c r="AA1591" s="358">
        <v>24.402246475219727</v>
      </c>
      <c r="AB1591" s="20">
        <v>635.0843563079834</v>
      </c>
    </row>
    <row r="1592" spans="2:28" thickTop="1" thickBot="1" x14ac:dyDescent="0.3">
      <c r="B1592" s="279">
        <v>41038</v>
      </c>
      <c r="C1592" s="128" t="s">
        <v>12</v>
      </c>
      <c r="D1592" s="358">
        <v>24.336978912353516</v>
      </c>
      <c r="E1592" s="358">
        <v>24.334609985351563</v>
      </c>
      <c r="F1592" s="358">
        <v>23.784595489501953</v>
      </c>
      <c r="G1592" s="358">
        <v>23.747819900512695</v>
      </c>
      <c r="H1592" s="358">
        <v>23.474700927734375</v>
      </c>
      <c r="I1592" s="358">
        <v>22.349027633666992</v>
      </c>
      <c r="J1592" s="358">
        <v>22.127841949462891</v>
      </c>
      <c r="K1592" s="358">
        <v>21.789508819580078</v>
      </c>
      <c r="L1592" s="358">
        <v>22.486085891723633</v>
      </c>
      <c r="M1592" s="358">
        <v>23.460842132568359</v>
      </c>
      <c r="N1592" s="358">
        <v>24.863649368286133</v>
      </c>
      <c r="O1592" s="358">
        <v>28.294275283813477</v>
      </c>
      <c r="P1592" s="358">
        <v>28.394548416137695</v>
      </c>
      <c r="Q1592" s="358">
        <v>30.271638870239258</v>
      </c>
      <c r="R1592" s="358">
        <v>30.148290634155273</v>
      </c>
      <c r="S1592" s="358">
        <v>29.490751266479492</v>
      </c>
      <c r="T1592" s="358">
        <v>29.80381965637207</v>
      </c>
      <c r="U1592" s="358">
        <v>28.94471549987793</v>
      </c>
      <c r="V1592" s="358">
        <v>25.852676391601563</v>
      </c>
      <c r="W1592" s="358">
        <v>25.523740768432617</v>
      </c>
      <c r="X1592" s="358">
        <v>25.631801605224609</v>
      </c>
      <c r="Y1592" s="358">
        <v>24.114547729492188</v>
      </c>
      <c r="Z1592" s="358">
        <v>24.198503494262695</v>
      </c>
      <c r="AA1592" s="358">
        <v>23.484981536865234</v>
      </c>
      <c r="AB1592" s="20">
        <v>610.90995216369629</v>
      </c>
    </row>
    <row r="1593" spans="2:28" thickTop="1" thickBot="1" x14ac:dyDescent="0.3">
      <c r="B1593" s="279">
        <v>41039</v>
      </c>
      <c r="C1593" s="128" t="s">
        <v>13</v>
      </c>
      <c r="D1593" s="358">
        <v>23.354745864868164</v>
      </c>
      <c r="E1593" s="358">
        <v>23.373908996582031</v>
      </c>
      <c r="F1593" s="358">
        <v>23.345846176147461</v>
      </c>
      <c r="G1593" s="358">
        <v>23.216821670532227</v>
      </c>
      <c r="H1593" s="358">
        <v>23.118034362792969</v>
      </c>
      <c r="I1593" s="358">
        <v>22.394254684448242</v>
      </c>
      <c r="J1593" s="358">
        <v>22.080678939819336</v>
      </c>
      <c r="K1593" s="358">
        <v>22.368951797485352</v>
      </c>
      <c r="L1593" s="358">
        <v>22.667301177978516</v>
      </c>
      <c r="M1593" s="358">
        <v>23.767778396606445</v>
      </c>
      <c r="N1593" s="358">
        <v>17.040779113769531</v>
      </c>
      <c r="O1593" s="358">
        <v>27.205265045166016</v>
      </c>
      <c r="P1593" s="358">
        <v>29.041664123535156</v>
      </c>
      <c r="Q1593" s="358">
        <v>29.835166931152344</v>
      </c>
      <c r="R1593" s="358">
        <v>29.878477096557617</v>
      </c>
      <c r="S1593" s="358">
        <v>30.285942077636719</v>
      </c>
      <c r="T1593" s="358">
        <v>30.02202033996582</v>
      </c>
      <c r="U1593" s="358">
        <v>27.122230529785156</v>
      </c>
      <c r="V1593" s="358">
        <v>27.173425674438477</v>
      </c>
      <c r="W1593" s="358">
        <v>26.197093963623047</v>
      </c>
      <c r="X1593" s="358">
        <v>26.456275939941406</v>
      </c>
      <c r="Y1593" s="358">
        <v>25.42888069152832</v>
      </c>
      <c r="Z1593" s="358">
        <v>25.308980941772461</v>
      </c>
      <c r="AA1593" s="358">
        <v>25.213102340698242</v>
      </c>
      <c r="AB1593" s="20">
        <v>605.89762687683105</v>
      </c>
    </row>
    <row r="1594" spans="2:28" thickTop="1" thickBot="1" x14ac:dyDescent="0.3">
      <c r="B1594" s="279">
        <v>41040</v>
      </c>
      <c r="C1594" s="128" t="s">
        <v>14</v>
      </c>
      <c r="D1594" s="358">
        <v>25.165910720825195</v>
      </c>
      <c r="E1594" s="358">
        <v>25.109899520874023</v>
      </c>
      <c r="F1594" s="358">
        <v>25.073715209960938</v>
      </c>
      <c r="G1594" s="358">
        <v>25.078678131103516</v>
      </c>
      <c r="H1594" s="358">
        <v>25.009178161621094</v>
      </c>
      <c r="I1594" s="358">
        <v>24.391462326049805</v>
      </c>
      <c r="J1594" s="358">
        <v>22.181577682495117</v>
      </c>
      <c r="K1594" s="358">
        <v>21.66502571105957</v>
      </c>
      <c r="L1594" s="358">
        <v>22.984426498413086</v>
      </c>
      <c r="M1594" s="358">
        <v>24.755643844604492</v>
      </c>
      <c r="N1594" s="358">
        <v>24.79840087890625</v>
      </c>
      <c r="O1594" s="358">
        <v>22.266515731811523</v>
      </c>
      <c r="P1594" s="358">
        <v>30.915082931518555</v>
      </c>
      <c r="Q1594" s="358">
        <v>22.01945686340332</v>
      </c>
      <c r="R1594" s="358">
        <v>33.368545532226563</v>
      </c>
      <c r="S1594" s="358">
        <v>33.494289398193359</v>
      </c>
      <c r="T1594" s="358">
        <v>33.363315582275391</v>
      </c>
      <c r="U1594" s="358">
        <v>31.522396087646484</v>
      </c>
      <c r="V1594" s="358">
        <v>30.746170043945313</v>
      </c>
      <c r="W1594" s="358">
        <v>29.517444610595703</v>
      </c>
      <c r="X1594" s="358">
        <v>27.830310821533203</v>
      </c>
      <c r="Y1594" s="358">
        <v>27.542409896850586</v>
      </c>
      <c r="Z1594" s="358">
        <v>27.458106994628906</v>
      </c>
      <c r="AA1594" s="358">
        <v>24.982608795166016</v>
      </c>
      <c r="AB1594" s="20">
        <v>641.24057197570801</v>
      </c>
    </row>
    <row r="1595" spans="2:28" thickTop="1" thickBot="1" x14ac:dyDescent="0.3">
      <c r="B1595" s="279">
        <v>41041</v>
      </c>
      <c r="C1595" s="128" t="s">
        <v>15</v>
      </c>
      <c r="D1595" s="358">
        <v>27.20538330078125</v>
      </c>
      <c r="E1595" s="358">
        <v>27.19563102722168</v>
      </c>
      <c r="F1595" s="358">
        <v>27.19232177734375</v>
      </c>
      <c r="G1595" s="358">
        <v>27.006664276123047</v>
      </c>
      <c r="H1595" s="358">
        <v>26.964746475219727</v>
      </c>
      <c r="I1595" s="358">
        <v>23.293889999389648</v>
      </c>
      <c r="J1595" s="358">
        <v>21.200702667236328</v>
      </c>
      <c r="K1595" s="358">
        <v>21.580860137939453</v>
      </c>
      <c r="L1595" s="358">
        <v>23.62867546081543</v>
      </c>
      <c r="M1595" s="358">
        <v>26.020164489746094</v>
      </c>
      <c r="N1595" s="358">
        <v>27.380605697631836</v>
      </c>
      <c r="O1595" s="358">
        <v>29.474241256713867</v>
      </c>
      <c r="P1595" s="358">
        <v>29.914663314819336</v>
      </c>
      <c r="Q1595" s="358">
        <v>29.396257400512695</v>
      </c>
      <c r="R1595" s="358">
        <v>29.718343734741211</v>
      </c>
      <c r="S1595" s="358">
        <v>29.196630477905273</v>
      </c>
      <c r="T1595" s="358">
        <v>28.255640029907227</v>
      </c>
      <c r="U1595" s="358">
        <v>27.711019515991211</v>
      </c>
      <c r="V1595" s="358">
        <v>27.037771224975586</v>
      </c>
      <c r="W1595" s="358">
        <v>25.589183807373047</v>
      </c>
      <c r="X1595" s="358">
        <v>25.227426528930664</v>
      </c>
      <c r="Y1595" s="358">
        <v>24.560657501220703</v>
      </c>
      <c r="Z1595" s="358">
        <v>24.479528427124023</v>
      </c>
      <c r="AA1595" s="358">
        <v>24.656583786010742</v>
      </c>
      <c r="AB1595" s="20">
        <v>633.88759231567383</v>
      </c>
    </row>
    <row r="1596" spans="2:28" thickTop="1" thickBot="1" x14ac:dyDescent="0.3">
      <c r="B1596" s="279">
        <v>41042</v>
      </c>
      <c r="C1596" s="128" t="s">
        <v>16</v>
      </c>
      <c r="D1596" s="358">
        <v>24.802339553833008</v>
      </c>
      <c r="E1596" s="358">
        <v>24.802761077880859</v>
      </c>
      <c r="F1596" s="358">
        <v>24.683750152587891</v>
      </c>
      <c r="G1596" s="358">
        <v>24.674055099487305</v>
      </c>
      <c r="H1596" s="358">
        <v>24.741836547851563</v>
      </c>
      <c r="I1596" s="358">
        <v>24.267791748046875</v>
      </c>
      <c r="J1596" s="358">
        <v>23.107154846191406</v>
      </c>
      <c r="K1596" s="358">
        <v>21.402883529663086</v>
      </c>
      <c r="L1596" s="358">
        <v>21.345321655273438</v>
      </c>
      <c r="M1596" s="358">
        <v>23.767127990722656</v>
      </c>
      <c r="N1596" s="358">
        <v>24.249261856079102</v>
      </c>
      <c r="O1596" s="358">
        <v>24.939352035522461</v>
      </c>
      <c r="P1596" s="358">
        <v>24.927186965942383</v>
      </c>
      <c r="Q1596" s="358">
        <v>25.189647674560547</v>
      </c>
      <c r="R1596" s="358">
        <v>26.412322998046875</v>
      </c>
      <c r="S1596" s="358">
        <v>26.087759017944336</v>
      </c>
      <c r="T1596" s="358">
        <v>26.119253158569336</v>
      </c>
      <c r="U1596" s="358">
        <v>25.917043685913086</v>
      </c>
      <c r="V1596" s="358">
        <v>24.518192291259766</v>
      </c>
      <c r="W1596" s="358">
        <v>23.568216323852539</v>
      </c>
      <c r="X1596" s="358">
        <v>22.877473831176758</v>
      </c>
      <c r="Y1596" s="358">
        <v>22.906337738037109</v>
      </c>
      <c r="Z1596" s="358">
        <v>22.697170257568359</v>
      </c>
      <c r="AA1596" s="358">
        <v>22.658607482910156</v>
      </c>
      <c r="AB1596" s="20">
        <v>580.6628475189209</v>
      </c>
    </row>
    <row r="1597" spans="2:28" thickTop="1" thickBot="1" x14ac:dyDescent="0.3">
      <c r="B1597" s="279">
        <v>41043</v>
      </c>
      <c r="C1597" s="128" t="s">
        <v>17</v>
      </c>
      <c r="D1597" s="358">
        <v>22.694791793823242</v>
      </c>
      <c r="E1597" s="358">
        <v>22.575305938720703</v>
      </c>
      <c r="F1597" s="358">
        <v>21.17357063293457</v>
      </c>
      <c r="G1597" s="358">
        <v>21.15716552734375</v>
      </c>
      <c r="H1597" s="358">
        <v>21.141927719116211</v>
      </c>
      <c r="I1597" s="358">
        <v>21.850067138671875</v>
      </c>
      <c r="J1597" s="358">
        <v>19.775644302368164</v>
      </c>
      <c r="K1597" s="358">
        <v>19.878854751586914</v>
      </c>
      <c r="L1597" s="358">
        <v>20.898780822753906</v>
      </c>
      <c r="M1597" s="358">
        <v>23.462057113647461</v>
      </c>
      <c r="N1597" s="358">
        <v>24.918323516845703</v>
      </c>
      <c r="O1597" s="358">
        <v>26.345464706420898</v>
      </c>
      <c r="P1597" s="358">
        <v>26.556436538696289</v>
      </c>
      <c r="Q1597" s="358">
        <v>26.062692642211914</v>
      </c>
      <c r="R1597" s="358">
        <v>26.357666015625</v>
      </c>
      <c r="S1597" s="358">
        <v>26.828279495239258</v>
      </c>
      <c r="T1597" s="358">
        <v>25.965850830078125</v>
      </c>
      <c r="U1597" s="358">
        <v>25.985862731933594</v>
      </c>
      <c r="V1597" s="358">
        <v>24.998821258544922</v>
      </c>
      <c r="W1597" s="358">
        <v>25.038484573364258</v>
      </c>
      <c r="X1597" s="358">
        <v>23.275714874267578</v>
      </c>
      <c r="Y1597" s="358">
        <v>23.320840835571289</v>
      </c>
      <c r="Z1597" s="358">
        <v>23.363077163696289</v>
      </c>
      <c r="AA1597" s="358">
        <v>23.271480560302734</v>
      </c>
      <c r="AB1597" s="20">
        <v>566.89716148376465</v>
      </c>
    </row>
    <row r="1598" spans="2:28" thickTop="1" thickBot="1" x14ac:dyDescent="0.3">
      <c r="B1598" s="279">
        <v>41044</v>
      </c>
      <c r="C1598" s="128" t="s">
        <v>11</v>
      </c>
      <c r="D1598" s="358">
        <v>23.244239807128906</v>
      </c>
      <c r="E1598" s="358">
        <v>23.201322555541992</v>
      </c>
      <c r="F1598" s="358">
        <v>24.027587890625</v>
      </c>
      <c r="G1598" s="358">
        <v>23.987770080566406</v>
      </c>
      <c r="H1598" s="358">
        <v>23.940990447998047</v>
      </c>
      <c r="I1598" s="358">
        <v>21.556430816650391</v>
      </c>
      <c r="J1598" s="358">
        <v>21.527565002441406</v>
      </c>
      <c r="K1598" s="358">
        <v>20.673002243041992</v>
      </c>
      <c r="L1598" s="358">
        <v>20.61248779296875</v>
      </c>
      <c r="M1598" s="358">
        <v>24.164430618286133</v>
      </c>
      <c r="N1598" s="358">
        <v>24.241170883178711</v>
      </c>
      <c r="O1598" s="358">
        <v>26.325057983398438</v>
      </c>
      <c r="P1598" s="358">
        <v>27.256980895996094</v>
      </c>
      <c r="Q1598" s="358">
        <v>27.792913436889648</v>
      </c>
      <c r="R1598" s="358">
        <v>28.389423370361328</v>
      </c>
      <c r="S1598" s="358">
        <v>28.375865936279297</v>
      </c>
      <c r="T1598" s="358">
        <v>28.495750427246094</v>
      </c>
      <c r="U1598" s="358">
        <v>27.803886413574219</v>
      </c>
      <c r="V1598" s="358">
        <v>26.235658645629883</v>
      </c>
      <c r="W1598" s="358">
        <v>24.605142593383789</v>
      </c>
      <c r="X1598" s="358">
        <v>23.529294967651367</v>
      </c>
      <c r="Y1598" s="358">
        <v>23.615692138671875</v>
      </c>
      <c r="Z1598" s="358">
        <v>23.515314102172852</v>
      </c>
      <c r="AA1598" s="358">
        <v>23.092144012451172</v>
      </c>
      <c r="AB1598" s="20">
        <v>590.21012306213379</v>
      </c>
    </row>
    <row r="1599" spans="2:28" thickTop="1" thickBot="1" x14ac:dyDescent="0.3">
      <c r="B1599" s="279">
        <v>41045</v>
      </c>
      <c r="C1599" s="128" t="s">
        <v>12</v>
      </c>
      <c r="D1599" s="358">
        <v>23.217962265014648</v>
      </c>
      <c r="E1599" s="358">
        <v>23.352993011474609</v>
      </c>
      <c r="F1599" s="358">
        <v>23.330659866333008</v>
      </c>
      <c r="G1599" s="358">
        <v>23.407209396362305</v>
      </c>
      <c r="H1599" s="358">
        <v>23.340051651000977</v>
      </c>
      <c r="I1599" s="358">
        <v>20.433401107788086</v>
      </c>
      <c r="J1599" s="358">
        <v>20.118335723876953</v>
      </c>
      <c r="K1599" s="358">
        <v>19.895692825317383</v>
      </c>
      <c r="L1599" s="358">
        <v>20.361600875854492</v>
      </c>
      <c r="M1599" s="358">
        <v>23.322141647338867</v>
      </c>
      <c r="N1599" s="358">
        <v>25.063482284545898</v>
      </c>
      <c r="O1599" s="358">
        <v>25.094091415405273</v>
      </c>
      <c r="P1599" s="358">
        <v>26.628807067871094</v>
      </c>
      <c r="Q1599" s="358">
        <v>29.382478713989258</v>
      </c>
      <c r="R1599" s="358">
        <v>29.375890731811523</v>
      </c>
      <c r="S1599" s="358">
        <v>24.921119689941406</v>
      </c>
      <c r="T1599" s="358">
        <v>25.434829711914063</v>
      </c>
      <c r="U1599" s="358">
        <v>25.544322967529297</v>
      </c>
      <c r="V1599" s="358">
        <v>25.832977294921875</v>
      </c>
      <c r="W1599" s="358">
        <v>24.314056396484375</v>
      </c>
      <c r="X1599" s="358">
        <v>23.554336547851563</v>
      </c>
      <c r="Y1599" s="358">
        <v>22.600887298583984</v>
      </c>
      <c r="Z1599" s="358">
        <v>22.59630012512207</v>
      </c>
      <c r="AA1599" s="358">
        <v>22.580356597900391</v>
      </c>
      <c r="AB1599" s="20">
        <v>573.7039852142334</v>
      </c>
    </row>
    <row r="1600" spans="2:28" thickTop="1" thickBot="1" x14ac:dyDescent="0.3">
      <c r="B1600" s="279">
        <v>41046</v>
      </c>
      <c r="C1600" s="128" t="s">
        <v>13</v>
      </c>
      <c r="D1600" s="358">
        <v>22.519109725952148</v>
      </c>
      <c r="E1600" s="358">
        <v>22.482551574707031</v>
      </c>
      <c r="F1600" s="358">
        <v>22.794538497924805</v>
      </c>
      <c r="G1600" s="358">
        <v>22.690908432006836</v>
      </c>
      <c r="H1600" s="358">
        <v>22.618314743041992</v>
      </c>
      <c r="I1600" s="358">
        <v>20.141571044921875</v>
      </c>
      <c r="J1600" s="358">
        <v>19.856925964355469</v>
      </c>
      <c r="K1600" s="358">
        <v>19.778768539428711</v>
      </c>
      <c r="L1600" s="358">
        <v>20.485721588134766</v>
      </c>
      <c r="M1600" s="358">
        <v>22.440065383911133</v>
      </c>
      <c r="N1600" s="358">
        <v>22.509584426879883</v>
      </c>
      <c r="O1600" s="358">
        <v>24.497688293457031</v>
      </c>
      <c r="P1600" s="358">
        <v>19.695436477661133</v>
      </c>
      <c r="Q1600" s="358">
        <v>19.627145767211914</v>
      </c>
      <c r="R1600" s="358">
        <v>27.192983627319336</v>
      </c>
      <c r="S1600" s="358">
        <v>26.880353927612305</v>
      </c>
      <c r="T1600" s="358">
        <v>26.805568695068359</v>
      </c>
      <c r="U1600" s="358">
        <v>27.323284149169922</v>
      </c>
      <c r="V1600" s="358">
        <v>24.930974960327148</v>
      </c>
      <c r="W1600" s="358">
        <v>24.992988586425781</v>
      </c>
      <c r="X1600" s="358">
        <v>23.86046028137207</v>
      </c>
      <c r="Y1600" s="358">
        <v>22.818660736083984</v>
      </c>
      <c r="Z1600" s="358">
        <v>16.389854431152344</v>
      </c>
      <c r="AA1600" s="358">
        <v>22.878765106201172</v>
      </c>
      <c r="AB1600" s="20">
        <v>546.21222496032715</v>
      </c>
    </row>
    <row r="1601" spans="1:28" thickTop="1" thickBot="1" x14ac:dyDescent="0.3">
      <c r="B1601" s="279">
        <v>41047</v>
      </c>
      <c r="C1601" s="128" t="s">
        <v>14</v>
      </c>
      <c r="D1601" s="358">
        <v>22.863777160644531</v>
      </c>
      <c r="E1601" s="358">
        <v>15.402318000793457</v>
      </c>
      <c r="F1601" s="358">
        <v>22.806827545166016</v>
      </c>
      <c r="G1601" s="358">
        <v>22.752004623413086</v>
      </c>
      <c r="H1601" s="358">
        <v>22.493621826171875</v>
      </c>
      <c r="I1601" s="358">
        <v>21.764059066772461</v>
      </c>
      <c r="J1601" s="358">
        <v>20.235862731933594</v>
      </c>
      <c r="K1601" s="358">
        <v>20.380491256713867</v>
      </c>
      <c r="L1601" s="358">
        <v>20.387836456298828</v>
      </c>
      <c r="M1601" s="358">
        <v>23.872280120849609</v>
      </c>
      <c r="N1601" s="358">
        <v>16.981792449951172</v>
      </c>
      <c r="O1601" s="358">
        <v>24.847036361694336</v>
      </c>
      <c r="P1601" s="358">
        <v>27.452116012573242</v>
      </c>
      <c r="Q1601" s="358">
        <v>27.764259338378906</v>
      </c>
      <c r="R1601" s="358">
        <v>27.710361480712891</v>
      </c>
      <c r="S1601" s="358">
        <v>28.421867370605469</v>
      </c>
      <c r="T1601" s="358">
        <v>27.70338249206543</v>
      </c>
      <c r="U1601" s="358">
        <v>27.305400848388672</v>
      </c>
      <c r="V1601" s="358">
        <v>26.789131164550781</v>
      </c>
      <c r="W1601" s="358">
        <v>26.033327102661133</v>
      </c>
      <c r="X1601" s="358">
        <v>25.085742950439453</v>
      </c>
      <c r="Y1601" s="358">
        <v>25.128204345703125</v>
      </c>
      <c r="Z1601" s="358">
        <v>24.817806243896484</v>
      </c>
      <c r="AA1601" s="358">
        <v>24.746673583984375</v>
      </c>
      <c r="AB1601" s="20">
        <v>573.74618053436279</v>
      </c>
    </row>
    <row r="1602" spans="1:28" thickTop="1" thickBot="1" x14ac:dyDescent="0.3">
      <c r="B1602" s="279">
        <v>41048</v>
      </c>
      <c r="C1602" s="128" t="s">
        <v>15</v>
      </c>
      <c r="D1602" s="358">
        <v>24.80059814453125</v>
      </c>
      <c r="E1602" s="358">
        <v>24.696468353271484</v>
      </c>
      <c r="F1602" s="358">
        <v>24.211904525756836</v>
      </c>
      <c r="G1602" s="358">
        <v>24.237110137939453</v>
      </c>
      <c r="H1602" s="358">
        <v>24.157466888427734</v>
      </c>
      <c r="I1602" s="358">
        <v>20.780561447143555</v>
      </c>
      <c r="J1602" s="358">
        <v>20.836832046508789</v>
      </c>
      <c r="K1602" s="358">
        <v>20.753877639770508</v>
      </c>
      <c r="L1602" s="358">
        <v>23.033170700073242</v>
      </c>
      <c r="M1602" s="358">
        <v>24.470321655273438</v>
      </c>
      <c r="N1602" s="358">
        <v>24.530963897705078</v>
      </c>
      <c r="O1602" s="358">
        <v>28.16505241394043</v>
      </c>
      <c r="P1602" s="358">
        <v>30.279121398925781</v>
      </c>
      <c r="Q1602" s="358">
        <v>30.682125091552734</v>
      </c>
      <c r="R1602" s="358">
        <v>31.074375152587891</v>
      </c>
      <c r="S1602" s="358">
        <v>30.882266998291016</v>
      </c>
      <c r="T1602" s="358">
        <v>30.716091156005859</v>
      </c>
      <c r="U1602" s="358">
        <v>29.505983352661133</v>
      </c>
      <c r="V1602" s="358">
        <v>26.604225158691406</v>
      </c>
      <c r="W1602" s="358">
        <v>25.90546989440918</v>
      </c>
      <c r="X1602" s="358">
        <v>25.939067840576172</v>
      </c>
      <c r="Y1602" s="358">
        <v>24.923707962036133</v>
      </c>
      <c r="Z1602" s="358">
        <v>24.499832153320313</v>
      </c>
      <c r="AA1602" s="358">
        <v>24.529743194580078</v>
      </c>
      <c r="AB1602" s="20">
        <v>620.21633720397949</v>
      </c>
    </row>
    <row r="1603" spans="1:28" thickTop="1" thickBot="1" x14ac:dyDescent="0.3">
      <c r="B1603" s="279">
        <v>41049</v>
      </c>
      <c r="C1603" s="128" t="s">
        <v>16</v>
      </c>
      <c r="D1603" s="358">
        <v>24.464750289916992</v>
      </c>
      <c r="E1603" s="358">
        <v>24.433345794677734</v>
      </c>
      <c r="F1603" s="358">
        <v>24.474237442016602</v>
      </c>
      <c r="G1603" s="358">
        <v>24.371246337890625</v>
      </c>
      <c r="H1603" s="358">
        <v>24.38946533203125</v>
      </c>
      <c r="I1603" s="358">
        <v>21.696321487426758</v>
      </c>
      <c r="J1603" s="358">
        <v>19.517070770263672</v>
      </c>
      <c r="K1603" s="358">
        <v>19.711591720581055</v>
      </c>
      <c r="L1603" s="358">
        <v>21.683326721191406</v>
      </c>
      <c r="M1603" s="358">
        <v>23.83403205871582</v>
      </c>
      <c r="N1603" s="358">
        <v>16.117334365844727</v>
      </c>
      <c r="O1603" s="358">
        <v>28.677499771118164</v>
      </c>
      <c r="P1603" s="358">
        <v>29.398077011108398</v>
      </c>
      <c r="Q1603" s="358">
        <v>29.968633651733398</v>
      </c>
      <c r="R1603" s="358">
        <v>29.993125915527344</v>
      </c>
      <c r="S1603" s="358">
        <v>30.162555694580078</v>
      </c>
      <c r="T1603" s="358">
        <v>28.999654769897461</v>
      </c>
      <c r="U1603" s="358">
        <v>26.943655014038086</v>
      </c>
      <c r="V1603" s="358">
        <v>25.833499908447266</v>
      </c>
      <c r="W1603" s="358">
        <v>25.037881851196289</v>
      </c>
      <c r="X1603" s="358">
        <v>25.030698776245117</v>
      </c>
      <c r="Y1603" s="358">
        <v>18.008293151855469</v>
      </c>
      <c r="Z1603" s="358">
        <v>22.836921691894531</v>
      </c>
      <c r="AA1603" s="358">
        <v>22.949575424194336</v>
      </c>
      <c r="AB1603" s="20">
        <v>588.53279495239258</v>
      </c>
    </row>
    <row r="1604" spans="1:28" thickTop="1" thickBot="1" x14ac:dyDescent="0.3">
      <c r="B1604" s="279">
        <v>41050</v>
      </c>
      <c r="C1604" s="128" t="s">
        <v>17</v>
      </c>
      <c r="D1604" s="358">
        <v>22.500459671020508</v>
      </c>
      <c r="E1604" s="358">
        <v>22.527294158935547</v>
      </c>
      <c r="F1604" s="358">
        <v>22.505365371704102</v>
      </c>
      <c r="G1604" s="358">
        <v>22.460805892944336</v>
      </c>
      <c r="H1604" s="358">
        <v>22.393295288085938</v>
      </c>
      <c r="I1604" s="358">
        <v>19.319570541381836</v>
      </c>
      <c r="J1604" s="358">
        <v>18.846790313720703</v>
      </c>
      <c r="K1604" s="358">
        <v>19.946958541870117</v>
      </c>
      <c r="L1604" s="358">
        <v>22.142906188964844</v>
      </c>
      <c r="M1604" s="358">
        <v>24.492452621459961</v>
      </c>
      <c r="N1604" s="358">
        <v>24.754138946533203</v>
      </c>
      <c r="O1604" s="358">
        <v>28.081552505493164</v>
      </c>
      <c r="P1604" s="358">
        <v>28.794334411621094</v>
      </c>
      <c r="Q1604" s="358">
        <v>29.582029342651367</v>
      </c>
      <c r="R1604" s="358">
        <v>29.589445114135742</v>
      </c>
      <c r="S1604" s="358">
        <v>30.101911544799805</v>
      </c>
      <c r="T1604" s="358">
        <v>30.104747772216797</v>
      </c>
      <c r="U1604" s="358">
        <v>28.573394775390625</v>
      </c>
      <c r="V1604" s="358">
        <v>28.543079376220703</v>
      </c>
      <c r="W1604" s="358">
        <v>26.648788452148438</v>
      </c>
      <c r="X1604" s="358">
        <v>24.294761657714844</v>
      </c>
      <c r="Y1604" s="358">
        <v>23.797618865966797</v>
      </c>
      <c r="Z1604" s="358">
        <v>22.029966354370117</v>
      </c>
      <c r="AA1604" s="358">
        <v>21.957925796508789</v>
      </c>
      <c r="AB1604" s="20">
        <v>593.98959350585938</v>
      </c>
    </row>
    <row r="1605" spans="1:28" thickTop="1" thickBot="1" x14ac:dyDescent="0.3">
      <c r="B1605" s="279">
        <v>41051</v>
      </c>
      <c r="C1605" s="128" t="s">
        <v>11</v>
      </c>
      <c r="D1605" s="358">
        <v>21.957925796508789</v>
      </c>
      <c r="E1605" s="358">
        <v>21.873250961303711</v>
      </c>
      <c r="F1605" s="358">
        <v>21.713014602661133</v>
      </c>
      <c r="G1605" s="358">
        <v>21.335186004638672</v>
      </c>
      <c r="H1605" s="358">
        <v>21.239862442016602</v>
      </c>
      <c r="I1605" s="358">
        <v>21.263921737670898</v>
      </c>
      <c r="J1605" s="358">
        <v>19.805507659912109</v>
      </c>
      <c r="K1605" s="358">
        <v>18.563816070556641</v>
      </c>
      <c r="L1605" s="358">
        <v>18.202547073364258</v>
      </c>
      <c r="M1605" s="358">
        <v>21.06962776184082</v>
      </c>
      <c r="N1605" s="358">
        <v>22.761575698852539</v>
      </c>
      <c r="O1605" s="358">
        <v>22.888616561889648</v>
      </c>
      <c r="P1605" s="358">
        <v>25.400712966918945</v>
      </c>
      <c r="Q1605" s="358">
        <v>26.08513069152832</v>
      </c>
      <c r="R1605" s="358">
        <v>26.270204544067383</v>
      </c>
      <c r="S1605" s="358">
        <v>26.706411361694336</v>
      </c>
      <c r="T1605" s="358">
        <v>26.729022979736328</v>
      </c>
      <c r="U1605" s="358">
        <v>26.310272216796875</v>
      </c>
      <c r="V1605" s="358">
        <v>25.386852264404297</v>
      </c>
      <c r="W1605" s="358">
        <v>25.93571662902832</v>
      </c>
      <c r="X1605" s="358">
        <v>25.531917572021484</v>
      </c>
      <c r="Y1605" s="358">
        <v>24.285991668701172</v>
      </c>
      <c r="Z1605" s="358">
        <v>23.896385192871094</v>
      </c>
      <c r="AA1605" s="358">
        <v>23.898769378662109</v>
      </c>
      <c r="AB1605" s="20">
        <v>559.11223983764648</v>
      </c>
    </row>
    <row r="1606" spans="1:28" thickTop="1" thickBot="1" x14ac:dyDescent="0.3">
      <c r="B1606" s="279">
        <v>41052</v>
      </c>
      <c r="C1606" s="128" t="s">
        <v>12</v>
      </c>
      <c r="D1606" s="358">
        <v>23.220264434814453</v>
      </c>
      <c r="E1606" s="358">
        <v>23.108118057250977</v>
      </c>
      <c r="F1606" s="358">
        <v>23.107913970947266</v>
      </c>
      <c r="G1606" s="358">
        <v>21.478399276733398</v>
      </c>
      <c r="H1606" s="358">
        <v>21.416692733764648</v>
      </c>
      <c r="I1606" s="358">
        <v>20.480628967285156</v>
      </c>
      <c r="J1606" s="358">
        <v>19.337438583374023</v>
      </c>
      <c r="K1606" s="358">
        <v>18.654129028320313</v>
      </c>
      <c r="L1606" s="358">
        <v>19.610010147094727</v>
      </c>
      <c r="M1606" s="358">
        <v>23.10917854309082</v>
      </c>
      <c r="N1606" s="358">
        <v>23.230537414550781</v>
      </c>
      <c r="O1606" s="358">
        <v>23.214387893676758</v>
      </c>
      <c r="P1606" s="358">
        <v>28.217039108276367</v>
      </c>
      <c r="Q1606" s="358">
        <v>28.285528182983398</v>
      </c>
      <c r="R1606" s="358">
        <v>30.670186996459961</v>
      </c>
      <c r="S1606" s="358">
        <v>30.9254150390625</v>
      </c>
      <c r="T1606" s="358">
        <v>30.712221145629883</v>
      </c>
      <c r="U1606" s="358">
        <v>30.998966217041016</v>
      </c>
      <c r="V1606" s="358">
        <v>29.96232795715332</v>
      </c>
      <c r="W1606" s="358">
        <v>29.189496994018555</v>
      </c>
      <c r="X1606" s="358">
        <v>28.011405944824219</v>
      </c>
      <c r="Y1606" s="358">
        <v>25.848293304443359</v>
      </c>
      <c r="Z1606" s="358">
        <v>25.905502319335938</v>
      </c>
      <c r="AA1606" s="358">
        <v>25.050222396850586</v>
      </c>
      <c r="AB1606" s="20">
        <v>603.74430465698242</v>
      </c>
    </row>
    <row r="1607" spans="1:28" thickTop="1" thickBot="1" x14ac:dyDescent="0.3">
      <c r="B1607" s="279">
        <v>41053</v>
      </c>
      <c r="C1607" s="128" t="s">
        <v>13</v>
      </c>
      <c r="D1607" s="358">
        <v>25.050981521606445</v>
      </c>
      <c r="E1607" s="358">
        <v>24.955196380615234</v>
      </c>
      <c r="F1607" s="358">
        <v>24.769247055053711</v>
      </c>
      <c r="G1607" s="358">
        <v>24.748380661010742</v>
      </c>
      <c r="H1607" s="358">
        <v>24.766550064086914</v>
      </c>
      <c r="I1607" s="358">
        <v>23.074758529663086</v>
      </c>
      <c r="J1607" s="358">
        <v>20.429906845092773</v>
      </c>
      <c r="K1607" s="358">
        <v>19.649105072021484</v>
      </c>
      <c r="L1607" s="358">
        <v>20.687459945678711</v>
      </c>
      <c r="M1607" s="358">
        <v>22.109899520874023</v>
      </c>
      <c r="N1607" s="358">
        <v>25.330141067504883</v>
      </c>
      <c r="O1607" s="358">
        <v>26.631162643432617</v>
      </c>
      <c r="P1607" s="358">
        <v>28.711132049560547</v>
      </c>
      <c r="Q1607" s="358">
        <v>29.422901153564453</v>
      </c>
      <c r="R1607" s="358">
        <v>31.762771606445313</v>
      </c>
      <c r="S1607" s="358">
        <v>31.678239822387695</v>
      </c>
      <c r="T1607" s="358">
        <v>31.794197082519531</v>
      </c>
      <c r="U1607" s="358">
        <v>32.772308349609375</v>
      </c>
      <c r="V1607" s="358">
        <v>30.876386642456055</v>
      </c>
      <c r="W1607" s="358">
        <v>30.824462890625</v>
      </c>
      <c r="X1607" s="358">
        <v>28.305963516235352</v>
      </c>
      <c r="Y1607" s="358">
        <v>28.058412551879883</v>
      </c>
      <c r="Z1607" s="358">
        <v>27.744417190551758</v>
      </c>
      <c r="AA1607" s="358">
        <v>27.419445037841797</v>
      </c>
      <c r="AB1607" s="20">
        <v>641.57342720031738</v>
      </c>
    </row>
    <row r="1608" spans="1:28" thickTop="1" thickBot="1" x14ac:dyDescent="0.3">
      <c r="B1608" s="279">
        <v>41054</v>
      </c>
      <c r="C1608" s="128" t="s">
        <v>14</v>
      </c>
      <c r="D1608" s="358">
        <v>27.470014572143555</v>
      </c>
      <c r="E1608" s="358">
        <v>27.370447158813477</v>
      </c>
      <c r="F1608" s="358">
        <v>27.397226333618164</v>
      </c>
      <c r="G1608" s="358">
        <v>27.364223480224609</v>
      </c>
      <c r="H1608" s="358">
        <v>27.326513290405273</v>
      </c>
      <c r="I1608" s="358">
        <v>25.119960784912109</v>
      </c>
      <c r="J1608" s="358">
        <v>22.39051628112793</v>
      </c>
      <c r="K1608" s="358">
        <v>21.77375602722168</v>
      </c>
      <c r="L1608" s="358">
        <v>22.161342620849609</v>
      </c>
      <c r="M1608" s="358">
        <v>22.747140884399414</v>
      </c>
      <c r="N1608" s="358">
        <v>25.740249633789063</v>
      </c>
      <c r="O1608" s="358">
        <v>25.694297790527344</v>
      </c>
      <c r="P1608" s="358">
        <v>28.271026611328125</v>
      </c>
      <c r="Q1608" s="358">
        <v>29.6436767578125</v>
      </c>
      <c r="R1608" s="358">
        <v>29.702009201049805</v>
      </c>
      <c r="S1608" s="358">
        <v>32.681484222412109</v>
      </c>
      <c r="T1608" s="358">
        <v>32.300571441650391</v>
      </c>
      <c r="U1608" s="358">
        <v>32.135673522949219</v>
      </c>
      <c r="V1608" s="358">
        <v>30.459064483642578</v>
      </c>
      <c r="W1608" s="358">
        <v>28.408718109130859</v>
      </c>
      <c r="X1608" s="358">
        <v>27.828296661376953</v>
      </c>
      <c r="Y1608" s="358">
        <v>27.690244674682617</v>
      </c>
      <c r="Z1608" s="358">
        <v>27.014680862426758</v>
      </c>
      <c r="AA1608" s="358">
        <v>26.422061920166016</v>
      </c>
      <c r="AB1608" s="20">
        <v>655.11319732666016</v>
      </c>
    </row>
    <row r="1609" spans="1:28" thickTop="1" thickBot="1" x14ac:dyDescent="0.3">
      <c r="B1609" s="279">
        <v>41055</v>
      </c>
      <c r="C1609" s="128" t="s">
        <v>15</v>
      </c>
      <c r="D1609" s="358">
        <v>26.072124481201172</v>
      </c>
      <c r="E1609" s="358">
        <v>26.165838241577148</v>
      </c>
      <c r="F1609" s="358">
        <v>26.184299468994141</v>
      </c>
      <c r="G1609" s="358">
        <v>25.53887939453125</v>
      </c>
      <c r="H1609" s="358">
        <v>25.487010955810547</v>
      </c>
      <c r="I1609" s="358">
        <v>23.067039489746094</v>
      </c>
      <c r="J1609" s="358">
        <v>21.559383392333984</v>
      </c>
      <c r="K1609" s="358">
        <v>20.325595855712891</v>
      </c>
      <c r="L1609" s="358">
        <v>21.645492553710938</v>
      </c>
      <c r="M1609" s="358">
        <v>23.068166732788086</v>
      </c>
      <c r="N1609" s="358">
        <v>25.277793884277344</v>
      </c>
      <c r="O1609" s="358">
        <v>27.963083267211914</v>
      </c>
      <c r="P1609" s="358">
        <v>28.075895309448242</v>
      </c>
      <c r="Q1609" s="358">
        <v>29.174520492553711</v>
      </c>
      <c r="R1609" s="358">
        <v>30.697904586791992</v>
      </c>
      <c r="S1609" s="358">
        <v>32.443767547607422</v>
      </c>
      <c r="T1609" s="358">
        <v>32.49053955078125</v>
      </c>
      <c r="U1609" s="358">
        <v>32.751598358154297</v>
      </c>
      <c r="V1609" s="358">
        <v>29.229984283447266</v>
      </c>
      <c r="W1609" s="358">
        <v>26.424554824829102</v>
      </c>
      <c r="X1609" s="358">
        <v>23.804677963256836</v>
      </c>
      <c r="Y1609" s="358">
        <v>23.808557510375977</v>
      </c>
      <c r="Z1609" s="358">
        <v>23.752826690673828</v>
      </c>
      <c r="AA1609" s="358">
        <v>23.538219451904297</v>
      </c>
      <c r="AB1609" s="20">
        <v>628.54775428771973</v>
      </c>
    </row>
    <row r="1610" spans="1:28" thickTop="1" thickBot="1" x14ac:dyDescent="0.3">
      <c r="B1610" s="279">
        <v>41056</v>
      </c>
      <c r="C1610" s="128" t="s">
        <v>16</v>
      </c>
      <c r="D1610" s="358">
        <v>23.543336868286133</v>
      </c>
      <c r="E1610" s="358">
        <v>23.487140655517578</v>
      </c>
      <c r="F1610" s="358">
        <v>23.475217819213867</v>
      </c>
      <c r="G1610" s="358">
        <v>23.519857406616211</v>
      </c>
      <c r="H1610" s="358">
        <v>23.51234245300293</v>
      </c>
      <c r="I1610" s="358">
        <v>23.416082382202148</v>
      </c>
      <c r="J1610" s="358">
        <v>20.109418869018555</v>
      </c>
      <c r="K1610" s="358">
        <v>18.849029541015625</v>
      </c>
      <c r="L1610" s="358">
        <v>21.922466278076172</v>
      </c>
      <c r="M1610" s="358">
        <v>23.388130187988281</v>
      </c>
      <c r="N1610" s="358">
        <v>24.943794250488281</v>
      </c>
      <c r="O1610" s="358">
        <v>27.197710037231445</v>
      </c>
      <c r="P1610" s="358">
        <v>27.735555648803711</v>
      </c>
      <c r="Q1610" s="358">
        <v>28.144046783447266</v>
      </c>
      <c r="R1610" s="358">
        <v>29.745420455932617</v>
      </c>
      <c r="S1610" s="358">
        <v>30.920869827270508</v>
      </c>
      <c r="T1610" s="358">
        <v>29.790897369384766</v>
      </c>
      <c r="U1610" s="358">
        <v>30.201751708984375</v>
      </c>
      <c r="V1610" s="358">
        <v>27.978580474853516</v>
      </c>
      <c r="W1610" s="358">
        <v>21.055252075195313</v>
      </c>
      <c r="X1610" s="358">
        <v>27.260948181152344</v>
      </c>
      <c r="Y1610" s="358">
        <v>24.519176483154297</v>
      </c>
      <c r="Z1610" s="358">
        <v>23.726808547973633</v>
      </c>
      <c r="AA1610" s="358">
        <v>23.373605728149414</v>
      </c>
      <c r="AB1610" s="20">
        <v>601.81744003295898</v>
      </c>
    </row>
    <row r="1611" spans="1:28" thickTop="1" thickBot="1" x14ac:dyDescent="0.3">
      <c r="B1611" s="279">
        <v>41057</v>
      </c>
      <c r="C1611" s="128" t="s">
        <v>17</v>
      </c>
      <c r="D1611" s="358">
        <v>23.296087265014648</v>
      </c>
      <c r="E1611" s="358">
        <v>18.09857177734375</v>
      </c>
      <c r="F1611" s="358">
        <v>23.228813171386719</v>
      </c>
      <c r="G1611" s="358">
        <v>23.162532806396484</v>
      </c>
      <c r="H1611" s="358">
        <v>23.130369186401367</v>
      </c>
      <c r="I1611" s="358">
        <v>21.703104019165039</v>
      </c>
      <c r="J1611" s="358">
        <v>18.788917541503906</v>
      </c>
      <c r="K1611" s="358">
        <v>18.749641418457031</v>
      </c>
      <c r="L1611" s="358">
        <v>18.490478515625</v>
      </c>
      <c r="M1611" s="358">
        <v>21.362028121948242</v>
      </c>
      <c r="N1611" s="358">
        <v>22.951749801635742</v>
      </c>
      <c r="O1611" s="358">
        <v>23.03271484375</v>
      </c>
      <c r="P1611" s="358">
        <v>26.726808547973633</v>
      </c>
      <c r="Q1611" s="358">
        <v>26.807723999023438</v>
      </c>
      <c r="R1611" s="358">
        <v>26.879104614257813</v>
      </c>
      <c r="S1611" s="358">
        <v>30.312873840332031</v>
      </c>
      <c r="T1611" s="358">
        <v>30.311519622802734</v>
      </c>
      <c r="U1611" s="358">
        <v>30.426532745361328</v>
      </c>
      <c r="V1611" s="358">
        <v>30.347417831420898</v>
      </c>
      <c r="W1611" s="358">
        <v>30.326648712158203</v>
      </c>
      <c r="X1611" s="358">
        <v>27.899877548217773</v>
      </c>
      <c r="Y1611" s="358">
        <v>25.480842590332031</v>
      </c>
      <c r="Z1611" s="358">
        <v>24.778120040893555</v>
      </c>
      <c r="AA1611" s="358">
        <v>24.454355239868164</v>
      </c>
      <c r="AB1611" s="20">
        <v>590.74683380126953</v>
      </c>
    </row>
    <row r="1612" spans="1:28" thickTop="1" thickBot="1" x14ac:dyDescent="0.3">
      <c r="B1612" s="279">
        <v>41058</v>
      </c>
      <c r="C1612" s="128" t="s">
        <v>11</v>
      </c>
      <c r="D1612" s="358">
        <v>24.466381072998047</v>
      </c>
      <c r="E1612" s="358">
        <v>24.136268615722656</v>
      </c>
      <c r="F1612" s="358">
        <v>24.128799438476563</v>
      </c>
      <c r="G1612" s="358">
        <v>23.853916168212891</v>
      </c>
      <c r="H1612" s="358">
        <v>23.098155975341797</v>
      </c>
      <c r="I1612" s="358">
        <v>23.047821044921875</v>
      </c>
      <c r="J1612" s="358">
        <v>20.718326568603516</v>
      </c>
      <c r="K1612" s="358">
        <v>19.710269927978516</v>
      </c>
      <c r="L1612" s="358">
        <v>21.615942001342773</v>
      </c>
      <c r="M1612" s="358">
        <v>21.662839889526367</v>
      </c>
      <c r="N1612" s="358">
        <v>24.482177734375</v>
      </c>
      <c r="O1612" s="358">
        <v>24.948085784912109</v>
      </c>
      <c r="P1612" s="358">
        <v>23.778886795043945</v>
      </c>
      <c r="Q1612" s="358">
        <v>25.08282470703125</v>
      </c>
      <c r="R1612" s="358">
        <v>25.206594467163086</v>
      </c>
      <c r="S1612" s="358">
        <v>25.233064651489258</v>
      </c>
      <c r="T1612" s="358">
        <v>25.302005767822266</v>
      </c>
      <c r="U1612" s="358">
        <v>25.41950798034668</v>
      </c>
      <c r="V1612" s="358">
        <v>25.412185668945313</v>
      </c>
      <c r="W1612" s="358">
        <v>25.239603042602539</v>
      </c>
      <c r="X1612" s="358">
        <v>25.127157211303711</v>
      </c>
      <c r="Y1612" s="358">
        <v>25.248908996582031</v>
      </c>
      <c r="Z1612" s="358">
        <v>25.434350967407227</v>
      </c>
      <c r="AA1612" s="358">
        <v>23.680126190185547</v>
      </c>
      <c r="AB1612" s="20">
        <v>576.03420066833496</v>
      </c>
    </row>
    <row r="1613" spans="1:28" thickTop="1" thickBot="1" x14ac:dyDescent="0.3">
      <c r="B1613" s="279">
        <v>41059</v>
      </c>
      <c r="C1613" s="128" t="s">
        <v>12</v>
      </c>
      <c r="D1613" s="358">
        <v>25.383214950561523</v>
      </c>
      <c r="E1613" s="358">
        <v>25.378988265991211</v>
      </c>
      <c r="F1613" s="358">
        <v>25.245195388793945</v>
      </c>
      <c r="G1613" s="358">
        <v>25.219720840454102</v>
      </c>
      <c r="H1613" s="358">
        <v>25.173078536987305</v>
      </c>
      <c r="I1613" s="358">
        <v>25.136655807495117</v>
      </c>
      <c r="J1613" s="358">
        <v>25.068370819091797</v>
      </c>
      <c r="K1613" s="358">
        <v>24.991872787475586</v>
      </c>
      <c r="L1613" s="358">
        <v>24.803709030151367</v>
      </c>
      <c r="M1613" s="358">
        <v>24.838394165039063</v>
      </c>
      <c r="N1613" s="358">
        <v>25.116147994995117</v>
      </c>
      <c r="O1613" s="358">
        <v>25.300436019897461</v>
      </c>
      <c r="P1613" s="358">
        <v>25.190412521362305</v>
      </c>
      <c r="Q1613" s="358">
        <v>25.197929382324219</v>
      </c>
      <c r="R1613" s="358">
        <v>25.339946746826172</v>
      </c>
      <c r="S1613" s="358">
        <v>25.354816436767578</v>
      </c>
      <c r="T1613" s="358">
        <v>25.376893997192383</v>
      </c>
      <c r="U1613" s="358">
        <v>25.288175582885742</v>
      </c>
      <c r="V1613" s="358">
        <v>25.252561569213867</v>
      </c>
      <c r="W1613" s="358">
        <v>25.064346313476563</v>
      </c>
      <c r="X1613" s="358">
        <v>24.968875885009766</v>
      </c>
      <c r="Y1613" s="358">
        <v>25.175077438354492</v>
      </c>
      <c r="Z1613" s="358">
        <v>25.438518524169922</v>
      </c>
      <c r="AA1613" s="358">
        <v>25.465583801269531</v>
      </c>
      <c r="AB1613" s="20">
        <v>604.76892280578613</v>
      </c>
    </row>
    <row r="1614" spans="1:28" thickTop="1" thickBot="1" x14ac:dyDescent="0.3">
      <c r="B1614" s="279">
        <v>41060</v>
      </c>
      <c r="C1614" s="128" t="s">
        <v>13</v>
      </c>
      <c r="D1614" s="358">
        <v>25.318075180053711</v>
      </c>
      <c r="E1614" s="358">
        <v>25.378110885620117</v>
      </c>
      <c r="F1614" s="358">
        <v>25.311113357543945</v>
      </c>
      <c r="G1614" s="358">
        <v>25.337984085083008</v>
      </c>
      <c r="H1614" s="358">
        <v>17.999700546264648</v>
      </c>
      <c r="I1614" s="358">
        <v>25.186946868896484</v>
      </c>
      <c r="J1614" s="358">
        <v>24.981939315795898</v>
      </c>
      <c r="K1614" s="358">
        <v>24.816553115844727</v>
      </c>
      <c r="L1614" s="358">
        <v>24.630197525024414</v>
      </c>
      <c r="M1614" s="358">
        <v>21.82720947265625</v>
      </c>
      <c r="N1614" s="358">
        <v>24.608005523681641</v>
      </c>
      <c r="O1614" s="358">
        <v>27.669685363769531</v>
      </c>
      <c r="P1614" s="358">
        <v>27.599105834960938</v>
      </c>
      <c r="Q1614" s="358">
        <v>29.470087051391602</v>
      </c>
      <c r="R1614" s="358">
        <v>31.42877197265625</v>
      </c>
      <c r="S1614" s="358">
        <v>31.590469360351563</v>
      </c>
      <c r="T1614" s="358">
        <v>31.627817153930664</v>
      </c>
      <c r="U1614" s="358">
        <v>33.052806854248047</v>
      </c>
      <c r="V1614" s="358">
        <v>32.232074737548828</v>
      </c>
      <c r="W1614" s="358">
        <v>32.184555053710938</v>
      </c>
      <c r="X1614" s="358">
        <v>28.926023483276367</v>
      </c>
      <c r="Y1614" s="358">
        <v>27.994218826293945</v>
      </c>
      <c r="Z1614" s="358">
        <v>27.507684707641602</v>
      </c>
      <c r="AA1614" s="358">
        <v>27.557529449462891</v>
      </c>
      <c r="AB1614" s="20">
        <v>654.23666572570801</v>
      </c>
    </row>
    <row r="1615" spans="1:28" thickTop="1" thickBot="1" x14ac:dyDescent="0.3">
      <c r="A1615" s="11" t="s">
        <v>22</v>
      </c>
      <c r="B1615" s="279">
        <v>41061</v>
      </c>
      <c r="C1615" s="128" t="s">
        <v>14</v>
      </c>
      <c r="D1615" s="358">
        <v>25.041408538818359</v>
      </c>
      <c r="E1615" s="358">
        <v>24.966554641723633</v>
      </c>
      <c r="F1615" s="358">
        <v>24.853063583374023</v>
      </c>
      <c r="G1615" s="358">
        <v>21.794681549072266</v>
      </c>
      <c r="H1615" s="358">
        <v>24.745136260986328</v>
      </c>
      <c r="I1615" s="358">
        <v>23.640933990478516</v>
      </c>
      <c r="J1615" s="358">
        <v>22.940876007080078</v>
      </c>
      <c r="K1615" s="358">
        <v>21.647153854370117</v>
      </c>
      <c r="L1615" s="358">
        <v>21.115245819091797</v>
      </c>
      <c r="M1615" s="358">
        <v>21.823318481445313</v>
      </c>
      <c r="N1615" s="358">
        <v>23.709718704223633</v>
      </c>
      <c r="O1615" s="358">
        <v>26.999759674072266</v>
      </c>
      <c r="P1615" s="358">
        <v>28.201652526855469</v>
      </c>
      <c r="Q1615" s="358">
        <v>30.168928146362305</v>
      </c>
      <c r="R1615" s="358">
        <v>31.71101188659668</v>
      </c>
      <c r="S1615" s="358">
        <v>31.897222518920898</v>
      </c>
      <c r="T1615" s="358">
        <v>30.748937606811523</v>
      </c>
      <c r="U1615" s="358">
        <v>30.779697418212891</v>
      </c>
      <c r="V1615" s="358">
        <v>31.753963470458984</v>
      </c>
      <c r="W1615" s="358">
        <v>26.746030807495117</v>
      </c>
      <c r="X1615" s="358">
        <v>25.839982986450195</v>
      </c>
      <c r="Y1615" s="358">
        <v>26.146060943603516</v>
      </c>
      <c r="Z1615" s="358">
        <v>25.813301086425781</v>
      </c>
      <c r="AA1615" s="358">
        <v>25.760025024414063</v>
      </c>
      <c r="AB1615" s="20">
        <v>628.84466552734375</v>
      </c>
    </row>
    <row r="1616" spans="1:28" thickTop="1" thickBot="1" x14ac:dyDescent="0.3">
      <c r="B1616" s="279">
        <v>41062</v>
      </c>
      <c r="C1616" s="128" t="s">
        <v>15</v>
      </c>
      <c r="D1616" s="358">
        <v>24.406085968017578</v>
      </c>
      <c r="E1616" s="358">
        <v>24.155736923217773</v>
      </c>
      <c r="F1616" s="358">
        <v>24.135009765625</v>
      </c>
      <c r="G1616" s="358">
        <v>24.145544052124023</v>
      </c>
      <c r="H1616" s="358">
        <v>24.11857795715332</v>
      </c>
      <c r="I1616" s="358">
        <v>22.606319427490234</v>
      </c>
      <c r="J1616" s="358">
        <v>21.003829956054688</v>
      </c>
      <c r="K1616" s="358">
        <v>21.389900207519531</v>
      </c>
      <c r="L1616" s="358">
        <v>21.577112197875977</v>
      </c>
      <c r="M1616" s="358">
        <v>23.139419555664063</v>
      </c>
      <c r="N1616" s="358">
        <v>24.385873794555664</v>
      </c>
      <c r="O1616" s="358">
        <v>26.38243293762207</v>
      </c>
      <c r="P1616" s="358">
        <v>28.406641006469727</v>
      </c>
      <c r="Q1616" s="358">
        <v>28.996364593505859</v>
      </c>
      <c r="R1616" s="358">
        <v>29.739028930664063</v>
      </c>
      <c r="S1616" s="358">
        <v>30.892723083496094</v>
      </c>
      <c r="T1616" s="358">
        <v>30.224740982055664</v>
      </c>
      <c r="U1616" s="358">
        <v>30.283744812011719</v>
      </c>
      <c r="V1616" s="358">
        <v>30.286840438842773</v>
      </c>
      <c r="W1616" s="358">
        <v>29.33807373046875</v>
      </c>
      <c r="X1616" s="358">
        <v>23.128358840942383</v>
      </c>
      <c r="Y1616" s="358">
        <v>24.621061325073242</v>
      </c>
      <c r="Z1616" s="358">
        <v>23.592432022094727</v>
      </c>
      <c r="AA1616" s="358">
        <v>23.597055435180664</v>
      </c>
      <c r="AB1616" s="20">
        <v>614.55290794372559</v>
      </c>
    </row>
    <row r="1617" spans="2:28" thickTop="1" thickBot="1" x14ac:dyDescent="0.3">
      <c r="B1617" s="279">
        <v>41063</v>
      </c>
      <c r="C1617" s="128" t="s">
        <v>16</v>
      </c>
      <c r="D1617" s="358">
        <v>23.691240310668945</v>
      </c>
      <c r="E1617" s="358">
        <v>23.765161514282227</v>
      </c>
      <c r="F1617" s="358">
        <v>23.813896179199219</v>
      </c>
      <c r="G1617" s="358">
        <v>22.735164642333984</v>
      </c>
      <c r="H1617" s="358">
        <v>23.425338745117188</v>
      </c>
      <c r="I1617" s="358">
        <v>23.261270523071289</v>
      </c>
      <c r="J1617" s="358">
        <v>22.798503875732422</v>
      </c>
      <c r="K1617" s="358">
        <v>21.735111236572266</v>
      </c>
      <c r="L1617" s="358">
        <v>21.66248893737793</v>
      </c>
      <c r="M1617" s="358">
        <v>23.78459358215332</v>
      </c>
      <c r="N1617" s="358">
        <v>24.158866882324219</v>
      </c>
      <c r="O1617" s="358">
        <v>24.127532958984375</v>
      </c>
      <c r="P1617" s="358">
        <v>27.136215209960938</v>
      </c>
      <c r="Q1617" s="358">
        <v>29.172542572021484</v>
      </c>
      <c r="R1617" s="358">
        <v>29.24415397644043</v>
      </c>
      <c r="S1617" s="358">
        <v>29.883514404296875</v>
      </c>
      <c r="T1617" s="358">
        <v>29.915348052978516</v>
      </c>
      <c r="U1617" s="358">
        <v>29.883247375488281</v>
      </c>
      <c r="V1617" s="358">
        <v>27.638643264770508</v>
      </c>
      <c r="W1617" s="358">
        <v>27.785263061523438</v>
      </c>
      <c r="X1617" s="358">
        <v>26.347955703735352</v>
      </c>
      <c r="Y1617" s="358">
        <v>26.536235809326172</v>
      </c>
      <c r="Z1617" s="358">
        <v>26.64276123046875</v>
      </c>
      <c r="AA1617" s="358">
        <v>22.988180160522461</v>
      </c>
      <c r="AB1617" s="20">
        <v>612.13323020935059</v>
      </c>
    </row>
    <row r="1618" spans="2:28" thickTop="1" thickBot="1" x14ac:dyDescent="0.3">
      <c r="B1618" s="279">
        <v>41064</v>
      </c>
      <c r="C1618" s="128" t="s">
        <v>17</v>
      </c>
      <c r="D1618" s="358">
        <v>23.365470886230469</v>
      </c>
      <c r="E1618" s="358">
        <v>22.908998489379883</v>
      </c>
      <c r="F1618" s="358">
        <v>22.959989547729492</v>
      </c>
      <c r="G1618" s="358">
        <v>22.864572525024414</v>
      </c>
      <c r="H1618" s="358">
        <v>22.922197341918945</v>
      </c>
      <c r="I1618" s="358">
        <v>22.472114562988281</v>
      </c>
      <c r="J1618" s="358">
        <v>21.793445587158203</v>
      </c>
      <c r="K1618" s="358">
        <v>21.186698913574219</v>
      </c>
      <c r="L1618" s="358">
        <v>20.94218635559082</v>
      </c>
      <c r="M1618" s="358">
        <v>19.109312057495117</v>
      </c>
      <c r="N1618" s="358">
        <v>24.091329574584961</v>
      </c>
      <c r="O1618" s="358">
        <v>26.124074935913086</v>
      </c>
      <c r="P1618" s="358">
        <v>27.666006088256836</v>
      </c>
      <c r="Q1618" s="358">
        <v>27.807352066040039</v>
      </c>
      <c r="R1618" s="358">
        <v>28.795326232910156</v>
      </c>
      <c r="S1618" s="358">
        <v>29.910041809082031</v>
      </c>
      <c r="T1618" s="358">
        <v>29.983423233032227</v>
      </c>
      <c r="U1618" s="358">
        <v>29.388677597045898</v>
      </c>
      <c r="V1618" s="358">
        <v>29.308258056640625</v>
      </c>
      <c r="W1618" s="358">
        <v>28.623880386352539</v>
      </c>
      <c r="X1618" s="358">
        <v>27.296482086181641</v>
      </c>
      <c r="Y1618" s="358">
        <v>25.166818618774414</v>
      </c>
      <c r="Z1618" s="358">
        <v>25.260747909545898</v>
      </c>
      <c r="AA1618" s="358">
        <v>25.366954803466797</v>
      </c>
      <c r="AB1618" s="20">
        <v>605.31435966491699</v>
      </c>
    </row>
    <row r="1619" spans="2:28" thickTop="1" thickBot="1" x14ac:dyDescent="0.3">
      <c r="B1619" s="279">
        <v>41065</v>
      </c>
      <c r="C1619" s="128" t="s">
        <v>11</v>
      </c>
      <c r="D1619" s="358">
        <v>24.421737670898438</v>
      </c>
      <c r="E1619" s="358">
        <v>24.403963088989258</v>
      </c>
      <c r="F1619" s="358">
        <v>24.38255500793457</v>
      </c>
      <c r="G1619" s="358">
        <v>25.230396270751953</v>
      </c>
      <c r="H1619" s="358">
        <v>25.19775390625</v>
      </c>
      <c r="I1619" s="358">
        <v>25.158660888671875</v>
      </c>
      <c r="J1619" s="358">
        <v>21.586492538452148</v>
      </c>
      <c r="K1619" s="358">
        <v>21.046854019165039</v>
      </c>
      <c r="L1619" s="358">
        <v>20.614786148071289</v>
      </c>
      <c r="M1619" s="358">
        <v>22.798517227172852</v>
      </c>
      <c r="N1619" s="358">
        <v>22.912136077880859</v>
      </c>
      <c r="O1619" s="358">
        <v>27.724815368652344</v>
      </c>
      <c r="P1619" s="358">
        <v>26.391513824462891</v>
      </c>
      <c r="Q1619" s="358">
        <v>29.155961990356445</v>
      </c>
      <c r="R1619" s="358">
        <v>31.267341613769531</v>
      </c>
      <c r="S1619" s="358">
        <v>30.571063995361328</v>
      </c>
      <c r="T1619" s="358">
        <v>30.604726791381836</v>
      </c>
      <c r="U1619" s="358">
        <v>31.11378288269043</v>
      </c>
      <c r="V1619" s="358">
        <v>29.339706420898438</v>
      </c>
      <c r="W1619" s="358">
        <v>27.455053329467773</v>
      </c>
      <c r="X1619" s="358">
        <v>27.031131744384766</v>
      </c>
      <c r="Y1619" s="358">
        <v>27.278396606445313</v>
      </c>
      <c r="Z1619" s="358">
        <v>26.648170471191406</v>
      </c>
      <c r="AA1619" s="358">
        <v>25.88111686706543</v>
      </c>
      <c r="AB1619" s="20">
        <v>628.21663475036621</v>
      </c>
    </row>
    <row r="1620" spans="2:28" thickTop="1" thickBot="1" x14ac:dyDescent="0.3">
      <c r="B1620" s="279">
        <v>41066</v>
      </c>
      <c r="C1620" s="128" t="s">
        <v>12</v>
      </c>
      <c r="D1620" s="358">
        <v>25.536970138549805</v>
      </c>
      <c r="E1620" s="358">
        <v>25.331790924072266</v>
      </c>
      <c r="F1620" s="358">
        <v>25.250568389892578</v>
      </c>
      <c r="G1620" s="358">
        <v>16.697305679321289</v>
      </c>
      <c r="H1620" s="358">
        <v>24.059469223022461</v>
      </c>
      <c r="I1620" s="358">
        <v>22.780025482177734</v>
      </c>
      <c r="J1620" s="358">
        <v>22.073965072631836</v>
      </c>
      <c r="K1620" s="358">
        <v>21.040756225585938</v>
      </c>
      <c r="L1620" s="358">
        <v>20.865991592407227</v>
      </c>
      <c r="M1620" s="358">
        <v>23.160774230957031</v>
      </c>
      <c r="N1620" s="358">
        <v>23.129604339599609</v>
      </c>
      <c r="O1620" s="358">
        <v>27.254978179931641</v>
      </c>
      <c r="P1620" s="358">
        <v>28.132396697998047</v>
      </c>
      <c r="Q1620" s="358">
        <v>28.072620391845703</v>
      </c>
      <c r="R1620" s="358">
        <v>30.896047592163086</v>
      </c>
      <c r="S1620" s="358">
        <v>30.966772079467773</v>
      </c>
      <c r="T1620" s="358">
        <v>22.358354568481445</v>
      </c>
      <c r="U1620" s="358">
        <v>31.434661865234375</v>
      </c>
      <c r="V1620" s="358">
        <v>28.388334274291992</v>
      </c>
      <c r="W1620" s="358">
        <v>28.110086441040039</v>
      </c>
      <c r="X1620" s="358">
        <v>27.018836975097656</v>
      </c>
      <c r="Y1620" s="358">
        <v>27.210956573486328</v>
      </c>
      <c r="Z1620" s="358">
        <v>26.585466384887695</v>
      </c>
      <c r="AA1620" s="358">
        <v>25.455726623535156</v>
      </c>
      <c r="AB1620" s="20">
        <v>611.81245994567871</v>
      </c>
    </row>
    <row r="1621" spans="2:28" thickTop="1" thickBot="1" x14ac:dyDescent="0.3">
      <c r="B1621" s="279">
        <v>41067</v>
      </c>
      <c r="C1621" s="128" t="s">
        <v>13</v>
      </c>
      <c r="D1621" s="358">
        <v>24.762435913085938</v>
      </c>
      <c r="E1621" s="358">
        <v>24.72743034362793</v>
      </c>
      <c r="F1621" s="358">
        <v>24.726217269897461</v>
      </c>
      <c r="G1621" s="358">
        <v>22.836555480957031</v>
      </c>
      <c r="H1621" s="358">
        <v>24.589941024780273</v>
      </c>
      <c r="I1621" s="358">
        <v>23.208246231079102</v>
      </c>
      <c r="J1621" s="358">
        <v>20.972953796386719</v>
      </c>
      <c r="K1621" s="358">
        <v>20.79881477355957</v>
      </c>
      <c r="L1621" s="358">
        <v>20.976217269897461</v>
      </c>
      <c r="M1621" s="358">
        <v>20.992570877075195</v>
      </c>
      <c r="N1621" s="358">
        <v>22.585931777954102</v>
      </c>
      <c r="O1621" s="358">
        <v>27.378143310546875</v>
      </c>
      <c r="P1621" s="358">
        <v>28.692804336547852</v>
      </c>
      <c r="Q1621" s="358">
        <v>29.511350631713867</v>
      </c>
      <c r="R1621" s="358">
        <v>30.21702766418457</v>
      </c>
      <c r="S1621" s="358">
        <v>31.069179534912109</v>
      </c>
      <c r="T1621" s="358">
        <v>31.104915618896484</v>
      </c>
      <c r="U1621" s="358">
        <v>32.307640075683594</v>
      </c>
      <c r="V1621" s="358">
        <v>30.398529052734375</v>
      </c>
      <c r="W1621" s="358">
        <v>28.916555404663086</v>
      </c>
      <c r="X1621" s="358">
        <v>26.508853912353516</v>
      </c>
      <c r="Y1621" s="358">
        <v>26.651039123535156</v>
      </c>
      <c r="Z1621" s="358">
        <v>23.811332702636719</v>
      </c>
      <c r="AA1621" s="358">
        <v>23.354244232177734</v>
      </c>
      <c r="AB1621" s="20">
        <v>621.09893035888672</v>
      </c>
    </row>
    <row r="1622" spans="2:28" thickTop="1" thickBot="1" x14ac:dyDescent="0.3">
      <c r="B1622" s="279">
        <v>41068</v>
      </c>
      <c r="C1622" s="128" t="s">
        <v>14</v>
      </c>
      <c r="D1622" s="358">
        <v>22.942132949829102</v>
      </c>
      <c r="E1622" s="358">
        <v>22.747243881225586</v>
      </c>
      <c r="F1622" s="358">
        <v>22.739892959594727</v>
      </c>
      <c r="G1622" s="358">
        <v>22.597023010253906</v>
      </c>
      <c r="H1622" s="358">
        <v>22.532255172729492</v>
      </c>
      <c r="I1622" s="358">
        <v>21.681608200073242</v>
      </c>
      <c r="J1622" s="358">
        <v>21.894807815551758</v>
      </c>
      <c r="K1622" s="358">
        <v>21.711990356445313</v>
      </c>
      <c r="L1622" s="358">
        <v>21.731777191162109</v>
      </c>
      <c r="M1622" s="358">
        <v>21.941471099853516</v>
      </c>
      <c r="N1622" s="358">
        <v>21.172746658325195</v>
      </c>
      <c r="O1622" s="358">
        <v>23.94243049621582</v>
      </c>
      <c r="P1622" s="358">
        <v>24.027732849121094</v>
      </c>
      <c r="Q1622" s="358">
        <v>26.527858734130859</v>
      </c>
      <c r="R1622" s="358">
        <v>23.711147308349609</v>
      </c>
      <c r="S1622" s="358">
        <v>29.98283576965332</v>
      </c>
      <c r="T1622" s="358">
        <v>29.582870483398438</v>
      </c>
      <c r="U1622" s="358">
        <v>29.865541458129883</v>
      </c>
      <c r="V1622" s="358">
        <v>29.341243743896484</v>
      </c>
      <c r="W1622" s="358">
        <v>27.73609733581543</v>
      </c>
      <c r="X1622" s="358">
        <v>30.313549041748047</v>
      </c>
      <c r="Y1622" s="358">
        <v>24.66349983215332</v>
      </c>
      <c r="Z1622" s="358">
        <v>24.727092742919922</v>
      </c>
      <c r="AA1622" s="358">
        <v>23.874776840209961</v>
      </c>
      <c r="AB1622" s="20">
        <v>591.98962593078613</v>
      </c>
    </row>
    <row r="1623" spans="2:28" thickTop="1" thickBot="1" x14ac:dyDescent="0.3">
      <c r="B1623" s="279">
        <v>41069</v>
      </c>
      <c r="C1623" s="128" t="s">
        <v>15</v>
      </c>
      <c r="D1623" s="358">
        <v>24.122808456420898</v>
      </c>
      <c r="E1623" s="358">
        <v>24.02232551574707</v>
      </c>
      <c r="F1623" s="358">
        <v>23.948810577392578</v>
      </c>
      <c r="G1623" s="358">
        <v>23.856767654418945</v>
      </c>
      <c r="H1623" s="358">
        <v>23.767051696777344</v>
      </c>
      <c r="I1623" s="358">
        <v>22.751073837280273</v>
      </c>
      <c r="J1623" s="358">
        <v>22.035610198974609</v>
      </c>
      <c r="K1623" s="358">
        <v>21.663797378540039</v>
      </c>
      <c r="L1623" s="358">
        <v>19.365217208862305</v>
      </c>
      <c r="M1623" s="358">
        <v>24.218542098999023</v>
      </c>
      <c r="N1623" s="358">
        <v>26.383136749267578</v>
      </c>
      <c r="O1623" s="358">
        <v>27.445117950439453</v>
      </c>
      <c r="P1623" s="358">
        <v>28.918376922607422</v>
      </c>
      <c r="Q1623" s="358">
        <v>30.420282363891602</v>
      </c>
      <c r="R1623" s="358">
        <v>30.686672210693359</v>
      </c>
      <c r="S1623" s="358">
        <v>30.661542892456055</v>
      </c>
      <c r="T1623" s="358">
        <v>30.65130615234375</v>
      </c>
      <c r="U1623" s="358">
        <v>31.095281600952148</v>
      </c>
      <c r="V1623" s="358">
        <v>30.858190536499023</v>
      </c>
      <c r="W1623" s="358">
        <v>29.631420135498047</v>
      </c>
      <c r="X1623" s="358">
        <v>28.050895690917969</v>
      </c>
      <c r="Y1623" s="358">
        <v>26.127450942993164</v>
      </c>
      <c r="Z1623" s="358">
        <v>24.169113159179688</v>
      </c>
      <c r="AA1623" s="358">
        <v>24.332706451416016</v>
      </c>
      <c r="AB1623" s="20">
        <v>629.18349838256836</v>
      </c>
    </row>
    <row r="1624" spans="2:28" thickTop="1" thickBot="1" x14ac:dyDescent="0.3">
      <c r="B1624" s="279">
        <v>41070</v>
      </c>
      <c r="C1624" s="128" t="s">
        <v>16</v>
      </c>
      <c r="D1624" s="358">
        <v>24.448493957519531</v>
      </c>
      <c r="E1624" s="358">
        <v>24.216072082519531</v>
      </c>
      <c r="F1624" s="358">
        <v>24.090373992919922</v>
      </c>
      <c r="G1624" s="358">
        <v>24.074220657348633</v>
      </c>
      <c r="H1624" s="358">
        <v>24.004497528076172</v>
      </c>
      <c r="I1624" s="358">
        <v>23.963466644287109</v>
      </c>
      <c r="J1624" s="358">
        <v>22.78620719909668</v>
      </c>
      <c r="K1624" s="358">
        <v>21.914209365844727</v>
      </c>
      <c r="L1624" s="358">
        <v>21.147670745849609</v>
      </c>
      <c r="M1624" s="358">
        <v>23.794431686401367</v>
      </c>
      <c r="N1624" s="358">
        <v>25.538736343383789</v>
      </c>
      <c r="O1624" s="358">
        <v>27.621864318847656</v>
      </c>
      <c r="P1624" s="358">
        <v>29.329662322998047</v>
      </c>
      <c r="Q1624" s="358">
        <v>27.01252555847168</v>
      </c>
      <c r="R1624" s="358">
        <v>30.513402938842773</v>
      </c>
      <c r="S1624" s="358">
        <v>31.435333251953125</v>
      </c>
      <c r="T1624" s="358">
        <v>31.501766204833984</v>
      </c>
      <c r="U1624" s="358">
        <v>31.435022354125977</v>
      </c>
      <c r="V1624" s="358">
        <v>31.484159469604492</v>
      </c>
      <c r="W1624" s="358">
        <v>29.884174346923828</v>
      </c>
      <c r="X1624" s="358">
        <v>29.87483024597168</v>
      </c>
      <c r="Y1624" s="358">
        <v>27.390230178833008</v>
      </c>
      <c r="Z1624" s="358">
        <v>26.345247268676758</v>
      </c>
      <c r="AA1624" s="358">
        <v>25.80708122253418</v>
      </c>
      <c r="AB1624" s="20">
        <v>639.61367988586426</v>
      </c>
    </row>
    <row r="1625" spans="2:28" thickTop="1" thickBot="1" x14ac:dyDescent="0.3">
      <c r="B1625" s="279">
        <v>41071</v>
      </c>
      <c r="C1625" s="128" t="s">
        <v>17</v>
      </c>
      <c r="D1625" s="358">
        <v>25.642251968383789</v>
      </c>
      <c r="E1625" s="358">
        <v>25.659875869750977</v>
      </c>
      <c r="F1625" s="358">
        <v>25.596952438354492</v>
      </c>
      <c r="G1625" s="358">
        <v>25.61085319519043</v>
      </c>
      <c r="H1625" s="358">
        <v>25.549718856811523</v>
      </c>
      <c r="I1625" s="358">
        <v>22.924703598022461</v>
      </c>
      <c r="J1625" s="358">
        <v>20.785663604736328</v>
      </c>
      <c r="K1625" s="358">
        <v>20.480600357055664</v>
      </c>
      <c r="L1625" s="358">
        <v>22.135339736938477</v>
      </c>
      <c r="M1625" s="358">
        <v>24.345573425292969</v>
      </c>
      <c r="N1625" s="358">
        <v>25.154033660888672</v>
      </c>
      <c r="O1625" s="358">
        <v>26.376270294189453</v>
      </c>
      <c r="P1625" s="358">
        <v>29.389682769775391</v>
      </c>
      <c r="Q1625" s="358">
        <v>29.717184066772461</v>
      </c>
      <c r="R1625" s="358">
        <v>30.378116607666016</v>
      </c>
      <c r="S1625" s="358">
        <v>30.234373092651367</v>
      </c>
      <c r="T1625" s="358">
        <v>30.589860916137695</v>
      </c>
      <c r="U1625" s="358">
        <v>30.804447174072266</v>
      </c>
      <c r="V1625" s="358">
        <v>30.611900329589844</v>
      </c>
      <c r="W1625" s="358">
        <v>23.289688110351563</v>
      </c>
      <c r="X1625" s="358">
        <v>22.445493698120117</v>
      </c>
      <c r="Y1625" s="358">
        <v>22.238231658935547</v>
      </c>
      <c r="Z1625" s="358">
        <v>22.545148849487305</v>
      </c>
      <c r="AA1625" s="358">
        <v>22.645355224609375</v>
      </c>
      <c r="AB1625" s="20">
        <v>615.15131950378418</v>
      </c>
    </row>
    <row r="1626" spans="2:28" thickTop="1" thickBot="1" x14ac:dyDescent="0.3">
      <c r="B1626" s="279">
        <v>41072</v>
      </c>
      <c r="C1626" s="128" t="s">
        <v>11</v>
      </c>
      <c r="D1626" s="358">
        <v>22.671182632446289</v>
      </c>
      <c r="E1626" s="358">
        <v>22.231719970703125</v>
      </c>
      <c r="F1626" s="358">
        <v>22.019821166992188</v>
      </c>
      <c r="G1626" s="358">
        <v>23.381134033203125</v>
      </c>
      <c r="H1626" s="358">
        <v>23.338033676147461</v>
      </c>
      <c r="I1626" s="358">
        <v>23.385829925537109</v>
      </c>
      <c r="J1626" s="358">
        <v>18.323118209838867</v>
      </c>
      <c r="K1626" s="358">
        <v>20.97804069519043</v>
      </c>
      <c r="L1626" s="358">
        <v>20.959756851196289</v>
      </c>
      <c r="M1626" s="358">
        <v>22.239559173583984</v>
      </c>
      <c r="N1626" s="358">
        <v>24.890703201293945</v>
      </c>
      <c r="O1626" s="358">
        <v>25.890565872192383</v>
      </c>
      <c r="P1626" s="358">
        <v>26.97364616394043</v>
      </c>
      <c r="Q1626" s="358">
        <v>26.83357048034668</v>
      </c>
      <c r="R1626" s="358">
        <v>26.850910186767578</v>
      </c>
      <c r="S1626" s="358">
        <v>27.935163497924805</v>
      </c>
      <c r="T1626" s="358">
        <v>27.738407135009766</v>
      </c>
      <c r="U1626" s="358">
        <v>27.790090560913086</v>
      </c>
      <c r="V1626" s="358">
        <v>27.368471145629883</v>
      </c>
      <c r="W1626" s="358">
        <v>26.562170028686523</v>
      </c>
      <c r="X1626" s="358">
        <v>26.323219299316406</v>
      </c>
      <c r="Y1626" s="358">
        <v>24.33180046081543</v>
      </c>
      <c r="Z1626" s="358">
        <v>24.215496063232422</v>
      </c>
      <c r="AA1626" s="358">
        <v>24.198833465576172</v>
      </c>
      <c r="AB1626" s="20">
        <v>587.43124389648438</v>
      </c>
    </row>
    <row r="1627" spans="2:28" thickTop="1" thickBot="1" x14ac:dyDescent="0.3">
      <c r="B1627" s="279">
        <v>41073</v>
      </c>
      <c r="C1627" s="128" t="s">
        <v>12</v>
      </c>
      <c r="D1627" s="358">
        <v>23.482057571411133</v>
      </c>
      <c r="E1627" s="358">
        <v>23.566316604614258</v>
      </c>
      <c r="F1627" s="358">
        <v>23.528078079223633</v>
      </c>
      <c r="G1627" s="358">
        <v>23.513282775878906</v>
      </c>
      <c r="H1627" s="358">
        <v>23.395589828491211</v>
      </c>
      <c r="I1627" s="358">
        <v>22.519006729125977</v>
      </c>
      <c r="J1627" s="358">
        <v>19.558361053466797</v>
      </c>
      <c r="K1627" s="358">
        <v>19.324975967407227</v>
      </c>
      <c r="L1627" s="358">
        <v>19.04139518737793</v>
      </c>
      <c r="M1627" s="358">
        <v>20.972185134887695</v>
      </c>
      <c r="N1627" s="358">
        <v>22.12419319152832</v>
      </c>
      <c r="O1627" s="358">
        <v>25.049737930297852</v>
      </c>
      <c r="P1627" s="358">
        <v>27.309896469116211</v>
      </c>
      <c r="Q1627" s="358">
        <v>27.308389663696289</v>
      </c>
      <c r="R1627" s="358">
        <v>25.903764724731445</v>
      </c>
      <c r="S1627" s="358">
        <v>24.442251205444336</v>
      </c>
      <c r="T1627" s="358">
        <v>28.94403076171875</v>
      </c>
      <c r="U1627" s="358">
        <v>27.82659912109375</v>
      </c>
      <c r="V1627" s="358">
        <v>27.776081085205078</v>
      </c>
      <c r="W1627" s="358">
        <v>27.4786376953125</v>
      </c>
      <c r="X1627" s="358">
        <v>27.419628143310547</v>
      </c>
      <c r="Y1627" s="358">
        <v>23.796529769897461</v>
      </c>
      <c r="Z1627" s="358">
        <v>24.016429901123047</v>
      </c>
      <c r="AA1627" s="358">
        <v>23.804603576660156</v>
      </c>
      <c r="AB1627" s="20">
        <v>582.10202217102051</v>
      </c>
    </row>
    <row r="1628" spans="2:28" thickTop="1" thickBot="1" x14ac:dyDescent="0.3">
      <c r="B1628" s="279">
        <v>41074</v>
      </c>
      <c r="C1628" s="128" t="s">
        <v>13</v>
      </c>
      <c r="D1628" s="358">
        <v>23.685955047607422</v>
      </c>
      <c r="E1628" s="358">
        <v>23.167320251464844</v>
      </c>
      <c r="F1628" s="358">
        <v>22.346336364746094</v>
      </c>
      <c r="G1628" s="358">
        <v>22.523723602294922</v>
      </c>
      <c r="H1628" s="358">
        <v>22.168596267700195</v>
      </c>
      <c r="I1628" s="358">
        <v>21.536497116088867</v>
      </c>
      <c r="J1628" s="358">
        <v>21.137384414672852</v>
      </c>
      <c r="K1628" s="358">
        <v>19.214414596557617</v>
      </c>
      <c r="L1628" s="358">
        <v>18.792720794677734</v>
      </c>
      <c r="M1628" s="358">
        <v>19.956142425537109</v>
      </c>
      <c r="N1628" s="358">
        <v>21.364032745361328</v>
      </c>
      <c r="O1628" s="358">
        <v>23.925941467285156</v>
      </c>
      <c r="P1628" s="358">
        <v>26.103796005249023</v>
      </c>
      <c r="Q1628" s="358">
        <v>27.208641052246094</v>
      </c>
      <c r="R1628" s="358">
        <v>27.238796234130859</v>
      </c>
      <c r="S1628" s="358">
        <v>28.801162719726563</v>
      </c>
      <c r="T1628" s="358">
        <v>28.847526550292969</v>
      </c>
      <c r="U1628" s="358">
        <v>27.981258392333984</v>
      </c>
      <c r="V1628" s="358">
        <v>26.749872207641602</v>
      </c>
      <c r="W1628" s="358">
        <v>26.565473556518555</v>
      </c>
      <c r="X1628" s="358">
        <v>25.86021614074707</v>
      </c>
      <c r="Y1628" s="358">
        <v>22.879819869995117</v>
      </c>
      <c r="Z1628" s="358">
        <v>22.864946365356445</v>
      </c>
      <c r="AA1628" s="358">
        <v>22.940540313720703</v>
      </c>
      <c r="AB1628" s="20">
        <v>573.86111450195313</v>
      </c>
    </row>
    <row r="1629" spans="2:28" thickTop="1" thickBot="1" x14ac:dyDescent="0.3">
      <c r="B1629" s="279">
        <v>41075</v>
      </c>
      <c r="C1629" s="128" t="s">
        <v>14</v>
      </c>
      <c r="D1629" s="358">
        <v>22.661121368408203</v>
      </c>
      <c r="E1629" s="358">
        <v>22.031694412231445</v>
      </c>
      <c r="F1629" s="358">
        <v>21.957157135009766</v>
      </c>
      <c r="G1629" s="358">
        <v>21.860696792602539</v>
      </c>
      <c r="H1629" s="358">
        <v>21.858810424804688</v>
      </c>
      <c r="I1629" s="358">
        <v>21.480113983154297</v>
      </c>
      <c r="J1629" s="358">
        <v>20.262411117553711</v>
      </c>
      <c r="K1629" s="358">
        <v>20.150407791137695</v>
      </c>
      <c r="L1629" s="358">
        <v>20.494529724121094</v>
      </c>
      <c r="M1629" s="358">
        <v>20.600057601928711</v>
      </c>
      <c r="N1629" s="358">
        <v>23.910423278808594</v>
      </c>
      <c r="O1629" s="358">
        <v>25.837184906005859</v>
      </c>
      <c r="P1629" s="358">
        <v>26.58857536315918</v>
      </c>
      <c r="Q1629" s="358">
        <v>27.482334136962891</v>
      </c>
      <c r="R1629" s="358">
        <v>27.511001586914063</v>
      </c>
      <c r="S1629" s="358">
        <v>27.350309371948242</v>
      </c>
      <c r="T1629" s="358">
        <v>27.964075088500977</v>
      </c>
      <c r="U1629" s="358">
        <v>27.904678344726563</v>
      </c>
      <c r="V1629" s="358">
        <v>27.382989883422852</v>
      </c>
      <c r="W1629" s="358">
        <v>27.314035415649414</v>
      </c>
      <c r="X1629" s="358">
        <v>25.364669799804688</v>
      </c>
      <c r="Y1629" s="358">
        <v>24.893115997314453</v>
      </c>
      <c r="Z1629" s="358">
        <v>23.387502670288086</v>
      </c>
      <c r="AA1629" s="358">
        <v>23.574447631835938</v>
      </c>
      <c r="AB1629" s="20">
        <v>579.82234382629395</v>
      </c>
    </row>
    <row r="1630" spans="2:28" thickTop="1" thickBot="1" x14ac:dyDescent="0.3">
      <c r="B1630" s="279">
        <v>41076</v>
      </c>
      <c r="C1630" s="128" t="s">
        <v>15</v>
      </c>
      <c r="D1630" s="358">
        <v>23.499177932739258</v>
      </c>
      <c r="E1630" s="358">
        <v>23.336555480957031</v>
      </c>
      <c r="F1630" s="358">
        <v>23.171747207641602</v>
      </c>
      <c r="G1630" s="358">
        <v>23.210498809814453</v>
      </c>
      <c r="H1630" s="358">
        <v>23.11854362487793</v>
      </c>
      <c r="I1630" s="358">
        <v>21.909542083740234</v>
      </c>
      <c r="J1630" s="358">
        <v>21.298974990844727</v>
      </c>
      <c r="K1630" s="358">
        <v>20.655849456787109</v>
      </c>
      <c r="L1630" s="358">
        <v>20.356363296508789</v>
      </c>
      <c r="M1630" s="358">
        <v>21.07512092590332</v>
      </c>
      <c r="N1630" s="358">
        <v>21.212209701538086</v>
      </c>
      <c r="O1630" s="358">
        <v>23.373571395874023</v>
      </c>
      <c r="P1630" s="358">
        <v>23.422693252563477</v>
      </c>
      <c r="Q1630" s="358">
        <v>24.061046600341797</v>
      </c>
      <c r="R1630" s="358">
        <v>25.52110481262207</v>
      </c>
      <c r="S1630" s="358">
        <v>25.259601593017578</v>
      </c>
      <c r="T1630" s="358">
        <v>25.591806411743164</v>
      </c>
      <c r="U1630" s="358">
        <v>25.567296981811523</v>
      </c>
      <c r="V1630" s="358">
        <v>24.97663688659668</v>
      </c>
      <c r="W1630" s="358">
        <v>25.174575805664063</v>
      </c>
      <c r="X1630" s="358">
        <v>22.687656402587891</v>
      </c>
      <c r="Y1630" s="358">
        <v>22.427038192749023</v>
      </c>
      <c r="Z1630" s="358">
        <v>22.301656723022461</v>
      </c>
      <c r="AA1630" s="358">
        <v>22.315675735473633</v>
      </c>
      <c r="AB1630" s="20">
        <v>555.52494430541992</v>
      </c>
    </row>
    <row r="1631" spans="2:28" thickTop="1" thickBot="1" x14ac:dyDescent="0.3">
      <c r="B1631" s="279">
        <v>41077</v>
      </c>
      <c r="C1631" s="128" t="s">
        <v>16</v>
      </c>
      <c r="D1631" s="358">
        <v>22.187160491943359</v>
      </c>
      <c r="E1631" s="358">
        <v>22.481367111206055</v>
      </c>
      <c r="F1631" s="358">
        <v>22.308414459228516</v>
      </c>
      <c r="G1631" s="358">
        <v>21.66490364074707</v>
      </c>
      <c r="H1631" s="358">
        <v>21.64592170715332</v>
      </c>
      <c r="I1631" s="358">
        <v>21.53668212890625</v>
      </c>
      <c r="J1631" s="358">
        <v>19.68980598449707</v>
      </c>
      <c r="K1631" s="358">
        <v>19.316213607788086</v>
      </c>
      <c r="L1631" s="358">
        <v>19.290384292602539</v>
      </c>
      <c r="M1631" s="358">
        <v>21.111902236938477</v>
      </c>
      <c r="N1631" s="358">
        <v>22.785839080810547</v>
      </c>
      <c r="O1631" s="358">
        <v>23.187337875366211</v>
      </c>
      <c r="P1631" s="358">
        <v>24.228214263916016</v>
      </c>
      <c r="Q1631" s="358">
        <v>25.142139434814453</v>
      </c>
      <c r="R1631" s="358">
        <v>25.214187622070313</v>
      </c>
      <c r="S1631" s="358">
        <v>24.51896858215332</v>
      </c>
      <c r="T1631" s="358">
        <v>24.623586654663086</v>
      </c>
      <c r="U1631" s="358">
        <v>23.971208572387695</v>
      </c>
      <c r="V1631" s="358">
        <v>23.831117630004883</v>
      </c>
      <c r="W1631" s="358">
        <v>23.517990112304688</v>
      </c>
      <c r="X1631" s="358">
        <v>22.853313446044922</v>
      </c>
      <c r="Y1631" s="358">
        <v>22.994386672973633</v>
      </c>
      <c r="Z1631" s="358">
        <v>22.080978393554688</v>
      </c>
      <c r="AA1631" s="358">
        <v>21.055326461791992</v>
      </c>
      <c r="AB1631" s="20">
        <v>541.23735046386719</v>
      </c>
    </row>
    <row r="1632" spans="2:28" thickTop="1" thickBot="1" x14ac:dyDescent="0.3">
      <c r="B1632" s="279">
        <v>41078</v>
      </c>
      <c r="C1632" s="128" t="s">
        <v>17</v>
      </c>
      <c r="D1632" s="358">
        <v>20.996488571166992</v>
      </c>
      <c r="E1632" s="358">
        <v>21.024749755859375</v>
      </c>
      <c r="F1632" s="358">
        <v>20.939081192016602</v>
      </c>
      <c r="G1632" s="358">
        <v>21.566049575805664</v>
      </c>
      <c r="H1632" s="358">
        <v>21.535932540893555</v>
      </c>
      <c r="I1632" s="358">
        <v>21.477399826049805</v>
      </c>
      <c r="J1632" s="358">
        <v>19.76881217956543</v>
      </c>
      <c r="K1632" s="358">
        <v>13.71137523651123</v>
      </c>
      <c r="L1632" s="358">
        <v>19.791810989379883</v>
      </c>
      <c r="M1632" s="358">
        <v>21.499883651733398</v>
      </c>
      <c r="N1632" s="358">
        <v>23.203418731689453</v>
      </c>
      <c r="O1632" s="358">
        <v>24.444129943847656</v>
      </c>
      <c r="P1632" s="358">
        <v>25.807033538818359</v>
      </c>
      <c r="Q1632" s="358">
        <v>26.493118286132813</v>
      </c>
      <c r="R1632" s="358">
        <v>26.806259155273438</v>
      </c>
      <c r="S1632" s="358">
        <v>26.687648773193359</v>
      </c>
      <c r="T1632" s="358">
        <v>26.754304885864258</v>
      </c>
      <c r="U1632" s="358">
        <v>26.005317687988281</v>
      </c>
      <c r="V1632" s="358">
        <v>24.934303283691406</v>
      </c>
      <c r="W1632" s="358">
        <v>23.394216537475586</v>
      </c>
      <c r="X1632" s="358">
        <v>23.091255187988281</v>
      </c>
      <c r="Y1632" s="358">
        <v>22.992635726928711</v>
      </c>
      <c r="Z1632" s="358">
        <v>22.969594955444336</v>
      </c>
      <c r="AA1632" s="358">
        <v>23.070901870727539</v>
      </c>
      <c r="AB1632" s="20">
        <v>548.96572208404541</v>
      </c>
    </row>
    <row r="1633" spans="1:28" thickTop="1" thickBot="1" x14ac:dyDescent="0.3">
      <c r="B1633" s="279">
        <v>41079</v>
      </c>
      <c r="C1633" s="128" t="s">
        <v>11</v>
      </c>
      <c r="D1633" s="358">
        <v>21.599983215332031</v>
      </c>
      <c r="E1633" s="358">
        <v>22.327365875244141</v>
      </c>
      <c r="F1633" s="358">
        <v>22.330772399902344</v>
      </c>
      <c r="G1633" s="358">
        <v>22.239978790283203</v>
      </c>
      <c r="H1633" s="358">
        <v>22.231973648071289</v>
      </c>
      <c r="I1633" s="358">
        <v>22.240011215209961</v>
      </c>
      <c r="J1633" s="358">
        <v>20.618227005004883</v>
      </c>
      <c r="K1633" s="358">
        <v>20.034450531005859</v>
      </c>
      <c r="L1633" s="358">
        <v>19.820322036743164</v>
      </c>
      <c r="M1633" s="358">
        <v>20.482549667358398</v>
      </c>
      <c r="N1633" s="358">
        <v>21.561758041381836</v>
      </c>
      <c r="O1633" s="358">
        <v>23.542654037475586</v>
      </c>
      <c r="P1633" s="358">
        <v>24.567401885986328</v>
      </c>
      <c r="Q1633" s="358">
        <v>26.449821472167969</v>
      </c>
      <c r="R1633" s="358">
        <v>26.04631233215332</v>
      </c>
      <c r="S1633" s="358">
        <v>27.174617767333984</v>
      </c>
      <c r="T1633" s="358">
        <v>26.009017944335938</v>
      </c>
      <c r="U1633" s="358">
        <v>26.045305252075195</v>
      </c>
      <c r="V1633" s="358">
        <v>25.808931350708008</v>
      </c>
      <c r="W1633" s="358">
        <v>24.974321365356445</v>
      </c>
      <c r="X1633" s="358">
        <v>23.605594635009766</v>
      </c>
      <c r="Y1633" s="358">
        <v>22.947616577148438</v>
      </c>
      <c r="Z1633" s="358">
        <v>22.629322052001953</v>
      </c>
      <c r="AA1633" s="358">
        <v>22.686494827270508</v>
      </c>
      <c r="AB1633" s="20">
        <v>557.97480392456055</v>
      </c>
    </row>
    <row r="1634" spans="1:28" thickTop="1" thickBot="1" x14ac:dyDescent="0.3">
      <c r="B1634" s="279">
        <v>41080</v>
      </c>
      <c r="C1634" s="128" t="s">
        <v>12</v>
      </c>
      <c r="D1634" s="358">
        <v>22.641185760498047</v>
      </c>
      <c r="E1634" s="358">
        <v>22.645244598388672</v>
      </c>
      <c r="F1634" s="358">
        <v>22.614450454711914</v>
      </c>
      <c r="G1634" s="358">
        <v>21.718807220458984</v>
      </c>
      <c r="H1634" s="358">
        <v>21.468032836914063</v>
      </c>
      <c r="I1634" s="358">
        <v>21.359880447387695</v>
      </c>
      <c r="J1634" s="358">
        <v>19.920053482055664</v>
      </c>
      <c r="K1634" s="358">
        <v>19.675237655639648</v>
      </c>
      <c r="L1634" s="358">
        <v>19.428455352783203</v>
      </c>
      <c r="M1634" s="358">
        <v>20.120088577270508</v>
      </c>
      <c r="N1634" s="358">
        <v>20.638076782226563</v>
      </c>
      <c r="O1634" s="358">
        <v>21.271095275878906</v>
      </c>
      <c r="P1634" s="358">
        <v>22.677343368530273</v>
      </c>
      <c r="Q1634" s="358">
        <v>21.683803558349609</v>
      </c>
      <c r="R1634" s="358">
        <v>24.704410552978516</v>
      </c>
      <c r="S1634" s="358">
        <v>25.238428115844727</v>
      </c>
      <c r="T1634" s="358">
        <v>25.266921997070313</v>
      </c>
      <c r="U1634" s="358">
        <v>26.224592208862305</v>
      </c>
      <c r="V1634" s="358">
        <v>25.05931282043457</v>
      </c>
      <c r="W1634" s="358">
        <v>25.019077301025391</v>
      </c>
      <c r="X1634" s="358">
        <v>25.023965835571289</v>
      </c>
      <c r="Y1634" s="358">
        <v>24.305757522583008</v>
      </c>
      <c r="Z1634" s="358">
        <v>22.989730834960938</v>
      </c>
      <c r="AA1634" s="358">
        <v>23.086524963378906</v>
      </c>
      <c r="AB1634" s="20">
        <v>544.78047752380371</v>
      </c>
    </row>
    <row r="1635" spans="1:28" thickTop="1" thickBot="1" x14ac:dyDescent="0.3">
      <c r="B1635" s="279">
        <v>41081</v>
      </c>
      <c r="C1635" s="128" t="s">
        <v>13</v>
      </c>
      <c r="D1635" s="358">
        <v>23.002307891845703</v>
      </c>
      <c r="E1635" s="358">
        <v>22.469905853271484</v>
      </c>
      <c r="F1635" s="358">
        <v>22.386310577392578</v>
      </c>
      <c r="G1635" s="358">
        <v>22.287826538085938</v>
      </c>
      <c r="H1635" s="358">
        <v>22.2320556640625</v>
      </c>
      <c r="I1635" s="358">
        <v>22.163963317871094</v>
      </c>
      <c r="J1635" s="358">
        <v>21.823966979980469</v>
      </c>
      <c r="K1635" s="358">
        <v>20.431228637695313</v>
      </c>
      <c r="L1635" s="358">
        <v>20.239990234375</v>
      </c>
      <c r="M1635" s="358">
        <v>20.273681640625</v>
      </c>
      <c r="N1635" s="358">
        <v>17.521251678466797</v>
      </c>
      <c r="O1635" s="358">
        <v>23.286750793457031</v>
      </c>
      <c r="P1635" s="358">
        <v>24.818490982055664</v>
      </c>
      <c r="Q1635" s="358">
        <v>24.853118896484375</v>
      </c>
      <c r="R1635" s="358">
        <v>25.740299224853516</v>
      </c>
      <c r="S1635" s="358">
        <v>25.933563232421875</v>
      </c>
      <c r="T1635" s="358">
        <v>26.116539001464844</v>
      </c>
      <c r="U1635" s="358">
        <v>26.033843994140625</v>
      </c>
      <c r="V1635" s="358">
        <v>25.61366081237793</v>
      </c>
      <c r="W1635" s="358">
        <v>25.304727554321289</v>
      </c>
      <c r="X1635" s="358">
        <v>25.431962966918945</v>
      </c>
      <c r="Y1635" s="358">
        <v>24.210987091064453</v>
      </c>
      <c r="Z1635" s="358">
        <v>23.423503875732422</v>
      </c>
      <c r="AA1635" s="358">
        <v>23.490640640258789</v>
      </c>
      <c r="AB1635" s="20">
        <v>559.09057807922363</v>
      </c>
    </row>
    <row r="1636" spans="1:28" thickTop="1" thickBot="1" x14ac:dyDescent="0.3">
      <c r="B1636" s="279">
        <v>41082</v>
      </c>
      <c r="C1636" s="128" t="s">
        <v>14</v>
      </c>
      <c r="D1636" s="358">
        <v>22.497507095336914</v>
      </c>
      <c r="E1636" s="358">
        <v>22.494951248168945</v>
      </c>
      <c r="F1636" s="358">
        <v>22.488626480102539</v>
      </c>
      <c r="G1636" s="358">
        <v>22.414669036865234</v>
      </c>
      <c r="H1636" s="358">
        <v>22.358345031738281</v>
      </c>
      <c r="I1636" s="358">
        <v>21.995685577392578</v>
      </c>
      <c r="J1636" s="358">
        <v>21.980070114135742</v>
      </c>
      <c r="K1636" s="358">
        <v>20.532712936401367</v>
      </c>
      <c r="L1636" s="358">
        <v>20.438575744628906</v>
      </c>
      <c r="M1636" s="358">
        <v>20.289064407348633</v>
      </c>
      <c r="N1636" s="358">
        <v>21.044408798217773</v>
      </c>
      <c r="O1636" s="358">
        <v>23.111623764038086</v>
      </c>
      <c r="P1636" s="358">
        <v>25.377773284912109</v>
      </c>
      <c r="Q1636" s="358">
        <v>25.436800003051758</v>
      </c>
      <c r="R1636" s="358">
        <v>25.935628890991211</v>
      </c>
      <c r="S1636" s="358">
        <v>25.282712936401367</v>
      </c>
      <c r="T1636" s="358">
        <v>22.566276550292969</v>
      </c>
      <c r="U1636" s="358">
        <v>25.647302627563477</v>
      </c>
      <c r="V1636" s="358">
        <v>24.074678421020508</v>
      </c>
      <c r="W1636" s="358">
        <v>23.207170486450195</v>
      </c>
      <c r="X1636" s="358">
        <v>23.225675582885742</v>
      </c>
      <c r="Y1636" s="358">
        <v>23.345355987548828</v>
      </c>
      <c r="Z1636" s="358">
        <v>22.780275344848633</v>
      </c>
      <c r="AA1636" s="358">
        <v>22.853824615478516</v>
      </c>
      <c r="AB1636" s="20">
        <v>551.37971496582031</v>
      </c>
    </row>
    <row r="1637" spans="1:28" thickTop="1" thickBot="1" x14ac:dyDescent="0.3">
      <c r="B1637" s="279">
        <v>41083</v>
      </c>
      <c r="C1637" s="128" t="s">
        <v>15</v>
      </c>
      <c r="D1637" s="358">
        <v>22.809598922729492</v>
      </c>
      <c r="E1637" s="358">
        <v>22.823844909667969</v>
      </c>
      <c r="F1637" s="358">
        <v>22.874998092651367</v>
      </c>
      <c r="G1637" s="358">
        <v>22.767602920532227</v>
      </c>
      <c r="H1637" s="358">
        <v>22.597341537475586</v>
      </c>
      <c r="I1637" s="358">
        <v>21.992691040039063</v>
      </c>
      <c r="J1637" s="358">
        <v>21.545572280883789</v>
      </c>
      <c r="K1637" s="358">
        <v>21.539115905761719</v>
      </c>
      <c r="L1637" s="358">
        <v>20.136384963989258</v>
      </c>
      <c r="M1637" s="358">
        <v>21.416980743408203</v>
      </c>
      <c r="N1637" s="358">
        <v>22.874408721923828</v>
      </c>
      <c r="O1637" s="358">
        <v>23.598714828491211</v>
      </c>
      <c r="P1637" s="358">
        <v>25.5379638671875</v>
      </c>
      <c r="Q1637" s="358">
        <v>18.751876831054688</v>
      </c>
      <c r="R1637" s="358">
        <v>26.465541839599609</v>
      </c>
      <c r="S1637" s="358">
        <v>27.196037292480469</v>
      </c>
      <c r="T1637" s="358">
        <v>27.634267807006836</v>
      </c>
      <c r="U1637" s="358">
        <v>25.973293304443359</v>
      </c>
      <c r="V1637" s="358">
        <v>25.480899810791016</v>
      </c>
      <c r="W1637" s="358">
        <v>23.655736923217773</v>
      </c>
      <c r="X1637" s="358">
        <v>23.379127502441406</v>
      </c>
      <c r="Y1637" s="358">
        <v>22.976062774658203</v>
      </c>
      <c r="Z1637" s="358">
        <v>21.482660293579102</v>
      </c>
      <c r="AA1637" s="358">
        <v>21.545434951782227</v>
      </c>
      <c r="AB1637" s="20">
        <v>557.0561580657959</v>
      </c>
    </row>
    <row r="1638" spans="1:28" thickTop="1" thickBot="1" x14ac:dyDescent="0.3">
      <c r="B1638" s="279">
        <v>41084</v>
      </c>
      <c r="C1638" s="128" t="s">
        <v>16</v>
      </c>
      <c r="D1638" s="358">
        <v>23.363796234130859</v>
      </c>
      <c r="E1638" s="358">
        <v>23.339372634887695</v>
      </c>
      <c r="F1638" s="358">
        <v>23.324813842773438</v>
      </c>
      <c r="G1638" s="358">
        <v>23.368188858032227</v>
      </c>
      <c r="H1638" s="358">
        <v>23.284578323364258</v>
      </c>
      <c r="I1638" s="358">
        <v>23.242067337036133</v>
      </c>
      <c r="J1638" s="358">
        <v>23.188392639160156</v>
      </c>
      <c r="K1638" s="358">
        <v>20.464595794677734</v>
      </c>
      <c r="L1638" s="358">
        <v>21.140163421630859</v>
      </c>
      <c r="M1638" s="358">
        <v>22.785638809204102</v>
      </c>
      <c r="N1638" s="358">
        <v>23.735105514526367</v>
      </c>
      <c r="O1638" s="358">
        <v>24.551305770874023</v>
      </c>
      <c r="P1638" s="358">
        <v>25.890140533447266</v>
      </c>
      <c r="Q1638" s="358">
        <v>25.882610321044922</v>
      </c>
      <c r="R1638" s="358">
        <v>27.238916397094727</v>
      </c>
      <c r="S1638" s="358">
        <v>27.308897018432617</v>
      </c>
      <c r="T1638" s="358">
        <v>27.975763320922852</v>
      </c>
      <c r="U1638" s="358">
        <v>27.188486099243164</v>
      </c>
      <c r="V1638" s="358">
        <v>25.513669967651367</v>
      </c>
      <c r="W1638" s="358">
        <v>24.628190994262695</v>
      </c>
      <c r="X1638" s="358">
        <v>24.103908538818359</v>
      </c>
      <c r="Y1638" s="358">
        <v>23.245899200439453</v>
      </c>
      <c r="Z1638" s="358">
        <v>22.968591690063477</v>
      </c>
      <c r="AA1638" s="358">
        <v>22.781116485595703</v>
      </c>
      <c r="AB1638" s="20">
        <v>580.51420974731445</v>
      </c>
    </row>
    <row r="1639" spans="1:28" thickTop="1" thickBot="1" x14ac:dyDescent="0.3">
      <c r="B1639" s="279">
        <v>41085</v>
      </c>
      <c r="C1639" s="128" t="s">
        <v>17</v>
      </c>
      <c r="D1639" s="358">
        <v>22.720151901245117</v>
      </c>
      <c r="E1639" s="358">
        <v>22.50355339050293</v>
      </c>
      <c r="F1639" s="358">
        <v>22.40498161315918</v>
      </c>
      <c r="G1639" s="358">
        <v>22.264383316040039</v>
      </c>
      <c r="H1639" s="358">
        <v>22.174673080444336</v>
      </c>
      <c r="I1639" s="358">
        <v>22.148841857910156</v>
      </c>
      <c r="J1639" s="358">
        <v>20.749443054199219</v>
      </c>
      <c r="K1639" s="358">
        <v>19.797761917114258</v>
      </c>
      <c r="L1639" s="358">
        <v>19.535280227661133</v>
      </c>
      <c r="M1639" s="358">
        <v>21.50660514831543</v>
      </c>
      <c r="N1639" s="358">
        <v>21.565507888793945</v>
      </c>
      <c r="O1639" s="358">
        <v>22.524917602539063</v>
      </c>
      <c r="P1639" s="358">
        <v>24.801074981689453</v>
      </c>
      <c r="Q1639" s="358">
        <v>24.807172775268555</v>
      </c>
      <c r="R1639" s="358">
        <v>24.902254104614258</v>
      </c>
      <c r="S1639" s="358">
        <v>27.437028884887695</v>
      </c>
      <c r="T1639" s="358">
        <v>27.663881301879883</v>
      </c>
      <c r="U1639" s="358">
        <v>27.355775833129883</v>
      </c>
      <c r="V1639" s="358">
        <v>25.754970550537109</v>
      </c>
      <c r="W1639" s="358">
        <v>25.695117950439453</v>
      </c>
      <c r="X1639" s="358">
        <v>23.99351692199707</v>
      </c>
      <c r="Y1639" s="358">
        <v>23.434614181518555</v>
      </c>
      <c r="Z1639" s="358">
        <v>23.045543670654297</v>
      </c>
      <c r="AA1639" s="358">
        <v>23.066932678222656</v>
      </c>
      <c r="AB1639" s="20">
        <v>561.85398483276367</v>
      </c>
    </row>
    <row r="1640" spans="1:28" thickTop="1" thickBot="1" x14ac:dyDescent="0.3">
      <c r="B1640" s="279">
        <v>41086</v>
      </c>
      <c r="C1640" s="128" t="s">
        <v>11</v>
      </c>
      <c r="D1640" s="358">
        <v>23.038867950439453</v>
      </c>
      <c r="E1640" s="358">
        <v>22.357593536376953</v>
      </c>
      <c r="F1640" s="358">
        <v>22.311923980712891</v>
      </c>
      <c r="G1640" s="358">
        <v>22.21214485168457</v>
      </c>
      <c r="H1640" s="358">
        <v>22.143951416015625</v>
      </c>
      <c r="I1640" s="358">
        <v>21.570762634277344</v>
      </c>
      <c r="J1640" s="358">
        <v>19.805316925048828</v>
      </c>
      <c r="K1640" s="358">
        <v>19.405754089355469</v>
      </c>
      <c r="L1640" s="358">
        <v>19.326808929443359</v>
      </c>
      <c r="M1640" s="358">
        <v>20.721426010131836</v>
      </c>
      <c r="N1640" s="358">
        <v>21.740144729614258</v>
      </c>
      <c r="O1640" s="358">
        <v>23.854497909545898</v>
      </c>
      <c r="P1640" s="358">
        <v>23.802913665771484</v>
      </c>
      <c r="Q1640" s="358">
        <v>23.778722763061523</v>
      </c>
      <c r="R1640" s="358">
        <v>25.602533340454102</v>
      </c>
      <c r="S1640" s="358">
        <v>27.721063613891602</v>
      </c>
      <c r="T1640" s="358">
        <v>26.354194641113281</v>
      </c>
      <c r="U1640" s="358">
        <v>20.176412582397461</v>
      </c>
      <c r="V1640" s="358">
        <v>20.159065246582031</v>
      </c>
      <c r="W1640" s="358">
        <v>25.524614334106445</v>
      </c>
      <c r="X1640" s="358">
        <v>22.783653259277344</v>
      </c>
      <c r="Y1640" s="358">
        <v>22.968198776245117</v>
      </c>
      <c r="Z1640" s="358">
        <v>23.001327514648438</v>
      </c>
      <c r="AA1640" s="358">
        <v>23.089662551879883</v>
      </c>
      <c r="AB1640" s="20">
        <v>543.4515552520752</v>
      </c>
    </row>
    <row r="1641" spans="1:28" thickTop="1" thickBot="1" x14ac:dyDescent="0.3">
      <c r="B1641" s="279">
        <v>41087</v>
      </c>
      <c r="C1641" s="128" t="s">
        <v>12</v>
      </c>
      <c r="D1641" s="358">
        <v>18.003232955932617</v>
      </c>
      <c r="E1641" s="358">
        <v>22.449247360229492</v>
      </c>
      <c r="F1641" s="358">
        <v>22.709047317504883</v>
      </c>
      <c r="G1641" s="358">
        <v>22.681709289550781</v>
      </c>
      <c r="H1641" s="358">
        <v>22.602228164672852</v>
      </c>
      <c r="I1641" s="358">
        <v>22.556644439697266</v>
      </c>
      <c r="J1641" s="358">
        <v>21.7735595703125</v>
      </c>
      <c r="K1641" s="358">
        <v>21.325687408447266</v>
      </c>
      <c r="L1641" s="358">
        <v>20.793031692504883</v>
      </c>
      <c r="M1641" s="358">
        <v>21.256750106811523</v>
      </c>
      <c r="N1641" s="358">
        <v>22.517036437988281</v>
      </c>
      <c r="O1641" s="358">
        <v>19.469964981079102</v>
      </c>
      <c r="P1641" s="358">
        <v>20.890485763549805</v>
      </c>
      <c r="Q1641" s="358">
        <v>26.227870941162109</v>
      </c>
      <c r="R1641" s="358">
        <v>19.911981582641602</v>
      </c>
      <c r="S1641" s="358">
        <v>28.379240036010742</v>
      </c>
      <c r="T1641" s="358">
        <v>28.219089508056641</v>
      </c>
      <c r="U1641" s="358">
        <v>28.001232147216797</v>
      </c>
      <c r="V1641" s="358">
        <v>23.483179092407227</v>
      </c>
      <c r="W1641" s="358">
        <v>25.799388885498047</v>
      </c>
      <c r="X1641" s="358">
        <v>26.549045562744141</v>
      </c>
      <c r="Y1641" s="358">
        <v>24.165138244628906</v>
      </c>
      <c r="Z1641" s="358">
        <v>22.643043518066406</v>
      </c>
      <c r="AA1641" s="358">
        <v>23.950660705566406</v>
      </c>
      <c r="AB1641" s="20">
        <v>556.35849571228027</v>
      </c>
    </row>
    <row r="1642" spans="1:28" thickTop="1" thickBot="1" x14ac:dyDescent="0.3">
      <c r="B1642" s="279">
        <v>41088</v>
      </c>
      <c r="C1642" s="128" t="s">
        <v>13</v>
      </c>
      <c r="D1642" s="358">
        <v>23.499544143676758</v>
      </c>
      <c r="E1642" s="358">
        <v>23.211629867553711</v>
      </c>
      <c r="F1642" s="358">
        <v>23.138002395629883</v>
      </c>
      <c r="G1642" s="358">
        <v>23.179018020629883</v>
      </c>
      <c r="H1642" s="358">
        <v>23.002838134765625</v>
      </c>
      <c r="I1642" s="358">
        <v>22.932058334350586</v>
      </c>
      <c r="J1642" s="358">
        <v>21.948932647705078</v>
      </c>
      <c r="K1642" s="358">
        <v>21.766288757324219</v>
      </c>
      <c r="L1642" s="358">
        <v>21.275062561035156</v>
      </c>
      <c r="M1642" s="358">
        <v>23.006284713745117</v>
      </c>
      <c r="N1642" s="358">
        <v>23.129844665527344</v>
      </c>
      <c r="O1642" s="358">
        <v>25.768407821655273</v>
      </c>
      <c r="P1642" s="358">
        <v>28.403224945068359</v>
      </c>
      <c r="Q1642" s="358">
        <v>28.55634880065918</v>
      </c>
      <c r="R1642" s="358">
        <v>29.379560470581055</v>
      </c>
      <c r="S1642" s="358">
        <v>29.360092163085938</v>
      </c>
      <c r="T1642" s="358">
        <v>29.380180358886719</v>
      </c>
      <c r="U1642" s="358">
        <v>29.401731491088867</v>
      </c>
      <c r="V1642" s="358">
        <v>26.771743774414063</v>
      </c>
      <c r="W1642" s="358">
        <v>25.886096954345703</v>
      </c>
      <c r="X1642" s="358">
        <v>25.829566955566406</v>
      </c>
      <c r="Y1642" s="358">
        <v>26.04890251159668</v>
      </c>
      <c r="Z1642" s="358">
        <v>23.990379333496094</v>
      </c>
      <c r="AA1642" s="358">
        <v>23.927228927612305</v>
      </c>
      <c r="AB1642" s="20">
        <v>602.79296875</v>
      </c>
    </row>
    <row r="1643" spans="1:28" thickTop="1" thickBot="1" x14ac:dyDescent="0.3">
      <c r="B1643" s="279">
        <v>41089</v>
      </c>
      <c r="C1643" s="128" t="s">
        <v>14</v>
      </c>
      <c r="D1643" s="358">
        <v>24.021186828613281</v>
      </c>
      <c r="E1643" s="358">
        <v>24.135004043579102</v>
      </c>
      <c r="F1643" s="358">
        <v>23.815549850463867</v>
      </c>
      <c r="G1643" s="358">
        <v>23.710311889648438</v>
      </c>
      <c r="H1643" s="358">
        <v>23.522066116333008</v>
      </c>
      <c r="I1643" s="358">
        <v>23.261754989624023</v>
      </c>
      <c r="J1643" s="358">
        <v>20.386785507202148</v>
      </c>
      <c r="K1643" s="358">
        <v>20.354467391967773</v>
      </c>
      <c r="L1643" s="358">
        <v>20.36964225769043</v>
      </c>
      <c r="M1643" s="358">
        <v>21.333093643188477</v>
      </c>
      <c r="N1643" s="358">
        <v>23.647609710693359</v>
      </c>
      <c r="O1643" s="358">
        <v>26.707803726196289</v>
      </c>
      <c r="P1643" s="358">
        <v>26.722640991210938</v>
      </c>
      <c r="Q1643" s="358">
        <v>28.225404739379883</v>
      </c>
      <c r="R1643" s="358">
        <v>28.914369583129883</v>
      </c>
      <c r="S1643" s="358">
        <v>21.680448532104492</v>
      </c>
      <c r="T1643" s="358">
        <v>29.21234130859375</v>
      </c>
      <c r="U1643" s="358">
        <v>29.187475204467773</v>
      </c>
      <c r="V1643" s="358">
        <v>28.588157653808594</v>
      </c>
      <c r="W1643" s="358">
        <v>27.589942932128906</v>
      </c>
      <c r="X1643" s="358">
        <v>27.072311401367188</v>
      </c>
      <c r="Y1643" s="358">
        <v>25.44758415222168</v>
      </c>
      <c r="Z1643" s="358">
        <v>25.051836013793945</v>
      </c>
      <c r="AA1643" s="358">
        <v>24.828256607055664</v>
      </c>
      <c r="AB1643" s="20">
        <v>597.78604507446289</v>
      </c>
    </row>
    <row r="1644" spans="1:28" thickTop="1" thickBot="1" x14ac:dyDescent="0.3">
      <c r="B1644" s="279">
        <v>41090</v>
      </c>
      <c r="C1644" s="128" t="s">
        <v>15</v>
      </c>
      <c r="D1644" s="358">
        <v>24.805971145629883</v>
      </c>
      <c r="E1644" s="358">
        <v>24.785835266113281</v>
      </c>
      <c r="F1644" s="358">
        <v>24.712776184082031</v>
      </c>
      <c r="G1644" s="358">
        <v>24.707904815673828</v>
      </c>
      <c r="H1644" s="358">
        <v>24.676025390625</v>
      </c>
      <c r="I1644" s="358">
        <v>23.47996711730957</v>
      </c>
      <c r="J1644" s="358">
        <v>22.348796844482422</v>
      </c>
      <c r="K1644" s="358">
        <v>21.010204315185547</v>
      </c>
      <c r="L1644" s="358">
        <v>21.581768035888672</v>
      </c>
      <c r="M1644" s="358">
        <v>22.711261749267578</v>
      </c>
      <c r="N1644" s="358">
        <v>23.776561737060547</v>
      </c>
      <c r="O1644" s="358">
        <v>24.999824523925781</v>
      </c>
      <c r="P1644" s="358">
        <v>27.335842132568359</v>
      </c>
      <c r="Q1644" s="358">
        <v>28.660125732421875</v>
      </c>
      <c r="R1644" s="358">
        <v>28.641313552856445</v>
      </c>
      <c r="S1644" s="358">
        <v>29.38593864440918</v>
      </c>
      <c r="T1644" s="358">
        <v>29.411458969116211</v>
      </c>
      <c r="U1644" s="358">
        <v>29.347013473510742</v>
      </c>
      <c r="V1644" s="358">
        <v>26.697559356689453</v>
      </c>
      <c r="W1644" s="358">
        <v>28.448320388793945</v>
      </c>
      <c r="X1644" s="358">
        <v>26.258045196533203</v>
      </c>
      <c r="Y1644" s="358">
        <v>24.778427124023438</v>
      </c>
      <c r="Z1644" s="358">
        <v>24.717380523681641</v>
      </c>
      <c r="AA1644" s="358">
        <v>24.835357666015625</v>
      </c>
      <c r="AB1644" s="20">
        <v>612.11367988586426</v>
      </c>
    </row>
    <row r="1645" spans="1:28" thickTop="1" thickBot="1" x14ac:dyDescent="0.3">
      <c r="A1645" s="11" t="s">
        <v>23</v>
      </c>
      <c r="B1645" s="279">
        <v>41091</v>
      </c>
      <c r="C1645" s="128" t="s">
        <v>16</v>
      </c>
      <c r="D1645" s="358">
        <v>24.260091781616211</v>
      </c>
      <c r="E1645" s="358">
        <v>24.917579650878906</v>
      </c>
      <c r="F1645" s="358">
        <v>24.899532318115234</v>
      </c>
      <c r="G1645" s="358">
        <v>24.785913467407227</v>
      </c>
      <c r="H1645" s="358">
        <v>24.762285232543945</v>
      </c>
      <c r="I1645" s="358">
        <v>24.512857437133789</v>
      </c>
      <c r="J1645" s="358">
        <v>22.696111679077148</v>
      </c>
      <c r="K1645" s="358">
        <v>19.982641220092773</v>
      </c>
      <c r="L1645" s="358">
        <v>20.555713653564453</v>
      </c>
      <c r="M1645" s="358">
        <v>20.702381134033203</v>
      </c>
      <c r="N1645" s="358">
        <v>24.010463714599609</v>
      </c>
      <c r="O1645" s="358">
        <v>25.546087265014648</v>
      </c>
      <c r="P1645" s="358">
        <v>25.576574325561523</v>
      </c>
      <c r="Q1645" s="358">
        <v>28.225177764892578</v>
      </c>
      <c r="R1645" s="358">
        <v>28.461132049560547</v>
      </c>
      <c r="S1645" s="358">
        <v>28.565103530883789</v>
      </c>
      <c r="T1645" s="358">
        <v>27.358554840087891</v>
      </c>
      <c r="U1645" s="358">
        <v>26.709571838378906</v>
      </c>
      <c r="V1645" s="358">
        <v>26.009950637817383</v>
      </c>
      <c r="W1645" s="358">
        <v>24.735456466674805</v>
      </c>
      <c r="X1645" s="358">
        <v>24.662391662597656</v>
      </c>
      <c r="Y1645" s="358">
        <v>23.766502380371094</v>
      </c>
      <c r="Z1645" s="358">
        <v>23.845802307128906</v>
      </c>
      <c r="AA1645" s="358">
        <v>23.357404708862305</v>
      </c>
      <c r="AB1645" s="20">
        <v>592.90528106689453</v>
      </c>
    </row>
    <row r="1646" spans="1:28" thickTop="1" thickBot="1" x14ac:dyDescent="0.3">
      <c r="B1646" s="279">
        <v>41092</v>
      </c>
      <c r="C1646" s="128" t="s">
        <v>17</v>
      </c>
      <c r="D1646" s="358">
        <v>23.422613143920898</v>
      </c>
      <c r="E1646" s="358">
        <v>23.34196662902832</v>
      </c>
      <c r="F1646" s="358">
        <v>23.170783996582031</v>
      </c>
      <c r="G1646" s="358">
        <v>23.102336883544922</v>
      </c>
      <c r="H1646" s="358">
        <v>22.941282272338867</v>
      </c>
      <c r="I1646" s="358">
        <v>22.840547561645508</v>
      </c>
      <c r="J1646" s="358">
        <v>21.239749908447266</v>
      </c>
      <c r="K1646" s="358">
        <v>20.49932861328125</v>
      </c>
      <c r="L1646" s="358">
        <v>21.011594772338867</v>
      </c>
      <c r="M1646" s="358">
        <v>22.22907829284668</v>
      </c>
      <c r="N1646" s="358">
        <v>22.99229621887207</v>
      </c>
      <c r="O1646" s="358">
        <v>25.51951789855957</v>
      </c>
      <c r="P1646" s="358">
        <v>25.83067512512207</v>
      </c>
      <c r="Q1646" s="358">
        <v>26.663364410400391</v>
      </c>
      <c r="R1646" s="358">
        <v>26.607982635498047</v>
      </c>
      <c r="S1646" s="358">
        <v>29.026958465576172</v>
      </c>
      <c r="T1646" s="358">
        <v>28.578990936279297</v>
      </c>
      <c r="U1646" s="358">
        <v>28.599447250366211</v>
      </c>
      <c r="V1646" s="358">
        <v>28.929428100585938</v>
      </c>
      <c r="W1646" s="358">
        <v>27.883543014526367</v>
      </c>
      <c r="X1646" s="358">
        <v>27.699117660522461</v>
      </c>
      <c r="Y1646" s="358">
        <v>24.996400833129883</v>
      </c>
      <c r="Z1646" s="358">
        <v>25.251459121704102</v>
      </c>
      <c r="AA1646" s="358">
        <v>24.561885833740234</v>
      </c>
      <c r="AB1646" s="20">
        <v>596.94034957885742</v>
      </c>
    </row>
    <row r="1647" spans="1:28" thickTop="1" thickBot="1" x14ac:dyDescent="0.3">
      <c r="B1647" s="279">
        <v>41093</v>
      </c>
      <c r="C1647" s="128" t="s">
        <v>11</v>
      </c>
      <c r="D1647" s="358">
        <v>24.299009323120117</v>
      </c>
      <c r="E1647" s="358">
        <v>24.325040817260742</v>
      </c>
      <c r="F1647" s="358">
        <v>24.352249145507813</v>
      </c>
      <c r="G1647" s="358">
        <v>24.231977462768555</v>
      </c>
      <c r="H1647" s="358">
        <v>24.159603118896484</v>
      </c>
      <c r="I1647" s="358">
        <v>24.126062393188477</v>
      </c>
      <c r="J1647" s="358">
        <v>22.595499038696289</v>
      </c>
      <c r="K1647" s="358">
        <v>21.520771026611328</v>
      </c>
      <c r="L1647" s="358">
        <v>21.495382308959961</v>
      </c>
      <c r="M1647" s="358">
        <v>23.596441268920898</v>
      </c>
      <c r="N1647" s="358">
        <v>23.672855377197266</v>
      </c>
      <c r="O1647" s="358">
        <v>25.60725212097168</v>
      </c>
      <c r="P1647" s="358">
        <v>25.593103408813477</v>
      </c>
      <c r="Q1647" s="358">
        <v>28.056236267089844</v>
      </c>
      <c r="R1647" s="358">
        <v>26.815797805786133</v>
      </c>
      <c r="S1647" s="358">
        <v>29.337179183959961</v>
      </c>
      <c r="T1647" s="358">
        <v>29.472560882568359</v>
      </c>
      <c r="U1647" s="358">
        <v>31.775188446044922</v>
      </c>
      <c r="V1647" s="358">
        <v>29.358085632324219</v>
      </c>
      <c r="W1647" s="358">
        <v>25.735755920410156</v>
      </c>
      <c r="X1647" s="358">
        <v>24.281719207763672</v>
      </c>
      <c r="Y1647" s="358">
        <v>23.200878143310547</v>
      </c>
      <c r="Z1647" s="358">
        <v>21.679397583007813</v>
      </c>
      <c r="AA1647" s="358">
        <v>21.601747512817383</v>
      </c>
      <c r="AB1647" s="20">
        <v>600.88979339599609</v>
      </c>
    </row>
    <row r="1648" spans="1:28" thickTop="1" thickBot="1" x14ac:dyDescent="0.3">
      <c r="B1648" s="279">
        <v>41094</v>
      </c>
      <c r="C1648" s="128" t="s">
        <v>12</v>
      </c>
      <c r="D1648" s="358">
        <v>21.476217269897461</v>
      </c>
      <c r="E1648" s="358">
        <v>21.268766403198242</v>
      </c>
      <c r="F1648" s="358">
        <v>21.323097229003906</v>
      </c>
      <c r="G1648" s="358">
        <v>21.281585693359375</v>
      </c>
      <c r="H1648" s="358">
        <v>21.071294784545898</v>
      </c>
      <c r="I1648" s="358">
        <v>20.999092102050781</v>
      </c>
      <c r="J1648" s="358">
        <v>22.337100982666016</v>
      </c>
      <c r="K1648" s="358">
        <v>22.113136291503906</v>
      </c>
      <c r="L1648" s="358">
        <v>20.24464225769043</v>
      </c>
      <c r="M1648" s="358">
        <v>20.140520095825195</v>
      </c>
      <c r="N1648" s="358">
        <v>20.294839859008789</v>
      </c>
      <c r="O1648" s="358">
        <v>24.451808929443359</v>
      </c>
      <c r="P1648" s="358">
        <v>27.380809783935547</v>
      </c>
      <c r="Q1648" s="358">
        <v>28.257055282592773</v>
      </c>
      <c r="R1648" s="358">
        <v>28.638339996337891</v>
      </c>
      <c r="S1648" s="358">
        <v>29.272789001464844</v>
      </c>
      <c r="T1648" s="358">
        <v>29.329299926757813</v>
      </c>
      <c r="U1648" s="358">
        <v>27.423540115356445</v>
      </c>
      <c r="V1648" s="358">
        <v>27.075523376464844</v>
      </c>
      <c r="W1648" s="358">
        <v>25.093410491943359</v>
      </c>
      <c r="X1648" s="358">
        <v>24.730453491210938</v>
      </c>
      <c r="Y1648" s="358">
        <v>25.032079696655273</v>
      </c>
      <c r="Z1648" s="358">
        <v>24.346292495727539</v>
      </c>
      <c r="AA1648" s="358">
        <v>24.069437026977539</v>
      </c>
      <c r="AB1648" s="20">
        <v>577.65113258361816</v>
      </c>
    </row>
    <row r="1649" spans="2:28" thickTop="1" thickBot="1" x14ac:dyDescent="0.3">
      <c r="B1649" s="279">
        <v>41095</v>
      </c>
      <c r="C1649" s="128" t="s">
        <v>13</v>
      </c>
      <c r="D1649" s="358">
        <v>23.975061416625977</v>
      </c>
      <c r="E1649" s="358">
        <v>23.85551643371582</v>
      </c>
      <c r="F1649" s="358">
        <v>23.763372421264648</v>
      </c>
      <c r="G1649" s="358">
        <v>23.680219650268555</v>
      </c>
      <c r="H1649" s="358">
        <v>23.726106643676758</v>
      </c>
      <c r="I1649" s="358">
        <v>23.637664794921875</v>
      </c>
      <c r="J1649" s="358">
        <v>19.87556266784668</v>
      </c>
      <c r="K1649" s="358">
        <v>19.684402465820313</v>
      </c>
      <c r="L1649" s="358">
        <v>21.531410217285156</v>
      </c>
      <c r="M1649" s="358">
        <v>21.560884475708008</v>
      </c>
      <c r="N1649" s="358">
        <v>23.500602722167969</v>
      </c>
      <c r="O1649" s="358">
        <v>25.209159851074219</v>
      </c>
      <c r="P1649" s="358">
        <v>25.345470428466797</v>
      </c>
      <c r="Q1649" s="358">
        <v>25.768684387207031</v>
      </c>
      <c r="R1649" s="358">
        <v>29.419546127319336</v>
      </c>
      <c r="S1649" s="358">
        <v>29.805728912353516</v>
      </c>
      <c r="T1649" s="358">
        <v>29.893096923828125</v>
      </c>
      <c r="U1649" s="358">
        <v>29.605459213256836</v>
      </c>
      <c r="V1649" s="358">
        <v>29.515146255493164</v>
      </c>
      <c r="W1649" s="358">
        <v>28.194375991821289</v>
      </c>
      <c r="X1649" s="358">
        <v>28.765541076660156</v>
      </c>
      <c r="Y1649" s="358">
        <v>24.833889007568359</v>
      </c>
      <c r="Z1649" s="358">
        <v>24.664424896240234</v>
      </c>
      <c r="AA1649" s="358">
        <v>24.785926818847656</v>
      </c>
      <c r="AB1649" s="20">
        <v>604.59725379943848</v>
      </c>
    </row>
    <row r="1650" spans="2:28" thickTop="1" thickBot="1" x14ac:dyDescent="0.3">
      <c r="B1650" s="279">
        <v>41096</v>
      </c>
      <c r="C1650" s="128" t="s">
        <v>14</v>
      </c>
      <c r="D1650" s="358">
        <v>21.716753005981445</v>
      </c>
      <c r="E1650" s="358">
        <v>21.735244750976563</v>
      </c>
      <c r="F1650" s="358">
        <v>21.444103240966797</v>
      </c>
      <c r="G1650" s="358">
        <v>21.331893920898438</v>
      </c>
      <c r="H1650" s="358">
        <v>21.330663681030273</v>
      </c>
      <c r="I1650" s="358">
        <v>21.290313720703125</v>
      </c>
      <c r="J1650" s="358">
        <v>21.236295700073242</v>
      </c>
      <c r="K1650" s="358">
        <v>21.386636734008789</v>
      </c>
      <c r="L1650" s="358">
        <v>21.194765090942383</v>
      </c>
      <c r="M1650" s="358">
        <v>21.177387237548828</v>
      </c>
      <c r="N1650" s="358">
        <v>25.374536514282227</v>
      </c>
      <c r="O1650" s="358">
        <v>25.431900024414063</v>
      </c>
      <c r="P1650" s="358">
        <v>27.024816513061523</v>
      </c>
      <c r="Q1650" s="358">
        <v>29.538330078125</v>
      </c>
      <c r="R1650" s="358">
        <v>29.556306838989258</v>
      </c>
      <c r="S1650" s="358">
        <v>29.581958770751953</v>
      </c>
      <c r="T1650" s="358">
        <v>28.978582382202148</v>
      </c>
      <c r="U1650" s="358">
        <v>29.42814826965332</v>
      </c>
      <c r="V1650" s="358">
        <v>28.869630813598633</v>
      </c>
      <c r="W1650" s="358">
        <v>27.096351623535156</v>
      </c>
      <c r="X1650" s="358">
        <v>23.689142227172852</v>
      </c>
      <c r="Y1650" s="358">
        <v>22.439054489135742</v>
      </c>
      <c r="Z1650" s="358">
        <v>22.447896957397461</v>
      </c>
      <c r="AA1650" s="358">
        <v>22.57127571105957</v>
      </c>
      <c r="AB1650" s="20">
        <v>585.87198829650879</v>
      </c>
    </row>
    <row r="1651" spans="2:28" thickTop="1" thickBot="1" x14ac:dyDescent="0.3">
      <c r="B1651" s="279">
        <v>41097</v>
      </c>
      <c r="C1651" s="128" t="s">
        <v>15</v>
      </c>
      <c r="D1651" s="358">
        <v>22.528173446655273</v>
      </c>
      <c r="E1651" s="358">
        <v>22.500772476196289</v>
      </c>
      <c r="F1651" s="358">
        <v>22.37879753112793</v>
      </c>
      <c r="G1651" s="358">
        <v>22.33433723449707</v>
      </c>
      <c r="H1651" s="358">
        <v>21.033557891845703</v>
      </c>
      <c r="I1651" s="358">
        <v>20.952659606933594</v>
      </c>
      <c r="J1651" s="358">
        <v>19.100406646728516</v>
      </c>
      <c r="K1651" s="358">
        <v>19.114667892456055</v>
      </c>
      <c r="L1651" s="358">
        <v>18.764556884765625</v>
      </c>
      <c r="M1651" s="358">
        <v>19.404216766357422</v>
      </c>
      <c r="N1651" s="358">
        <v>24.203506469726563</v>
      </c>
      <c r="O1651" s="358">
        <v>25.668727874755859</v>
      </c>
      <c r="P1651" s="358">
        <v>25.710466384887695</v>
      </c>
      <c r="Q1651" s="358">
        <v>27.649448394775391</v>
      </c>
      <c r="R1651" s="358">
        <v>28.734054565429688</v>
      </c>
      <c r="S1651" s="358">
        <v>29.81623649597168</v>
      </c>
      <c r="T1651" s="358">
        <v>29.878772735595703</v>
      </c>
      <c r="U1651" s="358">
        <v>29.92534065246582</v>
      </c>
      <c r="V1651" s="358">
        <v>29.996881484985352</v>
      </c>
      <c r="W1651" s="358">
        <v>27.163944244384766</v>
      </c>
      <c r="X1651" s="358">
        <v>22.025959014892578</v>
      </c>
      <c r="Y1651" s="358">
        <v>22.019037246704102</v>
      </c>
      <c r="Z1651" s="358">
        <v>22.194101333618164</v>
      </c>
      <c r="AA1651" s="358">
        <v>22.152708053588867</v>
      </c>
      <c r="AB1651" s="20">
        <v>575.2513313293457</v>
      </c>
    </row>
    <row r="1652" spans="2:28" thickTop="1" thickBot="1" x14ac:dyDescent="0.3">
      <c r="B1652" s="279">
        <v>41098</v>
      </c>
      <c r="C1652" s="128" t="s">
        <v>16</v>
      </c>
      <c r="D1652" s="358">
        <v>21.972911834716797</v>
      </c>
      <c r="E1652" s="358">
        <v>21.941308975219727</v>
      </c>
      <c r="F1652" s="358">
        <v>21.882734298706055</v>
      </c>
      <c r="G1652" s="358">
        <v>21.947378158569336</v>
      </c>
      <c r="H1652" s="358">
        <v>22.003549575805664</v>
      </c>
      <c r="I1652" s="358">
        <v>21.949150085449219</v>
      </c>
      <c r="J1652" s="358">
        <v>21.565738677978516</v>
      </c>
      <c r="K1652" s="358">
        <v>12.079706192016602</v>
      </c>
      <c r="L1652" s="358">
        <v>20.551370620727539</v>
      </c>
      <c r="M1652" s="358">
        <v>21.688535690307617</v>
      </c>
      <c r="N1652" s="358">
        <v>24.859268188476563</v>
      </c>
      <c r="O1652" s="358">
        <v>25.701993942260742</v>
      </c>
      <c r="P1652" s="358">
        <v>25.698354721069336</v>
      </c>
      <c r="Q1652" s="358">
        <v>28.936763763427734</v>
      </c>
      <c r="R1652" s="358">
        <v>29.176177978515625</v>
      </c>
      <c r="S1652" s="358">
        <v>30.142007827758789</v>
      </c>
      <c r="T1652" s="358">
        <v>28.709077835083008</v>
      </c>
      <c r="U1652" s="358">
        <v>27.094539642333984</v>
      </c>
      <c r="V1652" s="358">
        <v>26.924564361572266</v>
      </c>
      <c r="W1652" s="358">
        <v>26.81645393371582</v>
      </c>
      <c r="X1652" s="358">
        <v>22.014196395874023</v>
      </c>
      <c r="Y1652" s="358">
        <v>21.969148635864258</v>
      </c>
      <c r="Z1652" s="358">
        <v>17.66029167175293</v>
      </c>
      <c r="AA1652" s="358">
        <v>21.899608612060547</v>
      </c>
      <c r="AB1652" s="20">
        <v>565.1848316192627</v>
      </c>
    </row>
    <row r="1653" spans="2:28" thickTop="1" thickBot="1" x14ac:dyDescent="0.3">
      <c r="B1653" s="279">
        <v>41099</v>
      </c>
      <c r="C1653" s="128" t="s">
        <v>17</v>
      </c>
      <c r="D1653" s="358">
        <v>21.23040771484375</v>
      </c>
      <c r="E1653" s="358">
        <v>21.153274536132813</v>
      </c>
      <c r="F1653" s="358">
        <v>19.247905731201172</v>
      </c>
      <c r="G1653" s="358">
        <v>21.057180404663086</v>
      </c>
      <c r="H1653" s="358">
        <v>21.179824829101563</v>
      </c>
      <c r="I1653" s="358">
        <v>21.127321243286133</v>
      </c>
      <c r="J1653" s="358">
        <v>22.31483268737793</v>
      </c>
      <c r="K1653" s="358">
        <v>17.845632553100586</v>
      </c>
      <c r="L1653" s="358">
        <v>21.526157379150391</v>
      </c>
      <c r="M1653" s="358">
        <v>21.549856185913086</v>
      </c>
      <c r="N1653" s="358">
        <v>22.259323120117188</v>
      </c>
      <c r="O1653" s="358">
        <v>24.300525665283203</v>
      </c>
      <c r="P1653" s="358">
        <v>25.206573486328125</v>
      </c>
      <c r="Q1653" s="358">
        <v>27.493701934814453</v>
      </c>
      <c r="R1653" s="358">
        <v>28.051887512207031</v>
      </c>
      <c r="S1653" s="358">
        <v>19.973506927490234</v>
      </c>
      <c r="T1653" s="358">
        <v>29.197744369506836</v>
      </c>
      <c r="U1653" s="358">
        <v>28.496200561523438</v>
      </c>
      <c r="V1653" s="358">
        <v>28.651559829711914</v>
      </c>
      <c r="W1653" s="358">
        <v>26.464813232421875</v>
      </c>
      <c r="X1653" s="358">
        <v>24.840114593505859</v>
      </c>
      <c r="Y1653" s="358">
        <v>24.34498405456543</v>
      </c>
      <c r="Z1653" s="358">
        <v>24.383462905883789</v>
      </c>
      <c r="AA1653" s="358">
        <v>22.542840957641602</v>
      </c>
      <c r="AB1653" s="20">
        <v>564.43963241577148</v>
      </c>
    </row>
    <row r="1654" spans="2:28" thickTop="1" thickBot="1" x14ac:dyDescent="0.3">
      <c r="B1654" s="279">
        <v>41100</v>
      </c>
      <c r="C1654" s="128" t="s">
        <v>11</v>
      </c>
      <c r="D1654" s="358">
        <v>22.432876586914063</v>
      </c>
      <c r="E1654" s="358">
        <v>21.196172714233398</v>
      </c>
      <c r="F1654" s="358">
        <v>21.079858779907227</v>
      </c>
      <c r="G1654" s="358">
        <v>21.104042053222656</v>
      </c>
      <c r="H1654" s="358">
        <v>21.05421257019043</v>
      </c>
      <c r="I1654" s="358">
        <v>20.997451782226563</v>
      </c>
      <c r="J1654" s="358">
        <v>20.344011306762695</v>
      </c>
      <c r="K1654" s="358">
        <v>20.288803100585938</v>
      </c>
      <c r="L1654" s="358">
        <v>20.281875610351563</v>
      </c>
      <c r="M1654" s="358">
        <v>20.422979354858398</v>
      </c>
      <c r="N1654" s="358">
        <v>23.702245712280273</v>
      </c>
      <c r="O1654" s="358">
        <v>23.78941535949707</v>
      </c>
      <c r="P1654" s="358">
        <v>24.745597839355469</v>
      </c>
      <c r="Q1654" s="358">
        <v>27.468715667724609</v>
      </c>
      <c r="R1654" s="358">
        <v>27.486331939697266</v>
      </c>
      <c r="S1654" s="358">
        <v>27.632200241088867</v>
      </c>
      <c r="T1654" s="358">
        <v>28.779081344604492</v>
      </c>
      <c r="U1654" s="358">
        <v>28.788923263549805</v>
      </c>
      <c r="V1654" s="358">
        <v>27.575222015380859</v>
      </c>
      <c r="W1654" s="358">
        <v>26.260009765625</v>
      </c>
      <c r="X1654" s="358">
        <v>25.923290252685547</v>
      </c>
      <c r="Y1654" s="358">
        <v>24.078367233276367</v>
      </c>
      <c r="Z1654" s="358">
        <v>24.379487991333008</v>
      </c>
      <c r="AA1654" s="358">
        <v>24.296270370483398</v>
      </c>
      <c r="AB1654" s="20">
        <v>574.10744285583496</v>
      </c>
    </row>
    <row r="1655" spans="2:28" thickTop="1" thickBot="1" x14ac:dyDescent="0.3">
      <c r="B1655" s="279">
        <v>41101</v>
      </c>
      <c r="C1655" s="128" t="s">
        <v>12</v>
      </c>
      <c r="D1655" s="358">
        <v>23.280996322631836</v>
      </c>
      <c r="E1655" s="358">
        <v>22.694437026977539</v>
      </c>
      <c r="F1655" s="358">
        <v>22.067556381225586</v>
      </c>
      <c r="G1655" s="358">
        <v>21.96531867980957</v>
      </c>
      <c r="H1655" s="358">
        <v>21.794404983520508</v>
      </c>
      <c r="I1655" s="358">
        <v>21.587333679199219</v>
      </c>
      <c r="J1655" s="358">
        <v>20.042507171630859</v>
      </c>
      <c r="K1655" s="358">
        <v>19.402545928955078</v>
      </c>
      <c r="L1655" s="358">
        <v>18.998838424682617</v>
      </c>
      <c r="M1655" s="358">
        <v>21.381284713745117</v>
      </c>
      <c r="N1655" s="358">
        <v>21.697334289550781</v>
      </c>
      <c r="O1655" s="358">
        <v>23.560089111328125</v>
      </c>
      <c r="P1655" s="358">
        <v>25.350156784057617</v>
      </c>
      <c r="Q1655" s="358">
        <v>26.066883087158203</v>
      </c>
      <c r="R1655" s="358">
        <v>27.4981689453125</v>
      </c>
      <c r="S1655" s="358">
        <v>28.706941604614258</v>
      </c>
      <c r="T1655" s="358">
        <v>28.64130973815918</v>
      </c>
      <c r="U1655" s="358">
        <v>29.35651969909668</v>
      </c>
      <c r="V1655" s="358">
        <v>29.200592041015625</v>
      </c>
      <c r="W1655" s="358">
        <v>27.901969909667969</v>
      </c>
      <c r="X1655" s="358">
        <v>24.278091430664063</v>
      </c>
      <c r="Y1655" s="358">
        <v>23.190153121948242</v>
      </c>
      <c r="Z1655" s="358">
        <v>23.354038238525391</v>
      </c>
      <c r="AA1655" s="358">
        <v>22.496467590332031</v>
      </c>
      <c r="AB1655" s="20">
        <v>574.51393890380859</v>
      </c>
    </row>
    <row r="1656" spans="2:28" thickTop="1" thickBot="1" x14ac:dyDescent="0.3">
      <c r="B1656" s="279">
        <v>41102</v>
      </c>
      <c r="C1656" s="128" t="s">
        <v>13</v>
      </c>
      <c r="D1656" s="358">
        <v>22.209793090820313</v>
      </c>
      <c r="E1656" s="358">
        <v>22.262397766113281</v>
      </c>
      <c r="F1656" s="358">
        <v>21.909111022949219</v>
      </c>
      <c r="G1656" s="358">
        <v>21.797813415527344</v>
      </c>
      <c r="H1656" s="358">
        <v>21.711786270141602</v>
      </c>
      <c r="I1656" s="358">
        <v>21.692836761474609</v>
      </c>
      <c r="J1656" s="358">
        <v>19.538722991943359</v>
      </c>
      <c r="K1656" s="358">
        <v>19.491865158081055</v>
      </c>
      <c r="L1656" s="358">
        <v>19.273080825805664</v>
      </c>
      <c r="M1656" s="358">
        <v>20.646112442016602</v>
      </c>
      <c r="N1656" s="358">
        <v>21.861747741699219</v>
      </c>
      <c r="O1656" s="358">
        <v>22.659097671508789</v>
      </c>
      <c r="P1656" s="358">
        <v>23.878486633300781</v>
      </c>
      <c r="Q1656" s="358">
        <v>26.083795547485352</v>
      </c>
      <c r="R1656" s="358">
        <v>27.516530990600586</v>
      </c>
      <c r="S1656" s="358">
        <v>28.754201889038086</v>
      </c>
      <c r="T1656" s="358">
        <v>28.763093948364258</v>
      </c>
      <c r="U1656" s="358">
        <v>28.002496719360352</v>
      </c>
      <c r="V1656" s="358">
        <v>27.979585647583008</v>
      </c>
      <c r="W1656" s="358">
        <v>26.974184036254883</v>
      </c>
      <c r="X1656" s="358">
        <v>26.486026763916016</v>
      </c>
      <c r="Y1656" s="358">
        <v>24.474626541137695</v>
      </c>
      <c r="Z1656" s="358">
        <v>24.497217178344727</v>
      </c>
      <c r="AA1656" s="358">
        <v>23.550941467285156</v>
      </c>
      <c r="AB1656" s="20">
        <v>572.01555252075195</v>
      </c>
    </row>
    <row r="1657" spans="2:28" thickTop="1" thickBot="1" x14ac:dyDescent="0.3">
      <c r="B1657" s="279">
        <v>41103</v>
      </c>
      <c r="C1657" s="128" t="s">
        <v>14</v>
      </c>
      <c r="D1657" s="358">
        <v>23.264427185058594</v>
      </c>
      <c r="E1657" s="358">
        <v>22.73103141784668</v>
      </c>
      <c r="F1657" s="358">
        <v>22.725105285644531</v>
      </c>
      <c r="G1657" s="358">
        <v>22.794172286987305</v>
      </c>
      <c r="H1657" s="358">
        <v>20.776418685913086</v>
      </c>
      <c r="I1657" s="358">
        <v>22.618797302246094</v>
      </c>
      <c r="J1657" s="358">
        <v>20.371267318725586</v>
      </c>
      <c r="K1657" s="358">
        <v>20.20100212097168</v>
      </c>
      <c r="L1657" s="358">
        <v>20.033275604248047</v>
      </c>
      <c r="M1657" s="358">
        <v>22.481246948242188</v>
      </c>
      <c r="N1657" s="358">
        <v>22.849281311035156</v>
      </c>
      <c r="O1657" s="358">
        <v>23.086999893188477</v>
      </c>
      <c r="P1657" s="358">
        <v>25.145578384399414</v>
      </c>
      <c r="Q1657" s="358">
        <v>26.871603012084961</v>
      </c>
      <c r="R1657" s="358">
        <v>28.559980392456055</v>
      </c>
      <c r="S1657" s="358">
        <v>29.249710083007813</v>
      </c>
      <c r="T1657" s="358">
        <v>29.383581161499023</v>
      </c>
      <c r="U1657" s="358">
        <v>29.347051620483398</v>
      </c>
      <c r="V1657" s="358">
        <v>28.616165161132813</v>
      </c>
      <c r="W1657" s="358">
        <v>27.482242584228516</v>
      </c>
      <c r="X1657" s="358">
        <v>24.567724227905273</v>
      </c>
      <c r="Y1657" s="358">
        <v>23.602945327758789</v>
      </c>
      <c r="Z1657" s="358">
        <v>23.971519470214844</v>
      </c>
      <c r="AA1657" s="358">
        <v>24.203592300415039</v>
      </c>
      <c r="AB1657" s="20">
        <v>584.93471908569336</v>
      </c>
    </row>
    <row r="1658" spans="2:28" thickTop="1" thickBot="1" x14ac:dyDescent="0.3">
      <c r="B1658" s="279">
        <v>41104</v>
      </c>
      <c r="C1658" s="128" t="s">
        <v>15</v>
      </c>
      <c r="D1658" s="358">
        <v>24.226835250854492</v>
      </c>
      <c r="E1658" s="358">
        <v>24.110578536987305</v>
      </c>
      <c r="F1658" s="358">
        <v>23.074947357177734</v>
      </c>
      <c r="G1658" s="358">
        <v>22.930051803588867</v>
      </c>
      <c r="H1658" s="358">
        <v>22.827482223510742</v>
      </c>
      <c r="I1658" s="358">
        <v>22.683477401733398</v>
      </c>
      <c r="J1658" s="358">
        <v>21.414457321166992</v>
      </c>
      <c r="K1658" s="358">
        <v>19.726945877075195</v>
      </c>
      <c r="L1658" s="358">
        <v>21.3365478515625</v>
      </c>
      <c r="M1658" s="358">
        <v>22.24610710144043</v>
      </c>
      <c r="N1658" s="358">
        <v>23.314334869384766</v>
      </c>
      <c r="O1658" s="358">
        <v>24.996393203735352</v>
      </c>
      <c r="P1658" s="358">
        <v>25.134407043457031</v>
      </c>
      <c r="Q1658" s="358">
        <v>26.169769287109375</v>
      </c>
      <c r="R1658" s="358">
        <v>27.611848831176758</v>
      </c>
      <c r="S1658" s="358">
        <v>27.961347579956055</v>
      </c>
      <c r="T1658" s="358">
        <v>28.143840789794922</v>
      </c>
      <c r="U1658" s="358">
        <v>27.961894989013672</v>
      </c>
      <c r="V1658" s="358">
        <v>27.571125030517578</v>
      </c>
      <c r="W1658" s="358">
        <v>27.333776473999023</v>
      </c>
      <c r="X1658" s="358">
        <v>26.42741584777832</v>
      </c>
      <c r="Y1658" s="358">
        <v>23.955783843994141</v>
      </c>
      <c r="Z1658" s="358">
        <v>23.9976806640625</v>
      </c>
      <c r="AA1658" s="358">
        <v>23.942924499511719</v>
      </c>
      <c r="AB1658" s="20">
        <v>589.09997367858887</v>
      </c>
    </row>
    <row r="1659" spans="2:28" thickTop="1" thickBot="1" x14ac:dyDescent="0.3">
      <c r="B1659" s="279">
        <v>41105</v>
      </c>
      <c r="C1659" s="128" t="s">
        <v>16</v>
      </c>
      <c r="D1659" s="358">
        <v>24.073308944702148</v>
      </c>
      <c r="E1659" s="358">
        <v>24.014720916748047</v>
      </c>
      <c r="F1659" s="358">
        <v>24.051713943481445</v>
      </c>
      <c r="G1659" s="358">
        <v>23.310636520385742</v>
      </c>
      <c r="H1659" s="358">
        <v>23.23394775390625</v>
      </c>
      <c r="I1659" s="358">
        <v>21.214157104492188</v>
      </c>
      <c r="J1659" s="358">
        <v>22.519006729125977</v>
      </c>
      <c r="K1659" s="358">
        <v>20.415754318237305</v>
      </c>
      <c r="L1659" s="358">
        <v>20.51078987121582</v>
      </c>
      <c r="M1659" s="358">
        <v>21.973134994506836</v>
      </c>
      <c r="N1659" s="358">
        <v>24.081064224243164</v>
      </c>
      <c r="O1659" s="358">
        <v>25.947177886962891</v>
      </c>
      <c r="P1659" s="358">
        <v>27.919198989868164</v>
      </c>
      <c r="Q1659" s="358">
        <v>29.397069931030273</v>
      </c>
      <c r="R1659" s="358">
        <v>29.419521331787109</v>
      </c>
      <c r="S1659" s="358">
        <v>30.546489715576172</v>
      </c>
      <c r="T1659" s="358">
        <v>30.639442443847656</v>
      </c>
      <c r="U1659" s="358">
        <v>30.591392517089844</v>
      </c>
      <c r="V1659" s="358">
        <v>28.724132537841797</v>
      </c>
      <c r="W1659" s="358">
        <v>25.982210159301758</v>
      </c>
      <c r="X1659" s="358">
        <v>27.281793594360352</v>
      </c>
      <c r="Y1659" s="358">
        <v>24.936422348022461</v>
      </c>
      <c r="Z1659" s="358">
        <v>23.909543991088867</v>
      </c>
      <c r="AA1659" s="358">
        <v>23.96946907043457</v>
      </c>
      <c r="AB1659" s="20">
        <v>608.66209983825684</v>
      </c>
    </row>
    <row r="1660" spans="2:28" thickTop="1" thickBot="1" x14ac:dyDescent="0.3">
      <c r="B1660" s="279">
        <v>41106</v>
      </c>
      <c r="C1660" s="128" t="s">
        <v>17</v>
      </c>
      <c r="D1660" s="358">
        <v>23.462324142456055</v>
      </c>
      <c r="E1660" s="358">
        <v>23.098573684692383</v>
      </c>
      <c r="F1660" s="358">
        <v>22.876203536987305</v>
      </c>
      <c r="G1660" s="358">
        <v>22.802469253540039</v>
      </c>
      <c r="H1660" s="358">
        <v>22.693771362304688</v>
      </c>
      <c r="I1660" s="358">
        <v>22.703609466552734</v>
      </c>
      <c r="J1660" s="358">
        <v>22.81794548034668</v>
      </c>
      <c r="K1660" s="358">
        <v>21.807044982910156</v>
      </c>
      <c r="L1660" s="358">
        <v>21.481056213378906</v>
      </c>
      <c r="M1660" s="358">
        <v>24.052072525024414</v>
      </c>
      <c r="N1660" s="358">
        <v>25.717447280883789</v>
      </c>
      <c r="O1660" s="358">
        <v>25.233499526977539</v>
      </c>
      <c r="P1660" s="358">
        <v>27.790830612182617</v>
      </c>
      <c r="Q1660" s="358">
        <v>28.294429779052734</v>
      </c>
      <c r="R1660" s="358">
        <v>29.365131378173828</v>
      </c>
      <c r="S1660" s="358">
        <v>29.403913497924805</v>
      </c>
      <c r="T1660" s="358">
        <v>27.057958602905273</v>
      </c>
      <c r="U1660" s="358">
        <v>29.914054870605469</v>
      </c>
      <c r="V1660" s="358">
        <v>28.96435546875</v>
      </c>
      <c r="W1660" s="358">
        <v>28.029745101928711</v>
      </c>
      <c r="X1660" s="358">
        <v>25.524959564208984</v>
      </c>
      <c r="Y1660" s="358">
        <v>24.176799774169922</v>
      </c>
      <c r="Z1660" s="358">
        <v>24.215673446655273</v>
      </c>
      <c r="AA1660" s="358">
        <v>24.091669082641602</v>
      </c>
      <c r="AB1660" s="20">
        <v>605.57553863525391</v>
      </c>
    </row>
    <row r="1661" spans="2:28" thickTop="1" thickBot="1" x14ac:dyDescent="0.3">
      <c r="B1661" s="279">
        <v>41107</v>
      </c>
      <c r="C1661" s="128" t="s">
        <v>11</v>
      </c>
      <c r="D1661" s="358">
        <v>23.318368911743164</v>
      </c>
      <c r="E1661" s="358">
        <v>23.359529495239258</v>
      </c>
      <c r="F1661" s="358">
        <v>23.127481460571289</v>
      </c>
      <c r="G1661" s="358">
        <v>23.152456283569336</v>
      </c>
      <c r="H1661" s="358">
        <v>23.038263320922852</v>
      </c>
      <c r="I1661" s="358">
        <v>22.979099273681641</v>
      </c>
      <c r="J1661" s="358">
        <v>20.463394165039063</v>
      </c>
      <c r="K1661" s="358">
        <v>20.148612976074219</v>
      </c>
      <c r="L1661" s="358">
        <v>20.035736083984375</v>
      </c>
      <c r="M1661" s="358">
        <v>23.290224075317383</v>
      </c>
      <c r="N1661" s="358">
        <v>24.095619201660156</v>
      </c>
      <c r="O1661" s="358">
        <v>24.182489395141602</v>
      </c>
      <c r="P1661" s="358">
        <v>27.716176986694336</v>
      </c>
      <c r="Q1661" s="358">
        <v>28.37614631652832</v>
      </c>
      <c r="R1661" s="358">
        <v>29.362695693969727</v>
      </c>
      <c r="S1661" s="358">
        <v>29.643220901489258</v>
      </c>
      <c r="T1661" s="358">
        <v>29.269311904907227</v>
      </c>
      <c r="U1661" s="358">
        <v>28.363779067993164</v>
      </c>
      <c r="V1661" s="358">
        <v>27.795749664306641</v>
      </c>
      <c r="W1661" s="358">
        <v>22.746395111083984</v>
      </c>
      <c r="X1661" s="358">
        <v>22.667619705200195</v>
      </c>
      <c r="Y1661" s="358">
        <v>22.99498176574707</v>
      </c>
      <c r="Z1661" s="358">
        <v>23.074508666992188</v>
      </c>
      <c r="AA1661" s="358">
        <v>23.668828964233398</v>
      </c>
      <c r="AB1661" s="20">
        <v>586.87068939208984</v>
      </c>
    </row>
    <row r="1662" spans="2:28" thickTop="1" thickBot="1" x14ac:dyDescent="0.3">
      <c r="B1662" s="279">
        <v>41108</v>
      </c>
      <c r="C1662" s="128" t="s">
        <v>12</v>
      </c>
      <c r="D1662" s="358">
        <v>21.769035339355469</v>
      </c>
      <c r="E1662" s="358">
        <v>21.462472915649414</v>
      </c>
      <c r="F1662" s="358">
        <v>21.512729644775391</v>
      </c>
      <c r="G1662" s="358">
        <v>21.396499633789063</v>
      </c>
      <c r="H1662" s="358">
        <v>21.27229118347168</v>
      </c>
      <c r="I1662" s="358">
        <v>21.238870620727539</v>
      </c>
      <c r="J1662" s="358">
        <v>20.868984222412109</v>
      </c>
      <c r="K1662" s="358">
        <v>20.739772796630859</v>
      </c>
      <c r="L1662" s="358">
        <v>17.534225463867188</v>
      </c>
      <c r="M1662" s="358">
        <v>23.429645538330078</v>
      </c>
      <c r="N1662" s="358">
        <v>23.471553802490234</v>
      </c>
      <c r="O1662" s="358">
        <v>21.555286407470703</v>
      </c>
      <c r="P1662" s="358">
        <v>26.040870666503906</v>
      </c>
      <c r="Q1662" s="358">
        <v>26.132656097412109</v>
      </c>
      <c r="R1662" s="358">
        <v>29.070343017578125</v>
      </c>
      <c r="S1662" s="358">
        <v>28.467382431030273</v>
      </c>
      <c r="T1662" s="358">
        <v>29.515716552734375</v>
      </c>
      <c r="U1662" s="358">
        <v>28.244779586791992</v>
      </c>
      <c r="V1662" s="358">
        <v>27.753871917724609</v>
      </c>
      <c r="W1662" s="358">
        <v>27.543752670288086</v>
      </c>
      <c r="X1662" s="358">
        <v>26.568029403686523</v>
      </c>
      <c r="Y1662" s="358">
        <v>21.055778503417969</v>
      </c>
      <c r="Z1662" s="358">
        <v>22.938541412353516</v>
      </c>
      <c r="AA1662" s="358">
        <v>22.641889572143555</v>
      </c>
      <c r="AB1662" s="20">
        <v>572.22497940063477</v>
      </c>
    </row>
    <row r="1663" spans="2:28" thickTop="1" thickBot="1" x14ac:dyDescent="0.3">
      <c r="B1663" s="279">
        <v>41109</v>
      </c>
      <c r="C1663" s="128" t="s">
        <v>13</v>
      </c>
      <c r="D1663" s="358">
        <v>22.419851303100586</v>
      </c>
      <c r="E1663" s="358">
        <v>22.37852668762207</v>
      </c>
      <c r="F1663" s="358">
        <v>22.278511047363281</v>
      </c>
      <c r="G1663" s="358">
        <v>22.273664474487305</v>
      </c>
      <c r="H1663" s="358">
        <v>22.166843414306641</v>
      </c>
      <c r="I1663" s="358">
        <v>22.184028625488281</v>
      </c>
      <c r="J1663" s="358">
        <v>21.255702972412109</v>
      </c>
      <c r="K1663" s="358">
        <v>21.250490188598633</v>
      </c>
      <c r="L1663" s="358">
        <v>21.116378784179688</v>
      </c>
      <c r="M1663" s="358">
        <v>22.068058013916016</v>
      </c>
      <c r="N1663" s="358">
        <v>22.830373764038086</v>
      </c>
      <c r="O1663" s="358">
        <v>25.731466293334961</v>
      </c>
      <c r="P1663" s="358">
        <v>27.677892684936523</v>
      </c>
      <c r="Q1663" s="358">
        <v>29.48564338684082</v>
      </c>
      <c r="R1663" s="358">
        <v>29.529745101928711</v>
      </c>
      <c r="S1663" s="358">
        <v>29.477018356323242</v>
      </c>
      <c r="T1663" s="358">
        <v>29.093246459960938</v>
      </c>
      <c r="U1663" s="358">
        <v>28.108394622802734</v>
      </c>
      <c r="V1663" s="358">
        <v>25.161327362060547</v>
      </c>
      <c r="W1663" s="358">
        <v>24.565494537353516</v>
      </c>
      <c r="X1663" s="358">
        <v>24.424842834472656</v>
      </c>
      <c r="Y1663" s="358">
        <v>24.383119583129883</v>
      </c>
      <c r="Z1663" s="358">
        <v>23.186727523803711</v>
      </c>
      <c r="AA1663" s="358">
        <v>23.368646621704102</v>
      </c>
      <c r="AB1663" s="20">
        <v>586.41599464416504</v>
      </c>
    </row>
    <row r="1664" spans="2:28" thickTop="1" thickBot="1" x14ac:dyDescent="0.3">
      <c r="B1664" s="279">
        <v>41110</v>
      </c>
      <c r="C1664" s="128" t="s">
        <v>14</v>
      </c>
      <c r="D1664" s="358">
        <v>22.937076568603516</v>
      </c>
      <c r="E1664" s="358">
        <v>22.967487335205078</v>
      </c>
      <c r="F1664" s="358">
        <v>22.911567687988281</v>
      </c>
      <c r="G1664" s="358">
        <v>22.995326995849609</v>
      </c>
      <c r="H1664" s="358">
        <v>23.021110534667969</v>
      </c>
      <c r="I1664" s="358">
        <v>22.833051681518555</v>
      </c>
      <c r="J1664" s="358">
        <v>21.621208190917969</v>
      </c>
      <c r="K1664" s="358">
        <v>21.909549713134766</v>
      </c>
      <c r="L1664" s="358">
        <v>21.789648056030273</v>
      </c>
      <c r="M1664" s="358">
        <v>22.497344970703125</v>
      </c>
      <c r="N1664" s="358">
        <v>23.822650909423828</v>
      </c>
      <c r="O1664" s="358">
        <v>27.109256744384766</v>
      </c>
      <c r="P1664" s="358">
        <v>28.226234436035156</v>
      </c>
      <c r="Q1664" s="358">
        <v>29.391483306884766</v>
      </c>
      <c r="R1664" s="358">
        <v>29.082544326782227</v>
      </c>
      <c r="S1664" s="358">
        <v>29.593185424804688</v>
      </c>
      <c r="T1664" s="358">
        <v>29.556808471679688</v>
      </c>
      <c r="U1664" s="358">
        <v>29.5499267578125</v>
      </c>
      <c r="V1664" s="358">
        <v>25.377384185791016</v>
      </c>
      <c r="W1664" s="358">
        <v>24.787982940673828</v>
      </c>
      <c r="X1664" s="358">
        <v>23.470359802246094</v>
      </c>
      <c r="Y1664" s="358">
        <v>23.540395736694336</v>
      </c>
      <c r="Z1664" s="358">
        <v>23.405101776123047</v>
      </c>
      <c r="AA1664" s="358">
        <v>23.104806900024414</v>
      </c>
      <c r="AB1664" s="20">
        <v>595.50149345397949</v>
      </c>
    </row>
    <row r="1665" spans="1:28" thickTop="1" thickBot="1" x14ac:dyDescent="0.3">
      <c r="B1665" s="279">
        <v>41111</v>
      </c>
      <c r="C1665" s="128" t="s">
        <v>15</v>
      </c>
      <c r="D1665" s="358">
        <v>23.03795051574707</v>
      </c>
      <c r="E1665" s="358">
        <v>22.758941650390625</v>
      </c>
      <c r="F1665" s="358">
        <v>22.6654052734375</v>
      </c>
      <c r="G1665" s="358">
        <v>22.579996109008789</v>
      </c>
      <c r="H1665" s="358">
        <v>22.493410110473633</v>
      </c>
      <c r="I1665" s="358">
        <v>22.390289306640625</v>
      </c>
      <c r="J1665" s="358">
        <v>20.374698638916016</v>
      </c>
      <c r="K1665" s="358">
        <v>19.414535522460938</v>
      </c>
      <c r="L1665" s="358">
        <v>19.058696746826172</v>
      </c>
      <c r="M1665" s="358">
        <v>20.103036880493164</v>
      </c>
      <c r="N1665" s="358">
        <v>24.465459823608398</v>
      </c>
      <c r="O1665" s="358">
        <v>25.235593795776367</v>
      </c>
      <c r="P1665" s="358">
        <v>23.383272171020508</v>
      </c>
      <c r="Q1665" s="358">
        <v>27.507162094116211</v>
      </c>
      <c r="R1665" s="358">
        <v>29.896337509155273</v>
      </c>
      <c r="S1665" s="358">
        <v>29.913463592529297</v>
      </c>
      <c r="T1665" s="358">
        <v>29.83934211730957</v>
      </c>
      <c r="U1665" s="358">
        <v>29.982789993286133</v>
      </c>
      <c r="V1665" s="358">
        <v>29.988872528076172</v>
      </c>
      <c r="W1665" s="358">
        <v>27.452964782714844</v>
      </c>
      <c r="X1665" s="358">
        <v>27.320281982421875</v>
      </c>
      <c r="Y1665" s="358">
        <v>24.070627212524414</v>
      </c>
      <c r="Z1665" s="358">
        <v>16.279972076416016</v>
      </c>
      <c r="AA1665" s="358">
        <v>21.776233673095703</v>
      </c>
      <c r="AB1665" s="20">
        <v>581.98933410644531</v>
      </c>
    </row>
    <row r="1666" spans="1:28" thickTop="1" thickBot="1" x14ac:dyDescent="0.3">
      <c r="B1666" s="279">
        <v>41112</v>
      </c>
      <c r="C1666" s="128" t="s">
        <v>16</v>
      </c>
      <c r="D1666" s="358">
        <v>21.191717147827148</v>
      </c>
      <c r="E1666" s="358">
        <v>21.21485710144043</v>
      </c>
      <c r="F1666" s="358">
        <v>21.202753067016602</v>
      </c>
      <c r="G1666" s="358">
        <v>21.191825866699219</v>
      </c>
      <c r="H1666" s="358">
        <v>20.883062362670898</v>
      </c>
      <c r="I1666" s="358">
        <v>19.256265640258789</v>
      </c>
      <c r="J1666" s="358">
        <v>20.726861953735352</v>
      </c>
      <c r="K1666" s="358">
        <v>19.492000579833984</v>
      </c>
      <c r="L1666" s="358">
        <v>20.443967819213867</v>
      </c>
      <c r="M1666" s="358">
        <v>22.28004264831543</v>
      </c>
      <c r="N1666" s="358">
        <v>22.353778839111328</v>
      </c>
      <c r="O1666" s="358">
        <v>25.700494766235352</v>
      </c>
      <c r="P1666" s="358">
        <v>27.619241714477539</v>
      </c>
      <c r="Q1666" s="358">
        <v>27.946592330932617</v>
      </c>
      <c r="R1666" s="358">
        <v>29.491840362548828</v>
      </c>
      <c r="S1666" s="358">
        <v>29.761348724365234</v>
      </c>
      <c r="T1666" s="358">
        <v>29.860540390014648</v>
      </c>
      <c r="U1666" s="358">
        <v>28.466728210449219</v>
      </c>
      <c r="V1666" s="358">
        <v>25.081882476806641</v>
      </c>
      <c r="W1666" s="358">
        <v>20.849678039550781</v>
      </c>
      <c r="X1666" s="358">
        <v>20.887868881225586</v>
      </c>
      <c r="Y1666" s="358">
        <v>21.098484039306641</v>
      </c>
      <c r="Z1666" s="358">
        <v>21.194583892822266</v>
      </c>
      <c r="AA1666" s="358">
        <v>21.172126770019531</v>
      </c>
      <c r="AB1666" s="20">
        <v>559.36854362487793</v>
      </c>
    </row>
    <row r="1667" spans="1:28" thickTop="1" thickBot="1" x14ac:dyDescent="0.3">
      <c r="B1667" s="279">
        <v>41113</v>
      </c>
      <c r="C1667" s="128" t="s">
        <v>17</v>
      </c>
      <c r="D1667" s="358">
        <v>20.969282150268555</v>
      </c>
      <c r="E1667" s="358">
        <v>20.868432998657227</v>
      </c>
      <c r="F1667" s="358">
        <v>20.771308898925781</v>
      </c>
      <c r="G1667" s="358">
        <v>20.654006958007813</v>
      </c>
      <c r="H1667" s="358">
        <v>20.513805389404297</v>
      </c>
      <c r="I1667" s="358">
        <v>20.475563049316406</v>
      </c>
      <c r="J1667" s="358">
        <v>20.82111930847168</v>
      </c>
      <c r="K1667" s="358">
        <v>19.305387496948242</v>
      </c>
      <c r="L1667" s="358">
        <v>19.872844696044922</v>
      </c>
      <c r="M1667" s="358">
        <v>21.708463668823242</v>
      </c>
      <c r="N1667" s="358">
        <v>22.603689193725586</v>
      </c>
      <c r="O1667" s="358">
        <v>24.012166976928711</v>
      </c>
      <c r="P1667" s="358">
        <v>26.234621047973633</v>
      </c>
      <c r="Q1667" s="358">
        <v>27.695966720581055</v>
      </c>
      <c r="R1667" s="358">
        <v>27.786289215087891</v>
      </c>
      <c r="S1667" s="358">
        <v>29.217496871948242</v>
      </c>
      <c r="T1667" s="358">
        <v>29.188449859619141</v>
      </c>
      <c r="U1667" s="358">
        <v>29.10862922668457</v>
      </c>
      <c r="V1667" s="358">
        <v>27.355052947998047</v>
      </c>
      <c r="W1667" s="358">
        <v>23.275581359863281</v>
      </c>
      <c r="X1667" s="358">
        <v>22.057413101196289</v>
      </c>
      <c r="Y1667" s="358">
        <v>20.751987457275391</v>
      </c>
      <c r="Z1667" s="358">
        <v>22.381507873535156</v>
      </c>
      <c r="AA1667" s="358">
        <v>22.422666549682617</v>
      </c>
      <c r="AB1667" s="20">
        <v>560.05173301696777</v>
      </c>
    </row>
    <row r="1668" spans="1:28" thickTop="1" thickBot="1" x14ac:dyDescent="0.3">
      <c r="B1668" s="279">
        <v>41114</v>
      </c>
      <c r="C1668" s="128" t="s">
        <v>11</v>
      </c>
      <c r="D1668" s="358">
        <v>22.333766937255859</v>
      </c>
      <c r="E1668" s="358">
        <v>20.729686737060547</v>
      </c>
      <c r="F1668" s="358">
        <v>20.690898895263672</v>
      </c>
      <c r="G1668" s="358">
        <v>20.680643081665039</v>
      </c>
      <c r="H1668" s="358">
        <v>20.644519805908203</v>
      </c>
      <c r="I1668" s="358">
        <v>20.653776168823242</v>
      </c>
      <c r="J1668" s="358">
        <v>20.771335601806641</v>
      </c>
      <c r="K1668" s="358">
        <v>20.682027816772461</v>
      </c>
      <c r="L1668" s="358">
        <v>21.843923568725586</v>
      </c>
      <c r="M1668" s="358">
        <v>23.417572021484375</v>
      </c>
      <c r="N1668" s="358">
        <v>24.070934295654297</v>
      </c>
      <c r="O1668" s="358">
        <v>25.546585083007813</v>
      </c>
      <c r="P1668" s="358">
        <v>25.732671737670898</v>
      </c>
      <c r="Q1668" s="358">
        <v>28.141628265380859</v>
      </c>
      <c r="R1668" s="358">
        <v>29.031579971313477</v>
      </c>
      <c r="S1668" s="358">
        <v>29.135684967041016</v>
      </c>
      <c r="T1668" s="358">
        <v>29.918973922729492</v>
      </c>
      <c r="U1668" s="358">
        <v>29.482044219970703</v>
      </c>
      <c r="V1668" s="358">
        <v>29.412176132202148</v>
      </c>
      <c r="W1668" s="358">
        <v>27.395345687866211</v>
      </c>
      <c r="X1668" s="358">
        <v>26.411935806274414</v>
      </c>
      <c r="Y1668" s="358">
        <v>24.826921463012695</v>
      </c>
      <c r="Z1668" s="358">
        <v>22.992410659790039</v>
      </c>
      <c r="AA1668" s="358">
        <v>23.453287124633789</v>
      </c>
      <c r="AB1668" s="20">
        <v>588.00032997131348</v>
      </c>
    </row>
    <row r="1669" spans="1:28" thickTop="1" thickBot="1" x14ac:dyDescent="0.3">
      <c r="B1669" s="279">
        <v>41115</v>
      </c>
      <c r="C1669" s="128" t="s">
        <v>12</v>
      </c>
      <c r="D1669" s="358">
        <v>23.016683578491211</v>
      </c>
      <c r="E1669" s="358">
        <v>22.954790115356445</v>
      </c>
      <c r="F1669" s="358">
        <v>22.734954833984375</v>
      </c>
      <c r="G1669" s="358">
        <v>22.696413040161133</v>
      </c>
      <c r="H1669" s="358">
        <v>22.702737808227539</v>
      </c>
      <c r="I1669" s="358">
        <v>22.716602325439453</v>
      </c>
      <c r="J1669" s="358">
        <v>15.831849098205566</v>
      </c>
      <c r="K1669" s="358">
        <v>19.991493225097656</v>
      </c>
      <c r="L1669" s="358">
        <v>19.811161041259766</v>
      </c>
      <c r="M1669" s="358">
        <v>22.375905990600586</v>
      </c>
      <c r="N1669" s="358">
        <v>23.412029266357422</v>
      </c>
      <c r="O1669" s="358">
        <v>21.110689163208008</v>
      </c>
      <c r="P1669" s="358">
        <v>22.664035797119141</v>
      </c>
      <c r="Q1669" s="358">
        <v>28.834917068481445</v>
      </c>
      <c r="R1669" s="358">
        <v>29.560911178588867</v>
      </c>
      <c r="S1669" s="358">
        <v>25.937610626220703</v>
      </c>
      <c r="T1669" s="358">
        <v>29.808864593505859</v>
      </c>
      <c r="U1669" s="358">
        <v>29.604188919067383</v>
      </c>
      <c r="V1669" s="358">
        <v>27.842657089233398</v>
      </c>
      <c r="W1669" s="358">
        <v>27.368860244750977</v>
      </c>
      <c r="X1669" s="358">
        <v>25.27808952331543</v>
      </c>
      <c r="Y1669" s="358">
        <v>24.474035263061523</v>
      </c>
      <c r="Z1669" s="358">
        <v>24.424789428710938</v>
      </c>
      <c r="AA1669" s="358">
        <v>24.136026382446289</v>
      </c>
      <c r="AB1669" s="20">
        <v>579.29029560089111</v>
      </c>
    </row>
    <row r="1670" spans="1:28" thickTop="1" thickBot="1" x14ac:dyDescent="0.3">
      <c r="B1670" s="279">
        <v>41116</v>
      </c>
      <c r="C1670" s="128" t="s">
        <v>13</v>
      </c>
      <c r="D1670" s="358">
        <v>24.019266128540039</v>
      </c>
      <c r="E1670" s="358">
        <v>23.901472091674805</v>
      </c>
      <c r="F1670" s="358">
        <v>23.816135406494141</v>
      </c>
      <c r="G1670" s="358">
        <v>23.634401321411133</v>
      </c>
      <c r="H1670" s="358">
        <v>23.61711311340332</v>
      </c>
      <c r="I1670" s="358">
        <v>23.429243087768555</v>
      </c>
      <c r="J1670" s="358">
        <v>21.855422973632813</v>
      </c>
      <c r="K1670" s="358">
        <v>20.221000671386719</v>
      </c>
      <c r="L1670" s="358">
        <v>20.073501586914063</v>
      </c>
      <c r="M1670" s="358">
        <v>22.446102142333984</v>
      </c>
      <c r="N1670" s="358">
        <v>22.69123649597168</v>
      </c>
      <c r="O1670" s="358">
        <v>18.047140121459961</v>
      </c>
      <c r="P1670" s="358">
        <v>28.737419128417969</v>
      </c>
      <c r="Q1670" s="358">
        <v>28.293401718139648</v>
      </c>
      <c r="R1670" s="358">
        <v>29.710433959960938</v>
      </c>
      <c r="S1670" s="358">
        <v>30.195562362670898</v>
      </c>
      <c r="T1670" s="358">
        <v>26.39167594909668</v>
      </c>
      <c r="U1670" s="358">
        <v>30.695699691772461</v>
      </c>
      <c r="V1670" s="358">
        <v>30.235139846801758</v>
      </c>
      <c r="W1670" s="358">
        <v>27.392766952514648</v>
      </c>
      <c r="X1670" s="358">
        <v>27.356523513793945</v>
      </c>
      <c r="Y1670" s="358">
        <v>24.248565673828125</v>
      </c>
      <c r="Z1670" s="358">
        <v>24.559606552124023</v>
      </c>
      <c r="AA1670" s="358">
        <v>24.326686859130859</v>
      </c>
      <c r="AB1670" s="20">
        <v>599.89551734924316</v>
      </c>
    </row>
    <row r="1671" spans="1:28" thickTop="1" thickBot="1" x14ac:dyDescent="0.3">
      <c r="B1671" s="279">
        <v>41117</v>
      </c>
      <c r="C1671" s="128" t="s">
        <v>14</v>
      </c>
      <c r="D1671" s="358">
        <v>24.082939147949219</v>
      </c>
      <c r="E1671" s="358">
        <v>23.90776252746582</v>
      </c>
      <c r="F1671" s="358">
        <v>23.770631790161133</v>
      </c>
      <c r="G1671" s="358">
        <v>23.462802886962891</v>
      </c>
      <c r="H1671" s="358">
        <v>23.405612945556641</v>
      </c>
      <c r="I1671" s="358">
        <v>23.247337341308594</v>
      </c>
      <c r="J1671" s="358">
        <v>21.82330322265625</v>
      </c>
      <c r="K1671" s="358">
        <v>20.574813842773438</v>
      </c>
      <c r="L1671" s="358">
        <v>21.759756088256836</v>
      </c>
      <c r="M1671" s="358">
        <v>23.198274612426758</v>
      </c>
      <c r="N1671" s="358">
        <v>23.576303482055664</v>
      </c>
      <c r="O1671" s="358">
        <v>26.699586868286133</v>
      </c>
      <c r="P1671" s="358">
        <v>26.917232513427734</v>
      </c>
      <c r="Q1671" s="358">
        <v>29.515073776245117</v>
      </c>
      <c r="R1671" s="358">
        <v>29.522525787353516</v>
      </c>
      <c r="S1671" s="358">
        <v>30.44520378112793</v>
      </c>
      <c r="T1671" s="358">
        <v>30.456897735595703</v>
      </c>
      <c r="U1671" s="358">
        <v>30.14976692199707</v>
      </c>
      <c r="V1671" s="358">
        <v>30.094448089599609</v>
      </c>
      <c r="W1671" s="358">
        <v>25.212507247924805</v>
      </c>
      <c r="X1671" s="358">
        <v>23.398649215698242</v>
      </c>
      <c r="Y1671" s="358">
        <v>22.388824462890625</v>
      </c>
      <c r="Z1671" s="358">
        <v>22.491800308227539</v>
      </c>
      <c r="AA1671" s="358">
        <v>22.138330459594727</v>
      </c>
      <c r="AB1671" s="20">
        <v>602.24038505554199</v>
      </c>
    </row>
    <row r="1672" spans="1:28" thickTop="1" thickBot="1" x14ac:dyDescent="0.3">
      <c r="B1672" s="279">
        <v>41118</v>
      </c>
      <c r="C1672" s="128" t="s">
        <v>15</v>
      </c>
      <c r="D1672" s="358">
        <v>23.214986801147461</v>
      </c>
      <c r="E1672" s="358">
        <v>23.200565338134766</v>
      </c>
      <c r="F1672" s="358">
        <v>23.282611846923828</v>
      </c>
      <c r="G1672" s="358">
        <v>23.127065658569336</v>
      </c>
      <c r="H1672" s="358">
        <v>23.076139450073242</v>
      </c>
      <c r="I1672" s="358">
        <v>23.117595672607422</v>
      </c>
      <c r="J1672" s="358">
        <v>22.976861953735352</v>
      </c>
      <c r="K1672" s="358">
        <v>21.736257553100586</v>
      </c>
      <c r="L1672" s="358">
        <v>21.639345169067383</v>
      </c>
      <c r="M1672" s="358">
        <v>21.805456161499023</v>
      </c>
      <c r="N1672" s="358">
        <v>24.452548980712891</v>
      </c>
      <c r="O1672" s="358">
        <v>25.682987213134766</v>
      </c>
      <c r="P1672" s="358">
        <v>28.17095947265625</v>
      </c>
      <c r="Q1672" s="358">
        <v>28.8902587890625</v>
      </c>
      <c r="R1672" s="358">
        <v>28.931539535522461</v>
      </c>
      <c r="S1672" s="358">
        <v>28.19841194152832</v>
      </c>
      <c r="T1672" s="358">
        <v>28.217060089111328</v>
      </c>
      <c r="U1672" s="358">
        <v>28.359134674072266</v>
      </c>
      <c r="V1672" s="358">
        <v>27.608926773071289</v>
      </c>
      <c r="W1672" s="358">
        <v>27.460805892944336</v>
      </c>
      <c r="X1672" s="358">
        <v>26.737009048461914</v>
      </c>
      <c r="Y1672" s="358">
        <v>26.944478988647461</v>
      </c>
      <c r="Z1672" s="358">
        <v>25.132095336914063</v>
      </c>
      <c r="AA1672" s="358">
        <v>24.546422958374023</v>
      </c>
      <c r="AB1672" s="20">
        <v>606.50952529907227</v>
      </c>
    </row>
    <row r="1673" spans="1:28" thickTop="1" thickBot="1" x14ac:dyDescent="0.3">
      <c r="B1673" s="279">
        <v>41119</v>
      </c>
      <c r="C1673" s="128" t="s">
        <v>16</v>
      </c>
      <c r="D1673" s="358">
        <v>24.187244415283203</v>
      </c>
      <c r="E1673" s="358">
        <v>22.489995956420898</v>
      </c>
      <c r="F1673" s="358">
        <v>21.673709869384766</v>
      </c>
      <c r="G1673" s="358">
        <v>21.485784530639648</v>
      </c>
      <c r="H1673" s="358">
        <v>21.472753524780273</v>
      </c>
      <c r="I1673" s="358">
        <v>14.001179695129395</v>
      </c>
      <c r="J1673" s="358">
        <v>21.052244186401367</v>
      </c>
      <c r="K1673" s="358">
        <v>19.461311340332031</v>
      </c>
      <c r="L1673" s="358">
        <v>19.265130996704102</v>
      </c>
      <c r="M1673" s="358">
        <v>22.497148513793945</v>
      </c>
      <c r="N1673" s="358">
        <v>24.095695495605469</v>
      </c>
      <c r="O1673" s="358">
        <v>26.851493835449219</v>
      </c>
      <c r="P1673" s="358">
        <v>28.216436386108398</v>
      </c>
      <c r="Q1673" s="358">
        <v>29.19621467590332</v>
      </c>
      <c r="R1673" s="358">
        <v>29.617374420166016</v>
      </c>
      <c r="S1673" s="358">
        <v>29.615985870361328</v>
      </c>
      <c r="T1673" s="358">
        <v>29.599443435668945</v>
      </c>
      <c r="U1673" s="358">
        <v>29.65373420715332</v>
      </c>
      <c r="V1673" s="358">
        <v>29.72456169128418</v>
      </c>
      <c r="W1673" s="358">
        <v>28.833131790161133</v>
      </c>
      <c r="X1673" s="358">
        <v>28.842842102050781</v>
      </c>
      <c r="Y1673" s="358">
        <v>25.857593536376953</v>
      </c>
      <c r="Z1673" s="358">
        <v>24.191740036010742</v>
      </c>
      <c r="AA1673" s="358">
        <v>24.151269912719727</v>
      </c>
      <c r="AB1673" s="20">
        <v>596.03402042388916</v>
      </c>
    </row>
    <row r="1674" spans="1:28" thickTop="1" thickBot="1" x14ac:dyDescent="0.3">
      <c r="B1674" s="279">
        <v>41120</v>
      </c>
      <c r="C1674" s="128" t="s">
        <v>17</v>
      </c>
      <c r="D1674" s="358">
        <v>24.398635864257813</v>
      </c>
      <c r="E1674" s="358">
        <v>23.771774291992188</v>
      </c>
      <c r="F1674" s="358">
        <v>23.657966613769531</v>
      </c>
      <c r="G1674" s="358">
        <v>23.542476654052734</v>
      </c>
      <c r="H1674" s="358">
        <v>23.656944274902344</v>
      </c>
      <c r="I1674" s="358">
        <v>21.384593963623047</v>
      </c>
      <c r="J1674" s="358">
        <v>19.668613433837891</v>
      </c>
      <c r="K1674" s="358">
        <v>19.53394889831543</v>
      </c>
      <c r="L1674" s="358">
        <v>18.742942810058594</v>
      </c>
      <c r="M1674" s="358">
        <v>21.558528900146484</v>
      </c>
      <c r="N1674" s="358">
        <v>22.584478378295898</v>
      </c>
      <c r="O1674" s="358">
        <v>26.922801971435547</v>
      </c>
      <c r="P1674" s="358">
        <v>28.412313461303711</v>
      </c>
      <c r="Q1674" s="358">
        <v>24.276620864868164</v>
      </c>
      <c r="R1674" s="358">
        <v>24.548389434814453</v>
      </c>
      <c r="S1674" s="358">
        <v>29.989294052124023</v>
      </c>
      <c r="T1674" s="358">
        <v>30.099287033081055</v>
      </c>
      <c r="U1674" s="358">
        <v>30.056293487548828</v>
      </c>
      <c r="V1674" s="358">
        <v>29.935123443603516</v>
      </c>
      <c r="W1674" s="358">
        <v>29.905282974243164</v>
      </c>
      <c r="X1674" s="358">
        <v>26.444601058959961</v>
      </c>
      <c r="Y1674" s="358">
        <v>26.534963607788086</v>
      </c>
      <c r="Z1674" s="358">
        <v>25.478912353515625</v>
      </c>
      <c r="AA1674" s="358">
        <v>24.860193252563477</v>
      </c>
      <c r="AB1674" s="20">
        <v>599.96498107910156</v>
      </c>
    </row>
    <row r="1675" spans="1:28" thickTop="1" thickBot="1" x14ac:dyDescent="0.3">
      <c r="B1675" s="279">
        <v>41121</v>
      </c>
      <c r="C1675" s="128" t="s">
        <v>11</v>
      </c>
      <c r="D1675" s="358">
        <v>24.927589416503906</v>
      </c>
      <c r="E1675" s="358">
        <v>23.509334564208984</v>
      </c>
      <c r="F1675" s="358">
        <v>23.41375732421875</v>
      </c>
      <c r="G1675" s="358">
        <v>22.247549057006836</v>
      </c>
      <c r="H1675" s="358">
        <v>21.993892669677734</v>
      </c>
      <c r="I1675" s="358">
        <v>21.746732711791992</v>
      </c>
      <c r="J1675" s="358">
        <v>21.829484939575195</v>
      </c>
      <c r="K1675" s="358">
        <v>21.208696365356445</v>
      </c>
      <c r="L1675" s="358">
        <v>12.045600891113281</v>
      </c>
      <c r="M1675" s="358">
        <v>22.386392593383789</v>
      </c>
      <c r="N1675" s="358">
        <v>24.093666076660156</v>
      </c>
      <c r="O1675" s="358">
        <v>25.914911270141602</v>
      </c>
      <c r="P1675" s="358">
        <v>26.879816055297852</v>
      </c>
      <c r="Q1675" s="358">
        <v>26.959222793579102</v>
      </c>
      <c r="R1675" s="358">
        <v>26.915851593017578</v>
      </c>
      <c r="S1675" s="358">
        <v>27.459312438964844</v>
      </c>
      <c r="T1675" s="358">
        <v>30.231430053710938</v>
      </c>
      <c r="U1675" s="358">
        <v>29.777992248535156</v>
      </c>
      <c r="V1675" s="358">
        <v>30.089933395385742</v>
      </c>
      <c r="W1675" s="358">
        <v>30.04530143737793</v>
      </c>
      <c r="X1675" s="358">
        <v>25.535638809204102</v>
      </c>
      <c r="Y1675" s="358">
        <v>25.617847442626953</v>
      </c>
      <c r="Z1675" s="358">
        <v>25.030521392822266</v>
      </c>
      <c r="AA1675" s="358">
        <v>25.057466506958008</v>
      </c>
      <c r="AB1675" s="20">
        <v>594.91794204711914</v>
      </c>
    </row>
    <row r="1676" spans="1:28" thickTop="1" thickBot="1" x14ac:dyDescent="0.3">
      <c r="A1676" s="11" t="s">
        <v>24</v>
      </c>
      <c r="B1676" s="279">
        <v>41122</v>
      </c>
      <c r="C1676" s="128" t="s">
        <v>12</v>
      </c>
      <c r="D1676" s="358">
        <v>21.682868957519531</v>
      </c>
      <c r="E1676" s="358">
        <v>21.478483200073242</v>
      </c>
      <c r="F1676" s="358">
        <v>21.355716705322266</v>
      </c>
      <c r="G1676" s="358">
        <v>21.207935333251953</v>
      </c>
      <c r="H1676" s="358">
        <v>21.099405288696289</v>
      </c>
      <c r="I1676" s="358">
        <v>20.990627288818359</v>
      </c>
      <c r="J1676" s="358">
        <v>20.458972930908203</v>
      </c>
      <c r="K1676" s="358">
        <v>19.584131240844727</v>
      </c>
      <c r="L1676" s="358">
        <v>19.490680694580078</v>
      </c>
      <c r="M1676" s="358">
        <v>19.509140014648438</v>
      </c>
      <c r="N1676" s="358">
        <v>23.027778625488281</v>
      </c>
      <c r="O1676" s="358">
        <v>24.343217849731445</v>
      </c>
      <c r="P1676" s="358">
        <v>26.614080429077148</v>
      </c>
      <c r="Q1676" s="358">
        <v>25.331399917602539</v>
      </c>
      <c r="R1676" s="358">
        <v>27.674684524536133</v>
      </c>
      <c r="S1676" s="358">
        <v>28.816059112548828</v>
      </c>
      <c r="T1676" s="358">
        <v>29.424930572509766</v>
      </c>
      <c r="U1676" s="358">
        <v>28.266376495361328</v>
      </c>
      <c r="V1676" s="358">
        <v>29.985990524291992</v>
      </c>
      <c r="W1676" s="358">
        <v>29.929290771484375</v>
      </c>
      <c r="X1676" s="358">
        <v>25.440851211547852</v>
      </c>
      <c r="Y1676" s="358">
        <v>24.733980178833008</v>
      </c>
      <c r="Z1676" s="358">
        <v>24.9034423828125</v>
      </c>
      <c r="AA1676" s="358">
        <v>24.460826873779297</v>
      </c>
      <c r="AB1676" s="20">
        <v>579.81087112426758</v>
      </c>
    </row>
    <row r="1677" spans="1:28" thickTop="1" thickBot="1" x14ac:dyDescent="0.3">
      <c r="B1677" s="279">
        <v>41123</v>
      </c>
      <c r="C1677" s="128" t="s">
        <v>13</v>
      </c>
      <c r="D1677" s="358">
        <v>23.949741363525391</v>
      </c>
      <c r="E1677" s="358">
        <v>23.761337280273438</v>
      </c>
      <c r="F1677" s="358">
        <v>22.161109924316406</v>
      </c>
      <c r="G1677" s="358">
        <v>23.431005477905273</v>
      </c>
      <c r="H1677" s="358">
        <v>23.306924819946289</v>
      </c>
      <c r="I1677" s="358">
        <v>23.175258636474609</v>
      </c>
      <c r="J1677" s="358">
        <v>20.939373016357422</v>
      </c>
      <c r="K1677" s="358">
        <v>21.42555046081543</v>
      </c>
      <c r="L1677" s="358">
        <v>21.111684799194336</v>
      </c>
      <c r="M1677" s="358">
        <v>22.021844863891602</v>
      </c>
      <c r="N1677" s="358">
        <v>24.814430236816406</v>
      </c>
      <c r="O1677" s="358">
        <v>17.508625030517578</v>
      </c>
      <c r="P1677" s="358">
        <v>26.705827713012695</v>
      </c>
      <c r="Q1677" s="358">
        <v>26.804557800292969</v>
      </c>
      <c r="R1677" s="358">
        <v>29.08936882019043</v>
      </c>
      <c r="S1677" s="358">
        <v>29.398662567138672</v>
      </c>
      <c r="T1677" s="358">
        <v>30.36870002746582</v>
      </c>
      <c r="U1677" s="358">
        <v>30.600334167480469</v>
      </c>
      <c r="V1677" s="358">
        <v>30.52531623840332</v>
      </c>
      <c r="W1677" s="358">
        <v>26.486940383911133</v>
      </c>
      <c r="X1677" s="358">
        <v>27.867338180541992</v>
      </c>
      <c r="Y1677" s="358">
        <v>24.431169509887695</v>
      </c>
      <c r="Z1677" s="358">
        <v>24.809635162353516</v>
      </c>
      <c r="AA1677" s="358">
        <v>24.626791000366211</v>
      </c>
      <c r="AB1677" s="20">
        <v>599.3215274810791</v>
      </c>
    </row>
    <row r="1678" spans="1:28" thickTop="1" thickBot="1" x14ac:dyDescent="0.3">
      <c r="B1678" s="279">
        <v>41124</v>
      </c>
      <c r="C1678" s="128" t="s">
        <v>14</v>
      </c>
      <c r="D1678" s="358">
        <v>24.5550537109375</v>
      </c>
      <c r="E1678" s="358">
        <v>24.000791549682617</v>
      </c>
      <c r="F1678" s="358">
        <v>23.962432861328125</v>
      </c>
      <c r="G1678" s="358">
        <v>23.877532958984375</v>
      </c>
      <c r="H1678" s="358">
        <v>23.840738296508789</v>
      </c>
      <c r="I1678" s="358">
        <v>23.697206497192383</v>
      </c>
      <c r="J1678" s="358">
        <v>19.835603713989258</v>
      </c>
      <c r="K1678" s="358">
        <v>20.087831497192383</v>
      </c>
      <c r="L1678" s="358">
        <v>19.903308868408203</v>
      </c>
      <c r="M1678" s="358">
        <v>19.975727081298828</v>
      </c>
      <c r="N1678" s="358">
        <v>23.986837387084961</v>
      </c>
      <c r="O1678" s="358">
        <v>27.496730804443359</v>
      </c>
      <c r="P1678" s="358">
        <v>27.956424713134766</v>
      </c>
      <c r="Q1678" s="358">
        <v>28.608678817749023</v>
      </c>
      <c r="R1678" s="358">
        <v>28.689571380615234</v>
      </c>
      <c r="S1678" s="358">
        <v>29.544937133789063</v>
      </c>
      <c r="T1678" s="358">
        <v>30.32469367980957</v>
      </c>
      <c r="U1678" s="358">
        <v>30.312191009521484</v>
      </c>
      <c r="V1678" s="358">
        <v>29.897533416748047</v>
      </c>
      <c r="W1678" s="358">
        <v>29.859821319580078</v>
      </c>
      <c r="X1678" s="358">
        <v>27.587291717529297</v>
      </c>
      <c r="Y1678" s="358">
        <v>26.25752067565918</v>
      </c>
      <c r="Z1678" s="358">
        <v>24.075893402099609</v>
      </c>
      <c r="AA1678" s="358">
        <v>23.758188247680664</v>
      </c>
      <c r="AB1678" s="20">
        <v>612.0925407409668</v>
      </c>
    </row>
    <row r="1679" spans="1:28" thickTop="1" thickBot="1" x14ac:dyDescent="0.3">
      <c r="B1679" s="279">
        <v>41125</v>
      </c>
      <c r="C1679" s="128" t="s">
        <v>15</v>
      </c>
      <c r="D1679" s="358">
        <v>23.589094161987305</v>
      </c>
      <c r="E1679" s="358">
        <v>22.846843719482422</v>
      </c>
      <c r="F1679" s="358">
        <v>22.978435516357422</v>
      </c>
      <c r="G1679" s="358">
        <v>22.957500457763672</v>
      </c>
      <c r="H1679" s="358">
        <v>22.830387115478516</v>
      </c>
      <c r="I1679" s="358">
        <v>22.631948471069336</v>
      </c>
      <c r="J1679" s="358">
        <v>20.946140289306641</v>
      </c>
      <c r="K1679" s="358">
        <v>19.937585830688477</v>
      </c>
      <c r="L1679" s="358">
        <v>22.272930145263672</v>
      </c>
      <c r="M1679" s="358">
        <v>23.75922966003418</v>
      </c>
      <c r="N1679" s="358">
        <v>25.844417572021484</v>
      </c>
      <c r="O1679" s="358">
        <v>20.245683670043945</v>
      </c>
      <c r="P1679" s="358">
        <v>28.754972457885742</v>
      </c>
      <c r="Q1679" s="358">
        <v>29.167705535888672</v>
      </c>
      <c r="R1679" s="358">
        <v>29.609973907470703</v>
      </c>
      <c r="S1679" s="358">
        <v>30.244281768798828</v>
      </c>
      <c r="T1679" s="358">
        <v>30.269500732421875</v>
      </c>
      <c r="U1679" s="358">
        <v>30.394844055175781</v>
      </c>
      <c r="V1679" s="358">
        <v>30.053409576416016</v>
      </c>
      <c r="W1679" s="358">
        <v>28.769336700439453</v>
      </c>
      <c r="X1679" s="358">
        <v>26.83784294128418</v>
      </c>
      <c r="Y1679" s="358">
        <v>24.159948348999023</v>
      </c>
      <c r="Z1679" s="358">
        <v>23.576364517211914</v>
      </c>
      <c r="AA1679" s="358">
        <v>23.573204040527344</v>
      </c>
      <c r="AB1679" s="20">
        <v>606.2515811920166</v>
      </c>
    </row>
    <row r="1680" spans="1:28" thickTop="1" thickBot="1" x14ac:dyDescent="0.3">
      <c r="B1680" s="279">
        <v>41126</v>
      </c>
      <c r="C1680" s="128" t="s">
        <v>16</v>
      </c>
      <c r="D1680" s="358">
        <v>23.550426483154297</v>
      </c>
      <c r="E1680" s="358">
        <v>23.521100997924805</v>
      </c>
      <c r="F1680" s="358">
        <v>23.532119750976563</v>
      </c>
      <c r="G1680" s="358">
        <v>23.506103515625</v>
      </c>
      <c r="H1680" s="358">
        <v>23.450727462768555</v>
      </c>
      <c r="I1680" s="358">
        <v>23.392953872680664</v>
      </c>
      <c r="J1680" s="358">
        <v>22.775859832763672</v>
      </c>
      <c r="K1680" s="358">
        <v>21.676334381103516</v>
      </c>
      <c r="L1680" s="358">
        <v>21.913915634155273</v>
      </c>
      <c r="M1680" s="358">
        <v>21.789728164672852</v>
      </c>
      <c r="N1680" s="358">
        <v>23.809078216552734</v>
      </c>
      <c r="O1680" s="358">
        <v>25.585552215576172</v>
      </c>
      <c r="P1680" s="358">
        <v>27.012550354003906</v>
      </c>
      <c r="Q1680" s="358">
        <v>28.403312683105469</v>
      </c>
      <c r="R1680" s="358">
        <v>29.222089767456055</v>
      </c>
      <c r="S1680" s="358">
        <v>23.157341003417969</v>
      </c>
      <c r="T1680" s="358">
        <v>30.269826889038086</v>
      </c>
      <c r="U1680" s="358">
        <v>28.513824462890625</v>
      </c>
      <c r="V1680" s="358">
        <v>28.341606140136719</v>
      </c>
      <c r="W1680" s="358">
        <v>28.334295272827148</v>
      </c>
      <c r="X1680" s="358">
        <v>26.52271842956543</v>
      </c>
      <c r="Y1680" s="358">
        <v>26.38627815246582</v>
      </c>
      <c r="Z1680" s="358">
        <v>26.443546295166016</v>
      </c>
      <c r="AA1680" s="358">
        <v>23.952978134155273</v>
      </c>
      <c r="AB1680" s="20">
        <v>605.06426811218262</v>
      </c>
    </row>
    <row r="1681" spans="2:28" thickTop="1" thickBot="1" x14ac:dyDescent="0.3">
      <c r="B1681" s="279">
        <v>41127</v>
      </c>
      <c r="C1681" s="128" t="s">
        <v>17</v>
      </c>
      <c r="D1681" s="358">
        <v>24.122964859008789</v>
      </c>
      <c r="E1681" s="358">
        <v>24.141542434692383</v>
      </c>
      <c r="F1681" s="358">
        <v>24.114528656005859</v>
      </c>
      <c r="G1681" s="358">
        <v>24.113700866699219</v>
      </c>
      <c r="H1681" s="358">
        <v>24.050851821899414</v>
      </c>
      <c r="I1681" s="358">
        <v>23.426639556884766</v>
      </c>
      <c r="J1681" s="358">
        <v>22.791961669921875</v>
      </c>
      <c r="K1681" s="358">
        <v>22.412050247192383</v>
      </c>
      <c r="L1681" s="358">
        <v>22.411609649658203</v>
      </c>
      <c r="M1681" s="358">
        <v>23.657794952392578</v>
      </c>
      <c r="N1681" s="358">
        <v>23.731630325317383</v>
      </c>
      <c r="O1681" s="358">
        <v>27.642423629760742</v>
      </c>
      <c r="P1681" s="358">
        <v>29.295793533325195</v>
      </c>
      <c r="Q1681" s="358">
        <v>29.420675277709961</v>
      </c>
      <c r="R1681" s="358">
        <v>29.403301239013672</v>
      </c>
      <c r="S1681" s="358">
        <v>30.475002288818359</v>
      </c>
      <c r="T1681" s="358">
        <v>30.226953506469727</v>
      </c>
      <c r="U1681" s="358">
        <v>24.775712966918945</v>
      </c>
      <c r="V1681" s="358">
        <v>24.62974739074707</v>
      </c>
      <c r="W1681" s="358">
        <v>24.90373420715332</v>
      </c>
      <c r="X1681" s="358">
        <v>24.909767150878906</v>
      </c>
      <c r="Y1681" s="358">
        <v>23.864168167114258</v>
      </c>
      <c r="Z1681" s="358">
        <v>23.953941345214844</v>
      </c>
      <c r="AA1681" s="358">
        <v>23.991231918334961</v>
      </c>
      <c r="AB1681" s="20">
        <v>606.46772766113281</v>
      </c>
    </row>
    <row r="1682" spans="2:28" thickTop="1" thickBot="1" x14ac:dyDescent="0.3">
      <c r="B1682" s="279">
        <v>41128</v>
      </c>
      <c r="C1682" s="128" t="s">
        <v>11</v>
      </c>
      <c r="D1682" s="358">
        <v>22.898509979248047</v>
      </c>
      <c r="E1682" s="358">
        <v>22.792379379272461</v>
      </c>
      <c r="F1682" s="358">
        <v>22.716623306274414</v>
      </c>
      <c r="G1682" s="358">
        <v>22.695381164550781</v>
      </c>
      <c r="H1682" s="358">
        <v>22.574357986450195</v>
      </c>
      <c r="I1682" s="358">
        <v>22.528900146484375</v>
      </c>
      <c r="J1682" s="358">
        <v>20.568159103393555</v>
      </c>
      <c r="K1682" s="358">
        <v>19.530574798583984</v>
      </c>
      <c r="L1682" s="358">
        <v>19.383693695068359</v>
      </c>
      <c r="M1682" s="358">
        <v>20.185539245605469</v>
      </c>
      <c r="N1682" s="358">
        <v>24.675050735473633</v>
      </c>
      <c r="O1682" s="358">
        <v>24.734174728393555</v>
      </c>
      <c r="P1682" s="358">
        <v>16.483011245727539</v>
      </c>
      <c r="Q1682" s="358">
        <v>16.754964828491211</v>
      </c>
      <c r="R1682" s="358">
        <v>17.087554931640625</v>
      </c>
      <c r="S1682" s="358">
        <v>29.118396759033203</v>
      </c>
      <c r="T1682" s="358">
        <v>29.12775993347168</v>
      </c>
      <c r="U1682" s="358">
        <v>29.525087356567383</v>
      </c>
      <c r="V1682" s="358">
        <v>29.506994247436523</v>
      </c>
      <c r="W1682" s="358">
        <v>27.78515625</v>
      </c>
      <c r="X1682" s="358">
        <v>27.152664184570313</v>
      </c>
      <c r="Y1682" s="358">
        <v>25.144929885864258</v>
      </c>
      <c r="Z1682" s="358">
        <v>25.28492546081543</v>
      </c>
      <c r="AA1682" s="358">
        <v>24.672035217285156</v>
      </c>
      <c r="AB1682" s="20">
        <v>562.92682456970215</v>
      </c>
    </row>
    <row r="1683" spans="2:28" thickTop="1" thickBot="1" x14ac:dyDescent="0.3">
      <c r="B1683" s="279">
        <v>41129</v>
      </c>
      <c r="C1683" s="128" t="s">
        <v>12</v>
      </c>
      <c r="D1683" s="358">
        <v>23.507413864135742</v>
      </c>
      <c r="E1683" s="358">
        <v>19.079580307006836</v>
      </c>
      <c r="F1683" s="358">
        <v>23.288320541381836</v>
      </c>
      <c r="G1683" s="358">
        <v>23.304258346557617</v>
      </c>
      <c r="H1683" s="358">
        <v>23.249237060546875</v>
      </c>
      <c r="I1683" s="358">
        <v>23.195398330688477</v>
      </c>
      <c r="J1683" s="358">
        <v>23.143741607666016</v>
      </c>
      <c r="K1683" s="358">
        <v>20.04864501953125</v>
      </c>
      <c r="L1683" s="358">
        <v>20.200241088867188</v>
      </c>
      <c r="M1683" s="358">
        <v>22.220859527587891</v>
      </c>
      <c r="N1683" s="358">
        <v>21.850778579711914</v>
      </c>
      <c r="O1683" s="358">
        <v>25.272939682006836</v>
      </c>
      <c r="P1683" s="358">
        <v>25.249588012695313</v>
      </c>
      <c r="Q1683" s="358">
        <v>22.114309310913086</v>
      </c>
      <c r="R1683" s="358">
        <v>26.532743453979492</v>
      </c>
      <c r="S1683" s="358">
        <v>26.931978225708008</v>
      </c>
      <c r="T1683" s="358">
        <v>25.397256851196289</v>
      </c>
      <c r="U1683" s="358">
        <v>26.992647171020508</v>
      </c>
      <c r="V1683" s="358">
        <v>27.077438354492188</v>
      </c>
      <c r="W1683" s="358">
        <v>25.947275161743164</v>
      </c>
      <c r="X1683" s="358">
        <v>23.919347763061523</v>
      </c>
      <c r="Y1683" s="358">
        <v>23.510597229003906</v>
      </c>
      <c r="Z1683" s="358">
        <v>23.675022125244141</v>
      </c>
      <c r="AA1683" s="358">
        <v>23.225353240966797</v>
      </c>
      <c r="AB1683" s="20">
        <v>568.93497085571289</v>
      </c>
    </row>
    <row r="1684" spans="2:28" thickTop="1" thickBot="1" x14ac:dyDescent="0.3">
      <c r="B1684" s="279">
        <v>41130</v>
      </c>
      <c r="C1684" s="128" t="s">
        <v>13</v>
      </c>
      <c r="D1684" s="358">
        <v>23.182329177856445</v>
      </c>
      <c r="E1684" s="358">
        <v>22.769512176513672</v>
      </c>
      <c r="F1684" s="358">
        <v>22.673652648925781</v>
      </c>
      <c r="G1684" s="358">
        <v>22.557102203369141</v>
      </c>
      <c r="H1684" s="358">
        <v>22.504997253417969</v>
      </c>
      <c r="I1684" s="358">
        <v>22.387311935424805</v>
      </c>
      <c r="J1684" s="358">
        <v>21.028497695922852</v>
      </c>
      <c r="K1684" s="358">
        <v>20.315399169921875</v>
      </c>
      <c r="L1684" s="358">
        <v>22.102777481079102</v>
      </c>
      <c r="M1684" s="358">
        <v>22.217840194702148</v>
      </c>
      <c r="N1684" s="358">
        <v>17.156721115112305</v>
      </c>
      <c r="O1684" s="358">
        <v>23.711288452148438</v>
      </c>
      <c r="P1684" s="358">
        <v>24.298023223876953</v>
      </c>
      <c r="Q1684" s="358">
        <v>24.660673141479492</v>
      </c>
      <c r="R1684" s="358">
        <v>24.667924880981445</v>
      </c>
      <c r="S1684" s="358">
        <v>25.049587249755859</v>
      </c>
      <c r="T1684" s="358">
        <v>24.805149078369141</v>
      </c>
      <c r="U1684" s="358">
        <v>24.545230865478516</v>
      </c>
      <c r="V1684" s="358">
        <v>24.442142486572266</v>
      </c>
      <c r="W1684" s="358">
        <v>24.249256134033203</v>
      </c>
      <c r="X1684" s="358">
        <v>23.98651123046875</v>
      </c>
      <c r="Y1684" s="358">
        <v>23.462039947509766</v>
      </c>
      <c r="Z1684" s="358">
        <v>22.927970886230469</v>
      </c>
      <c r="AA1684" s="358">
        <v>22.874057769775391</v>
      </c>
      <c r="AB1684" s="20">
        <v>552.57599639892578</v>
      </c>
    </row>
    <row r="1685" spans="2:28" thickTop="1" thickBot="1" x14ac:dyDescent="0.3">
      <c r="B1685" s="279">
        <v>41131</v>
      </c>
      <c r="C1685" s="128" t="s">
        <v>14</v>
      </c>
      <c r="D1685" s="358">
        <v>22.751684188842773</v>
      </c>
      <c r="E1685" s="358">
        <v>22.655252456665039</v>
      </c>
      <c r="F1685" s="358">
        <v>22.262409210205078</v>
      </c>
      <c r="G1685" s="358">
        <v>22.286222457885742</v>
      </c>
      <c r="H1685" s="358">
        <v>22.305929183959961</v>
      </c>
      <c r="I1685" s="358">
        <v>22.17149543762207</v>
      </c>
      <c r="J1685" s="358">
        <v>21.938850402832031</v>
      </c>
      <c r="K1685" s="358">
        <v>21.813613891601563</v>
      </c>
      <c r="L1685" s="358">
        <v>21.229818344116211</v>
      </c>
      <c r="M1685" s="358">
        <v>21.745317459106445</v>
      </c>
      <c r="N1685" s="358">
        <v>20.942388534545898</v>
      </c>
      <c r="O1685" s="358">
        <v>23.054592132568359</v>
      </c>
      <c r="P1685" s="358">
        <v>23.477228164672852</v>
      </c>
      <c r="Q1685" s="358">
        <v>24.664909362792969</v>
      </c>
      <c r="R1685" s="358">
        <v>25.868358612060547</v>
      </c>
      <c r="S1685" s="358">
        <v>26.341590881347656</v>
      </c>
      <c r="T1685" s="358">
        <v>26.517416000366211</v>
      </c>
      <c r="U1685" s="358">
        <v>26.5506591796875</v>
      </c>
      <c r="V1685" s="358">
        <v>26.32081413269043</v>
      </c>
      <c r="W1685" s="358">
        <v>26.536109924316406</v>
      </c>
      <c r="X1685" s="358">
        <v>26.351085662841797</v>
      </c>
      <c r="Y1685" s="358">
        <v>20.689878463745117</v>
      </c>
      <c r="Z1685" s="358">
        <v>20.599355697631836</v>
      </c>
      <c r="AA1685" s="358">
        <v>20.630725860595703</v>
      </c>
      <c r="AB1685" s="20">
        <v>559.7057056427002</v>
      </c>
    </row>
    <row r="1686" spans="2:28" thickTop="1" thickBot="1" x14ac:dyDescent="0.3">
      <c r="B1686" s="279">
        <v>41132</v>
      </c>
      <c r="C1686" s="128" t="s">
        <v>15</v>
      </c>
      <c r="D1686" s="358">
        <v>20.609441757202148</v>
      </c>
      <c r="E1686" s="358">
        <v>20.529144287109375</v>
      </c>
      <c r="F1686" s="358">
        <v>20.560606002807617</v>
      </c>
      <c r="G1686" s="358">
        <v>20.415359497070313</v>
      </c>
      <c r="H1686" s="358">
        <v>13.987278938293457</v>
      </c>
      <c r="I1686" s="358">
        <v>20.138978958129883</v>
      </c>
      <c r="J1686" s="358">
        <v>20.0970458984375</v>
      </c>
      <c r="K1686" s="358">
        <v>19.963666915893555</v>
      </c>
      <c r="L1686" s="358">
        <v>19.239442825317383</v>
      </c>
      <c r="M1686" s="358">
        <v>19.702676773071289</v>
      </c>
      <c r="N1686" s="358">
        <v>20.118158340454102</v>
      </c>
      <c r="O1686" s="358">
        <v>20.1241455078125</v>
      </c>
      <c r="P1686" s="358">
        <v>23.086648941040039</v>
      </c>
      <c r="Q1686" s="358">
        <v>23.875469207763672</v>
      </c>
      <c r="R1686" s="358">
        <v>25.160961151123047</v>
      </c>
      <c r="S1686" s="358">
        <v>27.467521667480469</v>
      </c>
      <c r="T1686" s="358">
        <v>27.38099479675293</v>
      </c>
      <c r="U1686" s="358">
        <v>26.654500961303711</v>
      </c>
      <c r="V1686" s="358">
        <v>26.830490112304688</v>
      </c>
      <c r="W1686" s="358">
        <v>25.111852645874023</v>
      </c>
      <c r="X1686" s="358">
        <v>23.811395645141602</v>
      </c>
      <c r="Y1686" s="358">
        <v>23.458324432373047</v>
      </c>
      <c r="Z1686" s="358">
        <v>23.23626708984375</v>
      </c>
      <c r="AA1686" s="358">
        <v>20.825822830200195</v>
      </c>
      <c r="AB1686" s="20">
        <v>532.38619518280029</v>
      </c>
    </row>
    <row r="1687" spans="2:28" thickTop="1" thickBot="1" x14ac:dyDescent="0.3">
      <c r="B1687" s="279">
        <v>41133</v>
      </c>
      <c r="C1687" s="128" t="s">
        <v>16</v>
      </c>
      <c r="D1687" s="358">
        <v>20.850927352905273</v>
      </c>
      <c r="E1687" s="358">
        <v>20.811727523803711</v>
      </c>
      <c r="F1687" s="358">
        <v>20.854402542114258</v>
      </c>
      <c r="G1687" s="358">
        <v>20.77459716796875</v>
      </c>
      <c r="H1687" s="358">
        <v>20.708595275878906</v>
      </c>
      <c r="I1687" s="358">
        <v>20.725473403930664</v>
      </c>
      <c r="J1687" s="358">
        <v>21.248252868652344</v>
      </c>
      <c r="K1687" s="358">
        <v>21.250881195068359</v>
      </c>
      <c r="L1687" s="358">
        <v>21.714279174804688</v>
      </c>
      <c r="M1687" s="358">
        <v>21.897903442382813</v>
      </c>
      <c r="N1687" s="358">
        <v>23.005256652832031</v>
      </c>
      <c r="O1687" s="358">
        <v>22.887475967407227</v>
      </c>
      <c r="P1687" s="358">
        <v>24.68034553527832</v>
      </c>
      <c r="Q1687" s="358">
        <v>24.892419815063477</v>
      </c>
      <c r="R1687" s="358">
        <v>24.924161911010742</v>
      </c>
      <c r="S1687" s="358">
        <v>25.917411804199219</v>
      </c>
      <c r="T1687" s="358">
        <v>27.135332107543945</v>
      </c>
      <c r="U1687" s="358">
        <v>27.248054504394531</v>
      </c>
      <c r="V1687" s="358">
        <v>27.768327713012695</v>
      </c>
      <c r="W1687" s="358">
        <v>26.737279891967773</v>
      </c>
      <c r="X1687" s="358">
        <v>25.481504440307617</v>
      </c>
      <c r="Y1687" s="358">
        <v>24.571073532104492</v>
      </c>
      <c r="Z1687" s="358">
        <v>22.108470916748047</v>
      </c>
      <c r="AA1687" s="358">
        <v>21.99018669128418</v>
      </c>
      <c r="AB1687" s="20">
        <v>560.18434143066406</v>
      </c>
    </row>
    <row r="1688" spans="2:28" thickTop="1" thickBot="1" x14ac:dyDescent="0.3">
      <c r="B1688" s="279">
        <v>41134</v>
      </c>
      <c r="C1688" s="128" t="s">
        <v>17</v>
      </c>
      <c r="D1688" s="358">
        <v>21.382009506225586</v>
      </c>
      <c r="E1688" s="358">
        <v>21.332908630371094</v>
      </c>
      <c r="F1688" s="358">
        <v>21.283908843994141</v>
      </c>
      <c r="G1688" s="358">
        <v>21.243902206420898</v>
      </c>
      <c r="H1688" s="358">
        <v>21.213111877441406</v>
      </c>
      <c r="I1688" s="358">
        <v>21.193546295166016</v>
      </c>
      <c r="J1688" s="358">
        <v>22.256326675415039</v>
      </c>
      <c r="K1688" s="358">
        <v>21.539340972900391</v>
      </c>
      <c r="L1688" s="358">
        <v>21.304094314575195</v>
      </c>
      <c r="M1688" s="358">
        <v>21.822751998901367</v>
      </c>
      <c r="N1688" s="358">
        <v>23.277202606201172</v>
      </c>
      <c r="O1688" s="358">
        <v>23.297122955322266</v>
      </c>
      <c r="P1688" s="358">
        <v>25.778427124023438</v>
      </c>
      <c r="Q1688" s="358">
        <v>25.778465270996094</v>
      </c>
      <c r="R1688" s="358">
        <v>27.442670822143555</v>
      </c>
      <c r="S1688" s="358">
        <v>28.257755279541016</v>
      </c>
      <c r="T1688" s="358">
        <v>28.245899200439453</v>
      </c>
      <c r="U1688" s="358">
        <v>28.033908843994141</v>
      </c>
      <c r="V1688" s="358">
        <v>26.752277374267578</v>
      </c>
      <c r="W1688" s="358">
        <v>26.807979583740234</v>
      </c>
      <c r="X1688" s="358">
        <v>25.039592742919922</v>
      </c>
      <c r="Y1688" s="358">
        <v>25.070903778076172</v>
      </c>
      <c r="Z1688" s="358">
        <v>23.582191467285156</v>
      </c>
      <c r="AA1688" s="358">
        <v>23.621929168701172</v>
      </c>
      <c r="AB1688" s="20">
        <v>575.5582275390625</v>
      </c>
    </row>
    <row r="1689" spans="2:28" thickTop="1" thickBot="1" x14ac:dyDescent="0.3">
      <c r="B1689" s="279">
        <v>41135</v>
      </c>
      <c r="C1689" s="128" t="s">
        <v>11</v>
      </c>
      <c r="D1689" s="358">
        <v>22.038423538208008</v>
      </c>
      <c r="E1689" s="358">
        <v>22.110488891601563</v>
      </c>
      <c r="F1689" s="358">
        <v>22.070966720581055</v>
      </c>
      <c r="G1689" s="358">
        <v>22.018909454345703</v>
      </c>
      <c r="H1689" s="358">
        <v>21.839035034179688</v>
      </c>
      <c r="I1689" s="358">
        <v>21.712501525878906</v>
      </c>
      <c r="J1689" s="358">
        <v>20.553552627563477</v>
      </c>
      <c r="K1689" s="358">
        <v>19.73472785949707</v>
      </c>
      <c r="L1689" s="358">
        <v>19.218233108520508</v>
      </c>
      <c r="M1689" s="358">
        <v>19.26899528503418</v>
      </c>
      <c r="N1689" s="358">
        <v>23.464765548706055</v>
      </c>
      <c r="O1689" s="358">
        <v>25.196041107177734</v>
      </c>
      <c r="P1689" s="358">
        <v>26.644010543823242</v>
      </c>
      <c r="Q1689" s="358">
        <v>26.689971923828125</v>
      </c>
      <c r="R1689" s="358">
        <v>27.064888000488281</v>
      </c>
      <c r="S1689" s="358">
        <v>29.114322662353516</v>
      </c>
      <c r="T1689" s="358">
        <v>29.27372932434082</v>
      </c>
      <c r="U1689" s="358">
        <v>29.558298110961914</v>
      </c>
      <c r="V1689" s="358">
        <v>29.276870727539063</v>
      </c>
      <c r="W1689" s="358">
        <v>29.208183288574219</v>
      </c>
      <c r="X1689" s="358">
        <v>27.658428192138672</v>
      </c>
      <c r="Y1689" s="358">
        <v>25.970582962036133</v>
      </c>
      <c r="Z1689" s="358">
        <v>24.510078430175781</v>
      </c>
      <c r="AA1689" s="358">
        <v>19.593046188354492</v>
      </c>
      <c r="AB1689" s="20">
        <v>583.7890510559082</v>
      </c>
    </row>
    <row r="1690" spans="2:28" thickTop="1" thickBot="1" x14ac:dyDescent="0.3">
      <c r="B1690" s="279">
        <v>41136</v>
      </c>
      <c r="C1690" s="128" t="s">
        <v>12</v>
      </c>
      <c r="D1690" s="358">
        <v>23.251163482666016</v>
      </c>
      <c r="E1690" s="358">
        <v>23.084827423095703</v>
      </c>
      <c r="F1690" s="358">
        <v>23.034912109375</v>
      </c>
      <c r="G1690" s="358">
        <v>23.021297454833984</v>
      </c>
      <c r="H1690" s="358">
        <v>22.720020294189453</v>
      </c>
      <c r="I1690" s="358">
        <v>22.950164794921875</v>
      </c>
      <c r="J1690" s="358">
        <v>21.410844802856445</v>
      </c>
      <c r="K1690" s="358">
        <v>21.203937530517578</v>
      </c>
      <c r="L1690" s="358">
        <v>20.524272918701172</v>
      </c>
      <c r="M1690" s="358">
        <v>23.137369155883789</v>
      </c>
      <c r="N1690" s="358">
        <v>24.63812255859375</v>
      </c>
      <c r="O1690" s="358">
        <v>27.508642196655273</v>
      </c>
      <c r="P1690" s="358">
        <v>27.458473205566406</v>
      </c>
      <c r="Q1690" s="358">
        <v>27.460184097290039</v>
      </c>
      <c r="R1690" s="358">
        <v>29.596454620361328</v>
      </c>
      <c r="S1690" s="358">
        <v>29.613906860351563</v>
      </c>
      <c r="T1690" s="358">
        <v>30.098648071289063</v>
      </c>
      <c r="U1690" s="358">
        <v>30.143331527709961</v>
      </c>
      <c r="V1690" s="358">
        <v>29.899911880493164</v>
      </c>
      <c r="W1690" s="358">
        <v>25.209268569946289</v>
      </c>
      <c r="X1690" s="358">
        <v>23.654439926147461</v>
      </c>
      <c r="Y1690" s="358">
        <v>22.372230529785156</v>
      </c>
      <c r="Z1690" s="358">
        <v>21.972648620605469</v>
      </c>
      <c r="AA1690" s="358">
        <v>22.00096321105957</v>
      </c>
      <c r="AB1690" s="20">
        <v>595.96603584289551</v>
      </c>
    </row>
    <row r="1691" spans="2:28" thickTop="1" thickBot="1" x14ac:dyDescent="0.3">
      <c r="B1691" s="279">
        <v>41137</v>
      </c>
      <c r="C1691" s="128" t="s">
        <v>13</v>
      </c>
      <c r="D1691" s="358">
        <v>15.385406494140625</v>
      </c>
      <c r="E1691" s="358">
        <v>21.054542541503906</v>
      </c>
      <c r="F1691" s="358">
        <v>21.006305694580078</v>
      </c>
      <c r="G1691" s="358">
        <v>20.723531723022461</v>
      </c>
      <c r="H1691" s="358">
        <v>20.118753433227539</v>
      </c>
      <c r="I1691" s="358">
        <v>20.01561164855957</v>
      </c>
      <c r="J1691" s="358">
        <v>19.964788436889648</v>
      </c>
      <c r="K1691" s="358">
        <v>19.357715606689453</v>
      </c>
      <c r="L1691" s="358">
        <v>19.267066955566406</v>
      </c>
      <c r="M1691" s="358">
        <v>20.659490585327148</v>
      </c>
      <c r="N1691" s="358">
        <v>22.346450805664063</v>
      </c>
      <c r="O1691" s="358">
        <v>25.474332809448242</v>
      </c>
      <c r="P1691" s="358">
        <v>25.893665313720703</v>
      </c>
      <c r="Q1691" s="358">
        <v>27.187040328979492</v>
      </c>
      <c r="R1691" s="358">
        <v>27.199728012084961</v>
      </c>
      <c r="S1691" s="358">
        <v>28.507863998413086</v>
      </c>
      <c r="T1691" s="358">
        <v>26.8236083984375</v>
      </c>
      <c r="U1691" s="358">
        <v>26.918098449707031</v>
      </c>
      <c r="V1691" s="358">
        <v>26.82703971862793</v>
      </c>
      <c r="W1691" s="358">
        <v>25.227136611938477</v>
      </c>
      <c r="X1691" s="358">
        <v>24.616683959960938</v>
      </c>
      <c r="Y1691" s="358">
        <v>23.399715423583984</v>
      </c>
      <c r="Z1691" s="358">
        <v>19.330348968505859</v>
      </c>
      <c r="AA1691" s="358">
        <v>21.300960540771484</v>
      </c>
      <c r="AB1691" s="20">
        <v>548.60588645935059</v>
      </c>
    </row>
    <row r="1692" spans="2:28" thickTop="1" thickBot="1" x14ac:dyDescent="0.3">
      <c r="B1692" s="279">
        <v>41138</v>
      </c>
      <c r="C1692" s="128" t="s">
        <v>14</v>
      </c>
      <c r="D1692" s="358">
        <v>22.960596084594727</v>
      </c>
      <c r="E1692" s="358">
        <v>22.785207748413086</v>
      </c>
      <c r="F1692" s="358">
        <v>22.58958625793457</v>
      </c>
      <c r="G1692" s="358">
        <v>22.504640579223633</v>
      </c>
      <c r="H1692" s="358">
        <v>22.466070175170898</v>
      </c>
      <c r="I1692" s="358">
        <v>22.39863395690918</v>
      </c>
      <c r="J1692" s="358">
        <v>21.039699554443359</v>
      </c>
      <c r="K1692" s="358">
        <v>19.063230514526367</v>
      </c>
      <c r="L1692" s="358">
        <v>20.559421539306641</v>
      </c>
      <c r="M1692" s="358">
        <v>21.668376922607422</v>
      </c>
      <c r="N1692" s="358">
        <v>23.120166778564453</v>
      </c>
      <c r="O1692" s="358">
        <v>24.035663604736328</v>
      </c>
      <c r="P1692" s="358">
        <v>24.823246002197266</v>
      </c>
      <c r="Q1692" s="358">
        <v>21.767789840698242</v>
      </c>
      <c r="R1692" s="358">
        <v>25.210140228271484</v>
      </c>
      <c r="S1692" s="358">
        <v>26.792898178100586</v>
      </c>
      <c r="T1692" s="358">
        <v>26.809398651123047</v>
      </c>
      <c r="U1692" s="358">
        <v>26.605113983154297</v>
      </c>
      <c r="V1692" s="358">
        <v>19.084386825561523</v>
      </c>
      <c r="W1692" s="358">
        <v>25.397323608398438</v>
      </c>
      <c r="X1692" s="358">
        <v>25.656763076782227</v>
      </c>
      <c r="Y1692" s="358">
        <v>23.950521469116211</v>
      </c>
      <c r="Z1692" s="358">
        <v>23.972827911376953</v>
      </c>
      <c r="AA1692" s="358">
        <v>21.571197509765625</v>
      </c>
      <c r="AB1692" s="20">
        <v>556.83290100097656</v>
      </c>
    </row>
    <row r="1693" spans="2:28" thickTop="1" thickBot="1" x14ac:dyDescent="0.3">
      <c r="B1693" s="279">
        <v>41139</v>
      </c>
      <c r="C1693" s="128" t="s">
        <v>15</v>
      </c>
      <c r="D1693" s="358">
        <v>21.387420654296875</v>
      </c>
      <c r="E1693" s="358">
        <v>21.111557006835938</v>
      </c>
      <c r="F1693" s="358">
        <v>21.054697036743164</v>
      </c>
      <c r="G1693" s="358">
        <v>21.053251266479492</v>
      </c>
      <c r="H1693" s="358">
        <v>20.961204528808594</v>
      </c>
      <c r="I1693" s="358">
        <v>20.925815582275391</v>
      </c>
      <c r="J1693" s="358">
        <v>16.194263458251953</v>
      </c>
      <c r="K1693" s="358">
        <v>20.210033416748047</v>
      </c>
      <c r="L1693" s="358">
        <v>19.923604965209961</v>
      </c>
      <c r="M1693" s="358">
        <v>21.435047149658203</v>
      </c>
      <c r="N1693" s="358">
        <v>21.702722549438477</v>
      </c>
      <c r="O1693" s="358">
        <v>23.229104995727539</v>
      </c>
      <c r="P1693" s="358">
        <v>24.435201644897461</v>
      </c>
      <c r="Q1693" s="358">
        <v>25.487295150756836</v>
      </c>
      <c r="R1693" s="358">
        <v>25.701501846313477</v>
      </c>
      <c r="S1693" s="358">
        <v>26.532503128051758</v>
      </c>
      <c r="T1693" s="358">
        <v>27.135774612426758</v>
      </c>
      <c r="U1693" s="358">
        <v>27.320793151855469</v>
      </c>
      <c r="V1693" s="358">
        <v>27.149932861328125</v>
      </c>
      <c r="W1693" s="358">
        <v>26.204769134521484</v>
      </c>
      <c r="X1693" s="358">
        <v>24.642822265625</v>
      </c>
      <c r="Y1693" s="358">
        <v>22.679586410522461</v>
      </c>
      <c r="Z1693" s="358">
        <v>23.242515563964844</v>
      </c>
      <c r="AA1693" s="358">
        <v>23.180500030517578</v>
      </c>
      <c r="AB1693" s="20">
        <v>552.90191841125488</v>
      </c>
    </row>
    <row r="1694" spans="2:28" thickTop="1" thickBot="1" x14ac:dyDescent="0.3">
      <c r="B1694" s="279">
        <v>41140</v>
      </c>
      <c r="C1694" s="128" t="s">
        <v>16</v>
      </c>
      <c r="D1694" s="358">
        <v>23.193904876708984</v>
      </c>
      <c r="E1694" s="358">
        <v>23.120445251464844</v>
      </c>
      <c r="F1694" s="358">
        <v>22.965253829956055</v>
      </c>
      <c r="G1694" s="358">
        <v>22.96038818359375</v>
      </c>
      <c r="H1694" s="358">
        <v>22.961912155151367</v>
      </c>
      <c r="I1694" s="358">
        <v>22.956348419189453</v>
      </c>
      <c r="J1694" s="358">
        <v>21.67497444152832</v>
      </c>
      <c r="K1694" s="358">
        <v>20.348180770874023</v>
      </c>
      <c r="L1694" s="358">
        <v>21.481931686401367</v>
      </c>
      <c r="M1694" s="358">
        <v>22.548101425170898</v>
      </c>
      <c r="N1694" s="358">
        <v>22.802730560302734</v>
      </c>
      <c r="O1694" s="358">
        <v>26.074319839477539</v>
      </c>
      <c r="P1694" s="358">
        <v>27.332817077636719</v>
      </c>
      <c r="Q1694" s="358">
        <v>28.076831817626953</v>
      </c>
      <c r="R1694" s="358">
        <v>28.715595245361328</v>
      </c>
      <c r="S1694" s="358">
        <v>29.002408981323242</v>
      </c>
      <c r="T1694" s="358">
        <v>28.584316253662109</v>
      </c>
      <c r="U1694" s="358">
        <v>28.198089599609375</v>
      </c>
      <c r="V1694" s="358">
        <v>26.395835876464844</v>
      </c>
      <c r="W1694" s="358">
        <v>26.397211074829102</v>
      </c>
      <c r="X1694" s="358">
        <v>24.603044509887695</v>
      </c>
      <c r="Y1694" s="358">
        <v>23.578413009643555</v>
      </c>
      <c r="Z1694" s="358">
        <v>23.280954360961914</v>
      </c>
      <c r="AA1694" s="358">
        <v>23.159873962402344</v>
      </c>
      <c r="AB1694" s="20">
        <v>590.41388320922852</v>
      </c>
    </row>
    <row r="1695" spans="2:28" thickTop="1" thickBot="1" x14ac:dyDescent="0.3">
      <c r="B1695" s="279">
        <v>41141</v>
      </c>
      <c r="C1695" s="128" t="s">
        <v>17</v>
      </c>
      <c r="D1695" s="358">
        <v>20.954765319824219</v>
      </c>
      <c r="E1695" s="358">
        <v>20.890945434570313</v>
      </c>
      <c r="F1695" s="358">
        <v>20.797765731811523</v>
      </c>
      <c r="G1695" s="358">
        <v>20.76756477355957</v>
      </c>
      <c r="H1695" s="358">
        <v>20.68684196472168</v>
      </c>
      <c r="I1695" s="358">
        <v>20.721626281738281</v>
      </c>
      <c r="J1695" s="358">
        <v>20.578298568725586</v>
      </c>
      <c r="K1695" s="358">
        <v>17.610113143920898</v>
      </c>
      <c r="L1695" s="358">
        <v>20.095163345336914</v>
      </c>
      <c r="M1695" s="358">
        <v>23.512002944946289</v>
      </c>
      <c r="N1695" s="358">
        <v>25.581527709960938</v>
      </c>
      <c r="O1695" s="358">
        <v>25.575592041015625</v>
      </c>
      <c r="P1695" s="358">
        <v>28.427181243896484</v>
      </c>
      <c r="Q1695" s="358">
        <v>28.438146591186523</v>
      </c>
      <c r="R1695" s="358">
        <v>28.559541702270508</v>
      </c>
      <c r="S1695" s="358">
        <v>29.85491943359375</v>
      </c>
      <c r="T1695" s="358">
        <v>29.865510940551758</v>
      </c>
      <c r="U1695" s="358">
        <v>20.146213531494141</v>
      </c>
      <c r="V1695" s="358">
        <v>28.995073318481445</v>
      </c>
      <c r="W1695" s="358">
        <v>28.278228759765625</v>
      </c>
      <c r="X1695" s="358">
        <v>23.693328857421875</v>
      </c>
      <c r="Y1695" s="358">
        <v>22.191684722900391</v>
      </c>
      <c r="Z1695" s="358">
        <v>21.352035522460938</v>
      </c>
      <c r="AA1695" s="358">
        <v>21.500467300415039</v>
      </c>
      <c r="AB1695" s="20">
        <v>569.07453918457031</v>
      </c>
    </row>
    <row r="1696" spans="2:28" thickTop="1" thickBot="1" x14ac:dyDescent="0.3">
      <c r="B1696" s="279">
        <v>41142</v>
      </c>
      <c r="C1696" s="128" t="s">
        <v>11</v>
      </c>
      <c r="D1696" s="358">
        <v>21.30775260925293</v>
      </c>
      <c r="E1696" s="358">
        <v>20.965381622314453</v>
      </c>
      <c r="F1696" s="358">
        <v>20.913188934326172</v>
      </c>
      <c r="G1696" s="358">
        <v>20.800674438476563</v>
      </c>
      <c r="H1696" s="358">
        <v>20.792144775390625</v>
      </c>
      <c r="I1696" s="358">
        <v>20.686031341552734</v>
      </c>
      <c r="J1696" s="358">
        <v>19.874250411987305</v>
      </c>
      <c r="K1696" s="358">
        <v>19.452852249145508</v>
      </c>
      <c r="L1696" s="358">
        <v>19.472663879394531</v>
      </c>
      <c r="M1696" s="358">
        <v>18.268877029418945</v>
      </c>
      <c r="N1696" s="358">
        <v>18.480539321899414</v>
      </c>
      <c r="O1696" s="358">
        <v>23.109447479248047</v>
      </c>
      <c r="P1696" s="358">
        <v>25.150470733642578</v>
      </c>
      <c r="Q1696" s="358">
        <v>25.126962661743164</v>
      </c>
      <c r="R1696" s="358">
        <v>25.246845245361328</v>
      </c>
      <c r="S1696" s="358">
        <v>25.342525482177734</v>
      </c>
      <c r="T1696" s="358">
        <v>25.430000305175781</v>
      </c>
      <c r="U1696" s="358">
        <v>26.636575698852539</v>
      </c>
      <c r="V1696" s="358">
        <v>25.883543014526367</v>
      </c>
      <c r="W1696" s="358">
        <v>19.857963562011719</v>
      </c>
      <c r="X1696" s="358">
        <v>24.08336067199707</v>
      </c>
      <c r="Y1696" s="358">
        <v>24.364532470703125</v>
      </c>
      <c r="Z1696" s="358">
        <v>20.851886749267578</v>
      </c>
      <c r="AA1696" s="358">
        <v>20.678153991699219</v>
      </c>
      <c r="AB1696" s="20">
        <v>532.77662467956543</v>
      </c>
    </row>
    <row r="1697" spans="1:28" thickTop="1" thickBot="1" x14ac:dyDescent="0.3">
      <c r="B1697" s="279">
        <v>41143</v>
      </c>
      <c r="C1697" s="128" t="s">
        <v>12</v>
      </c>
      <c r="D1697" s="358">
        <v>20.577245712280273</v>
      </c>
      <c r="E1697" s="358">
        <v>20.29316520690918</v>
      </c>
      <c r="F1697" s="358">
        <v>19.969430923461914</v>
      </c>
      <c r="G1697" s="358">
        <v>19.910785675048828</v>
      </c>
      <c r="H1697" s="358">
        <v>19.836795806884766</v>
      </c>
      <c r="I1697" s="358">
        <v>19.828369140625</v>
      </c>
      <c r="J1697" s="358">
        <v>20.253173828125</v>
      </c>
      <c r="K1697" s="358">
        <v>19.809257507324219</v>
      </c>
      <c r="L1697" s="358">
        <v>19.790050506591797</v>
      </c>
      <c r="M1697" s="358">
        <v>20.044771194458008</v>
      </c>
      <c r="N1697" s="358">
        <v>22.008249282836914</v>
      </c>
      <c r="O1697" s="358">
        <v>20.555604934692383</v>
      </c>
      <c r="P1697" s="358">
        <v>23.460773468017578</v>
      </c>
      <c r="Q1697" s="358">
        <v>25.690633773803711</v>
      </c>
      <c r="R1697" s="358">
        <v>27.593643188476563</v>
      </c>
      <c r="S1697" s="358">
        <v>28.355655670166016</v>
      </c>
      <c r="T1697" s="358">
        <v>29.107109069824219</v>
      </c>
      <c r="U1697" s="358">
        <v>28.340362548828125</v>
      </c>
      <c r="V1697" s="358">
        <v>28.590576171875</v>
      </c>
      <c r="W1697" s="358">
        <v>23.354904174804688</v>
      </c>
      <c r="X1697" s="358">
        <v>23.192707061767578</v>
      </c>
      <c r="Y1697" s="358">
        <v>23.449468612670898</v>
      </c>
      <c r="Z1697" s="358">
        <v>22.893327713012695</v>
      </c>
      <c r="AA1697" s="358">
        <v>21.661693572998047</v>
      </c>
      <c r="AB1697" s="20">
        <v>548.5677547454834</v>
      </c>
    </row>
    <row r="1698" spans="1:28" thickTop="1" thickBot="1" x14ac:dyDescent="0.3">
      <c r="B1698" s="279">
        <v>41144</v>
      </c>
      <c r="C1698" s="128" t="s">
        <v>13</v>
      </c>
      <c r="D1698" s="358">
        <v>21.37846565246582</v>
      </c>
      <c r="E1698" s="358">
        <v>21.132797241210938</v>
      </c>
      <c r="F1698" s="358">
        <v>21.126449584960938</v>
      </c>
      <c r="G1698" s="358">
        <v>21.083826065063477</v>
      </c>
      <c r="H1698" s="358">
        <v>21.074489593505859</v>
      </c>
      <c r="I1698" s="358">
        <v>21.008501052856445</v>
      </c>
      <c r="J1698" s="358">
        <v>20.902887344360352</v>
      </c>
      <c r="K1698" s="358">
        <v>20.017396926879883</v>
      </c>
      <c r="L1698" s="358">
        <v>19.460824966430664</v>
      </c>
      <c r="M1698" s="358">
        <v>19.824367523193359</v>
      </c>
      <c r="N1698" s="358">
        <v>22.281745910644531</v>
      </c>
      <c r="O1698" s="358">
        <v>23.920976638793945</v>
      </c>
      <c r="P1698" s="358">
        <v>26.578691482543945</v>
      </c>
      <c r="Q1698" s="358">
        <v>26.661670684814453</v>
      </c>
      <c r="R1698" s="358">
        <v>28.075151443481445</v>
      </c>
      <c r="S1698" s="358">
        <v>27.493373870849609</v>
      </c>
      <c r="T1698" s="358">
        <v>28.36125373840332</v>
      </c>
      <c r="U1698" s="358">
        <v>28.716991424560547</v>
      </c>
      <c r="V1698" s="358">
        <v>28.351909637451172</v>
      </c>
      <c r="W1698" s="358">
        <v>27.027887344360352</v>
      </c>
      <c r="X1698" s="358">
        <v>24.864416122436523</v>
      </c>
      <c r="Y1698" s="358">
        <v>24.875974655151367</v>
      </c>
      <c r="Z1698" s="358">
        <v>24.091121673583984</v>
      </c>
      <c r="AA1698" s="358">
        <v>23.876907348632813</v>
      </c>
      <c r="AB1698" s="20">
        <v>572.18807792663574</v>
      </c>
    </row>
    <row r="1699" spans="1:28" thickTop="1" thickBot="1" x14ac:dyDescent="0.3">
      <c r="B1699" s="279">
        <v>41145</v>
      </c>
      <c r="C1699" s="128" t="s">
        <v>14</v>
      </c>
      <c r="D1699" s="358">
        <v>23.752651214599609</v>
      </c>
      <c r="E1699" s="358">
        <v>23.161306381225586</v>
      </c>
      <c r="F1699" s="358">
        <v>23.010791778564453</v>
      </c>
      <c r="G1699" s="358">
        <v>23.019729614257813</v>
      </c>
      <c r="H1699" s="358">
        <v>22.967678070068359</v>
      </c>
      <c r="I1699" s="358">
        <v>22.882781982421875</v>
      </c>
      <c r="J1699" s="358">
        <v>22.339084625244141</v>
      </c>
      <c r="K1699" s="358">
        <v>21.766883850097656</v>
      </c>
      <c r="L1699" s="358">
        <v>20.593044281005859</v>
      </c>
      <c r="M1699" s="358">
        <v>22.725086212158203</v>
      </c>
      <c r="N1699" s="358">
        <v>22.906347274780273</v>
      </c>
      <c r="O1699" s="358">
        <v>24.377410888671875</v>
      </c>
      <c r="P1699" s="358">
        <v>24.413619995117188</v>
      </c>
      <c r="Q1699" s="358">
        <v>27.238544464111328</v>
      </c>
      <c r="R1699" s="358">
        <v>29.321300506591797</v>
      </c>
      <c r="S1699" s="358">
        <v>29.746793746948242</v>
      </c>
      <c r="T1699" s="358">
        <v>29.988143920898438</v>
      </c>
      <c r="U1699" s="358">
        <v>29.985225677490234</v>
      </c>
      <c r="V1699" s="358">
        <v>28.597503662109375</v>
      </c>
      <c r="W1699" s="358">
        <v>26.177925109863281</v>
      </c>
      <c r="X1699" s="358">
        <v>24.263132095336914</v>
      </c>
      <c r="Y1699" s="358">
        <v>24.28123664855957</v>
      </c>
      <c r="Z1699" s="358">
        <v>24.274847030639648</v>
      </c>
      <c r="AA1699" s="358">
        <v>24.268594741821289</v>
      </c>
      <c r="AB1699" s="20">
        <v>596.05966377258301</v>
      </c>
    </row>
    <row r="1700" spans="1:28" thickTop="1" thickBot="1" x14ac:dyDescent="0.3">
      <c r="B1700" s="279">
        <v>41146</v>
      </c>
      <c r="C1700" s="128" t="s">
        <v>15</v>
      </c>
      <c r="D1700" s="358">
        <v>24.247295379638672</v>
      </c>
      <c r="E1700" s="358">
        <v>24.036764144897461</v>
      </c>
      <c r="F1700" s="358">
        <v>24.07696533203125</v>
      </c>
      <c r="G1700" s="358">
        <v>23.905057907104492</v>
      </c>
      <c r="H1700" s="358">
        <v>23.877798080444336</v>
      </c>
      <c r="I1700" s="358">
        <v>23.909246444702148</v>
      </c>
      <c r="J1700" s="358">
        <v>23.75108528137207</v>
      </c>
      <c r="K1700" s="358">
        <v>22.192232131958008</v>
      </c>
      <c r="L1700" s="358">
        <v>22.532049179077148</v>
      </c>
      <c r="M1700" s="358">
        <v>23.152853012084961</v>
      </c>
      <c r="N1700" s="358">
        <v>25.015098571777344</v>
      </c>
      <c r="O1700" s="358">
        <v>25.754947662353516</v>
      </c>
      <c r="P1700" s="358">
        <v>27.526748657226563</v>
      </c>
      <c r="Q1700" s="358">
        <v>28.678815841674805</v>
      </c>
      <c r="R1700" s="358">
        <v>29.818172454833984</v>
      </c>
      <c r="S1700" s="358">
        <v>29.933099746704102</v>
      </c>
      <c r="T1700" s="358">
        <v>29.694667816162109</v>
      </c>
      <c r="U1700" s="358">
        <v>29.706762313842773</v>
      </c>
      <c r="V1700" s="358">
        <v>29.403942108154297</v>
      </c>
      <c r="W1700" s="358">
        <v>29.460872650146484</v>
      </c>
      <c r="X1700" s="358">
        <v>25.72576904296875</v>
      </c>
      <c r="Y1700" s="358">
        <v>24.178020477294922</v>
      </c>
      <c r="Z1700" s="358">
        <v>24.137907028198242</v>
      </c>
      <c r="AA1700" s="358">
        <v>24.19862174987793</v>
      </c>
      <c r="AB1700" s="20">
        <v>618.91479301452637</v>
      </c>
    </row>
    <row r="1701" spans="1:28" thickTop="1" thickBot="1" x14ac:dyDescent="0.3">
      <c r="B1701" s="279">
        <v>41147</v>
      </c>
      <c r="C1701" s="128" t="s">
        <v>16</v>
      </c>
      <c r="D1701" s="358">
        <v>24.200401306152344</v>
      </c>
      <c r="E1701" s="358">
        <v>24.247917175292969</v>
      </c>
      <c r="F1701" s="358">
        <v>23.756122589111328</v>
      </c>
      <c r="G1701" s="358">
        <v>23.840301513671875</v>
      </c>
      <c r="H1701" s="358">
        <v>23.605941772460938</v>
      </c>
      <c r="I1701" s="358">
        <v>23.622617721557617</v>
      </c>
      <c r="J1701" s="358">
        <v>23.321786880493164</v>
      </c>
      <c r="K1701" s="358">
        <v>23.33869743347168</v>
      </c>
      <c r="L1701" s="358">
        <v>22.887420654296875</v>
      </c>
      <c r="M1701" s="358">
        <v>22.653934478759766</v>
      </c>
      <c r="N1701" s="358">
        <v>24.594181060791016</v>
      </c>
      <c r="O1701" s="358">
        <v>25.614484786987305</v>
      </c>
      <c r="P1701" s="358">
        <v>30.673482894897461</v>
      </c>
      <c r="Q1701" s="358">
        <v>29.540067672729492</v>
      </c>
      <c r="R1701" s="358">
        <v>29.633996963500977</v>
      </c>
      <c r="S1701" s="358">
        <v>29.309200286865234</v>
      </c>
      <c r="T1701" s="358">
        <v>29.314434051513672</v>
      </c>
      <c r="U1701" s="358">
        <v>24.195878982543945</v>
      </c>
      <c r="V1701" s="358">
        <v>27.674999237060547</v>
      </c>
      <c r="W1701" s="358">
        <v>25.607120513916016</v>
      </c>
      <c r="X1701" s="358">
        <v>25.767486572265625</v>
      </c>
      <c r="Y1701" s="358">
        <v>24.136388778686523</v>
      </c>
      <c r="Z1701" s="358">
        <v>23.426385879516602</v>
      </c>
      <c r="AA1701" s="358">
        <v>22.0638427734375</v>
      </c>
      <c r="AB1701" s="20">
        <v>607.02709197998047</v>
      </c>
    </row>
    <row r="1702" spans="1:28" thickTop="1" thickBot="1" x14ac:dyDescent="0.3">
      <c r="B1702" s="279">
        <v>41148</v>
      </c>
      <c r="C1702" s="128" t="s">
        <v>17</v>
      </c>
      <c r="D1702" s="358">
        <v>22.061269760131836</v>
      </c>
      <c r="E1702" s="358">
        <v>21.980430603027344</v>
      </c>
      <c r="F1702" s="358">
        <v>22.003871917724609</v>
      </c>
      <c r="G1702" s="358">
        <v>21.649826049804688</v>
      </c>
      <c r="H1702" s="358">
        <v>21.691411972045898</v>
      </c>
      <c r="I1702" s="358">
        <v>21.554555892944336</v>
      </c>
      <c r="J1702" s="358">
        <v>22.169208526611328</v>
      </c>
      <c r="K1702" s="358">
        <v>21.41717529296875</v>
      </c>
      <c r="L1702" s="358">
        <v>21.236795425415039</v>
      </c>
      <c r="M1702" s="358">
        <v>20.31486701965332</v>
      </c>
      <c r="N1702" s="358">
        <v>24.575729370117188</v>
      </c>
      <c r="O1702" s="358">
        <v>26.916492462158203</v>
      </c>
      <c r="P1702" s="358">
        <v>27.076564788818359</v>
      </c>
      <c r="Q1702" s="358">
        <v>26.664506912231445</v>
      </c>
      <c r="R1702" s="358">
        <v>26.44267463684082</v>
      </c>
      <c r="S1702" s="358">
        <v>26.330299377441406</v>
      </c>
      <c r="T1702" s="358">
        <v>27.482700347900391</v>
      </c>
      <c r="U1702" s="358">
        <v>27.466686248779297</v>
      </c>
      <c r="V1702" s="358">
        <v>27.443098068237305</v>
      </c>
      <c r="W1702" s="358">
        <v>25.743139266967773</v>
      </c>
      <c r="X1702" s="358">
        <v>24.847383499145508</v>
      </c>
      <c r="Y1702" s="358">
        <v>24.850522994995117</v>
      </c>
      <c r="Z1702" s="358">
        <v>24.190984725952148</v>
      </c>
      <c r="AA1702" s="358">
        <v>22.328657150268555</v>
      </c>
      <c r="AB1702" s="20">
        <v>578.43885231018066</v>
      </c>
    </row>
    <row r="1703" spans="1:28" thickTop="1" thickBot="1" x14ac:dyDescent="0.3">
      <c r="B1703" s="279">
        <v>41149</v>
      </c>
      <c r="C1703" s="128" t="s">
        <v>11</v>
      </c>
      <c r="D1703" s="358">
        <v>22.27412223815918</v>
      </c>
      <c r="E1703" s="358">
        <v>22.310195922851563</v>
      </c>
      <c r="F1703" s="358">
        <v>22.296249389648438</v>
      </c>
      <c r="G1703" s="358">
        <v>22.183097839355469</v>
      </c>
      <c r="H1703" s="358">
        <v>22.212289810180664</v>
      </c>
      <c r="I1703" s="358">
        <v>22.196132659912109</v>
      </c>
      <c r="J1703" s="358">
        <v>21.583280563354492</v>
      </c>
      <c r="K1703" s="358">
        <v>20.339962005615234</v>
      </c>
      <c r="L1703" s="358">
        <v>19.859294891357422</v>
      </c>
      <c r="M1703" s="358">
        <v>20.611541748046875</v>
      </c>
      <c r="N1703" s="358">
        <v>24.675460815429688</v>
      </c>
      <c r="O1703" s="358">
        <v>25.702737808227539</v>
      </c>
      <c r="P1703" s="358">
        <v>28.367565155029297</v>
      </c>
      <c r="Q1703" s="358">
        <v>29.488054275512695</v>
      </c>
      <c r="R1703" s="358">
        <v>29.797624588012695</v>
      </c>
      <c r="S1703" s="358">
        <v>30.177122116088867</v>
      </c>
      <c r="T1703" s="358">
        <v>28.130859375</v>
      </c>
      <c r="U1703" s="358">
        <v>29.912345886230469</v>
      </c>
      <c r="V1703" s="358">
        <v>29.818601608276367</v>
      </c>
      <c r="W1703" s="358">
        <v>27.533933639526367</v>
      </c>
      <c r="X1703" s="358">
        <v>24.989814758300781</v>
      </c>
      <c r="Y1703" s="358">
        <v>24.517482757568359</v>
      </c>
      <c r="Z1703" s="358">
        <v>24.587236404418945</v>
      </c>
      <c r="AA1703" s="358">
        <v>24.350458145141602</v>
      </c>
      <c r="AB1703" s="20">
        <v>597.91546440124512</v>
      </c>
    </row>
    <row r="1704" spans="1:28" thickTop="1" thickBot="1" x14ac:dyDescent="0.3">
      <c r="B1704" s="279">
        <v>41150</v>
      </c>
      <c r="C1704" s="128" t="s">
        <v>12</v>
      </c>
      <c r="D1704" s="358">
        <v>23.637434005737305</v>
      </c>
      <c r="E1704" s="358">
        <v>23.585060119628906</v>
      </c>
      <c r="F1704" s="358">
        <v>23.503864288330078</v>
      </c>
      <c r="G1704" s="358">
        <v>23.399753570556641</v>
      </c>
      <c r="H1704" s="358">
        <v>23.552848815917969</v>
      </c>
      <c r="I1704" s="358">
        <v>23.451162338256836</v>
      </c>
      <c r="J1704" s="358">
        <v>21.436437606811523</v>
      </c>
      <c r="K1704" s="358">
        <v>20.065601348876953</v>
      </c>
      <c r="L1704" s="358">
        <v>19.952653884887695</v>
      </c>
      <c r="M1704" s="358">
        <v>20.554254531860352</v>
      </c>
      <c r="N1704" s="358">
        <v>25.315973281860352</v>
      </c>
      <c r="O1704" s="358">
        <v>26.333686828613281</v>
      </c>
      <c r="P1704" s="358">
        <v>28.617557525634766</v>
      </c>
      <c r="Q1704" s="358">
        <v>28.982994079589844</v>
      </c>
      <c r="R1704" s="358">
        <v>25.459859848022461</v>
      </c>
      <c r="S1704" s="358">
        <v>30.020984649658203</v>
      </c>
      <c r="T1704" s="358">
        <v>30.130401611328125</v>
      </c>
      <c r="U1704" s="358">
        <v>30.160890579223633</v>
      </c>
      <c r="V1704" s="358">
        <v>29.408422470092773</v>
      </c>
      <c r="W1704" s="358">
        <v>28.343500137329102</v>
      </c>
      <c r="X1704" s="358">
        <v>25.856025695800781</v>
      </c>
      <c r="Y1704" s="358">
        <v>25.949718475341797</v>
      </c>
      <c r="Z1704" s="358">
        <v>24.272430419921875</v>
      </c>
      <c r="AA1704" s="358">
        <v>24.47047233581543</v>
      </c>
      <c r="AB1704" s="20">
        <v>606.46198844909668</v>
      </c>
    </row>
    <row r="1705" spans="1:28" thickTop="1" thickBot="1" x14ac:dyDescent="0.3">
      <c r="B1705" s="279">
        <v>41151</v>
      </c>
      <c r="C1705" s="128" t="s">
        <v>13</v>
      </c>
      <c r="D1705" s="358">
        <v>24.334945678710938</v>
      </c>
      <c r="E1705" s="358">
        <v>24.304054260253906</v>
      </c>
      <c r="F1705" s="358">
        <v>24.18049430847168</v>
      </c>
      <c r="G1705" s="358">
        <v>24.185159683227539</v>
      </c>
      <c r="H1705" s="358">
        <v>24.16636848449707</v>
      </c>
      <c r="I1705" s="358">
        <v>24.148027420043945</v>
      </c>
      <c r="J1705" s="358">
        <v>23.016691207885742</v>
      </c>
      <c r="K1705" s="358">
        <v>21.540071487426758</v>
      </c>
      <c r="L1705" s="358">
        <v>21.441055297851563</v>
      </c>
      <c r="M1705" s="358">
        <v>23.183895111083984</v>
      </c>
      <c r="N1705" s="358">
        <v>23.113073348999023</v>
      </c>
      <c r="O1705" s="358">
        <v>26.891971588134766</v>
      </c>
      <c r="P1705" s="358">
        <v>29.439609527587891</v>
      </c>
      <c r="Q1705" s="358">
        <v>29.48609733581543</v>
      </c>
      <c r="R1705" s="358">
        <v>29.661304473876953</v>
      </c>
      <c r="S1705" s="358">
        <v>29.908542633056641</v>
      </c>
      <c r="T1705" s="358">
        <v>29.375595092773438</v>
      </c>
      <c r="U1705" s="358">
        <v>28.20733642578125</v>
      </c>
      <c r="V1705" s="358">
        <v>28.165082931518555</v>
      </c>
      <c r="W1705" s="358">
        <v>25.538541793823242</v>
      </c>
      <c r="X1705" s="358">
        <v>23.617301940917969</v>
      </c>
      <c r="Y1705" s="358">
        <v>23.900791168212891</v>
      </c>
      <c r="Z1705" s="358">
        <v>22.634521484375</v>
      </c>
      <c r="AA1705" s="358">
        <v>22.666105270385742</v>
      </c>
      <c r="AB1705" s="20">
        <v>607.10663795471191</v>
      </c>
    </row>
    <row r="1706" spans="1:28" thickTop="1" thickBot="1" x14ac:dyDescent="0.3">
      <c r="B1706" s="279">
        <v>41152</v>
      </c>
      <c r="C1706" s="128" t="s">
        <v>14</v>
      </c>
      <c r="D1706" s="358">
        <v>22.5714111328125</v>
      </c>
      <c r="E1706" s="358">
        <v>22.556209564208984</v>
      </c>
      <c r="F1706" s="358">
        <v>22.467197418212891</v>
      </c>
      <c r="G1706" s="358">
        <v>22.563411712646484</v>
      </c>
      <c r="H1706" s="358">
        <v>22.36921501159668</v>
      </c>
      <c r="I1706" s="358">
        <v>22.286231994628906</v>
      </c>
      <c r="J1706" s="358">
        <v>21.203634262084961</v>
      </c>
      <c r="K1706" s="358">
        <v>20.504125595092773</v>
      </c>
      <c r="L1706" s="358">
        <v>21.619474411010742</v>
      </c>
      <c r="M1706" s="358">
        <v>21.73170280456543</v>
      </c>
      <c r="N1706" s="358">
        <v>24.195497512817383</v>
      </c>
      <c r="O1706" s="358">
        <v>24.807804107666016</v>
      </c>
      <c r="P1706" s="358">
        <v>27.932546615600586</v>
      </c>
      <c r="Q1706" s="358">
        <v>29.011695861816406</v>
      </c>
      <c r="R1706" s="358">
        <v>29.096334457397461</v>
      </c>
      <c r="S1706" s="358">
        <v>29.214054107666016</v>
      </c>
      <c r="T1706" s="358">
        <v>25.128974914550781</v>
      </c>
      <c r="U1706" s="358">
        <v>28.40916633605957</v>
      </c>
      <c r="V1706" s="358">
        <v>26.751304626464844</v>
      </c>
      <c r="W1706" s="358">
        <v>26.672113418579102</v>
      </c>
      <c r="X1706" s="358">
        <v>25.558664321899414</v>
      </c>
      <c r="Y1706" s="358">
        <v>24.393365859985352</v>
      </c>
      <c r="Z1706" s="358">
        <v>24.117570877075195</v>
      </c>
      <c r="AA1706" s="358">
        <v>23.982721328735352</v>
      </c>
      <c r="AB1706" s="20">
        <v>589.14442825317383</v>
      </c>
    </row>
    <row r="1707" spans="1:28" thickTop="1" thickBot="1" x14ac:dyDescent="0.3">
      <c r="A1707" s="11" t="s">
        <v>25</v>
      </c>
      <c r="B1707" s="279">
        <v>41153</v>
      </c>
      <c r="C1707" s="128" t="s">
        <v>15</v>
      </c>
      <c r="D1707" s="358">
        <v>21.658744812011719</v>
      </c>
      <c r="E1707" s="358">
        <v>23.491003036499023</v>
      </c>
      <c r="F1707" s="358">
        <v>23.451309204101563</v>
      </c>
      <c r="G1707" s="358">
        <v>23.491647720336914</v>
      </c>
      <c r="H1707" s="358">
        <v>23.444467544555664</v>
      </c>
      <c r="I1707" s="358">
        <v>23.332719802856445</v>
      </c>
      <c r="J1707" s="358">
        <v>22.686981201171875</v>
      </c>
      <c r="K1707" s="358">
        <v>20.703800201416016</v>
      </c>
      <c r="L1707" s="358">
        <v>20.581132888793945</v>
      </c>
      <c r="M1707" s="358">
        <v>22.890405654907227</v>
      </c>
      <c r="N1707" s="358">
        <v>23.826204299926758</v>
      </c>
      <c r="O1707" s="358">
        <v>16.566427230834961</v>
      </c>
      <c r="P1707" s="358">
        <v>25.111465454101563</v>
      </c>
      <c r="Q1707" s="358">
        <v>26.936906814575195</v>
      </c>
      <c r="R1707" s="358">
        <v>27.378744125366211</v>
      </c>
      <c r="S1707" s="358">
        <v>28.544063568115234</v>
      </c>
      <c r="T1707" s="358">
        <v>28.697502136230469</v>
      </c>
      <c r="U1707" s="358">
        <v>28.582601547241211</v>
      </c>
      <c r="V1707" s="358">
        <v>28.546976089477539</v>
      </c>
      <c r="W1707" s="358">
        <v>27.511119842529297</v>
      </c>
      <c r="X1707" s="358">
        <v>25.014101028442383</v>
      </c>
      <c r="Y1707" s="358">
        <v>23.883033752441406</v>
      </c>
      <c r="Z1707" s="358">
        <v>23.903085708618164</v>
      </c>
      <c r="AA1707" s="358">
        <v>23.898208618164063</v>
      </c>
      <c r="AB1707" s="20">
        <v>584.13265228271484</v>
      </c>
    </row>
    <row r="1708" spans="1:28" thickTop="1" thickBot="1" x14ac:dyDescent="0.3">
      <c r="B1708" s="279">
        <v>41154</v>
      </c>
      <c r="C1708" s="128" t="s">
        <v>16</v>
      </c>
      <c r="D1708" s="358">
        <v>23.979433059692383</v>
      </c>
      <c r="E1708" s="358">
        <v>24.101619720458984</v>
      </c>
      <c r="F1708" s="358">
        <v>24.165458679199219</v>
      </c>
      <c r="G1708" s="358">
        <v>24.068721771240234</v>
      </c>
      <c r="H1708" s="358">
        <v>24.028175354003906</v>
      </c>
      <c r="I1708" s="358">
        <v>24.053287506103516</v>
      </c>
      <c r="J1708" s="358">
        <v>22.816787719726563</v>
      </c>
      <c r="K1708" s="358">
        <v>20.801706314086914</v>
      </c>
      <c r="L1708" s="358">
        <v>21.937868118286133</v>
      </c>
      <c r="M1708" s="358">
        <v>22.319246292114258</v>
      </c>
      <c r="N1708" s="358">
        <v>25.694704055786133</v>
      </c>
      <c r="O1708" s="358">
        <v>27.707500457763672</v>
      </c>
      <c r="P1708" s="358">
        <v>28.947544097900391</v>
      </c>
      <c r="Q1708" s="358">
        <v>29.810586929321289</v>
      </c>
      <c r="R1708" s="358">
        <v>30.154895782470703</v>
      </c>
      <c r="S1708" s="358">
        <v>30.128238677978516</v>
      </c>
      <c r="T1708" s="358">
        <v>30.130760192871094</v>
      </c>
      <c r="U1708" s="358">
        <v>30.0487060546875</v>
      </c>
      <c r="V1708" s="358">
        <v>29.725225448608398</v>
      </c>
      <c r="W1708" s="358">
        <v>29.820125579833984</v>
      </c>
      <c r="X1708" s="358">
        <v>28.170753479003906</v>
      </c>
      <c r="Y1708" s="358">
        <v>26.114957809448242</v>
      </c>
      <c r="Z1708" s="358">
        <v>24.754234313964844</v>
      </c>
      <c r="AA1708" s="358">
        <v>24.512601852416992</v>
      </c>
      <c r="AB1708" s="20">
        <v>627.99313926696777</v>
      </c>
    </row>
    <row r="1709" spans="1:28" thickTop="1" thickBot="1" x14ac:dyDescent="0.3">
      <c r="B1709" s="279">
        <v>41155</v>
      </c>
      <c r="C1709" s="128" t="s">
        <v>17</v>
      </c>
      <c r="D1709" s="358">
        <v>24.550474166870117</v>
      </c>
      <c r="E1709" s="358">
        <v>24.596242904663086</v>
      </c>
      <c r="F1709" s="358">
        <v>24.707855224609375</v>
      </c>
      <c r="G1709" s="358">
        <v>24.638614654541016</v>
      </c>
      <c r="H1709" s="358">
        <v>24.667278289794922</v>
      </c>
      <c r="I1709" s="358">
        <v>24.473737716674805</v>
      </c>
      <c r="J1709" s="358">
        <v>23.599105834960938</v>
      </c>
      <c r="K1709" s="358">
        <v>22.30119514465332</v>
      </c>
      <c r="L1709" s="358">
        <v>21.038091659545898</v>
      </c>
      <c r="M1709" s="358">
        <v>23.173954010009766</v>
      </c>
      <c r="N1709" s="358">
        <v>23.391080856323242</v>
      </c>
      <c r="O1709" s="358">
        <v>27.215236663818359</v>
      </c>
      <c r="P1709" s="358">
        <v>28.846012115478516</v>
      </c>
      <c r="Q1709" s="358">
        <v>28.863895416259766</v>
      </c>
      <c r="R1709" s="358">
        <v>30.079692840576172</v>
      </c>
      <c r="S1709" s="358">
        <v>30.079790115356445</v>
      </c>
      <c r="T1709" s="358">
        <v>30.577043533325195</v>
      </c>
      <c r="U1709" s="358">
        <v>30.012052536010742</v>
      </c>
      <c r="V1709" s="358">
        <v>26.53620719909668</v>
      </c>
      <c r="W1709" s="358">
        <v>25.672557830810547</v>
      </c>
      <c r="X1709" s="358">
        <v>22.786537170410156</v>
      </c>
      <c r="Y1709" s="358">
        <v>22.775711059570313</v>
      </c>
      <c r="Z1709" s="358">
        <v>22.84217643737793</v>
      </c>
      <c r="AA1709" s="358">
        <v>21.617637634277344</v>
      </c>
      <c r="AB1709" s="20">
        <v>609.04218101501465</v>
      </c>
    </row>
    <row r="1710" spans="1:28" thickTop="1" thickBot="1" x14ac:dyDescent="0.3">
      <c r="B1710" s="279">
        <v>41156</v>
      </c>
      <c r="C1710" s="128" t="s">
        <v>11</v>
      </c>
      <c r="D1710" s="358">
        <v>21.155550003051758</v>
      </c>
      <c r="E1710" s="358">
        <v>20.578136444091797</v>
      </c>
      <c r="F1710" s="358">
        <v>20.550209045410156</v>
      </c>
      <c r="G1710" s="358">
        <v>20.38545036315918</v>
      </c>
      <c r="H1710" s="358">
        <v>20.314271926879883</v>
      </c>
      <c r="I1710" s="358">
        <v>20.252853393554688</v>
      </c>
      <c r="J1710" s="358">
        <v>19.07221794128418</v>
      </c>
      <c r="K1710" s="358">
        <v>18.574735641479492</v>
      </c>
      <c r="L1710" s="358">
        <v>18.305130004882813</v>
      </c>
      <c r="M1710" s="358">
        <v>18.27099609375</v>
      </c>
      <c r="N1710" s="358">
        <v>18.67869758605957</v>
      </c>
      <c r="O1710" s="358">
        <v>24.006624221801758</v>
      </c>
      <c r="P1710" s="358">
        <v>25.662172317504883</v>
      </c>
      <c r="Q1710" s="358">
        <v>27.681587219238281</v>
      </c>
      <c r="R1710" s="358">
        <v>29.611764907836914</v>
      </c>
      <c r="S1710" s="358">
        <v>29.6824951171875</v>
      </c>
      <c r="T1710" s="358">
        <v>30.280448913574219</v>
      </c>
      <c r="U1710" s="358">
        <v>29.555292129516602</v>
      </c>
      <c r="V1710" s="358">
        <v>29.467435836791992</v>
      </c>
      <c r="W1710" s="358">
        <v>29.218931198120117</v>
      </c>
      <c r="X1710" s="358">
        <v>26.469484329223633</v>
      </c>
      <c r="Y1710" s="358">
        <v>24.769887924194336</v>
      </c>
      <c r="Z1710" s="358">
        <v>24.448745727539063</v>
      </c>
      <c r="AA1710" s="358">
        <v>24.51869010925293</v>
      </c>
      <c r="AB1710" s="20">
        <v>571.51180839538574</v>
      </c>
    </row>
    <row r="1711" spans="1:28" thickTop="1" thickBot="1" x14ac:dyDescent="0.3">
      <c r="B1711" s="279">
        <v>41157</v>
      </c>
      <c r="C1711" s="128" t="s">
        <v>12</v>
      </c>
      <c r="D1711" s="358">
        <v>23.883295059204102</v>
      </c>
      <c r="E1711" s="358">
        <v>23.841829299926758</v>
      </c>
      <c r="F1711" s="358">
        <v>23.684759140014648</v>
      </c>
      <c r="G1711" s="358">
        <v>23.688671112060547</v>
      </c>
      <c r="H1711" s="358">
        <v>23.479015350341797</v>
      </c>
      <c r="I1711" s="358">
        <v>23.300325393676758</v>
      </c>
      <c r="J1711" s="358">
        <v>20.582771301269531</v>
      </c>
      <c r="K1711" s="358">
        <v>18.953718185424805</v>
      </c>
      <c r="L1711" s="358">
        <v>19.877849578857422</v>
      </c>
      <c r="M1711" s="358">
        <v>20.050947189331055</v>
      </c>
      <c r="N1711" s="358">
        <v>22.642833709716797</v>
      </c>
      <c r="O1711" s="358">
        <v>24.190664291381836</v>
      </c>
      <c r="P1711" s="358">
        <v>26.736051559448242</v>
      </c>
      <c r="Q1711" s="358">
        <v>29.001302719116211</v>
      </c>
      <c r="R1711" s="358">
        <v>29.575019836425781</v>
      </c>
      <c r="S1711" s="358">
        <v>29.6202392578125</v>
      </c>
      <c r="T1711" s="358">
        <v>30.092756271362305</v>
      </c>
      <c r="U1711" s="358">
        <v>30.075830459594727</v>
      </c>
      <c r="V1711" s="358">
        <v>28.624763488769531</v>
      </c>
      <c r="W1711" s="358">
        <v>28.03692626953125</v>
      </c>
      <c r="X1711" s="358">
        <v>28.288225173950195</v>
      </c>
      <c r="Y1711" s="358">
        <v>24.569965362548828</v>
      </c>
      <c r="Z1711" s="358">
        <v>23.893644332885742</v>
      </c>
      <c r="AA1711" s="358">
        <v>23.579448699951172</v>
      </c>
      <c r="AB1711" s="20">
        <v>600.27085304260254</v>
      </c>
    </row>
    <row r="1712" spans="1:28" thickTop="1" thickBot="1" x14ac:dyDescent="0.3">
      <c r="B1712" s="279">
        <v>41158</v>
      </c>
      <c r="C1712" s="128" t="s">
        <v>13</v>
      </c>
      <c r="D1712" s="358">
        <v>22.865133285522461</v>
      </c>
      <c r="E1712" s="358">
        <v>22.830373764038086</v>
      </c>
      <c r="F1712" s="358">
        <v>22.817451477050781</v>
      </c>
      <c r="G1712" s="358">
        <v>22.719394683837891</v>
      </c>
      <c r="H1712" s="358">
        <v>22.644229888916016</v>
      </c>
      <c r="I1712" s="358">
        <v>22.545669555664063</v>
      </c>
      <c r="J1712" s="358">
        <v>21.555944442749023</v>
      </c>
      <c r="K1712" s="358">
        <v>21.376436233520508</v>
      </c>
      <c r="L1712" s="358">
        <v>21.085147857666016</v>
      </c>
      <c r="M1712" s="358">
        <v>22.723237991333008</v>
      </c>
      <c r="N1712" s="358">
        <v>24.685802459716797</v>
      </c>
      <c r="O1712" s="358">
        <v>26.700820922851563</v>
      </c>
      <c r="P1712" s="358">
        <v>28.699226379394531</v>
      </c>
      <c r="Q1712" s="358">
        <v>28.725215911865234</v>
      </c>
      <c r="R1712" s="358">
        <v>30.102504730224609</v>
      </c>
      <c r="S1712" s="358">
        <v>30.24983024597168</v>
      </c>
      <c r="T1712" s="358">
        <v>30.398611068725586</v>
      </c>
      <c r="U1712" s="358">
        <v>30.383316040039063</v>
      </c>
      <c r="V1712" s="358">
        <v>30.379722595214844</v>
      </c>
      <c r="W1712" s="358">
        <v>29.679418563842773</v>
      </c>
      <c r="X1712" s="358">
        <v>26.843103408813477</v>
      </c>
      <c r="Y1712" s="358">
        <v>25.464178085327148</v>
      </c>
      <c r="Z1712" s="358">
        <v>24.662675857543945</v>
      </c>
      <c r="AA1712" s="358">
        <v>24.612510681152344</v>
      </c>
      <c r="AB1712" s="20">
        <v>614.74995613098145</v>
      </c>
    </row>
    <row r="1713" spans="2:28" thickTop="1" thickBot="1" x14ac:dyDescent="0.3">
      <c r="B1713" s="279">
        <v>41159</v>
      </c>
      <c r="C1713" s="128" t="s">
        <v>14</v>
      </c>
      <c r="D1713" s="358">
        <v>24.498628616333008</v>
      </c>
      <c r="E1713" s="358">
        <v>24.368392944335938</v>
      </c>
      <c r="F1713" s="358">
        <v>24.412878036499023</v>
      </c>
      <c r="G1713" s="358">
        <v>24.293880462646484</v>
      </c>
      <c r="H1713" s="358">
        <v>24.198240280151367</v>
      </c>
      <c r="I1713" s="358">
        <v>24.042655944824219</v>
      </c>
      <c r="J1713" s="358">
        <v>22.91851806640625</v>
      </c>
      <c r="K1713" s="358">
        <v>21.884244918823242</v>
      </c>
      <c r="L1713" s="358">
        <v>21.710573196411133</v>
      </c>
      <c r="M1713" s="358">
        <v>22.269401550292969</v>
      </c>
      <c r="N1713" s="358">
        <v>23.3304443359375</v>
      </c>
      <c r="O1713" s="358">
        <v>26.860647201538086</v>
      </c>
      <c r="P1713" s="358">
        <v>27.954530715942383</v>
      </c>
      <c r="Q1713" s="358">
        <v>28.187383651733398</v>
      </c>
      <c r="R1713" s="358">
        <v>29.553422927856445</v>
      </c>
      <c r="S1713" s="358">
        <v>20.381284713745117</v>
      </c>
      <c r="T1713" s="358">
        <v>29.835842132568359</v>
      </c>
      <c r="U1713" s="358">
        <v>30.521657943725586</v>
      </c>
      <c r="V1713" s="358">
        <v>29.48170280456543</v>
      </c>
      <c r="W1713" s="358">
        <v>28.477582931518555</v>
      </c>
      <c r="X1713" s="358">
        <v>26.264877319335938</v>
      </c>
      <c r="Y1713" s="358">
        <v>26.383646011352539</v>
      </c>
      <c r="Z1713" s="358">
        <v>24.441556930541992</v>
      </c>
      <c r="AA1713" s="358">
        <v>23.243679046630859</v>
      </c>
      <c r="AB1713" s="20">
        <v>609.51567268371582</v>
      </c>
    </row>
    <row r="1714" spans="2:28" thickTop="1" thickBot="1" x14ac:dyDescent="0.3">
      <c r="B1714" s="279">
        <v>41160</v>
      </c>
      <c r="C1714" s="128" t="s">
        <v>15</v>
      </c>
      <c r="D1714" s="358">
        <v>23.766475677490234</v>
      </c>
      <c r="E1714" s="358">
        <v>24.249362945556641</v>
      </c>
      <c r="F1714" s="358">
        <v>24.159156799316406</v>
      </c>
      <c r="G1714" s="358">
        <v>24.283472061157227</v>
      </c>
      <c r="H1714" s="358">
        <v>24.17988395690918</v>
      </c>
      <c r="I1714" s="358">
        <v>24.01325798034668</v>
      </c>
      <c r="J1714" s="358">
        <v>21.379537582397461</v>
      </c>
      <c r="K1714" s="358">
        <v>20.368633270263672</v>
      </c>
      <c r="L1714" s="358">
        <v>21.953441619873047</v>
      </c>
      <c r="M1714" s="358">
        <v>22.38066291809082</v>
      </c>
      <c r="N1714" s="358">
        <v>24.283332824707031</v>
      </c>
      <c r="O1714" s="358">
        <v>26.605484008789063</v>
      </c>
      <c r="P1714" s="358">
        <v>26.657482147216797</v>
      </c>
      <c r="Q1714" s="358">
        <v>28.723321914672852</v>
      </c>
      <c r="R1714" s="358">
        <v>28.851100921630859</v>
      </c>
      <c r="S1714" s="358">
        <v>29.924886703491211</v>
      </c>
      <c r="T1714" s="358">
        <v>29.937105178833008</v>
      </c>
      <c r="U1714" s="358">
        <v>29.62348747253418</v>
      </c>
      <c r="V1714" s="358">
        <v>29.055091857910156</v>
      </c>
      <c r="W1714" s="358">
        <v>29.013774871826172</v>
      </c>
      <c r="X1714" s="358">
        <v>25.158298492431641</v>
      </c>
      <c r="Y1714" s="358">
        <v>24.066776275634766</v>
      </c>
      <c r="Z1714" s="358">
        <v>24.093267440795898</v>
      </c>
      <c r="AA1714" s="358">
        <v>24.376764297485352</v>
      </c>
      <c r="AB1714" s="20">
        <v>611.10405921936035</v>
      </c>
    </row>
    <row r="1715" spans="2:28" thickTop="1" thickBot="1" x14ac:dyDescent="0.3">
      <c r="B1715" s="279">
        <v>41161</v>
      </c>
      <c r="C1715" s="128" t="s">
        <v>16</v>
      </c>
      <c r="D1715" s="358">
        <v>24.313938140869141</v>
      </c>
      <c r="E1715" s="358">
        <v>24.363916397094727</v>
      </c>
      <c r="F1715" s="358">
        <v>24.42951774597168</v>
      </c>
      <c r="G1715" s="358">
        <v>24.239568710327148</v>
      </c>
      <c r="H1715" s="358">
        <v>24.337453842163086</v>
      </c>
      <c r="I1715" s="358">
        <v>24.358631134033203</v>
      </c>
      <c r="J1715" s="358">
        <v>21.783212661743164</v>
      </c>
      <c r="K1715" s="358">
        <v>20.777353286743164</v>
      </c>
      <c r="L1715" s="358">
        <v>20.626285552978516</v>
      </c>
      <c r="M1715" s="358">
        <v>22.712568283081055</v>
      </c>
      <c r="N1715" s="358">
        <v>24.749578475952148</v>
      </c>
      <c r="O1715" s="358">
        <v>23.387887954711914</v>
      </c>
      <c r="P1715" s="358">
        <v>24.854467391967773</v>
      </c>
      <c r="Q1715" s="358">
        <v>26.997089385986328</v>
      </c>
      <c r="R1715" s="358">
        <v>28.350801467895508</v>
      </c>
      <c r="S1715" s="358">
        <v>28.8057861328125</v>
      </c>
      <c r="T1715" s="358">
        <v>24.654857635498047</v>
      </c>
      <c r="U1715" s="358">
        <v>28.205732345581055</v>
      </c>
      <c r="V1715" s="358">
        <v>28.227643966674805</v>
      </c>
      <c r="W1715" s="358">
        <v>23.546096801757813</v>
      </c>
      <c r="X1715" s="358">
        <v>21.900053024291992</v>
      </c>
      <c r="Y1715" s="358">
        <v>21.477527618408203</v>
      </c>
      <c r="Z1715" s="358">
        <v>20.521038055419922</v>
      </c>
      <c r="AA1715" s="358">
        <v>21.394687652587891</v>
      </c>
      <c r="AB1715" s="20">
        <v>579.01569366455078</v>
      </c>
    </row>
    <row r="1716" spans="2:28" thickTop="1" thickBot="1" x14ac:dyDescent="0.3">
      <c r="B1716" s="279">
        <v>41162</v>
      </c>
      <c r="C1716" s="128" t="s">
        <v>17</v>
      </c>
      <c r="D1716" s="358">
        <v>21.331853866577148</v>
      </c>
      <c r="E1716" s="358">
        <v>21.181253433227539</v>
      </c>
      <c r="F1716" s="358">
        <v>21.046184539794922</v>
      </c>
      <c r="G1716" s="358">
        <v>21.011470794677734</v>
      </c>
      <c r="H1716" s="358">
        <v>20.908103942871094</v>
      </c>
      <c r="I1716" s="358">
        <v>20.964988708496094</v>
      </c>
      <c r="J1716" s="358">
        <v>17.96217155456543</v>
      </c>
      <c r="K1716" s="358">
        <v>21.496519088745117</v>
      </c>
      <c r="L1716" s="358">
        <v>21.446586608886719</v>
      </c>
      <c r="M1716" s="358">
        <v>22.976139068603516</v>
      </c>
      <c r="N1716" s="358">
        <v>23.053508758544922</v>
      </c>
      <c r="O1716" s="358">
        <v>23.055763244628906</v>
      </c>
      <c r="P1716" s="358">
        <v>27.632467269897461</v>
      </c>
      <c r="Q1716" s="358">
        <v>28.415267944335938</v>
      </c>
      <c r="R1716" s="358">
        <v>28.936172485351563</v>
      </c>
      <c r="S1716" s="358">
        <v>29.451374053955078</v>
      </c>
      <c r="T1716" s="358">
        <v>29.366434097290039</v>
      </c>
      <c r="U1716" s="358">
        <v>29.43696403503418</v>
      </c>
      <c r="V1716" s="358">
        <v>28.704677581787109</v>
      </c>
      <c r="W1716" s="358">
        <v>24.300443649291992</v>
      </c>
      <c r="X1716" s="358">
        <v>24.015888214111328</v>
      </c>
      <c r="Y1716" s="358">
        <v>23.421539306640625</v>
      </c>
      <c r="Z1716" s="358">
        <v>23.487459182739258</v>
      </c>
      <c r="AA1716" s="358">
        <v>23.055154800415039</v>
      </c>
      <c r="AB1716" s="20">
        <v>576.65838623046875</v>
      </c>
    </row>
    <row r="1717" spans="2:28" thickTop="1" thickBot="1" x14ac:dyDescent="0.3">
      <c r="B1717" s="279">
        <v>41163</v>
      </c>
      <c r="C1717" s="128" t="s">
        <v>11</v>
      </c>
      <c r="D1717" s="358">
        <v>22.38255500793457</v>
      </c>
      <c r="E1717" s="358">
        <v>22.220401763916016</v>
      </c>
      <c r="F1717" s="358">
        <v>22.035205841064453</v>
      </c>
      <c r="G1717" s="358">
        <v>21.8922119140625</v>
      </c>
      <c r="H1717" s="358">
        <v>21.677034378051758</v>
      </c>
      <c r="I1717" s="358">
        <v>21.638700485229492</v>
      </c>
      <c r="J1717" s="358">
        <v>20.422283172607422</v>
      </c>
      <c r="K1717" s="358">
        <v>20.172636032104492</v>
      </c>
      <c r="L1717" s="358">
        <v>20.198495864868164</v>
      </c>
      <c r="M1717" s="358">
        <v>22.622247695922852</v>
      </c>
      <c r="N1717" s="358">
        <v>23.909694671630859</v>
      </c>
      <c r="O1717" s="358">
        <v>24.682199478149414</v>
      </c>
      <c r="P1717" s="358">
        <v>25.534122467041016</v>
      </c>
      <c r="Q1717" s="358">
        <v>25.538427352905273</v>
      </c>
      <c r="R1717" s="358">
        <v>27.649608612060547</v>
      </c>
      <c r="S1717" s="358">
        <v>27.682565689086914</v>
      </c>
      <c r="T1717" s="358">
        <v>28.258195877075195</v>
      </c>
      <c r="U1717" s="358">
        <v>27.916133880615234</v>
      </c>
      <c r="V1717" s="358">
        <v>27.138822555541992</v>
      </c>
      <c r="W1717" s="358">
        <v>25.028718948364258</v>
      </c>
      <c r="X1717" s="358">
        <v>25.35295295715332</v>
      </c>
      <c r="Y1717" s="358">
        <v>24.161529541015625</v>
      </c>
      <c r="Z1717" s="358">
        <v>23.587234497070313</v>
      </c>
      <c r="AA1717" s="358">
        <v>22.958641052246094</v>
      </c>
      <c r="AB1717" s="20">
        <v>574.66061973571777</v>
      </c>
    </row>
    <row r="1718" spans="2:28" thickTop="1" thickBot="1" x14ac:dyDescent="0.3">
      <c r="B1718" s="279">
        <v>41164</v>
      </c>
      <c r="C1718" s="128" t="s">
        <v>12</v>
      </c>
      <c r="D1718" s="358">
        <v>22.922012329101563</v>
      </c>
      <c r="E1718" s="358">
        <v>23.027118682861328</v>
      </c>
      <c r="F1718" s="358">
        <v>22.883304595947266</v>
      </c>
      <c r="G1718" s="358">
        <v>22.875919342041016</v>
      </c>
      <c r="H1718" s="358">
        <v>22.819976806640625</v>
      </c>
      <c r="I1718" s="358">
        <v>22.761285781860352</v>
      </c>
      <c r="J1718" s="358">
        <v>20.432703018188477</v>
      </c>
      <c r="K1718" s="358">
        <v>20.136346817016602</v>
      </c>
      <c r="L1718" s="358">
        <v>19.630258560180664</v>
      </c>
      <c r="M1718" s="358">
        <v>19.698347091674805</v>
      </c>
      <c r="N1718" s="358">
        <v>19.642690658569336</v>
      </c>
      <c r="O1718" s="358">
        <v>23.03662109375</v>
      </c>
      <c r="P1718" s="358">
        <v>23.090997695922852</v>
      </c>
      <c r="Q1718" s="358">
        <v>23.027626037597656</v>
      </c>
      <c r="R1718" s="358">
        <v>28.186332702636719</v>
      </c>
      <c r="S1718" s="358">
        <v>28.213769912719727</v>
      </c>
      <c r="T1718" s="358">
        <v>29.415399551391602</v>
      </c>
      <c r="U1718" s="358">
        <v>28.377101898193359</v>
      </c>
      <c r="V1718" s="358">
        <v>29.542591094970703</v>
      </c>
      <c r="W1718" s="358">
        <v>29.434907913208008</v>
      </c>
      <c r="X1718" s="358">
        <v>23.921854019165039</v>
      </c>
      <c r="Y1718" s="358">
        <v>23.415212631225586</v>
      </c>
      <c r="Z1718" s="358">
        <v>23.42957878112793</v>
      </c>
      <c r="AA1718" s="358">
        <v>23.208091735839844</v>
      </c>
      <c r="AB1718" s="20">
        <v>573.13004875183105</v>
      </c>
    </row>
    <row r="1719" spans="2:28" thickTop="1" thickBot="1" x14ac:dyDescent="0.3">
      <c r="B1719" s="279">
        <v>41165</v>
      </c>
      <c r="C1719" s="128" t="s">
        <v>13</v>
      </c>
      <c r="D1719" s="358">
        <v>23.242876052856445</v>
      </c>
      <c r="E1719" s="358">
        <v>23.215629577636719</v>
      </c>
      <c r="F1719" s="358">
        <v>23.155618667602539</v>
      </c>
      <c r="G1719" s="358">
        <v>23.18290901184082</v>
      </c>
      <c r="H1719" s="358">
        <v>23.111957550048828</v>
      </c>
      <c r="I1719" s="358">
        <v>23.147653579711914</v>
      </c>
      <c r="J1719" s="358">
        <v>22.533657073974609</v>
      </c>
      <c r="K1719" s="358">
        <v>19.52424430847168</v>
      </c>
      <c r="L1719" s="358">
        <v>19.257926940917969</v>
      </c>
      <c r="M1719" s="358">
        <v>22.774990081787109</v>
      </c>
      <c r="N1719" s="358">
        <v>22.89874267578125</v>
      </c>
      <c r="O1719" s="358">
        <v>27.608247756958008</v>
      </c>
      <c r="P1719" s="358">
        <v>28.737098693847656</v>
      </c>
      <c r="Q1719" s="358">
        <v>29.617982864379883</v>
      </c>
      <c r="R1719" s="358">
        <v>29.836523056030273</v>
      </c>
      <c r="S1719" s="358">
        <v>29.916698455810547</v>
      </c>
      <c r="T1719" s="358">
        <v>30.12303352355957</v>
      </c>
      <c r="U1719" s="358">
        <v>30.13334846496582</v>
      </c>
      <c r="V1719" s="358">
        <v>29.727146148681641</v>
      </c>
      <c r="W1719" s="358">
        <v>29.029186248779297</v>
      </c>
      <c r="X1719" s="358">
        <v>25.774311065673828</v>
      </c>
      <c r="Y1719" s="358">
        <v>25.831151962280273</v>
      </c>
      <c r="Z1719" s="358">
        <v>24.879308700561523</v>
      </c>
      <c r="AA1719" s="358">
        <v>24.169282913208008</v>
      </c>
      <c r="AB1719" s="20">
        <v>611.42952537536621</v>
      </c>
    </row>
    <row r="1720" spans="2:28" thickTop="1" thickBot="1" x14ac:dyDescent="0.3">
      <c r="B1720" s="279">
        <v>41166</v>
      </c>
      <c r="C1720" s="128" t="s">
        <v>14</v>
      </c>
      <c r="D1720" s="358">
        <v>23.825834274291992</v>
      </c>
      <c r="E1720" s="358">
        <v>23.795166015625</v>
      </c>
      <c r="F1720" s="358">
        <v>23.808694839477539</v>
      </c>
      <c r="G1720" s="358">
        <v>23.700910568237305</v>
      </c>
      <c r="H1720" s="358">
        <v>23.618431091308594</v>
      </c>
      <c r="I1720" s="358">
        <v>23.316684722900391</v>
      </c>
      <c r="J1720" s="358">
        <v>19.389863967895508</v>
      </c>
      <c r="K1720" s="358">
        <v>18.976680755615234</v>
      </c>
      <c r="L1720" s="358">
        <v>18.1092529296875</v>
      </c>
      <c r="M1720" s="358">
        <v>21.520545959472656</v>
      </c>
      <c r="N1720" s="358">
        <v>21.562217712402344</v>
      </c>
      <c r="O1720" s="358">
        <v>21.679059982299805</v>
      </c>
      <c r="P1720" s="358">
        <v>28.053548812866211</v>
      </c>
      <c r="Q1720" s="358">
        <v>29.110801696777344</v>
      </c>
      <c r="R1720" s="358">
        <v>29.696390151977539</v>
      </c>
      <c r="S1720" s="358">
        <v>30.601442337036133</v>
      </c>
      <c r="T1720" s="358">
        <v>29.771482467651367</v>
      </c>
      <c r="U1720" s="358">
        <v>29.814544677734375</v>
      </c>
      <c r="V1720" s="358">
        <v>27.670322418212891</v>
      </c>
      <c r="W1720" s="358">
        <v>26.98307991027832</v>
      </c>
      <c r="X1720" s="358">
        <v>24.29271125793457</v>
      </c>
      <c r="Y1720" s="358">
        <v>24.181262969970703</v>
      </c>
      <c r="Z1720" s="358">
        <v>24.205387115478516</v>
      </c>
      <c r="AA1720" s="358">
        <v>23.220905303955078</v>
      </c>
      <c r="AB1720" s="20">
        <v>590.90522193908691</v>
      </c>
    </row>
    <row r="1721" spans="2:28" thickTop="1" thickBot="1" x14ac:dyDescent="0.3">
      <c r="B1721" s="279">
        <v>41167</v>
      </c>
      <c r="C1721" s="128" t="s">
        <v>15</v>
      </c>
      <c r="D1721" s="358">
        <v>21.161090850830078</v>
      </c>
      <c r="E1721" s="358">
        <v>21.049911499023438</v>
      </c>
      <c r="F1721" s="358">
        <v>21.039823532104492</v>
      </c>
      <c r="G1721" s="358">
        <v>21.041570663452148</v>
      </c>
      <c r="H1721" s="358">
        <v>21.008895874023438</v>
      </c>
      <c r="I1721" s="358">
        <v>20.954700469970703</v>
      </c>
      <c r="J1721" s="358">
        <v>20.240522384643555</v>
      </c>
      <c r="K1721" s="358">
        <v>19.83613395690918</v>
      </c>
      <c r="L1721" s="358">
        <v>19.120817184448242</v>
      </c>
      <c r="M1721" s="358">
        <v>18.872726440429688</v>
      </c>
      <c r="N1721" s="358">
        <v>24.740278244018555</v>
      </c>
      <c r="O1721" s="358">
        <v>25.879804611206055</v>
      </c>
      <c r="P1721" s="358">
        <v>28.579584121704102</v>
      </c>
      <c r="Q1721" s="358">
        <v>29.694198608398438</v>
      </c>
      <c r="R1721" s="358">
        <v>29.947212219238281</v>
      </c>
      <c r="S1721" s="358">
        <v>29.673742294311523</v>
      </c>
      <c r="T1721" s="358">
        <v>29.745027542114258</v>
      </c>
      <c r="U1721" s="358">
        <v>27.282373428344727</v>
      </c>
      <c r="V1721" s="358">
        <v>24.57252311706543</v>
      </c>
      <c r="W1721" s="358">
        <v>24.298004150390625</v>
      </c>
      <c r="X1721" s="358">
        <v>24.300161361694336</v>
      </c>
      <c r="Y1721" s="358">
        <v>24.41429328918457</v>
      </c>
      <c r="Z1721" s="358">
        <v>24.438192367553711</v>
      </c>
      <c r="AA1721" s="358">
        <v>23.352174758911133</v>
      </c>
      <c r="AB1721" s="20">
        <v>575.2437629699707</v>
      </c>
    </row>
    <row r="1722" spans="2:28" thickTop="1" thickBot="1" x14ac:dyDescent="0.3">
      <c r="B1722" s="279">
        <v>41168</v>
      </c>
      <c r="C1722" s="128" t="s">
        <v>16</v>
      </c>
      <c r="D1722" s="358">
        <v>23.320735931396484</v>
      </c>
      <c r="E1722" s="358">
        <v>23.404834747314453</v>
      </c>
      <c r="F1722" s="358">
        <v>23.432704925537109</v>
      </c>
      <c r="G1722" s="358">
        <v>23.419748306274414</v>
      </c>
      <c r="H1722" s="358">
        <v>23.405481338500977</v>
      </c>
      <c r="I1722" s="358">
        <v>23.529975891113281</v>
      </c>
      <c r="J1722" s="358">
        <v>20.406227111816406</v>
      </c>
      <c r="K1722" s="358">
        <v>20.378921508789063</v>
      </c>
      <c r="L1722" s="358">
        <v>20.937507629394531</v>
      </c>
      <c r="M1722" s="358">
        <v>21.568210601806641</v>
      </c>
      <c r="N1722" s="358">
        <v>24.360805511474609</v>
      </c>
      <c r="O1722" s="358">
        <v>25.085578918457031</v>
      </c>
      <c r="P1722" s="358">
        <v>27.501222610473633</v>
      </c>
      <c r="Q1722" s="358">
        <v>29.171665191650391</v>
      </c>
      <c r="R1722" s="358">
        <v>30.266944885253906</v>
      </c>
      <c r="S1722" s="358">
        <v>30.275848388671875</v>
      </c>
      <c r="T1722" s="358">
        <v>30.34083366394043</v>
      </c>
      <c r="U1722" s="358">
        <v>29.505998611450195</v>
      </c>
      <c r="V1722" s="358">
        <v>28.349218368530273</v>
      </c>
      <c r="W1722" s="358">
        <v>26.01624870300293</v>
      </c>
      <c r="X1722" s="358">
        <v>25.140970230102539</v>
      </c>
      <c r="Y1722" s="358">
        <v>25.178627014160156</v>
      </c>
      <c r="Z1722" s="358">
        <v>23.836448669433594</v>
      </c>
      <c r="AA1722" s="358">
        <v>23.774253845214844</v>
      </c>
      <c r="AB1722" s="20">
        <v>602.60901260375977</v>
      </c>
    </row>
    <row r="1723" spans="2:28" thickTop="1" thickBot="1" x14ac:dyDescent="0.3">
      <c r="B1723" s="279">
        <v>41169</v>
      </c>
      <c r="C1723" s="128" t="s">
        <v>17</v>
      </c>
      <c r="D1723" s="358">
        <v>23.509286880493164</v>
      </c>
      <c r="E1723" s="358">
        <v>23.603960037231445</v>
      </c>
      <c r="F1723" s="358">
        <v>23.382951736450195</v>
      </c>
      <c r="G1723" s="358">
        <v>23.391199111938477</v>
      </c>
      <c r="H1723" s="358">
        <v>23.416542053222656</v>
      </c>
      <c r="I1723" s="358">
        <v>23.038393020629883</v>
      </c>
      <c r="J1723" s="358">
        <v>20.238554000854492</v>
      </c>
      <c r="K1723" s="358">
        <v>19.939590454101563</v>
      </c>
      <c r="L1723" s="358">
        <v>20.433984756469727</v>
      </c>
      <c r="M1723" s="358">
        <v>20.269392013549805</v>
      </c>
      <c r="N1723" s="358">
        <v>20.480953216552734</v>
      </c>
      <c r="O1723" s="358">
        <v>20.60181999206543</v>
      </c>
      <c r="P1723" s="358">
        <v>26.776557922363281</v>
      </c>
      <c r="Q1723" s="358">
        <v>28.917892456054688</v>
      </c>
      <c r="R1723" s="358">
        <v>28.962972640991211</v>
      </c>
      <c r="S1723" s="358">
        <v>28.981023788452148</v>
      </c>
      <c r="T1723" s="358">
        <v>29.227439880371094</v>
      </c>
      <c r="U1723" s="358">
        <v>28.568130493164063</v>
      </c>
      <c r="V1723" s="358">
        <v>28.572265625</v>
      </c>
      <c r="W1723" s="358">
        <v>28.251008987426758</v>
      </c>
      <c r="X1723" s="358">
        <v>25.390403747558594</v>
      </c>
      <c r="Y1723" s="358">
        <v>24.923297882080078</v>
      </c>
      <c r="Z1723" s="358">
        <v>24.865890502929688</v>
      </c>
      <c r="AA1723" s="358">
        <v>21.052883148193359</v>
      </c>
      <c r="AB1723" s="20">
        <v>586.79639434814453</v>
      </c>
    </row>
    <row r="1724" spans="2:28" thickTop="1" thickBot="1" x14ac:dyDescent="0.3">
      <c r="B1724" s="279">
        <v>41170</v>
      </c>
      <c r="C1724" s="128" t="s">
        <v>11</v>
      </c>
      <c r="D1724" s="358">
        <v>20.753623962402344</v>
      </c>
      <c r="E1724" s="358">
        <v>20.339895248413086</v>
      </c>
      <c r="F1724" s="358">
        <v>20.264005661010742</v>
      </c>
      <c r="G1724" s="358">
        <v>20.099981307983398</v>
      </c>
      <c r="H1724" s="358">
        <v>19.957151412963867</v>
      </c>
      <c r="I1724" s="358">
        <v>19.881052017211914</v>
      </c>
      <c r="J1724" s="358">
        <v>19.852655410766602</v>
      </c>
      <c r="K1724" s="358">
        <v>19.863113403320313</v>
      </c>
      <c r="L1724" s="358">
        <v>19.968570709228516</v>
      </c>
      <c r="M1724" s="358">
        <v>20.448122024536133</v>
      </c>
      <c r="N1724" s="358">
        <v>23.259500503540039</v>
      </c>
      <c r="O1724" s="358">
        <v>25.655292510986328</v>
      </c>
      <c r="P1724" s="358">
        <v>27.601350784301758</v>
      </c>
      <c r="Q1724" s="358">
        <v>27.671977996826172</v>
      </c>
      <c r="R1724" s="358">
        <v>27.801973342895508</v>
      </c>
      <c r="S1724" s="358">
        <v>29.660953521728516</v>
      </c>
      <c r="T1724" s="358">
        <v>29.754562377929688</v>
      </c>
      <c r="U1724" s="358">
        <v>29.879404067993164</v>
      </c>
      <c r="V1724" s="358">
        <v>28.065956115722656</v>
      </c>
      <c r="W1724" s="358">
        <v>25.216602325439453</v>
      </c>
      <c r="X1724" s="358">
        <v>22.802835464477539</v>
      </c>
      <c r="Y1724" s="358">
        <v>23.276748657226563</v>
      </c>
      <c r="Z1724" s="358">
        <v>23.348302841186523</v>
      </c>
      <c r="AA1724" s="358">
        <v>21.398042678833008</v>
      </c>
      <c r="AB1724" s="20">
        <v>566.82167434692383</v>
      </c>
    </row>
    <row r="1725" spans="2:28" thickTop="1" thickBot="1" x14ac:dyDescent="0.3">
      <c r="B1725" s="279">
        <v>41171</v>
      </c>
      <c r="C1725" s="128" t="s">
        <v>12</v>
      </c>
      <c r="D1725" s="358">
        <v>21.185262680053711</v>
      </c>
      <c r="E1725" s="358">
        <v>21.062170028686523</v>
      </c>
      <c r="F1725" s="358">
        <v>21.008459091186523</v>
      </c>
      <c r="G1725" s="358">
        <v>20.7459716796875</v>
      </c>
      <c r="H1725" s="358">
        <v>20.699769973754883</v>
      </c>
      <c r="I1725" s="358">
        <v>20.608036041259766</v>
      </c>
      <c r="J1725" s="358">
        <v>21.451005935668945</v>
      </c>
      <c r="K1725" s="358">
        <v>19.775184631347656</v>
      </c>
      <c r="L1725" s="358">
        <v>19.734378814697266</v>
      </c>
      <c r="M1725" s="358">
        <v>21.742134094238281</v>
      </c>
      <c r="N1725" s="358">
        <v>23.548990249633789</v>
      </c>
      <c r="O1725" s="358">
        <v>23.83482551574707</v>
      </c>
      <c r="P1725" s="358">
        <v>25.366111755371094</v>
      </c>
      <c r="Q1725" s="358">
        <v>26.523393630981445</v>
      </c>
      <c r="R1725" s="358">
        <v>26.544891357421875</v>
      </c>
      <c r="S1725" s="358">
        <v>26.993381500244141</v>
      </c>
      <c r="T1725" s="358">
        <v>27.126596450805664</v>
      </c>
      <c r="U1725" s="358">
        <v>28.265413284301758</v>
      </c>
      <c r="V1725" s="358">
        <v>28.058143615722656</v>
      </c>
      <c r="W1725" s="358">
        <v>27.207626342773438</v>
      </c>
      <c r="X1725" s="358">
        <v>24.33842658996582</v>
      </c>
      <c r="Y1725" s="358">
        <v>23.673185348510742</v>
      </c>
      <c r="Z1725" s="358">
        <v>23.297283172607422</v>
      </c>
      <c r="AA1725" s="358">
        <v>21.386096954345703</v>
      </c>
      <c r="AB1725" s="20">
        <v>564.17673873901367</v>
      </c>
    </row>
    <row r="1726" spans="2:28" thickTop="1" thickBot="1" x14ac:dyDescent="0.3">
      <c r="B1726" s="279">
        <v>41172</v>
      </c>
      <c r="C1726" s="128" t="s">
        <v>13</v>
      </c>
      <c r="D1726" s="358">
        <v>21.084331512451172</v>
      </c>
      <c r="E1726" s="358">
        <v>20.899236679077148</v>
      </c>
      <c r="F1726" s="358">
        <v>20.838008880615234</v>
      </c>
      <c r="G1726" s="358">
        <v>20.808340072631836</v>
      </c>
      <c r="H1726" s="358">
        <v>20.845237731933594</v>
      </c>
      <c r="I1726" s="358">
        <v>20.831865310668945</v>
      </c>
      <c r="J1726" s="358">
        <v>20.143329620361328</v>
      </c>
      <c r="K1726" s="358">
        <v>19.083538055419922</v>
      </c>
      <c r="L1726" s="358">
        <v>19.145700454711914</v>
      </c>
      <c r="M1726" s="358">
        <v>19.186967849731445</v>
      </c>
      <c r="N1726" s="358">
        <v>20.777860641479492</v>
      </c>
      <c r="O1726" s="358">
        <v>22.073856353759766</v>
      </c>
      <c r="P1726" s="358">
        <v>23.540634155273438</v>
      </c>
      <c r="Q1726" s="358">
        <v>23.650972366333008</v>
      </c>
      <c r="R1726" s="358">
        <v>23.437437057495117</v>
      </c>
      <c r="S1726" s="358">
        <v>23.418624877929688</v>
      </c>
      <c r="T1726" s="358">
        <v>29.880149841308594</v>
      </c>
      <c r="U1726" s="358">
        <v>29.955465316772461</v>
      </c>
      <c r="V1726" s="358">
        <v>29.963150024414063</v>
      </c>
      <c r="W1726" s="358">
        <v>29.943126678466797</v>
      </c>
      <c r="X1726" s="358">
        <v>30.075736999511719</v>
      </c>
      <c r="Y1726" s="358">
        <v>29.949228286743164</v>
      </c>
      <c r="Z1726" s="358">
        <v>29.994760513305664</v>
      </c>
      <c r="AA1726" s="358">
        <v>29.993982315063477</v>
      </c>
      <c r="AB1726" s="20">
        <v>579.52154159545898</v>
      </c>
    </row>
    <row r="1727" spans="2:28" thickTop="1" thickBot="1" x14ac:dyDescent="0.3">
      <c r="B1727" s="279">
        <v>41173</v>
      </c>
      <c r="C1727" s="128" t="s">
        <v>14</v>
      </c>
      <c r="D1727" s="358">
        <v>30.201921463012695</v>
      </c>
      <c r="E1727" s="358">
        <v>30.168245315551758</v>
      </c>
      <c r="F1727" s="358">
        <v>30.159996032714844</v>
      </c>
      <c r="G1727" s="358">
        <v>30.227882385253906</v>
      </c>
      <c r="H1727" s="358">
        <v>30.28410530090332</v>
      </c>
      <c r="I1727" s="358">
        <v>30.132652282714844</v>
      </c>
      <c r="J1727" s="358">
        <v>30.111213684082031</v>
      </c>
      <c r="K1727" s="358">
        <v>29.959394454956055</v>
      </c>
      <c r="L1727" s="358">
        <v>29.843116760253906</v>
      </c>
      <c r="M1727" s="358">
        <v>29.777078628540039</v>
      </c>
      <c r="N1727" s="358">
        <v>29.77269172668457</v>
      </c>
      <c r="O1727" s="358">
        <v>29.788728713989258</v>
      </c>
      <c r="P1727" s="358">
        <v>29.780645370483398</v>
      </c>
      <c r="Q1727" s="358">
        <v>29.864822387695313</v>
      </c>
      <c r="R1727" s="358">
        <v>29.899808883666992</v>
      </c>
      <c r="S1727" s="358">
        <v>29.92144775390625</v>
      </c>
      <c r="T1727" s="358">
        <v>29.996673583984375</v>
      </c>
      <c r="U1727" s="358">
        <v>30.022403717041016</v>
      </c>
      <c r="V1727" s="358">
        <v>30.021381378173828</v>
      </c>
      <c r="W1727" s="358">
        <v>30.005752563476563</v>
      </c>
      <c r="X1727" s="358">
        <v>30.174570083618164</v>
      </c>
      <c r="Y1727" s="358">
        <v>30.147510528564453</v>
      </c>
      <c r="Z1727" s="358">
        <v>30.121126174926758</v>
      </c>
      <c r="AA1727" s="358">
        <v>30.156705856323242</v>
      </c>
      <c r="AB1727" s="20">
        <v>720.53987503051758</v>
      </c>
    </row>
    <row r="1728" spans="2:28" thickTop="1" thickBot="1" x14ac:dyDescent="0.3">
      <c r="B1728" s="279">
        <v>41174</v>
      </c>
      <c r="C1728" s="128" t="s">
        <v>15</v>
      </c>
      <c r="D1728" s="358">
        <v>30.157766342163086</v>
      </c>
      <c r="E1728" s="358">
        <v>30.135656356811523</v>
      </c>
      <c r="F1728" s="358">
        <v>30.209972381591797</v>
      </c>
      <c r="G1728" s="358">
        <v>30.092493057250977</v>
      </c>
      <c r="H1728" s="358">
        <v>30.043161392211914</v>
      </c>
      <c r="I1728" s="358">
        <v>29.99150276184082</v>
      </c>
      <c r="J1728" s="358">
        <v>30.076236724853516</v>
      </c>
      <c r="K1728" s="358">
        <v>29.984554290771484</v>
      </c>
      <c r="L1728" s="358">
        <v>29.884101867675781</v>
      </c>
      <c r="M1728" s="358">
        <v>29.756063461303711</v>
      </c>
      <c r="N1728" s="358">
        <v>29.821615219116211</v>
      </c>
      <c r="O1728" s="358">
        <v>29.894309997558594</v>
      </c>
      <c r="P1728" s="358">
        <v>29.937145233154297</v>
      </c>
      <c r="Q1728" s="358">
        <v>29.966264724731445</v>
      </c>
      <c r="R1728" s="358">
        <v>29.973709106445313</v>
      </c>
      <c r="S1728" s="358">
        <v>29.986379623413086</v>
      </c>
      <c r="T1728" s="358">
        <v>29.99822998046875</v>
      </c>
      <c r="U1728" s="358">
        <v>29.968313217163086</v>
      </c>
      <c r="V1728" s="358">
        <v>29.890777587890625</v>
      </c>
      <c r="W1728" s="358">
        <v>29.984537124633789</v>
      </c>
      <c r="X1728" s="358">
        <v>30.027158737182617</v>
      </c>
      <c r="Y1728" s="358">
        <v>30.001039505004883</v>
      </c>
      <c r="Z1728" s="358">
        <v>29.967470169067383</v>
      </c>
      <c r="AA1728" s="358">
        <v>30.015417098999023</v>
      </c>
      <c r="AB1728" s="20">
        <v>719.76387596130371</v>
      </c>
    </row>
    <row r="1729" spans="1:28" thickTop="1" thickBot="1" x14ac:dyDescent="0.3">
      <c r="B1729" s="279">
        <v>41175</v>
      </c>
      <c r="C1729" s="128" t="s">
        <v>16</v>
      </c>
      <c r="D1729" s="358">
        <v>30.054718017578125</v>
      </c>
      <c r="E1729" s="358">
        <v>30.071727752685547</v>
      </c>
      <c r="F1729" s="358">
        <v>30.174009323120117</v>
      </c>
      <c r="G1729" s="358">
        <v>30.115819931030273</v>
      </c>
      <c r="H1729" s="358">
        <v>30.111892700195313</v>
      </c>
      <c r="I1729" s="358">
        <v>30.076669692993164</v>
      </c>
      <c r="J1729" s="358">
        <v>30.222915649414063</v>
      </c>
      <c r="K1729" s="358">
        <v>30.256309509277344</v>
      </c>
      <c r="L1729" s="358">
        <v>30.236223220825195</v>
      </c>
      <c r="M1729" s="358">
        <v>30.140336990356445</v>
      </c>
      <c r="N1729" s="358">
        <v>30.190908432006836</v>
      </c>
      <c r="O1729" s="358">
        <v>30.203207015991211</v>
      </c>
      <c r="P1729" s="358">
        <v>30.191211700439453</v>
      </c>
      <c r="Q1729" s="358">
        <v>30.190946578979492</v>
      </c>
      <c r="R1729" s="358">
        <v>30.291095733642578</v>
      </c>
      <c r="S1729" s="358">
        <v>30.294635772705078</v>
      </c>
      <c r="T1729" s="358">
        <v>30.262182235717773</v>
      </c>
      <c r="U1729" s="358">
        <v>30.378629684448242</v>
      </c>
      <c r="V1729" s="358">
        <v>30.396223068237305</v>
      </c>
      <c r="W1729" s="358">
        <v>30.302951812744141</v>
      </c>
      <c r="X1729" s="358">
        <v>30.29859733581543</v>
      </c>
      <c r="Y1729" s="358">
        <v>30.240049362182617</v>
      </c>
      <c r="Z1729" s="358">
        <v>30.26469612121582</v>
      </c>
      <c r="AA1729" s="358">
        <v>30.19378662109375</v>
      </c>
      <c r="AB1729" s="20">
        <v>725.15974426269531</v>
      </c>
    </row>
    <row r="1730" spans="1:28" thickTop="1" thickBot="1" x14ac:dyDescent="0.3">
      <c r="B1730" s="279">
        <v>41176</v>
      </c>
      <c r="C1730" s="128" t="s">
        <v>17</v>
      </c>
      <c r="D1730" s="358">
        <v>30.284164428710938</v>
      </c>
      <c r="E1730" s="358">
        <v>30.317718505859375</v>
      </c>
      <c r="F1730" s="358">
        <v>30.253683090209961</v>
      </c>
      <c r="G1730" s="358">
        <v>30.156496047973633</v>
      </c>
      <c r="H1730" s="358">
        <v>30.035621643066406</v>
      </c>
      <c r="I1730" s="358">
        <v>29.990432739257813</v>
      </c>
      <c r="J1730" s="358">
        <v>29.962486267089844</v>
      </c>
      <c r="K1730" s="358">
        <v>29.85746955871582</v>
      </c>
      <c r="L1730" s="358">
        <v>29.697551727294922</v>
      </c>
      <c r="M1730" s="358">
        <v>29.727083206176758</v>
      </c>
      <c r="N1730" s="358">
        <v>29.846366882324219</v>
      </c>
      <c r="O1730" s="358">
        <v>29.901088714599609</v>
      </c>
      <c r="P1730" s="358">
        <v>29.937002182006836</v>
      </c>
      <c r="Q1730" s="358">
        <v>29.966829299926758</v>
      </c>
      <c r="R1730" s="358">
        <v>29.946113586425781</v>
      </c>
      <c r="S1730" s="358">
        <v>29.935020446777344</v>
      </c>
      <c r="T1730" s="358">
        <v>29.956333160400391</v>
      </c>
      <c r="U1730" s="358">
        <v>29.940456390380859</v>
      </c>
      <c r="V1730" s="358">
        <v>30.040460586547852</v>
      </c>
      <c r="W1730" s="358">
        <v>30.067888259887695</v>
      </c>
      <c r="X1730" s="358">
        <v>30.197311401367188</v>
      </c>
      <c r="Y1730" s="358">
        <v>30.113162994384766</v>
      </c>
      <c r="Z1730" s="358">
        <v>30.174898147583008</v>
      </c>
      <c r="AA1730" s="358">
        <v>30.291128158569336</v>
      </c>
      <c r="AB1730" s="20">
        <v>720.59676742553711</v>
      </c>
    </row>
    <row r="1731" spans="1:28" thickTop="1" thickBot="1" x14ac:dyDescent="0.3">
      <c r="B1731" s="279">
        <v>41177</v>
      </c>
      <c r="C1731" s="128" t="s">
        <v>11</v>
      </c>
      <c r="D1731" s="358">
        <v>30.110309600830078</v>
      </c>
      <c r="E1731" s="358">
        <v>30.078495025634766</v>
      </c>
      <c r="F1731" s="358">
        <v>29.990167617797852</v>
      </c>
      <c r="G1731" s="358">
        <v>29.892959594726563</v>
      </c>
      <c r="H1731" s="358">
        <v>29.832237243652344</v>
      </c>
      <c r="I1731" s="358">
        <v>29.764303207397461</v>
      </c>
      <c r="J1731" s="358">
        <v>29.698118209838867</v>
      </c>
      <c r="K1731" s="358">
        <v>29.761987686157227</v>
      </c>
      <c r="L1731" s="358">
        <v>29.696628570556641</v>
      </c>
      <c r="M1731" s="358">
        <v>29.614385604858398</v>
      </c>
      <c r="N1731" s="358">
        <v>29.592840194702148</v>
      </c>
      <c r="O1731" s="358">
        <v>24.814208984375</v>
      </c>
      <c r="P1731" s="358">
        <v>27.32069206237793</v>
      </c>
      <c r="Q1731" s="358">
        <v>27.406684875488281</v>
      </c>
      <c r="R1731" s="358">
        <v>27.809022903442383</v>
      </c>
      <c r="S1731" s="358">
        <v>28.390922546386719</v>
      </c>
      <c r="T1731" s="358">
        <v>20.290437698364258</v>
      </c>
      <c r="U1731" s="358">
        <v>20.117246627807617</v>
      </c>
      <c r="V1731" s="358">
        <v>25.398632049560547</v>
      </c>
      <c r="W1731" s="358">
        <v>25.259847640991211</v>
      </c>
      <c r="X1731" s="358">
        <v>24.248540878295898</v>
      </c>
      <c r="Y1731" s="358">
        <v>23.637863159179688</v>
      </c>
      <c r="Z1731" s="358">
        <v>22.944902420043945</v>
      </c>
      <c r="AA1731" s="358">
        <v>22.857122421264648</v>
      </c>
      <c r="AB1731" s="20">
        <v>648.52855682373047</v>
      </c>
    </row>
    <row r="1732" spans="1:28" thickTop="1" thickBot="1" x14ac:dyDescent="0.3">
      <c r="B1732" s="279">
        <v>41178</v>
      </c>
      <c r="C1732" s="128" t="s">
        <v>12</v>
      </c>
      <c r="D1732" s="358">
        <v>20.860815048217773</v>
      </c>
      <c r="E1732" s="358">
        <v>20.745218276977539</v>
      </c>
      <c r="F1732" s="358">
        <v>20.673549652099609</v>
      </c>
      <c r="G1732" s="358">
        <v>20.609441757202148</v>
      </c>
      <c r="H1732" s="358">
        <v>20.616615295410156</v>
      </c>
      <c r="I1732" s="358">
        <v>19.984073638916016</v>
      </c>
      <c r="J1732" s="358">
        <v>19.975814819335938</v>
      </c>
      <c r="K1732" s="358">
        <v>19.50471305847168</v>
      </c>
      <c r="L1732" s="358">
        <v>19.541213989257813</v>
      </c>
      <c r="M1732" s="358">
        <v>22.356594085693359</v>
      </c>
      <c r="N1732" s="358">
        <v>17.645689010620117</v>
      </c>
      <c r="O1732" s="358">
        <v>23.788192749023438</v>
      </c>
      <c r="P1732" s="358">
        <v>24.827459335327148</v>
      </c>
      <c r="Q1732" s="358">
        <v>26.011640548706055</v>
      </c>
      <c r="R1732" s="358">
        <v>26.909624099731445</v>
      </c>
      <c r="S1732" s="358">
        <v>27.951297760009766</v>
      </c>
      <c r="T1732" s="358">
        <v>28.954730987548828</v>
      </c>
      <c r="U1732" s="358">
        <v>28.489086151123047</v>
      </c>
      <c r="V1732" s="358">
        <v>27.328968048095703</v>
      </c>
      <c r="W1732" s="358">
        <v>27.292987823486328</v>
      </c>
      <c r="X1732" s="358">
        <v>24.0762939453125</v>
      </c>
      <c r="Y1732" s="358">
        <v>21.478227615356445</v>
      </c>
      <c r="Z1732" s="358">
        <v>20.735523223876953</v>
      </c>
      <c r="AA1732" s="358">
        <v>20.532958984375</v>
      </c>
      <c r="AB1732" s="20">
        <v>550.8907299041748</v>
      </c>
    </row>
    <row r="1733" spans="1:28" thickTop="1" thickBot="1" x14ac:dyDescent="0.3">
      <c r="B1733" s="279">
        <v>41179</v>
      </c>
      <c r="C1733" s="128" t="s">
        <v>13</v>
      </c>
      <c r="D1733" s="358">
        <v>20.450660705566406</v>
      </c>
      <c r="E1733" s="358">
        <v>20.393194198608398</v>
      </c>
      <c r="F1733" s="358">
        <v>20.286413192749023</v>
      </c>
      <c r="G1733" s="358">
        <v>20.206653594970703</v>
      </c>
      <c r="H1733" s="358">
        <v>20.198827743530273</v>
      </c>
      <c r="I1733" s="358">
        <v>20.128854751586914</v>
      </c>
      <c r="J1733" s="358">
        <v>19.793973922729492</v>
      </c>
      <c r="K1733" s="358">
        <v>19.559352874755859</v>
      </c>
      <c r="L1733" s="358">
        <v>20.039546966552734</v>
      </c>
      <c r="M1733" s="358">
        <v>20.073450088500977</v>
      </c>
      <c r="N1733" s="358">
        <v>23.998729705810547</v>
      </c>
      <c r="O1733" s="358">
        <v>29.749618530273438</v>
      </c>
      <c r="P1733" s="358">
        <v>29.732810974121094</v>
      </c>
      <c r="Q1733" s="358">
        <v>27.929986953735352</v>
      </c>
      <c r="R1733" s="358">
        <v>28.00419807434082</v>
      </c>
      <c r="S1733" s="358">
        <v>27.948797225952148</v>
      </c>
      <c r="T1733" s="358">
        <v>29.76093864440918</v>
      </c>
      <c r="U1733" s="358">
        <v>29.557723999023438</v>
      </c>
      <c r="V1733" s="358">
        <v>28.735681533813477</v>
      </c>
      <c r="W1733" s="358">
        <v>25.623075485229492</v>
      </c>
      <c r="X1733" s="358">
        <v>24.002727508544922</v>
      </c>
      <c r="Y1733" s="358">
        <v>24.146718978881836</v>
      </c>
      <c r="Z1733" s="358">
        <v>23.752450942993164</v>
      </c>
      <c r="AA1733" s="358">
        <v>23.112215042114258</v>
      </c>
      <c r="AB1733" s="20">
        <v>577.18660163879395</v>
      </c>
    </row>
    <row r="1734" spans="1:28" thickTop="1" thickBot="1" x14ac:dyDescent="0.3">
      <c r="B1734" s="279">
        <v>41180</v>
      </c>
      <c r="C1734" s="128" t="s">
        <v>14</v>
      </c>
      <c r="D1734" s="358">
        <v>23.146064758300781</v>
      </c>
      <c r="E1734" s="358">
        <v>23.029943466186523</v>
      </c>
      <c r="F1734" s="358">
        <v>22.528528213500977</v>
      </c>
      <c r="G1734" s="358">
        <v>22.471820831298828</v>
      </c>
      <c r="H1734" s="358">
        <v>22.450237274169922</v>
      </c>
      <c r="I1734" s="358">
        <v>20.592666625976563</v>
      </c>
      <c r="J1734" s="358">
        <v>19.793693542480469</v>
      </c>
      <c r="K1734" s="358">
        <v>19.598798751831055</v>
      </c>
      <c r="L1734" s="358">
        <v>19.641851425170898</v>
      </c>
      <c r="M1734" s="358">
        <v>22.589384078979492</v>
      </c>
      <c r="N1734" s="358">
        <v>24.427841186523438</v>
      </c>
      <c r="O1734" s="358">
        <v>29.549259185791016</v>
      </c>
      <c r="P1734" s="358">
        <v>29.612312316894531</v>
      </c>
      <c r="Q1734" s="358">
        <v>29.556049346923828</v>
      </c>
      <c r="R1734" s="358">
        <v>29.551542282104492</v>
      </c>
      <c r="S1734" s="358">
        <v>29.50813102722168</v>
      </c>
      <c r="T1734" s="358">
        <v>29.501819610595703</v>
      </c>
      <c r="U1734" s="358">
        <v>29.548192977905273</v>
      </c>
      <c r="V1734" s="358">
        <v>29.558526992797852</v>
      </c>
      <c r="W1734" s="358">
        <v>29.58232307434082</v>
      </c>
      <c r="X1734" s="358">
        <v>29.893341064453125</v>
      </c>
      <c r="Y1734" s="358">
        <v>29.892019271850586</v>
      </c>
      <c r="Z1734" s="358">
        <v>29.938806533813477</v>
      </c>
      <c r="AA1734" s="358">
        <v>29.986957550048828</v>
      </c>
      <c r="AB1734" s="20">
        <v>625.95011138916016</v>
      </c>
    </row>
    <row r="1735" spans="1:28" thickTop="1" thickBot="1" x14ac:dyDescent="0.3">
      <c r="B1735" s="279">
        <v>41181</v>
      </c>
      <c r="C1735" s="128" t="s">
        <v>15</v>
      </c>
      <c r="D1735" s="358">
        <v>29.972232818603516</v>
      </c>
      <c r="E1735" s="358">
        <v>30.003469467163086</v>
      </c>
      <c r="F1735" s="358">
        <v>29.989824295043945</v>
      </c>
      <c r="G1735" s="358">
        <v>29.923547744750977</v>
      </c>
      <c r="H1735" s="358">
        <v>29.888797760009766</v>
      </c>
      <c r="I1735" s="358">
        <v>29.791751861572266</v>
      </c>
      <c r="J1735" s="358">
        <v>29.629846572875977</v>
      </c>
      <c r="K1735" s="358">
        <v>29.540670394897461</v>
      </c>
      <c r="L1735" s="358">
        <v>29.367305755615234</v>
      </c>
      <c r="M1735" s="358">
        <v>29.322952270507813</v>
      </c>
      <c r="N1735" s="358">
        <v>29.294368743896484</v>
      </c>
      <c r="O1735" s="358">
        <v>29.344070434570313</v>
      </c>
      <c r="P1735" s="358">
        <v>29.556375503540039</v>
      </c>
      <c r="Q1735" s="358">
        <v>29.598699569702148</v>
      </c>
      <c r="R1735" s="358">
        <v>29.659309387207031</v>
      </c>
      <c r="S1735" s="358">
        <v>29.745059967041016</v>
      </c>
      <c r="T1735" s="358">
        <v>29.687648773193359</v>
      </c>
      <c r="U1735" s="358">
        <v>29.695728302001953</v>
      </c>
      <c r="V1735" s="358">
        <v>29.622747421264648</v>
      </c>
      <c r="W1735" s="358">
        <v>29.713851928710938</v>
      </c>
      <c r="X1735" s="358">
        <v>29.764892578125</v>
      </c>
      <c r="Y1735" s="358">
        <v>29.737260818481445</v>
      </c>
      <c r="Z1735" s="358">
        <v>29.755683898925781</v>
      </c>
      <c r="AA1735" s="358">
        <v>29.935857772827148</v>
      </c>
      <c r="AB1735" s="20">
        <v>712.54195404052734</v>
      </c>
    </row>
    <row r="1736" spans="1:28" thickTop="1" thickBot="1" x14ac:dyDescent="0.3">
      <c r="B1736" s="279">
        <v>41182</v>
      </c>
      <c r="C1736" s="128" t="s">
        <v>16</v>
      </c>
      <c r="D1736" s="358">
        <v>29.954320907592773</v>
      </c>
      <c r="E1736" s="358">
        <v>29.949003219604492</v>
      </c>
      <c r="F1736" s="358">
        <v>29.947755813598633</v>
      </c>
      <c r="G1736" s="358">
        <v>29.994380950927734</v>
      </c>
      <c r="H1736" s="358">
        <v>29.898696899414063</v>
      </c>
      <c r="I1736" s="358">
        <v>29.872407913208008</v>
      </c>
      <c r="J1736" s="358">
        <v>29.861757278442383</v>
      </c>
      <c r="K1736" s="358">
        <v>29.898584365844727</v>
      </c>
      <c r="L1736" s="358">
        <v>29.771583557128906</v>
      </c>
      <c r="M1736" s="358">
        <v>29.580665588378906</v>
      </c>
      <c r="N1736" s="358">
        <v>29.579534530639648</v>
      </c>
      <c r="O1736" s="358">
        <v>29.578523635864258</v>
      </c>
      <c r="P1736" s="358">
        <v>29.601158142089844</v>
      </c>
      <c r="Q1736" s="358">
        <v>29.706783294677734</v>
      </c>
      <c r="R1736" s="358">
        <v>29.761581420898438</v>
      </c>
      <c r="S1736" s="358">
        <v>29.725063323974609</v>
      </c>
      <c r="T1736" s="358">
        <v>29.654335021972656</v>
      </c>
      <c r="U1736" s="358">
        <v>29.714895248413086</v>
      </c>
      <c r="V1736" s="358">
        <v>29.693235397338867</v>
      </c>
      <c r="W1736" s="358">
        <v>29.676662445068359</v>
      </c>
      <c r="X1736" s="358">
        <v>29.782688140869141</v>
      </c>
      <c r="Y1736" s="358">
        <v>29.811704635620117</v>
      </c>
      <c r="Z1736" s="358">
        <v>29.842966079711914</v>
      </c>
      <c r="AA1736" s="358">
        <v>29.958980560302734</v>
      </c>
      <c r="AB1736" s="20">
        <v>714.81726837158203</v>
      </c>
    </row>
    <row r="1737" spans="1:28" thickTop="1" thickBot="1" x14ac:dyDescent="0.3">
      <c r="A1737" s="11" t="s">
        <v>26</v>
      </c>
      <c r="B1737" s="279">
        <v>41183</v>
      </c>
      <c r="C1737" s="128" t="s">
        <v>17</v>
      </c>
      <c r="D1737" s="358">
        <v>30.006330490112305</v>
      </c>
      <c r="E1737" s="358">
        <v>29.993003845214844</v>
      </c>
      <c r="F1737" s="358">
        <v>29.987377166748047</v>
      </c>
      <c r="G1737" s="358">
        <v>29.954671859741211</v>
      </c>
      <c r="H1737" s="358">
        <v>29.891830444335938</v>
      </c>
      <c r="I1737" s="358">
        <v>29.794937133789063</v>
      </c>
      <c r="J1737" s="358">
        <v>29.726163864135742</v>
      </c>
      <c r="K1737" s="358">
        <v>29.533254623413086</v>
      </c>
      <c r="L1737" s="358">
        <v>29.440202713012695</v>
      </c>
      <c r="M1737" s="358">
        <v>29.573814392089844</v>
      </c>
      <c r="N1737" s="358">
        <v>29.488550186157227</v>
      </c>
      <c r="O1737" s="358">
        <v>29.513652801513672</v>
      </c>
      <c r="P1737" s="358">
        <v>29.720117568969727</v>
      </c>
      <c r="Q1737" s="358">
        <v>29.796333312988281</v>
      </c>
      <c r="R1737" s="358">
        <v>29.846654891967773</v>
      </c>
      <c r="S1737" s="358">
        <v>29.824918746948242</v>
      </c>
      <c r="T1737" s="358">
        <v>29.853448867797852</v>
      </c>
      <c r="U1737" s="358">
        <v>29.978351593017578</v>
      </c>
      <c r="V1737" s="358">
        <v>29.943729400634766</v>
      </c>
      <c r="W1737" s="358">
        <v>29.981063842773438</v>
      </c>
      <c r="X1737" s="358">
        <v>30.033832550048828</v>
      </c>
      <c r="Y1737" s="358">
        <v>29.901018142700195</v>
      </c>
      <c r="Z1737" s="358">
        <v>29.87451171875</v>
      </c>
      <c r="AA1737" s="358">
        <v>30.011074066162109</v>
      </c>
      <c r="AB1737" s="20">
        <v>715.66884422302246</v>
      </c>
    </row>
    <row r="1738" spans="1:28" thickTop="1" thickBot="1" x14ac:dyDescent="0.3">
      <c r="B1738" s="279">
        <v>41184</v>
      </c>
      <c r="C1738" s="128" t="s">
        <v>11</v>
      </c>
      <c r="D1738" s="358">
        <v>30.103845596313477</v>
      </c>
      <c r="E1738" s="358">
        <v>30.125146865844727</v>
      </c>
      <c r="F1738" s="358">
        <v>30.023141860961914</v>
      </c>
      <c r="G1738" s="358">
        <v>29.867099761962891</v>
      </c>
      <c r="H1738" s="358">
        <v>29.866474151611328</v>
      </c>
      <c r="I1738" s="358">
        <v>29.692853927612305</v>
      </c>
      <c r="J1738" s="358">
        <v>29.696979522705078</v>
      </c>
      <c r="K1738" s="358">
        <v>29.609945297241211</v>
      </c>
      <c r="L1738" s="358">
        <v>29.689804077148438</v>
      </c>
      <c r="M1738" s="358">
        <v>29.878847122192383</v>
      </c>
      <c r="N1738" s="358">
        <v>29.827138900756836</v>
      </c>
      <c r="O1738" s="358">
        <v>29.970369338989258</v>
      </c>
      <c r="P1738" s="358">
        <v>29.976657867431641</v>
      </c>
      <c r="Q1738" s="358">
        <v>29.942470550537109</v>
      </c>
      <c r="R1738" s="358">
        <v>29.936588287353516</v>
      </c>
      <c r="S1738" s="358">
        <v>29.964321136474609</v>
      </c>
      <c r="T1738" s="358">
        <v>29.986434936523438</v>
      </c>
      <c r="U1738" s="358">
        <v>29.939632415771484</v>
      </c>
      <c r="V1738" s="358">
        <v>29.806053161621094</v>
      </c>
      <c r="W1738" s="358">
        <v>29.694259643554688</v>
      </c>
      <c r="X1738" s="358">
        <v>29.80296516418457</v>
      </c>
      <c r="Y1738" s="358">
        <v>29.83525276184082</v>
      </c>
      <c r="Z1738" s="358">
        <v>29.826358795166016</v>
      </c>
      <c r="AA1738" s="358">
        <v>29.729562759399414</v>
      </c>
      <c r="AB1738" s="20">
        <v>716.79220390319824</v>
      </c>
    </row>
    <row r="1739" spans="1:28" thickTop="1" thickBot="1" x14ac:dyDescent="0.3">
      <c r="B1739" s="279">
        <v>41185</v>
      </c>
      <c r="C1739" s="128" t="s">
        <v>12</v>
      </c>
      <c r="D1739" s="358">
        <v>29.892766952514648</v>
      </c>
      <c r="E1739" s="358">
        <v>30.041292190551758</v>
      </c>
      <c r="F1739" s="358">
        <v>29.998409271240234</v>
      </c>
      <c r="G1739" s="358">
        <v>29.993232727050781</v>
      </c>
      <c r="H1739" s="358">
        <v>30.041311264038086</v>
      </c>
      <c r="I1739" s="358">
        <v>30.016807556152344</v>
      </c>
      <c r="J1739" s="358">
        <v>29.960773468017578</v>
      </c>
      <c r="K1739" s="358">
        <v>29.891876220703125</v>
      </c>
      <c r="L1739" s="358">
        <v>29.744569778442383</v>
      </c>
      <c r="M1739" s="358">
        <v>29.72637939453125</v>
      </c>
      <c r="N1739" s="358">
        <v>29.743200302124023</v>
      </c>
      <c r="O1739" s="358">
        <v>29.846412658691406</v>
      </c>
      <c r="P1739" s="358">
        <v>29.839468002319336</v>
      </c>
      <c r="Q1739" s="358">
        <v>29.860668182373047</v>
      </c>
      <c r="R1739" s="358">
        <v>29.921848297119141</v>
      </c>
      <c r="S1739" s="358">
        <v>29.91741943359375</v>
      </c>
      <c r="T1739" s="358">
        <v>29.890329360961914</v>
      </c>
      <c r="U1739" s="358">
        <v>29.880172729492188</v>
      </c>
      <c r="V1739" s="358">
        <v>29.930509567260742</v>
      </c>
      <c r="W1739" s="358">
        <v>29.998106002807617</v>
      </c>
      <c r="X1739" s="358">
        <v>30.018022537231445</v>
      </c>
      <c r="Y1739" s="358">
        <v>30.004251480102539</v>
      </c>
      <c r="Z1739" s="358">
        <v>30.050687789916992</v>
      </c>
      <c r="AA1739" s="358">
        <v>30.04017448425293</v>
      </c>
      <c r="AB1739" s="20">
        <v>718.24868965148926</v>
      </c>
    </row>
    <row r="1740" spans="1:28" thickTop="1" thickBot="1" x14ac:dyDescent="0.3">
      <c r="B1740" s="279">
        <v>41186</v>
      </c>
      <c r="C1740" s="128" t="s">
        <v>13</v>
      </c>
      <c r="D1740" s="358">
        <v>30.076412200927734</v>
      </c>
      <c r="E1740" s="358">
        <v>30.066555023193359</v>
      </c>
      <c r="F1740" s="358">
        <v>30.062381744384766</v>
      </c>
      <c r="G1740" s="358">
        <v>29.967369079589844</v>
      </c>
      <c r="H1740" s="358">
        <v>29.903684616088867</v>
      </c>
      <c r="I1740" s="358">
        <v>29.965110778808594</v>
      </c>
      <c r="J1740" s="358">
        <v>30.010416030883789</v>
      </c>
      <c r="K1740" s="358">
        <v>30.002883911132813</v>
      </c>
      <c r="L1740" s="358">
        <v>29.914514541625977</v>
      </c>
      <c r="M1740" s="358">
        <v>29.70600700378418</v>
      </c>
      <c r="N1740" s="358">
        <v>29.625768661499023</v>
      </c>
      <c r="O1740" s="358">
        <v>29.714994430541992</v>
      </c>
      <c r="P1740" s="358">
        <v>29.802038192749023</v>
      </c>
      <c r="Q1740" s="358">
        <v>29.957380294799805</v>
      </c>
      <c r="R1740" s="358">
        <v>30.066495895385742</v>
      </c>
      <c r="S1740" s="358">
        <v>30.041210174560547</v>
      </c>
      <c r="T1740" s="358">
        <v>30.019939422607422</v>
      </c>
      <c r="U1740" s="358">
        <v>29.961526870727539</v>
      </c>
      <c r="V1740" s="358">
        <v>29.864578247070313</v>
      </c>
      <c r="W1740" s="358">
        <v>29.791532516479492</v>
      </c>
      <c r="X1740" s="358">
        <v>29.8248291015625</v>
      </c>
      <c r="Y1740" s="358">
        <v>29.870603561401367</v>
      </c>
      <c r="Z1740" s="358">
        <v>29.922313690185547</v>
      </c>
      <c r="AA1740" s="358">
        <v>29.987512588500977</v>
      </c>
      <c r="AB1740" s="20">
        <v>718.12605857849121</v>
      </c>
    </row>
    <row r="1741" spans="1:28" thickTop="1" thickBot="1" x14ac:dyDescent="0.3">
      <c r="B1741" s="279">
        <v>41187</v>
      </c>
      <c r="C1741" s="128" t="s">
        <v>14</v>
      </c>
      <c r="D1741" s="360">
        <v>17.739999999999998</v>
      </c>
      <c r="E1741" s="360">
        <v>17.64</v>
      </c>
      <c r="F1741" s="360">
        <v>17</v>
      </c>
      <c r="G1741" s="360">
        <v>16.600000000000001</v>
      </c>
      <c r="H1741" s="360">
        <v>15.9</v>
      </c>
      <c r="I1741" s="360">
        <v>15.9</v>
      </c>
      <c r="J1741" s="360">
        <v>16.420000000000002</v>
      </c>
      <c r="K1741" s="360">
        <v>17</v>
      </c>
      <c r="L1741" s="360">
        <v>18.21</v>
      </c>
      <c r="M1741" s="360">
        <v>19.809999999999999</v>
      </c>
      <c r="N1741" s="360">
        <v>22.74</v>
      </c>
      <c r="O1741" s="360">
        <v>25.19</v>
      </c>
      <c r="P1741" s="360">
        <v>26.23</v>
      </c>
      <c r="Q1741" s="360">
        <v>26.51</v>
      </c>
      <c r="R1741" s="360">
        <v>27.17</v>
      </c>
      <c r="S1741" s="360">
        <v>27.5</v>
      </c>
      <c r="T1741" s="360">
        <v>27.5</v>
      </c>
      <c r="U1741" s="360">
        <v>27.08</v>
      </c>
      <c r="V1741" s="360">
        <v>25.38</v>
      </c>
      <c r="W1741" s="360">
        <v>22.36</v>
      </c>
      <c r="X1741" s="360">
        <v>20</v>
      </c>
      <c r="Y1741" s="360">
        <v>17.920000000000002</v>
      </c>
      <c r="Z1741" s="360">
        <v>17.36</v>
      </c>
      <c r="AA1741" s="360">
        <v>16.79</v>
      </c>
      <c r="AB1741" s="20">
        <v>501.95000000000005</v>
      </c>
    </row>
    <row r="1742" spans="1:28" thickTop="1" thickBot="1" x14ac:dyDescent="0.3">
      <c r="B1742" s="279">
        <v>41188</v>
      </c>
      <c r="C1742" s="128" t="s">
        <v>15</v>
      </c>
      <c r="D1742" s="358">
        <v>18.399999999999999</v>
      </c>
      <c r="E1742" s="358">
        <v>17.64</v>
      </c>
      <c r="F1742" s="358">
        <v>17</v>
      </c>
      <c r="G1742" s="358">
        <v>17.2</v>
      </c>
      <c r="H1742" s="358">
        <v>17.2</v>
      </c>
      <c r="I1742" s="358">
        <v>17.399999999999999</v>
      </c>
      <c r="J1742" s="358">
        <v>18.11</v>
      </c>
      <c r="K1742" s="358">
        <v>19</v>
      </c>
      <c r="L1742" s="358">
        <v>19.34</v>
      </c>
      <c r="M1742" s="358">
        <v>19.809999999999999</v>
      </c>
      <c r="N1742" s="358">
        <v>22.74</v>
      </c>
      <c r="O1742" s="358">
        <v>25.85</v>
      </c>
      <c r="P1742" s="358">
        <v>26</v>
      </c>
      <c r="Q1742" s="358">
        <v>26</v>
      </c>
      <c r="R1742" s="358">
        <v>27.17</v>
      </c>
      <c r="S1742" s="358">
        <v>27.5</v>
      </c>
      <c r="T1742" s="358">
        <v>27.5</v>
      </c>
      <c r="U1742" s="358">
        <v>27.4</v>
      </c>
      <c r="V1742" s="358">
        <v>25</v>
      </c>
      <c r="W1742" s="358">
        <v>22.74</v>
      </c>
      <c r="X1742" s="358">
        <v>20.85</v>
      </c>
      <c r="Y1742" s="358">
        <v>18.399999999999999</v>
      </c>
      <c r="Z1742" s="358">
        <v>17.739999999999998</v>
      </c>
      <c r="AA1742" s="358">
        <v>17.170000000000002</v>
      </c>
      <c r="AB1742" s="20">
        <v>513.16</v>
      </c>
    </row>
    <row r="1743" spans="1:28" thickTop="1" thickBot="1" x14ac:dyDescent="0.3">
      <c r="B1743" s="279">
        <v>41189</v>
      </c>
      <c r="C1743" s="128" t="s">
        <v>16</v>
      </c>
      <c r="D1743" s="358">
        <v>30.147232055664063</v>
      </c>
      <c r="E1743" s="358">
        <v>30.062816619873047</v>
      </c>
      <c r="F1743" s="358">
        <v>30.166204452514648</v>
      </c>
      <c r="G1743" s="358">
        <v>30.23432731628418</v>
      </c>
      <c r="H1743" s="358">
        <v>30.232908248901367</v>
      </c>
      <c r="I1743" s="358">
        <v>30.285266876220703</v>
      </c>
      <c r="J1743" s="358">
        <v>30.178230285644531</v>
      </c>
      <c r="K1743" s="358">
        <v>30.099166870117188</v>
      </c>
      <c r="L1743" s="358">
        <v>30.093563079833984</v>
      </c>
      <c r="M1743" s="358">
        <v>30.113927841186523</v>
      </c>
      <c r="N1743" s="358">
        <v>30.165596008300781</v>
      </c>
      <c r="O1743" s="358">
        <v>30.204582214355469</v>
      </c>
      <c r="P1743" s="358">
        <v>30.251123428344727</v>
      </c>
      <c r="Q1743" s="358">
        <v>30.256748199462891</v>
      </c>
      <c r="R1743" s="358">
        <v>30.232379913330078</v>
      </c>
      <c r="S1743" s="358">
        <v>30.189474105834961</v>
      </c>
      <c r="T1743" s="358">
        <v>30.178911209106445</v>
      </c>
      <c r="U1743" s="358">
        <v>30.171108245849609</v>
      </c>
      <c r="V1743" s="358">
        <v>30.204877853393555</v>
      </c>
      <c r="W1743" s="358">
        <v>30.006391525268555</v>
      </c>
      <c r="X1743" s="358">
        <v>29.964239120483398</v>
      </c>
      <c r="Y1743" s="358">
        <v>29.958803176879883</v>
      </c>
      <c r="Z1743" s="358">
        <v>29.963857650756836</v>
      </c>
      <c r="AA1743" s="358">
        <v>30.100948333740234</v>
      </c>
      <c r="AB1743" s="20">
        <v>723.46268463134766</v>
      </c>
    </row>
    <row r="1744" spans="1:28" thickTop="1" thickBot="1" x14ac:dyDescent="0.3">
      <c r="B1744" s="279">
        <v>41190</v>
      </c>
      <c r="C1744" s="128" t="s">
        <v>17</v>
      </c>
      <c r="D1744" s="358">
        <v>30.166906356811523</v>
      </c>
      <c r="E1744" s="358">
        <v>30.180046081542969</v>
      </c>
      <c r="F1744" s="358">
        <v>30.205356597900391</v>
      </c>
      <c r="G1744" s="358">
        <v>30.199085235595703</v>
      </c>
      <c r="H1744" s="358">
        <v>30.188119888305664</v>
      </c>
      <c r="I1744" s="358">
        <v>30.109050750732422</v>
      </c>
      <c r="J1744" s="358">
        <v>29.996936798095703</v>
      </c>
      <c r="K1744" s="358">
        <v>29.949251174926758</v>
      </c>
      <c r="L1744" s="358">
        <v>29.770998001098633</v>
      </c>
      <c r="M1744" s="358">
        <v>29.854103088378906</v>
      </c>
      <c r="N1744" s="358">
        <v>29.879074096679688</v>
      </c>
      <c r="O1744" s="358">
        <v>30.059625625610352</v>
      </c>
      <c r="P1744" s="358">
        <v>30.091917037963867</v>
      </c>
      <c r="Q1744" s="358">
        <v>30.042684555053711</v>
      </c>
      <c r="R1744" s="358">
        <v>30.043844223022461</v>
      </c>
      <c r="S1744" s="358">
        <v>30.02723503112793</v>
      </c>
      <c r="T1744" s="358">
        <v>29.976766586303711</v>
      </c>
      <c r="U1744" s="358">
        <v>30.00285530090332</v>
      </c>
      <c r="V1744" s="358">
        <v>29.928142547607422</v>
      </c>
      <c r="W1744" s="358">
        <v>29.94291877746582</v>
      </c>
      <c r="X1744" s="358">
        <v>30.046554565429688</v>
      </c>
      <c r="Y1744" s="358">
        <v>30.003711700439453</v>
      </c>
      <c r="Z1744" s="358">
        <v>30.047704696655273</v>
      </c>
      <c r="AA1744" s="358">
        <v>30.173538208007813</v>
      </c>
      <c r="AB1744" s="20">
        <v>720.88642692565918</v>
      </c>
    </row>
    <row r="1745" spans="2:28" thickTop="1" thickBot="1" x14ac:dyDescent="0.3">
      <c r="B1745" s="279">
        <v>41191</v>
      </c>
      <c r="C1745" s="128" t="s">
        <v>11</v>
      </c>
      <c r="D1745" s="358">
        <v>30.138088226318359</v>
      </c>
      <c r="E1745" s="358">
        <v>30.06976318359375</v>
      </c>
      <c r="F1745" s="358">
        <v>30.039932250976563</v>
      </c>
      <c r="G1745" s="358">
        <v>30.023298263549805</v>
      </c>
      <c r="H1745" s="358">
        <v>29.954324722290039</v>
      </c>
      <c r="I1745" s="358">
        <v>29.887041091918945</v>
      </c>
      <c r="J1745" s="358">
        <v>29.96185302734375</v>
      </c>
      <c r="K1745" s="358">
        <v>29.823129653930664</v>
      </c>
      <c r="L1745" s="358">
        <v>29.843215942382813</v>
      </c>
      <c r="M1745" s="358">
        <v>29.842706680297852</v>
      </c>
      <c r="N1745" s="358">
        <v>29.89301872253418</v>
      </c>
      <c r="O1745" s="358">
        <v>29.992452621459961</v>
      </c>
      <c r="P1745" s="358">
        <v>30.032852172851563</v>
      </c>
      <c r="Q1745" s="358">
        <v>30.023174285888672</v>
      </c>
      <c r="R1745" s="358">
        <v>30.020023345947266</v>
      </c>
      <c r="S1745" s="358">
        <v>29.96027946472168</v>
      </c>
      <c r="T1745" s="358">
        <v>29.899421691894531</v>
      </c>
      <c r="U1745" s="358">
        <v>29.747116088867188</v>
      </c>
      <c r="V1745" s="358">
        <v>29.702785491943359</v>
      </c>
      <c r="W1745" s="358">
        <v>29.880695343017578</v>
      </c>
      <c r="X1745" s="358">
        <v>30.00340461730957</v>
      </c>
      <c r="Y1745" s="358">
        <v>30.033071517944336</v>
      </c>
      <c r="Z1745" s="358">
        <v>30.100315093994141</v>
      </c>
      <c r="AA1745" s="358">
        <v>30.145891189575195</v>
      </c>
      <c r="AB1745" s="20">
        <v>719.01785469055176</v>
      </c>
    </row>
    <row r="1746" spans="2:28" thickTop="1" thickBot="1" x14ac:dyDescent="0.3">
      <c r="B1746" s="279">
        <v>41192</v>
      </c>
      <c r="C1746" s="128" t="s">
        <v>12</v>
      </c>
      <c r="D1746" s="358">
        <v>30.124879837036133</v>
      </c>
      <c r="E1746" s="358">
        <v>30.141168594360352</v>
      </c>
      <c r="F1746" s="358">
        <v>30.143472671508789</v>
      </c>
      <c r="G1746" s="358">
        <v>30.149789810180664</v>
      </c>
      <c r="H1746" s="358">
        <v>30.112373352050781</v>
      </c>
      <c r="I1746" s="358">
        <v>30.133567810058594</v>
      </c>
      <c r="J1746" s="358">
        <v>30.106477737426758</v>
      </c>
      <c r="K1746" s="358">
        <v>30.010749816894531</v>
      </c>
      <c r="L1746" s="358">
        <v>29.891765594482422</v>
      </c>
      <c r="M1746" s="358">
        <v>29.826854705810547</v>
      </c>
      <c r="N1746" s="358">
        <v>29.916065216064453</v>
      </c>
      <c r="O1746" s="358">
        <v>30.02851676940918</v>
      </c>
      <c r="P1746" s="358">
        <v>30.175369262695313</v>
      </c>
      <c r="Q1746" s="358">
        <v>30.130382537841797</v>
      </c>
      <c r="R1746" s="358">
        <v>30.15351676940918</v>
      </c>
      <c r="S1746" s="358">
        <v>30.226085662841797</v>
      </c>
      <c r="T1746" s="358">
        <v>30.214555740356445</v>
      </c>
      <c r="U1746" s="358">
        <v>30.207309722900391</v>
      </c>
      <c r="V1746" s="358">
        <v>30.207090377807617</v>
      </c>
      <c r="W1746" s="358">
        <v>30.221668243408203</v>
      </c>
      <c r="X1746" s="358">
        <v>30.319103240966797</v>
      </c>
      <c r="Y1746" s="358">
        <v>30.27271842956543</v>
      </c>
      <c r="Z1746" s="358">
        <v>30.270336151123047</v>
      </c>
      <c r="AA1746" s="358">
        <v>30.352302551269531</v>
      </c>
      <c r="AB1746" s="20">
        <v>723.33612060546875</v>
      </c>
    </row>
    <row r="1747" spans="2:28" thickTop="1" thickBot="1" x14ac:dyDescent="0.3">
      <c r="B1747" s="279">
        <v>41193</v>
      </c>
      <c r="C1747" s="128" t="s">
        <v>13</v>
      </c>
      <c r="D1747" s="358">
        <v>30.434642791748047</v>
      </c>
      <c r="E1747" s="358">
        <v>30.366411209106445</v>
      </c>
      <c r="F1747" s="358">
        <v>30.1405029296875</v>
      </c>
      <c r="G1747" s="358">
        <v>30.261062622070313</v>
      </c>
      <c r="H1747" s="358">
        <v>30.236730575561523</v>
      </c>
      <c r="I1747" s="358">
        <v>30.221475601196289</v>
      </c>
      <c r="J1747" s="358">
        <v>30.200037002563477</v>
      </c>
      <c r="K1747" s="358">
        <v>30.082771301269531</v>
      </c>
      <c r="L1747" s="358">
        <v>29.966350555419922</v>
      </c>
      <c r="M1747" s="358">
        <v>29.692569732666016</v>
      </c>
      <c r="N1747" s="358">
        <v>29.798215866088867</v>
      </c>
      <c r="O1747" s="358">
        <v>29.990680694580078</v>
      </c>
      <c r="P1747" s="358">
        <v>30.019414901733398</v>
      </c>
      <c r="Q1747" s="358">
        <v>29.979137420654297</v>
      </c>
      <c r="R1747" s="358">
        <v>30.023347854614258</v>
      </c>
      <c r="S1747" s="358">
        <v>29.995353698730469</v>
      </c>
      <c r="T1747" s="358">
        <v>29.8992919921875</v>
      </c>
      <c r="U1747" s="358">
        <v>29.792665481567383</v>
      </c>
      <c r="V1747" s="358">
        <v>29.813861846923828</v>
      </c>
      <c r="W1747" s="358">
        <v>29.876453399658203</v>
      </c>
      <c r="X1747" s="358">
        <v>30.019504547119141</v>
      </c>
      <c r="Y1747" s="358">
        <v>29.931623458862305</v>
      </c>
      <c r="Z1747" s="358">
        <v>29.897972106933594</v>
      </c>
      <c r="AA1747" s="358">
        <v>29.956775665283203</v>
      </c>
      <c r="AB1747" s="20">
        <v>720.59685325622559</v>
      </c>
    </row>
    <row r="1748" spans="2:28" thickTop="1" thickBot="1" x14ac:dyDescent="0.3">
      <c r="B1748" s="279">
        <v>41194</v>
      </c>
      <c r="C1748" s="128" t="s">
        <v>14</v>
      </c>
      <c r="D1748" s="358">
        <v>29.94158935546875</v>
      </c>
      <c r="E1748" s="358">
        <v>29.848180770874023</v>
      </c>
      <c r="F1748" s="358">
        <v>29.711954116821289</v>
      </c>
      <c r="G1748" s="358">
        <v>29.616733551025391</v>
      </c>
      <c r="H1748" s="358">
        <v>29.471208572387695</v>
      </c>
      <c r="I1748" s="358">
        <v>29.584186553955078</v>
      </c>
      <c r="J1748" s="358">
        <v>29.508050918579102</v>
      </c>
      <c r="K1748" s="358">
        <v>29.332380294799805</v>
      </c>
      <c r="L1748" s="358">
        <v>29.290609359741211</v>
      </c>
      <c r="M1748" s="358">
        <v>29.245105743408203</v>
      </c>
      <c r="N1748" s="358">
        <v>29.519981384277344</v>
      </c>
      <c r="O1748" s="358">
        <v>29.592418670654297</v>
      </c>
      <c r="P1748" s="358">
        <v>29.569242477416992</v>
      </c>
      <c r="Q1748" s="358">
        <v>29.551435470581055</v>
      </c>
      <c r="R1748" s="358">
        <v>29.612602233886719</v>
      </c>
      <c r="S1748" s="358">
        <v>29.660514831542969</v>
      </c>
      <c r="T1748" s="358">
        <v>29.669731140136719</v>
      </c>
      <c r="U1748" s="358">
        <v>29.613954544067383</v>
      </c>
      <c r="V1748" s="358">
        <v>29.726276397705078</v>
      </c>
      <c r="W1748" s="358">
        <v>29.890270233154297</v>
      </c>
      <c r="X1748" s="358">
        <v>30.139633178710938</v>
      </c>
      <c r="Y1748" s="358">
        <v>30.132509231567383</v>
      </c>
      <c r="Z1748" s="358">
        <v>30.219272613525391</v>
      </c>
      <c r="AA1748" s="358">
        <v>30.246118545532227</v>
      </c>
      <c r="AB1748" s="20">
        <v>712.69396018981934</v>
      </c>
    </row>
    <row r="1749" spans="2:28" thickTop="1" thickBot="1" x14ac:dyDescent="0.3">
      <c r="B1749" s="279">
        <v>41195</v>
      </c>
      <c r="C1749" s="128" t="s">
        <v>15</v>
      </c>
      <c r="D1749" s="358">
        <v>30.156656265258789</v>
      </c>
      <c r="E1749" s="358">
        <v>30.169622421264648</v>
      </c>
      <c r="F1749" s="358">
        <v>30.265758514404297</v>
      </c>
      <c r="G1749" s="358">
        <v>30.250261306762695</v>
      </c>
      <c r="H1749" s="358">
        <v>30.214889526367188</v>
      </c>
      <c r="I1749" s="358">
        <v>30.200225830078125</v>
      </c>
      <c r="J1749" s="358">
        <v>30.114118576049805</v>
      </c>
      <c r="K1749" s="358">
        <v>30.120626449584961</v>
      </c>
      <c r="L1749" s="358">
        <v>29.983631134033203</v>
      </c>
      <c r="M1749" s="358">
        <v>29.829832077026367</v>
      </c>
      <c r="N1749" s="358">
        <v>29.829288482666016</v>
      </c>
      <c r="O1749" s="358">
        <v>29.805212020874023</v>
      </c>
      <c r="P1749" s="358">
        <v>29.904012680053711</v>
      </c>
      <c r="Q1749" s="358">
        <v>30.031612396240234</v>
      </c>
      <c r="R1749" s="358">
        <v>30.031694412231445</v>
      </c>
      <c r="S1749" s="358">
        <v>30.068939208984375</v>
      </c>
      <c r="T1749" s="358">
        <v>30.176071166992188</v>
      </c>
      <c r="U1749" s="358">
        <v>30.1820068359375</v>
      </c>
      <c r="V1749" s="358">
        <v>30.235687255859375</v>
      </c>
      <c r="W1749" s="358">
        <v>30.065961837768555</v>
      </c>
      <c r="X1749" s="358">
        <v>30.052347183227539</v>
      </c>
      <c r="Y1749" s="358">
        <v>30.08275032043457</v>
      </c>
      <c r="Z1749" s="358">
        <v>30.107131958007813</v>
      </c>
      <c r="AA1749" s="358">
        <v>30.220264434814453</v>
      </c>
      <c r="AB1749" s="20">
        <v>722.09860229492188</v>
      </c>
    </row>
    <row r="1750" spans="2:28" thickTop="1" thickBot="1" x14ac:dyDescent="0.3">
      <c r="B1750" s="279">
        <v>41196</v>
      </c>
      <c r="C1750" s="128" t="s">
        <v>16</v>
      </c>
      <c r="D1750" s="358">
        <v>30.229034423828125</v>
      </c>
      <c r="E1750" s="358">
        <v>30.29864501953125</v>
      </c>
      <c r="F1750" s="358">
        <v>30.316963195800781</v>
      </c>
      <c r="G1750" s="358">
        <v>30.375598907470703</v>
      </c>
      <c r="H1750" s="358">
        <v>30.31297492980957</v>
      </c>
      <c r="I1750" s="358">
        <v>30.295440673828125</v>
      </c>
      <c r="J1750" s="358">
        <v>30.284954071044922</v>
      </c>
      <c r="K1750" s="358">
        <v>30.176315307617188</v>
      </c>
      <c r="L1750" s="358">
        <v>30.173126220703125</v>
      </c>
      <c r="M1750" s="358">
        <v>30.131343841552734</v>
      </c>
      <c r="N1750" s="358">
        <v>30.06129264831543</v>
      </c>
      <c r="O1750" s="358">
        <v>30.015457153320313</v>
      </c>
      <c r="P1750" s="358">
        <v>30.121208190917969</v>
      </c>
      <c r="Q1750" s="358">
        <v>30.108722686767578</v>
      </c>
      <c r="R1750" s="358">
        <v>30.185577392578125</v>
      </c>
      <c r="S1750" s="358">
        <v>30.054599761962891</v>
      </c>
      <c r="T1750" s="358">
        <v>30.087440490722656</v>
      </c>
      <c r="U1750" s="358">
        <v>30.136880874633789</v>
      </c>
      <c r="V1750" s="358">
        <v>30.136297225952148</v>
      </c>
      <c r="W1750" s="358">
        <v>30.181039810180664</v>
      </c>
      <c r="X1750" s="358">
        <v>30.181247711181641</v>
      </c>
      <c r="Y1750" s="358">
        <v>30.093196868896484</v>
      </c>
      <c r="Z1750" s="358">
        <v>30.127363204956055</v>
      </c>
      <c r="AA1750" s="358">
        <v>30.2374267578125</v>
      </c>
      <c r="AB1750" s="20">
        <v>724.32214736938477</v>
      </c>
    </row>
    <row r="1751" spans="2:28" thickTop="1" thickBot="1" x14ac:dyDescent="0.3">
      <c r="B1751" s="279">
        <v>41197</v>
      </c>
      <c r="C1751" s="128" t="s">
        <v>17</v>
      </c>
      <c r="D1751" s="358">
        <v>30.308828353881836</v>
      </c>
      <c r="E1751" s="358">
        <v>30.263328552246094</v>
      </c>
      <c r="F1751" s="358">
        <v>30.18379020690918</v>
      </c>
      <c r="G1751" s="358">
        <v>30.022769927978516</v>
      </c>
      <c r="H1751" s="358">
        <v>29.964321136474609</v>
      </c>
      <c r="I1751" s="358">
        <v>29.99522590637207</v>
      </c>
      <c r="J1751" s="358">
        <v>29.966699600219727</v>
      </c>
      <c r="K1751" s="358">
        <v>29.888984680175781</v>
      </c>
      <c r="L1751" s="358">
        <v>29.864803314208984</v>
      </c>
      <c r="M1751" s="358">
        <v>29.815364837646484</v>
      </c>
      <c r="N1751" s="358">
        <v>29.804920196533203</v>
      </c>
      <c r="O1751" s="358">
        <v>29.863525390625</v>
      </c>
      <c r="P1751" s="358">
        <v>29.919601440429688</v>
      </c>
      <c r="Q1751" s="358">
        <v>29.988162994384766</v>
      </c>
      <c r="R1751" s="358">
        <v>30.014188766479492</v>
      </c>
      <c r="S1751" s="358">
        <v>30.001504898071289</v>
      </c>
      <c r="T1751" s="358">
        <v>29.912532806396484</v>
      </c>
      <c r="U1751" s="358">
        <v>29.813735961914063</v>
      </c>
      <c r="V1751" s="358">
        <v>29.855073928833008</v>
      </c>
      <c r="W1751" s="358">
        <v>29.864168167114258</v>
      </c>
      <c r="X1751" s="358">
        <v>29.932758331298828</v>
      </c>
      <c r="Y1751" s="358">
        <v>30.001359939575195</v>
      </c>
      <c r="Z1751" s="358">
        <v>30.145557403564453</v>
      </c>
      <c r="AA1751" s="358">
        <v>30.296501159667969</v>
      </c>
      <c r="AB1751" s="20">
        <v>719.68770790100098</v>
      </c>
    </row>
    <row r="1752" spans="2:28" thickTop="1" thickBot="1" x14ac:dyDescent="0.3">
      <c r="B1752" s="279">
        <v>41198</v>
      </c>
      <c r="C1752" s="128" t="s">
        <v>11</v>
      </c>
      <c r="D1752" s="358">
        <v>30.346046447753906</v>
      </c>
      <c r="E1752" s="358">
        <v>30.336751937866211</v>
      </c>
      <c r="F1752" s="358">
        <v>30.18482780456543</v>
      </c>
      <c r="G1752" s="358">
        <v>30.018259048461914</v>
      </c>
      <c r="H1752" s="358">
        <v>29.980548858642578</v>
      </c>
      <c r="I1752" s="358">
        <v>29.96098518371582</v>
      </c>
      <c r="J1752" s="358">
        <v>29.933816909790039</v>
      </c>
      <c r="K1752" s="358">
        <v>29.711948394775391</v>
      </c>
      <c r="L1752" s="358">
        <v>29.500123977661133</v>
      </c>
      <c r="M1752" s="358">
        <v>29.310821533203125</v>
      </c>
      <c r="N1752" s="358">
        <v>29.479358673095703</v>
      </c>
      <c r="O1752" s="358">
        <v>29.786619186401367</v>
      </c>
      <c r="P1752" s="358">
        <v>29.838031768798828</v>
      </c>
      <c r="Q1752" s="358">
        <v>25.815277099609375</v>
      </c>
      <c r="R1752" s="358">
        <v>28.498247146606445</v>
      </c>
      <c r="S1752" s="358">
        <v>28.860630035400391</v>
      </c>
      <c r="T1752" s="358">
        <v>29.658981323242188</v>
      </c>
      <c r="U1752" s="358">
        <v>28.811277389526367</v>
      </c>
      <c r="V1752" s="358">
        <v>27.70155143737793</v>
      </c>
      <c r="W1752" s="358">
        <v>24.767124176025391</v>
      </c>
      <c r="X1752" s="358">
        <v>23.030475616455078</v>
      </c>
      <c r="Y1752" s="358">
        <v>22.788631439208984</v>
      </c>
      <c r="Z1752" s="358">
        <v>21.92755126953125</v>
      </c>
      <c r="AA1752" s="358">
        <v>22.017417907714844</v>
      </c>
      <c r="AB1752" s="20">
        <v>672.26530456542969</v>
      </c>
    </row>
    <row r="1753" spans="2:28" thickTop="1" thickBot="1" x14ac:dyDescent="0.3">
      <c r="B1753" s="279">
        <v>41199</v>
      </c>
      <c r="C1753" s="128" t="s">
        <v>12</v>
      </c>
      <c r="D1753" s="358">
        <v>21.187355041503906</v>
      </c>
      <c r="E1753" s="358">
        <v>21.053544998168945</v>
      </c>
      <c r="F1753" s="358">
        <v>21.005903244018555</v>
      </c>
      <c r="G1753" s="358">
        <v>20.925561904907227</v>
      </c>
      <c r="H1753" s="358">
        <v>20.869449615478516</v>
      </c>
      <c r="I1753" s="358">
        <v>18.787322998046875</v>
      </c>
      <c r="J1753" s="358">
        <v>18.542627334594727</v>
      </c>
      <c r="K1753" s="358">
        <v>17.165168762207031</v>
      </c>
      <c r="L1753" s="358">
        <v>17.557146072387695</v>
      </c>
      <c r="M1753" s="358">
        <v>18.921985626220703</v>
      </c>
      <c r="N1753" s="358">
        <v>22.169284820556641</v>
      </c>
      <c r="O1753" s="358">
        <v>23.43195915222168</v>
      </c>
      <c r="P1753" s="358">
        <v>27.402013778686523</v>
      </c>
      <c r="Q1753" s="358">
        <v>28.387050628662109</v>
      </c>
      <c r="R1753" s="358">
        <v>29.277141571044922</v>
      </c>
      <c r="S1753" s="358">
        <v>27.817474365234375</v>
      </c>
      <c r="T1753" s="358">
        <v>29.60504150390625</v>
      </c>
      <c r="U1753" s="358">
        <v>29.133955001831055</v>
      </c>
      <c r="V1753" s="358">
        <v>25.696414947509766</v>
      </c>
      <c r="W1753" s="358">
        <v>24.502141952514648</v>
      </c>
      <c r="X1753" s="358">
        <v>23.913871765136719</v>
      </c>
      <c r="Y1753" s="358">
        <v>21.742910385131836</v>
      </c>
      <c r="Z1753" s="358">
        <v>23.120635986328125</v>
      </c>
      <c r="AA1753" s="358">
        <v>22.931751251220703</v>
      </c>
      <c r="AB1753" s="20">
        <v>555.14771270751953</v>
      </c>
    </row>
    <row r="1754" spans="2:28" thickTop="1" thickBot="1" x14ac:dyDescent="0.3">
      <c r="B1754" s="279">
        <v>41200</v>
      </c>
      <c r="C1754" s="128" t="s">
        <v>13</v>
      </c>
      <c r="D1754" s="358">
        <v>22.146800994873047</v>
      </c>
      <c r="E1754" s="358">
        <v>22.0546875</v>
      </c>
      <c r="F1754" s="358">
        <v>21.91093635559082</v>
      </c>
      <c r="G1754" s="358">
        <v>21.728065490722656</v>
      </c>
      <c r="H1754" s="358">
        <v>21.681646347045898</v>
      </c>
      <c r="I1754" s="358">
        <v>20.421663284301758</v>
      </c>
      <c r="J1754" s="358">
        <v>19.210504531860352</v>
      </c>
      <c r="K1754" s="358">
        <v>12.077936172485352</v>
      </c>
      <c r="L1754" s="358">
        <v>18.024625778198242</v>
      </c>
      <c r="M1754" s="358">
        <v>20.456171035766602</v>
      </c>
      <c r="N1754" s="358">
        <v>23.599100112915039</v>
      </c>
      <c r="O1754" s="358">
        <v>26.973152160644531</v>
      </c>
      <c r="P1754" s="358">
        <v>28.421783447265625</v>
      </c>
      <c r="Q1754" s="358">
        <v>29.72496223449707</v>
      </c>
      <c r="R1754" s="358">
        <v>30.29109001159668</v>
      </c>
      <c r="S1754" s="358">
        <v>29.583536148071289</v>
      </c>
      <c r="T1754" s="358">
        <v>29.40522575378418</v>
      </c>
      <c r="U1754" s="358">
        <v>29.583595275878906</v>
      </c>
      <c r="V1754" s="358">
        <v>29.235366821289063</v>
      </c>
      <c r="W1754" s="358">
        <v>27.152524948120117</v>
      </c>
      <c r="X1754" s="358">
        <v>24.563322067260742</v>
      </c>
      <c r="Y1754" s="358">
        <v>24.300836563110352</v>
      </c>
      <c r="Z1754" s="358">
        <v>24.263599395751953</v>
      </c>
      <c r="AA1754" s="358">
        <v>19.275993347167969</v>
      </c>
      <c r="AB1754" s="20">
        <v>576.08712577819824</v>
      </c>
    </row>
    <row r="1755" spans="2:28" thickTop="1" thickBot="1" x14ac:dyDescent="0.3">
      <c r="B1755" s="279">
        <v>41201</v>
      </c>
      <c r="C1755" s="128" t="s">
        <v>14</v>
      </c>
      <c r="D1755" s="358">
        <v>23.504133224487305</v>
      </c>
      <c r="E1755" s="358">
        <v>23.283769607543945</v>
      </c>
      <c r="F1755" s="358">
        <v>23.114908218383789</v>
      </c>
      <c r="G1755" s="358">
        <v>23.019048690795898</v>
      </c>
      <c r="H1755" s="358">
        <v>23.022453308105469</v>
      </c>
      <c r="I1755" s="358">
        <v>17.635189056396484</v>
      </c>
      <c r="J1755" s="358">
        <v>21.736030578613281</v>
      </c>
      <c r="K1755" s="358">
        <v>17.048114776611328</v>
      </c>
      <c r="L1755" s="358">
        <v>20.359535217285156</v>
      </c>
      <c r="M1755" s="358">
        <v>22.052146911621094</v>
      </c>
      <c r="N1755" s="358">
        <v>24.135696411132813</v>
      </c>
      <c r="O1755" s="358">
        <v>24.296283721923828</v>
      </c>
      <c r="P1755" s="358">
        <v>27.801029205322266</v>
      </c>
      <c r="Q1755" s="358">
        <v>29.610322952270508</v>
      </c>
      <c r="R1755" s="358">
        <v>30.367300033569336</v>
      </c>
      <c r="S1755" s="358">
        <v>27.892856597900391</v>
      </c>
      <c r="T1755" s="358">
        <v>28.827487945556641</v>
      </c>
      <c r="U1755" s="358">
        <v>29.647268295288086</v>
      </c>
      <c r="V1755" s="358">
        <v>28.836959838867188</v>
      </c>
      <c r="W1755" s="358">
        <v>26.227960586547852</v>
      </c>
      <c r="X1755" s="358">
        <v>22.335954666137695</v>
      </c>
      <c r="Y1755" s="358">
        <v>24.938165664672852</v>
      </c>
      <c r="Z1755" s="358">
        <v>24.034822463989258</v>
      </c>
      <c r="AA1755" s="358">
        <v>23.261823654174805</v>
      </c>
      <c r="AB1755" s="20">
        <v>586.98926162719727</v>
      </c>
    </row>
    <row r="1756" spans="2:28" thickTop="1" thickBot="1" x14ac:dyDescent="0.3">
      <c r="B1756" s="279">
        <v>41202</v>
      </c>
      <c r="C1756" s="128" t="s">
        <v>15</v>
      </c>
      <c r="D1756" s="358">
        <v>22.319835662841797</v>
      </c>
      <c r="E1756" s="358">
        <v>22.342649459838867</v>
      </c>
      <c r="F1756" s="358">
        <v>22.420951843261719</v>
      </c>
      <c r="G1756" s="358">
        <v>22.342254638671875</v>
      </c>
      <c r="H1756" s="358">
        <v>22.238275527954102</v>
      </c>
      <c r="I1756" s="358">
        <v>20.738517761230469</v>
      </c>
      <c r="J1756" s="358">
        <v>20.04509162902832</v>
      </c>
      <c r="K1756" s="358">
        <v>18.886150360107422</v>
      </c>
      <c r="L1756" s="358">
        <v>18.802785873413086</v>
      </c>
      <c r="M1756" s="358">
        <v>21.418117523193359</v>
      </c>
      <c r="N1756" s="358">
        <v>24.10888671875</v>
      </c>
      <c r="O1756" s="358">
        <v>26.095554351806641</v>
      </c>
      <c r="P1756" s="358">
        <v>27.750280380249023</v>
      </c>
      <c r="Q1756" s="358">
        <v>28.965116500854492</v>
      </c>
      <c r="R1756" s="358">
        <v>29.685531616210938</v>
      </c>
      <c r="S1756" s="358">
        <v>30.314411163330078</v>
      </c>
      <c r="T1756" s="358">
        <v>29.729036331176758</v>
      </c>
      <c r="U1756" s="358">
        <v>29.273244857788086</v>
      </c>
      <c r="V1756" s="358">
        <v>26.735771179199219</v>
      </c>
      <c r="W1756" s="358">
        <v>25.5206298828125</v>
      </c>
      <c r="X1756" s="358">
        <v>24.926748275756836</v>
      </c>
      <c r="Y1756" s="358">
        <v>24.783735275268555</v>
      </c>
      <c r="Z1756" s="358">
        <v>23.824762344360352</v>
      </c>
      <c r="AA1756" s="358">
        <v>23.678119659423828</v>
      </c>
      <c r="AB1756" s="20">
        <v>586.94645881652832</v>
      </c>
    </row>
    <row r="1757" spans="2:28" thickTop="1" thickBot="1" x14ac:dyDescent="0.3">
      <c r="B1757" s="279">
        <v>41203</v>
      </c>
      <c r="C1757" s="128" t="s">
        <v>16</v>
      </c>
      <c r="D1757" s="358">
        <v>23.710552215576172</v>
      </c>
      <c r="E1757" s="358">
        <v>23.792695999145508</v>
      </c>
      <c r="F1757" s="358">
        <v>23.744684219360352</v>
      </c>
      <c r="G1757" s="358">
        <v>23.763921737670898</v>
      </c>
      <c r="H1757" s="358">
        <v>23.704504013061523</v>
      </c>
      <c r="I1757" s="358">
        <v>23.622812271118164</v>
      </c>
      <c r="J1757" s="358">
        <v>21.589389801025391</v>
      </c>
      <c r="K1757" s="358">
        <v>19.129837036132813</v>
      </c>
      <c r="L1757" s="358">
        <v>17.998699188232422</v>
      </c>
      <c r="M1757" s="358">
        <v>14.571866035461426</v>
      </c>
      <c r="N1757" s="358">
        <v>24.227260589599609</v>
      </c>
      <c r="O1757" s="358">
        <v>25.622684478759766</v>
      </c>
      <c r="P1757" s="358">
        <v>27.822071075439453</v>
      </c>
      <c r="Q1757" s="358">
        <v>28.180852890014648</v>
      </c>
      <c r="R1757" s="358">
        <v>29.01893424987793</v>
      </c>
      <c r="S1757" s="358">
        <v>29.262479782104492</v>
      </c>
      <c r="T1757" s="358">
        <v>29.372047424316406</v>
      </c>
      <c r="U1757" s="358">
        <v>29.101747512817383</v>
      </c>
      <c r="V1757" s="358">
        <v>27.675168991088867</v>
      </c>
      <c r="W1757" s="358">
        <v>25.029256820678711</v>
      </c>
      <c r="X1757" s="358">
        <v>23.350408554077148</v>
      </c>
      <c r="Y1757" s="358">
        <v>21.727798461914063</v>
      </c>
      <c r="Z1757" s="358">
        <v>22.748588562011719</v>
      </c>
      <c r="AA1757" s="358">
        <v>22.458471298217773</v>
      </c>
      <c r="AB1757" s="20">
        <v>581.22673320770264</v>
      </c>
    </row>
    <row r="1758" spans="2:28" thickTop="1" thickBot="1" x14ac:dyDescent="0.3">
      <c r="B1758" s="279">
        <v>41204</v>
      </c>
      <c r="C1758" s="128" t="s">
        <v>17</v>
      </c>
      <c r="D1758" s="358">
        <v>22.210987091064453</v>
      </c>
      <c r="E1758" s="358">
        <v>22.124727249145508</v>
      </c>
      <c r="F1758" s="358">
        <v>21.205696105957031</v>
      </c>
      <c r="G1758" s="358">
        <v>21.310386657714844</v>
      </c>
      <c r="H1758" s="358">
        <v>21.350067138671875</v>
      </c>
      <c r="I1758" s="358">
        <v>21.164054870605469</v>
      </c>
      <c r="J1758" s="358">
        <v>20.447513580322266</v>
      </c>
      <c r="K1758" s="358">
        <v>20.344339370727539</v>
      </c>
      <c r="L1758" s="358">
        <v>20.031059265136719</v>
      </c>
      <c r="M1758" s="358">
        <v>20.924407958984375</v>
      </c>
      <c r="N1758" s="358">
        <v>22.56829833984375</v>
      </c>
      <c r="O1758" s="358">
        <v>25.391082763671875</v>
      </c>
      <c r="P1758" s="358">
        <v>27.812187194824219</v>
      </c>
      <c r="Q1758" s="358">
        <v>28.62748908996582</v>
      </c>
      <c r="R1758" s="358">
        <v>29.51978874206543</v>
      </c>
      <c r="S1758" s="358">
        <v>27.912267684936523</v>
      </c>
      <c r="T1758" s="358">
        <v>30.055547714233398</v>
      </c>
      <c r="U1758" s="358">
        <v>29.691822052001953</v>
      </c>
      <c r="V1758" s="358">
        <v>28.314001083374023</v>
      </c>
      <c r="W1758" s="358">
        <v>26.099838256835938</v>
      </c>
      <c r="X1758" s="358">
        <v>24.900976181030273</v>
      </c>
      <c r="Y1758" s="358">
        <v>23.879823684692383</v>
      </c>
      <c r="Z1758" s="358">
        <v>23.192121505737305</v>
      </c>
      <c r="AA1758" s="358">
        <v>23.018560409545898</v>
      </c>
      <c r="AB1758" s="20">
        <v>582.09704399108887</v>
      </c>
    </row>
    <row r="1759" spans="2:28" thickTop="1" thickBot="1" x14ac:dyDescent="0.3">
      <c r="B1759" s="279">
        <v>41205</v>
      </c>
      <c r="C1759" s="128" t="s">
        <v>11</v>
      </c>
      <c r="D1759" s="358">
        <v>22.271974563598633</v>
      </c>
      <c r="E1759" s="358">
        <v>22.191226959228516</v>
      </c>
      <c r="F1759" s="358">
        <v>22.220264434814453</v>
      </c>
      <c r="G1759" s="358">
        <v>22.142740249633789</v>
      </c>
      <c r="H1759" s="358">
        <v>22.056207656860352</v>
      </c>
      <c r="I1759" s="358">
        <v>21.952041625976563</v>
      </c>
      <c r="J1759" s="358">
        <v>20.331247329711914</v>
      </c>
      <c r="K1759" s="358">
        <v>20.259716033935547</v>
      </c>
      <c r="L1759" s="358">
        <v>20.135269165039063</v>
      </c>
      <c r="M1759" s="358">
        <v>19.894441604614258</v>
      </c>
      <c r="N1759" s="358">
        <v>22.830789566040039</v>
      </c>
      <c r="O1759" s="358">
        <v>24.329692840576172</v>
      </c>
      <c r="P1759" s="358">
        <v>25.759979248046875</v>
      </c>
      <c r="Q1759" s="358">
        <v>28.193693161010742</v>
      </c>
      <c r="R1759" s="358">
        <v>27.637456893920898</v>
      </c>
      <c r="S1759" s="358">
        <v>27.697225570678711</v>
      </c>
      <c r="T1759" s="358">
        <v>27.991073608398438</v>
      </c>
      <c r="U1759" s="358">
        <v>27.494283676147461</v>
      </c>
      <c r="V1759" s="358">
        <v>26.744070053100586</v>
      </c>
      <c r="W1759" s="358">
        <v>25.602170944213867</v>
      </c>
      <c r="X1759" s="358">
        <v>24.818962097167969</v>
      </c>
      <c r="Y1759" s="358">
        <v>24.339385986328125</v>
      </c>
      <c r="Z1759" s="358">
        <v>23.571455001831055</v>
      </c>
      <c r="AA1759" s="358">
        <v>22.869043350219727</v>
      </c>
      <c r="AB1759" s="20">
        <v>573.33441162109375</v>
      </c>
    </row>
    <row r="1760" spans="2:28" thickTop="1" thickBot="1" x14ac:dyDescent="0.3">
      <c r="B1760" s="279">
        <v>41206</v>
      </c>
      <c r="C1760" s="128" t="s">
        <v>12</v>
      </c>
      <c r="D1760" s="358">
        <v>22.739702224731445</v>
      </c>
      <c r="E1760" s="358">
        <v>21.200857162475586</v>
      </c>
      <c r="F1760" s="358">
        <v>21.140035629272461</v>
      </c>
      <c r="G1760" s="358">
        <v>21.087301254272461</v>
      </c>
      <c r="H1760" s="358">
        <v>21.071453094482422</v>
      </c>
      <c r="I1760" s="358">
        <v>19.76276969909668</v>
      </c>
      <c r="J1760" s="358">
        <v>19.036983489990234</v>
      </c>
      <c r="K1760" s="358">
        <v>17.432956695556641</v>
      </c>
      <c r="L1760" s="358">
        <v>17.417434692382813</v>
      </c>
      <c r="M1760" s="358">
        <v>18.958353042602539</v>
      </c>
      <c r="N1760" s="358">
        <v>21.330612182617188</v>
      </c>
      <c r="O1760" s="358">
        <v>23.231166839599609</v>
      </c>
      <c r="P1760" s="358">
        <v>25.914447784423828</v>
      </c>
      <c r="Q1760" s="358">
        <v>26.288887023925781</v>
      </c>
      <c r="R1760" s="358">
        <v>26.887619018554688</v>
      </c>
      <c r="S1760" s="358">
        <v>28.744468688964844</v>
      </c>
      <c r="T1760" s="358">
        <v>28.990447998046875</v>
      </c>
      <c r="U1760" s="358">
        <v>28.769815444946289</v>
      </c>
      <c r="V1760" s="358">
        <v>27.842548370361328</v>
      </c>
      <c r="W1760" s="358">
        <v>25.29267692565918</v>
      </c>
      <c r="X1760" s="358">
        <v>24.235723495483398</v>
      </c>
      <c r="Y1760" s="358">
        <v>23.477005004882813</v>
      </c>
      <c r="Z1760" s="358">
        <v>22.295436859130859</v>
      </c>
      <c r="AA1760" s="358">
        <v>20.312379837036133</v>
      </c>
      <c r="AB1760" s="20">
        <v>553.46108245849609</v>
      </c>
    </row>
    <row r="1761" spans="1:28" thickTop="1" thickBot="1" x14ac:dyDescent="0.3">
      <c r="B1761" s="279">
        <v>41207</v>
      </c>
      <c r="C1761" s="128" t="s">
        <v>13</v>
      </c>
      <c r="D1761" s="358">
        <v>19.536863327026367</v>
      </c>
      <c r="E1761" s="358">
        <v>21.127056121826172</v>
      </c>
      <c r="F1761" s="358">
        <v>20.472614288330078</v>
      </c>
      <c r="G1761" s="358">
        <v>20.276933670043945</v>
      </c>
      <c r="H1761" s="358">
        <v>20.053272247314453</v>
      </c>
      <c r="I1761" s="358">
        <v>20.015981674194336</v>
      </c>
      <c r="J1761" s="358">
        <v>18.145818710327148</v>
      </c>
      <c r="K1761" s="358">
        <v>16.908729553222656</v>
      </c>
      <c r="L1761" s="358">
        <v>16.735445022583008</v>
      </c>
      <c r="M1761" s="358">
        <v>17.704866409301758</v>
      </c>
      <c r="N1761" s="358">
        <v>22.417631149291992</v>
      </c>
      <c r="O1761" s="358">
        <v>22.962730407714844</v>
      </c>
      <c r="P1761" s="358">
        <v>26.873449325561523</v>
      </c>
      <c r="Q1761" s="358">
        <v>27.453275680541992</v>
      </c>
      <c r="R1761" s="358">
        <v>28.251436233520508</v>
      </c>
      <c r="S1761" s="358">
        <v>28.097318649291992</v>
      </c>
      <c r="T1761" s="358">
        <v>28.172700881958008</v>
      </c>
      <c r="U1761" s="358">
        <v>27.79417610168457</v>
      </c>
      <c r="V1761" s="358">
        <v>26.747520446777344</v>
      </c>
      <c r="W1761" s="358">
        <v>24.429317474365234</v>
      </c>
      <c r="X1761" s="358">
        <v>23.826427459716797</v>
      </c>
      <c r="Y1761" s="358">
        <v>23.45387077331543</v>
      </c>
      <c r="Z1761" s="358">
        <v>22.598628997802734</v>
      </c>
      <c r="AA1761" s="358">
        <v>21.995197296142578</v>
      </c>
      <c r="AB1761" s="20">
        <v>546.05126190185547</v>
      </c>
    </row>
    <row r="1762" spans="1:28" thickTop="1" thickBot="1" x14ac:dyDescent="0.3">
      <c r="B1762" s="279">
        <v>41208</v>
      </c>
      <c r="C1762" s="128" t="s">
        <v>14</v>
      </c>
      <c r="D1762" s="358">
        <v>21.438411712646484</v>
      </c>
      <c r="E1762" s="358">
        <v>20.682889938354492</v>
      </c>
      <c r="F1762" s="358">
        <v>20.552301406860352</v>
      </c>
      <c r="G1762" s="358">
        <v>20.431770324707031</v>
      </c>
      <c r="H1762" s="358">
        <v>20.525676727294922</v>
      </c>
      <c r="I1762" s="358">
        <v>20.293876647949219</v>
      </c>
      <c r="J1762" s="358">
        <v>17.948131561279297</v>
      </c>
      <c r="K1762" s="358">
        <v>15.568982124328613</v>
      </c>
      <c r="L1762" s="358">
        <v>15.715055465698242</v>
      </c>
      <c r="M1762" s="358">
        <v>16.284666061401367</v>
      </c>
      <c r="N1762" s="358">
        <v>21.939130783081055</v>
      </c>
      <c r="O1762" s="358">
        <v>24.036230087280273</v>
      </c>
      <c r="P1762" s="358">
        <v>26.446205139160156</v>
      </c>
      <c r="Q1762" s="358">
        <v>27.900484085083008</v>
      </c>
      <c r="R1762" s="358">
        <v>26.677785873413086</v>
      </c>
      <c r="S1762" s="358">
        <v>28.463783264160156</v>
      </c>
      <c r="T1762" s="358">
        <v>28.487712860107422</v>
      </c>
      <c r="U1762" s="358">
        <v>27.756063461303711</v>
      </c>
      <c r="V1762" s="358">
        <v>25.995161056518555</v>
      </c>
      <c r="W1762" s="358">
        <v>25.111787796020508</v>
      </c>
      <c r="X1762" s="358">
        <v>23.777389526367188</v>
      </c>
      <c r="Y1762" s="358">
        <v>21.787517547607422</v>
      </c>
      <c r="Z1762" s="358">
        <v>21.309724807739258</v>
      </c>
      <c r="AA1762" s="358">
        <v>20.978961944580078</v>
      </c>
      <c r="AB1762" s="20">
        <v>540.10970020294189</v>
      </c>
    </row>
    <row r="1763" spans="1:28" thickTop="1" thickBot="1" x14ac:dyDescent="0.3">
      <c r="B1763" s="279">
        <v>41209</v>
      </c>
      <c r="C1763" s="128" t="s">
        <v>15</v>
      </c>
      <c r="D1763" s="358">
        <v>20.30322265625</v>
      </c>
      <c r="E1763" s="358">
        <v>20.754926681518555</v>
      </c>
      <c r="F1763" s="358">
        <v>21.049787521362305</v>
      </c>
      <c r="G1763" s="358">
        <v>20.900005340576172</v>
      </c>
      <c r="H1763" s="358">
        <v>20.910890579223633</v>
      </c>
      <c r="I1763" s="358">
        <v>17.621702194213867</v>
      </c>
      <c r="J1763" s="358">
        <v>18.350128173828125</v>
      </c>
      <c r="K1763" s="358">
        <v>18.065711975097656</v>
      </c>
      <c r="L1763" s="358">
        <v>17.202999114990234</v>
      </c>
      <c r="M1763" s="358">
        <v>18.796518325805664</v>
      </c>
      <c r="N1763" s="358">
        <v>21.917444229125977</v>
      </c>
      <c r="O1763" s="358">
        <v>23.892049789428711</v>
      </c>
      <c r="P1763" s="358">
        <v>26.559177398681641</v>
      </c>
      <c r="Q1763" s="358">
        <v>27.178995132446289</v>
      </c>
      <c r="R1763" s="358">
        <v>27.067138671875</v>
      </c>
      <c r="S1763" s="358">
        <v>27.516363143920898</v>
      </c>
      <c r="T1763" s="358">
        <v>25.927127838134766</v>
      </c>
      <c r="U1763" s="358">
        <v>21.471839904785156</v>
      </c>
      <c r="V1763" s="358">
        <v>26.069084167480469</v>
      </c>
      <c r="W1763" s="358">
        <v>24.080911636352539</v>
      </c>
      <c r="X1763" s="358">
        <v>22.774322509765625</v>
      </c>
      <c r="Y1763" s="358">
        <v>21.463968276977539</v>
      </c>
      <c r="Z1763" s="358">
        <v>20.250730514526367</v>
      </c>
      <c r="AA1763" s="358">
        <v>20.205755233764648</v>
      </c>
      <c r="AB1763" s="20">
        <v>530.33080101013184</v>
      </c>
    </row>
    <row r="1764" spans="1:28" thickTop="1" thickBot="1" x14ac:dyDescent="0.3">
      <c r="B1764" s="279">
        <v>41210</v>
      </c>
      <c r="C1764" s="128" t="s">
        <v>16</v>
      </c>
      <c r="D1764" s="358">
        <v>20.152328491210938</v>
      </c>
      <c r="E1764" s="358">
        <v>20.23982048034668</v>
      </c>
      <c r="F1764" s="358">
        <v>20.21763801574707</v>
      </c>
      <c r="G1764" s="358">
        <v>20.161453247070313</v>
      </c>
      <c r="H1764" s="358">
        <v>20.059074401855469</v>
      </c>
      <c r="I1764" s="358">
        <v>18.757854461669922</v>
      </c>
      <c r="J1764" s="358">
        <v>17.997920989990234</v>
      </c>
      <c r="K1764" s="358">
        <v>17.804649353027344</v>
      </c>
      <c r="L1764" s="358">
        <v>18.997474670410156</v>
      </c>
      <c r="M1764" s="358">
        <v>22.261003494262695</v>
      </c>
      <c r="N1764" s="358">
        <v>24.042060852050781</v>
      </c>
      <c r="O1764" s="358">
        <v>25.634855270385742</v>
      </c>
      <c r="P1764" s="358">
        <v>27.456003189086914</v>
      </c>
      <c r="Q1764" s="358">
        <v>25.433027267456055</v>
      </c>
      <c r="R1764" s="358">
        <v>28.274311065673828</v>
      </c>
      <c r="S1764" s="358">
        <v>28.432792663574219</v>
      </c>
      <c r="T1764" s="358">
        <v>27.301837921142578</v>
      </c>
      <c r="U1764" s="358">
        <v>25.209693908691406</v>
      </c>
      <c r="V1764" s="358">
        <v>23.021919250488281</v>
      </c>
      <c r="W1764" s="358">
        <v>21.978288650512695</v>
      </c>
      <c r="X1764" s="358">
        <v>21.915060043334961</v>
      </c>
      <c r="Y1764" s="358">
        <v>21.812341690063477</v>
      </c>
      <c r="Z1764" s="358">
        <v>20.282098770141602</v>
      </c>
      <c r="AA1764" s="358">
        <v>20.324712753295898</v>
      </c>
      <c r="AB1764" s="20">
        <v>537.76822090148926</v>
      </c>
    </row>
    <row r="1765" spans="1:28" thickTop="1" thickBot="1" x14ac:dyDescent="0.3">
      <c r="B1765" s="279">
        <v>41211</v>
      </c>
      <c r="C1765" s="128" t="s">
        <v>17</v>
      </c>
      <c r="D1765" s="358">
        <v>20.366989135742188</v>
      </c>
      <c r="E1765" s="358">
        <v>20.359121322631836</v>
      </c>
      <c r="F1765" s="358">
        <v>20.231477737426758</v>
      </c>
      <c r="G1765" s="358">
        <v>20.221843719482422</v>
      </c>
      <c r="H1765" s="358">
        <v>20.172250747680664</v>
      </c>
      <c r="I1765" s="358">
        <v>20.19249153137207</v>
      </c>
      <c r="J1765" s="358">
        <v>18.027193069458008</v>
      </c>
      <c r="K1765" s="358">
        <v>17.88450813293457</v>
      </c>
      <c r="L1765" s="358">
        <v>19.300750732421875</v>
      </c>
      <c r="M1765" s="358">
        <v>19.925418853759766</v>
      </c>
      <c r="N1765" s="358">
        <v>23.180814743041992</v>
      </c>
      <c r="O1765" s="358">
        <v>23.942155838012695</v>
      </c>
      <c r="P1765" s="358">
        <v>24.168188095092773</v>
      </c>
      <c r="Q1765" s="358">
        <v>23.052490234375</v>
      </c>
      <c r="R1765" s="358">
        <v>23.414346694946289</v>
      </c>
      <c r="S1765" s="358">
        <v>22.919317245483398</v>
      </c>
      <c r="T1765" s="358">
        <v>19.010047912597656</v>
      </c>
      <c r="U1765" s="358">
        <v>21.296926498413086</v>
      </c>
      <c r="V1765" s="358">
        <v>20.697425842285156</v>
      </c>
      <c r="W1765" s="358">
        <v>19.897638320922852</v>
      </c>
      <c r="X1765" s="358">
        <v>20.01304817199707</v>
      </c>
      <c r="Y1765" s="358">
        <v>19.707099914550781</v>
      </c>
      <c r="Z1765" s="358">
        <v>19.712247848510742</v>
      </c>
      <c r="AA1765" s="358">
        <v>19.721658706665039</v>
      </c>
      <c r="AB1765" s="20">
        <v>497.41545104980469</v>
      </c>
    </row>
    <row r="1766" spans="1:28" thickTop="1" thickBot="1" x14ac:dyDescent="0.3">
      <c r="B1766" s="279">
        <v>41212</v>
      </c>
      <c r="C1766" s="128" t="s">
        <v>11</v>
      </c>
      <c r="D1766" s="358">
        <v>19.567846298217773</v>
      </c>
      <c r="E1766" s="358">
        <v>19.55915641784668</v>
      </c>
      <c r="F1766" s="358">
        <v>19.406339645385742</v>
      </c>
      <c r="G1766" s="358">
        <v>19.299306869506836</v>
      </c>
      <c r="H1766" s="358">
        <v>19.288904190063477</v>
      </c>
      <c r="I1766" s="358">
        <v>19.358697891235352</v>
      </c>
      <c r="J1766" s="358">
        <v>17.464092254638672</v>
      </c>
      <c r="K1766" s="358">
        <v>18.496341705322266</v>
      </c>
      <c r="L1766" s="358">
        <v>18.524543762207031</v>
      </c>
      <c r="M1766" s="358">
        <v>18.560890197753906</v>
      </c>
      <c r="N1766" s="358">
        <v>22.426267623901367</v>
      </c>
      <c r="O1766" s="358">
        <v>24.041397094726563</v>
      </c>
      <c r="P1766" s="358">
        <v>25.375802993774414</v>
      </c>
      <c r="Q1766" s="358">
        <v>25.127817153930664</v>
      </c>
      <c r="R1766" s="358">
        <v>24.378444671630859</v>
      </c>
      <c r="S1766" s="358">
        <v>20.657157897949219</v>
      </c>
      <c r="T1766" s="358">
        <v>19.622238159179688</v>
      </c>
      <c r="U1766" s="358">
        <v>24.039073944091797</v>
      </c>
      <c r="V1766" s="358">
        <v>22.284893035888672</v>
      </c>
      <c r="W1766" s="358">
        <v>19.878334045410156</v>
      </c>
      <c r="X1766" s="358">
        <v>19.893049240112305</v>
      </c>
      <c r="Y1766" s="358">
        <v>19.895593643188477</v>
      </c>
      <c r="Z1766" s="358">
        <v>19.41888427734375</v>
      </c>
      <c r="AA1766" s="358">
        <v>19.284111022949219</v>
      </c>
      <c r="AB1766" s="20">
        <v>495.84918403625488</v>
      </c>
    </row>
    <row r="1767" spans="1:28" thickTop="1" thickBot="1" x14ac:dyDescent="0.3">
      <c r="B1767" s="279">
        <v>41213</v>
      </c>
      <c r="C1767" s="128" t="s">
        <v>12</v>
      </c>
      <c r="D1767" s="358">
        <v>19.206306457519531</v>
      </c>
      <c r="E1767" s="358">
        <v>19.193082809448242</v>
      </c>
      <c r="F1767" s="358">
        <v>19.202232360839844</v>
      </c>
      <c r="G1767" s="358">
        <v>19.16667366027832</v>
      </c>
      <c r="H1767" s="358">
        <v>19.130393981933594</v>
      </c>
      <c r="I1767" s="358">
        <v>18.525564193725586</v>
      </c>
      <c r="J1767" s="358">
        <v>18.120170593261719</v>
      </c>
      <c r="K1767" s="358">
        <v>16.649896621704102</v>
      </c>
      <c r="L1767" s="358">
        <v>17.96837043762207</v>
      </c>
      <c r="M1767" s="358">
        <v>21.177413940429688</v>
      </c>
      <c r="N1767" s="358">
        <v>23.493350982666016</v>
      </c>
      <c r="O1767" s="358">
        <v>25.428752899169922</v>
      </c>
      <c r="P1767" s="358">
        <v>25.680488586425781</v>
      </c>
      <c r="Q1767" s="358">
        <v>25.949565887451172</v>
      </c>
      <c r="R1767" s="358">
        <v>26.056291580200195</v>
      </c>
      <c r="S1767" s="358">
        <v>25.20423698425293</v>
      </c>
      <c r="T1767" s="358">
        <v>26.437154769897461</v>
      </c>
      <c r="U1767" s="358">
        <v>24.546323776245117</v>
      </c>
      <c r="V1767" s="358">
        <v>22.814722061157227</v>
      </c>
      <c r="W1767" s="358">
        <v>21.079544067382813</v>
      </c>
      <c r="X1767" s="358">
        <v>20.230924606323242</v>
      </c>
      <c r="Y1767" s="358">
        <v>20.169338226318359</v>
      </c>
      <c r="Z1767" s="358">
        <v>19.943532943725586</v>
      </c>
      <c r="AA1767" s="358">
        <v>19.808376312255859</v>
      </c>
      <c r="AB1767" s="20">
        <v>515.18270874023438</v>
      </c>
    </row>
    <row r="1768" spans="1:28" thickTop="1" thickBot="1" x14ac:dyDescent="0.3">
      <c r="A1768" s="11" t="s">
        <v>28</v>
      </c>
      <c r="B1768" s="279">
        <v>41214</v>
      </c>
      <c r="C1768" s="128" t="s">
        <v>13</v>
      </c>
      <c r="D1768" s="358">
        <v>20.853433609008789</v>
      </c>
      <c r="E1768" s="358">
        <v>20.827814102172852</v>
      </c>
      <c r="F1768" s="358">
        <v>13.737265586853027</v>
      </c>
      <c r="G1768" s="358">
        <v>20.339141845703125</v>
      </c>
      <c r="H1768" s="358">
        <v>19.623889923095703</v>
      </c>
      <c r="I1768" s="358">
        <v>20.123918533325195</v>
      </c>
      <c r="J1768" s="358">
        <v>17.935785293579102</v>
      </c>
      <c r="K1768" s="358">
        <v>17.3011474609375</v>
      </c>
      <c r="L1768" s="358">
        <v>18.718662261962891</v>
      </c>
      <c r="M1768" s="358">
        <v>18.794523239135742</v>
      </c>
      <c r="N1768" s="358">
        <v>23.549871444702148</v>
      </c>
      <c r="O1768" s="358">
        <v>25.350563049316406</v>
      </c>
      <c r="P1768" s="358">
        <v>25.733461380004883</v>
      </c>
      <c r="Q1768" s="358">
        <v>23.162055969238281</v>
      </c>
      <c r="R1768" s="358">
        <v>26.324296951293945</v>
      </c>
      <c r="S1768" s="358">
        <v>23.592287063598633</v>
      </c>
      <c r="T1768" s="358">
        <v>25.466800689697266</v>
      </c>
      <c r="U1768" s="358">
        <v>24.847124099731445</v>
      </c>
      <c r="V1768" s="358">
        <v>24.385673522949219</v>
      </c>
      <c r="W1768" s="358">
        <v>23.606719970703125</v>
      </c>
      <c r="X1768" s="358">
        <v>23.102378845214844</v>
      </c>
      <c r="Y1768" s="358">
        <v>22.10230827331543</v>
      </c>
      <c r="Z1768" s="358">
        <v>22.216405868530273</v>
      </c>
      <c r="AA1768" s="358">
        <v>21.647726058959961</v>
      </c>
      <c r="AB1768" s="20">
        <v>523.34325504302979</v>
      </c>
    </row>
    <row r="1769" spans="1:28" thickTop="1" thickBot="1" x14ac:dyDescent="0.3">
      <c r="B1769" s="279">
        <v>41215</v>
      </c>
      <c r="C1769" s="128" t="s">
        <v>14</v>
      </c>
      <c r="D1769" s="358">
        <v>19.52686882019043</v>
      </c>
      <c r="E1769" s="358">
        <v>19.71337890625</v>
      </c>
      <c r="F1769" s="358">
        <v>19.647621154785156</v>
      </c>
      <c r="G1769" s="358">
        <v>19.729160308837891</v>
      </c>
      <c r="H1769" s="358">
        <v>19.759418487548828</v>
      </c>
      <c r="I1769" s="358">
        <v>19.748954772949219</v>
      </c>
      <c r="J1769" s="358">
        <v>18.540128707885742</v>
      </c>
      <c r="K1769" s="358">
        <v>18.642940521240234</v>
      </c>
      <c r="L1769" s="358">
        <v>19.149204254150391</v>
      </c>
      <c r="M1769" s="358">
        <v>20.873020172119141</v>
      </c>
      <c r="N1769" s="358">
        <v>22.861116409301758</v>
      </c>
      <c r="O1769" s="358">
        <v>22.975543975830078</v>
      </c>
      <c r="P1769" s="358">
        <v>25.304716110229492</v>
      </c>
      <c r="Q1769" s="358">
        <v>26.917200088500977</v>
      </c>
      <c r="R1769" s="358">
        <v>27.053619384765625</v>
      </c>
      <c r="S1769" s="358">
        <v>26.988344192504883</v>
      </c>
      <c r="T1769" s="358">
        <v>25.624477386474609</v>
      </c>
      <c r="U1769" s="358">
        <v>24.715105056762695</v>
      </c>
      <c r="V1769" s="358">
        <v>24.262552261352539</v>
      </c>
      <c r="W1769" s="358">
        <v>22.900213241577148</v>
      </c>
      <c r="X1769" s="358">
        <v>22.329257965087891</v>
      </c>
      <c r="Y1769" s="358">
        <v>21.093133926391602</v>
      </c>
      <c r="Z1769" s="358">
        <v>22.384838104248047</v>
      </c>
      <c r="AA1769" s="358">
        <v>21.857196807861328</v>
      </c>
      <c r="AB1769" s="20">
        <v>532.5980110168457</v>
      </c>
    </row>
    <row r="1770" spans="1:28" thickTop="1" thickBot="1" x14ac:dyDescent="0.3">
      <c r="B1770" s="279">
        <v>41216</v>
      </c>
      <c r="C1770" s="128" t="s">
        <v>15</v>
      </c>
      <c r="D1770" s="358">
        <v>21.670511245727539</v>
      </c>
      <c r="E1770" s="358">
        <v>21.494112014770508</v>
      </c>
      <c r="F1770" s="358">
        <v>21.401561737060547</v>
      </c>
      <c r="G1770" s="358">
        <v>21.427310943603516</v>
      </c>
      <c r="H1770" s="358">
        <v>21.428024291992188</v>
      </c>
      <c r="I1770" s="358">
        <v>21.356838226318359</v>
      </c>
      <c r="J1770" s="358">
        <v>20.793447494506836</v>
      </c>
      <c r="K1770" s="358">
        <v>20.301973342895508</v>
      </c>
      <c r="L1770" s="358">
        <v>21.459121704101563</v>
      </c>
      <c r="M1770" s="358">
        <v>21.70147705078125</v>
      </c>
      <c r="N1770" s="358">
        <v>24.296728134155273</v>
      </c>
      <c r="O1770" s="358">
        <v>25.260396957397461</v>
      </c>
      <c r="P1770" s="358">
        <v>25.376663208007813</v>
      </c>
      <c r="Q1770" s="358">
        <v>26.290264129638672</v>
      </c>
      <c r="R1770" s="358">
        <v>26.317712783813477</v>
      </c>
      <c r="S1770" s="358">
        <v>26.227807998657227</v>
      </c>
      <c r="T1770" s="358">
        <v>25.543134689331055</v>
      </c>
      <c r="U1770" s="358">
        <v>25.573705673217773</v>
      </c>
      <c r="V1770" s="358">
        <v>24.238004684448242</v>
      </c>
      <c r="W1770" s="358">
        <v>24.135663986206055</v>
      </c>
      <c r="X1770" s="358">
        <v>23.405618667602539</v>
      </c>
      <c r="Y1770" s="358">
        <v>23.030206680297852</v>
      </c>
      <c r="Z1770" s="358">
        <v>23.009014129638672</v>
      </c>
      <c r="AA1770" s="358">
        <v>22.925262451171875</v>
      </c>
      <c r="AB1770" s="20">
        <v>558.6645622253418</v>
      </c>
    </row>
    <row r="1771" spans="1:28" thickTop="1" thickBot="1" x14ac:dyDescent="0.3">
      <c r="B1771" s="279">
        <v>41217</v>
      </c>
      <c r="C1771" s="128" t="s">
        <v>16</v>
      </c>
      <c r="D1771" s="358">
        <v>22.409448623657227</v>
      </c>
      <c r="E1771" s="358">
        <v>22.24604606628418</v>
      </c>
      <c r="F1771" s="358">
        <v>22.339761734008789</v>
      </c>
      <c r="G1771" s="358">
        <v>22.266353607177734</v>
      </c>
      <c r="H1771" s="358">
        <v>22.289739608764648</v>
      </c>
      <c r="I1771" s="358">
        <v>22.227886199951172</v>
      </c>
      <c r="J1771" s="358">
        <v>20.028709411621094</v>
      </c>
      <c r="K1771" s="358">
        <v>19.199115753173828</v>
      </c>
      <c r="L1771" s="358">
        <v>21.724664688110352</v>
      </c>
      <c r="M1771" s="358">
        <v>23.191610336303711</v>
      </c>
      <c r="N1771" s="358">
        <v>24.517995834350586</v>
      </c>
      <c r="O1771" s="358">
        <v>25.652420043945313</v>
      </c>
      <c r="P1771" s="358">
        <v>27.634914398193359</v>
      </c>
      <c r="Q1771" s="358">
        <v>27.910303115844727</v>
      </c>
      <c r="R1771" s="358">
        <v>28.477540969848633</v>
      </c>
      <c r="S1771" s="358">
        <v>28.670873641967773</v>
      </c>
      <c r="T1771" s="358">
        <v>27.795578002929688</v>
      </c>
      <c r="U1771" s="358">
        <v>25.579278945922852</v>
      </c>
      <c r="V1771" s="358">
        <v>24.685163497924805</v>
      </c>
      <c r="W1771" s="358">
        <v>21.843776702880859</v>
      </c>
      <c r="X1771" s="358">
        <v>22.53179931640625</v>
      </c>
      <c r="Y1771" s="358">
        <v>21.327299118041992</v>
      </c>
      <c r="Z1771" s="358">
        <v>22.160648345947266</v>
      </c>
      <c r="AA1771" s="358">
        <v>22.147199630737305</v>
      </c>
      <c r="AB1771" s="20">
        <v>568.85812759399414</v>
      </c>
    </row>
    <row r="1772" spans="1:28" thickTop="1" thickBot="1" x14ac:dyDescent="0.3">
      <c r="B1772" s="279">
        <v>41218</v>
      </c>
      <c r="C1772" s="128" t="s">
        <v>17</v>
      </c>
      <c r="D1772" s="358">
        <v>18.08018684387207</v>
      </c>
      <c r="E1772" s="358">
        <v>22.179574966430664</v>
      </c>
      <c r="F1772" s="358">
        <v>22.148221969604492</v>
      </c>
      <c r="G1772" s="358">
        <v>22.063325881958008</v>
      </c>
      <c r="H1772" s="358">
        <v>21.975349426269531</v>
      </c>
      <c r="I1772" s="358">
        <v>21.861082077026367</v>
      </c>
      <c r="J1772" s="358">
        <v>18.267204284667969</v>
      </c>
      <c r="K1772" s="358">
        <v>19.092245101928711</v>
      </c>
      <c r="L1772" s="358">
        <v>19.927783966064453</v>
      </c>
      <c r="M1772" s="358">
        <v>22.324413299560547</v>
      </c>
      <c r="N1772" s="358">
        <v>25.058223724365234</v>
      </c>
      <c r="O1772" s="358">
        <v>24.519618988037109</v>
      </c>
      <c r="P1772" s="358">
        <v>26.883123397827148</v>
      </c>
      <c r="Q1772" s="358">
        <v>27.577716827392578</v>
      </c>
      <c r="R1772" s="358">
        <v>27.9432373046875</v>
      </c>
      <c r="S1772" s="358">
        <v>26.73004150390625</v>
      </c>
      <c r="T1772" s="358">
        <v>27.222583770751953</v>
      </c>
      <c r="U1772" s="358">
        <v>24.564399719238281</v>
      </c>
      <c r="V1772" s="358">
        <v>22.896183013916016</v>
      </c>
      <c r="W1772" s="358">
        <v>23.11741828918457</v>
      </c>
      <c r="X1772" s="358">
        <v>22.348779678344727</v>
      </c>
      <c r="Y1772" s="358">
        <v>22.047225952148438</v>
      </c>
      <c r="Z1772" s="358">
        <v>20.821725845336914</v>
      </c>
      <c r="AA1772" s="358">
        <v>20.114015579223633</v>
      </c>
      <c r="AB1772" s="20">
        <v>549.76368141174316</v>
      </c>
    </row>
    <row r="1773" spans="1:28" thickTop="1" thickBot="1" x14ac:dyDescent="0.3">
      <c r="B1773" s="279">
        <v>41219</v>
      </c>
      <c r="C1773" s="128" t="s">
        <v>11</v>
      </c>
      <c r="D1773" s="358">
        <v>19.982616424560547</v>
      </c>
      <c r="E1773" s="358">
        <v>21.296348571777344</v>
      </c>
      <c r="F1773" s="358">
        <v>21.252996444702148</v>
      </c>
      <c r="G1773" s="358">
        <v>21.256170272827148</v>
      </c>
      <c r="H1773" s="358">
        <v>20.790981292724609</v>
      </c>
      <c r="I1773" s="358">
        <v>20.794586181640625</v>
      </c>
      <c r="J1773" s="358">
        <v>19.071334838867188</v>
      </c>
      <c r="K1773" s="358">
        <v>18.773443222045898</v>
      </c>
      <c r="L1773" s="358">
        <v>19.608314514160156</v>
      </c>
      <c r="M1773" s="358">
        <v>22.861103057861328</v>
      </c>
      <c r="N1773" s="358">
        <v>24.256425857543945</v>
      </c>
      <c r="O1773" s="358">
        <v>25.10142707824707</v>
      </c>
      <c r="P1773" s="358">
        <v>25.072053909301758</v>
      </c>
      <c r="Q1773" s="358">
        <v>25.411901473999023</v>
      </c>
      <c r="R1773" s="358">
        <v>25.361583709716797</v>
      </c>
      <c r="S1773" s="358">
        <v>25.303045272827148</v>
      </c>
      <c r="T1773" s="358">
        <v>25.104116439819336</v>
      </c>
      <c r="U1773" s="358">
        <v>24.526395797729492</v>
      </c>
      <c r="V1773" s="358">
        <v>23.404645919799805</v>
      </c>
      <c r="W1773" s="358">
        <v>22.430410385131836</v>
      </c>
      <c r="X1773" s="358">
        <v>21.727405548095703</v>
      </c>
      <c r="Y1773" s="358">
        <v>21.448017120361328</v>
      </c>
      <c r="Z1773" s="358">
        <v>21.231121063232422</v>
      </c>
      <c r="AA1773" s="358">
        <v>21.023349761962891</v>
      </c>
      <c r="AB1773" s="20">
        <v>537.08979415893555</v>
      </c>
    </row>
    <row r="1774" spans="1:28" thickTop="1" thickBot="1" x14ac:dyDescent="0.3">
      <c r="B1774" s="279">
        <v>41220</v>
      </c>
      <c r="C1774" s="128" t="s">
        <v>12</v>
      </c>
      <c r="D1774" s="358">
        <v>20.120813369750977</v>
      </c>
      <c r="E1774" s="358">
        <v>18.042770385742188</v>
      </c>
      <c r="F1774" s="358">
        <v>18.010030746459961</v>
      </c>
      <c r="G1774" s="358">
        <v>17.806802749633789</v>
      </c>
      <c r="H1774" s="358">
        <v>15.233016967773438</v>
      </c>
      <c r="I1774" s="358">
        <v>16.898674011230469</v>
      </c>
      <c r="J1774" s="358">
        <v>15.4140625</v>
      </c>
      <c r="K1774" s="358">
        <v>16.716289520263672</v>
      </c>
      <c r="L1774" s="358">
        <v>18.546770095825195</v>
      </c>
      <c r="M1774" s="358">
        <v>21.540473937988281</v>
      </c>
      <c r="N1774" s="358">
        <v>24.144433975219727</v>
      </c>
      <c r="O1774" s="358">
        <v>25.62074089050293</v>
      </c>
      <c r="P1774" s="358">
        <v>26.141361236572266</v>
      </c>
      <c r="Q1774" s="358">
        <v>27.729776382446289</v>
      </c>
      <c r="R1774" s="358">
        <v>24.011909484863281</v>
      </c>
      <c r="S1774" s="358">
        <v>24.988960266113281</v>
      </c>
      <c r="T1774" s="358">
        <v>23.620744705200195</v>
      </c>
      <c r="U1774" s="358">
        <v>23.285036087036133</v>
      </c>
      <c r="V1774" s="358">
        <v>21.557872772216797</v>
      </c>
      <c r="W1774" s="358">
        <v>20.41377067565918</v>
      </c>
      <c r="X1774" s="358">
        <v>20.135242462158203</v>
      </c>
      <c r="Y1774" s="358">
        <v>19.045415878295898</v>
      </c>
      <c r="Z1774" s="358">
        <v>17.992847442626953</v>
      </c>
      <c r="AA1774" s="358">
        <v>16.322555541992188</v>
      </c>
      <c r="AB1774" s="20">
        <v>493.34037208557129</v>
      </c>
    </row>
    <row r="1775" spans="1:28" thickTop="1" thickBot="1" x14ac:dyDescent="0.3">
      <c r="B1775" s="279">
        <v>41221</v>
      </c>
      <c r="C1775" s="128" t="s">
        <v>13</v>
      </c>
      <c r="D1775" s="358">
        <v>16.07923698425293</v>
      </c>
      <c r="E1775" s="358">
        <v>15.815792083740234</v>
      </c>
      <c r="F1775" s="358">
        <v>15.830065727233887</v>
      </c>
      <c r="G1775" s="358">
        <v>15.798322677612305</v>
      </c>
      <c r="H1775" s="358">
        <v>15.633294105529785</v>
      </c>
      <c r="I1775" s="358">
        <v>15.721260070800781</v>
      </c>
      <c r="J1775" s="358">
        <v>15.026846885681152</v>
      </c>
      <c r="K1775" s="358">
        <v>13.949907302856445</v>
      </c>
      <c r="L1775" s="358">
        <v>17.716552734375</v>
      </c>
      <c r="M1775" s="358">
        <v>20.326080322265625</v>
      </c>
      <c r="N1775" s="358">
        <v>23.70121955871582</v>
      </c>
      <c r="O1775" s="358">
        <v>24.026365280151367</v>
      </c>
      <c r="P1775" s="358">
        <v>25.486953735351563</v>
      </c>
      <c r="Q1775" s="358">
        <v>25.701948165893555</v>
      </c>
      <c r="R1775" s="358">
        <v>26.076631546020508</v>
      </c>
      <c r="S1775" s="358">
        <v>26.09791374206543</v>
      </c>
      <c r="T1775" s="358">
        <v>25.821260452270508</v>
      </c>
      <c r="U1775" s="358">
        <v>25.295589447021484</v>
      </c>
      <c r="V1775" s="358">
        <v>21.639816284179688</v>
      </c>
      <c r="W1775" s="358">
        <v>20.400453567504883</v>
      </c>
      <c r="X1775" s="358">
        <v>20.219264984130859</v>
      </c>
      <c r="Y1775" s="358">
        <v>19.385066986083984</v>
      </c>
      <c r="Z1775" s="358">
        <v>18.037679672241211</v>
      </c>
      <c r="AA1775" s="358">
        <v>15.449692726135254</v>
      </c>
      <c r="AB1775" s="20">
        <v>479.23721504211426</v>
      </c>
    </row>
    <row r="1776" spans="1:28" thickTop="1" thickBot="1" x14ac:dyDescent="0.3">
      <c r="B1776" s="279">
        <v>41222</v>
      </c>
      <c r="C1776" s="128" t="s">
        <v>14</v>
      </c>
      <c r="D1776" s="358">
        <v>15.252684593200684</v>
      </c>
      <c r="E1776" s="358">
        <v>18.897672653198242</v>
      </c>
      <c r="F1776" s="358">
        <v>18.749847412109375</v>
      </c>
      <c r="G1776" s="358">
        <v>18.678009033203125</v>
      </c>
      <c r="H1776" s="358">
        <v>18.471475601196289</v>
      </c>
      <c r="I1776" s="358">
        <v>27.257369995117188</v>
      </c>
      <c r="J1776" s="358">
        <v>16.023542404174805</v>
      </c>
      <c r="K1776" s="358">
        <v>14.955042839050293</v>
      </c>
      <c r="L1776" s="358">
        <v>15.493325233459473</v>
      </c>
      <c r="M1776" s="358">
        <v>18.92924690246582</v>
      </c>
      <c r="N1776" s="358">
        <v>21.565364837646484</v>
      </c>
      <c r="O1776" s="358">
        <v>22.92326545715332</v>
      </c>
      <c r="P1776" s="358">
        <v>24.522563934326172</v>
      </c>
      <c r="Q1776" s="358">
        <v>24.541662216186523</v>
      </c>
      <c r="R1776" s="358">
        <v>26.702743530273438</v>
      </c>
      <c r="S1776" s="358">
        <v>26.000137329101563</v>
      </c>
      <c r="T1776" s="358">
        <v>25.846691131591797</v>
      </c>
      <c r="U1776" s="358">
        <v>24.423561096191406</v>
      </c>
      <c r="V1776" s="358">
        <v>23.199552536010742</v>
      </c>
      <c r="W1776" s="358">
        <v>19.716127395629883</v>
      </c>
      <c r="X1776" s="358">
        <v>20.685403823852539</v>
      </c>
      <c r="Y1776" s="358">
        <v>21.027877807617188</v>
      </c>
      <c r="Z1776" s="358">
        <v>20.554147720336914</v>
      </c>
      <c r="AA1776" s="358">
        <v>19.66218376159668</v>
      </c>
      <c r="AB1776" s="20">
        <v>504.07949924468994</v>
      </c>
    </row>
    <row r="1777" spans="2:28" thickTop="1" thickBot="1" x14ac:dyDescent="0.3">
      <c r="B1777" s="279">
        <v>41223</v>
      </c>
      <c r="C1777" s="128" t="s">
        <v>15</v>
      </c>
      <c r="D1777" s="358">
        <v>19.144201278686523</v>
      </c>
      <c r="E1777" s="358">
        <v>18.950431823730469</v>
      </c>
      <c r="F1777" s="358">
        <v>18.888309478759766</v>
      </c>
      <c r="G1777" s="358">
        <v>18.719385147094727</v>
      </c>
      <c r="H1777" s="358">
        <v>18.671157836914063</v>
      </c>
      <c r="I1777" s="358">
        <v>18.851493835449219</v>
      </c>
      <c r="J1777" s="358">
        <v>17.762031555175781</v>
      </c>
      <c r="K1777" s="358">
        <v>13.988554000854492</v>
      </c>
      <c r="L1777" s="358">
        <v>16.854833602905273</v>
      </c>
      <c r="M1777" s="358">
        <v>19.581165313720703</v>
      </c>
      <c r="N1777" s="358">
        <v>22.089382171630859</v>
      </c>
      <c r="O1777" s="358">
        <v>24.135990142822266</v>
      </c>
      <c r="P1777" s="358">
        <v>25.573699951171875</v>
      </c>
      <c r="Q1777" s="358">
        <v>25.509771347045898</v>
      </c>
      <c r="R1777" s="358">
        <v>25.623432159423828</v>
      </c>
      <c r="S1777" s="358">
        <v>26.026834487915039</v>
      </c>
      <c r="T1777" s="358">
        <v>28.028385162353516</v>
      </c>
      <c r="U1777" s="358">
        <v>25.907316207885742</v>
      </c>
      <c r="V1777" s="358">
        <v>22.983316421508789</v>
      </c>
      <c r="W1777" s="358">
        <v>22.721309661865234</v>
      </c>
      <c r="X1777" s="358">
        <v>21.897243499755859</v>
      </c>
      <c r="Y1777" s="358">
        <v>20.9659423828125</v>
      </c>
      <c r="Z1777" s="358">
        <v>20.424888610839844</v>
      </c>
      <c r="AA1777" s="358">
        <v>19.798871994018555</v>
      </c>
      <c r="AB1777" s="20">
        <v>513.09794807434082</v>
      </c>
    </row>
    <row r="1778" spans="2:28" thickTop="1" thickBot="1" x14ac:dyDescent="0.3">
      <c r="B1778" s="279">
        <v>41224</v>
      </c>
      <c r="C1778" s="128" t="s">
        <v>16</v>
      </c>
      <c r="D1778" s="358">
        <v>19.691131591796875</v>
      </c>
      <c r="E1778" s="358">
        <v>18.442392349243164</v>
      </c>
      <c r="F1778" s="358">
        <v>18.467103958129883</v>
      </c>
      <c r="G1778" s="358">
        <v>18.388694763183594</v>
      </c>
      <c r="H1778" s="358">
        <v>18.259069442749023</v>
      </c>
      <c r="I1778" s="358">
        <v>18.260751724243164</v>
      </c>
      <c r="J1778" s="358">
        <v>15.58275318145752</v>
      </c>
      <c r="K1778" s="358">
        <v>15.788074493408203</v>
      </c>
      <c r="L1778" s="358">
        <v>16.666812896728516</v>
      </c>
      <c r="M1778" s="358">
        <v>21.223104476928711</v>
      </c>
      <c r="N1778" s="358">
        <v>23.843999862670898</v>
      </c>
      <c r="O1778" s="358">
        <v>25.035608291625977</v>
      </c>
      <c r="P1778" s="358">
        <v>27.114158630371094</v>
      </c>
      <c r="Q1778" s="358">
        <v>27.616222381591797</v>
      </c>
      <c r="R1778" s="358">
        <v>28.410634994506836</v>
      </c>
      <c r="S1778" s="358">
        <v>28.668060302734375</v>
      </c>
      <c r="T1778" s="358">
        <v>28.797601699829102</v>
      </c>
      <c r="U1778" s="358">
        <v>27.867057800292969</v>
      </c>
      <c r="V1778" s="358">
        <v>24.30815315246582</v>
      </c>
      <c r="W1778" s="358">
        <v>22.396747589111328</v>
      </c>
      <c r="X1778" s="358">
        <v>22.30693244934082</v>
      </c>
      <c r="Y1778" s="358">
        <v>21.694620132446289</v>
      </c>
      <c r="Z1778" s="358">
        <v>21.290992736816406</v>
      </c>
      <c r="AA1778" s="358">
        <v>20.948190689086914</v>
      </c>
      <c r="AB1778" s="20">
        <v>531.06886959075928</v>
      </c>
    </row>
    <row r="1779" spans="2:28" thickTop="1" thickBot="1" x14ac:dyDescent="0.3">
      <c r="B1779" s="279">
        <v>41225</v>
      </c>
      <c r="C1779" s="128" t="s">
        <v>17</v>
      </c>
      <c r="D1779" s="358">
        <v>20.923666000366211</v>
      </c>
      <c r="E1779" s="358">
        <v>20.950458526611328</v>
      </c>
      <c r="F1779" s="358">
        <v>20.871372222900391</v>
      </c>
      <c r="G1779" s="358">
        <v>20.881252288818359</v>
      </c>
      <c r="H1779" s="358">
        <v>20.809560775756836</v>
      </c>
      <c r="I1779" s="358">
        <v>20.786342620849609</v>
      </c>
      <c r="J1779" s="358">
        <v>16.501100540161133</v>
      </c>
      <c r="K1779" s="358">
        <v>16.454050064086914</v>
      </c>
      <c r="L1779" s="358">
        <v>17.331449508666992</v>
      </c>
      <c r="M1779" s="358">
        <v>22.097551345825195</v>
      </c>
      <c r="N1779" s="358">
        <v>24.525812149047852</v>
      </c>
      <c r="O1779" s="358">
        <v>25.831121444702148</v>
      </c>
      <c r="P1779" s="358">
        <v>26.658121109008789</v>
      </c>
      <c r="Q1779" s="358">
        <v>29.451686859130859</v>
      </c>
      <c r="R1779" s="358">
        <v>28.448638916015625</v>
      </c>
      <c r="S1779" s="358">
        <v>27.868896484375</v>
      </c>
      <c r="T1779" s="358">
        <v>27.471857070922852</v>
      </c>
      <c r="U1779" s="358">
        <v>27.470172882080078</v>
      </c>
      <c r="V1779" s="358">
        <v>24.33778190612793</v>
      </c>
      <c r="W1779" s="358">
        <v>23.136972427368164</v>
      </c>
      <c r="X1779" s="358">
        <v>21.762639999389648</v>
      </c>
      <c r="Y1779" s="358">
        <v>21.973466873168945</v>
      </c>
      <c r="Z1779" s="358">
        <v>20.52638053894043</v>
      </c>
      <c r="AA1779" s="358">
        <v>21.838535308837891</v>
      </c>
      <c r="AB1779" s="20">
        <v>548.90888786315918</v>
      </c>
    </row>
    <row r="1780" spans="2:28" thickTop="1" thickBot="1" x14ac:dyDescent="0.3">
      <c r="B1780" s="279">
        <v>41226</v>
      </c>
      <c r="C1780" s="128" t="s">
        <v>11</v>
      </c>
      <c r="D1780" s="358">
        <v>20.402416229248047</v>
      </c>
      <c r="E1780" s="358">
        <v>21.197355270385742</v>
      </c>
      <c r="F1780" s="358">
        <v>21.09422492980957</v>
      </c>
      <c r="G1780" s="358">
        <v>21.104930877685547</v>
      </c>
      <c r="H1780" s="358">
        <v>20.966569900512695</v>
      </c>
      <c r="I1780" s="358">
        <v>20.876520156860352</v>
      </c>
      <c r="J1780" s="358">
        <v>19.57017707824707</v>
      </c>
      <c r="K1780" s="358">
        <v>18.157964706420898</v>
      </c>
      <c r="L1780" s="358">
        <v>19.338750839233398</v>
      </c>
      <c r="M1780" s="358">
        <v>20.886863708496094</v>
      </c>
      <c r="N1780" s="358">
        <v>21.859615325927734</v>
      </c>
      <c r="O1780" s="358">
        <v>18.248327255249023</v>
      </c>
      <c r="P1780" s="358">
        <v>23.258380889892578</v>
      </c>
      <c r="Q1780" s="358">
        <v>23.247993469238281</v>
      </c>
      <c r="R1780" s="358">
        <v>23.423805236816406</v>
      </c>
      <c r="S1780" s="358">
        <v>22.597646713256836</v>
      </c>
      <c r="T1780" s="358">
        <v>22.161117553710938</v>
      </c>
      <c r="U1780" s="358">
        <v>22.325389862060547</v>
      </c>
      <c r="V1780" s="358">
        <v>21.226739883422852</v>
      </c>
      <c r="W1780" s="358">
        <v>20.775054931640625</v>
      </c>
      <c r="X1780" s="358">
        <v>19.780372619628906</v>
      </c>
      <c r="Y1780" s="358">
        <v>19.940849304199219</v>
      </c>
      <c r="Z1780" s="358">
        <v>19.432186126708984</v>
      </c>
      <c r="AA1780" s="358">
        <v>19.407041549682617</v>
      </c>
      <c r="AB1780" s="20">
        <v>501.28029441833496</v>
      </c>
    </row>
    <row r="1781" spans="2:28" thickTop="1" thickBot="1" x14ac:dyDescent="0.3">
      <c r="B1781" s="279">
        <v>41227</v>
      </c>
      <c r="C1781" s="128" t="s">
        <v>12</v>
      </c>
      <c r="D1781" s="358">
        <v>18.624822616577148</v>
      </c>
      <c r="E1781" s="358">
        <v>17.890092849731445</v>
      </c>
      <c r="F1781" s="358">
        <v>17.438320159912109</v>
      </c>
      <c r="G1781" s="358">
        <v>17.349340438842773</v>
      </c>
      <c r="H1781" s="358">
        <v>16.505527496337891</v>
      </c>
      <c r="I1781" s="358">
        <v>16.453775405883789</v>
      </c>
      <c r="J1781" s="358">
        <v>16.271923065185547</v>
      </c>
      <c r="K1781" s="358">
        <v>15.919411659240723</v>
      </c>
      <c r="L1781" s="358">
        <v>17.282663345336914</v>
      </c>
      <c r="M1781" s="358">
        <v>18.939420700073242</v>
      </c>
      <c r="N1781" s="358">
        <v>22.89689826965332</v>
      </c>
      <c r="O1781" s="358">
        <v>23.057561874389648</v>
      </c>
      <c r="P1781" s="358">
        <v>23.017375946044922</v>
      </c>
      <c r="Q1781" s="358">
        <v>25.943275451660156</v>
      </c>
      <c r="R1781" s="358">
        <v>16.649246215820313</v>
      </c>
      <c r="S1781" s="358">
        <v>25.617715835571289</v>
      </c>
      <c r="T1781" s="358">
        <v>26.157192230224609</v>
      </c>
      <c r="U1781" s="358">
        <v>21.953836441040039</v>
      </c>
      <c r="V1781" s="358">
        <v>21.138212203979492</v>
      </c>
      <c r="W1781" s="358">
        <v>18.725734710693359</v>
      </c>
      <c r="X1781" s="358">
        <v>20.450897216796875</v>
      </c>
      <c r="Y1781" s="358">
        <v>19.813608169555664</v>
      </c>
      <c r="Z1781" s="358">
        <v>19.108810424804688</v>
      </c>
      <c r="AA1781" s="358">
        <v>18.770204544067383</v>
      </c>
      <c r="AB1781" s="20">
        <v>475.97586727142334</v>
      </c>
    </row>
    <row r="1782" spans="2:28" thickTop="1" thickBot="1" x14ac:dyDescent="0.3">
      <c r="B1782" s="279">
        <v>41228</v>
      </c>
      <c r="C1782" s="128" t="s">
        <v>13</v>
      </c>
      <c r="D1782" s="358">
        <v>18.041587829589844</v>
      </c>
      <c r="E1782" s="358">
        <v>18.150531768798828</v>
      </c>
      <c r="F1782" s="358">
        <v>18.085330963134766</v>
      </c>
      <c r="G1782" s="358">
        <v>17.993904113769531</v>
      </c>
      <c r="H1782" s="358">
        <v>16.312223434448242</v>
      </c>
      <c r="I1782" s="358">
        <v>17.900167465209961</v>
      </c>
      <c r="J1782" s="358">
        <v>17.172346115112305</v>
      </c>
      <c r="K1782" s="358">
        <v>15.846793174743652</v>
      </c>
      <c r="L1782" s="358">
        <v>17.109710693359375</v>
      </c>
      <c r="M1782" s="358">
        <v>19.252580642700195</v>
      </c>
      <c r="N1782" s="358">
        <v>23.220293045043945</v>
      </c>
      <c r="O1782" s="358">
        <v>24.617275238037109</v>
      </c>
      <c r="P1782" s="358">
        <v>25.28040885925293</v>
      </c>
      <c r="Q1782" s="358">
        <v>25.604263305664063</v>
      </c>
      <c r="R1782" s="358">
        <v>26.353755950927734</v>
      </c>
      <c r="S1782" s="358">
        <v>26.391128540039063</v>
      </c>
      <c r="T1782" s="358">
        <v>26.164443969726563</v>
      </c>
      <c r="U1782" s="358">
        <v>25.215450286865234</v>
      </c>
      <c r="V1782" s="358">
        <v>23.627023696899414</v>
      </c>
      <c r="W1782" s="358">
        <v>20.517780303955078</v>
      </c>
      <c r="X1782" s="358">
        <v>20.709522247314453</v>
      </c>
      <c r="Y1782" s="358">
        <v>20.246822357177734</v>
      </c>
      <c r="Z1782" s="358">
        <v>18.345844268798828</v>
      </c>
      <c r="AA1782" s="358">
        <v>18.134853363037109</v>
      </c>
      <c r="AB1782" s="20">
        <v>500.29404163360596</v>
      </c>
    </row>
    <row r="1783" spans="2:28" thickTop="1" thickBot="1" x14ac:dyDescent="0.3">
      <c r="B1783" s="279">
        <v>41229</v>
      </c>
      <c r="C1783" s="128" t="s">
        <v>14</v>
      </c>
      <c r="D1783" s="358">
        <v>17.298887252807617</v>
      </c>
      <c r="E1783" s="358">
        <v>17.249422073364258</v>
      </c>
      <c r="F1783" s="358">
        <v>17.260297775268555</v>
      </c>
      <c r="G1783" s="358">
        <v>17.244993209838867</v>
      </c>
      <c r="H1783" s="358">
        <v>15.955717086791992</v>
      </c>
      <c r="I1783" s="358">
        <v>15.948907852172852</v>
      </c>
      <c r="J1783" s="358">
        <v>17.165138244628906</v>
      </c>
      <c r="K1783" s="358">
        <v>15.758938789367676</v>
      </c>
      <c r="L1783" s="358">
        <v>18.022321701049805</v>
      </c>
      <c r="M1783" s="358">
        <v>18.393022537231445</v>
      </c>
      <c r="N1783" s="358">
        <v>22.941854476928711</v>
      </c>
      <c r="O1783" s="358">
        <v>23.597728729248047</v>
      </c>
      <c r="P1783" s="358">
        <v>24.618417739868164</v>
      </c>
      <c r="Q1783" s="358">
        <v>24.915117263793945</v>
      </c>
      <c r="R1783" s="358">
        <v>26.970685958862305</v>
      </c>
      <c r="S1783" s="358">
        <v>28.07135009765625</v>
      </c>
      <c r="T1783" s="358">
        <v>26.311525344848633</v>
      </c>
      <c r="U1783" s="358">
        <v>25.388631820678711</v>
      </c>
      <c r="V1783" s="358">
        <v>23.680198669433594</v>
      </c>
      <c r="W1783" s="358">
        <v>21.614198684692383</v>
      </c>
      <c r="X1783" s="358">
        <v>20.388639450073242</v>
      </c>
      <c r="Y1783" s="358">
        <v>20.093450546264648</v>
      </c>
      <c r="Z1783" s="358">
        <v>19.826251983642578</v>
      </c>
      <c r="AA1783" s="358">
        <v>18.985553741455078</v>
      </c>
      <c r="AB1783" s="20">
        <v>497.70125102996826</v>
      </c>
    </row>
    <row r="1784" spans="2:28" thickTop="1" thickBot="1" x14ac:dyDescent="0.3">
      <c r="B1784" s="279">
        <v>41230</v>
      </c>
      <c r="C1784" s="128" t="s">
        <v>15</v>
      </c>
      <c r="D1784" s="358">
        <v>18.087884902954102</v>
      </c>
      <c r="E1784" s="358">
        <v>16.128391265869141</v>
      </c>
      <c r="F1784" s="358">
        <v>15.609058380126953</v>
      </c>
      <c r="G1784" s="358">
        <v>15.552234649658203</v>
      </c>
      <c r="H1784" s="358">
        <v>15.372989654541016</v>
      </c>
      <c r="I1784" s="358">
        <v>15.607571601867676</v>
      </c>
      <c r="J1784" s="358">
        <v>15.02973747253418</v>
      </c>
      <c r="K1784" s="358">
        <v>16.617631912231445</v>
      </c>
      <c r="L1784" s="358">
        <v>19.380037307739258</v>
      </c>
      <c r="M1784" s="358">
        <v>22.020797729492188</v>
      </c>
      <c r="N1784" s="358">
        <v>23.281314849853516</v>
      </c>
      <c r="O1784" s="358">
        <v>24.181095123291016</v>
      </c>
      <c r="P1784" s="358">
        <v>25.072647094726563</v>
      </c>
      <c r="Q1784" s="358">
        <v>25.310935974121094</v>
      </c>
      <c r="R1784" s="358">
        <v>25.643901824951172</v>
      </c>
      <c r="S1784" s="358">
        <v>25.41972541809082</v>
      </c>
      <c r="T1784" s="358">
        <v>25.402315139770508</v>
      </c>
      <c r="U1784" s="358">
        <v>25.047470092773438</v>
      </c>
      <c r="V1784" s="358">
        <v>23.14143180847168</v>
      </c>
      <c r="W1784" s="358">
        <v>20.566799163818359</v>
      </c>
      <c r="X1784" s="358">
        <v>19.888755798339844</v>
      </c>
      <c r="Y1784" s="358">
        <v>19.781854629516602</v>
      </c>
      <c r="Z1784" s="358">
        <v>19.501110076904297</v>
      </c>
      <c r="AA1784" s="358">
        <v>18.987001419067383</v>
      </c>
      <c r="AB1784" s="20">
        <v>490.63269329071045</v>
      </c>
    </row>
    <row r="1785" spans="2:28" thickTop="1" thickBot="1" x14ac:dyDescent="0.3">
      <c r="B1785" s="279">
        <v>41231</v>
      </c>
      <c r="C1785" s="128" t="s">
        <v>16</v>
      </c>
      <c r="D1785" s="358">
        <v>18.258054733276367</v>
      </c>
      <c r="E1785" s="358">
        <v>18.200124740600586</v>
      </c>
      <c r="F1785" s="358">
        <v>18.214733123779297</v>
      </c>
      <c r="G1785" s="358">
        <v>18.230281829833984</v>
      </c>
      <c r="H1785" s="358">
        <v>18.293046951293945</v>
      </c>
      <c r="I1785" s="358">
        <v>18.221996307373047</v>
      </c>
      <c r="J1785" s="358">
        <v>17.599283218383789</v>
      </c>
      <c r="K1785" s="358">
        <v>16.183076858520508</v>
      </c>
      <c r="L1785" s="358">
        <v>16.235965728759766</v>
      </c>
      <c r="M1785" s="358">
        <v>20.270669937133789</v>
      </c>
      <c r="N1785" s="358">
        <v>21.015888214111328</v>
      </c>
      <c r="O1785" s="358">
        <v>25.225139617919922</v>
      </c>
      <c r="P1785" s="358">
        <v>25.555368423461914</v>
      </c>
      <c r="Q1785" s="358">
        <v>25.842569351196289</v>
      </c>
      <c r="R1785" s="358">
        <v>25.911401748657227</v>
      </c>
      <c r="S1785" s="358">
        <v>25.546607971191406</v>
      </c>
      <c r="T1785" s="358">
        <v>25.859987258911133</v>
      </c>
      <c r="U1785" s="358">
        <v>24.896495819091797</v>
      </c>
      <c r="V1785" s="358">
        <v>21.731666564941406</v>
      </c>
      <c r="W1785" s="358">
        <v>20.93986701965332</v>
      </c>
      <c r="X1785" s="358">
        <v>20.921939849853516</v>
      </c>
      <c r="Y1785" s="358">
        <v>20.928339004516602</v>
      </c>
      <c r="Z1785" s="358">
        <v>20.948253631591797</v>
      </c>
      <c r="AA1785" s="358">
        <v>20.985836029052734</v>
      </c>
      <c r="AB1785" s="20">
        <v>506.01659393310547</v>
      </c>
    </row>
    <row r="1786" spans="2:28" thickTop="1" thickBot="1" x14ac:dyDescent="0.3">
      <c r="B1786" s="279">
        <v>41232</v>
      </c>
      <c r="C1786" s="128" t="s">
        <v>17</v>
      </c>
      <c r="D1786" s="358">
        <v>20.951309204101563</v>
      </c>
      <c r="E1786" s="358">
        <v>20.795783996582031</v>
      </c>
      <c r="F1786" s="358">
        <v>20.789125442504883</v>
      </c>
      <c r="G1786" s="358">
        <v>20.778841018676758</v>
      </c>
      <c r="H1786" s="358">
        <v>20.777032852172852</v>
      </c>
      <c r="I1786" s="358">
        <v>20.7459716796875</v>
      </c>
      <c r="J1786" s="358">
        <v>20.745710372924805</v>
      </c>
      <c r="K1786" s="358">
        <v>20.737953186035156</v>
      </c>
      <c r="L1786" s="358">
        <v>20.060722351074219</v>
      </c>
      <c r="M1786" s="358">
        <v>20.709859848022461</v>
      </c>
      <c r="N1786" s="358">
        <v>20.712087631225586</v>
      </c>
      <c r="O1786" s="358">
        <v>20.719293594360352</v>
      </c>
      <c r="P1786" s="358">
        <v>20.747560501098633</v>
      </c>
      <c r="Q1786" s="358">
        <v>20.741693496704102</v>
      </c>
      <c r="R1786" s="358">
        <v>24.697507858276367</v>
      </c>
      <c r="S1786" s="358">
        <v>26.633844375610352</v>
      </c>
      <c r="T1786" s="358">
        <v>26.819841384887695</v>
      </c>
      <c r="U1786" s="358">
        <v>24.904752731323242</v>
      </c>
      <c r="V1786" s="358">
        <v>21.896638870239258</v>
      </c>
      <c r="W1786" s="358">
        <v>20.292430877685547</v>
      </c>
      <c r="X1786" s="358">
        <v>17.587064743041992</v>
      </c>
      <c r="Y1786" s="358">
        <v>17.424514770507813</v>
      </c>
      <c r="Z1786" s="358">
        <v>17.217517852783203</v>
      </c>
      <c r="AA1786" s="358">
        <v>16.48802375793457</v>
      </c>
      <c r="AB1786" s="20">
        <v>503.97508239746094</v>
      </c>
    </row>
    <row r="1787" spans="2:28" thickTop="1" thickBot="1" x14ac:dyDescent="0.3">
      <c r="B1787" s="279">
        <v>41233</v>
      </c>
      <c r="C1787" s="128" t="s">
        <v>11</v>
      </c>
      <c r="D1787" s="358">
        <v>16.000701904296875</v>
      </c>
      <c r="E1787" s="358">
        <v>18.071390151977539</v>
      </c>
      <c r="F1787" s="358">
        <v>18.095073699951172</v>
      </c>
      <c r="G1787" s="358">
        <v>18.000114440917969</v>
      </c>
      <c r="H1787" s="358">
        <v>17.962289810180664</v>
      </c>
      <c r="I1787" s="358">
        <v>17.95811653137207</v>
      </c>
      <c r="J1787" s="358">
        <v>14.551261901855469</v>
      </c>
      <c r="K1787" s="358">
        <v>14.953017234802246</v>
      </c>
      <c r="L1787" s="358">
        <v>16.307098388671875</v>
      </c>
      <c r="M1787" s="358">
        <v>20.336099624633789</v>
      </c>
      <c r="N1787" s="358">
        <v>22.886428833007813</v>
      </c>
      <c r="O1787" s="358">
        <v>24.160076141357422</v>
      </c>
      <c r="P1787" s="358">
        <v>25.701025009155273</v>
      </c>
      <c r="Q1787" s="358">
        <v>24.423759460449219</v>
      </c>
      <c r="R1787" s="358">
        <v>24.49029541015625</v>
      </c>
      <c r="S1787" s="358">
        <v>24.076271057128906</v>
      </c>
      <c r="T1787" s="358">
        <v>23.707786560058594</v>
      </c>
      <c r="U1787" s="358">
        <v>22.948698043823242</v>
      </c>
      <c r="V1787" s="358">
        <v>21.354579925537109</v>
      </c>
      <c r="W1787" s="358">
        <v>20.307188034057617</v>
      </c>
      <c r="X1787" s="358">
        <v>20.036212921142578</v>
      </c>
      <c r="Y1787" s="358">
        <v>19.369768142700195</v>
      </c>
      <c r="Z1787" s="358">
        <v>18.858213424682617</v>
      </c>
      <c r="AA1787" s="358">
        <v>18.38896369934082</v>
      </c>
      <c r="AB1787" s="20">
        <v>482.94443035125732</v>
      </c>
    </row>
    <row r="1788" spans="2:28" thickTop="1" thickBot="1" x14ac:dyDescent="0.3">
      <c r="B1788" s="279">
        <v>41234</v>
      </c>
      <c r="C1788" s="128" t="s">
        <v>12</v>
      </c>
      <c r="D1788" s="358">
        <v>18.17344856262207</v>
      </c>
      <c r="E1788" s="358">
        <v>17.883584976196289</v>
      </c>
      <c r="F1788" s="358">
        <v>17.796682357788086</v>
      </c>
      <c r="G1788" s="358">
        <v>17.899755477905273</v>
      </c>
      <c r="H1788" s="358">
        <v>16.562982559204102</v>
      </c>
      <c r="I1788" s="358">
        <v>16.217599868774414</v>
      </c>
      <c r="J1788" s="358">
        <v>15.873810768127441</v>
      </c>
      <c r="K1788" s="358">
        <v>15.463987350463867</v>
      </c>
      <c r="L1788" s="358">
        <v>17.593944549560547</v>
      </c>
      <c r="M1788" s="358">
        <v>17.797588348388672</v>
      </c>
      <c r="N1788" s="358">
        <v>21.594200134277344</v>
      </c>
      <c r="O1788" s="358">
        <v>22.255495071411133</v>
      </c>
      <c r="P1788" s="358">
        <v>22.82878303527832</v>
      </c>
      <c r="Q1788" s="358">
        <v>21.229801177978516</v>
      </c>
      <c r="R1788" s="358">
        <v>24.996227264404297</v>
      </c>
      <c r="S1788" s="358">
        <v>25.173772811889648</v>
      </c>
      <c r="T1788" s="358">
        <v>24.784366607666016</v>
      </c>
      <c r="U1788" s="358">
        <v>15.553216934204102</v>
      </c>
      <c r="V1788" s="358">
        <v>13.806017875671387</v>
      </c>
      <c r="W1788" s="358">
        <v>20.910865783691406</v>
      </c>
      <c r="X1788" s="358">
        <v>20.421802520751953</v>
      </c>
      <c r="Y1788" s="358">
        <v>20.08674430847168</v>
      </c>
      <c r="Z1788" s="358">
        <v>19.624668121337891</v>
      </c>
      <c r="AA1788" s="358">
        <v>18.780540466308594</v>
      </c>
      <c r="AB1788" s="20">
        <v>463.30988693237305</v>
      </c>
    </row>
    <row r="1789" spans="2:28" thickTop="1" thickBot="1" x14ac:dyDescent="0.3">
      <c r="B1789" s="279">
        <v>41235</v>
      </c>
      <c r="C1789" s="128" t="s">
        <v>13</v>
      </c>
      <c r="D1789" s="358">
        <v>18.546676635742188</v>
      </c>
      <c r="E1789" s="358">
        <v>16.913021087646484</v>
      </c>
      <c r="F1789" s="358">
        <v>16.91351318359375</v>
      </c>
      <c r="G1789" s="358">
        <v>16.902776718139648</v>
      </c>
      <c r="H1789" s="358">
        <v>16.252382278442383</v>
      </c>
      <c r="I1789" s="358">
        <v>16.264490127563477</v>
      </c>
      <c r="J1789" s="358">
        <v>16.141361236572266</v>
      </c>
      <c r="K1789" s="358">
        <v>13.939574241638184</v>
      </c>
      <c r="L1789" s="358">
        <v>17.486202239990234</v>
      </c>
      <c r="M1789" s="358">
        <v>19.671844482421875</v>
      </c>
      <c r="N1789" s="358">
        <v>22.632633209228516</v>
      </c>
      <c r="O1789" s="358">
        <v>23.474985122680664</v>
      </c>
      <c r="P1789" s="358">
        <v>24.926063537597656</v>
      </c>
      <c r="Q1789" s="358">
        <v>26.097434997558594</v>
      </c>
      <c r="R1789" s="358">
        <v>26.099885940551758</v>
      </c>
      <c r="S1789" s="358">
        <v>26.213050842285156</v>
      </c>
      <c r="T1789" s="358">
        <v>25.676156997680664</v>
      </c>
      <c r="U1789" s="358">
        <v>24.545217514038086</v>
      </c>
      <c r="V1789" s="358">
        <v>21.610689163208008</v>
      </c>
      <c r="W1789" s="358">
        <v>19.765834808349609</v>
      </c>
      <c r="X1789" s="358">
        <v>17.789045333862305</v>
      </c>
      <c r="Y1789" s="358">
        <v>16.9229736328125</v>
      </c>
      <c r="Z1789" s="358">
        <v>16.81666374206543</v>
      </c>
      <c r="AA1789" s="358">
        <v>15.81775951385498</v>
      </c>
      <c r="AB1789" s="20">
        <v>477.42023658752441</v>
      </c>
    </row>
    <row r="1790" spans="2:28" thickTop="1" thickBot="1" x14ac:dyDescent="0.3">
      <c r="B1790" s="279">
        <v>41236</v>
      </c>
      <c r="C1790" s="128" t="s">
        <v>14</v>
      </c>
      <c r="D1790" s="358">
        <v>14.986979484558105</v>
      </c>
      <c r="E1790" s="358">
        <v>18.446208953857422</v>
      </c>
      <c r="F1790" s="358">
        <v>18.446735382080078</v>
      </c>
      <c r="G1790" s="358">
        <v>18.315025329589844</v>
      </c>
      <c r="H1790" s="358">
        <v>17.77433967590332</v>
      </c>
      <c r="I1790" s="358">
        <v>17.733499526977539</v>
      </c>
      <c r="J1790" s="358">
        <v>14.934637069702148</v>
      </c>
      <c r="K1790" s="358">
        <v>14.001434326171875</v>
      </c>
      <c r="L1790" s="358">
        <v>16.010887145996094</v>
      </c>
      <c r="M1790" s="358">
        <v>18.958602905273438</v>
      </c>
      <c r="N1790" s="358">
        <v>22.231916427612305</v>
      </c>
      <c r="O1790" s="358">
        <v>23.550310134887695</v>
      </c>
      <c r="P1790" s="358">
        <v>24.666963577270508</v>
      </c>
      <c r="Q1790" s="358">
        <v>25.469467163085938</v>
      </c>
      <c r="R1790" s="358">
        <v>25.671409606933594</v>
      </c>
      <c r="S1790" s="358">
        <v>25.798105239868164</v>
      </c>
      <c r="T1790" s="358">
        <v>25.404048919677734</v>
      </c>
      <c r="U1790" s="358">
        <v>24.806636810302734</v>
      </c>
      <c r="V1790" s="358">
        <v>21.804641723632813</v>
      </c>
      <c r="W1790" s="358">
        <v>20.594308853149414</v>
      </c>
      <c r="X1790" s="358">
        <v>20.22096061706543</v>
      </c>
      <c r="Y1790" s="358">
        <v>19.78508186340332</v>
      </c>
      <c r="Z1790" s="358">
        <v>19.101114273071289</v>
      </c>
      <c r="AA1790" s="358">
        <v>17.792051315307617</v>
      </c>
      <c r="AB1790" s="20">
        <v>486.50536632537842</v>
      </c>
    </row>
    <row r="1791" spans="2:28" thickTop="1" thickBot="1" x14ac:dyDescent="0.3">
      <c r="B1791" s="279">
        <v>41237</v>
      </c>
      <c r="C1791" s="128" t="s">
        <v>15</v>
      </c>
      <c r="D1791" s="358">
        <v>17.441116333007813</v>
      </c>
      <c r="E1791" s="358">
        <v>17.567838668823242</v>
      </c>
      <c r="F1791" s="358">
        <v>17.605106353759766</v>
      </c>
      <c r="G1791" s="358">
        <v>17.572713851928711</v>
      </c>
      <c r="H1791" s="358">
        <v>17.535858154296875</v>
      </c>
      <c r="I1791" s="358">
        <v>17.384986877441406</v>
      </c>
      <c r="J1791" s="358">
        <v>17.478347778320313</v>
      </c>
      <c r="K1791" s="358">
        <v>14.289624214172363</v>
      </c>
      <c r="L1791" s="358">
        <v>16.780048370361328</v>
      </c>
      <c r="M1791" s="358">
        <v>18.634742736816406</v>
      </c>
      <c r="N1791" s="358">
        <v>20.012235641479492</v>
      </c>
      <c r="O1791" s="358">
        <v>21.577388763427734</v>
      </c>
      <c r="P1791" s="358">
        <v>22.265562057495117</v>
      </c>
      <c r="Q1791" s="358">
        <v>23.04271125793457</v>
      </c>
      <c r="R1791" s="358">
        <v>23.578605651855469</v>
      </c>
      <c r="S1791" s="358">
        <v>23.437023162841797</v>
      </c>
      <c r="T1791" s="358">
        <v>23.401018142700195</v>
      </c>
      <c r="U1791" s="358">
        <v>22.641712188720703</v>
      </c>
      <c r="V1791" s="358">
        <v>20.944622039794922</v>
      </c>
      <c r="W1791" s="358">
        <v>20.282670974731445</v>
      </c>
      <c r="X1791" s="358">
        <v>19.562349319458008</v>
      </c>
      <c r="Y1791" s="358">
        <v>19.552228927612305</v>
      </c>
      <c r="Z1791" s="358">
        <v>18.175771713256836</v>
      </c>
      <c r="AA1791" s="358">
        <v>17.766511917114258</v>
      </c>
      <c r="AB1791" s="20">
        <v>468.53079509735107</v>
      </c>
    </row>
    <row r="1792" spans="2:28" thickTop="1" thickBot="1" x14ac:dyDescent="0.3">
      <c r="B1792" s="279">
        <v>41238</v>
      </c>
      <c r="C1792" s="128" t="s">
        <v>16</v>
      </c>
      <c r="D1792" s="358">
        <v>17.684967041015625</v>
      </c>
      <c r="E1792" s="358">
        <v>17.67045783996582</v>
      </c>
      <c r="F1792" s="358">
        <v>17.663896560668945</v>
      </c>
      <c r="G1792" s="358">
        <v>17.755910873413086</v>
      </c>
      <c r="H1792" s="358">
        <v>17.66349983215332</v>
      </c>
      <c r="I1792" s="358">
        <v>17.624588012695313</v>
      </c>
      <c r="J1792" s="358">
        <v>17.66209602355957</v>
      </c>
      <c r="K1792" s="358">
        <v>17.687677383422852</v>
      </c>
      <c r="L1792" s="358">
        <v>17.909868240356445</v>
      </c>
      <c r="M1792" s="358">
        <v>17.986757278442383</v>
      </c>
      <c r="N1792" s="358">
        <v>17.983888626098633</v>
      </c>
      <c r="O1792" s="358">
        <v>18.009849548339844</v>
      </c>
      <c r="P1792" s="358">
        <v>18.010765075683594</v>
      </c>
      <c r="Q1792" s="358">
        <v>17.973550796508789</v>
      </c>
      <c r="R1792" s="358">
        <v>17.987575531005859</v>
      </c>
      <c r="S1792" s="358">
        <v>17.987983703613281</v>
      </c>
      <c r="T1792" s="358">
        <v>18.113382339477539</v>
      </c>
      <c r="U1792" s="358">
        <v>18.231622695922852</v>
      </c>
      <c r="V1792" s="358">
        <v>18.209003448486328</v>
      </c>
      <c r="W1792" s="358">
        <v>18.027576446533203</v>
      </c>
      <c r="X1792" s="358">
        <v>17.900501251220703</v>
      </c>
      <c r="Y1792" s="358">
        <v>17.868392944335938</v>
      </c>
      <c r="Z1792" s="358">
        <v>17.793386459350586</v>
      </c>
      <c r="AA1792" s="358">
        <v>17.593046188354492</v>
      </c>
      <c r="AB1792" s="20">
        <v>429.000244140625</v>
      </c>
    </row>
    <row r="1793" spans="1:28" thickTop="1" thickBot="1" x14ac:dyDescent="0.3">
      <c r="B1793" s="279">
        <v>41239</v>
      </c>
      <c r="C1793" s="128" t="s">
        <v>17</v>
      </c>
      <c r="D1793" s="358">
        <v>17.570507049560547</v>
      </c>
      <c r="E1793" s="358">
        <v>17.537199020385742</v>
      </c>
      <c r="F1793" s="358">
        <v>17.562761306762695</v>
      </c>
      <c r="G1793" s="358">
        <v>17.536848068237305</v>
      </c>
      <c r="H1793" s="358">
        <v>17.593238830566406</v>
      </c>
      <c r="I1793" s="358">
        <v>26.874467849731445</v>
      </c>
      <c r="J1793" s="358">
        <v>13.8294677734375</v>
      </c>
      <c r="K1793" s="358">
        <v>13.143478393554688</v>
      </c>
      <c r="L1793" s="358">
        <v>14.802556037902832</v>
      </c>
      <c r="M1793" s="358">
        <v>17.939599990844727</v>
      </c>
      <c r="N1793" s="358">
        <v>21.062587738037109</v>
      </c>
      <c r="O1793" s="358">
        <v>23.656923294067383</v>
      </c>
      <c r="P1793" s="358">
        <v>25.672641754150391</v>
      </c>
      <c r="Q1793" s="358">
        <v>26.443950653076172</v>
      </c>
      <c r="R1793" s="358">
        <v>26.80744743347168</v>
      </c>
      <c r="S1793" s="358">
        <v>27.002983093261719</v>
      </c>
      <c r="T1793" s="358">
        <v>26.782482147216797</v>
      </c>
      <c r="U1793" s="358">
        <v>25.678638458251953</v>
      </c>
      <c r="V1793" s="358">
        <v>24.3673095703125</v>
      </c>
      <c r="W1793" s="358">
        <v>20.817182540893555</v>
      </c>
      <c r="X1793" s="358">
        <v>20.319732666015625</v>
      </c>
      <c r="Y1793" s="358">
        <v>19.902572631835938</v>
      </c>
      <c r="Z1793" s="358">
        <v>19.7635498046875</v>
      </c>
      <c r="AA1793" s="358">
        <v>18.641983032226563</v>
      </c>
      <c r="AB1793" s="20">
        <v>501.31010913848877</v>
      </c>
    </row>
    <row r="1794" spans="1:28" thickTop="1" thickBot="1" x14ac:dyDescent="0.3">
      <c r="B1794" s="279">
        <v>41240</v>
      </c>
      <c r="C1794" s="128" t="s">
        <v>11</v>
      </c>
      <c r="D1794" s="358">
        <v>18.274669647216797</v>
      </c>
      <c r="E1794" s="358">
        <v>18.456083297729492</v>
      </c>
      <c r="F1794" s="358">
        <v>18.568304061889648</v>
      </c>
      <c r="G1794" s="358">
        <v>18.455160140991211</v>
      </c>
      <c r="H1794" s="358">
        <v>17.854585647583008</v>
      </c>
      <c r="I1794" s="358">
        <v>17.885475158691406</v>
      </c>
      <c r="J1794" s="358">
        <v>14.419224739074707</v>
      </c>
      <c r="K1794" s="358">
        <v>14.980743408203125</v>
      </c>
      <c r="L1794" s="358">
        <v>16.245548248291016</v>
      </c>
      <c r="M1794" s="358">
        <v>18.693647384643555</v>
      </c>
      <c r="N1794" s="358">
        <v>19.86207389831543</v>
      </c>
      <c r="O1794" s="358">
        <v>22.766752243041992</v>
      </c>
      <c r="P1794" s="358">
        <v>23.838062286376953</v>
      </c>
      <c r="Q1794" s="358">
        <v>24.315652847290039</v>
      </c>
      <c r="R1794" s="358">
        <v>24.383407592773438</v>
      </c>
      <c r="S1794" s="358">
        <v>25.799505233764648</v>
      </c>
      <c r="T1794" s="358">
        <v>25.099014282226563</v>
      </c>
      <c r="U1794" s="358">
        <v>25.311264038085938</v>
      </c>
      <c r="V1794" s="358">
        <v>22.869770050048828</v>
      </c>
      <c r="W1794" s="358">
        <v>21.082366943359375</v>
      </c>
      <c r="X1794" s="358">
        <v>20.546457290649414</v>
      </c>
      <c r="Y1794" s="358">
        <v>20.07666015625</v>
      </c>
      <c r="Z1794" s="358">
        <v>19.630315780639648</v>
      </c>
      <c r="AA1794" s="358">
        <v>19.393396377563477</v>
      </c>
      <c r="AB1794" s="20">
        <v>488.80814075469971</v>
      </c>
    </row>
    <row r="1795" spans="1:28" thickTop="1" thickBot="1" x14ac:dyDescent="0.3">
      <c r="B1795" s="279">
        <v>41241</v>
      </c>
      <c r="C1795" s="128" t="s">
        <v>12</v>
      </c>
      <c r="D1795" s="358">
        <v>19.260847091674805</v>
      </c>
      <c r="E1795" s="358">
        <v>19.310136795043945</v>
      </c>
      <c r="F1795" s="358">
        <v>19.260627746582031</v>
      </c>
      <c r="G1795" s="358">
        <v>19.299900054931641</v>
      </c>
      <c r="H1795" s="358">
        <v>19.344728469848633</v>
      </c>
      <c r="I1795" s="358">
        <v>19.077316284179688</v>
      </c>
      <c r="J1795" s="358">
        <v>17.143836975097656</v>
      </c>
      <c r="K1795" s="358">
        <v>15.997082710266113</v>
      </c>
      <c r="L1795" s="358">
        <v>15.982084274291992</v>
      </c>
      <c r="M1795" s="358">
        <v>19.513162612915039</v>
      </c>
      <c r="N1795" s="358">
        <v>21.748992919921875</v>
      </c>
      <c r="O1795" s="358">
        <v>22.496799468994141</v>
      </c>
      <c r="P1795" s="358">
        <v>23.213415145874023</v>
      </c>
      <c r="Q1795" s="358">
        <v>23.779958724975586</v>
      </c>
      <c r="R1795" s="358">
        <v>25.727731704711914</v>
      </c>
      <c r="S1795" s="358">
        <v>25.719852447509766</v>
      </c>
      <c r="T1795" s="358">
        <v>25.048957824707031</v>
      </c>
      <c r="U1795" s="358">
        <v>23.487522125244141</v>
      </c>
      <c r="V1795" s="358">
        <v>22.058183670043945</v>
      </c>
      <c r="W1795" s="358">
        <v>20.91912841796875</v>
      </c>
      <c r="X1795" s="358">
        <v>20.232141494750977</v>
      </c>
      <c r="Y1795" s="358">
        <v>19.515632629394531</v>
      </c>
      <c r="Z1795" s="358">
        <v>18.683370590209961</v>
      </c>
      <c r="AA1795" s="358">
        <v>18.295955657958984</v>
      </c>
      <c r="AB1795" s="20">
        <v>495.11736583709717</v>
      </c>
    </row>
    <row r="1796" spans="1:28" thickTop="1" thickBot="1" x14ac:dyDescent="0.3">
      <c r="B1796" s="279">
        <v>41242</v>
      </c>
      <c r="C1796" s="128" t="s">
        <v>13</v>
      </c>
      <c r="D1796" s="358">
        <v>18.270689010620117</v>
      </c>
      <c r="E1796" s="358">
        <v>18.275581359863281</v>
      </c>
      <c r="F1796" s="358">
        <v>18.31328010559082</v>
      </c>
      <c r="G1796" s="358">
        <v>18.297580718994141</v>
      </c>
      <c r="H1796" s="358">
        <v>18.244319915771484</v>
      </c>
      <c r="I1796" s="358">
        <v>18.180505752563477</v>
      </c>
      <c r="J1796" s="358">
        <v>13.967685699462891</v>
      </c>
      <c r="K1796" s="358">
        <v>14.821719169616699</v>
      </c>
      <c r="L1796" s="358">
        <v>15.963068962097168</v>
      </c>
      <c r="M1796" s="358">
        <v>17.695577621459961</v>
      </c>
      <c r="N1796" s="358">
        <v>20.446544647216797</v>
      </c>
      <c r="O1796" s="358">
        <v>16.131404876708984</v>
      </c>
      <c r="P1796" s="358">
        <v>24.349245071411133</v>
      </c>
      <c r="Q1796" s="358">
        <v>25.537227630615234</v>
      </c>
      <c r="R1796" s="358">
        <v>25.647825241088867</v>
      </c>
      <c r="S1796" s="358">
        <v>24.947471618652344</v>
      </c>
      <c r="T1796" s="358">
        <v>25.402366638183594</v>
      </c>
      <c r="U1796" s="358">
        <v>22.756355285644531</v>
      </c>
      <c r="V1796" s="358">
        <v>22.015392303466797</v>
      </c>
      <c r="W1796" s="358">
        <v>20.981983184814453</v>
      </c>
      <c r="X1796" s="358">
        <v>20.626581192016602</v>
      </c>
      <c r="Y1796" s="358">
        <v>20.833463668823242</v>
      </c>
      <c r="Z1796" s="358">
        <v>20.381114959716797</v>
      </c>
      <c r="AA1796" s="358">
        <v>19.888038635253906</v>
      </c>
      <c r="AB1796" s="20">
        <v>481.97502326965332</v>
      </c>
    </row>
    <row r="1797" spans="1:28" thickTop="1" thickBot="1" x14ac:dyDescent="0.3">
      <c r="B1797" s="279">
        <v>41243</v>
      </c>
      <c r="C1797" s="128" t="s">
        <v>14</v>
      </c>
      <c r="D1797" s="358">
        <v>19.366859436035156</v>
      </c>
      <c r="E1797" s="358">
        <v>19.354667663574219</v>
      </c>
      <c r="F1797" s="358">
        <v>19.368255615234375</v>
      </c>
      <c r="G1797" s="358">
        <v>19.311647415161133</v>
      </c>
      <c r="H1797" s="358">
        <v>22.836400985717773</v>
      </c>
      <c r="I1797" s="358">
        <v>19.120588302612305</v>
      </c>
      <c r="J1797" s="358">
        <v>16.653659820556641</v>
      </c>
      <c r="K1797" s="358">
        <v>16.543399810791016</v>
      </c>
      <c r="L1797" s="358">
        <v>16.818717956542969</v>
      </c>
      <c r="M1797" s="358">
        <v>19.739665985107422</v>
      </c>
      <c r="N1797" s="358">
        <v>21.960004806518555</v>
      </c>
      <c r="O1797" s="358">
        <v>17.193782806396484</v>
      </c>
      <c r="P1797" s="358">
        <v>24.893327713012695</v>
      </c>
      <c r="Q1797" s="358">
        <v>25.248556137084961</v>
      </c>
      <c r="R1797" s="358">
        <v>25.452058792114258</v>
      </c>
      <c r="S1797" s="358">
        <v>25.720325469970703</v>
      </c>
      <c r="T1797" s="358">
        <v>25.228355407714844</v>
      </c>
      <c r="U1797" s="358">
        <v>24.251230239868164</v>
      </c>
      <c r="V1797" s="358">
        <v>22.595634460449219</v>
      </c>
      <c r="W1797" s="358">
        <v>21.797019958496094</v>
      </c>
      <c r="X1797" s="358">
        <v>21.285547256469727</v>
      </c>
      <c r="Y1797" s="358">
        <v>21.058591842651367</v>
      </c>
      <c r="Z1797" s="358">
        <v>20.222408294677734</v>
      </c>
      <c r="AA1797" s="358">
        <v>20.000766754150391</v>
      </c>
      <c r="AB1797" s="20">
        <v>506.0214729309082</v>
      </c>
    </row>
    <row r="1798" spans="1:28" thickTop="1" thickBot="1" x14ac:dyDescent="0.3">
      <c r="A1798" s="11" t="s">
        <v>29</v>
      </c>
      <c r="B1798" s="279">
        <v>41244</v>
      </c>
      <c r="C1798" s="128" t="s">
        <v>15</v>
      </c>
      <c r="D1798" s="358">
        <v>19.816701889038086</v>
      </c>
      <c r="E1798" s="358">
        <v>19.511438369750977</v>
      </c>
      <c r="F1798" s="358">
        <v>19.518085479736328</v>
      </c>
      <c r="G1798" s="358">
        <v>19.530519485473633</v>
      </c>
      <c r="H1798" s="358">
        <v>19.592350006103516</v>
      </c>
      <c r="I1798" s="358">
        <v>18.944889068603516</v>
      </c>
      <c r="J1798" s="358">
        <v>17.111629486083984</v>
      </c>
      <c r="K1798" s="358">
        <v>17.016298294067383</v>
      </c>
      <c r="L1798" s="358">
        <v>17.459583282470703</v>
      </c>
      <c r="M1798" s="358">
        <v>19.564315795898438</v>
      </c>
      <c r="N1798" s="358">
        <v>20.467250823974609</v>
      </c>
      <c r="O1798" s="358">
        <v>23.559944152832031</v>
      </c>
      <c r="P1798" s="358">
        <v>24.472064971923828</v>
      </c>
      <c r="Q1798" s="358">
        <v>26.032379150390625</v>
      </c>
      <c r="R1798" s="358">
        <v>25.864561080932617</v>
      </c>
      <c r="S1798" s="358">
        <v>26.524164199829102</v>
      </c>
      <c r="T1798" s="358">
        <v>25.076210021972656</v>
      </c>
      <c r="U1798" s="358">
        <v>23.954004287719727</v>
      </c>
      <c r="V1798" s="358">
        <v>23.239461898803711</v>
      </c>
      <c r="W1798" s="358">
        <v>20.890268325805664</v>
      </c>
      <c r="X1798" s="358">
        <v>20.400583267211914</v>
      </c>
      <c r="Y1798" s="358">
        <v>20.371383666992188</v>
      </c>
      <c r="Z1798" s="358">
        <v>20.082229614257813</v>
      </c>
      <c r="AA1798" s="358">
        <v>19.110126495361328</v>
      </c>
      <c r="AB1798" s="20">
        <v>508.11044311523438</v>
      </c>
    </row>
    <row r="1799" spans="1:28" thickTop="1" thickBot="1" x14ac:dyDescent="0.3">
      <c r="B1799" s="279">
        <v>41245</v>
      </c>
      <c r="C1799" s="128" t="s">
        <v>16</v>
      </c>
      <c r="D1799" s="358">
        <v>18.716856002807617</v>
      </c>
      <c r="E1799" s="358">
        <v>18.753124237060547</v>
      </c>
      <c r="F1799" s="358">
        <v>18.81414794921875</v>
      </c>
      <c r="G1799" s="358">
        <v>18.789985656738281</v>
      </c>
      <c r="H1799" s="358">
        <v>18.689197540283203</v>
      </c>
      <c r="I1799" s="358">
        <v>18.548984527587891</v>
      </c>
      <c r="J1799" s="358">
        <v>16.419387817382813</v>
      </c>
      <c r="K1799" s="358">
        <v>16.532253265380859</v>
      </c>
      <c r="L1799" s="358">
        <v>18.162662506103516</v>
      </c>
      <c r="M1799" s="358">
        <v>20.699796676635742</v>
      </c>
      <c r="N1799" s="358">
        <v>23.314620971679688</v>
      </c>
      <c r="O1799" s="358">
        <v>24.820810317993164</v>
      </c>
      <c r="P1799" s="358">
        <v>26.268089294433594</v>
      </c>
      <c r="Q1799" s="358">
        <v>26.611133575439453</v>
      </c>
      <c r="R1799" s="358">
        <v>28.256074905395508</v>
      </c>
      <c r="S1799" s="358">
        <v>28.357387542724609</v>
      </c>
      <c r="T1799" s="358">
        <v>28.053171157836914</v>
      </c>
      <c r="U1799" s="358">
        <v>25.594144821166992</v>
      </c>
      <c r="V1799" s="358">
        <v>23.904106140136719</v>
      </c>
      <c r="W1799" s="358">
        <v>21.497133255004883</v>
      </c>
      <c r="X1799" s="358">
        <v>20.866167068481445</v>
      </c>
      <c r="Y1799" s="358">
        <v>20.356460571289063</v>
      </c>
      <c r="Z1799" s="358">
        <v>20.107654571533203</v>
      </c>
      <c r="AA1799" s="358">
        <v>18.863029479980469</v>
      </c>
      <c r="AB1799" s="20">
        <v>520.99637985229492</v>
      </c>
    </row>
    <row r="1800" spans="1:28" thickTop="1" thickBot="1" x14ac:dyDescent="0.3">
      <c r="B1800" s="279">
        <v>41246</v>
      </c>
      <c r="C1800" s="128" t="s">
        <v>17</v>
      </c>
      <c r="D1800" s="358">
        <v>18.862688064575195</v>
      </c>
      <c r="E1800" s="358">
        <v>19.279129028320313</v>
      </c>
      <c r="F1800" s="358">
        <v>19.23499870300293</v>
      </c>
      <c r="G1800" s="358">
        <v>19.177146911621094</v>
      </c>
      <c r="H1800" s="358">
        <v>19.183029174804688</v>
      </c>
      <c r="I1800" s="358">
        <v>19.186639785766602</v>
      </c>
      <c r="J1800" s="358">
        <v>15.385785102844238</v>
      </c>
      <c r="K1800" s="358">
        <v>15.261360168457031</v>
      </c>
      <c r="L1800" s="358">
        <v>15.029828071594238</v>
      </c>
      <c r="M1800" s="358">
        <v>19.307876586914063</v>
      </c>
      <c r="N1800" s="358">
        <v>22.752593994140625</v>
      </c>
      <c r="O1800" s="358">
        <v>23.106208801269531</v>
      </c>
      <c r="P1800" s="358">
        <v>24.223886489868164</v>
      </c>
      <c r="Q1800" s="358">
        <v>25.53099250793457</v>
      </c>
      <c r="R1800" s="358">
        <v>26.226047515869141</v>
      </c>
      <c r="S1800" s="358">
        <v>27.364051818847656</v>
      </c>
      <c r="T1800" s="358">
        <v>26.655158996582031</v>
      </c>
      <c r="U1800" s="358">
        <v>24.726570129394531</v>
      </c>
      <c r="V1800" s="358">
        <v>23.629148483276367</v>
      </c>
      <c r="W1800" s="358">
        <v>22.207632064819336</v>
      </c>
      <c r="X1800" s="358">
        <v>21.705713272094727</v>
      </c>
      <c r="Y1800" s="358">
        <v>21.37605094909668</v>
      </c>
      <c r="Z1800" s="358">
        <v>21.16668701171875</v>
      </c>
      <c r="AA1800" s="358">
        <v>20.508062362670898</v>
      </c>
      <c r="AB1800" s="20">
        <v>511.0872859954834</v>
      </c>
    </row>
    <row r="1801" spans="1:28" thickTop="1" thickBot="1" x14ac:dyDescent="0.3">
      <c r="B1801" s="279">
        <v>41247</v>
      </c>
      <c r="C1801" s="128" t="s">
        <v>11</v>
      </c>
      <c r="D1801" s="358">
        <v>20.520866394042969</v>
      </c>
      <c r="E1801" s="358">
        <v>19.400791168212891</v>
      </c>
      <c r="F1801" s="358">
        <v>19.431678771972656</v>
      </c>
      <c r="G1801" s="358">
        <v>19.358438491821289</v>
      </c>
      <c r="H1801" s="358">
        <v>19.354921340942383</v>
      </c>
      <c r="I1801" s="358">
        <v>18.653867721557617</v>
      </c>
      <c r="J1801" s="358">
        <v>16.403829574584961</v>
      </c>
      <c r="K1801" s="358">
        <v>15.399011611938477</v>
      </c>
      <c r="L1801" s="358">
        <v>17.308330535888672</v>
      </c>
      <c r="M1801" s="358">
        <v>19.716455459594727</v>
      </c>
      <c r="N1801" s="358">
        <v>23.381111145019531</v>
      </c>
      <c r="O1801" s="358">
        <v>25.074121475219727</v>
      </c>
      <c r="P1801" s="358">
        <v>25.395360946655273</v>
      </c>
      <c r="Q1801" s="358">
        <v>26.753496170043945</v>
      </c>
      <c r="R1801" s="358">
        <v>26.76397705078125</v>
      </c>
      <c r="S1801" s="358">
        <v>28.394977569580078</v>
      </c>
      <c r="T1801" s="358">
        <v>28.225978851318359</v>
      </c>
      <c r="U1801" s="358">
        <v>26.51289176940918</v>
      </c>
      <c r="V1801" s="358">
        <v>21.628179550170898</v>
      </c>
      <c r="W1801" s="358">
        <v>22.74937629699707</v>
      </c>
      <c r="X1801" s="358">
        <v>21.856832504272461</v>
      </c>
      <c r="Y1801" s="358">
        <v>19.793979644775391</v>
      </c>
      <c r="Z1801" s="358">
        <v>19.11707878112793</v>
      </c>
      <c r="AA1801" s="358">
        <v>18.630130767822266</v>
      </c>
      <c r="AB1801" s="20">
        <v>519.82568359375</v>
      </c>
    </row>
    <row r="1802" spans="1:28" thickTop="1" thickBot="1" x14ac:dyDescent="0.3">
      <c r="B1802" s="279">
        <v>41248</v>
      </c>
      <c r="C1802" s="128" t="s">
        <v>12</v>
      </c>
      <c r="D1802" s="358">
        <v>18.395519256591797</v>
      </c>
      <c r="E1802" s="358">
        <v>18.555074691772461</v>
      </c>
      <c r="F1802" s="358">
        <v>18.622631072998047</v>
      </c>
      <c r="G1802" s="358">
        <v>18.697210311889648</v>
      </c>
      <c r="H1802" s="358">
        <v>18.755680084228516</v>
      </c>
      <c r="I1802" s="358">
        <v>18.592708587646484</v>
      </c>
      <c r="J1802" s="358">
        <v>16.695261001586914</v>
      </c>
      <c r="K1802" s="358">
        <v>15.993021965026855</v>
      </c>
      <c r="L1802" s="358">
        <v>15.827058792114258</v>
      </c>
      <c r="M1802" s="358">
        <v>19.80262565612793</v>
      </c>
      <c r="N1802" s="358">
        <v>23.070714950561523</v>
      </c>
      <c r="O1802" s="358">
        <v>24.576189041137695</v>
      </c>
      <c r="P1802" s="358">
        <v>24.163139343261719</v>
      </c>
      <c r="Q1802" s="358">
        <v>26.130107879638672</v>
      </c>
      <c r="R1802" s="358">
        <v>26.426231384277344</v>
      </c>
      <c r="S1802" s="358">
        <v>27.726665496826172</v>
      </c>
      <c r="T1802" s="358">
        <v>27.641092300415039</v>
      </c>
      <c r="U1802" s="358">
        <v>22.385007858276367</v>
      </c>
      <c r="V1802" s="358">
        <v>23.546846389770508</v>
      </c>
      <c r="W1802" s="358">
        <v>20.67378044128418</v>
      </c>
      <c r="X1802" s="358">
        <v>19.777791976928711</v>
      </c>
      <c r="Y1802" s="358">
        <v>19.56706428527832</v>
      </c>
      <c r="Z1802" s="358">
        <v>18.330295562744141</v>
      </c>
      <c r="AA1802" s="358">
        <v>18.210132598876953</v>
      </c>
      <c r="AB1802" s="20">
        <v>502.16185092926025</v>
      </c>
    </row>
    <row r="1803" spans="1:28" thickTop="1" thickBot="1" x14ac:dyDescent="0.3">
      <c r="B1803" s="279">
        <v>41249</v>
      </c>
      <c r="C1803" s="128" t="s">
        <v>13</v>
      </c>
      <c r="D1803" s="358">
        <v>18.009145736694336</v>
      </c>
      <c r="E1803" s="358">
        <v>17.958930969238281</v>
      </c>
      <c r="F1803" s="358">
        <v>18.128664016723633</v>
      </c>
      <c r="G1803" s="358">
        <v>18.280441284179688</v>
      </c>
      <c r="H1803" s="358">
        <v>15.744756698608398</v>
      </c>
      <c r="I1803" s="358">
        <v>15.63005256652832</v>
      </c>
      <c r="J1803" s="358">
        <v>13.854236602783203</v>
      </c>
      <c r="K1803" s="358">
        <v>13.851698875427246</v>
      </c>
      <c r="L1803" s="358">
        <v>17.198919296264648</v>
      </c>
      <c r="M1803" s="358">
        <v>18.31004524230957</v>
      </c>
      <c r="N1803" s="358">
        <v>21.651681900024414</v>
      </c>
      <c r="O1803" s="358">
        <v>24.224328994750977</v>
      </c>
      <c r="P1803" s="358">
        <v>25.558883666992188</v>
      </c>
      <c r="Q1803" s="358">
        <v>26.271352767944336</v>
      </c>
      <c r="R1803" s="358">
        <v>26.793361663818359</v>
      </c>
      <c r="S1803" s="358">
        <v>27.044355392456055</v>
      </c>
      <c r="T1803" s="358">
        <v>26.585208892822266</v>
      </c>
      <c r="U1803" s="358">
        <v>24.971700668334961</v>
      </c>
      <c r="V1803" s="358">
        <v>22.810930252075195</v>
      </c>
      <c r="W1803" s="358">
        <v>20.021196365356445</v>
      </c>
      <c r="X1803" s="358">
        <v>20.012340545654297</v>
      </c>
      <c r="Y1803" s="358">
        <v>18.809528350830078</v>
      </c>
      <c r="Z1803" s="358">
        <v>18.991235733032227</v>
      </c>
      <c r="AA1803" s="358">
        <v>17.763471603393555</v>
      </c>
      <c r="AB1803" s="20">
        <v>488.47646808624268</v>
      </c>
    </row>
    <row r="1804" spans="1:28" thickTop="1" thickBot="1" x14ac:dyDescent="0.3">
      <c r="B1804" s="279">
        <v>41250</v>
      </c>
      <c r="C1804" s="128" t="s">
        <v>14</v>
      </c>
      <c r="D1804" s="358">
        <v>17.656951904296875</v>
      </c>
      <c r="E1804" s="358">
        <v>17.421279907226563</v>
      </c>
      <c r="F1804" s="358">
        <v>17.352939605712891</v>
      </c>
      <c r="G1804" s="358">
        <v>17.322248458862305</v>
      </c>
      <c r="H1804" s="358">
        <v>15.10245418548584</v>
      </c>
      <c r="I1804" s="358">
        <v>15.687810897827148</v>
      </c>
      <c r="J1804" s="358">
        <v>13.516304969787598</v>
      </c>
      <c r="K1804" s="358">
        <v>13.349832534790039</v>
      </c>
      <c r="L1804" s="358">
        <v>14.595775604248047</v>
      </c>
      <c r="M1804" s="358">
        <v>18.675344467163086</v>
      </c>
      <c r="N1804" s="358">
        <v>20.933555603027344</v>
      </c>
      <c r="O1804" s="358">
        <v>18.61543083190918</v>
      </c>
      <c r="P1804" s="358">
        <v>25.276578903198242</v>
      </c>
      <c r="Q1804" s="358">
        <v>25.853893280029297</v>
      </c>
      <c r="R1804" s="358">
        <v>26.796796798706055</v>
      </c>
      <c r="S1804" s="358">
        <v>26.636484146118164</v>
      </c>
      <c r="T1804" s="358">
        <v>25.842386245727539</v>
      </c>
      <c r="U1804" s="358">
        <v>24.927513122558594</v>
      </c>
      <c r="V1804" s="358">
        <v>22.587776184082031</v>
      </c>
      <c r="W1804" s="358">
        <v>19.381000518798828</v>
      </c>
      <c r="X1804" s="358">
        <v>17.933219909667969</v>
      </c>
      <c r="Y1804" s="358">
        <v>18.733455657958984</v>
      </c>
      <c r="Z1804" s="358">
        <v>17.723251342773438</v>
      </c>
      <c r="AA1804" s="358">
        <v>17.925180435180664</v>
      </c>
      <c r="AB1804" s="20">
        <v>469.84746551513672</v>
      </c>
    </row>
    <row r="1805" spans="1:28" thickTop="1" thickBot="1" x14ac:dyDescent="0.3">
      <c r="B1805" s="279">
        <v>41251</v>
      </c>
      <c r="C1805" s="128" t="s">
        <v>15</v>
      </c>
      <c r="D1805" s="358">
        <v>17.6312255859375</v>
      </c>
      <c r="E1805" s="358">
        <v>12.13822078704834</v>
      </c>
      <c r="F1805" s="358">
        <v>17.675800323486328</v>
      </c>
      <c r="G1805" s="358">
        <v>17.664911270141602</v>
      </c>
      <c r="H1805" s="358">
        <v>17.548067092895508</v>
      </c>
      <c r="I1805" s="358">
        <v>17.456302642822266</v>
      </c>
      <c r="J1805" s="358">
        <v>14.719725608825684</v>
      </c>
      <c r="K1805" s="358">
        <v>13.01112174987793</v>
      </c>
      <c r="L1805" s="358">
        <v>15.404377937316895</v>
      </c>
      <c r="M1805" s="358">
        <v>17.792501449584961</v>
      </c>
      <c r="N1805" s="358">
        <v>21.010629653930664</v>
      </c>
      <c r="O1805" s="358">
        <v>22.802511215209961</v>
      </c>
      <c r="P1805" s="358">
        <v>24.336307525634766</v>
      </c>
      <c r="Q1805" s="358">
        <v>26.168651580810547</v>
      </c>
      <c r="R1805" s="358">
        <v>27.230014801025391</v>
      </c>
      <c r="S1805" s="358">
        <v>22.095932006835938</v>
      </c>
      <c r="T1805" s="358">
        <v>27.697301864624023</v>
      </c>
      <c r="U1805" s="358">
        <v>25.518632888793945</v>
      </c>
      <c r="V1805" s="358">
        <v>22.680416107177734</v>
      </c>
      <c r="W1805" s="358">
        <v>20.813259124755859</v>
      </c>
      <c r="X1805" s="358">
        <v>20.70989990234375</v>
      </c>
      <c r="Y1805" s="358">
        <v>20.116535186767578</v>
      </c>
      <c r="Z1805" s="358">
        <v>19.976043701171875</v>
      </c>
      <c r="AA1805" s="358">
        <v>19.652790069580078</v>
      </c>
      <c r="AB1805" s="20">
        <v>481.85118007659912</v>
      </c>
    </row>
    <row r="1806" spans="1:28" thickTop="1" thickBot="1" x14ac:dyDescent="0.3">
      <c r="B1806" s="279">
        <v>41252</v>
      </c>
      <c r="C1806" s="128" t="s">
        <v>16</v>
      </c>
      <c r="D1806" s="358">
        <v>19.343572616577148</v>
      </c>
      <c r="E1806" s="358">
        <v>19.252439498901367</v>
      </c>
      <c r="F1806" s="358">
        <v>19.050193786621094</v>
      </c>
      <c r="G1806" s="358">
        <v>18.752414703369141</v>
      </c>
      <c r="H1806" s="358">
        <v>18.900384902954102</v>
      </c>
      <c r="I1806" s="358">
        <v>18.715452194213867</v>
      </c>
      <c r="J1806" s="358">
        <v>15.493846893310547</v>
      </c>
      <c r="K1806" s="358">
        <v>14.246832847595215</v>
      </c>
      <c r="L1806" s="358">
        <v>16.351066589355469</v>
      </c>
      <c r="M1806" s="358">
        <v>18.578699111938477</v>
      </c>
      <c r="N1806" s="358">
        <v>20.822917938232422</v>
      </c>
      <c r="O1806" s="358">
        <v>22.721735000610352</v>
      </c>
      <c r="P1806" s="358">
        <v>25.535919189453125</v>
      </c>
      <c r="Q1806" s="358">
        <v>26.772968292236328</v>
      </c>
      <c r="R1806" s="358">
        <v>27.156681060791016</v>
      </c>
      <c r="S1806" s="358">
        <v>28.376256942749023</v>
      </c>
      <c r="T1806" s="358">
        <v>28.313545227050781</v>
      </c>
      <c r="U1806" s="358">
        <v>27.286899566650391</v>
      </c>
      <c r="V1806" s="358">
        <v>24.287029266357422</v>
      </c>
      <c r="W1806" s="358">
        <v>21.120576858520508</v>
      </c>
      <c r="X1806" s="358">
        <v>20.753337860107422</v>
      </c>
      <c r="Y1806" s="358">
        <v>19.906070709228516</v>
      </c>
      <c r="Z1806" s="358">
        <v>19.343318939208984</v>
      </c>
      <c r="AA1806" s="358">
        <v>18.536577224731445</v>
      </c>
      <c r="AB1806" s="20">
        <v>509.61873722076416</v>
      </c>
    </row>
    <row r="1807" spans="1:28" thickTop="1" thickBot="1" x14ac:dyDescent="0.3">
      <c r="B1807" s="279">
        <v>41253</v>
      </c>
      <c r="C1807" s="128" t="s">
        <v>17</v>
      </c>
      <c r="D1807" s="358">
        <v>18.427841186523438</v>
      </c>
      <c r="E1807" s="358">
        <v>17.058069229125977</v>
      </c>
      <c r="F1807" s="358">
        <v>17.096086502075195</v>
      </c>
      <c r="G1807" s="358">
        <v>17.102085113525391</v>
      </c>
      <c r="H1807" s="358">
        <v>17.049522399902344</v>
      </c>
      <c r="I1807" s="358">
        <v>16.976552963256836</v>
      </c>
      <c r="J1807" s="358">
        <v>13.850559234619141</v>
      </c>
      <c r="K1807" s="358">
        <v>13.098018646240234</v>
      </c>
      <c r="L1807" s="358">
        <v>16.131490707397461</v>
      </c>
      <c r="M1807" s="358">
        <v>16.029256820678711</v>
      </c>
      <c r="N1807" s="358">
        <v>21.026159286499023</v>
      </c>
      <c r="O1807" s="358">
        <v>22.325992584228516</v>
      </c>
      <c r="P1807" s="358">
        <v>25.700454711914063</v>
      </c>
      <c r="Q1807" s="358">
        <v>28.11878776550293</v>
      </c>
      <c r="R1807" s="358">
        <v>28.218734741210938</v>
      </c>
      <c r="S1807" s="358">
        <v>32</v>
      </c>
      <c r="T1807" s="358">
        <v>28.643850326538086</v>
      </c>
      <c r="U1807" s="358">
        <v>27.768835067749023</v>
      </c>
      <c r="V1807" s="358">
        <v>23.924787521362305</v>
      </c>
      <c r="W1807" s="358">
        <v>21.409517288208008</v>
      </c>
      <c r="X1807" s="358">
        <v>19.461032867431641</v>
      </c>
      <c r="Y1807" s="358">
        <v>19.12000846862793</v>
      </c>
      <c r="Z1807" s="358">
        <v>19.021818161010742</v>
      </c>
      <c r="AA1807" s="358">
        <v>17.599370956420898</v>
      </c>
      <c r="AB1807" s="20">
        <v>497.15883255004883</v>
      </c>
    </row>
    <row r="1808" spans="1:28" thickTop="1" thickBot="1" x14ac:dyDescent="0.3">
      <c r="B1808" s="279">
        <v>41254</v>
      </c>
      <c r="C1808" s="128" t="s">
        <v>11</v>
      </c>
      <c r="D1808" s="358">
        <v>15.293803215026855</v>
      </c>
      <c r="E1808" s="358">
        <v>15.204439163208008</v>
      </c>
      <c r="F1808" s="358">
        <v>15.075922966003418</v>
      </c>
      <c r="G1808" s="358">
        <v>15.039651870727539</v>
      </c>
      <c r="H1808" s="358">
        <v>14.970767974853516</v>
      </c>
      <c r="I1808" s="358">
        <v>15.049753189086914</v>
      </c>
      <c r="J1808" s="358">
        <v>14.300601959228516</v>
      </c>
      <c r="K1808" s="358">
        <v>11.343260765075684</v>
      </c>
      <c r="L1808" s="358">
        <v>16.237382888793945</v>
      </c>
      <c r="M1808" s="358">
        <v>17.702896118164063</v>
      </c>
      <c r="N1808" s="358">
        <v>20.699178695678711</v>
      </c>
      <c r="O1808" s="358">
        <v>23.435985565185547</v>
      </c>
      <c r="P1808" s="358">
        <v>23.735795974731445</v>
      </c>
      <c r="Q1808" s="358">
        <v>24.028032302856445</v>
      </c>
      <c r="R1808" s="358">
        <v>24.343984603881836</v>
      </c>
      <c r="S1808" s="358">
        <v>26.997232437133789</v>
      </c>
      <c r="T1808" s="358">
        <v>26.59312629699707</v>
      </c>
      <c r="U1808" s="358">
        <v>24.449447631835938</v>
      </c>
      <c r="V1808" s="358">
        <v>23.240135192871094</v>
      </c>
      <c r="W1808" s="358">
        <v>21.287014007568359</v>
      </c>
      <c r="X1808" s="358">
        <v>20.607580184936523</v>
      </c>
      <c r="Y1808" s="358">
        <v>19.844493865966797</v>
      </c>
      <c r="Z1808" s="358">
        <v>19.767568588256836</v>
      </c>
      <c r="AA1808" s="358">
        <v>19.249057769775391</v>
      </c>
      <c r="AB1808" s="20">
        <v>468.49711322784424</v>
      </c>
    </row>
    <row r="1809" spans="2:28" thickTop="1" thickBot="1" x14ac:dyDescent="0.3">
      <c r="B1809" s="279">
        <v>41255</v>
      </c>
      <c r="C1809" s="128" t="s">
        <v>12</v>
      </c>
      <c r="D1809" s="358">
        <v>19.386362075805664</v>
      </c>
      <c r="E1809" s="358">
        <v>19.428409576416016</v>
      </c>
      <c r="F1809" s="358">
        <v>19.401092529296875</v>
      </c>
      <c r="G1809" s="358">
        <v>19.332931518554688</v>
      </c>
      <c r="H1809" s="358">
        <v>19.195367813110352</v>
      </c>
      <c r="I1809" s="358">
        <v>19.219089508056641</v>
      </c>
      <c r="J1809" s="358">
        <v>18.120067596435547</v>
      </c>
      <c r="K1809" s="358">
        <v>17.987588882446289</v>
      </c>
      <c r="L1809" s="358">
        <v>18.288051605224609</v>
      </c>
      <c r="M1809" s="358">
        <v>19.685268402099609</v>
      </c>
      <c r="N1809" s="358">
        <v>19.583446502685547</v>
      </c>
      <c r="O1809" s="358">
        <v>21.443859100341797</v>
      </c>
      <c r="P1809" s="358">
        <v>24.454959869384766</v>
      </c>
      <c r="Q1809" s="358">
        <v>25.946954727172852</v>
      </c>
      <c r="R1809" s="358">
        <v>22.294334411621094</v>
      </c>
      <c r="S1809" s="358">
        <v>22.367364883422852</v>
      </c>
      <c r="T1809" s="358">
        <v>22.562028884887695</v>
      </c>
      <c r="U1809" s="358">
        <v>22.177787780761719</v>
      </c>
      <c r="V1809" s="358">
        <v>21.121650695800781</v>
      </c>
      <c r="W1809" s="358">
        <v>20.834728240966797</v>
      </c>
      <c r="X1809" s="358">
        <v>19.987703323364258</v>
      </c>
      <c r="Y1809" s="358">
        <v>19.981744766235352</v>
      </c>
      <c r="Z1809" s="358">
        <v>19.569671630859375</v>
      </c>
      <c r="AA1809" s="358">
        <v>19.183479309082031</v>
      </c>
      <c r="AB1809" s="20">
        <v>491.5539436340332</v>
      </c>
    </row>
    <row r="1810" spans="2:28" thickTop="1" thickBot="1" x14ac:dyDescent="0.3">
      <c r="B1810" s="279">
        <v>41256</v>
      </c>
      <c r="C1810" s="128" t="s">
        <v>13</v>
      </c>
      <c r="D1810" s="358">
        <v>18.996061325073242</v>
      </c>
      <c r="E1810" s="358">
        <v>19.056037902832031</v>
      </c>
      <c r="F1810" s="358">
        <v>18.951112747192383</v>
      </c>
      <c r="G1810" s="358">
        <v>18.929450988769531</v>
      </c>
      <c r="H1810" s="358">
        <v>18.687282562255859</v>
      </c>
      <c r="I1810" s="358">
        <v>18.78558349609375</v>
      </c>
      <c r="J1810" s="358">
        <v>17.10438346862793</v>
      </c>
      <c r="K1810" s="358">
        <v>16.782932281494141</v>
      </c>
      <c r="L1810" s="358">
        <v>16.9677734375</v>
      </c>
      <c r="M1810" s="358">
        <v>19.32806396484375</v>
      </c>
      <c r="N1810" s="358">
        <v>16.320898056030273</v>
      </c>
      <c r="O1810" s="358">
        <v>21.759952545166016</v>
      </c>
      <c r="P1810" s="358">
        <v>22.523519515991211</v>
      </c>
      <c r="Q1810" s="358">
        <v>23.741266250610352</v>
      </c>
      <c r="R1810" s="358">
        <v>23.67015266418457</v>
      </c>
      <c r="S1810" s="358">
        <v>24.250778198242188</v>
      </c>
      <c r="T1810" s="358">
        <v>21.097757339477539</v>
      </c>
      <c r="U1810" s="358">
        <v>23.192110061645508</v>
      </c>
      <c r="V1810" s="358">
        <v>22.140392303466797</v>
      </c>
      <c r="W1810" s="358">
        <v>21.549123764038086</v>
      </c>
      <c r="X1810" s="358">
        <v>20.28620719909668</v>
      </c>
      <c r="Y1810" s="358">
        <v>20.138338088989258</v>
      </c>
      <c r="Z1810" s="358">
        <v>19.993671417236328</v>
      </c>
      <c r="AA1810" s="358">
        <v>19.379264831542969</v>
      </c>
      <c r="AB1810" s="20">
        <v>483.63211441040039</v>
      </c>
    </row>
    <row r="1811" spans="2:28" thickTop="1" thickBot="1" x14ac:dyDescent="0.3">
      <c r="B1811" s="279">
        <v>41257</v>
      </c>
      <c r="C1811" s="128" t="s">
        <v>14</v>
      </c>
      <c r="D1811" s="358">
        <v>19.336174011230469</v>
      </c>
      <c r="E1811" s="358">
        <v>19.253808975219727</v>
      </c>
      <c r="F1811" s="358">
        <v>19.348806381225586</v>
      </c>
      <c r="G1811" s="358">
        <v>19.31110954284668</v>
      </c>
      <c r="H1811" s="358">
        <v>19.122322082519531</v>
      </c>
      <c r="I1811" s="358">
        <v>19.112697601318359</v>
      </c>
      <c r="J1811" s="358">
        <v>17.491537094116211</v>
      </c>
      <c r="K1811" s="358">
        <v>17.272485733032227</v>
      </c>
      <c r="L1811" s="358">
        <v>17.850149154663086</v>
      </c>
      <c r="M1811" s="358">
        <v>18.891347885131836</v>
      </c>
      <c r="N1811" s="358">
        <v>22.781078338623047</v>
      </c>
      <c r="O1811" s="358">
        <v>20.315383911132813</v>
      </c>
      <c r="P1811" s="358">
        <v>25.027984619140625</v>
      </c>
      <c r="Q1811" s="358">
        <v>25.26605224609375</v>
      </c>
      <c r="R1811" s="358">
        <v>23.361175537109375</v>
      </c>
      <c r="S1811" s="358">
        <v>22.037456512451172</v>
      </c>
      <c r="T1811" s="358">
        <v>26.256584167480469</v>
      </c>
      <c r="U1811" s="358">
        <v>25.344322204589844</v>
      </c>
      <c r="V1811" s="358">
        <v>23.196218490600586</v>
      </c>
      <c r="W1811" s="358">
        <v>20.514984130859375</v>
      </c>
      <c r="X1811" s="358">
        <v>21.581508636474609</v>
      </c>
      <c r="Y1811" s="358">
        <v>16.885080337524414</v>
      </c>
      <c r="Z1811" s="358">
        <v>19.716558456420898</v>
      </c>
      <c r="AA1811" s="358">
        <v>19.680187225341797</v>
      </c>
      <c r="AB1811" s="20">
        <v>498.95501327514648</v>
      </c>
    </row>
    <row r="1812" spans="2:28" thickTop="1" thickBot="1" x14ac:dyDescent="0.3">
      <c r="B1812" s="279">
        <v>41258</v>
      </c>
      <c r="C1812" s="128" t="s">
        <v>15</v>
      </c>
      <c r="D1812" s="358">
        <v>19.530296325683594</v>
      </c>
      <c r="E1812" s="358">
        <v>19.51494026184082</v>
      </c>
      <c r="F1812" s="358">
        <v>19.467988967895508</v>
      </c>
      <c r="G1812" s="358">
        <v>19.375799179077148</v>
      </c>
      <c r="H1812" s="358">
        <v>19.255563735961914</v>
      </c>
      <c r="I1812" s="358">
        <v>19.153915405273438</v>
      </c>
      <c r="J1812" s="358">
        <v>17.381109237670898</v>
      </c>
      <c r="K1812" s="358">
        <v>16.951644897460938</v>
      </c>
      <c r="L1812" s="358">
        <v>15.926589965820313</v>
      </c>
      <c r="M1812" s="358">
        <v>19.530858993530273</v>
      </c>
      <c r="N1812" s="358">
        <v>22.660381317138672</v>
      </c>
      <c r="O1812" s="358">
        <v>23.410562515258789</v>
      </c>
      <c r="P1812" s="358">
        <v>25.648754119873047</v>
      </c>
      <c r="Q1812" s="358">
        <v>26.262689590454102</v>
      </c>
      <c r="R1812" s="358">
        <v>27.692667007446289</v>
      </c>
      <c r="S1812" s="358">
        <v>27.798402786254883</v>
      </c>
      <c r="T1812" s="358">
        <v>26.753444671630859</v>
      </c>
      <c r="U1812" s="358">
        <v>26.070215225219727</v>
      </c>
      <c r="V1812" s="358">
        <v>24.470487594604492</v>
      </c>
      <c r="W1812" s="358">
        <v>22.170169830322266</v>
      </c>
      <c r="X1812" s="358">
        <v>21.809089660644531</v>
      </c>
      <c r="Y1812" s="358">
        <v>18.947652816772461</v>
      </c>
      <c r="Z1812" s="358">
        <v>15.586339950561523</v>
      </c>
      <c r="AA1812" s="358">
        <v>19.971000671386719</v>
      </c>
      <c r="AB1812" s="20">
        <v>515.3405647277832</v>
      </c>
    </row>
    <row r="1813" spans="2:28" thickTop="1" thickBot="1" x14ac:dyDescent="0.3">
      <c r="B1813" s="279">
        <v>41259</v>
      </c>
      <c r="C1813" s="128" t="s">
        <v>16</v>
      </c>
      <c r="D1813" s="358">
        <v>19.743888854980469</v>
      </c>
      <c r="E1813" s="358">
        <v>19.83177375793457</v>
      </c>
      <c r="F1813" s="358">
        <v>19.724382400512695</v>
      </c>
      <c r="G1813" s="358">
        <v>19.59210205078125</v>
      </c>
      <c r="H1813" s="358">
        <v>19.59004020690918</v>
      </c>
      <c r="I1813" s="358">
        <v>19.539716720581055</v>
      </c>
      <c r="J1813" s="358">
        <v>14.232905387878418</v>
      </c>
      <c r="K1813" s="358">
        <v>13.579294204711914</v>
      </c>
      <c r="L1813" s="358">
        <v>17.373027801513672</v>
      </c>
      <c r="M1813" s="358">
        <v>18.865354537963867</v>
      </c>
      <c r="N1813" s="358">
        <v>21.636775970458984</v>
      </c>
      <c r="O1813" s="358">
        <v>23.757730484008789</v>
      </c>
      <c r="P1813" s="358">
        <v>25.258892059326172</v>
      </c>
      <c r="Q1813" s="358">
        <v>26.253705978393555</v>
      </c>
      <c r="R1813" s="358">
        <v>27.823871612548828</v>
      </c>
      <c r="S1813" s="358">
        <v>28.269804000854492</v>
      </c>
      <c r="T1813" s="358">
        <v>27.923650741577148</v>
      </c>
      <c r="U1813" s="358">
        <v>27.762737274169922</v>
      </c>
      <c r="V1813" s="358">
        <v>24.041213989257813</v>
      </c>
      <c r="W1813" s="358">
        <v>21.094554901123047</v>
      </c>
      <c r="X1813" s="358">
        <v>20.477291107177734</v>
      </c>
      <c r="Y1813" s="358">
        <v>19.670053482055664</v>
      </c>
      <c r="Z1813" s="358">
        <v>19.413066864013672</v>
      </c>
      <c r="AA1813" s="358">
        <v>17.908412933349609</v>
      </c>
      <c r="AB1813" s="20">
        <v>513.36424732208252</v>
      </c>
    </row>
    <row r="1814" spans="2:28" thickTop="1" thickBot="1" x14ac:dyDescent="0.3">
      <c r="B1814" s="279">
        <v>41260</v>
      </c>
      <c r="C1814" s="128" t="s">
        <v>17</v>
      </c>
      <c r="D1814" s="358">
        <v>17.793228149414063</v>
      </c>
      <c r="E1814" s="358">
        <v>17.826513290405273</v>
      </c>
      <c r="F1814" s="358">
        <v>17.711490631103516</v>
      </c>
      <c r="G1814" s="358">
        <v>17.738693237304688</v>
      </c>
      <c r="H1814" s="358">
        <v>17.655229568481445</v>
      </c>
      <c r="I1814" s="358">
        <v>17.553398132324219</v>
      </c>
      <c r="J1814" s="358">
        <v>14.021465301513672</v>
      </c>
      <c r="K1814" s="358">
        <v>14.376188278198242</v>
      </c>
      <c r="L1814" s="358">
        <v>16.492877960205078</v>
      </c>
      <c r="M1814" s="358">
        <v>18.791961669921875</v>
      </c>
      <c r="N1814" s="358">
        <v>22.447216033935547</v>
      </c>
      <c r="O1814" s="358">
        <v>25.469234466552734</v>
      </c>
      <c r="P1814" s="358">
        <v>26.250799179077148</v>
      </c>
      <c r="Q1814" s="358">
        <v>26.738594055175781</v>
      </c>
      <c r="R1814" s="358">
        <v>28.008855819702148</v>
      </c>
      <c r="S1814" s="358">
        <v>29.24275016784668</v>
      </c>
      <c r="T1814" s="358">
        <v>28.457103729248047</v>
      </c>
      <c r="U1814" s="358">
        <v>20.776010513305664</v>
      </c>
      <c r="V1814" s="358">
        <v>24.418842315673828</v>
      </c>
      <c r="W1814" s="358">
        <v>22.783958435058594</v>
      </c>
      <c r="X1814" s="358">
        <v>20.377143859863281</v>
      </c>
      <c r="Y1814" s="358">
        <v>20.139154434204102</v>
      </c>
      <c r="Z1814" s="358">
        <v>19.401887893676758</v>
      </c>
      <c r="AA1814" s="358">
        <v>18.969924926757813</v>
      </c>
      <c r="AB1814" s="20">
        <v>503.4425220489502</v>
      </c>
    </row>
    <row r="1815" spans="2:28" thickTop="1" thickBot="1" x14ac:dyDescent="0.3">
      <c r="B1815" s="279">
        <v>41261</v>
      </c>
      <c r="C1815" s="128" t="s">
        <v>11</v>
      </c>
      <c r="D1815" s="358">
        <v>17.198326110839844</v>
      </c>
      <c r="E1815" s="358">
        <v>18.761251449584961</v>
      </c>
      <c r="F1815" s="358">
        <v>18.835136413574219</v>
      </c>
      <c r="G1815" s="358">
        <v>18.816673278808594</v>
      </c>
      <c r="H1815" s="358">
        <v>18.854835510253906</v>
      </c>
      <c r="I1815" s="358">
        <v>19.075180053710938</v>
      </c>
      <c r="J1815" s="358">
        <v>16.312992095947266</v>
      </c>
      <c r="K1815" s="358">
        <v>26.238832473754883</v>
      </c>
      <c r="L1815" s="358">
        <v>17.677558898925781</v>
      </c>
      <c r="M1815" s="358">
        <v>18.677970886230469</v>
      </c>
      <c r="N1815" s="358">
        <v>20.878913879394531</v>
      </c>
      <c r="O1815" s="358">
        <v>23.090164184570313</v>
      </c>
      <c r="P1815" s="358">
        <v>24.637393951416016</v>
      </c>
      <c r="Q1815" s="358">
        <v>25.426229476928711</v>
      </c>
      <c r="R1815" s="358">
        <v>20.913196563720703</v>
      </c>
      <c r="S1815" s="358">
        <v>25.771188735961914</v>
      </c>
      <c r="T1815" s="358">
        <v>26.549715042114258</v>
      </c>
      <c r="U1815" s="358">
        <v>24.592702865600586</v>
      </c>
      <c r="V1815" s="358">
        <v>23.344018936157227</v>
      </c>
      <c r="W1815" s="358">
        <v>21.179586410522461</v>
      </c>
      <c r="X1815" s="358">
        <v>20.237709045410156</v>
      </c>
      <c r="Y1815" s="358">
        <v>19.94377326965332</v>
      </c>
      <c r="Z1815" s="358">
        <v>18.774030685424805</v>
      </c>
      <c r="AA1815" s="358">
        <v>18.98431396484375</v>
      </c>
      <c r="AB1815" s="20">
        <v>504.77169418334961</v>
      </c>
    </row>
    <row r="1816" spans="2:28" thickTop="1" thickBot="1" x14ac:dyDescent="0.3">
      <c r="B1816" s="279">
        <v>41262</v>
      </c>
      <c r="C1816" s="128" t="s">
        <v>12</v>
      </c>
      <c r="D1816" s="358">
        <v>16.633333206176758</v>
      </c>
      <c r="E1816" s="358">
        <v>17.424045562744141</v>
      </c>
      <c r="F1816" s="358">
        <v>17.514760971069336</v>
      </c>
      <c r="G1816" s="358">
        <v>17.417261123657227</v>
      </c>
      <c r="H1816" s="358">
        <v>17.653280258178711</v>
      </c>
      <c r="I1816" s="358">
        <v>17.547374725341797</v>
      </c>
      <c r="J1816" s="358">
        <v>15.301156044006348</v>
      </c>
      <c r="K1816" s="358">
        <v>15.871957778930664</v>
      </c>
      <c r="L1816" s="358">
        <v>16.926311492919922</v>
      </c>
      <c r="M1816" s="358">
        <v>18.792613983154297</v>
      </c>
      <c r="N1816" s="358">
        <v>21.49870491027832</v>
      </c>
      <c r="O1816" s="358">
        <v>23.230949401855469</v>
      </c>
      <c r="P1816" s="358">
        <v>24.971288681030273</v>
      </c>
      <c r="Q1816" s="358">
        <v>26.3487548828125</v>
      </c>
      <c r="R1816" s="358">
        <v>26.748859405517578</v>
      </c>
      <c r="S1816" s="358">
        <v>27.552022933959961</v>
      </c>
      <c r="T1816" s="358">
        <v>27.422822952270508</v>
      </c>
      <c r="U1816" s="358">
        <v>26.463010787963867</v>
      </c>
      <c r="V1816" s="358">
        <v>24.008649826049805</v>
      </c>
      <c r="W1816" s="358">
        <v>21.5010986328125</v>
      </c>
      <c r="X1816" s="358">
        <v>20.655084609985352</v>
      </c>
      <c r="Y1816" s="358">
        <v>20.616065979003906</v>
      </c>
      <c r="Z1816" s="358">
        <v>20.031373977661133</v>
      </c>
      <c r="AA1816" s="358">
        <v>19.251047134399414</v>
      </c>
      <c r="AB1816" s="20">
        <v>501.38182926177979</v>
      </c>
    </row>
    <row r="1817" spans="2:28" thickTop="1" thickBot="1" x14ac:dyDescent="0.3">
      <c r="B1817" s="279">
        <v>41263</v>
      </c>
      <c r="C1817" s="128" t="s">
        <v>13</v>
      </c>
      <c r="D1817" s="358">
        <v>17.92469596862793</v>
      </c>
      <c r="E1817" s="358">
        <v>17.765970230102539</v>
      </c>
      <c r="F1817" s="358">
        <v>17.815563201904297</v>
      </c>
      <c r="G1817" s="358">
        <v>17.680610656738281</v>
      </c>
      <c r="H1817" s="358">
        <v>17.668848037719727</v>
      </c>
      <c r="I1817" s="358">
        <v>17.56572151184082</v>
      </c>
      <c r="J1817" s="358">
        <v>14.971389770507813</v>
      </c>
      <c r="K1817" s="358">
        <v>14.713414192199707</v>
      </c>
      <c r="L1817" s="358">
        <v>15.813424110412598</v>
      </c>
      <c r="M1817" s="358">
        <v>19.419057846069336</v>
      </c>
      <c r="N1817" s="358">
        <v>22.846261978149414</v>
      </c>
      <c r="O1817" s="358">
        <v>25.126768112182617</v>
      </c>
      <c r="P1817" s="358">
        <v>26.092769622802734</v>
      </c>
      <c r="Q1817" s="358">
        <v>27.208345413208008</v>
      </c>
      <c r="R1817" s="358">
        <v>28.054262161254883</v>
      </c>
      <c r="S1817" s="358">
        <v>21.493385314941406</v>
      </c>
      <c r="T1817" s="358">
        <v>25.984106063842773</v>
      </c>
      <c r="U1817" s="358">
        <v>25.039402008056641</v>
      </c>
      <c r="V1817" s="358">
        <v>23.156274795532227</v>
      </c>
      <c r="W1817" s="358">
        <v>18.264289855957031</v>
      </c>
      <c r="X1817" s="358">
        <v>20.565622329711914</v>
      </c>
      <c r="Y1817" s="358">
        <v>21.564359664916992</v>
      </c>
      <c r="Z1817" s="358">
        <v>21.420646667480469</v>
      </c>
      <c r="AA1817" s="358">
        <v>21.216085433959961</v>
      </c>
      <c r="AB1817" s="20">
        <v>499.37127494812012</v>
      </c>
    </row>
    <row r="1818" spans="2:28" thickTop="1" thickBot="1" x14ac:dyDescent="0.3">
      <c r="B1818" s="279">
        <v>41264</v>
      </c>
      <c r="C1818" s="128" t="s">
        <v>14</v>
      </c>
      <c r="D1818" s="358">
        <v>20.89244270324707</v>
      </c>
      <c r="E1818" s="358">
        <v>19.681467056274414</v>
      </c>
      <c r="F1818" s="358">
        <v>19.598026275634766</v>
      </c>
      <c r="G1818" s="358">
        <v>19.49043083190918</v>
      </c>
      <c r="H1818" s="358">
        <v>18.876848220825195</v>
      </c>
      <c r="I1818" s="358">
        <v>18.770732879638672</v>
      </c>
      <c r="J1818" s="358">
        <v>16.790620803833008</v>
      </c>
      <c r="K1818" s="358">
        <v>16.646299362182617</v>
      </c>
      <c r="L1818" s="358">
        <v>16.59736442565918</v>
      </c>
      <c r="M1818" s="358">
        <v>18.19426155090332</v>
      </c>
      <c r="N1818" s="358">
        <v>18.575050354003906</v>
      </c>
      <c r="O1818" s="358">
        <v>20.082847595214844</v>
      </c>
      <c r="P1818" s="358">
        <v>20.097152709960938</v>
      </c>
      <c r="Q1818" s="358">
        <v>20.840986251831055</v>
      </c>
      <c r="R1818" s="358">
        <v>21.172393798828125</v>
      </c>
      <c r="S1818" s="358">
        <v>18.131071090698242</v>
      </c>
      <c r="T1818" s="358">
        <v>21.57330322265625</v>
      </c>
      <c r="U1818" s="358">
        <v>20.726280212402344</v>
      </c>
      <c r="V1818" s="358">
        <v>20.04570198059082</v>
      </c>
      <c r="W1818" s="358">
        <v>18.852989196777344</v>
      </c>
      <c r="X1818" s="358">
        <v>17.579135894775391</v>
      </c>
      <c r="Y1818" s="358">
        <v>16.833381652832031</v>
      </c>
      <c r="Z1818" s="358">
        <v>17.123529434204102</v>
      </c>
      <c r="AA1818" s="358">
        <v>16.935859680175781</v>
      </c>
      <c r="AB1818" s="20">
        <v>454.10817718505859</v>
      </c>
    </row>
    <row r="1819" spans="2:28" thickTop="1" thickBot="1" x14ac:dyDescent="0.3">
      <c r="B1819" s="279">
        <v>41265</v>
      </c>
      <c r="C1819" s="128" t="s">
        <v>15</v>
      </c>
      <c r="D1819" s="358">
        <v>16.836498260498047</v>
      </c>
      <c r="E1819" s="358">
        <v>16.615703582763672</v>
      </c>
      <c r="F1819" s="358">
        <v>16.665643692016602</v>
      </c>
      <c r="G1819" s="358">
        <v>16.768888473510742</v>
      </c>
      <c r="H1819" s="358">
        <v>16.849603652954102</v>
      </c>
      <c r="I1819" s="358">
        <v>17.021743774414063</v>
      </c>
      <c r="J1819" s="358">
        <v>16.198440551757813</v>
      </c>
      <c r="K1819" s="358">
        <v>14.864067077636719</v>
      </c>
      <c r="L1819" s="358">
        <v>15.033690452575684</v>
      </c>
      <c r="M1819" s="358">
        <v>17.143894195556641</v>
      </c>
      <c r="N1819" s="358">
        <v>18.686349868774414</v>
      </c>
      <c r="O1819" s="358">
        <v>20.503543853759766</v>
      </c>
      <c r="P1819" s="358">
        <v>21.472789764404297</v>
      </c>
      <c r="Q1819" s="358">
        <v>21.629558563232422</v>
      </c>
      <c r="R1819" s="358">
        <v>22.304477691650391</v>
      </c>
      <c r="S1819" s="358">
        <v>22.815778732299805</v>
      </c>
      <c r="T1819" s="358">
        <v>22.653694152832031</v>
      </c>
      <c r="U1819" s="358">
        <v>13.889567375183105</v>
      </c>
      <c r="V1819" s="358">
        <v>20.650758743286133</v>
      </c>
      <c r="W1819" s="358">
        <v>16.967929840087891</v>
      </c>
      <c r="X1819" s="358">
        <v>16.293973922729492</v>
      </c>
      <c r="Y1819" s="358">
        <v>15.317940711975098</v>
      </c>
      <c r="Z1819" s="358">
        <v>15.192653656005859</v>
      </c>
      <c r="AA1819" s="358">
        <v>15.151908874511719</v>
      </c>
      <c r="AB1819" s="20">
        <v>427.5290994644165</v>
      </c>
    </row>
    <row r="1820" spans="2:28" thickTop="1" thickBot="1" x14ac:dyDescent="0.3">
      <c r="B1820" s="279">
        <v>41266</v>
      </c>
      <c r="C1820" s="128" t="s">
        <v>16</v>
      </c>
      <c r="D1820" s="358">
        <v>14.765832901000977</v>
      </c>
      <c r="E1820" s="358">
        <v>14.952293395996094</v>
      </c>
      <c r="F1820" s="358">
        <v>15.022455215454102</v>
      </c>
      <c r="G1820" s="358">
        <v>14.979535102844238</v>
      </c>
      <c r="H1820" s="358">
        <v>14.882635116577148</v>
      </c>
      <c r="I1820" s="358">
        <v>14.877307891845703</v>
      </c>
      <c r="J1820" s="358">
        <v>13.005799293518066</v>
      </c>
      <c r="K1820" s="358">
        <v>12.331386566162109</v>
      </c>
      <c r="L1820" s="358">
        <v>14.55805778503418</v>
      </c>
      <c r="M1820" s="358">
        <v>17.170558929443359</v>
      </c>
      <c r="N1820" s="358">
        <v>18.670766830444336</v>
      </c>
      <c r="O1820" s="358">
        <v>23.098896026611328</v>
      </c>
      <c r="P1820" s="358">
        <v>24.764280319213867</v>
      </c>
      <c r="Q1820" s="358">
        <v>25.378608703613281</v>
      </c>
      <c r="R1820" s="358">
        <v>26.070846557617188</v>
      </c>
      <c r="S1820" s="358">
        <v>26.159805297851563</v>
      </c>
      <c r="T1820" s="358">
        <v>25.654098510742188</v>
      </c>
      <c r="U1820" s="358">
        <v>25.060510635375977</v>
      </c>
      <c r="V1820" s="358">
        <v>22.127294540405273</v>
      </c>
      <c r="W1820" s="358">
        <v>20.036945343017578</v>
      </c>
      <c r="X1820" s="358">
        <v>18.986467361450195</v>
      </c>
      <c r="Y1820" s="358">
        <v>18.16461181640625</v>
      </c>
      <c r="Z1820" s="358">
        <v>16.024551391601563</v>
      </c>
      <c r="AA1820" s="358">
        <v>15.154571533203125</v>
      </c>
      <c r="AB1820" s="20">
        <v>451.89811706542969</v>
      </c>
    </row>
    <row r="1821" spans="2:28" thickTop="1" thickBot="1" x14ac:dyDescent="0.3">
      <c r="B1821" s="279">
        <v>41267</v>
      </c>
      <c r="C1821" s="128" t="s">
        <v>17</v>
      </c>
      <c r="D1821" s="358">
        <v>15.24300479888916</v>
      </c>
      <c r="E1821" s="358">
        <v>15.426907539367676</v>
      </c>
      <c r="F1821" s="358">
        <v>15.500863075256348</v>
      </c>
      <c r="G1821" s="358">
        <v>15.55955696105957</v>
      </c>
      <c r="H1821" s="358">
        <v>15.52479076385498</v>
      </c>
      <c r="I1821" s="358">
        <v>15.499552726745605</v>
      </c>
      <c r="J1821" s="358">
        <v>12.750583648681641</v>
      </c>
      <c r="K1821" s="358">
        <v>12.706081390380859</v>
      </c>
      <c r="L1821" s="358">
        <v>13.785802841186523</v>
      </c>
      <c r="M1821" s="358">
        <v>15.929353713989258</v>
      </c>
      <c r="N1821" s="358">
        <v>20.337566375732422</v>
      </c>
      <c r="O1821" s="358">
        <v>22.069272994995117</v>
      </c>
      <c r="P1821" s="358">
        <v>25.470527648925781</v>
      </c>
      <c r="Q1821" s="358">
        <v>22.475860595703125</v>
      </c>
      <c r="R1821" s="358">
        <v>26.127834320068359</v>
      </c>
      <c r="S1821" s="358">
        <v>26.389776229858398</v>
      </c>
      <c r="T1821" s="358">
        <v>26.404546737670898</v>
      </c>
      <c r="U1821" s="358">
        <v>26.175289154052734</v>
      </c>
      <c r="V1821" s="358">
        <v>21.948417663574219</v>
      </c>
      <c r="W1821" s="358">
        <v>20.384197235107422</v>
      </c>
      <c r="X1821" s="358">
        <v>18.728599548339844</v>
      </c>
      <c r="Y1821" s="358">
        <v>17.864656448364258</v>
      </c>
      <c r="Z1821" s="358">
        <v>16.971595764160156</v>
      </c>
      <c r="AA1821" s="358">
        <v>17.218008041381836</v>
      </c>
      <c r="AB1821" s="20">
        <v>456.49264621734619</v>
      </c>
    </row>
    <row r="1822" spans="2:28" thickTop="1" thickBot="1" x14ac:dyDescent="0.3">
      <c r="B1822" s="279">
        <v>41268</v>
      </c>
      <c r="C1822" s="128" t="s">
        <v>11</v>
      </c>
      <c r="D1822" s="358">
        <v>17.090213775634766</v>
      </c>
      <c r="E1822" s="358">
        <v>17.535116195678711</v>
      </c>
      <c r="F1822" s="358">
        <v>17.562810897827148</v>
      </c>
      <c r="G1822" s="358">
        <v>17.680871963500977</v>
      </c>
      <c r="H1822" s="358">
        <v>17.724338531494141</v>
      </c>
      <c r="I1822" s="358">
        <v>18.114107131958008</v>
      </c>
      <c r="J1822" s="358">
        <v>15.822251319885254</v>
      </c>
      <c r="K1822" s="358">
        <v>15.315280914306641</v>
      </c>
      <c r="L1822" s="358">
        <v>15.577226638793945</v>
      </c>
      <c r="M1822" s="358">
        <v>17.799093246459961</v>
      </c>
      <c r="N1822" s="358">
        <v>20.212495803833008</v>
      </c>
      <c r="O1822" s="358">
        <v>24.252689361572266</v>
      </c>
      <c r="P1822" s="358">
        <v>25.088466644287109</v>
      </c>
      <c r="Q1822" s="358">
        <v>26.806306838989258</v>
      </c>
      <c r="R1822" s="358">
        <v>28.289966583251953</v>
      </c>
      <c r="S1822" s="358">
        <v>24.887544631958008</v>
      </c>
      <c r="T1822" s="358">
        <v>28.03253173828125</v>
      </c>
      <c r="U1822" s="358">
        <v>23.916467666625977</v>
      </c>
      <c r="V1822" s="358">
        <v>25.223953247070313</v>
      </c>
      <c r="W1822" s="358">
        <v>22.015604019165039</v>
      </c>
      <c r="X1822" s="358">
        <v>21.311635971069336</v>
      </c>
      <c r="Y1822" s="358">
        <v>20.582351684570313</v>
      </c>
      <c r="Z1822" s="358">
        <v>19.218025207519531</v>
      </c>
      <c r="AA1822" s="358">
        <v>19.850175857543945</v>
      </c>
      <c r="AB1822" s="20">
        <v>499.90952587127686</v>
      </c>
    </row>
    <row r="1823" spans="2:28" thickTop="1" thickBot="1" x14ac:dyDescent="0.3">
      <c r="B1823" s="279">
        <v>41269</v>
      </c>
      <c r="C1823" s="128" t="s">
        <v>12</v>
      </c>
      <c r="D1823" s="358">
        <v>19.108850479125977</v>
      </c>
      <c r="E1823" s="358">
        <v>17.860250473022461</v>
      </c>
      <c r="F1823" s="358">
        <v>17.787870407104492</v>
      </c>
      <c r="G1823" s="358">
        <v>17.832639694213867</v>
      </c>
      <c r="H1823" s="358">
        <v>15.7330322265625</v>
      </c>
      <c r="I1823" s="358">
        <v>15.596632957458496</v>
      </c>
      <c r="J1823" s="358">
        <v>14.789680480957031</v>
      </c>
      <c r="K1823" s="358">
        <v>15.090003967285156</v>
      </c>
      <c r="L1823" s="358">
        <v>16.798604965209961</v>
      </c>
      <c r="M1823" s="358">
        <v>19.505617141723633</v>
      </c>
      <c r="N1823" s="358">
        <v>22.153537750244141</v>
      </c>
      <c r="O1823" s="358">
        <v>24.607732772827148</v>
      </c>
      <c r="P1823" s="358">
        <v>14.440221786499023</v>
      </c>
      <c r="Q1823" s="358">
        <v>25.690715789794922</v>
      </c>
      <c r="R1823" s="358">
        <v>26.032571792602539</v>
      </c>
      <c r="S1823" s="358">
        <v>25.29619026184082</v>
      </c>
      <c r="T1823" s="358">
        <v>24.720035552978516</v>
      </c>
      <c r="U1823" s="358">
        <v>24.521360397338867</v>
      </c>
      <c r="V1823" s="358">
        <v>23.323024749755859</v>
      </c>
      <c r="W1823" s="358">
        <v>22.185060501098633</v>
      </c>
      <c r="X1823" s="358">
        <v>21.69249153137207</v>
      </c>
      <c r="Y1823" s="358">
        <v>20.231721878051758</v>
      </c>
      <c r="Z1823" s="358">
        <v>19.470769882202148</v>
      </c>
      <c r="AA1823" s="358">
        <v>19.421743392944336</v>
      </c>
      <c r="AB1823" s="20">
        <v>483.89036083221436</v>
      </c>
    </row>
    <row r="1824" spans="2:28" thickTop="1" thickBot="1" x14ac:dyDescent="0.3">
      <c r="B1824" s="279">
        <v>41270</v>
      </c>
      <c r="C1824" s="128" t="s">
        <v>13</v>
      </c>
      <c r="D1824" s="358">
        <v>19.446203231811523</v>
      </c>
      <c r="E1824" s="358">
        <v>19.538091659545898</v>
      </c>
      <c r="F1824" s="358">
        <v>19.589395523071289</v>
      </c>
      <c r="G1824" s="358">
        <v>19.611083984375</v>
      </c>
      <c r="H1824" s="358">
        <v>18.866016387939453</v>
      </c>
      <c r="I1824" s="358">
        <v>18.803001403808594</v>
      </c>
      <c r="J1824" s="358">
        <v>16.536890029907227</v>
      </c>
      <c r="K1824" s="358">
        <v>17.23040771484375</v>
      </c>
      <c r="L1824" s="358">
        <v>17.473127365112305</v>
      </c>
      <c r="M1824" s="358">
        <v>19.197965621948242</v>
      </c>
      <c r="N1824" s="358">
        <v>21.647958755493164</v>
      </c>
      <c r="O1824" s="358">
        <v>22.874349594116211</v>
      </c>
      <c r="P1824" s="358">
        <v>17.483766555786133</v>
      </c>
      <c r="Q1824" s="358">
        <v>23.726411819458008</v>
      </c>
      <c r="R1824" s="358">
        <v>24.951358795166016</v>
      </c>
      <c r="S1824" s="358">
        <v>25.249307632446289</v>
      </c>
      <c r="T1824" s="358">
        <v>24.710372924804688</v>
      </c>
      <c r="U1824" s="358">
        <v>24.569795608520508</v>
      </c>
      <c r="V1824" s="358">
        <v>21.950555801391602</v>
      </c>
      <c r="W1824" s="358">
        <v>18.057523727416992</v>
      </c>
      <c r="X1824" s="358">
        <v>19.88926887512207</v>
      </c>
      <c r="Y1824" s="358">
        <v>19.006631851196289</v>
      </c>
      <c r="Z1824" s="358">
        <v>18.675436019897461</v>
      </c>
      <c r="AA1824" s="358">
        <v>17.567407608032227</v>
      </c>
      <c r="AB1824" s="20">
        <v>486.65232849121094</v>
      </c>
    </row>
    <row r="1825" spans="1:28" thickTop="1" thickBot="1" x14ac:dyDescent="0.3">
      <c r="B1825" s="279">
        <v>41271</v>
      </c>
      <c r="C1825" s="128" t="s">
        <v>14</v>
      </c>
      <c r="D1825" s="358">
        <v>17.474546432495117</v>
      </c>
      <c r="E1825" s="358">
        <v>17.515850067138672</v>
      </c>
      <c r="F1825" s="358">
        <v>17.489614486694336</v>
      </c>
      <c r="G1825" s="358">
        <v>17.300840377807617</v>
      </c>
      <c r="H1825" s="358">
        <v>15.77716064453125</v>
      </c>
      <c r="I1825" s="358">
        <v>15.749614715576172</v>
      </c>
      <c r="J1825" s="358">
        <v>13.125503540039063</v>
      </c>
      <c r="K1825" s="358">
        <v>12.797491073608398</v>
      </c>
      <c r="L1825" s="358">
        <v>15.513856887817383</v>
      </c>
      <c r="M1825" s="358">
        <v>17.954746246337891</v>
      </c>
      <c r="N1825" s="358">
        <v>21.162263870239258</v>
      </c>
      <c r="O1825" s="358">
        <v>23.851404190063477</v>
      </c>
      <c r="P1825" s="358">
        <v>24.540458679199219</v>
      </c>
      <c r="Q1825" s="358">
        <v>26.35601806640625</v>
      </c>
      <c r="R1825" s="358">
        <v>25.890352249145508</v>
      </c>
      <c r="S1825" s="358">
        <v>25.736688613891602</v>
      </c>
      <c r="T1825" s="358">
        <v>27.409492492675781</v>
      </c>
      <c r="U1825" s="358">
        <v>25.96485710144043</v>
      </c>
      <c r="V1825" s="358">
        <v>24.038125991821289</v>
      </c>
      <c r="W1825" s="358">
        <v>20.777614593505859</v>
      </c>
      <c r="X1825" s="358">
        <v>20.916269302368164</v>
      </c>
      <c r="Y1825" s="358">
        <v>20.427629470825195</v>
      </c>
      <c r="Z1825" s="358">
        <v>18.715484619140625</v>
      </c>
      <c r="AA1825" s="358">
        <v>18.494998931884766</v>
      </c>
      <c r="AB1825" s="20">
        <v>484.98088264465332</v>
      </c>
    </row>
    <row r="1826" spans="1:28" thickTop="1" thickBot="1" x14ac:dyDescent="0.3">
      <c r="B1826" s="279">
        <v>41272</v>
      </c>
      <c r="C1826" s="128" t="s">
        <v>15</v>
      </c>
      <c r="D1826" s="358">
        <v>18.52447509765625</v>
      </c>
      <c r="E1826" s="358">
        <v>19.958414077758789</v>
      </c>
      <c r="F1826" s="358">
        <v>20.412240982055664</v>
      </c>
      <c r="G1826" s="358">
        <v>20.698429107666016</v>
      </c>
      <c r="H1826" s="358">
        <v>20.97047233581543</v>
      </c>
      <c r="I1826" s="358">
        <v>21.041831970214844</v>
      </c>
      <c r="J1826" s="358">
        <v>20.050804138183594</v>
      </c>
      <c r="K1826" s="358">
        <v>18.009057998657227</v>
      </c>
      <c r="L1826" s="358">
        <v>18.294370651245117</v>
      </c>
      <c r="M1826" s="358">
        <v>21.149374008178711</v>
      </c>
      <c r="N1826" s="358">
        <v>22.661481857299805</v>
      </c>
      <c r="O1826" s="358">
        <v>23.825048446655273</v>
      </c>
      <c r="P1826" s="358">
        <v>23.932029724121094</v>
      </c>
      <c r="Q1826" s="358">
        <v>24.757184982299805</v>
      </c>
      <c r="R1826" s="358">
        <v>23.888944625854492</v>
      </c>
      <c r="S1826" s="358">
        <v>23.882965087890625</v>
      </c>
      <c r="T1826" s="358">
        <v>23.084823608398438</v>
      </c>
      <c r="U1826" s="358">
        <v>22.271013259887695</v>
      </c>
      <c r="V1826" s="358">
        <v>21.198781967163086</v>
      </c>
      <c r="W1826" s="358">
        <v>20.510211944580078</v>
      </c>
      <c r="X1826" s="358">
        <v>19.928997039794922</v>
      </c>
      <c r="Y1826" s="358">
        <v>19.387859344482422</v>
      </c>
      <c r="Z1826" s="358">
        <v>18.551000595092773</v>
      </c>
      <c r="AA1826" s="358">
        <v>14.073606491088867</v>
      </c>
      <c r="AB1826" s="20">
        <v>501.06341934204102</v>
      </c>
    </row>
    <row r="1827" spans="1:28" thickTop="1" thickBot="1" x14ac:dyDescent="0.3">
      <c r="B1827" s="279">
        <v>41273</v>
      </c>
      <c r="C1827" s="128" t="s">
        <v>16</v>
      </c>
      <c r="D1827" s="358">
        <v>18.669448852539063</v>
      </c>
      <c r="E1827" s="358">
        <v>19.058073043823242</v>
      </c>
      <c r="F1827" s="358">
        <v>19.222244262695313</v>
      </c>
      <c r="G1827" s="358">
        <v>19.217317581176758</v>
      </c>
      <c r="H1827" s="358">
        <v>19.349702835083008</v>
      </c>
      <c r="I1827" s="358">
        <v>19.295555114746094</v>
      </c>
      <c r="J1827" s="358">
        <v>17.026462554931641</v>
      </c>
      <c r="K1827" s="358">
        <v>16.966217041015625</v>
      </c>
      <c r="L1827" s="358">
        <v>17.667350769042969</v>
      </c>
      <c r="M1827" s="358">
        <v>18.150081634521484</v>
      </c>
      <c r="N1827" s="358">
        <v>19.651693344116211</v>
      </c>
      <c r="O1827" s="358">
        <v>20.718193054199219</v>
      </c>
      <c r="P1827" s="358">
        <v>21.462326049804688</v>
      </c>
      <c r="Q1827" s="358">
        <v>21.838577270507813</v>
      </c>
      <c r="R1827" s="358">
        <v>22.461288452148438</v>
      </c>
      <c r="S1827" s="358">
        <v>22.019001007080078</v>
      </c>
      <c r="T1827" s="358">
        <v>23.076908111572266</v>
      </c>
      <c r="U1827" s="358">
        <v>22.362157821655273</v>
      </c>
      <c r="V1827" s="358">
        <v>17.00670051574707</v>
      </c>
      <c r="W1827" s="358">
        <v>20.068706512451172</v>
      </c>
      <c r="X1827" s="358">
        <v>19.6348876953125</v>
      </c>
      <c r="Y1827" s="358">
        <v>19.347782135009766</v>
      </c>
      <c r="Z1827" s="358">
        <v>19.506769180297852</v>
      </c>
      <c r="AA1827" s="358">
        <v>19.51283073425293</v>
      </c>
      <c r="AB1827" s="20">
        <v>473.29027557373047</v>
      </c>
    </row>
    <row r="1828" spans="1:28" thickTop="1" thickBot="1" x14ac:dyDescent="0.3">
      <c r="B1828" s="279">
        <v>41274</v>
      </c>
      <c r="C1828" s="128" t="s">
        <v>17</v>
      </c>
      <c r="D1828" s="358">
        <v>19.554782867431641</v>
      </c>
      <c r="E1828" s="358">
        <v>21.272500991821289</v>
      </c>
      <c r="F1828" s="358">
        <v>21.412937164306641</v>
      </c>
      <c r="G1828" s="358">
        <v>21.276252746582031</v>
      </c>
      <c r="H1828" s="358">
        <v>21.220836639404297</v>
      </c>
      <c r="I1828" s="358">
        <v>21.230144500732422</v>
      </c>
      <c r="J1828" s="358">
        <v>19.677854537963867</v>
      </c>
      <c r="K1828" s="358">
        <v>19.961009979248047</v>
      </c>
      <c r="L1828" s="358">
        <v>17.445392608642578</v>
      </c>
      <c r="M1828" s="358">
        <v>18.629745483398438</v>
      </c>
      <c r="N1828" s="358">
        <v>20.172327041625977</v>
      </c>
      <c r="O1828" s="358">
        <v>20.243818283081055</v>
      </c>
      <c r="P1828" s="358">
        <v>24.707632064819336</v>
      </c>
      <c r="Q1828" s="358">
        <v>23.980361938476563</v>
      </c>
      <c r="R1828" s="358">
        <v>21.225522994995117</v>
      </c>
      <c r="S1828" s="358">
        <v>25.521146774291992</v>
      </c>
      <c r="T1828" s="358">
        <v>25.468950271606445</v>
      </c>
      <c r="U1828" s="358">
        <v>24.683559417724609</v>
      </c>
      <c r="V1828" s="358">
        <v>22.726339340209961</v>
      </c>
      <c r="W1828" s="358">
        <v>20.762907028198242</v>
      </c>
      <c r="X1828" s="358">
        <v>20.934665679931641</v>
      </c>
      <c r="Y1828" s="358">
        <v>20.118381500244141</v>
      </c>
      <c r="Z1828" s="358">
        <v>19.197360992431641</v>
      </c>
      <c r="AA1828" s="358">
        <v>18.984199523925781</v>
      </c>
      <c r="AB1828" s="20">
        <v>510.40863037109375</v>
      </c>
    </row>
    <row r="1829" spans="1:28" thickTop="1" thickBot="1" x14ac:dyDescent="0.3">
      <c r="A1829" s="11" t="s">
        <v>10</v>
      </c>
      <c r="B1829" s="279">
        <v>41275</v>
      </c>
      <c r="C1829" s="128" t="s">
        <v>11</v>
      </c>
      <c r="D1829" s="358">
        <v>18.973421096801758</v>
      </c>
      <c r="E1829" s="358">
        <v>19.008695602416992</v>
      </c>
      <c r="F1829" s="358">
        <v>19.093343734741211</v>
      </c>
      <c r="G1829" s="358">
        <v>19.15864372253418</v>
      </c>
      <c r="H1829" s="358">
        <v>19.174638748168945</v>
      </c>
      <c r="I1829" s="358">
        <v>19.204261779785156</v>
      </c>
      <c r="J1829" s="358">
        <v>15.52835750579834</v>
      </c>
      <c r="K1829" s="358">
        <v>16.100759506225586</v>
      </c>
      <c r="L1829" s="358">
        <v>18.335063934326172</v>
      </c>
      <c r="M1829" s="358">
        <v>19.862960815429688</v>
      </c>
      <c r="N1829" s="358">
        <v>22.881210327148438</v>
      </c>
      <c r="O1829" s="358">
        <v>24.635320663452148</v>
      </c>
      <c r="P1829" s="358">
        <v>25.753889083862305</v>
      </c>
      <c r="Q1829" s="358">
        <v>27.307666778564453</v>
      </c>
      <c r="R1829" s="358">
        <v>28.008705139160156</v>
      </c>
      <c r="S1829" s="358">
        <v>28.485982894897461</v>
      </c>
      <c r="T1829" s="358">
        <v>28.543401718139648</v>
      </c>
      <c r="U1829" s="358">
        <v>27.725185394287109</v>
      </c>
      <c r="V1829" s="358">
        <v>24.880025863647461</v>
      </c>
      <c r="W1829" s="358">
        <v>20.255340576171875</v>
      </c>
      <c r="X1829" s="358">
        <v>21.828569412231445</v>
      </c>
      <c r="Y1829" s="358">
        <v>20.248237609863281</v>
      </c>
      <c r="Z1829" s="358">
        <v>19.252729415893555</v>
      </c>
      <c r="AA1829" s="358">
        <v>19.571918487548828</v>
      </c>
      <c r="AB1829" s="20">
        <v>523.81832981109619</v>
      </c>
    </row>
    <row r="1830" spans="1:28" thickTop="1" thickBot="1" x14ac:dyDescent="0.3">
      <c r="B1830" s="279">
        <v>41276</v>
      </c>
      <c r="C1830" s="128" t="s">
        <v>12</v>
      </c>
      <c r="D1830" s="358">
        <v>19.6060791015625</v>
      </c>
      <c r="E1830" s="358">
        <v>19.640586853027344</v>
      </c>
      <c r="F1830" s="358">
        <v>19.754413604736328</v>
      </c>
      <c r="G1830" s="358">
        <v>19.837711334228516</v>
      </c>
      <c r="H1830" s="358">
        <v>19.94786262512207</v>
      </c>
      <c r="I1830" s="358">
        <v>19.887552261352539</v>
      </c>
      <c r="J1830" s="358">
        <v>18.865833282470703</v>
      </c>
      <c r="K1830" s="358">
        <v>18.786569595336914</v>
      </c>
      <c r="L1830" s="358">
        <v>18.512535095214844</v>
      </c>
      <c r="M1830" s="358">
        <v>18.783950805664063</v>
      </c>
      <c r="N1830" s="358">
        <v>20.835676193237305</v>
      </c>
      <c r="O1830" s="358">
        <v>21.908811569213867</v>
      </c>
      <c r="P1830" s="358">
        <v>22.218648910522461</v>
      </c>
      <c r="Q1830" s="358">
        <v>22.399812698364258</v>
      </c>
      <c r="R1830" s="358">
        <v>22.340339660644531</v>
      </c>
      <c r="S1830" s="358">
        <v>22.541597366333008</v>
      </c>
      <c r="T1830" s="358">
        <v>21.825366973876953</v>
      </c>
      <c r="U1830" s="358">
        <v>20.783502578735352</v>
      </c>
      <c r="V1830" s="358">
        <v>19.882566452026367</v>
      </c>
      <c r="W1830" s="358">
        <v>19.609010696411133</v>
      </c>
      <c r="X1830" s="358">
        <v>19.29283332824707</v>
      </c>
      <c r="Y1830" s="358">
        <v>19.442066192626953</v>
      </c>
      <c r="Z1830" s="358">
        <v>19.365728378295898</v>
      </c>
      <c r="AA1830" s="358">
        <v>19.215396881103516</v>
      </c>
      <c r="AB1830" s="20">
        <v>485.28445243835449</v>
      </c>
    </row>
    <row r="1831" spans="1:28" thickTop="1" thickBot="1" x14ac:dyDescent="0.3">
      <c r="B1831" s="279">
        <v>41277</v>
      </c>
      <c r="C1831" s="128" t="s">
        <v>13</v>
      </c>
      <c r="D1831" s="358">
        <v>19.247959136962891</v>
      </c>
      <c r="E1831" s="358">
        <v>19.21673583984375</v>
      </c>
      <c r="F1831" s="358">
        <v>19.246580123901367</v>
      </c>
      <c r="G1831" s="358">
        <v>18.969852447509766</v>
      </c>
      <c r="H1831" s="358">
        <v>19.237703323364258</v>
      </c>
      <c r="I1831" s="358">
        <v>19.161914825439453</v>
      </c>
      <c r="J1831" s="358">
        <v>16.778526306152344</v>
      </c>
      <c r="K1831" s="358">
        <v>16.521102905273438</v>
      </c>
      <c r="L1831" s="358">
        <v>16.567699432373047</v>
      </c>
      <c r="M1831" s="358">
        <v>18.225625991821289</v>
      </c>
      <c r="N1831" s="358">
        <v>16.740440368652344</v>
      </c>
      <c r="O1831" s="358">
        <v>19.078386306762695</v>
      </c>
      <c r="P1831" s="358">
        <v>20.203367233276367</v>
      </c>
      <c r="Q1831" s="358">
        <v>20.915748596191406</v>
      </c>
      <c r="R1831" s="358">
        <v>21.17753791809082</v>
      </c>
      <c r="S1831" s="358">
        <v>21.573532104492188</v>
      </c>
      <c r="T1831" s="358">
        <v>21.372646331787109</v>
      </c>
      <c r="U1831" s="358">
        <v>20.105733871459961</v>
      </c>
      <c r="V1831" s="358">
        <v>19.812601089477539</v>
      </c>
      <c r="W1831" s="358">
        <v>18.900735855102539</v>
      </c>
      <c r="X1831" s="358">
        <v>18.43873405456543</v>
      </c>
      <c r="Y1831" s="358">
        <v>18.539793014526367</v>
      </c>
      <c r="Z1831" s="358">
        <v>18.41880989074707</v>
      </c>
      <c r="AA1831" s="358">
        <v>17.216814041137695</v>
      </c>
      <c r="AB1831" s="20">
        <v>455.66858100891113</v>
      </c>
    </row>
    <row r="1832" spans="1:28" thickTop="1" thickBot="1" x14ac:dyDescent="0.3">
      <c r="B1832" s="279">
        <v>41278</v>
      </c>
      <c r="C1832" s="128" t="s">
        <v>14</v>
      </c>
      <c r="D1832" s="358">
        <v>17.318292617797852</v>
      </c>
      <c r="E1832" s="358">
        <v>17.410045623779297</v>
      </c>
      <c r="F1832" s="358">
        <v>17.505069732666016</v>
      </c>
      <c r="G1832" s="358">
        <v>17.384580612182617</v>
      </c>
      <c r="H1832" s="358">
        <v>17.582588195800781</v>
      </c>
      <c r="I1832" s="358">
        <v>17.580726623535156</v>
      </c>
      <c r="J1832" s="358">
        <v>16.282938003540039</v>
      </c>
      <c r="K1832" s="358">
        <v>15.72705078125</v>
      </c>
      <c r="L1832" s="358">
        <v>15.903741836547852</v>
      </c>
      <c r="M1832" s="358">
        <v>16.935653686523438</v>
      </c>
      <c r="N1832" s="358">
        <v>17.903696060180664</v>
      </c>
      <c r="O1832" s="358">
        <v>19.080560684204102</v>
      </c>
      <c r="P1832" s="358">
        <v>19.663814544677734</v>
      </c>
      <c r="Q1832" s="358">
        <v>20.664463043212891</v>
      </c>
      <c r="R1832" s="358">
        <v>20.647171020507813</v>
      </c>
      <c r="S1832" s="358">
        <v>21.752786636352539</v>
      </c>
      <c r="T1832" s="358">
        <v>21.776113510131836</v>
      </c>
      <c r="U1832" s="358">
        <v>20.78065299987793</v>
      </c>
      <c r="V1832" s="358">
        <v>20.09874153137207</v>
      </c>
      <c r="W1832" s="358">
        <v>19.525800704956055</v>
      </c>
      <c r="X1832" s="358">
        <v>18.747465133666992</v>
      </c>
      <c r="Y1832" s="358">
        <v>18.620403289794922</v>
      </c>
      <c r="Z1832" s="358">
        <v>18.325309753417969</v>
      </c>
      <c r="AA1832" s="358">
        <v>18.140316009521484</v>
      </c>
      <c r="AB1832" s="20">
        <v>445.35798263549805</v>
      </c>
    </row>
    <row r="1833" spans="1:28" thickTop="1" thickBot="1" x14ac:dyDescent="0.3">
      <c r="B1833" s="279">
        <v>41279</v>
      </c>
      <c r="C1833" s="128" t="s">
        <v>15</v>
      </c>
      <c r="D1833" s="358">
        <v>18.179677963256836</v>
      </c>
      <c r="E1833" s="358">
        <v>18.588920593261719</v>
      </c>
      <c r="F1833" s="358">
        <v>18.531713485717773</v>
      </c>
      <c r="G1833" s="358">
        <v>18.539384841918945</v>
      </c>
      <c r="H1833" s="358">
        <v>18.365386962890625</v>
      </c>
      <c r="I1833" s="358">
        <v>18.303524017333984</v>
      </c>
      <c r="J1833" s="358">
        <v>16.88731575012207</v>
      </c>
      <c r="K1833" s="358">
        <v>15.543370246887207</v>
      </c>
      <c r="L1833" s="358">
        <v>17.020160675048828</v>
      </c>
      <c r="M1833" s="358">
        <v>17.850467681884766</v>
      </c>
      <c r="N1833" s="358">
        <v>19.308000564575195</v>
      </c>
      <c r="O1833" s="358">
        <v>21.333477020263672</v>
      </c>
      <c r="P1833" s="358">
        <v>21.463584899902344</v>
      </c>
      <c r="Q1833" s="358">
        <v>22.533420562744141</v>
      </c>
      <c r="R1833" s="358">
        <v>22.759445190429688</v>
      </c>
      <c r="S1833" s="358">
        <v>22.763507843017578</v>
      </c>
      <c r="T1833" s="358">
        <v>22.404973983764648</v>
      </c>
      <c r="U1833" s="358">
        <v>21.77751350402832</v>
      </c>
      <c r="V1833" s="358">
        <v>21.195638656616211</v>
      </c>
      <c r="W1833" s="358">
        <v>20.597682952880859</v>
      </c>
      <c r="X1833" s="358">
        <v>19.933820724487305</v>
      </c>
      <c r="Y1833" s="358">
        <v>19.627204895019531</v>
      </c>
      <c r="Z1833" s="358">
        <v>19.488323211669922</v>
      </c>
      <c r="AA1833" s="358">
        <v>18.954486846923828</v>
      </c>
      <c r="AB1833" s="20">
        <v>471.951003074646</v>
      </c>
    </row>
    <row r="1834" spans="1:28" thickTop="1" thickBot="1" x14ac:dyDescent="0.3">
      <c r="B1834" s="279">
        <v>41280</v>
      </c>
      <c r="C1834" s="128" t="s">
        <v>16</v>
      </c>
      <c r="D1834" s="358">
        <v>18.961496353149414</v>
      </c>
      <c r="E1834" s="358">
        <v>18.596202850341797</v>
      </c>
      <c r="F1834" s="358">
        <v>18.67066764831543</v>
      </c>
      <c r="G1834" s="358">
        <v>18.685356140136719</v>
      </c>
      <c r="H1834" s="358">
        <v>18.734790802001953</v>
      </c>
      <c r="I1834" s="358">
        <v>18.632543563842773</v>
      </c>
      <c r="J1834" s="358">
        <v>17.680658340454102</v>
      </c>
      <c r="K1834" s="358">
        <v>17.565023422241211</v>
      </c>
      <c r="L1834" s="358">
        <v>17.920135498046875</v>
      </c>
      <c r="M1834" s="358">
        <v>18.953380584716797</v>
      </c>
      <c r="N1834" s="358">
        <v>20.233858108520508</v>
      </c>
      <c r="O1834" s="358">
        <v>21.109746932983398</v>
      </c>
      <c r="P1834" s="358">
        <v>21.706037521362305</v>
      </c>
      <c r="Q1834" s="358">
        <v>15.00629711151123</v>
      </c>
      <c r="R1834" s="358">
        <v>22.642295837402344</v>
      </c>
      <c r="S1834" s="358">
        <v>22.47515869140625</v>
      </c>
      <c r="T1834" s="358">
        <v>22.411430358886719</v>
      </c>
      <c r="U1834" s="358">
        <v>21.906999588012695</v>
      </c>
      <c r="V1834" s="358">
        <v>21.153833389282227</v>
      </c>
      <c r="W1834" s="358">
        <v>20.792304992675781</v>
      </c>
      <c r="X1834" s="358">
        <v>19.766996383666992</v>
      </c>
      <c r="Y1834" s="358">
        <v>19.683872222900391</v>
      </c>
      <c r="Z1834" s="358">
        <v>19.285768508911133</v>
      </c>
      <c r="AA1834" s="358">
        <v>19.591651916503906</v>
      </c>
      <c r="AB1834" s="20">
        <v>472.16650676727295</v>
      </c>
    </row>
    <row r="1835" spans="1:28" thickTop="1" thickBot="1" x14ac:dyDescent="0.3">
      <c r="B1835" s="279">
        <v>41281</v>
      </c>
      <c r="C1835" s="128" t="s">
        <v>17</v>
      </c>
      <c r="D1835" s="358">
        <v>19.619773864746094</v>
      </c>
      <c r="E1835" s="358">
        <v>19.70088005065918</v>
      </c>
      <c r="F1835" s="358">
        <v>19.565042495727539</v>
      </c>
      <c r="G1835" s="358">
        <v>19.535030364990234</v>
      </c>
      <c r="H1835" s="358">
        <v>19.547658920288086</v>
      </c>
      <c r="I1835" s="358">
        <v>19.533580780029297</v>
      </c>
      <c r="J1835" s="358">
        <v>16.503520965576172</v>
      </c>
      <c r="K1835" s="358">
        <v>15.682567596435547</v>
      </c>
      <c r="L1835" s="358">
        <v>14.280323028564453</v>
      </c>
      <c r="M1835" s="358">
        <v>17.072187423706055</v>
      </c>
      <c r="N1835" s="358">
        <v>18.369094848632813</v>
      </c>
      <c r="O1835" s="358">
        <v>20.113054275512695</v>
      </c>
      <c r="P1835" s="358">
        <v>20.785318374633789</v>
      </c>
      <c r="Q1835" s="358">
        <v>21.209072113037109</v>
      </c>
      <c r="R1835" s="358">
        <v>21.331460952758789</v>
      </c>
      <c r="S1835" s="358">
        <v>22.081342697143555</v>
      </c>
      <c r="T1835" s="358">
        <v>22.176620483398438</v>
      </c>
      <c r="U1835" s="358">
        <v>21.638858795166016</v>
      </c>
      <c r="V1835" s="358">
        <v>19.868679046630859</v>
      </c>
      <c r="W1835" s="358">
        <v>19.194334030151367</v>
      </c>
      <c r="X1835" s="358">
        <v>18.446897506713867</v>
      </c>
      <c r="Y1835" s="358">
        <v>18.154191970825195</v>
      </c>
      <c r="Z1835" s="358">
        <v>18.074287414550781</v>
      </c>
      <c r="AA1835" s="358">
        <v>17.708879470825195</v>
      </c>
      <c r="AB1835" s="20">
        <v>460.19265747070313</v>
      </c>
    </row>
    <row r="1836" spans="1:28" thickTop="1" thickBot="1" x14ac:dyDescent="0.3">
      <c r="B1836" s="279">
        <v>41282</v>
      </c>
      <c r="C1836" s="128" t="s">
        <v>11</v>
      </c>
      <c r="D1836" s="358">
        <v>17.7705078125</v>
      </c>
      <c r="E1836" s="358">
        <v>18.072757720947266</v>
      </c>
      <c r="F1836" s="358">
        <v>18.114458084106445</v>
      </c>
      <c r="G1836" s="358">
        <v>18.130853652954102</v>
      </c>
      <c r="H1836" s="358">
        <v>17.720535278320313</v>
      </c>
      <c r="I1836" s="358">
        <v>18.061927795410156</v>
      </c>
      <c r="J1836" s="358">
        <v>15.60664176940918</v>
      </c>
      <c r="K1836" s="358">
        <v>15.331012725830078</v>
      </c>
      <c r="L1836" s="358">
        <v>14.852321624755859</v>
      </c>
      <c r="M1836" s="358">
        <v>17.173906326293945</v>
      </c>
      <c r="N1836" s="358">
        <v>18.667751312255859</v>
      </c>
      <c r="O1836" s="358">
        <v>21.312549591064453</v>
      </c>
      <c r="P1836" s="358">
        <v>22.776603698730469</v>
      </c>
      <c r="Q1836" s="358">
        <v>23.035850524902344</v>
      </c>
      <c r="R1836" s="358">
        <v>20.668855667114258</v>
      </c>
      <c r="S1836" s="358">
        <v>24.071390151977539</v>
      </c>
      <c r="T1836" s="358">
        <v>23.908723831176758</v>
      </c>
      <c r="U1836" s="358">
        <v>24.471960067749023</v>
      </c>
      <c r="V1836" s="358">
        <v>23.137332916259766</v>
      </c>
      <c r="W1836" s="358">
        <v>22.018436431884766</v>
      </c>
      <c r="X1836" s="358">
        <v>20.910032272338867</v>
      </c>
      <c r="Y1836" s="358">
        <v>20.541830062866211</v>
      </c>
      <c r="Z1836" s="358">
        <v>20.228986740112305</v>
      </c>
      <c r="AA1836" s="358">
        <v>20.098299026489258</v>
      </c>
      <c r="AB1836" s="20">
        <v>476.68352508544922</v>
      </c>
    </row>
    <row r="1837" spans="1:28" thickTop="1" thickBot="1" x14ac:dyDescent="0.3">
      <c r="B1837" s="279">
        <v>41283</v>
      </c>
      <c r="C1837" s="128" t="s">
        <v>12</v>
      </c>
      <c r="D1837" s="358">
        <v>19.189680099487305</v>
      </c>
      <c r="E1837" s="358">
        <v>19.242496490478516</v>
      </c>
      <c r="F1837" s="358">
        <v>19.181686401367188</v>
      </c>
      <c r="G1837" s="358">
        <v>19.127248764038086</v>
      </c>
      <c r="H1837" s="358">
        <v>18.363359451293945</v>
      </c>
      <c r="I1837" s="358">
        <v>18.356542587280273</v>
      </c>
      <c r="J1837" s="358">
        <v>16.860549926757813</v>
      </c>
      <c r="K1837" s="358">
        <v>17.247631072998047</v>
      </c>
      <c r="L1837" s="358">
        <v>17.254796981811523</v>
      </c>
      <c r="M1837" s="358">
        <v>19.110998153686523</v>
      </c>
      <c r="N1837" s="358">
        <v>21.813077926635742</v>
      </c>
      <c r="O1837" s="358">
        <v>22.729873657226563</v>
      </c>
      <c r="P1837" s="358">
        <v>24.187211990356445</v>
      </c>
      <c r="Q1837" s="358">
        <v>25.954242706298828</v>
      </c>
      <c r="R1837" s="358">
        <v>25.42286491394043</v>
      </c>
      <c r="S1837" s="358">
        <v>27.747810363769531</v>
      </c>
      <c r="T1837" s="358">
        <v>28.081254959106445</v>
      </c>
      <c r="U1837" s="358">
        <v>26.912946701049805</v>
      </c>
      <c r="V1837" s="358">
        <v>24.956405639648438</v>
      </c>
      <c r="W1837" s="358">
        <v>23.733612060546875</v>
      </c>
      <c r="X1837" s="358">
        <v>22.487705230712891</v>
      </c>
      <c r="Y1837" s="358">
        <v>22.369029998779297</v>
      </c>
      <c r="Z1837" s="358">
        <v>21.493156433105469</v>
      </c>
      <c r="AA1837" s="358">
        <v>20.783803939819336</v>
      </c>
      <c r="AB1837" s="20">
        <v>522.60798645019531</v>
      </c>
    </row>
    <row r="1838" spans="1:28" thickTop="1" thickBot="1" x14ac:dyDescent="0.3">
      <c r="B1838" s="279">
        <v>41284</v>
      </c>
      <c r="C1838" s="128" t="s">
        <v>13</v>
      </c>
      <c r="D1838" s="358">
        <v>20.055566787719727</v>
      </c>
      <c r="E1838" s="358">
        <v>19.243766784667969</v>
      </c>
      <c r="F1838" s="358">
        <v>19.196613311767578</v>
      </c>
      <c r="G1838" s="358">
        <v>19.10345458984375</v>
      </c>
      <c r="H1838" s="358">
        <v>18.793926239013672</v>
      </c>
      <c r="I1838" s="358">
        <v>18.871578216552734</v>
      </c>
      <c r="J1838" s="358">
        <v>16.968353271484375</v>
      </c>
      <c r="K1838" s="358">
        <v>16.700895309448242</v>
      </c>
      <c r="L1838" s="358">
        <v>17.797691345214844</v>
      </c>
      <c r="M1838" s="358">
        <v>20.833560943603516</v>
      </c>
      <c r="N1838" s="358">
        <v>23.545421600341797</v>
      </c>
      <c r="O1838" s="358">
        <v>23.898824691772461</v>
      </c>
      <c r="P1838" s="358">
        <v>25.277732849121094</v>
      </c>
      <c r="Q1838" s="358">
        <v>25.283523559570313</v>
      </c>
      <c r="R1838" s="358">
        <v>26.103370666503906</v>
      </c>
      <c r="S1838" s="358">
        <v>26.909379959106445</v>
      </c>
      <c r="T1838" s="358">
        <v>26.48530387878418</v>
      </c>
      <c r="U1838" s="358">
        <v>25.732511520385742</v>
      </c>
      <c r="V1838" s="358">
        <v>25.067501068115234</v>
      </c>
      <c r="W1838" s="358">
        <v>23.144634246826172</v>
      </c>
      <c r="X1838" s="358">
        <v>22.860401153564453</v>
      </c>
      <c r="Y1838" s="358">
        <v>21.708206176757813</v>
      </c>
      <c r="Z1838" s="358">
        <v>21.77849006652832</v>
      </c>
      <c r="AA1838" s="358">
        <v>20.204740524291992</v>
      </c>
      <c r="AB1838" s="20">
        <v>525.56544876098633</v>
      </c>
    </row>
    <row r="1839" spans="1:28" thickTop="1" thickBot="1" x14ac:dyDescent="0.3">
      <c r="B1839" s="279">
        <v>41285</v>
      </c>
      <c r="C1839" s="128" t="s">
        <v>14</v>
      </c>
      <c r="D1839" s="358">
        <v>19.387210845947266</v>
      </c>
      <c r="E1839" s="358">
        <v>20.271995544433594</v>
      </c>
      <c r="F1839" s="358">
        <v>20.046010971069336</v>
      </c>
      <c r="G1839" s="358">
        <v>20.060642242431641</v>
      </c>
      <c r="H1839" s="358">
        <v>19.823781967163086</v>
      </c>
      <c r="I1839" s="358">
        <v>19.673017501831055</v>
      </c>
      <c r="J1839" s="358">
        <v>17.985385894775391</v>
      </c>
      <c r="K1839" s="358">
        <v>17.700262069702148</v>
      </c>
      <c r="L1839" s="358">
        <v>18.27684211730957</v>
      </c>
      <c r="M1839" s="358">
        <v>19.613004684448242</v>
      </c>
      <c r="N1839" s="358">
        <v>21.823780059814453</v>
      </c>
      <c r="O1839" s="358">
        <v>22.344501495361328</v>
      </c>
      <c r="P1839" s="358">
        <v>25.331747055053711</v>
      </c>
      <c r="Q1839" s="358">
        <v>26.54667854309082</v>
      </c>
      <c r="R1839" s="358">
        <v>26.904455184936523</v>
      </c>
      <c r="S1839" s="358">
        <v>26.428848266601563</v>
      </c>
      <c r="T1839" s="358">
        <v>26.441556930541992</v>
      </c>
      <c r="U1839" s="358">
        <v>25.934587478637695</v>
      </c>
      <c r="V1839" s="358">
        <v>24.7249755859375</v>
      </c>
      <c r="W1839" s="358">
        <v>23.20135498046875</v>
      </c>
      <c r="X1839" s="358">
        <v>22.240989685058594</v>
      </c>
      <c r="Y1839" s="358">
        <v>21.535121917724609</v>
      </c>
      <c r="Z1839" s="358">
        <v>21.057332992553711</v>
      </c>
      <c r="AA1839" s="358">
        <v>20.679668426513672</v>
      </c>
      <c r="AB1839" s="20">
        <v>528.03375244140625</v>
      </c>
    </row>
    <row r="1840" spans="1:28" thickTop="1" thickBot="1" x14ac:dyDescent="0.3">
      <c r="B1840" s="279">
        <v>41286</v>
      </c>
      <c r="C1840" s="128" t="s">
        <v>15</v>
      </c>
      <c r="D1840" s="358">
        <v>20.747091293334961</v>
      </c>
      <c r="E1840" s="358">
        <v>20.168834686279297</v>
      </c>
      <c r="F1840" s="358">
        <v>20.234964370727539</v>
      </c>
      <c r="G1840" s="358">
        <v>20.132823944091797</v>
      </c>
      <c r="H1840" s="358">
        <v>20.040382385253906</v>
      </c>
      <c r="I1840" s="358">
        <v>19.953828811645508</v>
      </c>
      <c r="J1840" s="358">
        <v>17.548086166381836</v>
      </c>
      <c r="K1840" s="358">
        <v>17.179262161254883</v>
      </c>
      <c r="L1840" s="358">
        <v>17.153060913085938</v>
      </c>
      <c r="M1840" s="358">
        <v>18.966201782226563</v>
      </c>
      <c r="N1840" s="358">
        <v>22.475061416625977</v>
      </c>
      <c r="O1840" s="358">
        <v>23.828271865844727</v>
      </c>
      <c r="P1840" s="358">
        <v>25.33062744140625</v>
      </c>
      <c r="Q1840" s="358">
        <v>27.492576599121094</v>
      </c>
      <c r="R1840" s="358">
        <v>28.414552688598633</v>
      </c>
      <c r="S1840" s="358">
        <v>28.429670333862305</v>
      </c>
      <c r="T1840" s="358">
        <v>28.319869995117188</v>
      </c>
      <c r="U1840" s="358">
        <v>28.068752288818359</v>
      </c>
      <c r="V1840" s="358">
        <v>25.418930053710938</v>
      </c>
      <c r="W1840" s="358">
        <v>24.729625701904297</v>
      </c>
      <c r="X1840" s="358">
        <v>22.623411178588867</v>
      </c>
      <c r="Y1840" s="358">
        <v>22.282512664794922</v>
      </c>
      <c r="Z1840" s="358">
        <v>21.271060943603516</v>
      </c>
      <c r="AA1840" s="358">
        <v>21.096549987792969</v>
      </c>
      <c r="AB1840" s="20">
        <v>541.90600967407227</v>
      </c>
    </row>
    <row r="1841" spans="2:28" thickTop="1" thickBot="1" x14ac:dyDescent="0.3">
      <c r="B1841" s="279">
        <v>41287</v>
      </c>
      <c r="C1841" s="128" t="s">
        <v>16</v>
      </c>
      <c r="D1841" s="358">
        <v>21.273143768310547</v>
      </c>
      <c r="E1841" s="358">
        <v>21.243343353271484</v>
      </c>
      <c r="F1841" s="358">
        <v>21.270763397216797</v>
      </c>
      <c r="G1841" s="358">
        <v>21.276569366455078</v>
      </c>
      <c r="H1841" s="358">
        <v>21.140132904052734</v>
      </c>
      <c r="I1841" s="358">
        <v>21.219955444335938</v>
      </c>
      <c r="J1841" s="358">
        <v>16.82475471496582</v>
      </c>
      <c r="K1841" s="358">
        <v>15.739891052246094</v>
      </c>
      <c r="L1841" s="358">
        <v>17.749425888061523</v>
      </c>
      <c r="M1841" s="358">
        <v>20.449865341186523</v>
      </c>
      <c r="N1841" s="358">
        <v>23.368673324584961</v>
      </c>
      <c r="O1841" s="358">
        <v>24.037900924682617</v>
      </c>
      <c r="P1841" s="358">
        <v>27.590599060058594</v>
      </c>
      <c r="Q1841" s="358">
        <v>28.031059265136719</v>
      </c>
      <c r="R1841" s="358">
        <v>28.718015670776367</v>
      </c>
      <c r="S1841" s="358">
        <v>28.723787307739258</v>
      </c>
      <c r="T1841" s="358">
        <v>28.685400009155273</v>
      </c>
      <c r="U1841" s="358">
        <v>26.951465606689453</v>
      </c>
      <c r="V1841" s="358">
        <v>24.804498672485352</v>
      </c>
      <c r="W1841" s="358">
        <v>23.592287063598633</v>
      </c>
      <c r="X1841" s="358">
        <v>22.35076904296875</v>
      </c>
      <c r="Y1841" s="358">
        <v>21.15826416015625</v>
      </c>
      <c r="Z1841" s="358">
        <v>19.911684036254883</v>
      </c>
      <c r="AA1841" s="358">
        <v>19.177547454833984</v>
      </c>
      <c r="AB1841" s="20">
        <v>545.28979682922363</v>
      </c>
    </row>
    <row r="1842" spans="2:28" thickTop="1" thickBot="1" x14ac:dyDescent="0.3">
      <c r="B1842" s="279">
        <v>41288</v>
      </c>
      <c r="C1842" s="128" t="s">
        <v>17</v>
      </c>
      <c r="D1842" s="358">
        <v>19.008111953735352</v>
      </c>
      <c r="E1842" s="358">
        <v>19.043140411376953</v>
      </c>
      <c r="F1842" s="358">
        <v>19.124553680419922</v>
      </c>
      <c r="G1842" s="358">
        <v>18.390878677368164</v>
      </c>
      <c r="H1842" s="358">
        <v>18.5</v>
      </c>
      <c r="I1842" s="358">
        <v>18.382732391357422</v>
      </c>
      <c r="J1842" s="358">
        <v>16.479145050048828</v>
      </c>
      <c r="K1842" s="358">
        <v>16.74945068359375</v>
      </c>
      <c r="L1842" s="358">
        <v>16.706926345825195</v>
      </c>
      <c r="M1842" s="358">
        <v>17.389789581298828</v>
      </c>
      <c r="N1842" s="358">
        <v>19.680686950683594</v>
      </c>
      <c r="O1842" s="358">
        <v>23.612394332885742</v>
      </c>
      <c r="P1842" s="358">
        <v>23.99378776550293</v>
      </c>
      <c r="Q1842" s="358">
        <v>24.898809432983398</v>
      </c>
      <c r="R1842" s="358">
        <v>27.498271942138672</v>
      </c>
      <c r="S1842" s="358">
        <v>27.826135635375977</v>
      </c>
      <c r="T1842" s="358">
        <v>27.834451675415039</v>
      </c>
      <c r="U1842" s="358">
        <v>25.388936996459961</v>
      </c>
      <c r="V1842" s="358">
        <v>24.299663543701172</v>
      </c>
      <c r="W1842" s="358">
        <v>16.875593185424805</v>
      </c>
      <c r="X1842" s="358">
        <v>20.627063751220703</v>
      </c>
      <c r="Y1842" s="358">
        <v>19.842840194702148</v>
      </c>
      <c r="Z1842" s="358">
        <v>19.728778839111328</v>
      </c>
      <c r="AA1842" s="358">
        <v>19.518667221069336</v>
      </c>
      <c r="AB1842" s="20">
        <v>501.40081024169922</v>
      </c>
    </row>
    <row r="1843" spans="2:28" thickTop="1" thickBot="1" x14ac:dyDescent="0.3">
      <c r="B1843" s="279">
        <v>41289</v>
      </c>
      <c r="C1843" s="128" t="s">
        <v>11</v>
      </c>
      <c r="D1843" s="358">
        <v>18.987363815307617</v>
      </c>
      <c r="E1843" s="358">
        <v>19.370096206665039</v>
      </c>
      <c r="F1843" s="358">
        <v>19.293329238891602</v>
      </c>
      <c r="G1843" s="358">
        <v>19.20768928527832</v>
      </c>
      <c r="H1843" s="358">
        <v>19.430002212524414</v>
      </c>
      <c r="I1843" s="358">
        <v>19.378767013549805</v>
      </c>
      <c r="J1843" s="358">
        <v>17.052804946899414</v>
      </c>
      <c r="K1843" s="358">
        <v>16.573894500732422</v>
      </c>
      <c r="L1843" s="358">
        <v>16.483097076416016</v>
      </c>
      <c r="M1843" s="358">
        <v>18.211479187011719</v>
      </c>
      <c r="N1843" s="358">
        <v>18.123334884643555</v>
      </c>
      <c r="O1843" s="358">
        <v>22.568504333496094</v>
      </c>
      <c r="P1843" s="358">
        <v>23.335739135742188</v>
      </c>
      <c r="Q1843" s="358">
        <v>20.554887771606445</v>
      </c>
      <c r="R1843" s="358">
        <v>25.668230056762695</v>
      </c>
      <c r="S1843" s="358">
        <v>25.859813690185547</v>
      </c>
      <c r="T1843" s="358">
        <v>26.721933364868164</v>
      </c>
      <c r="U1843" s="358">
        <v>25.267435073852539</v>
      </c>
      <c r="V1843" s="358">
        <v>22.601896286010742</v>
      </c>
      <c r="W1843" s="358">
        <v>21.662393569946289</v>
      </c>
      <c r="X1843" s="358">
        <v>20.492034912109375</v>
      </c>
      <c r="Y1843" s="358">
        <v>20.324079513549805</v>
      </c>
      <c r="Z1843" s="358">
        <v>19.92125129699707</v>
      </c>
      <c r="AA1843" s="358">
        <v>19.278493881225586</v>
      </c>
      <c r="AB1843" s="20">
        <v>496.36855125427246</v>
      </c>
    </row>
    <row r="1844" spans="2:28" thickTop="1" thickBot="1" x14ac:dyDescent="0.3">
      <c r="B1844" s="279">
        <v>41290</v>
      </c>
      <c r="C1844" s="128" t="s">
        <v>12</v>
      </c>
      <c r="D1844" s="358">
        <v>19.173290252685547</v>
      </c>
      <c r="E1844" s="358">
        <v>19.308198928833008</v>
      </c>
      <c r="F1844" s="358">
        <v>19.612716674804688</v>
      </c>
      <c r="G1844" s="358">
        <v>19.836175918579102</v>
      </c>
      <c r="H1844" s="358">
        <v>19.6922607421875</v>
      </c>
      <c r="I1844" s="358">
        <v>19.714076995849609</v>
      </c>
      <c r="J1844" s="358">
        <v>16.92719841003418</v>
      </c>
      <c r="K1844" s="358">
        <v>17.144008636474609</v>
      </c>
      <c r="L1844" s="358">
        <v>17.432285308837891</v>
      </c>
      <c r="M1844" s="358">
        <v>12.781667709350586</v>
      </c>
      <c r="N1844" s="358">
        <v>18.250453948974609</v>
      </c>
      <c r="O1844" s="358">
        <v>21.419057846069336</v>
      </c>
      <c r="P1844" s="358">
        <v>21.872873306274414</v>
      </c>
      <c r="Q1844" s="358">
        <v>14.049905776977539</v>
      </c>
      <c r="R1844" s="358">
        <v>21.724802017211914</v>
      </c>
      <c r="S1844" s="358">
        <v>21.781801223754883</v>
      </c>
      <c r="T1844" s="358">
        <v>21.329813003540039</v>
      </c>
      <c r="U1844" s="358">
        <v>20.374691009521484</v>
      </c>
      <c r="V1844" s="358">
        <v>20.061756134033203</v>
      </c>
      <c r="W1844" s="358">
        <v>18.096822738647461</v>
      </c>
      <c r="X1844" s="358">
        <v>17.166292190551758</v>
      </c>
      <c r="Y1844" s="358">
        <v>16.849088668823242</v>
      </c>
      <c r="Z1844" s="358">
        <v>16.582103729248047</v>
      </c>
      <c r="AA1844" s="358">
        <v>16.2509765625</v>
      </c>
      <c r="AB1844" s="20">
        <v>447.43231773376465</v>
      </c>
    </row>
    <row r="1845" spans="2:28" thickTop="1" thickBot="1" x14ac:dyDescent="0.3">
      <c r="B1845" s="279">
        <v>41291</v>
      </c>
      <c r="C1845" s="128" t="s">
        <v>13</v>
      </c>
      <c r="D1845" s="358">
        <v>15.340182304382324</v>
      </c>
      <c r="E1845" s="358">
        <v>16.289306640625</v>
      </c>
      <c r="F1845" s="358">
        <v>16.488986968994141</v>
      </c>
      <c r="G1845" s="358">
        <v>16.13947868347168</v>
      </c>
      <c r="H1845" s="358">
        <v>14.63298225402832</v>
      </c>
      <c r="I1845" s="358">
        <v>14.608348846435547</v>
      </c>
      <c r="J1845" s="358">
        <v>13.945180892944336</v>
      </c>
      <c r="K1845" s="358">
        <v>13.917838096618652</v>
      </c>
      <c r="L1845" s="358">
        <v>13.841184616088867</v>
      </c>
      <c r="M1845" s="358">
        <v>15.151622772216797</v>
      </c>
      <c r="N1845" s="358">
        <v>16.314901351928711</v>
      </c>
      <c r="O1845" s="358">
        <v>17.198440551757813</v>
      </c>
      <c r="P1845" s="358">
        <v>17.309839248657227</v>
      </c>
      <c r="Q1845" s="358">
        <v>18.233726501464844</v>
      </c>
      <c r="R1845" s="358">
        <v>18.213550567626953</v>
      </c>
      <c r="S1845" s="358">
        <v>18.221956253051758</v>
      </c>
      <c r="T1845" s="358">
        <v>18.3297119140625</v>
      </c>
      <c r="U1845" s="358">
        <v>17.911994934082031</v>
      </c>
      <c r="V1845" s="358">
        <v>14.665939331054688</v>
      </c>
      <c r="W1845" s="358">
        <v>16.094131469726563</v>
      </c>
      <c r="X1845" s="358">
        <v>15.335952758789063</v>
      </c>
      <c r="Y1845" s="358">
        <v>14.287300109863281</v>
      </c>
      <c r="Z1845" s="358">
        <v>14.393388748168945</v>
      </c>
      <c r="AA1845" s="358">
        <v>14.127565383911133</v>
      </c>
      <c r="AB1845" s="20">
        <v>380.99351119995117</v>
      </c>
    </row>
    <row r="1846" spans="2:28" thickTop="1" thickBot="1" x14ac:dyDescent="0.3">
      <c r="B1846" s="279">
        <v>41292</v>
      </c>
      <c r="C1846" s="128" t="s">
        <v>14</v>
      </c>
      <c r="D1846" s="358">
        <v>13.854911804199219</v>
      </c>
      <c r="E1846" s="358">
        <v>13.777193069458008</v>
      </c>
      <c r="F1846" s="358">
        <v>13.692782402038574</v>
      </c>
      <c r="G1846" s="358">
        <v>13.689997673034668</v>
      </c>
      <c r="H1846" s="358">
        <v>13.649588584899902</v>
      </c>
      <c r="I1846" s="358">
        <v>13.13355541229248</v>
      </c>
      <c r="J1846" s="358">
        <v>12.632425308227539</v>
      </c>
      <c r="K1846" s="358">
        <v>9.8831806182861328</v>
      </c>
      <c r="L1846" s="358">
        <v>12.43507194519043</v>
      </c>
      <c r="M1846" s="358">
        <v>11.685099601745605</v>
      </c>
      <c r="N1846" s="358">
        <v>15.186119079589844</v>
      </c>
      <c r="O1846" s="358">
        <v>15.473666191101074</v>
      </c>
      <c r="P1846" s="358">
        <v>17.850269317626953</v>
      </c>
      <c r="Q1846" s="358">
        <v>16.37446403503418</v>
      </c>
      <c r="R1846" s="358">
        <v>18.571573257446289</v>
      </c>
      <c r="S1846" s="358">
        <v>18.455732345581055</v>
      </c>
      <c r="T1846" s="358">
        <v>18.333999633789063</v>
      </c>
      <c r="U1846" s="358">
        <v>18.331663131713867</v>
      </c>
      <c r="V1846" s="358">
        <v>16.723108291625977</v>
      </c>
      <c r="W1846" s="358">
        <v>16.126935958862305</v>
      </c>
      <c r="X1846" s="358">
        <v>15.63729190826416</v>
      </c>
      <c r="Y1846" s="358">
        <v>15.058505058288574</v>
      </c>
      <c r="Z1846" s="358">
        <v>15.148932456970215</v>
      </c>
      <c r="AA1846" s="358">
        <v>14.84228515625</v>
      </c>
      <c r="AB1846" s="20">
        <v>360.54835224151611</v>
      </c>
    </row>
    <row r="1847" spans="2:28" thickTop="1" thickBot="1" x14ac:dyDescent="0.3">
      <c r="B1847" s="279">
        <v>41293</v>
      </c>
      <c r="C1847" s="128" t="s">
        <v>15</v>
      </c>
      <c r="D1847" s="358">
        <v>14.801398277282715</v>
      </c>
      <c r="E1847" s="358">
        <v>14.566357612609863</v>
      </c>
      <c r="F1847" s="358">
        <v>14.380401611328125</v>
      </c>
      <c r="G1847" s="358">
        <v>14.386484146118164</v>
      </c>
      <c r="H1847" s="358">
        <v>14.215128898620605</v>
      </c>
      <c r="I1847" s="358">
        <v>14.217015266418457</v>
      </c>
      <c r="J1847" s="358">
        <v>13.466275215148926</v>
      </c>
      <c r="K1847" s="358">
        <v>13.178130149841309</v>
      </c>
      <c r="L1847" s="358">
        <v>13.132488250732422</v>
      </c>
      <c r="M1847" s="358">
        <v>14.793217658996582</v>
      </c>
      <c r="N1847" s="358">
        <v>16.692920684814453</v>
      </c>
      <c r="O1847" s="358">
        <v>19.118980407714844</v>
      </c>
      <c r="P1847" s="358">
        <v>21.076898574829102</v>
      </c>
      <c r="Q1847" s="358">
        <v>21.444866180419922</v>
      </c>
      <c r="R1847" s="358">
        <v>22.396745681762695</v>
      </c>
      <c r="S1847" s="358">
        <v>22.588518142700195</v>
      </c>
      <c r="T1847" s="358">
        <v>22.100349426269531</v>
      </c>
      <c r="U1847" s="358">
        <v>21.437784194946289</v>
      </c>
      <c r="V1847" s="358">
        <v>20.199489593505859</v>
      </c>
      <c r="W1847" s="358">
        <v>18.347873687744141</v>
      </c>
      <c r="X1847" s="358">
        <v>17.968845367431641</v>
      </c>
      <c r="Y1847" s="358">
        <v>16.655338287353516</v>
      </c>
      <c r="Z1847" s="358">
        <v>16.589340209960938</v>
      </c>
      <c r="AA1847" s="358">
        <v>16.514432907104492</v>
      </c>
      <c r="AB1847" s="20">
        <v>414.26928043365479</v>
      </c>
    </row>
    <row r="1848" spans="2:28" thickTop="1" thickBot="1" x14ac:dyDescent="0.3">
      <c r="B1848" s="279">
        <v>41294</v>
      </c>
      <c r="C1848" s="128" t="s">
        <v>16</v>
      </c>
      <c r="D1848" s="358">
        <v>16.591220855712891</v>
      </c>
      <c r="E1848" s="358">
        <v>16.656318664550781</v>
      </c>
      <c r="F1848" s="358">
        <v>16.638511657714844</v>
      </c>
      <c r="G1848" s="358">
        <v>16.652700424194336</v>
      </c>
      <c r="H1848" s="358">
        <v>16.694381713867188</v>
      </c>
      <c r="I1848" s="358">
        <v>16.692968368530273</v>
      </c>
      <c r="J1848" s="358">
        <v>15.995030403137207</v>
      </c>
      <c r="K1848" s="358">
        <v>14.290587425231934</v>
      </c>
      <c r="L1848" s="358">
        <v>15.105607032775879</v>
      </c>
      <c r="M1848" s="358">
        <v>17.940658569335938</v>
      </c>
      <c r="N1848" s="358">
        <v>16.398324966430664</v>
      </c>
      <c r="O1848" s="358">
        <v>20.378974914550781</v>
      </c>
      <c r="P1848" s="358">
        <v>21.275890350341797</v>
      </c>
      <c r="Q1848" s="358">
        <v>15.767003059387207</v>
      </c>
      <c r="R1848" s="358">
        <v>23.303533554077148</v>
      </c>
      <c r="S1848" s="358">
        <v>22.746204376220703</v>
      </c>
      <c r="T1848" s="358">
        <v>22.02076530456543</v>
      </c>
      <c r="U1848" s="358">
        <v>21.301277160644531</v>
      </c>
      <c r="V1848" s="358">
        <v>20.898324966430664</v>
      </c>
      <c r="W1848" s="358">
        <v>20.471061706542969</v>
      </c>
      <c r="X1848" s="358">
        <v>20.354137420654297</v>
      </c>
      <c r="Y1848" s="358">
        <v>18.51466178894043</v>
      </c>
      <c r="Z1848" s="358">
        <v>18.31480598449707</v>
      </c>
      <c r="AA1848" s="358">
        <v>18.210542678833008</v>
      </c>
      <c r="AB1848" s="20">
        <v>443.21349334716797</v>
      </c>
    </row>
    <row r="1849" spans="2:28" thickTop="1" thickBot="1" x14ac:dyDescent="0.3">
      <c r="B1849" s="279">
        <v>41295</v>
      </c>
      <c r="C1849" s="128" t="s">
        <v>17</v>
      </c>
      <c r="D1849" s="358">
        <v>18.312515258789063</v>
      </c>
      <c r="E1849" s="358">
        <v>18.367645263671875</v>
      </c>
      <c r="F1849" s="358">
        <v>18.291706085205078</v>
      </c>
      <c r="G1849" s="358">
        <v>18.348703384399414</v>
      </c>
      <c r="H1849" s="358">
        <v>18.298711776733398</v>
      </c>
      <c r="I1849" s="358">
        <v>18.351905822753906</v>
      </c>
      <c r="J1849" s="358">
        <v>15.382519721984863</v>
      </c>
      <c r="K1849" s="358">
        <v>15.426737785339355</v>
      </c>
      <c r="L1849" s="358">
        <v>15.381174087524414</v>
      </c>
      <c r="M1849" s="358">
        <v>17.418550491333008</v>
      </c>
      <c r="N1849" s="358">
        <v>18.191753387451172</v>
      </c>
      <c r="O1849" s="358">
        <v>19.373722076416016</v>
      </c>
      <c r="P1849" s="358">
        <v>21.349220275878906</v>
      </c>
      <c r="Q1849" s="358">
        <v>21.734689712524414</v>
      </c>
      <c r="R1849" s="358">
        <v>22.067312240600586</v>
      </c>
      <c r="S1849" s="358">
        <v>22.050413131713867</v>
      </c>
      <c r="T1849" s="358">
        <v>22.71876335144043</v>
      </c>
      <c r="U1849" s="358">
        <v>22.170070648193359</v>
      </c>
      <c r="V1849" s="358">
        <v>19.739322662353516</v>
      </c>
      <c r="W1849" s="358">
        <v>19.497095108032227</v>
      </c>
      <c r="X1849" s="358">
        <v>19.248811721801758</v>
      </c>
      <c r="Y1849" s="358">
        <v>19.23187255859375</v>
      </c>
      <c r="Z1849" s="358">
        <v>18.144315719604492</v>
      </c>
      <c r="AA1849" s="358">
        <v>18.166988372802734</v>
      </c>
      <c r="AB1849" s="20">
        <v>457.2645206451416</v>
      </c>
    </row>
    <row r="1850" spans="2:28" thickTop="1" thickBot="1" x14ac:dyDescent="0.3">
      <c r="B1850" s="279">
        <v>41296</v>
      </c>
      <c r="C1850" s="128" t="s">
        <v>11</v>
      </c>
      <c r="D1850" s="358">
        <v>18.036067962646484</v>
      </c>
      <c r="E1850" s="358">
        <v>17.628805160522461</v>
      </c>
      <c r="F1850" s="358">
        <v>17.627405166625977</v>
      </c>
      <c r="G1850" s="358">
        <v>17.618364334106445</v>
      </c>
      <c r="H1850" s="358">
        <v>17.438653945922852</v>
      </c>
      <c r="I1850" s="358">
        <v>17.41876220703125</v>
      </c>
      <c r="J1850" s="358">
        <v>16.373453140258789</v>
      </c>
      <c r="K1850" s="358">
        <v>16.676151275634766</v>
      </c>
      <c r="L1850" s="358">
        <v>16.857751846313477</v>
      </c>
      <c r="M1850" s="358">
        <v>18.096197128295898</v>
      </c>
      <c r="N1850" s="358">
        <v>19.460092544555664</v>
      </c>
      <c r="O1850" s="358">
        <v>20.510034561157227</v>
      </c>
      <c r="P1850" s="358">
        <v>21.617780685424805</v>
      </c>
      <c r="Q1850" s="358">
        <v>21.615509033203125</v>
      </c>
      <c r="R1850" s="358">
        <v>22.403964996337891</v>
      </c>
      <c r="S1850" s="358">
        <v>22.13134765625</v>
      </c>
      <c r="T1850" s="358">
        <v>22.162759780883789</v>
      </c>
      <c r="U1850" s="358">
        <v>21.16230583190918</v>
      </c>
      <c r="V1850" s="358">
        <v>17.544933319091797</v>
      </c>
      <c r="W1850" s="358">
        <v>19.796659469604492</v>
      </c>
      <c r="X1850" s="358">
        <v>19.453676223754883</v>
      </c>
      <c r="Y1850" s="358">
        <v>19.44499397277832</v>
      </c>
      <c r="Z1850" s="358">
        <v>17.772150039672852</v>
      </c>
      <c r="AA1850" s="358">
        <v>18.745571136474609</v>
      </c>
      <c r="AB1850" s="20">
        <v>457.59339141845703</v>
      </c>
    </row>
    <row r="1851" spans="2:28" thickTop="1" thickBot="1" x14ac:dyDescent="0.3">
      <c r="B1851" s="279">
        <v>41297</v>
      </c>
      <c r="C1851" s="128" t="s">
        <v>12</v>
      </c>
      <c r="D1851" s="358">
        <v>18.502317428588867</v>
      </c>
      <c r="E1851" s="358">
        <v>18.620992660522461</v>
      </c>
      <c r="F1851" s="358">
        <v>18.61650276184082</v>
      </c>
      <c r="G1851" s="358">
        <v>18.679803848266602</v>
      </c>
      <c r="H1851" s="358">
        <v>18.259193420410156</v>
      </c>
      <c r="I1851" s="358">
        <v>18.550418853759766</v>
      </c>
      <c r="J1851" s="358">
        <v>15.602058410644531</v>
      </c>
      <c r="K1851" s="358">
        <v>15.494208335876465</v>
      </c>
      <c r="L1851" s="358">
        <v>15.868160247802734</v>
      </c>
      <c r="M1851" s="358">
        <v>18.626062393188477</v>
      </c>
      <c r="N1851" s="358">
        <v>20.155868530273438</v>
      </c>
      <c r="O1851" s="358">
        <v>20.107915878295898</v>
      </c>
      <c r="P1851" s="358">
        <v>22.075019836425781</v>
      </c>
      <c r="Q1851" s="358">
        <v>22.777620315551758</v>
      </c>
      <c r="R1851" s="358">
        <v>23.600002288818359</v>
      </c>
      <c r="S1851" s="358">
        <v>22.13524055480957</v>
      </c>
      <c r="T1851" s="358">
        <v>21.961458206176758</v>
      </c>
      <c r="U1851" s="358">
        <v>21.490507125854492</v>
      </c>
      <c r="V1851" s="358">
        <v>20.517589569091797</v>
      </c>
      <c r="W1851" s="358">
        <v>19.744909286499023</v>
      </c>
      <c r="X1851" s="358">
        <v>19.608083724975586</v>
      </c>
      <c r="Y1851" s="358">
        <v>19.392534255981445</v>
      </c>
      <c r="Z1851" s="358">
        <v>19.252513885498047</v>
      </c>
      <c r="AA1851" s="358">
        <v>18.957904815673828</v>
      </c>
      <c r="AB1851" s="20">
        <v>468.59688663482666</v>
      </c>
    </row>
    <row r="1852" spans="2:28" thickTop="1" thickBot="1" x14ac:dyDescent="0.3">
      <c r="B1852" s="279">
        <v>41298</v>
      </c>
      <c r="C1852" s="128" t="s">
        <v>13</v>
      </c>
      <c r="D1852" s="358">
        <v>18.779705047607422</v>
      </c>
      <c r="E1852" s="358">
        <v>18.451375961303711</v>
      </c>
      <c r="F1852" s="358">
        <v>18.39013671875</v>
      </c>
      <c r="G1852" s="358">
        <v>18.405673980712891</v>
      </c>
      <c r="H1852" s="358">
        <v>17.840642929077148</v>
      </c>
      <c r="I1852" s="358">
        <v>17.821743011474609</v>
      </c>
      <c r="J1852" s="358">
        <v>16.075860977172852</v>
      </c>
      <c r="K1852" s="358">
        <v>15.625450134277344</v>
      </c>
      <c r="L1852" s="358">
        <v>16.827280044555664</v>
      </c>
      <c r="M1852" s="358">
        <v>18.121330261230469</v>
      </c>
      <c r="N1852" s="358">
        <v>19.026041030883789</v>
      </c>
      <c r="O1852" s="358">
        <v>20.854639053344727</v>
      </c>
      <c r="P1852" s="358">
        <v>21.43891716003418</v>
      </c>
      <c r="Q1852" s="358">
        <v>21.918542861938477</v>
      </c>
      <c r="R1852" s="358">
        <v>23.427309036254883</v>
      </c>
      <c r="S1852" s="358">
        <v>22.936607360839844</v>
      </c>
      <c r="T1852" s="358">
        <v>22.864280700683594</v>
      </c>
      <c r="U1852" s="358">
        <v>22.82691764831543</v>
      </c>
      <c r="V1852" s="358">
        <v>20.771852493286133</v>
      </c>
      <c r="W1852" s="358">
        <v>19.447546005249023</v>
      </c>
      <c r="X1852" s="358">
        <v>18.470146179199219</v>
      </c>
      <c r="Y1852" s="358">
        <v>17.181598663330078</v>
      </c>
      <c r="Z1852" s="358">
        <v>16.308816909790039</v>
      </c>
      <c r="AA1852" s="358">
        <v>15.769917488098145</v>
      </c>
      <c r="AB1852" s="20">
        <v>459.58233165740967</v>
      </c>
    </row>
    <row r="1853" spans="2:28" thickTop="1" thickBot="1" x14ac:dyDescent="0.3">
      <c r="B1853" s="279">
        <v>41299</v>
      </c>
      <c r="C1853" s="128" t="s">
        <v>14</v>
      </c>
      <c r="D1853" s="358">
        <v>15.725681304931641</v>
      </c>
      <c r="E1853" s="358">
        <v>15.838019371032715</v>
      </c>
      <c r="F1853" s="358">
        <v>11.34367847442627</v>
      </c>
      <c r="G1853" s="358">
        <v>15.890266418457031</v>
      </c>
      <c r="H1853" s="358">
        <v>15.238130569458008</v>
      </c>
      <c r="I1853" s="358">
        <v>15.020520210266113</v>
      </c>
      <c r="J1853" s="358">
        <v>13.132485389709473</v>
      </c>
      <c r="K1853" s="358">
        <v>12.779857635498047</v>
      </c>
      <c r="L1853" s="358">
        <v>14.981742858886719</v>
      </c>
      <c r="M1853" s="358">
        <v>16.834060668945313</v>
      </c>
      <c r="N1853" s="358">
        <v>19.038778305053711</v>
      </c>
      <c r="O1853" s="358">
        <v>20.883628845214844</v>
      </c>
      <c r="P1853" s="358">
        <v>23.431831359863281</v>
      </c>
      <c r="Q1853" s="358">
        <v>24.167402267456055</v>
      </c>
      <c r="R1853" s="358">
        <v>24.402957916259766</v>
      </c>
      <c r="S1853" s="358">
        <v>23.310131072998047</v>
      </c>
      <c r="T1853" s="358">
        <v>25.234968185424805</v>
      </c>
      <c r="U1853" s="358">
        <v>24.414741516113281</v>
      </c>
      <c r="V1853" s="358">
        <v>21.924901962280273</v>
      </c>
      <c r="W1853" s="358">
        <v>21.202648162841797</v>
      </c>
      <c r="X1853" s="358">
        <v>19.160865783691406</v>
      </c>
      <c r="Y1853" s="358">
        <v>18.969676971435547</v>
      </c>
      <c r="Z1853" s="358">
        <v>18.840639114379883</v>
      </c>
      <c r="AA1853" s="358">
        <v>17.832767486572266</v>
      </c>
      <c r="AB1853" s="20">
        <v>449.60038185119629</v>
      </c>
    </row>
    <row r="1854" spans="2:28" thickTop="1" thickBot="1" x14ac:dyDescent="0.3">
      <c r="B1854" s="279">
        <v>41300</v>
      </c>
      <c r="C1854" s="128" t="s">
        <v>15</v>
      </c>
      <c r="D1854" s="358">
        <v>17.899271011352539</v>
      </c>
      <c r="E1854" s="358">
        <v>17.928680419921875</v>
      </c>
      <c r="F1854" s="358">
        <v>17.932640075683594</v>
      </c>
      <c r="G1854" s="358">
        <v>17.910610198974609</v>
      </c>
      <c r="H1854" s="358">
        <v>17.900985717773438</v>
      </c>
      <c r="I1854" s="358">
        <v>17.905406951904297</v>
      </c>
      <c r="J1854" s="358">
        <v>16.904186248779297</v>
      </c>
      <c r="K1854" s="358">
        <v>14.83983039855957</v>
      </c>
      <c r="L1854" s="358">
        <v>14.922674179077148</v>
      </c>
      <c r="M1854" s="358">
        <v>17.629150390625</v>
      </c>
      <c r="N1854" s="358">
        <v>19.66523551940918</v>
      </c>
      <c r="O1854" s="358">
        <v>21.605871200561523</v>
      </c>
      <c r="P1854" s="358">
        <v>23.436944961547852</v>
      </c>
      <c r="Q1854" s="358">
        <v>24.842714309692383</v>
      </c>
      <c r="R1854" s="358">
        <v>24.745002746582031</v>
      </c>
      <c r="S1854" s="358">
        <v>25.276388168334961</v>
      </c>
      <c r="T1854" s="358">
        <v>25.393362045288086</v>
      </c>
      <c r="U1854" s="358">
        <v>25.000041961669922</v>
      </c>
      <c r="V1854" s="358">
        <v>24.189584732055664</v>
      </c>
      <c r="W1854" s="358">
        <v>21.345888137817383</v>
      </c>
      <c r="X1854" s="358">
        <v>20.603113174438477</v>
      </c>
      <c r="Y1854" s="358">
        <v>20.029550552368164</v>
      </c>
      <c r="Z1854" s="358">
        <v>19.924406051635742</v>
      </c>
      <c r="AA1854" s="358">
        <v>19.764556884765625</v>
      </c>
      <c r="AB1854" s="20">
        <v>487.59609603881836</v>
      </c>
    </row>
    <row r="1855" spans="2:28" thickTop="1" thickBot="1" x14ac:dyDescent="0.3">
      <c r="B1855" s="279">
        <v>41301</v>
      </c>
      <c r="C1855" s="128" t="s">
        <v>16</v>
      </c>
      <c r="D1855" s="358">
        <v>19.859691619873047</v>
      </c>
      <c r="E1855" s="358">
        <v>20.24751091003418</v>
      </c>
      <c r="F1855" s="358">
        <v>20.297370910644531</v>
      </c>
      <c r="G1855" s="358">
        <v>20.217540740966797</v>
      </c>
      <c r="H1855" s="358">
        <v>20.314563751220703</v>
      </c>
      <c r="I1855" s="358">
        <v>20.155715942382813</v>
      </c>
      <c r="J1855" s="358">
        <v>15.910793304443359</v>
      </c>
      <c r="K1855" s="358">
        <v>16.216590881347656</v>
      </c>
      <c r="L1855" s="358">
        <v>17.363775253295898</v>
      </c>
      <c r="M1855" s="358">
        <v>18.606857299804688</v>
      </c>
      <c r="N1855" s="358">
        <v>20.733983993530273</v>
      </c>
      <c r="O1855" s="358">
        <v>22.047964096069336</v>
      </c>
      <c r="P1855" s="358">
        <v>24.362255096435547</v>
      </c>
      <c r="Q1855" s="358">
        <v>24.97382926940918</v>
      </c>
      <c r="R1855" s="358">
        <v>18.665761947631836</v>
      </c>
      <c r="S1855" s="358">
        <v>26.699081420898438</v>
      </c>
      <c r="T1855" s="358">
        <v>27.003204345703125</v>
      </c>
      <c r="U1855" s="358">
        <v>26.428136825561523</v>
      </c>
      <c r="V1855" s="358">
        <v>25.485128402709961</v>
      </c>
      <c r="W1855" s="358">
        <v>23.331991195678711</v>
      </c>
      <c r="X1855" s="358">
        <v>20.726680755615234</v>
      </c>
      <c r="Y1855" s="358">
        <v>20.443992614746094</v>
      </c>
      <c r="Z1855" s="358">
        <v>19.759449005126953</v>
      </c>
      <c r="AA1855" s="358">
        <v>18.99040412902832</v>
      </c>
      <c r="AB1855" s="20">
        <v>508.8422737121582</v>
      </c>
    </row>
    <row r="1856" spans="2:28" thickTop="1" thickBot="1" x14ac:dyDescent="0.3">
      <c r="B1856" s="279">
        <v>41302</v>
      </c>
      <c r="C1856" s="128" t="s">
        <v>17</v>
      </c>
      <c r="D1856" s="358">
        <v>19.055530548095703</v>
      </c>
      <c r="E1856" s="358">
        <v>19.093124389648438</v>
      </c>
      <c r="F1856" s="358">
        <v>19.09130859375</v>
      </c>
      <c r="G1856" s="358">
        <v>19.047054290771484</v>
      </c>
      <c r="H1856" s="358">
        <v>18.943485260009766</v>
      </c>
      <c r="I1856" s="358">
        <v>18.726150512695313</v>
      </c>
      <c r="J1856" s="358">
        <v>15.501679420471191</v>
      </c>
      <c r="K1856" s="358">
        <v>15.177333831787109</v>
      </c>
      <c r="L1856" s="358">
        <v>16.534624099731445</v>
      </c>
      <c r="M1856" s="358">
        <v>18.109350204467773</v>
      </c>
      <c r="N1856" s="358">
        <v>21.557649612426758</v>
      </c>
      <c r="O1856" s="358">
        <v>23.422163009643555</v>
      </c>
      <c r="P1856" s="358">
        <v>24.520694732666016</v>
      </c>
      <c r="Q1856" s="358">
        <v>25.887002944946289</v>
      </c>
      <c r="R1856" s="358">
        <v>27.71630859375</v>
      </c>
      <c r="S1856" s="358">
        <v>27.860095977783203</v>
      </c>
      <c r="T1856" s="358">
        <v>28.089921951293945</v>
      </c>
      <c r="U1856" s="358">
        <v>27.49028205871582</v>
      </c>
      <c r="V1856" s="358">
        <v>24.45683479309082</v>
      </c>
      <c r="W1856" s="358">
        <v>22.416299819946289</v>
      </c>
      <c r="X1856" s="358">
        <v>21.411588668823242</v>
      </c>
      <c r="Y1856" s="358">
        <v>20.27528190612793</v>
      </c>
      <c r="Z1856" s="358">
        <v>19.449626922607422</v>
      </c>
      <c r="AA1856" s="358">
        <v>18.928497314453125</v>
      </c>
      <c r="AB1856" s="20">
        <v>512.76188945770264</v>
      </c>
    </row>
    <row r="1857" spans="1:28" thickTop="1" thickBot="1" x14ac:dyDescent="0.3">
      <c r="B1857" s="279">
        <v>41303</v>
      </c>
      <c r="C1857" s="128" t="s">
        <v>11</v>
      </c>
      <c r="D1857" s="358">
        <v>15.101767539978027</v>
      </c>
      <c r="E1857" s="358">
        <v>18.558452606201172</v>
      </c>
      <c r="F1857" s="358">
        <v>18.397058486938477</v>
      </c>
      <c r="G1857" s="358">
        <v>18.357627868652344</v>
      </c>
      <c r="H1857" s="358">
        <v>17.783916473388672</v>
      </c>
      <c r="I1857" s="358">
        <v>17.295036315917969</v>
      </c>
      <c r="J1857" s="358">
        <v>26.406845092773438</v>
      </c>
      <c r="K1857" s="358">
        <v>14.888993263244629</v>
      </c>
      <c r="L1857" s="358">
        <v>15.603569030761719</v>
      </c>
      <c r="M1857" s="358">
        <v>17.643712997436523</v>
      </c>
      <c r="N1857" s="358">
        <v>17.91490364074707</v>
      </c>
      <c r="O1857" s="358">
        <v>20.13722038269043</v>
      </c>
      <c r="P1857" s="358">
        <v>18.610157012939453</v>
      </c>
      <c r="Q1857" s="358">
        <v>25.670879364013672</v>
      </c>
      <c r="R1857" s="358">
        <v>26.454128265380859</v>
      </c>
      <c r="S1857" s="358">
        <v>28.136962890625</v>
      </c>
      <c r="T1857" s="358">
        <v>28.429353713989258</v>
      </c>
      <c r="U1857" s="358">
        <v>27.75847053527832</v>
      </c>
      <c r="V1857" s="358">
        <v>24.704013824462891</v>
      </c>
      <c r="W1857" s="358">
        <v>22.832311630249023</v>
      </c>
      <c r="X1857" s="358">
        <v>20.952047348022461</v>
      </c>
      <c r="Y1857" s="358">
        <v>19.898090362548828</v>
      </c>
      <c r="Z1857" s="358">
        <v>19.384136199951172</v>
      </c>
      <c r="AA1857" s="358">
        <v>18.652055740356445</v>
      </c>
      <c r="AB1857" s="20">
        <v>499.57171058654785</v>
      </c>
    </row>
    <row r="1858" spans="1:28" thickTop="1" thickBot="1" x14ac:dyDescent="0.3">
      <c r="B1858" s="279">
        <v>41304</v>
      </c>
      <c r="C1858" s="128" t="s">
        <v>12</v>
      </c>
      <c r="D1858" s="358">
        <v>18.535093307495117</v>
      </c>
      <c r="E1858" s="358">
        <v>18.497970581054688</v>
      </c>
      <c r="F1858" s="358">
        <v>18.444049835205078</v>
      </c>
      <c r="G1858" s="358">
        <v>18.517196655273438</v>
      </c>
      <c r="H1858" s="358">
        <v>18.063224792480469</v>
      </c>
      <c r="I1858" s="358">
        <v>18.043548583984375</v>
      </c>
      <c r="J1858" s="358">
        <v>14.705202102661133</v>
      </c>
      <c r="K1858" s="358">
        <v>14.279460906982422</v>
      </c>
      <c r="L1858" s="358">
        <v>15.701335906982422</v>
      </c>
      <c r="M1858" s="358">
        <v>16.73577880859375</v>
      </c>
      <c r="N1858" s="358">
        <v>22.071290969848633</v>
      </c>
      <c r="O1858" s="358">
        <v>23.660715103149414</v>
      </c>
      <c r="P1858" s="358">
        <v>26.319969177246094</v>
      </c>
      <c r="Q1858" s="358">
        <v>26.634922027587891</v>
      </c>
      <c r="R1858" s="358">
        <v>27.997575759887695</v>
      </c>
      <c r="S1858" s="358">
        <v>28.330612182617188</v>
      </c>
      <c r="T1858" s="358">
        <v>28.176826477050781</v>
      </c>
      <c r="U1858" s="358">
        <v>27.301618576049805</v>
      </c>
      <c r="V1858" s="358">
        <v>25.703577041625977</v>
      </c>
      <c r="W1858" s="358">
        <v>22.623212814331055</v>
      </c>
      <c r="X1858" s="358">
        <v>20.553153991699219</v>
      </c>
      <c r="Y1858" s="358">
        <v>18.769281387329102</v>
      </c>
      <c r="Z1858" s="358">
        <v>20.360452651977539</v>
      </c>
      <c r="AA1858" s="358">
        <v>19.921047210693359</v>
      </c>
      <c r="AB1858" s="20">
        <v>509.94711685180664</v>
      </c>
    </row>
    <row r="1859" spans="1:28" thickTop="1" thickBot="1" x14ac:dyDescent="0.3">
      <c r="B1859" s="279">
        <v>41305</v>
      </c>
      <c r="C1859" s="128" t="s">
        <v>13</v>
      </c>
      <c r="D1859" s="358">
        <v>19.87318229675293</v>
      </c>
      <c r="E1859" s="358">
        <v>20.010839462280273</v>
      </c>
      <c r="F1859" s="358">
        <v>19.923128128051758</v>
      </c>
      <c r="G1859" s="358">
        <v>19.907480239868164</v>
      </c>
      <c r="H1859" s="358">
        <v>19.530094146728516</v>
      </c>
      <c r="I1859" s="358">
        <v>19.487281799316406</v>
      </c>
      <c r="J1859" s="358">
        <v>17.59132194519043</v>
      </c>
      <c r="K1859" s="358">
        <v>16.481412887573242</v>
      </c>
      <c r="L1859" s="358">
        <v>16.545894622802734</v>
      </c>
      <c r="M1859" s="358">
        <v>17.333106994628906</v>
      </c>
      <c r="N1859" s="358">
        <v>20.020635604858398</v>
      </c>
      <c r="O1859" s="358">
        <v>19.650829315185547</v>
      </c>
      <c r="P1859" s="358">
        <v>20.318033218383789</v>
      </c>
      <c r="Q1859" s="358">
        <v>20.626352310180664</v>
      </c>
      <c r="R1859" s="358">
        <v>21.542451858520508</v>
      </c>
      <c r="S1859" s="358">
        <v>21.743236541748047</v>
      </c>
      <c r="T1859" s="358">
        <v>21.802875518798828</v>
      </c>
      <c r="U1859" s="358">
        <v>21.567697525024414</v>
      </c>
      <c r="V1859" s="358">
        <v>20.386817932128906</v>
      </c>
      <c r="W1859" s="358">
        <v>18.881418228149414</v>
      </c>
      <c r="X1859" s="358">
        <v>17.569736480712891</v>
      </c>
      <c r="Y1859" s="358">
        <v>18.287076950073242</v>
      </c>
      <c r="Z1859" s="358">
        <v>17.993274688720703</v>
      </c>
      <c r="AA1859" s="358">
        <v>18.154781341552734</v>
      </c>
      <c r="AB1859" s="20">
        <v>465.22896003723145</v>
      </c>
    </row>
    <row r="1860" spans="1:28" thickTop="1" thickBot="1" x14ac:dyDescent="0.3">
      <c r="A1860" s="11" t="s">
        <v>18</v>
      </c>
      <c r="B1860" s="279">
        <v>41306</v>
      </c>
      <c r="C1860" s="128" t="s">
        <v>14</v>
      </c>
      <c r="D1860" s="358">
        <v>17.327442169189453</v>
      </c>
      <c r="E1860" s="358">
        <v>16.957584381103516</v>
      </c>
      <c r="F1860" s="358">
        <v>16.970111846923828</v>
      </c>
      <c r="G1860" s="358">
        <v>16.912860870361328</v>
      </c>
      <c r="H1860" s="358">
        <v>16.90431022644043</v>
      </c>
      <c r="I1860" s="358">
        <v>16.89202880859375</v>
      </c>
      <c r="J1860" s="358">
        <v>16.40135383605957</v>
      </c>
      <c r="K1860" s="358">
        <v>14.988170623779297</v>
      </c>
      <c r="L1860" s="358">
        <v>14.4666748046875</v>
      </c>
      <c r="M1860" s="358">
        <v>14.39869499206543</v>
      </c>
      <c r="N1860" s="358">
        <v>18.403657913208008</v>
      </c>
      <c r="O1860" s="358">
        <v>20.937997817993164</v>
      </c>
      <c r="P1860" s="358">
        <v>22.01563835144043</v>
      </c>
      <c r="Q1860" s="358">
        <v>22.530708312988281</v>
      </c>
      <c r="R1860" s="358">
        <v>22.033279418945313</v>
      </c>
      <c r="S1860" s="358">
        <v>23.515037536621094</v>
      </c>
      <c r="T1860" s="358">
        <v>22.709585189819336</v>
      </c>
      <c r="U1860" s="358">
        <v>22.236066818237305</v>
      </c>
      <c r="V1860" s="358">
        <v>21.798130035400391</v>
      </c>
      <c r="W1860" s="358">
        <v>19.886384963989258</v>
      </c>
      <c r="X1860" s="358">
        <v>18.96464729309082</v>
      </c>
      <c r="Y1860" s="358">
        <v>18.198076248168945</v>
      </c>
      <c r="Z1860" s="358">
        <v>17.536388397216797</v>
      </c>
      <c r="AA1860" s="358">
        <v>15.94066333770752</v>
      </c>
      <c r="AB1860" s="20">
        <v>448.92549419403076</v>
      </c>
    </row>
    <row r="1861" spans="1:28" thickTop="1" thickBot="1" x14ac:dyDescent="0.3">
      <c r="B1861" s="279">
        <v>41307</v>
      </c>
      <c r="C1861" s="128" t="s">
        <v>15</v>
      </c>
      <c r="D1861" s="358">
        <v>15.953659057617188</v>
      </c>
      <c r="E1861" s="358">
        <v>16.07124137878418</v>
      </c>
      <c r="F1861" s="358">
        <v>16.087741851806641</v>
      </c>
      <c r="G1861" s="358">
        <v>16.064495086669922</v>
      </c>
      <c r="H1861" s="358">
        <v>16.066843032836914</v>
      </c>
      <c r="I1861" s="358">
        <v>16.032154083251953</v>
      </c>
      <c r="J1861" s="358">
        <v>14.775654792785645</v>
      </c>
      <c r="K1861" s="358">
        <v>15.045068740844727</v>
      </c>
      <c r="L1861" s="358">
        <v>15.025588989257813</v>
      </c>
      <c r="M1861" s="358">
        <v>16.374980926513672</v>
      </c>
      <c r="N1861" s="358">
        <v>19.162376403808594</v>
      </c>
      <c r="O1861" s="358">
        <v>20.138938903808594</v>
      </c>
      <c r="P1861" s="358">
        <v>21.275323867797852</v>
      </c>
      <c r="Q1861" s="358">
        <v>22.304948806762695</v>
      </c>
      <c r="R1861" s="358">
        <v>23.037099838256836</v>
      </c>
      <c r="S1861" s="358">
        <v>23.178970336914063</v>
      </c>
      <c r="T1861" s="358">
        <v>22.959774017333984</v>
      </c>
      <c r="U1861" s="358">
        <v>22.727325439453125</v>
      </c>
      <c r="V1861" s="358">
        <v>22.166807174682617</v>
      </c>
      <c r="W1861" s="358">
        <v>20.905202865600586</v>
      </c>
      <c r="X1861" s="358">
        <v>20.040943145751953</v>
      </c>
      <c r="Y1861" s="358">
        <v>19.807279586791992</v>
      </c>
      <c r="Z1861" s="358">
        <v>19.849401473999023</v>
      </c>
      <c r="AA1861" s="358">
        <v>19.906394958496094</v>
      </c>
      <c r="AB1861" s="20">
        <v>454.95821475982666</v>
      </c>
    </row>
    <row r="1862" spans="1:28" thickTop="1" thickBot="1" x14ac:dyDescent="0.3">
      <c r="B1862" s="279">
        <v>41308</v>
      </c>
      <c r="C1862" s="128" t="s">
        <v>16</v>
      </c>
      <c r="D1862" s="358">
        <v>19.900972366333008</v>
      </c>
      <c r="E1862" s="358">
        <v>19.955282211303711</v>
      </c>
      <c r="F1862" s="358">
        <v>19.964151382446289</v>
      </c>
      <c r="G1862" s="358">
        <v>19.900129318237305</v>
      </c>
      <c r="H1862" s="358">
        <v>19.932571411132813</v>
      </c>
      <c r="I1862" s="358">
        <v>19.784494400024414</v>
      </c>
      <c r="J1862" s="358">
        <v>17.077003479003906</v>
      </c>
      <c r="K1862" s="358">
        <v>16.720790863037109</v>
      </c>
      <c r="L1862" s="358">
        <v>16.712587356567383</v>
      </c>
      <c r="M1862" s="358">
        <v>19.527727127075195</v>
      </c>
      <c r="N1862" s="358">
        <v>20.511890411376953</v>
      </c>
      <c r="O1862" s="358">
        <v>21.746257781982422</v>
      </c>
      <c r="P1862" s="358">
        <v>19.991048812866211</v>
      </c>
      <c r="Q1862" s="358">
        <v>22.322809219360352</v>
      </c>
      <c r="R1862" s="358">
        <v>22.946672439575195</v>
      </c>
      <c r="S1862" s="358">
        <v>23.272743225097656</v>
      </c>
      <c r="T1862" s="358">
        <v>22.688449859619141</v>
      </c>
      <c r="U1862" s="358">
        <v>22.669923782348633</v>
      </c>
      <c r="V1862" s="358">
        <v>21.886661529541016</v>
      </c>
      <c r="W1862" s="358">
        <v>20.731300354003906</v>
      </c>
      <c r="X1862" s="358">
        <v>19.978458404541016</v>
      </c>
      <c r="Y1862" s="358">
        <v>19.720035552978516</v>
      </c>
      <c r="Z1862" s="358">
        <v>19.094837188720703</v>
      </c>
      <c r="AA1862" s="358">
        <v>18.496828079223633</v>
      </c>
      <c r="AB1862" s="20">
        <v>485.53362655639648</v>
      </c>
    </row>
    <row r="1863" spans="1:28" thickTop="1" thickBot="1" x14ac:dyDescent="0.3">
      <c r="B1863" s="279">
        <v>41309</v>
      </c>
      <c r="C1863" s="128" t="s">
        <v>17</v>
      </c>
      <c r="D1863" s="358">
        <v>18.556282043457031</v>
      </c>
      <c r="E1863" s="358">
        <v>18.511322021484375</v>
      </c>
      <c r="F1863" s="358">
        <v>18.398717880249023</v>
      </c>
      <c r="G1863" s="358">
        <v>18.405031204223633</v>
      </c>
      <c r="H1863" s="358">
        <v>18.381010055541992</v>
      </c>
      <c r="I1863" s="358">
        <v>18.383266448974609</v>
      </c>
      <c r="J1863" s="358">
        <v>15.708595275878906</v>
      </c>
      <c r="K1863" s="358">
        <v>15.819050788879395</v>
      </c>
      <c r="L1863" s="358">
        <v>16.92878532409668</v>
      </c>
      <c r="M1863" s="358">
        <v>18.03325080871582</v>
      </c>
      <c r="N1863" s="358">
        <v>20.60064697265625</v>
      </c>
      <c r="O1863" s="358">
        <v>21.949714660644531</v>
      </c>
      <c r="P1863" s="358">
        <v>23.941122055053711</v>
      </c>
      <c r="Q1863" s="358">
        <v>25.655961990356445</v>
      </c>
      <c r="R1863" s="358">
        <v>26.142932891845703</v>
      </c>
      <c r="S1863" s="358">
        <v>26.423213958740234</v>
      </c>
      <c r="T1863" s="358">
        <v>26.825519561767578</v>
      </c>
      <c r="U1863" s="358">
        <v>25.69012451171875</v>
      </c>
      <c r="V1863" s="358">
        <v>25.555900573730469</v>
      </c>
      <c r="W1863" s="358">
        <v>22.902950286865234</v>
      </c>
      <c r="X1863" s="358">
        <v>21.026844024658203</v>
      </c>
      <c r="Y1863" s="358">
        <v>19.485862731933594</v>
      </c>
      <c r="Z1863" s="358">
        <v>19.268693923950195</v>
      </c>
      <c r="AA1863" s="358">
        <v>19.20252799987793</v>
      </c>
      <c r="AB1863" s="20">
        <v>501.79732799530029</v>
      </c>
    </row>
    <row r="1864" spans="1:28" thickTop="1" thickBot="1" x14ac:dyDescent="0.3">
      <c r="B1864" s="279">
        <v>41310</v>
      </c>
      <c r="C1864" s="128" t="s">
        <v>11</v>
      </c>
      <c r="D1864" s="358">
        <v>19.042190551757813</v>
      </c>
      <c r="E1864" s="358">
        <v>18.689174652099609</v>
      </c>
      <c r="F1864" s="358">
        <v>18.010189056396484</v>
      </c>
      <c r="G1864" s="358">
        <v>17.944877624511719</v>
      </c>
      <c r="H1864" s="358">
        <v>16.573854446411133</v>
      </c>
      <c r="I1864" s="358">
        <v>17.667783737182617</v>
      </c>
      <c r="J1864" s="358">
        <v>16.007085800170898</v>
      </c>
      <c r="K1864" s="358">
        <v>15.074803352355957</v>
      </c>
      <c r="L1864" s="358">
        <v>16.485668182373047</v>
      </c>
      <c r="M1864" s="358">
        <v>17.727201461791992</v>
      </c>
      <c r="N1864" s="358">
        <v>22.47974967956543</v>
      </c>
      <c r="O1864" s="358">
        <v>22.667890548706055</v>
      </c>
      <c r="P1864" s="358">
        <v>24.997652053833008</v>
      </c>
      <c r="Q1864" s="358">
        <v>26.858482360839844</v>
      </c>
      <c r="R1864" s="358">
        <v>27.708734512329102</v>
      </c>
      <c r="S1864" s="358">
        <v>28.495660781860352</v>
      </c>
      <c r="T1864" s="358">
        <v>28.475259780883789</v>
      </c>
      <c r="U1864" s="358">
        <v>28.355609893798828</v>
      </c>
      <c r="V1864" s="358">
        <v>26.166208267211914</v>
      </c>
      <c r="W1864" s="358">
        <v>19.906902313232422</v>
      </c>
      <c r="X1864" s="358">
        <v>19.039495468139648</v>
      </c>
      <c r="Y1864" s="358">
        <v>20.826766967773438</v>
      </c>
      <c r="Z1864" s="358">
        <v>20.408025741577148</v>
      </c>
      <c r="AA1864" s="358">
        <v>19.611137390136719</v>
      </c>
      <c r="AB1864" s="20">
        <v>509.22040462493896</v>
      </c>
    </row>
    <row r="1865" spans="1:28" thickTop="1" thickBot="1" x14ac:dyDescent="0.3">
      <c r="B1865" s="279">
        <v>41311</v>
      </c>
      <c r="C1865" s="128" t="s">
        <v>12</v>
      </c>
      <c r="D1865" s="358">
        <v>19.375120162963867</v>
      </c>
      <c r="E1865" s="358">
        <v>18.370100021362305</v>
      </c>
      <c r="F1865" s="358">
        <v>18.181257247924805</v>
      </c>
      <c r="G1865" s="358">
        <v>18.180095672607422</v>
      </c>
      <c r="H1865" s="358">
        <v>17.537643432617188</v>
      </c>
      <c r="I1865" s="358">
        <v>17.747949600219727</v>
      </c>
      <c r="J1865" s="358">
        <v>16.318666458129883</v>
      </c>
      <c r="K1865" s="358">
        <v>15.897343635559082</v>
      </c>
      <c r="L1865" s="358">
        <v>16.879619598388672</v>
      </c>
      <c r="M1865" s="358">
        <v>18.483665466308594</v>
      </c>
      <c r="N1865" s="358">
        <v>19.715581893920898</v>
      </c>
      <c r="O1865" s="358">
        <v>22.48979377746582</v>
      </c>
      <c r="P1865" s="358">
        <v>24.04289436340332</v>
      </c>
      <c r="Q1865" s="358">
        <v>26.090835571289063</v>
      </c>
      <c r="R1865" s="358">
        <v>26.759668350219727</v>
      </c>
      <c r="S1865" s="358">
        <v>27.463560104370117</v>
      </c>
      <c r="T1865" s="358">
        <v>27.518886566162109</v>
      </c>
      <c r="U1865" s="358">
        <v>26.338600158691406</v>
      </c>
      <c r="V1865" s="358">
        <v>25.41218376159668</v>
      </c>
      <c r="W1865" s="358">
        <v>23.265773773193359</v>
      </c>
      <c r="X1865" s="358">
        <v>23.136283874511719</v>
      </c>
      <c r="Y1865" s="358">
        <v>18.174289703369141</v>
      </c>
      <c r="Z1865" s="358">
        <v>20.778087615966797</v>
      </c>
      <c r="AA1865" s="358">
        <v>20.265544891357422</v>
      </c>
      <c r="AB1865" s="20">
        <v>508.42344570159912</v>
      </c>
    </row>
    <row r="1866" spans="1:28" thickTop="1" thickBot="1" x14ac:dyDescent="0.3">
      <c r="B1866" s="279">
        <v>41312</v>
      </c>
      <c r="C1866" s="128" t="s">
        <v>13</v>
      </c>
      <c r="D1866" s="358">
        <v>19.969051361083984</v>
      </c>
      <c r="E1866" s="358">
        <v>20.086002349853516</v>
      </c>
      <c r="F1866" s="358">
        <v>20.00042724609375</v>
      </c>
      <c r="G1866" s="358">
        <v>19.795660018920898</v>
      </c>
      <c r="H1866" s="358">
        <v>19.757694244384766</v>
      </c>
      <c r="I1866" s="358">
        <v>19.669761657714844</v>
      </c>
      <c r="J1866" s="358">
        <v>15.980477333068848</v>
      </c>
      <c r="K1866" s="358">
        <v>15.688437461853027</v>
      </c>
      <c r="L1866" s="358">
        <v>15.529410362243652</v>
      </c>
      <c r="M1866" s="358">
        <v>18.975866317749023</v>
      </c>
      <c r="N1866" s="358">
        <v>20.196710586547852</v>
      </c>
      <c r="O1866" s="358">
        <v>24.493806838989258</v>
      </c>
      <c r="P1866" s="358">
        <v>26.273933410644531</v>
      </c>
      <c r="Q1866" s="358">
        <v>27.687900543212891</v>
      </c>
      <c r="R1866" s="358">
        <v>28.858528137207031</v>
      </c>
      <c r="S1866" s="358">
        <v>27.369524002075195</v>
      </c>
      <c r="T1866" s="358">
        <v>27.95258903503418</v>
      </c>
      <c r="U1866" s="358">
        <v>23.151346206665039</v>
      </c>
      <c r="V1866" s="358">
        <v>25.840633392333984</v>
      </c>
      <c r="W1866" s="358">
        <v>24.139656066894531</v>
      </c>
      <c r="X1866" s="358">
        <v>23.409366607666016</v>
      </c>
      <c r="Y1866" s="358">
        <v>20.96388053894043</v>
      </c>
      <c r="Z1866" s="358">
        <v>20.021087646484375</v>
      </c>
      <c r="AA1866" s="358">
        <v>19.898561477661133</v>
      </c>
      <c r="AB1866" s="20">
        <v>525.71031284332275</v>
      </c>
    </row>
    <row r="1867" spans="1:28" thickTop="1" thickBot="1" x14ac:dyDescent="0.3">
      <c r="B1867" s="279">
        <v>41313</v>
      </c>
      <c r="C1867" s="128" t="s">
        <v>14</v>
      </c>
      <c r="D1867" s="358">
        <v>19.627592086791992</v>
      </c>
      <c r="E1867" s="358">
        <v>19.374698638916016</v>
      </c>
      <c r="F1867" s="358">
        <v>19.400480270385742</v>
      </c>
      <c r="G1867" s="358">
        <v>19.411909103393555</v>
      </c>
      <c r="H1867" s="358">
        <v>18.95280647277832</v>
      </c>
      <c r="I1867" s="358">
        <v>18.697074890136719</v>
      </c>
      <c r="J1867" s="358">
        <v>16.568840026855469</v>
      </c>
      <c r="K1867" s="358">
        <v>16.166067123413086</v>
      </c>
      <c r="L1867" s="358">
        <v>16.270328521728516</v>
      </c>
      <c r="M1867" s="358">
        <v>17.629070281982422</v>
      </c>
      <c r="N1867" s="358">
        <v>19.346704483032227</v>
      </c>
      <c r="O1867" s="358">
        <v>24.169015884399414</v>
      </c>
      <c r="P1867" s="358">
        <v>24.413833618164063</v>
      </c>
      <c r="Q1867" s="358">
        <v>26.183418273925781</v>
      </c>
      <c r="R1867" s="358">
        <v>28.148406982421875</v>
      </c>
      <c r="S1867" s="358">
        <v>28.732725143432617</v>
      </c>
      <c r="T1867" s="358">
        <v>27.465173721313477</v>
      </c>
      <c r="U1867" s="358">
        <v>26.233497619628906</v>
      </c>
      <c r="V1867" s="358">
        <v>25.617401123046875</v>
      </c>
      <c r="W1867" s="358">
        <v>23.315563201904297</v>
      </c>
      <c r="X1867" s="358">
        <v>23.193809509277344</v>
      </c>
      <c r="Y1867" s="358">
        <v>21.001104354858398</v>
      </c>
      <c r="Z1867" s="358">
        <v>21.257238388061523</v>
      </c>
      <c r="AA1867" s="358">
        <v>20.241390228271484</v>
      </c>
      <c r="AB1867" s="20">
        <v>521.41814994812012</v>
      </c>
    </row>
    <row r="1868" spans="1:28" thickTop="1" thickBot="1" x14ac:dyDescent="0.3">
      <c r="B1868" s="279">
        <v>41314</v>
      </c>
      <c r="C1868" s="128" t="s">
        <v>15</v>
      </c>
      <c r="D1868" s="358">
        <v>19.879053115844727</v>
      </c>
      <c r="E1868" s="358">
        <v>19.708158493041992</v>
      </c>
      <c r="F1868" s="358">
        <v>19.652559280395508</v>
      </c>
      <c r="G1868" s="358">
        <v>19.540348052978516</v>
      </c>
      <c r="H1868" s="358">
        <v>19.478761672973633</v>
      </c>
      <c r="I1868" s="358">
        <v>19.369693756103516</v>
      </c>
      <c r="J1868" s="358">
        <v>17.344942092895508</v>
      </c>
      <c r="K1868" s="358">
        <v>16.262979507446289</v>
      </c>
      <c r="L1868" s="358">
        <v>17.091535568237305</v>
      </c>
      <c r="M1868" s="358">
        <v>18.985223770141602</v>
      </c>
      <c r="N1868" s="358">
        <v>21.667314529418945</v>
      </c>
      <c r="O1868" s="358">
        <v>24.944618225097656</v>
      </c>
      <c r="P1868" s="358">
        <v>26.013786315917969</v>
      </c>
      <c r="Q1868" s="358">
        <v>26.202463150024414</v>
      </c>
      <c r="R1868" s="358">
        <v>27.318788528442383</v>
      </c>
      <c r="S1868" s="358">
        <v>28.896987915039063</v>
      </c>
      <c r="T1868" s="358">
        <v>22.683956146240234</v>
      </c>
      <c r="U1868" s="358">
        <v>26.670505523681641</v>
      </c>
      <c r="V1868" s="358">
        <v>25.545495986938477</v>
      </c>
      <c r="W1868" s="358">
        <v>22.762741088867188</v>
      </c>
      <c r="X1868" s="358">
        <v>20.76569938659668</v>
      </c>
      <c r="Y1868" s="358">
        <v>21.795894622802734</v>
      </c>
      <c r="Z1868" s="358">
        <v>20.290719985961914</v>
      </c>
      <c r="AA1868" s="358">
        <v>20.101840972900391</v>
      </c>
      <c r="AB1868" s="20">
        <v>522.97406768798828</v>
      </c>
    </row>
    <row r="1869" spans="1:28" thickTop="1" thickBot="1" x14ac:dyDescent="0.3">
      <c r="B1869" s="279">
        <v>41315</v>
      </c>
      <c r="C1869" s="128" t="s">
        <v>16</v>
      </c>
      <c r="D1869" s="358">
        <v>19.780916213989258</v>
      </c>
      <c r="E1869" s="358">
        <v>19.584156036376953</v>
      </c>
      <c r="F1869" s="358">
        <v>19.312644958496094</v>
      </c>
      <c r="G1869" s="358">
        <v>19.343589782714844</v>
      </c>
      <c r="H1869" s="358">
        <v>18.976531982421875</v>
      </c>
      <c r="I1869" s="358">
        <v>18.602855682373047</v>
      </c>
      <c r="J1869" s="358">
        <v>15.2254638671875</v>
      </c>
      <c r="K1869" s="358">
        <v>14.40082836151123</v>
      </c>
      <c r="L1869" s="358">
        <v>16.350975036621094</v>
      </c>
      <c r="M1869" s="358">
        <v>18.611894607543945</v>
      </c>
      <c r="N1869" s="358">
        <v>22.402688980102539</v>
      </c>
      <c r="O1869" s="358">
        <v>24.642326354980469</v>
      </c>
      <c r="P1869" s="358">
        <v>25.792657852172852</v>
      </c>
      <c r="Q1869" s="358">
        <v>27.394086837768555</v>
      </c>
      <c r="R1869" s="358">
        <v>28.469764709472656</v>
      </c>
      <c r="S1869" s="358">
        <v>29.23405647277832</v>
      </c>
      <c r="T1869" s="358">
        <v>26.224782943725586</v>
      </c>
      <c r="U1869" s="358">
        <v>28.697572708129883</v>
      </c>
      <c r="V1869" s="358">
        <v>26.197675704956055</v>
      </c>
      <c r="W1869" s="358">
        <v>24.405353546142578</v>
      </c>
      <c r="X1869" s="358">
        <v>23.051691055297852</v>
      </c>
      <c r="Y1869" s="358">
        <v>22.068185806274414</v>
      </c>
      <c r="Z1869" s="358">
        <v>20.768379211425781</v>
      </c>
      <c r="AA1869" s="358">
        <v>19.23179817199707</v>
      </c>
      <c r="AB1869" s="20">
        <v>528.77087688446045</v>
      </c>
    </row>
    <row r="1870" spans="1:28" thickTop="1" thickBot="1" x14ac:dyDescent="0.3">
      <c r="B1870" s="279">
        <v>41316</v>
      </c>
      <c r="C1870" s="128" t="s">
        <v>17</v>
      </c>
      <c r="D1870" s="358">
        <v>19.297584533691406</v>
      </c>
      <c r="E1870" s="358">
        <v>19.210788726806641</v>
      </c>
      <c r="F1870" s="358">
        <v>19.301689147949219</v>
      </c>
      <c r="G1870" s="358">
        <v>19.08845329284668</v>
      </c>
      <c r="H1870" s="358">
        <v>19.023971557617188</v>
      </c>
      <c r="I1870" s="358">
        <v>18.849569320678711</v>
      </c>
      <c r="J1870" s="358">
        <v>11.84587287902832</v>
      </c>
      <c r="K1870" s="358">
        <v>14.827883720397949</v>
      </c>
      <c r="L1870" s="358">
        <v>16.165376663208008</v>
      </c>
      <c r="M1870" s="358">
        <v>15.1607666015625</v>
      </c>
      <c r="N1870" s="358">
        <v>21.948451995849609</v>
      </c>
      <c r="O1870" s="358">
        <v>23.236040115356445</v>
      </c>
      <c r="P1870" s="358">
        <v>26.226844787597656</v>
      </c>
      <c r="Q1870" s="358">
        <v>26.59507942199707</v>
      </c>
      <c r="R1870" s="358">
        <v>28.974088668823242</v>
      </c>
      <c r="S1870" s="358">
        <v>29.514129638671875</v>
      </c>
      <c r="T1870" s="358">
        <v>29.960964202880859</v>
      </c>
      <c r="U1870" s="358">
        <v>29.965585708618164</v>
      </c>
      <c r="V1870" s="358">
        <v>26.881513595581055</v>
      </c>
      <c r="W1870" s="358">
        <v>23.664464950561523</v>
      </c>
      <c r="X1870" s="358">
        <v>21.720874786376953</v>
      </c>
      <c r="Y1870" s="358">
        <v>20.63688850402832</v>
      </c>
      <c r="Z1870" s="358">
        <v>20.179044723510742</v>
      </c>
      <c r="AA1870" s="358">
        <v>19.624387741088867</v>
      </c>
      <c r="AB1870" s="20">
        <v>521.900315284729</v>
      </c>
    </row>
    <row r="1871" spans="1:28" thickTop="1" thickBot="1" x14ac:dyDescent="0.3">
      <c r="B1871" s="279">
        <v>41317</v>
      </c>
      <c r="C1871" s="128" t="s">
        <v>11</v>
      </c>
      <c r="D1871" s="358">
        <v>18.84846305847168</v>
      </c>
      <c r="E1871" s="358">
        <v>18.708751678466797</v>
      </c>
      <c r="F1871" s="358">
        <v>18.709041595458984</v>
      </c>
      <c r="G1871" s="358">
        <v>18.711444854736328</v>
      </c>
      <c r="H1871" s="358">
        <v>18.45111083984375</v>
      </c>
      <c r="I1871" s="358">
        <v>18.470252990722656</v>
      </c>
      <c r="J1871" s="358">
        <v>15.692410469055176</v>
      </c>
      <c r="K1871" s="358">
        <v>14.572680473327637</v>
      </c>
      <c r="L1871" s="358">
        <v>16.852741241455078</v>
      </c>
      <c r="M1871" s="358">
        <v>16.996753692626953</v>
      </c>
      <c r="N1871" s="358">
        <v>23.052862167358398</v>
      </c>
      <c r="O1871" s="358">
        <v>25.378763198852539</v>
      </c>
      <c r="P1871" s="358">
        <v>26.994356155395508</v>
      </c>
      <c r="Q1871" s="358">
        <v>28.000467300415039</v>
      </c>
      <c r="R1871" s="358">
        <v>29.946237564086914</v>
      </c>
      <c r="S1871" s="358">
        <v>30.133651733398438</v>
      </c>
      <c r="T1871" s="358">
        <v>30.442344665527344</v>
      </c>
      <c r="U1871" s="358">
        <v>29.797868728637695</v>
      </c>
      <c r="V1871" s="358">
        <v>28.396499633789063</v>
      </c>
      <c r="W1871" s="358">
        <v>24.480173110961914</v>
      </c>
      <c r="X1871" s="358">
        <v>24.620706558227539</v>
      </c>
      <c r="Y1871" s="358">
        <v>21.690113067626953</v>
      </c>
      <c r="Z1871" s="358">
        <v>20.927694320678711</v>
      </c>
      <c r="AA1871" s="358">
        <v>19.500499725341797</v>
      </c>
      <c r="AB1871" s="20">
        <v>539.37588882446289</v>
      </c>
    </row>
    <row r="1872" spans="1:28" thickTop="1" thickBot="1" x14ac:dyDescent="0.3">
      <c r="B1872" s="279">
        <v>41318</v>
      </c>
      <c r="C1872" s="128" t="s">
        <v>12</v>
      </c>
      <c r="D1872" s="358">
        <v>19.214620590209961</v>
      </c>
      <c r="E1872" s="358">
        <v>20.961931228637695</v>
      </c>
      <c r="F1872" s="358">
        <v>20.979488372802734</v>
      </c>
      <c r="G1872" s="358">
        <v>20.913747787475586</v>
      </c>
      <c r="H1872" s="358">
        <v>20.631717681884766</v>
      </c>
      <c r="I1872" s="358">
        <v>18.182405471801758</v>
      </c>
      <c r="J1872" s="358">
        <v>15.423707962036133</v>
      </c>
      <c r="K1872" s="358">
        <v>14.763328552246094</v>
      </c>
      <c r="L1872" s="358">
        <v>16.125249862670898</v>
      </c>
      <c r="M1872" s="358">
        <v>18.059635162353516</v>
      </c>
      <c r="N1872" s="358">
        <v>19.831325531005859</v>
      </c>
      <c r="O1872" s="358">
        <v>23.862001419067383</v>
      </c>
      <c r="P1872" s="358">
        <v>23.885595321655273</v>
      </c>
      <c r="Q1872" s="358">
        <v>27.216175079345703</v>
      </c>
      <c r="R1872" s="358">
        <v>27.506902694702148</v>
      </c>
      <c r="S1872" s="358">
        <v>28.422758102416992</v>
      </c>
      <c r="T1872" s="358">
        <v>28.11060905456543</v>
      </c>
      <c r="U1872" s="358">
        <v>27.193885803222656</v>
      </c>
      <c r="V1872" s="358">
        <v>25.448421478271484</v>
      </c>
      <c r="W1872" s="358">
        <v>23.231311798095703</v>
      </c>
      <c r="X1872" s="358">
        <v>22.288658142089844</v>
      </c>
      <c r="Y1872" s="358">
        <v>22.213972091674805</v>
      </c>
      <c r="Z1872" s="358">
        <v>20.91912841796875</v>
      </c>
      <c r="AA1872" s="358">
        <v>19.163816452026367</v>
      </c>
      <c r="AB1872" s="20">
        <v>524.55039405822754</v>
      </c>
    </row>
    <row r="1873" spans="1:28" thickTop="1" thickBot="1" x14ac:dyDescent="0.3">
      <c r="B1873" s="279">
        <v>41319</v>
      </c>
      <c r="C1873" s="128" t="s">
        <v>13</v>
      </c>
      <c r="D1873" s="358">
        <v>20.642049789428711</v>
      </c>
      <c r="E1873" s="358">
        <v>18.650180816650391</v>
      </c>
      <c r="F1873" s="358">
        <v>20.51921272277832</v>
      </c>
      <c r="G1873" s="358">
        <v>20.379615783691406</v>
      </c>
      <c r="H1873" s="358">
        <v>20.396381378173828</v>
      </c>
      <c r="I1873" s="358">
        <v>14.511451721191406</v>
      </c>
      <c r="J1873" s="358">
        <v>16.71295166015625</v>
      </c>
      <c r="K1873" s="358">
        <v>16.40110969543457</v>
      </c>
      <c r="L1873" s="358">
        <v>17.10999870300293</v>
      </c>
      <c r="M1873" s="358">
        <v>18.689231872558594</v>
      </c>
      <c r="N1873" s="358">
        <v>19.076499938964844</v>
      </c>
      <c r="O1873" s="358">
        <v>22.576536178588867</v>
      </c>
      <c r="P1873" s="358">
        <v>23.683883666992188</v>
      </c>
      <c r="Q1873" s="358">
        <v>23.978790283203125</v>
      </c>
      <c r="R1873" s="358">
        <v>24.22593879699707</v>
      </c>
      <c r="S1873" s="358">
        <v>24.152400970458984</v>
      </c>
      <c r="T1873" s="358">
        <v>24.466045379638672</v>
      </c>
      <c r="U1873" s="358">
        <v>23.941783905029297</v>
      </c>
      <c r="V1873" s="358">
        <v>23.128393173217773</v>
      </c>
      <c r="W1873" s="358">
        <v>22.072751998901367</v>
      </c>
      <c r="X1873" s="358">
        <v>21.316314697265625</v>
      </c>
      <c r="Y1873" s="358">
        <v>21.073686599731445</v>
      </c>
      <c r="Z1873" s="358">
        <v>19.917383193969727</v>
      </c>
      <c r="AA1873" s="358">
        <v>19.980260848999023</v>
      </c>
      <c r="AB1873" s="20">
        <v>497.60285377502441</v>
      </c>
    </row>
    <row r="1874" spans="1:28" thickTop="1" thickBot="1" x14ac:dyDescent="0.3">
      <c r="B1874" s="279">
        <v>41320</v>
      </c>
      <c r="C1874" s="128" t="s">
        <v>14</v>
      </c>
      <c r="D1874" s="358">
        <v>19.919065475463867</v>
      </c>
      <c r="E1874" s="358">
        <v>19.938997268676758</v>
      </c>
      <c r="F1874" s="358">
        <v>19.953718185424805</v>
      </c>
      <c r="G1874" s="358">
        <v>20.032220840454102</v>
      </c>
      <c r="H1874" s="358">
        <v>19.910104751586914</v>
      </c>
      <c r="I1874" s="358">
        <v>19.757049560546875</v>
      </c>
      <c r="J1874" s="358">
        <v>17.911026000976563</v>
      </c>
      <c r="K1874" s="358">
        <v>17.248744964599609</v>
      </c>
      <c r="L1874" s="358">
        <v>17.495647430419922</v>
      </c>
      <c r="M1874" s="358">
        <v>19.224973678588867</v>
      </c>
      <c r="N1874" s="358">
        <v>21.753194808959961</v>
      </c>
      <c r="O1874" s="358">
        <v>21.842203140258789</v>
      </c>
      <c r="P1874" s="358">
        <v>24.335168838500977</v>
      </c>
      <c r="Q1874" s="358">
        <v>25.710500717163086</v>
      </c>
      <c r="R1874" s="358">
        <v>27.778722763061523</v>
      </c>
      <c r="S1874" s="358">
        <v>27.754596710205078</v>
      </c>
      <c r="T1874" s="358">
        <v>27.712848663330078</v>
      </c>
      <c r="U1874" s="358">
        <v>25.497085571289063</v>
      </c>
      <c r="V1874" s="358">
        <v>24.543865203857422</v>
      </c>
      <c r="W1874" s="358">
        <v>23.087574005126953</v>
      </c>
      <c r="X1874" s="358">
        <v>20.811296463012695</v>
      </c>
      <c r="Y1874" s="358">
        <v>20.967966079711914</v>
      </c>
      <c r="Z1874" s="358">
        <v>16.353872299194336</v>
      </c>
      <c r="AA1874" s="358">
        <v>19.622030258178711</v>
      </c>
      <c r="AB1874" s="20">
        <v>519.16247367858887</v>
      </c>
    </row>
    <row r="1875" spans="1:28" thickTop="1" thickBot="1" x14ac:dyDescent="0.3">
      <c r="B1875" s="279">
        <v>41321</v>
      </c>
      <c r="C1875" s="128" t="s">
        <v>15</v>
      </c>
      <c r="D1875" s="358">
        <v>19.398515701293945</v>
      </c>
      <c r="E1875" s="358">
        <v>19.434867858886719</v>
      </c>
      <c r="F1875" s="358">
        <v>19.3929443359375</v>
      </c>
      <c r="G1875" s="358">
        <v>19.332626342773438</v>
      </c>
      <c r="H1875" s="358">
        <v>19.343461990356445</v>
      </c>
      <c r="I1875" s="358">
        <v>19.29008674621582</v>
      </c>
      <c r="J1875" s="358">
        <v>16.372928619384766</v>
      </c>
      <c r="K1875" s="358">
        <v>16.083089828491211</v>
      </c>
      <c r="L1875" s="358">
        <v>18.531265258789063</v>
      </c>
      <c r="M1875" s="358">
        <v>20.169107437133789</v>
      </c>
      <c r="N1875" s="358">
        <v>21.934106826782227</v>
      </c>
      <c r="O1875" s="358">
        <v>22.64164924621582</v>
      </c>
      <c r="P1875" s="358">
        <v>21.711200714111328</v>
      </c>
      <c r="Q1875" s="358">
        <v>22.775968551635742</v>
      </c>
      <c r="R1875" s="358">
        <v>22.323692321777344</v>
      </c>
      <c r="S1875" s="358">
        <v>22.361309051513672</v>
      </c>
      <c r="T1875" s="358">
        <v>21.5478515625</v>
      </c>
      <c r="U1875" s="358">
        <v>20.986822128295898</v>
      </c>
      <c r="V1875" s="358">
        <v>19.753173828125</v>
      </c>
      <c r="W1875" s="358">
        <v>19.185611724853516</v>
      </c>
      <c r="X1875" s="358">
        <v>18.500205993652344</v>
      </c>
      <c r="Y1875" s="358">
        <v>16.605085372924805</v>
      </c>
      <c r="Z1875" s="358">
        <v>16.428691864013672</v>
      </c>
      <c r="AA1875" s="358">
        <v>16.598321914672852</v>
      </c>
      <c r="AB1875" s="20">
        <v>470.70258522033691</v>
      </c>
    </row>
    <row r="1876" spans="1:28" thickTop="1" thickBot="1" x14ac:dyDescent="0.3">
      <c r="B1876" s="279">
        <v>41322</v>
      </c>
      <c r="C1876" s="128" t="s">
        <v>16</v>
      </c>
      <c r="D1876" s="358">
        <v>16.322532653808594</v>
      </c>
      <c r="E1876" s="358">
        <v>16.451221466064453</v>
      </c>
      <c r="F1876" s="358">
        <v>16.503761291503906</v>
      </c>
      <c r="G1876" s="358">
        <v>16.588193893432617</v>
      </c>
      <c r="H1876" s="358">
        <v>16.479772567749023</v>
      </c>
      <c r="I1876" s="358">
        <v>16.502429962158203</v>
      </c>
      <c r="J1876" s="358">
        <v>12.30375862121582</v>
      </c>
      <c r="K1876" s="358">
        <v>13.894085884094238</v>
      </c>
      <c r="L1876" s="358">
        <v>15.695520401000977</v>
      </c>
      <c r="M1876" s="358">
        <v>16.752021789550781</v>
      </c>
      <c r="N1876" s="358">
        <v>17.87693977355957</v>
      </c>
      <c r="O1876" s="358">
        <v>19.903003692626953</v>
      </c>
      <c r="P1876" s="358">
        <v>20.992664337158203</v>
      </c>
      <c r="Q1876" s="358">
        <v>22.261491775512695</v>
      </c>
      <c r="R1876" s="358">
        <v>22.192481994628906</v>
      </c>
      <c r="S1876" s="358">
        <v>23.101581573486328</v>
      </c>
      <c r="T1876" s="358">
        <v>23.017692565917969</v>
      </c>
      <c r="U1876" s="358">
        <v>22.856185913085938</v>
      </c>
      <c r="V1876" s="358">
        <v>21.271297454833984</v>
      </c>
      <c r="W1876" s="358">
        <v>19.1455078125</v>
      </c>
      <c r="X1876" s="358">
        <v>17.353214263916016</v>
      </c>
      <c r="Y1876" s="358">
        <v>17.342544555664063</v>
      </c>
      <c r="Z1876" s="358">
        <v>17.102275848388672</v>
      </c>
      <c r="AA1876" s="358">
        <v>17.129974365234375</v>
      </c>
      <c r="AB1876" s="20">
        <v>439.04015445709229</v>
      </c>
    </row>
    <row r="1877" spans="1:28" thickTop="1" thickBot="1" x14ac:dyDescent="0.3">
      <c r="B1877" s="279">
        <v>41323</v>
      </c>
      <c r="C1877" s="128" t="s">
        <v>17</v>
      </c>
      <c r="D1877" s="358">
        <v>17.195959091186523</v>
      </c>
      <c r="E1877" s="358">
        <v>17.262893676757813</v>
      </c>
      <c r="F1877" s="358">
        <v>17.249168395996094</v>
      </c>
      <c r="G1877" s="358">
        <v>17.369832992553711</v>
      </c>
      <c r="H1877" s="358">
        <v>17.272798538208008</v>
      </c>
      <c r="I1877" s="358">
        <v>17.251852035522461</v>
      </c>
      <c r="J1877" s="358">
        <v>17.228130340576172</v>
      </c>
      <c r="K1877" s="358">
        <v>17.154632568359375</v>
      </c>
      <c r="L1877" s="358">
        <v>17.041769027709961</v>
      </c>
      <c r="M1877" s="358">
        <v>16.968893051147461</v>
      </c>
      <c r="N1877" s="358">
        <v>16.893796920776367</v>
      </c>
      <c r="O1877" s="358">
        <v>16.81871223449707</v>
      </c>
      <c r="P1877" s="358">
        <v>16.778959274291992</v>
      </c>
      <c r="Q1877" s="358">
        <v>16.775787353515625</v>
      </c>
      <c r="R1877" s="358">
        <v>16.82750129699707</v>
      </c>
      <c r="S1877" s="358">
        <v>16.837509155273438</v>
      </c>
      <c r="T1877" s="358">
        <v>16.821523666381836</v>
      </c>
      <c r="U1877" s="358">
        <v>16.841161727905273</v>
      </c>
      <c r="V1877" s="358">
        <v>16.896381378173828</v>
      </c>
      <c r="W1877" s="358">
        <v>16.961637496948242</v>
      </c>
      <c r="X1877" s="358">
        <v>17.058622360229492</v>
      </c>
      <c r="Y1877" s="358">
        <v>17.064884185791016</v>
      </c>
      <c r="Z1877" s="358">
        <v>17.06378173828125</v>
      </c>
      <c r="AA1877" s="358">
        <v>17.086017608642578</v>
      </c>
      <c r="AB1877" s="20">
        <v>408.72220611572266</v>
      </c>
    </row>
    <row r="1878" spans="1:28" thickTop="1" thickBot="1" x14ac:dyDescent="0.3">
      <c r="B1878" s="279">
        <v>41324</v>
      </c>
      <c r="C1878" s="128" t="s">
        <v>11</v>
      </c>
      <c r="D1878" s="358">
        <v>17.024129867553711</v>
      </c>
      <c r="E1878" s="358">
        <v>17.104158401489258</v>
      </c>
      <c r="F1878" s="358">
        <v>17.001052856445313</v>
      </c>
      <c r="G1878" s="358">
        <v>16.915721893310547</v>
      </c>
      <c r="H1878" s="358">
        <v>16.910455703735352</v>
      </c>
      <c r="I1878" s="358">
        <v>16.919374465942383</v>
      </c>
      <c r="J1878" s="358">
        <v>16.975767135620117</v>
      </c>
      <c r="K1878" s="358">
        <v>16.944072723388672</v>
      </c>
      <c r="L1878" s="358">
        <v>16.934999465942383</v>
      </c>
      <c r="M1878" s="358">
        <v>16.947311401367188</v>
      </c>
      <c r="N1878" s="358">
        <v>16.974418640136719</v>
      </c>
      <c r="O1878" s="358">
        <v>17.058816909790039</v>
      </c>
      <c r="P1878" s="358">
        <v>17.04389762878418</v>
      </c>
      <c r="Q1878" s="358">
        <v>17.05427360534668</v>
      </c>
      <c r="R1878" s="358">
        <v>17.077709197998047</v>
      </c>
      <c r="S1878" s="358">
        <v>17.065895080566406</v>
      </c>
      <c r="T1878" s="358">
        <v>17.066158294677734</v>
      </c>
      <c r="U1878" s="358">
        <v>17.06074333190918</v>
      </c>
      <c r="V1878" s="358">
        <v>17.063224792480469</v>
      </c>
      <c r="W1878" s="358">
        <v>17.105552673339844</v>
      </c>
      <c r="X1878" s="358">
        <v>17.229232788085938</v>
      </c>
      <c r="Y1878" s="358">
        <v>17.233476638793945</v>
      </c>
      <c r="Z1878" s="358">
        <v>17.238479614257813</v>
      </c>
      <c r="AA1878" s="358">
        <v>17.196601867675781</v>
      </c>
      <c r="AB1878" s="20">
        <v>409.1455249786377</v>
      </c>
    </row>
    <row r="1879" spans="1:28" thickTop="1" thickBot="1" x14ac:dyDescent="0.3">
      <c r="B1879" s="279">
        <v>41325</v>
      </c>
      <c r="C1879" s="128" t="s">
        <v>12</v>
      </c>
      <c r="D1879" s="358">
        <v>17.056467056274414</v>
      </c>
      <c r="E1879" s="358">
        <v>17.087430953979492</v>
      </c>
      <c r="F1879" s="358">
        <v>17.135730743408203</v>
      </c>
      <c r="G1879" s="358">
        <v>17.208173751831055</v>
      </c>
      <c r="H1879" s="358">
        <v>17.142435073852539</v>
      </c>
      <c r="I1879" s="358">
        <v>17.143510818481445</v>
      </c>
      <c r="J1879" s="358">
        <v>17.14002799987793</v>
      </c>
      <c r="K1879" s="358">
        <v>17.122961044311523</v>
      </c>
      <c r="L1879" s="358">
        <v>16.957572937011719</v>
      </c>
      <c r="M1879" s="358">
        <v>16.965572357177734</v>
      </c>
      <c r="N1879" s="358">
        <v>17.082134246826172</v>
      </c>
      <c r="O1879" s="358">
        <v>16.986822128295898</v>
      </c>
      <c r="P1879" s="358">
        <v>17.044219970703125</v>
      </c>
      <c r="Q1879" s="358">
        <v>17.015293121337891</v>
      </c>
      <c r="R1879" s="358">
        <v>17.022068023681641</v>
      </c>
      <c r="S1879" s="358">
        <v>16.99687385559082</v>
      </c>
      <c r="T1879" s="358">
        <v>17.044363021850586</v>
      </c>
      <c r="U1879" s="358">
        <v>16.992313385009766</v>
      </c>
      <c r="V1879" s="358">
        <v>16.985734939575195</v>
      </c>
      <c r="W1879" s="358">
        <v>16.985326766967773</v>
      </c>
      <c r="X1879" s="358">
        <v>17.114322662353516</v>
      </c>
      <c r="Y1879" s="358">
        <v>17.078720092773438</v>
      </c>
      <c r="Z1879" s="358">
        <v>17.072990417480469</v>
      </c>
      <c r="AA1879" s="358">
        <v>16.969650268554688</v>
      </c>
      <c r="AB1879" s="20">
        <v>409.35071563720703</v>
      </c>
    </row>
    <row r="1880" spans="1:28" thickTop="1" thickBot="1" x14ac:dyDescent="0.3">
      <c r="B1880" s="279">
        <v>41326</v>
      </c>
      <c r="C1880" s="128" t="s">
        <v>13</v>
      </c>
      <c r="D1880" s="358">
        <v>16.863069534301758</v>
      </c>
      <c r="E1880" s="358">
        <v>16.864467620849609</v>
      </c>
      <c r="F1880" s="358">
        <v>16.899833679199219</v>
      </c>
      <c r="G1880" s="358">
        <v>16.911674499511719</v>
      </c>
      <c r="H1880" s="358">
        <v>16.884866714477539</v>
      </c>
      <c r="I1880" s="358">
        <v>16.880851745605469</v>
      </c>
      <c r="J1880" s="358">
        <v>16.860525131225586</v>
      </c>
      <c r="K1880" s="358">
        <v>16.750534057617188</v>
      </c>
      <c r="L1880" s="358">
        <v>16.647632598876953</v>
      </c>
      <c r="M1880" s="358">
        <v>16.630544662475586</v>
      </c>
      <c r="N1880" s="358">
        <v>16.761489868164063</v>
      </c>
      <c r="O1880" s="358">
        <v>16.820362091064453</v>
      </c>
      <c r="P1880" s="358">
        <v>16.82221794128418</v>
      </c>
      <c r="Q1880" s="358">
        <v>16.896072387695313</v>
      </c>
      <c r="R1880" s="358">
        <v>16.828386306762695</v>
      </c>
      <c r="S1880" s="358">
        <v>16.924823760986328</v>
      </c>
      <c r="T1880" s="358">
        <v>16.949413299560547</v>
      </c>
      <c r="U1880" s="358">
        <v>16.928249359130859</v>
      </c>
      <c r="V1880" s="358">
        <v>16.876163482666016</v>
      </c>
      <c r="W1880" s="358">
        <v>16.941516876220703</v>
      </c>
      <c r="X1880" s="358">
        <v>17.028947830200195</v>
      </c>
      <c r="Y1880" s="358">
        <v>16.99560546875</v>
      </c>
      <c r="Z1880" s="358">
        <v>17.024311065673828</v>
      </c>
      <c r="AA1880" s="358">
        <v>17.042102813720703</v>
      </c>
      <c r="AB1880" s="20">
        <v>405.03366279602051</v>
      </c>
    </row>
    <row r="1881" spans="1:28" thickTop="1" thickBot="1" x14ac:dyDescent="0.3">
      <c r="B1881" s="279">
        <v>41327</v>
      </c>
      <c r="C1881" s="128" t="s">
        <v>14</v>
      </c>
      <c r="D1881" s="358">
        <v>17.011219024658203</v>
      </c>
      <c r="E1881" s="358">
        <v>16.918256759643555</v>
      </c>
      <c r="F1881" s="358">
        <v>16.964731216430664</v>
      </c>
      <c r="G1881" s="358">
        <v>16.950372695922852</v>
      </c>
      <c r="H1881" s="358">
        <v>16.92982292175293</v>
      </c>
      <c r="I1881" s="358">
        <v>16.923744201660156</v>
      </c>
      <c r="J1881" s="358">
        <v>16.914363861083984</v>
      </c>
      <c r="K1881" s="358">
        <v>16.808053970336914</v>
      </c>
      <c r="L1881" s="358">
        <v>16.728425979614258</v>
      </c>
      <c r="M1881" s="358">
        <v>16.780418395996094</v>
      </c>
      <c r="N1881" s="358">
        <v>16.907466888427734</v>
      </c>
      <c r="O1881" s="358">
        <v>16.919279098510742</v>
      </c>
      <c r="P1881" s="358">
        <v>16.966939926147461</v>
      </c>
      <c r="Q1881" s="358">
        <v>16.996143341064453</v>
      </c>
      <c r="R1881" s="358">
        <v>30.080760955810547</v>
      </c>
      <c r="S1881" s="358">
        <v>17.065444946289063</v>
      </c>
      <c r="T1881" s="358">
        <v>17.01569938659668</v>
      </c>
      <c r="U1881" s="358">
        <v>16.986785888671875</v>
      </c>
      <c r="V1881" s="358">
        <v>16.925922393798828</v>
      </c>
      <c r="W1881" s="358">
        <v>17.031763076782227</v>
      </c>
      <c r="X1881" s="358">
        <v>17.115623474121094</v>
      </c>
      <c r="Y1881" s="358">
        <v>17.124368667602539</v>
      </c>
      <c r="Z1881" s="358">
        <v>17.113349914550781</v>
      </c>
      <c r="AA1881" s="358">
        <v>17.044910430908203</v>
      </c>
      <c r="AB1881" s="20">
        <v>420.22386741638184</v>
      </c>
    </row>
    <row r="1882" spans="1:28" thickTop="1" thickBot="1" x14ac:dyDescent="0.3">
      <c r="B1882" s="279">
        <v>41328</v>
      </c>
      <c r="C1882" s="128" t="s">
        <v>15</v>
      </c>
      <c r="D1882" s="358">
        <v>17.004419326782227</v>
      </c>
      <c r="E1882" s="358">
        <v>17.019729614257813</v>
      </c>
      <c r="F1882" s="358">
        <v>17.066461563110352</v>
      </c>
      <c r="G1882" s="358">
        <v>17.099159240722656</v>
      </c>
      <c r="H1882" s="358">
        <v>16.994260787963867</v>
      </c>
      <c r="I1882" s="358">
        <v>16.976768493652344</v>
      </c>
      <c r="J1882" s="358">
        <v>16.964530944824219</v>
      </c>
      <c r="K1882" s="358">
        <v>16.892482757568359</v>
      </c>
      <c r="L1882" s="358">
        <v>16.819242477416992</v>
      </c>
      <c r="M1882" s="358">
        <v>16.723175048828125</v>
      </c>
      <c r="N1882" s="358">
        <v>16.828437805175781</v>
      </c>
      <c r="O1882" s="358">
        <v>16.895612716674805</v>
      </c>
      <c r="P1882" s="358">
        <v>16.866203308105469</v>
      </c>
      <c r="Q1882" s="358">
        <v>16.859884262084961</v>
      </c>
      <c r="R1882" s="358">
        <v>16.850109100341797</v>
      </c>
      <c r="S1882" s="358">
        <v>16.896860122680664</v>
      </c>
      <c r="T1882" s="358">
        <v>16.884746551513672</v>
      </c>
      <c r="U1882" s="358">
        <v>16.894887924194336</v>
      </c>
      <c r="V1882" s="358">
        <v>16.895668029785156</v>
      </c>
      <c r="W1882" s="358">
        <v>16.977724075317383</v>
      </c>
      <c r="X1882" s="358">
        <v>17.0623779296875</v>
      </c>
      <c r="Y1882" s="358">
        <v>17.042501449584961</v>
      </c>
      <c r="Z1882" s="358">
        <v>16.96153450012207</v>
      </c>
      <c r="AA1882" s="358">
        <v>17.016605377197266</v>
      </c>
      <c r="AB1882" s="20">
        <v>406.49338340759277</v>
      </c>
    </row>
    <row r="1883" spans="1:28" thickTop="1" thickBot="1" x14ac:dyDescent="0.3">
      <c r="B1883" s="279">
        <v>41329</v>
      </c>
      <c r="C1883" s="128" t="s">
        <v>16</v>
      </c>
      <c r="D1883" s="358">
        <v>17.070089340209961</v>
      </c>
      <c r="E1883" s="358">
        <v>17.152494430541992</v>
      </c>
      <c r="F1883" s="358">
        <v>17.120151519775391</v>
      </c>
      <c r="G1883" s="358">
        <v>17.164173126220703</v>
      </c>
      <c r="H1883" s="358">
        <v>17.130777359008789</v>
      </c>
      <c r="I1883" s="358">
        <v>17.086790084838867</v>
      </c>
      <c r="J1883" s="358">
        <v>17.061098098754883</v>
      </c>
      <c r="K1883" s="358">
        <v>17.086477279663086</v>
      </c>
      <c r="L1883" s="358">
        <v>17.077686309814453</v>
      </c>
      <c r="M1883" s="358">
        <v>17.052717208862305</v>
      </c>
      <c r="N1883" s="358">
        <v>16.952011108398438</v>
      </c>
      <c r="O1883" s="358">
        <v>16.918071746826172</v>
      </c>
      <c r="P1883" s="358">
        <v>16.923233032226563</v>
      </c>
      <c r="Q1883" s="358">
        <v>16.957365036010742</v>
      </c>
      <c r="R1883" s="358">
        <v>16.938053131103516</v>
      </c>
      <c r="S1883" s="358">
        <v>17.031518936157227</v>
      </c>
      <c r="T1883" s="358">
        <v>17.025659561157227</v>
      </c>
      <c r="U1883" s="358">
        <v>17.0443115234375</v>
      </c>
      <c r="V1883" s="358">
        <v>16.979562759399414</v>
      </c>
      <c r="W1883" s="358">
        <v>17.022087097167969</v>
      </c>
      <c r="X1883" s="358">
        <v>16.991292953491211</v>
      </c>
      <c r="Y1883" s="358">
        <v>17.020786285400391</v>
      </c>
      <c r="Z1883" s="358">
        <v>17.062219619750977</v>
      </c>
      <c r="AA1883" s="358">
        <v>17.121984481811523</v>
      </c>
      <c r="AB1883" s="20">
        <v>408.9906120300293</v>
      </c>
    </row>
    <row r="1884" spans="1:28" thickTop="1" thickBot="1" x14ac:dyDescent="0.3">
      <c r="B1884" s="279">
        <v>41330</v>
      </c>
      <c r="C1884" s="128" t="s">
        <v>17</v>
      </c>
      <c r="D1884" s="358">
        <v>17.211269378662109</v>
      </c>
      <c r="E1884" s="358">
        <v>17.277006149291992</v>
      </c>
      <c r="F1884" s="358">
        <v>17.199661254882813</v>
      </c>
      <c r="G1884" s="358">
        <v>17.126865386962891</v>
      </c>
      <c r="H1884" s="358">
        <v>17.130544662475586</v>
      </c>
      <c r="I1884" s="358">
        <v>17.097648620605469</v>
      </c>
      <c r="J1884" s="358">
        <v>17.094099044799805</v>
      </c>
      <c r="K1884" s="358">
        <v>16.964712142944336</v>
      </c>
      <c r="L1884" s="358">
        <v>16.840858459472656</v>
      </c>
      <c r="M1884" s="358">
        <v>16.880830764770508</v>
      </c>
      <c r="N1884" s="358">
        <v>16.939861297607422</v>
      </c>
      <c r="O1884" s="358">
        <v>16.962329864501953</v>
      </c>
      <c r="P1884" s="358">
        <v>16.942827224731445</v>
      </c>
      <c r="Q1884" s="358">
        <v>16.955011367797852</v>
      </c>
      <c r="R1884" s="358">
        <v>17.020605087280273</v>
      </c>
      <c r="S1884" s="358">
        <v>17.019924163818359</v>
      </c>
      <c r="T1884" s="358">
        <v>17.011789321899414</v>
      </c>
      <c r="U1884" s="358">
        <v>17.006204605102539</v>
      </c>
      <c r="V1884" s="358">
        <v>16.978515625</v>
      </c>
      <c r="W1884" s="358">
        <v>16.962390899658203</v>
      </c>
      <c r="X1884" s="358">
        <v>17.092887878417969</v>
      </c>
      <c r="Y1884" s="358">
        <v>17.083770751953125</v>
      </c>
      <c r="Z1884" s="358">
        <v>17.071762084960938</v>
      </c>
      <c r="AA1884" s="358">
        <v>17.063302993774414</v>
      </c>
      <c r="AB1884" s="20">
        <v>408.93467903137207</v>
      </c>
    </row>
    <row r="1885" spans="1:28" thickTop="1" thickBot="1" x14ac:dyDescent="0.3">
      <c r="B1885" s="279">
        <v>41331</v>
      </c>
      <c r="C1885" s="128" t="s">
        <v>11</v>
      </c>
      <c r="D1885" s="358">
        <v>17.043453216552734</v>
      </c>
      <c r="E1885" s="358">
        <v>17.021188735961914</v>
      </c>
      <c r="F1885" s="358">
        <v>16.989192962646484</v>
      </c>
      <c r="G1885" s="358">
        <v>16.974241256713867</v>
      </c>
      <c r="H1885" s="358">
        <v>16.978059768676758</v>
      </c>
      <c r="I1885" s="358">
        <v>16.949066162109375</v>
      </c>
      <c r="J1885" s="358">
        <v>16.999679565429688</v>
      </c>
      <c r="K1885" s="358">
        <v>16.946990966796875</v>
      </c>
      <c r="L1885" s="358">
        <v>16.868091583251953</v>
      </c>
      <c r="M1885" s="358">
        <v>14.755967140197754</v>
      </c>
      <c r="N1885" s="358">
        <v>14.961389541625977</v>
      </c>
      <c r="O1885" s="358">
        <v>22.801799774169922</v>
      </c>
      <c r="P1885" s="358">
        <v>22.795858383178711</v>
      </c>
      <c r="Q1885" s="358">
        <v>22.777122497558594</v>
      </c>
      <c r="R1885" s="358">
        <v>22.786558151245117</v>
      </c>
      <c r="S1885" s="358">
        <v>26.159755706787109</v>
      </c>
      <c r="T1885" s="358">
        <v>26.175077438354492</v>
      </c>
      <c r="U1885" s="358">
        <v>24.075271606445313</v>
      </c>
      <c r="V1885" s="358">
        <v>24.055595397949219</v>
      </c>
      <c r="W1885" s="358">
        <v>24.043371200561523</v>
      </c>
      <c r="X1885" s="358">
        <v>24.063058853149414</v>
      </c>
      <c r="Y1885" s="358">
        <v>24.06517219543457</v>
      </c>
      <c r="Z1885" s="358">
        <v>24.063459396362305</v>
      </c>
      <c r="AA1885" s="358">
        <v>24.041473388671875</v>
      </c>
      <c r="AB1885" s="20">
        <v>494.39089488983154</v>
      </c>
    </row>
    <row r="1886" spans="1:28" thickTop="1" thickBot="1" x14ac:dyDescent="0.3">
      <c r="B1886" s="279">
        <v>41332</v>
      </c>
      <c r="C1886" s="128" t="s">
        <v>12</v>
      </c>
      <c r="D1886" s="358">
        <v>24.031763076782227</v>
      </c>
      <c r="E1886" s="358">
        <v>24.047201156616211</v>
      </c>
      <c r="F1886" s="358">
        <v>24.066127777099609</v>
      </c>
      <c r="G1886" s="358">
        <v>24.071233749389648</v>
      </c>
      <c r="H1886" s="358">
        <v>24.085124969482422</v>
      </c>
      <c r="I1886" s="358">
        <v>24.111270904541016</v>
      </c>
      <c r="J1886" s="358">
        <v>24.130197525024414</v>
      </c>
      <c r="K1886" s="358">
        <v>24.187534332275391</v>
      </c>
      <c r="L1886" s="358">
        <v>17.051546096801758</v>
      </c>
      <c r="M1886" s="358">
        <v>17.231935501098633</v>
      </c>
      <c r="N1886" s="358">
        <v>17.166414260864258</v>
      </c>
      <c r="O1886" s="358">
        <v>17.040882110595703</v>
      </c>
      <c r="P1886" s="358">
        <v>24.126056671142578</v>
      </c>
      <c r="Q1886" s="358">
        <v>24.169832229614258</v>
      </c>
      <c r="R1886" s="358">
        <v>24.210601806640625</v>
      </c>
      <c r="S1886" s="358">
        <v>24.172336578369141</v>
      </c>
      <c r="T1886" s="358">
        <v>24.964120864868164</v>
      </c>
      <c r="U1886" s="358">
        <v>25.001323699951172</v>
      </c>
      <c r="V1886" s="358">
        <v>24.933387756347656</v>
      </c>
      <c r="W1886" s="358">
        <v>25.016937255859375</v>
      </c>
      <c r="X1886" s="358">
        <v>24.88920783996582</v>
      </c>
      <c r="Y1886" s="358">
        <v>24.812044143676758</v>
      </c>
      <c r="Z1886" s="358">
        <v>24.860691070556641</v>
      </c>
      <c r="AA1886" s="358">
        <v>24.871868133544922</v>
      </c>
      <c r="AB1886" s="20">
        <v>557.2496395111084</v>
      </c>
    </row>
    <row r="1887" spans="1:28" thickTop="1" thickBot="1" x14ac:dyDescent="0.3">
      <c r="B1887" s="279">
        <v>41333</v>
      </c>
      <c r="C1887" s="128" t="s">
        <v>13</v>
      </c>
      <c r="D1887" s="358">
        <v>24.904335021972656</v>
      </c>
      <c r="E1887" s="358">
        <v>24.806421279907227</v>
      </c>
      <c r="F1887" s="358">
        <v>24.781030654907227</v>
      </c>
      <c r="G1887" s="358">
        <v>24.811183929443359</v>
      </c>
      <c r="H1887" s="358">
        <v>24.801479339599609</v>
      </c>
      <c r="I1887" s="358">
        <v>24.785196304321289</v>
      </c>
      <c r="J1887" s="358">
        <v>24.780101776123047</v>
      </c>
      <c r="K1887" s="358">
        <v>24.710111618041992</v>
      </c>
      <c r="L1887" s="358">
        <v>18.340364456176758</v>
      </c>
      <c r="M1887" s="358">
        <v>18.239351272583008</v>
      </c>
      <c r="N1887" s="358">
        <v>19.769432067871094</v>
      </c>
      <c r="O1887" s="358">
        <v>21.200687408447266</v>
      </c>
      <c r="P1887" s="358">
        <v>21.199125289916992</v>
      </c>
      <c r="Q1887" s="358">
        <v>21.186691284179688</v>
      </c>
      <c r="R1887" s="358">
        <v>21.201105117797852</v>
      </c>
      <c r="S1887" s="358">
        <v>21.197792053222656</v>
      </c>
      <c r="T1887" s="358">
        <v>21.20036506652832</v>
      </c>
      <c r="U1887" s="358">
        <v>21.18433952331543</v>
      </c>
      <c r="V1887" s="358">
        <v>21.180643081665039</v>
      </c>
      <c r="W1887" s="358">
        <v>21.279308319091797</v>
      </c>
      <c r="X1887" s="358">
        <v>21.328910827636719</v>
      </c>
      <c r="Y1887" s="358">
        <v>21.323190689086914</v>
      </c>
      <c r="Z1887" s="358">
        <v>21.332300186157227</v>
      </c>
      <c r="AA1887" s="358">
        <v>21.326236724853516</v>
      </c>
      <c r="AB1887" s="20">
        <v>530.86970329284668</v>
      </c>
    </row>
    <row r="1888" spans="1:28" thickTop="1" thickBot="1" x14ac:dyDescent="0.3">
      <c r="A1888" s="11" t="s">
        <v>19</v>
      </c>
      <c r="B1888" s="279">
        <v>41334</v>
      </c>
      <c r="C1888" s="128" t="s">
        <v>14</v>
      </c>
      <c r="D1888" s="358">
        <v>21.293046951293945</v>
      </c>
      <c r="E1888" s="358">
        <v>21.302791595458984</v>
      </c>
      <c r="F1888" s="358">
        <v>21.313314437866211</v>
      </c>
      <c r="G1888" s="358">
        <v>21.296924591064453</v>
      </c>
      <c r="H1888" s="358">
        <v>21.304962158203125</v>
      </c>
      <c r="I1888" s="358">
        <v>21.320995330810547</v>
      </c>
      <c r="J1888" s="358">
        <v>21.32666015625</v>
      </c>
      <c r="K1888" s="358">
        <v>21.282978057861328</v>
      </c>
      <c r="L1888" s="358">
        <v>21.228281021118164</v>
      </c>
      <c r="M1888" s="358">
        <v>21.171178817749023</v>
      </c>
      <c r="N1888" s="358">
        <v>18.141073226928711</v>
      </c>
      <c r="O1888" s="358">
        <v>19.01947021484375</v>
      </c>
      <c r="P1888" s="358">
        <v>19.064386367797852</v>
      </c>
      <c r="Q1888" s="358">
        <v>19.533403396606445</v>
      </c>
      <c r="R1888" s="358">
        <v>20.814447402954102</v>
      </c>
      <c r="S1888" s="358">
        <v>20.863876342773438</v>
      </c>
      <c r="T1888" s="358">
        <v>20.92584228515625</v>
      </c>
      <c r="U1888" s="358">
        <v>20.96888542175293</v>
      </c>
      <c r="V1888" s="358">
        <v>21.054855346679688</v>
      </c>
      <c r="W1888" s="358">
        <v>21.088621139526367</v>
      </c>
      <c r="X1888" s="358">
        <v>21.065479278564453</v>
      </c>
      <c r="Y1888" s="358">
        <v>21.07893180847168</v>
      </c>
      <c r="Z1888" s="358">
        <v>21.041923522949219</v>
      </c>
      <c r="AA1888" s="358">
        <v>20.992136001586914</v>
      </c>
      <c r="AB1888" s="20">
        <v>498.49446487426758</v>
      </c>
    </row>
    <row r="1889" spans="2:28" thickTop="1" thickBot="1" x14ac:dyDescent="0.3">
      <c r="B1889" s="279">
        <v>41335</v>
      </c>
      <c r="C1889" s="128" t="s">
        <v>15</v>
      </c>
      <c r="D1889" s="358">
        <v>20.97935676574707</v>
      </c>
      <c r="E1889" s="358">
        <v>20.99073600769043</v>
      </c>
      <c r="F1889" s="358">
        <v>20.990240097045898</v>
      </c>
      <c r="G1889" s="358">
        <v>21.070503234863281</v>
      </c>
      <c r="H1889" s="358">
        <v>21.011528015136719</v>
      </c>
      <c r="I1889" s="358">
        <v>21.029165267944336</v>
      </c>
      <c r="J1889" s="358">
        <v>21.046840667724609</v>
      </c>
      <c r="K1889" s="358">
        <v>21.020786285400391</v>
      </c>
      <c r="L1889" s="358">
        <v>21.023887634277344</v>
      </c>
      <c r="M1889" s="358">
        <v>21.01121711730957</v>
      </c>
      <c r="N1889" s="358">
        <v>20.921875</v>
      </c>
      <c r="O1889" s="358">
        <v>20.78441047668457</v>
      </c>
      <c r="P1889" s="358">
        <v>20.718193054199219</v>
      </c>
      <c r="Q1889" s="358">
        <v>20.681957244873047</v>
      </c>
      <c r="R1889" s="358">
        <v>20.666843414306641</v>
      </c>
      <c r="S1889" s="358">
        <v>19.227584838867188</v>
      </c>
      <c r="T1889" s="358">
        <v>19.22553825378418</v>
      </c>
      <c r="U1889" s="358">
        <v>19.336128234863281</v>
      </c>
      <c r="V1889" s="358">
        <v>19.312061309814453</v>
      </c>
      <c r="W1889" s="358">
        <v>19.296194076538086</v>
      </c>
      <c r="X1889" s="358">
        <v>19.41633415222168</v>
      </c>
      <c r="Y1889" s="358">
        <v>19.382135391235352</v>
      </c>
      <c r="Z1889" s="358">
        <v>19.279361724853516</v>
      </c>
      <c r="AA1889" s="358">
        <v>19.309421539306641</v>
      </c>
      <c r="AB1889" s="20">
        <v>487.7322998046875</v>
      </c>
    </row>
    <row r="1890" spans="2:28" thickTop="1" thickBot="1" x14ac:dyDescent="0.3">
      <c r="B1890" s="279">
        <v>41336</v>
      </c>
      <c r="C1890" s="128" t="s">
        <v>16</v>
      </c>
      <c r="D1890" s="358">
        <v>19.324081420898438</v>
      </c>
      <c r="E1890" s="358">
        <v>19.202930450439453</v>
      </c>
      <c r="F1890" s="358">
        <v>19.169134140014648</v>
      </c>
      <c r="G1890" s="358">
        <v>19.152786254882813</v>
      </c>
      <c r="H1890" s="358">
        <v>19.152116775512695</v>
      </c>
      <c r="I1890" s="358">
        <v>19.157184600830078</v>
      </c>
      <c r="J1890" s="358">
        <v>19.151969909667969</v>
      </c>
      <c r="K1890" s="358">
        <v>19.11004638671875</v>
      </c>
      <c r="L1890" s="358">
        <v>19.103017807006836</v>
      </c>
      <c r="M1890" s="358">
        <v>19.099159240722656</v>
      </c>
      <c r="N1890" s="358">
        <v>19.141803741455078</v>
      </c>
      <c r="O1890" s="358">
        <v>19.091363906860352</v>
      </c>
      <c r="P1890" s="358">
        <v>19.085506439208984</v>
      </c>
      <c r="Q1890" s="358">
        <v>19.075048446655273</v>
      </c>
      <c r="R1890" s="358">
        <v>23.512014389038086</v>
      </c>
      <c r="S1890" s="358">
        <v>23.606361389160156</v>
      </c>
      <c r="T1890" s="358">
        <v>23.637372970581055</v>
      </c>
      <c r="U1890" s="358">
        <v>23.605852127075195</v>
      </c>
      <c r="V1890" s="358">
        <v>23.5504150390625</v>
      </c>
      <c r="W1890" s="358">
        <v>23.596872329711914</v>
      </c>
      <c r="X1890" s="358">
        <v>23.545154571533203</v>
      </c>
      <c r="Y1890" s="358">
        <v>23.575313568115234</v>
      </c>
      <c r="Z1890" s="358">
        <v>23.556598663330078</v>
      </c>
      <c r="AA1890" s="358">
        <v>23.586057662963867</v>
      </c>
      <c r="AB1890" s="20">
        <v>503.78816223144531</v>
      </c>
    </row>
    <row r="1891" spans="2:28" thickTop="1" thickBot="1" x14ac:dyDescent="0.3">
      <c r="B1891" s="279">
        <v>41337</v>
      </c>
      <c r="C1891" s="128" t="s">
        <v>17</v>
      </c>
      <c r="D1891" s="358">
        <v>23.66893196105957</v>
      </c>
      <c r="E1891" s="358">
        <v>23.64935302734375</v>
      </c>
      <c r="F1891" s="358">
        <v>23.686515808105469</v>
      </c>
      <c r="G1891" s="358">
        <v>23.828727722167969</v>
      </c>
      <c r="H1891" s="358">
        <v>23.721145629882813</v>
      </c>
      <c r="I1891" s="358">
        <v>23.777538299560547</v>
      </c>
      <c r="J1891" s="358">
        <v>23.77863883972168</v>
      </c>
      <c r="K1891" s="358">
        <v>23.694446563720703</v>
      </c>
      <c r="L1891" s="358">
        <v>8.7599649429321289</v>
      </c>
      <c r="M1891" s="358">
        <v>13.901684761047363</v>
      </c>
      <c r="N1891" s="358">
        <v>17.585922241210938</v>
      </c>
      <c r="O1891" s="358">
        <v>19.32765007019043</v>
      </c>
      <c r="P1891" s="358">
        <v>21.658655166625977</v>
      </c>
      <c r="Q1891" s="358">
        <v>21.221109390258789</v>
      </c>
      <c r="R1891" s="358">
        <v>23.851240158081055</v>
      </c>
      <c r="S1891" s="358">
        <v>24.22395133972168</v>
      </c>
      <c r="T1891" s="358">
        <v>24.296506881713867</v>
      </c>
      <c r="U1891" s="358">
        <v>24.033912658691406</v>
      </c>
      <c r="V1891" s="358">
        <v>22.682214736938477</v>
      </c>
      <c r="W1891" s="358">
        <v>19.875041961669922</v>
      </c>
      <c r="X1891" s="358">
        <v>19.172937393188477</v>
      </c>
      <c r="Y1891" s="358">
        <v>17.874351501464844</v>
      </c>
      <c r="Z1891" s="358">
        <v>17.687973022460938</v>
      </c>
      <c r="AA1891" s="358">
        <v>16.879005432128906</v>
      </c>
      <c r="AB1891" s="20">
        <v>502.8374195098877</v>
      </c>
    </row>
    <row r="1892" spans="2:28" thickTop="1" thickBot="1" x14ac:dyDescent="0.3">
      <c r="B1892" s="279">
        <v>41338</v>
      </c>
      <c r="C1892" s="128" t="s">
        <v>11</v>
      </c>
      <c r="D1892" s="358">
        <v>16.699468612670898</v>
      </c>
      <c r="E1892" s="358">
        <v>15.86143970489502</v>
      </c>
      <c r="F1892" s="358">
        <v>15.785266876220703</v>
      </c>
      <c r="G1892" s="358">
        <v>15.573184013366699</v>
      </c>
      <c r="H1892" s="358">
        <v>15.206412315368652</v>
      </c>
      <c r="I1892" s="358">
        <v>13.237743377685547</v>
      </c>
      <c r="J1892" s="358">
        <v>10.996769905090332</v>
      </c>
      <c r="K1892" s="358">
        <v>10.762331008911133</v>
      </c>
      <c r="L1892" s="358">
        <v>11.894356727600098</v>
      </c>
      <c r="M1892" s="358">
        <v>16.067092895507813</v>
      </c>
      <c r="N1892" s="358">
        <v>18.195714950561523</v>
      </c>
      <c r="O1892" s="358">
        <v>18.211498260498047</v>
      </c>
      <c r="P1892" s="358">
        <v>18.254823684692383</v>
      </c>
      <c r="Q1892" s="358">
        <v>18.258172988891602</v>
      </c>
      <c r="R1892" s="358">
        <v>18.243654251098633</v>
      </c>
      <c r="S1892" s="358">
        <v>18.26286506652832</v>
      </c>
      <c r="T1892" s="358">
        <v>18.251462936401367</v>
      </c>
      <c r="U1892" s="358">
        <v>18.280006408691406</v>
      </c>
      <c r="V1892" s="358">
        <v>18.299400329589844</v>
      </c>
      <c r="W1892" s="358">
        <v>18.396821975708008</v>
      </c>
      <c r="X1892" s="358">
        <v>18.410324096679688</v>
      </c>
      <c r="Y1892" s="358">
        <v>18.388917922973633</v>
      </c>
      <c r="Z1892" s="358">
        <v>18.3819580078125</v>
      </c>
      <c r="AA1892" s="358">
        <v>18.080772399902344</v>
      </c>
      <c r="AB1892" s="20">
        <v>398.00045871734619</v>
      </c>
    </row>
    <row r="1893" spans="2:28" thickTop="1" thickBot="1" x14ac:dyDescent="0.3">
      <c r="B1893" s="279">
        <v>41339</v>
      </c>
      <c r="C1893" s="128" t="s">
        <v>12</v>
      </c>
      <c r="D1893" s="358">
        <v>17.981357574462891</v>
      </c>
      <c r="E1893" s="358">
        <v>17.881202697753906</v>
      </c>
      <c r="F1893" s="358">
        <v>17.929439544677734</v>
      </c>
      <c r="G1893" s="358">
        <v>17.896751403808594</v>
      </c>
      <c r="H1893" s="358">
        <v>17.839689254760742</v>
      </c>
      <c r="I1893" s="358">
        <v>17.804922103881836</v>
      </c>
      <c r="J1893" s="358">
        <v>17.762325286865234</v>
      </c>
      <c r="K1893" s="358">
        <v>17.671722412109375</v>
      </c>
      <c r="L1893" s="358">
        <v>15.549126625061035</v>
      </c>
      <c r="M1893" s="358">
        <v>15.504807472229004</v>
      </c>
      <c r="N1893" s="358">
        <v>15.498037338256836</v>
      </c>
      <c r="O1893" s="358">
        <v>15.509692192077637</v>
      </c>
      <c r="P1893" s="358">
        <v>15.452290534973145</v>
      </c>
      <c r="Q1893" s="358">
        <v>15.501976013183594</v>
      </c>
      <c r="R1893" s="358">
        <v>15.585541725158691</v>
      </c>
      <c r="S1893" s="358">
        <v>16.196907043457031</v>
      </c>
      <c r="T1893" s="358">
        <v>23.726600646972656</v>
      </c>
      <c r="U1893" s="358">
        <v>22.873373031616211</v>
      </c>
      <c r="V1893" s="358">
        <v>22.50213623046875</v>
      </c>
      <c r="W1893" s="358">
        <v>20.519515991210938</v>
      </c>
      <c r="X1893" s="358">
        <v>19.864511489868164</v>
      </c>
      <c r="Y1893" s="358">
        <v>18.924287796020508</v>
      </c>
      <c r="Z1893" s="358">
        <v>16.679956436157227</v>
      </c>
      <c r="AA1893" s="358">
        <v>17.63123893737793</v>
      </c>
      <c r="AB1893" s="20">
        <v>430.28740978240967</v>
      </c>
    </row>
    <row r="1894" spans="2:28" thickTop="1" thickBot="1" x14ac:dyDescent="0.3">
      <c r="B1894" s="279">
        <v>41340</v>
      </c>
      <c r="C1894" s="128" t="s">
        <v>13</v>
      </c>
      <c r="D1894" s="358">
        <v>18.243511199951172</v>
      </c>
      <c r="E1894" s="358">
        <v>18.133993148803711</v>
      </c>
      <c r="F1894" s="358">
        <v>18.176616668701172</v>
      </c>
      <c r="G1894" s="358">
        <v>18.00096321105957</v>
      </c>
      <c r="H1894" s="358">
        <v>17.6392822265625</v>
      </c>
      <c r="I1894" s="358">
        <v>14.957947731018066</v>
      </c>
      <c r="J1894" s="358">
        <v>12.869438171386719</v>
      </c>
      <c r="K1894" s="358">
        <v>12.688579559326172</v>
      </c>
      <c r="L1894" s="358">
        <v>14.345086097717285</v>
      </c>
      <c r="M1894" s="358">
        <v>16.147167205810547</v>
      </c>
      <c r="N1894" s="358">
        <v>19.493576049804688</v>
      </c>
      <c r="O1894" s="358">
        <v>21.885099411010742</v>
      </c>
      <c r="P1894" s="358">
        <v>23.290176391601563</v>
      </c>
      <c r="Q1894" s="358">
        <v>23.431278228759766</v>
      </c>
      <c r="R1894" s="358">
        <v>23.936807632446289</v>
      </c>
      <c r="S1894" s="358">
        <v>24.952703475952148</v>
      </c>
      <c r="T1894" s="358">
        <v>24.346635818481445</v>
      </c>
      <c r="U1894" s="358">
        <v>23.522148132324219</v>
      </c>
      <c r="V1894" s="358">
        <v>23.163993835449219</v>
      </c>
      <c r="W1894" s="358">
        <v>21.687910079956055</v>
      </c>
      <c r="X1894" s="358">
        <v>20.683876037597656</v>
      </c>
      <c r="Y1894" s="358">
        <v>20.033170700073242</v>
      </c>
      <c r="Z1894" s="358">
        <v>19.706949234008789</v>
      </c>
      <c r="AA1894" s="358">
        <v>19.335205078125</v>
      </c>
      <c r="AB1894" s="20">
        <v>470.67211532592773</v>
      </c>
    </row>
    <row r="1895" spans="2:28" thickTop="1" thickBot="1" x14ac:dyDescent="0.3">
      <c r="B1895" s="279">
        <v>41341</v>
      </c>
      <c r="C1895" s="128" t="s">
        <v>14</v>
      </c>
      <c r="D1895" s="358">
        <v>19.266897201538086</v>
      </c>
      <c r="E1895" s="358">
        <v>19.24510383605957</v>
      </c>
      <c r="F1895" s="358">
        <v>19.144201278686523</v>
      </c>
      <c r="G1895" s="358">
        <v>19.142246246337891</v>
      </c>
      <c r="H1895" s="358">
        <v>18.681995391845703</v>
      </c>
      <c r="I1895" s="358">
        <v>18.236083984375</v>
      </c>
      <c r="J1895" s="358">
        <v>15.945343017578125</v>
      </c>
      <c r="K1895" s="358">
        <v>15.256036758422852</v>
      </c>
      <c r="L1895" s="358">
        <v>16.48564338684082</v>
      </c>
      <c r="M1895" s="358">
        <v>18.923532485961914</v>
      </c>
      <c r="N1895" s="358">
        <v>21.399682998657227</v>
      </c>
      <c r="O1895" s="358">
        <v>23.25102424621582</v>
      </c>
      <c r="P1895" s="358">
        <v>24.208843231201172</v>
      </c>
      <c r="Q1895" s="358">
        <v>24.842842102050781</v>
      </c>
      <c r="R1895" s="358">
        <v>25.333990097045898</v>
      </c>
      <c r="S1895" s="358">
        <v>25.619377136230469</v>
      </c>
      <c r="T1895" s="358">
        <v>26.070547103881836</v>
      </c>
      <c r="U1895" s="358">
        <v>24.723751068115234</v>
      </c>
      <c r="V1895" s="358">
        <v>23.435150146484375</v>
      </c>
      <c r="W1895" s="358">
        <v>22.394384384155273</v>
      </c>
      <c r="X1895" s="358">
        <v>21.727746963500977</v>
      </c>
      <c r="Y1895" s="358">
        <v>20.607355117797852</v>
      </c>
      <c r="Z1895" s="358">
        <v>20.137866973876953</v>
      </c>
      <c r="AA1895" s="358">
        <v>18.271965026855469</v>
      </c>
      <c r="AB1895" s="20">
        <v>502.35161018371582</v>
      </c>
    </row>
    <row r="1896" spans="2:28" thickTop="1" thickBot="1" x14ac:dyDescent="0.3">
      <c r="B1896" s="279">
        <v>41342</v>
      </c>
      <c r="C1896" s="128" t="s">
        <v>15</v>
      </c>
      <c r="D1896" s="358">
        <v>19.548845291137695</v>
      </c>
      <c r="E1896" s="358">
        <v>19.349863052368164</v>
      </c>
      <c r="F1896" s="358">
        <v>19.393451690673828</v>
      </c>
      <c r="G1896" s="358">
        <v>19.235376358032227</v>
      </c>
      <c r="H1896" s="358">
        <v>19.266471862792969</v>
      </c>
      <c r="I1896" s="358">
        <v>19.251749038696289</v>
      </c>
      <c r="J1896" s="358">
        <v>16.61845588684082</v>
      </c>
      <c r="K1896" s="358">
        <v>16.378042221069336</v>
      </c>
      <c r="L1896" s="358">
        <v>18.283126831054688</v>
      </c>
      <c r="M1896" s="358">
        <v>19.657970428466797</v>
      </c>
      <c r="N1896" s="358">
        <v>14.855624198913574</v>
      </c>
      <c r="O1896" s="358">
        <v>23.730289459228516</v>
      </c>
      <c r="P1896" s="358">
        <v>25.09998893737793</v>
      </c>
      <c r="Q1896" s="358">
        <v>25.070810317993164</v>
      </c>
      <c r="R1896" s="358">
        <v>26.603826522827148</v>
      </c>
      <c r="S1896" s="358">
        <v>27.373790740966797</v>
      </c>
      <c r="T1896" s="358">
        <v>27.021488189697266</v>
      </c>
      <c r="U1896" s="358">
        <v>26.256141662597656</v>
      </c>
      <c r="V1896" s="358">
        <v>24.97722053527832</v>
      </c>
      <c r="W1896" s="358">
        <v>24.006374359130859</v>
      </c>
      <c r="X1896" s="358">
        <v>22.157835006713867</v>
      </c>
      <c r="Y1896" s="358">
        <v>21.735313415527344</v>
      </c>
      <c r="Z1896" s="358">
        <v>20.847782135009766</v>
      </c>
      <c r="AA1896" s="358">
        <v>20.260824203491211</v>
      </c>
      <c r="AB1896" s="20">
        <v>516.98066234588623</v>
      </c>
    </row>
    <row r="1897" spans="2:28" thickTop="1" thickBot="1" x14ac:dyDescent="0.3">
      <c r="B1897" s="279">
        <v>41343</v>
      </c>
      <c r="C1897" s="128" t="s">
        <v>16</v>
      </c>
      <c r="D1897" s="358">
        <v>20.199586868286133</v>
      </c>
      <c r="E1897" s="358">
        <v>20.5272216796875</v>
      </c>
      <c r="F1897" s="358">
        <v>20.477407455444336</v>
      </c>
      <c r="G1897" s="358">
        <v>20.303188323974609</v>
      </c>
      <c r="H1897" s="358">
        <v>20.333780288696289</v>
      </c>
      <c r="I1897" s="358">
        <v>20.26066780090332</v>
      </c>
      <c r="J1897" s="358">
        <v>11.747751235961914</v>
      </c>
      <c r="K1897" s="358">
        <v>14.72223949432373</v>
      </c>
      <c r="L1897" s="358">
        <v>17.620115280151367</v>
      </c>
      <c r="M1897" s="358">
        <v>20.992607116699219</v>
      </c>
      <c r="N1897" s="358">
        <v>23.89497184753418</v>
      </c>
      <c r="O1897" s="358">
        <v>26.030546188354492</v>
      </c>
      <c r="P1897" s="358">
        <v>27.66865348815918</v>
      </c>
      <c r="Q1897" s="358">
        <v>28.757440567016602</v>
      </c>
      <c r="R1897" s="358">
        <v>29.3580322265625</v>
      </c>
      <c r="S1897" s="358">
        <v>29.047374725341797</v>
      </c>
      <c r="T1897" s="358">
        <v>28.94874382019043</v>
      </c>
      <c r="U1897" s="358">
        <v>28.679136276245117</v>
      </c>
      <c r="V1897" s="358">
        <v>27.173229217529297</v>
      </c>
      <c r="W1897" s="358">
        <v>24.45789909362793</v>
      </c>
      <c r="X1897" s="358">
        <v>22.885812759399414</v>
      </c>
      <c r="Y1897" s="358">
        <v>23.084268569946289</v>
      </c>
      <c r="Z1897" s="358">
        <v>20.051301956176758</v>
      </c>
      <c r="AA1897" s="358">
        <v>20.214948654174805</v>
      </c>
      <c r="AB1897" s="20">
        <v>547.43692493438721</v>
      </c>
    </row>
    <row r="1898" spans="2:28" thickTop="1" thickBot="1" x14ac:dyDescent="0.3">
      <c r="B1898" s="279">
        <v>41344</v>
      </c>
      <c r="C1898" s="128" t="s">
        <v>17</v>
      </c>
      <c r="D1898" s="358">
        <v>20.297176361083984</v>
      </c>
      <c r="E1898" s="358">
        <v>19.771738052368164</v>
      </c>
      <c r="F1898" s="358">
        <v>19.720727920532227</v>
      </c>
      <c r="G1898" s="358">
        <v>19.881109237670898</v>
      </c>
      <c r="H1898" s="358">
        <v>19.578857421875</v>
      </c>
      <c r="I1898" s="358">
        <v>18.279882431030273</v>
      </c>
      <c r="J1898" s="358">
        <v>16.620822906494141</v>
      </c>
      <c r="K1898" s="358">
        <v>16.316972732543945</v>
      </c>
      <c r="L1898" s="358">
        <v>17.749082565307617</v>
      </c>
      <c r="M1898" s="358">
        <v>17.866392135620117</v>
      </c>
      <c r="N1898" s="358">
        <v>19.715520858764648</v>
      </c>
      <c r="O1898" s="358">
        <v>25.320119857788086</v>
      </c>
      <c r="P1898" s="358">
        <v>25.40008544921875</v>
      </c>
      <c r="Q1898" s="358">
        <v>27.419916152954102</v>
      </c>
      <c r="R1898" s="358">
        <v>26.911565780639648</v>
      </c>
      <c r="S1898" s="358">
        <v>26.744686126708984</v>
      </c>
      <c r="T1898" s="358">
        <v>23.778827667236328</v>
      </c>
      <c r="U1898" s="358">
        <v>21.689138412475586</v>
      </c>
      <c r="V1898" s="358">
        <v>22.36741828918457</v>
      </c>
      <c r="W1898" s="358">
        <v>21.842567443847656</v>
      </c>
      <c r="X1898" s="358">
        <v>21.541231155395508</v>
      </c>
      <c r="Y1898" s="358">
        <v>21.542619705200195</v>
      </c>
      <c r="Z1898" s="358">
        <v>20.534185409545898</v>
      </c>
      <c r="AA1898" s="358">
        <v>19.748571395874023</v>
      </c>
      <c r="AB1898" s="20">
        <v>510.63921546936035</v>
      </c>
    </row>
    <row r="1899" spans="2:28" thickTop="1" thickBot="1" x14ac:dyDescent="0.3">
      <c r="B1899" s="279">
        <v>41345</v>
      </c>
      <c r="C1899" s="128" t="s">
        <v>11</v>
      </c>
      <c r="D1899" s="358">
        <v>19.761445999145508</v>
      </c>
      <c r="E1899" s="358">
        <v>19.303991317749023</v>
      </c>
      <c r="F1899" s="358">
        <v>19.322193145751953</v>
      </c>
      <c r="G1899" s="358">
        <v>19.310506820678711</v>
      </c>
      <c r="H1899" s="358">
        <v>19.188226699829102</v>
      </c>
      <c r="I1899" s="358">
        <v>15.960744857788086</v>
      </c>
      <c r="J1899" s="358">
        <v>15.454090118408203</v>
      </c>
      <c r="K1899" s="358">
        <v>15.768343925476074</v>
      </c>
      <c r="L1899" s="358">
        <v>15.706140518188477</v>
      </c>
      <c r="M1899" s="358">
        <v>16.953210830688477</v>
      </c>
      <c r="N1899" s="358">
        <v>17.492660522460938</v>
      </c>
      <c r="O1899" s="358">
        <v>20.563852310180664</v>
      </c>
      <c r="P1899" s="358">
        <v>24.738546371459961</v>
      </c>
      <c r="Q1899" s="358">
        <v>22.459981918334961</v>
      </c>
      <c r="R1899" s="358">
        <v>22.86566162109375</v>
      </c>
      <c r="S1899" s="358">
        <v>22.831871032714844</v>
      </c>
      <c r="T1899" s="358">
        <v>22.82029914855957</v>
      </c>
      <c r="U1899" s="358">
        <v>22.806797027587891</v>
      </c>
      <c r="V1899" s="358">
        <v>22.807619094848633</v>
      </c>
      <c r="W1899" s="358">
        <v>22.807062149047852</v>
      </c>
      <c r="X1899" s="358">
        <v>22.808004379272461</v>
      </c>
      <c r="Y1899" s="358">
        <v>22.789844512939453</v>
      </c>
      <c r="Z1899" s="358">
        <v>22.776760101318359</v>
      </c>
      <c r="AA1899" s="358">
        <v>22.759069442749023</v>
      </c>
      <c r="AB1899" s="20">
        <v>490.05692386627197</v>
      </c>
    </row>
    <row r="1900" spans="2:28" thickTop="1" thickBot="1" x14ac:dyDescent="0.3">
      <c r="B1900" s="279">
        <v>41346</v>
      </c>
      <c r="C1900" s="128" t="s">
        <v>12</v>
      </c>
      <c r="D1900" s="358">
        <v>22.776906967163086</v>
      </c>
      <c r="E1900" s="358">
        <v>22.761556625366211</v>
      </c>
      <c r="F1900" s="358">
        <v>22.722175598144531</v>
      </c>
      <c r="G1900" s="358">
        <v>22.715576171875</v>
      </c>
      <c r="H1900" s="358">
        <v>22.728610992431641</v>
      </c>
      <c r="I1900" s="358">
        <v>22.71955680847168</v>
      </c>
      <c r="J1900" s="358">
        <v>22.706020355224609</v>
      </c>
      <c r="K1900" s="358">
        <v>22.673334121704102</v>
      </c>
      <c r="L1900" s="358">
        <v>22.67303466796875</v>
      </c>
      <c r="M1900" s="358">
        <v>19.230087280273438</v>
      </c>
      <c r="N1900" s="358">
        <v>14.82102108001709</v>
      </c>
      <c r="O1900" s="358">
        <v>19.943656921386719</v>
      </c>
      <c r="P1900" s="358">
        <v>22.556423187255859</v>
      </c>
      <c r="Q1900" s="358">
        <v>22.756725311279297</v>
      </c>
      <c r="R1900" s="358">
        <v>22.838653564453125</v>
      </c>
      <c r="S1900" s="358">
        <v>22.750469207763672</v>
      </c>
      <c r="T1900" s="358">
        <v>22.387973785400391</v>
      </c>
      <c r="U1900" s="358">
        <v>22.366392135620117</v>
      </c>
      <c r="V1900" s="358">
        <v>22.332986831665039</v>
      </c>
      <c r="W1900" s="358">
        <v>22.162860870361328</v>
      </c>
      <c r="X1900" s="358">
        <v>22.08881950378418</v>
      </c>
      <c r="Y1900" s="358">
        <v>22.122274398803711</v>
      </c>
      <c r="Z1900" s="358">
        <v>22.173194885253906</v>
      </c>
      <c r="AA1900" s="358">
        <v>22.251741409301758</v>
      </c>
      <c r="AB1900" s="20">
        <v>527.26005268096924</v>
      </c>
    </row>
    <row r="1901" spans="2:28" thickTop="1" thickBot="1" x14ac:dyDescent="0.3">
      <c r="B1901" s="279">
        <v>41347</v>
      </c>
      <c r="C1901" s="128" t="s">
        <v>13</v>
      </c>
      <c r="D1901" s="358">
        <v>22.354654312133789</v>
      </c>
      <c r="E1901" s="358">
        <v>22.414543151855469</v>
      </c>
      <c r="F1901" s="358">
        <v>22.464134216308594</v>
      </c>
      <c r="G1901" s="358">
        <v>22.473407745361328</v>
      </c>
      <c r="H1901" s="358">
        <v>22.530605316162109</v>
      </c>
      <c r="I1901" s="358">
        <v>22.50670051574707</v>
      </c>
      <c r="J1901" s="358">
        <v>22.454252243041992</v>
      </c>
      <c r="K1901" s="358">
        <v>22.429641723632813</v>
      </c>
      <c r="L1901" s="358">
        <v>15.879171371459961</v>
      </c>
      <c r="M1901" s="358">
        <v>17.847923278808594</v>
      </c>
      <c r="N1901" s="358">
        <v>17.112401962280273</v>
      </c>
      <c r="O1901" s="358">
        <v>19.34589958190918</v>
      </c>
      <c r="P1901" s="358">
        <v>20.777341842651367</v>
      </c>
      <c r="Q1901" s="358">
        <v>21.618249893188477</v>
      </c>
      <c r="R1901" s="358">
        <v>21.328630447387695</v>
      </c>
      <c r="S1901" s="358">
        <v>21.614255905151367</v>
      </c>
      <c r="T1901" s="358">
        <v>21.80683708190918</v>
      </c>
      <c r="U1901" s="358">
        <v>21.670948028564453</v>
      </c>
      <c r="V1901" s="358">
        <v>20.624202728271484</v>
      </c>
      <c r="W1901" s="358">
        <v>20.155185699462891</v>
      </c>
      <c r="X1901" s="358">
        <v>19.230792999267578</v>
      </c>
      <c r="Y1901" s="358">
        <v>17.948589324951172</v>
      </c>
      <c r="Z1901" s="358">
        <v>17.306865692138672</v>
      </c>
      <c r="AA1901" s="358">
        <v>16.699609756469727</v>
      </c>
      <c r="AB1901" s="20">
        <v>490.59484481811523</v>
      </c>
    </row>
    <row r="1902" spans="2:28" thickTop="1" thickBot="1" x14ac:dyDescent="0.3">
      <c r="B1902" s="279">
        <v>41348</v>
      </c>
      <c r="C1902" s="128" t="s">
        <v>14</v>
      </c>
      <c r="D1902" s="358">
        <v>16.815301895141602</v>
      </c>
      <c r="E1902" s="358">
        <v>16.162738800048828</v>
      </c>
      <c r="F1902" s="358">
        <v>16.081748962402344</v>
      </c>
      <c r="G1902" s="358">
        <v>16.007484436035156</v>
      </c>
      <c r="H1902" s="358">
        <v>15.972075462341309</v>
      </c>
      <c r="I1902" s="358">
        <v>15.4954833984375</v>
      </c>
      <c r="J1902" s="358">
        <v>15.092218399047852</v>
      </c>
      <c r="K1902" s="358">
        <v>14.363667488098145</v>
      </c>
      <c r="L1902" s="358">
        <v>14.388825416564941</v>
      </c>
      <c r="M1902" s="358">
        <v>16.095687866210938</v>
      </c>
      <c r="N1902" s="358">
        <v>16.645679473876953</v>
      </c>
      <c r="O1902" s="358">
        <v>19.148847579956055</v>
      </c>
      <c r="P1902" s="358">
        <v>20.867059707641602</v>
      </c>
      <c r="Q1902" s="358">
        <v>22.441465377807617</v>
      </c>
      <c r="R1902" s="358">
        <v>21.642724990844727</v>
      </c>
      <c r="S1902" s="358">
        <v>22.410360336303711</v>
      </c>
      <c r="T1902" s="358">
        <v>21.817279815673828</v>
      </c>
      <c r="U1902" s="358">
        <v>21.835000991821289</v>
      </c>
      <c r="V1902" s="358">
        <v>19.76331901550293</v>
      </c>
      <c r="W1902" s="358">
        <v>19.819164276123047</v>
      </c>
      <c r="X1902" s="358">
        <v>18.54078483581543</v>
      </c>
      <c r="Y1902" s="358">
        <v>17.745428085327148</v>
      </c>
      <c r="Z1902" s="358">
        <v>17.783002853393555</v>
      </c>
      <c r="AA1902" s="358">
        <v>17.648967742919922</v>
      </c>
      <c r="AB1902" s="20">
        <v>434.58431720733643</v>
      </c>
    </row>
    <row r="1903" spans="2:28" thickTop="1" thickBot="1" x14ac:dyDescent="0.3">
      <c r="B1903" s="279">
        <v>41349</v>
      </c>
      <c r="C1903" s="128" t="s">
        <v>15</v>
      </c>
      <c r="D1903" s="358">
        <v>17.575691223144531</v>
      </c>
      <c r="E1903" s="358">
        <v>17.533214569091797</v>
      </c>
      <c r="F1903" s="358">
        <v>17.274858474731445</v>
      </c>
      <c r="G1903" s="358">
        <v>17.211002349853516</v>
      </c>
      <c r="H1903" s="358">
        <v>17.227500915527344</v>
      </c>
      <c r="I1903" s="358">
        <v>17.108156204223633</v>
      </c>
      <c r="J1903" s="358">
        <v>15.110263824462891</v>
      </c>
      <c r="K1903" s="358">
        <v>14.645857810974121</v>
      </c>
      <c r="L1903" s="358">
        <v>14.501036643981934</v>
      </c>
      <c r="M1903" s="358">
        <v>14.88601016998291</v>
      </c>
      <c r="N1903" s="358">
        <v>17.400276184082031</v>
      </c>
      <c r="O1903" s="358">
        <v>20.726995468139648</v>
      </c>
      <c r="P1903" s="358">
        <v>21.559333801269531</v>
      </c>
      <c r="Q1903" s="358">
        <v>22.449312210083008</v>
      </c>
      <c r="R1903" s="358">
        <v>21.635738372802734</v>
      </c>
      <c r="S1903" s="358">
        <v>27.644645690917969</v>
      </c>
      <c r="T1903" s="358">
        <v>22.481901168823242</v>
      </c>
      <c r="U1903" s="358">
        <v>22.139778137207031</v>
      </c>
      <c r="V1903" s="358">
        <v>21.419441223144531</v>
      </c>
      <c r="W1903" s="358">
        <v>19.873811721801758</v>
      </c>
      <c r="X1903" s="358">
        <v>18.77754020690918</v>
      </c>
      <c r="Y1903" s="358">
        <v>18.247459411621094</v>
      </c>
      <c r="Z1903" s="358">
        <v>17.971776962280273</v>
      </c>
      <c r="AA1903" s="358">
        <v>17.810127258300781</v>
      </c>
      <c r="AB1903" s="20">
        <v>453.21173000335693</v>
      </c>
    </row>
    <row r="1904" spans="2:28" thickTop="1" thickBot="1" x14ac:dyDescent="0.3">
      <c r="B1904" s="279">
        <v>41350</v>
      </c>
      <c r="C1904" s="128" t="s">
        <v>16</v>
      </c>
      <c r="D1904" s="358">
        <v>17.944942474365234</v>
      </c>
      <c r="E1904" s="358">
        <v>17.941776275634766</v>
      </c>
      <c r="F1904" s="358">
        <v>17.875600814819336</v>
      </c>
      <c r="G1904" s="358">
        <v>17.908401489257813</v>
      </c>
      <c r="H1904" s="358">
        <v>17.909334182739258</v>
      </c>
      <c r="I1904" s="358">
        <v>17.776235580444336</v>
      </c>
      <c r="J1904" s="358">
        <v>14.672198295593262</v>
      </c>
      <c r="K1904" s="358">
        <v>14.656186103820801</v>
      </c>
      <c r="L1904" s="358">
        <v>16.210119247436523</v>
      </c>
      <c r="M1904" s="358">
        <v>17.685125350952148</v>
      </c>
      <c r="N1904" s="358">
        <v>21.189725875854492</v>
      </c>
      <c r="O1904" s="358">
        <v>22.460603713989258</v>
      </c>
      <c r="P1904" s="358">
        <v>23.600490570068359</v>
      </c>
      <c r="Q1904" s="358">
        <v>27.212181091308594</v>
      </c>
      <c r="R1904" s="358">
        <v>28.595857620239258</v>
      </c>
      <c r="S1904" s="358">
        <v>29.121854782104492</v>
      </c>
      <c r="T1904" s="358">
        <v>29.286825180053711</v>
      </c>
      <c r="U1904" s="358">
        <v>28.288095474243164</v>
      </c>
      <c r="V1904" s="358">
        <v>27.206315994262695</v>
      </c>
      <c r="W1904" s="358">
        <v>27.23292350769043</v>
      </c>
      <c r="X1904" s="358">
        <v>19.474172592163086</v>
      </c>
      <c r="Y1904" s="358">
        <v>23.818891525268555</v>
      </c>
      <c r="Z1904" s="358">
        <v>23.541755676269531</v>
      </c>
      <c r="AA1904" s="358">
        <v>21.459012985229492</v>
      </c>
      <c r="AB1904" s="20">
        <v>523.06862640380859</v>
      </c>
    </row>
    <row r="1905" spans="1:28" thickTop="1" thickBot="1" x14ac:dyDescent="0.3">
      <c r="B1905" s="279">
        <v>41351</v>
      </c>
      <c r="C1905" s="128" t="s">
        <v>17</v>
      </c>
      <c r="D1905" s="358">
        <v>20.591873168945313</v>
      </c>
      <c r="E1905" s="358">
        <v>20.562667846679688</v>
      </c>
      <c r="F1905" s="358">
        <v>20.454902648925781</v>
      </c>
      <c r="G1905" s="358">
        <v>20.483783721923828</v>
      </c>
      <c r="H1905" s="358">
        <v>20.364431381225586</v>
      </c>
      <c r="I1905" s="358">
        <v>18.993789672851563</v>
      </c>
      <c r="J1905" s="358">
        <v>16.672100067138672</v>
      </c>
      <c r="K1905" s="358">
        <v>16.261627197265625</v>
      </c>
      <c r="L1905" s="358">
        <v>16.488622665405273</v>
      </c>
      <c r="M1905" s="358">
        <v>18.022573471069336</v>
      </c>
      <c r="N1905" s="358">
        <v>20.60777473449707</v>
      </c>
      <c r="O1905" s="358">
        <v>23.61341667175293</v>
      </c>
      <c r="P1905" s="358">
        <v>25.543144226074219</v>
      </c>
      <c r="Q1905" s="358">
        <v>29.952980041503906</v>
      </c>
      <c r="R1905" s="358">
        <v>21.299324035644531</v>
      </c>
      <c r="S1905" s="358">
        <v>32.278987884521484</v>
      </c>
      <c r="T1905" s="358">
        <v>32.1368408203125</v>
      </c>
      <c r="U1905" s="358">
        <v>32.1539306640625</v>
      </c>
      <c r="V1905" s="358">
        <v>23.269100189208984</v>
      </c>
      <c r="W1905" s="358">
        <v>29.196590423583984</v>
      </c>
      <c r="X1905" s="358">
        <v>24.752338409423828</v>
      </c>
      <c r="Y1905" s="358">
        <v>23.485809326171875</v>
      </c>
      <c r="Z1905" s="358">
        <v>22.839960098266602</v>
      </c>
      <c r="AA1905" s="358">
        <v>20.900983810424805</v>
      </c>
      <c r="AB1905" s="20">
        <v>550.92755317687988</v>
      </c>
    </row>
    <row r="1906" spans="1:28" thickTop="1" thickBot="1" x14ac:dyDescent="0.3">
      <c r="B1906" s="279">
        <v>41352</v>
      </c>
      <c r="C1906" s="128" t="s">
        <v>11</v>
      </c>
      <c r="D1906" s="358">
        <v>19.539608001708984</v>
      </c>
      <c r="E1906" s="358">
        <v>21.77911376953125</v>
      </c>
      <c r="F1906" s="358">
        <v>21.408147811889648</v>
      </c>
      <c r="G1906" s="358">
        <v>21.334161758422852</v>
      </c>
      <c r="H1906" s="358">
        <v>21.219913482666016</v>
      </c>
      <c r="I1906" s="358">
        <v>18.869813919067383</v>
      </c>
      <c r="J1906" s="358">
        <v>18.194208145141602</v>
      </c>
      <c r="K1906" s="358">
        <v>16.802938461303711</v>
      </c>
      <c r="L1906" s="358">
        <v>18.384090423583984</v>
      </c>
      <c r="M1906" s="358">
        <v>20.139421463012695</v>
      </c>
      <c r="N1906" s="358">
        <v>25.395509719848633</v>
      </c>
      <c r="O1906" s="358">
        <v>28.834871292114258</v>
      </c>
      <c r="P1906" s="358">
        <v>28.516643524169922</v>
      </c>
      <c r="Q1906" s="358">
        <v>30.068090438842773</v>
      </c>
      <c r="R1906" s="358">
        <v>30.624155044555664</v>
      </c>
      <c r="S1906" s="358">
        <v>31.750619888305664</v>
      </c>
      <c r="T1906" s="358">
        <v>31.868785858154297</v>
      </c>
      <c r="U1906" s="358">
        <v>30.409915924072266</v>
      </c>
      <c r="V1906" s="358">
        <v>27.986846923828125</v>
      </c>
      <c r="W1906" s="358">
        <v>26.54914665222168</v>
      </c>
      <c r="X1906" s="358">
        <v>24.727956771850586</v>
      </c>
      <c r="Y1906" s="358">
        <v>23.442033767700195</v>
      </c>
      <c r="Z1906" s="358">
        <v>22.851469039916992</v>
      </c>
      <c r="AA1906" s="358">
        <v>22.809406280517578</v>
      </c>
      <c r="AB1906" s="20">
        <v>583.50686836242676</v>
      </c>
    </row>
    <row r="1907" spans="1:28" thickTop="1" thickBot="1" x14ac:dyDescent="0.3">
      <c r="B1907" s="279">
        <v>41353</v>
      </c>
      <c r="C1907" s="128" t="s">
        <v>12</v>
      </c>
      <c r="D1907" s="358">
        <v>20.16010856628418</v>
      </c>
      <c r="E1907" s="358">
        <v>20.051277160644531</v>
      </c>
      <c r="F1907" s="358">
        <v>20.081489562988281</v>
      </c>
      <c r="G1907" s="358">
        <v>20.100095748901367</v>
      </c>
      <c r="H1907" s="358">
        <v>19.651008605957031</v>
      </c>
      <c r="I1907" s="358">
        <v>17.762065887451172</v>
      </c>
      <c r="J1907" s="358">
        <v>17.153205871582031</v>
      </c>
      <c r="K1907" s="358">
        <v>17.974018096923828</v>
      </c>
      <c r="L1907" s="358">
        <v>19.071945190429688</v>
      </c>
      <c r="M1907" s="358">
        <v>22.215909957885742</v>
      </c>
      <c r="N1907" s="358">
        <v>24.512569427490234</v>
      </c>
      <c r="O1907" s="358">
        <v>21.625494003295898</v>
      </c>
      <c r="P1907" s="358">
        <v>29.260330200195313</v>
      </c>
      <c r="Q1907" s="358">
        <v>30.35472297668457</v>
      </c>
      <c r="R1907" s="358">
        <v>30.887971878051758</v>
      </c>
      <c r="S1907" s="358">
        <v>31.625974655151367</v>
      </c>
      <c r="T1907" s="358">
        <v>30.779426574707031</v>
      </c>
      <c r="U1907" s="358">
        <v>28.211555480957031</v>
      </c>
      <c r="V1907" s="358">
        <v>27.03367805480957</v>
      </c>
      <c r="W1907" s="358">
        <v>25.265850067138672</v>
      </c>
      <c r="X1907" s="358">
        <v>24.009328842163086</v>
      </c>
      <c r="Y1907" s="358">
        <v>22.952733993530273</v>
      </c>
      <c r="Z1907" s="358">
        <v>22.058307647705078</v>
      </c>
      <c r="AA1907" s="358">
        <v>22.058309555053711</v>
      </c>
      <c r="AB1907" s="20">
        <v>564.85737800598145</v>
      </c>
    </row>
    <row r="1908" spans="1:28" thickTop="1" thickBot="1" x14ac:dyDescent="0.3">
      <c r="B1908" s="279">
        <v>41354</v>
      </c>
      <c r="C1908" s="128" t="s">
        <v>13</v>
      </c>
      <c r="D1908" s="358">
        <v>21.76072883605957</v>
      </c>
      <c r="E1908" s="358">
        <v>21.641239166259766</v>
      </c>
      <c r="F1908" s="358">
        <v>21.641237258911133</v>
      </c>
      <c r="G1908" s="358">
        <v>21.586261749267578</v>
      </c>
      <c r="H1908" s="358">
        <v>20.858451843261719</v>
      </c>
      <c r="I1908" s="358">
        <v>19.034427642822266</v>
      </c>
      <c r="J1908" s="358">
        <v>18.675958633422852</v>
      </c>
      <c r="K1908" s="358">
        <v>18.041465759277344</v>
      </c>
      <c r="L1908" s="358">
        <v>19.305904388427734</v>
      </c>
      <c r="M1908" s="358">
        <v>22.38817024230957</v>
      </c>
      <c r="N1908" s="358">
        <v>15.442950248718262</v>
      </c>
      <c r="O1908" s="358">
        <v>25.311302185058594</v>
      </c>
      <c r="P1908" s="358">
        <v>27.345363616943359</v>
      </c>
      <c r="Q1908" s="358">
        <v>27.464853286743164</v>
      </c>
      <c r="R1908" s="358">
        <v>28.566841125488281</v>
      </c>
      <c r="S1908" s="358">
        <v>29.615924835205078</v>
      </c>
      <c r="T1908" s="358">
        <v>28.185413360595703</v>
      </c>
      <c r="U1908" s="358">
        <v>27.447135925292969</v>
      </c>
      <c r="V1908" s="358">
        <v>26.437385559082031</v>
      </c>
      <c r="W1908" s="358">
        <v>24.511825561523438</v>
      </c>
      <c r="X1908" s="358">
        <v>24.392333984375</v>
      </c>
      <c r="Y1908" s="358">
        <v>23.09947395324707</v>
      </c>
      <c r="Z1908" s="358">
        <v>22.617897033691406</v>
      </c>
      <c r="AA1908" s="358">
        <v>22.617891311645508</v>
      </c>
      <c r="AB1908" s="20">
        <v>557.99043750762939</v>
      </c>
    </row>
    <row r="1909" spans="1:28" thickTop="1" thickBot="1" x14ac:dyDescent="0.3">
      <c r="B1909" s="279">
        <v>41355</v>
      </c>
      <c r="C1909" s="128" t="s">
        <v>14</v>
      </c>
      <c r="D1909" s="358">
        <v>21.0400390625</v>
      </c>
      <c r="E1909" s="358">
        <v>21.0400390625</v>
      </c>
      <c r="F1909" s="358">
        <v>20.923263549804688</v>
      </c>
      <c r="G1909" s="358">
        <v>20.868289947509766</v>
      </c>
      <c r="H1909" s="358">
        <v>20.359453201293945</v>
      </c>
      <c r="I1909" s="358">
        <v>19.474565505981445</v>
      </c>
      <c r="J1909" s="358">
        <v>17.193496704101563</v>
      </c>
      <c r="K1909" s="358">
        <v>16.935184478759766</v>
      </c>
      <c r="L1909" s="358">
        <v>19.074716567993164</v>
      </c>
      <c r="M1909" s="358">
        <v>23.422998428344727</v>
      </c>
      <c r="N1909" s="358">
        <v>26.246871948242188</v>
      </c>
      <c r="O1909" s="358">
        <v>28.650131225585938</v>
      </c>
      <c r="P1909" s="358">
        <v>29.073369979858398</v>
      </c>
      <c r="Q1909" s="358">
        <v>31.391819000244141</v>
      </c>
      <c r="R1909" s="358">
        <v>33.420688629150391</v>
      </c>
      <c r="S1909" s="358">
        <v>32.762531280517578</v>
      </c>
      <c r="T1909" s="358">
        <v>32.384727478027344</v>
      </c>
      <c r="U1909" s="358">
        <v>31.191890716552734</v>
      </c>
      <c r="V1909" s="358">
        <v>29.240747451782227</v>
      </c>
      <c r="W1909" s="358">
        <v>27.843931198120117</v>
      </c>
      <c r="X1909" s="358">
        <v>25.284175872802734</v>
      </c>
      <c r="Y1909" s="358">
        <v>24.416873931884766</v>
      </c>
      <c r="Z1909" s="358">
        <v>23.919586181640625</v>
      </c>
      <c r="AA1909" s="358">
        <v>23.919584274291992</v>
      </c>
      <c r="AB1909" s="20">
        <v>600.07897567749023</v>
      </c>
    </row>
    <row r="1910" spans="1:28" thickTop="1" thickBot="1" x14ac:dyDescent="0.3">
      <c r="B1910" s="279">
        <v>41356</v>
      </c>
      <c r="C1910" s="128" t="s">
        <v>15</v>
      </c>
      <c r="D1910" s="358">
        <v>23.287296295166016</v>
      </c>
      <c r="E1910" s="358">
        <v>22.974006652832031</v>
      </c>
      <c r="F1910" s="358">
        <v>22.715692520141602</v>
      </c>
      <c r="G1910" s="358">
        <v>22.715692520141602</v>
      </c>
      <c r="H1910" s="358">
        <v>22.715694427490234</v>
      </c>
      <c r="I1910" s="358">
        <v>21.940757751464844</v>
      </c>
      <c r="J1910" s="358">
        <v>20.262947082519531</v>
      </c>
      <c r="K1910" s="358">
        <v>19.156475067138672</v>
      </c>
      <c r="L1910" s="358">
        <v>21.581287384033203</v>
      </c>
      <c r="M1910" s="358">
        <v>23.990222930908203</v>
      </c>
      <c r="N1910" s="358">
        <v>26.922950744628906</v>
      </c>
      <c r="O1910" s="358">
        <v>29.050926208496094</v>
      </c>
      <c r="P1910" s="358">
        <v>30.743526458740234</v>
      </c>
      <c r="Q1910" s="358">
        <v>32.298324584960938</v>
      </c>
      <c r="R1910" s="358">
        <v>33.000747680664063</v>
      </c>
      <c r="S1910" s="358">
        <v>33.184963226318359</v>
      </c>
      <c r="T1910" s="358">
        <v>33.090236663818359</v>
      </c>
      <c r="U1910" s="358">
        <v>32.126323699951172</v>
      </c>
      <c r="V1910" s="358">
        <v>30.551528930664063</v>
      </c>
      <c r="W1910" s="358">
        <v>27.878692626953125</v>
      </c>
      <c r="X1910" s="358">
        <v>26.352598190307617</v>
      </c>
      <c r="Y1910" s="358">
        <v>25.871017456054688</v>
      </c>
      <c r="Z1910" s="358">
        <v>24.733985900878906</v>
      </c>
      <c r="AA1910" s="358">
        <v>24.733987808227539</v>
      </c>
      <c r="AB1910" s="20">
        <v>631.8798828125</v>
      </c>
    </row>
    <row r="1911" spans="1:28" thickTop="1" thickBot="1" x14ac:dyDescent="0.3">
      <c r="B1911" s="279">
        <v>41357</v>
      </c>
      <c r="C1911" s="128" t="s">
        <v>16</v>
      </c>
      <c r="D1911" s="358">
        <v>21.905668258666992</v>
      </c>
      <c r="E1911" s="358">
        <v>21.905670166015625</v>
      </c>
      <c r="F1911" s="358">
        <v>21.905668258666992</v>
      </c>
      <c r="G1911" s="358">
        <v>21.850696563720703</v>
      </c>
      <c r="H1911" s="358">
        <v>21.85069465637207</v>
      </c>
      <c r="I1911" s="358">
        <v>20.817445755004883</v>
      </c>
      <c r="J1911" s="358">
        <v>17.926347732543945</v>
      </c>
      <c r="K1911" s="358">
        <v>17.641231536865234</v>
      </c>
      <c r="L1911" s="358">
        <v>20.973592758178711</v>
      </c>
      <c r="M1911" s="358">
        <v>23.809633255004883</v>
      </c>
      <c r="N1911" s="358">
        <v>26.88569450378418</v>
      </c>
      <c r="O1911" s="358">
        <v>29.328004837036133</v>
      </c>
      <c r="P1911" s="358">
        <v>31.128084182739258</v>
      </c>
      <c r="Q1911" s="358">
        <v>32.192592620849609</v>
      </c>
      <c r="R1911" s="358">
        <v>32.825294494628906</v>
      </c>
      <c r="S1911" s="358">
        <v>32.769618988037109</v>
      </c>
      <c r="T1911" s="358">
        <v>32.260784149169922</v>
      </c>
      <c r="U1911" s="358">
        <v>29.904367446899414</v>
      </c>
      <c r="V1911" s="358">
        <v>29.146722793579102</v>
      </c>
      <c r="W1911" s="358">
        <v>27.340522766113281</v>
      </c>
      <c r="X1911" s="358">
        <v>24.741714477539063</v>
      </c>
      <c r="Y1911" s="358">
        <v>22.444026947021484</v>
      </c>
      <c r="Z1911" s="358">
        <v>22.582851409912109</v>
      </c>
      <c r="AA1911" s="358">
        <v>22.582851409912109</v>
      </c>
      <c r="AB1911" s="20">
        <v>606.71977996826172</v>
      </c>
    </row>
    <row r="1912" spans="1:28" thickTop="1" thickBot="1" x14ac:dyDescent="0.3">
      <c r="B1912" s="279">
        <v>41358</v>
      </c>
      <c r="C1912" s="128" t="s">
        <v>17</v>
      </c>
      <c r="D1912" s="358">
        <v>22.030584335327148</v>
      </c>
      <c r="E1912" s="358">
        <v>22.030586242675781</v>
      </c>
      <c r="F1912" s="358">
        <v>22.030586242675781</v>
      </c>
      <c r="G1912" s="358">
        <v>22.030586242675781</v>
      </c>
      <c r="H1912" s="358">
        <v>22.030586242675781</v>
      </c>
      <c r="I1912" s="358">
        <v>20.684045791625977</v>
      </c>
      <c r="J1912" s="358">
        <v>18.765449523925781</v>
      </c>
      <c r="K1912" s="358">
        <v>18.146663665771484</v>
      </c>
      <c r="L1912" s="358">
        <v>19.659875869750977</v>
      </c>
      <c r="M1912" s="358">
        <v>21.488122940063477</v>
      </c>
      <c r="N1912" s="358">
        <v>23.324163436889648</v>
      </c>
      <c r="O1912" s="358">
        <v>24.83125114440918</v>
      </c>
      <c r="P1912" s="358">
        <v>25.179534912109375</v>
      </c>
      <c r="Q1912" s="358">
        <v>24.958530426025391</v>
      </c>
      <c r="R1912" s="358">
        <v>25.216838836669922</v>
      </c>
      <c r="S1912" s="358">
        <v>25.850242614746094</v>
      </c>
      <c r="T1912" s="358">
        <v>25.097354888916016</v>
      </c>
      <c r="U1912" s="358">
        <v>24.469030380249023</v>
      </c>
      <c r="V1912" s="358">
        <v>22.963605880737305</v>
      </c>
      <c r="W1912" s="358">
        <v>22.352951049804688</v>
      </c>
      <c r="X1912" s="358">
        <v>21.319704055786133</v>
      </c>
      <c r="Y1912" s="358">
        <v>20.174751281738281</v>
      </c>
      <c r="Z1912" s="358">
        <v>19.399814605712891</v>
      </c>
      <c r="AA1912" s="358">
        <v>19.399814605712891</v>
      </c>
      <c r="AB1912" s="20">
        <v>533.4346752166748</v>
      </c>
    </row>
    <row r="1913" spans="1:28" thickTop="1" thickBot="1" x14ac:dyDescent="0.3">
      <c r="B1913" s="279">
        <v>41359</v>
      </c>
      <c r="C1913" s="128" t="s">
        <v>11</v>
      </c>
      <c r="D1913" s="358">
        <v>19.078607559204102</v>
      </c>
      <c r="E1913" s="358">
        <v>18.200075149536133</v>
      </c>
      <c r="F1913" s="358">
        <v>18.904144287109375</v>
      </c>
      <c r="G1913" s="358">
        <v>18.904146194458008</v>
      </c>
      <c r="H1913" s="358">
        <v>18.661539077758789</v>
      </c>
      <c r="I1913" s="358">
        <v>16.845434188842773</v>
      </c>
      <c r="J1913" s="358">
        <v>16.528732299804688</v>
      </c>
      <c r="K1913" s="358">
        <v>15.902157783508301</v>
      </c>
      <c r="L1913" s="358">
        <v>17.205051422119141</v>
      </c>
      <c r="M1913" s="358">
        <v>18.61857795715332</v>
      </c>
      <c r="N1913" s="358">
        <v>19.484132766723633</v>
      </c>
      <c r="O1913" s="358">
        <v>20.603904724121094</v>
      </c>
      <c r="P1913" s="358">
        <v>20.192718505859375</v>
      </c>
      <c r="Q1913" s="358">
        <v>22.279155731201172</v>
      </c>
      <c r="R1913" s="358">
        <v>22.711933135986328</v>
      </c>
      <c r="S1913" s="358">
        <v>22.653547286987305</v>
      </c>
      <c r="T1913" s="358">
        <v>17.491373062133789</v>
      </c>
      <c r="U1913" s="358">
        <v>21.663127899169922</v>
      </c>
      <c r="V1913" s="358">
        <v>18.909164428710938</v>
      </c>
      <c r="W1913" s="358">
        <v>19.212188720703125</v>
      </c>
      <c r="X1913" s="358">
        <v>18.582197189331055</v>
      </c>
      <c r="Y1913" s="358">
        <v>18.065574645996094</v>
      </c>
      <c r="Z1913" s="358">
        <v>18.065572738647461</v>
      </c>
      <c r="AA1913" s="358">
        <v>18.065574645996094</v>
      </c>
      <c r="AB1913" s="20">
        <v>456.82863140106201</v>
      </c>
    </row>
    <row r="1914" spans="1:28" thickTop="1" thickBot="1" x14ac:dyDescent="0.3">
      <c r="B1914" s="279">
        <v>41360</v>
      </c>
      <c r="C1914" s="128" t="s">
        <v>12</v>
      </c>
      <c r="D1914" s="358">
        <v>17.891109466552734</v>
      </c>
      <c r="E1914" s="358">
        <v>17.83613395690918</v>
      </c>
      <c r="F1914" s="358">
        <v>17.836132049560547</v>
      </c>
      <c r="G1914" s="358">
        <v>17.83613395690918</v>
      </c>
      <c r="H1914" s="358">
        <v>17.836132049560547</v>
      </c>
      <c r="I1914" s="358">
        <v>16.278339385986328</v>
      </c>
      <c r="J1914" s="358">
        <v>16.048898696899414</v>
      </c>
      <c r="K1914" s="358">
        <v>16.048896789550781</v>
      </c>
      <c r="L1914" s="358">
        <v>16.999919891357422</v>
      </c>
      <c r="M1914" s="358">
        <v>18.892728805541992</v>
      </c>
      <c r="N1914" s="358">
        <v>20.000886917114258</v>
      </c>
      <c r="O1914" s="358">
        <v>22.181558609008789</v>
      </c>
      <c r="P1914" s="358">
        <v>22.795841217041016</v>
      </c>
      <c r="Q1914" s="358">
        <v>24.307960510253906</v>
      </c>
      <c r="R1914" s="358">
        <v>24.679636001586914</v>
      </c>
      <c r="S1914" s="358">
        <v>24.895267486572266</v>
      </c>
      <c r="T1914" s="358">
        <v>24.2591552734375</v>
      </c>
      <c r="U1914" s="358">
        <v>23.881351470947266</v>
      </c>
      <c r="V1914" s="358">
        <v>23.225305557250977</v>
      </c>
      <c r="W1914" s="358">
        <v>21.415607452392578</v>
      </c>
      <c r="X1914" s="358">
        <v>20.914691925048828</v>
      </c>
      <c r="Y1914" s="358">
        <v>19.761953353881836</v>
      </c>
      <c r="Z1914" s="358">
        <v>19.151084899902344</v>
      </c>
      <c r="AA1914" s="358">
        <v>19.151084899902344</v>
      </c>
      <c r="AB1914" s="20">
        <v>484.12581062316895</v>
      </c>
    </row>
    <row r="1915" spans="1:28" thickTop="1" thickBot="1" x14ac:dyDescent="0.3">
      <c r="B1915" s="279">
        <v>41361</v>
      </c>
      <c r="C1915" s="128" t="s">
        <v>13</v>
      </c>
      <c r="D1915" s="358">
        <v>18.201555252075195</v>
      </c>
      <c r="E1915" s="358">
        <v>17.962575912475586</v>
      </c>
      <c r="F1915" s="358">
        <v>17.788112640380859</v>
      </c>
      <c r="G1915" s="358">
        <v>17.733137130737305</v>
      </c>
      <c r="H1915" s="358">
        <v>16.206630706787109</v>
      </c>
      <c r="I1915" s="358">
        <v>15.580055236816406</v>
      </c>
      <c r="J1915" s="358">
        <v>14.076639175415039</v>
      </c>
      <c r="K1915" s="358">
        <v>14.685628890991211</v>
      </c>
      <c r="L1915" s="358">
        <v>17.866220474243164</v>
      </c>
      <c r="M1915" s="358">
        <v>19.833292007446289</v>
      </c>
      <c r="N1915" s="358">
        <v>22.512535095214844</v>
      </c>
      <c r="O1915" s="358">
        <v>24.953102111816406</v>
      </c>
      <c r="P1915" s="358">
        <v>25.694789886474609</v>
      </c>
      <c r="Q1915" s="358">
        <v>26.225008010864258</v>
      </c>
      <c r="R1915" s="358">
        <v>26.547834396362305</v>
      </c>
      <c r="S1915" s="358">
        <v>26.581424713134766</v>
      </c>
      <c r="T1915" s="358">
        <v>25.898126602172852</v>
      </c>
      <c r="U1915" s="358">
        <v>25.452398300170898</v>
      </c>
      <c r="V1915" s="358">
        <v>24.649608612060547</v>
      </c>
      <c r="W1915" s="358">
        <v>21.915390014648438</v>
      </c>
      <c r="X1915" s="358">
        <v>20.97990608215332</v>
      </c>
      <c r="Y1915" s="358">
        <v>20.979904174804688</v>
      </c>
      <c r="Z1915" s="358">
        <v>20.979904174804688</v>
      </c>
      <c r="AA1915" s="358">
        <v>20.860416412353516</v>
      </c>
      <c r="AB1915" s="20">
        <v>504.1641960144043</v>
      </c>
    </row>
    <row r="1916" spans="1:28" thickTop="1" thickBot="1" x14ac:dyDescent="0.3">
      <c r="B1916" s="279">
        <v>41362</v>
      </c>
      <c r="C1916" s="128" t="s">
        <v>14</v>
      </c>
      <c r="D1916" s="358">
        <v>20.805438995361328</v>
      </c>
      <c r="E1916" s="358">
        <v>20.805438995361328</v>
      </c>
      <c r="F1916" s="358">
        <v>20.805438995361328</v>
      </c>
      <c r="G1916" s="358">
        <v>20.805440902709961</v>
      </c>
      <c r="H1916" s="358">
        <v>20.805440902709961</v>
      </c>
      <c r="I1916" s="358">
        <v>18.150774002075195</v>
      </c>
      <c r="J1916" s="358">
        <v>17.357513427734375</v>
      </c>
      <c r="K1916" s="358">
        <v>17.145786285400391</v>
      </c>
      <c r="L1916" s="358">
        <v>18.903009414672852</v>
      </c>
      <c r="M1916" s="358">
        <v>20.527793884277344</v>
      </c>
      <c r="N1916" s="358">
        <v>22.478813171386719</v>
      </c>
      <c r="O1916" s="358">
        <v>24.738920211791992</v>
      </c>
      <c r="P1916" s="358">
        <v>25.159400939941406</v>
      </c>
      <c r="Q1916" s="358">
        <v>26.018781661987305</v>
      </c>
      <c r="R1916" s="358">
        <v>26.77459716796875</v>
      </c>
      <c r="S1916" s="358">
        <v>27.259805679321289</v>
      </c>
      <c r="T1916" s="358">
        <v>26.710086822509766</v>
      </c>
      <c r="U1916" s="358">
        <v>26.132614135742188</v>
      </c>
      <c r="V1916" s="358">
        <v>18.872102737426758</v>
      </c>
      <c r="W1916" s="358">
        <v>23.776607513427734</v>
      </c>
      <c r="X1916" s="358">
        <v>22.926761627197266</v>
      </c>
      <c r="Y1916" s="358">
        <v>21.666616439819336</v>
      </c>
      <c r="Z1916" s="358">
        <v>21.547124862670898</v>
      </c>
      <c r="AA1916" s="358">
        <v>21.308147430419922</v>
      </c>
      <c r="AB1916" s="20">
        <v>531.48245620727539</v>
      </c>
    </row>
    <row r="1917" spans="1:28" thickTop="1" thickBot="1" x14ac:dyDescent="0.3">
      <c r="B1917" s="279">
        <v>41363</v>
      </c>
      <c r="C1917" s="128" t="s">
        <v>15</v>
      </c>
      <c r="D1917" s="358">
        <v>21.253171920776367</v>
      </c>
      <c r="E1917" s="358">
        <v>21.253173828125</v>
      </c>
      <c r="F1917" s="358">
        <v>21.253171920776367</v>
      </c>
      <c r="G1917" s="358">
        <v>21.253171920776367</v>
      </c>
      <c r="H1917" s="358">
        <v>21.143220901489258</v>
      </c>
      <c r="I1917" s="358">
        <v>18.560094833374023</v>
      </c>
      <c r="J1917" s="358">
        <v>16.7496337890625</v>
      </c>
      <c r="K1917" s="358">
        <v>16.713010787963867</v>
      </c>
      <c r="L1917" s="358">
        <v>18.903009414672852</v>
      </c>
      <c r="M1917" s="358">
        <v>20.732921600341797</v>
      </c>
      <c r="N1917" s="358">
        <v>23.488691329956055</v>
      </c>
      <c r="O1917" s="358">
        <v>25.224123001098633</v>
      </c>
      <c r="P1917" s="358">
        <v>25.961307525634766</v>
      </c>
      <c r="Q1917" s="358">
        <v>27.805049896240234</v>
      </c>
      <c r="R1917" s="358">
        <v>28.557868957519531</v>
      </c>
      <c r="S1917" s="358">
        <v>28.796852111816406</v>
      </c>
      <c r="T1917" s="358">
        <v>28.29456901550293</v>
      </c>
      <c r="U1917" s="358">
        <v>27.674161911010742</v>
      </c>
      <c r="V1917" s="358">
        <v>26.556467056274414</v>
      </c>
      <c r="W1917" s="358">
        <v>23.940225601196289</v>
      </c>
      <c r="X1917" s="358">
        <v>22.558046340942383</v>
      </c>
      <c r="Y1917" s="358">
        <v>21.956064224243164</v>
      </c>
      <c r="Z1917" s="358">
        <v>21.419506072998047</v>
      </c>
      <c r="AA1917" s="358">
        <v>20.008455276489258</v>
      </c>
      <c r="AB1917" s="20">
        <v>550.05596923828125</v>
      </c>
    </row>
    <row r="1918" spans="1:28" thickTop="1" thickBot="1" x14ac:dyDescent="0.3">
      <c r="B1918" s="279">
        <v>41364</v>
      </c>
      <c r="C1918" s="128" t="s">
        <v>16</v>
      </c>
      <c r="D1918" s="358">
        <v>19.272186279296875</v>
      </c>
      <c r="E1918" s="358">
        <v>19.4110107421875</v>
      </c>
      <c r="F1918" s="358">
        <v>19.356033325195313</v>
      </c>
      <c r="G1918" s="358">
        <v>19.475521087646484</v>
      </c>
      <c r="H1918" s="358">
        <v>19.356035232543945</v>
      </c>
      <c r="I1918" s="358">
        <v>18.064472198486328</v>
      </c>
      <c r="J1918" s="358">
        <v>15.520298004150391</v>
      </c>
      <c r="K1918" s="358">
        <v>15.654044151306152</v>
      </c>
      <c r="L1918" s="358">
        <v>19.578390121459961</v>
      </c>
      <c r="M1918" s="358">
        <v>20.844493865966797</v>
      </c>
      <c r="N1918" s="358">
        <v>24.384912490844727</v>
      </c>
      <c r="O1918" s="358">
        <v>26.173444747924805</v>
      </c>
      <c r="P1918" s="358">
        <v>26.664608001708984</v>
      </c>
      <c r="Q1918" s="358">
        <v>29.652765274047852</v>
      </c>
      <c r="R1918" s="358">
        <v>30.336063385009766</v>
      </c>
      <c r="S1918" s="358">
        <v>29.661277770996094</v>
      </c>
      <c r="T1918" s="358">
        <v>29.897546768188477</v>
      </c>
      <c r="U1918" s="358">
        <v>29.541790008544922</v>
      </c>
      <c r="V1918" s="358">
        <v>28.625637054443359</v>
      </c>
      <c r="W1918" s="358">
        <v>25.72474479675293</v>
      </c>
      <c r="X1918" s="358">
        <v>23.395793914794922</v>
      </c>
      <c r="Y1918" s="358">
        <v>22.585838317871094</v>
      </c>
      <c r="Z1918" s="358">
        <v>21.636436462402344</v>
      </c>
      <c r="AA1918" s="358">
        <v>21.636436462402344</v>
      </c>
      <c r="AB1918" s="20">
        <v>556.44978046417236</v>
      </c>
    </row>
    <row r="1919" spans="1:28" thickTop="1" thickBot="1" x14ac:dyDescent="0.3">
      <c r="A1919" s="11" t="s">
        <v>20</v>
      </c>
      <c r="B1919" s="279">
        <v>41365</v>
      </c>
      <c r="C1919" s="128" t="s">
        <v>17</v>
      </c>
      <c r="D1919" s="358">
        <v>21.019657135009766</v>
      </c>
      <c r="E1919" s="358">
        <v>21.019657135009766</v>
      </c>
      <c r="F1919" s="358">
        <v>21.019657135009766</v>
      </c>
      <c r="G1919" s="358">
        <v>21.019659042358398</v>
      </c>
      <c r="H1919" s="358">
        <v>21.019657135009766</v>
      </c>
      <c r="I1919" s="358">
        <v>19.414804458618164</v>
      </c>
      <c r="J1919" s="358">
        <v>15.792866706848145</v>
      </c>
      <c r="K1919" s="358">
        <v>16.428981781005859</v>
      </c>
      <c r="L1919" s="358">
        <v>16.942193984985352</v>
      </c>
      <c r="M1919" s="358">
        <v>19.574979782104492</v>
      </c>
      <c r="N1919" s="358">
        <v>24.992605209350586</v>
      </c>
      <c r="O1919" s="358">
        <v>15.751651763916016</v>
      </c>
      <c r="P1919" s="358">
        <v>29.157976150512695</v>
      </c>
      <c r="Q1919" s="358">
        <v>29.964385986328125</v>
      </c>
      <c r="R1919" s="358">
        <v>30.261753082275391</v>
      </c>
      <c r="S1919" s="358">
        <v>30.261751174926758</v>
      </c>
      <c r="T1919" s="358">
        <v>30.764247894287109</v>
      </c>
      <c r="U1919" s="358">
        <v>30.499063491821289</v>
      </c>
      <c r="V1919" s="358">
        <v>30.37957763671875</v>
      </c>
      <c r="W1919" s="358">
        <v>27.523408889770508</v>
      </c>
      <c r="X1919" s="358">
        <v>24.466434478759766</v>
      </c>
      <c r="Y1919" s="358">
        <v>24.291269302368164</v>
      </c>
      <c r="Z1919" s="358">
        <v>23.485065460205078</v>
      </c>
      <c r="AA1919" s="358">
        <v>22.848955154418945</v>
      </c>
      <c r="AB1919" s="20">
        <v>567.90025997161865</v>
      </c>
    </row>
    <row r="1920" spans="1:28" thickTop="1" thickBot="1" x14ac:dyDescent="0.3">
      <c r="B1920" s="279">
        <v>41366</v>
      </c>
      <c r="C1920" s="128" t="s">
        <v>11</v>
      </c>
      <c r="D1920" s="358">
        <v>22.848955154418945</v>
      </c>
      <c r="E1920" s="358">
        <v>22.848953247070313</v>
      </c>
      <c r="F1920" s="358">
        <v>22.84895133972168</v>
      </c>
      <c r="G1920" s="358">
        <v>22.848955154418945</v>
      </c>
      <c r="H1920" s="358">
        <v>22.848953247070313</v>
      </c>
      <c r="I1920" s="358">
        <v>22.121145248413086</v>
      </c>
      <c r="J1920" s="358">
        <v>20.030887603759766</v>
      </c>
      <c r="K1920" s="358">
        <v>18.061059951782227</v>
      </c>
      <c r="L1920" s="358">
        <v>19.759891510009766</v>
      </c>
      <c r="M1920" s="358">
        <v>20.723054885864258</v>
      </c>
      <c r="N1920" s="358">
        <v>22.992570877075195</v>
      </c>
      <c r="O1920" s="358">
        <v>24.532522201538086</v>
      </c>
      <c r="P1920" s="358">
        <v>27.658651351928711</v>
      </c>
      <c r="Q1920" s="358">
        <v>29.729291915893555</v>
      </c>
      <c r="R1920" s="358">
        <v>30.050495147705078</v>
      </c>
      <c r="S1920" s="358">
        <v>29.203439712524414</v>
      </c>
      <c r="T1920" s="358">
        <v>29.093488693237305</v>
      </c>
      <c r="U1920" s="358">
        <v>29.134943008422852</v>
      </c>
      <c r="V1920" s="358">
        <v>28.336252212524414</v>
      </c>
      <c r="W1920" s="358">
        <v>26.899093627929688</v>
      </c>
      <c r="X1920" s="358">
        <v>26.055419921875</v>
      </c>
      <c r="Y1920" s="358">
        <v>24.400257110595703</v>
      </c>
      <c r="Z1920" s="358">
        <v>24.300100326538086</v>
      </c>
      <c r="AA1920" s="358">
        <v>24.300098419189453</v>
      </c>
      <c r="AB1920" s="20">
        <v>591.62743186950684</v>
      </c>
    </row>
    <row r="1921" spans="2:28" thickTop="1" thickBot="1" x14ac:dyDescent="0.3">
      <c r="B1921" s="279">
        <v>41367</v>
      </c>
      <c r="C1921" s="128" t="s">
        <v>12</v>
      </c>
      <c r="D1921" s="358">
        <v>23.783473968505859</v>
      </c>
      <c r="E1921" s="358">
        <v>23.544496536254883</v>
      </c>
      <c r="F1921" s="358">
        <v>23.544496536254883</v>
      </c>
      <c r="G1921" s="358">
        <v>23.489521026611328</v>
      </c>
      <c r="H1921" s="358">
        <v>23.434543609619141</v>
      </c>
      <c r="I1921" s="358">
        <v>22.949337005615234</v>
      </c>
      <c r="J1921" s="358">
        <v>19.324789047241211</v>
      </c>
      <c r="K1921" s="358">
        <v>17.812282562255859</v>
      </c>
      <c r="L1921" s="358">
        <v>18.313199996948242</v>
      </c>
      <c r="M1921" s="358">
        <v>23.196533203125</v>
      </c>
      <c r="N1921" s="358">
        <v>25.240327835083008</v>
      </c>
      <c r="O1921" s="358">
        <v>29.038614273071289</v>
      </c>
      <c r="P1921" s="358">
        <v>29.988716125488281</v>
      </c>
      <c r="Q1921" s="358">
        <v>30.664093017578125</v>
      </c>
      <c r="R1921" s="358">
        <v>31.856016159057617</v>
      </c>
      <c r="S1921" s="358">
        <v>32.665840148925781</v>
      </c>
      <c r="T1921" s="358">
        <v>32.503387451171875</v>
      </c>
      <c r="U1921" s="358">
        <v>31.75050163269043</v>
      </c>
      <c r="V1921" s="358">
        <v>31.158267974853516</v>
      </c>
      <c r="W1921" s="358">
        <v>29.703725814819336</v>
      </c>
      <c r="X1921" s="358">
        <v>28.18084716796875</v>
      </c>
      <c r="Y1921" s="358">
        <v>26.842382431030273</v>
      </c>
      <c r="Z1921" s="358">
        <v>25.523849487304688</v>
      </c>
      <c r="AA1921" s="358">
        <v>25.146047592163086</v>
      </c>
      <c r="AB1921" s="20">
        <v>629.6552906036377</v>
      </c>
    </row>
    <row r="1922" spans="2:28" thickTop="1" thickBot="1" x14ac:dyDescent="0.3">
      <c r="B1922" s="279">
        <v>41368</v>
      </c>
      <c r="C1922" s="128" t="s">
        <v>13</v>
      </c>
      <c r="D1922" s="358">
        <v>24.031976699829102</v>
      </c>
      <c r="E1922" s="358">
        <v>22.168357849121094</v>
      </c>
      <c r="F1922" s="358">
        <v>21.39341926574707</v>
      </c>
      <c r="G1922" s="358">
        <v>21.393421173095703</v>
      </c>
      <c r="H1922" s="358">
        <v>21.080131530761719</v>
      </c>
      <c r="I1922" s="358">
        <v>20.062463760375977</v>
      </c>
      <c r="J1922" s="358">
        <v>18.974237442016602</v>
      </c>
      <c r="K1922" s="358">
        <v>18.343168258666992</v>
      </c>
      <c r="L1922" s="358">
        <v>21.159400939941406</v>
      </c>
      <c r="M1922" s="358">
        <v>23.827568054199219</v>
      </c>
      <c r="N1922" s="358">
        <v>24.066547393798828</v>
      </c>
      <c r="O1922" s="358">
        <v>25.881505966186523</v>
      </c>
      <c r="P1922" s="358">
        <v>26.881505966186523</v>
      </c>
      <c r="Q1922" s="358">
        <v>28.476902008056641</v>
      </c>
      <c r="R1922" s="358">
        <v>28.935138702392578</v>
      </c>
      <c r="S1922" s="358">
        <v>28.735212326049805</v>
      </c>
      <c r="T1922" s="358">
        <v>28.735212326049805</v>
      </c>
      <c r="U1922" s="358">
        <v>28.670700073242188</v>
      </c>
      <c r="V1922" s="358">
        <v>26.969730377197266</v>
      </c>
      <c r="W1922" s="358">
        <v>25.781351089477539</v>
      </c>
      <c r="X1922" s="358">
        <v>24.217538833618164</v>
      </c>
      <c r="Y1922" s="358">
        <v>23.129316329956055</v>
      </c>
      <c r="Z1922" s="358">
        <v>22.75151252746582</v>
      </c>
      <c r="AA1922" s="358">
        <v>22.751510620117188</v>
      </c>
      <c r="AB1922" s="20">
        <v>578.4178295135498</v>
      </c>
    </row>
    <row r="1923" spans="2:28" thickTop="1" thickBot="1" x14ac:dyDescent="0.3">
      <c r="B1923" s="279">
        <v>41369</v>
      </c>
      <c r="C1923" s="128" t="s">
        <v>14</v>
      </c>
      <c r="D1923" s="358">
        <v>20.566539764404297</v>
      </c>
      <c r="E1923" s="358">
        <v>20.978240966796875</v>
      </c>
      <c r="F1923" s="358">
        <v>20.923263549804688</v>
      </c>
      <c r="G1923" s="358">
        <v>20.923263549804688</v>
      </c>
      <c r="H1923" s="358">
        <v>20.868289947509766</v>
      </c>
      <c r="I1923" s="358">
        <v>18.559186935424805</v>
      </c>
      <c r="J1923" s="358">
        <v>18.29295539855957</v>
      </c>
      <c r="K1923" s="358">
        <v>18.05668830871582</v>
      </c>
      <c r="L1923" s="358">
        <v>18.831626892089844</v>
      </c>
      <c r="M1923" s="358">
        <v>21.220346450805664</v>
      </c>
      <c r="N1923" s="358">
        <v>22.726339340209961</v>
      </c>
      <c r="O1923" s="358">
        <v>23.666204452514648</v>
      </c>
      <c r="P1923" s="358">
        <v>24.890926361083984</v>
      </c>
      <c r="Q1923" s="358">
        <v>25.250301361083984</v>
      </c>
      <c r="R1923" s="358">
        <v>25.208536148071289</v>
      </c>
      <c r="S1923" s="358">
        <v>25.713747024536133</v>
      </c>
      <c r="T1923" s="358">
        <v>20.950504302978516</v>
      </c>
      <c r="U1923" s="358">
        <v>24.670150756835938</v>
      </c>
      <c r="V1923" s="358">
        <v>21.705219268798828</v>
      </c>
      <c r="W1923" s="358">
        <v>21.466239929199219</v>
      </c>
      <c r="X1923" s="358">
        <v>19.950065612792969</v>
      </c>
      <c r="Y1923" s="358">
        <v>19.950065612792969</v>
      </c>
      <c r="Z1923" s="358">
        <v>18.678661346435547</v>
      </c>
      <c r="AA1923" s="358">
        <v>18.559171676635742</v>
      </c>
      <c r="AB1923" s="20">
        <v>512.60653495788574</v>
      </c>
    </row>
    <row r="1924" spans="2:28" thickTop="1" thickBot="1" x14ac:dyDescent="0.3">
      <c r="B1924" s="279">
        <v>41370</v>
      </c>
      <c r="C1924" s="128" t="s">
        <v>15</v>
      </c>
      <c r="D1924" s="358">
        <v>18.300859451293945</v>
      </c>
      <c r="E1924" s="358">
        <v>16.850215911865234</v>
      </c>
      <c r="F1924" s="358">
        <v>16.611234664916992</v>
      </c>
      <c r="G1924" s="358">
        <v>16.55626106262207</v>
      </c>
      <c r="H1924" s="358">
        <v>16.556259155273438</v>
      </c>
      <c r="I1924" s="358">
        <v>15.403521537780762</v>
      </c>
      <c r="J1924" s="358">
        <v>14.385851860046387</v>
      </c>
      <c r="K1924" s="358">
        <v>14.072564125061035</v>
      </c>
      <c r="L1924" s="358">
        <v>13.897400856018066</v>
      </c>
      <c r="M1924" s="358">
        <v>18.461614608764648</v>
      </c>
      <c r="N1924" s="358">
        <v>20.349916458129883</v>
      </c>
      <c r="O1924" s="358">
        <v>22.105518341064453</v>
      </c>
      <c r="P1924" s="358">
        <v>25.127567291259766</v>
      </c>
      <c r="Q1924" s="358">
        <v>25.755891799926758</v>
      </c>
      <c r="R1924" s="358">
        <v>27.18394660949707</v>
      </c>
      <c r="S1924" s="358">
        <v>27.812273025512695</v>
      </c>
      <c r="T1924" s="358">
        <v>26.039724349975586</v>
      </c>
      <c r="U1924" s="358">
        <v>25.4256591796875</v>
      </c>
      <c r="V1924" s="358">
        <v>24.767816543579102</v>
      </c>
      <c r="W1924" s="358">
        <v>21.635736465454102</v>
      </c>
      <c r="X1924" s="358">
        <v>21.202960968017578</v>
      </c>
      <c r="Y1924" s="358">
        <v>21.202959060668945</v>
      </c>
      <c r="Z1924" s="358">
        <v>20.844491958618164</v>
      </c>
      <c r="AA1924" s="358">
        <v>20.725004196166992</v>
      </c>
      <c r="AB1924" s="20">
        <v>491.27524948120117</v>
      </c>
    </row>
    <row r="1925" spans="2:28" thickTop="1" thickBot="1" x14ac:dyDescent="0.3">
      <c r="B1925" s="279">
        <v>41371</v>
      </c>
      <c r="C1925" s="128" t="s">
        <v>16</v>
      </c>
      <c r="D1925" s="358">
        <v>20.725004196166992</v>
      </c>
      <c r="E1925" s="358">
        <v>20.725004196166992</v>
      </c>
      <c r="F1925" s="358">
        <v>20.725002288818359</v>
      </c>
      <c r="G1925" s="358">
        <v>20.725006103515625</v>
      </c>
      <c r="H1925" s="358">
        <v>20.67003059387207</v>
      </c>
      <c r="I1925" s="358">
        <v>17.528408050537109</v>
      </c>
      <c r="J1925" s="358">
        <v>15.978532791137695</v>
      </c>
      <c r="K1925" s="358">
        <v>14.080667495727539</v>
      </c>
      <c r="L1925" s="358">
        <v>18.497955322265625</v>
      </c>
      <c r="M1925" s="358">
        <v>20.30853271484375</v>
      </c>
      <c r="N1925" s="358">
        <v>24.496612548828125</v>
      </c>
      <c r="O1925" s="358">
        <v>24.496612548828125</v>
      </c>
      <c r="P1925" s="358">
        <v>27.247138977050781</v>
      </c>
      <c r="Q1925" s="358">
        <v>28.80622673034668</v>
      </c>
      <c r="R1925" s="358">
        <v>29.232879638671875</v>
      </c>
      <c r="S1925" s="358">
        <v>29.8612060546875</v>
      </c>
      <c r="T1925" s="358">
        <v>21.884967803955078</v>
      </c>
      <c r="U1925" s="358">
        <v>28.845624923706055</v>
      </c>
      <c r="V1925" s="358">
        <v>28.097810745239258</v>
      </c>
      <c r="W1925" s="358">
        <v>25.091342926025391</v>
      </c>
      <c r="X1925" s="358">
        <v>25.091342926025391</v>
      </c>
      <c r="Y1925" s="358">
        <v>17.380802154541016</v>
      </c>
      <c r="Z1925" s="358">
        <v>24.044502258300781</v>
      </c>
      <c r="AA1925" s="359">
        <v>24</v>
      </c>
      <c r="AB1925" s="20">
        <v>548.54121398925781</v>
      </c>
    </row>
    <row r="1926" spans="2:28" thickTop="1" thickBot="1" x14ac:dyDescent="0.3">
      <c r="B1926" s="279">
        <v>41372</v>
      </c>
      <c r="C1926" s="128" t="s">
        <v>17</v>
      </c>
      <c r="D1926" s="358">
        <v>24.044500350952148</v>
      </c>
      <c r="E1926" s="358">
        <v>24.044502258300781</v>
      </c>
      <c r="F1926" s="358">
        <v>24.044502258300781</v>
      </c>
      <c r="G1926" s="358">
        <v>24.044500350952148</v>
      </c>
      <c r="H1926" s="358">
        <v>24.044502258300781</v>
      </c>
      <c r="I1926" s="358">
        <v>23.989526748657227</v>
      </c>
      <c r="J1926" s="358">
        <v>19.355035781860352</v>
      </c>
      <c r="K1926" s="358">
        <v>13.721074104309082</v>
      </c>
      <c r="L1926" s="358">
        <v>15.857378959655762</v>
      </c>
      <c r="M1926" s="358">
        <v>18.833988189697266</v>
      </c>
      <c r="N1926" s="358">
        <v>21.909418106079102</v>
      </c>
      <c r="O1926" s="358">
        <v>24.741714477539063</v>
      </c>
      <c r="P1926" s="358">
        <v>27.761049270629883</v>
      </c>
      <c r="Q1926" s="358">
        <v>28.684022903442383</v>
      </c>
      <c r="R1926" s="358">
        <v>29.681316375732422</v>
      </c>
      <c r="S1926" s="358">
        <v>30.753616333007813</v>
      </c>
      <c r="T1926" s="358">
        <v>31.381938934326172</v>
      </c>
      <c r="U1926" s="358">
        <v>31.501426696777344</v>
      </c>
      <c r="V1926" s="358">
        <v>31.326961517333984</v>
      </c>
      <c r="W1926" s="358">
        <v>30.657224655151367</v>
      </c>
      <c r="X1926" s="358">
        <v>29.392787933349609</v>
      </c>
      <c r="Y1926" s="358">
        <v>26.562871932983398</v>
      </c>
      <c r="Z1926" s="358">
        <v>24.67790412902832</v>
      </c>
      <c r="AA1926" s="358">
        <v>23.791265487670898</v>
      </c>
      <c r="AB1926" s="20">
        <v>604.80303001403809</v>
      </c>
    </row>
    <row r="1927" spans="2:28" thickTop="1" thickBot="1" x14ac:dyDescent="0.3">
      <c r="B1927" s="279">
        <v>41373</v>
      </c>
      <c r="C1927" s="128" t="s">
        <v>11</v>
      </c>
      <c r="D1927" s="358">
        <v>23.282428741455078</v>
      </c>
      <c r="E1927" s="358">
        <v>22.145271301269531</v>
      </c>
      <c r="F1927" s="358">
        <v>22.090295791625977</v>
      </c>
      <c r="G1927" s="358">
        <v>22.090293884277344</v>
      </c>
      <c r="H1927" s="358">
        <v>20.058979034423828</v>
      </c>
      <c r="I1927" s="358">
        <v>21.581460952758789</v>
      </c>
      <c r="J1927" s="358">
        <v>21.351322174072266</v>
      </c>
      <c r="K1927" s="358">
        <v>18.945688247680664</v>
      </c>
      <c r="L1927" s="358">
        <v>18.560096740722656</v>
      </c>
      <c r="M1927" s="358">
        <v>15.484793663024902</v>
      </c>
      <c r="N1927" s="358">
        <v>21.108304977416992</v>
      </c>
      <c r="O1927" s="358">
        <v>26.32319450378418</v>
      </c>
      <c r="P1927" s="358">
        <v>22.540523529052734</v>
      </c>
      <c r="Q1927" s="358">
        <v>29.138584136962891</v>
      </c>
      <c r="R1927" s="358">
        <v>29.574775695800781</v>
      </c>
      <c r="S1927" s="358">
        <v>31.127040863037109</v>
      </c>
      <c r="T1927" s="358">
        <v>31.127038955688477</v>
      </c>
      <c r="U1927" s="358">
        <v>32.261486053466797</v>
      </c>
      <c r="V1927" s="358">
        <v>31.573810577392578</v>
      </c>
      <c r="W1927" s="358">
        <v>29.825294494628906</v>
      </c>
      <c r="X1927" s="358">
        <v>29.083608627319336</v>
      </c>
      <c r="Y1927" s="358">
        <v>27.254661560058594</v>
      </c>
      <c r="Z1927" s="358">
        <v>25.229204177856445</v>
      </c>
      <c r="AA1927" s="358">
        <v>24.303512573242188</v>
      </c>
      <c r="AB1927" s="20">
        <v>596.06167125701904</v>
      </c>
    </row>
    <row r="1928" spans="2:28" thickTop="1" thickBot="1" x14ac:dyDescent="0.3">
      <c r="B1928" s="279">
        <v>41374</v>
      </c>
      <c r="C1928" s="128" t="s">
        <v>12</v>
      </c>
      <c r="D1928" s="358">
        <v>24.045200347900391</v>
      </c>
      <c r="E1928" s="358">
        <v>23.751247406005859</v>
      </c>
      <c r="F1928" s="358">
        <v>24.972450256347656</v>
      </c>
      <c r="G1928" s="358">
        <v>18.664756774902344</v>
      </c>
      <c r="H1928" s="358">
        <v>24.972450256347656</v>
      </c>
      <c r="I1928" s="358">
        <v>24.48724365234375</v>
      </c>
      <c r="J1928" s="358">
        <v>22.333766937255859</v>
      </c>
      <c r="K1928" s="358">
        <v>19.109346389770508</v>
      </c>
      <c r="L1928" s="358">
        <v>18.41450309753418</v>
      </c>
      <c r="M1928" s="358">
        <v>17.994338989257813</v>
      </c>
      <c r="N1928" s="358">
        <v>24.061119079589844</v>
      </c>
      <c r="O1928" s="358">
        <v>25.133424758911133</v>
      </c>
      <c r="P1928" s="358">
        <v>28.639499664306641</v>
      </c>
      <c r="Q1928" s="358">
        <v>29.017301559448242</v>
      </c>
      <c r="R1928" s="358">
        <v>30.85809326171875</v>
      </c>
      <c r="S1928" s="358">
        <v>30.926023483276367</v>
      </c>
      <c r="T1928" s="358">
        <v>32.329410552978516</v>
      </c>
      <c r="U1928" s="358">
        <v>32.969150543212891</v>
      </c>
      <c r="V1928" s="358">
        <v>32.652450561523438</v>
      </c>
      <c r="W1928" s="358">
        <v>31.448230743408203</v>
      </c>
      <c r="X1928" s="358">
        <v>29.400308609008789</v>
      </c>
      <c r="Y1928" s="358">
        <v>28.721517562866211</v>
      </c>
      <c r="Z1928" s="358">
        <v>27.201761245727539</v>
      </c>
      <c r="AA1928" s="358">
        <v>26.129243850708008</v>
      </c>
      <c r="AB1928" s="20">
        <v>628.23283958435059</v>
      </c>
    </row>
    <row r="1929" spans="2:28" thickTop="1" thickBot="1" x14ac:dyDescent="0.3">
      <c r="B1929" s="279">
        <v>41375</v>
      </c>
      <c r="C1929" s="128" t="s">
        <v>13</v>
      </c>
      <c r="D1929" s="358">
        <v>26.129241943359375</v>
      </c>
      <c r="E1929" s="358">
        <v>24.694635391235352</v>
      </c>
      <c r="F1929" s="358">
        <v>24.178009033203125</v>
      </c>
      <c r="G1929" s="358">
        <v>24.068058013916016</v>
      </c>
      <c r="H1929" s="358">
        <v>24.068058013916016</v>
      </c>
      <c r="I1929" s="358">
        <v>19.811145782470703</v>
      </c>
      <c r="J1929" s="358">
        <v>20.427669525146484</v>
      </c>
      <c r="K1929" s="358">
        <v>17.841157913208008</v>
      </c>
      <c r="L1929" s="358">
        <v>18.52191162109375</v>
      </c>
      <c r="M1929" s="358">
        <v>21.409511566162109</v>
      </c>
      <c r="N1929" s="358">
        <v>24.367538452148438</v>
      </c>
      <c r="O1929" s="358">
        <v>25.142477035522461</v>
      </c>
      <c r="P1929" s="358">
        <v>27.432092666625977</v>
      </c>
      <c r="Q1929" s="358">
        <v>28.57249641418457</v>
      </c>
      <c r="R1929" s="358">
        <v>28.31989860534668</v>
      </c>
      <c r="S1929" s="358">
        <v>28.721254348754883</v>
      </c>
      <c r="T1929" s="358">
        <v>29.615682601928711</v>
      </c>
      <c r="U1929" s="358">
        <v>28.887872695922852</v>
      </c>
      <c r="V1929" s="358">
        <v>28.148897171020508</v>
      </c>
      <c r="W1929" s="358">
        <v>26.726583480834961</v>
      </c>
      <c r="X1929" s="358">
        <v>25.068508148193359</v>
      </c>
      <c r="Y1929" s="358">
        <v>24.690706253051758</v>
      </c>
      <c r="Z1929" s="358">
        <v>23.795680999755859</v>
      </c>
      <c r="AA1929" s="358">
        <v>22.603673934936523</v>
      </c>
      <c r="AB1929" s="20">
        <v>593.24276161193848</v>
      </c>
    </row>
    <row r="1930" spans="2:28" thickTop="1" thickBot="1" x14ac:dyDescent="0.3">
      <c r="B1930" s="279">
        <v>41376</v>
      </c>
      <c r="C1930" s="128" t="s">
        <v>14</v>
      </c>
      <c r="D1930" s="358">
        <v>22.603673934936523</v>
      </c>
      <c r="E1930" s="358">
        <v>22.484186172485352</v>
      </c>
      <c r="F1930" s="358">
        <v>22.484186172485352</v>
      </c>
      <c r="G1930" s="358">
        <v>22.374233245849609</v>
      </c>
      <c r="H1930" s="358">
        <v>22.374235153198242</v>
      </c>
      <c r="I1930" s="358">
        <v>21.591449737548828</v>
      </c>
      <c r="J1930" s="358">
        <v>19.51702880859375</v>
      </c>
      <c r="K1930" s="358">
        <v>17.608303070068359</v>
      </c>
      <c r="L1930" s="358">
        <v>17.657110214233398</v>
      </c>
      <c r="M1930" s="358">
        <v>20.509536743164063</v>
      </c>
      <c r="N1930" s="358">
        <v>19.204658508300781</v>
      </c>
      <c r="O1930" s="358">
        <v>23.595970153808594</v>
      </c>
      <c r="P1930" s="358">
        <v>25.011442184448242</v>
      </c>
      <c r="Q1930" s="358">
        <v>25.636142730712891</v>
      </c>
      <c r="R1930" s="358">
        <v>22.043830871582031</v>
      </c>
      <c r="S1930" s="358">
        <v>27.278881072998047</v>
      </c>
      <c r="T1930" s="358">
        <v>28.146184921264648</v>
      </c>
      <c r="U1930" s="358">
        <v>28.164606094360352</v>
      </c>
      <c r="V1930" s="358">
        <v>28.04511833190918</v>
      </c>
      <c r="W1930" s="358">
        <v>26.726585388183594</v>
      </c>
      <c r="X1930" s="358">
        <v>25.62822151184082</v>
      </c>
      <c r="Y1930" s="358">
        <v>24.281085968017578</v>
      </c>
      <c r="Z1930" s="358">
        <v>23.91899299621582</v>
      </c>
      <c r="AA1930" s="358">
        <v>24.177305221557617</v>
      </c>
      <c r="AB1930" s="20">
        <v>561.06296920776367</v>
      </c>
    </row>
    <row r="1931" spans="2:28" thickTop="1" thickBot="1" x14ac:dyDescent="0.3">
      <c r="B1931" s="279">
        <v>41377</v>
      </c>
      <c r="C1931" s="128" t="s">
        <v>15</v>
      </c>
      <c r="D1931" s="358">
        <v>24.17730712890625</v>
      </c>
      <c r="E1931" s="358">
        <v>24.177305221557617</v>
      </c>
      <c r="F1931" s="358">
        <v>24.067356109619141</v>
      </c>
      <c r="G1931" s="358">
        <v>24.067356109619141</v>
      </c>
      <c r="H1931" s="358">
        <v>24.067354202270508</v>
      </c>
      <c r="I1931" s="358">
        <v>24.01237678527832</v>
      </c>
      <c r="J1931" s="358">
        <v>23.527172088623047</v>
      </c>
      <c r="K1931" s="358">
        <v>19.193862915039063</v>
      </c>
      <c r="L1931" s="358">
        <v>19.968801498413086</v>
      </c>
      <c r="M1931" s="358">
        <v>20.827985763549805</v>
      </c>
      <c r="N1931" s="358">
        <v>23.325515747070313</v>
      </c>
      <c r="O1931" s="358">
        <v>22.216144561767578</v>
      </c>
      <c r="P1931" s="358">
        <v>25.764181137084961</v>
      </c>
      <c r="Q1931" s="358">
        <v>26.597505569458008</v>
      </c>
      <c r="R1931" s="358">
        <v>27.904621124267578</v>
      </c>
      <c r="S1931" s="358">
        <v>27.996858596801758</v>
      </c>
      <c r="T1931" s="358">
        <v>28.771795272827148</v>
      </c>
      <c r="U1931" s="358">
        <v>28.374658584594727</v>
      </c>
      <c r="V1931" s="358">
        <v>28.194067001342773</v>
      </c>
      <c r="W1931" s="358">
        <v>27.777212142944336</v>
      </c>
      <c r="X1931" s="358">
        <v>25.943958282470703</v>
      </c>
      <c r="Y1931" s="358">
        <v>25.581865310668945</v>
      </c>
      <c r="Z1931" s="358">
        <v>24.967800140380859</v>
      </c>
      <c r="AA1931" s="358">
        <v>24.221735000610352</v>
      </c>
      <c r="AB1931" s="20">
        <v>595.72479629516602</v>
      </c>
    </row>
    <row r="1932" spans="2:28" thickTop="1" thickBot="1" x14ac:dyDescent="0.3">
      <c r="B1932" s="279">
        <v>41378</v>
      </c>
      <c r="C1932" s="128" t="s">
        <v>16</v>
      </c>
      <c r="D1932" s="358">
        <v>24.221735000610352</v>
      </c>
      <c r="E1932" s="358">
        <v>23.705108642578125</v>
      </c>
      <c r="F1932" s="358">
        <v>23.705108642578125</v>
      </c>
      <c r="G1932" s="358">
        <v>23.65013313293457</v>
      </c>
      <c r="H1932" s="358">
        <v>23.650131225585938</v>
      </c>
      <c r="I1932" s="358">
        <v>23.595157623291016</v>
      </c>
      <c r="J1932" s="358">
        <v>21.050985336303711</v>
      </c>
      <c r="K1932" s="358">
        <v>18.42570686340332</v>
      </c>
      <c r="L1932" s="358">
        <v>20.187776565551758</v>
      </c>
      <c r="M1932" s="358">
        <v>21.563915252685547</v>
      </c>
      <c r="N1932" s="358">
        <v>20.080104827880859</v>
      </c>
      <c r="O1932" s="358">
        <v>26.586668014526367</v>
      </c>
      <c r="P1932" s="358">
        <v>27.936296463012695</v>
      </c>
      <c r="Q1932" s="358">
        <v>29.008598327636719</v>
      </c>
      <c r="R1932" s="358">
        <v>29.442075729370117</v>
      </c>
      <c r="S1932" s="358">
        <v>30.387100219726563</v>
      </c>
      <c r="T1932" s="358">
        <v>31.524257659912109</v>
      </c>
      <c r="U1932" s="358">
        <v>32.152580261230469</v>
      </c>
      <c r="V1932" s="358">
        <v>30.514375686645508</v>
      </c>
      <c r="W1932" s="358">
        <v>28.991628646850586</v>
      </c>
      <c r="X1932" s="358">
        <v>28.386402130126953</v>
      </c>
      <c r="Y1932" s="358">
        <v>21.796831130981445</v>
      </c>
      <c r="Z1932" s="358">
        <v>24.426412582397461</v>
      </c>
      <c r="AA1932" s="358">
        <v>24.426412582397461</v>
      </c>
      <c r="AB1932" s="20">
        <v>609.41550254821777</v>
      </c>
    </row>
    <row r="1933" spans="2:28" thickTop="1" thickBot="1" x14ac:dyDescent="0.3">
      <c r="B1933" s="279">
        <v>41379</v>
      </c>
      <c r="C1933" s="128" t="s">
        <v>17</v>
      </c>
      <c r="D1933" s="358">
        <v>22.662677764892578</v>
      </c>
      <c r="E1933" s="358">
        <v>22.77263069152832</v>
      </c>
      <c r="F1933" s="358">
        <v>22.662677764892578</v>
      </c>
      <c r="G1933" s="358">
        <v>22.662679672241211</v>
      </c>
      <c r="H1933" s="358">
        <v>22.662679672241211</v>
      </c>
      <c r="I1933" s="358">
        <v>22.662677764892578</v>
      </c>
      <c r="J1933" s="358">
        <v>19.18440055847168</v>
      </c>
      <c r="K1933" s="358">
        <v>18.837486267089844</v>
      </c>
      <c r="L1933" s="358">
        <v>19.01194953918457</v>
      </c>
      <c r="M1933" s="358">
        <v>21.165098190307617</v>
      </c>
      <c r="N1933" s="358">
        <v>24.128347396850586</v>
      </c>
      <c r="O1933" s="358">
        <v>26.96000862121582</v>
      </c>
      <c r="P1933" s="358">
        <v>27.165672302246094</v>
      </c>
      <c r="Q1933" s="358">
        <v>29.919649124145508</v>
      </c>
      <c r="R1933" s="358">
        <v>30.667459487915039</v>
      </c>
      <c r="S1933" s="358">
        <v>29.027814865112305</v>
      </c>
      <c r="T1933" s="358">
        <v>29.027811050415039</v>
      </c>
      <c r="U1933" s="358">
        <v>32.612483978271484</v>
      </c>
      <c r="V1933" s="358">
        <v>32.44073486328125</v>
      </c>
      <c r="W1933" s="358">
        <v>32.440731048583984</v>
      </c>
      <c r="X1933" s="358">
        <v>30.550682067871094</v>
      </c>
      <c r="Y1933" s="358">
        <v>28.22785758972168</v>
      </c>
      <c r="Z1933" s="358">
        <v>26.075119018554688</v>
      </c>
      <c r="AA1933" s="358">
        <v>24.440670013427734</v>
      </c>
      <c r="AB1933" s="20">
        <v>617.96999931335449</v>
      </c>
    </row>
    <row r="1934" spans="2:28" thickTop="1" thickBot="1" x14ac:dyDescent="0.3">
      <c r="B1934" s="279">
        <v>41380</v>
      </c>
      <c r="C1934" s="128" t="s">
        <v>11</v>
      </c>
      <c r="D1934" s="358">
        <v>24.440670013427734</v>
      </c>
      <c r="E1934" s="358">
        <v>24.330718994140625</v>
      </c>
      <c r="F1934" s="358">
        <v>25.661876678466797</v>
      </c>
      <c r="G1934" s="358">
        <v>25.606899261474609</v>
      </c>
      <c r="H1934" s="358">
        <v>25.606899261474609</v>
      </c>
      <c r="I1934" s="358">
        <v>24.393882751464844</v>
      </c>
      <c r="J1934" s="358">
        <v>21.7315673828125</v>
      </c>
      <c r="K1934" s="358">
        <v>18.991947174072266</v>
      </c>
      <c r="L1934" s="358">
        <v>18.853122711181641</v>
      </c>
      <c r="M1934" s="358">
        <v>20.500654220581055</v>
      </c>
      <c r="N1934" s="358">
        <v>22.733379364013672</v>
      </c>
      <c r="O1934" s="358">
        <v>26.217275619506836</v>
      </c>
      <c r="P1934" s="358">
        <v>28.657922744750977</v>
      </c>
      <c r="Q1934" s="358">
        <v>28.900524139404297</v>
      </c>
      <c r="R1934" s="358">
        <v>30.731138229370117</v>
      </c>
      <c r="S1934" s="358">
        <v>31.328582763671875</v>
      </c>
      <c r="T1934" s="358">
        <v>31.328582763671875</v>
      </c>
      <c r="U1934" s="358">
        <v>31.328582763671875</v>
      </c>
      <c r="V1934" s="358">
        <v>30.83</v>
      </c>
      <c r="W1934" s="358">
        <v>29.78</v>
      </c>
      <c r="X1934" s="358">
        <v>27.89</v>
      </c>
      <c r="Y1934" s="358">
        <v>26.75</v>
      </c>
      <c r="Z1934" s="358">
        <v>25.61</v>
      </c>
      <c r="AA1934" s="358">
        <v>25.23</v>
      </c>
      <c r="AB1934" s="20">
        <v>627.43422683715823</v>
      </c>
    </row>
    <row r="1935" spans="2:28" thickTop="1" thickBot="1" x14ac:dyDescent="0.3">
      <c r="B1935" s="279">
        <v>41381</v>
      </c>
      <c r="C1935" s="128" t="s">
        <v>12</v>
      </c>
      <c r="D1935" s="358">
        <v>31.328582763671875</v>
      </c>
      <c r="E1935" s="358">
        <v>31.328580856323242</v>
      </c>
      <c r="F1935" s="358">
        <v>31.328580856323242</v>
      </c>
      <c r="G1935" s="358">
        <v>31.328586578369141</v>
      </c>
      <c r="H1935" s="358">
        <v>31.328586578369141</v>
      </c>
      <c r="I1935" s="358">
        <v>31.328586578369141</v>
      </c>
      <c r="J1935" s="358">
        <v>31.328586578369141</v>
      </c>
      <c r="K1935" s="358">
        <v>31.328586578369141</v>
      </c>
      <c r="L1935" s="358">
        <v>31.328586578369141</v>
      </c>
      <c r="M1935" s="358">
        <v>21.565580368041992</v>
      </c>
      <c r="N1935" s="358">
        <v>25.182640075683594</v>
      </c>
      <c r="O1935" s="358">
        <v>26.149431228637695</v>
      </c>
      <c r="P1935" s="358">
        <v>27.28422737121582</v>
      </c>
      <c r="Q1935" s="358">
        <v>29.916934967041016</v>
      </c>
      <c r="R1935" s="358">
        <v>31.120271682739258</v>
      </c>
      <c r="S1935" s="358">
        <v>32.615898132324219</v>
      </c>
      <c r="T1935" s="358">
        <v>32.615898132324219</v>
      </c>
      <c r="U1935" s="358">
        <v>33.124732971191406</v>
      </c>
      <c r="V1935" s="358">
        <v>33.06634521484375</v>
      </c>
      <c r="W1935" s="358">
        <v>32.299198150634766</v>
      </c>
      <c r="X1935" s="358">
        <v>30.612482070922852</v>
      </c>
      <c r="Y1935" s="358">
        <v>28.28965950012207</v>
      </c>
      <c r="Z1935" s="358">
        <v>27.205812454223633</v>
      </c>
      <c r="AA1935" s="358">
        <v>25.432537078857422</v>
      </c>
      <c r="AB1935" s="20">
        <v>718.43891334533691</v>
      </c>
    </row>
    <row r="1936" spans="2:28" thickTop="1" thickBot="1" x14ac:dyDescent="0.3">
      <c r="B1936" s="279">
        <v>41382</v>
      </c>
      <c r="C1936" s="128" t="s">
        <v>13</v>
      </c>
      <c r="D1936" s="358">
        <v>24.705806732177734</v>
      </c>
      <c r="E1936" s="358">
        <v>24.44749641418457</v>
      </c>
      <c r="F1936" s="358">
        <v>24.924982070922852</v>
      </c>
      <c r="G1936" s="358">
        <v>24.924982070922852</v>
      </c>
      <c r="H1936" s="358">
        <v>24.924982070922852</v>
      </c>
      <c r="I1936" s="358">
        <v>24.682378768920898</v>
      </c>
      <c r="J1936" s="358">
        <v>23.374849319458008</v>
      </c>
      <c r="K1936" s="358">
        <v>16.318202972412109</v>
      </c>
      <c r="L1936" s="358">
        <v>20.138761520385742</v>
      </c>
      <c r="M1936" s="358">
        <v>21.321878433227539</v>
      </c>
      <c r="N1936" s="358">
        <v>23.691762924194336</v>
      </c>
      <c r="O1936" s="358">
        <v>27.960494995117188</v>
      </c>
      <c r="P1936" s="358">
        <v>28.593896865844727</v>
      </c>
      <c r="Q1936" s="358">
        <v>29.464820861816406</v>
      </c>
      <c r="R1936" s="358">
        <v>31.89171028137207</v>
      </c>
      <c r="S1936" s="358">
        <v>32.849449157714844</v>
      </c>
      <c r="T1936" s="358">
        <v>33.708362579345703</v>
      </c>
      <c r="U1936" s="358">
        <v>33.827854156494141</v>
      </c>
      <c r="V1936" s="358">
        <v>33.446636199951172</v>
      </c>
      <c r="W1936" s="358">
        <v>33.446636199951172</v>
      </c>
      <c r="X1936" s="358">
        <v>24.372077941894531</v>
      </c>
      <c r="Y1936" s="358">
        <v>27.718538284301758</v>
      </c>
      <c r="Z1936" s="358">
        <v>27.718538284301758</v>
      </c>
      <c r="AA1936" s="358">
        <v>26.287555694580078</v>
      </c>
      <c r="AB1936" s="20">
        <v>644.74265480041504</v>
      </c>
    </row>
    <row r="1937" spans="1:28" thickTop="1" thickBot="1" x14ac:dyDescent="0.3">
      <c r="B1937" s="279">
        <v>41383</v>
      </c>
      <c r="C1937" s="128" t="s">
        <v>14</v>
      </c>
      <c r="D1937" s="358">
        <v>26.168066024780273</v>
      </c>
      <c r="E1937" s="358">
        <v>24.618192672729492</v>
      </c>
      <c r="F1937" s="358">
        <v>24.618192672729492</v>
      </c>
      <c r="G1937" s="358">
        <v>24.618192672729492</v>
      </c>
      <c r="H1937" s="358">
        <v>24.618190765380859</v>
      </c>
      <c r="I1937" s="358">
        <v>24.375587463378906</v>
      </c>
      <c r="J1937" s="358">
        <v>21.658300399780273</v>
      </c>
      <c r="K1937" s="358">
        <v>19.377195358276367</v>
      </c>
      <c r="L1937" s="358">
        <v>19.564695358276367</v>
      </c>
      <c r="M1937" s="358">
        <v>22.977678298950195</v>
      </c>
      <c r="N1937" s="358">
        <v>23.800765991210938</v>
      </c>
      <c r="O1937" s="358">
        <v>25.370573043823242</v>
      </c>
      <c r="P1937" s="358">
        <v>27.462978363037109</v>
      </c>
      <c r="Q1937" s="358">
        <v>21.586643218994141</v>
      </c>
      <c r="R1937" s="358">
        <v>28.068428039550781</v>
      </c>
      <c r="S1937" s="358">
        <v>28.118894577026367</v>
      </c>
      <c r="T1937" s="358">
        <v>27.494197845458984</v>
      </c>
      <c r="U1937" s="358">
        <v>26.734840393066406</v>
      </c>
      <c r="V1937" s="358">
        <v>26.010656356811523</v>
      </c>
      <c r="W1937" s="358">
        <v>25.088376998901367</v>
      </c>
      <c r="X1937" s="358">
        <v>23.796815872192383</v>
      </c>
      <c r="Y1937" s="358">
        <v>21.201831817626953</v>
      </c>
      <c r="Z1937" s="358">
        <v>20.959228515625</v>
      </c>
      <c r="AA1937" s="358">
        <v>20.213161468505859</v>
      </c>
      <c r="AB1937" s="20">
        <v>578.50168418884277</v>
      </c>
    </row>
    <row r="1938" spans="1:28" thickTop="1" thickBot="1" x14ac:dyDescent="0.3">
      <c r="B1938" s="279">
        <v>41384</v>
      </c>
      <c r="C1938" s="128" t="s">
        <v>15</v>
      </c>
      <c r="D1938" s="358">
        <v>19.954849243164063</v>
      </c>
      <c r="E1938" s="358">
        <v>19.95484733581543</v>
      </c>
      <c r="F1938" s="358">
        <v>19.95484733581543</v>
      </c>
      <c r="G1938" s="358">
        <v>19.954849243164063</v>
      </c>
      <c r="H1938" s="358">
        <v>19.95484733581543</v>
      </c>
      <c r="I1938" s="358">
        <v>19.95484733581543</v>
      </c>
      <c r="J1938" s="358">
        <v>19.712245941162109</v>
      </c>
      <c r="K1938" s="358">
        <v>17.784568786621094</v>
      </c>
      <c r="L1938" s="358">
        <v>17.395923614501953</v>
      </c>
      <c r="M1938" s="358">
        <v>17.795770645141602</v>
      </c>
      <c r="N1938" s="358">
        <v>18.781030654907227</v>
      </c>
      <c r="O1938" s="358">
        <v>19.207679748535156</v>
      </c>
      <c r="P1938" s="358">
        <v>20.847251892089844</v>
      </c>
      <c r="Q1938" s="358">
        <v>22.300983428955078</v>
      </c>
      <c r="R1938" s="358">
        <v>22.973438262939453</v>
      </c>
      <c r="S1938" s="358">
        <v>23.095640182495117</v>
      </c>
      <c r="T1938" s="358">
        <v>23.470726013183594</v>
      </c>
      <c r="U1938" s="358">
        <v>23.877401351928711</v>
      </c>
      <c r="V1938" s="358">
        <v>22.766042709350586</v>
      </c>
      <c r="W1938" s="358">
        <v>22.70765495300293</v>
      </c>
      <c r="X1938" s="358">
        <v>22.274877548217773</v>
      </c>
      <c r="Y1938" s="358">
        <v>21.654474258422852</v>
      </c>
      <c r="Z1938" s="358">
        <v>21.282796859741211</v>
      </c>
      <c r="AA1938" s="358">
        <v>21.227821350097656</v>
      </c>
      <c r="AB1938" s="20">
        <v>498.88541603088379</v>
      </c>
    </row>
    <row r="1939" spans="1:28" thickTop="1" thickBot="1" x14ac:dyDescent="0.3">
      <c r="B1939" s="279">
        <v>41385</v>
      </c>
      <c r="C1939" s="128" t="s">
        <v>16</v>
      </c>
      <c r="D1939" s="358">
        <v>21.227821350097656</v>
      </c>
      <c r="E1939" s="358">
        <v>21.117870330810547</v>
      </c>
      <c r="F1939" s="358">
        <v>20.851638793945313</v>
      </c>
      <c r="G1939" s="358">
        <v>20.851638793945313</v>
      </c>
      <c r="H1939" s="358">
        <v>20.851638793945313</v>
      </c>
      <c r="I1939" s="358">
        <v>20.851638793945313</v>
      </c>
      <c r="J1939" s="358">
        <v>17.993894577026367</v>
      </c>
      <c r="K1939" s="358">
        <v>17.993894577026367</v>
      </c>
      <c r="L1939" s="358">
        <v>17.104896545410156</v>
      </c>
      <c r="M1939" s="358">
        <v>19.48707389831543</v>
      </c>
      <c r="N1939" s="358">
        <v>20.348947525024414</v>
      </c>
      <c r="O1939" s="358">
        <v>23.496610641479492</v>
      </c>
      <c r="P1939" s="358">
        <v>25.130010604858398</v>
      </c>
      <c r="Q1939" s="358">
        <v>25.76341438293457</v>
      </c>
      <c r="R1939" s="358">
        <v>26.619171142578125</v>
      </c>
      <c r="S1939" s="358">
        <v>27.080820083618164</v>
      </c>
      <c r="T1939" s="358">
        <v>26.4447021484375</v>
      </c>
      <c r="U1939" s="358">
        <v>29.343593597412109</v>
      </c>
      <c r="V1939" s="358">
        <v>27.135873794555664</v>
      </c>
      <c r="W1939" s="358">
        <v>20.208494186401367</v>
      </c>
      <c r="X1939" s="358">
        <v>26.017354965209961</v>
      </c>
      <c r="Y1939" s="358">
        <v>23.243316650390625</v>
      </c>
      <c r="Z1939" s="358">
        <v>23.310602188110352</v>
      </c>
      <c r="AA1939" s="358">
        <v>21.915132522583008</v>
      </c>
      <c r="AB1939" s="20">
        <v>544.39005088806152</v>
      </c>
    </row>
    <row r="1940" spans="1:28" thickTop="1" thickBot="1" x14ac:dyDescent="0.3">
      <c r="B1940" s="279">
        <v>41386</v>
      </c>
      <c r="C1940" s="128" t="s">
        <v>17</v>
      </c>
      <c r="D1940" s="358">
        <v>22.11846923828125</v>
      </c>
      <c r="E1940" s="358">
        <v>22.11846923828125</v>
      </c>
      <c r="F1940" s="358">
        <v>22.650930404663086</v>
      </c>
      <c r="G1940" s="358">
        <v>22.540979385375977</v>
      </c>
      <c r="H1940" s="358">
        <v>22.540979385375977</v>
      </c>
      <c r="I1940" s="358">
        <v>19.441230773925781</v>
      </c>
      <c r="J1940" s="358">
        <v>21.742284774780273</v>
      </c>
      <c r="K1940" s="358">
        <v>19.462268829345703</v>
      </c>
      <c r="L1940" s="358">
        <v>19.462268829345703</v>
      </c>
      <c r="M1940" s="358">
        <v>20.257181167602539</v>
      </c>
      <c r="N1940" s="358">
        <v>22.490074157714844</v>
      </c>
      <c r="O1940" s="358">
        <v>24.115556716918945</v>
      </c>
      <c r="P1940" s="358">
        <v>25.882900238037109</v>
      </c>
      <c r="Q1940" s="358">
        <v>27.525144577026367</v>
      </c>
      <c r="R1940" s="358">
        <v>27.91407585144043</v>
      </c>
      <c r="S1940" s="358">
        <v>28.531768798828125</v>
      </c>
      <c r="T1940" s="358">
        <v>27.898366928100586</v>
      </c>
      <c r="U1940" s="358">
        <v>28.260459899902344</v>
      </c>
      <c r="V1940" s="358">
        <v>27.276166915893555</v>
      </c>
      <c r="W1940" s="358">
        <v>27.295503616333008</v>
      </c>
      <c r="X1940" s="358">
        <v>25.602666854858398</v>
      </c>
      <c r="Y1940" s="358">
        <v>24.354986190795898</v>
      </c>
      <c r="Z1940" s="358">
        <v>24.112380981445313</v>
      </c>
      <c r="AA1940" s="358">
        <v>23.611469268798828</v>
      </c>
      <c r="AB1940" s="20">
        <v>577.20658302307129</v>
      </c>
    </row>
    <row r="1941" spans="1:28" thickTop="1" thickBot="1" x14ac:dyDescent="0.3">
      <c r="B1941" s="279">
        <v>41387</v>
      </c>
      <c r="C1941" s="128" t="s">
        <v>11</v>
      </c>
      <c r="D1941" s="358">
        <v>18.986289978027344</v>
      </c>
      <c r="E1941" s="358">
        <v>23.353155136108398</v>
      </c>
      <c r="F1941" s="358">
        <v>23.298179626464844</v>
      </c>
      <c r="G1941" s="358">
        <v>23.188224792480469</v>
      </c>
      <c r="H1941" s="358">
        <v>23.188228607177734</v>
      </c>
      <c r="I1941" s="358">
        <v>22.703022003173828</v>
      </c>
      <c r="J1941" s="358">
        <v>22.648046493530273</v>
      </c>
      <c r="K1941" s="358">
        <v>19.86732292175293</v>
      </c>
      <c r="L1941" s="358">
        <v>19.223291397094727</v>
      </c>
      <c r="M1941" s="358">
        <v>15.482563018798828</v>
      </c>
      <c r="N1941" s="358">
        <v>22.956230163574219</v>
      </c>
      <c r="O1941" s="358">
        <v>24.30769157409668</v>
      </c>
      <c r="P1941" s="358">
        <v>26.483972549438477</v>
      </c>
      <c r="Q1941" s="358">
        <v>27.470096588134766</v>
      </c>
      <c r="R1941" s="358">
        <v>28.34881591796875</v>
      </c>
      <c r="S1941" s="358">
        <v>23.169389724731445</v>
      </c>
      <c r="T1941" s="358">
        <v>29.265453338623047</v>
      </c>
      <c r="U1941" s="358">
        <v>29.997428894042969</v>
      </c>
      <c r="V1941" s="358">
        <v>29.68072509765625</v>
      </c>
      <c r="W1941" s="358">
        <v>28.923330307006836</v>
      </c>
      <c r="X1941" s="358">
        <v>28.027608871459961</v>
      </c>
      <c r="Y1941" s="358">
        <v>26.777214050292969</v>
      </c>
      <c r="Z1941" s="358">
        <v>25.084506988525391</v>
      </c>
      <c r="AA1941" s="358">
        <v>24.117715835571289</v>
      </c>
      <c r="AB1941" s="20">
        <v>586.54850387573242</v>
      </c>
    </row>
    <row r="1942" spans="1:28" thickTop="1" thickBot="1" x14ac:dyDescent="0.3">
      <c r="B1942" s="279">
        <v>41388</v>
      </c>
      <c r="C1942" s="128" t="s">
        <v>12</v>
      </c>
      <c r="D1942" s="358">
        <v>23.500938415527344</v>
      </c>
      <c r="E1942" s="358">
        <v>23.326471328735352</v>
      </c>
      <c r="F1942" s="358">
        <v>23.592702865600586</v>
      </c>
      <c r="G1942" s="358">
        <v>23.592700958251953</v>
      </c>
      <c r="H1942" s="358">
        <v>16.670690536499023</v>
      </c>
      <c r="I1942" s="358">
        <v>21.447410583496094</v>
      </c>
      <c r="J1942" s="358">
        <v>20.938577651977539</v>
      </c>
      <c r="K1942" s="358">
        <v>19.130388259887695</v>
      </c>
      <c r="L1942" s="358">
        <v>19.388702392578125</v>
      </c>
      <c r="M1942" s="358">
        <v>22.47901725769043</v>
      </c>
      <c r="N1942" s="358">
        <v>24.389366149902344</v>
      </c>
      <c r="O1942" s="358">
        <v>24.922298431396484</v>
      </c>
      <c r="P1942" s="358">
        <v>28.091041564941406</v>
      </c>
      <c r="Q1942" s="358">
        <v>28.352766036987305</v>
      </c>
      <c r="R1942" s="358">
        <v>29.163345336914063</v>
      </c>
      <c r="S1942" s="358">
        <v>30.294734954833984</v>
      </c>
      <c r="T1942" s="358">
        <v>32.179706573486328</v>
      </c>
      <c r="U1942" s="358">
        <v>32.040882110595703</v>
      </c>
      <c r="V1942" s="358">
        <v>32.4913330078125</v>
      </c>
      <c r="W1942" s="358">
        <v>29.479808807373047</v>
      </c>
      <c r="X1942" s="358">
        <v>27.161359786987305</v>
      </c>
      <c r="Y1942" s="358">
        <v>26.358570098876953</v>
      </c>
      <c r="Z1942" s="358">
        <v>24.598514556884766</v>
      </c>
      <c r="AA1942" s="358">
        <v>24.089679718017578</v>
      </c>
      <c r="AB1942" s="20">
        <v>607.68100738525391</v>
      </c>
    </row>
    <row r="1943" spans="1:28" thickTop="1" thickBot="1" x14ac:dyDescent="0.3">
      <c r="B1943" s="279">
        <v>41389</v>
      </c>
      <c r="C1943" s="128" t="s">
        <v>13</v>
      </c>
      <c r="D1943" s="358">
        <v>23.731212615966797</v>
      </c>
      <c r="E1943" s="358">
        <v>23.73121452331543</v>
      </c>
      <c r="F1943" s="358">
        <v>23.676237106323242</v>
      </c>
      <c r="G1943" s="358">
        <v>23.456335067749023</v>
      </c>
      <c r="H1943" s="358">
        <v>23.676237106323242</v>
      </c>
      <c r="I1943" s="358">
        <v>21.302284240722656</v>
      </c>
      <c r="J1943" s="358">
        <v>21.820806503295898</v>
      </c>
      <c r="K1943" s="358">
        <v>20.337074279785156</v>
      </c>
      <c r="L1943" s="358">
        <v>19.804611206054688</v>
      </c>
      <c r="M1943" s="358">
        <v>20.837989807128906</v>
      </c>
      <c r="N1943" s="358">
        <v>23.057929992675781</v>
      </c>
      <c r="O1943" s="358">
        <v>21.405073165893555</v>
      </c>
      <c r="P1943" s="358">
        <v>26.294235229492188</v>
      </c>
      <c r="Q1943" s="358">
        <v>27.090898513793945</v>
      </c>
      <c r="R1943" s="358">
        <v>27.816699981689453</v>
      </c>
      <c r="S1943" s="358">
        <v>20.596981048583984</v>
      </c>
      <c r="T1943" s="358">
        <v>27.902341842651367</v>
      </c>
      <c r="U1943" s="358">
        <v>26.957319259643555</v>
      </c>
      <c r="V1943" s="358">
        <v>25.924068450927734</v>
      </c>
      <c r="W1943" s="358">
        <v>24.585323333740234</v>
      </c>
      <c r="X1943" s="358">
        <v>23.13694953918457</v>
      </c>
      <c r="Y1943" s="358">
        <v>22.258232116699219</v>
      </c>
      <c r="Z1943" s="358">
        <v>22.144868850708008</v>
      </c>
      <c r="AA1943" s="358">
        <v>21.886558532714844</v>
      </c>
      <c r="AB1943" s="20">
        <v>563.43148231506348</v>
      </c>
    </row>
    <row r="1944" spans="1:28" thickTop="1" thickBot="1" x14ac:dyDescent="0.3">
      <c r="B1944" s="279">
        <v>41390</v>
      </c>
      <c r="C1944" s="128" t="s">
        <v>14</v>
      </c>
      <c r="D1944" s="358">
        <v>21.886558532714844</v>
      </c>
      <c r="E1944" s="358">
        <v>21.886558532714844</v>
      </c>
      <c r="F1944" s="358">
        <v>21.721628189086914</v>
      </c>
      <c r="G1944" s="358">
        <v>21.721630096435547</v>
      </c>
      <c r="H1944" s="358">
        <v>21.831579208374023</v>
      </c>
      <c r="I1944" s="358">
        <v>21.479026794433594</v>
      </c>
      <c r="J1944" s="358">
        <v>20.680332183837891</v>
      </c>
      <c r="K1944" s="358">
        <v>19.222589492797852</v>
      </c>
      <c r="L1944" s="358">
        <v>19.222589492797852</v>
      </c>
      <c r="M1944" s="358">
        <v>19.944063186645508</v>
      </c>
      <c r="N1944" s="358">
        <v>18.166910171508789</v>
      </c>
      <c r="O1944" s="358">
        <v>23.64744758605957</v>
      </c>
      <c r="P1944" s="358">
        <v>25.644689559936523</v>
      </c>
      <c r="Q1944" s="358">
        <v>27.017986297607422</v>
      </c>
      <c r="R1944" s="358">
        <v>27.573875427246094</v>
      </c>
      <c r="S1944" s="358">
        <v>27.795400619506836</v>
      </c>
      <c r="T1944" s="358">
        <v>28.038003921508789</v>
      </c>
      <c r="U1944" s="358">
        <v>27.808563232421875</v>
      </c>
      <c r="V1944" s="358">
        <v>27.133180618286133</v>
      </c>
      <c r="W1944" s="358">
        <v>24.808292388916016</v>
      </c>
      <c r="X1944" s="358">
        <v>23.775558471679688</v>
      </c>
      <c r="Y1944" s="358">
        <v>23.532951354980469</v>
      </c>
      <c r="Z1944" s="358">
        <v>23.736288070678711</v>
      </c>
      <c r="AA1944" s="358">
        <v>23.060207366943359</v>
      </c>
      <c r="AB1944" s="20">
        <v>561.33591079711914</v>
      </c>
    </row>
    <row r="1945" spans="1:28" thickTop="1" thickBot="1" x14ac:dyDescent="0.3">
      <c r="B1945" s="279">
        <v>41391</v>
      </c>
      <c r="C1945" s="128" t="s">
        <v>15</v>
      </c>
      <c r="D1945" s="358">
        <v>23.060209274291992</v>
      </c>
      <c r="E1945" s="358">
        <v>23.060207366943359</v>
      </c>
      <c r="F1945" s="358">
        <v>23.060207366943359</v>
      </c>
      <c r="G1945" s="358">
        <v>22.895280838012695</v>
      </c>
      <c r="H1945" s="358">
        <v>22.895280838012695</v>
      </c>
      <c r="I1945" s="358">
        <v>22.840305328369141</v>
      </c>
      <c r="J1945" s="358">
        <v>20.80522346496582</v>
      </c>
      <c r="K1945" s="358">
        <v>18.951259613037109</v>
      </c>
      <c r="L1945" s="358">
        <v>18.367916107177734</v>
      </c>
      <c r="M1945" s="358">
        <v>20.989286422729492</v>
      </c>
      <c r="N1945" s="358">
        <v>20.989288330078125</v>
      </c>
      <c r="O1945" s="358">
        <v>24.092256546020508</v>
      </c>
      <c r="P1945" s="358">
        <v>25.481473922729492</v>
      </c>
      <c r="Q1945" s="358">
        <v>26.32514762878418</v>
      </c>
      <c r="R1945" s="358">
        <v>28.220272064208984</v>
      </c>
      <c r="S1945" s="358">
        <v>28.582365036010742</v>
      </c>
      <c r="T1945" s="358">
        <v>29.101385116577148</v>
      </c>
      <c r="U1945" s="358">
        <v>28.596174240112305</v>
      </c>
      <c r="V1945" s="358">
        <v>27.761505126953125</v>
      </c>
      <c r="W1945" s="358">
        <v>27.399412155151367</v>
      </c>
      <c r="X1945" s="358">
        <v>26.011857986450195</v>
      </c>
      <c r="Y1945" s="358">
        <v>24.415082931518555</v>
      </c>
      <c r="Z1945" s="358">
        <v>24.098379135131836</v>
      </c>
      <c r="AA1945" s="358">
        <v>23.665603637695313</v>
      </c>
      <c r="AB1945" s="20">
        <v>581.66538047790527</v>
      </c>
    </row>
    <row r="1946" spans="1:28" thickTop="1" thickBot="1" x14ac:dyDescent="0.3">
      <c r="B1946" s="279">
        <v>41392</v>
      </c>
      <c r="C1946" s="128" t="s">
        <v>16</v>
      </c>
      <c r="D1946" s="358">
        <v>23.665603637695313</v>
      </c>
      <c r="E1946" s="358">
        <v>22.890666961669922</v>
      </c>
      <c r="F1946" s="358">
        <v>22.991971969604492</v>
      </c>
      <c r="G1946" s="358">
        <v>22.991970062255859</v>
      </c>
      <c r="H1946" s="358">
        <v>22.991970062255859</v>
      </c>
      <c r="I1946" s="358">
        <v>22.991971969604492</v>
      </c>
      <c r="J1946" s="358">
        <v>18.419963836669922</v>
      </c>
      <c r="K1946" s="358">
        <v>19.194902420043945</v>
      </c>
      <c r="L1946" s="358">
        <v>19.258718490600586</v>
      </c>
      <c r="M1946" s="358">
        <v>20.90471076965332</v>
      </c>
      <c r="N1946" s="358">
        <v>22.671859741210938</v>
      </c>
      <c r="O1946" s="358">
        <v>24.928422927856445</v>
      </c>
      <c r="P1946" s="358">
        <v>26.734624862670898</v>
      </c>
      <c r="Q1946" s="358">
        <v>28.137886047363281</v>
      </c>
      <c r="R1946" s="358">
        <v>28.690853118896484</v>
      </c>
      <c r="S1946" s="358">
        <v>29.082908630371094</v>
      </c>
      <c r="T1946" s="358">
        <v>29.55815315246582</v>
      </c>
      <c r="U1946" s="358">
        <v>29.383686065673828</v>
      </c>
      <c r="V1946" s="358">
        <v>29.497051239013672</v>
      </c>
      <c r="W1946" s="358">
        <v>28.850055694580078</v>
      </c>
      <c r="X1946" s="358">
        <v>26.921653747558594</v>
      </c>
      <c r="Y1946" s="358">
        <v>26.808290481567383</v>
      </c>
      <c r="Z1946" s="358">
        <v>25.28178596496582</v>
      </c>
      <c r="AA1946" s="358">
        <v>23.36968994140625</v>
      </c>
      <c r="AB1946" s="20">
        <v>596.2193717956543</v>
      </c>
    </row>
    <row r="1947" spans="1:28" thickTop="1" thickBot="1" x14ac:dyDescent="0.3">
      <c r="B1947" s="279">
        <v>41393</v>
      </c>
      <c r="C1947" s="128" t="s">
        <v>17</v>
      </c>
      <c r="D1947" s="358">
        <v>23.111377716064453</v>
      </c>
      <c r="E1947" s="358">
        <v>23.111377716064453</v>
      </c>
      <c r="F1947" s="358">
        <v>23.111377716064453</v>
      </c>
      <c r="G1947" s="358">
        <v>23.001424789428711</v>
      </c>
      <c r="H1947" s="358">
        <v>23.001424789428711</v>
      </c>
      <c r="I1947" s="358">
        <v>22.946451187133789</v>
      </c>
      <c r="J1947" s="358">
        <v>20.822500228881836</v>
      </c>
      <c r="K1947" s="358">
        <v>19.355775833129883</v>
      </c>
      <c r="L1947" s="358">
        <v>18.530366897583008</v>
      </c>
      <c r="M1947" s="358">
        <v>21.028152465820313</v>
      </c>
      <c r="N1947" s="358">
        <v>24.692157745361328</v>
      </c>
      <c r="O1947" s="358">
        <v>26.769182205200195</v>
      </c>
      <c r="P1947" s="358">
        <v>28.478639602661133</v>
      </c>
      <c r="Q1947" s="358">
        <v>29.076086044311523</v>
      </c>
      <c r="R1947" s="358">
        <v>29.341222763061523</v>
      </c>
      <c r="S1947" s="358">
        <v>30.60023307800293</v>
      </c>
      <c r="T1947" s="358">
        <v>30.600234985351563</v>
      </c>
      <c r="U1947" s="358">
        <v>31.097524642944336</v>
      </c>
      <c r="V1947" s="358">
        <v>31.100234985351563</v>
      </c>
      <c r="W1947" s="358">
        <v>29.983461380004883</v>
      </c>
      <c r="X1947" s="358">
        <v>28.660638809204102</v>
      </c>
      <c r="Y1947" s="358">
        <v>26.210187911987305</v>
      </c>
      <c r="Z1947" s="358">
        <v>25.581865310668945</v>
      </c>
      <c r="AA1947" s="358">
        <v>25.084575653076172</v>
      </c>
      <c r="AB1947" s="20">
        <v>615.29647445678711</v>
      </c>
    </row>
    <row r="1948" spans="1:28" thickTop="1" thickBot="1" x14ac:dyDescent="0.3">
      <c r="B1948" s="279">
        <v>41394</v>
      </c>
      <c r="C1948" s="128" t="s">
        <v>11</v>
      </c>
      <c r="D1948" s="358">
        <v>24.855131149291992</v>
      </c>
      <c r="E1948" s="358">
        <v>24.855131149291992</v>
      </c>
      <c r="F1948" s="358">
        <v>25.598850250244141</v>
      </c>
      <c r="G1948" s="358">
        <v>25.598852157592773</v>
      </c>
      <c r="H1948" s="358">
        <v>25.598850250244141</v>
      </c>
      <c r="I1948" s="358">
        <v>25.113643646240234</v>
      </c>
      <c r="J1948" s="358">
        <v>23.563512802124023</v>
      </c>
      <c r="K1948" s="358">
        <v>19.999937057495117</v>
      </c>
      <c r="L1948" s="358">
        <v>19.757331848144531</v>
      </c>
      <c r="M1948" s="358">
        <v>22.286838531494141</v>
      </c>
      <c r="N1948" s="358">
        <v>23.856689453125</v>
      </c>
      <c r="O1948" s="358">
        <v>26.154436111450195</v>
      </c>
      <c r="P1948" s="358">
        <v>26.512905120849609</v>
      </c>
      <c r="Q1948" s="358">
        <v>27.859441757202148</v>
      </c>
      <c r="R1948" s="358">
        <v>30.738527297973633</v>
      </c>
      <c r="S1948" s="358">
        <v>30.45203971862793</v>
      </c>
      <c r="T1948" s="358">
        <v>29.594112396240234</v>
      </c>
      <c r="U1948" s="358">
        <v>31.696262359619141</v>
      </c>
      <c r="V1948" s="358">
        <v>30.698053359985352</v>
      </c>
      <c r="W1948" s="358">
        <v>30.011343002319336</v>
      </c>
      <c r="X1948" s="358">
        <v>28.908443450927734</v>
      </c>
      <c r="Y1948" s="358">
        <v>27.938411712646484</v>
      </c>
      <c r="Z1948" s="358">
        <v>26.135587692260742</v>
      </c>
      <c r="AA1948" s="358">
        <v>25.579690933227539</v>
      </c>
      <c r="AB1948" s="20">
        <v>633.36402320861816</v>
      </c>
    </row>
    <row r="1949" spans="1:28" thickTop="1" thickBot="1" x14ac:dyDescent="0.3">
      <c r="A1949" s="11" t="s">
        <v>21</v>
      </c>
      <c r="B1949" s="279">
        <v>41395</v>
      </c>
      <c r="C1949" s="128" t="s">
        <v>12</v>
      </c>
      <c r="D1949" s="358">
        <v>24.546443939208984</v>
      </c>
      <c r="E1949" s="358">
        <v>24.436491012573242</v>
      </c>
      <c r="F1949" s="358">
        <v>24.436491012573242</v>
      </c>
      <c r="G1949" s="358">
        <v>24.381513595581055</v>
      </c>
      <c r="H1949" s="358">
        <v>24.381513595581055</v>
      </c>
      <c r="I1949" s="358">
        <v>24.381515502929688</v>
      </c>
      <c r="J1949" s="358">
        <v>21.571111679077148</v>
      </c>
      <c r="K1949" s="358">
        <v>19.12983512878418</v>
      </c>
      <c r="L1949" s="358">
        <v>18.630054473876953</v>
      </c>
      <c r="M1949" s="358">
        <v>20.826236724853516</v>
      </c>
      <c r="N1949" s="358">
        <v>22.347938537597656</v>
      </c>
      <c r="O1949" s="358">
        <v>25.420454025268555</v>
      </c>
      <c r="P1949" s="358">
        <v>27.577699661254883</v>
      </c>
      <c r="Q1949" s="358">
        <v>29.02522087097168</v>
      </c>
      <c r="R1949" s="358">
        <v>30.694429397583008</v>
      </c>
      <c r="S1949" s="358">
        <v>30.494504928588867</v>
      </c>
      <c r="T1949" s="358">
        <v>32.102897644042969</v>
      </c>
      <c r="U1949" s="358">
        <v>32.48590087890625</v>
      </c>
      <c r="V1949" s="358">
        <v>30.350847244262695</v>
      </c>
      <c r="W1949" s="358">
        <v>28.894908905029297</v>
      </c>
      <c r="X1949" s="358">
        <v>28.016891479492188</v>
      </c>
      <c r="Y1949" s="358">
        <v>26.723819732666016</v>
      </c>
      <c r="Z1949" s="358">
        <v>24.9237060546875</v>
      </c>
      <c r="AA1949" s="358">
        <v>23.954370498657227</v>
      </c>
      <c r="AB1949" s="20">
        <v>619.73479652404785</v>
      </c>
    </row>
    <row r="1950" spans="1:28" thickTop="1" thickBot="1" x14ac:dyDescent="0.3">
      <c r="B1950" s="279">
        <v>41396</v>
      </c>
      <c r="C1950" s="128" t="s">
        <v>13</v>
      </c>
      <c r="D1950" s="358">
        <v>23.075651168823242</v>
      </c>
      <c r="E1950" s="358">
        <v>23.075651168823242</v>
      </c>
      <c r="F1950" s="358">
        <v>23.075651168823242</v>
      </c>
      <c r="G1950" s="358">
        <v>23.075651168823242</v>
      </c>
      <c r="H1950" s="358">
        <v>23.020675659179688</v>
      </c>
      <c r="I1950" s="358">
        <v>23.263278961181641</v>
      </c>
      <c r="J1950" s="358">
        <v>22.143377304077148</v>
      </c>
      <c r="K1950" s="358">
        <v>18.578502655029297</v>
      </c>
      <c r="L1950" s="358">
        <v>18.504192352294922</v>
      </c>
      <c r="M1950" s="358">
        <v>20.164018630981445</v>
      </c>
      <c r="N1950" s="358">
        <v>23.336774826049805</v>
      </c>
      <c r="O1950" s="358">
        <v>27.166561126708984</v>
      </c>
      <c r="P1950" s="358">
        <v>28.69902229309082</v>
      </c>
      <c r="Q1950" s="358">
        <v>30.30107307434082</v>
      </c>
      <c r="R1950" s="358">
        <v>31.148159027099609</v>
      </c>
      <c r="S1950" s="358">
        <v>30.188680648803711</v>
      </c>
      <c r="T1950" s="358">
        <v>30.427658081054688</v>
      </c>
      <c r="U1950" s="358">
        <v>30.550773620605469</v>
      </c>
      <c r="V1950" s="358">
        <v>30.550773620605469</v>
      </c>
      <c r="W1950" s="358">
        <v>30.550773620605469</v>
      </c>
      <c r="X1950" s="358">
        <v>26.923744201660156</v>
      </c>
      <c r="Y1950" s="358">
        <v>30.550773620605469</v>
      </c>
      <c r="Z1950" s="358">
        <v>30.550773620605469</v>
      </c>
      <c r="AA1950" s="358">
        <v>24.258073806762695</v>
      </c>
      <c r="AB1950" s="20">
        <v>623.18026542663574</v>
      </c>
    </row>
    <row r="1951" spans="1:28" thickTop="1" thickBot="1" x14ac:dyDescent="0.3">
      <c r="B1951" s="279">
        <v>41397</v>
      </c>
      <c r="C1951" s="128" t="s">
        <v>14</v>
      </c>
      <c r="D1951" s="358">
        <v>24.080196380615234</v>
      </c>
      <c r="E1951" s="358">
        <v>24.080194473266602</v>
      </c>
      <c r="F1951" s="358">
        <v>22.875194549560547</v>
      </c>
      <c r="G1951" s="358">
        <v>22.561906814575195</v>
      </c>
      <c r="H1951" s="358">
        <v>22.561906814575195</v>
      </c>
      <c r="I1951" s="358">
        <v>22.264328002929688</v>
      </c>
      <c r="J1951" s="358">
        <v>21.230949401855469</v>
      </c>
      <c r="K1951" s="358">
        <v>20.61688232421875</v>
      </c>
      <c r="L1951" s="358">
        <v>16.508331298828125</v>
      </c>
      <c r="M1951" s="358">
        <v>20.875194549560547</v>
      </c>
      <c r="N1951" s="358">
        <v>23.373668670654297</v>
      </c>
      <c r="O1951" s="358">
        <v>24.362335205078125</v>
      </c>
      <c r="P1951" s="358">
        <v>24.878959655761719</v>
      </c>
      <c r="Q1951" s="358">
        <v>26.064094543457031</v>
      </c>
      <c r="R1951" s="358">
        <v>26.159955978393555</v>
      </c>
      <c r="S1951" s="358">
        <v>24.013906478881836</v>
      </c>
      <c r="T1951" s="358">
        <v>25.560052871704102</v>
      </c>
      <c r="U1951" s="358">
        <v>25.054843902587891</v>
      </c>
      <c r="V1951" s="358">
        <v>24.211172103881836</v>
      </c>
      <c r="W1951" s="358">
        <v>23.483360290527344</v>
      </c>
      <c r="X1951" s="358">
        <v>21.495784759521484</v>
      </c>
      <c r="Y1951" s="358">
        <v>20.442604064941406</v>
      </c>
      <c r="Z1951" s="358">
        <v>20.323112487792969</v>
      </c>
      <c r="AA1951" s="358">
        <v>20.064802169799805</v>
      </c>
      <c r="AB1951" s="20">
        <v>547.14373779296875</v>
      </c>
    </row>
    <row r="1952" spans="1:28" thickTop="1" thickBot="1" x14ac:dyDescent="0.3">
      <c r="B1952" s="279">
        <v>41398</v>
      </c>
      <c r="C1952" s="128" t="s">
        <v>15</v>
      </c>
      <c r="D1952" s="358">
        <v>19.179914474487305</v>
      </c>
      <c r="E1952" s="358">
        <v>19.179914474487305</v>
      </c>
      <c r="F1952" s="358">
        <v>19.124935150146484</v>
      </c>
      <c r="G1952" s="358">
        <v>19.069961547851563</v>
      </c>
      <c r="H1952" s="358">
        <v>19.069961547851563</v>
      </c>
      <c r="I1952" s="358">
        <v>19.014984130859375</v>
      </c>
      <c r="J1952" s="358">
        <v>17.794107437133789</v>
      </c>
      <c r="K1952" s="358">
        <v>17.739131927490234</v>
      </c>
      <c r="L1952" s="358">
        <v>16.674205780029297</v>
      </c>
      <c r="M1952" s="358">
        <v>17.206670761108398</v>
      </c>
      <c r="N1952" s="358">
        <v>18.525035858154297</v>
      </c>
      <c r="O1952" s="358">
        <v>20.218883514404297</v>
      </c>
      <c r="P1952" s="358">
        <v>20.218883514404297</v>
      </c>
      <c r="Q1952" s="358">
        <v>22.92535400390625</v>
      </c>
      <c r="R1952" s="358">
        <v>22.908662796020508</v>
      </c>
      <c r="S1952" s="358">
        <v>23.894786834716797</v>
      </c>
      <c r="T1952" s="358">
        <v>24.133762359619141</v>
      </c>
      <c r="U1952" s="358">
        <v>23.18902587890625</v>
      </c>
      <c r="V1952" s="358">
        <v>22.930713653564453</v>
      </c>
      <c r="W1952" s="358">
        <v>22.891656875610352</v>
      </c>
      <c r="X1952" s="358">
        <v>21.906614303588867</v>
      </c>
      <c r="Y1952" s="358">
        <v>16.737842559814453</v>
      </c>
      <c r="Z1952" s="358">
        <v>17.198602676391602</v>
      </c>
      <c r="AA1952" s="358">
        <v>20.814977645874023</v>
      </c>
      <c r="AB1952" s="20">
        <v>482.5485897064209</v>
      </c>
    </row>
    <row r="1953" spans="2:28" thickTop="1" thickBot="1" x14ac:dyDescent="0.3">
      <c r="B1953" s="279">
        <v>41399</v>
      </c>
      <c r="C1953" s="128" t="s">
        <v>16</v>
      </c>
      <c r="D1953" s="358">
        <v>20.188398361206055</v>
      </c>
      <c r="E1953" s="358">
        <v>20.188400268554688</v>
      </c>
      <c r="F1953" s="358">
        <v>19.41346549987793</v>
      </c>
      <c r="G1953" s="358">
        <v>19.41346549987793</v>
      </c>
      <c r="H1953" s="358">
        <v>19.358489990234375</v>
      </c>
      <c r="I1953" s="358">
        <v>19.358489990234375</v>
      </c>
      <c r="J1953" s="358">
        <v>16.451810836791992</v>
      </c>
      <c r="K1953" s="358">
        <v>15.434140205383301</v>
      </c>
      <c r="L1953" s="358">
        <v>16.849994659423828</v>
      </c>
      <c r="M1953" s="358">
        <v>16.904972076416016</v>
      </c>
      <c r="N1953" s="358">
        <v>19.584516525268555</v>
      </c>
      <c r="O1953" s="358">
        <v>22.034618377685547</v>
      </c>
      <c r="P1953" s="358">
        <v>22.523073196411133</v>
      </c>
      <c r="Q1953" s="358">
        <v>25.593709945678711</v>
      </c>
      <c r="R1953" s="358">
        <v>26.480350494384766</v>
      </c>
      <c r="S1953" s="358">
        <v>26.683685302734375</v>
      </c>
      <c r="T1953" s="358">
        <v>27.380901336669922</v>
      </c>
      <c r="U1953" s="358">
        <v>27.103254318237305</v>
      </c>
      <c r="V1953" s="358">
        <v>27.141921997070313</v>
      </c>
      <c r="W1953" s="358">
        <v>26.327930450439453</v>
      </c>
      <c r="X1953" s="358">
        <v>25.59166145324707</v>
      </c>
      <c r="Y1953" s="358">
        <v>24.155473709106445</v>
      </c>
      <c r="Z1953" s="358">
        <v>23.028192520141602</v>
      </c>
      <c r="AA1953" s="358">
        <v>22.261045455932617</v>
      </c>
      <c r="AB1953" s="20">
        <v>529.4519624710083</v>
      </c>
    </row>
    <row r="1954" spans="2:28" thickTop="1" thickBot="1" x14ac:dyDescent="0.3">
      <c r="B1954" s="279">
        <v>41400</v>
      </c>
      <c r="C1954" s="128" t="s">
        <v>17</v>
      </c>
      <c r="D1954" s="358">
        <v>21.486106872558594</v>
      </c>
      <c r="E1954" s="358">
        <v>21.486108779907227</v>
      </c>
      <c r="F1954" s="358">
        <v>21.486106872558594</v>
      </c>
      <c r="G1954" s="358">
        <v>21.486108779907227</v>
      </c>
      <c r="H1954" s="358">
        <v>21.486108779907227</v>
      </c>
      <c r="I1954" s="358">
        <v>21.486106872558594</v>
      </c>
      <c r="J1954" s="358">
        <v>21.486106872558594</v>
      </c>
      <c r="K1954" s="358">
        <v>21.486108779907227</v>
      </c>
      <c r="L1954" s="358">
        <v>21.486106872558594</v>
      </c>
      <c r="M1954" s="358">
        <v>21.486106872558594</v>
      </c>
      <c r="N1954" s="358">
        <v>21.486106872558594</v>
      </c>
      <c r="O1954" s="358">
        <v>21.486106872558594</v>
      </c>
      <c r="P1954" s="358">
        <v>21.486106872558594</v>
      </c>
      <c r="Q1954" s="358">
        <v>21.486108779907227</v>
      </c>
      <c r="R1954" s="358">
        <v>21.486106872558594</v>
      </c>
      <c r="S1954" s="358">
        <v>21.486108779907227</v>
      </c>
      <c r="T1954" s="358">
        <v>21.486106872558594</v>
      </c>
      <c r="U1954" s="358">
        <v>21.486106872558594</v>
      </c>
      <c r="V1954" s="358">
        <v>21.486106872558594</v>
      </c>
      <c r="W1954" s="358">
        <v>21.486106872558594</v>
      </c>
      <c r="X1954" s="358">
        <v>21.486108779907227</v>
      </c>
      <c r="Y1954" s="358">
        <v>21.486108779907227</v>
      </c>
      <c r="Z1954" s="358">
        <v>21.486106872558594</v>
      </c>
      <c r="AA1954" s="358">
        <v>21.486108779907227</v>
      </c>
      <c r="AB1954" s="20">
        <v>515.66658210754395</v>
      </c>
    </row>
    <row r="1955" spans="2:28" thickTop="1" thickBot="1" x14ac:dyDescent="0.3">
      <c r="B1955" s="279">
        <v>41401</v>
      </c>
      <c r="C1955" s="128" t="s">
        <v>11</v>
      </c>
      <c r="D1955" s="358">
        <v>21.486108779907227</v>
      </c>
      <c r="E1955" s="358">
        <v>21.486106872558594</v>
      </c>
      <c r="F1955" s="358">
        <v>21.486106872558594</v>
      </c>
      <c r="G1955" s="358">
        <v>21.486108779907227</v>
      </c>
      <c r="H1955" s="358">
        <v>21.486106872558594</v>
      </c>
      <c r="I1955" s="358">
        <v>21.486108779907227</v>
      </c>
      <c r="J1955" s="358">
        <v>21.486106872558594</v>
      </c>
      <c r="K1955" s="358">
        <v>21.486106872558594</v>
      </c>
      <c r="L1955" s="358">
        <v>21.486108779907227</v>
      </c>
      <c r="M1955" s="358">
        <v>21.486106872558594</v>
      </c>
      <c r="N1955" s="358">
        <v>21.486106872558594</v>
      </c>
      <c r="O1955" s="358">
        <v>21.486106872558594</v>
      </c>
      <c r="P1955" s="358">
        <v>21.486108779907227</v>
      </c>
      <c r="Q1955" s="358">
        <v>21.486108779907227</v>
      </c>
      <c r="R1955" s="358">
        <v>27.777212142944336</v>
      </c>
      <c r="S1955" s="358">
        <v>28.468303680419922</v>
      </c>
      <c r="T1955" s="358">
        <v>28.707281112670898</v>
      </c>
      <c r="U1955" s="358">
        <v>28.112052917480469</v>
      </c>
      <c r="V1955" s="358">
        <v>27.572084426879883</v>
      </c>
      <c r="W1955" s="358">
        <v>21.360443115234375</v>
      </c>
      <c r="X1955" s="358">
        <v>25.049402236938477</v>
      </c>
      <c r="Y1955" s="358">
        <v>24.451045989990234</v>
      </c>
      <c r="Z1955" s="358">
        <v>23.314014434814453</v>
      </c>
      <c r="AA1955" s="358">
        <v>23.314014434814453</v>
      </c>
      <c r="AB1955" s="20">
        <v>558.93136215209961</v>
      </c>
    </row>
    <row r="1956" spans="2:28" thickTop="1" thickBot="1" x14ac:dyDescent="0.3">
      <c r="B1956" s="279">
        <v>41402</v>
      </c>
      <c r="C1956" s="128" t="s">
        <v>12</v>
      </c>
      <c r="D1956" s="358">
        <v>22.945751190185547</v>
      </c>
      <c r="E1956" s="358">
        <v>22.945751190185547</v>
      </c>
      <c r="F1956" s="358">
        <v>22.890775680541992</v>
      </c>
      <c r="G1956" s="358">
        <v>22.890775680541992</v>
      </c>
      <c r="H1956" s="358">
        <v>22.890775680541992</v>
      </c>
      <c r="I1956" s="358">
        <v>22.890773773193359</v>
      </c>
      <c r="J1956" s="358">
        <v>22.890775680541992</v>
      </c>
      <c r="K1956" s="358">
        <v>22.890775680541992</v>
      </c>
      <c r="L1956" s="358">
        <v>22.890775680541992</v>
      </c>
      <c r="M1956" s="358">
        <v>22.890775680541992</v>
      </c>
      <c r="N1956" s="358">
        <v>22.251247406005859</v>
      </c>
      <c r="O1956" s="358">
        <v>23.885746002197266</v>
      </c>
      <c r="P1956" s="358">
        <v>26.789638519287109</v>
      </c>
      <c r="Q1956" s="358">
        <v>24.616401672363281</v>
      </c>
      <c r="R1956" s="358">
        <v>27.638391494750977</v>
      </c>
      <c r="S1956" s="358">
        <v>28.894908905029297</v>
      </c>
      <c r="T1956" s="358">
        <v>29.506259918212891</v>
      </c>
      <c r="U1956" s="358">
        <v>29.309051513671875</v>
      </c>
      <c r="V1956" s="358">
        <v>29.309051513671875</v>
      </c>
      <c r="W1956" s="358">
        <v>27.630472183227539</v>
      </c>
      <c r="X1956" s="358">
        <v>26.851310729980469</v>
      </c>
      <c r="Y1956" s="358">
        <v>25.949033737182617</v>
      </c>
      <c r="Z1956" s="358">
        <v>25.174097061157227</v>
      </c>
      <c r="AA1956" s="358">
        <v>24.692516326904297</v>
      </c>
      <c r="AB1956" s="20">
        <v>601.51583290100098</v>
      </c>
    </row>
    <row r="1957" spans="2:28" thickTop="1" thickBot="1" x14ac:dyDescent="0.3">
      <c r="B1957" s="279">
        <v>41403</v>
      </c>
      <c r="C1957" s="128" t="s">
        <v>13</v>
      </c>
      <c r="D1957" s="358">
        <v>24.692516326904297</v>
      </c>
      <c r="E1957" s="358">
        <v>24.582563400268555</v>
      </c>
      <c r="F1957" s="358">
        <v>24.527589797973633</v>
      </c>
      <c r="G1957" s="358">
        <v>24.527589797973633</v>
      </c>
      <c r="H1957" s="358">
        <v>24.284984588623047</v>
      </c>
      <c r="I1957" s="358">
        <v>23.001083374023438</v>
      </c>
      <c r="J1957" s="358">
        <v>20.09996223449707</v>
      </c>
      <c r="K1957" s="358">
        <v>20.103588104248047</v>
      </c>
      <c r="L1957" s="358">
        <v>20.103588104248047</v>
      </c>
      <c r="M1957" s="358">
        <v>23.29283332824707</v>
      </c>
      <c r="N1957" s="358">
        <v>25.27625846862793</v>
      </c>
      <c r="O1957" s="358">
        <v>27.084291458129883</v>
      </c>
      <c r="P1957" s="358">
        <v>24.846981048583984</v>
      </c>
      <c r="Q1957" s="358">
        <v>28.5511474609375</v>
      </c>
      <c r="R1957" s="358">
        <v>30.073616027832031</v>
      </c>
      <c r="S1957" s="358">
        <v>33.042716979980469</v>
      </c>
      <c r="T1957" s="358">
        <v>31.727394104003906</v>
      </c>
      <c r="U1957" s="358">
        <v>31.461166381835938</v>
      </c>
      <c r="V1957" s="358">
        <v>30.952329635620117</v>
      </c>
      <c r="W1957" s="358">
        <v>28.522100448608398</v>
      </c>
      <c r="X1957" s="358">
        <v>26.763151168823242</v>
      </c>
      <c r="Y1957" s="358">
        <v>26.203851699829102</v>
      </c>
      <c r="Z1957" s="358">
        <v>25.189935684204102</v>
      </c>
      <c r="AA1957" s="358">
        <v>25.189933776855469</v>
      </c>
      <c r="AB1957" s="20">
        <v>624.10117340087891</v>
      </c>
    </row>
    <row r="1958" spans="2:28" thickTop="1" thickBot="1" x14ac:dyDescent="0.3">
      <c r="B1958" s="279">
        <v>41404</v>
      </c>
      <c r="C1958" s="128" t="s">
        <v>14</v>
      </c>
      <c r="D1958" s="358">
        <v>24.588865280151367</v>
      </c>
      <c r="E1958" s="358">
        <v>24.478912353515625</v>
      </c>
      <c r="F1958" s="358">
        <v>24.423934936523438</v>
      </c>
      <c r="G1958" s="358">
        <v>24.42393684387207</v>
      </c>
      <c r="H1958" s="358">
        <v>23.453523635864258</v>
      </c>
      <c r="I1958" s="358">
        <v>22.122365951538086</v>
      </c>
      <c r="J1958" s="358">
        <v>19.775131225585938</v>
      </c>
      <c r="K1958" s="358">
        <v>18.823509216308594</v>
      </c>
      <c r="L1958" s="358">
        <v>19.524068832397461</v>
      </c>
      <c r="M1958" s="358">
        <v>22.262382507324219</v>
      </c>
      <c r="N1958" s="358">
        <v>24.601091384887695</v>
      </c>
      <c r="O1958" s="358">
        <v>27.939792633056641</v>
      </c>
      <c r="P1958" s="358">
        <v>29.025222778320313</v>
      </c>
      <c r="Q1958" s="358">
        <v>30.56109619140625</v>
      </c>
      <c r="R1958" s="358">
        <v>32.384834289550781</v>
      </c>
      <c r="S1958" s="358">
        <v>33.225795745849609</v>
      </c>
      <c r="T1958" s="358">
        <v>33.484107971191406</v>
      </c>
      <c r="U1958" s="358">
        <v>33.316864013671875</v>
      </c>
      <c r="V1958" s="358">
        <v>33.142398834228516</v>
      </c>
      <c r="W1958" s="358">
        <v>31.946985244750977</v>
      </c>
      <c r="X1958" s="358">
        <v>29.887044906616211</v>
      </c>
      <c r="Y1958" s="358">
        <v>28.464733123779297</v>
      </c>
      <c r="Z1958" s="358">
        <v>27.088724136352539</v>
      </c>
      <c r="AA1958" s="358">
        <v>27.088726043701172</v>
      </c>
      <c r="AB1958" s="20">
        <v>646.03404808044434</v>
      </c>
    </row>
    <row r="1959" spans="2:28" thickTop="1" thickBot="1" x14ac:dyDescent="0.3">
      <c r="B1959" s="279">
        <v>41405</v>
      </c>
      <c r="C1959" s="128" t="s">
        <v>15</v>
      </c>
      <c r="D1959" s="358">
        <v>26.849748611450195</v>
      </c>
      <c r="E1959" s="358">
        <v>26.849746704101563</v>
      </c>
      <c r="F1959" s="358">
        <v>26.73979377746582</v>
      </c>
      <c r="G1959" s="358">
        <v>26.684822082519531</v>
      </c>
      <c r="H1959" s="358">
        <v>26.684822082519531</v>
      </c>
      <c r="I1959" s="358">
        <v>26.684822082519531</v>
      </c>
      <c r="J1959" s="358">
        <v>24.367870330810547</v>
      </c>
      <c r="K1959" s="358">
        <v>19.721691131591797</v>
      </c>
      <c r="L1959" s="358">
        <v>21.189395904541016</v>
      </c>
      <c r="M1959" s="358">
        <v>22.541736602783203</v>
      </c>
      <c r="N1959" s="358">
        <v>24.514768600463867</v>
      </c>
      <c r="O1959" s="358">
        <v>27.867559432983398</v>
      </c>
      <c r="P1959" s="358">
        <v>29.338510513305664</v>
      </c>
      <c r="Q1959" s="358">
        <v>30.541845321655273</v>
      </c>
      <c r="R1959" s="358">
        <v>31.586143493652344</v>
      </c>
      <c r="S1959" s="358">
        <v>31.015296936035156</v>
      </c>
      <c r="T1959" s="358">
        <v>31.642038345336914</v>
      </c>
      <c r="U1959" s="358">
        <v>30.819719314575195</v>
      </c>
      <c r="V1959" s="358">
        <v>30.052570343017578</v>
      </c>
      <c r="W1959" s="358">
        <v>28.713407516479492</v>
      </c>
      <c r="X1959" s="358">
        <v>27.162935256958008</v>
      </c>
      <c r="Y1959" s="358">
        <v>25.863523483276367</v>
      </c>
      <c r="Z1959" s="358">
        <v>25.620920181274414</v>
      </c>
      <c r="AA1959" s="358">
        <v>25.501428604125977</v>
      </c>
      <c r="AB1959" s="20">
        <v>648.55511665344238</v>
      </c>
    </row>
    <row r="1960" spans="2:28" thickTop="1" thickBot="1" x14ac:dyDescent="0.3">
      <c r="B1960" s="279">
        <v>41406</v>
      </c>
      <c r="C1960" s="128" t="s">
        <v>16</v>
      </c>
      <c r="D1960" s="358">
        <v>25.381938934326172</v>
      </c>
      <c r="E1960" s="358">
        <v>25.381942749023438</v>
      </c>
      <c r="F1960" s="358">
        <v>25.271987915039063</v>
      </c>
      <c r="G1960" s="358">
        <v>25.271991729736328</v>
      </c>
      <c r="H1960" s="358">
        <v>25.217014312744141</v>
      </c>
      <c r="I1960" s="358">
        <v>25.217012405395508</v>
      </c>
      <c r="J1960" s="358">
        <v>21.929039001464844</v>
      </c>
      <c r="K1960" s="358">
        <v>20.967676162719727</v>
      </c>
      <c r="L1960" s="358">
        <v>20.693523406982422</v>
      </c>
      <c r="M1960" s="358">
        <v>22.685823440551758</v>
      </c>
      <c r="N1960" s="358">
        <v>24.153356552124023</v>
      </c>
      <c r="O1960" s="358">
        <v>25.433506011962891</v>
      </c>
      <c r="P1960" s="358">
        <v>26.658605575561523</v>
      </c>
      <c r="Q1960" s="358">
        <v>27.279010772705078</v>
      </c>
      <c r="R1960" s="358">
        <v>28.018905639648438</v>
      </c>
      <c r="S1960" s="358">
        <v>28.535528182983398</v>
      </c>
      <c r="T1960" s="358">
        <v>28.03032112121582</v>
      </c>
      <c r="U1960" s="358">
        <v>27.926538467407227</v>
      </c>
      <c r="V1960" s="358">
        <v>27.189361572265625</v>
      </c>
      <c r="W1960" s="358">
        <v>25.250423431396484</v>
      </c>
      <c r="X1960" s="358">
        <v>23.803728103637695</v>
      </c>
      <c r="Y1960" s="358">
        <v>23.228717803955078</v>
      </c>
      <c r="Z1960" s="358">
        <v>22.349998474121094</v>
      </c>
      <c r="AA1960" s="358">
        <v>22.349998474121094</v>
      </c>
      <c r="AB1960" s="20">
        <v>598.22595024108887</v>
      </c>
    </row>
    <row r="1961" spans="2:28" thickTop="1" thickBot="1" x14ac:dyDescent="0.3">
      <c r="B1961" s="279">
        <v>41407</v>
      </c>
      <c r="C1961" s="128" t="s">
        <v>17</v>
      </c>
      <c r="D1961" s="358">
        <v>21.991531372070313</v>
      </c>
      <c r="E1961" s="358">
        <v>21.991531372070313</v>
      </c>
      <c r="F1961" s="358">
        <v>21.991531372070313</v>
      </c>
      <c r="G1961" s="358">
        <v>21.991531372070313</v>
      </c>
      <c r="H1961" s="358">
        <v>21.991531372070313</v>
      </c>
      <c r="I1961" s="358">
        <v>21.63</v>
      </c>
      <c r="J1961" s="358">
        <v>21.25</v>
      </c>
      <c r="K1961" s="358">
        <v>20.58</v>
      </c>
      <c r="L1961" s="358">
        <v>21</v>
      </c>
      <c r="M1961" s="358">
        <v>21.991531372070313</v>
      </c>
      <c r="N1961" s="358">
        <v>24.76</v>
      </c>
      <c r="O1961" s="358">
        <v>26.18</v>
      </c>
      <c r="P1961" s="358">
        <v>26.94</v>
      </c>
      <c r="Q1961" s="358">
        <v>27.6</v>
      </c>
      <c r="R1961" s="358">
        <v>27.89</v>
      </c>
      <c r="S1961" s="358">
        <v>27.6</v>
      </c>
      <c r="T1961" s="358">
        <v>26.94</v>
      </c>
      <c r="U1961" s="358">
        <v>26.27</v>
      </c>
      <c r="V1961" s="358">
        <v>24.85</v>
      </c>
      <c r="W1961" s="358">
        <v>23.43</v>
      </c>
      <c r="X1961" s="358">
        <v>22.67</v>
      </c>
      <c r="Y1961" s="358">
        <v>21.991531372070313</v>
      </c>
      <c r="Z1961" s="358">
        <v>21.991531372070313</v>
      </c>
      <c r="AA1961" s="358">
        <v>21.991531372070313</v>
      </c>
      <c r="AB1961" s="20">
        <v>567.51378234863284</v>
      </c>
    </row>
    <row r="1962" spans="2:28" thickTop="1" thickBot="1" x14ac:dyDescent="0.3">
      <c r="B1962" s="279">
        <v>41408</v>
      </c>
      <c r="C1962" s="128" t="s">
        <v>11</v>
      </c>
      <c r="D1962" s="358">
        <v>21.991531372070313</v>
      </c>
      <c r="E1962" s="358">
        <v>21.991531372070313</v>
      </c>
      <c r="F1962" s="358">
        <v>21.991531372070313</v>
      </c>
      <c r="G1962" s="358">
        <v>21.72</v>
      </c>
      <c r="H1962" s="358">
        <v>21.53</v>
      </c>
      <c r="I1962" s="358">
        <v>20.87</v>
      </c>
      <c r="J1962" s="358">
        <v>20.39</v>
      </c>
      <c r="K1962" s="358">
        <v>18.690000000000001</v>
      </c>
      <c r="L1962" s="358">
        <v>18.581363677978516</v>
      </c>
      <c r="M1962" s="358">
        <v>21.06</v>
      </c>
      <c r="N1962" s="358">
        <v>22.655366897583008</v>
      </c>
      <c r="O1962" s="358">
        <v>23.592473983764648</v>
      </c>
      <c r="P1962" s="358">
        <v>24.644035339355469</v>
      </c>
      <c r="Q1962" s="358">
        <v>26.448446273803711</v>
      </c>
      <c r="R1962" s="358">
        <v>27.32444953918457</v>
      </c>
      <c r="S1962" s="358">
        <v>27.567052841186523</v>
      </c>
      <c r="T1962" s="358">
        <v>27.99711799621582</v>
      </c>
      <c r="U1962" s="358">
        <v>27.942140579223633</v>
      </c>
      <c r="V1962" s="358">
        <v>27.942142486572266</v>
      </c>
      <c r="W1962" s="358">
        <v>26.775596618652344</v>
      </c>
      <c r="X1962" s="358">
        <v>24.419588088989258</v>
      </c>
      <c r="Y1962" s="358">
        <v>24.300098419189453</v>
      </c>
      <c r="Z1962" s="358">
        <v>23.540870666503906</v>
      </c>
      <c r="AA1962" s="358">
        <v>23.540870666503906</v>
      </c>
      <c r="AB1962" s="20">
        <v>567.50620819091796</v>
      </c>
    </row>
    <row r="1963" spans="2:28" thickTop="1" thickBot="1" x14ac:dyDescent="0.3">
      <c r="B1963" s="279">
        <v>41409</v>
      </c>
      <c r="C1963" s="128" t="s">
        <v>12</v>
      </c>
      <c r="D1963" s="358">
        <v>23.30189323425293</v>
      </c>
      <c r="E1963" s="358">
        <v>23.30189323425293</v>
      </c>
      <c r="F1963" s="358">
        <v>23.30189323425293</v>
      </c>
      <c r="G1963" s="358">
        <v>23.246915817260742</v>
      </c>
      <c r="H1963" s="358">
        <v>22.464128494262695</v>
      </c>
      <c r="I1963" s="358">
        <v>21.399204254150391</v>
      </c>
      <c r="J1963" s="358">
        <v>19.593345642089844</v>
      </c>
      <c r="K1963" s="358">
        <v>19.509500503540039</v>
      </c>
      <c r="L1963" s="358">
        <v>20.233684539794922</v>
      </c>
      <c r="M1963" s="358">
        <v>20.546972274780273</v>
      </c>
      <c r="N1963" s="358">
        <v>22.24818229675293</v>
      </c>
      <c r="O1963" s="358">
        <v>23.299163818359375</v>
      </c>
      <c r="P1963" s="358">
        <v>26.349802017211914</v>
      </c>
      <c r="Q1963" s="358">
        <v>26.869840621948242</v>
      </c>
      <c r="R1963" s="358">
        <v>28.77546501159668</v>
      </c>
      <c r="S1963" s="358">
        <v>29.290212631225586</v>
      </c>
      <c r="T1963" s="358">
        <v>29.524896621704102</v>
      </c>
      <c r="U1963" s="358">
        <v>29.227533340454102</v>
      </c>
      <c r="V1963" s="358">
        <v>28.581880569458008</v>
      </c>
      <c r="W1963" s="358">
        <v>26.82606315612793</v>
      </c>
      <c r="X1963" s="358">
        <v>25.50330924987793</v>
      </c>
      <c r="Y1963" s="358">
        <v>24.928293228149414</v>
      </c>
      <c r="Z1963" s="358">
        <v>24.049575805664063</v>
      </c>
      <c r="AA1963" s="358">
        <v>23.791265487670898</v>
      </c>
      <c r="AB1963" s="20">
        <v>586.16491508483887</v>
      </c>
    </row>
    <row r="1964" spans="2:28" thickTop="1" thickBot="1" x14ac:dyDescent="0.3">
      <c r="B1964" s="279">
        <v>41410</v>
      </c>
      <c r="C1964" s="128" t="s">
        <v>13</v>
      </c>
      <c r="D1964" s="358">
        <v>23.671773910522461</v>
      </c>
      <c r="E1964" s="358">
        <v>23.616798400878906</v>
      </c>
      <c r="F1964" s="358">
        <v>23.616800308227539</v>
      </c>
      <c r="G1964" s="358">
        <v>23.616798400878906</v>
      </c>
      <c r="H1964" s="358">
        <v>22.646385192871094</v>
      </c>
      <c r="I1964" s="358">
        <v>22.145269393920898</v>
      </c>
      <c r="J1964" s="358">
        <v>17.717023849487305</v>
      </c>
      <c r="K1964" s="358">
        <v>19.971149444580078</v>
      </c>
      <c r="L1964" s="358">
        <v>20.575843811035156</v>
      </c>
      <c r="M1964" s="358">
        <v>23.014747619628906</v>
      </c>
      <c r="N1964" s="358">
        <v>23.134235382080078</v>
      </c>
      <c r="O1964" s="358">
        <v>24.578393936157227</v>
      </c>
      <c r="P1964" s="358">
        <v>28.415084838867188</v>
      </c>
      <c r="Q1964" s="358">
        <v>28.415084838867188</v>
      </c>
      <c r="R1964" s="358">
        <v>30.3740234375</v>
      </c>
      <c r="S1964" s="358">
        <v>31.221323013305664</v>
      </c>
      <c r="T1964" s="358">
        <v>31.391279220581055</v>
      </c>
      <c r="U1964" s="358">
        <v>30.643184661865234</v>
      </c>
      <c r="V1964" s="358">
        <v>30.054365158081055</v>
      </c>
      <c r="W1964" s="358">
        <v>26.576967239379883</v>
      </c>
      <c r="X1964" s="358">
        <v>24.85</v>
      </c>
      <c r="Y1964" s="358">
        <v>24.501321792602539</v>
      </c>
      <c r="Z1964" s="358">
        <v>24.258716583251953</v>
      </c>
      <c r="AA1964" s="358">
        <v>23.71</v>
      </c>
      <c r="AB1964" s="20">
        <v>602.71657043457037</v>
      </c>
    </row>
    <row r="1965" spans="2:28" thickTop="1" thickBot="1" x14ac:dyDescent="0.3">
      <c r="B1965" s="279">
        <v>41411</v>
      </c>
      <c r="C1965" s="128" t="s">
        <v>14</v>
      </c>
      <c r="D1965" s="358">
        <v>23.742094039916992</v>
      </c>
      <c r="E1965" s="358">
        <v>23.742094039916992</v>
      </c>
      <c r="F1965" s="358">
        <v>23.742092132568359</v>
      </c>
      <c r="G1965" s="358">
        <v>23.687118530273438</v>
      </c>
      <c r="H1965" s="358">
        <v>22.474098205566406</v>
      </c>
      <c r="I1965" s="358">
        <v>22.474100112915039</v>
      </c>
      <c r="J1965" s="358">
        <v>20.746883392333984</v>
      </c>
      <c r="K1965" s="358">
        <v>20.222339630126953</v>
      </c>
      <c r="L1965" s="358">
        <v>20.738964080810547</v>
      </c>
      <c r="M1965" s="358">
        <v>22.794105529785156</v>
      </c>
      <c r="N1965" s="358">
        <v>24.843194961547852</v>
      </c>
      <c r="O1965" s="358">
        <v>24.843194961547852</v>
      </c>
      <c r="P1965" s="358">
        <v>28.646720886230469</v>
      </c>
      <c r="Q1965" s="358">
        <v>29.607452392578125</v>
      </c>
      <c r="R1965" s="358">
        <v>30.740987777709961</v>
      </c>
      <c r="S1965" s="358">
        <v>32.442359924316406</v>
      </c>
      <c r="T1965" s="358">
        <v>32.248359680175781</v>
      </c>
      <c r="U1965" s="358">
        <v>31.714805603027344</v>
      </c>
      <c r="V1965" s="358">
        <v>30.645214080810547</v>
      </c>
      <c r="W1965" s="358">
        <v>27.195755004882813</v>
      </c>
      <c r="X1965" s="358">
        <v>25.750051498413086</v>
      </c>
      <c r="Y1965" s="358">
        <v>24.46293830871582</v>
      </c>
      <c r="Z1965" s="358">
        <v>24.586050033569336</v>
      </c>
      <c r="AA1965" s="358">
        <v>24.844362258911133</v>
      </c>
      <c r="AB1965" s="20">
        <v>616.93533706665039</v>
      </c>
    </row>
    <row r="1966" spans="2:28" thickTop="1" thickBot="1" x14ac:dyDescent="0.3">
      <c r="B1966" s="279">
        <v>41412</v>
      </c>
      <c r="C1966" s="128" t="s">
        <v>15</v>
      </c>
      <c r="D1966" s="358">
        <v>24.43092155456543</v>
      </c>
      <c r="E1966" s="358">
        <v>23.841865539550781</v>
      </c>
      <c r="F1966" s="358">
        <v>23.786890029907227</v>
      </c>
      <c r="G1966" s="358">
        <v>23.786890029907227</v>
      </c>
      <c r="H1966" s="358">
        <v>23.786886215209961</v>
      </c>
      <c r="I1966" s="358">
        <v>23.786890029907227</v>
      </c>
      <c r="J1966" s="358">
        <v>20.034999847412109</v>
      </c>
      <c r="K1966" s="358">
        <v>20.053634643554688</v>
      </c>
      <c r="L1966" s="358">
        <v>20.798734664916992</v>
      </c>
      <c r="M1966" s="358">
        <v>23.841865539550781</v>
      </c>
      <c r="N1966" s="358">
        <v>24.986810684204102</v>
      </c>
      <c r="O1966" s="358">
        <v>27.251249313354492</v>
      </c>
      <c r="P1966" s="358">
        <v>28.905033111572266</v>
      </c>
      <c r="Q1966" s="358">
        <v>29.02452278137207</v>
      </c>
      <c r="R1966" s="358">
        <v>30.949161529541016</v>
      </c>
      <c r="S1966" s="358">
        <v>29.845016479492188</v>
      </c>
      <c r="T1966" s="358">
        <v>32.529335021972656</v>
      </c>
      <c r="U1966" s="358">
        <v>32.787647247314453</v>
      </c>
      <c r="V1966" s="358">
        <v>28.788833618164063</v>
      </c>
      <c r="W1966" s="358">
        <v>29.792369842529297</v>
      </c>
      <c r="X1966" s="358">
        <v>28.082912445068359</v>
      </c>
      <c r="Y1966" s="358">
        <v>26.178606033325195</v>
      </c>
      <c r="Z1966" s="358">
        <v>25.550281524658203</v>
      </c>
      <c r="AA1966" s="358">
        <v>25.550277709960938</v>
      </c>
      <c r="AB1966" s="20">
        <v>628.37163543701172</v>
      </c>
    </row>
    <row r="1967" spans="2:28" thickTop="1" thickBot="1" x14ac:dyDescent="0.3">
      <c r="B1967" s="279">
        <v>41413</v>
      </c>
      <c r="C1967" s="128" t="s">
        <v>16</v>
      </c>
      <c r="D1967" s="358">
        <v>25.256328582763672</v>
      </c>
      <c r="E1967" s="358">
        <v>25.256328582763672</v>
      </c>
      <c r="F1967" s="358">
        <v>25.256328582763672</v>
      </c>
      <c r="G1967" s="358">
        <v>25.201353073120117</v>
      </c>
      <c r="H1967" s="358">
        <v>25.091398239135742</v>
      </c>
      <c r="I1967" s="358">
        <v>25.091402053833008</v>
      </c>
      <c r="J1967" s="358">
        <v>21.008895874023438</v>
      </c>
      <c r="K1967" s="358">
        <v>20.655855178833008</v>
      </c>
      <c r="L1967" s="358">
        <v>20.720367431640625</v>
      </c>
      <c r="M1967" s="358">
        <v>24.245122909545898</v>
      </c>
      <c r="N1967" s="358">
        <v>18.671197891235352</v>
      </c>
      <c r="O1967" s="358">
        <v>27.454586029052734</v>
      </c>
      <c r="P1967" s="358">
        <v>28.850057601928711</v>
      </c>
      <c r="Q1967" s="358">
        <v>28.446035385131836</v>
      </c>
      <c r="R1967" s="358">
        <v>31.501127243041992</v>
      </c>
      <c r="S1967" s="358">
        <v>32.492996215820313</v>
      </c>
      <c r="T1967" s="358">
        <v>32.176296234130859</v>
      </c>
      <c r="U1967" s="358">
        <v>31.278116226196289</v>
      </c>
      <c r="V1967" s="358">
        <v>31.278116226196289</v>
      </c>
      <c r="W1967" s="358">
        <v>27.066667556762695</v>
      </c>
      <c r="X1967" s="358">
        <v>26.599214553833008</v>
      </c>
      <c r="Y1967" s="358">
        <v>25.145357131958008</v>
      </c>
      <c r="Z1967" s="358">
        <v>23.742094039916992</v>
      </c>
      <c r="AA1967" s="358">
        <v>23.742094039916992</v>
      </c>
      <c r="AB1967" s="20">
        <v>626.22733688354492</v>
      </c>
    </row>
    <row r="1968" spans="2:28" thickTop="1" thickBot="1" x14ac:dyDescent="0.3">
      <c r="B1968" s="279">
        <v>41414</v>
      </c>
      <c r="C1968" s="128" t="s">
        <v>17</v>
      </c>
      <c r="D1968" s="358">
        <v>23.964763641357422</v>
      </c>
      <c r="E1968" s="358">
        <v>24.230995178222656</v>
      </c>
      <c r="F1968" s="358">
        <v>24.230995178222656</v>
      </c>
      <c r="G1968" s="358">
        <v>24.230995178222656</v>
      </c>
      <c r="H1968" s="358">
        <v>24.230995178222656</v>
      </c>
      <c r="I1968" s="358">
        <v>23.432300567626953</v>
      </c>
      <c r="J1968" s="358">
        <v>21.761428833007813</v>
      </c>
      <c r="K1968" s="358">
        <v>21.144645690917969</v>
      </c>
      <c r="L1968" s="358">
        <v>21.144645690917969</v>
      </c>
      <c r="M1968" s="358">
        <v>21.884542465209961</v>
      </c>
      <c r="N1968" s="358">
        <v>25.202373504638672</v>
      </c>
      <c r="O1968" s="358">
        <v>28.152145385742188</v>
      </c>
      <c r="P1968" s="358">
        <v>28.639896392822266</v>
      </c>
      <c r="Q1968" s="358">
        <v>29.31</v>
      </c>
      <c r="R1968" s="358">
        <v>31.231231689453125</v>
      </c>
      <c r="S1968" s="358">
        <v>31.78</v>
      </c>
      <c r="T1968" s="358">
        <v>31.77482795715332</v>
      </c>
      <c r="U1968" s="358">
        <v>32.332298278808594</v>
      </c>
      <c r="V1968" s="358">
        <v>31.11</v>
      </c>
      <c r="W1968" s="358">
        <v>28.984054565429688</v>
      </c>
      <c r="X1968" s="358">
        <v>27.87519645690918</v>
      </c>
      <c r="Y1968" s="358">
        <v>26.588083267211914</v>
      </c>
      <c r="Z1968" s="358">
        <v>26.349102020263672</v>
      </c>
      <c r="AA1968" s="358">
        <v>25.74803352355957</v>
      </c>
      <c r="AB1968" s="20">
        <v>635.33355064392094</v>
      </c>
    </row>
    <row r="1969" spans="1:28" thickTop="1" thickBot="1" x14ac:dyDescent="0.3">
      <c r="B1969" s="279">
        <v>41415</v>
      </c>
      <c r="C1969" s="128" t="s">
        <v>11</v>
      </c>
      <c r="D1969" s="358">
        <v>25.693058013916016</v>
      </c>
      <c r="E1969" s="358">
        <v>25.69305419921875</v>
      </c>
      <c r="F1969" s="358">
        <v>25.693058013916016</v>
      </c>
      <c r="G1969" s="358">
        <v>25.693058013916016</v>
      </c>
      <c r="H1969" s="358">
        <v>25.450450897216797</v>
      </c>
      <c r="I1969" s="358">
        <v>22.2</v>
      </c>
      <c r="J1969" s="358">
        <v>21.487903594970703</v>
      </c>
      <c r="K1969" s="358">
        <v>21.221672058105469</v>
      </c>
      <c r="L1969" s="358">
        <v>22.201456069946289</v>
      </c>
      <c r="M1969" s="358">
        <v>23.910003662109375</v>
      </c>
      <c r="N1969" s="358">
        <v>23.910003662109375</v>
      </c>
      <c r="O1969" s="358">
        <v>25.830486297607422</v>
      </c>
      <c r="P1969" s="358">
        <v>27.203994750976563</v>
      </c>
      <c r="Q1969" s="358">
        <v>29.5</v>
      </c>
      <c r="R1969" s="358">
        <v>31.423238754272461</v>
      </c>
      <c r="S1969" s="358">
        <v>32.352550506591797</v>
      </c>
      <c r="T1969" s="358">
        <v>33.156040191650391</v>
      </c>
      <c r="U1969" s="358">
        <v>33.156040191650391</v>
      </c>
      <c r="V1969" s="358">
        <v>32.047882080078125</v>
      </c>
      <c r="W1969" s="358">
        <v>28.831512451171875</v>
      </c>
      <c r="X1969" s="358">
        <v>27.181585311889648</v>
      </c>
      <c r="Y1969" s="358">
        <v>27.502098083496094</v>
      </c>
      <c r="Z1969" s="358">
        <v>27.15571403503418</v>
      </c>
      <c r="AA1969" s="358">
        <v>27.15571403503418</v>
      </c>
      <c r="AB1969" s="20">
        <v>645.65057487487798</v>
      </c>
    </row>
    <row r="1970" spans="1:28" thickTop="1" thickBot="1" x14ac:dyDescent="0.3">
      <c r="B1970" s="279">
        <v>41416</v>
      </c>
      <c r="C1970" s="128" t="s">
        <v>12</v>
      </c>
      <c r="D1970" s="358">
        <v>26.797248840332031</v>
      </c>
      <c r="E1970" s="358">
        <v>26.797248840332031</v>
      </c>
      <c r="F1970" s="358">
        <v>26.797248840332031</v>
      </c>
      <c r="G1970" s="358">
        <v>26.797248840332031</v>
      </c>
      <c r="H1970" s="358">
        <v>26.797248840332031</v>
      </c>
      <c r="I1970" s="358">
        <v>24.158561706542969</v>
      </c>
      <c r="J1970" s="358">
        <v>22.356117248535156</v>
      </c>
      <c r="K1970" s="358">
        <v>21.71208381652832</v>
      </c>
      <c r="L1970" s="358">
        <v>21.71208381652832</v>
      </c>
      <c r="M1970" s="358">
        <v>23.903875350952148</v>
      </c>
      <c r="N1970" s="358">
        <v>23.962263107299805</v>
      </c>
      <c r="O1970" s="358">
        <v>28.161977767944336</v>
      </c>
      <c r="P1970" s="358">
        <v>28.790300369262695</v>
      </c>
      <c r="Q1970" s="358">
        <v>30.467580795288086</v>
      </c>
      <c r="R1970" s="358">
        <v>31.242647171020508</v>
      </c>
      <c r="S1970" s="358">
        <v>31.4</v>
      </c>
      <c r="T1970" s="358">
        <v>30.890491485595703</v>
      </c>
      <c r="U1970" s="358">
        <v>30.632175445556641</v>
      </c>
      <c r="V1970" s="358">
        <v>28.41130256652832</v>
      </c>
      <c r="W1970" s="358">
        <v>26.739547729492188</v>
      </c>
      <c r="X1970" s="358">
        <v>25.899496078491211</v>
      </c>
      <c r="Y1970" s="358">
        <v>24.702568054199219</v>
      </c>
      <c r="Z1970" s="358">
        <v>24.822057723999023</v>
      </c>
      <c r="AA1970" s="358">
        <v>24.718280792236328</v>
      </c>
      <c r="AB1970" s="20">
        <v>638.66965522766111</v>
      </c>
    </row>
    <row r="1971" spans="1:28" thickTop="1" thickBot="1" x14ac:dyDescent="0.3">
      <c r="B1971" s="279">
        <v>41417</v>
      </c>
      <c r="C1971" s="128" t="s">
        <v>13</v>
      </c>
      <c r="D1971" s="358">
        <v>24.718280792236328</v>
      </c>
      <c r="E1971" s="358">
        <v>24.718280792236328</v>
      </c>
      <c r="F1971" s="358">
        <v>24.663305282592773</v>
      </c>
      <c r="G1971" s="358">
        <v>24.663305282592773</v>
      </c>
      <c r="H1971" s="358">
        <v>23.395309448242188</v>
      </c>
      <c r="I1971" s="358">
        <v>23.395309448242188</v>
      </c>
      <c r="J1971" s="358">
        <v>21.06</v>
      </c>
      <c r="K1971" s="358">
        <v>20.49</v>
      </c>
      <c r="L1971" s="358">
        <v>21.63</v>
      </c>
      <c r="M1971" s="358">
        <v>23.395309448242188</v>
      </c>
      <c r="N1971" s="358">
        <v>26.08</v>
      </c>
      <c r="O1971" s="358">
        <v>28.74</v>
      </c>
      <c r="P1971" s="358">
        <v>30.92</v>
      </c>
      <c r="Q1971" s="358">
        <v>31.59</v>
      </c>
      <c r="R1971" s="358">
        <v>32</v>
      </c>
      <c r="S1971" s="358">
        <v>31.59</v>
      </c>
      <c r="T1971" s="358">
        <v>31</v>
      </c>
      <c r="U1971" s="358">
        <v>28.93</v>
      </c>
      <c r="V1971" s="358">
        <v>26.46</v>
      </c>
      <c r="W1971" s="358">
        <v>24.95</v>
      </c>
      <c r="X1971" s="358">
        <v>24.09</v>
      </c>
      <c r="Y1971" s="358">
        <v>23.62</v>
      </c>
      <c r="Z1971" s="358">
        <v>23.395309448242188</v>
      </c>
      <c r="AA1971" s="358">
        <v>23.395309448242188</v>
      </c>
      <c r="AB1971" s="20">
        <v>618.88971939086912</v>
      </c>
    </row>
    <row r="1972" spans="1:28" thickTop="1" thickBot="1" x14ac:dyDescent="0.3">
      <c r="B1972" s="279">
        <v>41418</v>
      </c>
      <c r="C1972" s="128" t="s">
        <v>14</v>
      </c>
      <c r="D1972" s="358">
        <v>22.29</v>
      </c>
      <c r="E1972" s="358">
        <v>22.2</v>
      </c>
      <c r="F1972" s="358">
        <v>22.1</v>
      </c>
      <c r="G1972" s="358">
        <v>22.1</v>
      </c>
      <c r="H1972" s="358">
        <v>21.82</v>
      </c>
      <c r="I1972" s="358">
        <v>20.58</v>
      </c>
      <c r="J1972" s="358">
        <v>18.690000000000001</v>
      </c>
      <c r="K1972" s="358">
        <v>16.690000000000001</v>
      </c>
      <c r="L1972" s="358">
        <v>18.309999999999999</v>
      </c>
      <c r="M1972" s="358">
        <v>21.44</v>
      </c>
      <c r="N1972" s="358">
        <v>25.33</v>
      </c>
      <c r="O1972" s="358">
        <v>27.6</v>
      </c>
      <c r="P1972" s="358">
        <v>29.4</v>
      </c>
      <c r="Q1972" s="358">
        <v>30.92</v>
      </c>
      <c r="R1972" s="358">
        <v>31.21</v>
      </c>
      <c r="S1972" s="358">
        <v>31</v>
      </c>
      <c r="T1972" s="358">
        <v>29.78</v>
      </c>
      <c r="U1972" s="358">
        <v>27.32</v>
      </c>
      <c r="V1972" s="358">
        <v>24.66</v>
      </c>
      <c r="W1972" s="358">
        <v>23.395309448242188</v>
      </c>
      <c r="X1972" s="358">
        <v>22.48</v>
      </c>
      <c r="Y1972" s="358">
        <v>22</v>
      </c>
      <c r="Z1972" s="358">
        <v>21.91</v>
      </c>
      <c r="AA1972" s="358">
        <v>21.44</v>
      </c>
      <c r="AB1972" s="20">
        <v>574.66530944824217</v>
      </c>
    </row>
    <row r="1973" spans="1:28" thickTop="1" thickBot="1" x14ac:dyDescent="0.3">
      <c r="B1973" s="279">
        <v>41419</v>
      </c>
      <c r="C1973" s="128" t="s">
        <v>15</v>
      </c>
      <c r="D1973" s="358">
        <v>21.91</v>
      </c>
      <c r="E1973" s="358">
        <v>21.91</v>
      </c>
      <c r="F1973" s="358">
        <v>21.91</v>
      </c>
      <c r="G1973" s="358">
        <v>22.1</v>
      </c>
      <c r="H1973" s="358">
        <v>21.82</v>
      </c>
      <c r="I1973" s="358">
        <v>21.72</v>
      </c>
      <c r="J1973" s="358">
        <v>20.77</v>
      </c>
      <c r="K1973" s="358">
        <v>19.82</v>
      </c>
      <c r="L1973" s="358">
        <v>21.25</v>
      </c>
      <c r="M1973" s="358">
        <v>24.95</v>
      </c>
      <c r="N1973" s="358">
        <v>27.41</v>
      </c>
      <c r="O1973" s="358">
        <v>28.83</v>
      </c>
      <c r="P1973" s="358">
        <v>29.5</v>
      </c>
      <c r="Q1973" s="358">
        <v>30.16</v>
      </c>
      <c r="R1973" s="358">
        <v>30.45</v>
      </c>
      <c r="S1973" s="358">
        <v>30.26</v>
      </c>
      <c r="T1973" s="358">
        <v>29.59</v>
      </c>
      <c r="U1973" s="358">
        <v>28.93</v>
      </c>
      <c r="V1973" s="358">
        <v>27.7</v>
      </c>
      <c r="W1973" s="358">
        <v>25.14</v>
      </c>
      <c r="X1973" s="358">
        <v>23.395309448242188</v>
      </c>
      <c r="Y1973" s="358">
        <v>22.57</v>
      </c>
      <c r="Z1973" s="358">
        <v>22.29</v>
      </c>
      <c r="AA1973" s="358">
        <v>22.29</v>
      </c>
      <c r="AB1973" s="20">
        <v>596.67530944824205</v>
      </c>
    </row>
    <row r="1974" spans="1:28" thickTop="1" thickBot="1" x14ac:dyDescent="0.3">
      <c r="B1974" s="279">
        <v>41420</v>
      </c>
      <c r="C1974" s="128" t="s">
        <v>16</v>
      </c>
      <c r="D1974" s="358">
        <v>22.2</v>
      </c>
      <c r="E1974" s="358">
        <v>22.1</v>
      </c>
      <c r="F1974" s="358">
        <v>22.29</v>
      </c>
      <c r="G1974" s="358">
        <v>22.29</v>
      </c>
      <c r="H1974" s="358">
        <v>21.82</v>
      </c>
      <c r="I1974" s="358">
        <v>21.63</v>
      </c>
      <c r="J1974" s="358">
        <v>19.920000000000002</v>
      </c>
      <c r="K1974" s="358">
        <v>20.87</v>
      </c>
      <c r="L1974" s="358">
        <v>23.395309448242188</v>
      </c>
      <c r="M1974" s="358">
        <v>24.85</v>
      </c>
      <c r="N1974" s="358">
        <v>26.65</v>
      </c>
      <c r="O1974" s="358">
        <v>27.6</v>
      </c>
      <c r="P1974" s="358">
        <v>28.08</v>
      </c>
      <c r="Q1974" s="358">
        <v>28</v>
      </c>
      <c r="R1974" s="358">
        <v>28</v>
      </c>
      <c r="S1974" s="358">
        <v>27.6</v>
      </c>
      <c r="T1974" s="358">
        <v>26.08</v>
      </c>
      <c r="U1974" s="358">
        <v>24.85</v>
      </c>
      <c r="V1974" s="358">
        <v>23.395309448242188</v>
      </c>
      <c r="W1974" s="358">
        <v>22</v>
      </c>
      <c r="X1974" s="358">
        <v>21.82</v>
      </c>
      <c r="Y1974" s="358">
        <v>21.72</v>
      </c>
      <c r="Z1974" s="358">
        <v>21.72</v>
      </c>
      <c r="AA1974" s="358">
        <v>21.53</v>
      </c>
      <c r="AB1974" s="20">
        <v>570.41061889648438</v>
      </c>
    </row>
    <row r="1975" spans="1:28" thickTop="1" thickBot="1" x14ac:dyDescent="0.3">
      <c r="B1975" s="279">
        <v>41421</v>
      </c>
      <c r="C1975" s="128" t="s">
        <v>17</v>
      </c>
      <c r="D1975" s="358">
        <v>22.57</v>
      </c>
      <c r="E1975" s="358">
        <v>22.38</v>
      </c>
      <c r="F1975" s="358">
        <v>22.2</v>
      </c>
      <c r="G1975" s="358">
        <v>22.2</v>
      </c>
      <c r="H1975" s="358">
        <v>22.1</v>
      </c>
      <c r="I1975" s="358">
        <v>21.91</v>
      </c>
      <c r="J1975" s="358">
        <v>21.34</v>
      </c>
      <c r="K1975" s="358">
        <v>19.63</v>
      </c>
      <c r="L1975" s="358">
        <v>20.39</v>
      </c>
      <c r="M1975" s="358">
        <v>22.48</v>
      </c>
      <c r="N1975" s="358">
        <v>25.33</v>
      </c>
      <c r="O1975" s="358">
        <v>27.7</v>
      </c>
      <c r="P1975" s="358">
        <v>28.55</v>
      </c>
      <c r="Q1975" s="358">
        <v>28.74</v>
      </c>
      <c r="R1975" s="358">
        <v>28.74</v>
      </c>
      <c r="S1975" s="358">
        <v>28.46</v>
      </c>
      <c r="T1975" s="358">
        <v>27.79</v>
      </c>
      <c r="U1975" s="358">
        <v>26.824918746948242</v>
      </c>
      <c r="V1975" s="358">
        <v>26.508220672607422</v>
      </c>
      <c r="W1975" s="358">
        <v>24.942741394042969</v>
      </c>
      <c r="X1975" s="358">
        <v>24.641750335693359</v>
      </c>
      <c r="Y1975" s="358">
        <v>24.082450866699219</v>
      </c>
      <c r="Z1975" s="358">
        <v>23.597244262695313</v>
      </c>
      <c r="AA1975" s="358">
        <v>23.477752685546875</v>
      </c>
      <c r="AB1975" s="20">
        <v>586.58507896423339</v>
      </c>
    </row>
    <row r="1976" spans="1:28" thickTop="1" thickBot="1" x14ac:dyDescent="0.3">
      <c r="B1976" s="279">
        <v>41422</v>
      </c>
      <c r="C1976" s="128" t="s">
        <v>11</v>
      </c>
      <c r="D1976" s="358">
        <v>23.477750778198242</v>
      </c>
      <c r="E1976" s="358">
        <v>23.477752685546875</v>
      </c>
      <c r="F1976" s="358">
        <v>23.202873229980469</v>
      </c>
      <c r="G1976" s="358">
        <v>23.257848739624023</v>
      </c>
      <c r="H1976" s="358">
        <v>23.257848739624023</v>
      </c>
      <c r="I1976" s="358">
        <v>21.950323104858398</v>
      </c>
      <c r="J1976" s="358">
        <v>20.425207138061523</v>
      </c>
      <c r="K1976" s="358">
        <v>19.344572067260742</v>
      </c>
      <c r="L1976" s="358">
        <v>20.371129989624023</v>
      </c>
      <c r="M1976" s="358">
        <v>22.759212493896484</v>
      </c>
      <c r="N1976" s="358">
        <v>22.759212493896484</v>
      </c>
      <c r="O1976" s="358">
        <v>22.759210586547852</v>
      </c>
      <c r="P1976" s="358">
        <v>24.558279037475586</v>
      </c>
      <c r="Q1976" s="358">
        <v>26.356771469116211</v>
      </c>
      <c r="R1976" s="358">
        <v>26.838350296020508</v>
      </c>
      <c r="S1976" s="358">
        <v>26.896739959716797</v>
      </c>
      <c r="T1976" s="358">
        <v>28.282745361328125</v>
      </c>
      <c r="U1976" s="358">
        <v>28.282745361328125</v>
      </c>
      <c r="V1976" s="358">
        <v>25.905672073364258</v>
      </c>
      <c r="W1976" s="358">
        <v>24.661273956298828</v>
      </c>
      <c r="X1976" s="358">
        <v>24.240795135498047</v>
      </c>
      <c r="Y1976" s="358">
        <v>23.704233169555664</v>
      </c>
      <c r="Z1976" s="358">
        <v>23.500896453857422</v>
      </c>
      <c r="AA1976" s="358">
        <v>22.809808731079102</v>
      </c>
      <c r="AB1976" s="20">
        <v>573.08125305175781</v>
      </c>
    </row>
    <row r="1977" spans="1:28" thickTop="1" thickBot="1" x14ac:dyDescent="0.3">
      <c r="B1977" s="279">
        <v>41423</v>
      </c>
      <c r="C1977" s="128" t="s">
        <v>12</v>
      </c>
      <c r="D1977" s="358">
        <v>22.809808731079102</v>
      </c>
      <c r="E1977" s="358">
        <v>22.864784240722656</v>
      </c>
      <c r="F1977" s="358">
        <v>22.809808731079102</v>
      </c>
      <c r="G1977" s="358">
        <v>22.809808731079102</v>
      </c>
      <c r="H1977" s="358">
        <v>20.707603454589844</v>
      </c>
      <c r="I1977" s="358">
        <v>21.228328704833984</v>
      </c>
      <c r="J1977" s="358">
        <v>20.853239059448242</v>
      </c>
      <c r="K1977" s="358">
        <v>20.007490158081055</v>
      </c>
      <c r="L1977" s="358">
        <v>19.842561721801758</v>
      </c>
      <c r="M1977" s="358">
        <v>21.709394454956055</v>
      </c>
      <c r="N1977" s="358">
        <v>22.597696304321289</v>
      </c>
      <c r="O1977" s="358">
        <v>23.599527359008789</v>
      </c>
      <c r="P1977" s="358">
        <v>24.12407112121582</v>
      </c>
      <c r="Q1977" s="358">
        <v>27.026626586914063</v>
      </c>
      <c r="R1977" s="358">
        <v>27.026630401611328</v>
      </c>
      <c r="S1977" s="358">
        <v>27.379884719848633</v>
      </c>
      <c r="T1977" s="358">
        <v>27.184335708618164</v>
      </c>
      <c r="U1977" s="358">
        <v>26.385643005371094</v>
      </c>
      <c r="V1977" s="358">
        <v>24.150638580322266</v>
      </c>
      <c r="W1977" s="358">
        <v>23.994594573974609</v>
      </c>
      <c r="X1977" s="358">
        <v>23.561120986938477</v>
      </c>
      <c r="Y1977" s="358">
        <v>23.699941635131836</v>
      </c>
      <c r="Z1977" s="358">
        <v>23.45733642578125</v>
      </c>
      <c r="AA1977" s="358">
        <v>22.86</v>
      </c>
      <c r="AB1977" s="20">
        <v>562.69087539672853</v>
      </c>
    </row>
    <row r="1978" spans="1:28" thickTop="1" thickBot="1" x14ac:dyDescent="0.3">
      <c r="B1978" s="279">
        <v>41424</v>
      </c>
      <c r="C1978" s="128" t="s">
        <v>13</v>
      </c>
      <c r="D1978" s="358">
        <v>23.199024200439453</v>
      </c>
      <c r="E1978" s="358">
        <v>22.940713882446289</v>
      </c>
      <c r="F1978" s="358">
        <v>22.885738372802734</v>
      </c>
      <c r="G1978" s="358">
        <v>22.369112014770508</v>
      </c>
      <c r="H1978" s="358">
        <v>22.181484222412109</v>
      </c>
      <c r="I1978" s="358">
        <v>20.795352935791016</v>
      </c>
      <c r="J1978" s="358">
        <v>20.11</v>
      </c>
      <c r="K1978" s="358">
        <v>20.514575958251953</v>
      </c>
      <c r="L1978" s="358">
        <v>20.514575958251953</v>
      </c>
      <c r="M1978" s="358">
        <v>21.655147552490234</v>
      </c>
      <c r="N1978" s="358">
        <v>22.485061645507813</v>
      </c>
      <c r="O1978" s="358">
        <v>23.576826095581055</v>
      </c>
      <c r="P1978" s="358">
        <v>24.707733154296875</v>
      </c>
      <c r="Q1978" s="358">
        <v>26.58540153503418</v>
      </c>
      <c r="R1978" s="358">
        <v>27.629909515380859</v>
      </c>
      <c r="S1978" s="358">
        <v>27.849155426025391</v>
      </c>
      <c r="T1978" s="358">
        <v>27.849157333374023</v>
      </c>
      <c r="U1978" s="358">
        <v>27.22</v>
      </c>
      <c r="V1978" s="358">
        <v>26.486579895019531</v>
      </c>
      <c r="W1978" s="358">
        <v>26.486579895019531</v>
      </c>
      <c r="X1978" s="358">
        <v>24.636919021606445</v>
      </c>
      <c r="Y1978" s="358">
        <v>23.545278549194336</v>
      </c>
      <c r="Z1978" s="358">
        <v>23.286968231201172</v>
      </c>
      <c r="AA1978" s="358">
        <v>22.786052703857422</v>
      </c>
      <c r="AB1978" s="20">
        <v>572.29734809875492</v>
      </c>
    </row>
    <row r="1979" spans="1:28" thickTop="1" thickBot="1" x14ac:dyDescent="0.3">
      <c r="B1979" s="279">
        <v>41425</v>
      </c>
      <c r="C1979" s="128" t="s">
        <v>14</v>
      </c>
      <c r="D1979" s="358">
        <v>22.786052703857422</v>
      </c>
      <c r="E1979" s="358">
        <v>22.786052703857422</v>
      </c>
      <c r="F1979" s="358">
        <v>22.786052703857422</v>
      </c>
      <c r="G1979" s="358">
        <v>22.786052703857422</v>
      </c>
      <c r="H1979" s="358">
        <v>22.543447494506836</v>
      </c>
      <c r="I1979" s="358">
        <v>22.488473892211914</v>
      </c>
      <c r="J1979" s="358">
        <v>20.702333450317383</v>
      </c>
      <c r="K1979" s="358">
        <v>19.653244018554688</v>
      </c>
      <c r="L1979" s="358">
        <v>19.772735595703125</v>
      </c>
      <c r="M1979" s="358">
        <v>21.106975555419922</v>
      </c>
      <c r="N1979" s="358">
        <v>23.067792892456055</v>
      </c>
      <c r="O1979" s="358">
        <v>25.14</v>
      </c>
      <c r="P1979" s="358">
        <v>25.373937606811523</v>
      </c>
      <c r="Q1979" s="358">
        <v>26.71685791015625</v>
      </c>
      <c r="R1979" s="358">
        <v>27.571910858154297</v>
      </c>
      <c r="S1979" s="358">
        <v>28.542863845825195</v>
      </c>
      <c r="T1979" s="358">
        <v>28.691225051879883</v>
      </c>
      <c r="U1979" s="358">
        <v>29.16529655456543</v>
      </c>
      <c r="V1979" s="358">
        <v>27.7</v>
      </c>
      <c r="W1979" s="358">
        <v>25.807613372802734</v>
      </c>
      <c r="X1979" s="358">
        <v>24.73802375793457</v>
      </c>
      <c r="Y1979" s="358">
        <v>24.043523788452148</v>
      </c>
      <c r="Z1979" s="358">
        <v>23.526899337768555</v>
      </c>
      <c r="AA1979" s="358">
        <v>23.268585205078125</v>
      </c>
      <c r="AB1979" s="20">
        <v>580.76595100402824</v>
      </c>
    </row>
    <row r="1980" spans="1:28" thickTop="1" thickBot="1" x14ac:dyDescent="0.3">
      <c r="A1980" s="11" t="s">
        <v>22</v>
      </c>
      <c r="B1980" s="279">
        <v>41426</v>
      </c>
      <c r="C1980" s="128" t="s">
        <v>15</v>
      </c>
      <c r="D1980" s="358">
        <v>23.268585205078125</v>
      </c>
      <c r="E1980" s="358">
        <v>23.21360969543457</v>
      </c>
      <c r="F1980" s="358">
        <v>23.21360969543457</v>
      </c>
      <c r="G1980" s="358">
        <v>23.268585205078125</v>
      </c>
      <c r="H1980" s="358">
        <v>23.24</v>
      </c>
      <c r="I1980" s="358">
        <v>23.268585205078125</v>
      </c>
      <c r="J1980" s="358">
        <v>21.37957763671875</v>
      </c>
      <c r="K1980" s="358">
        <v>20.68669319152832</v>
      </c>
      <c r="L1980" s="358">
        <v>21.316682815551758</v>
      </c>
      <c r="M1980" s="358">
        <v>22.809680938720703</v>
      </c>
      <c r="N1980" s="358">
        <v>24.009605407714844</v>
      </c>
      <c r="O1980" s="358">
        <v>25.204572677612305</v>
      </c>
      <c r="P1980" s="358">
        <v>25.840686798095703</v>
      </c>
      <c r="Q1980" s="358">
        <v>26.527395248413086</v>
      </c>
      <c r="R1980" s="358">
        <v>27.687772750854492</v>
      </c>
      <c r="S1980" s="358">
        <v>29.365184783935547</v>
      </c>
      <c r="T1980" s="358">
        <v>28.903535842895508</v>
      </c>
      <c r="U1980" s="358">
        <v>28.996555328369141</v>
      </c>
      <c r="V1980" s="358">
        <v>27.748876571655273</v>
      </c>
      <c r="W1980" s="358">
        <v>26.837015151977539</v>
      </c>
      <c r="X1980" s="358">
        <v>24.28</v>
      </c>
      <c r="Y1980" s="358">
        <v>23.26051139831543</v>
      </c>
      <c r="Z1980" s="358">
        <v>23.141021728515625</v>
      </c>
      <c r="AA1980" s="358">
        <v>23.538158416748047</v>
      </c>
      <c r="AB1980" s="20">
        <v>591.00650169372557</v>
      </c>
    </row>
    <row r="1981" spans="1:28" thickTop="1" thickBot="1" x14ac:dyDescent="0.3">
      <c r="B1981" s="279">
        <v>41427</v>
      </c>
      <c r="C1981" s="128" t="s">
        <v>16</v>
      </c>
      <c r="D1981" s="358">
        <v>23.418668746948242</v>
      </c>
      <c r="E1981" s="358">
        <v>23.152439117431641</v>
      </c>
      <c r="F1981" s="358">
        <v>23.152439117431641</v>
      </c>
      <c r="G1981" s="358">
        <v>23.097463607788086</v>
      </c>
      <c r="H1981" s="358">
        <v>23.097461700439453</v>
      </c>
      <c r="I1981" s="358">
        <v>23.097463607788086</v>
      </c>
      <c r="J1981" s="358">
        <v>20.437553405761719</v>
      </c>
      <c r="K1981" s="358">
        <v>20.204000473022461</v>
      </c>
      <c r="L1981" s="358">
        <v>20.637475967407227</v>
      </c>
      <c r="M1981" s="358">
        <v>22.604549407958984</v>
      </c>
      <c r="N1981" s="358">
        <v>23.471851348876953</v>
      </c>
      <c r="O1981" s="358">
        <v>25.755624771118164</v>
      </c>
      <c r="P1981" s="358">
        <v>27.265155792236328</v>
      </c>
      <c r="Q1981" s="358">
        <v>27.701349258422852</v>
      </c>
      <c r="R1981" s="358">
        <v>28.817424774169922</v>
      </c>
      <c r="S1981" s="358">
        <v>29.500724792480469</v>
      </c>
      <c r="T1981" s="358">
        <v>29.056404113769531</v>
      </c>
      <c r="U1981" s="358">
        <v>29.056404113769531</v>
      </c>
      <c r="V1981" s="358">
        <v>28.9447021484375</v>
      </c>
      <c r="W1981" s="358">
        <v>25.036359786987305</v>
      </c>
      <c r="X1981" s="358">
        <v>24.291259765625</v>
      </c>
      <c r="Y1981" s="358">
        <v>23.160228729248047</v>
      </c>
      <c r="Z1981" s="358">
        <v>22.921247482299805</v>
      </c>
      <c r="AA1981" s="358">
        <v>22.142557144165039</v>
      </c>
      <c r="AB1981" s="20">
        <v>590.02080917358398</v>
      </c>
    </row>
    <row r="1982" spans="1:28" thickTop="1" thickBot="1" x14ac:dyDescent="0.3">
      <c r="B1982" s="279">
        <v>41428</v>
      </c>
      <c r="C1982" s="128" t="s">
        <v>17</v>
      </c>
      <c r="D1982" s="358">
        <v>22.142559051513672</v>
      </c>
      <c r="E1982" s="358">
        <v>21.645269393920898</v>
      </c>
      <c r="F1982" s="358">
        <v>21.645269393920898</v>
      </c>
      <c r="G1982" s="358">
        <v>21.645269393920898</v>
      </c>
      <c r="H1982" s="358">
        <v>21.645267486572266</v>
      </c>
      <c r="I1982" s="358">
        <v>21.645269393920898</v>
      </c>
      <c r="J1982" s="358">
        <v>19.73</v>
      </c>
      <c r="K1982" s="358">
        <v>19.866918563842773</v>
      </c>
      <c r="L1982" s="358">
        <v>21.150690078735352</v>
      </c>
      <c r="M1982" s="358">
        <v>22.29</v>
      </c>
      <c r="N1982" s="358">
        <v>24.952835083007813</v>
      </c>
      <c r="O1982" s="358">
        <v>25.38902473449707</v>
      </c>
      <c r="P1982" s="358">
        <v>27.467796325683594</v>
      </c>
      <c r="Q1982" s="358">
        <v>28.380535125732422</v>
      </c>
      <c r="R1982" s="358">
        <v>29.90057373046875</v>
      </c>
      <c r="S1982" s="358">
        <v>29.725410461425781</v>
      </c>
      <c r="T1982" s="358">
        <v>27.098751068115234</v>
      </c>
      <c r="U1982" s="358">
        <v>25.89</v>
      </c>
      <c r="V1982" s="358">
        <v>25.556667327880859</v>
      </c>
      <c r="W1982" s="358">
        <v>24.101840972900391</v>
      </c>
      <c r="X1982" s="358">
        <v>24.101840972900391</v>
      </c>
      <c r="Y1982" s="358">
        <v>22.585214614868164</v>
      </c>
      <c r="Z1982" s="358">
        <v>22.843530654907227</v>
      </c>
      <c r="AA1982" s="358">
        <v>21.467391967773438</v>
      </c>
      <c r="AB1982" s="20">
        <v>572.86792579650876</v>
      </c>
    </row>
    <row r="1983" spans="1:28" thickTop="1" thickBot="1" x14ac:dyDescent="0.3">
      <c r="B1983" s="279">
        <v>41429</v>
      </c>
      <c r="C1983" s="128" t="s">
        <v>11</v>
      </c>
      <c r="D1983" s="358">
        <v>23</v>
      </c>
      <c r="E1983" s="358">
        <v>23.331010818481445</v>
      </c>
      <c r="F1983" s="358">
        <v>23.331010818481445</v>
      </c>
      <c r="G1983" s="358">
        <v>23.331010818481445</v>
      </c>
      <c r="H1983" s="358">
        <v>23.331010818481445</v>
      </c>
      <c r="I1983" s="358">
        <v>22.266084671020508</v>
      </c>
      <c r="J1983" s="358">
        <v>21.002696990966797</v>
      </c>
      <c r="K1983" s="358">
        <v>21.002696990966797</v>
      </c>
      <c r="L1983" s="358">
        <v>20.068107604980469</v>
      </c>
      <c r="M1983" s="358">
        <v>21.119470596313477</v>
      </c>
      <c r="N1983" s="358">
        <v>24.201526641845703</v>
      </c>
      <c r="O1983" s="358">
        <v>25.14</v>
      </c>
      <c r="P1983" s="358">
        <v>26.633621215820313</v>
      </c>
      <c r="Q1983" s="358">
        <v>27.480754852294922</v>
      </c>
      <c r="R1983" s="358">
        <v>28.025968551635742</v>
      </c>
      <c r="S1983" s="358">
        <v>28.979591369628906</v>
      </c>
      <c r="T1983" s="358">
        <v>29.45353889465332</v>
      </c>
      <c r="U1983" s="358">
        <v>28.17</v>
      </c>
      <c r="V1983" s="358">
        <v>27.087112426757813</v>
      </c>
      <c r="W1983" s="358">
        <v>25.627208709716797</v>
      </c>
      <c r="X1983" s="358">
        <v>24.831644058227539</v>
      </c>
      <c r="Y1983" s="358">
        <v>24.773256301879883</v>
      </c>
      <c r="Z1983" s="358">
        <v>24.217363357543945</v>
      </c>
      <c r="AA1983" s="358">
        <v>23.974760055541992</v>
      </c>
      <c r="AB1983" s="20">
        <v>590.37944656372065</v>
      </c>
    </row>
    <row r="1984" spans="1:28" thickTop="1" thickBot="1" x14ac:dyDescent="0.3">
      <c r="B1984" s="279">
        <v>41430</v>
      </c>
      <c r="C1984" s="128" t="s">
        <v>12</v>
      </c>
      <c r="D1984" s="358">
        <v>23.099666595458984</v>
      </c>
      <c r="E1984" s="358">
        <v>22.721864700317383</v>
      </c>
      <c r="F1984" s="358">
        <v>22.721864700317383</v>
      </c>
      <c r="G1984" s="358">
        <v>22.721864700317383</v>
      </c>
      <c r="H1984" s="358">
        <v>22.236660003662109</v>
      </c>
      <c r="I1984" s="358">
        <v>21.171733856201172</v>
      </c>
      <c r="J1984" s="358">
        <v>20.029626846313477</v>
      </c>
      <c r="K1984" s="358">
        <v>19.653444290161133</v>
      </c>
      <c r="L1984" s="358">
        <v>19.711833953857422</v>
      </c>
      <c r="M1984" s="358">
        <v>21.083677291870117</v>
      </c>
      <c r="N1984" s="358">
        <v>23.181652069091797</v>
      </c>
      <c r="O1984" s="358">
        <v>25.882280349731445</v>
      </c>
      <c r="P1984" s="358">
        <v>26.56</v>
      </c>
      <c r="Q1984" s="358">
        <v>27.773994445800781</v>
      </c>
      <c r="R1984" s="358">
        <v>28.709476470947266</v>
      </c>
      <c r="S1984" s="358">
        <v>28.857839584350586</v>
      </c>
      <c r="T1984" s="358">
        <v>29.511926651000977</v>
      </c>
      <c r="U1984" s="358">
        <v>29.334049224853516</v>
      </c>
      <c r="V1984" s="358">
        <v>27.928524017333984</v>
      </c>
      <c r="W1984" s="358">
        <v>26.84</v>
      </c>
      <c r="X1984" s="358">
        <v>26.863096237182617</v>
      </c>
      <c r="Y1984" s="358">
        <v>26.86309814453125</v>
      </c>
      <c r="Z1984" s="358">
        <v>26.86309814453125</v>
      </c>
      <c r="AA1984" s="358">
        <v>26.86309814453125</v>
      </c>
      <c r="AB1984" s="20">
        <v>597.18437042236326</v>
      </c>
    </row>
    <row r="1985" spans="2:28" thickTop="1" thickBot="1" x14ac:dyDescent="0.3">
      <c r="B1985" s="279">
        <v>41431</v>
      </c>
      <c r="C1985" s="128" t="s">
        <v>13</v>
      </c>
      <c r="D1985" s="358">
        <v>26.863096237182617</v>
      </c>
      <c r="E1985" s="358">
        <v>26.86309814453125</v>
      </c>
      <c r="F1985" s="358">
        <v>26.86309814453125</v>
      </c>
      <c r="G1985" s="358">
        <v>26.86309814453125</v>
      </c>
      <c r="H1985" s="358">
        <v>26.86309814453125</v>
      </c>
      <c r="I1985" s="358">
        <v>26.86309814453125</v>
      </c>
      <c r="J1985" s="358">
        <v>25.8</v>
      </c>
      <c r="K1985" s="358">
        <v>23.81</v>
      </c>
      <c r="L1985" s="358">
        <v>21.670986175537109</v>
      </c>
      <c r="M1985" s="358">
        <v>22.902044296264648</v>
      </c>
      <c r="N1985" s="358">
        <v>24.444129943847656</v>
      </c>
      <c r="O1985" s="358">
        <v>27.006841659545898</v>
      </c>
      <c r="P1985" s="358">
        <v>28.08</v>
      </c>
      <c r="Q1985" s="358">
        <v>29.067949295043945</v>
      </c>
      <c r="R1985" s="358">
        <v>29.901271820068359</v>
      </c>
      <c r="S1985" s="358">
        <v>30.704059600830078</v>
      </c>
      <c r="T1985" s="358">
        <v>30.962371826171875</v>
      </c>
      <c r="U1985" s="358">
        <v>29.549400329589844</v>
      </c>
      <c r="V1985" s="358">
        <v>28.206291198730469</v>
      </c>
      <c r="W1985" s="358">
        <v>26.511215209960938</v>
      </c>
      <c r="X1985" s="358">
        <v>25.884227752685547</v>
      </c>
      <c r="Y1985" s="358">
        <v>25.751529693603516</v>
      </c>
      <c r="Z1985" s="358">
        <v>24.35981559753418</v>
      </c>
      <c r="AA1985" s="358">
        <v>24.35981559753418</v>
      </c>
      <c r="AB1985" s="20">
        <v>640.15053695678716</v>
      </c>
    </row>
    <row r="1986" spans="2:28" thickTop="1" thickBot="1" x14ac:dyDescent="0.3">
      <c r="B1986" s="279">
        <v>41432</v>
      </c>
      <c r="C1986" s="128" t="s">
        <v>14</v>
      </c>
      <c r="D1986" s="358">
        <v>24.101497650146484</v>
      </c>
      <c r="E1986" s="358">
        <v>24.10150146484375</v>
      </c>
      <c r="F1986" s="358">
        <v>23.326564788818359</v>
      </c>
      <c r="G1986" s="358">
        <v>23.06825065612793</v>
      </c>
      <c r="H1986" s="358">
        <v>22.583042144775391</v>
      </c>
      <c r="I1986" s="358">
        <v>21.251886367797852</v>
      </c>
      <c r="J1986" s="358">
        <v>19.616655349731445</v>
      </c>
      <c r="K1986" s="358">
        <v>19.675043106079102</v>
      </c>
      <c r="L1986" s="358">
        <v>20.629817962646484</v>
      </c>
      <c r="M1986" s="358">
        <v>20.629817962646484</v>
      </c>
      <c r="N1986" s="358">
        <v>23.453557968139648</v>
      </c>
      <c r="O1986" s="358">
        <v>26.358434677124023</v>
      </c>
      <c r="P1986" s="358">
        <v>28.580236434936523</v>
      </c>
      <c r="Q1986" s="358">
        <v>28.822841644287109</v>
      </c>
      <c r="R1986" s="358">
        <v>29.200645446777344</v>
      </c>
      <c r="S1986" s="358">
        <v>30.457162857055664</v>
      </c>
      <c r="T1986" s="358">
        <v>29.856090545654297</v>
      </c>
      <c r="U1986" s="358">
        <v>30.206640243530273</v>
      </c>
      <c r="V1986" s="358">
        <v>29.531475067138672</v>
      </c>
      <c r="W1986" s="358">
        <v>26.866558074951172</v>
      </c>
      <c r="X1986" s="358">
        <v>25.964664459228516</v>
      </c>
      <c r="Y1986" s="358">
        <v>25.448034286499023</v>
      </c>
      <c r="Z1986" s="358">
        <v>24.553611755371094</v>
      </c>
      <c r="AA1986" s="358">
        <v>23.111076354980469</v>
      </c>
      <c r="AB1986" s="20">
        <v>601.39510726928711</v>
      </c>
    </row>
    <row r="1987" spans="2:28" thickTop="1" thickBot="1" x14ac:dyDescent="0.3">
      <c r="B1987" s="279">
        <v>41433</v>
      </c>
      <c r="C1987" s="128" t="s">
        <v>15</v>
      </c>
      <c r="D1987" s="358">
        <v>23.913869857788086</v>
      </c>
      <c r="E1987" s="358">
        <v>23.858894348144531</v>
      </c>
      <c r="F1987" s="358">
        <v>23.858894348144531</v>
      </c>
      <c r="G1987" s="358">
        <v>23.858894348144531</v>
      </c>
      <c r="H1987" s="358">
        <v>23.81</v>
      </c>
      <c r="I1987" s="358">
        <v>23.858894348144531</v>
      </c>
      <c r="J1987" s="358">
        <v>22.316879272460938</v>
      </c>
      <c r="K1987" s="358">
        <v>20.614049911499023</v>
      </c>
      <c r="L1987" s="358">
        <v>19.82</v>
      </c>
      <c r="M1987" s="358">
        <v>20.39</v>
      </c>
      <c r="N1987" s="358">
        <v>24.255620956420898</v>
      </c>
      <c r="O1987" s="358">
        <v>26.44758415222168</v>
      </c>
      <c r="P1987" s="358">
        <v>27.431880950927734</v>
      </c>
      <c r="Q1987" s="358">
        <v>28.576828002929688</v>
      </c>
      <c r="R1987" s="358">
        <v>28.997308731079102</v>
      </c>
      <c r="S1987" s="358">
        <v>29.197233200073242</v>
      </c>
      <c r="T1987" s="358">
        <v>29.864482879638672</v>
      </c>
      <c r="U1987" s="358">
        <v>29.023239135742188</v>
      </c>
      <c r="V1987" s="358">
        <v>28.786760330200195</v>
      </c>
      <c r="W1987" s="358">
        <v>27.933500289916992</v>
      </c>
      <c r="X1987" s="358">
        <v>26.456424713134766</v>
      </c>
      <c r="Y1987" s="358">
        <v>25.031566619873047</v>
      </c>
      <c r="Z1987" s="358">
        <v>24.618122100830078</v>
      </c>
      <c r="AA1987" s="358">
        <v>24.25602912902832</v>
      </c>
      <c r="AB1987" s="20">
        <v>607.17695762634276</v>
      </c>
    </row>
    <row r="1988" spans="2:28" thickTop="1" thickBot="1" x14ac:dyDescent="0.3">
      <c r="B1988" s="279">
        <v>41434</v>
      </c>
      <c r="C1988" s="128" t="s">
        <v>16</v>
      </c>
      <c r="D1988" s="358">
        <v>24.25602912902832</v>
      </c>
      <c r="E1988" s="358">
        <v>24.013427734375</v>
      </c>
      <c r="F1988" s="358">
        <v>24.013427734375</v>
      </c>
      <c r="G1988" s="358">
        <v>24.013427734375</v>
      </c>
      <c r="H1988" s="358">
        <v>21.504154205322266</v>
      </c>
      <c r="I1988" s="358">
        <v>24.013427734375</v>
      </c>
      <c r="J1988" s="358">
        <v>22.385019302368164</v>
      </c>
      <c r="K1988" s="358">
        <v>21.719944000244141</v>
      </c>
      <c r="L1988" s="358">
        <v>21.106943130493164</v>
      </c>
      <c r="M1988" s="358">
        <v>23.001815795898438</v>
      </c>
      <c r="N1988" s="358">
        <v>23.819431304931641</v>
      </c>
      <c r="O1988" s="358">
        <v>25.476589202880859</v>
      </c>
      <c r="P1988" s="358">
        <v>26.546993255615234</v>
      </c>
      <c r="Q1988" s="358">
        <v>26.789594650268555</v>
      </c>
      <c r="R1988" s="358">
        <v>27.797512054443359</v>
      </c>
      <c r="S1988" s="358">
        <v>27.909084320068359</v>
      </c>
      <c r="T1988" s="358">
        <v>28.629045486450195</v>
      </c>
      <c r="U1988" s="358">
        <v>28.03819465637207</v>
      </c>
      <c r="V1988" s="358">
        <v>26.737005233764648</v>
      </c>
      <c r="W1988" s="358">
        <v>26.658599853515625</v>
      </c>
      <c r="X1988" s="358">
        <v>24.919584274291992</v>
      </c>
      <c r="Y1988" s="358">
        <v>24.305303573608398</v>
      </c>
      <c r="Z1988" s="358">
        <v>24.185819625854492</v>
      </c>
      <c r="AA1988" s="358">
        <v>23.410879135131836</v>
      </c>
      <c r="AB1988" s="20">
        <v>595.25125312805176</v>
      </c>
    </row>
    <row r="1989" spans="2:28" thickTop="1" thickBot="1" x14ac:dyDescent="0.3">
      <c r="B1989" s="279">
        <v>41435</v>
      </c>
      <c r="C1989" s="128" t="s">
        <v>17</v>
      </c>
      <c r="D1989" s="358">
        <v>23.410879135131836</v>
      </c>
      <c r="E1989" s="358">
        <v>23.410881042480469</v>
      </c>
      <c r="F1989" s="358">
        <v>23.410881042480469</v>
      </c>
      <c r="G1989" s="358">
        <v>23.410879135131836</v>
      </c>
      <c r="H1989" s="358">
        <v>23.410881042480469</v>
      </c>
      <c r="I1989" s="358">
        <v>22.878416061401367</v>
      </c>
      <c r="J1989" s="358">
        <v>21.902257919311523</v>
      </c>
      <c r="K1989" s="358">
        <v>16.700944900512695</v>
      </c>
      <c r="L1989" s="358">
        <v>22.168487548828125</v>
      </c>
      <c r="M1989" s="358">
        <v>23.869117736816406</v>
      </c>
      <c r="N1989" s="358">
        <v>25.031566619873047</v>
      </c>
      <c r="O1989" s="358">
        <v>25.031566619873047</v>
      </c>
      <c r="P1989" s="358">
        <v>28.205150604248047</v>
      </c>
      <c r="Q1989" s="358">
        <v>28.763544082641602</v>
      </c>
      <c r="R1989" s="358">
        <v>29.125637054443359</v>
      </c>
      <c r="S1989" s="358">
        <v>30.16059684753418</v>
      </c>
      <c r="T1989" s="358">
        <v>29.628131866455078</v>
      </c>
      <c r="U1989" s="358">
        <v>29.573156356811523</v>
      </c>
      <c r="V1989" s="358">
        <v>20.566781997680664</v>
      </c>
      <c r="W1989" s="358">
        <v>26.795932769775391</v>
      </c>
      <c r="X1989" s="358">
        <v>18.610729217529297</v>
      </c>
      <c r="Y1989" s="358">
        <v>24.507152557373047</v>
      </c>
      <c r="Z1989" s="358">
        <v>24.025569915771484</v>
      </c>
      <c r="AA1989" s="358">
        <v>24.093709945678711</v>
      </c>
      <c r="AB1989" s="20">
        <v>588.69285202026367</v>
      </c>
    </row>
    <row r="1990" spans="2:28" thickTop="1" thickBot="1" x14ac:dyDescent="0.3">
      <c r="B1990" s="279">
        <v>41436</v>
      </c>
      <c r="C1990" s="128" t="s">
        <v>11</v>
      </c>
      <c r="D1990" s="358">
        <v>23.851106643676758</v>
      </c>
      <c r="E1990" s="358">
        <v>23.851102828979492</v>
      </c>
      <c r="F1990" s="358">
        <v>23.741151809692383</v>
      </c>
      <c r="G1990" s="358">
        <v>23.741151809692383</v>
      </c>
      <c r="H1990" s="358">
        <v>23.255947113037109</v>
      </c>
      <c r="I1990" s="358">
        <v>20.108682632446289</v>
      </c>
      <c r="J1990" s="358">
        <v>20.558586120605469</v>
      </c>
      <c r="K1990" s="358">
        <v>20.503612518310547</v>
      </c>
      <c r="L1990" s="358">
        <v>21.108306884765625</v>
      </c>
      <c r="M1990" s="358">
        <v>22.013826370239258</v>
      </c>
      <c r="N1990" s="358">
        <v>22.013828277587891</v>
      </c>
      <c r="O1990" s="358">
        <v>24.37846565246582</v>
      </c>
      <c r="P1990" s="358">
        <v>25.736461639404297</v>
      </c>
      <c r="Q1990" s="358">
        <v>27.410051345825195</v>
      </c>
      <c r="R1990" s="358">
        <v>27.410051345825195</v>
      </c>
      <c r="S1990" s="358">
        <v>28.312812805175781</v>
      </c>
      <c r="T1990" s="358">
        <v>28.829437255859375</v>
      </c>
      <c r="U1990" s="358">
        <v>21.250337600708008</v>
      </c>
      <c r="V1990" s="358">
        <v>28.771047592163086</v>
      </c>
      <c r="W1990" s="358">
        <v>28.771047592163086</v>
      </c>
      <c r="X1990" s="358">
        <v>28.771047592163086</v>
      </c>
      <c r="Y1990" s="358">
        <v>28.771051406860352</v>
      </c>
      <c r="Z1990" s="358">
        <v>28.771051406860352</v>
      </c>
      <c r="AA1990" s="358">
        <v>28.771051406860352</v>
      </c>
      <c r="AB1990" s="20">
        <v>600.70121765136719</v>
      </c>
    </row>
    <row r="1991" spans="2:28" thickTop="1" thickBot="1" x14ac:dyDescent="0.3">
      <c r="B1991" s="279">
        <v>41437</v>
      </c>
      <c r="C1991" s="128" t="s">
        <v>12</v>
      </c>
      <c r="D1991" s="358">
        <v>28.771047592163086</v>
      </c>
      <c r="E1991" s="358">
        <v>28.771051406860352</v>
      </c>
      <c r="F1991" s="358">
        <v>28.771051406860352</v>
      </c>
      <c r="G1991" s="358">
        <v>28.771047592163086</v>
      </c>
      <c r="H1991" s="358">
        <v>28.771051406860352</v>
      </c>
      <c r="I1991" s="358">
        <v>28.771051406860352</v>
      </c>
      <c r="J1991" s="358">
        <v>28.771051406860352</v>
      </c>
      <c r="K1991" s="358">
        <v>28.771051406860352</v>
      </c>
      <c r="L1991" s="358">
        <v>22.044492721557617</v>
      </c>
      <c r="M1991" s="358">
        <v>23.502729415893555</v>
      </c>
      <c r="N1991" s="358">
        <v>23.502731323242188</v>
      </c>
      <c r="O1991" s="358">
        <v>25.384120941162109</v>
      </c>
      <c r="P1991" s="358">
        <v>27.497526168823242</v>
      </c>
      <c r="Q1991" s="358">
        <v>28.351482391357422</v>
      </c>
      <c r="R1991" s="358">
        <v>29.264457702636719</v>
      </c>
      <c r="S1991" s="358">
        <v>29.438922882080078</v>
      </c>
      <c r="T1991" s="358">
        <v>24.16069221496582</v>
      </c>
      <c r="U1991" s="358">
        <v>28.952550888061523</v>
      </c>
      <c r="V1991" s="358">
        <v>26.782272338867188</v>
      </c>
      <c r="W1991" s="358">
        <v>26.426519393920898</v>
      </c>
      <c r="X1991" s="358">
        <v>25.376049041748047</v>
      </c>
      <c r="Y1991" s="358">
        <v>24.479900360107422</v>
      </c>
      <c r="Z1991" s="358">
        <v>24.237293243408203</v>
      </c>
      <c r="AA1991" s="358">
        <v>23.755714416503906</v>
      </c>
      <c r="AB1991" s="20">
        <v>643.32585906982422</v>
      </c>
    </row>
    <row r="1992" spans="2:28" thickTop="1" thickBot="1" x14ac:dyDescent="0.3">
      <c r="B1992" s="279">
        <v>41438</v>
      </c>
      <c r="C1992" s="128" t="s">
        <v>13</v>
      </c>
      <c r="D1992" s="358">
        <v>23.755714416503906</v>
      </c>
      <c r="E1992" s="358">
        <v>22.690788269042969</v>
      </c>
      <c r="F1992" s="358">
        <v>22.690788269042969</v>
      </c>
      <c r="G1992" s="358">
        <v>22.635812759399414</v>
      </c>
      <c r="H1992" s="358">
        <v>22.635812759399414</v>
      </c>
      <c r="I1992" s="358">
        <v>22.126977920532227</v>
      </c>
      <c r="J1992" s="358">
        <v>21.393421173095703</v>
      </c>
      <c r="K1992" s="358">
        <v>21.393421173095703</v>
      </c>
      <c r="L1992" s="358">
        <v>22.080135345458984</v>
      </c>
      <c r="M1992" s="358">
        <v>17.134531021118164</v>
      </c>
      <c r="N1992" s="358">
        <v>23.94743537902832</v>
      </c>
      <c r="O1992" s="358">
        <v>23.94743537902832</v>
      </c>
      <c r="P1992" s="358">
        <v>23.94743537902832</v>
      </c>
      <c r="Q1992" s="358">
        <v>29.297384262084961</v>
      </c>
      <c r="R1992" s="358">
        <v>29.984100341796875</v>
      </c>
      <c r="S1992" s="358">
        <v>30.103588104248047</v>
      </c>
      <c r="T1992" s="358">
        <v>30.823549270629883</v>
      </c>
      <c r="U1992" s="358">
        <v>29.890071868896484</v>
      </c>
      <c r="V1992" s="358">
        <v>29.337802886962891</v>
      </c>
      <c r="W1992" s="358">
        <v>28.82896614074707</v>
      </c>
      <c r="X1992" s="358">
        <v>27.569957733154297</v>
      </c>
      <c r="Y1992" s="358">
        <v>25.34895133972168</v>
      </c>
      <c r="Z1992" s="358">
        <v>24.581804275512695</v>
      </c>
      <c r="AA1992" s="358">
        <v>24.471853256225586</v>
      </c>
      <c r="AB1992" s="20">
        <v>600.61773872375488</v>
      </c>
    </row>
    <row r="1993" spans="2:28" thickTop="1" thickBot="1" x14ac:dyDescent="0.3">
      <c r="B1993" s="279">
        <v>41439</v>
      </c>
      <c r="C1993" s="128" t="s">
        <v>14</v>
      </c>
      <c r="D1993" s="358">
        <v>24.471853256225586</v>
      </c>
      <c r="E1993" s="358">
        <v>25.270544052124023</v>
      </c>
      <c r="F1993" s="358">
        <v>25.270544052124023</v>
      </c>
      <c r="G1993" s="358">
        <v>25.270544052124023</v>
      </c>
      <c r="H1993" s="358">
        <v>21.113988876342773</v>
      </c>
      <c r="I1993" s="358">
        <v>23.931667327880859</v>
      </c>
      <c r="J1993" s="358">
        <v>21.499067306518555</v>
      </c>
      <c r="K1993" s="358">
        <v>21.499067306518555</v>
      </c>
      <c r="L1993" s="358">
        <v>22.663066864013672</v>
      </c>
      <c r="M1993" s="358">
        <v>24.738082885742188</v>
      </c>
      <c r="N1993" s="358">
        <v>24.796468734741211</v>
      </c>
      <c r="O1993" s="358">
        <v>27.232873916625977</v>
      </c>
      <c r="P1993" s="358">
        <v>28.416875839233398</v>
      </c>
      <c r="Q1993" s="358">
        <v>29.361902236938477</v>
      </c>
      <c r="R1993" s="358">
        <v>27.865163803100586</v>
      </c>
      <c r="S1993" s="358">
        <v>29.65156364440918</v>
      </c>
      <c r="T1993" s="358">
        <v>29.254426956176758</v>
      </c>
      <c r="U1993" s="358">
        <v>26.90546989440918</v>
      </c>
      <c r="V1993" s="358">
        <v>27.124517440795898</v>
      </c>
      <c r="W1993" s="358">
        <v>27.18562126159668</v>
      </c>
      <c r="X1993" s="358">
        <v>26.076763153076172</v>
      </c>
      <c r="Y1993" s="358">
        <v>25.09063720703125</v>
      </c>
      <c r="Z1993" s="358">
        <v>25.09063720703125</v>
      </c>
      <c r="AA1993" s="358">
        <v>24.851659774780273</v>
      </c>
      <c r="AB1993" s="20">
        <v>614.63300704956055</v>
      </c>
    </row>
    <row r="1994" spans="2:28" thickTop="1" thickBot="1" x14ac:dyDescent="0.3">
      <c r="B1994" s="279">
        <v>41440</v>
      </c>
      <c r="C1994" s="128" t="s">
        <v>15</v>
      </c>
      <c r="D1994" s="358">
        <v>24.741708755493164</v>
      </c>
      <c r="E1994" s="358">
        <v>24.741706848144531</v>
      </c>
      <c r="F1994" s="358">
        <v>24.741706848144531</v>
      </c>
      <c r="G1994" s="358">
        <v>24.686731338500977</v>
      </c>
      <c r="H1994" s="358">
        <v>24.686731338500977</v>
      </c>
      <c r="I1994" s="358">
        <v>24.741708755493164</v>
      </c>
      <c r="J1994" s="358">
        <v>22.308893203735352</v>
      </c>
      <c r="K1994" s="358">
        <v>22.250505447387695</v>
      </c>
      <c r="L1994" s="358">
        <v>22.61259651184082</v>
      </c>
      <c r="M1994" s="358">
        <v>24.514942169189453</v>
      </c>
      <c r="N1994" s="358">
        <v>24.193731307983398</v>
      </c>
      <c r="O1994" s="358">
        <v>27.569957733154297</v>
      </c>
      <c r="P1994" s="358">
        <v>28.751243591308594</v>
      </c>
      <c r="Q1994" s="358">
        <v>29.095670700073242</v>
      </c>
      <c r="R1994" s="358">
        <v>29.925582885742188</v>
      </c>
      <c r="S1994" s="358">
        <v>30.291088104248047</v>
      </c>
      <c r="T1994" s="358">
        <v>29.493404388427734</v>
      </c>
      <c r="U1994" s="358">
        <v>28.366127014160156</v>
      </c>
      <c r="V1994" s="358">
        <v>27.945646286010742</v>
      </c>
      <c r="W1994" s="358">
        <v>27.567842483520508</v>
      </c>
      <c r="X1994" s="358">
        <v>26.908170700073242</v>
      </c>
      <c r="Y1994" s="358">
        <v>26.183982849121094</v>
      </c>
      <c r="Z1994" s="358">
        <v>25.954544067382813</v>
      </c>
      <c r="AA1994" s="358">
        <v>25.780078887939453</v>
      </c>
      <c r="AB1994" s="20">
        <v>628.05430221557617</v>
      </c>
    </row>
    <row r="1995" spans="2:28" thickTop="1" thickBot="1" x14ac:dyDescent="0.3">
      <c r="B1995" s="279">
        <v>41441</v>
      </c>
      <c r="C1995" s="128" t="s">
        <v>16</v>
      </c>
      <c r="D1995" s="358">
        <v>25.560174942016602</v>
      </c>
      <c r="E1995" s="358">
        <v>24.706504821777344</v>
      </c>
      <c r="F1995" s="358">
        <v>24.761480331420898</v>
      </c>
      <c r="G1995" s="358">
        <v>24.761480331420898</v>
      </c>
      <c r="H1995" s="358">
        <v>24.871433258056641</v>
      </c>
      <c r="I1995" s="358">
        <v>24.871433258056641</v>
      </c>
      <c r="J1995" s="358">
        <v>20.819808959960938</v>
      </c>
      <c r="K1995" s="358">
        <v>19.179243087768555</v>
      </c>
      <c r="L1995" s="358">
        <v>21.396833419799805</v>
      </c>
      <c r="M1995" s="358">
        <v>24.097461700439453</v>
      </c>
      <c r="N1995" s="358">
        <v>25.159259796142578</v>
      </c>
      <c r="O1995" s="358">
        <v>27.157598495483398</v>
      </c>
      <c r="P1995" s="358">
        <v>28.097463607788086</v>
      </c>
      <c r="Q1995" s="358">
        <v>29.361902236938477</v>
      </c>
      <c r="R1995" s="358">
        <v>29.4202880859375</v>
      </c>
      <c r="S1995" s="358">
        <v>29.678600311279297</v>
      </c>
      <c r="T1995" s="358">
        <v>29.273288726806641</v>
      </c>
      <c r="U1995" s="358">
        <v>30.048227310180664</v>
      </c>
      <c r="V1995" s="358">
        <v>30.306535720825195</v>
      </c>
      <c r="W1995" s="358">
        <v>29.175504684448242</v>
      </c>
      <c r="X1995" s="358">
        <v>25.67072868347168</v>
      </c>
      <c r="Y1995" s="358">
        <v>24.222028732299805</v>
      </c>
      <c r="Z1995" s="358">
        <v>23.454879760742188</v>
      </c>
      <c r="AA1995" s="358">
        <v>23.096412658691406</v>
      </c>
      <c r="AB1995" s="20">
        <v>619.14857292175293</v>
      </c>
    </row>
    <row r="1996" spans="2:28" thickTop="1" thickBot="1" x14ac:dyDescent="0.3">
      <c r="B1996" s="279">
        <v>41442</v>
      </c>
      <c r="C1996" s="128" t="s">
        <v>17</v>
      </c>
      <c r="D1996" s="358">
        <v>23.096412658691406</v>
      </c>
      <c r="E1996" s="358">
        <v>23.096412658691406</v>
      </c>
      <c r="F1996" s="358">
        <v>23.096412658691406</v>
      </c>
      <c r="G1996" s="358">
        <v>23.096412658691406</v>
      </c>
      <c r="H1996" s="358">
        <v>23.041435241699219</v>
      </c>
      <c r="I1996" s="358">
        <v>23.041437149047852</v>
      </c>
      <c r="J1996" s="358">
        <v>19.747428894042969</v>
      </c>
      <c r="K1996" s="358">
        <v>19.314651489257813</v>
      </c>
      <c r="L1996" s="358">
        <v>20.12523078918457</v>
      </c>
      <c r="M1996" s="358">
        <v>19.023818969726563</v>
      </c>
      <c r="N1996" s="358">
        <v>23.377702713012695</v>
      </c>
      <c r="O1996" s="358">
        <v>26.425008773803711</v>
      </c>
      <c r="P1996" s="358">
        <v>28.500720977783203</v>
      </c>
      <c r="Q1996" s="358">
        <v>27.571210861206055</v>
      </c>
      <c r="R1996" s="358">
        <v>30.01734733581543</v>
      </c>
      <c r="S1996" s="358">
        <v>26.629888534545898</v>
      </c>
      <c r="T1996" s="358">
        <v>30.711851119995117</v>
      </c>
      <c r="U1996" s="358">
        <v>30.592361450195313</v>
      </c>
      <c r="V1996" s="358">
        <v>28.048189163208008</v>
      </c>
      <c r="W1996" s="358">
        <v>25.819391250610352</v>
      </c>
      <c r="X1996" s="358">
        <v>24.249456405639648</v>
      </c>
      <c r="Y1996" s="358">
        <v>23.469762802124023</v>
      </c>
      <c r="Z1996" s="358">
        <v>22.43651008605957</v>
      </c>
      <c r="AA1996" s="358">
        <v>22.436513900756836</v>
      </c>
      <c r="AB1996" s="20">
        <v>586.96556854248047</v>
      </c>
    </row>
    <row r="1997" spans="2:28" thickTop="1" thickBot="1" x14ac:dyDescent="0.3">
      <c r="B1997" s="279">
        <v>41443</v>
      </c>
      <c r="C1997" s="128" t="s">
        <v>11</v>
      </c>
      <c r="D1997" s="358">
        <v>22.43651008605957</v>
      </c>
      <c r="E1997" s="358">
        <v>22.840435028076172</v>
      </c>
      <c r="F1997" s="358">
        <v>24.300128936767578</v>
      </c>
      <c r="G1997" s="358">
        <v>24.245153427124023</v>
      </c>
      <c r="H1997" s="358">
        <v>24.245155334472656</v>
      </c>
      <c r="I1997" s="358">
        <v>22.913997650146484</v>
      </c>
      <c r="J1997" s="358">
        <v>19.635078430175781</v>
      </c>
      <c r="K1997" s="358">
        <v>20.410015106201172</v>
      </c>
      <c r="L1997" s="358">
        <v>21.751890182495117</v>
      </c>
      <c r="M1997" s="358">
        <v>22.765981674194336</v>
      </c>
      <c r="N1997" s="358">
        <v>24.517292022705078</v>
      </c>
      <c r="O1997" s="358">
        <v>26.385574340820313</v>
      </c>
      <c r="P1997" s="358">
        <v>26.96058464050293</v>
      </c>
      <c r="Q1997" s="358">
        <v>27.639377593994141</v>
      </c>
      <c r="R1997" s="358">
        <v>28.21076774597168</v>
      </c>
      <c r="S1997" s="358">
        <v>27.955951690673828</v>
      </c>
      <c r="T1997" s="358">
        <v>22.786796569824219</v>
      </c>
      <c r="U1997" s="358">
        <v>28.366682052612305</v>
      </c>
      <c r="V1997" s="358">
        <v>27.373018264770508</v>
      </c>
      <c r="W1997" s="358">
        <v>26.878442764282227</v>
      </c>
      <c r="X1997" s="358">
        <v>25.61505126953125</v>
      </c>
      <c r="Y1997" s="358">
        <v>21.248193740844727</v>
      </c>
      <c r="Z1997" s="358">
        <v>23.381946563720703</v>
      </c>
      <c r="AA1997" s="358">
        <v>23.123636245727539</v>
      </c>
      <c r="AB1997" s="20">
        <v>585.98766136169434</v>
      </c>
    </row>
    <row r="1998" spans="2:28" thickTop="1" thickBot="1" x14ac:dyDescent="0.3">
      <c r="B1998" s="279">
        <v>41444</v>
      </c>
      <c r="C1998" s="128" t="s">
        <v>12</v>
      </c>
      <c r="D1998" s="358">
        <v>23.004146575927734</v>
      </c>
      <c r="E1998" s="358">
        <v>23.004146575927734</v>
      </c>
      <c r="F1998" s="358">
        <v>23.004146575927734</v>
      </c>
      <c r="G1998" s="358">
        <v>23.004146575927734</v>
      </c>
      <c r="H1998" s="358">
        <v>22.94917106628418</v>
      </c>
      <c r="I1998" s="358">
        <v>22.196805953979492</v>
      </c>
      <c r="J1998" s="358">
        <v>20.336614608764648</v>
      </c>
      <c r="K1998" s="358">
        <v>20.336614608764648</v>
      </c>
      <c r="L1998" s="358">
        <v>21.604679107666016</v>
      </c>
      <c r="M1998" s="358">
        <v>23.305305480957031</v>
      </c>
      <c r="N1998" s="358">
        <v>24.297386169433594</v>
      </c>
      <c r="O1998" s="358">
        <v>24.416873931884766</v>
      </c>
      <c r="P1998" s="358">
        <v>25.489391326904297</v>
      </c>
      <c r="Q1998" s="358">
        <v>26.733827590942383</v>
      </c>
      <c r="R1998" s="358">
        <v>26.73382568359375</v>
      </c>
      <c r="S1998" s="358">
        <v>21.364051818847656</v>
      </c>
      <c r="T1998" s="358">
        <v>22.440891265869141</v>
      </c>
      <c r="U1998" s="358">
        <v>26.094203948974609</v>
      </c>
      <c r="V1998" s="358">
        <v>25.971088409423828</v>
      </c>
      <c r="W1998" s="358">
        <v>24.700380325317383</v>
      </c>
      <c r="X1998" s="358">
        <v>23.097478866577148</v>
      </c>
      <c r="Y1998" s="358">
        <v>23.126350402832031</v>
      </c>
      <c r="Z1998" s="358">
        <v>22.629056930541992</v>
      </c>
      <c r="AA1998" s="358">
        <v>22.270589828491211</v>
      </c>
      <c r="AB1998" s="20">
        <v>562.11117362976074</v>
      </c>
    </row>
    <row r="1999" spans="2:28" thickTop="1" thickBot="1" x14ac:dyDescent="0.3">
      <c r="B1999" s="279">
        <v>41445</v>
      </c>
      <c r="C1999" s="128" t="s">
        <v>13</v>
      </c>
      <c r="D1999" s="358">
        <v>22.151102066040039</v>
      </c>
      <c r="E1999" s="358">
        <v>22.151100158691406</v>
      </c>
      <c r="F1999" s="358">
        <v>22.151102066040039</v>
      </c>
      <c r="G1999" s="358">
        <v>22.151102066040039</v>
      </c>
      <c r="H1999" s="358">
        <v>22.581331253051758</v>
      </c>
      <c r="I1999" s="358">
        <v>22.260124206542969</v>
      </c>
      <c r="J1999" s="358">
        <v>22.084962844848633</v>
      </c>
      <c r="K1999" s="358">
        <v>22.180822372436523</v>
      </c>
      <c r="L1999" s="358">
        <v>22.235797882080078</v>
      </c>
      <c r="M1999" s="358">
        <v>20.952157974243164</v>
      </c>
      <c r="N1999" s="358">
        <v>23.443645477294922</v>
      </c>
      <c r="O1999" s="358">
        <v>24.207164764404297</v>
      </c>
      <c r="P1999" s="358">
        <v>25.321622848510742</v>
      </c>
      <c r="Q1999" s="358">
        <v>25.72639274597168</v>
      </c>
      <c r="R1999" s="358">
        <v>26.315454483032227</v>
      </c>
      <c r="S1999" s="358">
        <v>26.797033309936523</v>
      </c>
      <c r="T1999" s="358">
        <v>27.159128189086914</v>
      </c>
      <c r="U1999" s="358">
        <v>27.275901794433594</v>
      </c>
      <c r="V1999" s="358">
        <v>25.914026260375977</v>
      </c>
      <c r="W1999" s="358">
        <v>24.888633728027344</v>
      </c>
      <c r="X1999" s="358">
        <v>24.403427124023438</v>
      </c>
      <c r="Y1999" s="358">
        <v>23.915672302246094</v>
      </c>
      <c r="Z1999" s="358">
        <v>23.915674209594727</v>
      </c>
      <c r="AA1999" s="358">
        <v>22.921091079711914</v>
      </c>
      <c r="AB1999" s="20">
        <v>573.10447120666504</v>
      </c>
    </row>
    <row r="2000" spans="2:28" thickTop="1" thickBot="1" x14ac:dyDescent="0.3">
      <c r="B2000" s="279">
        <v>41446</v>
      </c>
      <c r="C2000" s="128" t="s">
        <v>14</v>
      </c>
      <c r="D2000" s="358">
        <v>22.866115570068359</v>
      </c>
      <c r="E2000" s="358">
        <v>22.866113662719727</v>
      </c>
      <c r="F2000" s="358">
        <v>22.866115570068359</v>
      </c>
      <c r="G2000" s="358">
        <v>22.866115570068359</v>
      </c>
      <c r="H2000" s="358">
        <v>22.866113662719727</v>
      </c>
      <c r="I2000" s="358">
        <v>22.067422866821289</v>
      </c>
      <c r="J2000" s="358">
        <v>21.954057693481445</v>
      </c>
      <c r="K2000" s="358">
        <v>22.009033203125</v>
      </c>
      <c r="L2000" s="358">
        <v>21.985406875610352</v>
      </c>
      <c r="M2000" s="358">
        <v>22.112815856933594</v>
      </c>
      <c r="N2000" s="358">
        <v>22.891975402832031</v>
      </c>
      <c r="O2000" s="358">
        <v>24.43653678894043</v>
      </c>
      <c r="P2000" s="358">
        <v>25.89</v>
      </c>
      <c r="Q2000" s="358">
        <v>26.94</v>
      </c>
      <c r="R2000" s="358">
        <v>27.89</v>
      </c>
      <c r="S2000" s="358">
        <v>27.365510940551758</v>
      </c>
      <c r="T2000" s="358">
        <v>26.75</v>
      </c>
      <c r="U2000" s="358">
        <v>26.18</v>
      </c>
      <c r="V2000" s="358">
        <v>25.541017532348633</v>
      </c>
      <c r="W2000" s="358">
        <v>25.23</v>
      </c>
      <c r="X2000" s="358">
        <v>23.005241394042969</v>
      </c>
      <c r="Y2000" s="358">
        <v>22.186981201171875</v>
      </c>
      <c r="Z2000" s="358">
        <v>22.374608993530273</v>
      </c>
      <c r="AA2000" s="358">
        <v>21.912958145141602</v>
      </c>
      <c r="AB2000" s="20">
        <v>573.05414093017578</v>
      </c>
    </row>
    <row r="2001" spans="1:28" thickTop="1" thickBot="1" x14ac:dyDescent="0.3">
      <c r="B2001" s="279">
        <v>41447</v>
      </c>
      <c r="C2001" s="128" t="s">
        <v>15</v>
      </c>
      <c r="D2001" s="358">
        <v>21.912960052490234</v>
      </c>
      <c r="E2001" s="358">
        <v>21.912960052490234</v>
      </c>
      <c r="F2001" s="358">
        <v>21.912958145141602</v>
      </c>
      <c r="G2001" s="358">
        <v>21.912960052490234</v>
      </c>
      <c r="H2001" s="358">
        <v>21.912960052490234</v>
      </c>
      <c r="I2001" s="358">
        <v>21.912960052490234</v>
      </c>
      <c r="J2001" s="358">
        <v>21.480184555053711</v>
      </c>
      <c r="K2001" s="358">
        <v>21.476768493652344</v>
      </c>
      <c r="L2001" s="358">
        <v>21.429515838623047</v>
      </c>
      <c r="M2001" s="358">
        <v>22.76826286315918</v>
      </c>
      <c r="N2001" s="358">
        <v>24.061120986938477</v>
      </c>
      <c r="O2001" s="358">
        <v>24.478187561035156</v>
      </c>
      <c r="P2001" s="358">
        <v>25.748798370361328</v>
      </c>
      <c r="Q2001" s="358">
        <v>26.883243560791016</v>
      </c>
      <c r="R2001" s="358">
        <v>27.142854690551758</v>
      </c>
      <c r="S2001" s="358">
        <v>27.443841934204102</v>
      </c>
      <c r="T2001" s="358">
        <v>27.246635437011719</v>
      </c>
      <c r="U2001" s="358">
        <v>26.771862030029297</v>
      </c>
      <c r="V2001" s="358">
        <v>26.377754211425781</v>
      </c>
      <c r="W2001" s="358">
        <v>25.818449020385742</v>
      </c>
      <c r="X2001" s="358">
        <v>25.22691535949707</v>
      </c>
      <c r="Y2001" s="358">
        <v>23.946836471557617</v>
      </c>
      <c r="Z2001" s="358">
        <v>23.827348709106445</v>
      </c>
      <c r="AA2001" s="358">
        <v>23.827348709106445</v>
      </c>
      <c r="AB2001" s="20">
        <v>577.43368721008301</v>
      </c>
    </row>
    <row r="2002" spans="1:28" thickTop="1" thickBot="1" x14ac:dyDescent="0.3">
      <c r="B2002" s="279">
        <v>41448</v>
      </c>
      <c r="C2002" s="128" t="s">
        <v>16</v>
      </c>
      <c r="D2002" s="358">
        <v>23.827348709106445</v>
      </c>
      <c r="E2002" s="358">
        <v>23.506141662597656</v>
      </c>
      <c r="F2002" s="358">
        <v>23.506145477294922</v>
      </c>
      <c r="G2002" s="358">
        <v>23.506141662597656</v>
      </c>
      <c r="H2002" s="358">
        <v>23.506145477294922</v>
      </c>
      <c r="I2002" s="358">
        <v>23.506141662597656</v>
      </c>
      <c r="J2002" s="358">
        <v>20.437553405761719</v>
      </c>
      <c r="K2002" s="358">
        <v>20.320775985717773</v>
      </c>
      <c r="L2002" s="358">
        <v>21.596757888793945</v>
      </c>
      <c r="M2002" s="358">
        <v>23.113386154174805</v>
      </c>
      <c r="N2002" s="358">
        <v>24.177896499633789</v>
      </c>
      <c r="O2002" s="358">
        <v>25.242408752441406</v>
      </c>
      <c r="P2002" s="358">
        <v>27.116798400878906</v>
      </c>
      <c r="Q2002" s="358">
        <v>28.500722885131836</v>
      </c>
      <c r="R2002" s="358">
        <v>28.870735168457031</v>
      </c>
      <c r="S2002" s="358">
        <v>29.248537063598633</v>
      </c>
      <c r="T2002" s="358">
        <v>29.129047393798828</v>
      </c>
      <c r="U2002" s="358">
        <v>28.899604797363281</v>
      </c>
      <c r="V2002" s="358">
        <v>28.343929290771484</v>
      </c>
      <c r="W2002" s="358">
        <v>27.401618957519531</v>
      </c>
      <c r="X2002" s="358">
        <v>24.620214462280273</v>
      </c>
      <c r="Y2002" s="358">
        <v>23.111377716064453</v>
      </c>
      <c r="Z2002" s="358">
        <v>22.908041000366211</v>
      </c>
      <c r="AA2002" s="358">
        <v>22.594751358032227</v>
      </c>
      <c r="AB2002" s="20">
        <v>596.99222183227539</v>
      </c>
    </row>
    <row r="2003" spans="1:28" thickTop="1" thickBot="1" x14ac:dyDescent="0.3">
      <c r="B2003" s="279">
        <v>41449</v>
      </c>
      <c r="C2003" s="128" t="s">
        <v>17</v>
      </c>
      <c r="D2003" s="358">
        <v>22.484800338745117</v>
      </c>
      <c r="E2003" s="358">
        <v>22.48480224609375</v>
      </c>
      <c r="F2003" s="358">
        <v>22.484800338745117</v>
      </c>
      <c r="G2003" s="358">
        <v>22.594753265380859</v>
      </c>
      <c r="H2003" s="358">
        <v>22.594753265380859</v>
      </c>
      <c r="I2003" s="358">
        <v>22.594753265380859</v>
      </c>
      <c r="J2003" s="358">
        <v>19.971149444580078</v>
      </c>
      <c r="K2003" s="358">
        <v>19.462312698364258</v>
      </c>
      <c r="L2003" s="358">
        <v>18.967998504638672</v>
      </c>
      <c r="M2003" s="358">
        <v>23.482749938964844</v>
      </c>
      <c r="N2003" s="358">
        <v>24.227851867675781</v>
      </c>
      <c r="O2003" s="358">
        <v>25.649425506591797</v>
      </c>
      <c r="P2003" s="358">
        <v>27.286237716674805</v>
      </c>
      <c r="Q2003" s="358">
        <v>28.486162185668945</v>
      </c>
      <c r="R2003" s="358">
        <v>28.550676345825195</v>
      </c>
      <c r="S2003" s="358">
        <v>28.848041534423828</v>
      </c>
      <c r="T2003" s="358">
        <v>27.353147506713867</v>
      </c>
      <c r="U2003" s="358">
        <v>27.298171997070313</v>
      </c>
      <c r="V2003" s="358">
        <v>27.752994537353516</v>
      </c>
      <c r="W2003" s="358">
        <v>26.822227478027344</v>
      </c>
      <c r="X2003" s="358">
        <v>25.630094528198242</v>
      </c>
      <c r="Y2003" s="358">
        <v>23.725788116455078</v>
      </c>
      <c r="Z2003" s="358">
        <v>23.661272048950195</v>
      </c>
      <c r="AA2003" s="358">
        <v>23.089672088623047</v>
      </c>
      <c r="AB2003" s="20">
        <v>585.50463676452637</v>
      </c>
    </row>
    <row r="2004" spans="1:28" thickTop="1" thickBot="1" x14ac:dyDescent="0.3">
      <c r="B2004" s="279">
        <v>41450</v>
      </c>
      <c r="C2004" s="128" t="s">
        <v>11</v>
      </c>
      <c r="D2004" s="358">
        <v>23.606296539306641</v>
      </c>
      <c r="E2004" s="358">
        <v>23.888364791870117</v>
      </c>
      <c r="F2004" s="358">
        <v>23.888364791870117</v>
      </c>
      <c r="G2004" s="358">
        <v>23.888364791870117</v>
      </c>
      <c r="H2004" s="358">
        <v>23.645761489868164</v>
      </c>
      <c r="I2004" s="358">
        <v>22.902044296264648</v>
      </c>
      <c r="J2004" s="358">
        <v>21.268926620483398</v>
      </c>
      <c r="K2004" s="358">
        <v>20.955638885498047</v>
      </c>
      <c r="L2004" s="358">
        <v>21.557621002197266</v>
      </c>
      <c r="M2004" s="358">
        <v>22.2</v>
      </c>
      <c r="N2004" s="358">
        <v>22.356960296630859</v>
      </c>
      <c r="O2004" s="358">
        <v>25.454732894897461</v>
      </c>
      <c r="P2004" s="358">
        <v>26.389318466186523</v>
      </c>
      <c r="Q2004" s="358">
        <v>28.292835235595703</v>
      </c>
      <c r="R2004" s="358">
        <v>28.347810745239258</v>
      </c>
      <c r="S2004" s="358">
        <v>28.74</v>
      </c>
      <c r="T2004" s="358">
        <v>28.816499710083008</v>
      </c>
      <c r="U2004" s="358">
        <v>27.511770248413086</v>
      </c>
      <c r="V2004" s="358">
        <v>27.49205207824707</v>
      </c>
      <c r="W2004" s="358">
        <v>25.7</v>
      </c>
      <c r="X2004" s="358">
        <v>25.305551528930664</v>
      </c>
      <c r="Y2004" s="358">
        <v>23.395309448242188</v>
      </c>
      <c r="Z2004" s="358">
        <v>23.395309448242188</v>
      </c>
      <c r="AA2004" s="358">
        <v>23.395309448242188</v>
      </c>
      <c r="AB2004" s="20">
        <v>592.3948427581787</v>
      </c>
    </row>
    <row r="2005" spans="1:28" thickTop="1" thickBot="1" x14ac:dyDescent="0.3">
      <c r="B2005" s="279">
        <v>41451</v>
      </c>
      <c r="C2005" s="128" t="s">
        <v>12</v>
      </c>
      <c r="D2005" s="358">
        <v>23.395309448242188</v>
      </c>
      <c r="E2005" s="358">
        <v>23.395309448242188</v>
      </c>
      <c r="F2005" s="358">
        <v>23.395309448242188</v>
      </c>
      <c r="G2005" s="358">
        <v>23.395309448242188</v>
      </c>
      <c r="H2005" s="358">
        <v>23.395309448242188</v>
      </c>
      <c r="I2005" s="358">
        <v>23.395309448242188</v>
      </c>
      <c r="J2005" s="358">
        <v>23.395309448242188</v>
      </c>
      <c r="K2005" s="358">
        <v>23.395309448242188</v>
      </c>
      <c r="L2005" s="358">
        <v>20.815767288208008</v>
      </c>
      <c r="M2005" s="358">
        <v>22.28526496887207</v>
      </c>
      <c r="N2005" s="358">
        <v>24.177896499633789</v>
      </c>
      <c r="O2005" s="358">
        <v>24.177896499633789</v>
      </c>
      <c r="P2005" s="358">
        <v>27.006845474243164</v>
      </c>
      <c r="Q2005" s="358">
        <v>27.006841659545898</v>
      </c>
      <c r="R2005" s="358">
        <v>28.182928085327148</v>
      </c>
      <c r="S2005" s="358">
        <v>28.30241584777832</v>
      </c>
      <c r="T2005" s="358">
        <v>29.549400329589844</v>
      </c>
      <c r="U2005" s="358">
        <v>29.549400329589844</v>
      </c>
      <c r="V2005" s="358">
        <v>28.008676528930664</v>
      </c>
      <c r="W2005" s="358">
        <v>25.74186897277832</v>
      </c>
      <c r="X2005" s="358">
        <v>24.942672729492188</v>
      </c>
      <c r="Y2005" s="358">
        <v>24.156473159790039</v>
      </c>
      <c r="Z2005" s="358">
        <v>23.739404678344727</v>
      </c>
      <c r="AA2005" s="358">
        <v>23.222780227661133</v>
      </c>
      <c r="AB2005" s="20">
        <v>598.02900886535645</v>
      </c>
    </row>
    <row r="2006" spans="1:28" thickTop="1" thickBot="1" x14ac:dyDescent="0.3">
      <c r="B2006" s="279">
        <v>41452</v>
      </c>
      <c r="C2006" s="128" t="s">
        <v>13</v>
      </c>
      <c r="D2006" s="358">
        <v>23.222780227661133</v>
      </c>
      <c r="E2006" s="358">
        <v>22.157857894897461</v>
      </c>
      <c r="F2006" s="358">
        <v>22.157857894897461</v>
      </c>
      <c r="G2006" s="358">
        <v>22.157855987548828</v>
      </c>
      <c r="H2006" s="358">
        <v>20.067543029785156</v>
      </c>
      <c r="I2006" s="358">
        <v>20.576375961303711</v>
      </c>
      <c r="J2006" s="358">
        <v>19.575677871704102</v>
      </c>
      <c r="K2006" s="358">
        <v>19.004077911376953</v>
      </c>
      <c r="L2006" s="358">
        <v>20.149026870727539</v>
      </c>
      <c r="M2006" s="358">
        <v>22.105592727661133</v>
      </c>
      <c r="N2006" s="358">
        <v>23.819429397583008</v>
      </c>
      <c r="O2006" s="358">
        <v>24.76445198059082</v>
      </c>
      <c r="P2006" s="358">
        <v>19.751043319702148</v>
      </c>
      <c r="Q2006" s="358">
        <v>27.488473892211914</v>
      </c>
      <c r="R2006" s="358">
        <v>28.320135116577148</v>
      </c>
      <c r="S2006" s="358">
        <v>29.381237030029297</v>
      </c>
      <c r="T2006" s="358">
        <v>29.381237030029297</v>
      </c>
      <c r="U2006" s="358">
        <v>29.476627349853516</v>
      </c>
      <c r="V2006" s="358">
        <v>27.301141738891602</v>
      </c>
      <c r="W2006" s="358">
        <v>23.853429794311523</v>
      </c>
      <c r="X2006" s="358">
        <v>24.283470153808594</v>
      </c>
      <c r="Y2006" s="358">
        <v>22.96064567565918</v>
      </c>
      <c r="Z2006" s="358">
        <v>18.092735290527344</v>
      </c>
      <c r="AA2006" s="358">
        <v>21.565174102783203</v>
      </c>
      <c r="AB2006" s="20">
        <v>561.61387825012207</v>
      </c>
    </row>
    <row r="2007" spans="1:28" thickTop="1" thickBot="1" x14ac:dyDescent="0.3">
      <c r="B2007" s="279">
        <v>41453</v>
      </c>
      <c r="C2007" s="128" t="s">
        <v>14</v>
      </c>
      <c r="D2007" s="358">
        <v>20.547506332397461</v>
      </c>
      <c r="E2007" s="358">
        <v>21.557453155517578</v>
      </c>
      <c r="F2007" s="358">
        <v>21.557453155517578</v>
      </c>
      <c r="G2007" s="358">
        <v>21.447502136230469</v>
      </c>
      <c r="H2007" s="358">
        <v>21.447502136230469</v>
      </c>
      <c r="I2007" s="358">
        <v>16.383247375488281</v>
      </c>
      <c r="J2007" s="358">
        <v>19.190238952636719</v>
      </c>
      <c r="K2007" s="358">
        <v>18.924005508422852</v>
      </c>
      <c r="L2007" s="358">
        <v>18.982395172119141</v>
      </c>
      <c r="M2007" s="358">
        <v>22.068075180053711</v>
      </c>
      <c r="N2007" s="358">
        <v>23.933629989624023</v>
      </c>
      <c r="O2007" s="358">
        <v>24.925708770751953</v>
      </c>
      <c r="P2007" s="358">
        <v>26.361017227172852</v>
      </c>
      <c r="Q2007" s="358">
        <v>27.09478759765625</v>
      </c>
      <c r="R2007" s="358">
        <v>27.893070220947266</v>
      </c>
      <c r="S2007" s="358">
        <v>28.122509002685547</v>
      </c>
      <c r="T2007" s="358">
        <v>28.022356033325195</v>
      </c>
      <c r="U2007" s="358">
        <v>27.673425674438477</v>
      </c>
      <c r="V2007" s="358">
        <v>27.18821907043457</v>
      </c>
      <c r="W2007" s="358">
        <v>26.724775314331055</v>
      </c>
      <c r="X2007" s="358">
        <v>25.490091323852539</v>
      </c>
      <c r="Y2007" s="358">
        <v>22.886335372924805</v>
      </c>
      <c r="Z2007" s="358">
        <v>22.647357940673828</v>
      </c>
      <c r="AA2007" s="358">
        <v>21.618341445922852</v>
      </c>
      <c r="AB2007" s="20">
        <v>562.68700408935547</v>
      </c>
    </row>
    <row r="2008" spans="1:28" thickTop="1" thickBot="1" x14ac:dyDescent="0.3">
      <c r="B2008" s="279">
        <v>41454</v>
      </c>
      <c r="C2008" s="128" t="s">
        <v>15</v>
      </c>
      <c r="D2008" s="358">
        <v>21.618341445922852</v>
      </c>
      <c r="E2008" s="358">
        <v>21.618341445922852</v>
      </c>
      <c r="F2008" s="358">
        <v>21.618341445922852</v>
      </c>
      <c r="G2008" s="358">
        <v>21.563365936279297</v>
      </c>
      <c r="H2008" s="358">
        <v>21.618341445922852</v>
      </c>
      <c r="I2008" s="358">
        <v>21.563365936279297</v>
      </c>
      <c r="J2008" s="358">
        <v>21.020896911621094</v>
      </c>
      <c r="K2008" s="358">
        <v>19.397800445556641</v>
      </c>
      <c r="L2008" s="358">
        <v>20.569721221923828</v>
      </c>
      <c r="M2008" s="358">
        <v>22.970272064208984</v>
      </c>
      <c r="N2008" s="358">
        <v>23.819431304931641</v>
      </c>
      <c r="O2008" s="358">
        <v>25.927719116210938</v>
      </c>
      <c r="P2008" s="358">
        <v>27.09520149230957</v>
      </c>
      <c r="Q2008" s="358">
        <v>27.72081184387207</v>
      </c>
      <c r="R2008" s="358">
        <v>28.443246841430664</v>
      </c>
      <c r="S2008" s="358">
        <v>28.498226165771484</v>
      </c>
      <c r="T2008" s="358">
        <v>28.44325065612793</v>
      </c>
      <c r="U2008" s="358">
        <v>28.177017211914063</v>
      </c>
      <c r="V2008" s="358">
        <v>27.950288772583008</v>
      </c>
      <c r="W2008" s="358">
        <v>25.539951324462891</v>
      </c>
      <c r="X2008" s="358">
        <v>24.056705474853516</v>
      </c>
      <c r="Y2008" s="358">
        <v>22.960842132568359</v>
      </c>
      <c r="Z2008" s="358">
        <v>22.356145858764648</v>
      </c>
      <c r="AA2008" s="358">
        <v>22.356147766113281</v>
      </c>
      <c r="AB2008" s="20">
        <v>576.90377426147461</v>
      </c>
    </row>
    <row r="2009" spans="1:28" thickTop="1" thickBot="1" x14ac:dyDescent="0.3">
      <c r="B2009" s="279">
        <v>41455</v>
      </c>
      <c r="C2009" s="128" t="s">
        <v>16</v>
      </c>
      <c r="D2009" s="358">
        <v>22.356147766113281</v>
      </c>
      <c r="E2009" s="358">
        <v>20.492530822753906</v>
      </c>
      <c r="F2009" s="358">
        <v>20.437553405761719</v>
      </c>
      <c r="G2009" s="358">
        <v>20.437555313110352</v>
      </c>
      <c r="H2009" s="358">
        <v>20.437555313110352</v>
      </c>
      <c r="I2009" s="358">
        <v>20.437555313110352</v>
      </c>
      <c r="J2009" s="358">
        <v>20.318063735961914</v>
      </c>
      <c r="K2009" s="358">
        <v>19.942974090576172</v>
      </c>
      <c r="L2009" s="358">
        <v>21.338443756103516</v>
      </c>
      <c r="M2009" s="358">
        <v>21.774635314941406</v>
      </c>
      <c r="N2009" s="358">
        <v>23.919584274291992</v>
      </c>
      <c r="O2009" s="358">
        <v>25.359186172485352</v>
      </c>
      <c r="P2009" s="358">
        <v>27.323545455932617</v>
      </c>
      <c r="Q2009" s="358">
        <v>28.44915771484375</v>
      </c>
      <c r="R2009" s="358">
        <v>28.809633255004883</v>
      </c>
      <c r="S2009" s="358">
        <v>28.868022918701172</v>
      </c>
      <c r="T2009" s="358">
        <v>28.788949966430664</v>
      </c>
      <c r="U2009" s="358">
        <v>28.599527359008789</v>
      </c>
      <c r="V2009" s="358">
        <v>26.186386108398438</v>
      </c>
      <c r="W2009" s="358">
        <v>24.280416488647461</v>
      </c>
      <c r="X2009" s="358">
        <v>22.043830871582031</v>
      </c>
      <c r="Y2009" s="358">
        <v>21.610355377197266</v>
      </c>
      <c r="Z2009" s="358">
        <v>21.62968635559082</v>
      </c>
      <c r="AA2009" s="358">
        <v>20.612018585205078</v>
      </c>
      <c r="AB2009" s="20">
        <v>564.45331573486328</v>
      </c>
    </row>
    <row r="2010" spans="1:28" thickTop="1" thickBot="1" x14ac:dyDescent="0.3">
      <c r="A2010" s="11" t="s">
        <v>23</v>
      </c>
      <c r="B2010" s="279">
        <v>41456</v>
      </c>
      <c r="C2010" s="128" t="s">
        <v>17</v>
      </c>
      <c r="D2010" s="358">
        <v>20.612018585205078</v>
      </c>
      <c r="E2010" s="358">
        <v>20.612018585205078</v>
      </c>
      <c r="F2010" s="358">
        <v>20.612018585205078</v>
      </c>
      <c r="G2010" s="358">
        <v>20.612018585205078</v>
      </c>
      <c r="H2010" s="358">
        <v>20.612018585205078</v>
      </c>
      <c r="I2010" s="358">
        <v>20.612018585205078</v>
      </c>
      <c r="J2010" s="358">
        <v>18.661918640136719</v>
      </c>
      <c r="K2010" s="358">
        <v>18.458581924438477</v>
      </c>
      <c r="L2010" s="358">
        <v>19.6873779296875</v>
      </c>
      <c r="M2010" s="358">
        <v>21.333372116088867</v>
      </c>
      <c r="N2010" s="358">
        <v>24.094051361083984</v>
      </c>
      <c r="O2010" s="358">
        <v>25.404626846313477</v>
      </c>
      <c r="P2010" s="358">
        <v>27.375110626220703</v>
      </c>
      <c r="Q2010" s="358">
        <v>28.061820983886719</v>
      </c>
      <c r="R2010" s="358">
        <v>28.809633255004883</v>
      </c>
      <c r="S2010" s="358">
        <v>29.384647369384766</v>
      </c>
      <c r="T2010" s="358">
        <v>26.840473175048828</v>
      </c>
      <c r="U2010" s="358">
        <v>22.878988265991211</v>
      </c>
      <c r="V2010" s="358">
        <v>24.689014434814453</v>
      </c>
      <c r="W2010" s="358">
        <v>25.399520874023438</v>
      </c>
      <c r="X2010" s="358">
        <v>24.315673828125</v>
      </c>
      <c r="Y2010" s="358">
        <v>22.39849853515625</v>
      </c>
      <c r="Z2010" s="358">
        <v>22.39849853515625</v>
      </c>
      <c r="AA2010" s="358">
        <v>21.826898574829102</v>
      </c>
      <c r="AB2010" s="20">
        <v>555.69081878662109</v>
      </c>
    </row>
    <row r="2011" spans="1:28" thickTop="1" thickBot="1" x14ac:dyDescent="0.3">
      <c r="B2011" s="279">
        <v>41457</v>
      </c>
      <c r="C2011" s="128" t="s">
        <v>11</v>
      </c>
      <c r="D2011" s="358">
        <v>21.826898574829102</v>
      </c>
      <c r="E2011" s="358">
        <v>23.158052444458008</v>
      </c>
      <c r="F2011" s="358">
        <v>23.158054351806641</v>
      </c>
      <c r="G2011" s="358">
        <v>23.103076934814453</v>
      </c>
      <c r="H2011" s="358">
        <v>22.375268936157227</v>
      </c>
      <c r="I2011" s="358">
        <v>21.310340881347656</v>
      </c>
      <c r="J2011" s="358">
        <v>19.914470672607422</v>
      </c>
      <c r="K2011" s="358">
        <v>19.969446182250977</v>
      </c>
      <c r="L2011" s="358">
        <v>20.547870635986328</v>
      </c>
      <c r="M2011" s="358">
        <v>22.902044296264648</v>
      </c>
      <c r="N2011" s="358">
        <v>24.563617706298828</v>
      </c>
      <c r="O2011" s="358">
        <v>26.463249206542969</v>
      </c>
      <c r="P2011" s="358">
        <v>27.375110626220703</v>
      </c>
      <c r="Q2011" s="358">
        <v>25.189788818359375</v>
      </c>
      <c r="R2011" s="358">
        <v>28.37510871887207</v>
      </c>
      <c r="S2011" s="358">
        <v>27.847221374511719</v>
      </c>
      <c r="T2011" s="358">
        <v>27.633420944213867</v>
      </c>
      <c r="U2011" s="358">
        <v>25.831415176391602</v>
      </c>
      <c r="V2011" s="358">
        <v>24.843429565429688</v>
      </c>
      <c r="W2011" s="358">
        <v>24.189062118530273</v>
      </c>
      <c r="X2011" s="358">
        <v>23.833305358886719</v>
      </c>
      <c r="Y2011" s="358">
        <v>23.342142105102539</v>
      </c>
      <c r="Z2011" s="358">
        <v>22.669305801391602</v>
      </c>
      <c r="AA2011" s="358">
        <v>22.614330291748047</v>
      </c>
      <c r="AB2011" s="20">
        <v>573.03603172302246</v>
      </c>
    </row>
    <row r="2012" spans="1:28" thickTop="1" thickBot="1" x14ac:dyDescent="0.3">
      <c r="B2012" s="279">
        <v>41458</v>
      </c>
      <c r="C2012" s="128" t="s">
        <v>12</v>
      </c>
      <c r="D2012" s="358">
        <v>23.51</v>
      </c>
      <c r="E2012" s="358">
        <v>23.51</v>
      </c>
      <c r="F2012" s="358">
        <v>23.51</v>
      </c>
      <c r="G2012" s="358">
        <v>23.51</v>
      </c>
      <c r="H2012" s="358">
        <v>23.16</v>
      </c>
      <c r="I2012" s="358">
        <v>23.2</v>
      </c>
      <c r="J2012" s="358">
        <v>22.04</v>
      </c>
      <c r="K2012" s="358">
        <v>20.46</v>
      </c>
      <c r="L2012" s="358">
        <v>21.13</v>
      </c>
      <c r="M2012" s="358">
        <v>22.39</v>
      </c>
      <c r="N2012" s="358">
        <v>22.67</v>
      </c>
      <c r="O2012" s="358">
        <v>24.84</v>
      </c>
      <c r="P2012" s="358">
        <v>26.02</v>
      </c>
      <c r="Q2012" s="358">
        <v>26.3</v>
      </c>
      <c r="R2012" s="358">
        <v>26.57</v>
      </c>
      <c r="S2012" s="358">
        <v>27.37</v>
      </c>
      <c r="T2012" s="358">
        <v>27.11</v>
      </c>
      <c r="U2012" s="358">
        <v>27.03</v>
      </c>
      <c r="V2012" s="358">
        <v>26.65</v>
      </c>
      <c r="W2012" s="358">
        <v>25.13</v>
      </c>
      <c r="X2012" s="358">
        <v>25.05</v>
      </c>
      <c r="Y2012" s="358">
        <v>24.14</v>
      </c>
      <c r="Z2012" s="358">
        <v>23.6</v>
      </c>
      <c r="AA2012" s="358">
        <v>23.58</v>
      </c>
      <c r="AB2012" s="20">
        <v>582.48000000000013</v>
      </c>
    </row>
    <row r="2013" spans="1:28" thickTop="1" thickBot="1" x14ac:dyDescent="0.3">
      <c r="B2013" s="279">
        <v>41459</v>
      </c>
      <c r="C2013" s="128" t="s">
        <v>13</v>
      </c>
      <c r="D2013" s="358">
        <v>23.43</v>
      </c>
      <c r="E2013" s="358">
        <v>22.66</v>
      </c>
      <c r="F2013" s="358">
        <v>23.28</v>
      </c>
      <c r="G2013" s="358">
        <v>22.79</v>
      </c>
      <c r="H2013" s="358">
        <v>23.2</v>
      </c>
      <c r="I2013" s="358">
        <v>22.19</v>
      </c>
      <c r="J2013" s="358">
        <v>20.36</v>
      </c>
      <c r="K2013" s="358">
        <v>20.23</v>
      </c>
      <c r="L2013" s="358">
        <v>20.46</v>
      </c>
      <c r="M2013" s="358">
        <v>22.16</v>
      </c>
      <c r="N2013" s="358">
        <v>23.26</v>
      </c>
      <c r="O2013" s="358">
        <v>24.42</v>
      </c>
      <c r="P2013" s="358">
        <v>25.62</v>
      </c>
      <c r="Q2013" s="358">
        <v>26.27</v>
      </c>
      <c r="R2013" s="358">
        <v>27.45</v>
      </c>
      <c r="S2013" s="358">
        <v>27.26</v>
      </c>
      <c r="T2013" s="358">
        <v>27.93</v>
      </c>
      <c r="U2013" s="358">
        <v>27.95</v>
      </c>
      <c r="V2013" s="358">
        <v>27.47</v>
      </c>
      <c r="W2013" s="358">
        <v>25.72</v>
      </c>
      <c r="X2013" s="358">
        <v>23.66</v>
      </c>
      <c r="Y2013" s="358">
        <v>23.12</v>
      </c>
      <c r="Z2013" s="358">
        <v>23.02</v>
      </c>
      <c r="AA2013" s="358">
        <v>22.79</v>
      </c>
      <c r="AB2013" s="20">
        <v>576.69999999999993</v>
      </c>
    </row>
    <row r="2014" spans="1:28" thickTop="1" thickBot="1" x14ac:dyDescent="0.3">
      <c r="B2014" s="279">
        <v>41460</v>
      </c>
      <c r="C2014" s="128" t="s">
        <v>14</v>
      </c>
      <c r="D2014" s="358">
        <v>22.79</v>
      </c>
      <c r="E2014" s="358">
        <v>22.79</v>
      </c>
      <c r="F2014" s="358">
        <v>22.32</v>
      </c>
      <c r="G2014" s="358">
        <v>22.64</v>
      </c>
      <c r="H2014" s="358">
        <v>22.52</v>
      </c>
      <c r="I2014" s="358">
        <v>20.94</v>
      </c>
      <c r="J2014" s="358">
        <v>20.309999999999999</v>
      </c>
      <c r="K2014" s="358">
        <v>20.53</v>
      </c>
      <c r="L2014" s="358">
        <v>20.47</v>
      </c>
      <c r="M2014" s="358">
        <v>21.3</v>
      </c>
      <c r="N2014" s="358">
        <v>23.76</v>
      </c>
      <c r="O2014" s="358">
        <v>24.04</v>
      </c>
      <c r="P2014" s="358">
        <v>25.98</v>
      </c>
      <c r="Q2014" s="358">
        <v>27.59</v>
      </c>
      <c r="R2014" s="358">
        <v>27.28</v>
      </c>
      <c r="S2014" s="358">
        <v>27.9</v>
      </c>
      <c r="T2014" s="358">
        <v>27.3</v>
      </c>
      <c r="U2014" s="358">
        <v>26.51</v>
      </c>
      <c r="V2014" s="358">
        <v>26.29</v>
      </c>
      <c r="W2014" s="358">
        <v>25.03</v>
      </c>
      <c r="X2014" s="358">
        <v>24.97</v>
      </c>
      <c r="Y2014" s="358">
        <v>24.13</v>
      </c>
      <c r="Z2014" s="358">
        <v>23.84</v>
      </c>
      <c r="AA2014" s="358">
        <v>23.71</v>
      </c>
      <c r="AB2014" s="20">
        <v>574.94000000000005</v>
      </c>
    </row>
    <row r="2015" spans="1:28" thickTop="1" thickBot="1" x14ac:dyDescent="0.3">
      <c r="B2015" s="279">
        <v>41461</v>
      </c>
      <c r="C2015" s="128" t="s">
        <v>15</v>
      </c>
      <c r="D2015" s="358">
        <v>23.71</v>
      </c>
      <c r="E2015" s="358">
        <v>23.71</v>
      </c>
      <c r="F2015" s="358">
        <v>23.71</v>
      </c>
      <c r="G2015" s="358">
        <v>23.71</v>
      </c>
      <c r="H2015" s="358">
        <v>23.1</v>
      </c>
      <c r="I2015" s="358">
        <v>23.71</v>
      </c>
      <c r="J2015" s="358">
        <v>23</v>
      </c>
      <c r="K2015" s="358">
        <v>22.46</v>
      </c>
      <c r="L2015" s="358">
        <v>21.94</v>
      </c>
      <c r="M2015" s="358">
        <v>21.65</v>
      </c>
      <c r="N2015" s="358">
        <v>22.57</v>
      </c>
      <c r="O2015" s="358">
        <v>24.06</v>
      </c>
      <c r="P2015" s="358">
        <v>25.09</v>
      </c>
      <c r="Q2015" s="358">
        <v>26.92</v>
      </c>
      <c r="R2015" s="358">
        <v>26.41</v>
      </c>
      <c r="S2015" s="358">
        <v>27.44</v>
      </c>
      <c r="T2015" s="358">
        <v>27.89</v>
      </c>
      <c r="U2015" s="358">
        <v>27.69</v>
      </c>
      <c r="V2015" s="358">
        <v>27.24</v>
      </c>
      <c r="W2015" s="358">
        <v>26.78</v>
      </c>
      <c r="X2015" s="358">
        <v>25.89</v>
      </c>
      <c r="Y2015" s="358">
        <v>25.34</v>
      </c>
      <c r="Z2015" s="358">
        <v>25.01</v>
      </c>
      <c r="AA2015" s="358">
        <v>25.15</v>
      </c>
      <c r="AB2015" s="20">
        <v>594.17999999999995</v>
      </c>
    </row>
    <row r="2016" spans="1:28" thickTop="1" thickBot="1" x14ac:dyDescent="0.3">
      <c r="B2016" s="279">
        <v>41462</v>
      </c>
      <c r="C2016" s="128" t="s">
        <v>16</v>
      </c>
      <c r="D2016" s="358">
        <v>25.02</v>
      </c>
      <c r="E2016" s="358">
        <v>24.48</v>
      </c>
      <c r="F2016" s="358">
        <v>23.52</v>
      </c>
      <c r="G2016" s="358">
        <v>23.59</v>
      </c>
      <c r="H2016" s="358">
        <v>23.26</v>
      </c>
      <c r="I2016" s="358">
        <v>23.34</v>
      </c>
      <c r="J2016" s="358">
        <v>21.27</v>
      </c>
      <c r="K2016" s="358">
        <v>20.68</v>
      </c>
      <c r="L2016" s="358">
        <v>21.1</v>
      </c>
      <c r="M2016" s="358">
        <v>22.5</v>
      </c>
      <c r="N2016" s="358">
        <v>23.73</v>
      </c>
      <c r="O2016" s="358">
        <v>25.53</v>
      </c>
      <c r="P2016" s="358">
        <v>26.77</v>
      </c>
      <c r="Q2016" s="358">
        <v>27.35</v>
      </c>
      <c r="R2016" s="358">
        <v>28.07</v>
      </c>
      <c r="S2016" s="358">
        <v>28.3</v>
      </c>
      <c r="T2016" s="358">
        <v>28.15</v>
      </c>
      <c r="U2016" s="358">
        <v>27.58</v>
      </c>
      <c r="V2016" s="358">
        <v>27.83</v>
      </c>
      <c r="W2016" s="358">
        <v>28.09</v>
      </c>
      <c r="X2016" s="358">
        <v>27.16</v>
      </c>
      <c r="Y2016" s="358">
        <v>24.96</v>
      </c>
      <c r="Z2016" s="358">
        <v>24.71</v>
      </c>
      <c r="AA2016" s="358">
        <v>23.9</v>
      </c>
      <c r="AB2016" s="20">
        <v>600.89</v>
      </c>
    </row>
    <row r="2017" spans="2:28" thickTop="1" thickBot="1" x14ac:dyDescent="0.3">
      <c r="B2017" s="279">
        <v>41463</v>
      </c>
      <c r="C2017" s="128" t="s">
        <v>17</v>
      </c>
      <c r="D2017" s="358">
        <v>23.13</v>
      </c>
      <c r="E2017" s="358">
        <v>23.61</v>
      </c>
      <c r="F2017" s="358">
        <v>24.24</v>
      </c>
      <c r="G2017" s="358">
        <v>24.05</v>
      </c>
      <c r="H2017" s="358">
        <v>24.1</v>
      </c>
      <c r="I2017" s="358">
        <v>23.95</v>
      </c>
      <c r="J2017" s="358">
        <v>22.24</v>
      </c>
      <c r="K2017" s="358">
        <v>21.69</v>
      </c>
      <c r="L2017" s="358">
        <v>22.96</v>
      </c>
      <c r="M2017" s="358">
        <v>22.64</v>
      </c>
      <c r="N2017" s="358">
        <v>24.31</v>
      </c>
      <c r="O2017" s="358">
        <v>24.5</v>
      </c>
      <c r="P2017" s="358">
        <v>26.12</v>
      </c>
      <c r="Q2017" s="358">
        <v>27.35</v>
      </c>
      <c r="R2017" s="358">
        <v>27.94</v>
      </c>
      <c r="S2017" s="358">
        <v>28.19</v>
      </c>
      <c r="T2017" s="358">
        <v>27.84</v>
      </c>
      <c r="U2017" s="358">
        <v>28.22</v>
      </c>
      <c r="V2017" s="358">
        <v>26.06</v>
      </c>
      <c r="W2017" s="358">
        <v>27.36</v>
      </c>
      <c r="X2017" s="358">
        <v>26.23</v>
      </c>
      <c r="Y2017" s="358">
        <v>25.13</v>
      </c>
      <c r="Z2017" s="358">
        <v>24.43</v>
      </c>
      <c r="AA2017" s="358">
        <v>25.13</v>
      </c>
      <c r="AB2017" s="20">
        <v>601.41999999999996</v>
      </c>
    </row>
    <row r="2018" spans="2:28" thickTop="1" thickBot="1" x14ac:dyDescent="0.3">
      <c r="B2018" s="279">
        <v>41464</v>
      </c>
      <c r="C2018" s="128" t="s">
        <v>11</v>
      </c>
      <c r="D2018" s="358">
        <v>25.13</v>
      </c>
      <c r="E2018" s="358">
        <v>25.13</v>
      </c>
      <c r="F2018" s="358">
        <v>25.13</v>
      </c>
      <c r="G2018" s="358">
        <v>24.39</v>
      </c>
      <c r="H2018" s="358">
        <v>24.95</v>
      </c>
      <c r="I2018" s="358">
        <v>23.56</v>
      </c>
      <c r="J2018" s="358">
        <v>20.79</v>
      </c>
      <c r="K2018" s="358">
        <v>20.420000000000002</v>
      </c>
      <c r="L2018" s="358">
        <v>19.13</v>
      </c>
      <c r="M2018" s="358">
        <v>22.49</v>
      </c>
      <c r="N2018" s="358">
        <v>23.24</v>
      </c>
      <c r="O2018" s="358">
        <v>25.08</v>
      </c>
      <c r="P2018" s="358">
        <v>26.98</v>
      </c>
      <c r="Q2018" s="358">
        <v>27.66</v>
      </c>
      <c r="R2018" s="358">
        <v>28.54</v>
      </c>
      <c r="S2018" s="358">
        <v>28.85</v>
      </c>
      <c r="T2018" s="358">
        <v>28.89</v>
      </c>
      <c r="U2018" s="358">
        <v>27.94</v>
      </c>
      <c r="V2018" s="358">
        <v>27.64</v>
      </c>
      <c r="W2018" s="358">
        <v>26.26</v>
      </c>
      <c r="X2018" s="358">
        <v>25.05</v>
      </c>
      <c r="Y2018" s="358">
        <v>24.7</v>
      </c>
      <c r="Z2018" s="358">
        <v>24.63</v>
      </c>
      <c r="AA2018" s="358">
        <v>24.03</v>
      </c>
      <c r="AB2018" s="20">
        <v>600.61</v>
      </c>
    </row>
    <row r="2019" spans="2:28" thickTop="1" thickBot="1" x14ac:dyDescent="0.3">
      <c r="B2019" s="279">
        <v>41465</v>
      </c>
      <c r="C2019" s="128" t="s">
        <v>12</v>
      </c>
      <c r="D2019" s="358">
        <v>23.99</v>
      </c>
      <c r="E2019" s="358">
        <v>23.99</v>
      </c>
      <c r="F2019" s="358">
        <v>23.99</v>
      </c>
      <c r="G2019" s="358">
        <v>23.99</v>
      </c>
      <c r="H2019" s="358">
        <v>23.9</v>
      </c>
      <c r="I2019" s="358">
        <v>22.62</v>
      </c>
      <c r="J2019" s="358">
        <v>20.7</v>
      </c>
      <c r="K2019" s="358">
        <v>19.89</v>
      </c>
      <c r="L2019" s="358">
        <v>20.329999999999998</v>
      </c>
      <c r="M2019" s="358">
        <v>22.04</v>
      </c>
      <c r="N2019" s="358">
        <v>22.39</v>
      </c>
      <c r="O2019" s="358">
        <v>24.63</v>
      </c>
      <c r="P2019" s="358">
        <v>26.39</v>
      </c>
      <c r="Q2019" s="358">
        <v>26.62</v>
      </c>
      <c r="R2019" s="358">
        <v>28.17</v>
      </c>
      <c r="S2019" s="358">
        <v>28.05</v>
      </c>
      <c r="T2019" s="358">
        <v>27.43</v>
      </c>
      <c r="U2019" s="358">
        <v>27.17</v>
      </c>
      <c r="V2019" s="358">
        <v>26.77</v>
      </c>
      <c r="W2019" s="358">
        <v>23.73</v>
      </c>
      <c r="X2019" s="358">
        <v>23.11</v>
      </c>
      <c r="Y2019" s="358">
        <v>22.6</v>
      </c>
      <c r="Z2019" s="358">
        <v>21.62</v>
      </c>
      <c r="AA2019" s="358">
        <v>22.4</v>
      </c>
      <c r="AB2019" s="20">
        <v>576.52</v>
      </c>
    </row>
    <row r="2020" spans="2:28" thickTop="1" thickBot="1" x14ac:dyDescent="0.3">
      <c r="B2020" s="279">
        <v>41466</v>
      </c>
      <c r="C2020" s="128" t="s">
        <v>13</v>
      </c>
      <c r="D2020" s="358">
        <v>22.25</v>
      </c>
      <c r="E2020" s="358">
        <v>21.99</v>
      </c>
      <c r="F2020" s="358">
        <v>21.99</v>
      </c>
      <c r="G2020" s="358">
        <v>21.99</v>
      </c>
      <c r="H2020" s="358">
        <v>21.99</v>
      </c>
      <c r="I2020" s="358">
        <v>21.76</v>
      </c>
      <c r="J2020" s="358">
        <v>20.94</v>
      </c>
      <c r="K2020" s="358">
        <v>20.63</v>
      </c>
      <c r="L2020" s="358">
        <v>20.83</v>
      </c>
      <c r="M2020" s="358">
        <v>22.32</v>
      </c>
      <c r="N2020" s="358">
        <v>22.9</v>
      </c>
      <c r="O2020" s="358">
        <v>23.77</v>
      </c>
      <c r="P2020" s="358">
        <v>25.79</v>
      </c>
      <c r="Q2020" s="358">
        <v>27.39</v>
      </c>
      <c r="R2020" s="358">
        <v>27.25</v>
      </c>
      <c r="S2020" s="358">
        <v>26.49</v>
      </c>
      <c r="T2020" s="358">
        <v>28.17</v>
      </c>
      <c r="U2020" s="358">
        <v>27.71</v>
      </c>
      <c r="V2020" s="358">
        <v>27.03</v>
      </c>
      <c r="W2020" s="358">
        <v>25.14</v>
      </c>
      <c r="X2020" s="358">
        <v>23.82</v>
      </c>
      <c r="Y2020" s="358">
        <v>23.33</v>
      </c>
      <c r="Z2020" s="358">
        <v>23.19</v>
      </c>
      <c r="AA2020" s="358">
        <v>22.42</v>
      </c>
      <c r="AB2020" s="20">
        <v>571.08999999999992</v>
      </c>
    </row>
    <row r="2021" spans="2:28" thickTop="1" thickBot="1" x14ac:dyDescent="0.3">
      <c r="B2021" s="279">
        <v>41467</v>
      </c>
      <c r="C2021" s="128" t="s">
        <v>14</v>
      </c>
      <c r="D2021" s="358">
        <v>21.181174402159044</v>
      </c>
      <c r="E2021" s="358">
        <v>21.092238819923992</v>
      </c>
      <c r="F2021" s="358">
        <v>21.121725814983822</v>
      </c>
      <c r="G2021" s="358">
        <v>21.109168991158839</v>
      </c>
      <c r="H2021" s="358">
        <v>20.847422714843272</v>
      </c>
      <c r="I2021" s="358">
        <v>20.389631107605855</v>
      </c>
      <c r="J2021" s="358">
        <v>19.273841114537483</v>
      </c>
      <c r="K2021" s="358">
        <v>18.963604862577068</v>
      </c>
      <c r="L2021" s="358">
        <v>19.256057968765038</v>
      </c>
      <c r="M2021" s="358">
        <v>20.764001742405409</v>
      </c>
      <c r="N2021" s="358">
        <v>22.083777264523409</v>
      </c>
      <c r="O2021" s="358">
        <v>23.504617537318428</v>
      </c>
      <c r="P2021" s="358">
        <v>24.44423208150539</v>
      </c>
      <c r="Q2021" s="358">
        <v>25.555826387732772</v>
      </c>
      <c r="R2021" s="358">
        <v>26.219727556713263</v>
      </c>
      <c r="S2021" s="358">
        <v>26.247535244795206</v>
      </c>
      <c r="T2021" s="358">
        <v>26.062119803675611</v>
      </c>
      <c r="U2021" s="358">
        <v>25.732032027319168</v>
      </c>
      <c r="V2021" s="358">
        <v>25.124063118444056</v>
      </c>
      <c r="W2021" s="358">
        <v>23.928973682435679</v>
      </c>
      <c r="X2021" s="358">
        <v>22.899873870945058</v>
      </c>
      <c r="Y2021" s="358">
        <v>21.769577188742602</v>
      </c>
      <c r="Z2021" s="358">
        <v>21.258948249449897</v>
      </c>
      <c r="AA2021" s="358">
        <v>21.169828447439468</v>
      </c>
      <c r="AB2021" s="20">
        <v>539.99999999999989</v>
      </c>
    </row>
    <row r="2022" spans="2:28" thickTop="1" thickBot="1" x14ac:dyDescent="0.3">
      <c r="B2022" s="279">
        <v>41468</v>
      </c>
      <c r="C2022" s="128" t="s">
        <v>15</v>
      </c>
      <c r="D2022" s="358">
        <v>21.526105880737305</v>
      </c>
      <c r="E2022" s="358">
        <v>21.839393615722656</v>
      </c>
      <c r="F2022" s="358">
        <v>21.526105880737305</v>
      </c>
      <c r="G2022" s="358">
        <v>21.526105880737305</v>
      </c>
      <c r="H2022" s="358">
        <v>21.47113037109375</v>
      </c>
      <c r="I2022" s="358">
        <v>20.68</v>
      </c>
      <c r="J2022" s="358">
        <v>19.920000000000002</v>
      </c>
      <c r="K2022" s="358">
        <v>19.440000000000001</v>
      </c>
      <c r="L2022" s="358">
        <v>19.82</v>
      </c>
      <c r="M2022" s="358">
        <v>21.779142379760742</v>
      </c>
      <c r="N2022" s="358">
        <v>23.395040512084961</v>
      </c>
      <c r="O2022" s="358">
        <v>24.14451789855957</v>
      </c>
      <c r="P2022" s="358">
        <v>25.366909027099609</v>
      </c>
      <c r="Q2022" s="358">
        <v>27.7</v>
      </c>
      <c r="R2022" s="358">
        <v>28</v>
      </c>
      <c r="S2022" s="358">
        <v>27.6</v>
      </c>
      <c r="T2022" s="358">
        <v>27.181112289428711</v>
      </c>
      <c r="U2022" s="358">
        <v>25.89</v>
      </c>
      <c r="V2022" s="358">
        <v>25.23</v>
      </c>
      <c r="W2022" s="358">
        <v>24.95</v>
      </c>
      <c r="X2022" s="358">
        <v>24.66</v>
      </c>
      <c r="Y2022" s="358">
        <v>24.409015655517578</v>
      </c>
      <c r="Z2022" s="358">
        <v>24.19</v>
      </c>
      <c r="AA2022" s="358">
        <v>24</v>
      </c>
      <c r="AB2022" s="20">
        <v>566.24457939147965</v>
      </c>
    </row>
    <row r="2023" spans="2:28" thickTop="1" thickBot="1" x14ac:dyDescent="0.3">
      <c r="B2023" s="279">
        <v>41469</v>
      </c>
      <c r="C2023" s="128" t="s">
        <v>16</v>
      </c>
      <c r="D2023" s="358">
        <v>22.314240268625174</v>
      </c>
      <c r="E2023" s="358">
        <v>21.91</v>
      </c>
      <c r="F2023" s="358">
        <v>21.72</v>
      </c>
      <c r="G2023" s="358">
        <v>21.63</v>
      </c>
      <c r="H2023" s="358">
        <v>21</v>
      </c>
      <c r="I2023" s="358">
        <v>20.87</v>
      </c>
      <c r="J2023" s="358">
        <v>20.49</v>
      </c>
      <c r="K2023" s="358">
        <v>19.73</v>
      </c>
      <c r="L2023" s="358">
        <v>19.440000000000001</v>
      </c>
      <c r="M2023" s="358">
        <v>19.920000000000002</v>
      </c>
      <c r="N2023" s="358">
        <v>21.63</v>
      </c>
      <c r="O2023" s="358">
        <v>22.86</v>
      </c>
      <c r="P2023" s="358">
        <v>23.9</v>
      </c>
      <c r="Q2023" s="358">
        <v>26.08</v>
      </c>
      <c r="R2023" s="358">
        <v>27.6</v>
      </c>
      <c r="S2023" s="358">
        <v>28</v>
      </c>
      <c r="T2023" s="358">
        <v>27.51</v>
      </c>
      <c r="U2023" s="358">
        <v>25.61</v>
      </c>
      <c r="V2023" s="358">
        <v>24.57</v>
      </c>
      <c r="W2023" s="358">
        <v>23.81</v>
      </c>
      <c r="X2023" s="358">
        <v>23.14</v>
      </c>
      <c r="Y2023" s="358">
        <v>22.86</v>
      </c>
      <c r="Z2023" s="358">
        <v>22.426152537536836</v>
      </c>
      <c r="AA2023" s="358">
        <v>22.400072420843038</v>
      </c>
      <c r="AB2023" s="20">
        <v>551.42046522700502</v>
      </c>
    </row>
    <row r="2024" spans="2:28" thickTop="1" thickBot="1" x14ac:dyDescent="0.3">
      <c r="B2024" s="279">
        <v>41470</v>
      </c>
      <c r="C2024" s="128" t="s">
        <v>17</v>
      </c>
      <c r="D2024" s="358">
        <v>24.409015655517578</v>
      </c>
      <c r="E2024" s="358">
        <v>24.409015655517578</v>
      </c>
      <c r="F2024" s="358">
        <v>24.409015655517578</v>
      </c>
      <c r="G2024" s="358">
        <v>24.409015655517578</v>
      </c>
      <c r="H2024" s="358">
        <v>24.409015655517578</v>
      </c>
      <c r="I2024" s="358">
        <v>24.409015655517578</v>
      </c>
      <c r="J2024" s="358">
        <v>24.409015655517578</v>
      </c>
      <c r="K2024" s="358">
        <v>24.409015655517578</v>
      </c>
      <c r="L2024" s="358">
        <v>20.204004287719727</v>
      </c>
      <c r="M2024" s="358">
        <v>20.287084579467773</v>
      </c>
      <c r="N2024" s="358">
        <v>22.638525009155273</v>
      </c>
      <c r="O2024" s="358">
        <v>24.462316513061523</v>
      </c>
      <c r="P2024" s="358">
        <v>26.154102325439453</v>
      </c>
      <c r="Q2024" s="358">
        <v>27.680608749389648</v>
      </c>
      <c r="R2024" s="358">
        <v>28.375112533569336</v>
      </c>
      <c r="S2024" s="358">
        <v>28.61408805847168</v>
      </c>
      <c r="T2024" s="358">
        <v>28.764455795288086</v>
      </c>
      <c r="U2024" s="358">
        <v>28.061822891235352</v>
      </c>
      <c r="V2024" s="358">
        <v>26.79913330078125</v>
      </c>
      <c r="W2024" s="358">
        <v>19.662654876708984</v>
      </c>
      <c r="X2024" s="358">
        <v>23.598506927490234</v>
      </c>
      <c r="Y2024" s="358">
        <v>23.247831344604492</v>
      </c>
      <c r="Z2024" s="358">
        <v>23.189443588256836</v>
      </c>
      <c r="AA2024" s="358">
        <v>23.189443588256836</v>
      </c>
      <c r="AB2024" s="20">
        <v>590.20125961303711</v>
      </c>
    </row>
    <row r="2025" spans="2:28" thickTop="1" thickBot="1" x14ac:dyDescent="0.3">
      <c r="B2025" s="279">
        <v>41471</v>
      </c>
      <c r="C2025" s="128" t="s">
        <v>11</v>
      </c>
      <c r="D2025" s="358">
        <v>22.680606842041016</v>
      </c>
      <c r="E2025" s="358">
        <v>22.946836471557617</v>
      </c>
      <c r="F2025" s="358">
        <v>22.946840286254883</v>
      </c>
      <c r="G2025" s="358">
        <v>22.012252807617188</v>
      </c>
      <c r="H2025" s="358">
        <v>22.946840286254883</v>
      </c>
      <c r="I2025" s="358">
        <v>22.680606842041016</v>
      </c>
      <c r="J2025" s="358">
        <v>20.692834854125977</v>
      </c>
      <c r="K2025" s="358">
        <v>20.395256042480469</v>
      </c>
      <c r="L2025" s="358">
        <v>20.927719116210938</v>
      </c>
      <c r="M2025" s="358">
        <v>20.071779251098633</v>
      </c>
      <c r="N2025" s="358">
        <v>24.189441680908203</v>
      </c>
      <c r="O2025" s="358">
        <v>24.674650192260742</v>
      </c>
      <c r="P2025" s="358">
        <v>26.341859817504883</v>
      </c>
      <c r="Q2025" s="358">
        <v>26.584463119506836</v>
      </c>
      <c r="R2025" s="358">
        <v>27.676101684570313</v>
      </c>
      <c r="S2025" s="358">
        <v>27.805810928344727</v>
      </c>
      <c r="T2025" s="358">
        <v>21.67457389831543</v>
      </c>
      <c r="U2025" s="358">
        <v>26.625818252563477</v>
      </c>
      <c r="V2025" s="358">
        <v>25.623767852783203</v>
      </c>
      <c r="W2025" s="358">
        <v>25.647396087646484</v>
      </c>
      <c r="X2025" s="358">
        <v>23.927436828613281</v>
      </c>
      <c r="Y2025" s="358">
        <v>23.387252807617188</v>
      </c>
      <c r="Z2025" s="358">
        <v>23.387252807617188</v>
      </c>
      <c r="AA2025" s="358">
        <v>23.387252807617188</v>
      </c>
      <c r="AB2025" s="20">
        <v>569.23465156555176</v>
      </c>
    </row>
    <row r="2026" spans="2:28" thickTop="1" thickBot="1" x14ac:dyDescent="0.3">
      <c r="B2026" s="279">
        <v>41472</v>
      </c>
      <c r="C2026" s="128" t="s">
        <v>12</v>
      </c>
      <c r="D2026" s="358">
        <v>22.57</v>
      </c>
      <c r="E2026" s="358">
        <v>22.786182403564453</v>
      </c>
      <c r="F2026" s="358">
        <v>23</v>
      </c>
      <c r="G2026" s="358">
        <v>22.905668258666992</v>
      </c>
      <c r="H2026" s="358">
        <v>22.365486145019531</v>
      </c>
      <c r="I2026" s="358">
        <v>21.300561904907227</v>
      </c>
      <c r="J2026" s="358">
        <v>20.149024963378906</v>
      </c>
      <c r="K2026" s="358">
        <v>20.029537200927734</v>
      </c>
      <c r="L2026" s="358">
        <v>20.634233474731445</v>
      </c>
      <c r="M2026" s="358">
        <v>22.021337509155273</v>
      </c>
      <c r="N2026" s="358">
        <v>23.205751419067383</v>
      </c>
      <c r="O2026" s="358">
        <v>24.297386169433594</v>
      </c>
      <c r="P2026" s="358">
        <v>25.89</v>
      </c>
      <c r="Q2026" s="358">
        <v>27.1944580078125</v>
      </c>
      <c r="R2026" s="358">
        <v>27.68290901184082</v>
      </c>
      <c r="S2026" s="358">
        <v>27.802398681640625</v>
      </c>
      <c r="T2026" s="358">
        <v>28.539581298828125</v>
      </c>
      <c r="U2026" s="358">
        <v>27.085849761962891</v>
      </c>
      <c r="V2026" s="358">
        <v>25.89</v>
      </c>
      <c r="W2026" s="358">
        <v>24.65595817565918</v>
      </c>
      <c r="X2026" s="358">
        <v>23.231855392456055</v>
      </c>
      <c r="Y2026" s="358">
        <v>23.321826934814453</v>
      </c>
      <c r="Z2026" s="358">
        <v>23.202337265014648</v>
      </c>
      <c r="AA2026" s="358">
        <v>23.202337265014648</v>
      </c>
      <c r="AB2026" s="20">
        <v>572.96468124389639</v>
      </c>
    </row>
    <row r="2027" spans="2:28" thickTop="1" thickBot="1" x14ac:dyDescent="0.3">
      <c r="B2027" s="279">
        <v>41473</v>
      </c>
      <c r="C2027" s="128" t="s">
        <v>13</v>
      </c>
      <c r="D2027" s="358">
        <v>23.147361755371094</v>
      </c>
      <c r="E2027" s="358">
        <v>22.669404983520508</v>
      </c>
      <c r="F2027" s="358">
        <v>22.669404983520508</v>
      </c>
      <c r="G2027" s="358">
        <v>22.669404983520508</v>
      </c>
      <c r="H2027" s="358">
        <v>22.184198379516602</v>
      </c>
      <c r="I2027" s="358">
        <v>21.596757888793945</v>
      </c>
      <c r="J2027" s="358">
        <v>20.98881721496582</v>
      </c>
      <c r="K2027" s="358">
        <v>20.24530029296875</v>
      </c>
      <c r="L2027" s="358">
        <v>20.849994659423828</v>
      </c>
      <c r="M2027" s="358">
        <v>21.166694641113281</v>
      </c>
      <c r="N2027" s="358">
        <v>22.163284301757813</v>
      </c>
      <c r="O2027" s="358">
        <v>24.581802368164063</v>
      </c>
      <c r="P2027" s="358">
        <v>25.51</v>
      </c>
      <c r="Q2027" s="358">
        <v>26.599470138549805</v>
      </c>
      <c r="R2027" s="358">
        <v>28.04020881652832</v>
      </c>
      <c r="S2027" s="358">
        <v>28.08</v>
      </c>
      <c r="T2027" s="358">
        <v>27.143890380859375</v>
      </c>
      <c r="U2027" s="358">
        <v>25.570671081542969</v>
      </c>
      <c r="V2027" s="358">
        <v>23.602930068969727</v>
      </c>
      <c r="W2027" s="358">
        <v>23.319112777709961</v>
      </c>
      <c r="X2027" s="358">
        <v>22.957019805908203</v>
      </c>
      <c r="Y2027" s="358">
        <v>22.229209899902344</v>
      </c>
      <c r="Z2027" s="358">
        <v>21.935256958007813</v>
      </c>
      <c r="AA2027" s="358">
        <v>21.935256958007813</v>
      </c>
      <c r="AB2027" s="20">
        <v>561.85545333862297</v>
      </c>
    </row>
    <row r="2028" spans="2:28" thickTop="1" thickBot="1" x14ac:dyDescent="0.3">
      <c r="B2028" s="279">
        <v>41474</v>
      </c>
      <c r="C2028" s="128" t="s">
        <v>14</v>
      </c>
      <c r="D2028" s="358">
        <v>22.420461654663086</v>
      </c>
      <c r="E2028" s="358">
        <v>22.245998382568359</v>
      </c>
      <c r="F2028" s="358">
        <v>22.245998382568359</v>
      </c>
      <c r="G2028" s="358">
        <v>22.245998382568359</v>
      </c>
      <c r="H2028" s="358">
        <v>21.76078987121582</v>
      </c>
      <c r="I2028" s="358">
        <v>21.228328704833984</v>
      </c>
      <c r="J2028" s="358">
        <v>20.701704025268555</v>
      </c>
      <c r="K2028" s="358">
        <v>18.627285003662109</v>
      </c>
      <c r="L2028" s="358">
        <v>20.944307327270508</v>
      </c>
      <c r="M2028" s="358">
        <v>22.86</v>
      </c>
      <c r="N2028" s="358">
        <v>24.09</v>
      </c>
      <c r="O2028" s="358">
        <v>25</v>
      </c>
      <c r="P2028" s="358">
        <v>25.8</v>
      </c>
      <c r="Q2028" s="358">
        <v>26.75</v>
      </c>
      <c r="R2028" s="358">
        <v>27.41</v>
      </c>
      <c r="S2028" s="358">
        <v>28.08</v>
      </c>
      <c r="T2028" s="358">
        <v>27.6</v>
      </c>
      <c r="U2028" s="358">
        <v>26.56</v>
      </c>
      <c r="V2028" s="358">
        <v>25.89</v>
      </c>
      <c r="W2028" s="358">
        <v>24.28</v>
      </c>
      <c r="X2028" s="358">
        <v>23.05</v>
      </c>
      <c r="Y2028" s="358">
        <v>22.76</v>
      </c>
      <c r="Z2028" s="358">
        <v>22.67</v>
      </c>
      <c r="AA2028" s="358">
        <v>22.48</v>
      </c>
      <c r="AB2028" s="20">
        <v>567.70087173461923</v>
      </c>
    </row>
    <row r="2029" spans="2:28" thickTop="1" thickBot="1" x14ac:dyDescent="0.3">
      <c r="B2029" s="279">
        <v>41475</v>
      </c>
      <c r="C2029" s="128" t="s">
        <v>15</v>
      </c>
      <c r="D2029" s="358">
        <v>22.1</v>
      </c>
      <c r="E2029" s="358">
        <v>22</v>
      </c>
      <c r="F2029" s="358">
        <v>22.1</v>
      </c>
      <c r="G2029" s="358">
        <v>22</v>
      </c>
      <c r="H2029" s="358">
        <v>22</v>
      </c>
      <c r="I2029" s="358">
        <v>21.82</v>
      </c>
      <c r="J2029" s="358">
        <v>20</v>
      </c>
      <c r="K2029" s="358">
        <v>20.944307327270508</v>
      </c>
      <c r="L2029" s="358">
        <v>22.48</v>
      </c>
      <c r="M2029" s="358">
        <v>23.43</v>
      </c>
      <c r="N2029" s="358">
        <v>24.28</v>
      </c>
      <c r="O2029" s="358">
        <v>25.42</v>
      </c>
      <c r="P2029" s="358">
        <v>26.46</v>
      </c>
      <c r="Q2029" s="358">
        <v>27.7</v>
      </c>
      <c r="R2029" s="358">
        <v>29</v>
      </c>
      <c r="S2029" s="358">
        <v>29.69</v>
      </c>
      <c r="T2029" s="358">
        <v>28.93</v>
      </c>
      <c r="U2029" s="358">
        <v>27.32</v>
      </c>
      <c r="V2029" s="358">
        <v>25.89</v>
      </c>
      <c r="W2029" s="358">
        <v>24.76</v>
      </c>
      <c r="X2029" s="358">
        <v>24</v>
      </c>
      <c r="Y2029" s="358">
        <v>23.05</v>
      </c>
      <c r="Z2029" s="358">
        <v>22.86</v>
      </c>
      <c r="AA2029" s="358">
        <v>22.86</v>
      </c>
      <c r="AB2029" s="20">
        <v>581.09430732727037</v>
      </c>
    </row>
    <row r="2030" spans="2:28" thickTop="1" thickBot="1" x14ac:dyDescent="0.3">
      <c r="B2030" s="279">
        <v>41476</v>
      </c>
      <c r="C2030" s="128" t="s">
        <v>16</v>
      </c>
      <c r="D2030" s="358">
        <v>23.9</v>
      </c>
      <c r="E2030" s="358">
        <v>23.62</v>
      </c>
      <c r="F2030" s="358">
        <v>23.62</v>
      </c>
      <c r="G2030" s="358">
        <v>23.71</v>
      </c>
      <c r="H2030" s="358">
        <v>22.48</v>
      </c>
      <c r="I2030" s="358">
        <v>20.944307327270508</v>
      </c>
      <c r="J2030" s="358">
        <v>20</v>
      </c>
      <c r="K2030" s="358">
        <v>19.920000000000002</v>
      </c>
      <c r="L2030" s="358">
        <v>20.944307327270508</v>
      </c>
      <c r="M2030" s="358">
        <v>22.2</v>
      </c>
      <c r="N2030" s="358">
        <v>23.9</v>
      </c>
      <c r="O2030" s="358">
        <v>24.76</v>
      </c>
      <c r="P2030" s="358">
        <v>26.18</v>
      </c>
      <c r="Q2030" s="358">
        <v>28.27</v>
      </c>
      <c r="R2030" s="358">
        <v>28.93</v>
      </c>
      <c r="S2030" s="358">
        <v>29</v>
      </c>
      <c r="T2030" s="358">
        <v>28.5</v>
      </c>
      <c r="U2030" s="358">
        <v>26.75</v>
      </c>
      <c r="V2030" s="358">
        <v>25.8</v>
      </c>
      <c r="W2030" s="358">
        <v>24.95</v>
      </c>
      <c r="X2030" s="358">
        <v>24.57</v>
      </c>
      <c r="Y2030" s="358">
        <v>23.71</v>
      </c>
      <c r="Z2030" s="358">
        <v>23</v>
      </c>
      <c r="AA2030" s="358">
        <v>22.86</v>
      </c>
      <c r="AB2030" s="20">
        <v>582.51861465454112</v>
      </c>
    </row>
    <row r="2031" spans="2:28" thickTop="1" thickBot="1" x14ac:dyDescent="0.3">
      <c r="B2031" s="279">
        <v>41477</v>
      </c>
      <c r="C2031" s="128" t="s">
        <v>17</v>
      </c>
      <c r="D2031" s="358">
        <v>21.63</v>
      </c>
      <c r="E2031" s="358">
        <v>21.44</v>
      </c>
      <c r="F2031" s="358">
        <v>21.34</v>
      </c>
      <c r="G2031" s="358">
        <v>21.44</v>
      </c>
      <c r="H2031" s="358">
        <v>21.53</v>
      </c>
      <c r="I2031" s="358">
        <v>21.15</v>
      </c>
      <c r="J2031" s="358">
        <v>20</v>
      </c>
      <c r="K2031" s="358">
        <v>20.944307327270508</v>
      </c>
      <c r="L2031" s="358">
        <v>21.63</v>
      </c>
      <c r="M2031" s="358">
        <v>23.71</v>
      </c>
      <c r="N2031" s="358">
        <v>25.33</v>
      </c>
      <c r="O2031" s="358">
        <v>27.51</v>
      </c>
      <c r="P2031" s="358">
        <v>28.17</v>
      </c>
      <c r="Q2031" s="358">
        <v>28.74</v>
      </c>
      <c r="R2031" s="358">
        <v>29</v>
      </c>
      <c r="S2031" s="358">
        <v>28.74</v>
      </c>
      <c r="T2031" s="358">
        <v>28.08</v>
      </c>
      <c r="U2031" s="358">
        <v>26.94</v>
      </c>
      <c r="V2031" s="358">
        <v>24.19</v>
      </c>
      <c r="W2031" s="358">
        <v>22.48</v>
      </c>
      <c r="X2031" s="358">
        <v>21.63</v>
      </c>
      <c r="Y2031" s="358">
        <v>21.53</v>
      </c>
      <c r="Z2031" s="358">
        <v>21.44</v>
      </c>
      <c r="AA2031" s="358">
        <v>21.63</v>
      </c>
      <c r="AB2031" s="20">
        <v>570.22430732727059</v>
      </c>
    </row>
    <row r="2032" spans="2:28" thickTop="1" thickBot="1" x14ac:dyDescent="0.3">
      <c r="B2032" s="279">
        <v>41478</v>
      </c>
      <c r="C2032" s="128" t="s">
        <v>11</v>
      </c>
      <c r="D2032" s="358">
        <v>23.46</v>
      </c>
      <c r="E2032" s="358">
        <v>23.32</v>
      </c>
      <c r="F2032" s="358">
        <v>23.32</v>
      </c>
      <c r="G2032" s="358">
        <v>23.32</v>
      </c>
      <c r="H2032" s="358">
        <v>23.23</v>
      </c>
      <c r="I2032" s="358">
        <v>23.13</v>
      </c>
      <c r="J2032" s="358">
        <v>22.97</v>
      </c>
      <c r="K2032" s="358">
        <v>21.87</v>
      </c>
      <c r="L2032" s="358">
        <v>21.78</v>
      </c>
      <c r="M2032" s="358">
        <v>22.51</v>
      </c>
      <c r="N2032" s="358">
        <v>23.87</v>
      </c>
      <c r="O2032" s="358">
        <v>25.86</v>
      </c>
      <c r="P2032" s="358">
        <v>27.02</v>
      </c>
      <c r="Q2032" s="358">
        <v>27.96</v>
      </c>
      <c r="R2032" s="358">
        <v>28.17</v>
      </c>
      <c r="S2032" s="358">
        <v>27.97</v>
      </c>
      <c r="T2032" s="358">
        <v>28.06</v>
      </c>
      <c r="U2032" s="358">
        <v>28.6</v>
      </c>
      <c r="V2032" s="358">
        <v>28.74</v>
      </c>
      <c r="W2032" s="358">
        <v>28.16</v>
      </c>
      <c r="X2032" s="358">
        <v>27.21</v>
      </c>
      <c r="Y2032" s="358">
        <v>26.9</v>
      </c>
      <c r="Z2032" s="358">
        <v>26.9</v>
      </c>
      <c r="AA2032" s="358">
        <v>26.9</v>
      </c>
      <c r="AB2032" s="20">
        <v>611.23</v>
      </c>
    </row>
    <row r="2033" spans="1:28" thickTop="1" thickBot="1" x14ac:dyDescent="0.3">
      <c r="B2033" s="279">
        <v>41479</v>
      </c>
      <c r="C2033" s="128" t="s">
        <v>12</v>
      </c>
      <c r="D2033" s="358">
        <v>23.71</v>
      </c>
      <c r="E2033" s="358">
        <v>23.71</v>
      </c>
      <c r="F2033" s="358">
        <v>23.71</v>
      </c>
      <c r="G2033" s="358">
        <v>23.56</v>
      </c>
      <c r="H2033" s="358">
        <v>23.56</v>
      </c>
      <c r="I2033" s="358">
        <v>23.56</v>
      </c>
      <c r="J2033" s="358">
        <v>21.97</v>
      </c>
      <c r="K2033" s="358">
        <v>21.24</v>
      </c>
      <c r="L2033" s="358">
        <v>21.23</v>
      </c>
      <c r="M2033" s="358">
        <v>22.39</v>
      </c>
      <c r="N2033" s="358">
        <v>23.15</v>
      </c>
      <c r="O2033" s="358">
        <v>24.39</v>
      </c>
      <c r="P2033" s="358">
        <v>25.64</v>
      </c>
      <c r="Q2033" s="358">
        <v>26.72</v>
      </c>
      <c r="R2033" s="358">
        <v>27.38</v>
      </c>
      <c r="S2033" s="358">
        <v>27.58</v>
      </c>
      <c r="T2033" s="358">
        <v>28.43</v>
      </c>
      <c r="U2033" s="358">
        <v>27.76</v>
      </c>
      <c r="V2033" s="358">
        <v>27.74</v>
      </c>
      <c r="W2033" s="358">
        <v>26.54</v>
      </c>
      <c r="X2033" s="358">
        <v>25.33</v>
      </c>
      <c r="Y2033" s="358">
        <v>23.68</v>
      </c>
      <c r="Z2033" s="358">
        <v>23.29</v>
      </c>
      <c r="AA2033" s="358">
        <v>23.19</v>
      </c>
      <c r="AB2033" s="20">
        <v>589.45999999999992</v>
      </c>
    </row>
    <row r="2034" spans="1:28" thickTop="1" thickBot="1" x14ac:dyDescent="0.3">
      <c r="B2034" s="279">
        <v>41480</v>
      </c>
      <c r="C2034" s="128" t="s">
        <v>13</v>
      </c>
      <c r="D2034" s="358">
        <v>22.75</v>
      </c>
      <c r="E2034" s="358">
        <v>22.99</v>
      </c>
      <c r="F2034" s="358">
        <v>22.99</v>
      </c>
      <c r="G2034" s="358">
        <v>22.99</v>
      </c>
      <c r="H2034" s="358">
        <v>22.99</v>
      </c>
      <c r="I2034" s="358">
        <v>22.82</v>
      </c>
      <c r="J2034" s="358">
        <v>22.55</v>
      </c>
      <c r="K2034" s="358">
        <v>22.02</v>
      </c>
      <c r="L2034" s="358">
        <v>22.19</v>
      </c>
      <c r="M2034" s="358">
        <v>23.1</v>
      </c>
      <c r="N2034" s="358">
        <v>24.19</v>
      </c>
      <c r="O2034" s="358">
        <v>25.28</v>
      </c>
      <c r="P2034" s="358">
        <v>25.8</v>
      </c>
      <c r="Q2034" s="358">
        <v>26.74</v>
      </c>
      <c r="R2034" s="358">
        <v>26.39</v>
      </c>
      <c r="S2034" s="358">
        <v>25.73</v>
      </c>
      <c r="T2034" s="358">
        <v>25.76</v>
      </c>
      <c r="U2034" s="358">
        <v>26.46</v>
      </c>
      <c r="V2034" s="358">
        <v>26.38</v>
      </c>
      <c r="W2034" s="358">
        <v>26.21</v>
      </c>
      <c r="X2034" s="358">
        <v>26.05</v>
      </c>
      <c r="Y2034" s="358">
        <v>26.14</v>
      </c>
      <c r="Z2034" s="358">
        <v>25.89</v>
      </c>
      <c r="AA2034" s="358">
        <v>25.79</v>
      </c>
      <c r="AB2034" s="20">
        <v>590.19999999999993</v>
      </c>
    </row>
    <row r="2035" spans="1:28" thickTop="1" thickBot="1" x14ac:dyDescent="0.3">
      <c r="B2035" s="279">
        <v>41481</v>
      </c>
      <c r="C2035" s="128" t="s">
        <v>14</v>
      </c>
      <c r="D2035" s="358">
        <v>25.26</v>
      </c>
      <c r="E2035" s="358">
        <v>25.32</v>
      </c>
      <c r="F2035" s="358">
        <v>25.24</v>
      </c>
      <c r="G2035" s="358">
        <v>25.24</v>
      </c>
      <c r="H2035" s="358">
        <v>25.15</v>
      </c>
      <c r="I2035" s="358">
        <v>24.56</v>
      </c>
      <c r="J2035" s="358">
        <v>23.89</v>
      </c>
      <c r="K2035" s="358">
        <v>23.69</v>
      </c>
      <c r="L2035" s="358">
        <v>23.78</v>
      </c>
      <c r="M2035" s="358">
        <v>23.82</v>
      </c>
      <c r="N2035" s="358">
        <v>25.17</v>
      </c>
      <c r="O2035" s="358">
        <v>26.44</v>
      </c>
      <c r="P2035" s="358">
        <v>27.71</v>
      </c>
      <c r="Q2035" s="358">
        <v>28.74</v>
      </c>
      <c r="R2035" s="358">
        <v>29.07</v>
      </c>
      <c r="S2035" s="358">
        <v>28.92</v>
      </c>
      <c r="T2035" s="358">
        <v>29.3</v>
      </c>
      <c r="U2035" s="358">
        <v>29.56</v>
      </c>
      <c r="V2035" s="358">
        <v>28.95</v>
      </c>
      <c r="W2035" s="358">
        <v>28.7</v>
      </c>
      <c r="X2035" s="358">
        <v>27.97</v>
      </c>
      <c r="Y2035" s="358">
        <v>26.9</v>
      </c>
      <c r="Z2035" s="358">
        <v>26.61</v>
      </c>
      <c r="AA2035" s="358">
        <v>26.24</v>
      </c>
      <c r="AB2035" s="20">
        <v>636.23</v>
      </c>
    </row>
    <row r="2036" spans="1:28" thickTop="1" thickBot="1" x14ac:dyDescent="0.3">
      <c r="B2036" s="279">
        <v>41482</v>
      </c>
      <c r="C2036" s="128" t="s">
        <v>15</v>
      </c>
      <c r="D2036" s="358">
        <v>23.08</v>
      </c>
      <c r="E2036" s="358">
        <v>23.47</v>
      </c>
      <c r="F2036" s="358">
        <v>23.47</v>
      </c>
      <c r="G2036" s="358">
        <v>23.47</v>
      </c>
      <c r="H2036" s="358">
        <v>23.28</v>
      </c>
      <c r="I2036" s="358">
        <v>23.08</v>
      </c>
      <c r="J2036" s="358">
        <v>22.04</v>
      </c>
      <c r="K2036" s="358">
        <v>21.66</v>
      </c>
      <c r="L2036" s="358">
        <v>21.84</v>
      </c>
      <c r="M2036" s="358">
        <v>22.86</v>
      </c>
      <c r="N2036" s="358">
        <v>25.17</v>
      </c>
      <c r="O2036" s="358">
        <v>26.58</v>
      </c>
      <c r="P2036" s="358">
        <v>27.66</v>
      </c>
      <c r="Q2036" s="358">
        <v>28.15</v>
      </c>
      <c r="R2036" s="358">
        <v>28.79</v>
      </c>
      <c r="S2036" s="358">
        <v>29.15</v>
      </c>
      <c r="T2036" s="358">
        <v>29.73</v>
      </c>
      <c r="U2036" s="358">
        <v>30.02</v>
      </c>
      <c r="V2036" s="358">
        <v>29.78</v>
      </c>
      <c r="W2036" s="358">
        <v>29.11</v>
      </c>
      <c r="X2036" s="358">
        <v>28.24</v>
      </c>
      <c r="Y2036" s="358">
        <v>27.45</v>
      </c>
      <c r="Z2036" s="358">
        <v>26.94</v>
      </c>
      <c r="AA2036" s="358">
        <v>26.87</v>
      </c>
      <c r="AB2036" s="20">
        <v>621.8900000000001</v>
      </c>
    </row>
    <row r="2037" spans="1:28" thickTop="1" thickBot="1" x14ac:dyDescent="0.3">
      <c r="B2037" s="279">
        <v>41483</v>
      </c>
      <c r="C2037" s="128" t="s">
        <v>16</v>
      </c>
      <c r="D2037" s="358">
        <v>24.44</v>
      </c>
      <c r="E2037" s="358">
        <v>23.98</v>
      </c>
      <c r="F2037" s="358">
        <v>23.44</v>
      </c>
      <c r="G2037" s="358">
        <v>23.44</v>
      </c>
      <c r="H2037" s="358">
        <v>23.44</v>
      </c>
      <c r="I2037" s="358">
        <v>23.44</v>
      </c>
      <c r="J2037" s="358">
        <v>23.44</v>
      </c>
      <c r="K2037" s="358">
        <v>22.2</v>
      </c>
      <c r="L2037" s="358">
        <v>22.04</v>
      </c>
      <c r="M2037" s="358">
        <v>22.38</v>
      </c>
      <c r="N2037" s="358">
        <v>24.36</v>
      </c>
      <c r="O2037" s="358">
        <v>26.67</v>
      </c>
      <c r="P2037" s="358">
        <v>28.47</v>
      </c>
      <c r="Q2037" s="358">
        <v>29.13</v>
      </c>
      <c r="R2037" s="358">
        <v>29.86</v>
      </c>
      <c r="S2037" s="358">
        <v>29.85</v>
      </c>
      <c r="T2037" s="358">
        <v>30.91</v>
      </c>
      <c r="U2037" s="358">
        <v>30.43</v>
      </c>
      <c r="V2037" s="358">
        <v>29.3</v>
      </c>
      <c r="W2037" s="358">
        <v>29.07</v>
      </c>
      <c r="X2037" s="358">
        <v>27.91</v>
      </c>
      <c r="Y2037" s="358">
        <v>26.58</v>
      </c>
      <c r="Z2037" s="358">
        <v>25.86</v>
      </c>
      <c r="AA2037" s="358">
        <v>25.86</v>
      </c>
      <c r="AB2037" s="20">
        <v>626.50000000000011</v>
      </c>
    </row>
    <row r="2038" spans="1:28" thickTop="1" thickBot="1" x14ac:dyDescent="0.3">
      <c r="B2038" s="279">
        <v>41484</v>
      </c>
      <c r="C2038" s="128" t="s">
        <v>17</v>
      </c>
      <c r="D2038" s="358">
        <v>22.84</v>
      </c>
      <c r="E2038" s="358">
        <v>23.13</v>
      </c>
      <c r="F2038" s="358">
        <v>23.13</v>
      </c>
      <c r="G2038" s="358">
        <v>23.13</v>
      </c>
      <c r="H2038" s="358">
        <v>22.62</v>
      </c>
      <c r="I2038" s="358">
        <v>20.99</v>
      </c>
      <c r="J2038" s="358">
        <v>21.38</v>
      </c>
      <c r="K2038" s="358">
        <v>20.62</v>
      </c>
      <c r="L2038" s="358">
        <v>20.5</v>
      </c>
      <c r="M2038" s="358">
        <v>21.71</v>
      </c>
      <c r="N2038" s="358">
        <v>23.34</v>
      </c>
      <c r="O2038" s="358">
        <v>25.35</v>
      </c>
      <c r="P2038" s="358">
        <v>25.96</v>
      </c>
      <c r="Q2038" s="358">
        <v>26.58</v>
      </c>
      <c r="R2038" s="358">
        <v>26.72</v>
      </c>
      <c r="S2038" s="358">
        <v>27.27</v>
      </c>
      <c r="T2038" s="358">
        <v>27.27</v>
      </c>
      <c r="U2038" s="358">
        <v>27.29</v>
      </c>
      <c r="V2038" s="358">
        <v>27.01</v>
      </c>
      <c r="W2038" s="358">
        <v>26.69</v>
      </c>
      <c r="X2038" s="358">
        <v>25.77</v>
      </c>
      <c r="Y2038" s="358">
        <v>23.85</v>
      </c>
      <c r="Z2038" s="358">
        <v>24.05</v>
      </c>
      <c r="AA2038" s="358">
        <v>23.66</v>
      </c>
      <c r="AB2038" s="20">
        <v>580.8599999999999</v>
      </c>
    </row>
    <row r="2039" spans="1:28" thickTop="1" thickBot="1" x14ac:dyDescent="0.3">
      <c r="B2039" s="279">
        <v>41485</v>
      </c>
      <c r="C2039" s="128" t="s">
        <v>11</v>
      </c>
      <c r="D2039" s="358">
        <v>23.3</v>
      </c>
      <c r="E2039" s="358">
        <v>24.01</v>
      </c>
      <c r="F2039" s="358">
        <v>24.73</v>
      </c>
      <c r="G2039" s="358">
        <v>24.73</v>
      </c>
      <c r="H2039" s="358">
        <v>24.64</v>
      </c>
      <c r="I2039" s="358">
        <v>24.53</v>
      </c>
      <c r="J2039" s="358">
        <v>24</v>
      </c>
      <c r="K2039" s="358">
        <v>23.21</v>
      </c>
      <c r="L2039" s="358">
        <v>23.19</v>
      </c>
      <c r="M2039" s="358">
        <v>23.3</v>
      </c>
      <c r="N2039" s="358">
        <v>23.68</v>
      </c>
      <c r="O2039" s="358">
        <v>27.23</v>
      </c>
      <c r="P2039" s="358">
        <v>27.97</v>
      </c>
      <c r="Q2039" s="358">
        <v>28.59</v>
      </c>
      <c r="R2039" s="358">
        <v>28.22</v>
      </c>
      <c r="S2039" s="358">
        <v>28.77</v>
      </c>
      <c r="T2039" s="358">
        <v>28.77</v>
      </c>
      <c r="U2039" s="358">
        <v>28.79</v>
      </c>
      <c r="V2039" s="358">
        <v>28.51</v>
      </c>
      <c r="W2039" s="358">
        <v>28.19</v>
      </c>
      <c r="X2039" s="358">
        <v>27.27</v>
      </c>
      <c r="Y2039" s="358">
        <v>25.35</v>
      </c>
      <c r="Z2039" s="358">
        <v>25.55</v>
      </c>
      <c r="AA2039" s="358">
        <v>25.16</v>
      </c>
      <c r="AB2039" s="20">
        <v>621.68999999999983</v>
      </c>
    </row>
    <row r="2040" spans="1:28" thickTop="1" thickBot="1" x14ac:dyDescent="0.3">
      <c r="B2040" s="279">
        <v>41486</v>
      </c>
      <c r="C2040" s="128" t="s">
        <v>12</v>
      </c>
      <c r="D2040" s="358">
        <v>23.04</v>
      </c>
      <c r="E2040" s="358">
        <v>23.11</v>
      </c>
      <c r="F2040" s="358">
        <v>23.11</v>
      </c>
      <c r="G2040" s="358">
        <v>23.11</v>
      </c>
      <c r="H2040" s="358">
        <v>23.1</v>
      </c>
      <c r="I2040" s="358">
        <v>22.62</v>
      </c>
      <c r="J2040" s="358">
        <v>22.86</v>
      </c>
      <c r="K2040" s="358">
        <v>22.73</v>
      </c>
      <c r="L2040" s="358">
        <v>21.72</v>
      </c>
      <c r="M2040" s="358">
        <v>22.03</v>
      </c>
      <c r="N2040" s="358">
        <v>23.04</v>
      </c>
      <c r="O2040" s="358">
        <v>23.7</v>
      </c>
      <c r="P2040" s="358">
        <v>23.65</v>
      </c>
      <c r="Q2040" s="358">
        <v>23.89</v>
      </c>
      <c r="R2040" s="358">
        <v>25.1</v>
      </c>
      <c r="S2040" s="358">
        <v>25.52</v>
      </c>
      <c r="T2040" s="358">
        <v>25.87</v>
      </c>
      <c r="U2040" s="358">
        <v>26.12</v>
      </c>
      <c r="V2040" s="358">
        <v>25.78</v>
      </c>
      <c r="W2040" s="358">
        <v>24.76</v>
      </c>
      <c r="X2040" s="358">
        <v>24.17</v>
      </c>
      <c r="Y2040" s="358">
        <v>23.54</v>
      </c>
      <c r="Z2040" s="358">
        <v>22.83</v>
      </c>
      <c r="AA2040" s="358">
        <v>22.93</v>
      </c>
      <c r="AB2040" s="20">
        <v>568.32999999999993</v>
      </c>
    </row>
    <row r="2041" spans="1:28" thickTop="1" thickBot="1" x14ac:dyDescent="0.3">
      <c r="A2041" s="11" t="s">
        <v>24</v>
      </c>
      <c r="B2041" s="279">
        <v>41487</v>
      </c>
      <c r="C2041" s="128" t="s">
        <v>13</v>
      </c>
      <c r="D2041" s="358">
        <v>23.05</v>
      </c>
      <c r="E2041" s="358">
        <v>22.99</v>
      </c>
      <c r="F2041" s="358">
        <v>22.99</v>
      </c>
      <c r="G2041" s="358">
        <v>22.99</v>
      </c>
      <c r="H2041" s="358">
        <v>22.71</v>
      </c>
      <c r="I2041" s="358">
        <v>21.99</v>
      </c>
      <c r="J2041" s="358">
        <v>20.93</v>
      </c>
      <c r="K2041" s="358">
        <v>20.37</v>
      </c>
      <c r="L2041" s="358">
        <v>20.440000000000001</v>
      </c>
      <c r="M2041" s="358">
        <v>22.17</v>
      </c>
      <c r="N2041" s="358">
        <v>24.09</v>
      </c>
      <c r="O2041" s="358">
        <v>26.37</v>
      </c>
      <c r="P2041" s="358">
        <v>27.45</v>
      </c>
      <c r="Q2041" s="358">
        <v>28.78</v>
      </c>
      <c r="R2041" s="358">
        <v>28.85</v>
      </c>
      <c r="S2041" s="358">
        <v>29.08</v>
      </c>
      <c r="T2041" s="358">
        <v>28.51</v>
      </c>
      <c r="U2041" s="358">
        <v>27.83</v>
      </c>
      <c r="V2041" s="358">
        <v>27.94</v>
      </c>
      <c r="W2041" s="358">
        <v>28.01</v>
      </c>
      <c r="X2041" s="358">
        <v>26.83</v>
      </c>
      <c r="Y2041" s="358">
        <v>26.26</v>
      </c>
      <c r="Z2041" s="358">
        <v>26.25</v>
      </c>
      <c r="AA2041" s="358">
        <v>26.25</v>
      </c>
      <c r="AB2041" s="20">
        <v>603.12999999999988</v>
      </c>
    </row>
    <row r="2042" spans="1:28" thickTop="1" thickBot="1" x14ac:dyDescent="0.3">
      <c r="B2042" s="279">
        <v>41488</v>
      </c>
      <c r="C2042" s="128" t="s">
        <v>14</v>
      </c>
      <c r="D2042" s="358">
        <v>24.58</v>
      </c>
      <c r="E2042" s="358">
        <v>24.56</v>
      </c>
      <c r="F2042" s="358">
        <v>24.56</v>
      </c>
      <c r="G2042" s="358">
        <v>24.56</v>
      </c>
      <c r="H2042" s="358">
        <v>24.56</v>
      </c>
      <c r="I2042" s="358">
        <v>24.06</v>
      </c>
      <c r="J2042" s="358">
        <v>23.05</v>
      </c>
      <c r="K2042" s="358">
        <v>21.69</v>
      </c>
      <c r="L2042" s="358">
        <v>22.34</v>
      </c>
      <c r="M2042" s="358">
        <v>22.47</v>
      </c>
      <c r="N2042" s="358">
        <v>24.71</v>
      </c>
      <c r="O2042" s="358">
        <v>25.7</v>
      </c>
      <c r="P2042" s="358">
        <v>28.2</v>
      </c>
      <c r="Q2042" s="358">
        <v>28.73</v>
      </c>
      <c r="R2042" s="358">
        <v>29.27</v>
      </c>
      <c r="S2042" s="358">
        <v>29.52</v>
      </c>
      <c r="T2042" s="358">
        <v>29.4</v>
      </c>
      <c r="U2042" s="358">
        <v>28.61</v>
      </c>
      <c r="V2042" s="358">
        <v>27.45</v>
      </c>
      <c r="W2042" s="358">
        <v>27.45</v>
      </c>
      <c r="X2042" s="358">
        <v>26.57</v>
      </c>
      <c r="Y2042" s="358">
        <v>26.5</v>
      </c>
      <c r="Z2042" s="358">
        <v>26.16</v>
      </c>
      <c r="AA2042" s="358">
        <v>26</v>
      </c>
      <c r="AB2042" s="20">
        <v>620.69999999999993</v>
      </c>
    </row>
    <row r="2043" spans="1:28" thickTop="1" thickBot="1" x14ac:dyDescent="0.3">
      <c r="B2043" s="279">
        <v>41489</v>
      </c>
      <c r="C2043" s="128" t="s">
        <v>15</v>
      </c>
      <c r="D2043" s="358">
        <v>24.05</v>
      </c>
      <c r="E2043" s="358">
        <v>24.05</v>
      </c>
      <c r="F2043" s="358">
        <v>23.75</v>
      </c>
      <c r="G2043" s="358">
        <v>23.45</v>
      </c>
      <c r="H2043" s="358">
        <v>23.45</v>
      </c>
      <c r="I2043" s="358">
        <v>23.45</v>
      </c>
      <c r="J2043" s="358">
        <v>21.67</v>
      </c>
      <c r="K2043" s="358">
        <v>21.09</v>
      </c>
      <c r="L2043" s="358">
        <v>20.86</v>
      </c>
      <c r="M2043" s="358">
        <v>22.82</v>
      </c>
      <c r="N2043" s="358">
        <v>23.63</v>
      </c>
      <c r="O2043" s="358">
        <v>25.66</v>
      </c>
      <c r="P2043" s="358">
        <v>26.67</v>
      </c>
      <c r="Q2043" s="358">
        <v>27.85</v>
      </c>
      <c r="R2043" s="358">
        <v>28.31</v>
      </c>
      <c r="S2043" s="358">
        <v>28.44</v>
      </c>
      <c r="T2043" s="358">
        <v>28.54</v>
      </c>
      <c r="U2043" s="358">
        <v>28.54</v>
      </c>
      <c r="V2043" s="358">
        <v>28.54</v>
      </c>
      <c r="W2043" s="358">
        <v>28.16</v>
      </c>
      <c r="X2043" s="358">
        <v>27.25</v>
      </c>
      <c r="Y2043" s="358">
        <v>26.3</v>
      </c>
      <c r="Z2043" s="358">
        <v>26.21</v>
      </c>
      <c r="AA2043" s="358">
        <v>26.11</v>
      </c>
      <c r="AB2043" s="20">
        <v>608.85000000000014</v>
      </c>
    </row>
    <row r="2044" spans="1:28" thickTop="1" thickBot="1" x14ac:dyDescent="0.3">
      <c r="B2044" s="279">
        <v>41490</v>
      </c>
      <c r="C2044" s="128" t="s">
        <v>16</v>
      </c>
      <c r="D2044" s="358">
        <v>23.78</v>
      </c>
      <c r="E2044" s="358">
        <v>23.78</v>
      </c>
      <c r="F2044" s="358">
        <v>23.78</v>
      </c>
      <c r="G2044" s="358">
        <v>23.71</v>
      </c>
      <c r="H2044" s="358">
        <v>23.64</v>
      </c>
      <c r="I2044" s="358">
        <v>23.64</v>
      </c>
      <c r="J2044" s="358">
        <v>22.65</v>
      </c>
      <c r="K2044" s="358">
        <v>22.28</v>
      </c>
      <c r="L2044" s="358">
        <v>22.18</v>
      </c>
      <c r="M2044" s="358">
        <v>22.82</v>
      </c>
      <c r="N2044" s="358">
        <v>24.13</v>
      </c>
      <c r="O2044" s="358">
        <v>25.77</v>
      </c>
      <c r="P2044" s="358">
        <v>26.95</v>
      </c>
      <c r="Q2044" s="358">
        <v>27.65</v>
      </c>
      <c r="R2044" s="358">
        <v>28.59</v>
      </c>
      <c r="S2044" s="358">
        <v>28.11</v>
      </c>
      <c r="T2044" s="358">
        <v>27.98</v>
      </c>
      <c r="U2044" s="358">
        <v>28.28</v>
      </c>
      <c r="V2044" s="358">
        <v>28.46</v>
      </c>
      <c r="W2044" s="358">
        <v>27.78</v>
      </c>
      <c r="X2044" s="358">
        <v>26.39</v>
      </c>
      <c r="Y2044" s="358">
        <v>26.11</v>
      </c>
      <c r="Z2044" s="358">
        <v>25.8</v>
      </c>
      <c r="AA2044" s="358">
        <v>25.73</v>
      </c>
      <c r="AB2044" s="20">
        <v>609.99</v>
      </c>
    </row>
    <row r="2045" spans="1:28" thickTop="1" thickBot="1" x14ac:dyDescent="0.3">
      <c r="B2045" s="279">
        <v>41491</v>
      </c>
      <c r="C2045" s="128" t="s">
        <v>17</v>
      </c>
      <c r="D2045" s="358">
        <v>23.86</v>
      </c>
      <c r="E2045" s="358">
        <v>23.85</v>
      </c>
      <c r="F2045" s="358">
        <v>23.85</v>
      </c>
      <c r="G2045" s="358">
        <v>23.85</v>
      </c>
      <c r="H2045" s="358">
        <v>23.85</v>
      </c>
      <c r="I2045" s="358">
        <v>23.62</v>
      </c>
      <c r="J2045" s="358">
        <v>23.34</v>
      </c>
      <c r="K2045" s="358">
        <v>23.34</v>
      </c>
      <c r="L2045" s="358">
        <v>23.53</v>
      </c>
      <c r="M2045" s="358">
        <v>24.13</v>
      </c>
      <c r="N2045" s="358">
        <v>25.13</v>
      </c>
      <c r="O2045" s="358">
        <v>25.85</v>
      </c>
      <c r="P2045" s="358">
        <v>27.83</v>
      </c>
      <c r="Q2045" s="358">
        <v>28.32</v>
      </c>
      <c r="R2045" s="358">
        <v>28.59</v>
      </c>
      <c r="S2045" s="358">
        <v>28.68</v>
      </c>
      <c r="T2045" s="358">
        <v>28.79</v>
      </c>
      <c r="U2045" s="358">
        <v>28.79</v>
      </c>
      <c r="V2045" s="358">
        <v>28.59</v>
      </c>
      <c r="W2045" s="358">
        <v>28.56</v>
      </c>
      <c r="X2045" s="358">
        <v>27.9</v>
      </c>
      <c r="Y2045" s="358">
        <v>26.8</v>
      </c>
      <c r="Z2045" s="358">
        <v>26.52</v>
      </c>
      <c r="AA2045" s="358">
        <v>26.18</v>
      </c>
      <c r="AB2045" s="20">
        <v>623.74999999999989</v>
      </c>
    </row>
    <row r="2046" spans="1:28" thickTop="1" thickBot="1" x14ac:dyDescent="0.3">
      <c r="B2046" s="279">
        <v>41492</v>
      </c>
      <c r="C2046" s="128" t="s">
        <v>11</v>
      </c>
      <c r="D2046" s="358">
        <v>24.03</v>
      </c>
      <c r="E2046" s="358">
        <v>23.94</v>
      </c>
      <c r="F2046" s="358">
        <v>23.81</v>
      </c>
      <c r="G2046" s="358">
        <v>23.81</v>
      </c>
      <c r="H2046" s="358">
        <v>23.81</v>
      </c>
      <c r="I2046" s="358">
        <v>23.81</v>
      </c>
      <c r="J2046" s="358">
        <v>23.48</v>
      </c>
      <c r="K2046" s="358">
        <v>22.3</v>
      </c>
      <c r="L2046" s="358">
        <v>21.29</v>
      </c>
      <c r="M2046" s="358">
        <v>22.14</v>
      </c>
      <c r="N2046" s="358">
        <v>24.14</v>
      </c>
      <c r="O2046" s="358">
        <v>26.32</v>
      </c>
      <c r="P2046" s="358">
        <v>27.56</v>
      </c>
      <c r="Q2046" s="358">
        <v>28.63</v>
      </c>
      <c r="R2046" s="358">
        <v>29.16</v>
      </c>
      <c r="S2046" s="358">
        <v>29.61</v>
      </c>
      <c r="T2046" s="358">
        <v>29.4</v>
      </c>
      <c r="U2046" s="358">
        <v>28.62</v>
      </c>
      <c r="V2046" s="358">
        <v>28.43</v>
      </c>
      <c r="W2046" s="358">
        <v>28.08</v>
      </c>
      <c r="X2046" s="358">
        <v>27.14</v>
      </c>
      <c r="Y2046" s="358">
        <v>24.78</v>
      </c>
      <c r="Z2046" s="358">
        <v>24.39</v>
      </c>
      <c r="AA2046" s="358">
        <v>24.15</v>
      </c>
      <c r="AB2046" s="20">
        <v>612.82999999999993</v>
      </c>
    </row>
    <row r="2047" spans="1:28" thickTop="1" thickBot="1" x14ac:dyDescent="0.3">
      <c r="B2047" s="279">
        <v>41493</v>
      </c>
      <c r="C2047" s="128" t="s">
        <v>12</v>
      </c>
      <c r="D2047" s="358">
        <v>23.74</v>
      </c>
      <c r="E2047" s="358">
        <v>24.15</v>
      </c>
      <c r="F2047" s="358">
        <v>24.15</v>
      </c>
      <c r="G2047" s="358">
        <v>24.15</v>
      </c>
      <c r="H2047" s="358">
        <v>24.06</v>
      </c>
      <c r="I2047" s="358">
        <v>23.61</v>
      </c>
      <c r="J2047" s="358">
        <v>22.84</v>
      </c>
      <c r="K2047" s="358">
        <v>22.96</v>
      </c>
      <c r="L2047" s="358">
        <v>23.05</v>
      </c>
      <c r="M2047" s="358">
        <v>23.88</v>
      </c>
      <c r="N2047" s="358">
        <v>24.92</v>
      </c>
      <c r="O2047" s="358">
        <v>26.36</v>
      </c>
      <c r="P2047" s="358">
        <v>27.81</v>
      </c>
      <c r="Q2047" s="358">
        <v>29.01</v>
      </c>
      <c r="R2047" s="358">
        <v>29.83</v>
      </c>
      <c r="S2047" s="358">
        <v>30.05</v>
      </c>
      <c r="T2047" s="358">
        <v>30</v>
      </c>
      <c r="U2047" s="358">
        <v>29.53</v>
      </c>
      <c r="V2047" s="358">
        <v>29.22</v>
      </c>
      <c r="W2047" s="358">
        <v>28.38</v>
      </c>
      <c r="X2047" s="358">
        <v>27.5</v>
      </c>
      <c r="Y2047" s="358">
        <v>25.84</v>
      </c>
      <c r="Z2047" s="358">
        <v>25.56</v>
      </c>
      <c r="AA2047" s="358">
        <v>25.24</v>
      </c>
      <c r="AB2047" s="20">
        <v>625.84</v>
      </c>
    </row>
    <row r="2048" spans="1:28" thickTop="1" thickBot="1" x14ac:dyDescent="0.3">
      <c r="B2048" s="279">
        <v>41494</v>
      </c>
      <c r="C2048" s="128" t="s">
        <v>13</v>
      </c>
      <c r="D2048" s="358">
        <v>25.24</v>
      </c>
      <c r="E2048" s="358">
        <v>24.87</v>
      </c>
      <c r="F2048" s="358">
        <v>24.34</v>
      </c>
      <c r="G2048" s="358">
        <v>24.21</v>
      </c>
      <c r="H2048" s="358">
        <v>24.11</v>
      </c>
      <c r="I2048" s="358">
        <v>23.43</v>
      </c>
      <c r="J2048" s="358">
        <v>22.51</v>
      </c>
      <c r="K2048" s="358">
        <v>22.38</v>
      </c>
      <c r="L2048" s="358">
        <v>22.46</v>
      </c>
      <c r="M2048" s="358">
        <v>22.85</v>
      </c>
      <c r="N2048" s="358">
        <v>24.36</v>
      </c>
      <c r="O2048" s="358">
        <v>26.2</v>
      </c>
      <c r="P2048" s="358">
        <v>27.31</v>
      </c>
      <c r="Q2048" s="358">
        <v>27.39</v>
      </c>
      <c r="R2048" s="358">
        <v>27.7</v>
      </c>
      <c r="S2048" s="358">
        <v>28.32</v>
      </c>
      <c r="T2048" s="358">
        <v>28.57</v>
      </c>
      <c r="U2048" s="358">
        <v>28.37</v>
      </c>
      <c r="V2048" s="358">
        <v>28.03</v>
      </c>
      <c r="W2048" s="358">
        <v>28.2</v>
      </c>
      <c r="X2048" s="358">
        <v>26.66</v>
      </c>
      <c r="Y2048" s="358">
        <v>25.97</v>
      </c>
      <c r="Z2048" s="358">
        <v>25.65</v>
      </c>
      <c r="AA2048" s="358">
        <v>25</v>
      </c>
      <c r="AB2048" s="20">
        <v>614.13</v>
      </c>
    </row>
    <row r="2049" spans="2:28" thickTop="1" thickBot="1" x14ac:dyDescent="0.3">
      <c r="B2049" s="279">
        <v>41495</v>
      </c>
      <c r="C2049" s="128" t="s">
        <v>14</v>
      </c>
      <c r="D2049" s="358">
        <v>24.49</v>
      </c>
      <c r="E2049" s="358">
        <v>24.3</v>
      </c>
      <c r="F2049" s="358">
        <v>24.01</v>
      </c>
      <c r="G2049" s="358">
        <v>23.8</v>
      </c>
      <c r="H2049" s="358">
        <v>23.37</v>
      </c>
      <c r="I2049" s="358">
        <v>22.68</v>
      </c>
      <c r="J2049" s="358">
        <v>21.68</v>
      </c>
      <c r="K2049" s="358">
        <v>21.43</v>
      </c>
      <c r="L2049" s="358">
        <v>21.09</v>
      </c>
      <c r="M2049" s="358">
        <v>22.67</v>
      </c>
      <c r="N2049" s="358">
        <v>24.16</v>
      </c>
      <c r="O2049" s="358">
        <v>26.32</v>
      </c>
      <c r="P2049" s="358">
        <v>27.76</v>
      </c>
      <c r="Q2049" s="358">
        <v>29.19</v>
      </c>
      <c r="R2049" s="358">
        <v>29.35</v>
      </c>
      <c r="S2049" s="358">
        <v>29.34</v>
      </c>
      <c r="T2049" s="358">
        <v>29.45</v>
      </c>
      <c r="U2049" s="358">
        <v>29.18</v>
      </c>
      <c r="V2049" s="358">
        <v>28.7</v>
      </c>
      <c r="W2049" s="358">
        <v>27.22</v>
      </c>
      <c r="X2049" s="358">
        <v>24.57</v>
      </c>
      <c r="Y2049" s="358">
        <v>24.28</v>
      </c>
      <c r="Z2049" s="358">
        <v>24.19</v>
      </c>
      <c r="AA2049" s="358">
        <v>23.9</v>
      </c>
      <c r="AB2049" s="20">
        <v>607.13000000000011</v>
      </c>
    </row>
    <row r="2050" spans="2:28" thickTop="1" thickBot="1" x14ac:dyDescent="0.3">
      <c r="B2050" s="279">
        <v>41496</v>
      </c>
      <c r="C2050" s="128" t="s">
        <v>15</v>
      </c>
      <c r="D2050" s="358">
        <v>22.53</v>
      </c>
      <c r="E2050" s="358">
        <v>22.53</v>
      </c>
      <c r="F2050" s="358">
        <v>22.53</v>
      </c>
      <c r="G2050" s="358">
        <v>22.38</v>
      </c>
      <c r="H2050" s="358">
        <v>22.45</v>
      </c>
      <c r="I2050" s="358">
        <v>22.46</v>
      </c>
      <c r="J2050" s="358">
        <v>21.7</v>
      </c>
      <c r="K2050" s="358">
        <v>20.71</v>
      </c>
      <c r="L2050" s="358">
        <v>20.329999999999998</v>
      </c>
      <c r="M2050" s="358">
        <v>21.15</v>
      </c>
      <c r="N2050" s="358">
        <v>23.7</v>
      </c>
      <c r="O2050" s="358">
        <v>24.06</v>
      </c>
      <c r="P2050" s="358">
        <v>24.89</v>
      </c>
      <c r="Q2050" s="358">
        <v>26.13</v>
      </c>
      <c r="R2050" s="358">
        <v>26.17</v>
      </c>
      <c r="S2050" s="358">
        <v>26.32</v>
      </c>
      <c r="T2050" s="358">
        <v>26.36</v>
      </c>
      <c r="U2050" s="358">
        <v>26.02</v>
      </c>
      <c r="V2050" s="358">
        <v>25.59</v>
      </c>
      <c r="W2050" s="358">
        <v>24.62</v>
      </c>
      <c r="X2050" s="358">
        <v>24.1</v>
      </c>
      <c r="Y2050" s="358">
        <v>23.56</v>
      </c>
      <c r="Z2050" s="358">
        <v>23.42</v>
      </c>
      <c r="AA2050" s="358">
        <v>23.42</v>
      </c>
      <c r="AB2050" s="20">
        <v>567.12999999999988</v>
      </c>
    </row>
    <row r="2051" spans="2:28" thickTop="1" thickBot="1" x14ac:dyDescent="0.3">
      <c r="B2051" s="279">
        <v>41497</v>
      </c>
      <c r="C2051" s="128" t="s">
        <v>16</v>
      </c>
      <c r="D2051" s="358">
        <v>24.44</v>
      </c>
      <c r="E2051" s="358">
        <v>24.54</v>
      </c>
      <c r="F2051" s="358">
        <v>24.37</v>
      </c>
      <c r="G2051" s="358">
        <v>24.37</v>
      </c>
      <c r="H2051" s="358">
        <v>24.3</v>
      </c>
      <c r="I2051" s="358">
        <v>24.22</v>
      </c>
      <c r="J2051" s="358">
        <v>22.65</v>
      </c>
      <c r="K2051" s="358">
        <v>21.53</v>
      </c>
      <c r="L2051" s="358">
        <v>21.81</v>
      </c>
      <c r="M2051" s="358">
        <v>23.25</v>
      </c>
      <c r="N2051" s="358">
        <v>24.16</v>
      </c>
      <c r="O2051" s="358">
        <v>26.41</v>
      </c>
      <c r="P2051" s="358">
        <v>26.87</v>
      </c>
      <c r="Q2051" s="358">
        <v>28.4</v>
      </c>
      <c r="R2051" s="358">
        <v>28.76</v>
      </c>
      <c r="S2051" s="358">
        <v>29.64</v>
      </c>
      <c r="T2051" s="358">
        <v>29.6</v>
      </c>
      <c r="U2051" s="358">
        <v>29.48</v>
      </c>
      <c r="V2051" s="358">
        <v>27.73</v>
      </c>
      <c r="W2051" s="358">
        <v>26.86</v>
      </c>
      <c r="X2051" s="358">
        <v>25.35</v>
      </c>
      <c r="Y2051" s="358">
        <v>24.86</v>
      </c>
      <c r="Z2051" s="358">
        <v>24.86</v>
      </c>
      <c r="AA2051" s="358">
        <v>24.86</v>
      </c>
      <c r="AB2051" s="20">
        <v>613.32000000000016</v>
      </c>
    </row>
    <row r="2052" spans="2:28" thickTop="1" thickBot="1" x14ac:dyDescent="0.3">
      <c r="B2052" s="279">
        <v>41498</v>
      </c>
      <c r="C2052" s="128" t="s">
        <v>17</v>
      </c>
      <c r="D2052" s="358">
        <v>22.44</v>
      </c>
      <c r="E2052" s="358">
        <v>22.37</v>
      </c>
      <c r="F2052" s="358">
        <v>22.2</v>
      </c>
      <c r="G2052" s="358">
        <v>22.2</v>
      </c>
      <c r="H2052" s="358">
        <v>22.13</v>
      </c>
      <c r="I2052" s="358">
        <v>21.72</v>
      </c>
      <c r="J2052" s="358">
        <v>20.58</v>
      </c>
      <c r="K2052" s="358">
        <v>19.920000000000002</v>
      </c>
      <c r="L2052" s="358">
        <v>20.190000000000001</v>
      </c>
      <c r="M2052" s="358">
        <v>21.02</v>
      </c>
      <c r="N2052" s="358">
        <v>21.43</v>
      </c>
      <c r="O2052" s="358">
        <v>22.7</v>
      </c>
      <c r="P2052" s="358">
        <v>23.98</v>
      </c>
      <c r="Q2052" s="358">
        <v>24.71</v>
      </c>
      <c r="R2052" s="358">
        <v>25.02</v>
      </c>
      <c r="S2052" s="358">
        <v>25.26</v>
      </c>
      <c r="T2052" s="358">
        <v>25.7</v>
      </c>
      <c r="U2052" s="358">
        <v>25.9</v>
      </c>
      <c r="V2052" s="358">
        <v>26.07</v>
      </c>
      <c r="W2052" s="358">
        <v>25.38</v>
      </c>
      <c r="X2052" s="358">
        <v>25.13</v>
      </c>
      <c r="Y2052" s="358">
        <v>24.55</v>
      </c>
      <c r="Z2052" s="358">
        <v>23.93</v>
      </c>
      <c r="AA2052" s="358">
        <v>23.92</v>
      </c>
      <c r="AB2052" s="20">
        <v>558.44999999999993</v>
      </c>
    </row>
    <row r="2053" spans="2:28" thickTop="1" thickBot="1" x14ac:dyDescent="0.3">
      <c r="B2053" s="279">
        <v>41499</v>
      </c>
      <c r="C2053" s="128" t="s">
        <v>11</v>
      </c>
      <c r="D2053" s="358">
        <v>22.67</v>
      </c>
      <c r="E2053" s="358">
        <v>22.73</v>
      </c>
      <c r="F2053" s="358">
        <v>22.59</v>
      </c>
      <c r="G2053" s="358">
        <v>22.59</v>
      </c>
      <c r="H2053" s="358">
        <v>22.31</v>
      </c>
      <c r="I2053" s="358">
        <v>21.55</v>
      </c>
      <c r="J2053" s="358">
        <v>20.55</v>
      </c>
      <c r="K2053" s="358">
        <v>20.149999999999999</v>
      </c>
      <c r="L2053" s="358">
        <v>20.51</v>
      </c>
      <c r="M2053" s="358">
        <v>21.51</v>
      </c>
      <c r="N2053" s="358">
        <v>24.42</v>
      </c>
      <c r="O2053" s="358">
        <v>24.73</v>
      </c>
      <c r="P2053" s="358">
        <v>25.48</v>
      </c>
      <c r="Q2053" s="358">
        <v>26.81</v>
      </c>
      <c r="R2053" s="358">
        <v>27.67</v>
      </c>
      <c r="S2053" s="358">
        <v>27.92</v>
      </c>
      <c r="T2053" s="358">
        <v>27.91</v>
      </c>
      <c r="U2053" s="358">
        <v>27.92</v>
      </c>
      <c r="V2053" s="358">
        <v>27.22</v>
      </c>
      <c r="W2053" s="358">
        <v>25.89</v>
      </c>
      <c r="X2053" s="358">
        <v>24.19</v>
      </c>
      <c r="Y2053" s="358">
        <v>23.33</v>
      </c>
      <c r="Z2053" s="358">
        <v>23.05</v>
      </c>
      <c r="AA2053" s="358">
        <v>22.76</v>
      </c>
      <c r="AB2053" s="20">
        <v>576.46</v>
      </c>
    </row>
    <row r="2054" spans="2:28" thickTop="1" thickBot="1" x14ac:dyDescent="0.3">
      <c r="B2054" s="279">
        <v>41500</v>
      </c>
      <c r="C2054" s="128" t="s">
        <v>12</v>
      </c>
      <c r="D2054" s="358">
        <v>22.48</v>
      </c>
      <c r="E2054" s="358">
        <v>22.57</v>
      </c>
      <c r="F2054" s="358">
        <v>22.38</v>
      </c>
      <c r="G2054" s="358">
        <v>22.38</v>
      </c>
      <c r="H2054" s="358">
        <v>21.63</v>
      </c>
      <c r="I2054" s="358">
        <v>20.77</v>
      </c>
      <c r="J2054" s="358">
        <v>19.25</v>
      </c>
      <c r="K2054" s="358">
        <v>19.07</v>
      </c>
      <c r="L2054" s="358">
        <v>19.920000000000002</v>
      </c>
      <c r="M2054" s="358">
        <v>22.1</v>
      </c>
      <c r="N2054" s="358">
        <v>23.71</v>
      </c>
      <c r="O2054" s="358">
        <v>24.85</v>
      </c>
      <c r="P2054" s="358">
        <v>26.56</v>
      </c>
      <c r="Q2054" s="358">
        <v>27.93</v>
      </c>
      <c r="R2054" s="358">
        <v>27.83</v>
      </c>
      <c r="S2054" s="358">
        <v>28.11</v>
      </c>
      <c r="T2054" s="358">
        <v>28.59</v>
      </c>
      <c r="U2054" s="358">
        <v>28.27</v>
      </c>
      <c r="V2054" s="358">
        <v>28.19</v>
      </c>
      <c r="W2054" s="358">
        <v>26.77</v>
      </c>
      <c r="X2054" s="358">
        <v>24.74</v>
      </c>
      <c r="Y2054" s="358">
        <v>24.16</v>
      </c>
      <c r="Z2054" s="358">
        <v>23.6</v>
      </c>
      <c r="AA2054" s="358">
        <v>23.5</v>
      </c>
      <c r="AB2054" s="20">
        <v>579.36</v>
      </c>
    </row>
    <row r="2055" spans="2:28" thickTop="1" thickBot="1" x14ac:dyDescent="0.3">
      <c r="B2055" s="279">
        <v>41501</v>
      </c>
      <c r="C2055" s="128" t="s">
        <v>13</v>
      </c>
      <c r="D2055" s="358">
        <v>23.3</v>
      </c>
      <c r="E2055" s="358">
        <v>23.32</v>
      </c>
      <c r="F2055" s="358">
        <v>23.25</v>
      </c>
      <c r="G2055" s="358">
        <v>23.25</v>
      </c>
      <c r="H2055" s="358">
        <v>23.15</v>
      </c>
      <c r="I2055" s="358">
        <v>21.99</v>
      </c>
      <c r="J2055" s="358">
        <v>20.91</v>
      </c>
      <c r="K2055" s="358">
        <v>20.51</v>
      </c>
      <c r="L2055" s="358">
        <v>20.440000000000001</v>
      </c>
      <c r="M2055" s="358">
        <v>21.7</v>
      </c>
      <c r="N2055" s="358">
        <v>23.37</v>
      </c>
      <c r="O2055" s="358">
        <v>24.9</v>
      </c>
      <c r="P2055" s="358">
        <v>26.62</v>
      </c>
      <c r="Q2055" s="358">
        <v>28.13</v>
      </c>
      <c r="R2055" s="358">
        <v>27.61</v>
      </c>
      <c r="S2055" s="358">
        <v>27.99</v>
      </c>
      <c r="T2055" s="358">
        <v>29.19</v>
      </c>
      <c r="U2055" s="358">
        <v>28.7</v>
      </c>
      <c r="V2055" s="358">
        <v>27.71</v>
      </c>
      <c r="W2055" s="358">
        <v>26.91</v>
      </c>
      <c r="X2055" s="358">
        <v>26.73</v>
      </c>
      <c r="Y2055" s="358">
        <v>26.2</v>
      </c>
      <c r="Z2055" s="358">
        <v>26</v>
      </c>
      <c r="AA2055" s="358">
        <v>25.91</v>
      </c>
      <c r="AB2055" s="20">
        <v>597.79</v>
      </c>
    </row>
    <row r="2056" spans="2:28" thickTop="1" thickBot="1" x14ac:dyDescent="0.3">
      <c r="B2056" s="279">
        <v>41502</v>
      </c>
      <c r="C2056" s="128" t="s">
        <v>14</v>
      </c>
      <c r="D2056" s="358">
        <v>21.82</v>
      </c>
      <c r="E2056" s="358">
        <v>21.91</v>
      </c>
      <c r="F2056" s="358">
        <v>21.72</v>
      </c>
      <c r="G2056" s="358">
        <v>21.91</v>
      </c>
      <c r="H2056" s="358">
        <v>21.72</v>
      </c>
      <c r="I2056" s="358">
        <v>20.3</v>
      </c>
      <c r="J2056" s="358">
        <v>19.54</v>
      </c>
      <c r="K2056" s="358">
        <v>20.007490158081055</v>
      </c>
      <c r="L2056" s="358">
        <v>22.38</v>
      </c>
      <c r="M2056" s="358">
        <v>23.81</v>
      </c>
      <c r="N2056" s="358">
        <v>25.23</v>
      </c>
      <c r="O2056" s="358">
        <v>27.22</v>
      </c>
      <c r="P2056" s="358">
        <v>28.55</v>
      </c>
      <c r="Q2056" s="358">
        <v>29</v>
      </c>
      <c r="R2056" s="358">
        <v>29.12</v>
      </c>
      <c r="S2056" s="358">
        <v>28.74</v>
      </c>
      <c r="T2056" s="358">
        <v>28.36</v>
      </c>
      <c r="U2056" s="358">
        <v>27.51</v>
      </c>
      <c r="V2056" s="358">
        <v>24.95</v>
      </c>
      <c r="W2056" s="358">
        <v>23</v>
      </c>
      <c r="X2056" s="358">
        <v>22.57</v>
      </c>
      <c r="Y2056" s="358">
        <v>22.48</v>
      </c>
      <c r="Z2056" s="358">
        <v>22.38</v>
      </c>
      <c r="AA2056" s="358">
        <v>22.29</v>
      </c>
      <c r="AB2056" s="20">
        <v>576.51749015808093</v>
      </c>
    </row>
    <row r="2057" spans="2:28" thickTop="1" thickBot="1" x14ac:dyDescent="0.3">
      <c r="B2057" s="279">
        <v>41503</v>
      </c>
      <c r="C2057" s="128" t="s">
        <v>15</v>
      </c>
      <c r="D2057" s="358">
        <v>22.2</v>
      </c>
      <c r="E2057" s="358">
        <v>22</v>
      </c>
      <c r="F2057" s="358">
        <v>21.91</v>
      </c>
      <c r="G2057" s="358">
        <v>22.1</v>
      </c>
      <c r="H2057" s="358">
        <v>21.82</v>
      </c>
      <c r="I2057" s="358">
        <v>20.2</v>
      </c>
      <c r="J2057" s="358">
        <v>19</v>
      </c>
      <c r="K2057" s="358">
        <v>20.007490158081055</v>
      </c>
      <c r="L2057" s="358">
        <v>21.63</v>
      </c>
      <c r="M2057" s="358">
        <v>23</v>
      </c>
      <c r="N2057" s="358">
        <v>25.89</v>
      </c>
      <c r="O2057" s="358">
        <v>28.08</v>
      </c>
      <c r="P2057" s="358">
        <v>29.21</v>
      </c>
      <c r="Q2057" s="358">
        <v>29.12</v>
      </c>
      <c r="R2057" s="358">
        <v>28.93</v>
      </c>
      <c r="S2057" s="358">
        <v>28.93</v>
      </c>
      <c r="T2057" s="358">
        <v>27.79</v>
      </c>
      <c r="U2057" s="358">
        <v>26.27</v>
      </c>
      <c r="V2057" s="358">
        <v>24.47</v>
      </c>
      <c r="W2057" s="358">
        <v>23.14</v>
      </c>
      <c r="X2057" s="358">
        <v>22.2</v>
      </c>
      <c r="Y2057" s="358">
        <v>22.38</v>
      </c>
      <c r="Z2057" s="358">
        <v>22.29</v>
      </c>
      <c r="AA2057" s="358">
        <v>22.38</v>
      </c>
      <c r="AB2057" s="20">
        <v>574.947490158081</v>
      </c>
    </row>
    <row r="2058" spans="2:28" thickTop="1" thickBot="1" x14ac:dyDescent="0.3">
      <c r="B2058" s="279">
        <v>41504</v>
      </c>
      <c r="C2058" s="128" t="s">
        <v>16</v>
      </c>
      <c r="D2058" s="358">
        <v>22.38</v>
      </c>
      <c r="E2058" s="358">
        <v>22.38</v>
      </c>
      <c r="F2058" s="358">
        <v>22.38</v>
      </c>
      <c r="G2058" s="358">
        <v>22.2</v>
      </c>
      <c r="H2058" s="358">
        <v>21.91</v>
      </c>
      <c r="I2058" s="358">
        <v>20.007490158081055</v>
      </c>
      <c r="J2058" s="358">
        <v>18.88</v>
      </c>
      <c r="K2058" s="358">
        <v>19.25</v>
      </c>
      <c r="L2058" s="358">
        <v>21.82</v>
      </c>
      <c r="M2058" s="358">
        <v>24.66</v>
      </c>
      <c r="N2058" s="358">
        <v>25.7</v>
      </c>
      <c r="O2058" s="358">
        <v>27.6</v>
      </c>
      <c r="P2058" s="358">
        <v>28.93</v>
      </c>
      <c r="Q2058" s="358">
        <v>29.12</v>
      </c>
      <c r="R2058" s="358">
        <v>29.21</v>
      </c>
      <c r="S2058" s="358">
        <v>28.93</v>
      </c>
      <c r="T2058" s="358">
        <v>28.08</v>
      </c>
      <c r="U2058" s="358">
        <v>25.7</v>
      </c>
      <c r="V2058" s="358">
        <v>23</v>
      </c>
      <c r="W2058" s="358">
        <v>22.2</v>
      </c>
      <c r="X2058" s="358">
        <v>22.2</v>
      </c>
      <c r="Y2058" s="358">
        <v>22.2</v>
      </c>
      <c r="Z2058" s="358">
        <v>22.2</v>
      </c>
      <c r="AA2058" s="358">
        <v>22.1</v>
      </c>
      <c r="AB2058" s="20">
        <v>573.03749015808103</v>
      </c>
    </row>
    <row r="2059" spans="2:28" thickTop="1" thickBot="1" x14ac:dyDescent="0.3">
      <c r="B2059" s="279">
        <v>41505</v>
      </c>
      <c r="C2059" s="128" t="s">
        <v>17</v>
      </c>
      <c r="D2059" s="358">
        <v>21</v>
      </c>
      <c r="E2059" s="358">
        <v>21.06</v>
      </c>
      <c r="F2059" s="358">
        <v>20.68</v>
      </c>
      <c r="G2059" s="358">
        <v>21</v>
      </c>
      <c r="H2059" s="358">
        <v>20.2</v>
      </c>
      <c r="I2059" s="358">
        <v>19.440000000000001</v>
      </c>
      <c r="J2059" s="358">
        <v>18.5</v>
      </c>
      <c r="K2059" s="358">
        <v>19</v>
      </c>
      <c r="L2059" s="358">
        <v>20.007490158081055</v>
      </c>
      <c r="M2059" s="358">
        <v>22.76</v>
      </c>
      <c r="N2059" s="358">
        <v>24.47</v>
      </c>
      <c r="O2059" s="358">
        <v>26.18</v>
      </c>
      <c r="P2059" s="358">
        <v>27.6</v>
      </c>
      <c r="Q2059" s="358">
        <v>28.17</v>
      </c>
      <c r="R2059" s="358">
        <v>28.36</v>
      </c>
      <c r="S2059" s="358">
        <v>28.08</v>
      </c>
      <c r="T2059" s="358">
        <v>27.7</v>
      </c>
      <c r="U2059" s="358">
        <v>25.7</v>
      </c>
      <c r="V2059" s="358">
        <v>22.38</v>
      </c>
      <c r="W2059" s="358">
        <v>21.63</v>
      </c>
      <c r="X2059" s="358">
        <v>21.53</v>
      </c>
      <c r="Y2059" s="358">
        <v>21.44</v>
      </c>
      <c r="Z2059" s="358">
        <v>21.34</v>
      </c>
      <c r="AA2059" s="358">
        <v>21.34</v>
      </c>
      <c r="AB2059" s="20">
        <v>549.567490158081</v>
      </c>
    </row>
    <row r="2060" spans="2:28" thickTop="1" thickBot="1" x14ac:dyDescent="0.3">
      <c r="B2060" s="279">
        <v>41506</v>
      </c>
      <c r="C2060" s="128" t="s">
        <v>11</v>
      </c>
      <c r="D2060" s="358">
        <v>21.91</v>
      </c>
      <c r="E2060" s="358">
        <v>21.91</v>
      </c>
      <c r="F2060" s="358">
        <v>21.82</v>
      </c>
      <c r="G2060" s="358">
        <v>21.82</v>
      </c>
      <c r="H2060" s="358">
        <v>21.15</v>
      </c>
      <c r="I2060" s="358">
        <v>20</v>
      </c>
      <c r="J2060" s="358">
        <v>18.88</v>
      </c>
      <c r="K2060" s="358">
        <v>19.25</v>
      </c>
      <c r="L2060" s="358">
        <v>20.61</v>
      </c>
      <c r="M2060" s="358">
        <v>22.1</v>
      </c>
      <c r="N2060" s="358">
        <v>22.84</v>
      </c>
      <c r="O2060" s="358">
        <v>24.09</v>
      </c>
      <c r="P2060" s="358">
        <v>25.78</v>
      </c>
      <c r="Q2060" s="358">
        <v>26.86</v>
      </c>
      <c r="R2060" s="358">
        <v>27.13</v>
      </c>
      <c r="S2060" s="358">
        <v>27.37</v>
      </c>
      <c r="T2060" s="358">
        <v>27.48</v>
      </c>
      <c r="U2060" s="358">
        <v>26.37</v>
      </c>
      <c r="V2060" s="358">
        <v>26.35</v>
      </c>
      <c r="W2060" s="358">
        <v>25.4</v>
      </c>
      <c r="X2060" s="358">
        <v>24.12</v>
      </c>
      <c r="Y2060" s="358">
        <v>23.95</v>
      </c>
      <c r="Z2060" s="358">
        <v>23.6</v>
      </c>
      <c r="AA2060" s="358">
        <v>23.33</v>
      </c>
      <c r="AB2060" s="20">
        <v>564.12000000000012</v>
      </c>
    </row>
    <row r="2061" spans="2:28" thickTop="1" thickBot="1" x14ac:dyDescent="0.3">
      <c r="B2061" s="279">
        <v>41507</v>
      </c>
      <c r="C2061" s="128" t="s">
        <v>12</v>
      </c>
      <c r="D2061" s="358">
        <v>23.24</v>
      </c>
      <c r="E2061" s="358">
        <v>23.18</v>
      </c>
      <c r="F2061" s="358">
        <v>23.18</v>
      </c>
      <c r="G2061" s="358">
        <v>23.18</v>
      </c>
      <c r="H2061" s="358">
        <v>23.18</v>
      </c>
      <c r="I2061" s="358">
        <v>22.12</v>
      </c>
      <c r="J2061" s="358">
        <v>21.21</v>
      </c>
      <c r="K2061" s="358">
        <v>21.23</v>
      </c>
      <c r="L2061" s="358">
        <v>21.55</v>
      </c>
      <c r="M2061" s="358">
        <v>22.1</v>
      </c>
      <c r="N2061" s="358">
        <v>23.25</v>
      </c>
      <c r="O2061" s="358">
        <v>24.65</v>
      </c>
      <c r="P2061" s="358">
        <v>25.63</v>
      </c>
      <c r="Q2061" s="358">
        <v>27.02</v>
      </c>
      <c r="R2061" s="358">
        <v>27.6</v>
      </c>
      <c r="S2061" s="358">
        <v>27.96</v>
      </c>
      <c r="T2061" s="358">
        <v>27.8</v>
      </c>
      <c r="U2061" s="358">
        <v>27.38</v>
      </c>
      <c r="V2061" s="358">
        <v>26.56</v>
      </c>
      <c r="W2061" s="358">
        <v>25.62</v>
      </c>
      <c r="X2061" s="358">
        <v>25.12</v>
      </c>
      <c r="Y2061" s="358">
        <v>23.97</v>
      </c>
      <c r="Z2061" s="358">
        <v>23.17</v>
      </c>
      <c r="AA2061" s="358">
        <v>22.89</v>
      </c>
      <c r="AB2061" s="20">
        <v>582.79</v>
      </c>
    </row>
    <row r="2062" spans="2:28" thickTop="1" thickBot="1" x14ac:dyDescent="0.3">
      <c r="B2062" s="279">
        <v>41508</v>
      </c>
      <c r="C2062" s="128" t="s">
        <v>13</v>
      </c>
      <c r="D2062" s="358">
        <v>22.36</v>
      </c>
      <c r="E2062" s="358">
        <v>22.6</v>
      </c>
      <c r="F2062" s="358">
        <v>22.6</v>
      </c>
      <c r="G2062" s="358">
        <v>22.6</v>
      </c>
      <c r="H2062" s="358">
        <v>22.6</v>
      </c>
      <c r="I2062" s="358">
        <v>22.52</v>
      </c>
      <c r="J2062" s="358">
        <v>22.45</v>
      </c>
      <c r="K2062" s="358">
        <v>22.25</v>
      </c>
      <c r="L2062" s="358">
        <v>20.6</v>
      </c>
      <c r="M2062" s="358">
        <v>20.61</v>
      </c>
      <c r="N2062" s="358">
        <v>22.04</v>
      </c>
      <c r="O2062" s="358">
        <v>22.33</v>
      </c>
      <c r="P2062" s="358">
        <v>24.57</v>
      </c>
      <c r="Q2062" s="358">
        <v>26.27</v>
      </c>
      <c r="R2062" s="358">
        <v>26.94</v>
      </c>
      <c r="S2062" s="358">
        <v>27.51</v>
      </c>
      <c r="T2062" s="358">
        <v>27.7</v>
      </c>
      <c r="U2062" s="358">
        <v>27.51</v>
      </c>
      <c r="V2062" s="358">
        <v>26.84</v>
      </c>
      <c r="W2062" s="358">
        <v>26.08</v>
      </c>
      <c r="X2062" s="358">
        <v>24.36</v>
      </c>
      <c r="Y2062" s="358">
        <v>23.95</v>
      </c>
      <c r="Z2062" s="358">
        <v>23.33</v>
      </c>
      <c r="AA2062" s="358">
        <v>23</v>
      </c>
      <c r="AB2062" s="20">
        <v>573.62</v>
      </c>
    </row>
    <row r="2063" spans="2:28" thickTop="1" thickBot="1" x14ac:dyDescent="0.3">
      <c r="B2063" s="279">
        <v>41509</v>
      </c>
      <c r="C2063" s="128" t="s">
        <v>14</v>
      </c>
      <c r="D2063" s="358">
        <v>23.07</v>
      </c>
      <c r="E2063" s="358">
        <v>23.19</v>
      </c>
      <c r="F2063" s="358">
        <v>23.19</v>
      </c>
      <c r="G2063" s="358">
        <v>23.19</v>
      </c>
      <c r="H2063" s="358">
        <v>23.19</v>
      </c>
      <c r="I2063" s="358">
        <v>22.59</v>
      </c>
      <c r="J2063" s="358">
        <v>22.59</v>
      </c>
      <c r="K2063" s="358">
        <v>22.47</v>
      </c>
      <c r="L2063" s="358">
        <v>22.23</v>
      </c>
      <c r="M2063" s="358">
        <v>23.32</v>
      </c>
      <c r="N2063" s="358">
        <v>23.31</v>
      </c>
      <c r="O2063" s="358">
        <v>24.15</v>
      </c>
      <c r="P2063" s="358">
        <v>25.18</v>
      </c>
      <c r="Q2063" s="358">
        <v>26.21</v>
      </c>
      <c r="R2063" s="358">
        <v>27.57</v>
      </c>
      <c r="S2063" s="358">
        <v>28.54</v>
      </c>
      <c r="T2063" s="358">
        <v>27.65</v>
      </c>
      <c r="U2063" s="358">
        <v>28.05</v>
      </c>
      <c r="V2063" s="358">
        <v>27.64</v>
      </c>
      <c r="W2063" s="358">
        <v>26.95</v>
      </c>
      <c r="X2063" s="358">
        <v>26.14</v>
      </c>
      <c r="Y2063" s="358">
        <v>26.06</v>
      </c>
      <c r="Z2063" s="358">
        <v>26.06</v>
      </c>
      <c r="AA2063" s="358">
        <v>25.86</v>
      </c>
      <c r="AB2063" s="20">
        <v>598.39999999999986</v>
      </c>
    </row>
    <row r="2064" spans="2:28" thickTop="1" thickBot="1" x14ac:dyDescent="0.3">
      <c r="B2064" s="279">
        <v>41510</v>
      </c>
      <c r="C2064" s="128" t="s">
        <v>15</v>
      </c>
      <c r="D2064" s="358">
        <v>23.91</v>
      </c>
      <c r="E2064" s="358">
        <v>23.91</v>
      </c>
      <c r="F2064" s="358">
        <v>23.91</v>
      </c>
      <c r="G2064" s="358">
        <v>23.91</v>
      </c>
      <c r="H2064" s="358">
        <v>23.91</v>
      </c>
      <c r="I2064" s="358">
        <v>23.76</v>
      </c>
      <c r="J2064" s="358">
        <v>22.87</v>
      </c>
      <c r="K2064" s="358">
        <v>20.97</v>
      </c>
      <c r="L2064" s="358">
        <v>21.37</v>
      </c>
      <c r="M2064" s="358">
        <v>21.74</v>
      </c>
      <c r="N2064" s="358">
        <v>23.22</v>
      </c>
      <c r="O2064" s="358">
        <v>24.43</v>
      </c>
      <c r="P2064" s="358">
        <v>24.88</v>
      </c>
      <c r="Q2064" s="358">
        <v>25.2</v>
      </c>
      <c r="R2064" s="358">
        <v>25.37</v>
      </c>
      <c r="S2064" s="358">
        <v>25.94</v>
      </c>
      <c r="T2064" s="358">
        <v>26.46</v>
      </c>
      <c r="U2064" s="358">
        <v>26.31</v>
      </c>
      <c r="V2064" s="358">
        <v>26.39</v>
      </c>
      <c r="W2064" s="358">
        <v>25.98</v>
      </c>
      <c r="X2064" s="358">
        <v>25.47</v>
      </c>
      <c r="Y2064" s="358">
        <v>25.69</v>
      </c>
      <c r="Z2064" s="358">
        <v>25.69</v>
      </c>
      <c r="AA2064" s="358">
        <v>25.69</v>
      </c>
      <c r="AB2064" s="20">
        <v>586.98000000000013</v>
      </c>
    </row>
    <row r="2065" spans="1:28" thickTop="1" thickBot="1" x14ac:dyDescent="0.3">
      <c r="B2065" s="279">
        <v>41511</v>
      </c>
      <c r="C2065" s="128" t="s">
        <v>16</v>
      </c>
      <c r="D2065" s="358">
        <v>23.63</v>
      </c>
      <c r="E2065" s="358">
        <v>23.48</v>
      </c>
      <c r="F2065" s="358">
        <v>23.48</v>
      </c>
      <c r="G2065" s="358">
        <v>23.48</v>
      </c>
      <c r="H2065" s="358">
        <v>23.48</v>
      </c>
      <c r="I2065" s="358">
        <v>23.48</v>
      </c>
      <c r="J2065" s="358">
        <v>23.85</v>
      </c>
      <c r="K2065" s="358">
        <v>23.57</v>
      </c>
      <c r="L2065" s="358">
        <v>22.58</v>
      </c>
      <c r="M2065" s="358">
        <v>23.43</v>
      </c>
      <c r="N2065" s="358">
        <v>23.63</v>
      </c>
      <c r="O2065" s="358">
        <v>24.34</v>
      </c>
      <c r="P2065" s="358">
        <v>25.8</v>
      </c>
      <c r="Q2065" s="358">
        <v>26.5</v>
      </c>
      <c r="R2065" s="358">
        <v>26.25</v>
      </c>
      <c r="S2065" s="358">
        <v>26.68</v>
      </c>
      <c r="T2065" s="358">
        <v>26</v>
      </c>
      <c r="U2065" s="358">
        <v>26.65</v>
      </c>
      <c r="V2065" s="358">
        <v>25.44</v>
      </c>
      <c r="W2065" s="358">
        <v>23.97</v>
      </c>
      <c r="X2065" s="358">
        <v>23.75</v>
      </c>
      <c r="Y2065" s="358">
        <v>22.91</v>
      </c>
      <c r="Z2065" s="358">
        <v>22.64</v>
      </c>
      <c r="AA2065" s="358">
        <v>22.75</v>
      </c>
      <c r="AB2065" s="20">
        <v>581.76999999999987</v>
      </c>
    </row>
    <row r="2066" spans="1:28" thickTop="1" thickBot="1" x14ac:dyDescent="0.3">
      <c r="B2066" s="279">
        <v>41512</v>
      </c>
      <c r="C2066" s="128" t="s">
        <v>17</v>
      </c>
      <c r="D2066" s="358">
        <v>22.4</v>
      </c>
      <c r="E2066" s="358">
        <v>22.13</v>
      </c>
      <c r="F2066" s="358">
        <v>21.96</v>
      </c>
      <c r="G2066" s="358">
        <v>21.96</v>
      </c>
      <c r="H2066" s="358">
        <v>21.96</v>
      </c>
      <c r="I2066" s="358">
        <v>21.96</v>
      </c>
      <c r="J2066" s="358">
        <v>20.52</v>
      </c>
      <c r="K2066" s="358">
        <v>20.399999999999999</v>
      </c>
      <c r="L2066" s="358">
        <v>20.399999999999999</v>
      </c>
      <c r="M2066" s="358">
        <v>21.6</v>
      </c>
      <c r="N2066" s="358">
        <v>22.33</v>
      </c>
      <c r="O2066" s="358">
        <v>23.83</v>
      </c>
      <c r="P2066" s="358">
        <v>24.71</v>
      </c>
      <c r="Q2066" s="358">
        <v>26.23</v>
      </c>
      <c r="R2066" s="358">
        <v>26.28</v>
      </c>
      <c r="S2066" s="358">
        <v>26.46</v>
      </c>
      <c r="T2066" s="358">
        <v>26.24</v>
      </c>
      <c r="U2066" s="358">
        <v>26.11</v>
      </c>
      <c r="V2066" s="358">
        <v>25.89</v>
      </c>
      <c r="W2066" s="358">
        <v>25.51</v>
      </c>
      <c r="X2066" s="358">
        <v>24.51</v>
      </c>
      <c r="Y2066" s="358">
        <v>23.08</v>
      </c>
      <c r="Z2066" s="358">
        <v>22.77</v>
      </c>
      <c r="AA2066" s="358">
        <v>22.37</v>
      </c>
      <c r="AB2066" s="20">
        <v>561.61</v>
      </c>
    </row>
    <row r="2067" spans="1:28" thickTop="1" thickBot="1" x14ac:dyDescent="0.3">
      <c r="B2067" s="279">
        <v>41513</v>
      </c>
      <c r="C2067" s="128" t="s">
        <v>11</v>
      </c>
      <c r="D2067" s="358">
        <v>22.45</v>
      </c>
      <c r="E2067" s="358">
        <v>22.37</v>
      </c>
      <c r="F2067" s="358">
        <v>22.54</v>
      </c>
      <c r="G2067" s="358">
        <v>22.54</v>
      </c>
      <c r="H2067" s="358">
        <v>22.54</v>
      </c>
      <c r="I2067" s="358">
        <v>21.96</v>
      </c>
      <c r="J2067" s="358">
        <v>20.95</v>
      </c>
      <c r="K2067" s="358">
        <v>20.86</v>
      </c>
      <c r="L2067" s="358">
        <v>20.84</v>
      </c>
      <c r="M2067" s="358">
        <v>21.71</v>
      </c>
      <c r="N2067" s="358">
        <v>23.51</v>
      </c>
      <c r="O2067" s="358">
        <v>24.86</v>
      </c>
      <c r="P2067" s="358">
        <v>25.97</v>
      </c>
      <c r="Q2067" s="358">
        <v>26.83</v>
      </c>
      <c r="R2067" s="358">
        <v>27.36</v>
      </c>
      <c r="S2067" s="358">
        <v>27.65</v>
      </c>
      <c r="T2067" s="358">
        <v>28.16</v>
      </c>
      <c r="U2067" s="358">
        <v>27.52</v>
      </c>
      <c r="V2067" s="358">
        <v>27.45</v>
      </c>
      <c r="W2067" s="358">
        <v>26.87</v>
      </c>
      <c r="X2067" s="358">
        <v>25.81</v>
      </c>
      <c r="Y2067" s="358">
        <v>25.44</v>
      </c>
      <c r="Z2067" s="358">
        <v>25.3</v>
      </c>
      <c r="AA2067" s="358">
        <v>25.06</v>
      </c>
      <c r="AB2067" s="20">
        <v>586.54999999999995</v>
      </c>
    </row>
    <row r="2068" spans="1:28" ht="13.5" customHeight="1" thickTop="1" thickBot="1" x14ac:dyDescent="0.3">
      <c r="B2068" s="279">
        <v>41514</v>
      </c>
      <c r="C2068" s="128" t="s">
        <v>12</v>
      </c>
      <c r="D2068" s="361">
        <v>24.55</v>
      </c>
      <c r="E2068" s="361">
        <v>23.03</v>
      </c>
      <c r="F2068" s="361">
        <v>23.03</v>
      </c>
      <c r="G2068" s="361">
        <v>22.89</v>
      </c>
      <c r="H2068" s="361">
        <v>22.89</v>
      </c>
      <c r="I2068" s="361">
        <v>22.38</v>
      </c>
      <c r="J2068" s="361">
        <v>22.12</v>
      </c>
      <c r="K2068" s="361">
        <v>22.42</v>
      </c>
      <c r="L2068" s="361">
        <v>22.18</v>
      </c>
      <c r="M2068" s="361">
        <v>22.42</v>
      </c>
      <c r="N2068" s="361">
        <v>22.94</v>
      </c>
      <c r="O2068" s="361">
        <v>24.59</v>
      </c>
      <c r="P2068" s="361">
        <v>25.54</v>
      </c>
      <c r="Q2068" s="361">
        <v>24.91</v>
      </c>
      <c r="R2068" s="361">
        <v>25.59</v>
      </c>
      <c r="S2068" s="361">
        <v>25.96</v>
      </c>
      <c r="T2068" s="361">
        <v>25.9</v>
      </c>
      <c r="U2068" s="361">
        <v>26.83</v>
      </c>
      <c r="V2068" s="361">
        <v>26.72</v>
      </c>
      <c r="W2068" s="361">
        <v>26.19</v>
      </c>
      <c r="X2068" s="361">
        <v>25.79</v>
      </c>
      <c r="Y2068" s="361">
        <v>25.14</v>
      </c>
      <c r="Z2068" s="361">
        <v>24.87</v>
      </c>
      <c r="AA2068" s="361">
        <v>24.16</v>
      </c>
      <c r="AB2068" s="20">
        <v>583.04</v>
      </c>
    </row>
    <row r="2069" spans="1:28" thickTop="1" thickBot="1" x14ac:dyDescent="0.3">
      <c r="B2069" s="279">
        <v>41515</v>
      </c>
      <c r="C2069" s="128" t="s">
        <v>13</v>
      </c>
      <c r="D2069" s="358">
        <v>24.13</v>
      </c>
      <c r="E2069" s="358">
        <v>24.16</v>
      </c>
      <c r="F2069" s="358">
        <v>24.16</v>
      </c>
      <c r="G2069" s="358">
        <v>24.16</v>
      </c>
      <c r="H2069" s="358">
        <v>24.16</v>
      </c>
      <c r="I2069" s="358">
        <v>23.42</v>
      </c>
      <c r="J2069" s="358">
        <v>22.43</v>
      </c>
      <c r="K2069" s="358">
        <v>22.42</v>
      </c>
      <c r="L2069" s="358">
        <v>21.76</v>
      </c>
      <c r="M2069" s="358">
        <v>22.92</v>
      </c>
      <c r="N2069" s="358">
        <v>24.35</v>
      </c>
      <c r="O2069" s="358">
        <v>24.3</v>
      </c>
      <c r="P2069" s="358">
        <v>25.82</v>
      </c>
      <c r="Q2069" s="358">
        <v>27.64</v>
      </c>
      <c r="R2069" s="358">
        <v>28</v>
      </c>
      <c r="S2069" s="358">
        <v>28.19</v>
      </c>
      <c r="T2069" s="358">
        <v>27.99</v>
      </c>
      <c r="U2069" s="358">
        <v>26.7</v>
      </c>
      <c r="V2069" s="358">
        <v>24.33</v>
      </c>
      <c r="W2069" s="358">
        <v>24.14</v>
      </c>
      <c r="X2069" s="358">
        <v>22.86</v>
      </c>
      <c r="Y2069" s="358">
        <v>22.85</v>
      </c>
      <c r="Z2069" s="358">
        <v>22.66</v>
      </c>
      <c r="AA2069" s="358">
        <v>22.4</v>
      </c>
      <c r="AB2069" s="20">
        <v>585.94999999999993</v>
      </c>
    </row>
    <row r="2070" spans="1:28" thickTop="1" thickBot="1" x14ac:dyDescent="0.3">
      <c r="B2070" s="279">
        <v>41516</v>
      </c>
      <c r="C2070" s="128" t="s">
        <v>14</v>
      </c>
      <c r="D2070" s="358">
        <v>22.4</v>
      </c>
      <c r="E2070" s="358">
        <v>22.25</v>
      </c>
      <c r="F2070" s="358">
        <v>22.1</v>
      </c>
      <c r="G2070" s="358">
        <v>22.1</v>
      </c>
      <c r="H2070" s="358">
        <v>22.1</v>
      </c>
      <c r="I2070" s="358">
        <v>20.81</v>
      </c>
      <c r="J2070" s="358">
        <v>20.22</v>
      </c>
      <c r="K2070" s="358">
        <v>20.16</v>
      </c>
      <c r="L2070" s="358">
        <v>20.309999999999999</v>
      </c>
      <c r="M2070" s="358">
        <v>21.25</v>
      </c>
      <c r="N2070" s="358">
        <v>23.63</v>
      </c>
      <c r="O2070" s="358">
        <v>24.33</v>
      </c>
      <c r="P2070" s="358">
        <v>24.75</v>
      </c>
      <c r="Q2070" s="358">
        <v>26.32</v>
      </c>
      <c r="R2070" s="358">
        <v>26.69</v>
      </c>
      <c r="S2070" s="358">
        <v>27.59</v>
      </c>
      <c r="T2070" s="358">
        <v>27.75</v>
      </c>
      <c r="U2070" s="358">
        <v>27.87</v>
      </c>
      <c r="V2070" s="358">
        <v>26.52</v>
      </c>
      <c r="W2070" s="358">
        <v>25.8</v>
      </c>
      <c r="X2070" s="358">
        <v>25.24</v>
      </c>
      <c r="Y2070" s="358">
        <v>24.5</v>
      </c>
      <c r="Z2070" s="358">
        <v>24.28</v>
      </c>
      <c r="AA2070" s="358">
        <v>23.85</v>
      </c>
      <c r="AB2070" s="20">
        <v>572.81999999999994</v>
      </c>
    </row>
    <row r="2071" spans="1:28" thickTop="1" thickBot="1" x14ac:dyDescent="0.3">
      <c r="B2071" s="279">
        <v>41517</v>
      </c>
      <c r="C2071" s="128" t="s">
        <v>15</v>
      </c>
      <c r="D2071" s="358">
        <v>23.82</v>
      </c>
      <c r="E2071" s="358">
        <v>23.85</v>
      </c>
      <c r="F2071" s="358">
        <v>23.85</v>
      </c>
      <c r="G2071" s="358">
        <v>23.77</v>
      </c>
      <c r="H2071" s="358">
        <v>23.7</v>
      </c>
      <c r="I2071" s="358">
        <v>23.63</v>
      </c>
      <c r="J2071" s="358">
        <v>23.16</v>
      </c>
      <c r="K2071" s="358">
        <v>22.02</v>
      </c>
      <c r="L2071" s="358">
        <v>21.68</v>
      </c>
      <c r="M2071" s="358">
        <v>21.91</v>
      </c>
      <c r="N2071" s="358">
        <v>22.73</v>
      </c>
      <c r="O2071" s="358">
        <v>24.55</v>
      </c>
      <c r="P2071" s="358">
        <v>25.24</v>
      </c>
      <c r="Q2071" s="358">
        <v>26.35</v>
      </c>
      <c r="R2071" s="358">
        <v>27.32</v>
      </c>
      <c r="S2071" s="358">
        <v>27.63</v>
      </c>
      <c r="T2071" s="358">
        <v>27.35</v>
      </c>
      <c r="U2071" s="358">
        <v>27.26</v>
      </c>
      <c r="V2071" s="358">
        <v>27</v>
      </c>
      <c r="W2071" s="358">
        <v>26.32</v>
      </c>
      <c r="X2071" s="358">
        <v>26.08</v>
      </c>
      <c r="Y2071" s="358">
        <v>25.95</v>
      </c>
      <c r="Z2071" s="358">
        <v>25.93</v>
      </c>
      <c r="AA2071" s="358">
        <v>25.63</v>
      </c>
      <c r="AB2071" s="20">
        <v>596.73</v>
      </c>
    </row>
    <row r="2072" spans="1:28" thickTop="1" thickBot="1" x14ac:dyDescent="0.3">
      <c r="A2072" s="11" t="s">
        <v>25</v>
      </c>
      <c r="B2072" s="279">
        <v>41518</v>
      </c>
      <c r="C2072" s="128" t="s">
        <v>16</v>
      </c>
      <c r="D2072" s="358">
        <v>22.94</v>
      </c>
      <c r="E2072" s="358">
        <v>22.94</v>
      </c>
      <c r="F2072" s="358">
        <v>22.81</v>
      </c>
      <c r="G2072" s="358">
        <v>22.68</v>
      </c>
      <c r="H2072" s="358">
        <v>22.68</v>
      </c>
      <c r="I2072" s="358">
        <v>22.53</v>
      </c>
      <c r="J2072" s="358">
        <v>22.4</v>
      </c>
      <c r="K2072" s="358">
        <v>22.16</v>
      </c>
      <c r="L2072" s="358">
        <v>22.11</v>
      </c>
      <c r="M2072" s="358">
        <v>21.9</v>
      </c>
      <c r="N2072" s="358">
        <v>23.35</v>
      </c>
      <c r="O2072" s="358">
        <v>24.7</v>
      </c>
      <c r="P2072" s="358">
        <v>25.91</v>
      </c>
      <c r="Q2072" s="358">
        <v>26.63</v>
      </c>
      <c r="R2072" s="358">
        <v>28.17</v>
      </c>
      <c r="S2072" s="358">
        <v>28.3</v>
      </c>
      <c r="T2072" s="358">
        <v>28.6</v>
      </c>
      <c r="U2072" s="358">
        <v>28.5</v>
      </c>
      <c r="V2072" s="358">
        <v>27.67</v>
      </c>
      <c r="W2072" s="358">
        <v>26.1</v>
      </c>
      <c r="X2072" s="358">
        <v>24.66</v>
      </c>
      <c r="Y2072" s="358">
        <v>23.76</v>
      </c>
      <c r="Z2072" s="358">
        <v>22.67</v>
      </c>
      <c r="AA2072" s="358">
        <v>21.45</v>
      </c>
      <c r="AB2072" s="20">
        <v>585.62000000000012</v>
      </c>
    </row>
    <row r="2073" spans="1:28" thickTop="1" thickBot="1" x14ac:dyDescent="0.3">
      <c r="B2073" s="279">
        <v>41519</v>
      </c>
      <c r="C2073" s="128" t="s">
        <v>17</v>
      </c>
      <c r="D2073" s="358">
        <v>21.44</v>
      </c>
      <c r="E2073" s="358">
        <v>21.53</v>
      </c>
      <c r="F2073" s="358">
        <v>22.03</v>
      </c>
      <c r="G2073" s="358">
        <v>22.03</v>
      </c>
      <c r="H2073" s="358">
        <v>22.03</v>
      </c>
      <c r="I2073" s="358">
        <v>21.66</v>
      </c>
      <c r="J2073" s="358">
        <v>20.54</v>
      </c>
      <c r="K2073" s="358">
        <v>20.16</v>
      </c>
      <c r="L2073" s="358">
        <v>20.309999999999999</v>
      </c>
      <c r="M2073" s="358">
        <v>21.44</v>
      </c>
      <c r="N2073" s="358">
        <v>22.72</v>
      </c>
      <c r="O2073" s="358">
        <v>23.76</v>
      </c>
      <c r="P2073" s="358">
        <v>25.02</v>
      </c>
      <c r="Q2073" s="358">
        <v>25.72</v>
      </c>
      <c r="R2073" s="358">
        <v>26.4</v>
      </c>
      <c r="S2073" s="358">
        <v>26.65</v>
      </c>
      <c r="T2073" s="358">
        <v>27</v>
      </c>
      <c r="U2073" s="358">
        <v>26.37</v>
      </c>
      <c r="V2073" s="358">
        <v>26.18</v>
      </c>
      <c r="W2073" s="358">
        <v>25</v>
      </c>
      <c r="X2073" s="358">
        <v>23.81</v>
      </c>
      <c r="Y2073" s="358">
        <v>23.05</v>
      </c>
      <c r="Z2073" s="358">
        <v>23</v>
      </c>
      <c r="AA2073" s="358">
        <v>23.05</v>
      </c>
      <c r="AB2073" s="20">
        <v>560.89999999999986</v>
      </c>
    </row>
    <row r="2074" spans="1:28" thickTop="1" thickBot="1" x14ac:dyDescent="0.3">
      <c r="B2074" s="279">
        <v>41520</v>
      </c>
      <c r="C2074" s="128" t="s">
        <v>11</v>
      </c>
      <c r="D2074" s="358">
        <v>21.38</v>
      </c>
      <c r="E2074" s="358">
        <v>21.31</v>
      </c>
      <c r="F2074" s="358">
        <v>21.46</v>
      </c>
      <c r="G2074" s="358">
        <v>21.38</v>
      </c>
      <c r="H2074" s="358">
        <v>21.31</v>
      </c>
      <c r="I2074" s="358">
        <v>21</v>
      </c>
      <c r="J2074" s="358">
        <v>21.05</v>
      </c>
      <c r="K2074" s="358">
        <v>20.27</v>
      </c>
      <c r="L2074" s="358">
        <v>20.62</v>
      </c>
      <c r="M2074" s="358">
        <v>21.49</v>
      </c>
      <c r="N2074" s="358">
        <v>22.27</v>
      </c>
      <c r="O2074" s="358">
        <v>23.34</v>
      </c>
      <c r="P2074" s="358">
        <v>24.06</v>
      </c>
      <c r="Q2074" s="358">
        <v>24.46</v>
      </c>
      <c r="R2074" s="358">
        <v>25.54</v>
      </c>
      <c r="S2074" s="358">
        <v>26.52</v>
      </c>
      <c r="T2074" s="358">
        <v>26.99</v>
      </c>
      <c r="U2074" s="358">
        <v>26.3</v>
      </c>
      <c r="V2074" s="358">
        <v>25.44</v>
      </c>
      <c r="W2074" s="358">
        <v>24.65</v>
      </c>
      <c r="X2074" s="358">
        <v>24.34</v>
      </c>
      <c r="Y2074" s="358">
        <v>23.9</v>
      </c>
      <c r="Z2074" s="358">
        <v>23.78</v>
      </c>
      <c r="AA2074" s="358">
        <v>23.08</v>
      </c>
      <c r="AB2074" s="20">
        <v>555.94000000000005</v>
      </c>
    </row>
    <row r="2075" spans="1:28" thickTop="1" thickBot="1" x14ac:dyDescent="0.3">
      <c r="B2075" s="279">
        <v>41521</v>
      </c>
      <c r="C2075" s="128" t="s">
        <v>12</v>
      </c>
      <c r="D2075" s="358">
        <v>23</v>
      </c>
      <c r="E2075" s="358">
        <v>22.93</v>
      </c>
      <c r="F2075" s="358">
        <v>22.93</v>
      </c>
      <c r="G2075" s="358">
        <v>22.93</v>
      </c>
      <c r="H2075" s="358">
        <v>22.78</v>
      </c>
      <c r="I2075" s="358">
        <v>21.5</v>
      </c>
      <c r="J2075" s="358">
        <v>20.41</v>
      </c>
      <c r="K2075" s="358">
        <v>20.399999999999999</v>
      </c>
      <c r="L2075" s="358">
        <v>20.43</v>
      </c>
      <c r="M2075" s="358">
        <v>22.11</v>
      </c>
      <c r="N2075" s="358">
        <v>23.23</v>
      </c>
      <c r="O2075" s="358">
        <v>24.15</v>
      </c>
      <c r="P2075" s="358">
        <v>25.01</v>
      </c>
      <c r="Q2075" s="358">
        <v>25.37</v>
      </c>
      <c r="R2075" s="358">
        <v>25.78</v>
      </c>
      <c r="S2075" s="358">
        <v>26.44</v>
      </c>
      <c r="T2075" s="358">
        <v>26.38</v>
      </c>
      <c r="U2075" s="358">
        <v>24.95</v>
      </c>
      <c r="V2075" s="358">
        <v>24.64</v>
      </c>
      <c r="W2075" s="358">
        <v>24.47</v>
      </c>
      <c r="X2075" s="358">
        <v>24.33</v>
      </c>
      <c r="Y2075" s="358">
        <v>24.15</v>
      </c>
      <c r="Z2075" s="358">
        <v>23.57</v>
      </c>
      <c r="AA2075" s="358">
        <v>23.21</v>
      </c>
      <c r="AB2075" s="20">
        <v>565.10000000000014</v>
      </c>
    </row>
    <row r="2076" spans="1:28" thickTop="1" thickBot="1" x14ac:dyDescent="0.3">
      <c r="B2076" s="279">
        <v>41522</v>
      </c>
      <c r="C2076" s="128" t="s">
        <v>13</v>
      </c>
      <c r="D2076" s="358">
        <v>22.33</v>
      </c>
      <c r="E2076" s="358">
        <v>22.77</v>
      </c>
      <c r="F2076" s="358">
        <v>22.7</v>
      </c>
      <c r="G2076" s="358">
        <v>22.62</v>
      </c>
      <c r="H2076" s="358">
        <v>22.62</v>
      </c>
      <c r="I2076" s="358">
        <v>21.46</v>
      </c>
      <c r="J2076" s="358">
        <v>20.56</v>
      </c>
      <c r="K2076" s="358">
        <v>20.3</v>
      </c>
      <c r="L2076" s="358">
        <v>20.65</v>
      </c>
      <c r="M2076" s="358">
        <v>21.71</v>
      </c>
      <c r="N2076" s="358">
        <v>23.16</v>
      </c>
      <c r="O2076" s="358">
        <v>24.82</v>
      </c>
      <c r="P2076" s="358">
        <v>25.79</v>
      </c>
      <c r="Q2076" s="358">
        <v>27.94</v>
      </c>
      <c r="R2076" s="358">
        <v>28.33</v>
      </c>
      <c r="S2076" s="358">
        <v>28.11</v>
      </c>
      <c r="T2076" s="358">
        <v>27.66</v>
      </c>
      <c r="U2076" s="358">
        <v>27.01</v>
      </c>
      <c r="V2076" s="358">
        <v>25.66</v>
      </c>
      <c r="W2076" s="358">
        <v>24.91</v>
      </c>
      <c r="X2076" s="358">
        <v>24.31</v>
      </c>
      <c r="Y2076" s="358">
        <v>23.99</v>
      </c>
      <c r="Z2076" s="358">
        <v>23.85</v>
      </c>
      <c r="AA2076" s="358">
        <v>22.94</v>
      </c>
      <c r="AB2076" s="20">
        <v>576.20000000000016</v>
      </c>
    </row>
    <row r="2077" spans="1:28" thickTop="1" thickBot="1" x14ac:dyDescent="0.3">
      <c r="B2077" s="279">
        <v>41523</v>
      </c>
      <c r="C2077" s="128" t="s">
        <v>14</v>
      </c>
      <c r="D2077" s="358">
        <v>22.79</v>
      </c>
      <c r="E2077" s="358">
        <v>22.93</v>
      </c>
      <c r="F2077" s="358">
        <v>22.93</v>
      </c>
      <c r="G2077" s="358">
        <v>22.79</v>
      </c>
      <c r="H2077" s="358">
        <v>22.56</v>
      </c>
      <c r="I2077" s="358">
        <v>22.3</v>
      </c>
      <c r="J2077" s="358">
        <v>22.39</v>
      </c>
      <c r="K2077" s="358">
        <v>22.15</v>
      </c>
      <c r="L2077" s="358">
        <v>22.13</v>
      </c>
      <c r="M2077" s="358">
        <v>21.94</v>
      </c>
      <c r="N2077" s="358">
        <v>23.24</v>
      </c>
      <c r="O2077" s="358">
        <v>24.99</v>
      </c>
      <c r="P2077" s="358">
        <v>25.38</v>
      </c>
      <c r="Q2077" s="358">
        <v>25.39</v>
      </c>
      <c r="R2077" s="358">
        <v>26.3</v>
      </c>
      <c r="S2077" s="358">
        <v>26.65</v>
      </c>
      <c r="T2077" s="358">
        <v>26.69</v>
      </c>
      <c r="U2077" s="358">
        <v>26</v>
      </c>
      <c r="V2077" s="358">
        <v>25.13</v>
      </c>
      <c r="W2077" s="358">
        <v>24.17</v>
      </c>
      <c r="X2077" s="358">
        <v>23.95</v>
      </c>
      <c r="Y2077" s="358">
        <v>23.85</v>
      </c>
      <c r="Z2077" s="358">
        <v>23.33</v>
      </c>
      <c r="AA2077" s="358">
        <v>23.33</v>
      </c>
      <c r="AB2077" s="20">
        <v>573.31000000000006</v>
      </c>
    </row>
    <row r="2078" spans="1:28" thickTop="1" thickBot="1" x14ac:dyDescent="0.3">
      <c r="B2078" s="279">
        <v>41524</v>
      </c>
      <c r="C2078" s="128" t="s">
        <v>15</v>
      </c>
      <c r="D2078" s="358">
        <v>23.26</v>
      </c>
      <c r="E2078" s="358">
        <v>23.18</v>
      </c>
      <c r="F2078" s="358">
        <v>23.11</v>
      </c>
      <c r="G2078" s="358">
        <v>23.04</v>
      </c>
      <c r="H2078" s="358">
        <v>23.04</v>
      </c>
      <c r="I2078" s="358">
        <v>23.04</v>
      </c>
      <c r="J2078" s="358">
        <v>22.71</v>
      </c>
      <c r="K2078" s="358">
        <v>22.21</v>
      </c>
      <c r="L2078" s="358">
        <v>21.55</v>
      </c>
      <c r="M2078" s="358">
        <v>22</v>
      </c>
      <c r="N2078" s="358">
        <v>23.17</v>
      </c>
      <c r="O2078" s="358">
        <v>24.05</v>
      </c>
      <c r="P2078" s="358">
        <v>25.49</v>
      </c>
      <c r="Q2078" s="358">
        <v>26.52</v>
      </c>
      <c r="R2078" s="358">
        <v>27.08</v>
      </c>
      <c r="S2078" s="358">
        <v>27.16</v>
      </c>
      <c r="T2078" s="358">
        <v>26.95</v>
      </c>
      <c r="U2078" s="358">
        <v>25.62</v>
      </c>
      <c r="V2078" s="358">
        <v>25.15</v>
      </c>
      <c r="W2078" s="358">
        <v>24.8</v>
      </c>
      <c r="X2078" s="358">
        <v>24.14</v>
      </c>
      <c r="Y2078" s="358">
        <v>23.42</v>
      </c>
      <c r="Z2078" s="358">
        <v>23.42</v>
      </c>
      <c r="AA2078" s="358">
        <v>23.42</v>
      </c>
      <c r="AB2078" s="20">
        <v>577.52999999999986</v>
      </c>
    </row>
    <row r="2079" spans="1:28" thickTop="1" thickBot="1" x14ac:dyDescent="0.3">
      <c r="B2079" s="279">
        <v>41525</v>
      </c>
      <c r="C2079" s="128" t="s">
        <v>16</v>
      </c>
      <c r="D2079" s="358">
        <v>23.42</v>
      </c>
      <c r="E2079" s="358">
        <v>23.07</v>
      </c>
      <c r="F2079" s="358">
        <v>22.59</v>
      </c>
      <c r="G2079" s="358">
        <v>22.59</v>
      </c>
      <c r="H2079" s="358">
        <v>22.59</v>
      </c>
      <c r="I2079" s="358">
        <v>22.59</v>
      </c>
      <c r="J2079" s="358">
        <v>20.93</v>
      </c>
      <c r="K2079" s="358">
        <v>20.63</v>
      </c>
      <c r="L2079" s="358">
        <v>20.399999999999999</v>
      </c>
      <c r="M2079" s="358">
        <v>21.69</v>
      </c>
      <c r="N2079" s="358">
        <v>22.53</v>
      </c>
      <c r="O2079" s="358">
        <v>23.56</v>
      </c>
      <c r="P2079" s="358">
        <v>24.49</v>
      </c>
      <c r="Q2079" s="358">
        <v>25.19</v>
      </c>
      <c r="R2079" s="358">
        <v>27.14</v>
      </c>
      <c r="S2079" s="358">
        <v>27.31</v>
      </c>
      <c r="T2079" s="358">
        <v>27.6</v>
      </c>
      <c r="U2079" s="358">
        <v>27.03</v>
      </c>
      <c r="V2079" s="358">
        <v>27</v>
      </c>
      <c r="W2079" s="358">
        <v>26.72</v>
      </c>
      <c r="X2079" s="358">
        <v>25</v>
      </c>
      <c r="Y2079" s="358">
        <v>24</v>
      </c>
      <c r="Z2079" s="358">
        <v>24</v>
      </c>
      <c r="AA2079" s="358">
        <v>24</v>
      </c>
      <c r="AB2079" s="20">
        <v>576.07000000000005</v>
      </c>
    </row>
    <row r="2080" spans="1:28" thickTop="1" thickBot="1" x14ac:dyDescent="0.3">
      <c r="B2080" s="279">
        <v>41526</v>
      </c>
      <c r="C2080" s="128" t="s">
        <v>17</v>
      </c>
      <c r="D2080" s="358">
        <v>21.91</v>
      </c>
      <c r="E2080" s="358">
        <v>22.05</v>
      </c>
      <c r="F2080" s="358">
        <v>22.05</v>
      </c>
      <c r="G2080" s="358">
        <v>22.05</v>
      </c>
      <c r="H2080" s="358">
        <v>21.98</v>
      </c>
      <c r="I2080" s="358">
        <v>21.9</v>
      </c>
      <c r="J2080" s="358">
        <v>20.62</v>
      </c>
      <c r="K2080" s="358">
        <v>20.53</v>
      </c>
      <c r="L2080" s="358">
        <v>20.61</v>
      </c>
      <c r="M2080" s="358">
        <v>21.88</v>
      </c>
      <c r="N2080" s="358">
        <v>22.74</v>
      </c>
      <c r="O2080" s="358">
        <v>24.05</v>
      </c>
      <c r="P2080" s="358">
        <v>24.99</v>
      </c>
      <c r="Q2080" s="358">
        <v>26.9</v>
      </c>
      <c r="R2080" s="358">
        <v>27.95</v>
      </c>
      <c r="S2080" s="358">
        <v>27.57</v>
      </c>
      <c r="T2080" s="358">
        <v>27.31</v>
      </c>
      <c r="U2080" s="358">
        <v>27.73</v>
      </c>
      <c r="V2080" s="358">
        <v>27.74</v>
      </c>
      <c r="W2080" s="358">
        <v>27.31</v>
      </c>
      <c r="X2080" s="358">
        <v>24.4</v>
      </c>
      <c r="Y2080" s="358">
        <v>23.85</v>
      </c>
      <c r="Z2080" s="358">
        <v>23.85</v>
      </c>
      <c r="AA2080" s="358">
        <v>23.31</v>
      </c>
      <c r="AB2080" s="20">
        <v>575.28</v>
      </c>
    </row>
    <row r="2081" spans="2:28" thickTop="1" thickBot="1" x14ac:dyDescent="0.3">
      <c r="B2081" s="279">
        <v>41527</v>
      </c>
      <c r="C2081" s="128" t="s">
        <v>11</v>
      </c>
      <c r="D2081" s="358">
        <v>23.25</v>
      </c>
      <c r="E2081" s="358">
        <v>23.41</v>
      </c>
      <c r="F2081" s="358">
        <v>23.58</v>
      </c>
      <c r="G2081" s="358">
        <v>23.5</v>
      </c>
      <c r="H2081" s="358">
        <v>23.5</v>
      </c>
      <c r="I2081" s="358">
        <v>22.74</v>
      </c>
      <c r="J2081" s="358">
        <v>21.14</v>
      </c>
      <c r="K2081" s="358">
        <v>20.89</v>
      </c>
      <c r="L2081" s="358">
        <v>21.14</v>
      </c>
      <c r="M2081" s="358">
        <v>21.84</v>
      </c>
      <c r="N2081" s="358">
        <v>23.48</v>
      </c>
      <c r="O2081" s="358">
        <v>25.05</v>
      </c>
      <c r="P2081" s="358">
        <v>27.27</v>
      </c>
      <c r="Q2081" s="358">
        <v>27.53</v>
      </c>
      <c r="R2081" s="358">
        <v>27.51</v>
      </c>
      <c r="S2081" s="358">
        <v>27.95</v>
      </c>
      <c r="T2081" s="358">
        <v>27.26</v>
      </c>
      <c r="U2081" s="358">
        <v>27.16</v>
      </c>
      <c r="V2081" s="358">
        <v>26.75</v>
      </c>
      <c r="W2081" s="358">
        <v>24.91</v>
      </c>
      <c r="X2081" s="358">
        <v>24.57</v>
      </c>
      <c r="Y2081" s="358">
        <v>24.52</v>
      </c>
      <c r="Z2081" s="358">
        <v>24.12</v>
      </c>
      <c r="AA2081" s="358">
        <v>23.66</v>
      </c>
      <c r="AB2081" s="20">
        <v>586.7299999999999</v>
      </c>
    </row>
    <row r="2082" spans="2:28" thickTop="1" thickBot="1" x14ac:dyDescent="0.3">
      <c r="B2082" s="279">
        <v>41528</v>
      </c>
      <c r="C2082" s="128" t="s">
        <v>12</v>
      </c>
      <c r="D2082" s="358">
        <v>23.55</v>
      </c>
      <c r="E2082" s="358">
        <v>23.58</v>
      </c>
      <c r="F2082" s="358">
        <v>23.5</v>
      </c>
      <c r="G2082" s="358">
        <v>23.5</v>
      </c>
      <c r="H2082" s="358">
        <v>23.5</v>
      </c>
      <c r="I2082" s="358">
        <v>22.5</v>
      </c>
      <c r="J2082" s="358">
        <v>21.57</v>
      </c>
      <c r="K2082" s="358">
        <v>21.16</v>
      </c>
      <c r="L2082" s="358">
        <v>21.43</v>
      </c>
      <c r="M2082" s="358">
        <v>22.34</v>
      </c>
      <c r="N2082" s="358">
        <v>23.72</v>
      </c>
      <c r="O2082" s="358">
        <v>25.21</v>
      </c>
      <c r="P2082" s="358">
        <v>25.82</v>
      </c>
      <c r="Q2082" s="358">
        <v>26.66</v>
      </c>
      <c r="R2082" s="358">
        <v>26.77</v>
      </c>
      <c r="S2082" s="358">
        <v>26.44</v>
      </c>
      <c r="T2082" s="358">
        <v>26.37</v>
      </c>
      <c r="U2082" s="358">
        <v>25.91</v>
      </c>
      <c r="V2082" s="358">
        <v>25.68</v>
      </c>
      <c r="W2082" s="358">
        <v>24.65</v>
      </c>
      <c r="X2082" s="358">
        <v>24.23</v>
      </c>
      <c r="Y2082" s="358">
        <v>23.77</v>
      </c>
      <c r="Z2082" s="358">
        <v>23.48</v>
      </c>
      <c r="AA2082" s="358">
        <v>23.4</v>
      </c>
      <c r="AB2082" s="20">
        <v>578.74</v>
      </c>
    </row>
    <row r="2083" spans="2:28" thickTop="1" thickBot="1" x14ac:dyDescent="0.3">
      <c r="B2083" s="279">
        <v>41529</v>
      </c>
      <c r="C2083" s="128" t="s">
        <v>13</v>
      </c>
      <c r="D2083" s="358">
        <v>23.12</v>
      </c>
      <c r="E2083" s="358">
        <v>23.13</v>
      </c>
      <c r="F2083" s="358">
        <v>23.28</v>
      </c>
      <c r="G2083" s="358">
        <v>23.28</v>
      </c>
      <c r="H2083" s="358">
        <v>23.28</v>
      </c>
      <c r="I2083" s="358">
        <v>22.76</v>
      </c>
      <c r="J2083" s="358">
        <v>21.22</v>
      </c>
      <c r="K2083" s="358">
        <v>21.89</v>
      </c>
      <c r="L2083" s="358">
        <v>21.7</v>
      </c>
      <c r="M2083" s="358">
        <v>23.06</v>
      </c>
      <c r="N2083" s="358">
        <v>23.24</v>
      </c>
      <c r="O2083" s="358">
        <v>24.1</v>
      </c>
      <c r="P2083" s="358">
        <v>25.02</v>
      </c>
      <c r="Q2083" s="358">
        <v>25.6</v>
      </c>
      <c r="R2083" s="358">
        <v>25.83</v>
      </c>
      <c r="S2083" s="358">
        <v>26.4</v>
      </c>
      <c r="T2083" s="358">
        <v>25.49</v>
      </c>
      <c r="U2083" s="358">
        <v>25.73</v>
      </c>
      <c r="V2083" s="358">
        <v>25.18</v>
      </c>
      <c r="W2083" s="358">
        <v>23.64</v>
      </c>
      <c r="X2083" s="358">
        <v>23.42</v>
      </c>
      <c r="Y2083" s="358">
        <v>23.33</v>
      </c>
      <c r="Z2083" s="358">
        <v>23.07</v>
      </c>
      <c r="AA2083" s="358">
        <v>23.07</v>
      </c>
      <c r="AB2083" s="20">
        <v>569.84000000000015</v>
      </c>
    </row>
    <row r="2084" spans="2:28" thickTop="1" thickBot="1" x14ac:dyDescent="0.3">
      <c r="B2084" s="279">
        <v>41530</v>
      </c>
      <c r="C2084" s="128" t="s">
        <v>14</v>
      </c>
      <c r="D2084" s="358">
        <v>23.32</v>
      </c>
      <c r="E2084" s="358">
        <v>23.62</v>
      </c>
      <c r="F2084" s="358">
        <v>23.62</v>
      </c>
      <c r="G2084" s="358">
        <v>23.62</v>
      </c>
      <c r="H2084" s="358">
        <v>23.62</v>
      </c>
      <c r="I2084" s="358">
        <v>22.92</v>
      </c>
      <c r="J2084" s="358">
        <v>22.63</v>
      </c>
      <c r="K2084" s="358">
        <v>22.06</v>
      </c>
      <c r="L2084" s="358">
        <v>22.27</v>
      </c>
      <c r="M2084" s="358">
        <v>22.78</v>
      </c>
      <c r="N2084" s="358">
        <v>23.49</v>
      </c>
      <c r="O2084" s="358">
        <v>23.78</v>
      </c>
      <c r="P2084" s="358">
        <v>23.77</v>
      </c>
      <c r="Q2084" s="358">
        <v>24.04</v>
      </c>
      <c r="R2084" s="358">
        <v>24.84</v>
      </c>
      <c r="S2084" s="358">
        <v>25.25</v>
      </c>
      <c r="T2084" s="358">
        <v>24.76</v>
      </c>
      <c r="U2084" s="358">
        <v>24.2</v>
      </c>
      <c r="V2084" s="358">
        <v>24.14</v>
      </c>
      <c r="W2084" s="358">
        <v>23.99</v>
      </c>
      <c r="X2084" s="358">
        <v>23.66</v>
      </c>
      <c r="Y2084" s="358">
        <v>23.28</v>
      </c>
      <c r="Z2084" s="358">
        <v>23.28</v>
      </c>
      <c r="AA2084" s="358">
        <v>22.47</v>
      </c>
      <c r="AB2084" s="20">
        <v>565.41</v>
      </c>
    </row>
    <row r="2085" spans="2:28" thickTop="1" thickBot="1" x14ac:dyDescent="0.3">
      <c r="B2085" s="279">
        <v>41531</v>
      </c>
      <c r="C2085" s="128" t="s">
        <v>15</v>
      </c>
      <c r="D2085" s="358">
        <v>20.69</v>
      </c>
      <c r="E2085" s="358">
        <v>20.76</v>
      </c>
      <c r="F2085" s="358">
        <v>20.61</v>
      </c>
      <c r="G2085" s="358">
        <v>20.76</v>
      </c>
      <c r="H2085" s="358">
        <v>20.76</v>
      </c>
      <c r="I2085" s="358">
        <v>20.61</v>
      </c>
      <c r="J2085" s="358">
        <v>20.309999999999999</v>
      </c>
      <c r="K2085" s="358">
        <v>20.71</v>
      </c>
      <c r="L2085" s="358">
        <v>20.88</v>
      </c>
      <c r="M2085" s="358">
        <v>22.17</v>
      </c>
      <c r="N2085" s="358">
        <v>23.19</v>
      </c>
      <c r="O2085" s="358">
        <v>23.22</v>
      </c>
      <c r="P2085" s="358">
        <v>23.47</v>
      </c>
      <c r="Q2085" s="358">
        <v>24.85</v>
      </c>
      <c r="R2085" s="358">
        <v>24.99</v>
      </c>
      <c r="S2085" s="358">
        <v>25.17</v>
      </c>
      <c r="T2085" s="358">
        <v>25.27</v>
      </c>
      <c r="U2085" s="358">
        <v>25.19</v>
      </c>
      <c r="V2085" s="358">
        <v>23.63</v>
      </c>
      <c r="W2085" s="358">
        <v>23.34</v>
      </c>
      <c r="X2085" s="358">
        <v>23.3</v>
      </c>
      <c r="Y2085" s="358">
        <v>23.18</v>
      </c>
      <c r="Z2085" s="358">
        <v>23.33</v>
      </c>
      <c r="AA2085" s="358">
        <v>23.26</v>
      </c>
      <c r="AB2085" s="20">
        <v>543.65</v>
      </c>
    </row>
    <row r="2086" spans="2:28" thickTop="1" thickBot="1" x14ac:dyDescent="0.3">
      <c r="B2086" s="279">
        <v>41532</v>
      </c>
      <c r="C2086" s="128" t="s">
        <v>16</v>
      </c>
      <c r="D2086" s="358">
        <v>22.99</v>
      </c>
      <c r="E2086" s="358">
        <v>23.34</v>
      </c>
      <c r="F2086" s="358">
        <v>23.26</v>
      </c>
      <c r="G2086" s="358">
        <v>23.19</v>
      </c>
      <c r="H2086" s="358">
        <v>23.19</v>
      </c>
      <c r="I2086" s="358">
        <v>23.19</v>
      </c>
      <c r="J2086" s="358">
        <v>22.66</v>
      </c>
      <c r="K2086" s="358">
        <v>21.66</v>
      </c>
      <c r="L2086" s="358">
        <v>21.15</v>
      </c>
      <c r="M2086" s="358">
        <v>21.86</v>
      </c>
      <c r="N2086" s="358">
        <v>22.92</v>
      </c>
      <c r="O2086" s="358">
        <v>23.86</v>
      </c>
      <c r="P2086" s="358">
        <v>23.99</v>
      </c>
      <c r="Q2086" s="358">
        <v>24.72</v>
      </c>
      <c r="R2086" s="358">
        <v>24.65</v>
      </c>
      <c r="S2086" s="358">
        <v>25.13</v>
      </c>
      <c r="T2086" s="358">
        <v>25.59</v>
      </c>
      <c r="U2086" s="358">
        <v>25.21</v>
      </c>
      <c r="V2086" s="358">
        <v>25.08</v>
      </c>
      <c r="W2086" s="358">
        <v>24.78</v>
      </c>
      <c r="X2086" s="358">
        <v>24.33</v>
      </c>
      <c r="Y2086" s="358">
        <v>23.85</v>
      </c>
      <c r="Z2086" s="358">
        <v>23.57</v>
      </c>
      <c r="AA2086" s="358">
        <v>23.45</v>
      </c>
      <c r="AB2086" s="20">
        <v>567.62</v>
      </c>
    </row>
    <row r="2087" spans="2:28" thickTop="1" thickBot="1" x14ac:dyDescent="0.3">
      <c r="B2087" s="279">
        <v>41533</v>
      </c>
      <c r="C2087" s="128" t="s">
        <v>17</v>
      </c>
      <c r="D2087" s="358">
        <v>23.75</v>
      </c>
      <c r="E2087" s="358">
        <v>23.21</v>
      </c>
      <c r="F2087" s="358">
        <v>22.72</v>
      </c>
      <c r="G2087" s="358">
        <v>22.72</v>
      </c>
      <c r="H2087" s="358">
        <v>22.72</v>
      </c>
      <c r="I2087" s="358">
        <v>22.72</v>
      </c>
      <c r="J2087" s="358">
        <v>22.08</v>
      </c>
      <c r="K2087" s="358">
        <v>22.08</v>
      </c>
      <c r="L2087" s="358">
        <v>22.08</v>
      </c>
      <c r="M2087" s="358">
        <v>22.37</v>
      </c>
      <c r="N2087" s="358">
        <v>22.79</v>
      </c>
      <c r="O2087" s="358">
        <v>23.76</v>
      </c>
      <c r="P2087" s="358">
        <v>24.1</v>
      </c>
      <c r="Q2087" s="358">
        <v>25.35</v>
      </c>
      <c r="R2087" s="358">
        <v>26.31</v>
      </c>
      <c r="S2087" s="358">
        <v>26.37</v>
      </c>
      <c r="T2087" s="358">
        <v>26.15</v>
      </c>
      <c r="U2087" s="358">
        <v>25.94</v>
      </c>
      <c r="V2087" s="358">
        <v>25.81</v>
      </c>
      <c r="W2087" s="358">
        <v>24.76</v>
      </c>
      <c r="X2087" s="358">
        <v>22.93</v>
      </c>
      <c r="Y2087" s="358">
        <v>22.78</v>
      </c>
      <c r="Z2087" s="358">
        <v>22.78</v>
      </c>
      <c r="AA2087" s="358">
        <v>22.51</v>
      </c>
      <c r="AB2087" s="20">
        <v>568.79</v>
      </c>
    </row>
    <row r="2088" spans="2:28" thickTop="1" thickBot="1" x14ac:dyDescent="0.3">
      <c r="B2088" s="279">
        <v>41534</v>
      </c>
      <c r="C2088" s="128" t="s">
        <v>11</v>
      </c>
      <c r="D2088" s="358">
        <v>22.13</v>
      </c>
      <c r="E2088" s="358">
        <v>22.24</v>
      </c>
      <c r="F2088" s="358">
        <v>22.91</v>
      </c>
      <c r="G2088" s="358">
        <v>22.92</v>
      </c>
      <c r="H2088" s="358">
        <v>22.92</v>
      </c>
      <c r="I2088" s="358">
        <v>22.74</v>
      </c>
      <c r="J2088" s="358">
        <v>22.22</v>
      </c>
      <c r="K2088" s="358">
        <v>22.17</v>
      </c>
      <c r="L2088" s="358">
        <v>22.12</v>
      </c>
      <c r="M2088" s="358">
        <v>22.3</v>
      </c>
      <c r="N2088" s="358">
        <v>23.02</v>
      </c>
      <c r="O2088" s="358">
        <v>24.02</v>
      </c>
      <c r="P2088" s="358">
        <v>24.92</v>
      </c>
      <c r="Q2088" s="358">
        <v>25.48</v>
      </c>
      <c r="R2088" s="358">
        <v>25.67</v>
      </c>
      <c r="S2088" s="358">
        <v>25.74</v>
      </c>
      <c r="T2088" s="358">
        <v>26.3</v>
      </c>
      <c r="U2088" s="358">
        <v>25.8</v>
      </c>
      <c r="V2088" s="358">
        <v>24.99</v>
      </c>
      <c r="W2088" s="358">
        <v>24.58</v>
      </c>
      <c r="X2088" s="358">
        <v>23.99</v>
      </c>
      <c r="Y2088" s="358">
        <v>23.58</v>
      </c>
      <c r="Z2088" s="358">
        <v>23.49</v>
      </c>
      <c r="AA2088" s="358">
        <v>23.13</v>
      </c>
      <c r="AB2088" s="20">
        <v>569.38000000000011</v>
      </c>
    </row>
    <row r="2089" spans="2:28" thickTop="1" thickBot="1" x14ac:dyDescent="0.3">
      <c r="B2089" s="279">
        <v>41535</v>
      </c>
      <c r="C2089" s="128" t="s">
        <v>12</v>
      </c>
      <c r="D2089" s="358">
        <v>22.77</v>
      </c>
      <c r="E2089" s="358">
        <v>22.77</v>
      </c>
      <c r="F2089" s="358">
        <v>22.77</v>
      </c>
      <c r="G2089" s="358">
        <v>22.77</v>
      </c>
      <c r="H2089" s="358">
        <v>22.77</v>
      </c>
      <c r="I2089" s="358">
        <v>22.75</v>
      </c>
      <c r="J2089" s="358">
        <v>21.78</v>
      </c>
      <c r="K2089" s="358">
        <v>21.78</v>
      </c>
      <c r="L2089" s="358">
        <v>21.48</v>
      </c>
      <c r="M2089" s="358">
        <v>21.54</v>
      </c>
      <c r="N2089" s="358">
        <v>23.5</v>
      </c>
      <c r="O2089" s="358">
        <v>24.43</v>
      </c>
      <c r="P2089" s="358">
        <v>25.41</v>
      </c>
      <c r="Q2089" s="358">
        <v>26.54</v>
      </c>
      <c r="R2089" s="358">
        <v>27.69</v>
      </c>
      <c r="S2089" s="358">
        <v>27.14</v>
      </c>
      <c r="T2089" s="358">
        <v>27.36</v>
      </c>
      <c r="U2089" s="358">
        <v>27</v>
      </c>
      <c r="V2089" s="358">
        <v>26</v>
      </c>
      <c r="W2089" s="358">
        <v>24</v>
      </c>
      <c r="X2089" s="358">
        <v>23.33</v>
      </c>
      <c r="Y2089" s="358">
        <v>23.14</v>
      </c>
      <c r="Z2089" s="358">
        <v>23.43</v>
      </c>
      <c r="AA2089" s="358">
        <v>23.33</v>
      </c>
      <c r="AB2089" s="20">
        <v>575.48</v>
      </c>
    </row>
    <row r="2090" spans="2:28" thickTop="1" thickBot="1" x14ac:dyDescent="0.3">
      <c r="B2090" s="279">
        <v>41536</v>
      </c>
      <c r="C2090" s="128" t="s">
        <v>13</v>
      </c>
      <c r="D2090" s="358">
        <v>23.61</v>
      </c>
      <c r="E2090" s="358">
        <v>22.79</v>
      </c>
      <c r="F2090" s="358">
        <v>22.33</v>
      </c>
      <c r="G2090" s="358">
        <v>22.26</v>
      </c>
      <c r="H2090" s="358">
        <v>22.19</v>
      </c>
      <c r="I2090" s="358">
        <v>21.65</v>
      </c>
      <c r="J2090" s="358">
        <v>21.59</v>
      </c>
      <c r="K2090" s="358">
        <v>20.85</v>
      </c>
      <c r="L2090" s="358">
        <v>20.309999999999999</v>
      </c>
      <c r="M2090" s="358">
        <v>22.57</v>
      </c>
      <c r="N2090" s="358">
        <v>23.88</v>
      </c>
      <c r="O2090" s="358">
        <v>25.14</v>
      </c>
      <c r="P2090" s="358">
        <v>26.67</v>
      </c>
      <c r="Q2090" s="358">
        <v>27.63</v>
      </c>
      <c r="R2090" s="358">
        <v>27.91</v>
      </c>
      <c r="S2090" s="358">
        <v>28.26</v>
      </c>
      <c r="T2090" s="358">
        <v>27.72</v>
      </c>
      <c r="U2090" s="358">
        <v>26.48</v>
      </c>
      <c r="V2090" s="358">
        <v>25.82</v>
      </c>
      <c r="W2090" s="358">
        <v>25.74</v>
      </c>
      <c r="X2090" s="358">
        <v>25.44</v>
      </c>
      <c r="Y2090" s="358">
        <v>24.58</v>
      </c>
      <c r="Z2090" s="358">
        <v>24.58</v>
      </c>
      <c r="AA2090" s="358">
        <v>24.43</v>
      </c>
      <c r="AB2090" s="20">
        <v>584.43000000000006</v>
      </c>
    </row>
    <row r="2091" spans="2:28" thickTop="1" thickBot="1" x14ac:dyDescent="0.3">
      <c r="B2091" s="279">
        <v>41537</v>
      </c>
      <c r="C2091" s="128" t="s">
        <v>14</v>
      </c>
      <c r="D2091" s="358">
        <v>22.62</v>
      </c>
      <c r="E2091" s="358">
        <v>22.96</v>
      </c>
      <c r="F2091" s="358">
        <v>23.3</v>
      </c>
      <c r="G2091" s="358">
        <v>23.3</v>
      </c>
      <c r="H2091" s="358">
        <v>23.23</v>
      </c>
      <c r="I2091" s="358">
        <v>22.89</v>
      </c>
      <c r="J2091" s="358">
        <v>22.23</v>
      </c>
      <c r="K2091" s="358">
        <v>21.94</v>
      </c>
      <c r="L2091" s="358">
        <v>21.99</v>
      </c>
      <c r="M2091" s="358">
        <v>22.39</v>
      </c>
      <c r="N2091" s="358">
        <v>23.05</v>
      </c>
      <c r="O2091" s="358">
        <v>24.13</v>
      </c>
      <c r="P2091" s="358">
        <v>25.44</v>
      </c>
      <c r="Q2091" s="358">
        <v>26.84</v>
      </c>
      <c r="R2091" s="358">
        <v>27.13</v>
      </c>
      <c r="S2091" s="358">
        <v>27.71</v>
      </c>
      <c r="T2091" s="358">
        <v>28.47</v>
      </c>
      <c r="U2091" s="358">
        <v>28.44</v>
      </c>
      <c r="V2091" s="358">
        <v>27.9</v>
      </c>
      <c r="W2091" s="358">
        <v>26.41</v>
      </c>
      <c r="X2091" s="358">
        <v>24.95</v>
      </c>
      <c r="Y2091" s="358">
        <v>24</v>
      </c>
      <c r="Z2091" s="358">
        <v>23.9</v>
      </c>
      <c r="AA2091" s="358">
        <v>23.81</v>
      </c>
      <c r="AB2091" s="20">
        <v>589.03</v>
      </c>
    </row>
    <row r="2092" spans="2:28" thickTop="1" thickBot="1" x14ac:dyDescent="0.3">
      <c r="B2092" s="279">
        <v>41538</v>
      </c>
      <c r="C2092" s="128" t="s">
        <v>15</v>
      </c>
      <c r="D2092" s="358">
        <v>24.73</v>
      </c>
      <c r="E2092" s="358">
        <v>24.22</v>
      </c>
      <c r="F2092" s="358">
        <v>23.55</v>
      </c>
      <c r="G2092" s="358">
        <v>23.55</v>
      </c>
      <c r="H2092" s="358">
        <v>23.55</v>
      </c>
      <c r="I2092" s="358">
        <v>23.55</v>
      </c>
      <c r="J2092" s="358">
        <v>21.98</v>
      </c>
      <c r="K2092" s="358">
        <v>21.38</v>
      </c>
      <c r="L2092" s="358">
        <v>22.76</v>
      </c>
      <c r="M2092" s="358">
        <v>23.6</v>
      </c>
      <c r="N2092" s="358">
        <v>24.57</v>
      </c>
      <c r="O2092" s="358">
        <v>26.8</v>
      </c>
      <c r="P2092" s="358">
        <v>27.25</v>
      </c>
      <c r="Q2092" s="358">
        <v>28.29</v>
      </c>
      <c r="R2092" s="358">
        <v>28.51</v>
      </c>
      <c r="S2092" s="358">
        <v>28.42</v>
      </c>
      <c r="T2092" s="358">
        <v>28.32</v>
      </c>
      <c r="U2092" s="358">
        <v>27.34</v>
      </c>
      <c r="V2092" s="358">
        <v>27.15</v>
      </c>
      <c r="W2092" s="358">
        <v>25.71</v>
      </c>
      <c r="X2092" s="358">
        <v>23.36</v>
      </c>
      <c r="Y2092" s="358">
        <v>21.53</v>
      </c>
      <c r="Z2092" s="358">
        <v>22.09</v>
      </c>
      <c r="AA2092" s="358">
        <v>22.61</v>
      </c>
      <c r="AB2092" s="20">
        <v>594.81999999999994</v>
      </c>
    </row>
    <row r="2093" spans="2:28" thickTop="1" thickBot="1" x14ac:dyDescent="0.3">
      <c r="B2093" s="279">
        <v>41539</v>
      </c>
      <c r="C2093" s="128" t="s">
        <v>16</v>
      </c>
      <c r="D2093" s="358">
        <v>22.49</v>
      </c>
      <c r="E2093" s="358">
        <v>22.61</v>
      </c>
      <c r="F2093" s="358">
        <v>22.46</v>
      </c>
      <c r="G2093" s="358">
        <v>22.38</v>
      </c>
      <c r="H2093" s="358">
        <v>22.31</v>
      </c>
      <c r="I2093" s="358">
        <v>22.01</v>
      </c>
      <c r="J2093" s="358">
        <v>21.73</v>
      </c>
      <c r="K2093" s="358">
        <v>21.63</v>
      </c>
      <c r="L2093" s="358">
        <v>21.79</v>
      </c>
      <c r="M2093" s="358">
        <v>22.33</v>
      </c>
      <c r="N2093" s="358">
        <v>23.9</v>
      </c>
      <c r="O2093" s="358">
        <v>25.13</v>
      </c>
      <c r="P2093" s="358">
        <v>26.8</v>
      </c>
      <c r="Q2093" s="358">
        <v>27.65</v>
      </c>
      <c r="R2093" s="358">
        <v>27.81</v>
      </c>
      <c r="S2093" s="358">
        <v>28.74</v>
      </c>
      <c r="T2093" s="358">
        <v>28.69</v>
      </c>
      <c r="U2093" s="358">
        <v>28.07</v>
      </c>
      <c r="V2093" s="358">
        <v>25.62</v>
      </c>
      <c r="W2093" s="358">
        <v>23.61</v>
      </c>
      <c r="X2093" s="358">
        <v>23.47</v>
      </c>
      <c r="Y2093" s="358">
        <v>23.18</v>
      </c>
      <c r="Z2093" s="358">
        <v>23.03</v>
      </c>
      <c r="AA2093" s="358">
        <v>22.9</v>
      </c>
      <c r="AB2093" s="20">
        <v>580.33999999999992</v>
      </c>
    </row>
    <row r="2094" spans="2:28" thickTop="1" thickBot="1" x14ac:dyDescent="0.3">
      <c r="B2094" s="279">
        <v>41540</v>
      </c>
      <c r="C2094" s="128" t="s">
        <v>17</v>
      </c>
      <c r="D2094" s="358">
        <v>22.74</v>
      </c>
      <c r="E2094" s="358">
        <v>22.77</v>
      </c>
      <c r="F2094" s="358">
        <v>22.77</v>
      </c>
      <c r="G2094" s="358">
        <v>22.69</v>
      </c>
      <c r="H2094" s="358">
        <v>22.62</v>
      </c>
      <c r="I2094" s="358">
        <v>22.28</v>
      </c>
      <c r="J2094" s="358">
        <v>20.93</v>
      </c>
      <c r="K2094" s="358">
        <v>20.88</v>
      </c>
      <c r="L2094" s="358">
        <v>21.25</v>
      </c>
      <c r="M2094" s="358">
        <v>22.45</v>
      </c>
      <c r="N2094" s="358">
        <v>23.56</v>
      </c>
      <c r="O2094" s="358">
        <v>24.47</v>
      </c>
      <c r="P2094" s="358">
        <v>25.76</v>
      </c>
      <c r="Q2094" s="358">
        <v>26.49</v>
      </c>
      <c r="R2094" s="358">
        <v>26.94</v>
      </c>
      <c r="S2094" s="358">
        <v>27.83</v>
      </c>
      <c r="T2094" s="358">
        <v>28.78</v>
      </c>
      <c r="U2094" s="358">
        <v>27.79</v>
      </c>
      <c r="V2094" s="358">
        <v>26.65</v>
      </c>
      <c r="W2094" s="358">
        <v>25.94</v>
      </c>
      <c r="X2094" s="358">
        <v>23.81</v>
      </c>
      <c r="Y2094" s="358">
        <v>22.38</v>
      </c>
      <c r="Z2094" s="358">
        <v>22.67</v>
      </c>
      <c r="AA2094" s="358">
        <v>22.38</v>
      </c>
      <c r="AB2094" s="20">
        <v>576.82999999999993</v>
      </c>
    </row>
    <row r="2095" spans="2:28" thickTop="1" thickBot="1" x14ac:dyDescent="0.3">
      <c r="B2095" s="279">
        <v>41541</v>
      </c>
      <c r="C2095" s="128" t="s">
        <v>11</v>
      </c>
      <c r="D2095" s="358">
        <v>24.25</v>
      </c>
      <c r="E2095" s="358">
        <v>24.3</v>
      </c>
      <c r="F2095" s="358">
        <v>24.3</v>
      </c>
      <c r="G2095" s="358">
        <v>24.3</v>
      </c>
      <c r="H2095" s="358">
        <v>24.22</v>
      </c>
      <c r="I2095" s="358">
        <v>24.11</v>
      </c>
      <c r="J2095" s="358">
        <v>22.78</v>
      </c>
      <c r="K2095" s="358">
        <v>21.72</v>
      </c>
      <c r="L2095" s="358">
        <v>22.2</v>
      </c>
      <c r="M2095" s="358">
        <v>22.35</v>
      </c>
      <c r="N2095" s="358">
        <v>24.41</v>
      </c>
      <c r="O2095" s="358">
        <v>26.02</v>
      </c>
      <c r="P2095" s="358">
        <v>27.54</v>
      </c>
      <c r="Q2095" s="358">
        <v>28.21</v>
      </c>
      <c r="R2095" s="358">
        <v>28.77</v>
      </c>
      <c r="S2095" s="358">
        <v>28.88</v>
      </c>
      <c r="T2095" s="358">
        <v>28.78</v>
      </c>
      <c r="U2095" s="358">
        <v>28.57</v>
      </c>
      <c r="V2095" s="358">
        <v>27.77</v>
      </c>
      <c r="W2095" s="358">
        <v>25.33</v>
      </c>
      <c r="X2095" s="358">
        <v>23.9</v>
      </c>
      <c r="Y2095" s="358">
        <v>23.71</v>
      </c>
      <c r="Z2095" s="358">
        <v>23.62</v>
      </c>
      <c r="AA2095" s="358">
        <v>23.52</v>
      </c>
      <c r="AB2095" s="20">
        <v>603.55999999999995</v>
      </c>
    </row>
    <row r="2096" spans="2:28" thickTop="1" thickBot="1" x14ac:dyDescent="0.3">
      <c r="B2096" s="279">
        <v>41542</v>
      </c>
      <c r="C2096" s="128" t="s">
        <v>12</v>
      </c>
      <c r="D2096" s="358">
        <v>22.71</v>
      </c>
      <c r="E2096" s="358">
        <v>22.76</v>
      </c>
      <c r="F2096" s="358">
        <v>22.76</v>
      </c>
      <c r="G2096" s="358">
        <v>22.76</v>
      </c>
      <c r="H2096" s="358">
        <v>22.76</v>
      </c>
      <c r="I2096" s="358">
        <v>22.09</v>
      </c>
      <c r="J2096" s="358">
        <v>21.77</v>
      </c>
      <c r="K2096" s="358">
        <v>20.69</v>
      </c>
      <c r="L2096" s="358">
        <v>21.76</v>
      </c>
      <c r="M2096" s="358">
        <v>22.64</v>
      </c>
      <c r="N2096" s="358">
        <v>23.52</v>
      </c>
      <c r="O2096" s="358">
        <v>24.46</v>
      </c>
      <c r="P2096" s="358">
        <v>25.7</v>
      </c>
      <c r="Q2096" s="358">
        <v>26.99</v>
      </c>
      <c r="R2096" s="358">
        <v>27.76</v>
      </c>
      <c r="S2096" s="358">
        <v>27.17</v>
      </c>
      <c r="T2096" s="358">
        <v>27.25</v>
      </c>
      <c r="U2096" s="358">
        <v>27.25</v>
      </c>
      <c r="V2096" s="358">
        <v>26.92</v>
      </c>
      <c r="W2096" s="358">
        <v>25.08</v>
      </c>
      <c r="X2096" s="358">
        <v>24.17</v>
      </c>
      <c r="Y2096" s="358">
        <v>23.85</v>
      </c>
      <c r="Z2096" s="358">
        <v>23.89</v>
      </c>
      <c r="AA2096" s="358">
        <v>22.94</v>
      </c>
      <c r="AB2096" s="20">
        <v>579.65000000000009</v>
      </c>
    </row>
    <row r="2097" spans="1:28" thickTop="1" thickBot="1" x14ac:dyDescent="0.3">
      <c r="B2097" s="279">
        <v>41543</v>
      </c>
      <c r="C2097" s="128" t="s">
        <v>13</v>
      </c>
      <c r="D2097" s="358">
        <v>22.62</v>
      </c>
      <c r="E2097" s="358">
        <v>22.84</v>
      </c>
      <c r="F2097" s="358">
        <v>22.69</v>
      </c>
      <c r="G2097" s="358">
        <v>22.69</v>
      </c>
      <c r="H2097" s="358">
        <v>22.69</v>
      </c>
      <c r="I2097" s="358">
        <v>21.98</v>
      </c>
      <c r="J2097" s="358">
        <v>21.86</v>
      </c>
      <c r="K2097" s="358">
        <v>21.64</v>
      </c>
      <c r="L2097" s="358">
        <v>22.16</v>
      </c>
      <c r="M2097" s="358">
        <v>22.44</v>
      </c>
      <c r="N2097" s="358">
        <v>23.18</v>
      </c>
      <c r="O2097" s="358">
        <v>24.79</v>
      </c>
      <c r="P2097" s="358">
        <v>26.02</v>
      </c>
      <c r="Q2097" s="358">
        <v>26.93</v>
      </c>
      <c r="R2097" s="358">
        <v>26.87</v>
      </c>
      <c r="S2097" s="358">
        <v>27.14</v>
      </c>
      <c r="T2097" s="358">
        <v>27.06</v>
      </c>
      <c r="U2097" s="358">
        <v>27.06</v>
      </c>
      <c r="V2097" s="358">
        <v>27.13</v>
      </c>
      <c r="W2097" s="358">
        <v>26.11</v>
      </c>
      <c r="X2097" s="358">
        <v>25.47</v>
      </c>
      <c r="Y2097" s="358">
        <v>24.11</v>
      </c>
      <c r="Z2097" s="358">
        <v>24.23</v>
      </c>
      <c r="AA2097" s="358">
        <v>23.95</v>
      </c>
      <c r="AB2097" s="20">
        <v>583.66000000000008</v>
      </c>
    </row>
    <row r="2098" spans="1:28" thickTop="1" thickBot="1" x14ac:dyDescent="0.3">
      <c r="B2098" s="279">
        <v>41544</v>
      </c>
      <c r="C2098" s="128" t="s">
        <v>14</v>
      </c>
      <c r="D2098" s="358">
        <v>23.95</v>
      </c>
      <c r="E2098" s="358">
        <v>23.75</v>
      </c>
      <c r="F2098" s="358">
        <v>23.75</v>
      </c>
      <c r="G2098" s="358">
        <v>23.6</v>
      </c>
      <c r="H2098" s="358">
        <v>23.6</v>
      </c>
      <c r="I2098" s="358">
        <v>23.6</v>
      </c>
      <c r="J2098" s="358">
        <v>23.52</v>
      </c>
      <c r="K2098" s="358">
        <v>22</v>
      </c>
      <c r="L2098" s="358">
        <v>20.68</v>
      </c>
      <c r="M2098" s="358">
        <v>20.87</v>
      </c>
      <c r="N2098" s="358">
        <v>23.04</v>
      </c>
      <c r="O2098" s="358">
        <v>25.72</v>
      </c>
      <c r="P2098" s="358">
        <v>26.85</v>
      </c>
      <c r="Q2098" s="358">
        <v>28.75</v>
      </c>
      <c r="R2098" s="358">
        <v>29.4</v>
      </c>
      <c r="S2098" s="358">
        <v>29.41</v>
      </c>
      <c r="T2098" s="358">
        <v>29.41</v>
      </c>
      <c r="U2098" s="358">
        <v>29.13</v>
      </c>
      <c r="V2098" s="358">
        <v>28.43</v>
      </c>
      <c r="W2098" s="358">
        <v>26.83</v>
      </c>
      <c r="X2098" s="358">
        <v>25.64</v>
      </c>
      <c r="Y2098" s="358">
        <v>24.43</v>
      </c>
      <c r="Z2098" s="358">
        <v>24.41</v>
      </c>
      <c r="AA2098" s="358">
        <v>24.41</v>
      </c>
      <c r="AB2098" s="20">
        <v>605.17999999999995</v>
      </c>
    </row>
    <row r="2099" spans="1:28" thickTop="1" thickBot="1" x14ac:dyDescent="0.3">
      <c r="B2099" s="279">
        <v>41545</v>
      </c>
      <c r="C2099" s="128" t="s">
        <v>15</v>
      </c>
      <c r="D2099" s="358">
        <v>24.41</v>
      </c>
      <c r="E2099" s="358">
        <v>24.26</v>
      </c>
      <c r="F2099" s="358">
        <v>24.26</v>
      </c>
      <c r="G2099" s="358">
        <v>24.26</v>
      </c>
      <c r="H2099" s="358">
        <v>24.26</v>
      </c>
      <c r="I2099" s="358">
        <v>24.11</v>
      </c>
      <c r="J2099" s="358">
        <v>23.14</v>
      </c>
      <c r="K2099" s="358">
        <v>22.03</v>
      </c>
      <c r="L2099" s="358">
        <v>21.9</v>
      </c>
      <c r="M2099" s="358">
        <v>22.87</v>
      </c>
      <c r="N2099" s="358">
        <v>23.66</v>
      </c>
      <c r="O2099" s="358">
        <v>24.12</v>
      </c>
      <c r="P2099" s="358">
        <v>24.9</v>
      </c>
      <c r="Q2099" s="358">
        <v>26.65</v>
      </c>
      <c r="R2099" s="358">
        <v>27.22</v>
      </c>
      <c r="S2099" s="358">
        <v>27.79</v>
      </c>
      <c r="T2099" s="358">
        <v>27.6</v>
      </c>
      <c r="U2099" s="358">
        <v>27.51</v>
      </c>
      <c r="V2099" s="358">
        <v>26.94</v>
      </c>
      <c r="W2099" s="358">
        <v>25.5</v>
      </c>
      <c r="X2099" s="358">
        <v>24.32</v>
      </c>
      <c r="Y2099" s="358">
        <v>24.19</v>
      </c>
      <c r="Z2099" s="358">
        <v>24.09</v>
      </c>
      <c r="AA2099" s="358">
        <v>24.21</v>
      </c>
      <c r="AB2099" s="20">
        <v>594.20000000000016</v>
      </c>
    </row>
    <row r="2100" spans="1:28" thickTop="1" thickBot="1" x14ac:dyDescent="0.3">
      <c r="B2100" s="279">
        <v>41546</v>
      </c>
      <c r="C2100" s="128" t="s">
        <v>16</v>
      </c>
      <c r="D2100" s="358">
        <v>24.21</v>
      </c>
      <c r="E2100" s="358">
        <v>23.49</v>
      </c>
      <c r="F2100" s="358">
        <v>22.85</v>
      </c>
      <c r="G2100" s="358">
        <v>22.85</v>
      </c>
      <c r="H2100" s="358">
        <v>22.85</v>
      </c>
      <c r="I2100" s="358">
        <v>22.77</v>
      </c>
      <c r="J2100" s="358">
        <v>21.89</v>
      </c>
      <c r="K2100" s="358">
        <v>21.46</v>
      </c>
      <c r="L2100" s="358">
        <v>21.28</v>
      </c>
      <c r="M2100" s="358">
        <v>22.69</v>
      </c>
      <c r="N2100" s="358">
        <v>23.18</v>
      </c>
      <c r="O2100" s="358">
        <v>23.56</v>
      </c>
      <c r="P2100" s="358">
        <v>25.27</v>
      </c>
      <c r="Q2100" s="358">
        <v>25.95</v>
      </c>
      <c r="R2100" s="358">
        <v>26.56</v>
      </c>
      <c r="S2100" s="358">
        <v>26.99</v>
      </c>
      <c r="T2100" s="358">
        <v>27.16</v>
      </c>
      <c r="U2100" s="358">
        <v>27.08</v>
      </c>
      <c r="V2100" s="358">
        <v>26.77</v>
      </c>
      <c r="W2100" s="358">
        <v>25.68</v>
      </c>
      <c r="X2100" s="358">
        <v>24.68</v>
      </c>
      <c r="Y2100" s="358">
        <v>24.29</v>
      </c>
      <c r="Z2100" s="358">
        <v>24.07</v>
      </c>
      <c r="AA2100" s="358">
        <v>24</v>
      </c>
      <c r="AB2100" s="20">
        <v>581.58000000000004</v>
      </c>
    </row>
    <row r="2101" spans="1:28" thickTop="1" thickBot="1" x14ac:dyDescent="0.3">
      <c r="B2101" s="279">
        <v>41547</v>
      </c>
      <c r="C2101" s="128" t="s">
        <v>17</v>
      </c>
      <c r="D2101" s="358">
        <v>23.73</v>
      </c>
      <c r="E2101" s="358">
        <v>23.85</v>
      </c>
      <c r="F2101" s="358">
        <v>23.85</v>
      </c>
      <c r="G2101" s="358">
        <v>23.85</v>
      </c>
      <c r="H2101" s="358">
        <v>23.85</v>
      </c>
      <c r="I2101" s="358">
        <v>23.77</v>
      </c>
      <c r="J2101" s="358">
        <v>21.53</v>
      </c>
      <c r="K2101" s="358">
        <v>21.49</v>
      </c>
      <c r="L2101" s="358">
        <v>22.57</v>
      </c>
      <c r="M2101" s="358">
        <v>22.79</v>
      </c>
      <c r="N2101" s="358">
        <v>23.7</v>
      </c>
      <c r="O2101" s="358">
        <v>26.41</v>
      </c>
      <c r="P2101" s="358">
        <v>27.02</v>
      </c>
      <c r="Q2101" s="358">
        <v>27.78</v>
      </c>
      <c r="R2101" s="358">
        <v>28.51</v>
      </c>
      <c r="S2101" s="358">
        <v>28.84</v>
      </c>
      <c r="T2101" s="358">
        <v>28.85</v>
      </c>
      <c r="U2101" s="358">
        <v>28.84</v>
      </c>
      <c r="V2101" s="358">
        <v>28.95</v>
      </c>
      <c r="W2101" s="358">
        <v>27.98</v>
      </c>
      <c r="X2101" s="358">
        <v>25.57</v>
      </c>
      <c r="Y2101" s="358">
        <v>23.54</v>
      </c>
      <c r="Z2101" s="358">
        <v>23.32</v>
      </c>
      <c r="AA2101" s="358">
        <v>23.13</v>
      </c>
      <c r="AB2101" s="20">
        <v>603.71999999999991</v>
      </c>
    </row>
    <row r="2102" spans="1:28" thickTop="1" thickBot="1" x14ac:dyDescent="0.3">
      <c r="A2102" s="11" t="s">
        <v>26</v>
      </c>
      <c r="B2102" s="279">
        <v>41548</v>
      </c>
      <c r="C2102" s="128" t="s">
        <v>11</v>
      </c>
      <c r="D2102" s="358">
        <v>22.74</v>
      </c>
      <c r="E2102" s="358">
        <v>22.59</v>
      </c>
      <c r="F2102" s="358">
        <v>23.96</v>
      </c>
      <c r="G2102" s="358">
        <v>23.81</v>
      </c>
      <c r="H2102" s="358">
        <v>23.81</v>
      </c>
      <c r="I2102" s="358">
        <v>22.89</v>
      </c>
      <c r="J2102" s="358">
        <v>22.14</v>
      </c>
      <c r="K2102" s="358">
        <v>21.79</v>
      </c>
      <c r="L2102" s="358">
        <v>20.91</v>
      </c>
      <c r="M2102" s="358">
        <v>21.99</v>
      </c>
      <c r="N2102" s="358">
        <v>23.74</v>
      </c>
      <c r="O2102" s="358">
        <v>25.58</v>
      </c>
      <c r="P2102" s="358">
        <v>27.59</v>
      </c>
      <c r="Q2102" s="358">
        <v>28.93</v>
      </c>
      <c r="R2102" s="358">
        <v>29.5</v>
      </c>
      <c r="S2102" s="358">
        <v>29.43</v>
      </c>
      <c r="T2102" s="358">
        <v>29.61</v>
      </c>
      <c r="U2102" s="358">
        <v>29.44</v>
      </c>
      <c r="V2102" s="358">
        <v>28.58</v>
      </c>
      <c r="W2102" s="358">
        <v>27.24</v>
      </c>
      <c r="X2102" s="358">
        <v>25.76</v>
      </c>
      <c r="Y2102" s="358">
        <v>25.33</v>
      </c>
      <c r="Z2102" s="358">
        <v>25.25</v>
      </c>
      <c r="AA2102" s="358">
        <v>24.83</v>
      </c>
      <c r="AB2102" s="20">
        <v>607.44000000000005</v>
      </c>
    </row>
    <row r="2103" spans="1:28" thickTop="1" thickBot="1" x14ac:dyDescent="0.3">
      <c r="B2103" s="279">
        <v>41549</v>
      </c>
      <c r="C2103" s="128" t="s">
        <v>12</v>
      </c>
      <c r="D2103" s="358">
        <v>24.4</v>
      </c>
      <c r="E2103" s="358">
        <v>24.73</v>
      </c>
      <c r="F2103" s="358">
        <v>24.73</v>
      </c>
      <c r="G2103" s="358">
        <v>24.73</v>
      </c>
      <c r="H2103" s="358">
        <v>24.65</v>
      </c>
      <c r="I2103" s="358">
        <v>22.98</v>
      </c>
      <c r="J2103" s="358">
        <v>22.02</v>
      </c>
      <c r="K2103" s="358">
        <v>21.63</v>
      </c>
      <c r="L2103" s="358">
        <v>21.43</v>
      </c>
      <c r="M2103" s="358">
        <v>21.33</v>
      </c>
      <c r="N2103" s="358">
        <v>22.47</v>
      </c>
      <c r="O2103" s="358">
        <v>23.95</v>
      </c>
      <c r="P2103" s="358">
        <v>24.9</v>
      </c>
      <c r="Q2103" s="358">
        <v>26.03</v>
      </c>
      <c r="R2103" s="358">
        <v>26.84</v>
      </c>
      <c r="S2103" s="358">
        <v>27.51</v>
      </c>
      <c r="T2103" s="358">
        <v>27.51</v>
      </c>
      <c r="U2103" s="358">
        <v>27.22</v>
      </c>
      <c r="V2103" s="358">
        <v>26.46</v>
      </c>
      <c r="W2103" s="358">
        <v>24.95</v>
      </c>
      <c r="X2103" s="358">
        <v>23.02</v>
      </c>
      <c r="Y2103" s="358">
        <v>22.76</v>
      </c>
      <c r="Z2103" s="358">
        <v>22.86</v>
      </c>
      <c r="AA2103" s="358">
        <v>22.76</v>
      </c>
      <c r="AB2103" s="20">
        <v>581.86999999999989</v>
      </c>
    </row>
    <row r="2104" spans="1:28" thickTop="1" thickBot="1" x14ac:dyDescent="0.3">
      <c r="B2104" s="279">
        <v>41550</v>
      </c>
      <c r="C2104" s="128" t="s">
        <v>13</v>
      </c>
      <c r="D2104" s="358">
        <v>22.55</v>
      </c>
      <c r="E2104" s="358">
        <v>22.6</v>
      </c>
      <c r="F2104" s="358">
        <v>22.6</v>
      </c>
      <c r="G2104" s="358">
        <v>22.6</v>
      </c>
      <c r="H2104" s="358">
        <v>22.52</v>
      </c>
      <c r="I2104" s="358">
        <v>22.45</v>
      </c>
      <c r="J2104" s="358">
        <v>22.45</v>
      </c>
      <c r="K2104" s="358">
        <v>21.34</v>
      </c>
      <c r="L2104" s="358">
        <v>19.920000000000002</v>
      </c>
      <c r="M2104" s="358">
        <v>19.920000000000002</v>
      </c>
      <c r="N2104" s="358">
        <v>22.69</v>
      </c>
      <c r="O2104" s="358">
        <v>25.11</v>
      </c>
      <c r="P2104" s="358">
        <v>26.84</v>
      </c>
      <c r="Q2104" s="358">
        <v>28.46</v>
      </c>
      <c r="R2104" s="358">
        <v>29.17</v>
      </c>
      <c r="S2104" s="358">
        <v>29.15</v>
      </c>
      <c r="T2104" s="358">
        <v>28.74</v>
      </c>
      <c r="U2104" s="358">
        <v>28.39</v>
      </c>
      <c r="V2104" s="358">
        <v>27.59</v>
      </c>
      <c r="W2104" s="358">
        <v>26.79</v>
      </c>
      <c r="X2104" s="358">
        <v>25.33</v>
      </c>
      <c r="Y2104" s="358">
        <v>24.86</v>
      </c>
      <c r="Z2104" s="358">
        <v>24.5</v>
      </c>
      <c r="AA2104" s="358">
        <v>24.34</v>
      </c>
      <c r="AB2104" s="20">
        <v>590.91</v>
      </c>
    </row>
    <row r="2105" spans="1:28" thickTop="1" thickBot="1" x14ac:dyDescent="0.3">
      <c r="B2105" s="279">
        <v>41551</v>
      </c>
      <c r="C2105" s="128" t="s">
        <v>14</v>
      </c>
      <c r="D2105" s="358">
        <v>24.12</v>
      </c>
      <c r="E2105" s="358">
        <v>24.14</v>
      </c>
      <c r="F2105" s="358">
        <v>24.16</v>
      </c>
      <c r="G2105" s="358">
        <v>24.16</v>
      </c>
      <c r="H2105" s="358">
        <v>24.08</v>
      </c>
      <c r="I2105" s="358">
        <v>22.68</v>
      </c>
      <c r="J2105" s="358">
        <v>21.43</v>
      </c>
      <c r="K2105" s="358">
        <v>20.12</v>
      </c>
      <c r="L2105" s="358">
        <v>20.13</v>
      </c>
      <c r="M2105" s="358">
        <v>21.33</v>
      </c>
      <c r="N2105" s="358">
        <v>23.25</v>
      </c>
      <c r="O2105" s="358">
        <v>24.62</v>
      </c>
      <c r="P2105" s="358">
        <v>25.46</v>
      </c>
      <c r="Q2105" s="358">
        <v>26.22</v>
      </c>
      <c r="R2105" s="358">
        <v>26.74</v>
      </c>
      <c r="S2105" s="358">
        <v>27</v>
      </c>
      <c r="T2105" s="358">
        <v>26.91</v>
      </c>
      <c r="U2105" s="358">
        <v>26.94</v>
      </c>
      <c r="V2105" s="358">
        <v>27.53</v>
      </c>
      <c r="W2105" s="358">
        <v>26.87</v>
      </c>
      <c r="X2105" s="358">
        <v>25.74</v>
      </c>
      <c r="Y2105" s="358">
        <v>24.37</v>
      </c>
      <c r="Z2105" s="358">
        <v>24.44</v>
      </c>
      <c r="AA2105" s="358">
        <v>23.9</v>
      </c>
      <c r="AB2105" s="20">
        <v>586.34</v>
      </c>
    </row>
    <row r="2106" spans="1:28" thickTop="1" thickBot="1" x14ac:dyDescent="0.3">
      <c r="B2106" s="279">
        <v>41552</v>
      </c>
      <c r="C2106" s="128" t="s">
        <v>15</v>
      </c>
      <c r="D2106" s="358">
        <v>23.69</v>
      </c>
      <c r="E2106" s="358">
        <v>23.7</v>
      </c>
      <c r="F2106" s="358">
        <v>23.7</v>
      </c>
      <c r="G2106" s="358">
        <v>23.7</v>
      </c>
      <c r="H2106" s="358">
        <v>23.7</v>
      </c>
      <c r="I2106" s="358">
        <v>23.7</v>
      </c>
      <c r="J2106" s="358">
        <v>22.96</v>
      </c>
      <c r="K2106" s="358">
        <v>22.21</v>
      </c>
      <c r="L2106" s="358">
        <v>20.99</v>
      </c>
      <c r="M2106" s="358">
        <v>22</v>
      </c>
      <c r="N2106" s="358">
        <v>23.11</v>
      </c>
      <c r="O2106" s="358">
        <v>25.02</v>
      </c>
      <c r="P2106" s="358">
        <v>26.92</v>
      </c>
      <c r="Q2106" s="358">
        <v>27.85</v>
      </c>
      <c r="R2106" s="358">
        <v>28.93</v>
      </c>
      <c r="S2106" s="358">
        <v>28.93</v>
      </c>
      <c r="T2106" s="358">
        <v>28.93</v>
      </c>
      <c r="U2106" s="358">
        <v>28.28</v>
      </c>
      <c r="V2106" s="358">
        <v>27.63</v>
      </c>
      <c r="W2106" s="358">
        <v>27.03</v>
      </c>
      <c r="X2106" s="358">
        <v>25.6</v>
      </c>
      <c r="Y2106" s="358">
        <v>25.34</v>
      </c>
      <c r="Z2106" s="358">
        <v>24.82</v>
      </c>
      <c r="AA2106" s="358">
        <v>24.83</v>
      </c>
      <c r="AB2106" s="20">
        <v>603.57000000000016</v>
      </c>
    </row>
    <row r="2107" spans="1:28" thickTop="1" thickBot="1" x14ac:dyDescent="0.3">
      <c r="B2107" s="279">
        <v>41553</v>
      </c>
      <c r="C2107" s="128" t="s">
        <v>16</v>
      </c>
      <c r="D2107" s="358">
        <v>24.9</v>
      </c>
      <c r="E2107" s="358">
        <v>24.39</v>
      </c>
      <c r="F2107" s="358">
        <v>23.9</v>
      </c>
      <c r="G2107" s="358">
        <v>23.76</v>
      </c>
      <c r="H2107" s="358">
        <v>23.83</v>
      </c>
      <c r="I2107" s="358">
        <v>23.83</v>
      </c>
      <c r="J2107" s="358">
        <v>22.68</v>
      </c>
      <c r="K2107" s="358">
        <v>22.03</v>
      </c>
      <c r="L2107" s="358">
        <v>22.45</v>
      </c>
      <c r="M2107" s="358">
        <v>23.29</v>
      </c>
      <c r="N2107" s="358">
        <v>23.56</v>
      </c>
      <c r="O2107" s="358">
        <v>25.04</v>
      </c>
      <c r="P2107" s="358">
        <v>25.96</v>
      </c>
      <c r="Q2107" s="358">
        <v>27.32</v>
      </c>
      <c r="R2107" s="358">
        <v>27.51</v>
      </c>
      <c r="S2107" s="358">
        <v>27.79</v>
      </c>
      <c r="T2107" s="358">
        <v>27.89</v>
      </c>
      <c r="U2107" s="358">
        <v>27.79</v>
      </c>
      <c r="V2107" s="358">
        <v>27.09</v>
      </c>
      <c r="W2107" s="358">
        <v>24.47</v>
      </c>
      <c r="X2107" s="358">
        <v>23.79</v>
      </c>
      <c r="Y2107" s="358">
        <v>23.17</v>
      </c>
      <c r="Z2107" s="358">
        <v>23.25</v>
      </c>
      <c r="AA2107" s="358">
        <v>23.32</v>
      </c>
      <c r="AB2107" s="20">
        <v>593.01</v>
      </c>
    </row>
    <row r="2108" spans="1:28" thickTop="1" thickBot="1" x14ac:dyDescent="0.3">
      <c r="B2108" s="279">
        <v>41554</v>
      </c>
      <c r="C2108" s="128" t="s">
        <v>17</v>
      </c>
      <c r="D2108" s="358">
        <v>23.19</v>
      </c>
      <c r="E2108" s="358">
        <v>23.17</v>
      </c>
      <c r="F2108" s="358">
        <v>23.17</v>
      </c>
      <c r="G2108" s="358">
        <v>23.17</v>
      </c>
      <c r="H2108" s="358">
        <v>23.17</v>
      </c>
      <c r="I2108" s="358">
        <v>23.17</v>
      </c>
      <c r="J2108" s="358">
        <v>22.95</v>
      </c>
      <c r="K2108" s="358">
        <v>21.91</v>
      </c>
      <c r="L2108" s="358">
        <v>20.2</v>
      </c>
      <c r="M2108" s="358">
        <v>20.77</v>
      </c>
      <c r="N2108" s="358">
        <v>21.42</v>
      </c>
      <c r="O2108" s="358">
        <v>22.15</v>
      </c>
      <c r="P2108" s="358">
        <v>23.69</v>
      </c>
      <c r="Q2108" s="358">
        <v>24.82</v>
      </c>
      <c r="R2108" s="358">
        <v>25</v>
      </c>
      <c r="S2108" s="358">
        <v>25.33</v>
      </c>
      <c r="T2108" s="358">
        <v>25.33</v>
      </c>
      <c r="U2108" s="358">
        <v>25.33</v>
      </c>
      <c r="V2108" s="358">
        <v>24.74</v>
      </c>
      <c r="W2108" s="358">
        <v>23.8</v>
      </c>
      <c r="X2108" s="358">
        <v>23.02</v>
      </c>
      <c r="Y2108" s="358">
        <v>23.02</v>
      </c>
      <c r="Z2108" s="358">
        <v>22.88</v>
      </c>
      <c r="AA2108" s="358">
        <v>22.22</v>
      </c>
      <c r="AB2108" s="20">
        <v>557.62</v>
      </c>
    </row>
    <row r="2109" spans="1:28" thickTop="1" thickBot="1" x14ac:dyDescent="0.3">
      <c r="B2109" s="279">
        <v>41555</v>
      </c>
      <c r="C2109" s="128" t="s">
        <v>11</v>
      </c>
      <c r="D2109" s="358">
        <v>21.04</v>
      </c>
      <c r="E2109" s="358">
        <v>21.22</v>
      </c>
      <c r="F2109" s="358">
        <v>21.46</v>
      </c>
      <c r="G2109" s="358">
        <v>21.53</v>
      </c>
      <c r="H2109" s="358">
        <v>21.53</v>
      </c>
      <c r="I2109" s="358">
        <v>20.6</v>
      </c>
      <c r="J2109" s="358">
        <v>19.38</v>
      </c>
      <c r="K2109" s="358">
        <v>19.059999999999999</v>
      </c>
      <c r="L2109" s="358">
        <v>18.91</v>
      </c>
      <c r="M2109" s="358">
        <v>19.059999999999999</v>
      </c>
      <c r="N2109" s="358">
        <v>20.02</v>
      </c>
      <c r="O2109" s="358">
        <v>20.91</v>
      </c>
      <c r="P2109" s="358">
        <v>21.76</v>
      </c>
      <c r="Q2109" s="358">
        <v>22.74</v>
      </c>
      <c r="R2109" s="358">
        <v>23.3</v>
      </c>
      <c r="S2109" s="358">
        <v>23.95</v>
      </c>
      <c r="T2109" s="358">
        <v>23.6</v>
      </c>
      <c r="U2109" s="358">
        <v>23.96</v>
      </c>
      <c r="V2109" s="358">
        <v>23.93</v>
      </c>
      <c r="W2109" s="358">
        <v>22.96</v>
      </c>
      <c r="X2109" s="358">
        <v>22.58</v>
      </c>
      <c r="Y2109" s="358">
        <v>22.36</v>
      </c>
      <c r="Z2109" s="358">
        <v>21.79</v>
      </c>
      <c r="AA2109" s="358">
        <v>21.29</v>
      </c>
      <c r="AB2109" s="20">
        <v>518.94000000000005</v>
      </c>
    </row>
    <row r="2110" spans="1:28" thickTop="1" thickBot="1" x14ac:dyDescent="0.3">
      <c r="B2110" s="279">
        <v>41556</v>
      </c>
      <c r="C2110" s="128" t="s">
        <v>12</v>
      </c>
      <c r="D2110" s="358">
        <v>21.24</v>
      </c>
      <c r="E2110" s="358">
        <v>21.29</v>
      </c>
      <c r="F2110" s="358">
        <v>21.29</v>
      </c>
      <c r="G2110" s="358">
        <v>21.29</v>
      </c>
      <c r="H2110" s="358">
        <v>21.29</v>
      </c>
      <c r="I2110" s="358">
        <v>19.989999999999998</v>
      </c>
      <c r="J2110" s="358">
        <v>19.78</v>
      </c>
      <c r="K2110" s="358">
        <v>19.68</v>
      </c>
      <c r="L2110" s="358">
        <v>19.53</v>
      </c>
      <c r="M2110" s="358">
        <v>19.7</v>
      </c>
      <c r="N2110" s="358">
        <v>20.79</v>
      </c>
      <c r="O2110" s="358">
        <v>21.79</v>
      </c>
      <c r="P2110" s="358">
        <v>23.04</v>
      </c>
      <c r="Q2110" s="358">
        <v>23.9</v>
      </c>
      <c r="R2110" s="358">
        <v>24.47</v>
      </c>
      <c r="S2110" s="358">
        <v>24.66</v>
      </c>
      <c r="T2110" s="358">
        <v>25.14</v>
      </c>
      <c r="U2110" s="358">
        <v>24.95</v>
      </c>
      <c r="V2110" s="358">
        <v>24.66</v>
      </c>
      <c r="W2110" s="358">
        <v>23.1</v>
      </c>
      <c r="X2110" s="358">
        <v>22.38</v>
      </c>
      <c r="Y2110" s="358">
        <v>22.2</v>
      </c>
      <c r="Z2110" s="358">
        <v>22.2</v>
      </c>
      <c r="AA2110" s="358">
        <v>22.24</v>
      </c>
      <c r="AB2110" s="20">
        <v>530.59999999999991</v>
      </c>
    </row>
    <row r="2111" spans="1:28" thickTop="1" thickBot="1" x14ac:dyDescent="0.3">
      <c r="B2111" s="279">
        <v>41557</v>
      </c>
      <c r="C2111" s="128" t="s">
        <v>13</v>
      </c>
      <c r="D2111" s="358">
        <v>22.01</v>
      </c>
      <c r="E2111" s="358">
        <v>22.23</v>
      </c>
      <c r="F2111" s="358">
        <v>22.38</v>
      </c>
      <c r="G2111" s="358">
        <v>22.38</v>
      </c>
      <c r="H2111" s="358">
        <v>22.3</v>
      </c>
      <c r="I2111" s="358">
        <v>21.36</v>
      </c>
      <c r="J2111" s="358">
        <v>20.350000000000001</v>
      </c>
      <c r="K2111" s="358">
        <v>19.78</v>
      </c>
      <c r="L2111" s="358">
        <v>20.03</v>
      </c>
      <c r="M2111" s="358">
        <v>20.04</v>
      </c>
      <c r="N2111" s="358">
        <v>21.12</v>
      </c>
      <c r="O2111" s="358">
        <v>22.73</v>
      </c>
      <c r="P2111" s="358">
        <v>24.22</v>
      </c>
      <c r="Q2111" s="358">
        <v>25.33</v>
      </c>
      <c r="R2111" s="358">
        <v>25.16</v>
      </c>
      <c r="S2111" s="358">
        <v>25.05</v>
      </c>
      <c r="T2111" s="358">
        <v>25.24</v>
      </c>
      <c r="U2111" s="358">
        <v>25.05</v>
      </c>
      <c r="V2111" s="358">
        <v>24.33</v>
      </c>
      <c r="W2111" s="358">
        <v>23.27</v>
      </c>
      <c r="X2111" s="358">
        <v>22.91</v>
      </c>
      <c r="Y2111" s="358">
        <v>22.51</v>
      </c>
      <c r="Z2111" s="358">
        <v>22.36</v>
      </c>
      <c r="AA2111" s="358">
        <v>22.36</v>
      </c>
      <c r="AB2111" s="20">
        <v>544.5</v>
      </c>
    </row>
    <row r="2112" spans="1:28" thickTop="1" thickBot="1" x14ac:dyDescent="0.3">
      <c r="B2112" s="279">
        <v>41558</v>
      </c>
      <c r="C2112" s="128" t="s">
        <v>14</v>
      </c>
      <c r="D2112" s="358">
        <v>23.73</v>
      </c>
      <c r="E2112" s="358">
        <v>23.91</v>
      </c>
      <c r="F2112" s="358">
        <v>23.83</v>
      </c>
      <c r="G2112" s="358">
        <v>23.76</v>
      </c>
      <c r="H2112" s="358">
        <v>23.61</v>
      </c>
      <c r="I2112" s="358">
        <v>22.67</v>
      </c>
      <c r="J2112" s="358">
        <v>21.91</v>
      </c>
      <c r="K2112" s="358">
        <v>21.09</v>
      </c>
      <c r="L2112" s="358">
        <v>21.09</v>
      </c>
      <c r="M2112" s="358">
        <v>22.47</v>
      </c>
      <c r="N2112" s="358">
        <v>23.12</v>
      </c>
      <c r="O2112" s="358">
        <v>24.9</v>
      </c>
      <c r="P2112" s="358">
        <v>25.42</v>
      </c>
      <c r="Q2112" s="358">
        <v>26.31</v>
      </c>
      <c r="R2112" s="358">
        <v>28</v>
      </c>
      <c r="S2112" s="358">
        <v>28.33</v>
      </c>
      <c r="T2112" s="358">
        <v>28.22</v>
      </c>
      <c r="U2112" s="358">
        <v>28.33</v>
      </c>
      <c r="V2112" s="358">
        <v>27.89</v>
      </c>
      <c r="W2112" s="358">
        <v>25.51</v>
      </c>
      <c r="X2112" s="358">
        <v>24.89</v>
      </c>
      <c r="Y2112" s="358">
        <v>24.51</v>
      </c>
      <c r="Z2112" s="358">
        <v>24.24</v>
      </c>
      <c r="AA2112" s="358">
        <v>24.24</v>
      </c>
      <c r="AB2112" s="20">
        <v>591.98</v>
      </c>
    </row>
    <row r="2113" spans="2:28" thickTop="1" thickBot="1" x14ac:dyDescent="0.3">
      <c r="B2113" s="279">
        <v>41559</v>
      </c>
      <c r="C2113" s="128" t="s">
        <v>15</v>
      </c>
      <c r="D2113" s="358">
        <v>23.73</v>
      </c>
      <c r="E2113" s="358">
        <v>23.73</v>
      </c>
      <c r="F2113" s="358">
        <v>23.73</v>
      </c>
      <c r="G2113" s="358">
        <v>23.73</v>
      </c>
      <c r="H2113" s="358">
        <v>23.65</v>
      </c>
      <c r="I2113" s="358">
        <v>23.58</v>
      </c>
      <c r="J2113" s="358">
        <v>23.38</v>
      </c>
      <c r="K2113" s="358">
        <v>22.73</v>
      </c>
      <c r="L2113" s="358">
        <v>22.82</v>
      </c>
      <c r="M2113" s="358">
        <v>23.87</v>
      </c>
      <c r="N2113" s="358">
        <v>24.31</v>
      </c>
      <c r="O2113" s="358">
        <v>25.67</v>
      </c>
      <c r="P2113" s="358">
        <v>26.27</v>
      </c>
      <c r="Q2113" s="358">
        <v>28.13</v>
      </c>
      <c r="R2113" s="358">
        <v>28.92</v>
      </c>
      <c r="S2113" s="358">
        <v>29.07</v>
      </c>
      <c r="T2113" s="358">
        <v>28.85</v>
      </c>
      <c r="U2113" s="358">
        <v>28.45</v>
      </c>
      <c r="V2113" s="358">
        <v>28.33</v>
      </c>
      <c r="W2113" s="358">
        <v>26.79</v>
      </c>
      <c r="X2113" s="358">
        <v>25.23</v>
      </c>
      <c r="Y2113" s="358">
        <v>24.7</v>
      </c>
      <c r="Z2113" s="358">
        <v>24.51</v>
      </c>
      <c r="AA2113" s="358">
        <v>24.5</v>
      </c>
      <c r="AB2113" s="20">
        <v>608.67999999999995</v>
      </c>
    </row>
    <row r="2114" spans="2:28" thickTop="1" thickBot="1" x14ac:dyDescent="0.3">
      <c r="B2114" s="279">
        <v>41560</v>
      </c>
      <c r="C2114" s="128" t="s">
        <v>16</v>
      </c>
      <c r="D2114" s="358">
        <v>24.48</v>
      </c>
      <c r="E2114" s="358">
        <v>24.32</v>
      </c>
      <c r="F2114" s="358">
        <v>23.87</v>
      </c>
      <c r="G2114" s="358">
        <v>23.57</v>
      </c>
      <c r="H2114" s="358">
        <v>23.73</v>
      </c>
      <c r="I2114" s="358">
        <v>23.87</v>
      </c>
      <c r="J2114" s="358">
        <v>22.76</v>
      </c>
      <c r="K2114" s="358">
        <v>21.53</v>
      </c>
      <c r="L2114" s="358">
        <v>21.72</v>
      </c>
      <c r="M2114" s="358">
        <v>22.76</v>
      </c>
      <c r="N2114" s="358">
        <v>23.28</v>
      </c>
      <c r="O2114" s="358">
        <v>23.73</v>
      </c>
      <c r="P2114" s="358">
        <v>25.61</v>
      </c>
      <c r="Q2114" s="358">
        <v>26.64</v>
      </c>
      <c r="R2114" s="358">
        <v>27.13</v>
      </c>
      <c r="S2114" s="358">
        <v>27.51</v>
      </c>
      <c r="T2114" s="358">
        <v>27.32</v>
      </c>
      <c r="U2114" s="358">
        <v>26.86</v>
      </c>
      <c r="V2114" s="358">
        <v>26.07</v>
      </c>
      <c r="W2114" s="358">
        <v>24.84</v>
      </c>
      <c r="X2114" s="358">
        <v>23.56</v>
      </c>
      <c r="Y2114" s="358">
        <v>23.28</v>
      </c>
      <c r="Z2114" s="358">
        <v>23.52</v>
      </c>
      <c r="AA2114" s="358">
        <v>23.64</v>
      </c>
      <c r="AB2114" s="20">
        <v>585.59999999999991</v>
      </c>
    </row>
    <row r="2115" spans="2:28" thickTop="1" thickBot="1" x14ac:dyDescent="0.3">
      <c r="B2115" s="279">
        <v>41561</v>
      </c>
      <c r="C2115" s="128" t="s">
        <v>17</v>
      </c>
      <c r="D2115" s="358">
        <v>22.63</v>
      </c>
      <c r="E2115" s="358">
        <v>22.85</v>
      </c>
      <c r="F2115" s="358">
        <v>22.85</v>
      </c>
      <c r="G2115" s="358">
        <v>22.85</v>
      </c>
      <c r="H2115" s="358">
        <v>22.85</v>
      </c>
      <c r="I2115" s="358">
        <v>22.77</v>
      </c>
      <c r="J2115" s="358">
        <v>21.96</v>
      </c>
      <c r="K2115" s="358">
        <v>21.94</v>
      </c>
      <c r="L2115" s="358">
        <v>21.47</v>
      </c>
      <c r="M2115" s="358">
        <v>21.44</v>
      </c>
      <c r="N2115" s="358">
        <v>23</v>
      </c>
      <c r="O2115" s="358">
        <v>24.61</v>
      </c>
      <c r="P2115" s="358">
        <v>25.95</v>
      </c>
      <c r="Q2115" s="358">
        <v>27.49</v>
      </c>
      <c r="R2115" s="358">
        <v>28.73</v>
      </c>
      <c r="S2115" s="358">
        <v>28.92</v>
      </c>
      <c r="T2115" s="358">
        <v>29.32</v>
      </c>
      <c r="U2115" s="358">
        <v>29.26</v>
      </c>
      <c r="V2115" s="358">
        <v>27.66</v>
      </c>
      <c r="W2115" s="358">
        <v>26.24</v>
      </c>
      <c r="X2115" s="358">
        <v>25.35</v>
      </c>
      <c r="Y2115" s="358">
        <v>25.34</v>
      </c>
      <c r="Z2115" s="358">
        <v>25.26</v>
      </c>
      <c r="AA2115" s="358">
        <v>24.91</v>
      </c>
      <c r="AB2115" s="20">
        <v>595.65000000000009</v>
      </c>
    </row>
    <row r="2116" spans="2:28" thickTop="1" thickBot="1" x14ac:dyDescent="0.3">
      <c r="B2116" s="279">
        <v>41562</v>
      </c>
      <c r="C2116" s="128" t="s">
        <v>11</v>
      </c>
      <c r="D2116" s="358">
        <v>22.57</v>
      </c>
      <c r="E2116" s="358">
        <v>22.41</v>
      </c>
      <c r="F2116" s="358">
        <v>22.73</v>
      </c>
      <c r="G2116" s="358">
        <v>22.73</v>
      </c>
      <c r="H2116" s="358">
        <v>22.73</v>
      </c>
      <c r="I2116" s="358">
        <v>21.99</v>
      </c>
      <c r="J2116" s="358">
        <v>20.93</v>
      </c>
      <c r="K2116" s="358">
        <v>19.510000000000002</v>
      </c>
      <c r="L2116" s="358">
        <v>18.78</v>
      </c>
      <c r="M2116" s="358">
        <v>19.440000000000001</v>
      </c>
      <c r="N2116" s="358">
        <v>19.82</v>
      </c>
      <c r="O2116" s="358">
        <v>20.79</v>
      </c>
      <c r="P2116" s="358">
        <v>24.28</v>
      </c>
      <c r="Q2116" s="358">
        <v>26.56</v>
      </c>
      <c r="R2116" s="358">
        <v>27.41</v>
      </c>
      <c r="S2116" s="358">
        <v>28</v>
      </c>
      <c r="T2116" s="358">
        <v>28.08</v>
      </c>
      <c r="U2116" s="358">
        <v>27.51</v>
      </c>
      <c r="V2116" s="358">
        <v>26.18</v>
      </c>
      <c r="W2116" s="358">
        <v>23</v>
      </c>
      <c r="X2116" s="358">
        <v>21.2</v>
      </c>
      <c r="Y2116" s="358">
        <v>21.01</v>
      </c>
      <c r="Z2116" s="358">
        <v>21.02</v>
      </c>
      <c r="AA2116" s="358">
        <v>21.01</v>
      </c>
      <c r="AB2116" s="20">
        <v>549.69000000000005</v>
      </c>
    </row>
    <row r="2117" spans="2:28" thickTop="1" thickBot="1" x14ac:dyDescent="0.3">
      <c r="B2117" s="279">
        <v>41563</v>
      </c>
      <c r="C2117" s="128" t="s">
        <v>12</v>
      </c>
      <c r="D2117" s="358">
        <v>22.97</v>
      </c>
      <c r="E2117" s="358">
        <v>23.08</v>
      </c>
      <c r="F2117" s="358">
        <v>23.08</v>
      </c>
      <c r="G2117" s="358">
        <v>22.93</v>
      </c>
      <c r="H2117" s="358">
        <v>22.93</v>
      </c>
      <c r="I2117" s="358">
        <v>21.42</v>
      </c>
      <c r="J2117" s="358">
        <v>20.77</v>
      </c>
      <c r="K2117" s="358">
        <v>20.5</v>
      </c>
      <c r="L2117" s="358">
        <v>21.54</v>
      </c>
      <c r="M2117" s="358">
        <v>22.17</v>
      </c>
      <c r="N2117" s="358">
        <v>23.44</v>
      </c>
      <c r="O2117" s="358">
        <v>24.05</v>
      </c>
      <c r="P2117" s="358">
        <v>24.82</v>
      </c>
      <c r="Q2117" s="358">
        <v>25.06</v>
      </c>
      <c r="R2117" s="358">
        <v>25.37</v>
      </c>
      <c r="S2117" s="358">
        <v>25.68</v>
      </c>
      <c r="T2117" s="358">
        <v>25.68</v>
      </c>
      <c r="U2117" s="358">
        <v>25.51</v>
      </c>
      <c r="V2117" s="358">
        <v>25.27</v>
      </c>
      <c r="W2117" s="358">
        <v>24.56</v>
      </c>
      <c r="X2117" s="358">
        <v>23.45</v>
      </c>
      <c r="Y2117" s="358">
        <v>23.05</v>
      </c>
      <c r="Z2117" s="358">
        <v>23.39</v>
      </c>
      <c r="AA2117" s="358">
        <v>23.63</v>
      </c>
      <c r="AB2117" s="20">
        <v>564.35</v>
      </c>
    </row>
    <row r="2118" spans="2:28" thickTop="1" thickBot="1" x14ac:dyDescent="0.3">
      <c r="B2118" s="279">
        <v>41564</v>
      </c>
      <c r="C2118" s="128" t="s">
        <v>13</v>
      </c>
      <c r="D2118" s="358">
        <v>23.12</v>
      </c>
      <c r="E2118" s="358">
        <v>23.48</v>
      </c>
      <c r="F2118" s="358">
        <v>23.33</v>
      </c>
      <c r="G2118" s="358">
        <v>23.33</v>
      </c>
      <c r="H2118" s="358">
        <v>23.33</v>
      </c>
      <c r="I2118" s="358">
        <v>23.38</v>
      </c>
      <c r="J2118" s="358">
        <v>22.94</v>
      </c>
      <c r="K2118" s="358">
        <v>22.2</v>
      </c>
      <c r="L2118" s="358">
        <v>22.31</v>
      </c>
      <c r="M2118" s="358">
        <v>21.57</v>
      </c>
      <c r="N2118" s="358">
        <v>22.12</v>
      </c>
      <c r="O2118" s="358">
        <v>25.11</v>
      </c>
      <c r="P2118" s="358">
        <v>26.51</v>
      </c>
      <c r="Q2118" s="358">
        <v>26.82</v>
      </c>
      <c r="R2118" s="358">
        <v>27.36</v>
      </c>
      <c r="S2118" s="358">
        <v>27.98</v>
      </c>
      <c r="T2118" s="358">
        <v>28.15</v>
      </c>
      <c r="U2118" s="358">
        <v>27.66</v>
      </c>
      <c r="V2118" s="358">
        <v>27.52</v>
      </c>
      <c r="W2118" s="358">
        <v>26.41</v>
      </c>
      <c r="X2118" s="358">
        <v>25.34</v>
      </c>
      <c r="Y2118" s="358">
        <v>24.6</v>
      </c>
      <c r="Z2118" s="358">
        <v>24.26</v>
      </c>
      <c r="AA2118" s="358">
        <v>23.68</v>
      </c>
      <c r="AB2118" s="20">
        <v>592.51</v>
      </c>
    </row>
    <row r="2119" spans="2:28" thickTop="1" thickBot="1" x14ac:dyDescent="0.3">
      <c r="B2119" s="279">
        <v>41565</v>
      </c>
      <c r="C2119" s="128" t="s">
        <v>14</v>
      </c>
      <c r="D2119" s="358">
        <v>23.51</v>
      </c>
      <c r="E2119" s="358">
        <v>23.67</v>
      </c>
      <c r="F2119" s="358">
        <v>23.9</v>
      </c>
      <c r="G2119" s="358">
        <v>24.19</v>
      </c>
      <c r="H2119" s="358">
        <v>24.19</v>
      </c>
      <c r="I2119" s="358">
        <v>23.52</v>
      </c>
      <c r="J2119" s="358">
        <v>22.33</v>
      </c>
      <c r="K2119" s="358">
        <v>21.18</v>
      </c>
      <c r="L2119" s="358">
        <v>20.96</v>
      </c>
      <c r="M2119" s="358">
        <v>22.29</v>
      </c>
      <c r="N2119" s="358">
        <v>22.7</v>
      </c>
      <c r="O2119" s="358">
        <v>23.17</v>
      </c>
      <c r="P2119" s="358">
        <v>24.14</v>
      </c>
      <c r="Q2119" s="358">
        <v>24.96</v>
      </c>
      <c r="R2119" s="358">
        <v>24.73</v>
      </c>
      <c r="S2119" s="358">
        <v>25.3</v>
      </c>
      <c r="T2119" s="358">
        <v>25.98</v>
      </c>
      <c r="U2119" s="358">
        <v>25.95</v>
      </c>
      <c r="V2119" s="358">
        <v>25.2</v>
      </c>
      <c r="W2119" s="358">
        <v>23.92</v>
      </c>
      <c r="X2119" s="358">
        <v>23.61</v>
      </c>
      <c r="Y2119" s="358">
        <v>23.56</v>
      </c>
      <c r="Z2119" s="358">
        <v>23.71</v>
      </c>
      <c r="AA2119" s="358">
        <v>24</v>
      </c>
      <c r="AB2119" s="20">
        <v>570.67000000000007</v>
      </c>
    </row>
    <row r="2120" spans="2:28" thickTop="1" thickBot="1" x14ac:dyDescent="0.3">
      <c r="B2120" s="279">
        <v>41566</v>
      </c>
      <c r="C2120" s="128" t="s">
        <v>15</v>
      </c>
      <c r="D2120" s="358">
        <v>23.87</v>
      </c>
      <c r="E2120" s="358">
        <v>23.78</v>
      </c>
      <c r="F2120" s="358">
        <v>23.57</v>
      </c>
      <c r="G2120" s="358">
        <v>23.4</v>
      </c>
      <c r="H2120" s="358">
        <v>23.4</v>
      </c>
      <c r="I2120" s="358">
        <v>23.4</v>
      </c>
      <c r="J2120" s="358">
        <v>23.21</v>
      </c>
      <c r="K2120" s="358">
        <v>22.15</v>
      </c>
      <c r="L2120" s="358">
        <v>22.47</v>
      </c>
      <c r="M2120" s="358">
        <v>22.39</v>
      </c>
      <c r="N2120" s="358">
        <v>23.2</v>
      </c>
      <c r="O2120" s="358">
        <v>25.03</v>
      </c>
      <c r="P2120" s="358">
        <v>25.37</v>
      </c>
      <c r="Q2120" s="358">
        <v>25.68</v>
      </c>
      <c r="R2120" s="358">
        <v>25.52</v>
      </c>
      <c r="S2120" s="358">
        <v>24.71</v>
      </c>
      <c r="T2120" s="358">
        <v>24.18</v>
      </c>
      <c r="U2120" s="358">
        <v>24.03</v>
      </c>
      <c r="V2120" s="358">
        <v>24.1</v>
      </c>
      <c r="W2120" s="358">
        <v>23.27</v>
      </c>
      <c r="X2120" s="358">
        <v>22.49</v>
      </c>
      <c r="Y2120" s="358">
        <v>22.27</v>
      </c>
      <c r="Z2120" s="358">
        <v>22.26</v>
      </c>
      <c r="AA2120" s="358">
        <v>22.2</v>
      </c>
      <c r="AB2120" s="20">
        <v>565.95000000000005</v>
      </c>
    </row>
    <row r="2121" spans="2:28" thickTop="1" thickBot="1" x14ac:dyDescent="0.3">
      <c r="B2121" s="279">
        <v>41567</v>
      </c>
      <c r="C2121" s="128" t="s">
        <v>16</v>
      </c>
      <c r="D2121" s="358">
        <v>22.03</v>
      </c>
      <c r="E2121" s="358">
        <v>22.11</v>
      </c>
      <c r="F2121" s="358">
        <v>22.11</v>
      </c>
      <c r="G2121" s="358">
        <v>22.11</v>
      </c>
      <c r="H2121" s="358">
        <v>22.26</v>
      </c>
      <c r="I2121" s="358">
        <v>22.26</v>
      </c>
      <c r="J2121" s="358">
        <v>22.12</v>
      </c>
      <c r="K2121" s="358">
        <v>22.06</v>
      </c>
      <c r="L2121" s="358">
        <v>22</v>
      </c>
      <c r="M2121" s="358">
        <v>22.2</v>
      </c>
      <c r="N2121" s="358">
        <v>22.1</v>
      </c>
      <c r="O2121" s="358">
        <v>23.18</v>
      </c>
      <c r="P2121" s="358">
        <v>25.3</v>
      </c>
      <c r="Q2121" s="358">
        <v>25.5</v>
      </c>
      <c r="R2121" s="358">
        <v>25.71</v>
      </c>
      <c r="S2121" s="358">
        <v>25.29</v>
      </c>
      <c r="T2121" s="358">
        <v>24.4</v>
      </c>
      <c r="U2121" s="358">
        <v>24.62</v>
      </c>
      <c r="V2121" s="358">
        <v>24.14</v>
      </c>
      <c r="W2121" s="358">
        <v>24.24</v>
      </c>
      <c r="X2121" s="358">
        <v>23.44</v>
      </c>
      <c r="Y2121" s="358">
        <v>22.39</v>
      </c>
      <c r="Z2121" s="358">
        <v>22.02</v>
      </c>
      <c r="AA2121" s="358">
        <v>22.02</v>
      </c>
      <c r="AB2121" s="20">
        <v>555.6099999999999</v>
      </c>
    </row>
    <row r="2122" spans="2:28" thickTop="1" thickBot="1" x14ac:dyDescent="0.3">
      <c r="B2122" s="279">
        <v>41568</v>
      </c>
      <c r="C2122" s="128" t="s">
        <v>17</v>
      </c>
      <c r="D2122" s="358">
        <v>21.52</v>
      </c>
      <c r="E2122" s="358">
        <v>21.64</v>
      </c>
      <c r="F2122" s="358">
        <v>21.85</v>
      </c>
      <c r="G2122" s="358">
        <v>22.02</v>
      </c>
      <c r="H2122" s="358">
        <v>22.02</v>
      </c>
      <c r="I2122" s="358">
        <v>22.02</v>
      </c>
      <c r="J2122" s="358">
        <v>20.190000000000001</v>
      </c>
      <c r="K2122" s="358">
        <v>19.899999999999999</v>
      </c>
      <c r="L2122" s="358">
        <v>19.71</v>
      </c>
      <c r="M2122" s="358">
        <v>21.21</v>
      </c>
      <c r="N2122" s="358">
        <v>22.84</v>
      </c>
      <c r="O2122" s="358">
        <v>23.53</v>
      </c>
      <c r="P2122" s="358">
        <v>24.12</v>
      </c>
      <c r="Q2122" s="358">
        <v>24.7</v>
      </c>
      <c r="R2122" s="358">
        <v>25.84</v>
      </c>
      <c r="S2122" s="358">
        <v>26.85</v>
      </c>
      <c r="T2122" s="358">
        <v>27.12</v>
      </c>
      <c r="U2122" s="358">
        <v>27.22</v>
      </c>
      <c r="V2122" s="358">
        <v>25.96</v>
      </c>
      <c r="W2122" s="358">
        <v>24.67</v>
      </c>
      <c r="X2122" s="358">
        <v>23.23</v>
      </c>
      <c r="Y2122" s="358">
        <v>22.52</v>
      </c>
      <c r="Z2122" s="358">
        <v>21.93</v>
      </c>
      <c r="AA2122" s="358">
        <v>21.9</v>
      </c>
      <c r="AB2122" s="20">
        <v>554.51</v>
      </c>
    </row>
    <row r="2123" spans="2:28" thickTop="1" thickBot="1" x14ac:dyDescent="0.3">
      <c r="B2123" s="279">
        <v>41569</v>
      </c>
      <c r="C2123" s="128" t="s">
        <v>11</v>
      </c>
      <c r="D2123" s="358">
        <v>21.71</v>
      </c>
      <c r="E2123" s="358">
        <v>22.05</v>
      </c>
      <c r="F2123" s="358">
        <v>22.63</v>
      </c>
      <c r="G2123" s="358">
        <v>22.63</v>
      </c>
      <c r="H2123" s="358">
        <v>22.63</v>
      </c>
      <c r="I2123" s="358">
        <v>21.8</v>
      </c>
      <c r="J2123" s="358">
        <v>20.77</v>
      </c>
      <c r="K2123" s="358">
        <v>20.329999999999998</v>
      </c>
      <c r="L2123" s="358">
        <v>20.7</v>
      </c>
      <c r="M2123" s="358">
        <v>21.85</v>
      </c>
      <c r="N2123" s="358">
        <v>22.84</v>
      </c>
      <c r="O2123" s="358">
        <v>22.68</v>
      </c>
      <c r="P2123" s="358">
        <v>24.01</v>
      </c>
      <c r="Q2123" s="358">
        <v>24.35</v>
      </c>
      <c r="R2123" s="358">
        <v>24.12</v>
      </c>
      <c r="S2123" s="358">
        <v>23.51</v>
      </c>
      <c r="T2123" s="358">
        <v>22.61</v>
      </c>
      <c r="U2123" s="358">
        <v>23.19</v>
      </c>
      <c r="V2123" s="358">
        <v>22.1</v>
      </c>
      <c r="W2123" s="358">
        <v>21.84</v>
      </c>
      <c r="X2123" s="358">
        <v>21.64</v>
      </c>
      <c r="Y2123" s="358">
        <v>21.56</v>
      </c>
      <c r="Z2123" s="358">
        <v>21.42</v>
      </c>
      <c r="AA2123" s="358">
        <v>21.42</v>
      </c>
      <c r="AB2123" s="20">
        <v>534.39</v>
      </c>
    </row>
    <row r="2124" spans="2:28" thickTop="1" thickBot="1" x14ac:dyDescent="0.3">
      <c r="B2124" s="279">
        <v>41570</v>
      </c>
      <c r="C2124" s="128" t="s">
        <v>12</v>
      </c>
      <c r="D2124" s="358">
        <v>21.34</v>
      </c>
      <c r="E2124" s="358">
        <v>21.42</v>
      </c>
      <c r="F2124" s="358">
        <v>21.42</v>
      </c>
      <c r="G2124" s="358">
        <v>21.42</v>
      </c>
      <c r="H2124" s="358">
        <v>21.42</v>
      </c>
      <c r="I2124" s="358">
        <v>21.07</v>
      </c>
      <c r="J2124" s="358">
        <v>20.29</v>
      </c>
      <c r="K2124" s="358">
        <v>20.09</v>
      </c>
      <c r="L2124" s="358">
        <v>20.05</v>
      </c>
      <c r="M2124" s="358">
        <v>19.739999999999998</v>
      </c>
      <c r="N2124" s="358">
        <v>20.64</v>
      </c>
      <c r="O2124" s="358">
        <v>21.31</v>
      </c>
      <c r="P2124" s="358">
        <v>21.91</v>
      </c>
      <c r="Q2124" s="358">
        <v>22.54</v>
      </c>
      <c r="R2124" s="358">
        <v>23.47</v>
      </c>
      <c r="S2124" s="358">
        <v>23.69</v>
      </c>
      <c r="T2124" s="358">
        <v>24.28</v>
      </c>
      <c r="U2124" s="358">
        <v>24.14</v>
      </c>
      <c r="V2124" s="358">
        <v>22.82</v>
      </c>
      <c r="W2124" s="358">
        <v>20.6</v>
      </c>
      <c r="X2124" s="358">
        <v>20.55</v>
      </c>
      <c r="Y2124" s="358">
        <v>20.5</v>
      </c>
      <c r="Z2124" s="358">
        <v>20.5</v>
      </c>
      <c r="AA2124" s="358">
        <v>20.36</v>
      </c>
      <c r="AB2124" s="20">
        <v>515.57000000000016</v>
      </c>
    </row>
    <row r="2125" spans="2:28" thickTop="1" thickBot="1" x14ac:dyDescent="0.3">
      <c r="B2125" s="279">
        <v>41571</v>
      </c>
      <c r="C2125" s="128" t="s">
        <v>13</v>
      </c>
      <c r="D2125" s="358">
        <v>20.260000000000002</v>
      </c>
      <c r="E2125" s="358">
        <v>20.350000000000001</v>
      </c>
      <c r="F2125" s="358">
        <v>20.350000000000001</v>
      </c>
      <c r="G2125" s="358">
        <v>20.350000000000001</v>
      </c>
      <c r="H2125" s="358">
        <v>20.350000000000001</v>
      </c>
      <c r="I2125" s="358">
        <v>20</v>
      </c>
      <c r="J2125" s="358">
        <v>19.95</v>
      </c>
      <c r="K2125" s="358">
        <v>19.34</v>
      </c>
      <c r="L2125" s="358">
        <v>18.66</v>
      </c>
      <c r="M2125" s="358">
        <v>19.309999999999999</v>
      </c>
      <c r="N2125" s="358">
        <v>21.21</v>
      </c>
      <c r="O2125" s="358">
        <v>21.55</v>
      </c>
      <c r="P2125" s="358">
        <v>22</v>
      </c>
      <c r="Q2125" s="358">
        <v>22.41</v>
      </c>
      <c r="R2125" s="358">
        <v>23.3</v>
      </c>
      <c r="S2125" s="358">
        <v>23.95</v>
      </c>
      <c r="T2125" s="358">
        <v>24.31</v>
      </c>
      <c r="U2125" s="358">
        <v>24.27</v>
      </c>
      <c r="V2125" s="358">
        <v>23.93</v>
      </c>
      <c r="W2125" s="358">
        <v>24.11</v>
      </c>
      <c r="X2125" s="358">
        <v>24.01</v>
      </c>
      <c r="Y2125" s="358">
        <v>24.01</v>
      </c>
      <c r="Z2125" s="358">
        <v>24.01</v>
      </c>
      <c r="AA2125" s="358">
        <v>24.01</v>
      </c>
      <c r="AB2125" s="20">
        <v>526</v>
      </c>
    </row>
    <row r="2126" spans="2:28" thickTop="1" thickBot="1" x14ac:dyDescent="0.3">
      <c r="B2126" s="279">
        <v>41572</v>
      </c>
      <c r="C2126" s="128" t="s">
        <v>14</v>
      </c>
      <c r="D2126" s="358">
        <v>20.39</v>
      </c>
      <c r="E2126" s="358">
        <v>20.66</v>
      </c>
      <c r="F2126" s="358">
        <v>20.66</v>
      </c>
      <c r="G2126" s="358">
        <v>20.51</v>
      </c>
      <c r="H2126" s="358">
        <v>20.51</v>
      </c>
      <c r="I2126" s="358">
        <v>19.850000000000001</v>
      </c>
      <c r="J2126" s="358">
        <v>18.82</v>
      </c>
      <c r="K2126" s="358">
        <v>17.36</v>
      </c>
      <c r="L2126" s="358">
        <v>17</v>
      </c>
      <c r="M2126" s="358">
        <v>18.5</v>
      </c>
      <c r="N2126" s="358">
        <v>20.39</v>
      </c>
      <c r="O2126" s="358">
        <v>21.82</v>
      </c>
      <c r="P2126" s="358">
        <v>23.24</v>
      </c>
      <c r="Q2126" s="358">
        <v>25.14</v>
      </c>
      <c r="R2126" s="358">
        <v>25.51</v>
      </c>
      <c r="S2126" s="358">
        <v>25.7</v>
      </c>
      <c r="T2126" s="358">
        <v>25.51</v>
      </c>
      <c r="U2126" s="358">
        <v>24.95</v>
      </c>
      <c r="V2126" s="358">
        <v>22.86</v>
      </c>
      <c r="W2126" s="358">
        <v>21.06</v>
      </c>
      <c r="X2126" s="358">
        <v>20</v>
      </c>
      <c r="Y2126" s="358">
        <v>19.350000000000001</v>
      </c>
      <c r="Z2126" s="358">
        <v>19.07</v>
      </c>
      <c r="AA2126" s="358">
        <v>19.07</v>
      </c>
      <c r="AB2126" s="20">
        <v>507.92999999999995</v>
      </c>
    </row>
    <row r="2127" spans="2:28" thickTop="1" thickBot="1" x14ac:dyDescent="0.3">
      <c r="B2127" s="279">
        <v>41573</v>
      </c>
      <c r="C2127" s="128" t="s">
        <v>15</v>
      </c>
      <c r="D2127" s="358">
        <v>20.62</v>
      </c>
      <c r="E2127" s="358">
        <v>20.62</v>
      </c>
      <c r="F2127" s="358">
        <v>20.62</v>
      </c>
      <c r="G2127" s="358">
        <v>20.62</v>
      </c>
      <c r="H2127" s="358">
        <v>20.62</v>
      </c>
      <c r="I2127" s="358">
        <v>20.3</v>
      </c>
      <c r="J2127" s="358">
        <v>18.88</v>
      </c>
      <c r="K2127" s="358">
        <v>18.59</v>
      </c>
      <c r="L2127" s="358">
        <v>19.84</v>
      </c>
      <c r="M2127" s="358">
        <v>21.69</v>
      </c>
      <c r="N2127" s="358">
        <v>22.81</v>
      </c>
      <c r="O2127" s="358">
        <v>24.27</v>
      </c>
      <c r="P2127" s="358">
        <v>25.51</v>
      </c>
      <c r="Q2127" s="358">
        <v>26.37</v>
      </c>
      <c r="R2127" s="358">
        <v>26.56</v>
      </c>
      <c r="S2127" s="358">
        <v>26.18</v>
      </c>
      <c r="T2127" s="358">
        <v>26.27</v>
      </c>
      <c r="U2127" s="358">
        <v>25.12</v>
      </c>
      <c r="V2127" s="358">
        <v>24.12</v>
      </c>
      <c r="W2127" s="358">
        <v>23.62</v>
      </c>
      <c r="X2127" s="358">
        <v>22.83</v>
      </c>
      <c r="Y2127" s="358">
        <v>22.38</v>
      </c>
      <c r="Z2127" s="358">
        <v>22.29</v>
      </c>
      <c r="AA2127" s="358">
        <v>22.38</v>
      </c>
      <c r="AB2127" s="20">
        <v>543.11</v>
      </c>
    </row>
    <row r="2128" spans="2:28" thickTop="1" thickBot="1" x14ac:dyDescent="0.3">
      <c r="B2128" s="279">
        <v>41574</v>
      </c>
      <c r="C2128" s="128" t="s">
        <v>16</v>
      </c>
      <c r="D2128" s="358">
        <v>22.46</v>
      </c>
      <c r="E2128" s="358">
        <v>22.72</v>
      </c>
      <c r="F2128" s="358">
        <v>21.72</v>
      </c>
      <c r="G2128" s="358">
        <v>21.64</v>
      </c>
      <c r="H2128" s="358">
        <v>21.64</v>
      </c>
      <c r="I2128" s="358">
        <v>21.06</v>
      </c>
      <c r="J2128" s="358">
        <v>19.920000000000002</v>
      </c>
      <c r="K2128" s="358">
        <v>19.07</v>
      </c>
      <c r="L2128" s="358">
        <v>19.350000000000001</v>
      </c>
      <c r="M2128" s="358">
        <v>21.06</v>
      </c>
      <c r="N2128" s="358">
        <v>22.82</v>
      </c>
      <c r="O2128" s="358">
        <v>24.66</v>
      </c>
      <c r="P2128" s="358">
        <v>26.37</v>
      </c>
      <c r="Q2128" s="358">
        <v>26.84</v>
      </c>
      <c r="R2128" s="358">
        <v>26.84</v>
      </c>
      <c r="S2128" s="358">
        <v>26.84</v>
      </c>
      <c r="T2128" s="358">
        <v>26.65</v>
      </c>
      <c r="U2128" s="358">
        <v>25.42</v>
      </c>
      <c r="V2128" s="358">
        <v>23.95</v>
      </c>
      <c r="W2128" s="358">
        <v>23.14</v>
      </c>
      <c r="X2128" s="358">
        <v>22.38</v>
      </c>
      <c r="Y2128" s="358">
        <v>21.63</v>
      </c>
      <c r="Z2128" s="358">
        <v>21.63</v>
      </c>
      <c r="AA2128" s="358">
        <v>21.63</v>
      </c>
      <c r="AB2128" s="20">
        <v>551.43999999999994</v>
      </c>
    </row>
    <row r="2129" spans="1:28" thickTop="1" thickBot="1" x14ac:dyDescent="0.3">
      <c r="B2129" s="279">
        <v>41575</v>
      </c>
      <c r="C2129" s="128" t="s">
        <v>17</v>
      </c>
      <c r="D2129" s="358">
        <v>21.73</v>
      </c>
      <c r="E2129" s="358">
        <v>21.83</v>
      </c>
      <c r="F2129" s="358">
        <v>21.83</v>
      </c>
      <c r="G2129" s="358">
        <v>21.69</v>
      </c>
      <c r="H2129" s="358">
        <v>21.63</v>
      </c>
      <c r="I2129" s="358">
        <v>19.73</v>
      </c>
      <c r="J2129" s="358">
        <v>18.59</v>
      </c>
      <c r="K2129" s="358">
        <v>19.82</v>
      </c>
      <c r="L2129" s="358">
        <v>21.62</v>
      </c>
      <c r="M2129" s="358">
        <v>22.77</v>
      </c>
      <c r="N2129" s="358">
        <v>24.19</v>
      </c>
      <c r="O2129" s="358">
        <v>25.51</v>
      </c>
      <c r="P2129" s="358">
        <v>26.08</v>
      </c>
      <c r="Q2129" s="358">
        <v>26.8</v>
      </c>
      <c r="R2129" s="358">
        <v>26.8</v>
      </c>
      <c r="S2129" s="358">
        <v>26.8</v>
      </c>
      <c r="T2129" s="358">
        <v>26.56</v>
      </c>
      <c r="U2129" s="358">
        <v>24.95</v>
      </c>
      <c r="V2129" s="358">
        <v>24</v>
      </c>
      <c r="W2129" s="358">
        <v>23</v>
      </c>
      <c r="X2129" s="358">
        <v>23.05</v>
      </c>
      <c r="Y2129" s="358">
        <v>23</v>
      </c>
      <c r="Z2129" s="358">
        <v>23</v>
      </c>
      <c r="AA2129" s="358">
        <v>22.86</v>
      </c>
      <c r="AB2129" s="20">
        <v>557.84</v>
      </c>
    </row>
    <row r="2130" spans="1:28" thickTop="1" thickBot="1" x14ac:dyDescent="0.3">
      <c r="B2130" s="279">
        <v>41576</v>
      </c>
      <c r="C2130" s="128" t="s">
        <v>11</v>
      </c>
      <c r="D2130" s="358">
        <v>22.1</v>
      </c>
      <c r="E2130" s="358">
        <v>22</v>
      </c>
      <c r="F2130" s="358">
        <v>21.91</v>
      </c>
      <c r="G2130" s="358">
        <v>21.82</v>
      </c>
      <c r="H2130" s="358">
        <v>21.72</v>
      </c>
      <c r="I2130" s="358">
        <v>21.18</v>
      </c>
      <c r="J2130" s="358">
        <v>19.350000000000001</v>
      </c>
      <c r="K2130" s="358">
        <v>19.25</v>
      </c>
      <c r="L2130" s="358">
        <v>20.77</v>
      </c>
      <c r="M2130" s="358">
        <v>22.86</v>
      </c>
      <c r="N2130" s="358">
        <v>24.47</v>
      </c>
      <c r="O2130" s="358">
        <v>26.08</v>
      </c>
      <c r="P2130" s="358">
        <v>27.32</v>
      </c>
      <c r="Q2130" s="358">
        <v>27.6</v>
      </c>
      <c r="R2130" s="358">
        <v>27</v>
      </c>
      <c r="S2130" s="358">
        <v>26.65</v>
      </c>
      <c r="T2130" s="358">
        <v>26.46</v>
      </c>
      <c r="U2130" s="358">
        <v>24.47</v>
      </c>
      <c r="V2130" s="358">
        <v>23.31</v>
      </c>
      <c r="W2130" s="358">
        <v>22.38</v>
      </c>
      <c r="X2130" s="358">
        <v>22.38</v>
      </c>
      <c r="Y2130" s="358">
        <v>22.48</v>
      </c>
      <c r="Z2130" s="358">
        <v>22.29</v>
      </c>
      <c r="AA2130" s="358">
        <v>22.2</v>
      </c>
      <c r="AB2130" s="20">
        <v>558.04999999999995</v>
      </c>
    </row>
    <row r="2131" spans="1:28" thickTop="1" thickBot="1" x14ac:dyDescent="0.3">
      <c r="B2131" s="279">
        <v>41577</v>
      </c>
      <c r="C2131" s="128" t="s">
        <v>12</v>
      </c>
      <c r="D2131" s="358">
        <v>22.57</v>
      </c>
      <c r="E2131" s="358">
        <v>22.67</v>
      </c>
      <c r="F2131" s="358">
        <v>22.57</v>
      </c>
      <c r="G2131" s="358">
        <v>22.57</v>
      </c>
      <c r="H2131" s="358">
        <v>22.48</v>
      </c>
      <c r="I2131" s="358">
        <v>21.25</v>
      </c>
      <c r="J2131" s="358">
        <v>20.77</v>
      </c>
      <c r="K2131" s="358">
        <v>21.25</v>
      </c>
      <c r="L2131" s="358">
        <v>22.8</v>
      </c>
      <c r="M2131" s="358">
        <v>23.75</v>
      </c>
      <c r="N2131" s="358">
        <v>24.89</v>
      </c>
      <c r="O2131" s="358">
        <v>25.83</v>
      </c>
      <c r="P2131" s="358">
        <v>26.94</v>
      </c>
      <c r="Q2131" s="358">
        <v>27.22</v>
      </c>
      <c r="R2131" s="358">
        <v>27.79</v>
      </c>
      <c r="S2131" s="358">
        <v>27.41</v>
      </c>
      <c r="T2131" s="358">
        <v>26.65</v>
      </c>
      <c r="U2131" s="358">
        <v>25.45</v>
      </c>
      <c r="V2131" s="358">
        <v>24.68</v>
      </c>
      <c r="W2131" s="358">
        <v>24.25</v>
      </c>
      <c r="X2131" s="358">
        <v>23.14</v>
      </c>
      <c r="Y2131" s="358">
        <v>22.76</v>
      </c>
      <c r="Z2131" s="358">
        <v>22.67</v>
      </c>
      <c r="AA2131" s="358">
        <v>22.38</v>
      </c>
      <c r="AB2131" s="20">
        <v>574.74</v>
      </c>
    </row>
    <row r="2132" spans="1:28" thickTop="1" thickBot="1" x14ac:dyDescent="0.3">
      <c r="B2132" s="279">
        <v>41578</v>
      </c>
      <c r="C2132" s="128" t="s">
        <v>13</v>
      </c>
      <c r="D2132" s="358">
        <v>22.99</v>
      </c>
      <c r="E2132" s="358">
        <v>22.82</v>
      </c>
      <c r="F2132" s="358">
        <v>22.61</v>
      </c>
      <c r="G2132" s="358">
        <v>22.59</v>
      </c>
      <c r="H2132" s="358">
        <v>22.48</v>
      </c>
      <c r="I2132" s="358">
        <v>22.27</v>
      </c>
      <c r="J2132" s="358">
        <v>21.06</v>
      </c>
      <c r="K2132" s="358">
        <v>21.25</v>
      </c>
      <c r="L2132" s="358">
        <v>22.06</v>
      </c>
      <c r="M2132" s="358">
        <v>22.66</v>
      </c>
      <c r="N2132" s="358">
        <v>23.51</v>
      </c>
      <c r="O2132" s="358">
        <v>25.54</v>
      </c>
      <c r="P2132" s="358">
        <v>27.74</v>
      </c>
      <c r="Q2132" s="358">
        <v>28.27</v>
      </c>
      <c r="R2132" s="358">
        <v>29.16</v>
      </c>
      <c r="S2132" s="358">
        <v>29.65</v>
      </c>
      <c r="T2132" s="358">
        <v>29.61</v>
      </c>
      <c r="U2132" s="358">
        <v>28.49</v>
      </c>
      <c r="V2132" s="358">
        <v>26.62</v>
      </c>
      <c r="W2132" s="358">
        <v>24.74</v>
      </c>
      <c r="X2132" s="358">
        <v>24.24</v>
      </c>
      <c r="Y2132" s="358">
        <v>24</v>
      </c>
      <c r="Z2132" s="358">
        <v>23.48</v>
      </c>
      <c r="AA2132" s="358">
        <v>23.48</v>
      </c>
      <c r="AB2132" s="20">
        <v>591.32000000000005</v>
      </c>
    </row>
    <row r="2133" spans="1:28" thickTop="1" thickBot="1" x14ac:dyDescent="0.3">
      <c r="A2133" s="11" t="s">
        <v>28</v>
      </c>
      <c r="B2133" s="279">
        <v>41579</v>
      </c>
      <c r="C2133" s="128" t="s">
        <v>14</v>
      </c>
      <c r="D2133" s="358">
        <v>23.48</v>
      </c>
      <c r="E2133" s="358">
        <v>23.48</v>
      </c>
      <c r="F2133" s="358">
        <v>23.48</v>
      </c>
      <c r="G2133" s="358">
        <v>23.41</v>
      </c>
      <c r="H2133" s="358">
        <v>23.13</v>
      </c>
      <c r="I2133" s="358">
        <v>22.83</v>
      </c>
      <c r="J2133" s="358">
        <v>21.28</v>
      </c>
      <c r="K2133" s="358">
        <v>21.08</v>
      </c>
      <c r="L2133" s="358">
        <v>21.94</v>
      </c>
      <c r="M2133" s="358">
        <v>23.51</v>
      </c>
      <c r="N2133" s="358">
        <v>25.05</v>
      </c>
      <c r="O2133" s="358">
        <v>26.96</v>
      </c>
      <c r="P2133" s="358">
        <v>27.78</v>
      </c>
      <c r="Q2133" s="358">
        <v>29.09</v>
      </c>
      <c r="R2133" s="358">
        <v>29.58</v>
      </c>
      <c r="S2133" s="358">
        <v>29</v>
      </c>
      <c r="T2133" s="358">
        <v>28.89</v>
      </c>
      <c r="U2133" s="358">
        <v>28.31</v>
      </c>
      <c r="V2133" s="358">
        <v>26.36</v>
      </c>
      <c r="W2133" s="358">
        <v>25.04</v>
      </c>
      <c r="X2133" s="358">
        <v>24.4</v>
      </c>
      <c r="Y2133" s="358">
        <v>24.11</v>
      </c>
      <c r="Z2133" s="358">
        <v>23.99</v>
      </c>
      <c r="AA2133" s="358">
        <v>23.65</v>
      </c>
      <c r="AB2133" s="20">
        <v>599.82999999999993</v>
      </c>
    </row>
    <row r="2134" spans="1:28" thickTop="1" thickBot="1" x14ac:dyDescent="0.3">
      <c r="B2134" s="279">
        <v>41580</v>
      </c>
      <c r="C2134" s="128" t="s">
        <v>15</v>
      </c>
      <c r="D2134" s="358">
        <v>23.14</v>
      </c>
      <c r="E2134" s="358">
        <v>23.05</v>
      </c>
      <c r="F2134" s="358">
        <v>22.86</v>
      </c>
      <c r="G2134" s="358">
        <v>22.76</v>
      </c>
      <c r="H2134" s="358">
        <v>22.57</v>
      </c>
      <c r="I2134" s="358">
        <v>22</v>
      </c>
      <c r="J2134" s="358">
        <v>20.77</v>
      </c>
      <c r="K2134" s="358">
        <v>21.06</v>
      </c>
      <c r="L2134" s="358">
        <v>22.48</v>
      </c>
      <c r="M2134" s="358">
        <v>24.09</v>
      </c>
      <c r="N2134" s="358">
        <v>25.89</v>
      </c>
      <c r="O2134" s="358">
        <v>27.13</v>
      </c>
      <c r="P2134" s="358">
        <v>28.08</v>
      </c>
      <c r="Q2134" s="358">
        <v>28.46</v>
      </c>
      <c r="R2134" s="358">
        <v>28.74</v>
      </c>
      <c r="S2134" s="358">
        <v>28.08</v>
      </c>
      <c r="T2134" s="358">
        <v>26.65</v>
      </c>
      <c r="U2134" s="358">
        <v>24.95</v>
      </c>
      <c r="V2134" s="358">
        <v>23.04</v>
      </c>
      <c r="W2134" s="358">
        <v>21.96</v>
      </c>
      <c r="X2134" s="358">
        <v>21.42</v>
      </c>
      <c r="Y2134" s="358">
        <v>21.44</v>
      </c>
      <c r="Z2134" s="358">
        <v>21.33</v>
      </c>
      <c r="AA2134" s="358">
        <v>21.33</v>
      </c>
      <c r="AB2134" s="20">
        <v>573.28000000000009</v>
      </c>
    </row>
    <row r="2135" spans="1:28" thickTop="1" thickBot="1" x14ac:dyDescent="0.3">
      <c r="B2135" s="279">
        <v>41581</v>
      </c>
      <c r="C2135" s="128" t="s">
        <v>16</v>
      </c>
      <c r="D2135" s="358">
        <v>21.19</v>
      </c>
      <c r="E2135" s="358">
        <v>21.33</v>
      </c>
      <c r="F2135" s="358">
        <v>21.33</v>
      </c>
      <c r="G2135" s="358">
        <v>21.33</v>
      </c>
      <c r="H2135" s="358">
        <v>20.77</v>
      </c>
      <c r="I2135" s="358">
        <v>20.58</v>
      </c>
      <c r="J2135" s="358">
        <v>19.63</v>
      </c>
      <c r="K2135" s="358">
        <v>18.78</v>
      </c>
      <c r="L2135" s="358">
        <v>19.63</v>
      </c>
      <c r="M2135" s="358">
        <v>21.34</v>
      </c>
      <c r="N2135" s="358">
        <v>23.05</v>
      </c>
      <c r="O2135" s="358">
        <v>24.28</v>
      </c>
      <c r="P2135" s="358">
        <v>25.14</v>
      </c>
      <c r="Q2135" s="358">
        <v>25.8</v>
      </c>
      <c r="R2135" s="358">
        <v>26</v>
      </c>
      <c r="S2135" s="358">
        <v>25.7</v>
      </c>
      <c r="T2135" s="358">
        <v>25</v>
      </c>
      <c r="U2135" s="358">
        <v>24.09</v>
      </c>
      <c r="V2135" s="358">
        <v>22.38</v>
      </c>
      <c r="W2135" s="358">
        <v>21.53</v>
      </c>
      <c r="X2135" s="358">
        <v>21.25</v>
      </c>
      <c r="Y2135" s="358">
        <v>21</v>
      </c>
      <c r="Z2135" s="358">
        <v>20.68</v>
      </c>
      <c r="AA2135" s="358">
        <v>20.68</v>
      </c>
      <c r="AB2135" s="20">
        <v>532.49</v>
      </c>
    </row>
    <row r="2136" spans="1:28" thickTop="1" thickBot="1" x14ac:dyDescent="0.3">
      <c r="B2136" s="279">
        <v>41582</v>
      </c>
      <c r="C2136" s="128" t="s">
        <v>17</v>
      </c>
      <c r="D2136" s="358">
        <v>19.66</v>
      </c>
      <c r="E2136" s="358">
        <v>19.899999999999999</v>
      </c>
      <c r="F2136" s="358">
        <v>19.84</v>
      </c>
      <c r="G2136" s="358">
        <v>19.75</v>
      </c>
      <c r="H2136" s="358">
        <v>19.75</v>
      </c>
      <c r="I2136" s="358">
        <v>19</v>
      </c>
      <c r="J2136" s="358">
        <v>17</v>
      </c>
      <c r="K2136" s="358">
        <v>16.88</v>
      </c>
      <c r="L2136" s="358">
        <v>19.079999999999998</v>
      </c>
      <c r="M2136" s="358">
        <v>20.82</v>
      </c>
      <c r="N2136" s="358">
        <v>23.03</v>
      </c>
      <c r="O2136" s="358">
        <v>24.66</v>
      </c>
      <c r="P2136" s="358">
        <v>25.26</v>
      </c>
      <c r="Q2136" s="358">
        <v>26.08</v>
      </c>
      <c r="R2136" s="358">
        <v>25.82</v>
      </c>
      <c r="S2136" s="358">
        <v>26</v>
      </c>
      <c r="T2136" s="358">
        <v>25.69</v>
      </c>
      <c r="U2136" s="358">
        <v>24.48</v>
      </c>
      <c r="V2136" s="358">
        <v>22.99</v>
      </c>
      <c r="W2136" s="358">
        <v>21.44</v>
      </c>
      <c r="X2136" s="358">
        <v>21.06</v>
      </c>
      <c r="Y2136" s="358">
        <v>20.58</v>
      </c>
      <c r="Z2136" s="358">
        <v>20.38</v>
      </c>
      <c r="AA2136" s="358">
        <v>20.09</v>
      </c>
      <c r="AB2136" s="20">
        <v>519.24</v>
      </c>
    </row>
    <row r="2137" spans="1:28" thickTop="1" thickBot="1" x14ac:dyDescent="0.3">
      <c r="B2137" s="279">
        <v>41583</v>
      </c>
      <c r="C2137" s="128" t="s">
        <v>11</v>
      </c>
      <c r="D2137" s="358">
        <v>19.73</v>
      </c>
      <c r="E2137" s="358">
        <v>20.51</v>
      </c>
      <c r="F2137" s="358">
        <v>21.09</v>
      </c>
      <c r="G2137" s="358">
        <v>21.03</v>
      </c>
      <c r="H2137" s="358">
        <v>20.54</v>
      </c>
      <c r="I2137" s="358">
        <v>19.850000000000001</v>
      </c>
      <c r="J2137" s="358">
        <v>18.84</v>
      </c>
      <c r="K2137" s="358">
        <v>18.25</v>
      </c>
      <c r="L2137" s="358">
        <v>18.579999999999998</v>
      </c>
      <c r="M2137" s="358">
        <v>20.37</v>
      </c>
      <c r="N2137" s="358">
        <v>22.78</v>
      </c>
      <c r="O2137" s="358">
        <v>24.6</v>
      </c>
      <c r="P2137" s="358">
        <v>25.4</v>
      </c>
      <c r="Q2137" s="358">
        <v>26.4</v>
      </c>
      <c r="R2137" s="358">
        <v>26.97</v>
      </c>
      <c r="S2137" s="358">
        <v>26.63</v>
      </c>
      <c r="T2137" s="358">
        <v>26.43</v>
      </c>
      <c r="U2137" s="358">
        <v>25.84</v>
      </c>
      <c r="V2137" s="358">
        <v>24.39</v>
      </c>
      <c r="W2137" s="358">
        <v>23.55</v>
      </c>
      <c r="X2137" s="358">
        <v>22.84</v>
      </c>
      <c r="Y2137" s="358">
        <v>22.32</v>
      </c>
      <c r="Z2137" s="358">
        <v>21.8</v>
      </c>
      <c r="AA2137" s="358">
        <v>21.15</v>
      </c>
      <c r="AB2137" s="20">
        <v>539.88999999999987</v>
      </c>
    </row>
    <row r="2138" spans="1:28" thickTop="1" thickBot="1" x14ac:dyDescent="0.3">
      <c r="B2138" s="279">
        <v>41584</v>
      </c>
      <c r="C2138" s="128" t="s">
        <v>12</v>
      </c>
      <c r="D2138" s="358">
        <v>20.72</v>
      </c>
      <c r="E2138" s="358">
        <v>20.83</v>
      </c>
      <c r="F2138" s="358">
        <v>20.69</v>
      </c>
      <c r="G2138" s="358">
        <v>20.38</v>
      </c>
      <c r="H2138" s="358">
        <v>20.39</v>
      </c>
      <c r="I2138" s="358">
        <v>19.940000000000001</v>
      </c>
      <c r="J2138" s="358">
        <v>18.920000000000002</v>
      </c>
      <c r="K2138" s="358">
        <v>19.190000000000001</v>
      </c>
      <c r="L2138" s="358">
        <v>19.399999999999999</v>
      </c>
      <c r="M2138" s="358">
        <v>21.2</v>
      </c>
      <c r="N2138" s="358">
        <v>22.78</v>
      </c>
      <c r="O2138" s="358">
        <v>24.68</v>
      </c>
      <c r="P2138" s="358">
        <v>25.01</v>
      </c>
      <c r="Q2138" s="358">
        <v>26.13</v>
      </c>
      <c r="R2138" s="358">
        <v>27.1</v>
      </c>
      <c r="S2138" s="358">
        <v>26.67</v>
      </c>
      <c r="T2138" s="358">
        <v>26.36</v>
      </c>
      <c r="U2138" s="358">
        <v>26.14</v>
      </c>
      <c r="V2138" s="358">
        <v>25.02</v>
      </c>
      <c r="W2138" s="358">
        <v>22.62</v>
      </c>
      <c r="X2138" s="358">
        <v>22.08</v>
      </c>
      <c r="Y2138" s="358">
        <v>22.19</v>
      </c>
      <c r="Z2138" s="358">
        <v>22.03</v>
      </c>
      <c r="AA2138" s="358">
        <v>21.12</v>
      </c>
      <c r="AB2138" s="20">
        <v>541.59</v>
      </c>
    </row>
    <row r="2139" spans="1:28" thickTop="1" thickBot="1" x14ac:dyDescent="0.3">
      <c r="B2139" s="279">
        <v>41585</v>
      </c>
      <c r="C2139" s="128" t="s">
        <v>13</v>
      </c>
      <c r="D2139" s="358">
        <v>21.02</v>
      </c>
      <c r="E2139" s="358">
        <v>20.95</v>
      </c>
      <c r="F2139" s="358">
        <v>20.95</v>
      </c>
      <c r="G2139" s="358">
        <v>20.95</v>
      </c>
      <c r="H2139" s="358">
        <v>20.95</v>
      </c>
      <c r="I2139" s="358">
        <v>20.059999999999999</v>
      </c>
      <c r="J2139" s="358">
        <v>19.059999999999999</v>
      </c>
      <c r="K2139" s="358">
        <v>18.32</v>
      </c>
      <c r="L2139" s="358">
        <v>20.5</v>
      </c>
      <c r="M2139" s="358">
        <v>22.74</v>
      </c>
      <c r="N2139" s="358">
        <v>23.58</v>
      </c>
      <c r="O2139" s="358">
        <v>24.71</v>
      </c>
      <c r="P2139" s="358">
        <v>25.07</v>
      </c>
      <c r="Q2139" s="358">
        <v>25.02</v>
      </c>
      <c r="R2139" s="358">
        <v>24.95</v>
      </c>
      <c r="S2139" s="358">
        <v>24.79</v>
      </c>
      <c r="T2139" s="358">
        <v>23.82</v>
      </c>
      <c r="U2139" s="358">
        <v>23.87</v>
      </c>
      <c r="V2139" s="358">
        <v>22.89</v>
      </c>
      <c r="W2139" s="358">
        <v>22.39</v>
      </c>
      <c r="X2139" s="358">
        <v>21.12</v>
      </c>
      <c r="Y2139" s="358">
        <v>21.11</v>
      </c>
      <c r="Z2139" s="358">
        <v>20.96</v>
      </c>
      <c r="AA2139" s="358">
        <v>20.66</v>
      </c>
      <c r="AB2139" s="20">
        <v>530.43999999999994</v>
      </c>
    </row>
    <row r="2140" spans="1:28" thickTop="1" thickBot="1" x14ac:dyDescent="0.3">
      <c r="B2140" s="279">
        <v>41586</v>
      </c>
      <c r="C2140" s="128" t="s">
        <v>14</v>
      </c>
      <c r="D2140" s="358">
        <v>20.94</v>
      </c>
      <c r="E2140" s="358">
        <v>20.95</v>
      </c>
      <c r="F2140" s="358">
        <v>20.66</v>
      </c>
      <c r="G2140" s="358">
        <v>20.65</v>
      </c>
      <c r="H2140" s="358">
        <v>20.260000000000002</v>
      </c>
      <c r="I2140" s="358">
        <v>20.09</v>
      </c>
      <c r="J2140" s="358">
        <v>17.399999999999999</v>
      </c>
      <c r="K2140" s="358">
        <v>17.45</v>
      </c>
      <c r="L2140" s="358">
        <v>19</v>
      </c>
      <c r="M2140" s="358">
        <v>20.72</v>
      </c>
      <c r="N2140" s="358">
        <v>22.31</v>
      </c>
      <c r="O2140" s="358">
        <v>22.8</v>
      </c>
      <c r="P2140" s="358">
        <v>23.51</v>
      </c>
      <c r="Q2140" s="358">
        <v>24.1</v>
      </c>
      <c r="R2140" s="358">
        <v>24.38</v>
      </c>
      <c r="S2140" s="358">
        <v>23.2</v>
      </c>
      <c r="T2140" s="358">
        <v>22.41</v>
      </c>
      <c r="U2140" s="358">
        <v>21.91</v>
      </c>
      <c r="V2140" s="358">
        <v>20.53</v>
      </c>
      <c r="W2140" s="358">
        <v>20.48</v>
      </c>
      <c r="X2140" s="358">
        <v>20.48</v>
      </c>
      <c r="Y2140" s="358">
        <v>20.48</v>
      </c>
      <c r="Z2140" s="358">
        <v>20.23</v>
      </c>
      <c r="AA2140" s="358">
        <v>20.03</v>
      </c>
      <c r="AB2140" s="20">
        <v>504.97000000000014</v>
      </c>
    </row>
    <row r="2141" spans="1:28" thickTop="1" thickBot="1" x14ac:dyDescent="0.3">
      <c r="B2141" s="279">
        <v>41587</v>
      </c>
      <c r="C2141" s="128" t="s">
        <v>15</v>
      </c>
      <c r="D2141" s="358">
        <v>18.690000000000001</v>
      </c>
      <c r="E2141" s="358">
        <v>18.78</v>
      </c>
      <c r="F2141" s="358">
        <v>18.88</v>
      </c>
      <c r="G2141" s="358">
        <v>18.78</v>
      </c>
      <c r="H2141" s="358">
        <v>18.88</v>
      </c>
      <c r="I2141" s="358">
        <v>18.5</v>
      </c>
      <c r="J2141" s="358">
        <v>17.170000000000002</v>
      </c>
      <c r="K2141" s="358">
        <v>16.88</v>
      </c>
      <c r="L2141" s="358">
        <v>18.75</v>
      </c>
      <c r="M2141" s="358">
        <v>20.45</v>
      </c>
      <c r="N2141" s="358">
        <v>22.57</v>
      </c>
      <c r="O2141" s="358">
        <v>22.72</v>
      </c>
      <c r="P2141" s="358">
        <v>23.61</v>
      </c>
      <c r="Q2141" s="358">
        <v>24.05</v>
      </c>
      <c r="R2141" s="358">
        <v>24.66</v>
      </c>
      <c r="S2141" s="358">
        <v>24.46</v>
      </c>
      <c r="T2141" s="358">
        <v>24.2</v>
      </c>
      <c r="U2141" s="358">
        <v>23.49</v>
      </c>
      <c r="V2141" s="358">
        <v>22.94</v>
      </c>
      <c r="W2141" s="358">
        <v>22.39</v>
      </c>
      <c r="X2141" s="358">
        <v>20.76</v>
      </c>
      <c r="Y2141" s="358">
        <v>20.63</v>
      </c>
      <c r="Z2141" s="358">
        <v>20.059999999999999</v>
      </c>
      <c r="AA2141" s="358">
        <v>19.989999999999998</v>
      </c>
      <c r="AB2141" s="20">
        <v>502.28999999999996</v>
      </c>
    </row>
    <row r="2142" spans="1:28" thickTop="1" thickBot="1" x14ac:dyDescent="0.3">
      <c r="B2142" s="279">
        <v>41588</v>
      </c>
      <c r="C2142" s="128" t="s">
        <v>16</v>
      </c>
      <c r="D2142" s="358">
        <v>19.96</v>
      </c>
      <c r="E2142" s="358">
        <v>19.899999999999999</v>
      </c>
      <c r="F2142" s="358">
        <v>19.899999999999999</v>
      </c>
      <c r="G2142" s="358">
        <v>19.899999999999999</v>
      </c>
      <c r="H2142" s="358">
        <v>19.899999999999999</v>
      </c>
      <c r="I2142" s="358">
        <v>19.16</v>
      </c>
      <c r="J2142" s="358">
        <v>17.93</v>
      </c>
      <c r="K2142" s="358">
        <v>18.21</v>
      </c>
      <c r="L2142" s="358">
        <v>19.440000000000001</v>
      </c>
      <c r="M2142" s="358">
        <v>20.47</v>
      </c>
      <c r="N2142" s="358">
        <v>22.1</v>
      </c>
      <c r="O2142" s="358">
        <v>23.05</v>
      </c>
      <c r="P2142" s="358">
        <v>24.28</v>
      </c>
      <c r="Q2142" s="358">
        <v>24.66</v>
      </c>
      <c r="R2142" s="358">
        <v>24.57</v>
      </c>
      <c r="S2142" s="358">
        <v>24.28</v>
      </c>
      <c r="T2142" s="358">
        <v>23.9</v>
      </c>
      <c r="U2142" s="358">
        <v>22.86</v>
      </c>
      <c r="V2142" s="358">
        <v>21.72</v>
      </c>
      <c r="W2142" s="358">
        <v>19.989999999999998</v>
      </c>
      <c r="X2142" s="358">
        <v>19.41</v>
      </c>
      <c r="Y2142" s="358">
        <v>19.41</v>
      </c>
      <c r="Z2142" s="358">
        <v>19.55</v>
      </c>
      <c r="AA2142" s="358">
        <v>19.41</v>
      </c>
      <c r="AB2142" s="20">
        <v>503.96000000000015</v>
      </c>
    </row>
    <row r="2143" spans="1:28" thickTop="1" thickBot="1" x14ac:dyDescent="0.3">
      <c r="B2143" s="279">
        <v>41589</v>
      </c>
      <c r="C2143" s="128" t="s">
        <v>17</v>
      </c>
      <c r="D2143" s="358">
        <v>19.7</v>
      </c>
      <c r="E2143" s="358">
        <v>19.7</v>
      </c>
      <c r="F2143" s="358">
        <v>19.7</v>
      </c>
      <c r="G2143" s="358">
        <v>19.7</v>
      </c>
      <c r="H2143" s="358">
        <v>19.7</v>
      </c>
      <c r="I2143" s="358">
        <v>19.5</v>
      </c>
      <c r="J2143" s="358">
        <v>17.600000000000001</v>
      </c>
      <c r="K2143" s="358">
        <v>17.739999999999998</v>
      </c>
      <c r="L2143" s="358">
        <v>19.8</v>
      </c>
      <c r="M2143" s="358">
        <v>21.91</v>
      </c>
      <c r="N2143" s="358">
        <v>23.36</v>
      </c>
      <c r="O2143" s="358">
        <v>24.36</v>
      </c>
      <c r="P2143" s="358">
        <v>25.18</v>
      </c>
      <c r="Q2143" s="358">
        <v>25.72</v>
      </c>
      <c r="R2143" s="358">
        <v>25.9</v>
      </c>
      <c r="S2143" s="358">
        <v>25.84</v>
      </c>
      <c r="T2143" s="358">
        <v>25.54</v>
      </c>
      <c r="U2143" s="358">
        <v>24</v>
      </c>
      <c r="V2143" s="358">
        <v>22.48</v>
      </c>
      <c r="W2143" s="358">
        <v>21.72</v>
      </c>
      <c r="X2143" s="358">
        <v>21.15</v>
      </c>
      <c r="Y2143" s="358">
        <v>20.39</v>
      </c>
      <c r="Z2143" s="358">
        <v>20.16</v>
      </c>
      <c r="AA2143" s="358">
        <v>20.2</v>
      </c>
      <c r="AB2143" s="20">
        <v>521.05000000000007</v>
      </c>
    </row>
    <row r="2144" spans="1:28" thickTop="1" thickBot="1" x14ac:dyDescent="0.3">
      <c r="B2144" s="279">
        <v>41590</v>
      </c>
      <c r="C2144" s="128" t="s">
        <v>11</v>
      </c>
      <c r="D2144" s="358">
        <v>19.89</v>
      </c>
      <c r="E2144" s="358">
        <v>19.82</v>
      </c>
      <c r="F2144" s="358">
        <v>19.82</v>
      </c>
      <c r="G2144" s="358">
        <v>19.82</v>
      </c>
      <c r="H2144" s="358">
        <v>19.73</v>
      </c>
      <c r="I2144" s="358">
        <v>19.350000000000001</v>
      </c>
      <c r="J2144" s="358">
        <v>18</v>
      </c>
      <c r="K2144" s="358">
        <v>18.21</v>
      </c>
      <c r="L2144" s="358">
        <v>19.350000000000001</v>
      </c>
      <c r="M2144" s="358">
        <v>21.58</v>
      </c>
      <c r="N2144" s="358">
        <v>22.24</v>
      </c>
      <c r="O2144" s="358">
        <v>22.85</v>
      </c>
      <c r="P2144" s="358">
        <v>23.02</v>
      </c>
      <c r="Q2144" s="358">
        <v>23.52</v>
      </c>
      <c r="R2144" s="358">
        <v>23.31</v>
      </c>
      <c r="S2144" s="358">
        <v>23.42</v>
      </c>
      <c r="T2144" s="358">
        <v>22.98</v>
      </c>
      <c r="U2144" s="358">
        <v>22.38</v>
      </c>
      <c r="V2144" s="358">
        <v>21.94</v>
      </c>
      <c r="W2144" s="358">
        <v>21.06</v>
      </c>
      <c r="X2144" s="358">
        <v>20.58</v>
      </c>
      <c r="Y2144" s="358">
        <v>20.39</v>
      </c>
      <c r="Z2144" s="358">
        <v>20.2</v>
      </c>
      <c r="AA2144" s="358">
        <v>20.350000000000001</v>
      </c>
      <c r="AB2144" s="20">
        <v>503.81</v>
      </c>
    </row>
    <row r="2145" spans="2:28" thickTop="1" thickBot="1" x14ac:dyDescent="0.3">
      <c r="B2145" s="279">
        <v>41591</v>
      </c>
      <c r="C2145" s="128" t="s">
        <v>12</v>
      </c>
      <c r="D2145" s="358">
        <v>19.73</v>
      </c>
      <c r="E2145" s="358">
        <v>19.73</v>
      </c>
      <c r="F2145" s="358">
        <v>19.73</v>
      </c>
      <c r="G2145" s="358">
        <v>19.73</v>
      </c>
      <c r="H2145" s="358">
        <v>19.670000000000002</v>
      </c>
      <c r="I2145" s="358">
        <v>19.47</v>
      </c>
      <c r="J2145" s="358">
        <v>18.5</v>
      </c>
      <c r="K2145" s="358">
        <v>17.829999999999998</v>
      </c>
      <c r="L2145" s="358">
        <v>18.12</v>
      </c>
      <c r="M2145" s="358">
        <v>19.34</v>
      </c>
      <c r="N2145" s="358">
        <v>20.260000000000002</v>
      </c>
      <c r="O2145" s="358">
        <v>21.03</v>
      </c>
      <c r="P2145" s="358">
        <v>21.63</v>
      </c>
      <c r="Q2145" s="358">
        <v>21.72</v>
      </c>
      <c r="R2145" s="358">
        <v>21.91</v>
      </c>
      <c r="S2145" s="358">
        <v>21.96</v>
      </c>
      <c r="T2145" s="358">
        <v>21.14</v>
      </c>
      <c r="U2145" s="358">
        <v>20.420000000000002</v>
      </c>
      <c r="V2145" s="358">
        <v>19.68</v>
      </c>
      <c r="W2145" s="358">
        <v>19.41</v>
      </c>
      <c r="X2145" s="358">
        <v>19.260000000000002</v>
      </c>
      <c r="Y2145" s="358">
        <v>18.75</v>
      </c>
      <c r="Z2145" s="358">
        <v>18.739999999999998</v>
      </c>
      <c r="AA2145" s="358">
        <v>18.739999999999998</v>
      </c>
      <c r="AB2145" s="20">
        <v>476.50000000000006</v>
      </c>
    </row>
    <row r="2146" spans="2:28" thickTop="1" thickBot="1" x14ac:dyDescent="0.3">
      <c r="B2146" s="279">
        <v>41592</v>
      </c>
      <c r="C2146" s="128" t="s">
        <v>13</v>
      </c>
      <c r="D2146" s="358">
        <v>16.600000000000001</v>
      </c>
      <c r="E2146" s="358">
        <v>16.690000000000001</v>
      </c>
      <c r="F2146" s="358">
        <v>16.690000000000001</v>
      </c>
      <c r="G2146" s="358">
        <v>16.690000000000001</v>
      </c>
      <c r="H2146" s="358">
        <v>16.690000000000001</v>
      </c>
      <c r="I2146" s="358">
        <v>16.690000000000001</v>
      </c>
      <c r="J2146" s="358">
        <v>16.5</v>
      </c>
      <c r="K2146" s="358">
        <v>14.61</v>
      </c>
      <c r="L2146" s="358">
        <v>14.42</v>
      </c>
      <c r="M2146" s="358">
        <v>16.41</v>
      </c>
      <c r="N2146" s="358">
        <v>18.78</v>
      </c>
      <c r="O2146" s="358">
        <v>20.68</v>
      </c>
      <c r="P2146" s="358">
        <v>22.2</v>
      </c>
      <c r="Q2146" s="358">
        <v>22.76</v>
      </c>
      <c r="R2146" s="358">
        <v>23</v>
      </c>
      <c r="S2146" s="358">
        <v>22.57</v>
      </c>
      <c r="T2146" s="358">
        <v>21.91</v>
      </c>
      <c r="U2146" s="358">
        <v>20.77</v>
      </c>
      <c r="V2146" s="358">
        <v>19.63</v>
      </c>
      <c r="W2146" s="358">
        <v>18.88</v>
      </c>
      <c r="X2146" s="358">
        <v>18.309999999999999</v>
      </c>
      <c r="Y2146" s="358">
        <v>18.12</v>
      </c>
      <c r="Z2146" s="358">
        <v>18.21</v>
      </c>
      <c r="AA2146" s="358">
        <v>18.12</v>
      </c>
      <c r="AB2146" s="20">
        <v>445.92999999999995</v>
      </c>
    </row>
    <row r="2147" spans="2:28" thickTop="1" thickBot="1" x14ac:dyDescent="0.3">
      <c r="B2147" s="279">
        <v>41593</v>
      </c>
      <c r="C2147" s="128" t="s">
        <v>14</v>
      </c>
      <c r="D2147" s="358">
        <v>18.7</v>
      </c>
      <c r="E2147" s="358">
        <v>18.78</v>
      </c>
      <c r="F2147" s="358">
        <v>18.8</v>
      </c>
      <c r="G2147" s="358">
        <v>18.8</v>
      </c>
      <c r="H2147" s="358">
        <v>18.73</v>
      </c>
      <c r="I2147" s="358">
        <v>18</v>
      </c>
      <c r="J2147" s="358">
        <v>16.600000000000001</v>
      </c>
      <c r="K2147" s="358">
        <v>15.56</v>
      </c>
      <c r="L2147" s="358">
        <v>16.22</v>
      </c>
      <c r="M2147" s="358">
        <v>18.649999999999999</v>
      </c>
      <c r="N2147" s="358">
        <v>20.2</v>
      </c>
      <c r="O2147" s="358">
        <v>22.2</v>
      </c>
      <c r="P2147" s="358">
        <v>24.57</v>
      </c>
      <c r="Q2147" s="358">
        <v>25.23</v>
      </c>
      <c r="R2147" s="358">
        <v>25.23</v>
      </c>
      <c r="S2147" s="358">
        <v>25.42</v>
      </c>
      <c r="T2147" s="358">
        <v>24.76</v>
      </c>
      <c r="U2147" s="358">
        <v>23.24</v>
      </c>
      <c r="V2147" s="358">
        <v>21.31</v>
      </c>
      <c r="W2147" s="358">
        <v>20.25</v>
      </c>
      <c r="X2147" s="358">
        <v>19.45</v>
      </c>
      <c r="Y2147" s="358">
        <v>19.39</v>
      </c>
      <c r="Z2147" s="358">
        <v>19.440000000000001</v>
      </c>
      <c r="AA2147" s="358">
        <v>19.440000000000001</v>
      </c>
      <c r="AB2147" s="20">
        <v>488.96999999999997</v>
      </c>
    </row>
    <row r="2148" spans="2:28" thickTop="1" thickBot="1" x14ac:dyDescent="0.3">
      <c r="B2148" s="279">
        <v>41594</v>
      </c>
      <c r="C2148" s="128" t="s">
        <v>15</v>
      </c>
      <c r="D2148" s="358">
        <v>19.16</v>
      </c>
      <c r="E2148" s="358">
        <v>19.07</v>
      </c>
      <c r="F2148" s="358">
        <v>19.07</v>
      </c>
      <c r="G2148" s="358">
        <v>19</v>
      </c>
      <c r="H2148" s="358">
        <v>18.78</v>
      </c>
      <c r="I2148" s="358">
        <v>18.88</v>
      </c>
      <c r="J2148" s="358">
        <v>18.21</v>
      </c>
      <c r="K2148" s="358">
        <v>16.12</v>
      </c>
      <c r="L2148" s="358">
        <v>16.690000000000001</v>
      </c>
      <c r="M2148" s="358">
        <v>20.52</v>
      </c>
      <c r="N2148" s="358">
        <v>23.08</v>
      </c>
      <c r="O2148" s="358">
        <v>24.27</v>
      </c>
      <c r="P2148" s="358">
        <v>25.31</v>
      </c>
      <c r="Q2148" s="358">
        <v>26.01</v>
      </c>
      <c r="R2148" s="358">
        <v>26.18</v>
      </c>
      <c r="S2148" s="358">
        <v>26.15</v>
      </c>
      <c r="T2148" s="358">
        <v>26.02</v>
      </c>
      <c r="U2148" s="358">
        <v>25.62</v>
      </c>
      <c r="V2148" s="358">
        <v>24.43</v>
      </c>
      <c r="W2148" s="358">
        <v>23.3</v>
      </c>
      <c r="X2148" s="358">
        <v>22</v>
      </c>
      <c r="Y2148" s="358">
        <v>21.82</v>
      </c>
      <c r="Z2148" s="358">
        <v>21.82</v>
      </c>
      <c r="AA2148" s="358">
        <v>21.72</v>
      </c>
      <c r="AB2148" s="20">
        <v>523.23</v>
      </c>
    </row>
    <row r="2149" spans="2:28" thickTop="1" thickBot="1" x14ac:dyDescent="0.3">
      <c r="B2149" s="279">
        <v>41595</v>
      </c>
      <c r="C2149" s="128" t="s">
        <v>16</v>
      </c>
      <c r="D2149" s="358">
        <v>20.47</v>
      </c>
      <c r="E2149" s="358">
        <v>20.39</v>
      </c>
      <c r="F2149" s="358">
        <v>20.2</v>
      </c>
      <c r="G2149" s="358">
        <v>20.11</v>
      </c>
      <c r="H2149" s="358">
        <v>19.63</v>
      </c>
      <c r="I2149" s="358">
        <v>18.12</v>
      </c>
      <c r="J2149" s="358">
        <v>17</v>
      </c>
      <c r="K2149" s="358">
        <v>16.22</v>
      </c>
      <c r="L2149" s="358">
        <v>16.5</v>
      </c>
      <c r="M2149" s="358">
        <v>17.739999999999998</v>
      </c>
      <c r="N2149" s="358">
        <v>19.82</v>
      </c>
      <c r="O2149" s="358">
        <v>24.38</v>
      </c>
      <c r="P2149" s="358">
        <v>26.84</v>
      </c>
      <c r="Q2149" s="358">
        <v>28</v>
      </c>
      <c r="R2149" s="358">
        <v>28.27</v>
      </c>
      <c r="S2149" s="358">
        <v>28.17</v>
      </c>
      <c r="T2149" s="358">
        <v>27.79</v>
      </c>
      <c r="U2149" s="358">
        <v>27.22</v>
      </c>
      <c r="V2149" s="358">
        <v>25.33</v>
      </c>
      <c r="W2149" s="358">
        <v>23.81</v>
      </c>
      <c r="X2149" s="358">
        <v>21.91</v>
      </c>
      <c r="Y2149" s="358">
        <v>21.72</v>
      </c>
      <c r="Z2149" s="358">
        <v>21.53</v>
      </c>
      <c r="AA2149" s="358">
        <v>21.63</v>
      </c>
      <c r="AB2149" s="20">
        <v>532.79999999999995</v>
      </c>
    </row>
    <row r="2150" spans="2:28" thickTop="1" thickBot="1" x14ac:dyDescent="0.3">
      <c r="B2150" s="279">
        <v>41596</v>
      </c>
      <c r="C2150" s="128" t="s">
        <v>17</v>
      </c>
      <c r="D2150" s="358">
        <v>22.38</v>
      </c>
      <c r="E2150" s="358">
        <v>22.2</v>
      </c>
      <c r="F2150" s="358">
        <v>22.2</v>
      </c>
      <c r="G2150" s="358">
        <v>22.1</v>
      </c>
      <c r="H2150" s="358">
        <v>22.1</v>
      </c>
      <c r="I2150" s="358">
        <v>21.91</v>
      </c>
      <c r="J2150" s="358">
        <v>19.73</v>
      </c>
      <c r="K2150" s="358">
        <v>19</v>
      </c>
      <c r="L2150" s="358">
        <v>19.63</v>
      </c>
      <c r="M2150" s="358">
        <v>22.7</v>
      </c>
      <c r="N2150" s="358">
        <v>24.47</v>
      </c>
      <c r="O2150" s="358">
        <v>26.08</v>
      </c>
      <c r="P2150" s="358">
        <v>27.32</v>
      </c>
      <c r="Q2150" s="358">
        <v>28</v>
      </c>
      <c r="R2150" s="358">
        <v>28.17</v>
      </c>
      <c r="S2150" s="358">
        <v>28.17</v>
      </c>
      <c r="T2150" s="358">
        <v>27.79</v>
      </c>
      <c r="U2150" s="358">
        <v>27.22</v>
      </c>
      <c r="V2150" s="358">
        <v>25.89</v>
      </c>
      <c r="W2150" s="358">
        <v>23.52</v>
      </c>
      <c r="X2150" s="358">
        <v>23.05</v>
      </c>
      <c r="Y2150" s="358">
        <v>23.05</v>
      </c>
      <c r="Z2150" s="358">
        <v>23.06</v>
      </c>
      <c r="AA2150" s="358">
        <v>22.84</v>
      </c>
      <c r="AB2150" s="20">
        <v>572.57999999999993</v>
      </c>
    </row>
    <row r="2151" spans="2:28" thickTop="1" thickBot="1" x14ac:dyDescent="0.3">
      <c r="B2151" s="279">
        <v>41597</v>
      </c>
      <c r="C2151" s="128" t="s">
        <v>11</v>
      </c>
      <c r="D2151" s="358">
        <v>22.12</v>
      </c>
      <c r="E2151" s="358">
        <v>22.15</v>
      </c>
      <c r="F2151" s="358">
        <v>22</v>
      </c>
      <c r="G2151" s="358">
        <v>22</v>
      </c>
      <c r="H2151" s="358">
        <v>22</v>
      </c>
      <c r="I2151" s="358">
        <v>21.4</v>
      </c>
      <c r="J2151" s="358">
        <v>19.73</v>
      </c>
      <c r="K2151" s="358">
        <v>18.88</v>
      </c>
      <c r="L2151" s="358">
        <v>19.54</v>
      </c>
      <c r="M2151" s="358">
        <v>21.43</v>
      </c>
      <c r="N2151" s="358">
        <v>23.46</v>
      </c>
      <c r="O2151" s="358">
        <v>24.51</v>
      </c>
      <c r="P2151" s="358">
        <v>25.53</v>
      </c>
      <c r="Q2151" s="358">
        <v>26.81</v>
      </c>
      <c r="R2151" s="358">
        <v>27.01</v>
      </c>
      <c r="S2151" s="358">
        <v>27.22</v>
      </c>
      <c r="T2151" s="358">
        <v>26.94</v>
      </c>
      <c r="U2151" s="358">
        <v>26.15</v>
      </c>
      <c r="V2151" s="358">
        <v>25.66</v>
      </c>
      <c r="W2151" s="358">
        <v>24.28</v>
      </c>
      <c r="X2151" s="358">
        <v>22.86</v>
      </c>
      <c r="Y2151" s="358">
        <v>22.57</v>
      </c>
      <c r="Z2151" s="358">
        <v>22.48</v>
      </c>
      <c r="AA2151" s="358">
        <v>22.48</v>
      </c>
      <c r="AB2151" s="20">
        <v>559.21</v>
      </c>
    </row>
    <row r="2152" spans="2:28" thickTop="1" thickBot="1" x14ac:dyDescent="0.3">
      <c r="B2152" s="279">
        <v>41598</v>
      </c>
      <c r="C2152" s="128" t="s">
        <v>12</v>
      </c>
      <c r="D2152" s="358">
        <v>21.97</v>
      </c>
      <c r="E2152" s="358">
        <v>22.02</v>
      </c>
      <c r="F2152" s="358">
        <v>22.02</v>
      </c>
      <c r="G2152" s="358">
        <v>21.96</v>
      </c>
      <c r="H2152" s="358">
        <v>21.34</v>
      </c>
      <c r="I2152" s="358">
        <v>20.32</v>
      </c>
      <c r="J2152" s="358">
        <v>18</v>
      </c>
      <c r="K2152" s="358">
        <v>17.829999999999998</v>
      </c>
      <c r="L2152" s="358">
        <v>19.579999999999998</v>
      </c>
      <c r="M2152" s="358">
        <v>21.14</v>
      </c>
      <c r="N2152" s="358">
        <v>23.36</v>
      </c>
      <c r="O2152" s="358">
        <v>24.39</v>
      </c>
      <c r="P2152" s="358">
        <v>25.19</v>
      </c>
      <c r="Q2152" s="358">
        <v>25.59</v>
      </c>
      <c r="R2152" s="358">
        <v>26.56</v>
      </c>
      <c r="S2152" s="358">
        <v>26.64</v>
      </c>
      <c r="T2152" s="358">
        <v>25.91</v>
      </c>
      <c r="U2152" s="358">
        <v>25.28</v>
      </c>
      <c r="V2152" s="358">
        <v>24.19</v>
      </c>
      <c r="W2152" s="358">
        <v>23.17</v>
      </c>
      <c r="X2152" s="358">
        <v>22.63</v>
      </c>
      <c r="Y2152" s="358">
        <v>22.01</v>
      </c>
      <c r="Z2152" s="358">
        <v>21.44</v>
      </c>
      <c r="AA2152" s="358">
        <v>21.48</v>
      </c>
      <c r="AB2152" s="20">
        <v>544.02</v>
      </c>
    </row>
    <row r="2153" spans="2:28" thickTop="1" thickBot="1" x14ac:dyDescent="0.3">
      <c r="B2153" s="279">
        <v>41599</v>
      </c>
      <c r="C2153" s="128" t="s">
        <v>13</v>
      </c>
      <c r="D2153" s="358">
        <v>21</v>
      </c>
      <c r="E2153" s="358">
        <v>20.92</v>
      </c>
      <c r="F2153" s="358">
        <v>21</v>
      </c>
      <c r="G2153" s="358">
        <v>20.92</v>
      </c>
      <c r="H2153" s="358">
        <v>20.73</v>
      </c>
      <c r="I2153" s="358">
        <v>20</v>
      </c>
      <c r="J2153" s="358">
        <v>18.55</v>
      </c>
      <c r="K2153" s="358">
        <v>18.93</v>
      </c>
      <c r="L2153" s="358">
        <v>20.64</v>
      </c>
      <c r="M2153" s="358">
        <v>22.8</v>
      </c>
      <c r="N2153" s="358">
        <v>24.15</v>
      </c>
      <c r="O2153" s="358">
        <v>24.77</v>
      </c>
      <c r="P2153" s="358">
        <v>26.19</v>
      </c>
      <c r="Q2153" s="358">
        <v>27.27</v>
      </c>
      <c r="R2153" s="358">
        <v>27.49</v>
      </c>
      <c r="S2153" s="358">
        <v>27.42</v>
      </c>
      <c r="T2153" s="358">
        <v>27.21</v>
      </c>
      <c r="U2153" s="358">
        <v>25.99</v>
      </c>
      <c r="V2153" s="358">
        <v>24.86</v>
      </c>
      <c r="W2153" s="358">
        <v>23.44</v>
      </c>
      <c r="X2153" s="358">
        <v>22.82</v>
      </c>
      <c r="Y2153" s="358">
        <v>22.74</v>
      </c>
      <c r="Z2153" s="358">
        <v>22.57</v>
      </c>
      <c r="AA2153" s="358">
        <v>22.5</v>
      </c>
      <c r="AB2153" s="20">
        <v>554.91000000000008</v>
      </c>
    </row>
    <row r="2154" spans="2:28" thickTop="1" thickBot="1" x14ac:dyDescent="0.3">
      <c r="B2154" s="279">
        <v>41600</v>
      </c>
      <c r="C2154" s="128" t="s">
        <v>14</v>
      </c>
      <c r="D2154" s="358">
        <v>22.42</v>
      </c>
      <c r="E2154" s="358">
        <v>22.42</v>
      </c>
      <c r="F2154" s="358">
        <v>22.01</v>
      </c>
      <c r="G2154" s="358">
        <v>21.49</v>
      </c>
      <c r="H2154" s="358">
        <v>21.49</v>
      </c>
      <c r="I2154" s="358">
        <v>21.15</v>
      </c>
      <c r="J2154" s="358">
        <v>20.66</v>
      </c>
      <c r="K2154" s="358">
        <v>20.21</v>
      </c>
      <c r="L2154" s="358">
        <v>20.84</v>
      </c>
      <c r="M2154" s="358">
        <v>22.41</v>
      </c>
      <c r="N2154" s="358">
        <v>23.78</v>
      </c>
      <c r="O2154" s="358">
        <v>25.63</v>
      </c>
      <c r="P2154" s="358">
        <v>26.48</v>
      </c>
      <c r="Q2154" s="358">
        <v>27.19</v>
      </c>
      <c r="R2154" s="358">
        <v>27.32</v>
      </c>
      <c r="S2154" s="358">
        <v>27.51</v>
      </c>
      <c r="T2154" s="358">
        <v>27.06</v>
      </c>
      <c r="U2154" s="358">
        <v>26.34</v>
      </c>
      <c r="V2154" s="358">
        <v>25.16</v>
      </c>
      <c r="W2154" s="358">
        <v>23.89</v>
      </c>
      <c r="X2154" s="358">
        <v>23.67</v>
      </c>
      <c r="Y2154" s="358">
        <v>22.97</v>
      </c>
      <c r="Z2154" s="358">
        <v>22.57</v>
      </c>
      <c r="AA2154" s="358">
        <v>22.61</v>
      </c>
      <c r="AB2154" s="20">
        <v>567.28000000000009</v>
      </c>
    </row>
    <row r="2155" spans="2:28" thickTop="1" thickBot="1" x14ac:dyDescent="0.3">
      <c r="B2155" s="279">
        <v>41601</v>
      </c>
      <c r="C2155" s="128" t="s">
        <v>15</v>
      </c>
      <c r="D2155" s="358">
        <v>22.57</v>
      </c>
      <c r="E2155" s="358">
        <v>22.67</v>
      </c>
      <c r="F2155" s="358">
        <v>22.67</v>
      </c>
      <c r="G2155" s="358">
        <v>22.67</v>
      </c>
      <c r="H2155" s="358">
        <v>22.67</v>
      </c>
      <c r="I2155" s="358">
        <v>22.53</v>
      </c>
      <c r="J2155" s="358">
        <v>22.59</v>
      </c>
      <c r="K2155" s="358">
        <v>21.79</v>
      </c>
      <c r="L2155" s="358">
        <v>20.73</v>
      </c>
      <c r="M2155" s="358">
        <v>21.43</v>
      </c>
      <c r="N2155" s="358">
        <v>23.22</v>
      </c>
      <c r="O2155" s="358">
        <v>24.13</v>
      </c>
      <c r="P2155" s="358">
        <v>23.5</v>
      </c>
      <c r="Q2155" s="358">
        <v>24.23</v>
      </c>
      <c r="R2155" s="358">
        <v>24.82</v>
      </c>
      <c r="S2155" s="358">
        <v>24.16</v>
      </c>
      <c r="T2155" s="358">
        <v>23.45</v>
      </c>
      <c r="U2155" s="358">
        <v>22.31</v>
      </c>
      <c r="V2155" s="358">
        <v>21.45</v>
      </c>
      <c r="W2155" s="358">
        <v>20.92</v>
      </c>
      <c r="X2155" s="358">
        <v>20.65</v>
      </c>
      <c r="Y2155" s="358">
        <v>20.18</v>
      </c>
      <c r="Z2155" s="358">
        <v>20.03</v>
      </c>
      <c r="AA2155" s="358">
        <v>19.920000000000002</v>
      </c>
      <c r="AB2155" s="20">
        <v>535.29</v>
      </c>
    </row>
    <row r="2156" spans="2:28" thickTop="1" thickBot="1" x14ac:dyDescent="0.3">
      <c r="B2156" s="279">
        <v>41602</v>
      </c>
      <c r="C2156" s="128" t="s">
        <v>16</v>
      </c>
      <c r="D2156" s="358">
        <v>19.71</v>
      </c>
      <c r="E2156" s="358">
        <v>19.62</v>
      </c>
      <c r="F2156" s="358">
        <v>19.62</v>
      </c>
      <c r="G2156" s="358">
        <v>19.48</v>
      </c>
      <c r="H2156" s="358">
        <v>19.47</v>
      </c>
      <c r="I2156" s="358">
        <v>19.47</v>
      </c>
      <c r="J2156" s="358">
        <v>18.27</v>
      </c>
      <c r="K2156" s="358">
        <v>18.170000000000002</v>
      </c>
      <c r="L2156" s="358">
        <v>19.05</v>
      </c>
      <c r="M2156" s="358">
        <v>19.809999999999999</v>
      </c>
      <c r="N2156" s="358">
        <v>20.440000000000001</v>
      </c>
      <c r="O2156" s="358">
        <v>21.44</v>
      </c>
      <c r="P2156" s="358">
        <v>21.95</v>
      </c>
      <c r="Q2156" s="358">
        <v>22.73</v>
      </c>
      <c r="R2156" s="358">
        <v>23.15</v>
      </c>
      <c r="S2156" s="358">
        <v>22.93</v>
      </c>
      <c r="T2156" s="358">
        <v>22.81</v>
      </c>
      <c r="U2156" s="358">
        <v>22.56</v>
      </c>
      <c r="V2156" s="358">
        <v>21.53</v>
      </c>
      <c r="W2156" s="358">
        <v>21.02</v>
      </c>
      <c r="X2156" s="358">
        <v>20.75</v>
      </c>
      <c r="Y2156" s="358">
        <v>19.86</v>
      </c>
      <c r="Z2156" s="358">
        <v>19.59</v>
      </c>
      <c r="AA2156" s="358">
        <v>19.43</v>
      </c>
      <c r="AB2156" s="20">
        <v>492.86</v>
      </c>
    </row>
    <row r="2157" spans="2:28" thickTop="1" thickBot="1" x14ac:dyDescent="0.3">
      <c r="B2157" s="279">
        <v>41603</v>
      </c>
      <c r="C2157" s="128" t="s">
        <v>17</v>
      </c>
      <c r="D2157" s="358">
        <v>19.309999999999999</v>
      </c>
      <c r="E2157" s="358">
        <v>19.45</v>
      </c>
      <c r="F2157" s="358">
        <v>19.28</v>
      </c>
      <c r="G2157" s="358">
        <v>19.28</v>
      </c>
      <c r="H2157" s="358">
        <v>19.28</v>
      </c>
      <c r="I2157" s="358">
        <v>19.28</v>
      </c>
      <c r="J2157" s="358">
        <v>18.28</v>
      </c>
      <c r="K2157" s="358">
        <v>17.84</v>
      </c>
      <c r="L2157" s="358">
        <v>18.22</v>
      </c>
      <c r="M2157" s="358">
        <v>18.579999999999998</v>
      </c>
      <c r="N2157" s="358">
        <v>18.760000000000002</v>
      </c>
      <c r="O2157" s="358">
        <v>19.53</v>
      </c>
      <c r="P2157" s="358">
        <v>19.91</v>
      </c>
      <c r="Q2157" s="358">
        <v>19.43</v>
      </c>
      <c r="R2157" s="358">
        <v>19.54</v>
      </c>
      <c r="S2157" s="358">
        <v>20.05</v>
      </c>
      <c r="T2157" s="358">
        <v>19.55</v>
      </c>
      <c r="U2157" s="358">
        <v>19.309999999999999</v>
      </c>
      <c r="V2157" s="358">
        <v>18.760000000000002</v>
      </c>
      <c r="W2157" s="358">
        <v>18.760000000000002</v>
      </c>
      <c r="X2157" s="358">
        <v>18.649999999999999</v>
      </c>
      <c r="Y2157" s="358">
        <v>18.649999999999999</v>
      </c>
      <c r="Z2157" s="358">
        <v>18.649999999999999</v>
      </c>
      <c r="AA2157" s="358">
        <v>19.64</v>
      </c>
      <c r="AB2157" s="20">
        <v>457.98999999999995</v>
      </c>
    </row>
    <row r="2158" spans="2:28" thickTop="1" thickBot="1" x14ac:dyDescent="0.3">
      <c r="B2158" s="279">
        <v>41604</v>
      </c>
      <c r="C2158" s="128" t="s">
        <v>11</v>
      </c>
      <c r="D2158" s="358">
        <v>19.079999999999998</v>
      </c>
      <c r="E2158" s="358">
        <v>19</v>
      </c>
      <c r="F2158" s="358">
        <v>19</v>
      </c>
      <c r="G2158" s="358">
        <v>18.850000000000001</v>
      </c>
      <c r="H2158" s="358">
        <v>18.91</v>
      </c>
      <c r="I2158" s="358">
        <v>19.52</v>
      </c>
      <c r="J2158" s="358">
        <v>18.64</v>
      </c>
      <c r="K2158" s="358">
        <v>18.34</v>
      </c>
      <c r="L2158" s="358">
        <v>19.34</v>
      </c>
      <c r="M2158" s="358">
        <v>19.8</v>
      </c>
      <c r="N2158" s="358">
        <v>20.78</v>
      </c>
      <c r="O2158" s="358">
        <v>22.52</v>
      </c>
      <c r="P2158" s="358">
        <v>22.83</v>
      </c>
      <c r="Q2158" s="358">
        <v>24.3</v>
      </c>
      <c r="R2158" s="358">
        <v>22.37</v>
      </c>
      <c r="S2158" s="358">
        <v>23.61</v>
      </c>
      <c r="T2158" s="358">
        <v>21.91</v>
      </c>
      <c r="U2158" s="358">
        <v>21.45</v>
      </c>
      <c r="V2158" s="358">
        <v>20.96</v>
      </c>
      <c r="W2158" s="358">
        <v>19.79</v>
      </c>
      <c r="X2158" s="358">
        <v>19.77</v>
      </c>
      <c r="Y2158" s="358">
        <v>19.77</v>
      </c>
      <c r="Z2158" s="358">
        <v>19.71</v>
      </c>
      <c r="AA2158" s="358">
        <v>19.100000000000001</v>
      </c>
      <c r="AB2158" s="20">
        <v>489.35</v>
      </c>
    </row>
    <row r="2159" spans="2:28" thickTop="1" thickBot="1" x14ac:dyDescent="0.3">
      <c r="B2159" s="279">
        <v>41605</v>
      </c>
      <c r="C2159" s="128" t="s">
        <v>12</v>
      </c>
      <c r="D2159" s="358">
        <v>19.09</v>
      </c>
      <c r="E2159" s="358">
        <v>18.97</v>
      </c>
      <c r="F2159" s="358">
        <v>19.03</v>
      </c>
      <c r="G2159" s="358">
        <v>19.02</v>
      </c>
      <c r="H2159" s="358">
        <v>19.059999999999999</v>
      </c>
      <c r="I2159" s="358">
        <v>18.21</v>
      </c>
      <c r="J2159" s="358">
        <v>16.88</v>
      </c>
      <c r="K2159" s="358">
        <v>16.86</v>
      </c>
      <c r="L2159" s="358">
        <v>16.71</v>
      </c>
      <c r="M2159" s="358">
        <v>16.34</v>
      </c>
      <c r="N2159" s="358">
        <v>17.61</v>
      </c>
      <c r="O2159" s="358">
        <v>18.329999999999998</v>
      </c>
      <c r="P2159" s="358">
        <v>18.45</v>
      </c>
      <c r="Q2159" s="358">
        <v>20.64</v>
      </c>
      <c r="R2159" s="358">
        <v>21.12</v>
      </c>
      <c r="S2159" s="358">
        <v>21.14</v>
      </c>
      <c r="T2159" s="358">
        <v>21.33</v>
      </c>
      <c r="U2159" s="358">
        <v>20.36</v>
      </c>
      <c r="V2159" s="358">
        <v>19.100000000000001</v>
      </c>
      <c r="W2159" s="358">
        <v>18.02</v>
      </c>
      <c r="X2159" s="358">
        <v>17</v>
      </c>
      <c r="Y2159" s="358">
        <v>16.23</v>
      </c>
      <c r="Z2159" s="358">
        <v>16.28</v>
      </c>
      <c r="AA2159" s="358">
        <v>16.170000000000002</v>
      </c>
      <c r="AB2159" s="20">
        <v>441.95</v>
      </c>
    </row>
    <row r="2160" spans="2:28" thickTop="1" thickBot="1" x14ac:dyDescent="0.3">
      <c r="B2160" s="279">
        <v>41606</v>
      </c>
      <c r="C2160" s="128" t="s">
        <v>13</v>
      </c>
      <c r="D2160" s="358">
        <v>15.83</v>
      </c>
      <c r="E2160" s="358">
        <v>15.87</v>
      </c>
      <c r="F2160" s="358">
        <v>15.73</v>
      </c>
      <c r="G2160" s="358">
        <v>15.87</v>
      </c>
      <c r="H2160" s="358">
        <v>15.81</v>
      </c>
      <c r="I2160" s="358">
        <v>15.44</v>
      </c>
      <c r="J2160" s="358">
        <v>14.18</v>
      </c>
      <c r="K2160" s="358">
        <v>14.1</v>
      </c>
      <c r="L2160" s="358">
        <v>14.66</v>
      </c>
      <c r="M2160" s="358">
        <v>16.48</v>
      </c>
      <c r="N2160" s="358">
        <v>17.440000000000001</v>
      </c>
      <c r="O2160" s="358">
        <v>18.559999999999999</v>
      </c>
      <c r="P2160" s="358">
        <v>19.309999999999999</v>
      </c>
      <c r="Q2160" s="358">
        <v>19.329999999999998</v>
      </c>
      <c r="R2160" s="358">
        <v>19.77</v>
      </c>
      <c r="S2160" s="358">
        <v>20.5</v>
      </c>
      <c r="T2160" s="358">
        <v>21.45</v>
      </c>
      <c r="U2160" s="358">
        <v>21.06</v>
      </c>
      <c r="V2160" s="358">
        <v>19.829999999999998</v>
      </c>
      <c r="W2160" s="358">
        <v>19.27</v>
      </c>
      <c r="X2160" s="358">
        <v>18.25</v>
      </c>
      <c r="Y2160" s="358">
        <v>18.239999999999998</v>
      </c>
      <c r="Z2160" s="358">
        <v>18.239999999999998</v>
      </c>
      <c r="AA2160" s="358">
        <v>17.91</v>
      </c>
      <c r="AB2160" s="20">
        <v>423.13</v>
      </c>
    </row>
    <row r="2161" spans="1:28" thickTop="1" thickBot="1" x14ac:dyDescent="0.3">
      <c r="B2161" s="279">
        <v>41607</v>
      </c>
      <c r="C2161" s="128" t="s">
        <v>14</v>
      </c>
      <c r="D2161" s="358">
        <v>17.46</v>
      </c>
      <c r="E2161" s="358">
        <v>17.46</v>
      </c>
      <c r="F2161" s="358">
        <v>17.32</v>
      </c>
      <c r="G2161" s="358">
        <v>17.309999999999999</v>
      </c>
      <c r="H2161" s="358">
        <v>17.309999999999999</v>
      </c>
      <c r="I2161" s="358">
        <v>16.559999999999999</v>
      </c>
      <c r="J2161" s="358">
        <v>15.57</v>
      </c>
      <c r="K2161" s="358">
        <v>15.06</v>
      </c>
      <c r="L2161" s="358">
        <v>15.73</v>
      </c>
      <c r="M2161" s="358">
        <v>16.93</v>
      </c>
      <c r="N2161" s="358">
        <v>18.98</v>
      </c>
      <c r="O2161" s="358">
        <v>20.02</v>
      </c>
      <c r="P2161" s="358">
        <v>21.09</v>
      </c>
      <c r="Q2161" s="358">
        <v>21.9</v>
      </c>
      <c r="R2161" s="358">
        <v>22</v>
      </c>
      <c r="S2161" s="358">
        <v>22.23</v>
      </c>
      <c r="T2161" s="358">
        <v>22.37</v>
      </c>
      <c r="U2161" s="358">
        <v>22.04</v>
      </c>
      <c r="V2161" s="358">
        <v>20.92</v>
      </c>
      <c r="W2161" s="358">
        <v>19.87</v>
      </c>
      <c r="X2161" s="358">
        <v>18.79</v>
      </c>
      <c r="Y2161" s="358">
        <v>18.09</v>
      </c>
      <c r="Z2161" s="358">
        <v>18</v>
      </c>
      <c r="AA2161" s="358">
        <v>17.690000000000001</v>
      </c>
      <c r="AB2161" s="20">
        <v>450.7000000000001</v>
      </c>
    </row>
    <row r="2162" spans="1:28" thickTop="1" thickBot="1" x14ac:dyDescent="0.3">
      <c r="B2162" s="279">
        <v>41608</v>
      </c>
      <c r="C2162" s="128" t="s">
        <v>15</v>
      </c>
      <c r="D2162" s="358">
        <v>17.350000000000001</v>
      </c>
      <c r="E2162" s="358">
        <v>17.39</v>
      </c>
      <c r="F2162" s="358">
        <v>17.3</v>
      </c>
      <c r="G2162" s="358">
        <v>17.29</v>
      </c>
      <c r="H2162" s="358">
        <v>17.3</v>
      </c>
      <c r="I2162" s="358">
        <v>17.3</v>
      </c>
      <c r="J2162" s="358">
        <v>15.77</v>
      </c>
      <c r="K2162" s="358">
        <v>14.65</v>
      </c>
      <c r="L2162" s="358">
        <v>14.92</v>
      </c>
      <c r="M2162" s="358">
        <v>16.25</v>
      </c>
      <c r="N2162" s="358">
        <v>18.440000000000001</v>
      </c>
      <c r="O2162" s="358">
        <v>19.989999999999998</v>
      </c>
      <c r="P2162" s="358">
        <v>21.48</v>
      </c>
      <c r="Q2162" s="358">
        <v>22.79</v>
      </c>
      <c r="R2162" s="358">
        <v>23.13</v>
      </c>
      <c r="S2162" s="358">
        <v>23.44</v>
      </c>
      <c r="T2162" s="358">
        <v>23.27</v>
      </c>
      <c r="U2162" s="358">
        <v>23.19</v>
      </c>
      <c r="V2162" s="358">
        <v>22.2</v>
      </c>
      <c r="W2162" s="358">
        <v>19.25</v>
      </c>
      <c r="X2162" s="358">
        <v>18.95</v>
      </c>
      <c r="Y2162" s="358">
        <v>18.98</v>
      </c>
      <c r="Z2162" s="358">
        <v>18.100000000000001</v>
      </c>
      <c r="AA2162" s="358">
        <v>17.89</v>
      </c>
      <c r="AB2162" s="20">
        <v>456.61999999999995</v>
      </c>
    </row>
    <row r="2163" spans="1:28" thickTop="1" thickBot="1" x14ac:dyDescent="0.3">
      <c r="A2163" s="11" t="s">
        <v>29</v>
      </c>
      <c r="B2163" s="279">
        <v>41609</v>
      </c>
      <c r="C2163" s="128" t="s">
        <v>16</v>
      </c>
      <c r="D2163" s="358">
        <v>19.309999999999999</v>
      </c>
      <c r="E2163" s="358">
        <v>18.93</v>
      </c>
      <c r="F2163" s="358">
        <v>18.55</v>
      </c>
      <c r="G2163" s="358">
        <v>18.55</v>
      </c>
      <c r="H2163" s="358">
        <v>18.829999999999998</v>
      </c>
      <c r="I2163" s="358">
        <v>17</v>
      </c>
      <c r="J2163" s="358">
        <v>16.45</v>
      </c>
      <c r="K2163" s="358">
        <v>16.93</v>
      </c>
      <c r="L2163" s="358">
        <v>17.95</v>
      </c>
      <c r="M2163" s="358">
        <v>18.54</v>
      </c>
      <c r="N2163" s="358">
        <v>20.73</v>
      </c>
      <c r="O2163" s="358">
        <v>22.92</v>
      </c>
      <c r="P2163" s="358">
        <v>24.94</v>
      </c>
      <c r="Q2163" s="358">
        <v>25.23</v>
      </c>
      <c r="R2163" s="358">
        <v>26</v>
      </c>
      <c r="S2163" s="358">
        <v>26.79</v>
      </c>
      <c r="T2163" s="358">
        <v>26.28</v>
      </c>
      <c r="U2163" s="358">
        <v>25.95</v>
      </c>
      <c r="V2163" s="358">
        <v>24.63</v>
      </c>
      <c r="W2163" s="358">
        <v>23.78</v>
      </c>
      <c r="X2163" s="358">
        <v>22.26</v>
      </c>
      <c r="Y2163" s="358">
        <v>21.54</v>
      </c>
      <c r="Z2163" s="358">
        <v>20.92</v>
      </c>
      <c r="AA2163" s="358">
        <v>20.83</v>
      </c>
      <c r="AB2163" s="20">
        <v>513.84</v>
      </c>
    </row>
    <row r="2164" spans="1:28" thickTop="1" thickBot="1" x14ac:dyDescent="0.3">
      <c r="B2164" s="279">
        <v>41610</v>
      </c>
      <c r="C2164" s="128" t="s">
        <v>17</v>
      </c>
      <c r="D2164" s="358">
        <v>17.12</v>
      </c>
      <c r="E2164" s="358">
        <v>17.12</v>
      </c>
      <c r="F2164" s="358">
        <v>16.93</v>
      </c>
      <c r="G2164" s="358">
        <v>17</v>
      </c>
      <c r="H2164" s="358">
        <v>17.12</v>
      </c>
      <c r="I2164" s="358">
        <v>15.88</v>
      </c>
      <c r="J2164" s="358">
        <v>14.29</v>
      </c>
      <c r="K2164" s="358">
        <v>14.27</v>
      </c>
      <c r="L2164" s="358">
        <v>16.87</v>
      </c>
      <c r="M2164" s="358">
        <v>18.66</v>
      </c>
      <c r="N2164" s="358">
        <v>20.83</v>
      </c>
      <c r="O2164" s="358">
        <v>23.11</v>
      </c>
      <c r="P2164" s="358">
        <v>25.39</v>
      </c>
      <c r="Q2164" s="358">
        <v>26.15</v>
      </c>
      <c r="R2164" s="358">
        <v>26.54</v>
      </c>
      <c r="S2164" s="358">
        <v>26.25</v>
      </c>
      <c r="T2164" s="358">
        <v>25.77</v>
      </c>
      <c r="U2164" s="358">
        <v>24.25</v>
      </c>
      <c r="V2164" s="358">
        <v>22</v>
      </c>
      <c r="W2164" s="358">
        <v>20.16</v>
      </c>
      <c r="X2164" s="358">
        <v>19.87</v>
      </c>
      <c r="Y2164" s="358">
        <v>19.54</v>
      </c>
      <c r="Z2164" s="358">
        <v>19.260000000000002</v>
      </c>
      <c r="AA2164" s="358">
        <v>19.21</v>
      </c>
      <c r="AB2164" s="20">
        <v>483.59000000000003</v>
      </c>
    </row>
    <row r="2165" spans="1:28" thickTop="1" thickBot="1" x14ac:dyDescent="0.3">
      <c r="B2165" s="279">
        <v>41611</v>
      </c>
      <c r="C2165" s="128" t="s">
        <v>11</v>
      </c>
      <c r="D2165" s="358">
        <v>18.07</v>
      </c>
      <c r="E2165" s="358">
        <v>18.07</v>
      </c>
      <c r="F2165" s="358">
        <v>18.07</v>
      </c>
      <c r="G2165" s="358">
        <v>18</v>
      </c>
      <c r="H2165" s="358">
        <v>18</v>
      </c>
      <c r="I2165" s="358">
        <v>17</v>
      </c>
      <c r="J2165" s="358">
        <v>15.97</v>
      </c>
      <c r="K2165" s="358">
        <v>15.5</v>
      </c>
      <c r="L2165" s="358">
        <v>15.99</v>
      </c>
      <c r="M2165" s="358">
        <v>18.899999999999999</v>
      </c>
      <c r="N2165" s="358">
        <v>20.96</v>
      </c>
      <c r="O2165" s="358">
        <v>23.78</v>
      </c>
      <c r="P2165" s="358">
        <v>25.39</v>
      </c>
      <c r="Q2165" s="358">
        <v>26.92</v>
      </c>
      <c r="R2165" s="358">
        <v>27.39</v>
      </c>
      <c r="S2165" s="358">
        <v>27.58</v>
      </c>
      <c r="T2165" s="358">
        <v>27.3</v>
      </c>
      <c r="U2165" s="358">
        <v>26.63</v>
      </c>
      <c r="V2165" s="358">
        <v>25.39</v>
      </c>
      <c r="W2165" s="358">
        <v>23.3</v>
      </c>
      <c r="X2165" s="358">
        <v>21.88</v>
      </c>
      <c r="Y2165" s="358">
        <v>20.92</v>
      </c>
      <c r="Z2165" s="358">
        <v>20.64</v>
      </c>
      <c r="AA2165" s="358">
        <v>20.350000000000001</v>
      </c>
      <c r="AB2165" s="20">
        <v>512</v>
      </c>
    </row>
    <row r="2166" spans="1:28" thickTop="1" thickBot="1" x14ac:dyDescent="0.3">
      <c r="B2166" s="279">
        <v>41612</v>
      </c>
      <c r="C2166" s="128" t="s">
        <v>12</v>
      </c>
      <c r="D2166" s="358">
        <v>19.55</v>
      </c>
      <c r="E2166" s="358">
        <v>19.43</v>
      </c>
      <c r="F2166" s="358">
        <v>19.350000000000001</v>
      </c>
      <c r="G2166" s="358">
        <v>19.350000000000001</v>
      </c>
      <c r="H2166" s="358">
        <v>19.350000000000001</v>
      </c>
      <c r="I2166" s="358">
        <v>18.96</v>
      </c>
      <c r="J2166" s="358">
        <v>16.64</v>
      </c>
      <c r="K2166" s="358">
        <v>15.5</v>
      </c>
      <c r="L2166" s="358">
        <v>16</v>
      </c>
      <c r="M2166" s="358">
        <v>19.38</v>
      </c>
      <c r="N2166" s="358">
        <v>22.47</v>
      </c>
      <c r="O2166" s="358">
        <v>24.16</v>
      </c>
      <c r="P2166" s="358">
        <v>25.3</v>
      </c>
      <c r="Q2166" s="358">
        <v>27.36</v>
      </c>
      <c r="R2166" s="358">
        <v>28.12</v>
      </c>
      <c r="S2166" s="358">
        <v>28.54</v>
      </c>
      <c r="T2166" s="358">
        <v>27.92</v>
      </c>
      <c r="U2166" s="358">
        <v>27.28</v>
      </c>
      <c r="V2166" s="358">
        <v>25.7</v>
      </c>
      <c r="W2166" s="358">
        <v>22.91</v>
      </c>
      <c r="X2166" s="358">
        <v>22.08</v>
      </c>
      <c r="Y2166" s="358">
        <v>21.78</v>
      </c>
      <c r="Z2166" s="358">
        <v>21.46</v>
      </c>
      <c r="AA2166" s="358">
        <v>21.46</v>
      </c>
      <c r="AB2166" s="20">
        <v>530.05000000000007</v>
      </c>
    </row>
    <row r="2167" spans="1:28" thickTop="1" thickBot="1" x14ac:dyDescent="0.3">
      <c r="B2167" s="279">
        <v>41613</v>
      </c>
      <c r="C2167" s="128" t="s">
        <v>13</v>
      </c>
      <c r="D2167" s="358">
        <v>20.64</v>
      </c>
      <c r="E2167" s="358">
        <v>20.350000000000001</v>
      </c>
      <c r="F2167" s="358">
        <v>20.260000000000002</v>
      </c>
      <c r="G2167" s="358">
        <v>20</v>
      </c>
      <c r="H2167" s="358">
        <v>19.88</v>
      </c>
      <c r="I2167" s="358">
        <v>19.309999999999999</v>
      </c>
      <c r="J2167" s="358">
        <v>16.260000000000002</v>
      </c>
      <c r="K2167" s="358">
        <v>15.31</v>
      </c>
      <c r="L2167" s="358">
        <v>16.07</v>
      </c>
      <c r="M2167" s="358">
        <v>19.12</v>
      </c>
      <c r="N2167" s="358">
        <v>22.45</v>
      </c>
      <c r="O2167" s="358">
        <v>24.44</v>
      </c>
      <c r="P2167" s="358">
        <v>25.77</v>
      </c>
      <c r="Q2167" s="358">
        <v>26.25</v>
      </c>
      <c r="R2167" s="358">
        <v>26</v>
      </c>
      <c r="S2167" s="358">
        <v>26</v>
      </c>
      <c r="T2167" s="358">
        <v>25.3</v>
      </c>
      <c r="U2167" s="358">
        <v>24.05</v>
      </c>
      <c r="V2167" s="358">
        <v>23.48</v>
      </c>
      <c r="W2167" s="358">
        <v>22.26</v>
      </c>
      <c r="X2167" s="358">
        <v>21.49</v>
      </c>
      <c r="Y2167" s="358">
        <v>21.3</v>
      </c>
      <c r="Z2167" s="358">
        <v>21.4</v>
      </c>
      <c r="AA2167" s="358">
        <v>21.49</v>
      </c>
      <c r="AB2167" s="20">
        <v>518.88</v>
      </c>
    </row>
    <row r="2168" spans="1:28" thickTop="1" thickBot="1" x14ac:dyDescent="0.3">
      <c r="B2168" s="279">
        <v>41614</v>
      </c>
      <c r="C2168" s="128" t="s">
        <v>14</v>
      </c>
      <c r="D2168" s="358">
        <v>20.350000000000001</v>
      </c>
      <c r="E2168" s="358">
        <v>20.3</v>
      </c>
      <c r="F2168" s="358">
        <v>20.28</v>
      </c>
      <c r="G2168" s="358">
        <v>20.34</v>
      </c>
      <c r="H2168" s="358">
        <v>20.36</v>
      </c>
      <c r="I2168" s="358">
        <v>19.12</v>
      </c>
      <c r="J2168" s="358">
        <v>18.07</v>
      </c>
      <c r="K2168" s="358">
        <v>18.260000000000002</v>
      </c>
      <c r="L2168" s="358">
        <v>19.690000000000001</v>
      </c>
      <c r="M2168" s="358">
        <v>21.69</v>
      </c>
      <c r="N2168" s="358">
        <v>23.48</v>
      </c>
      <c r="O2168" s="358">
        <v>24.77</v>
      </c>
      <c r="P2168" s="358">
        <v>26.1</v>
      </c>
      <c r="Q2168" s="358">
        <v>26.7</v>
      </c>
      <c r="R2168" s="358">
        <v>27.16</v>
      </c>
      <c r="S2168" s="358">
        <v>26.8</v>
      </c>
      <c r="T2168" s="358">
        <v>25.93</v>
      </c>
      <c r="U2168" s="358">
        <v>24.53</v>
      </c>
      <c r="V2168" s="358">
        <v>24.15</v>
      </c>
      <c r="W2168" s="358">
        <v>23.01</v>
      </c>
      <c r="X2168" s="358">
        <v>22.54</v>
      </c>
      <c r="Y2168" s="358">
        <v>21.32</v>
      </c>
      <c r="Z2168" s="358">
        <v>21.76</v>
      </c>
      <c r="AA2168" s="358">
        <v>21.19</v>
      </c>
      <c r="AB2168" s="20">
        <v>537.90000000000009</v>
      </c>
    </row>
    <row r="2169" spans="1:28" thickTop="1" thickBot="1" x14ac:dyDescent="0.3">
      <c r="B2169" s="279">
        <v>41615</v>
      </c>
      <c r="C2169" s="128" t="s">
        <v>15</v>
      </c>
      <c r="D2169" s="358">
        <v>21.07</v>
      </c>
      <c r="E2169" s="358">
        <v>21.18</v>
      </c>
      <c r="F2169" s="358">
        <v>21.18</v>
      </c>
      <c r="G2169" s="358">
        <v>21.18</v>
      </c>
      <c r="H2169" s="358">
        <v>21.18</v>
      </c>
      <c r="I2169" s="358">
        <v>21.18</v>
      </c>
      <c r="J2169" s="358">
        <v>20.92</v>
      </c>
      <c r="K2169" s="358">
        <v>19</v>
      </c>
      <c r="L2169" s="358">
        <v>18.93</v>
      </c>
      <c r="M2169" s="358">
        <v>19.21</v>
      </c>
      <c r="N2169" s="358">
        <v>21.94</v>
      </c>
      <c r="O2169" s="358">
        <v>22.98</v>
      </c>
      <c r="P2169" s="358">
        <v>23.64</v>
      </c>
      <c r="Q2169" s="358">
        <v>24.1</v>
      </c>
      <c r="R2169" s="358">
        <v>24.74</v>
      </c>
      <c r="S2169" s="358">
        <v>24.39</v>
      </c>
      <c r="T2169" s="358">
        <v>24.07</v>
      </c>
      <c r="U2169" s="358">
        <v>23.48</v>
      </c>
      <c r="V2169" s="358">
        <v>21.58</v>
      </c>
      <c r="W2169" s="358">
        <v>20.66</v>
      </c>
      <c r="X2169" s="358">
        <v>20.3</v>
      </c>
      <c r="Y2169" s="358">
        <v>19.86</v>
      </c>
      <c r="Z2169" s="358">
        <v>19.86</v>
      </c>
      <c r="AA2169" s="358">
        <v>19.739999999999998</v>
      </c>
      <c r="AB2169" s="20">
        <v>516.37</v>
      </c>
    </row>
    <row r="2170" spans="1:28" thickTop="1" thickBot="1" x14ac:dyDescent="0.3">
      <c r="B2170" s="279">
        <v>41616</v>
      </c>
      <c r="C2170" s="128" t="s">
        <v>16</v>
      </c>
      <c r="D2170" s="358">
        <v>18.829999999999998</v>
      </c>
      <c r="E2170" s="358">
        <v>18.739999999999998</v>
      </c>
      <c r="F2170" s="358">
        <v>18.739999999999998</v>
      </c>
      <c r="G2170" s="358">
        <v>18.64</v>
      </c>
      <c r="H2170" s="358">
        <v>18.55</v>
      </c>
      <c r="I2170" s="358">
        <v>17.399999999999999</v>
      </c>
      <c r="J2170" s="358">
        <v>15.79</v>
      </c>
      <c r="K2170" s="358">
        <v>16</v>
      </c>
      <c r="L2170" s="358">
        <v>17.88</v>
      </c>
      <c r="M2170" s="358">
        <v>19.48</v>
      </c>
      <c r="N2170" s="358">
        <v>20.83</v>
      </c>
      <c r="O2170" s="358">
        <v>22.16</v>
      </c>
      <c r="P2170" s="358">
        <v>23.4</v>
      </c>
      <c r="Q2170" s="358">
        <v>24</v>
      </c>
      <c r="R2170" s="358">
        <v>24.06</v>
      </c>
      <c r="S2170" s="358">
        <v>24.06</v>
      </c>
      <c r="T2170" s="358">
        <v>23.59</v>
      </c>
      <c r="U2170" s="358">
        <v>22.64</v>
      </c>
      <c r="V2170" s="358">
        <v>21</v>
      </c>
      <c r="W2170" s="358">
        <v>19.89</v>
      </c>
      <c r="X2170" s="358">
        <v>19.399999999999999</v>
      </c>
      <c r="Y2170" s="358">
        <v>19.12</v>
      </c>
      <c r="Z2170" s="358">
        <v>18.93</v>
      </c>
      <c r="AA2170" s="358">
        <v>18.739999999999998</v>
      </c>
      <c r="AB2170" s="20">
        <v>481.86999999999989</v>
      </c>
    </row>
    <row r="2171" spans="1:28" thickTop="1" thickBot="1" x14ac:dyDescent="0.3">
      <c r="B2171" s="279">
        <v>41617</v>
      </c>
      <c r="C2171" s="128" t="s">
        <v>17</v>
      </c>
      <c r="D2171" s="358">
        <v>18.420000000000002</v>
      </c>
      <c r="E2171" s="358">
        <v>18.38</v>
      </c>
      <c r="F2171" s="358">
        <v>18.29</v>
      </c>
      <c r="G2171" s="358">
        <v>18.3</v>
      </c>
      <c r="H2171" s="358">
        <v>18.3</v>
      </c>
      <c r="I2171" s="358">
        <v>18</v>
      </c>
      <c r="J2171" s="358">
        <v>16.739999999999998</v>
      </c>
      <c r="K2171" s="358">
        <v>15.31</v>
      </c>
      <c r="L2171" s="358">
        <v>15.88</v>
      </c>
      <c r="M2171" s="358">
        <v>18.91</v>
      </c>
      <c r="N2171" s="358">
        <v>20.91</v>
      </c>
      <c r="O2171" s="358">
        <v>23.21</v>
      </c>
      <c r="P2171" s="358">
        <v>25</v>
      </c>
      <c r="Q2171" s="358">
        <v>26.06</v>
      </c>
      <c r="R2171" s="358">
        <v>26.15</v>
      </c>
      <c r="S2171" s="358">
        <v>25.77</v>
      </c>
      <c r="T2171" s="358">
        <v>25.2</v>
      </c>
      <c r="U2171" s="358">
        <v>24.25</v>
      </c>
      <c r="V2171" s="358">
        <v>22.64</v>
      </c>
      <c r="W2171" s="358">
        <v>21</v>
      </c>
      <c r="X2171" s="358">
        <v>20.45</v>
      </c>
      <c r="Y2171" s="358">
        <v>20.45</v>
      </c>
      <c r="Z2171" s="358">
        <v>20.350000000000001</v>
      </c>
      <c r="AA2171" s="358">
        <v>20.350000000000001</v>
      </c>
      <c r="AB2171" s="20">
        <v>498.31999999999994</v>
      </c>
    </row>
    <row r="2172" spans="1:28" thickTop="1" thickBot="1" x14ac:dyDescent="0.3">
      <c r="B2172" s="279">
        <v>41618</v>
      </c>
      <c r="C2172" s="128" t="s">
        <v>11</v>
      </c>
      <c r="D2172" s="358">
        <v>19.690000000000001</v>
      </c>
      <c r="E2172" s="358">
        <v>19.78</v>
      </c>
      <c r="F2172" s="358">
        <v>19.78</v>
      </c>
      <c r="G2172" s="358">
        <v>20</v>
      </c>
      <c r="H2172" s="358">
        <v>20</v>
      </c>
      <c r="I2172" s="358">
        <v>19.5</v>
      </c>
      <c r="J2172" s="358">
        <v>17.88</v>
      </c>
      <c r="K2172" s="358">
        <v>17</v>
      </c>
      <c r="L2172" s="358">
        <v>17.399999999999999</v>
      </c>
      <c r="M2172" s="358">
        <v>19.399999999999999</v>
      </c>
      <c r="N2172" s="358">
        <v>21.32</v>
      </c>
      <c r="O2172" s="358">
        <v>23.68</v>
      </c>
      <c r="P2172" s="358">
        <v>24.92</v>
      </c>
      <c r="Q2172" s="358">
        <v>25.77</v>
      </c>
      <c r="R2172" s="358">
        <v>26</v>
      </c>
      <c r="S2172" s="358">
        <v>25.68</v>
      </c>
      <c r="T2172" s="358">
        <v>25.39</v>
      </c>
      <c r="U2172" s="358">
        <v>24.06</v>
      </c>
      <c r="V2172" s="358">
        <v>21.88</v>
      </c>
      <c r="W2172" s="358">
        <v>20.16</v>
      </c>
      <c r="X2172" s="358">
        <v>19.21</v>
      </c>
      <c r="Y2172" s="358">
        <v>18.36</v>
      </c>
      <c r="Z2172" s="358">
        <v>18.260000000000002</v>
      </c>
      <c r="AA2172" s="358">
        <v>18.260000000000002</v>
      </c>
      <c r="AB2172" s="20">
        <v>503.38</v>
      </c>
    </row>
    <row r="2173" spans="1:28" thickTop="1" thickBot="1" x14ac:dyDescent="0.3">
      <c r="B2173" s="279">
        <v>41619</v>
      </c>
      <c r="C2173" s="128" t="s">
        <v>12</v>
      </c>
      <c r="D2173" s="358">
        <v>18.55</v>
      </c>
      <c r="E2173" s="358">
        <v>18.55</v>
      </c>
      <c r="F2173" s="358">
        <v>18.55</v>
      </c>
      <c r="G2173" s="358">
        <v>18.45</v>
      </c>
      <c r="H2173" s="358">
        <v>18.170000000000002</v>
      </c>
      <c r="I2173" s="358">
        <v>17.79</v>
      </c>
      <c r="J2173" s="358">
        <v>15.31</v>
      </c>
      <c r="K2173" s="358">
        <v>14.74</v>
      </c>
      <c r="L2173" s="358">
        <v>15.79</v>
      </c>
      <c r="M2173" s="358">
        <v>18.170000000000002</v>
      </c>
      <c r="N2173" s="358">
        <v>20.45</v>
      </c>
      <c r="O2173" s="358">
        <v>22.45</v>
      </c>
      <c r="P2173" s="358">
        <v>23.68</v>
      </c>
      <c r="Q2173" s="358">
        <v>24.16</v>
      </c>
      <c r="R2173" s="358">
        <v>24.63</v>
      </c>
      <c r="S2173" s="358">
        <v>24.06</v>
      </c>
      <c r="T2173" s="358">
        <v>23.4</v>
      </c>
      <c r="U2173" s="358">
        <v>21.78</v>
      </c>
      <c r="V2173" s="358">
        <v>19.78</v>
      </c>
      <c r="W2173" s="358">
        <v>18.93</v>
      </c>
      <c r="X2173" s="358">
        <v>18.36</v>
      </c>
      <c r="Y2173" s="358">
        <v>18.260000000000002</v>
      </c>
      <c r="Z2173" s="358">
        <v>18.260000000000002</v>
      </c>
      <c r="AA2173" s="358">
        <v>18</v>
      </c>
      <c r="AB2173" s="20">
        <v>470.26999999999992</v>
      </c>
    </row>
    <row r="2174" spans="1:28" thickTop="1" thickBot="1" x14ac:dyDescent="0.3">
      <c r="B2174" s="279">
        <v>41620</v>
      </c>
      <c r="C2174" s="128" t="s">
        <v>13</v>
      </c>
      <c r="D2174" s="358">
        <v>18.260000000000002</v>
      </c>
      <c r="E2174" s="358">
        <v>18.3</v>
      </c>
      <c r="F2174" s="358">
        <v>18.3</v>
      </c>
      <c r="G2174" s="358">
        <v>18.29</v>
      </c>
      <c r="H2174" s="358">
        <v>18.3</v>
      </c>
      <c r="I2174" s="358">
        <v>17.79</v>
      </c>
      <c r="J2174" s="358">
        <v>15.79</v>
      </c>
      <c r="K2174" s="358">
        <v>15.22</v>
      </c>
      <c r="L2174" s="358">
        <v>15.88</v>
      </c>
      <c r="M2174" s="358">
        <v>18.87</v>
      </c>
      <c r="N2174" s="358">
        <v>20.88</v>
      </c>
      <c r="O2174" s="358">
        <v>22.25</v>
      </c>
      <c r="P2174" s="358">
        <v>23.36</v>
      </c>
      <c r="Q2174" s="358">
        <v>23.62</v>
      </c>
      <c r="R2174" s="358">
        <v>23.67</v>
      </c>
      <c r="S2174" s="358">
        <v>23.14</v>
      </c>
      <c r="T2174" s="358">
        <v>22.76</v>
      </c>
      <c r="U2174" s="358">
        <v>22.07</v>
      </c>
      <c r="V2174" s="358">
        <v>20.92</v>
      </c>
      <c r="W2174" s="358">
        <v>19.88</v>
      </c>
      <c r="X2174" s="358">
        <v>19.21</v>
      </c>
      <c r="Y2174" s="358">
        <v>19.21</v>
      </c>
      <c r="Z2174" s="358">
        <v>19.309999999999999</v>
      </c>
      <c r="AA2174" s="358">
        <v>19.12</v>
      </c>
      <c r="AB2174" s="20">
        <v>474.4</v>
      </c>
    </row>
    <row r="2175" spans="1:28" thickTop="1" thickBot="1" x14ac:dyDescent="0.3">
      <c r="B2175" s="279">
        <v>41621</v>
      </c>
      <c r="C2175" s="128" t="s">
        <v>14</v>
      </c>
      <c r="D2175" s="358">
        <v>19.25</v>
      </c>
      <c r="E2175" s="358">
        <v>19.04</v>
      </c>
      <c r="F2175" s="358">
        <v>19.04</v>
      </c>
      <c r="G2175" s="358">
        <v>19.04</v>
      </c>
      <c r="H2175" s="358">
        <v>19.04</v>
      </c>
      <c r="I2175" s="358">
        <v>18.45</v>
      </c>
      <c r="J2175" s="358">
        <v>16.93</v>
      </c>
      <c r="K2175" s="358">
        <v>16.260000000000002</v>
      </c>
      <c r="L2175" s="358">
        <v>16.93</v>
      </c>
      <c r="M2175" s="358">
        <v>18.43</v>
      </c>
      <c r="N2175" s="358">
        <v>20.260000000000002</v>
      </c>
      <c r="O2175" s="358">
        <v>21.78</v>
      </c>
      <c r="P2175" s="358">
        <v>23.21</v>
      </c>
      <c r="Q2175" s="358">
        <v>24.63</v>
      </c>
      <c r="R2175" s="358">
        <v>25</v>
      </c>
      <c r="S2175" s="358">
        <v>24.82</v>
      </c>
      <c r="T2175" s="358">
        <v>24.63</v>
      </c>
      <c r="U2175" s="358">
        <v>23.21</v>
      </c>
      <c r="V2175" s="358">
        <v>21.3</v>
      </c>
      <c r="W2175" s="358">
        <v>19.78</v>
      </c>
      <c r="X2175" s="358">
        <v>19.59</v>
      </c>
      <c r="Y2175" s="358">
        <v>19.68</v>
      </c>
      <c r="Z2175" s="358">
        <v>19.579999999999998</v>
      </c>
      <c r="AA2175" s="358">
        <v>19.62</v>
      </c>
      <c r="AB2175" s="20">
        <v>489.49999999999994</v>
      </c>
    </row>
    <row r="2176" spans="1:28" thickTop="1" thickBot="1" x14ac:dyDescent="0.3">
      <c r="B2176" s="279">
        <v>41622</v>
      </c>
      <c r="C2176" s="128" t="s">
        <v>15</v>
      </c>
      <c r="D2176" s="358">
        <v>19.12</v>
      </c>
      <c r="E2176" s="358">
        <v>19</v>
      </c>
      <c r="F2176" s="358">
        <v>18.93</v>
      </c>
      <c r="G2176" s="358">
        <v>18.64</v>
      </c>
      <c r="H2176" s="358">
        <v>18.45</v>
      </c>
      <c r="I2176" s="358">
        <v>18.36</v>
      </c>
      <c r="J2176" s="358">
        <v>16.64</v>
      </c>
      <c r="K2176" s="358">
        <v>15.22</v>
      </c>
      <c r="L2176" s="358">
        <v>15.5</v>
      </c>
      <c r="M2176" s="358">
        <v>17.309999999999999</v>
      </c>
      <c r="N2176" s="358">
        <v>21</v>
      </c>
      <c r="O2176" s="358">
        <v>23.3</v>
      </c>
      <c r="P2176" s="358">
        <v>25.77</v>
      </c>
      <c r="Q2176" s="358">
        <v>27.2</v>
      </c>
      <c r="R2176" s="358">
        <v>27.58</v>
      </c>
      <c r="S2176" s="358">
        <v>27.3</v>
      </c>
      <c r="T2176" s="358">
        <v>27.11</v>
      </c>
      <c r="U2176" s="358">
        <v>26.06</v>
      </c>
      <c r="V2176" s="358">
        <v>22.64</v>
      </c>
      <c r="W2176" s="358">
        <v>20.54</v>
      </c>
      <c r="X2176" s="358">
        <v>19.5</v>
      </c>
      <c r="Y2176" s="358">
        <v>19</v>
      </c>
      <c r="Z2176" s="358">
        <v>18.64</v>
      </c>
      <c r="AA2176" s="358">
        <v>18.64</v>
      </c>
      <c r="AB2176" s="20">
        <v>501.45</v>
      </c>
    </row>
    <row r="2177" spans="2:28" thickTop="1" thickBot="1" x14ac:dyDescent="0.3">
      <c r="B2177" s="279">
        <v>41623</v>
      </c>
      <c r="C2177" s="128" t="s">
        <v>16</v>
      </c>
      <c r="D2177" s="358">
        <v>18.36</v>
      </c>
      <c r="E2177" s="358">
        <v>18.45</v>
      </c>
      <c r="F2177" s="358">
        <v>18.36</v>
      </c>
      <c r="G2177" s="358">
        <v>18.260000000000002</v>
      </c>
      <c r="H2177" s="358">
        <v>18.260000000000002</v>
      </c>
      <c r="I2177" s="358">
        <v>17.88</v>
      </c>
      <c r="J2177" s="358">
        <v>16.170000000000002</v>
      </c>
      <c r="K2177" s="358">
        <v>15.31</v>
      </c>
      <c r="L2177" s="358">
        <v>15.6</v>
      </c>
      <c r="M2177" s="358">
        <v>17.12</v>
      </c>
      <c r="N2177" s="358">
        <v>19.72</v>
      </c>
      <c r="O2177" s="358">
        <v>21.21</v>
      </c>
      <c r="P2177" s="358">
        <v>22</v>
      </c>
      <c r="Q2177" s="358">
        <v>22.54</v>
      </c>
      <c r="R2177" s="358">
        <v>22.73</v>
      </c>
      <c r="S2177" s="358">
        <v>22.73</v>
      </c>
      <c r="T2177" s="358">
        <v>22.54</v>
      </c>
      <c r="U2177" s="358">
        <v>21.4</v>
      </c>
      <c r="V2177" s="358">
        <v>19.88</v>
      </c>
      <c r="W2177" s="358">
        <v>18.36</v>
      </c>
      <c r="X2177" s="358">
        <v>17.5</v>
      </c>
      <c r="Y2177" s="358">
        <v>17.399999999999999</v>
      </c>
      <c r="Z2177" s="358">
        <v>17.21</v>
      </c>
      <c r="AA2177" s="358">
        <v>17.12</v>
      </c>
      <c r="AB2177" s="20">
        <v>456.11</v>
      </c>
    </row>
    <row r="2178" spans="2:28" thickTop="1" thickBot="1" x14ac:dyDescent="0.3">
      <c r="B2178" s="279">
        <v>41624</v>
      </c>
      <c r="C2178" s="128" t="s">
        <v>17</v>
      </c>
      <c r="D2178" s="358">
        <v>18</v>
      </c>
      <c r="E2178" s="358">
        <v>18.21</v>
      </c>
      <c r="F2178" s="358">
        <v>18.12</v>
      </c>
      <c r="G2178" s="358">
        <v>18</v>
      </c>
      <c r="H2178" s="358">
        <v>18.09</v>
      </c>
      <c r="I2178" s="358">
        <v>17.260000000000002</v>
      </c>
      <c r="J2178" s="358">
        <v>14.7</v>
      </c>
      <c r="K2178" s="358">
        <v>14.13</v>
      </c>
      <c r="L2178" s="358">
        <v>14.42</v>
      </c>
      <c r="M2178" s="358">
        <v>17.16</v>
      </c>
      <c r="N2178" s="358">
        <v>18.739999999999998</v>
      </c>
      <c r="O2178" s="358">
        <v>20.04</v>
      </c>
      <c r="P2178" s="358">
        <v>21.2</v>
      </c>
      <c r="Q2178" s="358">
        <v>22.2</v>
      </c>
      <c r="R2178" s="358">
        <v>22.48</v>
      </c>
      <c r="S2178" s="358">
        <v>22.57</v>
      </c>
      <c r="T2178" s="358">
        <v>22.29</v>
      </c>
      <c r="U2178" s="358">
        <v>21.75</v>
      </c>
      <c r="V2178" s="358">
        <v>20.2</v>
      </c>
      <c r="W2178" s="358">
        <v>19.350000000000001</v>
      </c>
      <c r="X2178" s="358">
        <v>19.07</v>
      </c>
      <c r="Y2178" s="358">
        <v>18.88</v>
      </c>
      <c r="Z2178" s="358">
        <v>18.690000000000001</v>
      </c>
      <c r="AA2178" s="358">
        <v>18.59</v>
      </c>
      <c r="AB2178" s="20">
        <v>454.14</v>
      </c>
    </row>
    <row r="2179" spans="2:28" thickTop="1" thickBot="1" x14ac:dyDescent="0.3">
      <c r="B2179" s="279">
        <v>41625</v>
      </c>
      <c r="C2179" s="128" t="s">
        <v>11</v>
      </c>
      <c r="D2179" s="358">
        <v>17.739999999999998</v>
      </c>
      <c r="E2179" s="358">
        <v>17.64</v>
      </c>
      <c r="F2179" s="358">
        <v>17.739999999999998</v>
      </c>
      <c r="G2179" s="358">
        <v>17.55</v>
      </c>
      <c r="H2179" s="358">
        <v>17.260000000000002</v>
      </c>
      <c r="I2179" s="358">
        <v>16.41</v>
      </c>
      <c r="J2179" s="358">
        <v>14.23</v>
      </c>
      <c r="K2179" s="358">
        <v>14.32</v>
      </c>
      <c r="L2179" s="358">
        <v>15.08</v>
      </c>
      <c r="M2179" s="358">
        <v>17.38</v>
      </c>
      <c r="N2179" s="358">
        <v>20.2</v>
      </c>
      <c r="O2179" s="358">
        <v>21.82</v>
      </c>
      <c r="P2179" s="358">
        <v>23.24</v>
      </c>
      <c r="Q2179" s="358">
        <v>24.09</v>
      </c>
      <c r="R2179" s="358">
        <v>24.28</v>
      </c>
      <c r="S2179" s="358">
        <v>23.9</v>
      </c>
      <c r="T2179" s="358">
        <v>22.76</v>
      </c>
      <c r="U2179" s="358">
        <v>20.77</v>
      </c>
      <c r="V2179" s="358">
        <v>19.440000000000001</v>
      </c>
      <c r="W2179" s="358">
        <v>18.59</v>
      </c>
      <c r="X2179" s="358">
        <v>18.399999999999999</v>
      </c>
      <c r="Y2179" s="358">
        <v>18.21</v>
      </c>
      <c r="Z2179" s="358">
        <v>18.309999999999999</v>
      </c>
      <c r="AA2179" s="358">
        <v>18.21</v>
      </c>
      <c r="AB2179" s="20">
        <v>457.56999999999988</v>
      </c>
    </row>
    <row r="2180" spans="2:28" thickTop="1" thickBot="1" x14ac:dyDescent="0.3">
      <c r="B2180" s="279">
        <v>41626</v>
      </c>
      <c r="C2180" s="128" t="s">
        <v>12</v>
      </c>
      <c r="D2180" s="358">
        <v>18.21</v>
      </c>
      <c r="E2180" s="358">
        <v>18.12</v>
      </c>
      <c r="F2180" s="358">
        <v>18.21</v>
      </c>
      <c r="G2180" s="358">
        <v>18.399999999999999</v>
      </c>
      <c r="H2180" s="358">
        <v>18.12</v>
      </c>
      <c r="I2180" s="358">
        <v>17.64</v>
      </c>
      <c r="J2180" s="358">
        <v>14</v>
      </c>
      <c r="K2180" s="358">
        <v>13.85</v>
      </c>
      <c r="L2180" s="358">
        <v>15.08</v>
      </c>
      <c r="M2180" s="358">
        <v>17.739999999999998</v>
      </c>
      <c r="N2180" s="358">
        <v>19.05</v>
      </c>
      <c r="O2180" s="358">
        <v>20.68</v>
      </c>
      <c r="P2180" s="358">
        <v>22</v>
      </c>
      <c r="Q2180" s="358">
        <v>22.48</v>
      </c>
      <c r="R2180" s="358">
        <v>22.76</v>
      </c>
      <c r="S2180" s="358">
        <v>22.76</v>
      </c>
      <c r="T2180" s="358">
        <v>21.44</v>
      </c>
      <c r="U2180" s="358">
        <v>19.54</v>
      </c>
      <c r="V2180" s="358">
        <v>18.579999999999998</v>
      </c>
      <c r="W2180" s="358">
        <v>18.32</v>
      </c>
      <c r="X2180" s="358">
        <v>18.399999999999999</v>
      </c>
      <c r="Y2180" s="358">
        <v>18.399999999999999</v>
      </c>
      <c r="Z2180" s="358">
        <v>18.690000000000001</v>
      </c>
      <c r="AA2180" s="358">
        <v>18.25</v>
      </c>
      <c r="AB2180" s="20">
        <v>450.71999999999997</v>
      </c>
    </row>
    <row r="2181" spans="2:28" thickTop="1" thickBot="1" x14ac:dyDescent="0.3">
      <c r="B2181" s="279">
        <v>41627</v>
      </c>
      <c r="C2181" s="128" t="s">
        <v>13</v>
      </c>
      <c r="D2181" s="358">
        <v>18.02</v>
      </c>
      <c r="E2181" s="358">
        <v>18.02</v>
      </c>
      <c r="F2181" s="358">
        <v>18.02</v>
      </c>
      <c r="G2181" s="358">
        <v>18</v>
      </c>
      <c r="H2181" s="358">
        <v>17.73</v>
      </c>
      <c r="I2181" s="358">
        <v>17.36</v>
      </c>
      <c r="J2181" s="358">
        <v>15.37</v>
      </c>
      <c r="K2181" s="358">
        <v>14.23</v>
      </c>
      <c r="L2181" s="358">
        <v>15.46</v>
      </c>
      <c r="M2181" s="358">
        <v>17.93</v>
      </c>
      <c r="N2181" s="358">
        <v>20.309999999999999</v>
      </c>
      <c r="O2181" s="358">
        <v>21.72</v>
      </c>
      <c r="P2181" s="358">
        <v>23.9</v>
      </c>
      <c r="Q2181" s="358">
        <v>25.7</v>
      </c>
      <c r="R2181" s="358">
        <v>25.51</v>
      </c>
      <c r="S2181" s="358">
        <v>25.14</v>
      </c>
      <c r="T2181" s="358">
        <v>24.09</v>
      </c>
      <c r="U2181" s="358">
        <v>23.24</v>
      </c>
      <c r="V2181" s="358">
        <v>21.75</v>
      </c>
      <c r="W2181" s="358">
        <v>21.17</v>
      </c>
      <c r="X2181" s="358">
        <v>20.41</v>
      </c>
      <c r="Y2181" s="358">
        <v>20</v>
      </c>
      <c r="Z2181" s="358">
        <v>19.989999999999998</v>
      </c>
      <c r="AA2181" s="358">
        <v>19.399999999999999</v>
      </c>
      <c r="AB2181" s="20">
        <v>482.47</v>
      </c>
    </row>
    <row r="2182" spans="2:28" thickTop="1" thickBot="1" x14ac:dyDescent="0.3">
      <c r="B2182" s="279">
        <v>41628</v>
      </c>
      <c r="C2182" s="128" t="s">
        <v>14</v>
      </c>
      <c r="D2182" s="358">
        <v>19.54</v>
      </c>
      <c r="E2182" s="358">
        <v>18.48</v>
      </c>
      <c r="F2182" s="358">
        <v>18.46</v>
      </c>
      <c r="G2182" s="358">
        <v>18.170000000000002</v>
      </c>
      <c r="H2182" s="358">
        <v>18.170000000000002</v>
      </c>
      <c r="I2182" s="358">
        <v>18.32</v>
      </c>
      <c r="J2182" s="358">
        <v>18.29</v>
      </c>
      <c r="K2182" s="358">
        <v>17.989999999999998</v>
      </c>
      <c r="L2182" s="358">
        <v>18.27</v>
      </c>
      <c r="M2182" s="358">
        <v>19.79</v>
      </c>
      <c r="N2182" s="358">
        <v>20.98</v>
      </c>
      <c r="O2182" s="358">
        <v>21.32</v>
      </c>
      <c r="P2182" s="358">
        <v>22.47</v>
      </c>
      <c r="Q2182" s="358">
        <v>22.81</v>
      </c>
      <c r="R2182" s="358">
        <v>23.07</v>
      </c>
      <c r="S2182" s="358">
        <v>23.02</v>
      </c>
      <c r="T2182" s="358">
        <v>23.9</v>
      </c>
      <c r="U2182" s="358">
        <v>25.07</v>
      </c>
      <c r="V2182" s="358">
        <v>24.78</v>
      </c>
      <c r="W2182" s="358">
        <v>22.41</v>
      </c>
      <c r="X2182" s="358">
        <v>21.72</v>
      </c>
      <c r="Y2182" s="358">
        <v>21.45</v>
      </c>
      <c r="Z2182" s="358">
        <v>21.45</v>
      </c>
      <c r="AA2182" s="358">
        <v>21.45</v>
      </c>
      <c r="AB2182" s="20">
        <v>501.37999999999994</v>
      </c>
    </row>
    <row r="2183" spans="2:28" thickTop="1" thickBot="1" x14ac:dyDescent="0.3">
      <c r="B2183" s="279">
        <v>41629</v>
      </c>
      <c r="C2183" s="128" t="s">
        <v>15</v>
      </c>
      <c r="D2183" s="358">
        <v>20.8</v>
      </c>
      <c r="E2183" s="358">
        <v>20.81</v>
      </c>
      <c r="F2183" s="358">
        <v>20.67</v>
      </c>
      <c r="G2183" s="358">
        <v>20.52</v>
      </c>
      <c r="H2183" s="358">
        <v>20.22</v>
      </c>
      <c r="I2183" s="358">
        <v>20.22</v>
      </c>
      <c r="J2183" s="358">
        <v>19.05</v>
      </c>
      <c r="K2183" s="358">
        <v>18.18</v>
      </c>
      <c r="L2183" s="358">
        <v>18.32</v>
      </c>
      <c r="M2183" s="358">
        <v>20.46</v>
      </c>
      <c r="N2183" s="358">
        <v>22.06</v>
      </c>
      <c r="O2183" s="358">
        <v>24.17</v>
      </c>
      <c r="P2183" s="358">
        <v>24.88</v>
      </c>
      <c r="Q2183" s="358">
        <v>26.6</v>
      </c>
      <c r="R2183" s="358">
        <v>27.61</v>
      </c>
      <c r="S2183" s="358">
        <v>27.74</v>
      </c>
      <c r="T2183" s="358">
        <v>27.76</v>
      </c>
      <c r="U2183" s="358">
        <v>27.11</v>
      </c>
      <c r="V2183" s="358">
        <v>26.12</v>
      </c>
      <c r="W2183" s="358">
        <v>25.17</v>
      </c>
      <c r="X2183" s="358">
        <v>24.01</v>
      </c>
      <c r="Y2183" s="358">
        <v>23.79</v>
      </c>
      <c r="Z2183" s="358">
        <v>23.42</v>
      </c>
      <c r="AA2183" s="358">
        <v>23.01</v>
      </c>
      <c r="AB2183" s="20">
        <v>552.70000000000005</v>
      </c>
    </row>
    <row r="2184" spans="2:28" thickTop="1" thickBot="1" x14ac:dyDescent="0.3">
      <c r="B2184" s="279">
        <v>41630</v>
      </c>
      <c r="C2184" s="128" t="s">
        <v>16</v>
      </c>
      <c r="D2184" s="358">
        <v>22.62</v>
      </c>
      <c r="E2184" s="358">
        <v>22.67</v>
      </c>
      <c r="F2184" s="358">
        <v>22.59</v>
      </c>
      <c r="G2184" s="358">
        <v>22.29</v>
      </c>
      <c r="H2184" s="358">
        <v>22.29</v>
      </c>
      <c r="I2184" s="358">
        <v>22.29</v>
      </c>
      <c r="J2184" s="358">
        <v>22.09</v>
      </c>
      <c r="K2184" s="358">
        <v>22.03</v>
      </c>
      <c r="L2184" s="358">
        <v>21.38</v>
      </c>
      <c r="M2184" s="358">
        <v>21.09</v>
      </c>
      <c r="N2184" s="358">
        <v>22.05</v>
      </c>
      <c r="O2184" s="358">
        <v>23.91</v>
      </c>
      <c r="P2184" s="358">
        <v>24.46</v>
      </c>
      <c r="Q2184" s="358">
        <v>25.05</v>
      </c>
      <c r="R2184" s="358">
        <v>25.48</v>
      </c>
      <c r="S2184" s="358">
        <v>25.48</v>
      </c>
      <c r="T2184" s="358">
        <v>25.32</v>
      </c>
      <c r="U2184" s="358">
        <v>25.07</v>
      </c>
      <c r="V2184" s="358">
        <v>24.47</v>
      </c>
      <c r="W2184" s="358">
        <v>24.25</v>
      </c>
      <c r="X2184" s="358">
        <v>23.91</v>
      </c>
      <c r="Y2184" s="358">
        <v>23.57</v>
      </c>
      <c r="Z2184" s="358">
        <v>23.57</v>
      </c>
      <c r="AA2184" s="358">
        <v>23.32</v>
      </c>
      <c r="AB2184" s="20">
        <v>561.25000000000011</v>
      </c>
    </row>
    <row r="2185" spans="2:28" thickTop="1" thickBot="1" x14ac:dyDescent="0.3">
      <c r="B2185" s="279">
        <v>41631</v>
      </c>
      <c r="C2185" s="128" t="s">
        <v>17</v>
      </c>
      <c r="D2185" s="358">
        <v>20.86</v>
      </c>
      <c r="E2185" s="358">
        <v>20.54</v>
      </c>
      <c r="F2185" s="358">
        <v>19.98</v>
      </c>
      <c r="G2185" s="358">
        <v>19.850000000000001</v>
      </c>
      <c r="H2185" s="358">
        <v>19.7</v>
      </c>
      <c r="I2185" s="358">
        <v>19.84</v>
      </c>
      <c r="J2185" s="358">
        <v>19.54</v>
      </c>
      <c r="K2185" s="358">
        <v>19.079999999999998</v>
      </c>
      <c r="L2185" s="358">
        <v>19.149999999999999</v>
      </c>
      <c r="M2185" s="358">
        <v>19.88</v>
      </c>
      <c r="N2185" s="358">
        <v>21.93</v>
      </c>
      <c r="O2185" s="358">
        <v>23.44</v>
      </c>
      <c r="P2185" s="358">
        <v>23.9</v>
      </c>
      <c r="Q2185" s="358">
        <v>23.65</v>
      </c>
      <c r="R2185" s="358">
        <v>23.64</v>
      </c>
      <c r="S2185" s="358">
        <v>23.48</v>
      </c>
      <c r="T2185" s="358">
        <v>22.8</v>
      </c>
      <c r="U2185" s="358">
        <v>21.61</v>
      </c>
      <c r="V2185" s="358">
        <v>20.54</v>
      </c>
      <c r="W2185" s="358">
        <v>19.91</v>
      </c>
      <c r="X2185" s="358">
        <v>19.600000000000001</v>
      </c>
      <c r="Y2185" s="358">
        <v>19.309999999999999</v>
      </c>
      <c r="Z2185" s="358">
        <v>18.239999999999998</v>
      </c>
      <c r="AA2185" s="358">
        <v>18.239999999999998</v>
      </c>
      <c r="AB2185" s="20">
        <v>498.71000000000009</v>
      </c>
    </row>
    <row r="2186" spans="2:28" thickTop="1" thickBot="1" x14ac:dyDescent="0.3">
      <c r="B2186" s="279">
        <v>41632</v>
      </c>
      <c r="C2186" s="128" t="s">
        <v>11</v>
      </c>
      <c r="D2186" s="358">
        <v>18.100000000000001</v>
      </c>
      <c r="E2186" s="358">
        <v>18.09</v>
      </c>
      <c r="F2186" s="358">
        <v>17.78</v>
      </c>
      <c r="G2186" s="358">
        <v>17.55</v>
      </c>
      <c r="H2186" s="358">
        <v>17.61</v>
      </c>
      <c r="I2186" s="358">
        <v>17.260000000000002</v>
      </c>
      <c r="J2186" s="358">
        <v>16.829999999999998</v>
      </c>
      <c r="K2186" s="358">
        <v>16.12</v>
      </c>
      <c r="L2186" s="358">
        <v>16.41</v>
      </c>
      <c r="M2186" s="358">
        <v>16.920000000000002</v>
      </c>
      <c r="N2186" s="358">
        <v>18.87</v>
      </c>
      <c r="O2186" s="358">
        <v>19.71</v>
      </c>
      <c r="P2186" s="358">
        <v>20.72</v>
      </c>
      <c r="Q2186" s="358">
        <v>21.02</v>
      </c>
      <c r="R2186" s="358">
        <v>21.24</v>
      </c>
      <c r="S2186" s="358">
        <v>20.94</v>
      </c>
      <c r="T2186" s="358">
        <v>21.28</v>
      </c>
      <c r="U2186" s="358">
        <v>20.74</v>
      </c>
      <c r="V2186" s="358">
        <v>20.38</v>
      </c>
      <c r="W2186" s="358">
        <v>19.940000000000001</v>
      </c>
      <c r="X2186" s="358">
        <v>19.36</v>
      </c>
      <c r="Y2186" s="358">
        <v>19.36</v>
      </c>
      <c r="Z2186" s="358">
        <v>19.36</v>
      </c>
      <c r="AA2186" s="358">
        <v>19.21</v>
      </c>
      <c r="AB2186" s="20">
        <v>454.80000000000007</v>
      </c>
    </row>
    <row r="2187" spans="2:28" thickTop="1" thickBot="1" x14ac:dyDescent="0.3">
      <c r="B2187" s="279">
        <v>41633</v>
      </c>
      <c r="C2187" s="128" t="s">
        <v>12</v>
      </c>
      <c r="D2187" s="358">
        <v>17.5</v>
      </c>
      <c r="E2187" s="358">
        <v>17.52</v>
      </c>
      <c r="F2187" s="358">
        <v>17.22</v>
      </c>
      <c r="G2187" s="358">
        <v>17.22</v>
      </c>
      <c r="H2187" s="358">
        <v>17.22</v>
      </c>
      <c r="I2187" s="358">
        <v>17.149999999999999</v>
      </c>
      <c r="J2187" s="358">
        <v>15.45</v>
      </c>
      <c r="K2187" s="358">
        <v>14.92</v>
      </c>
      <c r="L2187" s="358">
        <v>14.95</v>
      </c>
      <c r="M2187" s="358">
        <v>16.23</v>
      </c>
      <c r="N2187" s="358">
        <v>17.079999999999998</v>
      </c>
      <c r="O2187" s="358">
        <v>18.38</v>
      </c>
      <c r="P2187" s="358">
        <v>18.649999999999999</v>
      </c>
      <c r="Q2187" s="358">
        <v>18.579999999999998</v>
      </c>
      <c r="R2187" s="358">
        <v>18.420000000000002</v>
      </c>
      <c r="S2187" s="358">
        <v>18.440000000000001</v>
      </c>
      <c r="T2187" s="358">
        <v>18.27</v>
      </c>
      <c r="U2187" s="358">
        <v>18.29</v>
      </c>
      <c r="V2187" s="358">
        <v>18.07</v>
      </c>
      <c r="W2187" s="358">
        <v>18.18</v>
      </c>
      <c r="X2187" s="358">
        <v>18.28</v>
      </c>
      <c r="Y2187" s="358">
        <v>17.72</v>
      </c>
      <c r="Z2187" s="358">
        <v>17.649999999999999</v>
      </c>
      <c r="AA2187" s="358">
        <v>17.739999999999998</v>
      </c>
      <c r="AB2187" s="20">
        <v>419.13</v>
      </c>
    </row>
    <row r="2188" spans="2:28" thickTop="1" thickBot="1" x14ac:dyDescent="0.3">
      <c r="B2188" s="279">
        <v>41634</v>
      </c>
      <c r="C2188" s="128" t="s">
        <v>13</v>
      </c>
      <c r="D2188" s="358">
        <v>17.940000000000001</v>
      </c>
      <c r="E2188" s="358">
        <v>17.940000000000001</v>
      </c>
      <c r="F2188" s="358">
        <v>17.809999999999999</v>
      </c>
      <c r="G2188" s="358">
        <v>17.64</v>
      </c>
      <c r="H2188" s="358">
        <v>17.64</v>
      </c>
      <c r="I2188" s="358">
        <v>17.64</v>
      </c>
      <c r="J2188" s="358">
        <v>17.3</v>
      </c>
      <c r="K2188" s="358">
        <v>17.28</v>
      </c>
      <c r="L2188" s="358">
        <v>17.68</v>
      </c>
      <c r="M2188" s="358">
        <v>18.739999999999998</v>
      </c>
      <c r="N2188" s="358">
        <v>19.649999999999999</v>
      </c>
      <c r="O2188" s="358">
        <v>20.74</v>
      </c>
      <c r="P2188" s="358">
        <v>21.06</v>
      </c>
      <c r="Q2188" s="358">
        <v>21.3</v>
      </c>
      <c r="R2188" s="358">
        <v>21.6</v>
      </c>
      <c r="S2188" s="358">
        <v>21.55</v>
      </c>
      <c r="T2188" s="358">
        <v>21.83</v>
      </c>
      <c r="U2188" s="358">
        <v>20.98</v>
      </c>
      <c r="V2188" s="358">
        <v>19.52</v>
      </c>
      <c r="W2188" s="358">
        <v>19.54</v>
      </c>
      <c r="X2188" s="358">
        <v>19.420000000000002</v>
      </c>
      <c r="Y2188" s="358">
        <v>19.260000000000002</v>
      </c>
      <c r="Z2188" s="358">
        <v>19.260000000000002</v>
      </c>
      <c r="AA2188" s="358">
        <v>18.829999999999998</v>
      </c>
      <c r="AB2188" s="20">
        <v>462.15000000000003</v>
      </c>
    </row>
    <row r="2189" spans="2:28" thickTop="1" thickBot="1" x14ac:dyDescent="0.3">
      <c r="B2189" s="279">
        <v>41635</v>
      </c>
      <c r="C2189" s="128" t="s">
        <v>14</v>
      </c>
      <c r="D2189" s="358">
        <v>18.23</v>
      </c>
      <c r="E2189" s="358">
        <v>18.25</v>
      </c>
      <c r="F2189" s="358">
        <v>18.25</v>
      </c>
      <c r="G2189" s="358">
        <v>18.27</v>
      </c>
      <c r="H2189" s="358">
        <v>18.25</v>
      </c>
      <c r="I2189" s="358">
        <v>17.5</v>
      </c>
      <c r="J2189" s="358">
        <v>17.309999999999999</v>
      </c>
      <c r="K2189" s="358">
        <v>17.47</v>
      </c>
      <c r="L2189" s="358">
        <v>17.43</v>
      </c>
      <c r="M2189" s="358">
        <v>18.21</v>
      </c>
      <c r="N2189" s="358">
        <v>19.100000000000001</v>
      </c>
      <c r="O2189" s="358">
        <v>20.059999999999999</v>
      </c>
      <c r="P2189" s="358">
        <v>20.29</v>
      </c>
      <c r="Q2189" s="358">
        <v>20.88</v>
      </c>
      <c r="R2189" s="358">
        <v>21.29</v>
      </c>
      <c r="S2189" s="358">
        <v>21.47</v>
      </c>
      <c r="T2189" s="358">
        <v>21.38</v>
      </c>
      <c r="U2189" s="358">
        <v>21.27</v>
      </c>
      <c r="V2189" s="358">
        <v>20.59</v>
      </c>
      <c r="W2189" s="358">
        <v>20.46</v>
      </c>
      <c r="X2189" s="358">
        <v>20.27</v>
      </c>
      <c r="Y2189" s="358">
        <v>20.27</v>
      </c>
      <c r="Z2189" s="358">
        <v>20.25</v>
      </c>
      <c r="AA2189" s="358">
        <v>19.82</v>
      </c>
      <c r="AB2189" s="20">
        <v>466.56999999999988</v>
      </c>
    </row>
    <row r="2190" spans="2:28" thickTop="1" thickBot="1" x14ac:dyDescent="0.3">
      <c r="B2190" s="279">
        <v>41636</v>
      </c>
      <c r="C2190" s="128" t="s">
        <v>15</v>
      </c>
      <c r="D2190" s="358">
        <v>17.41</v>
      </c>
      <c r="E2190" s="358">
        <v>17.5</v>
      </c>
      <c r="F2190" s="358">
        <v>17.5</v>
      </c>
      <c r="G2190" s="358">
        <v>17.5</v>
      </c>
      <c r="H2190" s="358">
        <v>17.440000000000001</v>
      </c>
      <c r="I2190" s="358">
        <v>17.350000000000001</v>
      </c>
      <c r="J2190" s="358">
        <v>17.16</v>
      </c>
      <c r="K2190" s="358">
        <v>16.73</v>
      </c>
      <c r="L2190" s="358">
        <v>16.79</v>
      </c>
      <c r="M2190" s="358">
        <v>17.53</v>
      </c>
      <c r="N2190" s="358">
        <v>18.760000000000002</v>
      </c>
      <c r="O2190" s="358">
        <v>19.57</v>
      </c>
      <c r="P2190" s="358">
        <v>20.309999999999999</v>
      </c>
      <c r="Q2190" s="358">
        <v>21.22</v>
      </c>
      <c r="R2190" s="358">
        <v>21.48</v>
      </c>
      <c r="S2190" s="358">
        <v>21.56</v>
      </c>
      <c r="T2190" s="358">
        <v>21.27</v>
      </c>
      <c r="U2190" s="358">
        <v>21.21</v>
      </c>
      <c r="V2190" s="358">
        <v>19.52</v>
      </c>
      <c r="W2190" s="358">
        <v>19.25</v>
      </c>
      <c r="X2190" s="358">
        <v>18.829999999999998</v>
      </c>
      <c r="Y2190" s="358">
        <v>18.71</v>
      </c>
      <c r="Z2190" s="358">
        <v>18.13</v>
      </c>
      <c r="AA2190" s="358">
        <v>17.78</v>
      </c>
      <c r="AB2190" s="20">
        <v>450.50999999999988</v>
      </c>
    </row>
    <row r="2191" spans="2:28" thickTop="1" thickBot="1" x14ac:dyDescent="0.3">
      <c r="B2191" s="279">
        <v>41637</v>
      </c>
      <c r="C2191" s="128" t="s">
        <v>16</v>
      </c>
      <c r="D2191" s="358">
        <v>18.010000000000002</v>
      </c>
      <c r="E2191" s="358">
        <v>17.71</v>
      </c>
      <c r="F2191" s="358">
        <v>17.440000000000001</v>
      </c>
      <c r="G2191" s="358">
        <v>17.440000000000001</v>
      </c>
      <c r="H2191" s="358">
        <v>17.440000000000001</v>
      </c>
      <c r="I2191" s="358">
        <v>17.440000000000001</v>
      </c>
      <c r="J2191" s="358">
        <v>17.440000000000001</v>
      </c>
      <c r="K2191" s="358">
        <v>17.46</v>
      </c>
      <c r="L2191" s="358">
        <v>17.559999999999999</v>
      </c>
      <c r="M2191" s="358">
        <v>17.600000000000001</v>
      </c>
      <c r="N2191" s="358">
        <v>18.91</v>
      </c>
      <c r="O2191" s="358">
        <v>20.55</v>
      </c>
      <c r="P2191" s="358">
        <v>21.02</v>
      </c>
      <c r="Q2191" s="358">
        <v>21.03</v>
      </c>
      <c r="R2191" s="358">
        <v>21.22</v>
      </c>
      <c r="S2191" s="358">
        <v>22.04</v>
      </c>
      <c r="T2191" s="358">
        <v>22.35</v>
      </c>
      <c r="U2191" s="358">
        <v>21.82</v>
      </c>
      <c r="V2191" s="358">
        <v>22.1</v>
      </c>
      <c r="W2191" s="358">
        <v>20.059999999999999</v>
      </c>
      <c r="X2191" s="358">
        <v>19.59</v>
      </c>
      <c r="Y2191" s="358">
        <v>19.28</v>
      </c>
      <c r="Z2191" s="358">
        <v>18.53</v>
      </c>
      <c r="AA2191" s="358">
        <v>17.510000000000002</v>
      </c>
      <c r="AB2191" s="20">
        <v>461.54999999999995</v>
      </c>
    </row>
    <row r="2192" spans="2:28" thickTop="1" thickBot="1" x14ac:dyDescent="0.3">
      <c r="B2192" s="279">
        <v>41638</v>
      </c>
      <c r="C2192" s="128" t="s">
        <v>17</v>
      </c>
      <c r="D2192" s="358">
        <v>17.41</v>
      </c>
      <c r="E2192" s="358">
        <v>17.45</v>
      </c>
      <c r="F2192" s="358">
        <v>17.37</v>
      </c>
      <c r="G2192" s="358">
        <v>17.36</v>
      </c>
      <c r="H2192" s="358">
        <v>17.37</v>
      </c>
      <c r="I2192" s="358">
        <v>16.88</v>
      </c>
      <c r="J2192" s="358">
        <v>14.7</v>
      </c>
      <c r="K2192" s="358">
        <v>14.32</v>
      </c>
      <c r="L2192" s="358">
        <v>15.46</v>
      </c>
      <c r="M2192" s="358">
        <v>17.829999999999998</v>
      </c>
      <c r="N2192" s="358">
        <v>19.78</v>
      </c>
      <c r="O2192" s="358">
        <v>20.59</v>
      </c>
      <c r="P2192" s="358">
        <v>22.17</v>
      </c>
      <c r="Q2192" s="358">
        <v>23.05</v>
      </c>
      <c r="R2192" s="358">
        <v>23.33</v>
      </c>
      <c r="S2192" s="358">
        <v>23.33</v>
      </c>
      <c r="T2192" s="358">
        <v>22.99</v>
      </c>
      <c r="U2192" s="358">
        <v>22.76</v>
      </c>
      <c r="V2192" s="358">
        <v>21.44</v>
      </c>
      <c r="W2192" s="358">
        <v>20.37</v>
      </c>
      <c r="X2192" s="358">
        <v>19</v>
      </c>
      <c r="Y2192" s="358">
        <v>18.5</v>
      </c>
      <c r="Z2192" s="358">
        <v>18.59</v>
      </c>
      <c r="AA2192" s="358">
        <v>18.78</v>
      </c>
      <c r="AB2192" s="20">
        <v>460.83000000000004</v>
      </c>
    </row>
    <row r="2193" spans="1:28" thickTop="1" thickBot="1" x14ac:dyDescent="0.3">
      <c r="B2193" s="279">
        <v>41639</v>
      </c>
      <c r="C2193" s="128" t="s">
        <v>11</v>
      </c>
      <c r="D2193" s="358">
        <v>18.82</v>
      </c>
      <c r="E2193" s="358">
        <v>18.690000000000001</v>
      </c>
      <c r="F2193" s="358">
        <v>18.690000000000001</v>
      </c>
      <c r="G2193" s="358">
        <v>18.690000000000001</v>
      </c>
      <c r="H2193" s="358">
        <v>18.309999999999999</v>
      </c>
      <c r="I2193" s="358">
        <v>16.88</v>
      </c>
      <c r="J2193" s="358">
        <v>14.51</v>
      </c>
      <c r="K2193" s="358">
        <v>14.7</v>
      </c>
      <c r="L2193" s="358">
        <v>16</v>
      </c>
      <c r="M2193" s="358">
        <v>18.25</v>
      </c>
      <c r="N2193" s="358">
        <v>19.059999999999999</v>
      </c>
      <c r="O2193" s="358">
        <v>20.329999999999998</v>
      </c>
      <c r="P2193" s="358">
        <v>21.44</v>
      </c>
      <c r="Q2193" s="358">
        <v>22.1</v>
      </c>
      <c r="R2193" s="358">
        <v>22.31</v>
      </c>
      <c r="S2193" s="358">
        <v>22.25</v>
      </c>
      <c r="T2193" s="358">
        <v>22.29</v>
      </c>
      <c r="U2193" s="358">
        <v>22.09</v>
      </c>
      <c r="V2193" s="358">
        <v>21.45</v>
      </c>
      <c r="W2193" s="358">
        <v>19.63</v>
      </c>
      <c r="X2193" s="358">
        <v>18.78</v>
      </c>
      <c r="Y2193" s="358">
        <v>18.59</v>
      </c>
      <c r="Z2193" s="358">
        <v>18.78</v>
      </c>
      <c r="AA2193" s="358">
        <v>18.5</v>
      </c>
      <c r="AB2193" s="20">
        <v>461.14</v>
      </c>
    </row>
    <row r="2194" spans="1:28" thickTop="1" thickBot="1" x14ac:dyDescent="0.3">
      <c r="A2194" s="11" t="s">
        <v>10</v>
      </c>
      <c r="B2194" s="279">
        <v>41640</v>
      </c>
      <c r="C2194" s="128" t="s">
        <v>12</v>
      </c>
      <c r="D2194" s="358">
        <v>17.64</v>
      </c>
      <c r="E2194" s="358">
        <v>17.45</v>
      </c>
      <c r="F2194" s="358">
        <v>17.59</v>
      </c>
      <c r="G2194" s="358">
        <v>17.59</v>
      </c>
      <c r="H2194" s="358">
        <v>17.59</v>
      </c>
      <c r="I2194" s="358">
        <v>16.690000000000001</v>
      </c>
      <c r="J2194" s="358">
        <v>14.8</v>
      </c>
      <c r="K2194" s="358">
        <v>14.32</v>
      </c>
      <c r="L2194" s="358">
        <v>15.18</v>
      </c>
      <c r="M2194" s="358">
        <v>16.79</v>
      </c>
      <c r="N2194" s="358">
        <v>18.399999999999999</v>
      </c>
      <c r="O2194" s="358">
        <v>19.54</v>
      </c>
      <c r="P2194" s="358">
        <v>21.15</v>
      </c>
      <c r="Q2194" s="358">
        <v>22.2</v>
      </c>
      <c r="R2194" s="358">
        <v>22.67</v>
      </c>
      <c r="S2194" s="358">
        <v>22.48</v>
      </c>
      <c r="T2194" s="358">
        <v>22</v>
      </c>
      <c r="U2194" s="358">
        <v>21.55</v>
      </c>
      <c r="V2194" s="358">
        <v>20.2</v>
      </c>
      <c r="W2194" s="358">
        <v>18.5</v>
      </c>
      <c r="X2194" s="358">
        <v>18</v>
      </c>
      <c r="Y2194" s="358">
        <v>18</v>
      </c>
      <c r="Z2194" s="358">
        <v>17.93</v>
      </c>
      <c r="AA2194" s="358">
        <v>17.91</v>
      </c>
      <c r="AB2194" s="20">
        <v>446.17000000000007</v>
      </c>
    </row>
    <row r="2195" spans="1:28" thickTop="1" thickBot="1" x14ac:dyDescent="0.3">
      <c r="B2195" s="279">
        <v>41641</v>
      </c>
      <c r="C2195" s="128" t="s">
        <v>13</v>
      </c>
      <c r="D2195" s="358">
        <v>16.88</v>
      </c>
      <c r="E2195" s="358">
        <v>16.88</v>
      </c>
      <c r="F2195" s="358">
        <v>16.79</v>
      </c>
      <c r="G2195" s="358">
        <v>16.690000000000001</v>
      </c>
      <c r="H2195" s="358">
        <v>16.5</v>
      </c>
      <c r="I2195" s="358">
        <v>15.65</v>
      </c>
      <c r="J2195" s="358">
        <v>13.94</v>
      </c>
      <c r="K2195" s="358">
        <v>13.85</v>
      </c>
      <c r="L2195" s="358">
        <v>14.8</v>
      </c>
      <c r="M2195" s="358">
        <v>17.78</v>
      </c>
      <c r="N2195" s="358">
        <v>19.66</v>
      </c>
      <c r="O2195" s="358">
        <v>21.31</v>
      </c>
      <c r="P2195" s="358">
        <v>22.1</v>
      </c>
      <c r="Q2195" s="358">
        <v>22.48</v>
      </c>
      <c r="R2195" s="358">
        <v>22.48</v>
      </c>
      <c r="S2195" s="358">
        <v>22.29</v>
      </c>
      <c r="T2195" s="358">
        <v>21.72</v>
      </c>
      <c r="U2195" s="358">
        <v>20.58</v>
      </c>
      <c r="V2195" s="358">
        <v>19.850000000000001</v>
      </c>
      <c r="W2195" s="358">
        <v>18.690000000000001</v>
      </c>
      <c r="X2195" s="358">
        <v>17.93</v>
      </c>
      <c r="Y2195" s="358">
        <v>17.45</v>
      </c>
      <c r="Z2195" s="358">
        <v>17.260000000000002</v>
      </c>
      <c r="AA2195" s="358">
        <v>17.239999999999998</v>
      </c>
      <c r="AB2195" s="20">
        <v>440.79999999999995</v>
      </c>
    </row>
    <row r="2196" spans="1:28" thickTop="1" thickBot="1" x14ac:dyDescent="0.3">
      <c r="B2196" s="279">
        <v>41642</v>
      </c>
      <c r="C2196" s="128" t="s">
        <v>14</v>
      </c>
      <c r="D2196" s="358">
        <v>16.12</v>
      </c>
      <c r="E2196" s="358">
        <v>16.22</v>
      </c>
      <c r="F2196" s="358">
        <v>16.12</v>
      </c>
      <c r="G2196" s="358">
        <v>16.12</v>
      </c>
      <c r="H2196" s="358">
        <v>15.84</v>
      </c>
      <c r="I2196" s="358">
        <v>15.18</v>
      </c>
      <c r="J2196" s="358">
        <v>13.66</v>
      </c>
      <c r="K2196" s="358">
        <v>13</v>
      </c>
      <c r="L2196" s="358">
        <v>13.18</v>
      </c>
      <c r="M2196" s="358">
        <v>14.42</v>
      </c>
      <c r="N2196" s="358">
        <v>15.84</v>
      </c>
      <c r="O2196" s="358">
        <v>17.260000000000002</v>
      </c>
      <c r="P2196" s="358">
        <v>18.559999999999999</v>
      </c>
      <c r="Q2196" s="358">
        <v>19.21</v>
      </c>
      <c r="R2196" s="358">
        <v>19.82</v>
      </c>
      <c r="S2196" s="358">
        <v>20.2</v>
      </c>
      <c r="T2196" s="358">
        <v>20.46</v>
      </c>
      <c r="U2196" s="358">
        <v>20.32</v>
      </c>
      <c r="V2196" s="358">
        <v>19.59</v>
      </c>
      <c r="W2196" s="358">
        <v>18.5</v>
      </c>
      <c r="X2196" s="358">
        <v>17.45</v>
      </c>
      <c r="Y2196" s="358">
        <v>16.79</v>
      </c>
      <c r="Z2196" s="358">
        <v>16.79</v>
      </c>
      <c r="AA2196" s="358">
        <v>16.690000000000001</v>
      </c>
      <c r="AB2196" s="20">
        <v>407.34</v>
      </c>
    </row>
    <row r="2197" spans="1:28" thickTop="1" thickBot="1" x14ac:dyDescent="0.3">
      <c r="B2197" s="279">
        <v>41643</v>
      </c>
      <c r="C2197" s="128" t="s">
        <v>15</v>
      </c>
      <c r="D2197" s="358">
        <v>15.84</v>
      </c>
      <c r="E2197" s="358">
        <v>15.65</v>
      </c>
      <c r="F2197" s="358">
        <v>15.75</v>
      </c>
      <c r="G2197" s="358">
        <v>15.65</v>
      </c>
      <c r="H2197" s="358">
        <v>15.46</v>
      </c>
      <c r="I2197" s="358">
        <v>14.32</v>
      </c>
      <c r="J2197" s="358">
        <v>12.14</v>
      </c>
      <c r="K2197" s="358">
        <v>10.53</v>
      </c>
      <c r="L2197" s="358">
        <v>10.91</v>
      </c>
      <c r="M2197" s="358">
        <v>12.8</v>
      </c>
      <c r="N2197" s="358">
        <v>15.46</v>
      </c>
      <c r="O2197" s="358">
        <v>17.12</v>
      </c>
      <c r="P2197" s="358">
        <v>19.920000000000002</v>
      </c>
      <c r="Q2197" s="358">
        <v>21.44</v>
      </c>
      <c r="R2197" s="358">
        <v>22.57</v>
      </c>
      <c r="S2197" s="358">
        <v>22.67</v>
      </c>
      <c r="T2197" s="358">
        <v>22.57</v>
      </c>
      <c r="U2197" s="358">
        <v>21.72</v>
      </c>
      <c r="V2197" s="358">
        <v>21.34</v>
      </c>
      <c r="W2197" s="358">
        <v>19.63</v>
      </c>
      <c r="X2197" s="358">
        <v>18.309999999999999</v>
      </c>
      <c r="Y2197" s="358">
        <v>17.64</v>
      </c>
      <c r="Z2197" s="358">
        <v>17.45</v>
      </c>
      <c r="AA2197" s="358">
        <v>17.36</v>
      </c>
      <c r="AB2197" s="20">
        <v>414.24999999999994</v>
      </c>
    </row>
    <row r="2198" spans="1:28" thickTop="1" thickBot="1" x14ac:dyDescent="0.3">
      <c r="B2198" s="279">
        <v>41644</v>
      </c>
      <c r="C2198" s="128" t="s">
        <v>16</v>
      </c>
      <c r="D2198" s="358">
        <v>16</v>
      </c>
      <c r="E2198" s="358">
        <v>16</v>
      </c>
      <c r="F2198" s="358">
        <v>16.11</v>
      </c>
      <c r="G2198" s="358">
        <v>15.96</v>
      </c>
      <c r="H2198" s="358">
        <v>15.75</v>
      </c>
      <c r="I2198" s="358">
        <v>14</v>
      </c>
      <c r="J2198" s="358">
        <v>11.86</v>
      </c>
      <c r="K2198" s="358">
        <v>11.67</v>
      </c>
      <c r="L2198" s="358">
        <v>13.18</v>
      </c>
      <c r="M2198" s="358">
        <v>16.22</v>
      </c>
      <c r="N2198" s="358">
        <v>19</v>
      </c>
      <c r="O2198" s="358">
        <v>21.63</v>
      </c>
      <c r="P2198" s="358">
        <v>23.81</v>
      </c>
      <c r="Q2198" s="358">
        <v>24.76</v>
      </c>
      <c r="R2198" s="358">
        <v>24.95</v>
      </c>
      <c r="S2198" s="358">
        <v>25</v>
      </c>
      <c r="T2198" s="358">
        <v>24.38</v>
      </c>
      <c r="U2198" s="358">
        <v>23.43</v>
      </c>
      <c r="V2198" s="358">
        <v>21</v>
      </c>
      <c r="W2198" s="358">
        <v>19.16</v>
      </c>
      <c r="X2198" s="358">
        <v>17.739999999999998</v>
      </c>
      <c r="Y2198" s="358">
        <v>17.55</v>
      </c>
      <c r="Z2198" s="358">
        <v>17.36</v>
      </c>
      <c r="AA2198" s="358">
        <v>17.39</v>
      </c>
      <c r="AB2198" s="20">
        <v>443.91</v>
      </c>
    </row>
    <row r="2199" spans="1:28" thickTop="1" thickBot="1" x14ac:dyDescent="0.3">
      <c r="B2199" s="279">
        <v>41645</v>
      </c>
      <c r="C2199" s="128" t="s">
        <v>17</v>
      </c>
      <c r="D2199" s="358">
        <v>16.600000000000001</v>
      </c>
      <c r="E2199" s="358">
        <v>16.41</v>
      </c>
      <c r="F2199" s="358">
        <v>16.41</v>
      </c>
      <c r="G2199" s="358">
        <v>16.22</v>
      </c>
      <c r="H2199" s="358">
        <v>15.56</v>
      </c>
      <c r="I2199" s="358">
        <v>13.85</v>
      </c>
      <c r="J2199" s="358">
        <v>13.47</v>
      </c>
      <c r="K2199" s="358">
        <v>14.42</v>
      </c>
      <c r="L2199" s="358">
        <v>16</v>
      </c>
      <c r="M2199" s="358">
        <v>17.739999999999998</v>
      </c>
      <c r="N2199" s="358">
        <v>18.73</v>
      </c>
      <c r="O2199" s="358">
        <v>20</v>
      </c>
      <c r="P2199" s="358">
        <v>21.25</v>
      </c>
      <c r="Q2199" s="358">
        <v>21.72</v>
      </c>
      <c r="R2199" s="358">
        <v>21.53</v>
      </c>
      <c r="S2199" s="358">
        <v>21.44</v>
      </c>
      <c r="T2199" s="358">
        <v>21.34</v>
      </c>
      <c r="U2199" s="358">
        <v>20.2</v>
      </c>
      <c r="V2199" s="358">
        <v>18.690000000000001</v>
      </c>
      <c r="W2199" s="358">
        <v>17.07</v>
      </c>
      <c r="X2199" s="358">
        <v>16.41</v>
      </c>
      <c r="Y2199" s="358">
        <v>15.93</v>
      </c>
      <c r="Z2199" s="358">
        <v>15.8</v>
      </c>
      <c r="AA2199" s="358">
        <v>15.56</v>
      </c>
      <c r="AB2199" s="20">
        <v>422.34999999999997</v>
      </c>
    </row>
    <row r="2200" spans="1:28" thickTop="1" thickBot="1" x14ac:dyDescent="0.3">
      <c r="B2200" s="279">
        <v>41646</v>
      </c>
      <c r="C2200" s="128" t="s">
        <v>11</v>
      </c>
      <c r="D2200" s="358">
        <v>14.42</v>
      </c>
      <c r="E2200" s="358">
        <v>14.42</v>
      </c>
      <c r="F2200" s="358">
        <v>14.42</v>
      </c>
      <c r="G2200" s="358">
        <v>14.32</v>
      </c>
      <c r="H2200" s="358">
        <v>14</v>
      </c>
      <c r="I2200" s="358">
        <v>12.9</v>
      </c>
      <c r="J2200" s="358">
        <v>11.29</v>
      </c>
      <c r="K2200" s="358">
        <v>11</v>
      </c>
      <c r="L2200" s="358">
        <v>11.38</v>
      </c>
      <c r="M2200" s="358">
        <v>12.9</v>
      </c>
      <c r="N2200" s="358">
        <v>15.04</v>
      </c>
      <c r="O2200" s="358">
        <v>16.02</v>
      </c>
      <c r="P2200" s="358">
        <v>17.37</v>
      </c>
      <c r="Q2200" s="358">
        <v>18.5</v>
      </c>
      <c r="R2200" s="358">
        <v>18.690000000000001</v>
      </c>
      <c r="S2200" s="358">
        <v>19</v>
      </c>
      <c r="T2200" s="358">
        <v>18.63</v>
      </c>
      <c r="U2200" s="358">
        <v>18.059999999999999</v>
      </c>
      <c r="V2200" s="358">
        <v>17.010000000000002</v>
      </c>
      <c r="W2200" s="358">
        <v>16.239999999999998</v>
      </c>
      <c r="X2200" s="358">
        <v>15.31</v>
      </c>
      <c r="Y2200" s="358">
        <v>15.06</v>
      </c>
      <c r="Z2200" s="358">
        <v>15.36</v>
      </c>
      <c r="AA2200" s="358">
        <v>15.22</v>
      </c>
      <c r="AB2200" s="20">
        <v>366.56000000000006</v>
      </c>
    </row>
    <row r="2201" spans="1:28" thickTop="1" thickBot="1" x14ac:dyDescent="0.3">
      <c r="B2201" s="279">
        <v>41647</v>
      </c>
      <c r="C2201" s="128" t="s">
        <v>12</v>
      </c>
      <c r="D2201" s="358">
        <v>15.4</v>
      </c>
      <c r="E2201" s="358">
        <v>15.22</v>
      </c>
      <c r="F2201" s="358">
        <v>15.22</v>
      </c>
      <c r="G2201" s="358">
        <v>15.22</v>
      </c>
      <c r="H2201" s="358">
        <v>14.32</v>
      </c>
      <c r="I2201" s="358">
        <v>12.33</v>
      </c>
      <c r="J2201" s="358">
        <v>10.43</v>
      </c>
      <c r="K2201" s="358">
        <v>10.81</v>
      </c>
      <c r="L2201" s="358">
        <v>11.95</v>
      </c>
      <c r="M2201" s="358">
        <v>15.17</v>
      </c>
      <c r="N2201" s="358">
        <v>17.07</v>
      </c>
      <c r="O2201" s="358">
        <v>19.25</v>
      </c>
      <c r="P2201" s="358">
        <v>21.06</v>
      </c>
      <c r="Q2201" s="358">
        <v>21.72</v>
      </c>
      <c r="R2201" s="358">
        <v>21.91</v>
      </c>
      <c r="S2201" s="358">
        <v>21.63</v>
      </c>
      <c r="T2201" s="358">
        <v>21.34</v>
      </c>
      <c r="U2201" s="358">
        <v>19.73</v>
      </c>
      <c r="V2201" s="358">
        <v>18.21</v>
      </c>
      <c r="W2201" s="358">
        <v>17.2</v>
      </c>
      <c r="X2201" s="358">
        <v>17</v>
      </c>
      <c r="Y2201" s="358">
        <v>17.170000000000002</v>
      </c>
      <c r="Z2201" s="358">
        <v>17</v>
      </c>
      <c r="AA2201" s="358">
        <v>17.16</v>
      </c>
      <c r="AB2201" s="20">
        <v>403.52</v>
      </c>
    </row>
    <row r="2202" spans="1:28" thickTop="1" thickBot="1" x14ac:dyDescent="0.3">
      <c r="B2202" s="279">
        <v>41648</v>
      </c>
      <c r="C2202" s="128" t="s">
        <v>13</v>
      </c>
      <c r="D2202" s="358">
        <v>15.27</v>
      </c>
      <c r="E2202" s="358">
        <v>15</v>
      </c>
      <c r="F2202" s="358">
        <v>15.18</v>
      </c>
      <c r="G2202" s="358">
        <v>15.18</v>
      </c>
      <c r="H2202" s="358">
        <v>14.7</v>
      </c>
      <c r="I2202" s="358">
        <v>13.37</v>
      </c>
      <c r="J2202" s="358">
        <v>11.57</v>
      </c>
      <c r="K2202" s="358">
        <v>11.48</v>
      </c>
      <c r="L2202" s="358">
        <v>12</v>
      </c>
      <c r="M2202" s="358">
        <v>14.89</v>
      </c>
      <c r="N2202" s="358">
        <v>19.54</v>
      </c>
      <c r="O2202" s="358">
        <v>22.76</v>
      </c>
      <c r="P2202" s="358">
        <v>23.81</v>
      </c>
      <c r="Q2202" s="358">
        <v>24</v>
      </c>
      <c r="R2202" s="358">
        <v>23.81</v>
      </c>
      <c r="S2202" s="358">
        <v>23.24</v>
      </c>
      <c r="T2202" s="358">
        <v>21.34</v>
      </c>
      <c r="U2202" s="358">
        <v>19.440000000000001</v>
      </c>
      <c r="V2202" s="358">
        <v>18</v>
      </c>
      <c r="W2202" s="358">
        <v>17.23</v>
      </c>
      <c r="X2202" s="358">
        <v>17.07</v>
      </c>
      <c r="Y2202" s="358">
        <v>17</v>
      </c>
      <c r="Z2202" s="358">
        <v>17</v>
      </c>
      <c r="AA2202" s="358">
        <v>17</v>
      </c>
      <c r="AB2202" s="20">
        <v>419.88</v>
      </c>
    </row>
    <row r="2203" spans="1:28" thickTop="1" thickBot="1" x14ac:dyDescent="0.3">
      <c r="B2203" s="279">
        <v>41649</v>
      </c>
      <c r="C2203" s="128" t="s">
        <v>14</v>
      </c>
      <c r="D2203" s="358">
        <v>16.3</v>
      </c>
      <c r="E2203" s="358">
        <v>16.79</v>
      </c>
      <c r="F2203" s="358">
        <v>16.690000000000001</v>
      </c>
      <c r="G2203" s="358">
        <v>16.79</v>
      </c>
      <c r="H2203" s="358">
        <v>16.690000000000001</v>
      </c>
      <c r="I2203" s="358">
        <v>16</v>
      </c>
      <c r="J2203" s="358">
        <v>14.42</v>
      </c>
      <c r="K2203" s="358">
        <v>13.66</v>
      </c>
      <c r="L2203" s="358">
        <v>14.13</v>
      </c>
      <c r="M2203" s="358">
        <v>16.79</v>
      </c>
      <c r="N2203" s="358">
        <v>18.91</v>
      </c>
      <c r="O2203" s="358">
        <v>21.82</v>
      </c>
      <c r="P2203" s="358">
        <v>24.19</v>
      </c>
      <c r="Q2203" s="358">
        <v>24.76</v>
      </c>
      <c r="R2203" s="358">
        <v>24.76</v>
      </c>
      <c r="S2203" s="358">
        <v>24.38</v>
      </c>
      <c r="T2203" s="358">
        <v>24.09</v>
      </c>
      <c r="U2203" s="358">
        <v>21.91</v>
      </c>
      <c r="V2203" s="358">
        <v>20.3</v>
      </c>
      <c r="W2203" s="358">
        <v>19.09</v>
      </c>
      <c r="X2203" s="358">
        <v>19.11</v>
      </c>
      <c r="Y2203" s="358">
        <v>18.78</v>
      </c>
      <c r="Z2203" s="358">
        <v>18.399999999999999</v>
      </c>
      <c r="AA2203" s="358">
        <v>18.350000000000001</v>
      </c>
      <c r="AB2203" s="20">
        <v>457.11</v>
      </c>
    </row>
    <row r="2204" spans="1:28" thickTop="1" thickBot="1" x14ac:dyDescent="0.3">
      <c r="B2204" s="279">
        <v>41650</v>
      </c>
      <c r="C2204" s="128" t="s">
        <v>15</v>
      </c>
      <c r="D2204" s="358">
        <v>17.61</v>
      </c>
      <c r="E2204" s="358">
        <v>17.63</v>
      </c>
      <c r="F2204" s="358">
        <v>17.63</v>
      </c>
      <c r="G2204" s="358">
        <v>17.559999999999999</v>
      </c>
      <c r="H2204" s="358">
        <v>17.489999999999998</v>
      </c>
      <c r="I2204" s="358">
        <v>16.690000000000001</v>
      </c>
      <c r="J2204" s="358">
        <v>14.51</v>
      </c>
      <c r="K2204" s="358">
        <v>13.28</v>
      </c>
      <c r="L2204" s="358">
        <v>13.75</v>
      </c>
      <c r="M2204" s="358">
        <v>15.84</v>
      </c>
      <c r="N2204" s="358">
        <v>18.12</v>
      </c>
      <c r="O2204" s="358">
        <v>21.91</v>
      </c>
      <c r="P2204" s="358">
        <v>24.38</v>
      </c>
      <c r="Q2204" s="358">
        <v>25.33</v>
      </c>
      <c r="R2204" s="358">
        <v>25.61</v>
      </c>
      <c r="S2204" s="358">
        <v>25.23</v>
      </c>
      <c r="T2204" s="358">
        <v>24.66</v>
      </c>
      <c r="U2204" s="358">
        <v>22.38</v>
      </c>
      <c r="V2204" s="358">
        <v>20.39</v>
      </c>
      <c r="W2204" s="358">
        <v>19.07</v>
      </c>
      <c r="X2204" s="358">
        <v>18.87</v>
      </c>
      <c r="Y2204" s="358">
        <v>18.84</v>
      </c>
      <c r="Z2204" s="358">
        <v>18.75</v>
      </c>
      <c r="AA2204" s="358">
        <v>18.59</v>
      </c>
      <c r="AB2204" s="20">
        <v>464.11999999999995</v>
      </c>
    </row>
    <row r="2205" spans="1:28" thickTop="1" thickBot="1" x14ac:dyDescent="0.3">
      <c r="B2205" s="279">
        <v>41651</v>
      </c>
      <c r="C2205" s="128" t="s">
        <v>16</v>
      </c>
      <c r="D2205" s="358">
        <v>19.84</v>
      </c>
      <c r="E2205" s="358">
        <v>19.96</v>
      </c>
      <c r="F2205" s="358">
        <v>19.809999999999999</v>
      </c>
      <c r="G2205" s="358">
        <v>19.809999999999999</v>
      </c>
      <c r="H2205" s="358">
        <v>19.54</v>
      </c>
      <c r="I2205" s="358">
        <v>19.16</v>
      </c>
      <c r="J2205" s="358">
        <v>18.399999999999999</v>
      </c>
      <c r="K2205" s="358">
        <v>15.56</v>
      </c>
      <c r="L2205" s="358">
        <v>15</v>
      </c>
      <c r="M2205" s="358">
        <v>15.56</v>
      </c>
      <c r="N2205" s="358">
        <v>19.53</v>
      </c>
      <c r="O2205" s="358">
        <v>21.41</v>
      </c>
      <c r="P2205" s="358">
        <v>23.14</v>
      </c>
      <c r="Q2205" s="358">
        <v>25.23</v>
      </c>
      <c r="R2205" s="358">
        <v>25.33</v>
      </c>
      <c r="S2205" s="358">
        <v>25.33</v>
      </c>
      <c r="T2205" s="358">
        <v>24.95</v>
      </c>
      <c r="U2205" s="358">
        <v>24</v>
      </c>
      <c r="V2205" s="358">
        <v>23.52</v>
      </c>
      <c r="W2205" s="358">
        <v>21.84</v>
      </c>
      <c r="X2205" s="358">
        <v>20.56</v>
      </c>
      <c r="Y2205" s="358">
        <v>20.079999999999998</v>
      </c>
      <c r="Z2205" s="358">
        <v>20.05</v>
      </c>
      <c r="AA2205" s="358">
        <v>19.78</v>
      </c>
      <c r="AB2205" s="20">
        <v>497.39</v>
      </c>
    </row>
    <row r="2206" spans="1:28" thickTop="1" thickBot="1" x14ac:dyDescent="0.3">
      <c r="B2206" s="279">
        <v>41652</v>
      </c>
      <c r="C2206" s="128" t="s">
        <v>17</v>
      </c>
      <c r="D2206" s="358">
        <v>18.34</v>
      </c>
      <c r="E2206" s="358">
        <v>18.309999999999999</v>
      </c>
      <c r="F2206" s="358">
        <v>18.309999999999999</v>
      </c>
      <c r="G2206" s="358">
        <v>18.12</v>
      </c>
      <c r="H2206" s="358">
        <v>17.55</v>
      </c>
      <c r="I2206" s="358">
        <v>15.46</v>
      </c>
      <c r="J2206" s="358">
        <v>15.27</v>
      </c>
      <c r="K2206" s="358">
        <v>15.46</v>
      </c>
      <c r="L2206" s="358">
        <v>16.829999999999998</v>
      </c>
      <c r="M2206" s="358">
        <v>17.89</v>
      </c>
      <c r="N2206" s="358">
        <v>20.2</v>
      </c>
      <c r="O2206" s="358">
        <v>21.72</v>
      </c>
      <c r="P2206" s="358">
        <v>23.14</v>
      </c>
      <c r="Q2206" s="358">
        <v>24.95</v>
      </c>
      <c r="R2206" s="358">
        <v>26.27</v>
      </c>
      <c r="S2206" s="358">
        <v>26.37</v>
      </c>
      <c r="T2206" s="358">
        <v>26.27</v>
      </c>
      <c r="U2206" s="358">
        <v>25.51</v>
      </c>
      <c r="V2206" s="358">
        <v>23.14</v>
      </c>
      <c r="W2206" s="358">
        <v>20.77</v>
      </c>
      <c r="X2206" s="358">
        <v>19.25</v>
      </c>
      <c r="Y2206" s="358">
        <v>18.899999999999999</v>
      </c>
      <c r="Z2206" s="358">
        <v>18.75</v>
      </c>
      <c r="AA2206" s="358">
        <v>18.78</v>
      </c>
      <c r="AB2206" s="20">
        <v>485.55999999999983</v>
      </c>
    </row>
    <row r="2207" spans="1:28" thickTop="1" thickBot="1" x14ac:dyDescent="0.3">
      <c r="B2207" s="279">
        <v>41653</v>
      </c>
      <c r="C2207" s="128" t="s">
        <v>11</v>
      </c>
      <c r="D2207" s="358">
        <v>17.829999999999998</v>
      </c>
      <c r="E2207" s="358">
        <v>17.93</v>
      </c>
      <c r="F2207" s="358">
        <v>17.739999999999998</v>
      </c>
      <c r="G2207" s="358">
        <v>17.739999999999998</v>
      </c>
      <c r="H2207" s="358">
        <v>17.260000000000002</v>
      </c>
      <c r="I2207" s="358">
        <v>16.88</v>
      </c>
      <c r="J2207" s="358">
        <v>15.27</v>
      </c>
      <c r="K2207" s="358">
        <v>14.7</v>
      </c>
      <c r="L2207" s="358">
        <v>15</v>
      </c>
      <c r="M2207" s="358">
        <v>17.55</v>
      </c>
      <c r="N2207" s="358">
        <v>20.09</v>
      </c>
      <c r="O2207" s="358">
        <v>22.2</v>
      </c>
      <c r="P2207" s="358">
        <v>23.33</v>
      </c>
      <c r="Q2207" s="358">
        <v>23.52</v>
      </c>
      <c r="R2207" s="358">
        <v>23.62</v>
      </c>
      <c r="S2207" s="358">
        <v>23.14</v>
      </c>
      <c r="T2207" s="358">
        <v>22.2</v>
      </c>
      <c r="U2207" s="358">
        <v>20.87</v>
      </c>
      <c r="V2207" s="358">
        <v>19.64</v>
      </c>
      <c r="W2207" s="358">
        <v>18.88</v>
      </c>
      <c r="X2207" s="358">
        <v>18.399999999999999</v>
      </c>
      <c r="Y2207" s="358">
        <v>18.309999999999999</v>
      </c>
      <c r="Z2207" s="358">
        <v>18.5</v>
      </c>
      <c r="AA2207" s="358">
        <v>18.399999999999999</v>
      </c>
      <c r="AB2207" s="20">
        <v>458.99999999999989</v>
      </c>
    </row>
    <row r="2208" spans="1:28" thickTop="1" thickBot="1" x14ac:dyDescent="0.3">
      <c r="B2208" s="279">
        <v>41654</v>
      </c>
      <c r="C2208" s="128" t="s">
        <v>12</v>
      </c>
      <c r="D2208" s="358">
        <v>16.690000000000001</v>
      </c>
      <c r="E2208" s="358">
        <v>16.600000000000001</v>
      </c>
      <c r="F2208" s="358">
        <v>16.5</v>
      </c>
      <c r="G2208" s="358">
        <v>16.309999999999999</v>
      </c>
      <c r="H2208" s="358">
        <v>16</v>
      </c>
      <c r="I2208" s="358">
        <v>15.75</v>
      </c>
      <c r="J2208" s="358">
        <v>14.32</v>
      </c>
      <c r="K2208" s="358">
        <v>13.28</v>
      </c>
      <c r="L2208" s="358">
        <v>13.85</v>
      </c>
      <c r="M2208" s="358">
        <v>15.46</v>
      </c>
      <c r="N2208" s="358">
        <v>18.96</v>
      </c>
      <c r="O2208" s="358">
        <v>19.93</v>
      </c>
      <c r="P2208" s="358">
        <v>20.420000000000002</v>
      </c>
      <c r="Q2208" s="358">
        <v>20.91</v>
      </c>
      <c r="R2208" s="358">
        <v>21.06</v>
      </c>
      <c r="S2208" s="358">
        <v>20.87</v>
      </c>
      <c r="T2208" s="358">
        <v>20.8</v>
      </c>
      <c r="U2208" s="358">
        <v>20.62</v>
      </c>
      <c r="V2208" s="358">
        <v>19.47</v>
      </c>
      <c r="W2208" s="358">
        <v>17.95</v>
      </c>
      <c r="X2208" s="358">
        <v>16.649999999999999</v>
      </c>
      <c r="Y2208" s="358">
        <v>16.22</v>
      </c>
      <c r="Z2208" s="358">
        <v>16.170000000000002</v>
      </c>
      <c r="AA2208" s="358">
        <v>16.22</v>
      </c>
      <c r="AB2208" s="20">
        <v>421.01</v>
      </c>
    </row>
    <row r="2209" spans="2:28" thickTop="1" thickBot="1" x14ac:dyDescent="0.3">
      <c r="B2209" s="279">
        <v>41655</v>
      </c>
      <c r="C2209" s="128" t="s">
        <v>13</v>
      </c>
      <c r="D2209" s="358">
        <v>15.57</v>
      </c>
      <c r="E2209" s="358">
        <v>15.33</v>
      </c>
      <c r="F2209" s="358">
        <v>15.18</v>
      </c>
      <c r="G2209" s="358">
        <v>15.18</v>
      </c>
      <c r="H2209" s="358">
        <v>14.51</v>
      </c>
      <c r="I2209" s="358">
        <v>12.52</v>
      </c>
      <c r="J2209" s="358">
        <v>9.86</v>
      </c>
      <c r="K2209" s="358">
        <v>9.49</v>
      </c>
      <c r="L2209" s="358">
        <v>9.86</v>
      </c>
      <c r="M2209" s="358">
        <v>13.28</v>
      </c>
      <c r="N2209" s="358">
        <v>15.5</v>
      </c>
      <c r="O2209" s="358">
        <v>17.55</v>
      </c>
      <c r="P2209" s="358">
        <v>18.78</v>
      </c>
      <c r="Q2209" s="358">
        <v>19.54</v>
      </c>
      <c r="R2209" s="358">
        <v>20.49</v>
      </c>
      <c r="S2209" s="358">
        <v>21</v>
      </c>
      <c r="T2209" s="358">
        <v>20.49</v>
      </c>
      <c r="U2209" s="358">
        <v>20.39</v>
      </c>
      <c r="V2209" s="358">
        <v>19.16</v>
      </c>
      <c r="W2209" s="358">
        <v>17.260000000000002</v>
      </c>
      <c r="X2209" s="358">
        <v>16.690000000000001</v>
      </c>
      <c r="Y2209" s="358">
        <v>16.5</v>
      </c>
      <c r="Z2209" s="358">
        <v>16.600000000000001</v>
      </c>
      <c r="AA2209" s="358">
        <v>16.5</v>
      </c>
      <c r="AB2209" s="20">
        <v>387.23</v>
      </c>
    </row>
    <row r="2210" spans="2:28" thickTop="1" thickBot="1" x14ac:dyDescent="0.3">
      <c r="B2210" s="279">
        <v>41656</v>
      </c>
      <c r="C2210" s="128" t="s">
        <v>14</v>
      </c>
      <c r="D2210" s="358">
        <v>15.37</v>
      </c>
      <c r="E2210" s="358">
        <v>15.37</v>
      </c>
      <c r="F2210" s="358">
        <v>15.27</v>
      </c>
      <c r="G2210" s="358">
        <v>15.27</v>
      </c>
      <c r="H2210" s="358">
        <v>14.8</v>
      </c>
      <c r="I2210" s="358">
        <v>13</v>
      </c>
      <c r="J2210" s="358">
        <v>10.91</v>
      </c>
      <c r="K2210" s="358">
        <v>10.53</v>
      </c>
      <c r="L2210" s="358">
        <v>11.1</v>
      </c>
      <c r="M2210" s="358">
        <v>13.37</v>
      </c>
      <c r="N2210" s="358">
        <v>17.37</v>
      </c>
      <c r="O2210" s="358">
        <v>19.73</v>
      </c>
      <c r="P2210" s="358">
        <v>21.44</v>
      </c>
      <c r="Q2210" s="358">
        <v>22.57</v>
      </c>
      <c r="R2210" s="358">
        <v>22.67</v>
      </c>
      <c r="S2210" s="358">
        <v>22.48</v>
      </c>
      <c r="T2210" s="358">
        <v>21.91</v>
      </c>
      <c r="U2210" s="358">
        <v>21</v>
      </c>
      <c r="V2210" s="358">
        <v>19.54</v>
      </c>
      <c r="W2210" s="358">
        <v>17.170000000000002</v>
      </c>
      <c r="X2210" s="358">
        <v>16.41</v>
      </c>
      <c r="Y2210" s="358">
        <v>16.22</v>
      </c>
      <c r="Z2210" s="358">
        <v>16.12</v>
      </c>
      <c r="AA2210" s="358">
        <v>15.93</v>
      </c>
      <c r="AB2210" s="20">
        <v>405.55000000000013</v>
      </c>
    </row>
    <row r="2211" spans="2:28" thickTop="1" thickBot="1" x14ac:dyDescent="0.3">
      <c r="B2211" s="279">
        <v>41657</v>
      </c>
      <c r="C2211" s="128" t="s">
        <v>15</v>
      </c>
      <c r="D2211" s="358">
        <v>15.26</v>
      </c>
      <c r="E2211" s="358">
        <v>15.19</v>
      </c>
      <c r="F2211" s="358">
        <v>15.19</v>
      </c>
      <c r="G2211" s="358">
        <v>15.04</v>
      </c>
      <c r="H2211" s="358">
        <v>14.42</v>
      </c>
      <c r="I2211" s="358">
        <v>13.18</v>
      </c>
      <c r="J2211" s="358">
        <v>11.1</v>
      </c>
      <c r="K2211" s="358">
        <v>10</v>
      </c>
      <c r="L2211" s="358">
        <v>10.24</v>
      </c>
      <c r="M2211" s="358">
        <v>12</v>
      </c>
      <c r="N2211" s="358">
        <v>15.83</v>
      </c>
      <c r="O2211" s="358">
        <v>20.2</v>
      </c>
      <c r="P2211" s="358">
        <v>21.82</v>
      </c>
      <c r="Q2211" s="358">
        <v>22.29</v>
      </c>
      <c r="R2211" s="358">
        <v>22.57</v>
      </c>
      <c r="S2211" s="358">
        <v>22.2</v>
      </c>
      <c r="T2211" s="358">
        <v>20.3</v>
      </c>
      <c r="U2211" s="358">
        <v>18.5</v>
      </c>
      <c r="V2211" s="358">
        <v>17.170000000000002</v>
      </c>
      <c r="W2211" s="358">
        <v>16.899999999999999</v>
      </c>
      <c r="X2211" s="358">
        <v>16.829999999999998</v>
      </c>
      <c r="Y2211" s="358">
        <v>16.760000000000002</v>
      </c>
      <c r="Z2211" s="358">
        <v>16.47</v>
      </c>
      <c r="AA2211" s="358">
        <v>16.48</v>
      </c>
      <c r="AB2211" s="20">
        <v>395.93999999999994</v>
      </c>
    </row>
    <row r="2212" spans="2:28" thickTop="1" thickBot="1" x14ac:dyDescent="0.3">
      <c r="B2212" s="279">
        <v>41658</v>
      </c>
      <c r="C2212" s="128" t="s">
        <v>16</v>
      </c>
      <c r="D2212" s="358">
        <v>16.88</v>
      </c>
      <c r="E2212" s="358">
        <v>17</v>
      </c>
      <c r="F2212" s="358">
        <v>16.88</v>
      </c>
      <c r="G2212" s="358">
        <v>16.690000000000001</v>
      </c>
      <c r="H2212" s="358">
        <v>16.41</v>
      </c>
      <c r="I2212" s="358">
        <v>15.08</v>
      </c>
      <c r="J2212" s="358">
        <v>11.67</v>
      </c>
      <c r="K2212" s="358">
        <v>10.62</v>
      </c>
      <c r="L2212" s="358">
        <v>11</v>
      </c>
      <c r="M2212" s="358">
        <v>14.23</v>
      </c>
      <c r="N2212" s="358">
        <v>18.88</v>
      </c>
      <c r="O2212" s="358">
        <v>21.06</v>
      </c>
      <c r="P2212" s="358">
        <v>22.57</v>
      </c>
      <c r="Q2212" s="358">
        <v>23.81</v>
      </c>
      <c r="R2212" s="358">
        <v>24.19</v>
      </c>
      <c r="S2212" s="358">
        <v>23.9</v>
      </c>
      <c r="T2212" s="358">
        <v>22.86</v>
      </c>
      <c r="U2212" s="358">
        <v>21.36</v>
      </c>
      <c r="V2212" s="358">
        <v>19.920000000000002</v>
      </c>
      <c r="W2212" s="358">
        <v>18.21</v>
      </c>
      <c r="X2212" s="358">
        <v>17.64</v>
      </c>
      <c r="Y2212" s="358">
        <v>17.55</v>
      </c>
      <c r="Z2212" s="358">
        <v>17.45</v>
      </c>
      <c r="AA2212" s="358">
        <v>17.170000000000002</v>
      </c>
      <c r="AB2212" s="20">
        <v>433.03</v>
      </c>
    </row>
    <row r="2213" spans="2:28" thickTop="1" thickBot="1" x14ac:dyDescent="0.3">
      <c r="B2213" s="279">
        <v>41659</v>
      </c>
      <c r="C2213" s="128" t="s">
        <v>17</v>
      </c>
      <c r="D2213" s="358">
        <v>16</v>
      </c>
      <c r="E2213" s="358">
        <v>15.84</v>
      </c>
      <c r="F2213" s="358">
        <v>15.75</v>
      </c>
      <c r="G2213" s="358">
        <v>15.65</v>
      </c>
      <c r="H2213" s="358">
        <v>15.46</v>
      </c>
      <c r="I2213" s="358">
        <v>14.7</v>
      </c>
      <c r="J2213" s="358">
        <v>12.24</v>
      </c>
      <c r="K2213" s="358">
        <v>11.57</v>
      </c>
      <c r="L2213" s="358">
        <v>12.24</v>
      </c>
      <c r="M2213" s="358">
        <v>15.46</v>
      </c>
      <c r="N2213" s="358">
        <v>18.34</v>
      </c>
      <c r="O2213" s="358">
        <v>22.48</v>
      </c>
      <c r="P2213" s="358">
        <v>24.09</v>
      </c>
      <c r="Q2213" s="358">
        <v>24.38</v>
      </c>
      <c r="R2213" s="358">
        <v>24.47</v>
      </c>
      <c r="S2213" s="358">
        <v>24.09</v>
      </c>
      <c r="T2213" s="358">
        <v>22.76</v>
      </c>
      <c r="U2213" s="358">
        <v>20.49</v>
      </c>
      <c r="V2213" s="358">
        <v>19.07</v>
      </c>
      <c r="W2213" s="358">
        <v>18.55</v>
      </c>
      <c r="X2213" s="358">
        <v>18.12</v>
      </c>
      <c r="Y2213" s="358">
        <v>17.93</v>
      </c>
      <c r="Z2213" s="358">
        <v>17.739999999999998</v>
      </c>
      <c r="AA2213" s="358">
        <v>17.7</v>
      </c>
      <c r="AB2213" s="20">
        <v>435.12</v>
      </c>
    </row>
    <row r="2214" spans="2:28" thickTop="1" thickBot="1" x14ac:dyDescent="0.3">
      <c r="B2214" s="279">
        <v>41660</v>
      </c>
      <c r="C2214" s="128" t="s">
        <v>11</v>
      </c>
      <c r="D2214" s="358">
        <v>17.010000000000002</v>
      </c>
      <c r="E2214" s="358">
        <v>17</v>
      </c>
      <c r="F2214" s="358">
        <v>17.07</v>
      </c>
      <c r="G2214" s="358">
        <v>16.88</v>
      </c>
      <c r="H2214" s="358">
        <v>16.41</v>
      </c>
      <c r="I2214" s="358">
        <v>15.5</v>
      </c>
      <c r="J2214" s="358">
        <v>13.09</v>
      </c>
      <c r="K2214" s="358">
        <v>12.52</v>
      </c>
      <c r="L2214" s="358">
        <v>12.9</v>
      </c>
      <c r="M2214" s="358">
        <v>15.56</v>
      </c>
      <c r="N2214" s="358">
        <v>19.16</v>
      </c>
      <c r="O2214" s="358">
        <v>21.53</v>
      </c>
      <c r="P2214" s="358">
        <v>23.14</v>
      </c>
      <c r="Q2214" s="358">
        <v>24.19</v>
      </c>
      <c r="R2214" s="358">
        <v>24.47</v>
      </c>
      <c r="S2214" s="358">
        <v>24.38</v>
      </c>
      <c r="T2214" s="358">
        <v>24</v>
      </c>
      <c r="U2214" s="358">
        <v>22.1</v>
      </c>
      <c r="V2214" s="358">
        <v>20</v>
      </c>
      <c r="W2214" s="358">
        <v>18</v>
      </c>
      <c r="X2214" s="358">
        <v>17.18</v>
      </c>
      <c r="Y2214" s="358">
        <v>16.96</v>
      </c>
      <c r="Z2214" s="358">
        <v>16.96</v>
      </c>
      <c r="AA2214" s="358">
        <v>16.579999999999998</v>
      </c>
      <c r="AB2214" s="20">
        <v>442.58999999999992</v>
      </c>
    </row>
    <row r="2215" spans="2:28" thickTop="1" thickBot="1" x14ac:dyDescent="0.3">
      <c r="B2215" s="279">
        <v>41661</v>
      </c>
      <c r="C2215" s="128" t="s">
        <v>12</v>
      </c>
      <c r="D2215" s="358">
        <v>16.37</v>
      </c>
      <c r="E2215" s="358">
        <v>16.22</v>
      </c>
      <c r="F2215" s="358">
        <v>16.12</v>
      </c>
      <c r="G2215" s="358">
        <v>15.93</v>
      </c>
      <c r="H2215" s="358">
        <v>15.56</v>
      </c>
      <c r="I2215" s="358">
        <v>14.32</v>
      </c>
      <c r="J2215" s="358">
        <v>11.1</v>
      </c>
      <c r="K2215" s="358">
        <v>10.15</v>
      </c>
      <c r="L2215" s="358">
        <v>10.91</v>
      </c>
      <c r="M2215" s="358">
        <v>14.13</v>
      </c>
      <c r="N2215" s="358">
        <v>17.739999999999998</v>
      </c>
      <c r="O2215" s="358">
        <v>20.49</v>
      </c>
      <c r="P2215" s="358">
        <v>22.1</v>
      </c>
      <c r="Q2215" s="358">
        <v>22.29</v>
      </c>
      <c r="R2215" s="358">
        <v>22.1</v>
      </c>
      <c r="S2215" s="358">
        <v>21.63</v>
      </c>
      <c r="T2215" s="358">
        <v>20.77</v>
      </c>
      <c r="U2215" s="358">
        <v>18.690000000000001</v>
      </c>
      <c r="V2215" s="358">
        <v>17.95</v>
      </c>
      <c r="W2215" s="358">
        <v>17.260000000000002</v>
      </c>
      <c r="X2215" s="358">
        <v>16.79</v>
      </c>
      <c r="Y2215" s="358">
        <v>16.79</v>
      </c>
      <c r="Z2215" s="358">
        <v>16.79</v>
      </c>
      <c r="AA2215" s="358">
        <v>16.690000000000001</v>
      </c>
      <c r="AB2215" s="20">
        <v>408.89000000000004</v>
      </c>
    </row>
    <row r="2216" spans="2:28" thickTop="1" thickBot="1" x14ac:dyDescent="0.3">
      <c r="B2216" s="279">
        <v>41662</v>
      </c>
      <c r="C2216" s="128" t="s">
        <v>13</v>
      </c>
      <c r="D2216" s="358">
        <v>15.93</v>
      </c>
      <c r="E2216" s="358">
        <v>15.84</v>
      </c>
      <c r="F2216" s="358">
        <v>15.75</v>
      </c>
      <c r="G2216" s="358">
        <v>15.75</v>
      </c>
      <c r="H2216" s="358">
        <v>15.75</v>
      </c>
      <c r="I2216" s="358">
        <v>15.27</v>
      </c>
      <c r="J2216" s="358">
        <v>12.14</v>
      </c>
      <c r="K2216" s="358">
        <v>11</v>
      </c>
      <c r="L2216" s="358">
        <v>11.19</v>
      </c>
      <c r="M2216" s="358">
        <v>14.13</v>
      </c>
      <c r="N2216" s="358">
        <v>17.55</v>
      </c>
      <c r="O2216" s="358">
        <v>22.29</v>
      </c>
      <c r="P2216" s="358">
        <v>24.19</v>
      </c>
      <c r="Q2216" s="358">
        <v>25.14</v>
      </c>
      <c r="R2216" s="358">
        <v>25</v>
      </c>
      <c r="S2216" s="358">
        <v>25</v>
      </c>
      <c r="T2216" s="358">
        <v>24.66</v>
      </c>
      <c r="U2216" s="358">
        <v>23.81</v>
      </c>
      <c r="V2216" s="358">
        <v>22</v>
      </c>
      <c r="W2216" s="358">
        <v>21.06</v>
      </c>
      <c r="X2216" s="358">
        <v>20.2</v>
      </c>
      <c r="Y2216" s="358">
        <v>19.350000000000001</v>
      </c>
      <c r="Z2216" s="358">
        <v>19.07</v>
      </c>
      <c r="AA2216" s="358">
        <v>19</v>
      </c>
      <c r="AB2216" s="20">
        <v>451.07000000000005</v>
      </c>
    </row>
    <row r="2217" spans="2:28" thickTop="1" thickBot="1" x14ac:dyDescent="0.3">
      <c r="B2217" s="279">
        <v>41663</v>
      </c>
      <c r="C2217" s="128" t="s">
        <v>14</v>
      </c>
      <c r="D2217" s="358">
        <v>17.64</v>
      </c>
      <c r="E2217" s="358">
        <v>17.739999999999998</v>
      </c>
      <c r="F2217" s="358">
        <v>17.64</v>
      </c>
      <c r="G2217" s="358">
        <v>17.64</v>
      </c>
      <c r="H2217" s="358">
        <v>17.64</v>
      </c>
      <c r="I2217" s="358">
        <v>16.690000000000001</v>
      </c>
      <c r="J2217" s="358">
        <v>14.61</v>
      </c>
      <c r="K2217" s="358">
        <v>13.18</v>
      </c>
      <c r="L2217" s="358">
        <v>13.37</v>
      </c>
      <c r="M2217" s="358">
        <v>15.27</v>
      </c>
      <c r="N2217" s="358">
        <v>17.63</v>
      </c>
      <c r="O2217" s="358">
        <v>21</v>
      </c>
      <c r="P2217" s="358">
        <v>22.38</v>
      </c>
      <c r="Q2217" s="358">
        <v>22.76</v>
      </c>
      <c r="R2217" s="358">
        <v>23.05</v>
      </c>
      <c r="S2217" s="358">
        <v>23.05</v>
      </c>
      <c r="T2217" s="358">
        <v>22.38</v>
      </c>
      <c r="U2217" s="358">
        <v>21.72</v>
      </c>
      <c r="V2217" s="358">
        <v>19.82</v>
      </c>
      <c r="W2217" s="358">
        <v>18.59</v>
      </c>
      <c r="X2217" s="358">
        <v>17.55</v>
      </c>
      <c r="Y2217" s="358">
        <v>17.329999999999998</v>
      </c>
      <c r="Z2217" s="358">
        <v>17.510000000000002</v>
      </c>
      <c r="AA2217" s="358">
        <v>17.399999999999999</v>
      </c>
      <c r="AB2217" s="20">
        <v>443.58999999999992</v>
      </c>
    </row>
    <row r="2218" spans="2:28" thickTop="1" thickBot="1" x14ac:dyDescent="0.3">
      <c r="B2218" s="279">
        <v>41664</v>
      </c>
      <c r="C2218" s="128" t="s">
        <v>15</v>
      </c>
      <c r="D2218" s="358">
        <v>16.22</v>
      </c>
      <c r="E2218" s="358">
        <v>16.3</v>
      </c>
      <c r="F2218" s="358">
        <v>16.34</v>
      </c>
      <c r="G2218" s="358">
        <v>16.260000000000002</v>
      </c>
      <c r="H2218" s="358">
        <v>16.18</v>
      </c>
      <c r="I2218" s="358">
        <v>16.149999999999999</v>
      </c>
      <c r="J2218" s="358">
        <v>15.46</v>
      </c>
      <c r="K2218" s="358">
        <v>12.62</v>
      </c>
      <c r="L2218" s="358">
        <v>12.24</v>
      </c>
      <c r="M2218" s="358">
        <v>12.8</v>
      </c>
      <c r="N2218" s="358">
        <v>16.03</v>
      </c>
      <c r="O2218" s="358">
        <v>18.88</v>
      </c>
      <c r="P2218" s="358">
        <v>20.77</v>
      </c>
      <c r="Q2218" s="358">
        <v>22.2</v>
      </c>
      <c r="R2218" s="358">
        <v>22.86</v>
      </c>
      <c r="S2218" s="358">
        <v>22.57</v>
      </c>
      <c r="T2218" s="358">
        <v>21.91</v>
      </c>
      <c r="U2218" s="358">
        <v>20.49</v>
      </c>
      <c r="V2218" s="358">
        <v>19.07</v>
      </c>
      <c r="W2218" s="358">
        <v>17.170000000000002</v>
      </c>
      <c r="X2218" s="358">
        <v>16.55</v>
      </c>
      <c r="Y2218" s="358">
        <v>16.54</v>
      </c>
      <c r="Z2218" s="358">
        <v>16.489999999999998</v>
      </c>
      <c r="AA2218" s="358">
        <v>16.399999999999999</v>
      </c>
      <c r="AB2218" s="20">
        <v>418.50000000000011</v>
      </c>
    </row>
    <row r="2219" spans="2:28" thickTop="1" thickBot="1" x14ac:dyDescent="0.3">
      <c r="B2219" s="279">
        <v>41665</v>
      </c>
      <c r="C2219" s="128" t="s">
        <v>16</v>
      </c>
      <c r="D2219" s="358">
        <v>17.64</v>
      </c>
      <c r="E2219" s="358">
        <v>17.64</v>
      </c>
      <c r="F2219" s="358">
        <v>17.829999999999998</v>
      </c>
      <c r="G2219" s="358">
        <v>17.64</v>
      </c>
      <c r="H2219" s="358">
        <v>17.45</v>
      </c>
      <c r="I2219" s="358">
        <v>16.79</v>
      </c>
      <c r="J2219" s="358">
        <v>13.66</v>
      </c>
      <c r="K2219" s="358">
        <v>11.95</v>
      </c>
      <c r="L2219" s="358">
        <v>12.24</v>
      </c>
      <c r="M2219" s="358">
        <v>15.46</v>
      </c>
      <c r="N2219" s="358">
        <v>18.690000000000001</v>
      </c>
      <c r="O2219" s="358">
        <v>22.2</v>
      </c>
      <c r="P2219" s="358">
        <v>24.66</v>
      </c>
      <c r="Q2219" s="358">
        <v>25.23</v>
      </c>
      <c r="R2219" s="358">
        <v>25</v>
      </c>
      <c r="S2219" s="358">
        <v>25</v>
      </c>
      <c r="T2219" s="358">
        <v>24.19</v>
      </c>
      <c r="U2219" s="358">
        <v>22.2</v>
      </c>
      <c r="V2219" s="358">
        <v>20.11</v>
      </c>
      <c r="W2219" s="358">
        <v>18.5</v>
      </c>
      <c r="X2219" s="358">
        <v>18</v>
      </c>
      <c r="Y2219" s="358">
        <v>18</v>
      </c>
      <c r="Z2219" s="358">
        <v>18</v>
      </c>
      <c r="AA2219" s="358">
        <v>18</v>
      </c>
      <c r="AB2219" s="20">
        <v>456.08</v>
      </c>
    </row>
    <row r="2220" spans="2:28" thickTop="1" thickBot="1" x14ac:dyDescent="0.3">
      <c r="B2220" s="279">
        <v>41666</v>
      </c>
      <c r="C2220" s="128" t="s">
        <v>17</v>
      </c>
      <c r="D2220" s="358">
        <v>17</v>
      </c>
      <c r="E2220" s="358">
        <v>17</v>
      </c>
      <c r="F2220" s="358">
        <v>17</v>
      </c>
      <c r="G2220" s="358">
        <v>16.88</v>
      </c>
      <c r="H2220" s="358">
        <v>16.88</v>
      </c>
      <c r="I2220" s="358">
        <v>15.37</v>
      </c>
      <c r="J2220" s="358">
        <v>13.47</v>
      </c>
      <c r="K2220" s="358">
        <v>13.37</v>
      </c>
      <c r="L2220" s="358">
        <v>14.51</v>
      </c>
      <c r="M2220" s="358">
        <v>16.68</v>
      </c>
      <c r="N2220" s="358">
        <v>19.350000000000001</v>
      </c>
      <c r="O2220" s="358">
        <v>22.2</v>
      </c>
      <c r="P2220" s="358">
        <v>24.95</v>
      </c>
      <c r="Q2220" s="358">
        <v>25.89</v>
      </c>
      <c r="R2220" s="358">
        <v>26.18</v>
      </c>
      <c r="S2220" s="358">
        <v>26</v>
      </c>
      <c r="T2220" s="358">
        <v>25.51</v>
      </c>
      <c r="U2220" s="358">
        <v>24.09</v>
      </c>
      <c r="V2220" s="358">
        <v>21.5</v>
      </c>
      <c r="W2220" s="358">
        <v>19.920000000000002</v>
      </c>
      <c r="X2220" s="358">
        <v>19.07</v>
      </c>
      <c r="Y2220" s="358">
        <v>18.5</v>
      </c>
      <c r="Z2220" s="358">
        <v>18.399999999999999</v>
      </c>
      <c r="AA2220" s="358">
        <v>18.5</v>
      </c>
      <c r="AB2220" s="20">
        <v>468.21999999999991</v>
      </c>
    </row>
    <row r="2221" spans="2:28" thickTop="1" thickBot="1" x14ac:dyDescent="0.3">
      <c r="B2221" s="279">
        <v>41667</v>
      </c>
      <c r="C2221" s="128" t="s">
        <v>11</v>
      </c>
      <c r="D2221" s="358">
        <v>18.89</v>
      </c>
      <c r="E2221" s="358">
        <v>18.88</v>
      </c>
      <c r="F2221" s="358">
        <v>19</v>
      </c>
      <c r="G2221" s="358">
        <v>19</v>
      </c>
      <c r="H2221" s="358">
        <v>18.829999999999998</v>
      </c>
      <c r="I2221" s="358">
        <v>18.350000000000001</v>
      </c>
      <c r="J2221" s="358">
        <v>16.22</v>
      </c>
      <c r="K2221" s="358">
        <v>15</v>
      </c>
      <c r="L2221" s="358">
        <v>15.08</v>
      </c>
      <c r="M2221" s="358">
        <v>16.22</v>
      </c>
      <c r="N2221" s="358">
        <v>19.16</v>
      </c>
      <c r="O2221" s="358">
        <v>22.29</v>
      </c>
      <c r="P2221" s="358">
        <v>24.57</v>
      </c>
      <c r="Q2221" s="358">
        <v>25.14</v>
      </c>
      <c r="R2221" s="358">
        <v>25.42</v>
      </c>
      <c r="S2221" s="358">
        <v>25.14</v>
      </c>
      <c r="T2221" s="358">
        <v>24.57</v>
      </c>
      <c r="U2221" s="358">
        <v>23</v>
      </c>
      <c r="V2221" s="358">
        <v>21.34</v>
      </c>
      <c r="W2221" s="358">
        <v>19.54</v>
      </c>
      <c r="X2221" s="358">
        <v>18.59</v>
      </c>
      <c r="Y2221" s="358">
        <v>18.59</v>
      </c>
      <c r="Z2221" s="358">
        <v>18.59</v>
      </c>
      <c r="AA2221" s="358">
        <v>18.21</v>
      </c>
      <c r="AB2221" s="20">
        <v>479.61999999999989</v>
      </c>
    </row>
    <row r="2222" spans="2:28" thickTop="1" thickBot="1" x14ac:dyDescent="0.3">
      <c r="B2222" s="279">
        <v>41668</v>
      </c>
      <c r="C2222" s="128" t="s">
        <v>12</v>
      </c>
      <c r="D2222" s="358">
        <v>17.64</v>
      </c>
      <c r="E2222" s="358">
        <v>17.739999999999998</v>
      </c>
      <c r="F2222" s="358">
        <v>17.64</v>
      </c>
      <c r="G2222" s="358">
        <v>17.64</v>
      </c>
      <c r="H2222" s="358">
        <v>17.55</v>
      </c>
      <c r="I2222" s="358">
        <v>16.79</v>
      </c>
      <c r="J2222" s="358">
        <v>14</v>
      </c>
      <c r="K2222" s="358">
        <v>13.47</v>
      </c>
      <c r="L2222" s="358">
        <v>13.75</v>
      </c>
      <c r="M2222" s="358">
        <v>15.56</v>
      </c>
      <c r="N2222" s="358">
        <v>18.12</v>
      </c>
      <c r="O2222" s="358">
        <v>19.32</v>
      </c>
      <c r="P2222" s="358">
        <v>20.09</v>
      </c>
      <c r="Q2222" s="358">
        <v>20.77</v>
      </c>
      <c r="R2222" s="358">
        <v>21</v>
      </c>
      <c r="S2222" s="358">
        <v>20.94</v>
      </c>
      <c r="T2222" s="358">
        <v>20.09</v>
      </c>
      <c r="U2222" s="358">
        <v>18.989999999999998</v>
      </c>
      <c r="V2222" s="358">
        <v>18.52</v>
      </c>
      <c r="W2222" s="358">
        <v>18.05</v>
      </c>
      <c r="X2222" s="358">
        <v>17.28</v>
      </c>
      <c r="Y2222" s="358">
        <v>16.61</v>
      </c>
      <c r="Z2222" s="358">
        <v>16.600000000000001</v>
      </c>
      <c r="AA2222" s="358">
        <v>16.100000000000001</v>
      </c>
      <c r="AB2222" s="20">
        <v>424.2600000000001</v>
      </c>
    </row>
    <row r="2223" spans="2:28" thickTop="1" thickBot="1" x14ac:dyDescent="0.3">
      <c r="B2223" s="279">
        <v>41669</v>
      </c>
      <c r="C2223" s="128" t="s">
        <v>13</v>
      </c>
      <c r="D2223" s="358">
        <v>15.73</v>
      </c>
      <c r="E2223" s="358">
        <v>15.17</v>
      </c>
      <c r="F2223" s="358">
        <v>15.31</v>
      </c>
      <c r="G2223" s="358">
        <v>15.02</v>
      </c>
      <c r="H2223" s="358">
        <v>14.82</v>
      </c>
      <c r="I2223" s="358">
        <v>14.33</v>
      </c>
      <c r="J2223" s="358">
        <v>12.62</v>
      </c>
      <c r="K2223" s="358">
        <v>12</v>
      </c>
      <c r="L2223" s="358">
        <v>12.43</v>
      </c>
      <c r="M2223" s="358">
        <v>14.51</v>
      </c>
      <c r="N2223" s="358">
        <v>19.07</v>
      </c>
      <c r="O2223" s="358">
        <v>21.25</v>
      </c>
      <c r="P2223" s="358">
        <v>22.29</v>
      </c>
      <c r="Q2223" s="358">
        <v>22.48</v>
      </c>
      <c r="R2223" s="358">
        <v>22.29</v>
      </c>
      <c r="S2223" s="358">
        <v>22</v>
      </c>
      <c r="T2223" s="358">
        <v>20.68</v>
      </c>
      <c r="U2223" s="358">
        <v>19</v>
      </c>
      <c r="V2223" s="358">
        <v>17.45</v>
      </c>
      <c r="W2223" s="358">
        <v>16.88</v>
      </c>
      <c r="X2223" s="358">
        <v>16.88</v>
      </c>
      <c r="Y2223" s="358">
        <v>16.64</v>
      </c>
      <c r="Z2223" s="358">
        <v>16.690000000000001</v>
      </c>
      <c r="AA2223" s="358">
        <v>16.690000000000001</v>
      </c>
      <c r="AB2223" s="20">
        <v>412.2299999999999</v>
      </c>
    </row>
    <row r="2224" spans="2:28" thickTop="1" thickBot="1" x14ac:dyDescent="0.3">
      <c r="B2224" s="279">
        <v>41670</v>
      </c>
      <c r="C2224" s="128" t="s">
        <v>14</v>
      </c>
      <c r="D2224" s="358">
        <v>17.04</v>
      </c>
      <c r="E2224" s="358">
        <v>16.77</v>
      </c>
      <c r="F2224" s="358">
        <v>16.64</v>
      </c>
      <c r="G2224" s="358">
        <v>16.48</v>
      </c>
      <c r="H2224" s="358">
        <v>16.329999999999998</v>
      </c>
      <c r="I2224" s="358">
        <v>15.46</v>
      </c>
      <c r="J2224" s="358">
        <v>12.9</v>
      </c>
      <c r="K2224" s="358">
        <v>12</v>
      </c>
      <c r="L2224" s="358">
        <v>12.43</v>
      </c>
      <c r="M2224" s="358">
        <v>15</v>
      </c>
      <c r="N2224" s="358">
        <v>18</v>
      </c>
      <c r="O2224" s="358">
        <v>22.48</v>
      </c>
      <c r="P2224" s="358">
        <v>24.64</v>
      </c>
      <c r="Q2224" s="358">
        <v>25.61</v>
      </c>
      <c r="R2224" s="358">
        <v>25.51</v>
      </c>
      <c r="S2224" s="358">
        <v>25.42</v>
      </c>
      <c r="T2224" s="358">
        <v>25.14</v>
      </c>
      <c r="U2224" s="358">
        <v>24.07</v>
      </c>
      <c r="V2224" s="358">
        <v>22.27</v>
      </c>
      <c r="W2224" s="358">
        <v>19.73</v>
      </c>
      <c r="X2224" s="358">
        <v>19.07</v>
      </c>
      <c r="Y2224" s="358">
        <v>18.5</v>
      </c>
      <c r="Z2224" s="358">
        <v>18.309999999999999</v>
      </c>
      <c r="AA2224" s="358">
        <v>18.309999999999999</v>
      </c>
      <c r="AB2224" s="20">
        <v>458.11</v>
      </c>
    </row>
    <row r="2225" spans="1:28" thickTop="1" thickBot="1" x14ac:dyDescent="0.3">
      <c r="A2225" s="11" t="s">
        <v>18</v>
      </c>
      <c r="B2225" s="279">
        <v>41671</v>
      </c>
      <c r="C2225" s="128" t="s">
        <v>15</v>
      </c>
      <c r="D2225" s="358">
        <v>18.170000000000002</v>
      </c>
      <c r="E2225" s="358">
        <v>18.399999999999999</v>
      </c>
      <c r="F2225" s="358">
        <v>18.27</v>
      </c>
      <c r="G2225" s="358">
        <v>18.12</v>
      </c>
      <c r="H2225" s="358">
        <v>18.12</v>
      </c>
      <c r="I2225" s="358">
        <v>17.739999999999998</v>
      </c>
      <c r="J2225" s="358">
        <v>15.84</v>
      </c>
      <c r="K2225" s="358">
        <v>13.56</v>
      </c>
      <c r="L2225" s="358">
        <v>12.9</v>
      </c>
      <c r="M2225" s="358">
        <v>13.94</v>
      </c>
      <c r="N2225" s="358">
        <v>16.88</v>
      </c>
      <c r="O2225" s="358">
        <v>19.73</v>
      </c>
      <c r="P2225" s="358">
        <v>23.9</v>
      </c>
      <c r="Q2225" s="358">
        <v>25.33</v>
      </c>
      <c r="R2225" s="358">
        <v>26.08</v>
      </c>
      <c r="S2225" s="358">
        <v>26.08</v>
      </c>
      <c r="T2225" s="358">
        <v>25.7</v>
      </c>
      <c r="U2225" s="358">
        <v>24.57</v>
      </c>
      <c r="V2225" s="358">
        <v>21.25</v>
      </c>
      <c r="W2225" s="358">
        <v>19.16</v>
      </c>
      <c r="X2225" s="358">
        <v>18.690000000000001</v>
      </c>
      <c r="Y2225" s="358">
        <v>18.489999999999998</v>
      </c>
      <c r="Z2225" s="358">
        <v>18.489999999999998</v>
      </c>
      <c r="AA2225" s="358">
        <v>18.489999999999998</v>
      </c>
      <c r="AB2225" s="20">
        <v>467.9</v>
      </c>
    </row>
    <row r="2226" spans="1:28" thickTop="1" thickBot="1" x14ac:dyDescent="0.3">
      <c r="B2226" s="279">
        <v>41672</v>
      </c>
      <c r="C2226" s="128" t="s">
        <v>16</v>
      </c>
      <c r="D2226" s="358">
        <v>19.53</v>
      </c>
      <c r="E2226" s="358">
        <v>19.16</v>
      </c>
      <c r="F2226" s="358">
        <v>19.350000000000001</v>
      </c>
      <c r="G2226" s="358">
        <v>19.16</v>
      </c>
      <c r="H2226" s="358">
        <v>18.88</v>
      </c>
      <c r="I2226" s="358">
        <v>18</v>
      </c>
      <c r="J2226" s="358">
        <v>14.32</v>
      </c>
      <c r="K2226" s="358">
        <v>13.37</v>
      </c>
      <c r="L2226" s="358">
        <v>14.42</v>
      </c>
      <c r="M2226" s="358">
        <v>17.64</v>
      </c>
      <c r="N2226" s="358">
        <v>22.38</v>
      </c>
      <c r="O2226" s="358">
        <v>25.14</v>
      </c>
      <c r="P2226" s="358">
        <v>27.6</v>
      </c>
      <c r="Q2226" s="358">
        <v>28.17</v>
      </c>
      <c r="R2226" s="358">
        <v>28.08</v>
      </c>
      <c r="S2226" s="358">
        <v>27.7</v>
      </c>
      <c r="T2226" s="358">
        <v>26.56</v>
      </c>
      <c r="U2226" s="358">
        <v>23.9</v>
      </c>
      <c r="V2226" s="358">
        <v>21.34</v>
      </c>
      <c r="W2226" s="358">
        <v>20</v>
      </c>
      <c r="X2226" s="358">
        <v>19.73</v>
      </c>
      <c r="Y2226" s="358">
        <v>19.73</v>
      </c>
      <c r="Z2226" s="358">
        <v>19.96</v>
      </c>
      <c r="AA2226" s="358">
        <v>19.7</v>
      </c>
      <c r="AB2226" s="20">
        <v>503.81999999999988</v>
      </c>
    </row>
    <row r="2227" spans="1:28" thickTop="1" thickBot="1" x14ac:dyDescent="0.3">
      <c r="B2227" s="279">
        <v>41673</v>
      </c>
      <c r="C2227" s="128" t="s">
        <v>17</v>
      </c>
      <c r="D2227" s="358">
        <v>19.07</v>
      </c>
      <c r="E2227" s="358">
        <v>19.16</v>
      </c>
      <c r="F2227" s="358">
        <v>18.88</v>
      </c>
      <c r="G2227" s="358">
        <v>19</v>
      </c>
      <c r="H2227" s="358">
        <v>18.88</v>
      </c>
      <c r="I2227" s="358">
        <v>17.93</v>
      </c>
      <c r="J2227" s="358">
        <v>15.27</v>
      </c>
      <c r="K2227" s="358">
        <v>14.61</v>
      </c>
      <c r="L2227" s="358">
        <v>15.08</v>
      </c>
      <c r="M2227" s="358">
        <v>18.399999999999999</v>
      </c>
      <c r="N2227" s="358">
        <v>21.06</v>
      </c>
      <c r="O2227" s="358">
        <v>23.71</v>
      </c>
      <c r="P2227" s="358">
        <v>25</v>
      </c>
      <c r="Q2227" s="358">
        <v>25.7</v>
      </c>
      <c r="R2227" s="358">
        <v>25.7</v>
      </c>
      <c r="S2227" s="358">
        <v>25.51</v>
      </c>
      <c r="T2227" s="358">
        <v>24.28</v>
      </c>
      <c r="U2227" s="358">
        <v>22.57</v>
      </c>
      <c r="V2227" s="358">
        <v>20.39</v>
      </c>
      <c r="W2227" s="358">
        <v>19.07</v>
      </c>
      <c r="X2227" s="358">
        <v>18.59</v>
      </c>
      <c r="Y2227" s="358">
        <v>18.5</v>
      </c>
      <c r="Z2227" s="358">
        <v>18.399999999999999</v>
      </c>
      <c r="AA2227" s="358">
        <v>18.399999999999999</v>
      </c>
      <c r="AB2227" s="20">
        <v>483.15999999999991</v>
      </c>
    </row>
    <row r="2228" spans="1:28" thickTop="1" thickBot="1" x14ac:dyDescent="0.3">
      <c r="B2228" s="279">
        <v>41674</v>
      </c>
      <c r="C2228" s="128" t="s">
        <v>11</v>
      </c>
      <c r="D2228" s="358">
        <v>19.07</v>
      </c>
      <c r="E2228" s="358">
        <v>19.16</v>
      </c>
      <c r="F2228" s="358">
        <v>18.88</v>
      </c>
      <c r="G2228" s="358">
        <v>19</v>
      </c>
      <c r="H2228" s="358">
        <v>18.88</v>
      </c>
      <c r="I2228" s="358">
        <v>17.93</v>
      </c>
      <c r="J2228" s="358">
        <v>15.27</v>
      </c>
      <c r="K2228" s="358">
        <v>14.23</v>
      </c>
      <c r="L2228" s="358">
        <v>15.08</v>
      </c>
      <c r="M2228" s="358">
        <v>18.399999999999999</v>
      </c>
      <c r="N2228" s="358">
        <v>21.06</v>
      </c>
      <c r="O2228" s="358">
        <v>23.71</v>
      </c>
      <c r="P2228" s="358">
        <v>25.89</v>
      </c>
      <c r="Q2228" s="358">
        <v>26.65</v>
      </c>
      <c r="R2228" s="358">
        <v>26.94</v>
      </c>
      <c r="S2228" s="358">
        <v>26.84</v>
      </c>
      <c r="T2228" s="358">
        <v>26.65</v>
      </c>
      <c r="U2228" s="358">
        <v>25.68</v>
      </c>
      <c r="V2228" s="358">
        <v>24.29</v>
      </c>
      <c r="W2228" s="358">
        <v>22</v>
      </c>
      <c r="X2228" s="358">
        <v>21</v>
      </c>
      <c r="Y2228" s="358">
        <v>21</v>
      </c>
      <c r="Z2228" s="358">
        <v>21</v>
      </c>
      <c r="AA2228" s="358">
        <v>21</v>
      </c>
      <c r="AB2228" s="20">
        <v>509.60999999999996</v>
      </c>
    </row>
    <row r="2229" spans="1:28" thickTop="1" thickBot="1" x14ac:dyDescent="0.3">
      <c r="B2229" s="279">
        <v>41675</v>
      </c>
      <c r="C2229" s="128" t="s">
        <v>12</v>
      </c>
      <c r="D2229" s="358">
        <v>20</v>
      </c>
      <c r="E2229" s="358">
        <v>19.920000000000002</v>
      </c>
      <c r="F2229" s="358">
        <v>19.82</v>
      </c>
      <c r="G2229" s="358">
        <v>19.63</v>
      </c>
      <c r="H2229" s="358">
        <v>19.25</v>
      </c>
      <c r="I2229" s="358">
        <v>18.309999999999999</v>
      </c>
      <c r="J2229" s="358">
        <v>15.93</v>
      </c>
      <c r="K2229" s="358">
        <v>15.37</v>
      </c>
      <c r="L2229" s="358">
        <v>15.93</v>
      </c>
      <c r="M2229" s="358">
        <v>18.88</v>
      </c>
      <c r="N2229" s="358">
        <v>21.82</v>
      </c>
      <c r="O2229" s="358">
        <v>23.43</v>
      </c>
      <c r="P2229" s="358">
        <v>24.19</v>
      </c>
      <c r="Q2229" s="358">
        <v>24.76</v>
      </c>
      <c r="R2229" s="358">
        <v>24.85</v>
      </c>
      <c r="S2229" s="358">
        <v>24.57</v>
      </c>
      <c r="T2229" s="358">
        <v>24.19</v>
      </c>
      <c r="U2229" s="358">
        <v>23</v>
      </c>
      <c r="V2229" s="358">
        <v>21.63</v>
      </c>
      <c r="W2229" s="358">
        <v>19.440000000000001</v>
      </c>
      <c r="X2229" s="358">
        <v>19</v>
      </c>
      <c r="Y2229" s="358">
        <v>19</v>
      </c>
      <c r="Z2229" s="358">
        <v>18.88</v>
      </c>
      <c r="AA2229" s="358">
        <v>18.88</v>
      </c>
      <c r="AB2229" s="20">
        <v>490.68</v>
      </c>
    </row>
    <row r="2230" spans="1:28" thickTop="1" thickBot="1" x14ac:dyDescent="0.3">
      <c r="B2230" s="279">
        <v>41676</v>
      </c>
      <c r="C2230" s="128" t="s">
        <v>13</v>
      </c>
      <c r="D2230" s="358">
        <v>19.350000000000001</v>
      </c>
      <c r="E2230" s="358">
        <v>19.32</v>
      </c>
      <c r="F2230" s="358">
        <v>19.32</v>
      </c>
      <c r="G2230" s="358">
        <v>19.260000000000002</v>
      </c>
      <c r="H2230" s="358">
        <v>19.170000000000002</v>
      </c>
      <c r="I2230" s="358">
        <v>18.84</v>
      </c>
      <c r="J2230" s="358">
        <v>17.739999999999998</v>
      </c>
      <c r="K2230" s="358">
        <v>15.27</v>
      </c>
      <c r="L2230" s="358">
        <v>14.42</v>
      </c>
      <c r="M2230" s="358">
        <v>15.27</v>
      </c>
      <c r="N2230" s="358">
        <v>18.59</v>
      </c>
      <c r="O2230" s="358">
        <v>20.49</v>
      </c>
      <c r="P2230" s="358">
        <v>22.15</v>
      </c>
      <c r="Q2230" s="358">
        <v>23.14</v>
      </c>
      <c r="R2230" s="358">
        <v>24</v>
      </c>
      <c r="S2230" s="358">
        <v>24</v>
      </c>
      <c r="T2230" s="358">
        <v>23.3</v>
      </c>
      <c r="U2230" s="358">
        <v>22.76</v>
      </c>
      <c r="V2230" s="358">
        <v>22.16</v>
      </c>
      <c r="W2230" s="358">
        <v>21.23</v>
      </c>
      <c r="X2230" s="358">
        <v>19.82</v>
      </c>
      <c r="Y2230" s="358">
        <v>19.46</v>
      </c>
      <c r="Z2230" s="358">
        <v>19.260000000000002</v>
      </c>
      <c r="AA2230" s="358">
        <v>19.04</v>
      </c>
      <c r="AB2230" s="20">
        <v>477.36000000000007</v>
      </c>
    </row>
    <row r="2231" spans="1:28" thickTop="1" thickBot="1" x14ac:dyDescent="0.3">
      <c r="B2231" s="279">
        <v>41677</v>
      </c>
      <c r="C2231" s="128" t="s">
        <v>14</v>
      </c>
      <c r="D2231" s="358">
        <v>18.190000000000001</v>
      </c>
      <c r="E2231" s="358">
        <v>18.22</v>
      </c>
      <c r="F2231" s="358">
        <v>18.22</v>
      </c>
      <c r="G2231" s="358">
        <v>18.22</v>
      </c>
      <c r="H2231" s="358">
        <v>18.07</v>
      </c>
      <c r="I2231" s="358">
        <v>17.55</v>
      </c>
      <c r="J2231" s="358">
        <v>15</v>
      </c>
      <c r="K2231" s="358">
        <v>14.51</v>
      </c>
      <c r="L2231" s="358">
        <v>15.08</v>
      </c>
      <c r="M2231" s="358">
        <v>17.45</v>
      </c>
      <c r="N2231" s="358">
        <v>19.63</v>
      </c>
      <c r="O2231" s="358">
        <v>22.29</v>
      </c>
      <c r="P2231" s="358">
        <v>23.52</v>
      </c>
      <c r="Q2231" s="358">
        <v>23.62</v>
      </c>
      <c r="R2231" s="358">
        <v>23.52</v>
      </c>
      <c r="S2231" s="358">
        <v>23.33</v>
      </c>
      <c r="T2231" s="358">
        <v>23.14</v>
      </c>
      <c r="U2231" s="358">
        <v>22.52</v>
      </c>
      <c r="V2231" s="358">
        <v>21.15</v>
      </c>
      <c r="W2231" s="358">
        <v>18.78</v>
      </c>
      <c r="X2231" s="358">
        <v>18.399999999999999</v>
      </c>
      <c r="Y2231" s="358">
        <v>18.309999999999999</v>
      </c>
      <c r="Z2231" s="358">
        <v>18.399999999999999</v>
      </c>
      <c r="AA2231" s="358">
        <v>18.21</v>
      </c>
      <c r="AB2231" s="20">
        <v>465.32999999999981</v>
      </c>
    </row>
    <row r="2232" spans="1:28" thickTop="1" thickBot="1" x14ac:dyDescent="0.3">
      <c r="B2232" s="279">
        <v>41678</v>
      </c>
      <c r="C2232" s="128" t="s">
        <v>15</v>
      </c>
      <c r="D2232" s="358">
        <v>18.309999999999999</v>
      </c>
      <c r="E2232" s="358">
        <v>18.440000000000001</v>
      </c>
      <c r="F2232" s="358">
        <v>18.34</v>
      </c>
      <c r="G2232" s="358">
        <v>18.29</v>
      </c>
      <c r="H2232" s="358">
        <v>18.29</v>
      </c>
      <c r="I2232" s="358">
        <v>18.18</v>
      </c>
      <c r="J2232" s="358">
        <v>16.88</v>
      </c>
      <c r="K2232" s="358">
        <v>15.37</v>
      </c>
      <c r="L2232" s="358">
        <v>14.61</v>
      </c>
      <c r="M2232" s="358">
        <v>15.56</v>
      </c>
      <c r="N2232" s="358">
        <v>17.54</v>
      </c>
      <c r="O2232" s="358">
        <v>21.06</v>
      </c>
      <c r="P2232" s="358">
        <v>23.05</v>
      </c>
      <c r="Q2232" s="358">
        <v>23.52</v>
      </c>
      <c r="R2232" s="358">
        <v>23.9</v>
      </c>
      <c r="S2232" s="358">
        <v>23.71</v>
      </c>
      <c r="T2232" s="358">
        <v>23.43</v>
      </c>
      <c r="U2232" s="358">
        <v>22.29</v>
      </c>
      <c r="V2232" s="358">
        <v>19.63</v>
      </c>
      <c r="W2232" s="358">
        <v>18.399999999999999</v>
      </c>
      <c r="X2232" s="358">
        <v>18.149999999999999</v>
      </c>
      <c r="Y2232" s="358">
        <v>18.11</v>
      </c>
      <c r="Z2232" s="358">
        <v>17.82</v>
      </c>
      <c r="AA2232" s="358">
        <v>17.489999999999998</v>
      </c>
      <c r="AB2232" s="20">
        <v>460.36999999999995</v>
      </c>
    </row>
    <row r="2233" spans="1:28" thickTop="1" thickBot="1" x14ac:dyDescent="0.3">
      <c r="B2233" s="279">
        <v>41679</v>
      </c>
      <c r="C2233" s="128" t="s">
        <v>16</v>
      </c>
      <c r="D2233" s="358">
        <v>18.309999999999999</v>
      </c>
      <c r="E2233" s="358">
        <v>18.12</v>
      </c>
      <c r="F2233" s="358">
        <v>17.93</v>
      </c>
      <c r="G2233" s="358">
        <v>17.739999999999998</v>
      </c>
      <c r="H2233" s="358">
        <v>17.829999999999998</v>
      </c>
      <c r="I2233" s="358">
        <v>16.79</v>
      </c>
      <c r="J2233" s="358">
        <v>14.51</v>
      </c>
      <c r="K2233" s="358">
        <v>13.94</v>
      </c>
      <c r="L2233" s="358">
        <v>14.61</v>
      </c>
      <c r="M2233" s="358">
        <v>17.829999999999998</v>
      </c>
      <c r="N2233" s="358">
        <v>21</v>
      </c>
      <c r="O2233" s="358">
        <v>22.67</v>
      </c>
      <c r="P2233" s="358">
        <v>24.47</v>
      </c>
      <c r="Q2233" s="358">
        <v>25.61</v>
      </c>
      <c r="R2233" s="358">
        <v>25.89</v>
      </c>
      <c r="S2233" s="358">
        <v>25.61</v>
      </c>
      <c r="T2233" s="358">
        <v>25.23</v>
      </c>
      <c r="U2233" s="358">
        <v>24.66</v>
      </c>
      <c r="V2233" s="358">
        <v>22.57</v>
      </c>
      <c r="W2233" s="358">
        <v>20.11</v>
      </c>
      <c r="X2233" s="358">
        <v>19.63</v>
      </c>
      <c r="Y2233" s="358">
        <v>19.350000000000001</v>
      </c>
      <c r="Z2233" s="358">
        <v>19.45</v>
      </c>
      <c r="AA2233" s="358">
        <v>19.420000000000002</v>
      </c>
      <c r="AB2233" s="20">
        <v>483.28000000000009</v>
      </c>
    </row>
    <row r="2234" spans="1:28" thickTop="1" thickBot="1" x14ac:dyDescent="0.3">
      <c r="B2234" s="279">
        <v>41680</v>
      </c>
      <c r="C2234" s="128" t="s">
        <v>17</v>
      </c>
      <c r="D2234" s="358">
        <v>18.239999999999998</v>
      </c>
      <c r="E2234" s="358">
        <v>18.21</v>
      </c>
      <c r="F2234" s="358">
        <v>18.21</v>
      </c>
      <c r="G2234" s="358">
        <v>17.93</v>
      </c>
      <c r="H2234" s="358">
        <v>17.739999999999998</v>
      </c>
      <c r="I2234" s="358">
        <v>17.170000000000002</v>
      </c>
      <c r="J2234" s="358">
        <v>15.65</v>
      </c>
      <c r="K2234" s="358">
        <v>13.75</v>
      </c>
      <c r="L2234" s="358">
        <v>13.75</v>
      </c>
      <c r="M2234" s="358">
        <v>15.56</v>
      </c>
      <c r="N2234" s="358">
        <v>18.8</v>
      </c>
      <c r="O2234" s="358">
        <v>21.63</v>
      </c>
      <c r="P2234" s="358">
        <v>24.09</v>
      </c>
      <c r="Q2234" s="358">
        <v>26.46</v>
      </c>
      <c r="R2234" s="358">
        <v>27.7</v>
      </c>
      <c r="S2234" s="358">
        <v>27.7</v>
      </c>
      <c r="T2234" s="358">
        <v>27.7</v>
      </c>
      <c r="U2234" s="358">
        <v>26.37</v>
      </c>
      <c r="V2234" s="358">
        <v>23.14</v>
      </c>
      <c r="W2234" s="358">
        <v>20.74</v>
      </c>
      <c r="X2234" s="358">
        <v>19.63</v>
      </c>
      <c r="Y2234" s="358">
        <v>19.350000000000001</v>
      </c>
      <c r="Z2234" s="358">
        <v>19.45</v>
      </c>
      <c r="AA2234" s="358">
        <v>19.420000000000002</v>
      </c>
      <c r="AB2234" s="20">
        <v>488.39</v>
      </c>
    </row>
    <row r="2235" spans="1:28" thickTop="1" thickBot="1" x14ac:dyDescent="0.3">
      <c r="B2235" s="279">
        <v>41681</v>
      </c>
      <c r="C2235" s="128" t="s">
        <v>11</v>
      </c>
      <c r="D2235" s="358">
        <v>19.73</v>
      </c>
      <c r="E2235" s="358">
        <v>19.73</v>
      </c>
      <c r="F2235" s="358">
        <v>19.82</v>
      </c>
      <c r="G2235" s="358">
        <v>19.920000000000002</v>
      </c>
      <c r="H2235" s="358">
        <v>19.82</v>
      </c>
      <c r="I2235" s="358">
        <v>19.25</v>
      </c>
      <c r="J2235" s="358">
        <v>17.260000000000002</v>
      </c>
      <c r="K2235" s="358">
        <v>15.75</v>
      </c>
      <c r="L2235" s="358">
        <v>15.75</v>
      </c>
      <c r="M2235" s="358">
        <v>17.93</v>
      </c>
      <c r="N2235" s="358">
        <v>20.58</v>
      </c>
      <c r="O2235" s="358">
        <v>23.33</v>
      </c>
      <c r="P2235" s="358">
        <v>25.8</v>
      </c>
      <c r="Q2235" s="358">
        <v>26.46</v>
      </c>
      <c r="R2235" s="358">
        <v>27.41</v>
      </c>
      <c r="S2235" s="358">
        <v>27.41</v>
      </c>
      <c r="T2235" s="358">
        <v>27.13</v>
      </c>
      <c r="U2235" s="358">
        <v>25.7</v>
      </c>
      <c r="V2235" s="358">
        <v>23.14</v>
      </c>
      <c r="W2235" s="358">
        <v>20.74</v>
      </c>
      <c r="X2235" s="358">
        <v>19.63</v>
      </c>
      <c r="Y2235" s="358">
        <v>19.350000000000001</v>
      </c>
      <c r="Z2235" s="358">
        <v>19.45</v>
      </c>
      <c r="AA2235" s="358">
        <v>19.420000000000002</v>
      </c>
      <c r="AB2235" s="20">
        <v>510.51000000000005</v>
      </c>
    </row>
    <row r="2236" spans="1:28" thickTop="1" thickBot="1" x14ac:dyDescent="0.3">
      <c r="B2236" s="279">
        <v>41682</v>
      </c>
      <c r="C2236" s="128" t="s">
        <v>12</v>
      </c>
      <c r="D2236" s="358">
        <v>17.840860202309909</v>
      </c>
      <c r="E2236" s="358">
        <v>17.830003970346844</v>
      </c>
      <c r="F2236" s="358">
        <v>17.739083027656136</v>
      </c>
      <c r="G2236" s="358">
        <v>17.650876142956189</v>
      </c>
      <c r="H2236" s="358">
        <v>17.536885707343952</v>
      </c>
      <c r="I2236" s="358">
        <v>16.931650775402812</v>
      </c>
      <c r="J2236" s="358">
        <v>15.060307790768645</v>
      </c>
      <c r="K2236" s="358">
        <v>13.90140502871094</v>
      </c>
      <c r="L2236" s="358">
        <v>14.042536044230848</v>
      </c>
      <c r="M2236" s="358">
        <v>15.18</v>
      </c>
      <c r="N2236" s="358">
        <v>17.45</v>
      </c>
      <c r="O2236" s="358">
        <v>19.82</v>
      </c>
      <c r="P2236" s="358">
        <v>21.82</v>
      </c>
      <c r="Q2236" s="358">
        <v>23.14</v>
      </c>
      <c r="R2236" s="358">
        <v>23.6</v>
      </c>
      <c r="S2236" s="358">
        <v>23.6</v>
      </c>
      <c r="T2236" s="358">
        <v>23.5</v>
      </c>
      <c r="U2236" s="358">
        <v>22.29</v>
      </c>
      <c r="V2236" s="358">
        <v>20.3</v>
      </c>
      <c r="W2236" s="358">
        <v>17.829999999999998</v>
      </c>
      <c r="X2236" s="358">
        <v>17.07</v>
      </c>
      <c r="Y2236" s="358">
        <v>16.88</v>
      </c>
      <c r="Z2236" s="358">
        <v>16.600000000000001</v>
      </c>
      <c r="AA2236" s="358">
        <v>16.5</v>
      </c>
      <c r="AB2236" s="20">
        <v>444.11360868972633</v>
      </c>
    </row>
    <row r="2237" spans="1:28" thickTop="1" thickBot="1" x14ac:dyDescent="0.3">
      <c r="B2237" s="279">
        <v>41683</v>
      </c>
      <c r="C2237" s="128" t="s">
        <v>13</v>
      </c>
      <c r="D2237" s="358">
        <v>17.260000000000002</v>
      </c>
      <c r="E2237" s="358">
        <v>17.170000000000002</v>
      </c>
      <c r="F2237" s="358">
        <v>17.170000000000002</v>
      </c>
      <c r="G2237" s="358">
        <v>17.260000000000002</v>
      </c>
      <c r="H2237" s="358">
        <v>17.260000000000002</v>
      </c>
      <c r="I2237" s="358">
        <v>16.5</v>
      </c>
      <c r="J2237" s="358">
        <v>14</v>
      </c>
      <c r="K2237" s="358">
        <v>12.6</v>
      </c>
      <c r="L2237" s="358">
        <v>12.6</v>
      </c>
      <c r="M2237" s="358">
        <v>14.61</v>
      </c>
      <c r="N2237" s="358">
        <v>18</v>
      </c>
      <c r="O2237" s="358">
        <v>20.87</v>
      </c>
      <c r="P2237" s="358">
        <v>23.039808407782179</v>
      </c>
      <c r="Q2237" s="358">
        <v>23.907571861892468</v>
      </c>
      <c r="R2237" s="358">
        <v>24.1</v>
      </c>
      <c r="S2237" s="358">
        <v>24.1</v>
      </c>
      <c r="T2237" s="358">
        <v>23.62</v>
      </c>
      <c r="U2237" s="358">
        <v>22.38</v>
      </c>
      <c r="V2237" s="358">
        <v>20.3</v>
      </c>
      <c r="W2237" s="358">
        <v>18.309999999999999</v>
      </c>
      <c r="X2237" s="358">
        <v>17.829999999999998</v>
      </c>
      <c r="Y2237" s="358">
        <v>17.829999999999998</v>
      </c>
      <c r="Z2237" s="358">
        <v>17.739999999999998</v>
      </c>
      <c r="AA2237" s="358">
        <v>17.739999999999998</v>
      </c>
      <c r="AB2237" s="20">
        <v>446.19738026967468</v>
      </c>
    </row>
    <row r="2238" spans="1:28" thickTop="1" thickBot="1" x14ac:dyDescent="0.3">
      <c r="B2238" s="279">
        <v>41684</v>
      </c>
      <c r="C2238" s="128" t="s">
        <v>14</v>
      </c>
      <c r="D2238" s="358">
        <v>18.87</v>
      </c>
      <c r="E2238" s="358">
        <v>18.559999999999999</v>
      </c>
      <c r="F2238" s="358">
        <v>17.920000000000002</v>
      </c>
      <c r="G2238" s="358">
        <v>17.829999999999998</v>
      </c>
      <c r="H2238" s="358">
        <v>17.75</v>
      </c>
      <c r="I2238" s="358">
        <v>15.36</v>
      </c>
      <c r="J2238" s="358">
        <v>14.36</v>
      </c>
      <c r="K2238" s="358">
        <v>13.96</v>
      </c>
      <c r="L2238" s="358">
        <v>13.6</v>
      </c>
      <c r="M2238" s="358">
        <v>16.670000000000002</v>
      </c>
      <c r="N2238" s="358">
        <v>19.37</v>
      </c>
      <c r="O2238" s="358">
        <v>20.11</v>
      </c>
      <c r="P2238" s="358">
        <v>20.71</v>
      </c>
      <c r="Q2238" s="358">
        <v>21</v>
      </c>
      <c r="R2238" s="358">
        <v>21.8</v>
      </c>
      <c r="S2238" s="358">
        <v>22.27</v>
      </c>
      <c r="T2238" s="358">
        <v>22.27</v>
      </c>
      <c r="U2238" s="358">
        <v>21.34</v>
      </c>
      <c r="V2238" s="358">
        <v>20.45</v>
      </c>
      <c r="W2238" s="358">
        <v>19.64</v>
      </c>
      <c r="X2238" s="358">
        <v>19.54</v>
      </c>
      <c r="Y2238" s="358">
        <v>19.28</v>
      </c>
      <c r="Z2238" s="358">
        <v>19.79</v>
      </c>
      <c r="AA2238" s="358">
        <v>19.59</v>
      </c>
      <c r="AB2238" s="20">
        <v>452.03999999999996</v>
      </c>
    </row>
    <row r="2239" spans="1:28" thickTop="1" thickBot="1" x14ac:dyDescent="0.3">
      <c r="B2239" s="279">
        <v>41685</v>
      </c>
      <c r="C2239" s="128" t="s">
        <v>15</v>
      </c>
      <c r="D2239" s="358">
        <v>19.45</v>
      </c>
      <c r="E2239" s="358">
        <v>19.45</v>
      </c>
      <c r="F2239" s="358">
        <v>19.16</v>
      </c>
      <c r="G2239" s="358">
        <v>19.149999999999999</v>
      </c>
      <c r="H2239" s="358">
        <v>19</v>
      </c>
      <c r="I2239" s="358">
        <v>19</v>
      </c>
      <c r="J2239" s="358">
        <v>18.21</v>
      </c>
      <c r="K2239" s="358">
        <v>18.13</v>
      </c>
      <c r="L2239" s="358">
        <v>18.34</v>
      </c>
      <c r="M2239" s="358">
        <v>19.34</v>
      </c>
      <c r="N2239" s="358">
        <v>19.62</v>
      </c>
      <c r="O2239" s="358">
        <v>20.21</v>
      </c>
      <c r="P2239" s="358">
        <v>21.4</v>
      </c>
      <c r="Q2239" s="358">
        <v>22</v>
      </c>
      <c r="R2239" s="358">
        <v>21.65</v>
      </c>
      <c r="S2239" s="358">
        <v>22.13</v>
      </c>
      <c r="T2239" s="358">
        <v>21.39</v>
      </c>
      <c r="U2239" s="358">
        <v>21.22</v>
      </c>
      <c r="V2239" s="358">
        <v>21.03</v>
      </c>
      <c r="W2239" s="358">
        <v>19.88</v>
      </c>
      <c r="X2239" s="358">
        <v>21.13</v>
      </c>
      <c r="Y2239" s="358">
        <v>19.79</v>
      </c>
      <c r="Z2239" s="358">
        <v>19.75</v>
      </c>
      <c r="AA2239" s="358">
        <v>19.47</v>
      </c>
      <c r="AB2239" s="20">
        <v>479.9</v>
      </c>
    </row>
    <row r="2240" spans="1:28" thickTop="1" thickBot="1" x14ac:dyDescent="0.3">
      <c r="B2240" s="279">
        <v>41686</v>
      </c>
      <c r="C2240" s="128" t="s">
        <v>16</v>
      </c>
      <c r="D2240" s="358">
        <v>19.43</v>
      </c>
      <c r="E2240" s="358">
        <v>19.46</v>
      </c>
      <c r="F2240" s="358">
        <v>19.46</v>
      </c>
      <c r="G2240" s="358">
        <v>19.46</v>
      </c>
      <c r="H2240" s="358">
        <v>19.46</v>
      </c>
      <c r="I2240" s="358">
        <v>19.46</v>
      </c>
      <c r="J2240" s="358">
        <v>19.09</v>
      </c>
      <c r="K2240" s="358">
        <v>18.329999999999998</v>
      </c>
      <c r="L2240" s="358">
        <v>18.97</v>
      </c>
      <c r="M2240" s="358">
        <v>18.97</v>
      </c>
      <c r="N2240" s="358">
        <v>20.350000000000001</v>
      </c>
      <c r="O2240" s="358">
        <v>21.3</v>
      </c>
      <c r="P2240" s="358">
        <v>21.74</v>
      </c>
      <c r="Q2240" s="358">
        <v>22.4</v>
      </c>
      <c r="R2240" s="358">
        <v>22.64</v>
      </c>
      <c r="S2240" s="358">
        <v>22.73</v>
      </c>
      <c r="T2240" s="358">
        <v>22.67</v>
      </c>
      <c r="U2240" s="358">
        <v>22.23</v>
      </c>
      <c r="V2240" s="358">
        <v>21.64</v>
      </c>
      <c r="W2240" s="358">
        <v>20.79</v>
      </c>
      <c r="X2240" s="358">
        <v>20.309999999999999</v>
      </c>
      <c r="Y2240" s="358">
        <v>20.13</v>
      </c>
      <c r="Z2240" s="358">
        <v>19.91</v>
      </c>
      <c r="AA2240" s="358">
        <v>19.829999999999998</v>
      </c>
      <c r="AB2240" s="20">
        <v>490.7600000000001</v>
      </c>
    </row>
    <row r="2241" spans="1:28" thickTop="1" thickBot="1" x14ac:dyDescent="0.3">
      <c r="B2241" s="279">
        <v>41687</v>
      </c>
      <c r="C2241" s="128" t="s">
        <v>17</v>
      </c>
      <c r="D2241" s="358">
        <v>18.46</v>
      </c>
      <c r="E2241" s="358">
        <v>18.170000000000002</v>
      </c>
      <c r="F2241" s="358">
        <v>18.02</v>
      </c>
      <c r="G2241" s="358">
        <v>18.02</v>
      </c>
      <c r="H2241" s="358">
        <v>18.02</v>
      </c>
      <c r="I2241" s="358">
        <v>18.010000000000002</v>
      </c>
      <c r="J2241" s="358">
        <v>17.29</v>
      </c>
      <c r="K2241" s="358">
        <v>17.059999999999999</v>
      </c>
      <c r="L2241" s="358">
        <v>17.04</v>
      </c>
      <c r="M2241" s="358">
        <v>18.940000000000001</v>
      </c>
      <c r="N2241" s="358">
        <v>20.010000000000002</v>
      </c>
      <c r="O2241" s="358">
        <v>20.65</v>
      </c>
      <c r="P2241" s="358">
        <v>20.73</v>
      </c>
      <c r="Q2241" s="358">
        <v>20.73</v>
      </c>
      <c r="R2241" s="358">
        <v>21.38</v>
      </c>
      <c r="S2241" s="358">
        <v>21.38</v>
      </c>
      <c r="T2241" s="358">
        <v>21.95</v>
      </c>
      <c r="U2241" s="358">
        <v>21.98</v>
      </c>
      <c r="V2241" s="358">
        <v>21.15</v>
      </c>
      <c r="W2241" s="358">
        <v>20.63</v>
      </c>
      <c r="X2241" s="358">
        <v>20.350000000000001</v>
      </c>
      <c r="Y2241" s="358">
        <v>20.05</v>
      </c>
      <c r="Z2241" s="358">
        <v>20.03</v>
      </c>
      <c r="AA2241" s="358">
        <v>19.89</v>
      </c>
      <c r="AB2241" s="20">
        <v>469.93999999999994</v>
      </c>
    </row>
    <row r="2242" spans="1:28" thickTop="1" thickBot="1" x14ac:dyDescent="0.3">
      <c r="B2242" s="279">
        <v>41688</v>
      </c>
      <c r="C2242" s="128" t="s">
        <v>11</v>
      </c>
      <c r="D2242" s="358">
        <v>20.65</v>
      </c>
      <c r="E2242" s="358">
        <v>19.61</v>
      </c>
      <c r="F2242" s="358">
        <v>18.739999999999998</v>
      </c>
      <c r="G2242" s="358">
        <v>18.739999999999998</v>
      </c>
      <c r="H2242" s="358">
        <v>18.149999999999999</v>
      </c>
      <c r="I2242" s="358">
        <v>18</v>
      </c>
      <c r="J2242" s="358">
        <v>17.899999999999999</v>
      </c>
      <c r="K2242" s="358">
        <v>17.43</v>
      </c>
      <c r="L2242" s="358">
        <v>17.55</v>
      </c>
      <c r="M2242" s="358">
        <v>19.190000000000001</v>
      </c>
      <c r="N2242" s="358">
        <v>21.07</v>
      </c>
      <c r="O2242" s="358">
        <v>22.2</v>
      </c>
      <c r="P2242" s="358">
        <v>22.28</v>
      </c>
      <c r="Q2242" s="358">
        <v>22.92</v>
      </c>
      <c r="R2242" s="358">
        <v>22.78</v>
      </c>
      <c r="S2242" s="358">
        <v>22.98</v>
      </c>
      <c r="T2242" s="358">
        <v>23.1</v>
      </c>
      <c r="U2242" s="358">
        <v>23.02</v>
      </c>
      <c r="V2242" s="358">
        <v>22.29</v>
      </c>
      <c r="W2242" s="358">
        <v>21.22</v>
      </c>
      <c r="X2242" s="358">
        <v>20.6</v>
      </c>
      <c r="Y2242" s="358">
        <v>21.3</v>
      </c>
      <c r="Z2242" s="358">
        <v>20.93</v>
      </c>
      <c r="AA2242" s="358">
        <v>19.68</v>
      </c>
      <c r="AB2242" s="20">
        <v>492.3300000000001</v>
      </c>
    </row>
    <row r="2243" spans="1:28" thickTop="1" thickBot="1" x14ac:dyDescent="0.3">
      <c r="B2243" s="279">
        <v>41689</v>
      </c>
      <c r="C2243" s="128" t="s">
        <v>12</v>
      </c>
      <c r="D2243" s="358">
        <v>19.34</v>
      </c>
      <c r="E2243" s="358">
        <v>19.09</v>
      </c>
      <c r="F2243" s="358">
        <v>18.850000000000001</v>
      </c>
      <c r="G2243" s="358">
        <v>18.850000000000001</v>
      </c>
      <c r="H2243" s="358">
        <v>18.850000000000001</v>
      </c>
      <c r="I2243" s="358">
        <v>18.850000000000001</v>
      </c>
      <c r="J2243" s="358">
        <v>18.82</v>
      </c>
      <c r="K2243" s="358">
        <v>18.79</v>
      </c>
      <c r="L2243" s="358">
        <v>18.55</v>
      </c>
      <c r="M2243" s="358">
        <v>20.27</v>
      </c>
      <c r="N2243" s="358">
        <v>21.74</v>
      </c>
      <c r="O2243" s="358">
        <v>22.99</v>
      </c>
      <c r="P2243" s="358">
        <v>24.2</v>
      </c>
      <c r="Q2243" s="358">
        <v>24.4</v>
      </c>
      <c r="R2243" s="358">
        <v>24.37</v>
      </c>
      <c r="S2243" s="358">
        <v>24.45</v>
      </c>
      <c r="T2243" s="358">
        <v>24.42</v>
      </c>
      <c r="U2243" s="358">
        <v>24.31</v>
      </c>
      <c r="V2243" s="358">
        <v>23.1</v>
      </c>
      <c r="W2243" s="358">
        <v>22.41</v>
      </c>
      <c r="X2243" s="358">
        <v>21.68</v>
      </c>
      <c r="Y2243" s="358">
        <v>21.39</v>
      </c>
      <c r="Z2243" s="358">
        <v>20.190000000000001</v>
      </c>
      <c r="AA2243" s="358">
        <v>20.69</v>
      </c>
      <c r="AB2243" s="20">
        <v>510.6</v>
      </c>
    </row>
    <row r="2244" spans="1:28" thickTop="1" thickBot="1" x14ac:dyDescent="0.3">
      <c r="B2244" s="279">
        <v>41690</v>
      </c>
      <c r="C2244" s="128" t="s">
        <v>13</v>
      </c>
      <c r="D2244" s="358">
        <v>21.19</v>
      </c>
      <c r="E2244" s="358">
        <v>20.18</v>
      </c>
      <c r="F2244" s="358">
        <v>19.989999999999998</v>
      </c>
      <c r="G2244" s="358">
        <v>19.989999999999998</v>
      </c>
      <c r="H2244" s="358">
        <v>19.350000000000001</v>
      </c>
      <c r="I2244" s="358">
        <v>18.899999999999999</v>
      </c>
      <c r="J2244" s="358">
        <v>17.850000000000001</v>
      </c>
      <c r="K2244" s="358">
        <v>17.760000000000002</v>
      </c>
      <c r="L2244" s="358">
        <v>17.760000000000002</v>
      </c>
      <c r="M2244" s="358">
        <v>18.14</v>
      </c>
      <c r="N2244" s="358">
        <v>19.84</v>
      </c>
      <c r="O2244" s="358">
        <v>21.78</v>
      </c>
      <c r="P2244" s="358">
        <v>23.23</v>
      </c>
      <c r="Q2244" s="358">
        <v>23.62</v>
      </c>
      <c r="R2244" s="358">
        <v>24.16</v>
      </c>
      <c r="S2244" s="358">
        <v>24.62</v>
      </c>
      <c r="T2244" s="358">
        <v>24.89</v>
      </c>
      <c r="U2244" s="358">
        <v>24.85</v>
      </c>
      <c r="V2244" s="358">
        <v>24.31</v>
      </c>
      <c r="W2244" s="358">
        <v>23.7</v>
      </c>
      <c r="X2244" s="358">
        <v>23.19</v>
      </c>
      <c r="Y2244" s="358">
        <v>22.92</v>
      </c>
      <c r="Z2244" s="358">
        <v>22.83</v>
      </c>
      <c r="AA2244" s="358">
        <v>22.37</v>
      </c>
      <c r="AB2244" s="20">
        <v>517.41999999999996</v>
      </c>
    </row>
    <row r="2245" spans="1:28" thickTop="1" thickBot="1" x14ac:dyDescent="0.3">
      <c r="B2245" s="279">
        <v>41691</v>
      </c>
      <c r="C2245" s="128" t="s">
        <v>14</v>
      </c>
      <c r="D2245" s="358">
        <v>21.91</v>
      </c>
      <c r="E2245" s="358">
        <v>22</v>
      </c>
      <c r="F2245" s="358">
        <v>22.1</v>
      </c>
      <c r="G2245" s="358">
        <v>21.91</v>
      </c>
      <c r="H2245" s="358">
        <v>21.73</v>
      </c>
      <c r="I2245" s="358">
        <v>21.06</v>
      </c>
      <c r="J2245" s="358">
        <v>18.88</v>
      </c>
      <c r="K2245" s="358">
        <v>17.55</v>
      </c>
      <c r="L2245" s="358">
        <v>17.170000000000002</v>
      </c>
      <c r="M2245" s="358">
        <v>18.78</v>
      </c>
      <c r="N2245" s="358">
        <v>22.2</v>
      </c>
      <c r="O2245" s="358">
        <v>24.63</v>
      </c>
      <c r="P2245" s="358">
        <v>26.08</v>
      </c>
      <c r="Q2245" s="358">
        <v>27</v>
      </c>
      <c r="R2245" s="358">
        <v>27.22</v>
      </c>
      <c r="S2245" s="358">
        <v>27.41</v>
      </c>
      <c r="T2245" s="358">
        <v>26.76</v>
      </c>
      <c r="U2245" s="358">
        <v>26.27</v>
      </c>
      <c r="V2245" s="358">
        <v>25.12</v>
      </c>
      <c r="W2245" s="358">
        <v>23.9</v>
      </c>
      <c r="X2245" s="358">
        <v>23.57</v>
      </c>
      <c r="Y2245" s="358">
        <v>23.27</v>
      </c>
      <c r="Z2245" s="358">
        <v>22.87</v>
      </c>
      <c r="AA2245" s="358">
        <v>22.68</v>
      </c>
      <c r="AB2245" s="20">
        <v>552.06999999999994</v>
      </c>
    </row>
    <row r="2246" spans="1:28" thickTop="1" thickBot="1" x14ac:dyDescent="0.3">
      <c r="B2246" s="279">
        <v>41692</v>
      </c>
      <c r="C2246" s="128" t="s">
        <v>15</v>
      </c>
      <c r="D2246" s="358">
        <v>19.82</v>
      </c>
      <c r="E2246" s="358">
        <v>19.920000000000002</v>
      </c>
      <c r="F2246" s="358">
        <v>19.63</v>
      </c>
      <c r="G2246" s="358">
        <v>19.63</v>
      </c>
      <c r="H2246" s="358">
        <v>19.54</v>
      </c>
      <c r="I2246" s="358">
        <v>18.690000000000001</v>
      </c>
      <c r="J2246" s="358">
        <v>15.89</v>
      </c>
      <c r="K2246" s="358">
        <v>15.15</v>
      </c>
      <c r="L2246" s="358">
        <v>15.37</v>
      </c>
      <c r="M2246" s="358">
        <v>16.5</v>
      </c>
      <c r="N2246" s="358">
        <v>20.68</v>
      </c>
      <c r="O2246" s="358">
        <v>23.33</v>
      </c>
      <c r="P2246" s="358">
        <v>26</v>
      </c>
      <c r="Q2246" s="358">
        <v>27.32</v>
      </c>
      <c r="R2246" s="358">
        <v>27.51</v>
      </c>
      <c r="S2246" s="358">
        <v>27.22</v>
      </c>
      <c r="T2246" s="358">
        <v>26.46</v>
      </c>
      <c r="U2246" s="358">
        <v>23.81</v>
      </c>
      <c r="V2246" s="358">
        <v>21.15</v>
      </c>
      <c r="W2246" s="358">
        <v>20</v>
      </c>
      <c r="X2246" s="358">
        <v>19.54</v>
      </c>
      <c r="Y2246" s="358">
        <v>19.440000000000001</v>
      </c>
      <c r="Z2246" s="358">
        <v>19.16</v>
      </c>
      <c r="AA2246" s="358">
        <v>19.07</v>
      </c>
      <c r="AB2246" s="20">
        <v>500.83000000000004</v>
      </c>
    </row>
    <row r="2247" spans="1:28" thickTop="1" thickBot="1" x14ac:dyDescent="0.3">
      <c r="B2247" s="279">
        <v>41693</v>
      </c>
      <c r="C2247" s="128" t="s">
        <v>16</v>
      </c>
      <c r="D2247" s="358">
        <v>21.13</v>
      </c>
      <c r="E2247" s="358">
        <v>20.78</v>
      </c>
      <c r="F2247" s="358">
        <v>20.78</v>
      </c>
      <c r="G2247" s="358">
        <v>20.78</v>
      </c>
      <c r="H2247" s="358">
        <v>20.78</v>
      </c>
      <c r="I2247" s="358">
        <v>20.3</v>
      </c>
      <c r="J2247" s="358">
        <v>18.5</v>
      </c>
      <c r="K2247" s="358">
        <v>16.5</v>
      </c>
      <c r="L2247" s="358">
        <v>16.22</v>
      </c>
      <c r="M2247" s="358">
        <v>17.55</v>
      </c>
      <c r="N2247" s="358">
        <v>21.34</v>
      </c>
      <c r="O2247" s="358">
        <v>24.57</v>
      </c>
      <c r="P2247" s="358">
        <v>26.75</v>
      </c>
      <c r="Q2247" s="358">
        <v>27.79</v>
      </c>
      <c r="R2247" s="358">
        <v>28.08</v>
      </c>
      <c r="S2247" s="358">
        <v>28</v>
      </c>
      <c r="T2247" s="358">
        <v>27.6</v>
      </c>
      <c r="U2247" s="358">
        <v>25.7</v>
      </c>
      <c r="V2247" s="358">
        <v>23.14</v>
      </c>
      <c r="W2247" s="358">
        <v>22.53</v>
      </c>
      <c r="X2247" s="358">
        <v>22.56</v>
      </c>
      <c r="Y2247" s="358">
        <v>22.23</v>
      </c>
      <c r="Z2247" s="358">
        <v>22.16</v>
      </c>
      <c r="AA2247" s="358">
        <v>21.63</v>
      </c>
      <c r="AB2247" s="20">
        <v>537.40000000000009</v>
      </c>
    </row>
    <row r="2248" spans="1:28" thickTop="1" thickBot="1" x14ac:dyDescent="0.3">
      <c r="B2248" s="279">
        <v>41694</v>
      </c>
      <c r="C2248" s="128" t="s">
        <v>17</v>
      </c>
      <c r="D2248" s="358">
        <v>21.44</v>
      </c>
      <c r="E2248" s="358">
        <v>21.2</v>
      </c>
      <c r="F2248" s="358">
        <v>21.19</v>
      </c>
      <c r="G2248" s="358">
        <v>21.19</v>
      </c>
      <c r="H2248" s="358">
        <v>21</v>
      </c>
      <c r="I2248" s="358">
        <v>19.920000000000002</v>
      </c>
      <c r="J2248" s="358">
        <v>17.829999999999998</v>
      </c>
      <c r="K2248" s="358">
        <v>17.170000000000002</v>
      </c>
      <c r="L2248" s="358">
        <v>17.739999999999998</v>
      </c>
      <c r="M2248" s="358">
        <v>20.2</v>
      </c>
      <c r="N2248" s="358">
        <v>23.9</v>
      </c>
      <c r="O2248" s="358">
        <v>26.37</v>
      </c>
      <c r="P2248" s="358">
        <v>27.7</v>
      </c>
      <c r="Q2248" s="358">
        <v>28.08</v>
      </c>
      <c r="R2248" s="358">
        <v>28.17</v>
      </c>
      <c r="S2248" s="358">
        <v>28.36</v>
      </c>
      <c r="T2248" s="358">
        <v>27.51</v>
      </c>
      <c r="U2248" s="358">
        <v>25.8</v>
      </c>
      <c r="V2248" s="358">
        <v>23.22</v>
      </c>
      <c r="W2248" s="358">
        <v>22.36</v>
      </c>
      <c r="X2248" s="358">
        <v>21.64</v>
      </c>
      <c r="Y2248" s="358">
        <v>21.23</v>
      </c>
      <c r="Z2248" s="358">
        <v>21.44</v>
      </c>
      <c r="AA2248" s="358">
        <v>21.34</v>
      </c>
      <c r="AB2248" s="20">
        <v>546.00000000000011</v>
      </c>
    </row>
    <row r="2249" spans="1:28" thickTop="1" thickBot="1" x14ac:dyDescent="0.3">
      <c r="B2249" s="279">
        <v>41695</v>
      </c>
      <c r="C2249" s="128" t="s">
        <v>11</v>
      </c>
      <c r="D2249" s="358">
        <v>21.05</v>
      </c>
      <c r="E2249" s="358">
        <v>21.05</v>
      </c>
      <c r="F2249" s="358">
        <v>21.05</v>
      </c>
      <c r="G2249" s="358">
        <v>21.05</v>
      </c>
      <c r="H2249" s="358">
        <v>20.86</v>
      </c>
      <c r="I2249" s="358">
        <v>19</v>
      </c>
      <c r="J2249" s="358">
        <v>17.45</v>
      </c>
      <c r="K2249" s="358">
        <v>17.260000000000002</v>
      </c>
      <c r="L2249" s="358">
        <v>18.78</v>
      </c>
      <c r="M2249" s="358">
        <v>20.76</v>
      </c>
      <c r="N2249" s="358">
        <v>22.71</v>
      </c>
      <c r="O2249" s="358">
        <v>24.85</v>
      </c>
      <c r="P2249" s="358">
        <v>27.13</v>
      </c>
      <c r="Q2249" s="358">
        <v>28.08</v>
      </c>
      <c r="R2249" s="358">
        <v>28.36</v>
      </c>
      <c r="S2249" s="358">
        <v>28.55</v>
      </c>
      <c r="T2249" s="358">
        <v>28.36</v>
      </c>
      <c r="U2249" s="358">
        <v>27.22</v>
      </c>
      <c r="V2249" s="358">
        <v>24.76</v>
      </c>
      <c r="W2249" s="358">
        <v>22.34</v>
      </c>
      <c r="X2249" s="358">
        <v>22.03</v>
      </c>
      <c r="Y2249" s="358">
        <v>21.68</v>
      </c>
      <c r="Z2249" s="358">
        <v>21.68</v>
      </c>
      <c r="AA2249" s="358">
        <v>21.68</v>
      </c>
      <c r="AB2249" s="20">
        <v>547.74</v>
      </c>
    </row>
    <row r="2250" spans="1:28" thickTop="1" thickBot="1" x14ac:dyDescent="0.3">
      <c r="B2250" s="279">
        <v>41696</v>
      </c>
      <c r="C2250" s="128" t="s">
        <v>12</v>
      </c>
      <c r="D2250" s="358">
        <v>20.91</v>
      </c>
      <c r="E2250" s="358">
        <v>20.399999999999999</v>
      </c>
      <c r="F2250" s="358">
        <v>20.39</v>
      </c>
      <c r="G2250" s="358">
        <v>20.39</v>
      </c>
      <c r="H2250" s="358">
        <v>20.49</v>
      </c>
      <c r="I2250" s="358">
        <v>19.309999999999999</v>
      </c>
      <c r="J2250" s="358">
        <v>16.600000000000001</v>
      </c>
      <c r="K2250" s="358">
        <v>15.84</v>
      </c>
      <c r="L2250" s="358">
        <v>16.5</v>
      </c>
      <c r="M2250" s="358">
        <v>18.88</v>
      </c>
      <c r="N2250" s="358">
        <v>21.63</v>
      </c>
      <c r="O2250" s="358">
        <v>24.95</v>
      </c>
      <c r="P2250" s="358">
        <v>27</v>
      </c>
      <c r="Q2250" s="358">
        <v>29</v>
      </c>
      <c r="R2250" s="358">
        <v>29.12</v>
      </c>
      <c r="S2250" s="358">
        <v>28.83</v>
      </c>
      <c r="T2250" s="358">
        <v>28.36</v>
      </c>
      <c r="U2250" s="358">
        <v>27.13</v>
      </c>
      <c r="V2250" s="358">
        <v>24.66</v>
      </c>
      <c r="W2250" s="358">
        <v>22.71</v>
      </c>
      <c r="X2250" s="358">
        <v>21.63</v>
      </c>
      <c r="Y2250" s="358">
        <v>21.44</v>
      </c>
      <c r="Z2250" s="358">
        <v>21.44</v>
      </c>
      <c r="AA2250" s="358">
        <v>21.15</v>
      </c>
      <c r="AB2250" s="20">
        <v>538.76</v>
      </c>
    </row>
    <row r="2251" spans="1:28" thickTop="1" thickBot="1" x14ac:dyDescent="0.3">
      <c r="B2251" s="279">
        <v>41697</v>
      </c>
      <c r="C2251" s="128" t="s">
        <v>13</v>
      </c>
      <c r="D2251" s="358">
        <v>21.53</v>
      </c>
      <c r="E2251" s="358">
        <v>21.53</v>
      </c>
      <c r="F2251" s="358">
        <v>21.63</v>
      </c>
      <c r="G2251" s="358">
        <v>21.53</v>
      </c>
      <c r="H2251" s="358">
        <v>21.34</v>
      </c>
      <c r="I2251" s="358">
        <v>20.77</v>
      </c>
      <c r="J2251" s="358">
        <v>19</v>
      </c>
      <c r="K2251" s="358">
        <v>16.309999999999999</v>
      </c>
      <c r="L2251" s="358">
        <v>16</v>
      </c>
      <c r="M2251" s="358">
        <v>17.07</v>
      </c>
      <c r="N2251" s="358">
        <v>19.63</v>
      </c>
      <c r="O2251" s="358">
        <v>22.2</v>
      </c>
      <c r="P2251" s="358">
        <v>24.28</v>
      </c>
      <c r="Q2251" s="358">
        <v>24.95</v>
      </c>
      <c r="R2251" s="358">
        <v>25</v>
      </c>
      <c r="S2251" s="358">
        <v>24.95</v>
      </c>
      <c r="T2251" s="358">
        <v>24.66</v>
      </c>
      <c r="U2251" s="358">
        <v>23.44</v>
      </c>
      <c r="V2251" s="358">
        <v>21.91</v>
      </c>
      <c r="W2251" s="358">
        <v>20.68</v>
      </c>
      <c r="X2251" s="358">
        <v>20.2</v>
      </c>
      <c r="Y2251" s="358">
        <v>19.920000000000002</v>
      </c>
      <c r="Z2251" s="358">
        <v>19.920000000000002</v>
      </c>
      <c r="AA2251" s="358">
        <v>19.670000000000002</v>
      </c>
      <c r="AB2251" s="20">
        <v>508.12000000000006</v>
      </c>
    </row>
    <row r="2252" spans="1:28" thickTop="1" thickBot="1" x14ac:dyDescent="0.3">
      <c r="B2252" s="279">
        <v>41698</v>
      </c>
      <c r="C2252" s="128" t="s">
        <v>14</v>
      </c>
      <c r="D2252" s="358">
        <v>19.149999999999999</v>
      </c>
      <c r="E2252" s="358">
        <v>18.98</v>
      </c>
      <c r="F2252" s="358">
        <v>19.07</v>
      </c>
      <c r="G2252" s="358">
        <v>18.88</v>
      </c>
      <c r="H2252" s="358">
        <v>18.59</v>
      </c>
      <c r="I2252" s="358">
        <v>17.329999999999998</v>
      </c>
      <c r="J2252" s="358">
        <v>16.809999999999999</v>
      </c>
      <c r="K2252" s="358">
        <v>16.600000000000001</v>
      </c>
      <c r="L2252" s="358">
        <v>17.13</v>
      </c>
      <c r="M2252" s="358">
        <v>18.690000000000001</v>
      </c>
      <c r="N2252" s="358">
        <v>20.58</v>
      </c>
      <c r="O2252" s="358">
        <v>23.05</v>
      </c>
      <c r="P2252" s="358">
        <v>25.14</v>
      </c>
      <c r="Q2252" s="358">
        <v>25.51</v>
      </c>
      <c r="R2252" s="358">
        <v>25.42</v>
      </c>
      <c r="S2252" s="358">
        <v>25.42</v>
      </c>
      <c r="T2252" s="358">
        <v>24.76</v>
      </c>
      <c r="U2252" s="358">
        <v>22.67</v>
      </c>
      <c r="V2252" s="358">
        <v>20.76</v>
      </c>
      <c r="W2252" s="358">
        <v>19.850000000000001</v>
      </c>
      <c r="X2252" s="358">
        <v>19.350000000000001</v>
      </c>
      <c r="Y2252" s="358">
        <v>19.010000000000002</v>
      </c>
      <c r="Z2252" s="358">
        <v>18.649999999999999</v>
      </c>
      <c r="AA2252" s="358">
        <v>18.46</v>
      </c>
      <c r="AB2252" s="20">
        <v>489.86</v>
      </c>
    </row>
    <row r="2253" spans="1:28" thickTop="1" thickBot="1" x14ac:dyDescent="0.3">
      <c r="A2253" s="11" t="s">
        <v>19</v>
      </c>
      <c r="B2253" s="279">
        <v>41699</v>
      </c>
      <c r="C2253" s="128" t="s">
        <v>15</v>
      </c>
      <c r="D2253" s="358">
        <v>19.52</v>
      </c>
      <c r="E2253" s="358">
        <v>19.61</v>
      </c>
      <c r="F2253" s="358">
        <v>19.46</v>
      </c>
      <c r="G2253" s="358">
        <v>19.309999999999999</v>
      </c>
      <c r="H2253" s="358">
        <v>19.309999999999999</v>
      </c>
      <c r="I2253" s="358">
        <v>18.5</v>
      </c>
      <c r="J2253" s="358">
        <v>16.79</v>
      </c>
      <c r="K2253" s="358">
        <v>16</v>
      </c>
      <c r="L2253" s="358">
        <v>16.5</v>
      </c>
      <c r="M2253" s="358">
        <v>19.28</v>
      </c>
      <c r="N2253" s="358">
        <v>21.21</v>
      </c>
      <c r="O2253" s="358">
        <v>23.9</v>
      </c>
      <c r="P2253" s="358">
        <v>26.46</v>
      </c>
      <c r="Q2253" s="358">
        <v>27.89</v>
      </c>
      <c r="R2253" s="358">
        <v>28.55</v>
      </c>
      <c r="S2253" s="358">
        <v>28.55</v>
      </c>
      <c r="T2253" s="358">
        <v>28.36</v>
      </c>
      <c r="U2253" s="358">
        <v>27.51</v>
      </c>
      <c r="V2253" s="358">
        <v>24.95</v>
      </c>
      <c r="W2253" s="358">
        <v>22.62</v>
      </c>
      <c r="X2253" s="358">
        <v>22.13</v>
      </c>
      <c r="Y2253" s="358">
        <v>22</v>
      </c>
      <c r="Z2253" s="358">
        <v>21.91</v>
      </c>
      <c r="AA2253" s="358">
        <v>22.1</v>
      </c>
      <c r="AB2253" s="20">
        <v>532.42000000000007</v>
      </c>
    </row>
    <row r="2254" spans="1:28" thickTop="1" thickBot="1" x14ac:dyDescent="0.3">
      <c r="B2254" s="279">
        <v>41700</v>
      </c>
      <c r="C2254" s="128" t="s">
        <v>16</v>
      </c>
      <c r="D2254" s="358">
        <v>21.94</v>
      </c>
      <c r="E2254" s="358">
        <v>22</v>
      </c>
      <c r="F2254" s="358">
        <v>22</v>
      </c>
      <c r="G2254" s="358">
        <v>21.91</v>
      </c>
      <c r="H2254" s="358">
        <v>21.72</v>
      </c>
      <c r="I2254" s="358">
        <v>20.58</v>
      </c>
      <c r="J2254" s="358">
        <v>17.55</v>
      </c>
      <c r="K2254" s="358">
        <v>16.690000000000001</v>
      </c>
      <c r="L2254" s="358">
        <v>17.45</v>
      </c>
      <c r="M2254" s="358">
        <v>21</v>
      </c>
      <c r="N2254" s="358">
        <v>24</v>
      </c>
      <c r="O2254" s="358">
        <v>26.37</v>
      </c>
      <c r="P2254" s="358">
        <v>28.08</v>
      </c>
      <c r="Q2254" s="358">
        <v>28.93</v>
      </c>
      <c r="R2254" s="358">
        <v>29.21</v>
      </c>
      <c r="S2254" s="358">
        <v>29.21</v>
      </c>
      <c r="T2254" s="358">
        <v>29.12</v>
      </c>
      <c r="U2254" s="358">
        <v>27.89</v>
      </c>
      <c r="V2254" s="358">
        <v>25.75</v>
      </c>
      <c r="W2254" s="358">
        <v>24.18</v>
      </c>
      <c r="X2254" s="358">
        <v>22.62</v>
      </c>
      <c r="Y2254" s="358">
        <v>21.94</v>
      </c>
      <c r="Z2254" s="358">
        <v>21.48</v>
      </c>
      <c r="AA2254" s="358">
        <v>21.34</v>
      </c>
      <c r="AB2254" s="20">
        <v>562.96</v>
      </c>
    </row>
    <row r="2255" spans="1:28" thickTop="1" thickBot="1" x14ac:dyDescent="0.3">
      <c r="B2255" s="279">
        <v>41701</v>
      </c>
      <c r="C2255" s="128" t="s">
        <v>17</v>
      </c>
      <c r="D2255" s="358">
        <v>20.11</v>
      </c>
      <c r="E2255" s="358">
        <v>20.14</v>
      </c>
      <c r="F2255" s="358">
        <v>20</v>
      </c>
      <c r="G2255" s="358">
        <v>19.989999999999998</v>
      </c>
      <c r="H2255" s="358">
        <v>19.989999999999998</v>
      </c>
      <c r="I2255" s="358">
        <v>19.07</v>
      </c>
      <c r="J2255" s="358">
        <v>16.690000000000001</v>
      </c>
      <c r="K2255" s="358">
        <v>16.12</v>
      </c>
      <c r="L2255" s="358">
        <v>16.88</v>
      </c>
      <c r="M2255" s="358">
        <v>19.07</v>
      </c>
      <c r="N2255" s="358">
        <v>21.53</v>
      </c>
      <c r="O2255" s="358">
        <v>23.9</v>
      </c>
      <c r="P2255" s="358">
        <v>26.27</v>
      </c>
      <c r="Q2255" s="358">
        <v>28.27</v>
      </c>
      <c r="R2255" s="358">
        <v>28.93</v>
      </c>
      <c r="S2255" s="358">
        <v>29.12</v>
      </c>
      <c r="T2255" s="358">
        <v>28.74</v>
      </c>
      <c r="U2255" s="358">
        <v>27.22</v>
      </c>
      <c r="V2255" s="358">
        <v>24.76</v>
      </c>
      <c r="W2255" s="358">
        <v>22.82</v>
      </c>
      <c r="X2255" s="358">
        <v>21</v>
      </c>
      <c r="Y2255" s="358">
        <v>19.82</v>
      </c>
      <c r="Z2255" s="358">
        <v>19.63</v>
      </c>
      <c r="AA2255" s="358">
        <v>19.489999999999998</v>
      </c>
      <c r="AB2255" s="20">
        <v>529.55999999999995</v>
      </c>
    </row>
    <row r="2256" spans="1:28" thickTop="1" thickBot="1" x14ac:dyDescent="0.3">
      <c r="B2256" s="279">
        <v>41702</v>
      </c>
      <c r="C2256" s="128" t="s">
        <v>11</v>
      </c>
      <c r="D2256" s="358">
        <v>19.55</v>
      </c>
      <c r="E2256" s="358">
        <v>19.63</v>
      </c>
      <c r="F2256" s="358">
        <v>19.82</v>
      </c>
      <c r="G2256" s="358">
        <v>19.73</v>
      </c>
      <c r="H2256" s="358">
        <v>19.54</v>
      </c>
      <c r="I2256" s="358">
        <v>18.88</v>
      </c>
      <c r="J2256" s="358">
        <v>17.07</v>
      </c>
      <c r="K2256" s="358">
        <v>16.309999999999999</v>
      </c>
      <c r="L2256" s="358">
        <v>17</v>
      </c>
      <c r="M2256" s="358">
        <v>19.14</v>
      </c>
      <c r="N2256" s="358">
        <v>21.22</v>
      </c>
      <c r="O2256" s="358">
        <v>22.02</v>
      </c>
      <c r="P2256" s="358">
        <v>22.46</v>
      </c>
      <c r="Q2256" s="358">
        <v>23.57</v>
      </c>
      <c r="R2256" s="358">
        <v>24</v>
      </c>
      <c r="S2256" s="358">
        <v>24</v>
      </c>
      <c r="T2256" s="358">
        <v>23.92</v>
      </c>
      <c r="U2256" s="358">
        <v>23.71</v>
      </c>
      <c r="V2256" s="358">
        <v>22.57</v>
      </c>
      <c r="W2256" s="358">
        <v>20.86</v>
      </c>
      <c r="X2256" s="358">
        <v>19.350000000000001</v>
      </c>
      <c r="Y2256" s="358">
        <v>18.78</v>
      </c>
      <c r="Z2256" s="358">
        <v>18.690000000000001</v>
      </c>
      <c r="AA2256" s="358">
        <v>18.579999999999998</v>
      </c>
      <c r="AB2256" s="20">
        <v>490.40000000000009</v>
      </c>
    </row>
    <row r="2257" spans="2:28" thickTop="1" thickBot="1" x14ac:dyDescent="0.3">
      <c r="B2257" s="279">
        <v>41703</v>
      </c>
      <c r="C2257" s="128" t="s">
        <v>12</v>
      </c>
      <c r="D2257" s="358">
        <v>18.420000000000002</v>
      </c>
      <c r="E2257" s="358">
        <v>18.61</v>
      </c>
      <c r="F2257" s="358">
        <v>18.559999999999999</v>
      </c>
      <c r="G2257" s="358">
        <v>18.559999999999999</v>
      </c>
      <c r="H2257" s="358">
        <v>18.41</v>
      </c>
      <c r="I2257" s="358">
        <v>17.36</v>
      </c>
      <c r="J2257" s="358">
        <v>15.65</v>
      </c>
      <c r="K2257" s="358">
        <v>15</v>
      </c>
      <c r="L2257" s="358">
        <v>15.93</v>
      </c>
      <c r="M2257" s="358">
        <v>18.690000000000001</v>
      </c>
      <c r="N2257" s="358">
        <v>21.25</v>
      </c>
      <c r="O2257" s="358">
        <v>22.64</v>
      </c>
      <c r="P2257" s="358">
        <v>23.63</v>
      </c>
      <c r="Q2257" s="358">
        <v>24.63</v>
      </c>
      <c r="R2257" s="358">
        <v>24.58</v>
      </c>
      <c r="S2257" s="358">
        <v>24.71</v>
      </c>
      <c r="T2257" s="358">
        <v>24.41</v>
      </c>
      <c r="U2257" s="358">
        <v>23.67</v>
      </c>
      <c r="V2257" s="358">
        <v>23.1</v>
      </c>
      <c r="W2257" s="358">
        <v>22.38</v>
      </c>
      <c r="X2257" s="358">
        <v>21.47</v>
      </c>
      <c r="Y2257" s="358">
        <v>20.27</v>
      </c>
      <c r="Z2257" s="358">
        <v>19.489999999999998</v>
      </c>
      <c r="AA2257" s="358">
        <v>19.170000000000002</v>
      </c>
      <c r="AB2257" s="20">
        <v>490.59</v>
      </c>
    </row>
    <row r="2258" spans="2:28" thickTop="1" thickBot="1" x14ac:dyDescent="0.3">
      <c r="B2258" s="279">
        <v>41704</v>
      </c>
      <c r="C2258" s="128" t="s">
        <v>13</v>
      </c>
      <c r="D2258" s="358">
        <v>18.760000000000002</v>
      </c>
      <c r="E2258" s="358">
        <v>18.89</v>
      </c>
      <c r="F2258" s="358">
        <v>18.89</v>
      </c>
      <c r="G2258" s="358">
        <v>18.89</v>
      </c>
      <c r="H2258" s="358">
        <v>19.079999999999998</v>
      </c>
      <c r="I2258" s="358">
        <v>18.399999999999999</v>
      </c>
      <c r="J2258" s="358">
        <v>16</v>
      </c>
      <c r="K2258" s="358">
        <v>15.46</v>
      </c>
      <c r="L2258" s="358">
        <v>16</v>
      </c>
      <c r="M2258" s="358">
        <v>18.399999999999999</v>
      </c>
      <c r="N2258" s="358">
        <v>20.39</v>
      </c>
      <c r="O2258" s="358">
        <v>22.76</v>
      </c>
      <c r="P2258" s="358">
        <v>24.47</v>
      </c>
      <c r="Q2258" s="358">
        <v>25.42</v>
      </c>
      <c r="R2258" s="358">
        <v>25.23</v>
      </c>
      <c r="S2258" s="358">
        <v>25</v>
      </c>
      <c r="T2258" s="358">
        <v>24.66</v>
      </c>
      <c r="U2258" s="358">
        <v>23.81</v>
      </c>
      <c r="V2258" s="358">
        <v>21.72</v>
      </c>
      <c r="W2258" s="358">
        <v>20.49</v>
      </c>
      <c r="X2258" s="358">
        <v>19.78</v>
      </c>
      <c r="Y2258" s="358">
        <v>19.7</v>
      </c>
      <c r="Z2258" s="358">
        <v>19.43</v>
      </c>
      <c r="AA2258" s="358">
        <v>19.170000000000002</v>
      </c>
      <c r="AB2258" s="20">
        <v>490.8</v>
      </c>
    </row>
    <row r="2259" spans="2:28" thickTop="1" thickBot="1" x14ac:dyDescent="0.3">
      <c r="B2259" s="279">
        <v>41705</v>
      </c>
      <c r="C2259" s="128" t="s">
        <v>14</v>
      </c>
      <c r="D2259" s="358">
        <v>19.079999999999998</v>
      </c>
      <c r="E2259" s="358">
        <v>19</v>
      </c>
      <c r="F2259" s="358">
        <v>19</v>
      </c>
      <c r="G2259" s="358">
        <v>19</v>
      </c>
      <c r="H2259" s="358">
        <v>19.010000000000002</v>
      </c>
      <c r="I2259" s="358">
        <v>17.739999999999998</v>
      </c>
      <c r="J2259" s="358">
        <v>15.93</v>
      </c>
      <c r="K2259" s="358">
        <v>15.27</v>
      </c>
      <c r="L2259" s="358">
        <v>15.75</v>
      </c>
      <c r="M2259" s="358">
        <v>18.12</v>
      </c>
      <c r="N2259" s="358">
        <v>20.49</v>
      </c>
      <c r="O2259" s="358">
        <v>22.29</v>
      </c>
      <c r="P2259" s="358">
        <v>24</v>
      </c>
      <c r="Q2259" s="358">
        <v>24.85</v>
      </c>
      <c r="R2259" s="358">
        <v>25.33</v>
      </c>
      <c r="S2259" s="358">
        <v>25.61</v>
      </c>
      <c r="T2259" s="358">
        <v>25.14</v>
      </c>
      <c r="U2259" s="358">
        <v>24.47</v>
      </c>
      <c r="V2259" s="358">
        <v>23.32</v>
      </c>
      <c r="W2259" s="358">
        <v>21.72</v>
      </c>
      <c r="X2259" s="358">
        <v>21.15</v>
      </c>
      <c r="Y2259" s="358">
        <v>20.49</v>
      </c>
      <c r="Z2259" s="358">
        <v>20.3</v>
      </c>
      <c r="AA2259" s="358">
        <v>20.239999999999998</v>
      </c>
      <c r="AB2259" s="20">
        <v>497.3</v>
      </c>
    </row>
    <row r="2260" spans="2:28" thickTop="1" thickBot="1" x14ac:dyDescent="0.3">
      <c r="B2260" s="279">
        <v>41706</v>
      </c>
      <c r="C2260" s="128" t="s">
        <v>15</v>
      </c>
      <c r="D2260" s="358">
        <v>19.98</v>
      </c>
      <c r="E2260" s="358">
        <v>19.95</v>
      </c>
      <c r="F2260" s="358">
        <v>19.95</v>
      </c>
      <c r="G2260" s="358">
        <v>19.95</v>
      </c>
      <c r="H2260" s="358">
        <v>19.8</v>
      </c>
      <c r="I2260" s="358">
        <v>19.8</v>
      </c>
      <c r="J2260" s="358">
        <v>18</v>
      </c>
      <c r="K2260" s="358">
        <v>16.690000000000001</v>
      </c>
      <c r="L2260" s="358">
        <v>17.260000000000002</v>
      </c>
      <c r="M2260" s="358">
        <v>19.54</v>
      </c>
      <c r="N2260" s="358">
        <v>22.1</v>
      </c>
      <c r="O2260" s="358">
        <v>23.85</v>
      </c>
      <c r="P2260" s="358">
        <v>25.54</v>
      </c>
      <c r="Q2260" s="358">
        <v>26.98</v>
      </c>
      <c r="R2260" s="358">
        <v>27.85</v>
      </c>
      <c r="S2260" s="358">
        <v>27.89</v>
      </c>
      <c r="T2260" s="358">
        <v>27.89</v>
      </c>
      <c r="U2260" s="358">
        <v>27.41</v>
      </c>
      <c r="V2260" s="358">
        <v>25.81</v>
      </c>
      <c r="W2260" s="358">
        <v>24.52</v>
      </c>
      <c r="X2260" s="358">
        <v>22.48</v>
      </c>
      <c r="Y2260" s="358">
        <v>21.82</v>
      </c>
      <c r="Z2260" s="358">
        <v>21.72</v>
      </c>
      <c r="AA2260" s="358">
        <v>21.72</v>
      </c>
      <c r="AB2260" s="20">
        <v>538.5</v>
      </c>
    </row>
    <row r="2261" spans="2:28" thickTop="1" thickBot="1" x14ac:dyDescent="0.3">
      <c r="B2261" s="279">
        <v>41707</v>
      </c>
      <c r="C2261" s="128" t="s">
        <v>16</v>
      </c>
      <c r="D2261" s="358">
        <v>22.77</v>
      </c>
      <c r="E2261" s="358">
        <v>22.77</v>
      </c>
      <c r="F2261" s="358">
        <v>22.77</v>
      </c>
      <c r="G2261" s="358">
        <v>22.49</v>
      </c>
      <c r="H2261" s="358">
        <v>22.33</v>
      </c>
      <c r="I2261" s="358">
        <v>21.34</v>
      </c>
      <c r="J2261" s="358">
        <v>18.309999999999999</v>
      </c>
      <c r="K2261" s="358">
        <v>17</v>
      </c>
      <c r="L2261" s="358">
        <v>18.399999999999999</v>
      </c>
      <c r="M2261" s="358">
        <v>21.06</v>
      </c>
      <c r="N2261" s="358">
        <v>23.62</v>
      </c>
      <c r="O2261" s="358">
        <v>25.33</v>
      </c>
      <c r="P2261" s="358">
        <v>26.27</v>
      </c>
      <c r="Q2261" s="358">
        <v>27.32</v>
      </c>
      <c r="R2261" s="358">
        <v>27.51</v>
      </c>
      <c r="S2261" s="358">
        <v>27.51</v>
      </c>
      <c r="T2261" s="358">
        <v>27.22</v>
      </c>
      <c r="U2261" s="358">
        <v>26</v>
      </c>
      <c r="V2261" s="358">
        <v>23.52</v>
      </c>
      <c r="W2261" s="358">
        <v>21.91</v>
      </c>
      <c r="X2261" s="358">
        <v>21.25</v>
      </c>
      <c r="Y2261" s="358">
        <v>20.77</v>
      </c>
      <c r="Z2261" s="358">
        <v>20.39</v>
      </c>
      <c r="AA2261" s="358">
        <v>20.309999999999999</v>
      </c>
      <c r="AB2261" s="20">
        <v>548.16999999999996</v>
      </c>
    </row>
    <row r="2262" spans="2:28" thickTop="1" thickBot="1" x14ac:dyDescent="0.3">
      <c r="B2262" s="279">
        <v>41708</v>
      </c>
      <c r="C2262" s="128" t="s">
        <v>17</v>
      </c>
      <c r="D2262" s="358">
        <v>20.309999999999999</v>
      </c>
      <c r="E2262" s="358">
        <v>20.16</v>
      </c>
      <c r="F2262" s="358">
        <v>20.16</v>
      </c>
      <c r="G2262" s="358">
        <v>20.16</v>
      </c>
      <c r="H2262" s="358">
        <v>20.16</v>
      </c>
      <c r="I2262" s="358">
        <v>19.46</v>
      </c>
      <c r="J2262" s="358">
        <v>18.2</v>
      </c>
      <c r="K2262" s="358">
        <v>17.07</v>
      </c>
      <c r="L2262" s="358">
        <v>17.260000000000002</v>
      </c>
      <c r="M2262" s="358">
        <v>18.13</v>
      </c>
      <c r="N2262" s="358">
        <v>20.49</v>
      </c>
      <c r="O2262" s="358">
        <v>23.43</v>
      </c>
      <c r="P2262" s="358">
        <v>24.66</v>
      </c>
      <c r="Q2262" s="358">
        <v>25.89</v>
      </c>
      <c r="R2262" s="358">
        <v>26</v>
      </c>
      <c r="S2262" s="358">
        <v>25.42</v>
      </c>
      <c r="T2262" s="358">
        <v>24.95</v>
      </c>
      <c r="U2262" s="358">
        <v>23.62</v>
      </c>
      <c r="V2262" s="358">
        <v>21</v>
      </c>
      <c r="W2262" s="358">
        <v>18.88</v>
      </c>
      <c r="X2262" s="358">
        <v>18.78</v>
      </c>
      <c r="Y2262" s="358">
        <v>18.809999999999999</v>
      </c>
      <c r="Z2262" s="358">
        <v>18.47</v>
      </c>
      <c r="AA2262" s="358">
        <v>18.46</v>
      </c>
      <c r="AB2262" s="20">
        <v>499.92999999999989</v>
      </c>
    </row>
    <row r="2263" spans="2:28" thickTop="1" thickBot="1" x14ac:dyDescent="0.3">
      <c r="B2263" s="279">
        <v>41709</v>
      </c>
      <c r="C2263" s="128" t="s">
        <v>11</v>
      </c>
      <c r="D2263" s="358">
        <v>19.75</v>
      </c>
      <c r="E2263" s="358">
        <v>19.46</v>
      </c>
      <c r="F2263" s="358">
        <v>19.46</v>
      </c>
      <c r="G2263" s="358">
        <v>19.32</v>
      </c>
      <c r="H2263" s="358">
        <v>19.309999999999999</v>
      </c>
      <c r="I2263" s="358">
        <v>19.309999999999999</v>
      </c>
      <c r="J2263" s="358">
        <v>17.829999999999998</v>
      </c>
      <c r="K2263" s="358">
        <v>16.41</v>
      </c>
      <c r="L2263" s="358">
        <v>16.309999999999999</v>
      </c>
      <c r="M2263" s="358">
        <v>17.55</v>
      </c>
      <c r="N2263" s="358">
        <v>20.36</v>
      </c>
      <c r="O2263" s="358">
        <v>24.19</v>
      </c>
      <c r="P2263" s="358">
        <v>26.56</v>
      </c>
      <c r="Q2263" s="358">
        <v>27.22</v>
      </c>
      <c r="R2263" s="358">
        <v>27.6</v>
      </c>
      <c r="S2263" s="358">
        <v>27.6</v>
      </c>
      <c r="T2263" s="358">
        <v>27.22</v>
      </c>
      <c r="U2263" s="358">
        <v>26</v>
      </c>
      <c r="V2263" s="358">
        <v>22.29</v>
      </c>
      <c r="W2263" s="358">
        <v>20.66</v>
      </c>
      <c r="X2263" s="358">
        <v>20.58</v>
      </c>
      <c r="Y2263" s="358">
        <v>20.65</v>
      </c>
      <c r="Z2263" s="358">
        <v>20.6</v>
      </c>
      <c r="AA2263" s="358">
        <v>20.399999999999999</v>
      </c>
      <c r="AB2263" s="20">
        <v>516.6400000000001</v>
      </c>
    </row>
    <row r="2264" spans="2:28" thickTop="1" thickBot="1" x14ac:dyDescent="0.3">
      <c r="B2264" s="279">
        <v>41710</v>
      </c>
      <c r="C2264" s="128" t="s">
        <v>12</v>
      </c>
      <c r="D2264" s="358">
        <v>20.25</v>
      </c>
      <c r="E2264" s="358">
        <v>20.02</v>
      </c>
      <c r="F2264" s="358">
        <v>19.96</v>
      </c>
      <c r="G2264" s="358">
        <v>19.96</v>
      </c>
      <c r="H2264" s="358">
        <v>19.96</v>
      </c>
      <c r="I2264" s="358">
        <v>19.62</v>
      </c>
      <c r="J2264" s="358">
        <v>17.170000000000002</v>
      </c>
      <c r="K2264" s="358">
        <v>16.5</v>
      </c>
      <c r="L2264" s="358">
        <v>16.79</v>
      </c>
      <c r="M2264" s="358">
        <v>18.78</v>
      </c>
      <c r="N2264" s="358">
        <v>22.09</v>
      </c>
      <c r="O2264" s="358">
        <v>25.51</v>
      </c>
      <c r="P2264" s="358">
        <v>27</v>
      </c>
      <c r="Q2264" s="358">
        <v>28</v>
      </c>
      <c r="R2264" s="358">
        <v>28.17</v>
      </c>
      <c r="S2264" s="358">
        <v>28.08</v>
      </c>
      <c r="T2264" s="358">
        <v>27.7</v>
      </c>
      <c r="U2264" s="358">
        <v>26.37</v>
      </c>
      <c r="V2264" s="358">
        <v>23.52</v>
      </c>
      <c r="W2264" s="358">
        <v>22.32</v>
      </c>
      <c r="X2264" s="358">
        <v>22.13</v>
      </c>
      <c r="Y2264" s="358">
        <v>22.07</v>
      </c>
      <c r="Z2264" s="358">
        <v>21.82</v>
      </c>
      <c r="AA2264" s="358">
        <v>21.53</v>
      </c>
      <c r="AB2264" s="20">
        <v>535.31999999999994</v>
      </c>
    </row>
    <row r="2265" spans="2:28" thickTop="1" thickBot="1" x14ac:dyDescent="0.3">
      <c r="B2265" s="279">
        <v>41711</v>
      </c>
      <c r="C2265" s="128" t="s">
        <v>13</v>
      </c>
      <c r="D2265" s="358">
        <v>20.72</v>
      </c>
      <c r="E2265" s="358">
        <v>20.72</v>
      </c>
      <c r="F2265" s="358">
        <v>20.58</v>
      </c>
      <c r="G2265" s="358">
        <v>20.58</v>
      </c>
      <c r="H2265" s="358">
        <v>20.190000000000001</v>
      </c>
      <c r="I2265" s="358">
        <v>18.96</v>
      </c>
      <c r="J2265" s="358">
        <v>16.88</v>
      </c>
      <c r="K2265" s="358">
        <v>16.41</v>
      </c>
      <c r="L2265" s="358">
        <v>16.88</v>
      </c>
      <c r="M2265" s="358">
        <v>18.5</v>
      </c>
      <c r="N2265" s="358">
        <v>20.5</v>
      </c>
      <c r="O2265" s="358">
        <v>23.14</v>
      </c>
      <c r="P2265" s="358">
        <v>24.47</v>
      </c>
      <c r="Q2265" s="358">
        <v>25.42</v>
      </c>
      <c r="R2265" s="358">
        <v>25.61</v>
      </c>
      <c r="S2265" s="358">
        <v>25.51</v>
      </c>
      <c r="T2265" s="358">
        <v>25.23</v>
      </c>
      <c r="U2265" s="358">
        <v>23.81</v>
      </c>
      <c r="V2265" s="358">
        <v>21.06</v>
      </c>
      <c r="W2265" s="358">
        <v>18.93</v>
      </c>
      <c r="X2265" s="358">
        <v>18.72</v>
      </c>
      <c r="Y2265" s="358">
        <v>18.329999999999998</v>
      </c>
      <c r="Z2265" s="358">
        <v>18.59</v>
      </c>
      <c r="AA2265" s="358">
        <v>18.59</v>
      </c>
      <c r="AB2265" s="20">
        <v>498.33</v>
      </c>
    </row>
    <row r="2266" spans="2:28" thickTop="1" thickBot="1" x14ac:dyDescent="0.3">
      <c r="B2266" s="279">
        <v>41712</v>
      </c>
      <c r="C2266" s="128" t="s">
        <v>14</v>
      </c>
      <c r="D2266" s="358">
        <v>18.87</v>
      </c>
      <c r="E2266" s="358">
        <v>19</v>
      </c>
      <c r="F2266" s="358">
        <v>18.88</v>
      </c>
      <c r="G2266" s="358">
        <v>18.78</v>
      </c>
      <c r="H2266" s="358">
        <v>18.59</v>
      </c>
      <c r="I2266" s="358">
        <v>18</v>
      </c>
      <c r="J2266" s="358">
        <v>16.5</v>
      </c>
      <c r="K2266" s="358">
        <v>15.08</v>
      </c>
      <c r="L2266" s="358">
        <v>14.89</v>
      </c>
      <c r="M2266" s="358">
        <v>16.690000000000001</v>
      </c>
      <c r="N2266" s="358">
        <v>20.46</v>
      </c>
      <c r="O2266" s="358">
        <v>24.76</v>
      </c>
      <c r="P2266" s="358">
        <v>27</v>
      </c>
      <c r="Q2266" s="358">
        <v>27.51</v>
      </c>
      <c r="R2266" s="358">
        <v>27.6</v>
      </c>
      <c r="S2266" s="358">
        <v>27.32</v>
      </c>
      <c r="T2266" s="358">
        <v>26.27</v>
      </c>
      <c r="U2266" s="358">
        <v>24</v>
      </c>
      <c r="V2266" s="358">
        <v>21.75</v>
      </c>
      <c r="W2266" s="358">
        <v>20.11</v>
      </c>
      <c r="X2266" s="358">
        <v>19.73</v>
      </c>
      <c r="Y2266" s="358">
        <v>19.399999999999999</v>
      </c>
      <c r="Z2266" s="358">
        <v>19.32</v>
      </c>
      <c r="AA2266" s="358">
        <v>19.32</v>
      </c>
      <c r="AB2266" s="20">
        <v>499.83000000000004</v>
      </c>
    </row>
    <row r="2267" spans="2:28" thickTop="1" thickBot="1" x14ac:dyDescent="0.3">
      <c r="B2267" s="279">
        <v>41713</v>
      </c>
      <c r="C2267" s="128" t="s">
        <v>15</v>
      </c>
      <c r="D2267" s="358">
        <v>20.399999999999999</v>
      </c>
      <c r="E2267" s="358">
        <v>20.83</v>
      </c>
      <c r="F2267" s="358">
        <v>20.75</v>
      </c>
      <c r="G2267" s="358">
        <v>20.68</v>
      </c>
      <c r="H2267" s="358">
        <v>20.68</v>
      </c>
      <c r="I2267" s="358">
        <v>20.68</v>
      </c>
      <c r="J2267" s="358">
        <v>18.78</v>
      </c>
      <c r="K2267" s="358">
        <v>16.309999999999999</v>
      </c>
      <c r="L2267" s="358">
        <v>15.75</v>
      </c>
      <c r="M2267" s="358">
        <v>17.45</v>
      </c>
      <c r="N2267" s="358">
        <v>21.39</v>
      </c>
      <c r="O2267" s="358">
        <v>26.27</v>
      </c>
      <c r="P2267" s="358">
        <v>28.93</v>
      </c>
      <c r="Q2267" s="358">
        <v>29.31</v>
      </c>
      <c r="R2267" s="358">
        <v>29.31</v>
      </c>
      <c r="S2267" s="358">
        <v>29.31</v>
      </c>
      <c r="T2267" s="358">
        <v>28.74</v>
      </c>
      <c r="U2267" s="358">
        <v>26.08</v>
      </c>
      <c r="V2267" s="358">
        <v>22.85</v>
      </c>
      <c r="W2267" s="358">
        <v>22.18</v>
      </c>
      <c r="X2267" s="358">
        <v>21.61</v>
      </c>
      <c r="Y2267" s="358">
        <v>21.44</v>
      </c>
      <c r="Z2267" s="358">
        <v>21.22</v>
      </c>
      <c r="AA2267" s="358">
        <v>21.22</v>
      </c>
      <c r="AB2267" s="20">
        <v>542.17000000000007</v>
      </c>
    </row>
    <row r="2268" spans="2:28" thickTop="1" thickBot="1" x14ac:dyDescent="0.3">
      <c r="B2268" s="279">
        <v>41714</v>
      </c>
      <c r="C2268" s="128" t="s">
        <v>16</v>
      </c>
      <c r="D2268" s="358">
        <v>22.22</v>
      </c>
      <c r="E2268" s="358">
        <v>22.22</v>
      </c>
      <c r="F2268" s="358">
        <v>22.07</v>
      </c>
      <c r="G2268" s="358">
        <v>22.07</v>
      </c>
      <c r="H2268" s="358">
        <v>22.03</v>
      </c>
      <c r="I2268" s="358">
        <v>20.77</v>
      </c>
      <c r="J2268" s="358">
        <v>17.64</v>
      </c>
      <c r="K2268" s="358">
        <v>16.600000000000001</v>
      </c>
      <c r="L2268" s="358">
        <v>17.260000000000002</v>
      </c>
      <c r="M2268" s="358">
        <v>20.58</v>
      </c>
      <c r="N2268" s="358">
        <v>24</v>
      </c>
      <c r="O2268" s="358">
        <v>27.43</v>
      </c>
      <c r="P2268" s="358">
        <v>29</v>
      </c>
      <c r="Q2268" s="358">
        <v>30</v>
      </c>
      <c r="R2268" s="358">
        <v>30.83</v>
      </c>
      <c r="S2268" s="358">
        <v>31.11</v>
      </c>
      <c r="T2268" s="358">
        <v>31</v>
      </c>
      <c r="U2268" s="358">
        <v>30.45</v>
      </c>
      <c r="V2268" s="358">
        <v>28.76</v>
      </c>
      <c r="W2268" s="358">
        <v>26.18</v>
      </c>
      <c r="X2268" s="358">
        <v>25.23</v>
      </c>
      <c r="Y2268" s="358">
        <v>24.57</v>
      </c>
      <c r="Z2268" s="358">
        <v>24.47</v>
      </c>
      <c r="AA2268" s="358">
        <v>24.38</v>
      </c>
      <c r="AB2268" s="20">
        <v>590.87</v>
      </c>
    </row>
    <row r="2269" spans="2:28" thickTop="1" thickBot="1" x14ac:dyDescent="0.3">
      <c r="B2269" s="279">
        <v>41715</v>
      </c>
      <c r="C2269" s="128" t="s">
        <v>17</v>
      </c>
      <c r="D2269" s="358">
        <v>22.2</v>
      </c>
      <c r="E2269" s="358">
        <v>22.2</v>
      </c>
      <c r="F2269" s="358">
        <v>22.2</v>
      </c>
      <c r="G2269" s="358">
        <v>22.1</v>
      </c>
      <c r="H2269" s="358">
        <v>21.63</v>
      </c>
      <c r="I2269" s="358">
        <v>20.2</v>
      </c>
      <c r="J2269" s="358">
        <v>17.45</v>
      </c>
      <c r="K2269" s="358">
        <v>15.37</v>
      </c>
      <c r="L2269" s="358">
        <v>14.8</v>
      </c>
      <c r="M2269" s="358">
        <v>15.93</v>
      </c>
      <c r="N2269" s="358">
        <v>18.5</v>
      </c>
      <c r="O2269" s="358">
        <v>21.06</v>
      </c>
      <c r="P2269" s="358">
        <v>23.05</v>
      </c>
      <c r="Q2269" s="358">
        <v>23.71</v>
      </c>
      <c r="R2269" s="358">
        <v>23.9</v>
      </c>
      <c r="S2269" s="358">
        <v>23.43</v>
      </c>
      <c r="T2269" s="358">
        <v>23</v>
      </c>
      <c r="U2269" s="358">
        <v>22.33</v>
      </c>
      <c r="V2269" s="358">
        <v>20.77</v>
      </c>
      <c r="W2269" s="358">
        <v>19</v>
      </c>
      <c r="X2269" s="358">
        <v>17.829999999999998</v>
      </c>
      <c r="Y2269" s="358">
        <v>17.47</v>
      </c>
      <c r="Z2269" s="358">
        <v>17.260000000000002</v>
      </c>
      <c r="AA2269" s="358">
        <v>17.07</v>
      </c>
      <c r="AB2269" s="20">
        <v>482.45999999999987</v>
      </c>
    </row>
    <row r="2270" spans="2:28" thickTop="1" thickBot="1" x14ac:dyDescent="0.3">
      <c r="B2270" s="279">
        <v>41716</v>
      </c>
      <c r="C2270" s="128" t="s">
        <v>11</v>
      </c>
      <c r="D2270" s="358">
        <v>16.309999999999999</v>
      </c>
      <c r="E2270" s="358">
        <v>16.28</v>
      </c>
      <c r="F2270" s="358">
        <v>16.28</v>
      </c>
      <c r="G2270" s="358">
        <v>16.28</v>
      </c>
      <c r="H2270" s="358">
        <v>16.079999999999998</v>
      </c>
      <c r="I2270" s="358">
        <v>15.46</v>
      </c>
      <c r="J2270" s="358">
        <v>12.8</v>
      </c>
      <c r="K2270" s="358">
        <v>11.57</v>
      </c>
      <c r="L2270" s="358">
        <v>12</v>
      </c>
      <c r="M2270" s="358">
        <v>16.41</v>
      </c>
      <c r="N2270" s="358">
        <v>19.559999999999999</v>
      </c>
      <c r="O2270" s="358">
        <v>22.86</v>
      </c>
      <c r="P2270" s="358">
        <v>24.09</v>
      </c>
      <c r="Q2270" s="358">
        <v>25.23</v>
      </c>
      <c r="R2270" s="358">
        <v>25.51</v>
      </c>
      <c r="S2270" s="358">
        <v>25.7</v>
      </c>
      <c r="T2270" s="358">
        <v>25.51</v>
      </c>
      <c r="U2270" s="358">
        <v>23.81</v>
      </c>
      <c r="V2270" s="358">
        <v>21.82</v>
      </c>
      <c r="W2270" s="358">
        <v>20.92</v>
      </c>
      <c r="X2270" s="358">
        <v>20.48</v>
      </c>
      <c r="Y2270" s="358">
        <v>20.350000000000001</v>
      </c>
      <c r="Z2270" s="358">
        <v>20.04</v>
      </c>
      <c r="AA2270" s="358">
        <v>19.690000000000001</v>
      </c>
      <c r="AB2270" s="20">
        <v>465.04</v>
      </c>
    </row>
    <row r="2271" spans="2:28" thickTop="1" thickBot="1" x14ac:dyDescent="0.3">
      <c r="B2271" s="279">
        <v>41717</v>
      </c>
      <c r="C2271" s="128" t="s">
        <v>12</v>
      </c>
      <c r="D2271" s="358">
        <v>20.47</v>
      </c>
      <c r="E2271" s="358">
        <v>20.22</v>
      </c>
      <c r="F2271" s="358">
        <v>20.07</v>
      </c>
      <c r="G2271" s="358">
        <v>20.07</v>
      </c>
      <c r="H2271" s="358">
        <v>19.57</v>
      </c>
      <c r="I2271" s="358">
        <v>19.57</v>
      </c>
      <c r="J2271" s="358">
        <v>17.36</v>
      </c>
      <c r="K2271" s="358">
        <v>16.690000000000001</v>
      </c>
      <c r="L2271" s="358">
        <v>17.45</v>
      </c>
      <c r="M2271" s="358">
        <v>21.53</v>
      </c>
      <c r="N2271" s="358">
        <v>24.09</v>
      </c>
      <c r="O2271" s="358">
        <v>26.04</v>
      </c>
      <c r="P2271" s="358">
        <v>27.63</v>
      </c>
      <c r="Q2271" s="358">
        <v>29.21</v>
      </c>
      <c r="R2271" s="358">
        <v>29.69</v>
      </c>
      <c r="S2271" s="358">
        <v>29.59</v>
      </c>
      <c r="T2271" s="358">
        <v>29.12</v>
      </c>
      <c r="U2271" s="358">
        <v>28.08</v>
      </c>
      <c r="V2271" s="358">
        <v>25.89</v>
      </c>
      <c r="W2271" s="358">
        <v>23.24</v>
      </c>
      <c r="X2271" s="358">
        <v>22.1</v>
      </c>
      <c r="Y2271" s="358">
        <v>21.63</v>
      </c>
      <c r="Z2271" s="358">
        <v>21.44</v>
      </c>
      <c r="AA2271" s="358">
        <v>21.44</v>
      </c>
      <c r="AB2271" s="20">
        <v>552.19000000000005</v>
      </c>
    </row>
    <row r="2272" spans="2:28" thickTop="1" thickBot="1" x14ac:dyDescent="0.3">
      <c r="B2272" s="279">
        <v>41718</v>
      </c>
      <c r="C2272" s="128" t="s">
        <v>13</v>
      </c>
      <c r="D2272" s="358">
        <v>20.76</v>
      </c>
      <c r="E2272" s="358">
        <v>20.65</v>
      </c>
      <c r="F2272" s="358">
        <v>20.5</v>
      </c>
      <c r="G2272" s="358">
        <v>20.5</v>
      </c>
      <c r="H2272" s="358">
        <v>20.5</v>
      </c>
      <c r="I2272" s="358">
        <v>20.39</v>
      </c>
      <c r="J2272" s="358">
        <v>19.16</v>
      </c>
      <c r="K2272" s="358">
        <v>18.309999999999999</v>
      </c>
      <c r="L2272" s="358">
        <v>19.07</v>
      </c>
      <c r="M2272" s="358">
        <v>21.6</v>
      </c>
      <c r="N2272" s="358">
        <v>25.42</v>
      </c>
      <c r="O2272" s="358">
        <v>27.22</v>
      </c>
      <c r="P2272" s="358">
        <v>28.08</v>
      </c>
      <c r="Q2272" s="358">
        <v>28.83</v>
      </c>
      <c r="R2272" s="358">
        <v>28.93</v>
      </c>
      <c r="S2272" s="358">
        <v>28.64</v>
      </c>
      <c r="T2272" s="358">
        <v>28</v>
      </c>
      <c r="U2272" s="358">
        <v>26.94</v>
      </c>
      <c r="V2272" s="358">
        <v>24.47</v>
      </c>
      <c r="W2272" s="358">
        <v>23.02</v>
      </c>
      <c r="X2272" s="358">
        <v>22.76</v>
      </c>
      <c r="Y2272" s="358">
        <v>22.38</v>
      </c>
      <c r="Z2272" s="358">
        <v>22.35</v>
      </c>
      <c r="AA2272" s="358">
        <v>22.1</v>
      </c>
      <c r="AB2272" s="20">
        <v>560.58000000000004</v>
      </c>
    </row>
    <row r="2273" spans="1:28" thickTop="1" thickBot="1" x14ac:dyDescent="0.3">
      <c r="B2273" s="279">
        <v>41719</v>
      </c>
      <c r="C2273" s="128" t="s">
        <v>14</v>
      </c>
      <c r="D2273" s="358">
        <v>21.23</v>
      </c>
      <c r="E2273" s="358">
        <v>21.43</v>
      </c>
      <c r="F2273" s="358">
        <v>21.43</v>
      </c>
      <c r="G2273" s="358">
        <v>21.13</v>
      </c>
      <c r="H2273" s="358">
        <v>20.66</v>
      </c>
      <c r="I2273" s="358">
        <v>18.21</v>
      </c>
      <c r="J2273" s="358">
        <v>17.45</v>
      </c>
      <c r="K2273" s="358">
        <v>18.12</v>
      </c>
      <c r="L2273" s="358">
        <v>20.49</v>
      </c>
      <c r="M2273" s="358">
        <v>22.86</v>
      </c>
      <c r="N2273" s="358">
        <v>26.08</v>
      </c>
      <c r="O2273" s="358">
        <v>28</v>
      </c>
      <c r="P2273" s="358">
        <v>29.21</v>
      </c>
      <c r="Q2273" s="358">
        <v>29.69</v>
      </c>
      <c r="R2273" s="358">
        <v>29.78</v>
      </c>
      <c r="S2273" s="358">
        <v>29.78</v>
      </c>
      <c r="T2273" s="358">
        <v>28.93</v>
      </c>
      <c r="U2273" s="358">
        <v>27.72</v>
      </c>
      <c r="V2273" s="358">
        <v>25.97</v>
      </c>
      <c r="W2273" s="358">
        <v>24.18</v>
      </c>
      <c r="X2273" s="358">
        <v>22.67</v>
      </c>
      <c r="Y2273" s="358">
        <v>22.1</v>
      </c>
      <c r="Z2273" s="358">
        <v>21.91</v>
      </c>
      <c r="AA2273" s="358">
        <v>21.58</v>
      </c>
      <c r="AB2273" s="20">
        <v>570.61</v>
      </c>
    </row>
    <row r="2274" spans="1:28" thickTop="1" thickBot="1" x14ac:dyDescent="0.3">
      <c r="B2274" s="279">
        <v>41720</v>
      </c>
      <c r="C2274" s="128" t="s">
        <v>15</v>
      </c>
      <c r="D2274" s="358">
        <v>21.58</v>
      </c>
      <c r="E2274" s="358">
        <v>21.58</v>
      </c>
      <c r="F2274" s="358">
        <v>21.58</v>
      </c>
      <c r="G2274" s="358">
        <v>21.14</v>
      </c>
      <c r="H2274" s="358">
        <v>21.14</v>
      </c>
      <c r="I2274" s="358">
        <v>20.11</v>
      </c>
      <c r="J2274" s="358">
        <v>17.829999999999998</v>
      </c>
      <c r="K2274" s="358">
        <v>17.170000000000002</v>
      </c>
      <c r="L2274" s="358">
        <v>18</v>
      </c>
      <c r="M2274" s="358">
        <v>21</v>
      </c>
      <c r="N2274" s="358">
        <v>24.85</v>
      </c>
      <c r="O2274" s="358">
        <v>27.41</v>
      </c>
      <c r="P2274" s="358">
        <v>29.88</v>
      </c>
      <c r="Q2274" s="358">
        <v>30.54</v>
      </c>
      <c r="R2274" s="358">
        <v>30.54</v>
      </c>
      <c r="S2274" s="358">
        <v>30.35</v>
      </c>
      <c r="T2274" s="358">
        <v>29.5</v>
      </c>
      <c r="U2274" s="358">
        <v>26.65</v>
      </c>
      <c r="V2274" s="358">
        <v>23.85</v>
      </c>
      <c r="W2274" s="358">
        <v>22.94</v>
      </c>
      <c r="X2274" s="358">
        <v>22.39</v>
      </c>
      <c r="Y2274" s="358">
        <v>22.22</v>
      </c>
      <c r="Z2274" s="358">
        <v>22.37</v>
      </c>
      <c r="AA2274" s="358">
        <v>22.22</v>
      </c>
      <c r="AB2274" s="20">
        <v>566.84</v>
      </c>
    </row>
    <row r="2275" spans="1:28" thickTop="1" thickBot="1" x14ac:dyDescent="0.3">
      <c r="B2275" s="279">
        <v>41721</v>
      </c>
      <c r="C2275" s="128" t="s">
        <v>16</v>
      </c>
      <c r="D2275" s="358">
        <v>23.66</v>
      </c>
      <c r="E2275" s="358">
        <v>23.52</v>
      </c>
      <c r="F2275" s="358">
        <v>23.37</v>
      </c>
      <c r="G2275" s="358">
        <v>23.37</v>
      </c>
      <c r="H2275" s="358">
        <v>23.37</v>
      </c>
      <c r="I2275" s="358">
        <v>21.53</v>
      </c>
      <c r="J2275" s="358">
        <v>18.78</v>
      </c>
      <c r="K2275" s="358">
        <v>18.399999999999999</v>
      </c>
      <c r="L2275" s="358">
        <v>19.07</v>
      </c>
      <c r="M2275" s="358">
        <v>22.67</v>
      </c>
      <c r="N2275" s="358">
        <v>26.08</v>
      </c>
      <c r="O2275" s="358">
        <v>29.78</v>
      </c>
      <c r="P2275" s="358">
        <v>31.68</v>
      </c>
      <c r="Q2275" s="358">
        <v>32.25</v>
      </c>
      <c r="R2275" s="358">
        <v>32.44</v>
      </c>
      <c r="S2275" s="358">
        <v>32.44</v>
      </c>
      <c r="T2275" s="358">
        <v>31.59</v>
      </c>
      <c r="U2275" s="358">
        <v>29.31</v>
      </c>
      <c r="V2275" s="358">
        <v>27.32</v>
      </c>
      <c r="W2275" s="358">
        <v>25.33</v>
      </c>
      <c r="X2275" s="358">
        <v>25</v>
      </c>
      <c r="Y2275" s="358">
        <v>24.95</v>
      </c>
      <c r="Z2275" s="358">
        <v>24.66</v>
      </c>
      <c r="AA2275" s="358">
        <v>24.66</v>
      </c>
      <c r="AB2275" s="20">
        <v>615.23</v>
      </c>
    </row>
    <row r="2276" spans="1:28" thickTop="1" thickBot="1" x14ac:dyDescent="0.3">
      <c r="B2276" s="279">
        <v>41722</v>
      </c>
      <c r="C2276" s="128" t="s">
        <v>17</v>
      </c>
      <c r="D2276" s="358">
        <v>22.96</v>
      </c>
      <c r="E2276" s="358">
        <v>22.64</v>
      </c>
      <c r="F2276" s="358">
        <v>22.64</v>
      </c>
      <c r="G2276" s="358">
        <v>22.49</v>
      </c>
      <c r="H2276" s="358">
        <v>21.91</v>
      </c>
      <c r="I2276" s="358">
        <v>19.73</v>
      </c>
      <c r="J2276" s="358">
        <v>18.12</v>
      </c>
      <c r="K2276" s="358">
        <v>18.399999999999999</v>
      </c>
      <c r="L2276" s="358">
        <v>20.68</v>
      </c>
      <c r="M2276" s="358">
        <v>23.95</v>
      </c>
      <c r="N2276" s="358">
        <v>25.33</v>
      </c>
      <c r="O2276" s="358">
        <v>27.25</v>
      </c>
      <c r="P2276" s="358">
        <v>28.93</v>
      </c>
      <c r="Q2276" s="358">
        <v>29.78</v>
      </c>
      <c r="R2276" s="358">
        <v>30.07</v>
      </c>
      <c r="S2276" s="358">
        <v>30.07</v>
      </c>
      <c r="T2276" s="358">
        <v>30</v>
      </c>
      <c r="U2276" s="358">
        <v>29.49</v>
      </c>
      <c r="V2276" s="358">
        <v>28.19</v>
      </c>
      <c r="W2276" s="358">
        <v>26.11</v>
      </c>
      <c r="X2276" s="358">
        <v>24.79</v>
      </c>
      <c r="Y2276" s="358">
        <v>23.92</v>
      </c>
      <c r="Z2276" s="358">
        <v>22.8</v>
      </c>
      <c r="AA2276" s="358">
        <v>22.66</v>
      </c>
      <c r="AB2276" s="20">
        <v>592.91</v>
      </c>
    </row>
    <row r="2277" spans="1:28" thickTop="1" thickBot="1" x14ac:dyDescent="0.3">
      <c r="B2277" s="279">
        <v>41723</v>
      </c>
      <c r="C2277" s="128" t="s">
        <v>11</v>
      </c>
      <c r="D2277" s="358">
        <v>21.84</v>
      </c>
      <c r="E2277" s="358">
        <v>21.03</v>
      </c>
      <c r="F2277" s="358">
        <v>21.03</v>
      </c>
      <c r="G2277" s="358">
        <v>21.56</v>
      </c>
      <c r="H2277" s="358">
        <v>21.37</v>
      </c>
      <c r="I2277" s="358">
        <v>21.56</v>
      </c>
      <c r="J2277" s="358">
        <v>21.31</v>
      </c>
      <c r="K2277" s="358">
        <v>21.34</v>
      </c>
      <c r="L2277" s="358">
        <v>21.17</v>
      </c>
      <c r="M2277" s="358">
        <v>21.23</v>
      </c>
      <c r="N2277" s="358">
        <v>21.91</v>
      </c>
      <c r="O2277" s="358">
        <v>22.78</v>
      </c>
      <c r="P2277" s="358">
        <v>23.34</v>
      </c>
      <c r="Q2277" s="358">
        <v>23.34</v>
      </c>
      <c r="R2277" s="358">
        <v>23.34</v>
      </c>
      <c r="S2277" s="358">
        <v>23.39</v>
      </c>
      <c r="T2277" s="358">
        <v>23.37</v>
      </c>
      <c r="U2277" s="358">
        <v>22.99</v>
      </c>
      <c r="V2277" s="358">
        <v>22.57</v>
      </c>
      <c r="W2277" s="358">
        <v>22.53</v>
      </c>
      <c r="X2277" s="358">
        <v>22.39</v>
      </c>
      <c r="Y2277" s="358">
        <v>22.04</v>
      </c>
      <c r="Z2277" s="358">
        <v>21.65</v>
      </c>
      <c r="AA2277" s="358">
        <v>21.26</v>
      </c>
      <c r="AB2277" s="20">
        <v>530.33999999999992</v>
      </c>
    </row>
    <row r="2278" spans="1:28" thickTop="1" thickBot="1" x14ac:dyDescent="0.3">
      <c r="B2278" s="279">
        <v>41724</v>
      </c>
      <c r="C2278" s="128" t="s">
        <v>12</v>
      </c>
      <c r="D2278" s="358">
        <v>21.02</v>
      </c>
      <c r="E2278" s="358">
        <v>20.97</v>
      </c>
      <c r="F2278" s="358">
        <v>20.97</v>
      </c>
      <c r="G2278" s="358">
        <v>20.97</v>
      </c>
      <c r="H2278" s="358">
        <v>20.57</v>
      </c>
      <c r="I2278" s="358">
        <v>19.579999999999998</v>
      </c>
      <c r="J2278" s="358">
        <v>19.52</v>
      </c>
      <c r="K2278" s="358">
        <v>19.32</v>
      </c>
      <c r="L2278" s="358">
        <v>19.55</v>
      </c>
      <c r="M2278" s="358">
        <v>20.63</v>
      </c>
      <c r="N2278" s="358">
        <v>22.46</v>
      </c>
      <c r="O2278" s="358">
        <v>23.74</v>
      </c>
      <c r="P2278" s="358">
        <v>24.83</v>
      </c>
      <c r="Q2278" s="358">
        <v>25.94</v>
      </c>
      <c r="R2278" s="358">
        <v>26.32</v>
      </c>
      <c r="S2278" s="358">
        <v>26.77</v>
      </c>
      <c r="T2278" s="358">
        <v>26.95</v>
      </c>
      <c r="U2278" s="358">
        <v>26.98</v>
      </c>
      <c r="V2278" s="358">
        <v>26.31</v>
      </c>
      <c r="W2278" s="358">
        <v>25.26</v>
      </c>
      <c r="X2278" s="358">
        <v>24.34</v>
      </c>
      <c r="Y2278" s="358">
        <v>23.92</v>
      </c>
      <c r="Z2278" s="358">
        <v>23.26</v>
      </c>
      <c r="AA2278" s="358">
        <v>23.19</v>
      </c>
      <c r="AB2278" s="20">
        <v>553.37</v>
      </c>
    </row>
    <row r="2279" spans="1:28" thickTop="1" thickBot="1" x14ac:dyDescent="0.3">
      <c r="B2279" s="279">
        <v>41725</v>
      </c>
      <c r="C2279" s="128" t="s">
        <v>13</v>
      </c>
      <c r="D2279" s="358">
        <v>22.68</v>
      </c>
      <c r="E2279" s="358">
        <v>21.85</v>
      </c>
      <c r="F2279" s="358">
        <v>21.44</v>
      </c>
      <c r="G2279" s="358">
        <v>21.44</v>
      </c>
      <c r="H2279" s="358">
        <v>19.829999999999998</v>
      </c>
      <c r="I2279" s="358">
        <v>19.829999999999998</v>
      </c>
      <c r="J2279" s="358">
        <v>19.62</v>
      </c>
      <c r="K2279" s="358">
        <v>19.57</v>
      </c>
      <c r="L2279" s="358">
        <v>20.329999999999998</v>
      </c>
      <c r="M2279" s="358">
        <v>22.52</v>
      </c>
      <c r="N2279" s="358">
        <v>24.99</v>
      </c>
      <c r="O2279" s="358">
        <v>26.66</v>
      </c>
      <c r="P2279" s="358">
        <v>27.71</v>
      </c>
      <c r="Q2279" s="358">
        <v>28.73</v>
      </c>
      <c r="R2279" s="358">
        <v>28.77</v>
      </c>
      <c r="S2279" s="358">
        <v>29.57</v>
      </c>
      <c r="T2279" s="358">
        <v>29.87</v>
      </c>
      <c r="U2279" s="358">
        <v>29.88</v>
      </c>
      <c r="V2279" s="358">
        <v>29.11</v>
      </c>
      <c r="W2279" s="358">
        <v>27.31</v>
      </c>
      <c r="X2279" s="358">
        <v>24.74</v>
      </c>
      <c r="Y2279" s="358">
        <v>23.79</v>
      </c>
      <c r="Z2279" s="358">
        <v>23.41</v>
      </c>
      <c r="AA2279" s="358">
        <v>22.9</v>
      </c>
      <c r="AB2279" s="20">
        <v>586.54999999999984</v>
      </c>
    </row>
    <row r="2280" spans="1:28" thickTop="1" thickBot="1" x14ac:dyDescent="0.3">
      <c r="B2280" s="279">
        <v>41726</v>
      </c>
      <c r="C2280" s="128" t="s">
        <v>14</v>
      </c>
      <c r="D2280" s="358">
        <v>23.18</v>
      </c>
      <c r="E2280" s="358">
        <v>23.14</v>
      </c>
      <c r="F2280" s="358">
        <v>23.17</v>
      </c>
      <c r="G2280" s="358">
        <v>22.94</v>
      </c>
      <c r="H2280" s="358">
        <v>22.54</v>
      </c>
      <c r="I2280" s="358">
        <v>20.37</v>
      </c>
      <c r="J2280" s="358">
        <v>17.93</v>
      </c>
      <c r="K2280" s="358">
        <v>17.64</v>
      </c>
      <c r="L2280" s="358">
        <v>18.399999999999999</v>
      </c>
      <c r="M2280" s="358">
        <v>21.82</v>
      </c>
      <c r="N2280" s="358">
        <v>24.95</v>
      </c>
      <c r="O2280" s="358">
        <v>27.79</v>
      </c>
      <c r="P2280" s="358">
        <v>30</v>
      </c>
      <c r="Q2280" s="358">
        <v>31.3</v>
      </c>
      <c r="R2280" s="358">
        <v>31.87</v>
      </c>
      <c r="S2280" s="358">
        <v>31.59</v>
      </c>
      <c r="T2280" s="358">
        <v>30.73</v>
      </c>
      <c r="U2280" s="358">
        <v>28.83</v>
      </c>
      <c r="V2280" s="358">
        <v>25.33</v>
      </c>
      <c r="W2280" s="358">
        <v>22.48</v>
      </c>
      <c r="X2280" s="358">
        <v>21.91</v>
      </c>
      <c r="Y2280" s="358">
        <v>21.72</v>
      </c>
      <c r="Z2280" s="358">
        <v>21.72</v>
      </c>
      <c r="AA2280" s="358">
        <v>21.72</v>
      </c>
      <c r="AB2280" s="20">
        <v>583.07000000000005</v>
      </c>
    </row>
    <row r="2281" spans="1:28" thickTop="1" thickBot="1" x14ac:dyDescent="0.3">
      <c r="B2281" s="279">
        <v>41727</v>
      </c>
      <c r="C2281" s="128" t="s">
        <v>15</v>
      </c>
      <c r="D2281" s="358">
        <v>23.24</v>
      </c>
      <c r="E2281" s="358">
        <v>23.14</v>
      </c>
      <c r="F2281" s="358">
        <v>23.05</v>
      </c>
      <c r="G2281" s="358">
        <v>23</v>
      </c>
      <c r="H2281" s="358">
        <v>22.67</v>
      </c>
      <c r="I2281" s="358">
        <v>21.34</v>
      </c>
      <c r="J2281" s="358">
        <v>19.350000000000001</v>
      </c>
      <c r="K2281" s="358">
        <v>18.690000000000001</v>
      </c>
      <c r="L2281" s="358">
        <v>19.54</v>
      </c>
      <c r="M2281" s="358">
        <v>22.86</v>
      </c>
      <c r="N2281" s="358">
        <v>25.72</v>
      </c>
      <c r="O2281" s="358">
        <v>28.93</v>
      </c>
      <c r="P2281" s="358">
        <v>30.35</v>
      </c>
      <c r="Q2281" s="358">
        <v>30.64</v>
      </c>
      <c r="R2281" s="358">
        <v>30.54</v>
      </c>
      <c r="S2281" s="358">
        <v>30.07</v>
      </c>
      <c r="T2281" s="358">
        <v>28</v>
      </c>
      <c r="U2281" s="358">
        <v>25.33</v>
      </c>
      <c r="V2281" s="358">
        <v>24.06</v>
      </c>
      <c r="W2281" s="358">
        <v>24</v>
      </c>
      <c r="X2281" s="358">
        <v>24.06</v>
      </c>
      <c r="Y2281" s="358">
        <v>24</v>
      </c>
      <c r="Z2281" s="358">
        <v>24</v>
      </c>
      <c r="AA2281" s="358">
        <v>23.85</v>
      </c>
      <c r="AB2281" s="20">
        <v>590.42999999999995</v>
      </c>
    </row>
    <row r="2282" spans="1:28" thickTop="1" thickBot="1" x14ac:dyDescent="0.3">
      <c r="B2282" s="279">
        <v>41728</v>
      </c>
      <c r="C2282" s="128" t="s">
        <v>16</v>
      </c>
      <c r="D2282" s="358">
        <v>23.54</v>
      </c>
      <c r="E2282" s="358">
        <v>23.71</v>
      </c>
      <c r="F2282" s="358">
        <v>23.56</v>
      </c>
      <c r="G2282" s="358">
        <v>23.41</v>
      </c>
      <c r="H2282" s="358">
        <v>23</v>
      </c>
      <c r="I2282" s="358">
        <v>21.82</v>
      </c>
      <c r="J2282" s="358">
        <v>19.63</v>
      </c>
      <c r="K2282" s="358">
        <v>19.07</v>
      </c>
      <c r="L2282" s="358">
        <v>19.82</v>
      </c>
      <c r="M2282" s="358">
        <v>22.29</v>
      </c>
      <c r="N2282" s="358">
        <v>25.23</v>
      </c>
      <c r="O2282" s="358">
        <v>26.75</v>
      </c>
      <c r="P2282" s="358">
        <v>27.32</v>
      </c>
      <c r="Q2282" s="358">
        <v>27.51</v>
      </c>
      <c r="R2282" s="358">
        <v>27.6</v>
      </c>
      <c r="S2282" s="358">
        <v>26.45</v>
      </c>
      <c r="T2282" s="358">
        <v>25.98</v>
      </c>
      <c r="U2282" s="358">
        <v>23.71</v>
      </c>
      <c r="V2282" s="358">
        <v>23.24</v>
      </c>
      <c r="W2282" s="358">
        <v>23.14</v>
      </c>
      <c r="X2282" s="358">
        <v>23.05</v>
      </c>
      <c r="Y2282" s="358">
        <v>23</v>
      </c>
      <c r="Z2282" s="358">
        <v>22.76</v>
      </c>
      <c r="AA2282" s="358">
        <v>22.57</v>
      </c>
      <c r="AB2282" s="20">
        <v>568.16</v>
      </c>
    </row>
    <row r="2283" spans="1:28" thickTop="1" thickBot="1" x14ac:dyDescent="0.3">
      <c r="B2283" s="279">
        <v>41729</v>
      </c>
      <c r="C2283" s="128" t="s">
        <v>17</v>
      </c>
      <c r="D2283" s="358">
        <v>21.41</v>
      </c>
      <c r="E2283" s="358">
        <v>21.23</v>
      </c>
      <c r="F2283" s="358">
        <v>20.78</v>
      </c>
      <c r="G2283" s="358">
        <v>20.78</v>
      </c>
      <c r="H2283" s="358">
        <v>20.78</v>
      </c>
      <c r="I2283" s="358">
        <v>20.2</v>
      </c>
      <c r="J2283" s="358">
        <v>18.12</v>
      </c>
      <c r="K2283" s="358">
        <v>18.079999999999998</v>
      </c>
      <c r="L2283" s="358">
        <v>20.49</v>
      </c>
      <c r="M2283" s="358">
        <v>23.07</v>
      </c>
      <c r="N2283" s="358">
        <v>24.27</v>
      </c>
      <c r="O2283" s="358">
        <v>26.57</v>
      </c>
      <c r="P2283" s="358">
        <v>27.8</v>
      </c>
      <c r="Q2283" s="358">
        <v>28.54</v>
      </c>
      <c r="R2283" s="358">
        <v>29.4</v>
      </c>
      <c r="S2283" s="358">
        <v>29.68</v>
      </c>
      <c r="T2283" s="358">
        <v>29.59</v>
      </c>
      <c r="U2283" s="358">
        <v>29.21</v>
      </c>
      <c r="V2283" s="358">
        <v>28.36</v>
      </c>
      <c r="W2283" s="358">
        <v>26.08</v>
      </c>
      <c r="X2283" s="358">
        <v>24.46</v>
      </c>
      <c r="Y2283" s="358">
        <v>23.8</v>
      </c>
      <c r="Z2283" s="358">
        <v>23.02</v>
      </c>
      <c r="AA2283" s="358">
        <v>23</v>
      </c>
      <c r="AB2283" s="20">
        <v>578.71999999999991</v>
      </c>
    </row>
    <row r="2284" spans="1:28" thickTop="1" thickBot="1" x14ac:dyDescent="0.3">
      <c r="A2284" s="11" t="s">
        <v>20</v>
      </c>
      <c r="B2284" s="279">
        <v>41730</v>
      </c>
      <c r="C2284" s="128" t="s">
        <v>11</v>
      </c>
      <c r="D2284" s="358">
        <v>23.17</v>
      </c>
      <c r="E2284" s="358">
        <v>23.26</v>
      </c>
      <c r="F2284" s="358">
        <v>23.19</v>
      </c>
      <c r="G2284" s="358">
        <v>22.9</v>
      </c>
      <c r="H2284" s="358">
        <v>22.32</v>
      </c>
      <c r="I2284" s="358">
        <v>19.82</v>
      </c>
      <c r="J2284" s="358">
        <v>18.309999999999999</v>
      </c>
      <c r="K2284" s="358">
        <v>18.5</v>
      </c>
      <c r="L2284" s="358">
        <v>20.11</v>
      </c>
      <c r="M2284" s="358">
        <v>22.29</v>
      </c>
      <c r="N2284" s="358">
        <v>24.66</v>
      </c>
      <c r="O2284" s="358">
        <v>27.22</v>
      </c>
      <c r="P2284" s="358">
        <v>29.59</v>
      </c>
      <c r="Q2284" s="358">
        <v>31</v>
      </c>
      <c r="R2284" s="358">
        <v>31.4</v>
      </c>
      <c r="S2284" s="358">
        <v>31.4</v>
      </c>
      <c r="T2284" s="358">
        <v>31.3</v>
      </c>
      <c r="U2284" s="358">
        <v>30.16</v>
      </c>
      <c r="V2284" s="358">
        <v>26.18</v>
      </c>
      <c r="W2284" s="358">
        <v>23.7</v>
      </c>
      <c r="X2284" s="358">
        <v>23.33</v>
      </c>
      <c r="Y2284" s="358">
        <v>23.06</v>
      </c>
      <c r="Z2284" s="358">
        <v>23.06</v>
      </c>
      <c r="AA2284" s="358">
        <v>23</v>
      </c>
      <c r="AB2284" s="20">
        <v>592.92999999999984</v>
      </c>
    </row>
    <row r="2285" spans="1:28" thickTop="1" thickBot="1" x14ac:dyDescent="0.3">
      <c r="B2285" s="279">
        <v>41731</v>
      </c>
      <c r="C2285" s="128" t="s">
        <v>12</v>
      </c>
      <c r="D2285" s="358">
        <v>22.85</v>
      </c>
      <c r="E2285" s="358">
        <v>22.27</v>
      </c>
      <c r="F2285" s="358">
        <v>22.27</v>
      </c>
      <c r="G2285" s="358">
        <v>22.27</v>
      </c>
      <c r="H2285" s="358">
        <v>21.88</v>
      </c>
      <c r="I2285" s="358">
        <v>20.11</v>
      </c>
      <c r="J2285" s="358">
        <v>18.21</v>
      </c>
      <c r="K2285" s="358">
        <v>18.399999999999999</v>
      </c>
      <c r="L2285" s="358">
        <v>20.39</v>
      </c>
      <c r="M2285" s="358">
        <v>22.5</v>
      </c>
      <c r="N2285" s="358">
        <v>26.65</v>
      </c>
      <c r="O2285" s="358">
        <v>29.69</v>
      </c>
      <c r="P2285" s="358">
        <v>31.21</v>
      </c>
      <c r="Q2285" s="358">
        <v>31.59</v>
      </c>
      <c r="R2285" s="358">
        <v>31.4</v>
      </c>
      <c r="S2285" s="358">
        <v>31.3</v>
      </c>
      <c r="T2285" s="358">
        <v>29.88</v>
      </c>
      <c r="U2285" s="358">
        <v>27.32</v>
      </c>
      <c r="V2285" s="358">
        <v>23.72</v>
      </c>
      <c r="W2285" s="358">
        <v>22.6</v>
      </c>
      <c r="X2285" s="358">
        <v>21.8</v>
      </c>
      <c r="Y2285" s="358">
        <v>21.73</v>
      </c>
      <c r="Z2285" s="358">
        <v>21.73</v>
      </c>
      <c r="AA2285" s="358">
        <v>21.73</v>
      </c>
      <c r="AB2285" s="20">
        <v>583.5</v>
      </c>
    </row>
    <row r="2286" spans="1:28" thickTop="1" thickBot="1" x14ac:dyDescent="0.3">
      <c r="B2286" s="279">
        <v>41732</v>
      </c>
      <c r="C2286" s="128" t="s">
        <v>13</v>
      </c>
      <c r="D2286" s="358">
        <v>23.33</v>
      </c>
      <c r="E2286" s="358">
        <v>23.5</v>
      </c>
      <c r="F2286" s="358">
        <v>23.5</v>
      </c>
      <c r="G2286" s="358">
        <v>23.5</v>
      </c>
      <c r="H2286" s="358">
        <v>23.31</v>
      </c>
      <c r="I2286" s="358">
        <v>21.91</v>
      </c>
      <c r="J2286" s="358">
        <v>19.440000000000001</v>
      </c>
      <c r="K2286" s="358">
        <v>18.88</v>
      </c>
      <c r="L2286" s="358">
        <v>19.63</v>
      </c>
      <c r="M2286" s="358">
        <v>22.76</v>
      </c>
      <c r="N2286" s="358">
        <v>25.89</v>
      </c>
      <c r="O2286" s="358">
        <v>27.8</v>
      </c>
      <c r="P2286" s="358">
        <v>30.07</v>
      </c>
      <c r="Q2286" s="358">
        <v>31.3</v>
      </c>
      <c r="R2286" s="358">
        <v>32.15</v>
      </c>
      <c r="S2286" s="358">
        <v>32.44</v>
      </c>
      <c r="T2286" s="358">
        <v>32.340000000000003</v>
      </c>
      <c r="U2286" s="358">
        <v>31.78</v>
      </c>
      <c r="V2286" s="358">
        <v>30.65</v>
      </c>
      <c r="W2286" s="358">
        <v>28.81</v>
      </c>
      <c r="X2286" s="358">
        <v>27.29</v>
      </c>
      <c r="Y2286" s="358">
        <v>27.05</v>
      </c>
      <c r="Z2286" s="358">
        <v>26.12</v>
      </c>
      <c r="AA2286" s="358">
        <v>25.57</v>
      </c>
      <c r="AB2286" s="20">
        <v>629.01999999999987</v>
      </c>
    </row>
    <row r="2287" spans="1:28" thickTop="1" thickBot="1" x14ac:dyDescent="0.3">
      <c r="B2287" s="279">
        <v>41733</v>
      </c>
      <c r="C2287" s="128" t="s">
        <v>14</v>
      </c>
      <c r="D2287" s="358">
        <v>25.22</v>
      </c>
      <c r="E2287" s="358">
        <v>25.08</v>
      </c>
      <c r="F2287" s="358">
        <v>24.85</v>
      </c>
      <c r="G2287" s="358">
        <v>24.38</v>
      </c>
      <c r="H2287" s="358">
        <v>24.17</v>
      </c>
      <c r="I2287" s="358">
        <v>23.9</v>
      </c>
      <c r="J2287" s="358">
        <v>21.91</v>
      </c>
      <c r="K2287" s="358">
        <v>20</v>
      </c>
      <c r="L2287" s="358">
        <v>19.54</v>
      </c>
      <c r="M2287" s="358">
        <v>21.34</v>
      </c>
      <c r="N2287" s="358">
        <v>24.95</v>
      </c>
      <c r="O2287" s="358">
        <v>27.22</v>
      </c>
      <c r="P2287" s="358">
        <v>29.69</v>
      </c>
      <c r="Q2287" s="358">
        <v>31.59</v>
      </c>
      <c r="R2287" s="358">
        <v>32.630000000000003</v>
      </c>
      <c r="S2287" s="358">
        <v>32.72</v>
      </c>
      <c r="T2287" s="358">
        <v>32.53</v>
      </c>
      <c r="U2287" s="358">
        <v>31.3</v>
      </c>
      <c r="V2287" s="358">
        <v>28.17</v>
      </c>
      <c r="W2287" s="358">
        <v>27.03</v>
      </c>
      <c r="X2287" s="358">
        <v>26.57</v>
      </c>
      <c r="Y2287" s="358">
        <v>26.13</v>
      </c>
      <c r="Z2287" s="358">
        <v>25.92</v>
      </c>
      <c r="AA2287" s="358">
        <v>25.91</v>
      </c>
      <c r="AB2287" s="20">
        <v>632.74999999999989</v>
      </c>
    </row>
    <row r="2288" spans="1:28" thickTop="1" thickBot="1" x14ac:dyDescent="0.3">
      <c r="B2288" s="279">
        <v>41734</v>
      </c>
      <c r="C2288" s="128" t="s">
        <v>15</v>
      </c>
      <c r="D2288" s="358">
        <v>23.9</v>
      </c>
      <c r="E2288" s="358">
        <v>23.45</v>
      </c>
      <c r="F2288" s="358">
        <v>23.31</v>
      </c>
      <c r="G2288" s="358">
        <v>23.3</v>
      </c>
      <c r="H2288" s="358">
        <v>23.3</v>
      </c>
      <c r="I2288" s="358">
        <v>22.76</v>
      </c>
      <c r="J2288" s="358">
        <v>20.77</v>
      </c>
      <c r="K2288" s="358">
        <v>19.920000000000002</v>
      </c>
      <c r="L2288" s="358">
        <v>20.11</v>
      </c>
      <c r="M2288" s="358">
        <v>21.72</v>
      </c>
      <c r="N2288" s="358">
        <v>24.09</v>
      </c>
      <c r="O2288" s="358">
        <v>26.46</v>
      </c>
      <c r="P2288" s="358">
        <v>28.55</v>
      </c>
      <c r="Q2288" s="358">
        <v>30</v>
      </c>
      <c r="R2288" s="358">
        <v>30.16</v>
      </c>
      <c r="S2288" s="358">
        <v>29.88</v>
      </c>
      <c r="T2288" s="358">
        <v>29.4</v>
      </c>
      <c r="U2288" s="358">
        <v>27.22</v>
      </c>
      <c r="V2288" s="358">
        <v>24.93</v>
      </c>
      <c r="W2288" s="358">
        <v>23.24</v>
      </c>
      <c r="X2288" s="358">
        <v>22.45</v>
      </c>
      <c r="Y2288" s="358">
        <v>22.37</v>
      </c>
      <c r="Z2288" s="358">
        <v>22.37</v>
      </c>
      <c r="AA2288" s="358">
        <v>22.18</v>
      </c>
      <c r="AB2288" s="20">
        <v>585.83999999999992</v>
      </c>
    </row>
    <row r="2289" spans="2:28" thickTop="1" thickBot="1" x14ac:dyDescent="0.3">
      <c r="B2289" s="279">
        <v>41735</v>
      </c>
      <c r="C2289" s="128" t="s">
        <v>16</v>
      </c>
      <c r="D2289" s="358">
        <v>23.2</v>
      </c>
      <c r="E2289" s="358">
        <v>23.31</v>
      </c>
      <c r="F2289" s="358">
        <v>23</v>
      </c>
      <c r="G2289" s="358">
        <v>23.17</v>
      </c>
      <c r="H2289" s="358">
        <v>22.89</v>
      </c>
      <c r="I2289" s="358">
        <v>22.48</v>
      </c>
      <c r="J2289" s="358">
        <v>19.920000000000002</v>
      </c>
      <c r="K2289" s="358">
        <v>19.16</v>
      </c>
      <c r="L2289" s="358">
        <v>19.63</v>
      </c>
      <c r="M2289" s="358">
        <v>22.29</v>
      </c>
      <c r="N2289" s="358">
        <v>24.36</v>
      </c>
      <c r="O2289" s="358">
        <v>26.83</v>
      </c>
      <c r="P2289" s="358">
        <v>28.33</v>
      </c>
      <c r="Q2289" s="358">
        <v>30.16</v>
      </c>
      <c r="R2289" s="358">
        <v>31.78</v>
      </c>
      <c r="S2289" s="358">
        <v>32.25</v>
      </c>
      <c r="T2289" s="358">
        <v>32.57</v>
      </c>
      <c r="U2289" s="358">
        <v>32.840000000000003</v>
      </c>
      <c r="V2289" s="358">
        <v>32.5</v>
      </c>
      <c r="W2289" s="358">
        <v>31.4</v>
      </c>
      <c r="X2289" s="358">
        <v>28.46</v>
      </c>
      <c r="Y2289" s="358">
        <v>26</v>
      </c>
      <c r="Z2289" s="358">
        <v>25.33</v>
      </c>
      <c r="AA2289" s="358">
        <v>25</v>
      </c>
      <c r="AB2289" s="20">
        <v>626.86</v>
      </c>
    </row>
    <row r="2290" spans="2:28" thickTop="1" thickBot="1" x14ac:dyDescent="0.3">
      <c r="B2290" s="279">
        <v>41736</v>
      </c>
      <c r="C2290" s="128" t="s">
        <v>17</v>
      </c>
      <c r="D2290" s="358">
        <v>25.51</v>
      </c>
      <c r="E2290" s="358">
        <v>25.33</v>
      </c>
      <c r="F2290" s="358">
        <v>25.23</v>
      </c>
      <c r="G2290" s="358">
        <v>25.23</v>
      </c>
      <c r="H2290" s="358">
        <v>25.23</v>
      </c>
      <c r="I2290" s="358">
        <v>24.95</v>
      </c>
      <c r="J2290" s="358">
        <v>23.71</v>
      </c>
      <c r="K2290" s="358">
        <v>20.11</v>
      </c>
      <c r="L2290" s="358">
        <v>19.440000000000001</v>
      </c>
      <c r="M2290" s="358">
        <v>20.68</v>
      </c>
      <c r="N2290" s="358">
        <v>23.43</v>
      </c>
      <c r="O2290" s="358">
        <v>25.89</v>
      </c>
      <c r="P2290" s="358">
        <v>28.05</v>
      </c>
      <c r="Q2290" s="358">
        <v>29.4</v>
      </c>
      <c r="R2290" s="358">
        <v>30.16</v>
      </c>
      <c r="S2290" s="358">
        <v>30.35</v>
      </c>
      <c r="T2290" s="358">
        <v>30.07</v>
      </c>
      <c r="U2290" s="358">
        <v>28.96</v>
      </c>
      <c r="V2290" s="358">
        <v>27.71</v>
      </c>
      <c r="W2290" s="358">
        <v>26.72</v>
      </c>
      <c r="X2290" s="358">
        <v>25.72</v>
      </c>
      <c r="Y2290" s="358">
        <v>24.86</v>
      </c>
      <c r="Z2290" s="358">
        <v>24.13</v>
      </c>
      <c r="AA2290" s="358">
        <v>23.55</v>
      </c>
      <c r="AB2290" s="20">
        <v>614.41999999999996</v>
      </c>
    </row>
    <row r="2291" spans="2:28" thickTop="1" thickBot="1" x14ac:dyDescent="0.3">
      <c r="B2291" s="279">
        <v>41737</v>
      </c>
      <c r="C2291" s="128" t="s">
        <v>11</v>
      </c>
      <c r="D2291" s="358">
        <v>22</v>
      </c>
      <c r="E2291" s="358">
        <v>22.03</v>
      </c>
      <c r="F2291" s="358">
        <v>22.02</v>
      </c>
      <c r="G2291" s="358">
        <v>21.49</v>
      </c>
      <c r="H2291" s="358">
        <v>21.47</v>
      </c>
      <c r="I2291" s="358">
        <v>21.06</v>
      </c>
      <c r="J2291" s="358">
        <v>18.5</v>
      </c>
      <c r="K2291" s="358">
        <v>17.36</v>
      </c>
      <c r="L2291" s="358">
        <v>17.829999999999998</v>
      </c>
      <c r="M2291" s="358">
        <v>20.49</v>
      </c>
      <c r="N2291" s="358">
        <v>24</v>
      </c>
      <c r="O2291" s="358">
        <v>25.89</v>
      </c>
      <c r="P2291" s="358">
        <v>27.22</v>
      </c>
      <c r="Q2291" s="358">
        <v>27.89</v>
      </c>
      <c r="R2291" s="358">
        <v>28.08</v>
      </c>
      <c r="S2291" s="358">
        <v>27.79</v>
      </c>
      <c r="T2291" s="358">
        <v>27.13</v>
      </c>
      <c r="U2291" s="358">
        <v>26.37</v>
      </c>
      <c r="V2291" s="358">
        <v>24</v>
      </c>
      <c r="W2291" s="358">
        <v>21.44</v>
      </c>
      <c r="X2291" s="358">
        <v>20.39</v>
      </c>
      <c r="Y2291" s="358">
        <v>20.72</v>
      </c>
      <c r="Z2291" s="358">
        <v>20.56</v>
      </c>
      <c r="AA2291" s="358">
        <v>20.440000000000001</v>
      </c>
      <c r="AB2291" s="20">
        <v>546.16999999999996</v>
      </c>
    </row>
    <row r="2292" spans="2:28" thickTop="1" thickBot="1" x14ac:dyDescent="0.3">
      <c r="B2292" s="279">
        <v>41738</v>
      </c>
      <c r="C2292" s="128" t="s">
        <v>12</v>
      </c>
      <c r="D2292" s="358">
        <v>19.829999999999998</v>
      </c>
      <c r="E2292" s="358">
        <v>19.45</v>
      </c>
      <c r="F2292" s="358">
        <v>19.739999999999998</v>
      </c>
      <c r="G2292" s="358">
        <v>19.62</v>
      </c>
      <c r="H2292" s="358">
        <v>19.55</v>
      </c>
      <c r="I2292" s="358">
        <v>18.89</v>
      </c>
      <c r="J2292" s="358">
        <v>15.56</v>
      </c>
      <c r="K2292" s="358">
        <v>13.94</v>
      </c>
      <c r="L2292" s="358">
        <v>14</v>
      </c>
      <c r="M2292" s="358">
        <v>16.5</v>
      </c>
      <c r="N2292" s="358">
        <v>20.309999999999999</v>
      </c>
      <c r="O2292" s="358">
        <v>22.86</v>
      </c>
      <c r="P2292" s="358">
        <v>25.33</v>
      </c>
      <c r="Q2292" s="358">
        <v>26.94</v>
      </c>
      <c r="R2292" s="358">
        <v>27.22</v>
      </c>
      <c r="S2292" s="358">
        <v>27.13</v>
      </c>
      <c r="T2292" s="358">
        <v>26.84</v>
      </c>
      <c r="U2292" s="358">
        <v>25.51</v>
      </c>
      <c r="V2292" s="358">
        <v>23.52</v>
      </c>
      <c r="W2292" s="358">
        <v>21.34</v>
      </c>
      <c r="X2292" s="358">
        <v>20.32</v>
      </c>
      <c r="Y2292" s="358">
        <v>20.079999999999998</v>
      </c>
      <c r="Z2292" s="358">
        <v>20.02</v>
      </c>
      <c r="AA2292" s="358">
        <v>20.04</v>
      </c>
      <c r="AB2292" s="20">
        <v>504.53999999999991</v>
      </c>
    </row>
    <row r="2293" spans="2:28" thickTop="1" thickBot="1" x14ac:dyDescent="0.3">
      <c r="B2293" s="279">
        <v>41739</v>
      </c>
      <c r="C2293" s="128" t="s">
        <v>13</v>
      </c>
      <c r="D2293" s="358">
        <v>19.59</v>
      </c>
      <c r="E2293" s="358">
        <v>19.399999999999999</v>
      </c>
      <c r="F2293" s="358">
        <v>19.29</v>
      </c>
      <c r="G2293" s="358">
        <v>18.77</v>
      </c>
      <c r="H2293" s="358">
        <v>18.78</v>
      </c>
      <c r="I2293" s="358">
        <v>17.55</v>
      </c>
      <c r="J2293" s="358">
        <v>16</v>
      </c>
      <c r="K2293" s="358">
        <v>16</v>
      </c>
      <c r="L2293" s="358">
        <v>16.88</v>
      </c>
      <c r="M2293" s="358">
        <v>19.54</v>
      </c>
      <c r="N2293" s="358">
        <v>22.57</v>
      </c>
      <c r="O2293" s="358">
        <v>24.85</v>
      </c>
      <c r="P2293" s="358">
        <v>27.22</v>
      </c>
      <c r="Q2293" s="358">
        <v>29.31</v>
      </c>
      <c r="R2293" s="358">
        <v>30.07</v>
      </c>
      <c r="S2293" s="358">
        <v>30.16</v>
      </c>
      <c r="T2293" s="358">
        <v>29.78</v>
      </c>
      <c r="U2293" s="358">
        <v>28.08</v>
      </c>
      <c r="V2293" s="358">
        <v>25.42</v>
      </c>
      <c r="W2293" s="358">
        <v>21.8</v>
      </c>
      <c r="X2293" s="358">
        <v>21.25</v>
      </c>
      <c r="Y2293" s="358">
        <v>21</v>
      </c>
      <c r="Z2293" s="358">
        <v>20.68</v>
      </c>
      <c r="AA2293" s="358">
        <v>20.58</v>
      </c>
      <c r="AB2293" s="20">
        <v>534.57000000000005</v>
      </c>
    </row>
    <row r="2294" spans="2:28" thickTop="1" thickBot="1" x14ac:dyDescent="0.3">
      <c r="B2294" s="279">
        <v>41740</v>
      </c>
      <c r="C2294" s="128" t="s">
        <v>14</v>
      </c>
      <c r="D2294" s="358">
        <v>21.02</v>
      </c>
      <c r="E2294" s="358">
        <v>20.82</v>
      </c>
      <c r="F2294" s="358">
        <v>20.67</v>
      </c>
      <c r="G2294" s="358">
        <v>20.48</v>
      </c>
      <c r="H2294" s="358">
        <v>19.71</v>
      </c>
      <c r="I2294" s="358">
        <v>17.93</v>
      </c>
      <c r="J2294" s="358">
        <v>14.89</v>
      </c>
      <c r="K2294" s="358">
        <v>14.23</v>
      </c>
      <c r="L2294" s="358">
        <v>15.84</v>
      </c>
      <c r="M2294" s="358">
        <v>19.41</v>
      </c>
      <c r="N2294" s="358">
        <v>23.9</v>
      </c>
      <c r="O2294" s="358">
        <v>26.84</v>
      </c>
      <c r="P2294" s="358">
        <v>28.93</v>
      </c>
      <c r="Q2294" s="358">
        <v>29.88</v>
      </c>
      <c r="R2294" s="358">
        <v>30.26</v>
      </c>
      <c r="S2294" s="358">
        <v>30.26</v>
      </c>
      <c r="T2294" s="358">
        <v>29.78</v>
      </c>
      <c r="U2294" s="358">
        <v>29</v>
      </c>
      <c r="V2294" s="358">
        <v>26.37</v>
      </c>
      <c r="W2294" s="358">
        <v>23.66</v>
      </c>
      <c r="X2294" s="358">
        <v>22.81</v>
      </c>
      <c r="Y2294" s="358">
        <v>22.72</v>
      </c>
      <c r="Z2294" s="358">
        <v>22.65</v>
      </c>
      <c r="AA2294" s="358">
        <v>22.93</v>
      </c>
      <c r="AB2294" s="20">
        <v>554.99</v>
      </c>
    </row>
    <row r="2295" spans="2:28" thickTop="1" thickBot="1" x14ac:dyDescent="0.3">
      <c r="B2295" s="279">
        <v>41741</v>
      </c>
      <c r="C2295" s="128" t="s">
        <v>15</v>
      </c>
      <c r="D2295" s="358">
        <v>22.48</v>
      </c>
      <c r="E2295" s="358">
        <v>22.1</v>
      </c>
      <c r="F2295" s="358">
        <v>21.91</v>
      </c>
      <c r="G2295" s="358">
        <v>21.91</v>
      </c>
      <c r="H2295" s="358">
        <v>21.34</v>
      </c>
      <c r="I2295" s="358">
        <v>19.54</v>
      </c>
      <c r="J2295" s="358">
        <v>16.79</v>
      </c>
      <c r="K2295" s="358">
        <v>16.41</v>
      </c>
      <c r="L2295" s="358">
        <v>17.45</v>
      </c>
      <c r="M2295" s="358">
        <v>20.58</v>
      </c>
      <c r="N2295" s="358">
        <v>23.9</v>
      </c>
      <c r="O2295" s="358">
        <v>26.84</v>
      </c>
      <c r="P2295" s="358">
        <v>28.93</v>
      </c>
      <c r="Q2295" s="358">
        <v>29.88</v>
      </c>
      <c r="R2295" s="358">
        <v>30.73</v>
      </c>
      <c r="S2295" s="358">
        <v>30.73</v>
      </c>
      <c r="T2295" s="358">
        <v>30.35</v>
      </c>
      <c r="U2295" s="358">
        <v>29</v>
      </c>
      <c r="V2295" s="358">
        <v>26.37</v>
      </c>
      <c r="W2295" s="358">
        <v>23.66</v>
      </c>
      <c r="X2295" s="358">
        <v>22.81</v>
      </c>
      <c r="Y2295" s="358">
        <v>22.72</v>
      </c>
      <c r="Z2295" s="358">
        <v>22.65</v>
      </c>
      <c r="AA2295" s="358">
        <v>22.93</v>
      </c>
      <c r="AB2295" s="20">
        <v>572.01</v>
      </c>
    </row>
    <row r="2296" spans="2:28" thickTop="1" thickBot="1" x14ac:dyDescent="0.3">
      <c r="B2296" s="279">
        <v>41742</v>
      </c>
      <c r="C2296" s="128" t="s">
        <v>16</v>
      </c>
      <c r="D2296" s="358">
        <v>23.24</v>
      </c>
      <c r="E2296" s="358">
        <v>23.14</v>
      </c>
      <c r="F2296" s="358">
        <v>23.24</v>
      </c>
      <c r="G2296" s="358">
        <v>23.14</v>
      </c>
      <c r="H2296" s="358">
        <v>22.86</v>
      </c>
      <c r="I2296" s="358">
        <v>20.77</v>
      </c>
      <c r="J2296" s="358">
        <v>17.64</v>
      </c>
      <c r="K2296" s="358">
        <v>17.260000000000002</v>
      </c>
      <c r="L2296" s="358">
        <v>17.93</v>
      </c>
      <c r="M2296" s="358">
        <v>20.68</v>
      </c>
      <c r="N2296" s="358">
        <v>24.66</v>
      </c>
      <c r="O2296" s="358">
        <v>27.79</v>
      </c>
      <c r="P2296" s="358">
        <v>30.16</v>
      </c>
      <c r="Q2296" s="358">
        <v>31.3</v>
      </c>
      <c r="R2296" s="358">
        <v>31.68</v>
      </c>
      <c r="S2296" s="358">
        <v>31.59</v>
      </c>
      <c r="T2296" s="358">
        <v>31.11</v>
      </c>
      <c r="U2296" s="358">
        <v>29</v>
      </c>
      <c r="V2296" s="358">
        <v>26.37</v>
      </c>
      <c r="W2296" s="358">
        <v>23.9</v>
      </c>
      <c r="X2296" s="358">
        <v>23.14</v>
      </c>
      <c r="Y2296" s="358">
        <v>23.14</v>
      </c>
      <c r="Z2296" s="358">
        <v>23.14</v>
      </c>
      <c r="AA2296" s="358">
        <v>23.14</v>
      </c>
      <c r="AB2296" s="20">
        <v>590.02</v>
      </c>
    </row>
    <row r="2297" spans="2:28" thickTop="1" thickBot="1" x14ac:dyDescent="0.3">
      <c r="B2297" s="279">
        <v>41743</v>
      </c>
      <c r="C2297" s="128" t="s">
        <v>17</v>
      </c>
      <c r="D2297" s="358">
        <v>25.16</v>
      </c>
      <c r="E2297" s="358">
        <v>25.16</v>
      </c>
      <c r="F2297" s="358">
        <v>25.01</v>
      </c>
      <c r="G2297" s="358">
        <v>25.01</v>
      </c>
      <c r="H2297" s="358">
        <v>24.44</v>
      </c>
      <c r="I2297" s="358">
        <v>23.33</v>
      </c>
      <c r="J2297" s="358">
        <v>20.3</v>
      </c>
      <c r="K2297" s="358">
        <v>19.440000000000001</v>
      </c>
      <c r="L2297" s="358">
        <v>20.2</v>
      </c>
      <c r="M2297" s="358">
        <v>22.71</v>
      </c>
      <c r="N2297" s="358">
        <v>24.54</v>
      </c>
      <c r="O2297" s="358">
        <v>26.66</v>
      </c>
      <c r="P2297" s="358">
        <v>28.53</v>
      </c>
      <c r="Q2297" s="358">
        <v>30.88</v>
      </c>
      <c r="R2297" s="358">
        <v>32.72</v>
      </c>
      <c r="S2297" s="358">
        <v>33.479999999999997</v>
      </c>
      <c r="T2297" s="358">
        <v>33.39</v>
      </c>
      <c r="U2297" s="358">
        <v>33.29</v>
      </c>
      <c r="V2297" s="358">
        <v>32.44</v>
      </c>
      <c r="W2297" s="358">
        <v>30.1</v>
      </c>
      <c r="X2297" s="358">
        <v>28.87</v>
      </c>
      <c r="Y2297" s="358">
        <v>27.46</v>
      </c>
      <c r="Z2297" s="358">
        <v>26.9</v>
      </c>
      <c r="AA2297" s="358">
        <v>26.88</v>
      </c>
      <c r="AB2297" s="20">
        <v>646.90000000000009</v>
      </c>
    </row>
    <row r="2298" spans="2:28" thickTop="1" thickBot="1" x14ac:dyDescent="0.3">
      <c r="B2298" s="279">
        <v>41744</v>
      </c>
      <c r="C2298" s="128" t="s">
        <v>11</v>
      </c>
      <c r="D2298" s="358">
        <v>23.33</v>
      </c>
      <c r="E2298" s="358">
        <v>23.24</v>
      </c>
      <c r="F2298" s="358">
        <v>23</v>
      </c>
      <c r="G2298" s="358">
        <v>22.86</v>
      </c>
      <c r="H2298" s="358">
        <v>22.57</v>
      </c>
      <c r="I2298" s="358">
        <v>21.34</v>
      </c>
      <c r="J2298" s="358">
        <v>17.739999999999998</v>
      </c>
      <c r="K2298" s="358">
        <v>17.260000000000002</v>
      </c>
      <c r="L2298" s="358">
        <v>18.21</v>
      </c>
      <c r="M2298" s="358">
        <v>21.72</v>
      </c>
      <c r="N2298" s="358">
        <v>24.09</v>
      </c>
      <c r="O2298" s="358">
        <v>25.8</v>
      </c>
      <c r="P2298" s="358">
        <v>26.08</v>
      </c>
      <c r="Q2298" s="358">
        <v>26.18</v>
      </c>
      <c r="R2298" s="358">
        <v>26.18</v>
      </c>
      <c r="S2298" s="358">
        <v>26.08</v>
      </c>
      <c r="T2298" s="358">
        <v>25.23</v>
      </c>
      <c r="U2298" s="358">
        <v>23.9</v>
      </c>
      <c r="V2298" s="358">
        <v>21.53</v>
      </c>
      <c r="W2298" s="358">
        <v>20.68</v>
      </c>
      <c r="X2298" s="358">
        <v>20.87</v>
      </c>
      <c r="Y2298" s="358">
        <v>20.49</v>
      </c>
      <c r="Z2298" s="358">
        <v>20.3</v>
      </c>
      <c r="AA2298" s="358">
        <v>20</v>
      </c>
      <c r="AB2298" s="20">
        <v>538.68000000000006</v>
      </c>
    </row>
    <row r="2299" spans="2:28" thickTop="1" thickBot="1" x14ac:dyDescent="0.3">
      <c r="B2299" s="279">
        <v>41745</v>
      </c>
      <c r="C2299" s="128" t="s">
        <v>12</v>
      </c>
      <c r="D2299" s="358">
        <v>19</v>
      </c>
      <c r="E2299" s="358">
        <v>19</v>
      </c>
      <c r="F2299" s="358">
        <v>18.850000000000001</v>
      </c>
      <c r="G2299" s="358">
        <v>18.850000000000001</v>
      </c>
      <c r="H2299" s="358">
        <v>18.47</v>
      </c>
      <c r="I2299" s="358">
        <v>18.170000000000002</v>
      </c>
      <c r="J2299" s="358">
        <v>17.649999999999999</v>
      </c>
      <c r="K2299" s="358">
        <v>16.96</v>
      </c>
      <c r="L2299" s="358">
        <v>16.239999999999998</v>
      </c>
      <c r="M2299" s="358">
        <v>17.899999999999999</v>
      </c>
      <c r="N2299" s="358">
        <v>19.260000000000002</v>
      </c>
      <c r="O2299" s="358">
        <v>21.3</v>
      </c>
      <c r="P2299" s="358">
        <v>22.06</v>
      </c>
      <c r="Q2299" s="358">
        <v>22.89</v>
      </c>
      <c r="R2299" s="358">
        <v>24.62</v>
      </c>
      <c r="S2299" s="358">
        <v>24.4</v>
      </c>
      <c r="T2299" s="358">
        <v>24.41</v>
      </c>
      <c r="U2299" s="358">
        <v>24.12</v>
      </c>
      <c r="V2299" s="358">
        <v>23.62</v>
      </c>
      <c r="W2299" s="358">
        <v>22.86</v>
      </c>
      <c r="X2299" s="358">
        <v>21.55</v>
      </c>
      <c r="Y2299" s="358">
        <v>21.49</v>
      </c>
      <c r="Z2299" s="358">
        <v>21.49</v>
      </c>
      <c r="AA2299" s="358">
        <v>21.49</v>
      </c>
      <c r="AB2299" s="20">
        <v>496.65000000000009</v>
      </c>
    </row>
    <row r="2300" spans="2:28" thickTop="1" thickBot="1" x14ac:dyDescent="0.3">
      <c r="B2300" s="279">
        <v>41746</v>
      </c>
      <c r="C2300" s="128" t="s">
        <v>13</v>
      </c>
      <c r="D2300" s="358">
        <v>21.35</v>
      </c>
      <c r="E2300" s="358">
        <v>21.06</v>
      </c>
      <c r="F2300" s="358">
        <v>20.190000000000001</v>
      </c>
      <c r="G2300" s="358">
        <v>20.100000000000001</v>
      </c>
      <c r="H2300" s="358">
        <v>20.02</v>
      </c>
      <c r="I2300" s="358">
        <v>19.73</v>
      </c>
      <c r="J2300" s="358">
        <v>19.670000000000002</v>
      </c>
      <c r="K2300" s="358">
        <v>19.39</v>
      </c>
      <c r="L2300" s="358">
        <v>19.79</v>
      </c>
      <c r="M2300" s="358">
        <v>19.62</v>
      </c>
      <c r="N2300" s="358">
        <v>20.079999999999998</v>
      </c>
      <c r="O2300" s="358">
        <v>20.78</v>
      </c>
      <c r="P2300" s="358">
        <v>21.74</v>
      </c>
      <c r="Q2300" s="358">
        <v>22.12</v>
      </c>
      <c r="R2300" s="358">
        <v>22.54</v>
      </c>
      <c r="S2300" s="358">
        <v>23.11</v>
      </c>
      <c r="T2300" s="358">
        <v>23.15</v>
      </c>
      <c r="U2300" s="358">
        <v>23.01</v>
      </c>
      <c r="V2300" s="358">
        <v>23.05</v>
      </c>
      <c r="W2300" s="358">
        <v>22.48</v>
      </c>
      <c r="X2300" s="358">
        <v>20.77</v>
      </c>
      <c r="Y2300" s="358">
        <v>21.19</v>
      </c>
      <c r="Z2300" s="358">
        <v>21.59</v>
      </c>
      <c r="AA2300" s="358">
        <v>20.99</v>
      </c>
      <c r="AB2300" s="20">
        <v>507.52</v>
      </c>
    </row>
    <row r="2301" spans="2:28" thickTop="1" thickBot="1" x14ac:dyDescent="0.3">
      <c r="B2301" s="279">
        <v>41747</v>
      </c>
      <c r="C2301" s="128" t="s">
        <v>14</v>
      </c>
      <c r="D2301" s="358">
        <v>21.56</v>
      </c>
      <c r="E2301" s="358">
        <v>21.73</v>
      </c>
      <c r="F2301" s="358">
        <v>21.58</v>
      </c>
      <c r="G2301" s="358">
        <v>21.58</v>
      </c>
      <c r="H2301" s="358">
        <v>21.44</v>
      </c>
      <c r="I2301" s="358">
        <v>21.48</v>
      </c>
      <c r="J2301" s="358">
        <v>21.44</v>
      </c>
      <c r="K2301" s="358">
        <v>21.55</v>
      </c>
      <c r="L2301" s="358">
        <v>21.74</v>
      </c>
      <c r="M2301" s="358">
        <v>22.74</v>
      </c>
      <c r="N2301" s="358">
        <v>23.61</v>
      </c>
      <c r="O2301" s="358">
        <v>25.74</v>
      </c>
      <c r="P2301" s="358">
        <v>26.28</v>
      </c>
      <c r="Q2301" s="358">
        <v>26.98</v>
      </c>
      <c r="R2301" s="358">
        <v>26.64</v>
      </c>
      <c r="S2301" s="358">
        <v>26.39</v>
      </c>
      <c r="T2301" s="358">
        <v>26.03</v>
      </c>
      <c r="U2301" s="358">
        <v>25.73</v>
      </c>
      <c r="V2301" s="358">
        <v>25.75</v>
      </c>
      <c r="W2301" s="358">
        <v>25.59</v>
      </c>
      <c r="X2301" s="358">
        <v>25.32</v>
      </c>
      <c r="Y2301" s="358">
        <v>25</v>
      </c>
      <c r="Z2301" s="358">
        <v>24.92</v>
      </c>
      <c r="AA2301" s="358">
        <v>24.52</v>
      </c>
      <c r="AB2301" s="20">
        <v>575.33999999999992</v>
      </c>
    </row>
    <row r="2302" spans="2:28" thickTop="1" thickBot="1" x14ac:dyDescent="0.3">
      <c r="B2302" s="279">
        <v>41748</v>
      </c>
      <c r="C2302" s="128" t="s">
        <v>15</v>
      </c>
      <c r="D2302" s="358">
        <v>22.42</v>
      </c>
      <c r="E2302" s="358">
        <v>22.72</v>
      </c>
      <c r="F2302" s="358">
        <v>22.72</v>
      </c>
      <c r="G2302" s="358">
        <v>22.72</v>
      </c>
      <c r="H2302" s="358">
        <v>22.72</v>
      </c>
      <c r="I2302" s="358">
        <v>22.72</v>
      </c>
      <c r="J2302" s="358">
        <v>22.65</v>
      </c>
      <c r="K2302" s="358">
        <v>22.09</v>
      </c>
      <c r="L2302" s="358">
        <v>21.87</v>
      </c>
      <c r="M2302" s="358">
        <v>21.75</v>
      </c>
      <c r="N2302" s="358">
        <v>23.81</v>
      </c>
      <c r="O2302" s="358">
        <v>24.59</v>
      </c>
      <c r="P2302" s="358">
        <v>25.5</v>
      </c>
      <c r="Q2302" s="358">
        <v>25.98</v>
      </c>
      <c r="R2302" s="358">
        <v>27.1</v>
      </c>
      <c r="S2302" s="358">
        <v>27.56</v>
      </c>
      <c r="T2302" s="358">
        <v>27.59</v>
      </c>
      <c r="U2302" s="358">
        <v>27.19</v>
      </c>
      <c r="V2302" s="358">
        <v>26.35</v>
      </c>
      <c r="W2302" s="358">
        <v>25.76</v>
      </c>
      <c r="X2302" s="358">
        <v>25.62</v>
      </c>
      <c r="Y2302" s="358">
        <v>25.18</v>
      </c>
      <c r="Z2302" s="358">
        <v>25.19</v>
      </c>
      <c r="AA2302" s="358">
        <v>25.16</v>
      </c>
      <c r="AB2302" s="20">
        <v>586.96</v>
      </c>
    </row>
    <row r="2303" spans="2:28" thickTop="1" thickBot="1" x14ac:dyDescent="0.3">
      <c r="B2303" s="279">
        <v>41749</v>
      </c>
      <c r="C2303" s="128" t="s">
        <v>16</v>
      </c>
      <c r="D2303" s="358">
        <v>23.05</v>
      </c>
      <c r="E2303" s="358">
        <v>22.58</v>
      </c>
      <c r="F2303" s="358">
        <v>22.04</v>
      </c>
      <c r="G2303" s="358">
        <v>22.04</v>
      </c>
      <c r="H2303" s="358">
        <v>22.04</v>
      </c>
      <c r="I2303" s="358">
        <v>22.04</v>
      </c>
      <c r="J2303" s="358">
        <v>21.91</v>
      </c>
      <c r="K2303" s="358">
        <v>21.82</v>
      </c>
      <c r="L2303" s="358">
        <v>21.76</v>
      </c>
      <c r="M2303" s="358">
        <v>23.25</v>
      </c>
      <c r="N2303" s="358">
        <v>23.89</v>
      </c>
      <c r="O2303" s="358">
        <v>24.35</v>
      </c>
      <c r="P2303" s="358">
        <v>24.97</v>
      </c>
      <c r="Q2303" s="358">
        <v>25.9</v>
      </c>
      <c r="R2303" s="358">
        <v>27.06</v>
      </c>
      <c r="S2303" s="358">
        <v>27.61</v>
      </c>
      <c r="T2303" s="358">
        <v>27.5</v>
      </c>
      <c r="U2303" s="358">
        <v>27.56</v>
      </c>
      <c r="V2303" s="358">
        <v>27.58</v>
      </c>
      <c r="W2303" s="358">
        <v>27</v>
      </c>
      <c r="X2303" s="358">
        <v>25.69</v>
      </c>
      <c r="Y2303" s="358">
        <v>25.81</v>
      </c>
      <c r="Z2303" s="358">
        <v>25.5</v>
      </c>
      <c r="AA2303" s="358">
        <v>24.67</v>
      </c>
      <c r="AB2303" s="20">
        <v>587.61999999999989</v>
      </c>
    </row>
    <row r="2304" spans="2:28" thickTop="1" thickBot="1" x14ac:dyDescent="0.3">
      <c r="B2304" s="279">
        <v>41750</v>
      </c>
      <c r="C2304" s="128" t="s">
        <v>17</v>
      </c>
      <c r="D2304" s="358">
        <v>23.12</v>
      </c>
      <c r="E2304" s="358">
        <v>23.12</v>
      </c>
      <c r="F2304" s="358">
        <v>23.12</v>
      </c>
      <c r="G2304" s="358">
        <v>23.12</v>
      </c>
      <c r="H2304" s="358">
        <v>23.12</v>
      </c>
      <c r="I2304" s="358">
        <v>22.98</v>
      </c>
      <c r="J2304" s="358">
        <v>22.47</v>
      </c>
      <c r="K2304" s="358">
        <v>22.47</v>
      </c>
      <c r="L2304" s="358">
        <v>21.73</v>
      </c>
      <c r="M2304" s="358">
        <v>23.22</v>
      </c>
      <c r="N2304" s="358">
        <v>23.79</v>
      </c>
      <c r="O2304" s="358">
        <v>25.15</v>
      </c>
      <c r="P2304" s="358">
        <v>26.33</v>
      </c>
      <c r="Q2304" s="358">
        <v>27.58</v>
      </c>
      <c r="R2304" s="358">
        <v>28.46</v>
      </c>
      <c r="S2304" s="358">
        <v>28.63</v>
      </c>
      <c r="T2304" s="358">
        <v>28.96</v>
      </c>
      <c r="U2304" s="358">
        <v>28.9</v>
      </c>
      <c r="V2304" s="358">
        <v>28.18</v>
      </c>
      <c r="W2304" s="358">
        <v>26.71</v>
      </c>
      <c r="X2304" s="358">
        <v>25.56</v>
      </c>
      <c r="Y2304" s="358">
        <v>24.36</v>
      </c>
      <c r="Z2304" s="358">
        <v>23.85</v>
      </c>
      <c r="AA2304" s="358">
        <v>23.67</v>
      </c>
      <c r="AB2304" s="20">
        <v>598.5999999999998</v>
      </c>
    </row>
    <row r="2305" spans="1:28" thickTop="1" thickBot="1" x14ac:dyDescent="0.3">
      <c r="B2305" s="279">
        <v>41751</v>
      </c>
      <c r="C2305" s="128" t="s">
        <v>11</v>
      </c>
      <c r="D2305" s="358">
        <v>22.7</v>
      </c>
      <c r="E2305" s="358">
        <v>22.67</v>
      </c>
      <c r="F2305" s="358">
        <v>22.67</v>
      </c>
      <c r="G2305" s="358">
        <v>22.67</v>
      </c>
      <c r="H2305" s="358">
        <v>22.67</v>
      </c>
      <c r="I2305" s="358">
        <v>22.28</v>
      </c>
      <c r="J2305" s="358">
        <v>22.12</v>
      </c>
      <c r="K2305" s="358">
        <v>21.63</v>
      </c>
      <c r="L2305" s="358">
        <v>21.96</v>
      </c>
      <c r="M2305" s="358">
        <v>22.22</v>
      </c>
      <c r="N2305" s="358">
        <v>22.99</v>
      </c>
      <c r="O2305" s="358">
        <v>24.27</v>
      </c>
      <c r="P2305" s="358">
        <v>25.45</v>
      </c>
      <c r="Q2305" s="358">
        <v>26</v>
      </c>
      <c r="R2305" s="358">
        <v>26.7</v>
      </c>
      <c r="S2305" s="358">
        <v>26.97</v>
      </c>
      <c r="T2305" s="358">
        <v>27.02</v>
      </c>
      <c r="U2305" s="358">
        <v>26.06</v>
      </c>
      <c r="V2305" s="358">
        <v>25.52</v>
      </c>
      <c r="W2305" s="358">
        <v>25.21</v>
      </c>
      <c r="X2305" s="358">
        <v>24.89</v>
      </c>
      <c r="Y2305" s="358">
        <v>24.73</v>
      </c>
      <c r="Z2305" s="358">
        <v>24.54</v>
      </c>
      <c r="AA2305" s="358">
        <v>24.54</v>
      </c>
      <c r="AB2305" s="20">
        <v>578.4799999999999</v>
      </c>
    </row>
    <row r="2306" spans="1:28" thickTop="1" thickBot="1" x14ac:dyDescent="0.3">
      <c r="B2306" s="279">
        <v>41752</v>
      </c>
      <c r="C2306" s="128" t="s">
        <v>12</v>
      </c>
      <c r="D2306" s="358">
        <v>20.57</v>
      </c>
      <c r="E2306" s="358">
        <v>21.78</v>
      </c>
      <c r="F2306" s="358">
        <v>21.64</v>
      </c>
      <c r="G2306" s="358">
        <v>21.49</v>
      </c>
      <c r="H2306" s="358">
        <v>21.48</v>
      </c>
      <c r="I2306" s="358">
        <v>21.48</v>
      </c>
      <c r="J2306" s="358">
        <v>20.82</v>
      </c>
      <c r="K2306" s="358">
        <v>20.16</v>
      </c>
      <c r="L2306" s="358">
        <v>20.98</v>
      </c>
      <c r="M2306" s="358">
        <v>20.67</v>
      </c>
      <c r="N2306" s="358">
        <v>21</v>
      </c>
      <c r="O2306" s="358">
        <v>21.26</v>
      </c>
      <c r="P2306" s="358">
        <v>21.31</v>
      </c>
      <c r="Q2306" s="358">
        <v>22.24</v>
      </c>
      <c r="R2306" s="358">
        <v>22.4</v>
      </c>
      <c r="S2306" s="358">
        <v>22.97</v>
      </c>
      <c r="T2306" s="358">
        <v>23.05</v>
      </c>
      <c r="U2306" s="358">
        <v>22.55</v>
      </c>
      <c r="V2306" s="358">
        <v>22.14</v>
      </c>
      <c r="W2306" s="358">
        <v>21.74</v>
      </c>
      <c r="X2306" s="358">
        <v>21.78</v>
      </c>
      <c r="Y2306" s="358">
        <v>21.91</v>
      </c>
      <c r="Z2306" s="358">
        <v>21.42</v>
      </c>
      <c r="AA2306" s="358">
        <v>21.3</v>
      </c>
      <c r="AB2306" s="20">
        <v>518.14</v>
      </c>
    </row>
    <row r="2307" spans="1:28" thickTop="1" thickBot="1" x14ac:dyDescent="0.3">
      <c r="B2307" s="279">
        <v>41753</v>
      </c>
      <c r="C2307" s="128" t="s">
        <v>13</v>
      </c>
      <c r="D2307" s="358">
        <v>16.47</v>
      </c>
      <c r="E2307" s="358">
        <v>17.66</v>
      </c>
      <c r="F2307" s="358">
        <v>17.52</v>
      </c>
      <c r="G2307" s="358">
        <v>17.510000000000002</v>
      </c>
      <c r="H2307" s="358">
        <v>17.46</v>
      </c>
      <c r="I2307" s="358">
        <v>16.440000000000001</v>
      </c>
      <c r="J2307" s="358">
        <v>15.49</v>
      </c>
      <c r="K2307" s="358">
        <v>15</v>
      </c>
      <c r="L2307" s="358">
        <v>15</v>
      </c>
      <c r="M2307" s="358">
        <v>16.149999999999999</v>
      </c>
      <c r="N2307" s="358">
        <v>16.45</v>
      </c>
      <c r="O2307" s="358">
        <v>16.97</v>
      </c>
      <c r="P2307" s="358">
        <v>18.149999999999999</v>
      </c>
      <c r="Q2307" s="358">
        <v>19.079999999999998</v>
      </c>
      <c r="R2307" s="358">
        <v>19.649999999999999</v>
      </c>
      <c r="S2307" s="358">
        <v>20.16</v>
      </c>
      <c r="T2307" s="358">
        <v>20.45</v>
      </c>
      <c r="U2307" s="358">
        <v>20.46</v>
      </c>
      <c r="V2307" s="358">
        <v>20.079999999999998</v>
      </c>
      <c r="W2307" s="358">
        <v>19.87</v>
      </c>
      <c r="X2307" s="358">
        <v>19.239999999999998</v>
      </c>
      <c r="Y2307" s="358">
        <v>19.149999999999999</v>
      </c>
      <c r="Z2307" s="358">
        <v>18.809999999999999</v>
      </c>
      <c r="AA2307" s="358">
        <v>19.09</v>
      </c>
      <c r="AB2307" s="20">
        <v>432.30999999999995</v>
      </c>
    </row>
    <row r="2308" spans="1:28" thickTop="1" thickBot="1" x14ac:dyDescent="0.3">
      <c r="B2308" s="279">
        <v>41754</v>
      </c>
      <c r="C2308" s="128" t="s">
        <v>14</v>
      </c>
      <c r="D2308" s="358">
        <v>22.84</v>
      </c>
      <c r="E2308" s="358">
        <v>24.56</v>
      </c>
      <c r="F2308" s="358">
        <v>24.56</v>
      </c>
      <c r="G2308" s="358">
        <v>24.51</v>
      </c>
      <c r="H2308" s="358">
        <v>24.1</v>
      </c>
      <c r="I2308" s="358">
        <v>23.59</v>
      </c>
      <c r="J2308" s="358">
        <v>22.97</v>
      </c>
      <c r="K2308" s="358">
        <v>22.9</v>
      </c>
      <c r="L2308" s="358">
        <v>22.91</v>
      </c>
      <c r="M2308" s="358">
        <v>23.42</v>
      </c>
      <c r="N2308" s="358">
        <v>24.3</v>
      </c>
      <c r="O2308" s="358">
        <v>25.19</v>
      </c>
      <c r="P2308" s="358">
        <v>25.59</v>
      </c>
      <c r="Q2308" s="358">
        <v>25.71</v>
      </c>
      <c r="R2308" s="358">
        <v>26.11</v>
      </c>
      <c r="S2308" s="358">
        <v>26.4</v>
      </c>
      <c r="T2308" s="358">
        <v>26.4</v>
      </c>
      <c r="U2308" s="358">
        <v>26.67</v>
      </c>
      <c r="V2308" s="358">
        <v>28.8</v>
      </c>
      <c r="W2308" s="358">
        <v>28.57</v>
      </c>
      <c r="X2308" s="358">
        <v>27.78</v>
      </c>
      <c r="Y2308" s="358">
        <v>27.72</v>
      </c>
      <c r="Z2308" s="358">
        <v>27.71</v>
      </c>
      <c r="AA2308" s="358">
        <v>27.67</v>
      </c>
      <c r="AB2308" s="20">
        <v>610.98</v>
      </c>
    </row>
    <row r="2309" spans="1:28" thickTop="1" thickBot="1" x14ac:dyDescent="0.3">
      <c r="B2309" s="279">
        <v>41755</v>
      </c>
      <c r="C2309" s="128" t="s">
        <v>15</v>
      </c>
      <c r="D2309" s="358">
        <v>10.66</v>
      </c>
      <c r="E2309" s="358">
        <v>14.09</v>
      </c>
      <c r="F2309" s="358">
        <v>14.02</v>
      </c>
      <c r="G2309" s="358">
        <v>14.02</v>
      </c>
      <c r="H2309" s="358">
        <v>14.02</v>
      </c>
      <c r="I2309" s="358">
        <v>14.02</v>
      </c>
      <c r="J2309" s="358">
        <v>14.02</v>
      </c>
      <c r="K2309" s="358">
        <v>14.02</v>
      </c>
      <c r="L2309" s="358">
        <v>13.87</v>
      </c>
      <c r="M2309" s="358">
        <v>13.73</v>
      </c>
      <c r="N2309" s="358">
        <v>14.34</v>
      </c>
      <c r="O2309" s="358">
        <v>15.05</v>
      </c>
      <c r="P2309" s="358">
        <v>15.08</v>
      </c>
      <c r="Q2309" s="358">
        <v>15.81</v>
      </c>
      <c r="R2309" s="358">
        <v>16.239999999999998</v>
      </c>
      <c r="S2309" s="358">
        <v>17.079999999999998</v>
      </c>
      <c r="T2309" s="358">
        <v>17</v>
      </c>
      <c r="U2309" s="358">
        <v>16.7</v>
      </c>
      <c r="V2309" s="358">
        <v>16.190000000000001</v>
      </c>
      <c r="W2309" s="358">
        <v>16.37</v>
      </c>
      <c r="X2309" s="358">
        <v>15.62</v>
      </c>
      <c r="Y2309" s="358">
        <v>15.28</v>
      </c>
      <c r="Z2309" s="358">
        <v>15.28</v>
      </c>
      <c r="AA2309" s="358">
        <v>15.28</v>
      </c>
      <c r="AB2309" s="20">
        <v>357.78999999999991</v>
      </c>
    </row>
    <row r="2310" spans="1:28" thickTop="1" thickBot="1" x14ac:dyDescent="0.3">
      <c r="B2310" s="279">
        <v>41756</v>
      </c>
      <c r="C2310" s="128" t="s">
        <v>16</v>
      </c>
      <c r="D2310" s="358">
        <v>15.27</v>
      </c>
      <c r="E2310" s="358">
        <v>15.27</v>
      </c>
      <c r="F2310" s="358">
        <v>15.27</v>
      </c>
      <c r="G2310" s="358">
        <v>15.27</v>
      </c>
      <c r="H2310" s="358">
        <v>15.27</v>
      </c>
      <c r="I2310" s="358">
        <v>15.27</v>
      </c>
      <c r="J2310" s="358">
        <v>15.04</v>
      </c>
      <c r="K2310" s="358">
        <v>14.97</v>
      </c>
      <c r="L2310" s="358">
        <v>14.92</v>
      </c>
      <c r="M2310" s="358">
        <v>14.86</v>
      </c>
      <c r="N2310" s="358">
        <v>15.19</v>
      </c>
      <c r="O2310" s="358">
        <v>16.14</v>
      </c>
      <c r="P2310" s="358">
        <v>17.489999999999998</v>
      </c>
      <c r="Q2310" s="358">
        <v>17.600000000000001</v>
      </c>
      <c r="R2310" s="358">
        <v>17.32</v>
      </c>
      <c r="S2310" s="358">
        <v>17.68</v>
      </c>
      <c r="T2310" s="358">
        <v>17.68</v>
      </c>
      <c r="U2310" s="358">
        <v>17.68</v>
      </c>
      <c r="V2310" s="358">
        <v>17.68</v>
      </c>
      <c r="W2310" s="358">
        <v>17.68</v>
      </c>
      <c r="X2310" s="358">
        <v>18.27</v>
      </c>
      <c r="Y2310" s="358">
        <v>19.510000000000002</v>
      </c>
      <c r="Z2310" s="358">
        <v>19.3</v>
      </c>
      <c r="AA2310" s="358">
        <v>18.8</v>
      </c>
      <c r="AB2310" s="20">
        <v>399.42999999999995</v>
      </c>
    </row>
    <row r="2311" spans="1:28" thickTop="1" thickBot="1" x14ac:dyDescent="0.3">
      <c r="B2311" s="279">
        <v>41757</v>
      </c>
      <c r="C2311" s="128" t="s">
        <v>17</v>
      </c>
      <c r="D2311" s="358">
        <v>18.703636363636367</v>
      </c>
      <c r="E2311" s="358">
        <v>19.310909090909096</v>
      </c>
      <c r="F2311" s="358">
        <v>19.187272727272731</v>
      </c>
      <c r="G2311" s="358">
        <v>19.200909090909093</v>
      </c>
      <c r="H2311" s="358">
        <v>19.13</v>
      </c>
      <c r="I2311" s="358">
        <v>18.961818181818185</v>
      </c>
      <c r="J2311" s="358">
        <v>18.535454545454545</v>
      </c>
      <c r="K2311" s="358">
        <v>18.374545454545455</v>
      </c>
      <c r="L2311" s="358">
        <v>18.386363636363633</v>
      </c>
      <c r="M2311" s="358">
        <v>18.865454545454543</v>
      </c>
      <c r="N2311" s="358">
        <v>19.534545454545452</v>
      </c>
      <c r="O2311" s="358">
        <v>20.38909090909091</v>
      </c>
      <c r="P2311" s="358">
        <v>21.107272727272729</v>
      </c>
      <c r="Q2311" s="358">
        <v>21.739090909090908</v>
      </c>
      <c r="R2311" s="358">
        <v>22.173636363636362</v>
      </c>
      <c r="S2311" s="358">
        <v>22.544545454545453</v>
      </c>
      <c r="T2311" s="358">
        <v>22.565454545454546</v>
      </c>
      <c r="U2311" s="358">
        <v>22.36181818181818</v>
      </c>
      <c r="V2311" s="358">
        <v>22.22545454545455</v>
      </c>
      <c r="W2311" s="358">
        <v>21.848181818181821</v>
      </c>
      <c r="X2311" s="358">
        <v>21.375454545454549</v>
      </c>
      <c r="Y2311" s="358">
        <v>21.24909090909091</v>
      </c>
      <c r="Z2311" s="358">
        <v>21.024545454545457</v>
      </c>
      <c r="AA2311" s="358">
        <v>20.853636363636365</v>
      </c>
      <c r="AB2311" s="20">
        <v>489.64818181818197</v>
      </c>
    </row>
    <row r="2312" spans="1:28" thickTop="1" thickBot="1" x14ac:dyDescent="0.3">
      <c r="B2312" s="279">
        <v>41758</v>
      </c>
      <c r="C2312" s="128" t="s">
        <v>11</v>
      </c>
      <c r="D2312" s="358">
        <v>18.28</v>
      </c>
      <c r="E2312" s="358">
        <v>18.46</v>
      </c>
      <c r="F2312" s="358">
        <v>18.760000000000002</v>
      </c>
      <c r="G2312" s="358">
        <v>17.48</v>
      </c>
      <c r="H2312" s="358">
        <v>15.45</v>
      </c>
      <c r="I2312" s="358">
        <v>14.46</v>
      </c>
      <c r="J2312" s="358">
        <v>15.17</v>
      </c>
      <c r="K2312" s="358">
        <v>17.16</v>
      </c>
      <c r="L2312" s="358">
        <v>19.010000000000002</v>
      </c>
      <c r="M2312" s="358">
        <v>20.239999999999998</v>
      </c>
      <c r="N2312" s="358">
        <v>22.08</v>
      </c>
      <c r="O2312" s="358">
        <v>24.16</v>
      </c>
      <c r="P2312" s="358">
        <v>25.36</v>
      </c>
      <c r="Q2312" s="358">
        <v>25.84</v>
      </c>
      <c r="R2312" s="358">
        <v>27.89</v>
      </c>
      <c r="S2312" s="358">
        <v>27.67</v>
      </c>
      <c r="T2312" s="358">
        <v>27.09</v>
      </c>
      <c r="U2312" s="358">
        <v>26.85</v>
      </c>
      <c r="V2312" s="358">
        <v>26.43</v>
      </c>
      <c r="W2312" s="358">
        <v>24.61</v>
      </c>
      <c r="X2312" s="358">
        <v>24.06</v>
      </c>
      <c r="Y2312" s="358">
        <v>23.78</v>
      </c>
      <c r="Z2312" s="358">
        <v>22.42</v>
      </c>
      <c r="AA2312" s="358">
        <v>19.809999999999999</v>
      </c>
      <c r="AB2312" s="20">
        <v>522.52</v>
      </c>
    </row>
    <row r="2313" spans="1:28" thickTop="1" thickBot="1" x14ac:dyDescent="0.3">
      <c r="B2313" s="279">
        <v>41759</v>
      </c>
      <c r="C2313" s="128" t="s">
        <v>12</v>
      </c>
      <c r="D2313" s="358">
        <v>20.55</v>
      </c>
      <c r="E2313" s="358">
        <v>19.239999999999998</v>
      </c>
      <c r="F2313" s="358">
        <v>19.09</v>
      </c>
      <c r="G2313" s="358">
        <v>18.88</v>
      </c>
      <c r="H2313" s="358">
        <v>16.399999999999999</v>
      </c>
      <c r="I2313" s="358">
        <v>14.66</v>
      </c>
      <c r="J2313" s="358">
        <v>14.05</v>
      </c>
      <c r="K2313" s="358">
        <v>16.46</v>
      </c>
      <c r="L2313" s="358">
        <v>16.91</v>
      </c>
      <c r="M2313" s="358">
        <v>17.46</v>
      </c>
      <c r="N2313" s="358">
        <v>18.57</v>
      </c>
      <c r="O2313" s="358">
        <v>19.739999999999998</v>
      </c>
      <c r="P2313" s="358">
        <v>21.3</v>
      </c>
      <c r="Q2313" s="358">
        <v>22.42</v>
      </c>
      <c r="R2313" s="358">
        <v>21.27</v>
      </c>
      <c r="S2313" s="358">
        <v>19.350000000000001</v>
      </c>
      <c r="T2313" s="358">
        <v>18.420000000000002</v>
      </c>
      <c r="U2313" s="358">
        <v>17.61</v>
      </c>
      <c r="V2313" s="358">
        <v>16.5</v>
      </c>
      <c r="W2313" s="358">
        <v>16.079999999999998</v>
      </c>
      <c r="X2313" s="358">
        <v>16.78</v>
      </c>
      <c r="Y2313" s="358">
        <v>16.27</v>
      </c>
      <c r="Z2313" s="358">
        <v>17.61</v>
      </c>
      <c r="AA2313" s="358">
        <v>17.420000000000002</v>
      </c>
      <c r="AB2313" s="20">
        <v>433.04</v>
      </c>
    </row>
    <row r="2314" spans="1:28" thickTop="1" thickBot="1" x14ac:dyDescent="0.3">
      <c r="A2314" s="11" t="s">
        <v>21</v>
      </c>
      <c r="B2314" s="279">
        <v>41760</v>
      </c>
      <c r="C2314" s="128" t="s">
        <v>13</v>
      </c>
      <c r="D2314" s="358">
        <v>20.18</v>
      </c>
      <c r="E2314" s="358">
        <v>19.68</v>
      </c>
      <c r="F2314" s="358">
        <v>19.21</v>
      </c>
      <c r="G2314" s="358">
        <v>18.64</v>
      </c>
      <c r="H2314" s="358">
        <v>17.97</v>
      </c>
      <c r="I2314" s="358">
        <v>15.75</v>
      </c>
      <c r="J2314" s="358">
        <v>10.99</v>
      </c>
      <c r="K2314" s="358">
        <v>7.91</v>
      </c>
      <c r="L2314" s="358">
        <v>13.23</v>
      </c>
      <c r="M2314" s="358">
        <v>13.59</v>
      </c>
      <c r="N2314" s="358">
        <v>15.73</v>
      </c>
      <c r="O2314" s="358">
        <v>18.22</v>
      </c>
      <c r="P2314" s="358">
        <v>23.93</v>
      </c>
      <c r="Q2314" s="358">
        <v>24.98</v>
      </c>
      <c r="R2314" s="358">
        <v>26.35</v>
      </c>
      <c r="S2314" s="358">
        <v>26.38</v>
      </c>
      <c r="T2314" s="358">
        <v>25.49</v>
      </c>
      <c r="U2314" s="358">
        <v>25.32</v>
      </c>
      <c r="V2314" s="358">
        <v>26.21</v>
      </c>
      <c r="W2314" s="358">
        <v>25.39</v>
      </c>
      <c r="X2314" s="358">
        <v>24.55</v>
      </c>
      <c r="Y2314" s="358">
        <v>22.86</v>
      </c>
      <c r="Z2314" s="358">
        <v>22.86</v>
      </c>
      <c r="AA2314" s="358">
        <v>22.46</v>
      </c>
      <c r="AB2314" s="20">
        <v>487.88</v>
      </c>
    </row>
    <row r="2315" spans="1:28" thickTop="1" thickBot="1" x14ac:dyDescent="0.3">
      <c r="B2315" s="279">
        <v>41761</v>
      </c>
      <c r="C2315" s="128" t="s">
        <v>14</v>
      </c>
      <c r="D2315" s="358">
        <v>22.03</v>
      </c>
      <c r="E2315" s="358">
        <v>21.78</v>
      </c>
      <c r="F2315" s="358">
        <v>21.86</v>
      </c>
      <c r="G2315" s="358">
        <v>20.83</v>
      </c>
      <c r="H2315" s="358">
        <v>21.58</v>
      </c>
      <c r="I2315" s="358">
        <v>21.75</v>
      </c>
      <c r="J2315" s="358">
        <v>19.899999999999999</v>
      </c>
      <c r="K2315" s="358">
        <v>19.739999999999998</v>
      </c>
      <c r="L2315" s="358">
        <v>19.64</v>
      </c>
      <c r="M2315" s="358">
        <v>19.3</v>
      </c>
      <c r="N2315" s="358">
        <v>22.96</v>
      </c>
      <c r="O2315" s="358">
        <v>23.76</v>
      </c>
      <c r="P2315" s="358">
        <v>24.45</v>
      </c>
      <c r="Q2315" s="358">
        <v>25.14</v>
      </c>
      <c r="R2315" s="358">
        <v>25.67</v>
      </c>
      <c r="S2315" s="358">
        <v>26.41</v>
      </c>
      <c r="T2315" s="358">
        <v>25.25</v>
      </c>
      <c r="U2315" s="358">
        <v>25.85</v>
      </c>
      <c r="V2315" s="358">
        <v>25.28</v>
      </c>
      <c r="W2315" s="358">
        <v>24.82</v>
      </c>
      <c r="X2315" s="358">
        <v>24.65</v>
      </c>
      <c r="Y2315" s="358">
        <v>23.74</v>
      </c>
      <c r="Z2315" s="358">
        <v>21.31</v>
      </c>
      <c r="AA2315" s="358">
        <v>21.67</v>
      </c>
      <c r="AB2315" s="20">
        <v>549.37</v>
      </c>
    </row>
    <row r="2316" spans="1:28" thickTop="1" thickBot="1" x14ac:dyDescent="0.3">
      <c r="B2316" s="279">
        <v>41762</v>
      </c>
      <c r="C2316" s="128" t="s">
        <v>15</v>
      </c>
      <c r="D2316" s="358">
        <v>21.88</v>
      </c>
      <c r="E2316" s="358">
        <v>21.68</v>
      </c>
      <c r="F2316" s="358">
        <v>21.36</v>
      </c>
      <c r="G2316" s="358">
        <v>21.47</v>
      </c>
      <c r="H2316" s="358">
        <v>20.52</v>
      </c>
      <c r="I2316" s="358">
        <v>21.37</v>
      </c>
      <c r="J2316" s="358">
        <v>20.440000000000001</v>
      </c>
      <c r="K2316" s="358">
        <v>19.12</v>
      </c>
      <c r="L2316" s="358">
        <v>18.98</v>
      </c>
      <c r="M2316" s="358">
        <v>20.58</v>
      </c>
      <c r="N2316" s="358">
        <v>21.27</v>
      </c>
      <c r="O2316" s="358">
        <v>21.82</v>
      </c>
      <c r="P2316" s="358">
        <v>23.42</v>
      </c>
      <c r="Q2316" s="358">
        <v>24.82</v>
      </c>
      <c r="R2316" s="358">
        <v>25.58</v>
      </c>
      <c r="S2316" s="358">
        <v>24.97</v>
      </c>
      <c r="T2316" s="358">
        <v>25.16</v>
      </c>
      <c r="U2316" s="358">
        <v>24.42</v>
      </c>
      <c r="V2316" s="358">
        <v>23.28</v>
      </c>
      <c r="W2316" s="358">
        <v>23.08</v>
      </c>
      <c r="X2316" s="358">
        <v>22.09</v>
      </c>
      <c r="Y2316" s="358">
        <v>21.6</v>
      </c>
      <c r="Z2316" s="358">
        <v>21.27</v>
      </c>
      <c r="AA2316" s="358">
        <v>21.24</v>
      </c>
      <c r="AB2316" s="20">
        <v>531.41999999999996</v>
      </c>
    </row>
    <row r="2317" spans="1:28" thickTop="1" thickBot="1" x14ac:dyDescent="0.3">
      <c r="B2317" s="279">
        <v>41763</v>
      </c>
      <c r="C2317" s="128" t="s">
        <v>16</v>
      </c>
      <c r="D2317" s="358">
        <v>20.69</v>
      </c>
      <c r="E2317" s="358">
        <v>20.73</v>
      </c>
      <c r="F2317" s="358">
        <v>20.22</v>
      </c>
      <c r="G2317" s="358">
        <v>20.14</v>
      </c>
      <c r="H2317" s="358">
        <v>19.29</v>
      </c>
      <c r="I2317" s="358">
        <v>20.07</v>
      </c>
      <c r="J2317" s="358">
        <v>19.45</v>
      </c>
      <c r="K2317" s="358">
        <v>19.41</v>
      </c>
      <c r="L2317" s="358">
        <v>19.309999999999999</v>
      </c>
      <c r="M2317" s="358">
        <v>20.2</v>
      </c>
      <c r="N2317" s="358">
        <v>21.22</v>
      </c>
      <c r="O2317" s="358">
        <v>23.87</v>
      </c>
      <c r="P2317" s="358">
        <v>24.6</v>
      </c>
      <c r="Q2317" s="358">
        <v>25.74</v>
      </c>
      <c r="R2317" s="358">
        <v>26.25</v>
      </c>
      <c r="S2317" s="358">
        <v>26.62</v>
      </c>
      <c r="T2317" s="358">
        <v>26.88</v>
      </c>
      <c r="U2317" s="358">
        <v>26.51</v>
      </c>
      <c r="V2317" s="358">
        <v>25.31</v>
      </c>
      <c r="W2317" s="358">
        <v>25.2</v>
      </c>
      <c r="X2317" s="358">
        <v>23.61</v>
      </c>
      <c r="Y2317" s="358">
        <v>22</v>
      </c>
      <c r="Z2317" s="358">
        <v>20.91</v>
      </c>
      <c r="AA2317" s="358">
        <v>20.16</v>
      </c>
      <c r="AB2317" s="20">
        <v>538.39</v>
      </c>
    </row>
    <row r="2318" spans="1:28" thickTop="1" thickBot="1" x14ac:dyDescent="0.3">
      <c r="B2318" s="279">
        <v>41764</v>
      </c>
      <c r="C2318" s="128" t="s">
        <v>17</v>
      </c>
      <c r="D2318" s="358">
        <v>20.309999999999999</v>
      </c>
      <c r="E2318" s="358">
        <v>20.71</v>
      </c>
      <c r="F2318" s="358">
        <v>21.22</v>
      </c>
      <c r="G2318" s="358">
        <v>19.87</v>
      </c>
      <c r="H2318" s="358">
        <v>21.18</v>
      </c>
      <c r="I2318" s="358">
        <v>20.309999999999999</v>
      </c>
      <c r="J2318" s="358">
        <v>18.5</v>
      </c>
      <c r="K2318" s="358">
        <v>17.600000000000001</v>
      </c>
      <c r="L2318" s="358">
        <v>18.260000000000002</v>
      </c>
      <c r="M2318" s="358">
        <v>19.96</v>
      </c>
      <c r="N2318" s="358">
        <v>22.23</v>
      </c>
      <c r="O2318" s="358">
        <v>23.18</v>
      </c>
      <c r="P2318" s="358">
        <v>26.13</v>
      </c>
      <c r="Q2318" s="358">
        <v>26.79</v>
      </c>
      <c r="R2318" s="358">
        <v>28.15</v>
      </c>
      <c r="S2318" s="358">
        <v>28.29</v>
      </c>
      <c r="T2318" s="358">
        <v>28.43</v>
      </c>
      <c r="U2318" s="358">
        <v>28.2</v>
      </c>
      <c r="V2318" s="358">
        <v>28.25</v>
      </c>
      <c r="W2318" s="358">
        <v>25.84</v>
      </c>
      <c r="X2318" s="358">
        <v>25.71</v>
      </c>
      <c r="Y2318" s="358">
        <v>23.86</v>
      </c>
      <c r="Z2318" s="358">
        <v>22.62</v>
      </c>
      <c r="AA2318" s="358">
        <v>23.88</v>
      </c>
      <c r="AB2318" s="20">
        <v>559.4799999999999</v>
      </c>
    </row>
    <row r="2319" spans="1:28" thickTop="1" thickBot="1" x14ac:dyDescent="0.3">
      <c r="B2319" s="279">
        <v>41765</v>
      </c>
      <c r="C2319" s="128" t="s">
        <v>11</v>
      </c>
      <c r="D2319" s="358">
        <v>23</v>
      </c>
      <c r="E2319" s="358">
        <v>23</v>
      </c>
      <c r="F2319" s="358">
        <v>23.14</v>
      </c>
      <c r="G2319" s="358">
        <v>23.24</v>
      </c>
      <c r="H2319" s="358">
        <v>22.86</v>
      </c>
      <c r="I2319" s="358">
        <v>21.72</v>
      </c>
      <c r="J2319" s="358">
        <v>18.27</v>
      </c>
      <c r="K2319" s="358">
        <v>17.55</v>
      </c>
      <c r="L2319" s="358">
        <v>19.149999999999999</v>
      </c>
      <c r="M2319" s="358">
        <v>21.57</v>
      </c>
      <c r="N2319" s="358">
        <v>23.71</v>
      </c>
      <c r="O2319" s="358">
        <v>26.08</v>
      </c>
      <c r="P2319" s="358">
        <v>28.74</v>
      </c>
      <c r="Q2319" s="358">
        <v>29.88</v>
      </c>
      <c r="R2319" s="358">
        <v>30.16</v>
      </c>
      <c r="S2319" s="358">
        <v>30.26</v>
      </c>
      <c r="T2319" s="358">
        <v>30.16</v>
      </c>
      <c r="U2319" s="358">
        <v>28.83</v>
      </c>
      <c r="V2319" s="358">
        <v>26.92</v>
      </c>
      <c r="W2319" s="358">
        <v>25.23</v>
      </c>
      <c r="X2319" s="358">
        <v>23.62</v>
      </c>
      <c r="Y2319" s="358">
        <v>22.87</v>
      </c>
      <c r="Z2319" s="358">
        <v>22.67</v>
      </c>
      <c r="AA2319" s="358">
        <v>22.76</v>
      </c>
      <c r="AB2319" s="20">
        <v>585.39</v>
      </c>
    </row>
    <row r="2320" spans="1:28" thickTop="1" thickBot="1" x14ac:dyDescent="0.3">
      <c r="B2320" s="279">
        <v>41766</v>
      </c>
      <c r="C2320" s="128" t="s">
        <v>12</v>
      </c>
      <c r="D2320" s="358">
        <v>24.03</v>
      </c>
      <c r="E2320" s="358">
        <v>24</v>
      </c>
      <c r="F2320" s="358">
        <v>23.6</v>
      </c>
      <c r="G2320" s="358">
        <v>23.87</v>
      </c>
      <c r="H2320" s="358">
        <v>23.41</v>
      </c>
      <c r="I2320" s="358">
        <v>21.82</v>
      </c>
      <c r="J2320" s="358">
        <v>19.54</v>
      </c>
      <c r="K2320" s="358">
        <v>19.350000000000001</v>
      </c>
      <c r="L2320" s="358">
        <v>20.49</v>
      </c>
      <c r="M2320" s="358">
        <v>23.62</v>
      </c>
      <c r="N2320" s="358">
        <v>25.14</v>
      </c>
      <c r="O2320" s="358">
        <v>26.33</v>
      </c>
      <c r="P2320" s="358">
        <v>28.68</v>
      </c>
      <c r="Q2320" s="358">
        <v>29.66</v>
      </c>
      <c r="R2320" s="358">
        <v>30.73</v>
      </c>
      <c r="S2320" s="358">
        <v>30.83</v>
      </c>
      <c r="T2320" s="358">
        <v>30.82</v>
      </c>
      <c r="U2320" s="358">
        <v>30.42</v>
      </c>
      <c r="V2320" s="358">
        <v>30.11</v>
      </c>
      <c r="W2320" s="358">
        <v>28.52</v>
      </c>
      <c r="X2320" s="358">
        <v>26.27</v>
      </c>
      <c r="Y2320" s="358">
        <v>24.51</v>
      </c>
      <c r="Z2320" s="358">
        <v>23.83</v>
      </c>
      <c r="AA2320" s="358">
        <v>23.71</v>
      </c>
      <c r="AB2320" s="20">
        <v>613.29000000000008</v>
      </c>
    </row>
    <row r="2321" spans="2:28" thickTop="1" thickBot="1" x14ac:dyDescent="0.3">
      <c r="B2321" s="279">
        <v>41767</v>
      </c>
      <c r="C2321" s="128" t="s">
        <v>13</v>
      </c>
      <c r="D2321" s="358">
        <v>24.19</v>
      </c>
      <c r="E2321" s="358">
        <v>24.19</v>
      </c>
      <c r="F2321" s="358">
        <v>24.15</v>
      </c>
      <c r="G2321" s="358">
        <v>24.19</v>
      </c>
      <c r="H2321" s="358">
        <v>23.71</v>
      </c>
      <c r="I2321" s="358">
        <v>22.9</v>
      </c>
      <c r="J2321" s="358">
        <v>20.3</v>
      </c>
      <c r="K2321" s="358">
        <v>19.920000000000002</v>
      </c>
      <c r="L2321" s="358">
        <v>20.39</v>
      </c>
      <c r="M2321" s="358">
        <v>22.38</v>
      </c>
      <c r="N2321" s="358">
        <v>23.96</v>
      </c>
      <c r="O2321" s="358">
        <v>25.62</v>
      </c>
      <c r="P2321" s="358">
        <v>27.13</v>
      </c>
      <c r="Q2321" s="358">
        <v>28.36</v>
      </c>
      <c r="R2321" s="358">
        <v>28.96</v>
      </c>
      <c r="S2321" s="358">
        <v>29.33</v>
      </c>
      <c r="T2321" s="358">
        <v>28.7</v>
      </c>
      <c r="U2321" s="358">
        <v>28.48</v>
      </c>
      <c r="V2321" s="358">
        <v>27.78</v>
      </c>
      <c r="W2321" s="358">
        <v>27.05</v>
      </c>
      <c r="X2321" s="358">
        <v>24.97</v>
      </c>
      <c r="Y2321" s="358">
        <v>23.53</v>
      </c>
      <c r="Z2321" s="358">
        <v>23.33</v>
      </c>
      <c r="AA2321" s="358">
        <v>23.33</v>
      </c>
      <c r="AB2321" s="20">
        <v>596.85</v>
      </c>
    </row>
    <row r="2322" spans="2:28" thickTop="1" thickBot="1" x14ac:dyDescent="0.3">
      <c r="B2322" s="279">
        <v>41768</v>
      </c>
      <c r="C2322" s="128" t="s">
        <v>14</v>
      </c>
      <c r="D2322" s="358">
        <v>23.72</v>
      </c>
      <c r="E2322" s="358">
        <v>23.69</v>
      </c>
      <c r="F2322" s="358">
        <v>24.09</v>
      </c>
      <c r="G2322" s="358">
        <v>23.9</v>
      </c>
      <c r="H2322" s="358">
        <v>23.81</v>
      </c>
      <c r="I2322" s="358">
        <v>22.49</v>
      </c>
      <c r="J2322" s="358">
        <v>20.3</v>
      </c>
      <c r="K2322" s="358">
        <v>19.440000000000001</v>
      </c>
      <c r="L2322" s="358">
        <v>19.07</v>
      </c>
      <c r="M2322" s="358">
        <v>20.77</v>
      </c>
      <c r="N2322" s="358">
        <v>23.68</v>
      </c>
      <c r="O2322" s="358">
        <v>25.72</v>
      </c>
      <c r="P2322" s="358">
        <v>26.94</v>
      </c>
      <c r="Q2322" s="358">
        <v>28.42</v>
      </c>
      <c r="R2322" s="358">
        <v>29.64</v>
      </c>
      <c r="S2322" s="358">
        <v>29.65</v>
      </c>
      <c r="T2322" s="358">
        <v>30.09</v>
      </c>
      <c r="U2322" s="358">
        <v>30</v>
      </c>
      <c r="V2322" s="358">
        <v>29.4</v>
      </c>
      <c r="W2322" s="358">
        <v>28.36</v>
      </c>
      <c r="X2322" s="358">
        <v>26.94</v>
      </c>
      <c r="Y2322" s="358">
        <v>25.61</v>
      </c>
      <c r="Z2322" s="358">
        <v>24.76</v>
      </c>
      <c r="AA2322" s="358">
        <v>24.47</v>
      </c>
      <c r="AB2322" s="20">
        <v>604.96</v>
      </c>
    </row>
    <row r="2323" spans="2:28" thickTop="1" thickBot="1" x14ac:dyDescent="0.3">
      <c r="B2323" s="279">
        <v>41769</v>
      </c>
      <c r="C2323" s="128" t="s">
        <v>15</v>
      </c>
      <c r="D2323" s="358">
        <v>25.8</v>
      </c>
      <c r="E2323" s="358">
        <v>26.21</v>
      </c>
      <c r="F2323" s="358">
        <v>26.21</v>
      </c>
      <c r="G2323" s="358">
        <v>25.8</v>
      </c>
      <c r="H2323" s="358">
        <v>26.19</v>
      </c>
      <c r="I2323" s="358">
        <v>26.17</v>
      </c>
      <c r="J2323" s="358">
        <v>24.95</v>
      </c>
      <c r="K2323" s="358">
        <v>21.15</v>
      </c>
      <c r="L2323" s="358">
        <v>20.58</v>
      </c>
      <c r="M2323" s="358">
        <v>21.06</v>
      </c>
      <c r="N2323" s="358">
        <v>24.23</v>
      </c>
      <c r="O2323" s="358">
        <v>26.29</v>
      </c>
      <c r="P2323" s="358">
        <v>28.57</v>
      </c>
      <c r="Q2323" s="358">
        <v>29.37</v>
      </c>
      <c r="R2323" s="358">
        <v>29.83</v>
      </c>
      <c r="S2323" s="358">
        <v>30.05</v>
      </c>
      <c r="T2323" s="358">
        <v>30.39</v>
      </c>
      <c r="U2323" s="358">
        <v>30.07</v>
      </c>
      <c r="V2323" s="358">
        <v>28.83</v>
      </c>
      <c r="W2323" s="358">
        <v>26.63</v>
      </c>
      <c r="X2323" s="358">
        <v>25.84</v>
      </c>
      <c r="Y2323" s="358">
        <v>25.54</v>
      </c>
      <c r="Z2323" s="358">
        <v>25.61</v>
      </c>
      <c r="AA2323" s="358">
        <v>25.56</v>
      </c>
      <c r="AB2323" s="20">
        <v>630.92999999999995</v>
      </c>
    </row>
    <row r="2324" spans="2:28" thickTop="1" thickBot="1" x14ac:dyDescent="0.3">
      <c r="B2324" s="279">
        <v>41770</v>
      </c>
      <c r="C2324" s="128" t="s">
        <v>16</v>
      </c>
      <c r="D2324" s="358">
        <v>25.27</v>
      </c>
      <c r="E2324" s="358">
        <v>25.19</v>
      </c>
      <c r="F2324" s="358">
        <v>25.41</v>
      </c>
      <c r="G2324" s="358">
        <v>25.41</v>
      </c>
      <c r="H2324" s="358">
        <v>25.41</v>
      </c>
      <c r="I2324" s="358">
        <v>25.35</v>
      </c>
      <c r="J2324" s="358">
        <v>23.96</v>
      </c>
      <c r="K2324" s="358">
        <v>21.7</v>
      </c>
      <c r="L2324" s="358">
        <v>20.87</v>
      </c>
      <c r="M2324" s="358">
        <v>20.68</v>
      </c>
      <c r="N2324" s="358">
        <v>22.57</v>
      </c>
      <c r="O2324" s="358">
        <v>26.76</v>
      </c>
      <c r="P2324" s="358">
        <v>28.44</v>
      </c>
      <c r="Q2324" s="358">
        <v>29.88</v>
      </c>
      <c r="R2324" s="358">
        <v>30.64</v>
      </c>
      <c r="S2324" s="358">
        <v>31</v>
      </c>
      <c r="T2324" s="358">
        <v>30.92</v>
      </c>
      <c r="U2324" s="358">
        <v>31.11</v>
      </c>
      <c r="V2324" s="358">
        <v>30.33</v>
      </c>
      <c r="W2324" s="358">
        <v>29.61</v>
      </c>
      <c r="X2324" s="358">
        <v>28.28</v>
      </c>
      <c r="Y2324" s="358">
        <v>25.89</v>
      </c>
      <c r="Z2324" s="358">
        <v>25.3</v>
      </c>
      <c r="AA2324" s="358">
        <v>25.33</v>
      </c>
      <c r="AB2324" s="20">
        <v>635.30999999999995</v>
      </c>
    </row>
    <row r="2325" spans="2:28" thickTop="1" thickBot="1" x14ac:dyDescent="0.3">
      <c r="B2325" s="279">
        <v>41771</v>
      </c>
      <c r="C2325" s="128" t="s">
        <v>17</v>
      </c>
      <c r="D2325" s="358">
        <v>25.5</v>
      </c>
      <c r="E2325" s="358">
        <v>25.56</v>
      </c>
      <c r="F2325" s="358">
        <v>24.8</v>
      </c>
      <c r="G2325" s="358">
        <v>25.13</v>
      </c>
      <c r="H2325" s="358">
        <v>25.5</v>
      </c>
      <c r="I2325" s="358">
        <v>23.21</v>
      </c>
      <c r="J2325" s="358">
        <v>22.23</v>
      </c>
      <c r="K2325" s="358">
        <v>22.43</v>
      </c>
      <c r="L2325" s="358">
        <v>22.58</v>
      </c>
      <c r="M2325" s="358">
        <v>23.7</v>
      </c>
      <c r="N2325" s="358">
        <v>25.55</v>
      </c>
      <c r="O2325" s="358">
        <v>27.39</v>
      </c>
      <c r="P2325" s="358">
        <v>28.32</v>
      </c>
      <c r="Q2325" s="358">
        <v>27.52</v>
      </c>
      <c r="R2325" s="358">
        <v>30.15</v>
      </c>
      <c r="S2325" s="358">
        <v>31.5</v>
      </c>
      <c r="T2325" s="358">
        <v>29.85</v>
      </c>
      <c r="U2325" s="358">
        <v>29.13</v>
      </c>
      <c r="V2325" s="358">
        <v>29.32</v>
      </c>
      <c r="W2325" s="358">
        <v>27.02</v>
      </c>
      <c r="X2325" s="358">
        <v>26</v>
      </c>
      <c r="Y2325" s="358">
        <v>25.97</v>
      </c>
      <c r="Z2325" s="358">
        <v>25.57</v>
      </c>
      <c r="AA2325" s="358">
        <v>24.51</v>
      </c>
      <c r="AB2325" s="20">
        <v>628.44000000000005</v>
      </c>
    </row>
    <row r="2326" spans="2:28" thickTop="1" thickBot="1" x14ac:dyDescent="0.3">
      <c r="B2326" s="279">
        <v>41772</v>
      </c>
      <c r="C2326" s="128" t="s">
        <v>11</v>
      </c>
      <c r="D2326" s="358">
        <v>22.68</v>
      </c>
      <c r="E2326" s="358">
        <v>24.87</v>
      </c>
      <c r="F2326" s="358">
        <v>24.94</v>
      </c>
      <c r="G2326" s="358">
        <v>24.85</v>
      </c>
      <c r="H2326" s="358">
        <v>24.96</v>
      </c>
      <c r="I2326" s="358">
        <v>23.61</v>
      </c>
      <c r="J2326" s="358">
        <v>21.23</v>
      </c>
      <c r="K2326" s="358">
        <v>21.78</v>
      </c>
      <c r="L2326" s="358">
        <v>21.98</v>
      </c>
      <c r="M2326" s="358">
        <v>20.84</v>
      </c>
      <c r="N2326" s="358">
        <v>22.09</v>
      </c>
      <c r="O2326" s="358">
        <v>27.51</v>
      </c>
      <c r="P2326" s="358">
        <v>27.43</v>
      </c>
      <c r="Q2326" s="358">
        <v>28.29</v>
      </c>
      <c r="R2326" s="358">
        <v>28.41</v>
      </c>
      <c r="S2326" s="358">
        <v>29.79</v>
      </c>
      <c r="T2326" s="358">
        <v>28.54</v>
      </c>
      <c r="U2326" s="358">
        <v>29.04</v>
      </c>
      <c r="V2326" s="358">
        <v>26.57</v>
      </c>
      <c r="W2326" s="358">
        <v>25.68</v>
      </c>
      <c r="X2326" s="358">
        <v>25.33</v>
      </c>
      <c r="Y2326" s="358">
        <v>24.05</v>
      </c>
      <c r="Z2326" s="358">
        <v>23.67</v>
      </c>
      <c r="AA2326" s="358">
        <v>23.88</v>
      </c>
      <c r="AB2326" s="20">
        <v>602.0200000000001</v>
      </c>
    </row>
    <row r="2327" spans="2:28" thickTop="1" thickBot="1" x14ac:dyDescent="0.3">
      <c r="B2327" s="279">
        <v>41773</v>
      </c>
      <c r="C2327" s="128" t="s">
        <v>12</v>
      </c>
      <c r="D2327" s="358">
        <v>23.03</v>
      </c>
      <c r="E2327" s="358">
        <v>23.53</v>
      </c>
      <c r="F2327" s="358">
        <v>23.94</v>
      </c>
      <c r="G2327" s="358">
        <v>22.72</v>
      </c>
      <c r="H2327" s="358">
        <v>23.83</v>
      </c>
      <c r="I2327" s="358">
        <v>22.51</v>
      </c>
      <c r="J2327" s="358">
        <v>20.97</v>
      </c>
      <c r="K2327" s="358">
        <v>20.73</v>
      </c>
      <c r="L2327" s="358">
        <v>19.63</v>
      </c>
      <c r="M2327" s="358">
        <v>20.51</v>
      </c>
      <c r="N2327" s="358">
        <v>20.07</v>
      </c>
      <c r="O2327" s="358">
        <v>22.46</v>
      </c>
      <c r="P2327" s="358">
        <v>23.01</v>
      </c>
      <c r="Q2327" s="358">
        <v>24.34</v>
      </c>
      <c r="R2327" s="358">
        <v>25</v>
      </c>
      <c r="S2327" s="358">
        <v>25.52</v>
      </c>
      <c r="T2327" s="358">
        <v>25.7</v>
      </c>
      <c r="U2327" s="358">
        <v>25.65</v>
      </c>
      <c r="V2327" s="358">
        <v>24.96</v>
      </c>
      <c r="W2327" s="358">
        <v>23.07</v>
      </c>
      <c r="X2327" s="358">
        <v>22.68</v>
      </c>
      <c r="Y2327" s="358">
        <v>22.64</v>
      </c>
      <c r="Z2327" s="358">
        <v>21.38</v>
      </c>
      <c r="AA2327" s="358">
        <v>21.47</v>
      </c>
      <c r="AB2327" s="20">
        <v>549.34999999999991</v>
      </c>
    </row>
    <row r="2328" spans="2:28" thickTop="1" thickBot="1" x14ac:dyDescent="0.3">
      <c r="B2328" s="279">
        <v>41774</v>
      </c>
      <c r="C2328" s="128" t="s">
        <v>13</v>
      </c>
      <c r="D2328" s="358">
        <v>20.49</v>
      </c>
      <c r="E2328" s="358">
        <v>20.39</v>
      </c>
      <c r="F2328" s="358">
        <v>20.399999999999999</v>
      </c>
      <c r="G2328" s="358">
        <v>20.21</v>
      </c>
      <c r="H2328" s="358">
        <v>20.32</v>
      </c>
      <c r="I2328" s="358">
        <v>19.63</v>
      </c>
      <c r="J2328" s="358">
        <v>18.239999999999998</v>
      </c>
      <c r="K2328" s="358">
        <v>17.739999999999998</v>
      </c>
      <c r="L2328" s="358">
        <v>18.600000000000001</v>
      </c>
      <c r="M2328" s="358">
        <v>19.98</v>
      </c>
      <c r="N2328" s="358">
        <v>21.63</v>
      </c>
      <c r="O2328" s="358">
        <v>23.14</v>
      </c>
      <c r="P2328" s="358">
        <v>24.95</v>
      </c>
      <c r="Q2328" s="358">
        <v>25.33</v>
      </c>
      <c r="R2328" s="358">
        <v>25.61</v>
      </c>
      <c r="S2328" s="358">
        <v>25.61</v>
      </c>
      <c r="T2328" s="358">
        <v>25.42</v>
      </c>
      <c r="U2328" s="358">
        <v>24.5</v>
      </c>
      <c r="V2328" s="358">
        <v>23.24</v>
      </c>
      <c r="W2328" s="358">
        <v>22.2</v>
      </c>
      <c r="X2328" s="358">
        <v>21</v>
      </c>
      <c r="Y2328" s="358">
        <v>20.49</v>
      </c>
      <c r="Z2328" s="358">
        <v>20.28</v>
      </c>
      <c r="AA2328" s="358">
        <v>20.2</v>
      </c>
      <c r="AB2328" s="20">
        <v>519.6</v>
      </c>
    </row>
    <row r="2329" spans="2:28" thickTop="1" thickBot="1" x14ac:dyDescent="0.3">
      <c r="B2329" s="279">
        <v>41775</v>
      </c>
      <c r="C2329" s="128" t="s">
        <v>14</v>
      </c>
      <c r="D2329" s="358">
        <v>19.39</v>
      </c>
      <c r="E2329" s="358">
        <v>19.850000000000001</v>
      </c>
      <c r="F2329" s="358">
        <v>19.850000000000001</v>
      </c>
      <c r="G2329" s="358">
        <v>19.62</v>
      </c>
      <c r="H2329" s="358">
        <v>19.73</v>
      </c>
      <c r="I2329" s="358">
        <v>19</v>
      </c>
      <c r="J2329" s="358">
        <v>16.41</v>
      </c>
      <c r="K2329" s="358">
        <v>15.18</v>
      </c>
      <c r="L2329" s="358">
        <v>16.309999999999999</v>
      </c>
      <c r="M2329" s="358">
        <v>17.829999999999998</v>
      </c>
      <c r="N2329" s="358">
        <v>19.57</v>
      </c>
      <c r="O2329" s="358">
        <v>20.97</v>
      </c>
      <c r="P2329" s="358">
        <v>23.16</v>
      </c>
      <c r="Q2329" s="358">
        <v>24.85</v>
      </c>
      <c r="R2329" s="358">
        <v>25.7</v>
      </c>
      <c r="S2329" s="358">
        <v>25.8</v>
      </c>
      <c r="T2329" s="358">
        <v>25.7</v>
      </c>
      <c r="U2329" s="358">
        <v>25.26</v>
      </c>
      <c r="V2329" s="358">
        <v>24.2</v>
      </c>
      <c r="W2329" s="358">
        <v>22</v>
      </c>
      <c r="X2329" s="358">
        <v>21.34</v>
      </c>
      <c r="Y2329" s="358">
        <v>20.87</v>
      </c>
      <c r="Z2329" s="358">
        <v>20.58</v>
      </c>
      <c r="AA2329" s="358">
        <v>20.7</v>
      </c>
      <c r="AB2329" s="20">
        <v>503.86999999999995</v>
      </c>
    </row>
    <row r="2330" spans="2:28" thickTop="1" thickBot="1" x14ac:dyDescent="0.3">
      <c r="B2330" s="279">
        <v>41776</v>
      </c>
      <c r="C2330" s="128" t="s">
        <v>15</v>
      </c>
      <c r="D2330" s="358">
        <v>20.51</v>
      </c>
      <c r="E2330" s="358">
        <v>20.51</v>
      </c>
      <c r="F2330" s="358">
        <v>20.37</v>
      </c>
      <c r="G2330" s="358">
        <v>20.69</v>
      </c>
      <c r="H2330" s="358">
        <v>20.36</v>
      </c>
      <c r="I2330" s="358">
        <v>19.920000000000002</v>
      </c>
      <c r="J2330" s="358">
        <v>16.88</v>
      </c>
      <c r="K2330" s="358">
        <v>15.08</v>
      </c>
      <c r="L2330" s="358">
        <v>15.82</v>
      </c>
      <c r="M2330" s="358">
        <v>18.579999999999998</v>
      </c>
      <c r="N2330" s="358">
        <v>19.7</v>
      </c>
      <c r="O2330" s="358">
        <v>22.99</v>
      </c>
      <c r="P2330" s="358">
        <v>24.66</v>
      </c>
      <c r="Q2330" s="358">
        <v>25.81</v>
      </c>
      <c r="R2330" s="358">
        <v>26.34</v>
      </c>
      <c r="S2330" s="358">
        <v>27.03</v>
      </c>
      <c r="T2330" s="358">
        <v>27.32</v>
      </c>
      <c r="U2330" s="358">
        <v>26.91</v>
      </c>
      <c r="V2330" s="358">
        <v>26.23</v>
      </c>
      <c r="W2330" s="358">
        <v>25.74</v>
      </c>
      <c r="X2330" s="358">
        <v>23.63</v>
      </c>
      <c r="Y2330" s="358">
        <v>21.72</v>
      </c>
      <c r="Z2330" s="358">
        <v>21.33</v>
      </c>
      <c r="AA2330" s="358">
        <v>21.25</v>
      </c>
      <c r="AB2330" s="20">
        <v>529.38000000000011</v>
      </c>
    </row>
    <row r="2331" spans="2:28" thickTop="1" thickBot="1" x14ac:dyDescent="0.3">
      <c r="B2331" s="279">
        <v>41777</v>
      </c>
      <c r="C2331" s="128" t="s">
        <v>16</v>
      </c>
      <c r="D2331" s="358">
        <v>22.68</v>
      </c>
      <c r="E2331" s="358">
        <v>22.55</v>
      </c>
      <c r="F2331" s="358">
        <v>22.57</v>
      </c>
      <c r="G2331" s="358">
        <v>22.53</v>
      </c>
      <c r="H2331" s="358">
        <v>22.53</v>
      </c>
      <c r="I2331" s="358">
        <v>21.91</v>
      </c>
      <c r="J2331" s="358">
        <v>17.739999999999998</v>
      </c>
      <c r="K2331" s="358">
        <v>16.5</v>
      </c>
      <c r="L2331" s="358">
        <v>17.45</v>
      </c>
      <c r="M2331" s="358">
        <v>20.2</v>
      </c>
      <c r="N2331" s="358">
        <v>23.45</v>
      </c>
      <c r="O2331" s="358">
        <v>25.1</v>
      </c>
      <c r="P2331" s="358">
        <v>27.13</v>
      </c>
      <c r="Q2331" s="358">
        <v>28.36</v>
      </c>
      <c r="R2331" s="358">
        <v>28.83</v>
      </c>
      <c r="S2331" s="358">
        <v>29</v>
      </c>
      <c r="T2331" s="358">
        <v>28.83</v>
      </c>
      <c r="U2331" s="358">
        <v>28.55</v>
      </c>
      <c r="V2331" s="358">
        <v>27.73</v>
      </c>
      <c r="W2331" s="358">
        <v>26</v>
      </c>
      <c r="X2331" s="358">
        <v>23.71</v>
      </c>
      <c r="Y2331" s="358">
        <v>22.14</v>
      </c>
      <c r="Z2331" s="358">
        <v>21.63</v>
      </c>
      <c r="AA2331" s="358">
        <v>21.44</v>
      </c>
      <c r="AB2331" s="20">
        <v>568.56000000000006</v>
      </c>
    </row>
    <row r="2332" spans="2:28" thickTop="1" thickBot="1" x14ac:dyDescent="0.3">
      <c r="B2332" s="279">
        <v>41778</v>
      </c>
      <c r="C2332" s="128" t="s">
        <v>17</v>
      </c>
      <c r="D2332" s="358">
        <v>22.53</v>
      </c>
      <c r="E2332" s="358">
        <v>22.66</v>
      </c>
      <c r="F2332" s="358">
        <v>22.57</v>
      </c>
      <c r="G2332" s="358">
        <v>22.38</v>
      </c>
      <c r="H2332" s="358">
        <v>22.2</v>
      </c>
      <c r="I2332" s="358">
        <v>20.58</v>
      </c>
      <c r="J2332" s="358">
        <v>17.739999999999998</v>
      </c>
      <c r="K2332" s="358">
        <v>17.170000000000002</v>
      </c>
      <c r="L2332" s="358">
        <v>18.12</v>
      </c>
      <c r="M2332" s="358">
        <v>19.96</v>
      </c>
      <c r="N2332" s="358">
        <v>21.95</v>
      </c>
      <c r="O2332" s="358">
        <v>24</v>
      </c>
      <c r="P2332" s="358">
        <v>26.56</v>
      </c>
      <c r="Q2332" s="358">
        <v>28.08</v>
      </c>
      <c r="R2332" s="358">
        <v>28.8</v>
      </c>
      <c r="S2332" s="358">
        <v>29</v>
      </c>
      <c r="T2332" s="358">
        <v>29</v>
      </c>
      <c r="U2332" s="358">
        <v>28.64</v>
      </c>
      <c r="V2332" s="358">
        <v>28</v>
      </c>
      <c r="W2332" s="358">
        <v>25.7</v>
      </c>
      <c r="X2332" s="358">
        <v>24.28</v>
      </c>
      <c r="Y2332" s="358">
        <v>23.71</v>
      </c>
      <c r="Z2332" s="358">
        <v>23.62</v>
      </c>
      <c r="AA2332" s="358">
        <v>23.52</v>
      </c>
      <c r="AB2332" s="20">
        <v>570.77</v>
      </c>
    </row>
    <row r="2333" spans="2:28" thickTop="1" thickBot="1" x14ac:dyDescent="0.3">
      <c r="B2333" s="279">
        <v>41779</v>
      </c>
      <c r="C2333" s="128" t="s">
        <v>11</v>
      </c>
      <c r="D2333" s="358">
        <v>23.08</v>
      </c>
      <c r="E2333" s="358">
        <v>22.89</v>
      </c>
      <c r="F2333" s="358">
        <v>22.88</v>
      </c>
      <c r="G2333" s="358">
        <v>22.61</v>
      </c>
      <c r="H2333" s="358">
        <v>22.4</v>
      </c>
      <c r="I2333" s="358">
        <v>21.82</v>
      </c>
      <c r="J2333" s="358">
        <v>18.78</v>
      </c>
      <c r="K2333" s="358">
        <v>18.309999999999999</v>
      </c>
      <c r="L2333" s="358">
        <v>19.25</v>
      </c>
      <c r="M2333" s="358">
        <v>21.25</v>
      </c>
      <c r="N2333" s="358">
        <v>23.25</v>
      </c>
      <c r="O2333" s="358">
        <v>25.06</v>
      </c>
      <c r="P2333" s="358">
        <v>27.19</v>
      </c>
      <c r="Q2333" s="358">
        <v>29.21</v>
      </c>
      <c r="R2333" s="358">
        <v>29.78</v>
      </c>
      <c r="S2333" s="358">
        <v>29.5</v>
      </c>
      <c r="T2333" s="358">
        <v>29.59</v>
      </c>
      <c r="U2333" s="358">
        <v>29</v>
      </c>
      <c r="V2333" s="358">
        <v>27.81</v>
      </c>
      <c r="W2333" s="358">
        <v>26.75</v>
      </c>
      <c r="X2333" s="358">
        <v>25.92</v>
      </c>
      <c r="Y2333" s="358">
        <v>24.76</v>
      </c>
      <c r="Z2333" s="358">
        <v>24.05</v>
      </c>
      <c r="AA2333" s="358">
        <v>23.93</v>
      </c>
      <c r="AB2333" s="20">
        <v>589.06999999999982</v>
      </c>
    </row>
    <row r="2334" spans="2:28" thickTop="1" thickBot="1" x14ac:dyDescent="0.3">
      <c r="B2334" s="279">
        <v>41780</v>
      </c>
      <c r="C2334" s="128" t="s">
        <v>12</v>
      </c>
      <c r="D2334" s="358">
        <v>24.18</v>
      </c>
      <c r="E2334" s="358">
        <v>24.28</v>
      </c>
      <c r="F2334" s="358">
        <v>23.92</v>
      </c>
      <c r="G2334" s="358">
        <v>24.03</v>
      </c>
      <c r="H2334" s="358">
        <v>23.44</v>
      </c>
      <c r="I2334" s="358">
        <v>23.45</v>
      </c>
      <c r="J2334" s="358">
        <v>21</v>
      </c>
      <c r="K2334" s="358">
        <v>19.920000000000002</v>
      </c>
      <c r="L2334" s="358">
        <v>20.77</v>
      </c>
      <c r="M2334" s="358">
        <v>22.72</v>
      </c>
      <c r="N2334" s="358">
        <v>24.5</v>
      </c>
      <c r="O2334" s="358">
        <v>25.72</v>
      </c>
      <c r="P2334" s="358">
        <v>26.77</v>
      </c>
      <c r="Q2334" s="358">
        <v>27.44</v>
      </c>
      <c r="R2334" s="358">
        <v>28</v>
      </c>
      <c r="S2334" s="358">
        <v>28.32</v>
      </c>
      <c r="T2334" s="358">
        <v>28.74</v>
      </c>
      <c r="U2334" s="358">
        <v>28.47</v>
      </c>
      <c r="V2334" s="358">
        <v>26.85</v>
      </c>
      <c r="W2334" s="358">
        <v>25.39</v>
      </c>
      <c r="X2334" s="358">
        <v>23.24</v>
      </c>
      <c r="Y2334" s="358">
        <v>22.56</v>
      </c>
      <c r="Z2334" s="358">
        <v>23.47</v>
      </c>
      <c r="AA2334" s="358">
        <v>23.55</v>
      </c>
      <c r="AB2334" s="20">
        <v>590.7299999999999</v>
      </c>
    </row>
    <row r="2335" spans="2:28" thickTop="1" thickBot="1" x14ac:dyDescent="0.3">
      <c r="B2335" s="279">
        <v>41781</v>
      </c>
      <c r="C2335" s="128" t="s">
        <v>13</v>
      </c>
      <c r="D2335" s="358">
        <v>23.42</v>
      </c>
      <c r="E2335" s="358">
        <v>23.4</v>
      </c>
      <c r="F2335" s="358">
        <v>23.4</v>
      </c>
      <c r="G2335" s="358">
        <v>23.19</v>
      </c>
      <c r="H2335" s="358">
        <v>23</v>
      </c>
      <c r="I2335" s="358">
        <v>21.78</v>
      </c>
      <c r="J2335" s="358">
        <v>19.63</v>
      </c>
      <c r="K2335" s="358">
        <v>19.25</v>
      </c>
      <c r="L2335" s="358">
        <v>20.49</v>
      </c>
      <c r="M2335" s="358">
        <v>22.39</v>
      </c>
      <c r="N2335" s="358">
        <v>23.38</v>
      </c>
      <c r="O2335" s="358">
        <v>24.66</v>
      </c>
      <c r="P2335" s="358">
        <v>26.18</v>
      </c>
      <c r="Q2335" s="358">
        <v>27.51</v>
      </c>
      <c r="R2335" s="358">
        <v>28.64</v>
      </c>
      <c r="S2335" s="358">
        <v>29.31</v>
      </c>
      <c r="T2335" s="358">
        <v>29.21</v>
      </c>
      <c r="U2335" s="358">
        <v>29</v>
      </c>
      <c r="V2335" s="358">
        <v>28.08</v>
      </c>
      <c r="W2335" s="358">
        <v>26.94</v>
      </c>
      <c r="X2335" s="358">
        <v>25.15</v>
      </c>
      <c r="Y2335" s="358">
        <v>23.62</v>
      </c>
      <c r="Z2335" s="358">
        <v>23.14</v>
      </c>
      <c r="AA2335" s="358">
        <v>23.11</v>
      </c>
      <c r="AB2335" s="20">
        <v>587.88</v>
      </c>
    </row>
    <row r="2336" spans="2:28" thickTop="1" thickBot="1" x14ac:dyDescent="0.3">
      <c r="B2336" s="279">
        <v>41782</v>
      </c>
      <c r="C2336" s="128" t="s">
        <v>14</v>
      </c>
      <c r="D2336" s="358">
        <v>23.42</v>
      </c>
      <c r="E2336" s="358">
        <v>23.4</v>
      </c>
      <c r="F2336" s="358">
        <v>23.4</v>
      </c>
      <c r="G2336" s="358">
        <v>23.62</v>
      </c>
      <c r="H2336" s="358">
        <v>23.43</v>
      </c>
      <c r="I2336" s="358">
        <v>22.48</v>
      </c>
      <c r="J2336" s="358">
        <v>20.68</v>
      </c>
      <c r="K2336" s="358">
        <v>20.49</v>
      </c>
      <c r="L2336" s="358">
        <v>20.77</v>
      </c>
      <c r="M2336" s="358">
        <v>22.39</v>
      </c>
      <c r="N2336" s="358">
        <v>23.81</v>
      </c>
      <c r="O2336" s="358">
        <v>24.95</v>
      </c>
      <c r="P2336" s="358">
        <v>26.18</v>
      </c>
      <c r="Q2336" s="358">
        <v>27.51</v>
      </c>
      <c r="R2336" s="358">
        <v>28.17</v>
      </c>
      <c r="S2336" s="358">
        <v>28.46</v>
      </c>
      <c r="T2336" s="358">
        <v>28.55</v>
      </c>
      <c r="U2336" s="358">
        <v>28.36</v>
      </c>
      <c r="V2336" s="358">
        <v>27.6</v>
      </c>
      <c r="W2336" s="358">
        <v>26.46</v>
      </c>
      <c r="X2336" s="358">
        <v>24.66</v>
      </c>
      <c r="Y2336" s="358">
        <v>23.24</v>
      </c>
      <c r="Z2336" s="358">
        <v>22.57</v>
      </c>
      <c r="AA2336" s="358">
        <v>22.67</v>
      </c>
      <c r="AB2336" s="20">
        <v>587.2700000000001</v>
      </c>
    </row>
    <row r="2337" spans="1:28" thickTop="1" thickBot="1" x14ac:dyDescent="0.3">
      <c r="B2337" s="279">
        <v>41783</v>
      </c>
      <c r="C2337" s="128" t="s">
        <v>15</v>
      </c>
      <c r="D2337" s="358">
        <v>23.42</v>
      </c>
      <c r="E2337" s="358">
        <v>23.4</v>
      </c>
      <c r="F2337" s="358">
        <v>23.4</v>
      </c>
      <c r="G2337" s="358">
        <v>23.62</v>
      </c>
      <c r="H2337" s="358">
        <v>23.43</v>
      </c>
      <c r="I2337" s="358">
        <v>22.48</v>
      </c>
      <c r="J2337" s="358">
        <v>20.68</v>
      </c>
      <c r="K2337" s="358">
        <v>20.2</v>
      </c>
      <c r="L2337" s="358">
        <v>20.77</v>
      </c>
      <c r="M2337" s="358">
        <v>22.39</v>
      </c>
      <c r="N2337" s="358">
        <v>23.81</v>
      </c>
      <c r="O2337" s="358">
        <v>24.95</v>
      </c>
      <c r="P2337" s="358">
        <v>26.46</v>
      </c>
      <c r="Q2337" s="358">
        <v>28.08</v>
      </c>
      <c r="R2337" s="358">
        <v>28.74</v>
      </c>
      <c r="S2337" s="358">
        <v>29</v>
      </c>
      <c r="T2337" s="358">
        <v>29.12</v>
      </c>
      <c r="U2337" s="358">
        <v>28.93</v>
      </c>
      <c r="V2337" s="358">
        <v>27.79</v>
      </c>
      <c r="W2337" s="358">
        <v>26.46</v>
      </c>
      <c r="X2337" s="358">
        <v>24.66</v>
      </c>
      <c r="Y2337" s="358">
        <v>23.24</v>
      </c>
      <c r="Z2337" s="358">
        <v>22.57</v>
      </c>
      <c r="AA2337" s="358">
        <v>22.67</v>
      </c>
      <c r="AB2337" s="20">
        <v>590.27</v>
      </c>
    </row>
    <row r="2338" spans="1:28" thickTop="1" thickBot="1" x14ac:dyDescent="0.3">
      <c r="B2338" s="279">
        <v>41784</v>
      </c>
      <c r="C2338" s="128" t="s">
        <v>16</v>
      </c>
      <c r="D2338" s="358">
        <v>23.42</v>
      </c>
      <c r="E2338" s="358">
        <v>23.4</v>
      </c>
      <c r="F2338" s="358">
        <v>23.4</v>
      </c>
      <c r="G2338" s="358">
        <v>23.62</v>
      </c>
      <c r="H2338" s="358">
        <v>23.43</v>
      </c>
      <c r="I2338" s="358">
        <v>22.48</v>
      </c>
      <c r="J2338" s="358">
        <v>21.06</v>
      </c>
      <c r="K2338" s="358">
        <v>20.68</v>
      </c>
      <c r="L2338" s="358">
        <v>21.06</v>
      </c>
      <c r="M2338" s="358">
        <v>22.39</v>
      </c>
      <c r="N2338" s="358">
        <v>23.81</v>
      </c>
      <c r="O2338" s="358">
        <v>24.95</v>
      </c>
      <c r="P2338" s="358">
        <v>26.46</v>
      </c>
      <c r="Q2338" s="358">
        <v>27.22</v>
      </c>
      <c r="R2338" s="358">
        <v>27.79</v>
      </c>
      <c r="S2338" s="358">
        <v>27.89</v>
      </c>
      <c r="T2338" s="358">
        <v>28</v>
      </c>
      <c r="U2338" s="358">
        <v>27.79</v>
      </c>
      <c r="V2338" s="358">
        <v>27.13</v>
      </c>
      <c r="W2338" s="358">
        <v>25.8</v>
      </c>
      <c r="X2338" s="358">
        <v>23.71</v>
      </c>
      <c r="Y2338" s="358">
        <v>22.57</v>
      </c>
      <c r="Z2338" s="358">
        <v>22.1</v>
      </c>
      <c r="AA2338" s="358">
        <v>22.1</v>
      </c>
      <c r="AB2338" s="20">
        <v>582.2600000000001</v>
      </c>
    </row>
    <row r="2339" spans="1:28" thickTop="1" thickBot="1" x14ac:dyDescent="0.3">
      <c r="B2339" s="279">
        <v>41785</v>
      </c>
      <c r="C2339" s="128" t="s">
        <v>17</v>
      </c>
      <c r="D2339" s="358">
        <v>23.42</v>
      </c>
      <c r="E2339" s="358">
        <v>23.4</v>
      </c>
      <c r="F2339" s="358">
        <v>23.4</v>
      </c>
      <c r="G2339" s="358">
        <v>23.62</v>
      </c>
      <c r="H2339" s="358">
        <v>23.43</v>
      </c>
      <c r="I2339" s="358">
        <v>22.48</v>
      </c>
      <c r="J2339" s="358">
        <v>21.53</v>
      </c>
      <c r="K2339" s="358">
        <v>21.34</v>
      </c>
      <c r="L2339" s="358">
        <v>21.72</v>
      </c>
      <c r="M2339" s="358">
        <v>22.39</v>
      </c>
      <c r="N2339" s="358">
        <v>23.81</v>
      </c>
      <c r="O2339" s="358">
        <v>24.95</v>
      </c>
      <c r="P2339" s="358">
        <v>26.18</v>
      </c>
      <c r="Q2339" s="358">
        <v>27.51</v>
      </c>
      <c r="R2339" s="358">
        <v>29</v>
      </c>
      <c r="S2339" s="358">
        <v>29.5</v>
      </c>
      <c r="T2339" s="358">
        <v>29.59</v>
      </c>
      <c r="U2339" s="358">
        <v>29.31</v>
      </c>
      <c r="V2339" s="358">
        <v>28.17</v>
      </c>
      <c r="W2339" s="358">
        <v>26.46</v>
      </c>
      <c r="X2339" s="358">
        <v>24.66</v>
      </c>
      <c r="Y2339" s="358">
        <v>23.24</v>
      </c>
      <c r="Z2339" s="358">
        <v>22.57</v>
      </c>
      <c r="AA2339" s="358">
        <v>22.67</v>
      </c>
      <c r="AB2339" s="20">
        <v>594.35</v>
      </c>
    </row>
    <row r="2340" spans="1:28" thickTop="1" thickBot="1" x14ac:dyDescent="0.3">
      <c r="B2340" s="279">
        <v>41786</v>
      </c>
      <c r="C2340" s="128" t="s">
        <v>11</v>
      </c>
      <c r="D2340" s="358">
        <v>23.653439882876842</v>
      </c>
      <c r="E2340" s="358">
        <v>23.647652046605263</v>
      </c>
      <c r="F2340" s="358">
        <v>23.581091929482099</v>
      </c>
      <c r="G2340" s="358">
        <v>23.595561520161048</v>
      </c>
      <c r="H2340" s="358">
        <v>23.343790642347347</v>
      </c>
      <c r="I2340" s="358">
        <v>22.437994265845177</v>
      </c>
      <c r="J2340" s="358">
        <v>21.44</v>
      </c>
      <c r="K2340" s="358">
        <v>20.9</v>
      </c>
      <c r="L2340" s="358">
        <v>21.25</v>
      </c>
      <c r="M2340" s="358">
        <v>22.209374733117798</v>
      </c>
      <c r="N2340" s="358">
        <v>23.803923625937902</v>
      </c>
      <c r="O2340" s="358">
        <v>25.219049594339047</v>
      </c>
      <c r="P2340" s="358">
        <v>26.884499481486003</v>
      </c>
      <c r="Q2340" s="358">
        <v>28.222936619288721</v>
      </c>
      <c r="R2340" s="358">
        <v>28.927605685353505</v>
      </c>
      <c r="S2340" s="358">
        <v>29.6</v>
      </c>
      <c r="T2340" s="358">
        <v>29.6</v>
      </c>
      <c r="U2340" s="358">
        <v>29.5</v>
      </c>
      <c r="V2340" s="358">
        <v>27.963930946135548</v>
      </c>
      <c r="W2340" s="358">
        <v>26.551698895870196</v>
      </c>
      <c r="X2340" s="358">
        <v>24.832711523211131</v>
      </c>
      <c r="Y2340" s="358">
        <v>23.686719941438419</v>
      </c>
      <c r="Z2340" s="358">
        <v>23.371282864637344</v>
      </c>
      <c r="AA2340" s="358">
        <v>23.375623741841029</v>
      </c>
      <c r="AB2340" s="20">
        <v>597.59888793997447</v>
      </c>
    </row>
    <row r="2341" spans="1:28" thickTop="1" thickBot="1" x14ac:dyDescent="0.3">
      <c r="B2341" s="279">
        <v>41787</v>
      </c>
      <c r="C2341" s="128" t="s">
        <v>12</v>
      </c>
      <c r="D2341" s="358">
        <v>23.327162934909978</v>
      </c>
      <c r="E2341" s="358">
        <v>23.300196757265585</v>
      </c>
      <c r="F2341" s="358">
        <v>23.247683674484392</v>
      </c>
      <c r="G2341" s="358">
        <v>23.320066572371982</v>
      </c>
      <c r="H2341" s="358">
        <v>23.071693883542022</v>
      </c>
      <c r="I2341" s="358">
        <v>22.27832055179374</v>
      </c>
      <c r="J2341" s="358">
        <v>20.9</v>
      </c>
      <c r="K2341" s="358">
        <v>20.6</v>
      </c>
      <c r="L2341" s="358">
        <v>20.8</v>
      </c>
      <c r="M2341" s="358">
        <v>22.76</v>
      </c>
      <c r="N2341" s="358">
        <v>23.6</v>
      </c>
      <c r="O2341" s="358">
        <v>25.44</v>
      </c>
      <c r="P2341" s="358">
        <v>26.75</v>
      </c>
      <c r="Q2341" s="358">
        <v>27.24</v>
      </c>
      <c r="R2341" s="358">
        <v>28.72</v>
      </c>
      <c r="S2341" s="358">
        <v>29.5</v>
      </c>
      <c r="T2341" s="358">
        <v>29.37</v>
      </c>
      <c r="U2341" s="358">
        <v>28.17</v>
      </c>
      <c r="V2341" s="358">
        <v>27.33</v>
      </c>
      <c r="W2341" s="358">
        <v>26.56</v>
      </c>
      <c r="X2341" s="358">
        <v>25.23</v>
      </c>
      <c r="Y2341" s="358">
        <v>25</v>
      </c>
      <c r="Z2341" s="358">
        <v>24.65</v>
      </c>
      <c r="AA2341" s="358">
        <v>24.33</v>
      </c>
      <c r="AB2341" s="20">
        <v>595.49512437436772</v>
      </c>
    </row>
    <row r="2342" spans="1:28" thickTop="1" thickBot="1" x14ac:dyDescent="0.3">
      <c r="B2342" s="279">
        <v>41788</v>
      </c>
      <c r="C2342" s="128" t="s">
        <v>13</v>
      </c>
      <c r="D2342" s="358">
        <v>24.41</v>
      </c>
      <c r="E2342" s="358">
        <v>23.96</v>
      </c>
      <c r="F2342" s="358">
        <v>24.22</v>
      </c>
      <c r="G2342" s="358">
        <v>24.41</v>
      </c>
      <c r="H2342" s="358">
        <v>24.41</v>
      </c>
      <c r="I2342" s="358">
        <v>24.05</v>
      </c>
      <c r="J2342" s="358">
        <v>21.48</v>
      </c>
      <c r="K2342" s="358">
        <v>21.54</v>
      </c>
      <c r="L2342" s="358">
        <v>20.94</v>
      </c>
      <c r="M2342" s="358">
        <v>21.58</v>
      </c>
      <c r="N2342" s="358">
        <v>24.12</v>
      </c>
      <c r="O2342" s="358">
        <v>25.7</v>
      </c>
      <c r="P2342" s="358">
        <v>27.14</v>
      </c>
      <c r="Q2342" s="358">
        <v>28.69</v>
      </c>
      <c r="R2342" s="358">
        <v>28.95</v>
      </c>
      <c r="S2342" s="358">
        <v>28.3</v>
      </c>
      <c r="T2342" s="358">
        <v>28.16</v>
      </c>
      <c r="U2342" s="358">
        <v>25.27</v>
      </c>
      <c r="V2342" s="358">
        <v>27.86</v>
      </c>
      <c r="W2342" s="358">
        <v>26.69</v>
      </c>
      <c r="X2342" s="358">
        <v>24.37</v>
      </c>
      <c r="Y2342" s="358">
        <v>23.03</v>
      </c>
      <c r="Z2342" s="358">
        <v>24.34</v>
      </c>
      <c r="AA2342" s="358">
        <v>23.15</v>
      </c>
      <c r="AB2342" s="20">
        <v>596.77</v>
      </c>
    </row>
    <row r="2343" spans="1:28" thickTop="1" thickBot="1" x14ac:dyDescent="0.3">
      <c r="B2343" s="279">
        <v>41789</v>
      </c>
      <c r="C2343" s="128" t="s">
        <v>14</v>
      </c>
      <c r="D2343" s="358">
        <v>23.96</v>
      </c>
      <c r="E2343" s="358">
        <v>23.96</v>
      </c>
      <c r="F2343" s="358">
        <v>23.96</v>
      </c>
      <c r="G2343" s="358">
        <v>23.71</v>
      </c>
      <c r="H2343" s="358">
        <v>23.61</v>
      </c>
      <c r="I2343" s="358">
        <v>22.67</v>
      </c>
      <c r="J2343" s="358">
        <v>20.77</v>
      </c>
      <c r="K2343" s="358">
        <v>19.82</v>
      </c>
      <c r="L2343" s="358">
        <v>19.82</v>
      </c>
      <c r="M2343" s="358">
        <v>21.38</v>
      </c>
      <c r="N2343" s="358">
        <v>23.84</v>
      </c>
      <c r="O2343" s="358">
        <v>24.75</v>
      </c>
      <c r="P2343" s="358">
        <v>25.95</v>
      </c>
      <c r="Q2343" s="358">
        <v>27.6</v>
      </c>
      <c r="R2343" s="358">
        <v>28.3</v>
      </c>
      <c r="S2343" s="358">
        <v>28.27</v>
      </c>
      <c r="T2343" s="358">
        <v>28.17</v>
      </c>
      <c r="U2343" s="358">
        <v>28.27</v>
      </c>
      <c r="V2343" s="358">
        <v>28.08</v>
      </c>
      <c r="W2343" s="358">
        <v>27.32</v>
      </c>
      <c r="X2343" s="358">
        <v>25.89</v>
      </c>
      <c r="Y2343" s="358">
        <v>24.59</v>
      </c>
      <c r="Z2343" s="358">
        <v>23.67</v>
      </c>
      <c r="AA2343" s="358">
        <v>23.67</v>
      </c>
      <c r="AB2343" s="20">
        <v>592.03</v>
      </c>
    </row>
    <row r="2344" spans="1:28" thickTop="1" thickBot="1" x14ac:dyDescent="0.3">
      <c r="B2344" s="279">
        <v>41790</v>
      </c>
      <c r="C2344" s="128" t="s">
        <v>15</v>
      </c>
      <c r="D2344" s="358">
        <v>23.5</v>
      </c>
      <c r="E2344" s="358">
        <v>23.28</v>
      </c>
      <c r="F2344" s="358">
        <v>23.24</v>
      </c>
      <c r="G2344" s="358">
        <v>23.42</v>
      </c>
      <c r="H2344" s="358">
        <v>23.12</v>
      </c>
      <c r="I2344" s="358">
        <v>22.86</v>
      </c>
      <c r="J2344" s="358">
        <v>22.22</v>
      </c>
      <c r="K2344" s="358">
        <v>20.329999999999998</v>
      </c>
      <c r="L2344" s="358">
        <v>20.11</v>
      </c>
      <c r="M2344" s="358">
        <v>21</v>
      </c>
      <c r="N2344" s="358">
        <v>22.34</v>
      </c>
      <c r="O2344" s="358">
        <v>23.27</v>
      </c>
      <c r="P2344" s="358">
        <v>24.84</v>
      </c>
      <c r="Q2344" s="358">
        <v>26.18</v>
      </c>
      <c r="R2344" s="358">
        <v>26.56</v>
      </c>
      <c r="S2344" s="358">
        <v>27.01</v>
      </c>
      <c r="T2344" s="358">
        <v>27.13</v>
      </c>
      <c r="U2344" s="358">
        <v>26.34</v>
      </c>
      <c r="V2344" s="358">
        <v>25.33</v>
      </c>
      <c r="W2344" s="358">
        <v>24.44</v>
      </c>
      <c r="X2344" s="358">
        <v>23.51</v>
      </c>
      <c r="Y2344" s="358">
        <v>22.76</v>
      </c>
      <c r="Z2344" s="358">
        <v>22.42</v>
      </c>
      <c r="AA2344" s="358">
        <v>22.48</v>
      </c>
      <c r="AB2344" s="20">
        <v>567.68999999999994</v>
      </c>
    </row>
    <row r="2345" spans="1:28" thickTop="1" thickBot="1" x14ac:dyDescent="0.3">
      <c r="A2345" s="11" t="s">
        <v>22</v>
      </c>
      <c r="B2345" s="279">
        <v>41791</v>
      </c>
      <c r="C2345" s="128" t="s">
        <v>16</v>
      </c>
      <c r="D2345" s="358">
        <v>23</v>
      </c>
      <c r="E2345" s="358">
        <v>22.69</v>
      </c>
      <c r="F2345" s="358">
        <v>22.84</v>
      </c>
      <c r="G2345" s="358">
        <v>22.84</v>
      </c>
      <c r="H2345" s="358">
        <v>22.15</v>
      </c>
      <c r="I2345" s="358">
        <v>19.920000000000002</v>
      </c>
      <c r="J2345" s="358">
        <v>18.5</v>
      </c>
      <c r="K2345" s="358">
        <v>18.59</v>
      </c>
      <c r="L2345" s="358">
        <v>19.95</v>
      </c>
      <c r="M2345" s="358">
        <v>20.82</v>
      </c>
      <c r="N2345" s="358">
        <v>23.09</v>
      </c>
      <c r="O2345" s="358">
        <v>24.52</v>
      </c>
      <c r="P2345" s="358">
        <v>26</v>
      </c>
      <c r="Q2345" s="358">
        <v>26.96</v>
      </c>
      <c r="R2345" s="358">
        <v>27.6</v>
      </c>
      <c r="S2345" s="358">
        <v>27.51</v>
      </c>
      <c r="T2345" s="358">
        <v>27.22</v>
      </c>
      <c r="U2345" s="358">
        <v>25.51</v>
      </c>
      <c r="V2345" s="358">
        <v>24.32</v>
      </c>
      <c r="W2345" s="358">
        <v>23.11</v>
      </c>
      <c r="X2345" s="358">
        <v>21.82</v>
      </c>
      <c r="Y2345" s="358">
        <v>21.34</v>
      </c>
      <c r="Z2345" s="358">
        <v>21</v>
      </c>
      <c r="AA2345" s="358">
        <v>21.02</v>
      </c>
      <c r="AB2345" s="20">
        <v>552.31999999999994</v>
      </c>
    </row>
    <row r="2346" spans="1:28" thickTop="1" thickBot="1" x14ac:dyDescent="0.3">
      <c r="B2346" s="279">
        <v>41792</v>
      </c>
      <c r="C2346" s="128" t="s">
        <v>17</v>
      </c>
      <c r="D2346" s="358">
        <v>21.63</v>
      </c>
      <c r="E2346" s="358">
        <v>21.82</v>
      </c>
      <c r="F2346" s="358">
        <v>21.82</v>
      </c>
      <c r="G2346" s="358">
        <v>21.72</v>
      </c>
      <c r="H2346" s="358">
        <v>21.72</v>
      </c>
      <c r="I2346" s="358">
        <v>21.53</v>
      </c>
      <c r="J2346" s="358">
        <v>19.63</v>
      </c>
      <c r="K2346" s="358">
        <v>19</v>
      </c>
      <c r="L2346" s="358">
        <v>19.73</v>
      </c>
      <c r="M2346" s="358">
        <v>21.06</v>
      </c>
      <c r="N2346" s="358">
        <v>22.79</v>
      </c>
      <c r="O2346" s="358">
        <v>24.5</v>
      </c>
      <c r="P2346" s="358">
        <v>26.31</v>
      </c>
      <c r="Q2346" s="358">
        <v>27.41</v>
      </c>
      <c r="R2346" s="358">
        <v>28.17</v>
      </c>
      <c r="S2346" s="358">
        <v>28.55</v>
      </c>
      <c r="T2346" s="358">
        <v>28.17</v>
      </c>
      <c r="U2346" s="358">
        <v>28</v>
      </c>
      <c r="V2346" s="358">
        <v>26.56</v>
      </c>
      <c r="W2346" s="358">
        <v>25.51</v>
      </c>
      <c r="X2346" s="358">
        <v>24.38</v>
      </c>
      <c r="Y2346" s="358">
        <v>23.71</v>
      </c>
      <c r="Z2346" s="358">
        <v>23.05</v>
      </c>
      <c r="AA2346" s="358">
        <v>22.74</v>
      </c>
      <c r="AB2346" s="20">
        <v>569.51</v>
      </c>
    </row>
    <row r="2347" spans="1:28" thickTop="1" thickBot="1" x14ac:dyDescent="0.3">
      <c r="B2347" s="279">
        <v>41793</v>
      </c>
      <c r="C2347" s="128" t="s">
        <v>11</v>
      </c>
      <c r="D2347" s="358">
        <v>21.91</v>
      </c>
      <c r="E2347" s="358">
        <v>21.72</v>
      </c>
      <c r="F2347" s="358">
        <v>21.7</v>
      </c>
      <c r="G2347" s="358">
        <v>22</v>
      </c>
      <c r="H2347" s="358">
        <v>22</v>
      </c>
      <c r="I2347" s="358">
        <v>21.47</v>
      </c>
      <c r="J2347" s="358">
        <v>20</v>
      </c>
      <c r="K2347" s="358">
        <v>19.73</v>
      </c>
      <c r="L2347" s="358">
        <v>20.56</v>
      </c>
      <c r="M2347" s="358">
        <v>21.01</v>
      </c>
      <c r="N2347" s="358">
        <v>22.13</v>
      </c>
      <c r="O2347" s="358">
        <v>24.47</v>
      </c>
      <c r="P2347" s="358">
        <v>25.77</v>
      </c>
      <c r="Q2347" s="358">
        <v>26.16</v>
      </c>
      <c r="R2347" s="358">
        <v>27.22</v>
      </c>
      <c r="S2347" s="358">
        <v>27.22</v>
      </c>
      <c r="T2347" s="358">
        <v>26.67</v>
      </c>
      <c r="U2347" s="358">
        <v>26.42</v>
      </c>
      <c r="V2347" s="358">
        <v>25.3</v>
      </c>
      <c r="W2347" s="358">
        <v>23.81</v>
      </c>
      <c r="X2347" s="358">
        <v>23.33</v>
      </c>
      <c r="Y2347" s="358">
        <v>23.72</v>
      </c>
      <c r="Z2347" s="358">
        <v>23.34</v>
      </c>
      <c r="AA2347" s="358">
        <v>23.57</v>
      </c>
      <c r="AB2347" s="20">
        <v>561.23000000000013</v>
      </c>
    </row>
    <row r="2348" spans="1:28" thickTop="1" thickBot="1" x14ac:dyDescent="0.3">
      <c r="B2348" s="279">
        <v>41794</v>
      </c>
      <c r="C2348" s="128" t="s">
        <v>12</v>
      </c>
      <c r="D2348" s="358">
        <v>23.67</v>
      </c>
      <c r="E2348" s="358">
        <v>23.52</v>
      </c>
      <c r="F2348" s="358">
        <v>23.57</v>
      </c>
      <c r="G2348" s="358">
        <v>23.57</v>
      </c>
      <c r="H2348" s="358">
        <v>23.16</v>
      </c>
      <c r="I2348" s="358">
        <v>22.23</v>
      </c>
      <c r="J2348" s="358">
        <v>20.68</v>
      </c>
      <c r="K2348" s="358">
        <v>20.39</v>
      </c>
      <c r="L2348" s="358">
        <v>21</v>
      </c>
      <c r="M2348" s="358">
        <v>22.95</v>
      </c>
      <c r="N2348" s="358">
        <v>23.92</v>
      </c>
      <c r="O2348" s="358">
        <v>24.95</v>
      </c>
      <c r="P2348" s="358">
        <v>25.51</v>
      </c>
      <c r="Q2348" s="358">
        <v>26</v>
      </c>
      <c r="R2348" s="358">
        <v>26.37</v>
      </c>
      <c r="S2348" s="358">
        <v>26.37</v>
      </c>
      <c r="T2348" s="358">
        <v>26.27</v>
      </c>
      <c r="U2348" s="358">
        <v>25.89</v>
      </c>
      <c r="V2348" s="358">
        <v>25.23</v>
      </c>
      <c r="W2348" s="358">
        <v>24.26</v>
      </c>
      <c r="X2348" s="358">
        <v>22.89</v>
      </c>
      <c r="Y2348" s="358">
        <v>22</v>
      </c>
      <c r="Z2348" s="358">
        <v>22</v>
      </c>
      <c r="AA2348" s="358">
        <v>22</v>
      </c>
      <c r="AB2348" s="20">
        <v>568.39999999999986</v>
      </c>
    </row>
    <row r="2349" spans="1:28" thickTop="1" thickBot="1" x14ac:dyDescent="0.3">
      <c r="B2349" s="279">
        <v>41795</v>
      </c>
      <c r="C2349" s="128" t="s">
        <v>13</v>
      </c>
      <c r="D2349" s="358">
        <v>22.1</v>
      </c>
      <c r="E2349" s="358">
        <v>22.1</v>
      </c>
      <c r="F2349" s="358">
        <v>22.1</v>
      </c>
      <c r="G2349" s="358">
        <v>22.43</v>
      </c>
      <c r="H2349" s="358">
        <v>22.29</v>
      </c>
      <c r="I2349" s="358">
        <v>22.31</v>
      </c>
      <c r="J2349" s="358">
        <v>21.63</v>
      </c>
      <c r="K2349" s="358">
        <v>20.49</v>
      </c>
      <c r="L2349" s="358">
        <v>20.68</v>
      </c>
      <c r="M2349" s="358">
        <v>21.44</v>
      </c>
      <c r="N2349" s="358">
        <v>22.54</v>
      </c>
      <c r="O2349" s="358">
        <v>23.42</v>
      </c>
      <c r="P2349" s="358">
        <v>25.33</v>
      </c>
      <c r="Q2349" s="358">
        <v>26.27</v>
      </c>
      <c r="R2349" s="358">
        <v>26.65</v>
      </c>
      <c r="S2349" s="358">
        <v>26.56</v>
      </c>
      <c r="T2349" s="358">
        <v>26.37</v>
      </c>
      <c r="U2349" s="358">
        <v>25.22</v>
      </c>
      <c r="V2349" s="358">
        <v>23.62</v>
      </c>
      <c r="W2349" s="358">
        <v>22.76</v>
      </c>
      <c r="X2349" s="358">
        <v>22.38</v>
      </c>
      <c r="Y2349" s="358">
        <v>22.29</v>
      </c>
      <c r="Z2349" s="358">
        <v>22.29</v>
      </c>
      <c r="AA2349" s="358">
        <v>22.05</v>
      </c>
      <c r="AB2349" s="20">
        <v>555.31999999999994</v>
      </c>
    </row>
    <row r="2350" spans="1:28" thickTop="1" thickBot="1" x14ac:dyDescent="0.3">
      <c r="B2350" s="279">
        <v>41796</v>
      </c>
      <c r="C2350" s="128" t="s">
        <v>14</v>
      </c>
      <c r="D2350" s="358">
        <v>22</v>
      </c>
      <c r="E2350" s="358">
        <v>21.95</v>
      </c>
      <c r="F2350" s="358">
        <v>22</v>
      </c>
      <c r="G2350" s="358">
        <v>22.02</v>
      </c>
      <c r="H2350" s="358">
        <v>22.2</v>
      </c>
      <c r="I2350" s="358">
        <v>21.82</v>
      </c>
      <c r="J2350" s="358">
        <v>20.3</v>
      </c>
      <c r="K2350" s="358">
        <v>19.920000000000002</v>
      </c>
      <c r="L2350" s="358">
        <v>20.77</v>
      </c>
      <c r="M2350" s="358">
        <v>22.47</v>
      </c>
      <c r="N2350" s="358">
        <v>23.54</v>
      </c>
      <c r="O2350" s="358">
        <v>24.38</v>
      </c>
      <c r="P2350" s="358">
        <v>25.33</v>
      </c>
      <c r="Q2350" s="358">
        <v>25.89</v>
      </c>
      <c r="R2350" s="358">
        <v>26.27</v>
      </c>
      <c r="S2350" s="358">
        <v>26.18</v>
      </c>
      <c r="T2350" s="358">
        <v>26</v>
      </c>
      <c r="U2350" s="358">
        <v>25.8</v>
      </c>
      <c r="V2350" s="358">
        <v>25</v>
      </c>
      <c r="W2350" s="358">
        <v>23.43</v>
      </c>
      <c r="X2350" s="358">
        <v>22.69</v>
      </c>
      <c r="Y2350" s="358">
        <v>22.26</v>
      </c>
      <c r="Z2350" s="358">
        <v>22.29</v>
      </c>
      <c r="AA2350" s="358">
        <v>22.29</v>
      </c>
      <c r="AB2350" s="20">
        <v>556.79999999999995</v>
      </c>
    </row>
    <row r="2351" spans="1:28" thickTop="1" thickBot="1" x14ac:dyDescent="0.3">
      <c r="B2351" s="279">
        <v>41797</v>
      </c>
      <c r="C2351" s="128" t="s">
        <v>15</v>
      </c>
      <c r="D2351" s="358">
        <v>22.3</v>
      </c>
      <c r="E2351" s="358">
        <v>22.66</v>
      </c>
      <c r="F2351" s="358">
        <v>22.66</v>
      </c>
      <c r="G2351" s="358">
        <v>22.48</v>
      </c>
      <c r="H2351" s="358">
        <v>22.51</v>
      </c>
      <c r="I2351" s="358">
        <v>22.1</v>
      </c>
      <c r="J2351" s="358">
        <v>20.77</v>
      </c>
      <c r="K2351" s="358">
        <v>20.39</v>
      </c>
      <c r="L2351" s="358">
        <v>21</v>
      </c>
      <c r="M2351" s="358">
        <v>22.48</v>
      </c>
      <c r="N2351" s="358">
        <v>23.18</v>
      </c>
      <c r="O2351" s="358">
        <v>23.73</v>
      </c>
      <c r="P2351" s="358">
        <v>24.65</v>
      </c>
      <c r="Q2351" s="358">
        <v>25.47</v>
      </c>
      <c r="R2351" s="358">
        <v>26.08</v>
      </c>
      <c r="S2351" s="358">
        <v>26.08</v>
      </c>
      <c r="T2351" s="358">
        <v>26.08</v>
      </c>
      <c r="U2351" s="358">
        <v>25.67</v>
      </c>
      <c r="V2351" s="358">
        <v>24.74</v>
      </c>
      <c r="W2351" s="358">
        <v>24.17</v>
      </c>
      <c r="X2351" s="358">
        <v>23.35</v>
      </c>
      <c r="Y2351" s="358">
        <v>22.48</v>
      </c>
      <c r="Z2351" s="358">
        <v>22.38</v>
      </c>
      <c r="AA2351" s="358">
        <v>22.48</v>
      </c>
      <c r="AB2351" s="20">
        <v>559.89</v>
      </c>
    </row>
    <row r="2352" spans="1:28" thickTop="1" thickBot="1" x14ac:dyDescent="0.3">
      <c r="B2352" s="279">
        <v>41798</v>
      </c>
      <c r="C2352" s="128" t="s">
        <v>16</v>
      </c>
      <c r="D2352" s="358">
        <v>22.67</v>
      </c>
      <c r="E2352" s="358">
        <v>22.29</v>
      </c>
      <c r="F2352" s="358">
        <v>22.1</v>
      </c>
      <c r="G2352" s="358">
        <v>22.1</v>
      </c>
      <c r="H2352" s="358">
        <v>22.2</v>
      </c>
      <c r="I2352" s="358">
        <v>21.82</v>
      </c>
      <c r="J2352" s="358">
        <v>20.53</v>
      </c>
      <c r="K2352" s="358">
        <v>20.2</v>
      </c>
      <c r="L2352" s="358">
        <v>20.36</v>
      </c>
      <c r="M2352" s="358">
        <v>21</v>
      </c>
      <c r="N2352" s="358">
        <v>22.1</v>
      </c>
      <c r="O2352" s="358">
        <v>23.56</v>
      </c>
      <c r="P2352" s="358">
        <v>24.95</v>
      </c>
      <c r="Q2352" s="358">
        <v>25.7</v>
      </c>
      <c r="R2352" s="358">
        <v>26.18</v>
      </c>
      <c r="S2352" s="358">
        <v>26.65</v>
      </c>
      <c r="T2352" s="358">
        <v>26.46</v>
      </c>
      <c r="U2352" s="358">
        <v>26</v>
      </c>
      <c r="V2352" s="358">
        <v>24.72</v>
      </c>
      <c r="W2352" s="358">
        <v>23.1</v>
      </c>
      <c r="X2352" s="358">
        <v>22.57</v>
      </c>
      <c r="Y2352" s="358">
        <v>21.87</v>
      </c>
      <c r="Z2352" s="358">
        <v>21.91</v>
      </c>
      <c r="AA2352" s="358">
        <v>21.82</v>
      </c>
      <c r="AB2352" s="20">
        <v>552.86</v>
      </c>
    </row>
    <row r="2353" spans="2:28" thickTop="1" thickBot="1" x14ac:dyDescent="0.3">
      <c r="B2353" s="279">
        <v>41799</v>
      </c>
      <c r="C2353" s="128" t="s">
        <v>17</v>
      </c>
      <c r="D2353" s="358">
        <v>23.42</v>
      </c>
      <c r="E2353" s="358">
        <v>23.49</v>
      </c>
      <c r="F2353" s="358">
        <v>23.61</v>
      </c>
      <c r="G2353" s="358">
        <v>23.61</v>
      </c>
      <c r="H2353" s="358">
        <v>23.64</v>
      </c>
      <c r="I2353" s="358">
        <v>22.67</v>
      </c>
      <c r="J2353" s="358">
        <v>20.77</v>
      </c>
      <c r="K2353" s="358">
        <v>20</v>
      </c>
      <c r="L2353" s="358">
        <v>21.15</v>
      </c>
      <c r="M2353" s="358">
        <v>23.13</v>
      </c>
      <c r="N2353" s="358">
        <v>24.28</v>
      </c>
      <c r="O2353" s="358">
        <v>25.89</v>
      </c>
      <c r="P2353" s="358">
        <v>26.89</v>
      </c>
      <c r="Q2353" s="358">
        <v>27.75</v>
      </c>
      <c r="R2353" s="358">
        <v>28.36</v>
      </c>
      <c r="S2353" s="358">
        <v>28.74</v>
      </c>
      <c r="T2353" s="358">
        <v>28.74</v>
      </c>
      <c r="U2353" s="358">
        <v>28.64</v>
      </c>
      <c r="V2353" s="358">
        <v>28.36</v>
      </c>
      <c r="W2353" s="358">
        <v>27.58</v>
      </c>
      <c r="X2353" s="358">
        <v>26.68</v>
      </c>
      <c r="Y2353" s="358">
        <v>25.13</v>
      </c>
      <c r="Z2353" s="358">
        <v>24.58</v>
      </c>
      <c r="AA2353" s="358">
        <v>24.28</v>
      </c>
      <c r="AB2353" s="20">
        <v>601.39</v>
      </c>
    </row>
    <row r="2354" spans="2:28" thickTop="1" thickBot="1" x14ac:dyDescent="0.3">
      <c r="B2354" s="279">
        <v>41800</v>
      </c>
      <c r="C2354" s="128" t="s">
        <v>11</v>
      </c>
      <c r="D2354" s="358">
        <v>23.81</v>
      </c>
      <c r="E2354" s="358">
        <v>24.01</v>
      </c>
      <c r="F2354" s="358">
        <v>23.86</v>
      </c>
      <c r="G2354" s="358">
        <v>23.81</v>
      </c>
      <c r="H2354" s="358">
        <v>23.24</v>
      </c>
      <c r="I2354" s="358">
        <v>22.69</v>
      </c>
      <c r="J2354" s="358">
        <v>21.53</v>
      </c>
      <c r="K2354" s="358">
        <v>21.34</v>
      </c>
      <c r="L2354" s="358">
        <v>21.44</v>
      </c>
      <c r="M2354" s="358">
        <v>22.95</v>
      </c>
      <c r="N2354" s="358">
        <v>24.19</v>
      </c>
      <c r="O2354" s="358">
        <v>25.8</v>
      </c>
      <c r="P2354" s="358">
        <v>27.52</v>
      </c>
      <c r="Q2354" s="358">
        <v>28.39</v>
      </c>
      <c r="R2354" s="358">
        <v>28.62</v>
      </c>
      <c r="S2354" s="358">
        <v>28.8</v>
      </c>
      <c r="T2354" s="358">
        <v>28.64</v>
      </c>
      <c r="U2354" s="358">
        <v>28.52</v>
      </c>
      <c r="V2354" s="358">
        <v>27.96</v>
      </c>
      <c r="W2354" s="358">
        <v>25.77</v>
      </c>
      <c r="X2354" s="358">
        <v>24.28</v>
      </c>
      <c r="Y2354" s="358">
        <v>24.23</v>
      </c>
      <c r="Z2354" s="358">
        <v>24</v>
      </c>
      <c r="AA2354" s="358">
        <v>24.09</v>
      </c>
      <c r="AB2354" s="20">
        <v>599.49</v>
      </c>
    </row>
    <row r="2355" spans="2:28" thickTop="1" thickBot="1" x14ac:dyDescent="0.3">
      <c r="B2355" s="279">
        <v>41801</v>
      </c>
      <c r="C2355" s="128" t="s">
        <v>12</v>
      </c>
      <c r="D2355" s="358">
        <v>23.81</v>
      </c>
      <c r="E2355" s="358">
        <v>23.71</v>
      </c>
      <c r="F2355" s="358">
        <v>23.43</v>
      </c>
      <c r="G2355" s="358">
        <v>23.14</v>
      </c>
      <c r="H2355" s="358">
        <v>23.05</v>
      </c>
      <c r="I2355" s="358">
        <v>22.57</v>
      </c>
      <c r="J2355" s="358">
        <v>21.15</v>
      </c>
      <c r="K2355" s="358">
        <v>20.68</v>
      </c>
      <c r="L2355" s="358">
        <v>21.06</v>
      </c>
      <c r="M2355" s="358">
        <v>22.97</v>
      </c>
      <c r="N2355" s="358">
        <v>24.47</v>
      </c>
      <c r="O2355" s="358">
        <v>25.8</v>
      </c>
      <c r="P2355" s="358">
        <v>26.84</v>
      </c>
      <c r="Q2355" s="358">
        <v>27.89</v>
      </c>
      <c r="R2355" s="358">
        <v>28.39</v>
      </c>
      <c r="S2355" s="358">
        <v>28.55</v>
      </c>
      <c r="T2355" s="358">
        <v>28.74</v>
      </c>
      <c r="U2355" s="358">
        <v>28.61</v>
      </c>
      <c r="V2355" s="358">
        <v>27.22</v>
      </c>
      <c r="W2355" s="358">
        <v>25.51</v>
      </c>
      <c r="X2355" s="358">
        <v>24.39</v>
      </c>
      <c r="Y2355" s="358">
        <v>24</v>
      </c>
      <c r="Z2355" s="358">
        <v>24</v>
      </c>
      <c r="AA2355" s="358">
        <v>23.81</v>
      </c>
      <c r="AB2355" s="20">
        <v>593.78999999999985</v>
      </c>
    </row>
    <row r="2356" spans="2:28" thickTop="1" thickBot="1" x14ac:dyDescent="0.3">
      <c r="B2356" s="279">
        <v>41802</v>
      </c>
      <c r="C2356" s="128" t="s">
        <v>13</v>
      </c>
      <c r="D2356" s="358">
        <v>24.01</v>
      </c>
      <c r="E2356" s="358">
        <v>24.1</v>
      </c>
      <c r="F2356" s="358">
        <v>23.81</v>
      </c>
      <c r="G2356" s="358">
        <v>23.81</v>
      </c>
      <c r="H2356" s="358">
        <v>23.85</v>
      </c>
      <c r="I2356" s="358">
        <v>23.4</v>
      </c>
      <c r="J2356" s="358">
        <v>21.53</v>
      </c>
      <c r="K2356" s="358">
        <v>20.49</v>
      </c>
      <c r="L2356" s="358">
        <v>21</v>
      </c>
      <c r="M2356" s="358">
        <v>22.57</v>
      </c>
      <c r="N2356" s="358">
        <v>24.23</v>
      </c>
      <c r="O2356" s="358">
        <v>26</v>
      </c>
      <c r="P2356" s="358">
        <v>27.7</v>
      </c>
      <c r="Q2356" s="358">
        <v>28.93</v>
      </c>
      <c r="R2356" s="358">
        <v>29.31</v>
      </c>
      <c r="S2356" s="358">
        <v>29.88</v>
      </c>
      <c r="T2356" s="358">
        <v>30.07</v>
      </c>
      <c r="U2356" s="358">
        <v>29.69</v>
      </c>
      <c r="V2356" s="358">
        <v>29.03</v>
      </c>
      <c r="W2356" s="358">
        <v>28.08</v>
      </c>
      <c r="X2356" s="358">
        <v>25.7</v>
      </c>
      <c r="Y2356" s="358">
        <v>24.28</v>
      </c>
      <c r="Z2356" s="358">
        <v>23.52</v>
      </c>
      <c r="AA2356" s="358">
        <v>23.52</v>
      </c>
      <c r="AB2356" s="20">
        <v>608.50999999999988</v>
      </c>
    </row>
    <row r="2357" spans="2:28" thickTop="1" thickBot="1" x14ac:dyDescent="0.3">
      <c r="B2357" s="279">
        <v>41803</v>
      </c>
      <c r="C2357" s="128" t="s">
        <v>14</v>
      </c>
      <c r="D2357" s="358">
        <v>23.78</v>
      </c>
      <c r="E2357" s="358">
        <v>23.71</v>
      </c>
      <c r="F2357" s="358">
        <v>23.78</v>
      </c>
      <c r="G2357" s="358">
        <v>23.78</v>
      </c>
      <c r="H2357" s="358">
        <v>23.16</v>
      </c>
      <c r="I2357" s="358">
        <v>21.74</v>
      </c>
      <c r="J2357" s="358">
        <v>20.87</v>
      </c>
      <c r="K2357" s="358">
        <v>20.77</v>
      </c>
      <c r="L2357" s="358">
        <v>22.07</v>
      </c>
      <c r="M2357" s="358">
        <v>22.99</v>
      </c>
      <c r="N2357" s="358">
        <v>24.19</v>
      </c>
      <c r="O2357" s="358">
        <v>26.27</v>
      </c>
      <c r="P2357" s="358">
        <v>27.43</v>
      </c>
      <c r="Q2357" s="358">
        <v>28.67</v>
      </c>
      <c r="R2357" s="358">
        <v>28.96</v>
      </c>
      <c r="S2357" s="358">
        <v>29.08</v>
      </c>
      <c r="T2357" s="358">
        <v>29.45</v>
      </c>
      <c r="U2357" s="358">
        <v>29.43</v>
      </c>
      <c r="V2357" s="358">
        <v>28.96</v>
      </c>
      <c r="W2357" s="358">
        <v>28.38</v>
      </c>
      <c r="X2357" s="358">
        <v>27.04</v>
      </c>
      <c r="Y2357" s="358">
        <v>25.26</v>
      </c>
      <c r="Z2357" s="358">
        <v>24.57</v>
      </c>
      <c r="AA2357" s="358">
        <v>24.54</v>
      </c>
      <c r="AB2357" s="20">
        <v>608.88</v>
      </c>
    </row>
    <row r="2358" spans="2:28" thickTop="1" thickBot="1" x14ac:dyDescent="0.3">
      <c r="B2358" s="279">
        <v>41804</v>
      </c>
      <c r="C2358" s="128" t="s">
        <v>15</v>
      </c>
      <c r="D2358" s="358">
        <v>24.67</v>
      </c>
      <c r="E2358" s="358">
        <v>24.56</v>
      </c>
      <c r="F2358" s="358">
        <v>24.56</v>
      </c>
      <c r="G2358" s="358">
        <v>24.64</v>
      </c>
      <c r="H2358" s="358">
        <v>24.56</v>
      </c>
      <c r="I2358" s="358">
        <v>24.56</v>
      </c>
      <c r="J2358" s="358">
        <v>23.14</v>
      </c>
      <c r="K2358" s="358">
        <v>21.32</v>
      </c>
      <c r="L2358" s="358">
        <v>21.29</v>
      </c>
      <c r="M2358" s="358">
        <v>22.57</v>
      </c>
      <c r="N2358" s="358">
        <v>24.23</v>
      </c>
      <c r="O2358" s="358">
        <v>26.25</v>
      </c>
      <c r="P2358" s="358">
        <v>28.14</v>
      </c>
      <c r="Q2358" s="358">
        <v>28.65</v>
      </c>
      <c r="R2358" s="358">
        <v>29.21</v>
      </c>
      <c r="S2358" s="358">
        <v>28.95</v>
      </c>
      <c r="T2358" s="358">
        <v>29.4</v>
      </c>
      <c r="U2358" s="358">
        <v>29.23</v>
      </c>
      <c r="V2358" s="358">
        <v>28.74</v>
      </c>
      <c r="W2358" s="358">
        <v>27.8</v>
      </c>
      <c r="X2358" s="358">
        <v>26.18</v>
      </c>
      <c r="Y2358" s="358">
        <v>26.07</v>
      </c>
      <c r="Z2358" s="358">
        <v>25.92</v>
      </c>
      <c r="AA2358" s="358">
        <v>25.88</v>
      </c>
      <c r="AB2358" s="20">
        <v>620.51999999999987</v>
      </c>
    </row>
    <row r="2359" spans="2:28" thickTop="1" thickBot="1" x14ac:dyDescent="0.3">
      <c r="B2359" s="279">
        <v>41805</v>
      </c>
      <c r="C2359" s="128" t="s">
        <v>16</v>
      </c>
      <c r="D2359" s="358">
        <v>24.19</v>
      </c>
      <c r="E2359" s="358">
        <v>24.38</v>
      </c>
      <c r="F2359" s="358">
        <v>24.39</v>
      </c>
      <c r="G2359" s="358">
        <v>24.34</v>
      </c>
      <c r="H2359" s="358">
        <v>23.54</v>
      </c>
      <c r="I2359" s="358">
        <v>21.91</v>
      </c>
      <c r="J2359" s="358">
        <v>21.15</v>
      </c>
      <c r="K2359" s="358">
        <v>20.87</v>
      </c>
      <c r="L2359" s="358">
        <v>21.71</v>
      </c>
      <c r="M2359" s="358">
        <v>23.12</v>
      </c>
      <c r="N2359" s="358">
        <v>24.07</v>
      </c>
      <c r="O2359" s="358">
        <v>24.9</v>
      </c>
      <c r="P2359" s="358">
        <v>26.65</v>
      </c>
      <c r="Q2359" s="358">
        <v>28.46</v>
      </c>
      <c r="R2359" s="358">
        <v>29.46</v>
      </c>
      <c r="S2359" s="358">
        <v>29.69</v>
      </c>
      <c r="T2359" s="358">
        <v>29.78</v>
      </c>
      <c r="U2359" s="358">
        <v>30.08</v>
      </c>
      <c r="V2359" s="358">
        <v>29.59</v>
      </c>
      <c r="W2359" s="358">
        <v>28.41</v>
      </c>
      <c r="X2359" s="358">
        <v>26.65</v>
      </c>
      <c r="Y2359" s="358">
        <v>25.23</v>
      </c>
      <c r="Z2359" s="358">
        <v>23.81</v>
      </c>
      <c r="AA2359" s="358">
        <v>23.71</v>
      </c>
      <c r="AB2359" s="20">
        <v>610.08999999999992</v>
      </c>
    </row>
    <row r="2360" spans="2:28" thickTop="1" thickBot="1" x14ac:dyDescent="0.3">
      <c r="B2360" s="279">
        <v>41806</v>
      </c>
      <c r="C2360" s="128" t="s">
        <v>17</v>
      </c>
      <c r="D2360" s="358">
        <v>24.16</v>
      </c>
      <c r="E2360" s="358">
        <v>24.25</v>
      </c>
      <c r="F2360" s="358">
        <v>24.5</v>
      </c>
      <c r="G2360" s="358">
        <v>24.5</v>
      </c>
      <c r="H2360" s="358">
        <v>24.5</v>
      </c>
      <c r="I2360" s="358">
        <v>23.71</v>
      </c>
      <c r="J2360" s="358">
        <v>21.5</v>
      </c>
      <c r="K2360" s="358">
        <v>20.39</v>
      </c>
      <c r="L2360" s="358">
        <v>20.58</v>
      </c>
      <c r="M2360" s="358">
        <v>22.29</v>
      </c>
      <c r="N2360" s="358">
        <v>24.32</v>
      </c>
      <c r="O2360" s="358">
        <v>25.44</v>
      </c>
      <c r="P2360" s="358">
        <v>26.84</v>
      </c>
      <c r="Q2360" s="358">
        <v>27.78</v>
      </c>
      <c r="R2360" s="358">
        <v>28.46</v>
      </c>
      <c r="S2360" s="358">
        <v>28.28</v>
      </c>
      <c r="T2360" s="358">
        <v>28.83</v>
      </c>
      <c r="U2360" s="358">
        <v>28.55</v>
      </c>
      <c r="V2360" s="358">
        <v>28.46</v>
      </c>
      <c r="W2360" s="358">
        <v>27.71</v>
      </c>
      <c r="X2360" s="358">
        <v>25.66</v>
      </c>
      <c r="Y2360" s="358">
        <v>23.71</v>
      </c>
      <c r="Z2360" s="358">
        <v>23.05</v>
      </c>
      <c r="AA2360" s="358">
        <v>23</v>
      </c>
      <c r="AB2360" s="20">
        <v>600.46999999999991</v>
      </c>
    </row>
    <row r="2361" spans="2:28" thickTop="1" thickBot="1" x14ac:dyDescent="0.3">
      <c r="B2361" s="279">
        <v>41807</v>
      </c>
      <c r="C2361" s="128" t="s">
        <v>11</v>
      </c>
      <c r="D2361" s="358">
        <v>24.71</v>
      </c>
      <c r="E2361" s="358">
        <v>24.71</v>
      </c>
      <c r="F2361" s="358">
        <v>24.58</v>
      </c>
      <c r="G2361" s="358">
        <v>24.66</v>
      </c>
      <c r="H2361" s="358">
        <v>24.56</v>
      </c>
      <c r="I2361" s="358">
        <v>23.81</v>
      </c>
      <c r="J2361" s="358">
        <v>21.25</v>
      </c>
      <c r="K2361" s="358">
        <v>20.49</v>
      </c>
      <c r="L2361" s="358">
        <v>20.87</v>
      </c>
      <c r="M2361" s="358">
        <v>22.67</v>
      </c>
      <c r="N2361" s="358">
        <v>24.89</v>
      </c>
      <c r="O2361" s="358">
        <v>26.68</v>
      </c>
      <c r="P2361" s="358">
        <v>28.02</v>
      </c>
      <c r="Q2361" s="358">
        <v>28.21</v>
      </c>
      <c r="R2361" s="358">
        <v>28.56</v>
      </c>
      <c r="S2361" s="358">
        <v>28.83</v>
      </c>
      <c r="T2361" s="358">
        <v>28.85</v>
      </c>
      <c r="U2361" s="358">
        <v>28.85</v>
      </c>
      <c r="V2361" s="358">
        <v>28.27</v>
      </c>
      <c r="W2361" s="358">
        <v>26.65</v>
      </c>
      <c r="X2361" s="358">
        <v>23.99</v>
      </c>
      <c r="Y2361" s="358">
        <v>23.49</v>
      </c>
      <c r="Z2361" s="358">
        <v>23.33</v>
      </c>
      <c r="AA2361" s="358">
        <v>23.1</v>
      </c>
      <c r="AB2361" s="20">
        <v>604.03</v>
      </c>
    </row>
    <row r="2362" spans="2:28" thickTop="1" thickBot="1" x14ac:dyDescent="0.3">
      <c r="B2362" s="279">
        <v>41808</v>
      </c>
      <c r="C2362" s="128" t="s">
        <v>12</v>
      </c>
      <c r="D2362" s="358">
        <v>23.86</v>
      </c>
      <c r="E2362" s="358">
        <v>23.91</v>
      </c>
      <c r="F2362" s="358">
        <v>23.71</v>
      </c>
      <c r="G2362" s="358">
        <v>23.84</v>
      </c>
      <c r="H2362" s="358">
        <v>23.9</v>
      </c>
      <c r="I2362" s="358">
        <v>23.14</v>
      </c>
      <c r="J2362" s="358">
        <v>21.63</v>
      </c>
      <c r="K2362" s="358">
        <v>20.2</v>
      </c>
      <c r="L2362" s="358">
        <v>20.11</v>
      </c>
      <c r="M2362" s="358">
        <v>22</v>
      </c>
      <c r="N2362" s="358">
        <v>24.44</v>
      </c>
      <c r="O2362" s="358">
        <v>25.7</v>
      </c>
      <c r="P2362" s="358">
        <v>26.15</v>
      </c>
      <c r="Q2362" s="358">
        <v>27.54</v>
      </c>
      <c r="R2362" s="358">
        <v>28.09</v>
      </c>
      <c r="S2362" s="358">
        <v>28.37</v>
      </c>
      <c r="T2362" s="358">
        <v>28.64</v>
      </c>
      <c r="U2362" s="358">
        <v>28.63</v>
      </c>
      <c r="V2362" s="358">
        <v>28.35</v>
      </c>
      <c r="W2362" s="358">
        <v>26.75</v>
      </c>
      <c r="X2362" s="358">
        <v>24.63</v>
      </c>
      <c r="Y2362" s="358">
        <v>23.7</v>
      </c>
      <c r="Z2362" s="358">
        <v>23.3</v>
      </c>
      <c r="AA2362" s="358">
        <v>23.47</v>
      </c>
      <c r="AB2362" s="20">
        <v>594.06000000000006</v>
      </c>
    </row>
    <row r="2363" spans="2:28" thickTop="1" thickBot="1" x14ac:dyDescent="0.3">
      <c r="B2363" s="279">
        <v>41809</v>
      </c>
      <c r="C2363" s="128" t="s">
        <v>13</v>
      </c>
      <c r="D2363" s="358">
        <v>23</v>
      </c>
      <c r="E2363" s="358">
        <v>23.1</v>
      </c>
      <c r="F2363" s="358">
        <v>23</v>
      </c>
      <c r="G2363" s="358">
        <v>23</v>
      </c>
      <c r="H2363" s="358">
        <v>23.15</v>
      </c>
      <c r="I2363" s="358">
        <v>22.67</v>
      </c>
      <c r="J2363" s="358">
        <v>21.53</v>
      </c>
      <c r="K2363" s="358">
        <v>20.39</v>
      </c>
      <c r="L2363" s="358">
        <v>20.49</v>
      </c>
      <c r="M2363" s="358">
        <v>21.31</v>
      </c>
      <c r="N2363" s="358">
        <v>23.78</v>
      </c>
      <c r="O2363" s="358">
        <v>24.83</v>
      </c>
      <c r="P2363" s="358">
        <v>26.6</v>
      </c>
      <c r="Q2363" s="358">
        <v>27.67</v>
      </c>
      <c r="R2363" s="358">
        <v>28.64</v>
      </c>
      <c r="S2363" s="358">
        <v>29</v>
      </c>
      <c r="T2363" s="358">
        <v>29</v>
      </c>
      <c r="U2363" s="358">
        <v>28.93</v>
      </c>
      <c r="V2363" s="358">
        <v>28.46</v>
      </c>
      <c r="W2363" s="358">
        <v>27</v>
      </c>
      <c r="X2363" s="358">
        <v>25.14</v>
      </c>
      <c r="Y2363" s="358">
        <v>23.71</v>
      </c>
      <c r="Z2363" s="358">
        <v>23.43</v>
      </c>
      <c r="AA2363" s="358">
        <v>23.2</v>
      </c>
      <c r="AB2363" s="20">
        <v>591.03000000000009</v>
      </c>
    </row>
    <row r="2364" spans="2:28" thickTop="1" thickBot="1" x14ac:dyDescent="0.3">
      <c r="B2364" s="279">
        <v>41810</v>
      </c>
      <c r="C2364" s="128" t="s">
        <v>14</v>
      </c>
      <c r="D2364" s="358">
        <v>23.71</v>
      </c>
      <c r="E2364" s="358">
        <v>23.71</v>
      </c>
      <c r="F2364" s="358">
        <v>23.62</v>
      </c>
      <c r="G2364" s="358">
        <v>23.52</v>
      </c>
      <c r="H2364" s="358">
        <v>23.43</v>
      </c>
      <c r="I2364" s="358">
        <v>23</v>
      </c>
      <c r="J2364" s="358">
        <v>21.34</v>
      </c>
      <c r="K2364" s="358">
        <v>20.14</v>
      </c>
      <c r="L2364" s="358">
        <v>20.58</v>
      </c>
      <c r="M2364" s="358">
        <v>22.2</v>
      </c>
      <c r="N2364" s="358">
        <v>23.21</v>
      </c>
      <c r="O2364" s="358">
        <v>25.44</v>
      </c>
      <c r="P2364" s="358">
        <v>26.32</v>
      </c>
      <c r="Q2364" s="358">
        <v>27.45</v>
      </c>
      <c r="R2364" s="358">
        <v>28</v>
      </c>
      <c r="S2364" s="358">
        <v>28.64</v>
      </c>
      <c r="T2364" s="358">
        <v>28.59</v>
      </c>
      <c r="U2364" s="358">
        <v>28.67</v>
      </c>
      <c r="V2364" s="358">
        <v>28.1</v>
      </c>
      <c r="W2364" s="358">
        <v>25.99</v>
      </c>
      <c r="X2364" s="358">
        <v>24.99</v>
      </c>
      <c r="Y2364" s="358">
        <v>24.34</v>
      </c>
      <c r="Z2364" s="358">
        <v>24.18</v>
      </c>
      <c r="AA2364" s="358">
        <v>23.5</v>
      </c>
      <c r="AB2364" s="20">
        <v>592.66999999999996</v>
      </c>
    </row>
    <row r="2365" spans="2:28" thickTop="1" thickBot="1" x14ac:dyDescent="0.3">
      <c r="B2365" s="279">
        <v>41811</v>
      </c>
      <c r="C2365" s="128" t="s">
        <v>15</v>
      </c>
      <c r="D2365" s="358">
        <v>23.67</v>
      </c>
      <c r="E2365" s="358">
        <v>23.67</v>
      </c>
      <c r="F2365" s="358">
        <v>23.53</v>
      </c>
      <c r="G2365" s="358">
        <v>23.53</v>
      </c>
      <c r="H2365" s="358">
        <v>23.48</v>
      </c>
      <c r="I2365" s="358">
        <v>23.05</v>
      </c>
      <c r="J2365" s="358">
        <v>21.25</v>
      </c>
      <c r="K2365" s="358">
        <v>20.39</v>
      </c>
      <c r="L2365" s="358">
        <v>20.87</v>
      </c>
      <c r="M2365" s="358">
        <v>22.57</v>
      </c>
      <c r="N2365" s="358">
        <v>24.77</v>
      </c>
      <c r="O2365" s="358">
        <v>25.38</v>
      </c>
      <c r="P2365" s="358">
        <v>26.18</v>
      </c>
      <c r="Q2365" s="358">
        <v>27.51</v>
      </c>
      <c r="R2365" s="358">
        <v>28.48</v>
      </c>
      <c r="S2365" s="358">
        <v>28.64</v>
      </c>
      <c r="T2365" s="358">
        <v>28.55</v>
      </c>
      <c r="U2365" s="358">
        <v>28.67</v>
      </c>
      <c r="V2365" s="358">
        <v>28.1</v>
      </c>
      <c r="W2365" s="358">
        <v>25.99</v>
      </c>
      <c r="X2365" s="358">
        <v>24.99</v>
      </c>
      <c r="Y2365" s="358">
        <v>24.34</v>
      </c>
      <c r="Z2365" s="358">
        <v>24.18</v>
      </c>
      <c r="AA2365" s="358">
        <v>23.5</v>
      </c>
      <c r="AB2365" s="20">
        <v>595.29000000000008</v>
      </c>
    </row>
    <row r="2366" spans="2:28" thickTop="1" thickBot="1" x14ac:dyDescent="0.3">
      <c r="B2366" s="279">
        <v>41812</v>
      </c>
      <c r="C2366" s="128" t="s">
        <v>16</v>
      </c>
      <c r="D2366" s="358">
        <v>23.67</v>
      </c>
      <c r="E2366" s="358">
        <v>23.67</v>
      </c>
      <c r="F2366" s="358">
        <v>23.53</v>
      </c>
      <c r="G2366" s="358">
        <v>23.53</v>
      </c>
      <c r="H2366" s="358">
        <v>23.48</v>
      </c>
      <c r="I2366" s="358">
        <v>23.05</v>
      </c>
      <c r="J2366" s="358">
        <v>21.44</v>
      </c>
      <c r="K2366" s="358">
        <v>20.68</v>
      </c>
      <c r="L2366" s="358">
        <v>21.25</v>
      </c>
      <c r="M2366" s="358">
        <v>22.57</v>
      </c>
      <c r="N2366" s="358">
        <v>24.19</v>
      </c>
      <c r="O2366" s="358">
        <v>25.38</v>
      </c>
      <c r="P2366" s="358">
        <v>26.18</v>
      </c>
      <c r="Q2366" s="358">
        <v>27.51</v>
      </c>
      <c r="R2366" s="358">
        <v>28.2</v>
      </c>
      <c r="S2366" s="358">
        <v>28.2</v>
      </c>
      <c r="T2366" s="358">
        <v>28.2</v>
      </c>
      <c r="U2366" s="358">
        <v>28</v>
      </c>
      <c r="V2366" s="358">
        <v>27.5</v>
      </c>
      <c r="W2366" s="358">
        <v>25.99</v>
      </c>
      <c r="X2366" s="358">
        <v>24.99</v>
      </c>
      <c r="Y2366" s="358">
        <v>24.34</v>
      </c>
      <c r="Z2366" s="358">
        <v>24.18</v>
      </c>
      <c r="AA2366" s="358">
        <v>23.5</v>
      </c>
      <c r="AB2366" s="20">
        <v>593.2299999999999</v>
      </c>
    </row>
    <row r="2367" spans="2:28" thickTop="1" thickBot="1" x14ac:dyDescent="0.3">
      <c r="B2367" s="279">
        <v>41813</v>
      </c>
      <c r="C2367" s="128" t="s">
        <v>17</v>
      </c>
      <c r="D2367" s="358">
        <v>23.67</v>
      </c>
      <c r="E2367" s="358">
        <v>23.67</v>
      </c>
      <c r="F2367" s="358">
        <v>23.53</v>
      </c>
      <c r="G2367" s="358">
        <v>23.53</v>
      </c>
      <c r="H2367" s="358">
        <v>23.48</v>
      </c>
      <c r="I2367" s="358">
        <v>23.05</v>
      </c>
      <c r="J2367" s="358">
        <v>21.72</v>
      </c>
      <c r="K2367" s="358">
        <v>21</v>
      </c>
      <c r="L2367" s="358">
        <v>21.44</v>
      </c>
      <c r="M2367" s="358">
        <v>22.57</v>
      </c>
      <c r="N2367" s="358">
        <v>24.19</v>
      </c>
      <c r="O2367" s="358">
        <v>25.38</v>
      </c>
      <c r="P2367" s="358">
        <v>28.06</v>
      </c>
      <c r="Q2367" s="358">
        <v>28.8</v>
      </c>
      <c r="R2367" s="358">
        <v>28.4</v>
      </c>
      <c r="S2367" s="358">
        <v>27.89</v>
      </c>
      <c r="T2367" s="358">
        <v>27.7</v>
      </c>
      <c r="U2367" s="358">
        <v>27.11</v>
      </c>
      <c r="V2367" s="358">
        <v>26.94</v>
      </c>
      <c r="W2367" s="358">
        <v>26.08</v>
      </c>
      <c r="X2367" s="358">
        <v>24.38</v>
      </c>
      <c r="Y2367" s="358">
        <v>23.29</v>
      </c>
      <c r="Z2367" s="358">
        <v>23.43</v>
      </c>
      <c r="AA2367" s="358">
        <v>23.5</v>
      </c>
      <c r="AB2367" s="20">
        <v>592.80999999999995</v>
      </c>
    </row>
    <row r="2368" spans="2:28" thickTop="1" thickBot="1" x14ac:dyDescent="0.3">
      <c r="B2368" s="279">
        <v>41814</v>
      </c>
      <c r="C2368" s="128" t="s">
        <v>11</v>
      </c>
      <c r="D2368" s="358">
        <v>23.34</v>
      </c>
      <c r="E2368" s="358">
        <v>23.24</v>
      </c>
      <c r="F2368" s="358">
        <v>23.14</v>
      </c>
      <c r="G2368" s="358">
        <v>23.14</v>
      </c>
      <c r="H2368" s="358">
        <v>23.24</v>
      </c>
      <c r="I2368" s="358">
        <v>23.24</v>
      </c>
      <c r="J2368" s="358">
        <v>22.1</v>
      </c>
      <c r="K2368" s="358">
        <v>20.68</v>
      </c>
      <c r="L2368" s="358">
        <v>21</v>
      </c>
      <c r="M2368" s="358">
        <v>22.2</v>
      </c>
      <c r="N2368" s="358">
        <v>24.23</v>
      </c>
      <c r="O2368" s="358">
        <v>25.53</v>
      </c>
      <c r="P2368" s="358">
        <v>26.94</v>
      </c>
      <c r="Q2368" s="358">
        <v>27.32</v>
      </c>
      <c r="R2368" s="358">
        <v>28.36</v>
      </c>
      <c r="S2368" s="358">
        <v>28.46</v>
      </c>
      <c r="T2368" s="358">
        <v>28.56</v>
      </c>
      <c r="U2368" s="358">
        <v>28.46</v>
      </c>
      <c r="V2368" s="358">
        <v>28.39</v>
      </c>
      <c r="W2368" s="358">
        <v>27.44</v>
      </c>
      <c r="X2368" s="358">
        <v>25.51</v>
      </c>
      <c r="Y2368" s="358">
        <v>23.33</v>
      </c>
      <c r="Z2368" s="358">
        <v>23.05</v>
      </c>
      <c r="AA2368" s="358">
        <v>22.86</v>
      </c>
      <c r="AB2368" s="20">
        <v>593.76</v>
      </c>
    </row>
    <row r="2369" spans="1:28" thickTop="1" thickBot="1" x14ac:dyDescent="0.3">
      <c r="B2369" s="279">
        <v>41815</v>
      </c>
      <c r="C2369" s="128" t="s">
        <v>12</v>
      </c>
      <c r="D2369" s="358">
        <v>24.09</v>
      </c>
      <c r="E2369" s="358">
        <v>24</v>
      </c>
      <c r="F2369" s="358">
        <v>24.09</v>
      </c>
      <c r="G2369" s="358">
        <v>23.89</v>
      </c>
      <c r="H2369" s="358">
        <v>23.53</v>
      </c>
      <c r="I2369" s="358">
        <v>23</v>
      </c>
      <c r="J2369" s="358">
        <v>21.31</v>
      </c>
      <c r="K2369" s="358">
        <v>20.11</v>
      </c>
      <c r="L2369" s="358">
        <v>20.11</v>
      </c>
      <c r="M2369" s="358">
        <v>20.68</v>
      </c>
      <c r="N2369" s="358">
        <v>21.91</v>
      </c>
      <c r="O2369" s="358">
        <v>23.63</v>
      </c>
      <c r="P2369" s="358">
        <v>24.54</v>
      </c>
      <c r="Q2369" s="358">
        <v>25.53</v>
      </c>
      <c r="R2369" s="358">
        <v>26.37</v>
      </c>
      <c r="S2369" s="358">
        <v>26.94</v>
      </c>
      <c r="T2369" s="358">
        <v>26.98</v>
      </c>
      <c r="U2369" s="358">
        <v>27.25</v>
      </c>
      <c r="V2369" s="358">
        <v>26.86</v>
      </c>
      <c r="W2369" s="358">
        <v>25.96</v>
      </c>
      <c r="X2369" s="358">
        <v>24.96</v>
      </c>
      <c r="Y2369" s="358">
        <v>24.19</v>
      </c>
      <c r="Z2369" s="358">
        <v>23.62</v>
      </c>
      <c r="AA2369" s="358">
        <v>23.62</v>
      </c>
      <c r="AB2369" s="20">
        <v>577.17000000000007</v>
      </c>
    </row>
    <row r="2370" spans="1:28" thickTop="1" thickBot="1" x14ac:dyDescent="0.3">
      <c r="B2370" s="279">
        <v>41816</v>
      </c>
      <c r="C2370" s="128" t="s">
        <v>13</v>
      </c>
      <c r="D2370" s="358">
        <v>24.19</v>
      </c>
      <c r="E2370" s="358">
        <v>23.9</v>
      </c>
      <c r="F2370" s="358">
        <v>24.19</v>
      </c>
      <c r="G2370" s="358">
        <v>23.92</v>
      </c>
      <c r="H2370" s="358">
        <v>24.19</v>
      </c>
      <c r="I2370" s="358">
        <v>23.83</v>
      </c>
      <c r="J2370" s="358">
        <v>22.5</v>
      </c>
      <c r="K2370" s="358">
        <v>19.899999999999999</v>
      </c>
      <c r="L2370" s="358">
        <v>20</v>
      </c>
      <c r="M2370" s="358">
        <v>20.9</v>
      </c>
      <c r="N2370" s="358">
        <v>24.04</v>
      </c>
      <c r="O2370" s="358">
        <v>26.12</v>
      </c>
      <c r="P2370" s="358">
        <v>26.66</v>
      </c>
      <c r="Q2370" s="358">
        <v>27.21</v>
      </c>
      <c r="R2370" s="358">
        <v>28.42</v>
      </c>
      <c r="S2370" s="358">
        <v>28.2</v>
      </c>
      <c r="T2370" s="358">
        <v>27.41</v>
      </c>
      <c r="U2370" s="358">
        <v>26.81</v>
      </c>
      <c r="V2370" s="358">
        <v>26.86</v>
      </c>
      <c r="W2370" s="358">
        <v>25.7</v>
      </c>
      <c r="X2370" s="358">
        <v>25.26</v>
      </c>
      <c r="Y2370" s="358">
        <v>23.63</v>
      </c>
      <c r="Z2370" s="358">
        <v>23.24</v>
      </c>
      <c r="AA2370" s="358">
        <v>22.51</v>
      </c>
      <c r="AB2370" s="20">
        <v>589.59</v>
      </c>
    </row>
    <row r="2371" spans="1:28" thickTop="1" thickBot="1" x14ac:dyDescent="0.3">
      <c r="B2371" s="279">
        <v>41817</v>
      </c>
      <c r="C2371" s="128" t="s">
        <v>14</v>
      </c>
      <c r="D2371" s="358">
        <v>22.76</v>
      </c>
      <c r="E2371" s="358">
        <v>22.93</v>
      </c>
      <c r="F2371" s="358">
        <v>21.83</v>
      </c>
      <c r="G2371" s="358">
        <v>22.67</v>
      </c>
      <c r="H2371" s="358">
        <v>21.59</v>
      </c>
      <c r="I2371" s="358">
        <v>21.97</v>
      </c>
      <c r="J2371" s="358">
        <v>21.96</v>
      </c>
      <c r="K2371" s="358">
        <v>20.99</v>
      </c>
      <c r="L2371" s="358">
        <v>21.61</v>
      </c>
      <c r="M2371" s="358">
        <v>22.37</v>
      </c>
      <c r="N2371" s="358">
        <v>23.57</v>
      </c>
      <c r="O2371" s="358">
        <v>25.08</v>
      </c>
      <c r="P2371" s="358">
        <v>25.53</v>
      </c>
      <c r="Q2371" s="358">
        <v>26.98</v>
      </c>
      <c r="R2371" s="358">
        <v>28.93</v>
      </c>
      <c r="S2371" s="358">
        <v>29.23</v>
      </c>
      <c r="T2371" s="358">
        <v>29.1</v>
      </c>
      <c r="U2371" s="358">
        <v>30.49</v>
      </c>
      <c r="V2371" s="358">
        <v>28.99</v>
      </c>
      <c r="W2371" s="358">
        <v>28.22</v>
      </c>
      <c r="X2371" s="358">
        <v>26.38</v>
      </c>
      <c r="Y2371" s="358">
        <v>25.93</v>
      </c>
      <c r="Z2371" s="358">
        <v>25.69</v>
      </c>
      <c r="AA2371" s="358">
        <v>25.52</v>
      </c>
      <c r="AB2371" s="20">
        <v>600.32000000000005</v>
      </c>
    </row>
    <row r="2372" spans="1:28" thickTop="1" thickBot="1" x14ac:dyDescent="0.3">
      <c r="B2372" s="279">
        <v>41818</v>
      </c>
      <c r="C2372" s="128" t="s">
        <v>15</v>
      </c>
      <c r="D2372" s="358">
        <v>25</v>
      </c>
      <c r="E2372" s="358">
        <v>25.13</v>
      </c>
      <c r="F2372" s="358">
        <v>25.13</v>
      </c>
      <c r="G2372" s="358">
        <v>22.79</v>
      </c>
      <c r="H2372" s="358">
        <v>25.13</v>
      </c>
      <c r="I2372" s="358">
        <v>25.13</v>
      </c>
      <c r="J2372" s="358">
        <v>23.93</v>
      </c>
      <c r="K2372" s="358">
        <v>21.06</v>
      </c>
      <c r="L2372" s="358">
        <v>21.67</v>
      </c>
      <c r="M2372" s="358">
        <v>22.38</v>
      </c>
      <c r="N2372" s="358">
        <v>23.61</v>
      </c>
      <c r="O2372" s="358">
        <v>26.08</v>
      </c>
      <c r="P2372" s="358">
        <v>27.35</v>
      </c>
      <c r="Q2372" s="358">
        <v>29.12</v>
      </c>
      <c r="R2372" s="358">
        <v>29.27</v>
      </c>
      <c r="S2372" s="358">
        <v>26.85</v>
      </c>
      <c r="T2372" s="358">
        <v>29.66</v>
      </c>
      <c r="U2372" s="358">
        <v>29.31</v>
      </c>
      <c r="V2372" s="358">
        <v>28.49</v>
      </c>
      <c r="W2372" s="358">
        <v>27.74</v>
      </c>
      <c r="X2372" s="358">
        <v>25.12</v>
      </c>
      <c r="Y2372" s="358">
        <v>24.9</v>
      </c>
      <c r="Z2372" s="358">
        <v>24.7</v>
      </c>
      <c r="AA2372" s="358">
        <v>24.54</v>
      </c>
      <c r="AB2372" s="20">
        <v>614.09</v>
      </c>
    </row>
    <row r="2373" spans="1:28" thickTop="1" thickBot="1" x14ac:dyDescent="0.3">
      <c r="B2373" s="279">
        <v>41819</v>
      </c>
      <c r="C2373" s="128" t="s">
        <v>16</v>
      </c>
      <c r="D2373" s="358">
        <v>24.09224938088742</v>
      </c>
      <c r="E2373" s="358">
        <v>24.020928845057924</v>
      </c>
      <c r="F2373" s="358">
        <v>23.987687851087205</v>
      </c>
      <c r="G2373" s="358">
        <v>23.913414339779493</v>
      </c>
      <c r="H2373" s="358">
        <v>23.885829895157016</v>
      </c>
      <c r="I2373" s="358">
        <v>23.513285183173554</v>
      </c>
      <c r="J2373" s="358">
        <v>22.008590803496361</v>
      </c>
      <c r="K2373" s="358">
        <v>20.762052914029738</v>
      </c>
      <c r="L2373" s="358">
        <v>21.08757935815882</v>
      </c>
      <c r="M2373" s="358">
        <v>22.249278786485387</v>
      </c>
      <c r="N2373" s="358">
        <v>24.217182490681587</v>
      </c>
      <c r="O2373" s="358">
        <v>25.582079077761897</v>
      </c>
      <c r="P2373" s="358">
        <v>26.808714181674961</v>
      </c>
      <c r="Q2373" s="358">
        <v>27.724308420386695</v>
      </c>
      <c r="R2373" s="358">
        <v>28.451191135232847</v>
      </c>
      <c r="S2373" s="358">
        <v>28.493311005528458</v>
      </c>
      <c r="T2373" s="358">
        <v>28.354800120753012</v>
      </c>
      <c r="U2373" s="358">
        <v>28.185412611782404</v>
      </c>
      <c r="V2373" s="358">
        <v>27.889326231870065</v>
      </c>
      <c r="W2373" s="358">
        <v>26.598443807524355</v>
      </c>
      <c r="X2373" s="358">
        <v>25.376906600072452</v>
      </c>
      <c r="Y2373" s="358">
        <v>24.213201899994619</v>
      </c>
      <c r="Z2373" s="358">
        <v>23.976993198988097</v>
      </c>
      <c r="AA2373" s="358">
        <v>23.607231860435611</v>
      </c>
      <c r="AB2373" s="20">
        <v>599</v>
      </c>
    </row>
    <row r="2374" spans="1:28" thickTop="1" thickBot="1" x14ac:dyDescent="0.3">
      <c r="B2374" s="279">
        <v>41820</v>
      </c>
      <c r="C2374" s="128" t="s">
        <v>17</v>
      </c>
      <c r="D2374" s="358">
        <v>22.42</v>
      </c>
      <c r="E2374" s="358">
        <v>22.32</v>
      </c>
      <c r="F2374" s="358">
        <v>22.35</v>
      </c>
      <c r="G2374" s="358">
        <v>22.85</v>
      </c>
      <c r="H2374" s="358">
        <v>22.57</v>
      </c>
      <c r="I2374" s="358">
        <v>22.57</v>
      </c>
      <c r="J2374" s="358">
        <v>21.5</v>
      </c>
      <c r="K2374" s="358">
        <v>21.53</v>
      </c>
      <c r="L2374" s="358">
        <v>21.1</v>
      </c>
      <c r="M2374" s="358">
        <v>21.85</v>
      </c>
      <c r="N2374" s="358">
        <v>22.64</v>
      </c>
      <c r="O2374" s="358">
        <v>23.65</v>
      </c>
      <c r="P2374" s="358">
        <v>24.36</v>
      </c>
      <c r="Q2374" s="358">
        <v>24.76</v>
      </c>
      <c r="R2374" s="358">
        <v>25.17</v>
      </c>
      <c r="S2374" s="358">
        <v>25.14</v>
      </c>
      <c r="T2374" s="358">
        <v>24.86</v>
      </c>
      <c r="U2374" s="358">
        <v>25.09</v>
      </c>
      <c r="V2374" s="358">
        <v>24.24</v>
      </c>
      <c r="W2374" s="358">
        <v>24.16</v>
      </c>
      <c r="X2374" s="358">
        <v>23.22</v>
      </c>
      <c r="Y2374" s="358">
        <v>23.32</v>
      </c>
      <c r="Z2374" s="358">
        <v>23.1</v>
      </c>
      <c r="AA2374" s="358">
        <v>20.6</v>
      </c>
      <c r="AB2374" s="20">
        <v>555.37</v>
      </c>
    </row>
    <row r="2375" spans="1:28" thickTop="1" thickBot="1" x14ac:dyDescent="0.3">
      <c r="A2375" s="11" t="s">
        <v>23</v>
      </c>
      <c r="B2375" s="279">
        <v>41821</v>
      </c>
      <c r="C2375" s="128" t="s">
        <v>11</v>
      </c>
      <c r="D2375" s="358">
        <v>22.33</v>
      </c>
      <c r="E2375" s="358">
        <v>22.3</v>
      </c>
      <c r="F2375" s="358">
        <v>22.73</v>
      </c>
      <c r="G2375" s="358">
        <v>22.73</v>
      </c>
      <c r="H2375" s="358">
        <v>22.73</v>
      </c>
      <c r="I2375" s="358">
        <v>21.72</v>
      </c>
      <c r="J2375" s="358">
        <v>21.44</v>
      </c>
      <c r="K2375" s="358">
        <v>20.399999999999999</v>
      </c>
      <c r="L2375" s="358">
        <v>21.06</v>
      </c>
      <c r="M2375" s="358">
        <v>21.41</v>
      </c>
      <c r="N2375" s="358">
        <v>21.59</v>
      </c>
      <c r="O2375" s="358">
        <v>22.61</v>
      </c>
      <c r="P2375" s="358">
        <v>24.42</v>
      </c>
      <c r="Q2375" s="358">
        <v>24.78</v>
      </c>
      <c r="R2375" s="358">
        <v>25.61</v>
      </c>
      <c r="S2375" s="358">
        <v>25.82</v>
      </c>
      <c r="T2375" s="358">
        <v>25.81</v>
      </c>
      <c r="U2375" s="358">
        <v>24.93</v>
      </c>
      <c r="V2375" s="358">
        <v>24.84</v>
      </c>
      <c r="W2375" s="358">
        <v>24.52</v>
      </c>
      <c r="X2375" s="358">
        <v>23.79</v>
      </c>
      <c r="Y2375" s="358">
        <v>22.65</v>
      </c>
      <c r="Z2375" s="358">
        <v>22.1</v>
      </c>
      <c r="AA2375" s="358">
        <v>23.33</v>
      </c>
      <c r="AB2375" s="20">
        <v>555.65</v>
      </c>
    </row>
    <row r="2376" spans="1:28" thickTop="1" thickBot="1" x14ac:dyDescent="0.3">
      <c r="B2376" s="279">
        <v>41822</v>
      </c>
      <c r="C2376" s="128" t="s">
        <v>12</v>
      </c>
      <c r="D2376" s="358">
        <v>23.2</v>
      </c>
      <c r="E2376" s="358">
        <v>22.4</v>
      </c>
      <c r="F2376" s="358">
        <v>22.66</v>
      </c>
      <c r="G2376" s="358">
        <v>23.19</v>
      </c>
      <c r="H2376" s="358">
        <v>23.07</v>
      </c>
      <c r="I2376" s="358">
        <v>22.33</v>
      </c>
      <c r="J2376" s="358">
        <v>21.41</v>
      </c>
      <c r="K2376" s="358">
        <v>21.1</v>
      </c>
      <c r="L2376" s="358">
        <v>21</v>
      </c>
      <c r="M2376" s="358">
        <v>21.79</v>
      </c>
      <c r="N2376" s="358">
        <v>22.88</v>
      </c>
      <c r="O2376" s="358">
        <v>23.9</v>
      </c>
      <c r="P2376" s="358">
        <v>25.76</v>
      </c>
      <c r="Q2376" s="358">
        <v>26.33</v>
      </c>
      <c r="R2376" s="358">
        <v>26.75</v>
      </c>
      <c r="S2376" s="358">
        <v>27.88</v>
      </c>
      <c r="T2376" s="358">
        <v>28</v>
      </c>
      <c r="U2376" s="358">
        <v>26.8</v>
      </c>
      <c r="V2376" s="358">
        <v>26.77</v>
      </c>
      <c r="W2376" s="358">
        <v>25.33</v>
      </c>
      <c r="X2376" s="358">
        <v>23.05</v>
      </c>
      <c r="Y2376" s="358">
        <v>23.74</v>
      </c>
      <c r="Z2376" s="358">
        <v>23.57</v>
      </c>
      <c r="AA2376" s="358">
        <v>23.45</v>
      </c>
      <c r="AB2376" s="20">
        <v>576.36</v>
      </c>
    </row>
    <row r="2377" spans="1:28" thickTop="1" thickBot="1" x14ac:dyDescent="0.3">
      <c r="B2377" s="279">
        <v>41823</v>
      </c>
      <c r="C2377" s="128" t="s">
        <v>13</v>
      </c>
      <c r="D2377" s="358">
        <v>22.6</v>
      </c>
      <c r="E2377" s="358">
        <v>22.65</v>
      </c>
      <c r="F2377" s="358">
        <v>22.74</v>
      </c>
      <c r="G2377" s="358">
        <v>22.62</v>
      </c>
      <c r="H2377" s="358">
        <v>22.55</v>
      </c>
      <c r="I2377" s="358">
        <v>21.51</v>
      </c>
      <c r="J2377" s="358">
        <v>20.23</v>
      </c>
      <c r="K2377" s="358">
        <v>19.940000000000001</v>
      </c>
      <c r="L2377" s="358">
        <v>20.21</v>
      </c>
      <c r="M2377" s="358">
        <v>21</v>
      </c>
      <c r="N2377" s="358">
        <v>20.73</v>
      </c>
      <c r="O2377" s="358">
        <v>21.06</v>
      </c>
      <c r="P2377" s="358">
        <v>23.89</v>
      </c>
      <c r="Q2377" s="358">
        <v>24.63</v>
      </c>
      <c r="R2377" s="358">
        <v>25.66</v>
      </c>
      <c r="S2377" s="358">
        <v>25.8</v>
      </c>
      <c r="T2377" s="358">
        <v>25.23</v>
      </c>
      <c r="U2377" s="358">
        <v>25.98</v>
      </c>
      <c r="V2377" s="358">
        <v>25.22</v>
      </c>
      <c r="W2377" s="358">
        <v>23.97</v>
      </c>
      <c r="X2377" s="358">
        <v>23.17</v>
      </c>
      <c r="Y2377" s="358">
        <v>22.67</v>
      </c>
      <c r="Z2377" s="358">
        <v>21.62</v>
      </c>
      <c r="AA2377" s="358">
        <v>21.44</v>
      </c>
      <c r="AB2377" s="20">
        <v>547.12000000000012</v>
      </c>
    </row>
    <row r="2378" spans="1:28" thickTop="1" thickBot="1" x14ac:dyDescent="0.3">
      <c r="B2378" s="279">
        <v>41824</v>
      </c>
      <c r="C2378" s="128" t="s">
        <v>14</v>
      </c>
      <c r="D2378" s="358">
        <v>22.38</v>
      </c>
      <c r="E2378" s="358">
        <v>22.38</v>
      </c>
      <c r="F2378" s="358">
        <v>22.38</v>
      </c>
      <c r="G2378" s="358">
        <v>21.87</v>
      </c>
      <c r="H2378" s="358">
        <v>22</v>
      </c>
      <c r="I2378" s="358">
        <v>21.1</v>
      </c>
      <c r="J2378" s="358">
        <v>20.56</v>
      </c>
      <c r="K2378" s="358">
        <v>20.71</v>
      </c>
      <c r="L2378" s="358">
        <v>20.420000000000002</v>
      </c>
      <c r="M2378" s="358">
        <v>21.64</v>
      </c>
      <c r="N2378" s="358">
        <v>22.64</v>
      </c>
      <c r="O2378" s="358">
        <v>24.57</v>
      </c>
      <c r="P2378" s="358">
        <v>25.5</v>
      </c>
      <c r="Q2378" s="358">
        <v>24.58</v>
      </c>
      <c r="R2378" s="358">
        <v>23.33</v>
      </c>
      <c r="S2378" s="358">
        <v>23.7</v>
      </c>
      <c r="T2378" s="358">
        <v>24.47</v>
      </c>
      <c r="U2378" s="358">
        <v>24.33</v>
      </c>
      <c r="V2378" s="358">
        <v>23.63</v>
      </c>
      <c r="W2378" s="358">
        <v>23.67</v>
      </c>
      <c r="X2378" s="358">
        <v>23.46</v>
      </c>
      <c r="Y2378" s="358">
        <v>22.77</v>
      </c>
      <c r="Z2378" s="358">
        <v>21.9</v>
      </c>
      <c r="AA2378" s="358">
        <v>22.01</v>
      </c>
      <c r="AB2378" s="20">
        <v>545.99999999999989</v>
      </c>
    </row>
    <row r="2379" spans="1:28" thickTop="1" thickBot="1" x14ac:dyDescent="0.3">
      <c r="B2379" s="279">
        <v>41825</v>
      </c>
      <c r="C2379" s="128" t="s">
        <v>15</v>
      </c>
      <c r="D2379" s="358">
        <v>21.46</v>
      </c>
      <c r="E2379" s="358">
        <v>21.07</v>
      </c>
      <c r="F2379" s="358">
        <v>21.03</v>
      </c>
      <c r="G2379" s="358">
        <v>20.96</v>
      </c>
      <c r="H2379" s="358">
        <v>20.75</v>
      </c>
      <c r="I2379" s="358">
        <v>20.46</v>
      </c>
      <c r="J2379" s="358">
        <v>20.47</v>
      </c>
      <c r="K2379" s="358">
        <v>20.67</v>
      </c>
      <c r="L2379" s="358">
        <v>20.399999999999999</v>
      </c>
      <c r="M2379" s="358">
        <v>21.38</v>
      </c>
      <c r="N2379" s="358">
        <v>22.15</v>
      </c>
      <c r="O2379" s="358">
        <v>23.28</v>
      </c>
      <c r="P2379" s="358">
        <v>24.72</v>
      </c>
      <c r="Q2379" s="358">
        <v>25.54</v>
      </c>
      <c r="R2379" s="358">
        <v>25.98</v>
      </c>
      <c r="S2379" s="358">
        <v>26.15</v>
      </c>
      <c r="T2379" s="358">
        <v>26.12</v>
      </c>
      <c r="U2379" s="358">
        <v>24.95</v>
      </c>
      <c r="V2379" s="358">
        <v>25.14</v>
      </c>
      <c r="W2379" s="358">
        <v>23.43</v>
      </c>
      <c r="X2379" s="358">
        <v>22.51</v>
      </c>
      <c r="Y2379" s="358">
        <v>22.38</v>
      </c>
      <c r="Z2379" s="358">
        <v>21.6</v>
      </c>
      <c r="AA2379" s="358">
        <v>22.09</v>
      </c>
      <c r="AB2379" s="20">
        <v>544.69000000000005</v>
      </c>
    </row>
    <row r="2380" spans="1:28" thickTop="1" thickBot="1" x14ac:dyDescent="0.3">
      <c r="B2380" s="279">
        <v>41826</v>
      </c>
      <c r="C2380" s="128" t="s">
        <v>16</v>
      </c>
      <c r="D2380" s="358">
        <v>20.8</v>
      </c>
      <c r="E2380" s="358">
        <v>21.12</v>
      </c>
      <c r="F2380" s="358">
        <v>21.8</v>
      </c>
      <c r="G2380" s="358">
        <v>22</v>
      </c>
      <c r="H2380" s="358">
        <v>21.31</v>
      </c>
      <c r="I2380" s="358">
        <v>22</v>
      </c>
      <c r="J2380" s="358">
        <v>21.69</v>
      </c>
      <c r="K2380" s="358">
        <v>20.65</v>
      </c>
      <c r="L2380" s="358">
        <v>20.99</v>
      </c>
      <c r="M2380" s="358">
        <v>22.84</v>
      </c>
      <c r="N2380" s="358">
        <v>23.5</v>
      </c>
      <c r="O2380" s="358">
        <v>23.94</v>
      </c>
      <c r="P2380" s="358">
        <v>24.92</v>
      </c>
      <c r="Q2380" s="358">
        <v>26.79</v>
      </c>
      <c r="R2380" s="358">
        <v>27.96</v>
      </c>
      <c r="S2380" s="358">
        <v>28.68</v>
      </c>
      <c r="T2380" s="358">
        <v>28.73</v>
      </c>
      <c r="U2380" s="358">
        <v>27.75</v>
      </c>
      <c r="V2380" s="358">
        <v>27</v>
      </c>
      <c r="W2380" s="358">
        <v>22.49</v>
      </c>
      <c r="X2380" s="358">
        <v>21.54</v>
      </c>
      <c r="Y2380" s="358">
        <v>21.31</v>
      </c>
      <c r="Z2380" s="358">
        <v>20.6</v>
      </c>
      <c r="AA2380" s="358">
        <v>21.38</v>
      </c>
      <c r="AB2380" s="20">
        <v>561.79000000000008</v>
      </c>
    </row>
    <row r="2381" spans="1:28" thickTop="1" thickBot="1" x14ac:dyDescent="0.3">
      <c r="B2381" s="279">
        <v>41827</v>
      </c>
      <c r="C2381" s="128" t="s">
        <v>17</v>
      </c>
      <c r="D2381" s="358">
        <v>21.94</v>
      </c>
      <c r="E2381" s="358">
        <v>22.03</v>
      </c>
      <c r="F2381" s="358">
        <v>22.28</v>
      </c>
      <c r="G2381" s="358">
        <v>21.82</v>
      </c>
      <c r="H2381" s="358">
        <v>22.14</v>
      </c>
      <c r="I2381" s="358">
        <v>21.88</v>
      </c>
      <c r="J2381" s="358">
        <v>21.61</v>
      </c>
      <c r="K2381" s="358">
        <v>21.48</v>
      </c>
      <c r="L2381" s="358">
        <v>21.13</v>
      </c>
      <c r="M2381" s="358">
        <v>22.2</v>
      </c>
      <c r="N2381" s="358">
        <v>22.99</v>
      </c>
      <c r="O2381" s="358">
        <v>23.49</v>
      </c>
      <c r="P2381" s="358">
        <v>24.25</v>
      </c>
      <c r="Q2381" s="358">
        <v>25.74</v>
      </c>
      <c r="R2381" s="358">
        <v>25.62</v>
      </c>
      <c r="S2381" s="358">
        <v>25.89</v>
      </c>
      <c r="T2381" s="358">
        <v>26.96</v>
      </c>
      <c r="U2381" s="358">
        <v>26.38</v>
      </c>
      <c r="V2381" s="358">
        <v>26.56</v>
      </c>
      <c r="W2381" s="358">
        <v>25.46</v>
      </c>
      <c r="X2381" s="358">
        <v>24.24</v>
      </c>
      <c r="Y2381" s="358">
        <v>23.93</v>
      </c>
      <c r="Z2381" s="358">
        <v>22.99</v>
      </c>
      <c r="AA2381" s="358">
        <v>23.14</v>
      </c>
      <c r="AB2381" s="20">
        <v>566.14999999999986</v>
      </c>
    </row>
    <row r="2382" spans="1:28" thickTop="1" thickBot="1" x14ac:dyDescent="0.3">
      <c r="B2382" s="279">
        <v>41828</v>
      </c>
      <c r="C2382" s="128" t="s">
        <v>11</v>
      </c>
      <c r="D2382" s="358">
        <v>22.84</v>
      </c>
      <c r="E2382" s="358">
        <v>22.82</v>
      </c>
      <c r="F2382" s="358">
        <v>22.69</v>
      </c>
      <c r="G2382" s="358">
        <v>22.13</v>
      </c>
      <c r="H2382" s="358">
        <v>22.64</v>
      </c>
      <c r="I2382" s="358">
        <v>22.47</v>
      </c>
      <c r="J2382" s="358">
        <v>21.89</v>
      </c>
      <c r="K2382" s="358">
        <v>20.48</v>
      </c>
      <c r="L2382" s="358">
        <v>20.7</v>
      </c>
      <c r="M2382" s="358">
        <v>22.17</v>
      </c>
      <c r="N2382" s="358">
        <v>23.31</v>
      </c>
      <c r="O2382" s="358">
        <v>23.66</v>
      </c>
      <c r="P2382" s="358">
        <v>26.69</v>
      </c>
      <c r="Q2382" s="358">
        <v>27.42</v>
      </c>
      <c r="R2382" s="358">
        <v>28.34</v>
      </c>
      <c r="S2382" s="358">
        <v>27.43</v>
      </c>
      <c r="T2382" s="358">
        <v>27.63</v>
      </c>
      <c r="U2382" s="358">
        <v>27.38</v>
      </c>
      <c r="V2382" s="358">
        <v>26.34</v>
      </c>
      <c r="W2382" s="358">
        <v>26.26</v>
      </c>
      <c r="X2382" s="358">
        <v>24.8</v>
      </c>
      <c r="Y2382" s="358">
        <v>23.29</v>
      </c>
      <c r="Z2382" s="358">
        <v>23.97</v>
      </c>
      <c r="AA2382" s="358">
        <v>23.9</v>
      </c>
      <c r="AB2382" s="20">
        <v>581.24999999999989</v>
      </c>
    </row>
    <row r="2383" spans="1:28" thickTop="1" thickBot="1" x14ac:dyDescent="0.3">
      <c r="B2383" s="279">
        <v>41829</v>
      </c>
      <c r="C2383" s="128" t="s">
        <v>12</v>
      </c>
      <c r="D2383" s="358">
        <v>23.3</v>
      </c>
      <c r="E2383" s="358">
        <v>23.9</v>
      </c>
      <c r="F2383" s="358">
        <v>23.72</v>
      </c>
      <c r="G2383" s="358">
        <v>23.71</v>
      </c>
      <c r="H2383" s="358">
        <v>23.67</v>
      </c>
      <c r="I2383" s="358">
        <v>23.51</v>
      </c>
      <c r="J2383" s="358">
        <v>23.19</v>
      </c>
      <c r="K2383" s="358">
        <v>22.4</v>
      </c>
      <c r="L2383" s="358">
        <v>22.38</v>
      </c>
      <c r="M2383" s="358">
        <v>22.72</v>
      </c>
      <c r="N2383" s="358">
        <v>24.32</v>
      </c>
      <c r="O2383" s="358">
        <v>25.36</v>
      </c>
      <c r="P2383" s="358">
        <v>27.66</v>
      </c>
      <c r="Q2383" s="358">
        <v>28.18</v>
      </c>
      <c r="R2383" s="358">
        <v>28.61</v>
      </c>
      <c r="S2383" s="358">
        <v>28.26</v>
      </c>
      <c r="T2383" s="358">
        <v>28.42</v>
      </c>
      <c r="U2383" s="358">
        <v>26.66</v>
      </c>
      <c r="V2383" s="358">
        <v>26.22</v>
      </c>
      <c r="W2383" s="358">
        <v>25.48</v>
      </c>
      <c r="X2383" s="358">
        <v>24.88</v>
      </c>
      <c r="Y2383" s="358">
        <v>24.36</v>
      </c>
      <c r="Z2383" s="358">
        <v>23.72</v>
      </c>
      <c r="AA2383" s="358">
        <v>23.54</v>
      </c>
      <c r="AB2383" s="20">
        <v>598.17000000000007</v>
      </c>
    </row>
    <row r="2384" spans="1:28" thickTop="1" thickBot="1" x14ac:dyDescent="0.3">
      <c r="B2384" s="279">
        <v>41830</v>
      </c>
      <c r="C2384" s="128" t="s">
        <v>13</v>
      </c>
      <c r="D2384" s="358">
        <v>23.02</v>
      </c>
      <c r="E2384" s="358">
        <v>23.22</v>
      </c>
      <c r="F2384" s="358">
        <v>21.37</v>
      </c>
      <c r="G2384" s="358">
        <v>23.15</v>
      </c>
      <c r="H2384" s="358">
        <v>23.05</v>
      </c>
      <c r="I2384" s="358">
        <v>22.64</v>
      </c>
      <c r="J2384" s="358">
        <v>22.64</v>
      </c>
      <c r="K2384" s="358">
        <v>22.42</v>
      </c>
      <c r="L2384" s="358">
        <v>22.46</v>
      </c>
      <c r="M2384" s="358">
        <v>22.92</v>
      </c>
      <c r="N2384" s="358">
        <v>23.72</v>
      </c>
      <c r="O2384" s="358">
        <v>25.06</v>
      </c>
      <c r="P2384" s="358">
        <v>26.18</v>
      </c>
      <c r="Q2384" s="358">
        <v>26.67</v>
      </c>
      <c r="R2384" s="358">
        <v>26.32</v>
      </c>
      <c r="S2384" s="358">
        <v>27.98</v>
      </c>
      <c r="T2384" s="358">
        <v>27.76</v>
      </c>
      <c r="U2384" s="358">
        <v>22.11</v>
      </c>
      <c r="V2384" s="358">
        <v>27.02</v>
      </c>
      <c r="W2384" s="358">
        <v>25.28</v>
      </c>
      <c r="X2384" s="358">
        <v>24</v>
      </c>
      <c r="Y2384" s="358">
        <v>22.91</v>
      </c>
      <c r="Z2384" s="358">
        <v>23.48</v>
      </c>
      <c r="AA2384" s="358">
        <v>23.14</v>
      </c>
      <c r="AB2384" s="20">
        <v>578.52</v>
      </c>
    </row>
    <row r="2385" spans="2:28" thickTop="1" thickBot="1" x14ac:dyDescent="0.3">
      <c r="B2385" s="279">
        <v>41831</v>
      </c>
      <c r="C2385" s="128" t="s">
        <v>14</v>
      </c>
      <c r="D2385" s="358">
        <v>23.08</v>
      </c>
      <c r="E2385" s="358">
        <v>23.08</v>
      </c>
      <c r="F2385" s="358">
        <v>22.96</v>
      </c>
      <c r="G2385" s="358">
        <v>22.93</v>
      </c>
      <c r="H2385" s="358">
        <v>22.93</v>
      </c>
      <c r="I2385" s="358">
        <v>22.93</v>
      </c>
      <c r="J2385" s="358">
        <v>21.11</v>
      </c>
      <c r="K2385" s="358">
        <v>21.28</v>
      </c>
      <c r="L2385" s="358">
        <v>21.61</v>
      </c>
      <c r="M2385" s="358">
        <v>24.08</v>
      </c>
      <c r="N2385" s="358">
        <v>27.07</v>
      </c>
      <c r="O2385" s="358">
        <v>27.5</v>
      </c>
      <c r="P2385" s="358">
        <v>28.88</v>
      </c>
      <c r="Q2385" s="358">
        <v>28.64</v>
      </c>
      <c r="R2385" s="358">
        <v>28.8</v>
      </c>
      <c r="S2385" s="358">
        <v>29.25</v>
      </c>
      <c r="T2385" s="358">
        <v>29.71</v>
      </c>
      <c r="U2385" s="358">
        <v>29.06</v>
      </c>
      <c r="V2385" s="358">
        <v>28.96</v>
      </c>
      <c r="W2385" s="358">
        <v>28.02</v>
      </c>
      <c r="X2385" s="358">
        <v>25.23</v>
      </c>
      <c r="Y2385" s="358">
        <v>23.76</v>
      </c>
      <c r="Z2385" s="358">
        <v>22.76</v>
      </c>
      <c r="AA2385" s="358">
        <v>23.8</v>
      </c>
      <c r="AB2385" s="20">
        <v>607.42999999999984</v>
      </c>
    </row>
    <row r="2386" spans="2:28" thickTop="1" thickBot="1" x14ac:dyDescent="0.3">
      <c r="B2386" s="279">
        <v>41832</v>
      </c>
      <c r="C2386" s="128" t="s">
        <v>15</v>
      </c>
      <c r="D2386" s="358">
        <v>23.64</v>
      </c>
      <c r="E2386" s="358">
        <v>23.54</v>
      </c>
      <c r="F2386" s="358">
        <v>23.13</v>
      </c>
      <c r="G2386" s="358">
        <v>23.01</v>
      </c>
      <c r="H2386" s="358">
        <v>22.95</v>
      </c>
      <c r="I2386" s="358">
        <v>22.3</v>
      </c>
      <c r="J2386" s="358">
        <v>22.34</v>
      </c>
      <c r="K2386" s="358">
        <v>20.98</v>
      </c>
      <c r="L2386" s="358">
        <v>21.9</v>
      </c>
      <c r="M2386" s="358">
        <v>22.64</v>
      </c>
      <c r="N2386" s="358">
        <v>23.34</v>
      </c>
      <c r="O2386" s="358">
        <v>24.06</v>
      </c>
      <c r="P2386" s="358">
        <v>25.92</v>
      </c>
      <c r="Q2386" s="358">
        <v>27.01</v>
      </c>
      <c r="R2386" s="358">
        <v>27.67</v>
      </c>
      <c r="S2386" s="358">
        <v>27.14</v>
      </c>
      <c r="T2386" s="358">
        <v>27.91</v>
      </c>
      <c r="U2386" s="358">
        <v>27.93</v>
      </c>
      <c r="V2386" s="358">
        <v>27.39</v>
      </c>
      <c r="W2386" s="358">
        <v>26.43</v>
      </c>
      <c r="X2386" s="358">
        <v>25.19</v>
      </c>
      <c r="Y2386" s="358">
        <v>23.13</v>
      </c>
      <c r="Z2386" s="358">
        <v>23.76</v>
      </c>
      <c r="AA2386" s="358">
        <v>23.23</v>
      </c>
      <c r="AB2386" s="20">
        <v>586.54000000000008</v>
      </c>
    </row>
    <row r="2387" spans="2:28" thickTop="1" thickBot="1" x14ac:dyDescent="0.3">
      <c r="B2387" s="279">
        <v>41833</v>
      </c>
      <c r="C2387" s="128" t="s">
        <v>16</v>
      </c>
      <c r="D2387" s="358">
        <v>23.32</v>
      </c>
      <c r="E2387" s="358">
        <v>22.11</v>
      </c>
      <c r="F2387" s="358">
        <v>20.079999999999998</v>
      </c>
      <c r="G2387" s="358">
        <v>20.329999999999998</v>
      </c>
      <c r="H2387" s="358">
        <v>20</v>
      </c>
      <c r="I2387" s="358">
        <v>20.18</v>
      </c>
      <c r="J2387" s="358">
        <v>18.84</v>
      </c>
      <c r="K2387" s="358">
        <v>18.95</v>
      </c>
      <c r="L2387" s="358">
        <v>19.510000000000002</v>
      </c>
      <c r="M2387" s="358">
        <v>21.85</v>
      </c>
      <c r="N2387" s="358">
        <v>22.68</v>
      </c>
      <c r="O2387" s="358">
        <v>23.32</v>
      </c>
      <c r="P2387" s="358">
        <v>25.91</v>
      </c>
      <c r="Q2387" s="358">
        <v>26.97</v>
      </c>
      <c r="R2387" s="358">
        <v>28.59</v>
      </c>
      <c r="S2387" s="358">
        <v>29.38</v>
      </c>
      <c r="T2387" s="358">
        <v>29.18</v>
      </c>
      <c r="U2387" s="358">
        <v>27.28</v>
      </c>
      <c r="V2387" s="358">
        <v>26.86</v>
      </c>
      <c r="W2387" s="358">
        <v>26.09</v>
      </c>
      <c r="X2387" s="358">
        <v>22.5</v>
      </c>
      <c r="Y2387" s="358">
        <v>22.03</v>
      </c>
      <c r="Z2387" s="358">
        <v>21.42</v>
      </c>
      <c r="AA2387" s="358">
        <v>20.02</v>
      </c>
      <c r="AB2387" s="20">
        <v>557.39999999999986</v>
      </c>
    </row>
    <row r="2388" spans="2:28" thickTop="1" thickBot="1" x14ac:dyDescent="0.3">
      <c r="B2388" s="279">
        <v>41834</v>
      </c>
      <c r="C2388" s="128" t="s">
        <v>17</v>
      </c>
      <c r="D2388" s="358">
        <v>20.69</v>
      </c>
      <c r="E2388" s="358">
        <v>21.48</v>
      </c>
      <c r="F2388" s="358">
        <v>22.09</v>
      </c>
      <c r="G2388" s="358">
        <v>22.4</v>
      </c>
      <c r="H2388" s="358">
        <v>22.4</v>
      </c>
      <c r="I2388" s="358">
        <v>21.34</v>
      </c>
      <c r="J2388" s="358">
        <v>20.83</v>
      </c>
      <c r="K2388" s="358">
        <v>20.02</v>
      </c>
      <c r="L2388" s="358">
        <v>18.88</v>
      </c>
      <c r="M2388" s="358">
        <v>20.84</v>
      </c>
      <c r="N2388" s="358">
        <v>23.58</v>
      </c>
      <c r="O2388" s="358">
        <v>24.15</v>
      </c>
      <c r="P2388" s="358">
        <v>24.92</v>
      </c>
      <c r="Q2388" s="358">
        <v>25.8</v>
      </c>
      <c r="R2388" s="358">
        <v>27.5</v>
      </c>
      <c r="S2388" s="358">
        <v>27.08</v>
      </c>
      <c r="T2388" s="358">
        <v>26.37</v>
      </c>
      <c r="U2388" s="358">
        <v>26.79</v>
      </c>
      <c r="V2388" s="358">
        <v>26.62</v>
      </c>
      <c r="W2388" s="358">
        <v>26.05</v>
      </c>
      <c r="X2388" s="358">
        <v>24.04</v>
      </c>
      <c r="Y2388" s="358">
        <v>23.77</v>
      </c>
      <c r="Z2388" s="358">
        <v>23.87</v>
      </c>
      <c r="AA2388" s="358">
        <v>24.12</v>
      </c>
      <c r="AB2388" s="20">
        <v>565.63000000000011</v>
      </c>
    </row>
    <row r="2389" spans="2:28" thickTop="1" thickBot="1" x14ac:dyDescent="0.3">
      <c r="B2389" s="279">
        <v>41835</v>
      </c>
      <c r="C2389" s="128" t="s">
        <v>11</v>
      </c>
      <c r="D2389" s="358">
        <v>23.17</v>
      </c>
      <c r="E2389" s="358">
        <v>22.38</v>
      </c>
      <c r="F2389" s="358">
        <v>22.59</v>
      </c>
      <c r="G2389" s="358">
        <v>22.38</v>
      </c>
      <c r="H2389" s="358">
        <v>23.68</v>
      </c>
      <c r="I2389" s="358">
        <v>22.54</v>
      </c>
      <c r="J2389" s="358">
        <v>19.78</v>
      </c>
      <c r="K2389" s="358">
        <v>20.14</v>
      </c>
      <c r="L2389" s="358">
        <v>21.16</v>
      </c>
      <c r="M2389" s="358">
        <v>22.11</v>
      </c>
      <c r="N2389" s="358">
        <v>22.97</v>
      </c>
      <c r="O2389" s="358">
        <v>24.62</v>
      </c>
      <c r="P2389" s="358">
        <v>25.33</v>
      </c>
      <c r="Q2389" s="358">
        <v>26.73</v>
      </c>
      <c r="R2389" s="358">
        <v>26.81</v>
      </c>
      <c r="S2389" s="358">
        <v>27.38</v>
      </c>
      <c r="T2389" s="358">
        <v>28.2</v>
      </c>
      <c r="U2389" s="358">
        <v>26.44</v>
      </c>
      <c r="V2389" s="358">
        <v>25.38</v>
      </c>
      <c r="W2389" s="358">
        <v>25.51</v>
      </c>
      <c r="X2389" s="358">
        <v>24.86</v>
      </c>
      <c r="Y2389" s="358">
        <v>23.62</v>
      </c>
      <c r="Z2389" s="358">
        <v>23.83</v>
      </c>
      <c r="AA2389" s="358">
        <v>23.3</v>
      </c>
      <c r="AB2389" s="20">
        <v>574.90999999999985</v>
      </c>
    </row>
    <row r="2390" spans="2:28" thickTop="1" thickBot="1" x14ac:dyDescent="0.3">
      <c r="B2390" s="279">
        <v>41836</v>
      </c>
      <c r="C2390" s="128" t="s">
        <v>12</v>
      </c>
      <c r="D2390" s="358">
        <v>23.27</v>
      </c>
      <c r="E2390" s="358">
        <v>23.66</v>
      </c>
      <c r="F2390" s="358">
        <v>23.47</v>
      </c>
      <c r="G2390" s="358">
        <v>23.52</v>
      </c>
      <c r="H2390" s="358">
        <v>23.52</v>
      </c>
      <c r="I2390" s="358">
        <v>22.77</v>
      </c>
      <c r="J2390" s="358">
        <v>20.89</v>
      </c>
      <c r="K2390" s="358">
        <v>20.89</v>
      </c>
      <c r="L2390" s="358">
        <v>20.64</v>
      </c>
      <c r="M2390" s="358">
        <v>21.29</v>
      </c>
      <c r="N2390" s="358">
        <v>22.95</v>
      </c>
      <c r="O2390" s="358">
        <v>26.05</v>
      </c>
      <c r="P2390" s="358">
        <v>26.55</v>
      </c>
      <c r="Q2390" s="358">
        <v>29.11</v>
      </c>
      <c r="R2390" s="358">
        <v>28.91</v>
      </c>
      <c r="S2390" s="358">
        <v>28.44</v>
      </c>
      <c r="T2390" s="358">
        <v>27.72</v>
      </c>
      <c r="U2390" s="358">
        <v>28.72</v>
      </c>
      <c r="V2390" s="358">
        <v>27.91</v>
      </c>
      <c r="W2390" s="358">
        <v>26.78</v>
      </c>
      <c r="X2390" s="358">
        <v>25.35</v>
      </c>
      <c r="Y2390" s="358">
        <v>24.4</v>
      </c>
      <c r="Z2390" s="358">
        <v>23.88</v>
      </c>
      <c r="AA2390" s="358">
        <v>23.64</v>
      </c>
      <c r="AB2390" s="20">
        <v>594.33000000000004</v>
      </c>
    </row>
    <row r="2391" spans="2:28" thickTop="1" thickBot="1" x14ac:dyDescent="0.3">
      <c r="B2391" s="279">
        <v>41837</v>
      </c>
      <c r="C2391" s="128" t="s">
        <v>13</v>
      </c>
      <c r="D2391" s="358">
        <v>23.24</v>
      </c>
      <c r="E2391" s="358">
        <v>23.37</v>
      </c>
      <c r="F2391" s="358">
        <v>23.47</v>
      </c>
      <c r="G2391" s="358">
        <v>23.47</v>
      </c>
      <c r="H2391" s="358">
        <v>23.47</v>
      </c>
      <c r="I2391" s="358">
        <v>22.17</v>
      </c>
      <c r="J2391" s="358">
        <v>21.03</v>
      </c>
      <c r="K2391" s="358">
        <v>21.39</v>
      </c>
      <c r="L2391" s="358">
        <v>20.28</v>
      </c>
      <c r="M2391" s="358">
        <v>22.43</v>
      </c>
      <c r="N2391" s="358">
        <v>23.04</v>
      </c>
      <c r="O2391" s="358">
        <v>26.25</v>
      </c>
      <c r="P2391" s="358">
        <v>27.53</v>
      </c>
      <c r="Q2391" s="358">
        <v>28.83</v>
      </c>
      <c r="R2391" s="358">
        <v>29.07</v>
      </c>
      <c r="S2391" s="358">
        <v>29.21</v>
      </c>
      <c r="T2391" s="358">
        <v>29.01</v>
      </c>
      <c r="U2391" s="358">
        <v>29.3</v>
      </c>
      <c r="V2391" s="358">
        <v>28.87</v>
      </c>
      <c r="W2391" s="358">
        <v>27.51</v>
      </c>
      <c r="X2391" s="358">
        <v>27.43</v>
      </c>
      <c r="Y2391" s="358">
        <v>26.84</v>
      </c>
      <c r="Z2391" s="358">
        <v>26.31</v>
      </c>
      <c r="AA2391" s="358">
        <v>25.53</v>
      </c>
      <c r="AB2391" s="20">
        <v>609.04999999999984</v>
      </c>
    </row>
    <row r="2392" spans="2:28" thickTop="1" thickBot="1" x14ac:dyDescent="0.3">
      <c r="B2392" s="279">
        <v>41838</v>
      </c>
      <c r="C2392" s="128" t="s">
        <v>14</v>
      </c>
      <c r="D2392" s="358">
        <v>23.68</v>
      </c>
      <c r="E2392" s="358">
        <v>25.16</v>
      </c>
      <c r="F2392" s="358">
        <v>25.24</v>
      </c>
      <c r="G2392" s="358">
        <v>24.6</v>
      </c>
      <c r="H2392" s="358">
        <v>24.12</v>
      </c>
      <c r="I2392" s="358">
        <v>24.33</v>
      </c>
      <c r="J2392" s="358">
        <v>23.75</v>
      </c>
      <c r="K2392" s="358">
        <v>22.93</v>
      </c>
      <c r="L2392" s="358">
        <v>23.09</v>
      </c>
      <c r="M2392" s="358">
        <v>21.16</v>
      </c>
      <c r="N2392" s="358">
        <v>22.68</v>
      </c>
      <c r="O2392" s="358">
        <v>27.22</v>
      </c>
      <c r="P2392" s="358">
        <v>28.05</v>
      </c>
      <c r="Q2392" s="358">
        <v>29.15</v>
      </c>
      <c r="R2392" s="358">
        <v>29.21</v>
      </c>
      <c r="S2392" s="358">
        <v>29.61</v>
      </c>
      <c r="T2392" s="358">
        <v>30.92</v>
      </c>
      <c r="U2392" s="358">
        <v>30.83</v>
      </c>
      <c r="V2392" s="358">
        <v>30.45</v>
      </c>
      <c r="W2392" s="358">
        <v>26.84</v>
      </c>
      <c r="X2392" s="358">
        <v>26.47</v>
      </c>
      <c r="Y2392" s="358">
        <v>27.01</v>
      </c>
      <c r="Z2392" s="358">
        <v>26.22</v>
      </c>
      <c r="AA2392" s="358">
        <v>25.79</v>
      </c>
      <c r="AB2392" s="20">
        <v>628.51</v>
      </c>
    </row>
    <row r="2393" spans="2:28" thickTop="1" thickBot="1" x14ac:dyDescent="0.3">
      <c r="B2393" s="279">
        <v>41839</v>
      </c>
      <c r="C2393" s="128" t="s">
        <v>15</v>
      </c>
      <c r="D2393" s="358">
        <v>25.84</v>
      </c>
      <c r="E2393" s="358">
        <v>25.72</v>
      </c>
      <c r="F2393" s="358">
        <v>25.71</v>
      </c>
      <c r="G2393" s="358">
        <v>25.58</v>
      </c>
      <c r="H2393" s="358">
        <v>25.68</v>
      </c>
      <c r="I2393" s="358">
        <v>25.58</v>
      </c>
      <c r="J2393" s="358">
        <v>24.05</v>
      </c>
      <c r="K2393" s="358">
        <v>19.54</v>
      </c>
      <c r="L2393" s="358">
        <v>19.07</v>
      </c>
      <c r="M2393" s="358">
        <v>19.54</v>
      </c>
      <c r="N2393" s="358">
        <v>24.66</v>
      </c>
      <c r="O2393" s="358">
        <v>26.13</v>
      </c>
      <c r="P2393" s="358">
        <v>28.54</v>
      </c>
      <c r="Q2393" s="358">
        <v>28.94</v>
      </c>
      <c r="R2393" s="358">
        <v>29.03</v>
      </c>
      <c r="S2393" s="358">
        <v>30.07</v>
      </c>
      <c r="T2393" s="358">
        <v>29.8</v>
      </c>
      <c r="U2393" s="358">
        <v>30.67</v>
      </c>
      <c r="V2393" s="358">
        <v>30.67</v>
      </c>
      <c r="W2393" s="358">
        <v>30.67</v>
      </c>
      <c r="X2393" s="358">
        <v>30.67</v>
      </c>
      <c r="Y2393" s="358">
        <v>29.69</v>
      </c>
      <c r="Z2393" s="358">
        <v>25.81</v>
      </c>
      <c r="AA2393" s="358">
        <v>23.33</v>
      </c>
      <c r="AB2393" s="20">
        <v>634.99</v>
      </c>
    </row>
    <row r="2394" spans="2:28" thickTop="1" thickBot="1" x14ac:dyDescent="0.3">
      <c r="B2394" s="279">
        <v>41840</v>
      </c>
      <c r="C2394" s="128" t="s">
        <v>16</v>
      </c>
      <c r="D2394" s="358">
        <v>23.77</v>
      </c>
      <c r="E2394" s="358">
        <v>24.38</v>
      </c>
      <c r="F2394" s="358">
        <v>23.68</v>
      </c>
      <c r="G2394" s="358">
        <v>24.92</v>
      </c>
      <c r="H2394" s="358">
        <v>24.68</v>
      </c>
      <c r="I2394" s="358">
        <v>24.23</v>
      </c>
      <c r="J2394" s="358">
        <v>23.74</v>
      </c>
      <c r="K2394" s="358">
        <v>22.1</v>
      </c>
      <c r="L2394" s="358">
        <v>22.06</v>
      </c>
      <c r="M2394" s="358">
        <v>23.11</v>
      </c>
      <c r="N2394" s="358">
        <v>25.16</v>
      </c>
      <c r="O2394" s="358">
        <v>26.75</v>
      </c>
      <c r="P2394" s="358">
        <v>28.61</v>
      </c>
      <c r="Q2394" s="358">
        <v>28</v>
      </c>
      <c r="R2394" s="358">
        <v>28.87</v>
      </c>
      <c r="S2394" s="358">
        <v>29.95</v>
      </c>
      <c r="T2394" s="358">
        <v>30.23</v>
      </c>
      <c r="U2394" s="358">
        <v>29.98</v>
      </c>
      <c r="V2394" s="358">
        <v>30.16</v>
      </c>
      <c r="W2394" s="358">
        <v>28.34</v>
      </c>
      <c r="X2394" s="358">
        <v>26.49</v>
      </c>
      <c r="Y2394" s="358">
        <v>25.43</v>
      </c>
      <c r="Z2394" s="358">
        <v>23.73</v>
      </c>
      <c r="AA2394" s="358">
        <v>24.71</v>
      </c>
      <c r="AB2394" s="20">
        <v>623.08000000000015</v>
      </c>
    </row>
    <row r="2395" spans="2:28" thickTop="1" thickBot="1" x14ac:dyDescent="0.3">
      <c r="B2395" s="279">
        <v>41841</v>
      </c>
      <c r="C2395" s="128" t="s">
        <v>17</v>
      </c>
      <c r="D2395" s="358">
        <v>24.32</v>
      </c>
      <c r="E2395" s="358">
        <v>24.18</v>
      </c>
      <c r="F2395" s="358">
        <v>24.29</v>
      </c>
      <c r="G2395" s="358">
        <v>24.24</v>
      </c>
      <c r="H2395" s="358">
        <v>24.36</v>
      </c>
      <c r="I2395" s="358">
        <v>24.41</v>
      </c>
      <c r="J2395" s="358">
        <v>22.98</v>
      </c>
      <c r="K2395" s="358">
        <v>19.91</v>
      </c>
      <c r="L2395" s="358">
        <v>22.06</v>
      </c>
      <c r="M2395" s="358">
        <v>22.73</v>
      </c>
      <c r="N2395" s="358">
        <v>25.88</v>
      </c>
      <c r="O2395" s="358">
        <v>26.82</v>
      </c>
      <c r="P2395" s="358">
        <v>27.89</v>
      </c>
      <c r="Q2395" s="358">
        <v>29.16</v>
      </c>
      <c r="R2395" s="358">
        <v>30.33</v>
      </c>
      <c r="S2395" s="358">
        <v>30.46</v>
      </c>
      <c r="T2395" s="358">
        <v>30.67</v>
      </c>
      <c r="U2395" s="358">
        <v>30.8</v>
      </c>
      <c r="V2395" s="358">
        <v>30.45</v>
      </c>
      <c r="W2395" s="358">
        <v>29.89</v>
      </c>
      <c r="X2395" s="358">
        <v>28.6</v>
      </c>
      <c r="Y2395" s="358">
        <v>26.3</v>
      </c>
      <c r="Z2395" s="358">
        <v>26.3</v>
      </c>
      <c r="AA2395" s="358">
        <v>25.69</v>
      </c>
      <c r="AB2395" s="20">
        <v>632.71999999999991</v>
      </c>
    </row>
    <row r="2396" spans="2:28" thickTop="1" thickBot="1" x14ac:dyDescent="0.3">
      <c r="B2396" s="279">
        <v>41842</v>
      </c>
      <c r="C2396" s="128" t="s">
        <v>11</v>
      </c>
      <c r="D2396" s="358">
        <v>26.01</v>
      </c>
      <c r="E2396" s="358">
        <v>25.72</v>
      </c>
      <c r="F2396" s="358">
        <v>25.57</v>
      </c>
      <c r="G2396" s="358">
        <v>25.7</v>
      </c>
      <c r="H2396" s="358">
        <v>25.62</v>
      </c>
      <c r="I2396" s="358">
        <v>25.1</v>
      </c>
      <c r="J2396" s="358">
        <v>22.74</v>
      </c>
      <c r="K2396" s="358">
        <v>21.56</v>
      </c>
      <c r="L2396" s="358">
        <v>22.41</v>
      </c>
      <c r="M2396" s="358">
        <v>22.68</v>
      </c>
      <c r="N2396" s="358">
        <v>24.49</v>
      </c>
      <c r="O2396" s="358">
        <v>25.72</v>
      </c>
      <c r="P2396" s="358">
        <v>28.34</v>
      </c>
      <c r="Q2396" s="358">
        <v>28.31</v>
      </c>
      <c r="R2396" s="358">
        <v>29.17</v>
      </c>
      <c r="S2396" s="358">
        <v>30.38</v>
      </c>
      <c r="T2396" s="358">
        <v>30.69</v>
      </c>
      <c r="U2396" s="358">
        <v>29.46</v>
      </c>
      <c r="V2396" s="358">
        <v>28.02</v>
      </c>
      <c r="W2396" s="358">
        <v>26.04</v>
      </c>
      <c r="X2396" s="358">
        <v>24.4</v>
      </c>
      <c r="Y2396" s="358">
        <v>23.83</v>
      </c>
      <c r="Z2396" s="358">
        <v>24.43</v>
      </c>
      <c r="AA2396" s="358">
        <v>24.2</v>
      </c>
      <c r="AB2396" s="20">
        <v>620.59</v>
      </c>
    </row>
    <row r="2397" spans="2:28" thickTop="1" thickBot="1" x14ac:dyDescent="0.3">
      <c r="B2397" s="279">
        <v>41843</v>
      </c>
      <c r="C2397" s="128" t="s">
        <v>12</v>
      </c>
      <c r="D2397" s="358">
        <v>24.04</v>
      </c>
      <c r="E2397" s="358">
        <v>23.53</v>
      </c>
      <c r="F2397" s="358">
        <v>23.47</v>
      </c>
      <c r="G2397" s="358">
        <v>22.88</v>
      </c>
      <c r="H2397" s="358">
        <v>21.6</v>
      </c>
      <c r="I2397" s="358">
        <v>21.06</v>
      </c>
      <c r="J2397" s="358">
        <v>19.920000000000002</v>
      </c>
      <c r="K2397" s="358">
        <v>20.84</v>
      </c>
      <c r="L2397" s="358">
        <v>21.7</v>
      </c>
      <c r="M2397" s="358">
        <v>22.63</v>
      </c>
      <c r="N2397" s="358">
        <v>24.72</v>
      </c>
      <c r="O2397" s="358">
        <v>26.73</v>
      </c>
      <c r="P2397" s="358">
        <v>27.13</v>
      </c>
      <c r="Q2397" s="358">
        <v>28.5</v>
      </c>
      <c r="R2397" s="358">
        <v>29.31</v>
      </c>
      <c r="S2397" s="358">
        <v>28.74</v>
      </c>
      <c r="T2397" s="358">
        <v>27.6</v>
      </c>
      <c r="U2397" s="358">
        <v>27</v>
      </c>
      <c r="V2397" s="358">
        <v>24.7</v>
      </c>
      <c r="W2397" s="358">
        <v>24.66</v>
      </c>
      <c r="X2397" s="358">
        <v>24.83</v>
      </c>
      <c r="Y2397" s="358">
        <v>24.41</v>
      </c>
      <c r="Z2397" s="358">
        <v>23.94</v>
      </c>
      <c r="AA2397" s="358">
        <v>23.01</v>
      </c>
      <c r="AB2397" s="20">
        <v>586.95000000000005</v>
      </c>
    </row>
    <row r="2398" spans="2:28" thickTop="1" thickBot="1" x14ac:dyDescent="0.3">
      <c r="B2398" s="279">
        <v>41844</v>
      </c>
      <c r="C2398" s="128" t="s">
        <v>13</v>
      </c>
      <c r="D2398" s="358">
        <v>21.6</v>
      </c>
      <c r="E2398" s="358">
        <v>22.68</v>
      </c>
      <c r="F2398" s="358">
        <v>23.47</v>
      </c>
      <c r="G2398" s="358">
        <v>22.88</v>
      </c>
      <c r="H2398" s="358">
        <v>21.6</v>
      </c>
      <c r="I2398" s="358">
        <v>20.87</v>
      </c>
      <c r="J2398" s="358">
        <v>20.71</v>
      </c>
      <c r="K2398" s="358">
        <v>20.84</v>
      </c>
      <c r="L2398" s="358">
        <v>21.7</v>
      </c>
      <c r="M2398" s="358">
        <v>21.78</v>
      </c>
      <c r="N2398" s="358">
        <v>23.04</v>
      </c>
      <c r="O2398" s="358">
        <v>24.19</v>
      </c>
      <c r="P2398" s="358">
        <v>26.57</v>
      </c>
      <c r="Q2398" s="358">
        <v>27.16</v>
      </c>
      <c r="R2398" s="358">
        <v>28.05</v>
      </c>
      <c r="S2398" s="358">
        <v>28.69</v>
      </c>
      <c r="T2398" s="358">
        <v>28.49</v>
      </c>
      <c r="U2398" s="358">
        <v>27.69</v>
      </c>
      <c r="V2398" s="358">
        <v>27.19</v>
      </c>
      <c r="W2398" s="358">
        <v>25.89</v>
      </c>
      <c r="X2398" s="358">
        <v>25.91</v>
      </c>
      <c r="Y2398" s="358">
        <v>24.32</v>
      </c>
      <c r="Z2398" s="358">
        <v>24.06</v>
      </c>
      <c r="AA2398" s="358">
        <v>24.05</v>
      </c>
      <c r="AB2398" s="20">
        <v>583.42999999999995</v>
      </c>
    </row>
    <row r="2399" spans="2:28" thickTop="1" thickBot="1" x14ac:dyDescent="0.3">
      <c r="B2399" s="279">
        <v>41845</v>
      </c>
      <c r="C2399" s="128" t="s">
        <v>14</v>
      </c>
      <c r="D2399" s="358">
        <v>23.45</v>
      </c>
      <c r="E2399" s="358">
        <v>23.71</v>
      </c>
      <c r="F2399" s="358">
        <v>23.71</v>
      </c>
      <c r="G2399" s="358">
        <v>23.33</v>
      </c>
      <c r="H2399" s="358">
        <v>23.57</v>
      </c>
      <c r="I2399" s="358">
        <v>23.14</v>
      </c>
      <c r="J2399" s="358">
        <v>21.58</v>
      </c>
      <c r="K2399" s="358">
        <v>19.11</v>
      </c>
      <c r="L2399" s="358">
        <v>19.989999999999998</v>
      </c>
      <c r="M2399" s="358">
        <v>21.95</v>
      </c>
      <c r="N2399" s="358">
        <v>23.12</v>
      </c>
      <c r="O2399" s="358">
        <v>24.19</v>
      </c>
      <c r="P2399" s="358">
        <v>27.85</v>
      </c>
      <c r="Q2399" s="358">
        <v>28.52</v>
      </c>
      <c r="R2399" s="358">
        <v>28.95</v>
      </c>
      <c r="S2399" s="358">
        <v>29.18</v>
      </c>
      <c r="T2399" s="358">
        <v>29.04</v>
      </c>
      <c r="U2399" s="358">
        <v>29.17</v>
      </c>
      <c r="V2399" s="358">
        <v>28.66</v>
      </c>
      <c r="W2399" s="358">
        <v>27.85</v>
      </c>
      <c r="X2399" s="358">
        <v>25.61</v>
      </c>
      <c r="Y2399" s="358">
        <v>25.16</v>
      </c>
      <c r="Z2399" s="358">
        <v>24.91</v>
      </c>
      <c r="AA2399" s="358">
        <v>24.29</v>
      </c>
      <c r="AB2399" s="20">
        <v>600.04</v>
      </c>
    </row>
    <row r="2400" spans="2:28" thickTop="1" thickBot="1" x14ac:dyDescent="0.3">
      <c r="B2400" s="279">
        <v>41846</v>
      </c>
      <c r="C2400" s="128" t="s">
        <v>15</v>
      </c>
      <c r="D2400" s="358">
        <v>23.97</v>
      </c>
      <c r="E2400" s="358">
        <v>24.21</v>
      </c>
      <c r="F2400" s="358">
        <v>24.11</v>
      </c>
      <c r="G2400" s="358">
        <v>24.21</v>
      </c>
      <c r="H2400" s="358">
        <v>23.71</v>
      </c>
      <c r="I2400" s="358">
        <v>23.14</v>
      </c>
      <c r="J2400" s="358">
        <v>23</v>
      </c>
      <c r="K2400" s="358">
        <v>20.68</v>
      </c>
      <c r="L2400" s="358">
        <v>20.56</v>
      </c>
      <c r="M2400" s="358">
        <v>22.09</v>
      </c>
      <c r="N2400" s="358">
        <v>24.24</v>
      </c>
      <c r="O2400" s="358">
        <v>27</v>
      </c>
      <c r="P2400" s="358">
        <v>28.84</v>
      </c>
      <c r="Q2400" s="358">
        <v>28.95</v>
      </c>
      <c r="R2400" s="358">
        <v>29.27</v>
      </c>
      <c r="S2400" s="358">
        <v>30.07</v>
      </c>
      <c r="T2400" s="358">
        <v>28.73</v>
      </c>
      <c r="U2400" s="358">
        <v>26.1</v>
      </c>
      <c r="V2400" s="358">
        <v>26.41</v>
      </c>
      <c r="W2400" s="358">
        <v>28.57</v>
      </c>
      <c r="X2400" s="358">
        <v>28.14</v>
      </c>
      <c r="Y2400" s="358">
        <v>26.91</v>
      </c>
      <c r="Z2400" s="358">
        <v>25.76</v>
      </c>
      <c r="AA2400" s="358">
        <v>26.15</v>
      </c>
      <c r="AB2400" s="20">
        <v>614.82000000000005</v>
      </c>
    </row>
    <row r="2401" spans="1:28" thickTop="1" thickBot="1" x14ac:dyDescent="0.3">
      <c r="B2401" s="279">
        <v>41847</v>
      </c>
      <c r="C2401" s="128" t="s">
        <v>16</v>
      </c>
      <c r="D2401" s="358">
        <v>25.21</v>
      </c>
      <c r="E2401" s="358">
        <v>25.26</v>
      </c>
      <c r="F2401" s="358">
        <v>24.68</v>
      </c>
      <c r="G2401" s="358">
        <v>24.68</v>
      </c>
      <c r="H2401" s="358">
        <v>24.13</v>
      </c>
      <c r="I2401" s="358">
        <v>23.52</v>
      </c>
      <c r="J2401" s="358">
        <v>21.4</v>
      </c>
      <c r="K2401" s="358">
        <v>21.14</v>
      </c>
      <c r="L2401" s="358">
        <v>21.99</v>
      </c>
      <c r="M2401" s="358">
        <v>22.37</v>
      </c>
      <c r="N2401" s="358">
        <v>25.23</v>
      </c>
      <c r="O2401" s="358">
        <v>26.23</v>
      </c>
      <c r="P2401" s="358">
        <v>29.1</v>
      </c>
      <c r="Q2401" s="358">
        <v>29.78</v>
      </c>
      <c r="R2401" s="358">
        <v>30.13</v>
      </c>
      <c r="S2401" s="358">
        <v>30.25</v>
      </c>
      <c r="T2401" s="358">
        <v>30.23</v>
      </c>
      <c r="U2401" s="358">
        <v>29.59</v>
      </c>
      <c r="V2401" s="358">
        <v>29.6</v>
      </c>
      <c r="W2401" s="358">
        <v>27.56</v>
      </c>
      <c r="X2401" s="358">
        <v>27.68</v>
      </c>
      <c r="Y2401" s="358">
        <v>26.52</v>
      </c>
      <c r="Z2401" s="358">
        <v>25.13</v>
      </c>
      <c r="AA2401" s="358">
        <v>24.2</v>
      </c>
      <c r="AB2401" s="20">
        <v>625.61000000000013</v>
      </c>
    </row>
    <row r="2402" spans="1:28" thickTop="1" thickBot="1" x14ac:dyDescent="0.3">
      <c r="B2402" s="279">
        <v>41848</v>
      </c>
      <c r="C2402" s="128" t="s">
        <v>17</v>
      </c>
      <c r="D2402" s="358">
        <v>22.98</v>
      </c>
      <c r="E2402" s="358">
        <v>24.69</v>
      </c>
      <c r="F2402" s="358">
        <v>25.03</v>
      </c>
      <c r="G2402" s="358">
        <v>24.5</v>
      </c>
      <c r="H2402" s="358">
        <v>24.89</v>
      </c>
      <c r="I2402" s="358">
        <v>23.71</v>
      </c>
      <c r="J2402" s="358">
        <v>21.06</v>
      </c>
      <c r="K2402" s="358">
        <v>21.82</v>
      </c>
      <c r="L2402" s="358">
        <v>22.2</v>
      </c>
      <c r="M2402" s="358">
        <v>23.13</v>
      </c>
      <c r="N2402" s="358">
        <v>25.59</v>
      </c>
      <c r="O2402" s="358">
        <v>26.94</v>
      </c>
      <c r="P2402" s="358">
        <v>28.19</v>
      </c>
      <c r="Q2402" s="358">
        <v>28.83</v>
      </c>
      <c r="R2402" s="358">
        <v>29.26</v>
      </c>
      <c r="S2402" s="358">
        <v>28.99</v>
      </c>
      <c r="T2402" s="358">
        <v>29.29</v>
      </c>
      <c r="U2402" s="358">
        <v>26.64</v>
      </c>
      <c r="V2402" s="358">
        <v>24.18</v>
      </c>
      <c r="W2402" s="358">
        <v>24</v>
      </c>
      <c r="X2402" s="358">
        <v>22.92</v>
      </c>
      <c r="Y2402" s="358">
        <v>23.85</v>
      </c>
      <c r="Z2402" s="358">
        <v>23.85</v>
      </c>
      <c r="AA2402" s="358">
        <v>23.47</v>
      </c>
      <c r="AB2402" s="20">
        <v>600.01</v>
      </c>
    </row>
    <row r="2403" spans="1:28" thickTop="1" thickBot="1" x14ac:dyDescent="0.3">
      <c r="B2403" s="279">
        <v>41849</v>
      </c>
      <c r="C2403" s="128" t="s">
        <v>11</v>
      </c>
      <c r="D2403" s="358">
        <v>23.22</v>
      </c>
      <c r="E2403" s="358">
        <v>23.22</v>
      </c>
      <c r="F2403" s="358">
        <v>23.08</v>
      </c>
      <c r="G2403" s="358">
        <v>23.08</v>
      </c>
      <c r="H2403" s="358">
        <v>21.97</v>
      </c>
      <c r="I2403" s="358">
        <v>21.3</v>
      </c>
      <c r="J2403" s="358">
        <v>19.62</v>
      </c>
      <c r="K2403" s="358">
        <v>19.63</v>
      </c>
      <c r="L2403" s="358">
        <v>19.489999999999998</v>
      </c>
      <c r="M2403" s="358">
        <v>21.7</v>
      </c>
      <c r="N2403" s="358">
        <v>23.99</v>
      </c>
      <c r="O2403" s="358">
        <v>24.54</v>
      </c>
      <c r="P2403" s="358">
        <v>26.05</v>
      </c>
      <c r="Q2403" s="358">
        <v>26.85</v>
      </c>
      <c r="R2403" s="358">
        <v>28.06</v>
      </c>
      <c r="S2403" s="358">
        <v>28.62</v>
      </c>
      <c r="T2403" s="358">
        <v>27.89</v>
      </c>
      <c r="U2403" s="358">
        <v>28.5</v>
      </c>
      <c r="V2403" s="358">
        <v>28.03</v>
      </c>
      <c r="W2403" s="358">
        <v>26.58</v>
      </c>
      <c r="X2403" s="358">
        <v>25.26</v>
      </c>
      <c r="Y2403" s="358">
        <v>24.25</v>
      </c>
      <c r="Z2403" s="358">
        <v>23.71</v>
      </c>
      <c r="AA2403" s="358">
        <v>23.74</v>
      </c>
      <c r="AB2403" s="20">
        <v>582.38000000000011</v>
      </c>
    </row>
    <row r="2404" spans="1:28" thickTop="1" thickBot="1" x14ac:dyDescent="0.3">
      <c r="B2404" s="279">
        <v>41850</v>
      </c>
      <c r="C2404" s="128" t="s">
        <v>12</v>
      </c>
      <c r="D2404" s="358">
        <v>22.29</v>
      </c>
      <c r="E2404" s="358">
        <v>22.1</v>
      </c>
      <c r="F2404" s="358">
        <v>21.9</v>
      </c>
      <c r="G2404" s="358">
        <v>21.91</v>
      </c>
      <c r="H2404" s="358">
        <v>21.75</v>
      </c>
      <c r="I2404" s="358">
        <v>21.17</v>
      </c>
      <c r="J2404" s="358">
        <v>19.68</v>
      </c>
      <c r="K2404" s="358">
        <v>19.350000000000001</v>
      </c>
      <c r="L2404" s="358">
        <v>20</v>
      </c>
      <c r="M2404" s="358">
        <v>22.63</v>
      </c>
      <c r="N2404" s="358">
        <v>23.8</v>
      </c>
      <c r="O2404" s="358">
        <v>24.91</v>
      </c>
      <c r="P2404" s="358">
        <v>26.54</v>
      </c>
      <c r="Q2404" s="358">
        <v>28</v>
      </c>
      <c r="R2404" s="358">
        <v>28.62</v>
      </c>
      <c r="S2404" s="358">
        <v>29.43</v>
      </c>
      <c r="T2404" s="358">
        <v>30.07</v>
      </c>
      <c r="U2404" s="358">
        <v>29.81</v>
      </c>
      <c r="V2404" s="358">
        <v>29.88</v>
      </c>
      <c r="W2404" s="358">
        <v>29.19</v>
      </c>
      <c r="X2404" s="358">
        <v>27.6</v>
      </c>
      <c r="Y2404" s="358">
        <v>25.9</v>
      </c>
      <c r="Z2404" s="358">
        <v>25</v>
      </c>
      <c r="AA2404" s="358">
        <v>24.75</v>
      </c>
      <c r="AB2404" s="20">
        <v>596.28</v>
      </c>
    </row>
    <row r="2405" spans="1:28" thickTop="1" thickBot="1" x14ac:dyDescent="0.3">
      <c r="B2405" s="279">
        <v>41851</v>
      </c>
      <c r="C2405" s="128" t="s">
        <v>13</v>
      </c>
      <c r="D2405" s="358">
        <v>24.31</v>
      </c>
      <c r="E2405" s="358">
        <v>24.28</v>
      </c>
      <c r="F2405" s="358">
        <v>24.01</v>
      </c>
      <c r="G2405" s="358">
        <v>24</v>
      </c>
      <c r="H2405" s="358">
        <v>24</v>
      </c>
      <c r="I2405" s="358">
        <v>23.52</v>
      </c>
      <c r="J2405" s="358">
        <v>20.93</v>
      </c>
      <c r="K2405" s="358">
        <v>20.149999999999999</v>
      </c>
      <c r="L2405" s="358">
        <v>20.5</v>
      </c>
      <c r="M2405" s="358">
        <v>22</v>
      </c>
      <c r="N2405" s="358">
        <v>24.56</v>
      </c>
      <c r="O2405" s="358">
        <v>26.2</v>
      </c>
      <c r="P2405" s="358">
        <v>27.53</v>
      </c>
      <c r="Q2405" s="358">
        <v>28.74</v>
      </c>
      <c r="R2405" s="358">
        <v>28.71</v>
      </c>
      <c r="S2405" s="358">
        <v>29.79</v>
      </c>
      <c r="T2405" s="358">
        <v>29.92</v>
      </c>
      <c r="U2405" s="358">
        <v>29.69</v>
      </c>
      <c r="V2405" s="358">
        <v>29.37</v>
      </c>
      <c r="W2405" s="358">
        <v>28.96</v>
      </c>
      <c r="X2405" s="358">
        <v>27.11</v>
      </c>
      <c r="Y2405" s="358">
        <v>24.38</v>
      </c>
      <c r="Z2405" s="358">
        <v>23.81</v>
      </c>
      <c r="AA2405" s="358">
        <v>23.71</v>
      </c>
      <c r="AB2405" s="20">
        <v>610.17999999999995</v>
      </c>
    </row>
    <row r="2406" spans="1:28" thickTop="1" thickBot="1" x14ac:dyDescent="0.3">
      <c r="A2406" s="11" t="s">
        <v>24</v>
      </c>
      <c r="B2406" s="279">
        <v>41852</v>
      </c>
      <c r="C2406" s="128" t="s">
        <v>14</v>
      </c>
      <c r="D2406" s="358">
        <v>25.72</v>
      </c>
      <c r="E2406" s="358">
        <v>25.5</v>
      </c>
      <c r="F2406" s="358">
        <v>25.37</v>
      </c>
      <c r="G2406" s="358">
        <v>25.23</v>
      </c>
      <c r="H2406" s="358">
        <v>24.25</v>
      </c>
      <c r="I2406" s="358">
        <v>23.62</v>
      </c>
      <c r="J2406" s="358">
        <v>22.1</v>
      </c>
      <c r="K2406" s="358">
        <v>19.82</v>
      </c>
      <c r="L2406" s="358">
        <v>19.25</v>
      </c>
      <c r="M2406" s="358">
        <v>20</v>
      </c>
      <c r="N2406" s="358">
        <v>23.06</v>
      </c>
      <c r="O2406" s="358">
        <v>26.18</v>
      </c>
      <c r="P2406" s="358">
        <v>27.89</v>
      </c>
      <c r="Q2406" s="358">
        <v>29.07</v>
      </c>
      <c r="R2406" s="358">
        <v>30.16</v>
      </c>
      <c r="S2406" s="358">
        <v>30.73</v>
      </c>
      <c r="T2406" s="358">
        <v>30.83</v>
      </c>
      <c r="U2406" s="358">
        <v>30.46</v>
      </c>
      <c r="V2406" s="358">
        <v>29.78</v>
      </c>
      <c r="W2406" s="358">
        <v>28.73</v>
      </c>
      <c r="X2406" s="358">
        <v>26.94</v>
      </c>
      <c r="Y2406" s="358">
        <v>26.22</v>
      </c>
      <c r="Z2406" s="358">
        <v>25.74</v>
      </c>
      <c r="AA2406" s="358">
        <v>25.63</v>
      </c>
      <c r="AB2406" s="20">
        <v>622.28000000000009</v>
      </c>
    </row>
    <row r="2407" spans="1:28" thickTop="1" thickBot="1" x14ac:dyDescent="0.3">
      <c r="B2407" s="279">
        <v>41853</v>
      </c>
      <c r="C2407" s="128" t="s">
        <v>15</v>
      </c>
      <c r="D2407" s="358">
        <v>25.33</v>
      </c>
      <c r="E2407" s="358">
        <v>25.63</v>
      </c>
      <c r="F2407" s="358">
        <v>25.6</v>
      </c>
      <c r="G2407" s="358">
        <v>25.49</v>
      </c>
      <c r="H2407" s="358">
        <v>25.14</v>
      </c>
      <c r="I2407" s="358">
        <v>24.84</v>
      </c>
      <c r="J2407" s="358">
        <v>22.2</v>
      </c>
      <c r="K2407" s="358">
        <v>20.73</v>
      </c>
      <c r="L2407" s="358">
        <v>20.49</v>
      </c>
      <c r="M2407" s="358">
        <v>22</v>
      </c>
      <c r="N2407" s="358">
        <v>24</v>
      </c>
      <c r="O2407" s="358">
        <v>25</v>
      </c>
      <c r="P2407" s="358">
        <v>26.96</v>
      </c>
      <c r="Q2407" s="358">
        <v>28.74</v>
      </c>
      <c r="R2407" s="358">
        <v>29.74</v>
      </c>
      <c r="S2407" s="358">
        <v>30.54</v>
      </c>
      <c r="T2407" s="358">
        <v>30.57</v>
      </c>
      <c r="U2407" s="358">
        <v>30.64</v>
      </c>
      <c r="V2407" s="358">
        <v>29.59</v>
      </c>
      <c r="W2407" s="358">
        <v>27.32</v>
      </c>
      <c r="X2407" s="358">
        <v>26.34</v>
      </c>
      <c r="Y2407" s="358">
        <v>24.93</v>
      </c>
      <c r="Z2407" s="358">
        <v>25.08</v>
      </c>
      <c r="AA2407" s="358">
        <v>24.92</v>
      </c>
      <c r="AB2407" s="20">
        <v>621.81999999999994</v>
      </c>
    </row>
    <row r="2408" spans="1:28" thickTop="1" thickBot="1" x14ac:dyDescent="0.3">
      <c r="B2408" s="279">
        <v>41854</v>
      </c>
      <c r="C2408" s="128" t="s">
        <v>16</v>
      </c>
      <c r="D2408" s="358">
        <v>23.85</v>
      </c>
      <c r="E2408" s="358">
        <v>23.9</v>
      </c>
      <c r="F2408" s="358">
        <v>23.9</v>
      </c>
      <c r="G2408" s="358">
        <v>23.9</v>
      </c>
      <c r="H2408" s="358">
        <v>23.9</v>
      </c>
      <c r="I2408" s="358">
        <v>22.48</v>
      </c>
      <c r="J2408" s="358">
        <v>19.600000000000001</v>
      </c>
      <c r="K2408" s="358">
        <v>18.12</v>
      </c>
      <c r="L2408" s="358">
        <v>19.11</v>
      </c>
      <c r="M2408" s="358">
        <v>21.28</v>
      </c>
      <c r="N2408" s="358">
        <v>23.98</v>
      </c>
      <c r="O2408" s="358">
        <v>26.2</v>
      </c>
      <c r="P2408" s="358">
        <v>27.66</v>
      </c>
      <c r="Q2408" s="358">
        <v>29.07</v>
      </c>
      <c r="R2408" s="358">
        <v>29.69</v>
      </c>
      <c r="S2408" s="358">
        <v>29.78</v>
      </c>
      <c r="T2408" s="358">
        <v>29.68</v>
      </c>
      <c r="U2408" s="358">
        <v>29.69</v>
      </c>
      <c r="V2408" s="358">
        <v>28.27</v>
      </c>
      <c r="W2408" s="358">
        <v>27</v>
      </c>
      <c r="X2408" s="358">
        <v>24.66</v>
      </c>
      <c r="Y2408" s="358">
        <v>23.33</v>
      </c>
      <c r="Z2408" s="358">
        <v>23.05</v>
      </c>
      <c r="AA2408" s="358">
        <v>22.79</v>
      </c>
      <c r="AB2408" s="20">
        <v>594.88999999999987</v>
      </c>
    </row>
    <row r="2409" spans="1:28" thickTop="1" thickBot="1" x14ac:dyDescent="0.3">
      <c r="B2409" s="279">
        <v>41855</v>
      </c>
      <c r="C2409" s="128" t="s">
        <v>17</v>
      </c>
      <c r="D2409" s="358">
        <v>22.57</v>
      </c>
      <c r="E2409" s="358">
        <v>22.48</v>
      </c>
      <c r="F2409" s="358">
        <v>22.79</v>
      </c>
      <c r="G2409" s="358">
        <v>22.79</v>
      </c>
      <c r="H2409" s="358">
        <v>22.79</v>
      </c>
      <c r="I2409" s="358">
        <v>22.37</v>
      </c>
      <c r="J2409" s="358">
        <v>20</v>
      </c>
      <c r="K2409" s="358">
        <v>18.399999999999999</v>
      </c>
      <c r="L2409" s="358">
        <v>18.5</v>
      </c>
      <c r="M2409" s="358">
        <v>20.58</v>
      </c>
      <c r="N2409" s="358">
        <v>23.04</v>
      </c>
      <c r="O2409" s="358">
        <v>24.81</v>
      </c>
      <c r="P2409" s="358">
        <v>26.52</v>
      </c>
      <c r="Q2409" s="358">
        <v>28.08</v>
      </c>
      <c r="R2409" s="358">
        <v>29</v>
      </c>
      <c r="S2409" s="358">
        <v>29.31</v>
      </c>
      <c r="T2409" s="358">
        <v>29.17</v>
      </c>
      <c r="U2409" s="358">
        <v>29</v>
      </c>
      <c r="V2409" s="358">
        <v>28.04</v>
      </c>
      <c r="W2409" s="358">
        <v>26.56</v>
      </c>
      <c r="X2409" s="358">
        <v>24.77</v>
      </c>
      <c r="Y2409" s="358">
        <v>24.1</v>
      </c>
      <c r="Z2409" s="358">
        <v>24.09</v>
      </c>
      <c r="AA2409" s="358">
        <v>24.09</v>
      </c>
      <c r="AB2409" s="20">
        <v>583.85</v>
      </c>
    </row>
    <row r="2410" spans="1:28" thickTop="1" thickBot="1" x14ac:dyDescent="0.3">
      <c r="B2410" s="279">
        <v>41856</v>
      </c>
      <c r="C2410" s="128" t="s">
        <v>11</v>
      </c>
      <c r="D2410" s="358">
        <v>24.02</v>
      </c>
      <c r="E2410" s="358">
        <v>23.81</v>
      </c>
      <c r="F2410" s="358">
        <v>23.77</v>
      </c>
      <c r="G2410" s="358">
        <v>23.77</v>
      </c>
      <c r="H2410" s="358">
        <v>23.43</v>
      </c>
      <c r="I2410" s="358">
        <v>23.24</v>
      </c>
      <c r="J2410" s="358">
        <v>21.63</v>
      </c>
      <c r="K2410" s="358">
        <v>20.39</v>
      </c>
      <c r="L2410" s="358">
        <v>20.58</v>
      </c>
      <c r="M2410" s="358">
        <v>22</v>
      </c>
      <c r="N2410" s="358">
        <v>24.06</v>
      </c>
      <c r="O2410" s="358">
        <v>25.47</v>
      </c>
      <c r="P2410" s="358">
        <v>27.78</v>
      </c>
      <c r="Q2410" s="358">
        <v>28.77</v>
      </c>
      <c r="R2410" s="358">
        <v>29.59</v>
      </c>
      <c r="S2410" s="358">
        <v>29.59</v>
      </c>
      <c r="T2410" s="358">
        <v>29.5</v>
      </c>
      <c r="U2410" s="358">
        <v>29.12</v>
      </c>
      <c r="V2410" s="358">
        <v>27.6</v>
      </c>
      <c r="W2410" s="358">
        <v>27.16</v>
      </c>
      <c r="X2410" s="358">
        <v>25.23</v>
      </c>
      <c r="Y2410" s="358">
        <v>23.22</v>
      </c>
      <c r="Z2410" s="358">
        <v>22.67</v>
      </c>
      <c r="AA2410" s="358">
        <v>22.76</v>
      </c>
      <c r="AB2410" s="20">
        <v>599.15999999999985</v>
      </c>
    </row>
    <row r="2411" spans="1:28" thickTop="1" thickBot="1" x14ac:dyDescent="0.3">
      <c r="B2411" s="279">
        <v>41857</v>
      </c>
      <c r="C2411" s="128" t="s">
        <v>12</v>
      </c>
      <c r="D2411" s="358">
        <v>24.1</v>
      </c>
      <c r="E2411" s="358">
        <v>23.71</v>
      </c>
      <c r="F2411" s="358">
        <v>23.98</v>
      </c>
      <c r="G2411" s="358">
        <v>23.57</v>
      </c>
      <c r="H2411" s="358">
        <v>23.49</v>
      </c>
      <c r="I2411" s="358">
        <v>22.3</v>
      </c>
      <c r="J2411" s="358">
        <v>20.3</v>
      </c>
      <c r="K2411" s="358">
        <v>19.63</v>
      </c>
      <c r="L2411" s="358">
        <v>19.579999999999998</v>
      </c>
      <c r="M2411" s="358">
        <v>21</v>
      </c>
      <c r="N2411" s="358">
        <v>22.84</v>
      </c>
      <c r="O2411" s="358">
        <v>25.14</v>
      </c>
      <c r="P2411" s="358">
        <v>26.73</v>
      </c>
      <c r="Q2411" s="358">
        <v>27.96</v>
      </c>
      <c r="R2411" s="358">
        <v>28.33</v>
      </c>
      <c r="S2411" s="358">
        <v>28.64</v>
      </c>
      <c r="T2411" s="358">
        <v>28.64</v>
      </c>
      <c r="U2411" s="358">
        <v>28.64</v>
      </c>
      <c r="V2411" s="358">
        <v>27.6</v>
      </c>
      <c r="W2411" s="358">
        <v>26.31</v>
      </c>
      <c r="X2411" s="358">
        <v>25.56</v>
      </c>
      <c r="Y2411" s="358">
        <v>24.41</v>
      </c>
      <c r="Z2411" s="358">
        <v>23.14</v>
      </c>
      <c r="AA2411" s="358">
        <v>22.89</v>
      </c>
      <c r="AB2411" s="20">
        <v>588.4899999999999</v>
      </c>
    </row>
    <row r="2412" spans="1:28" thickTop="1" thickBot="1" x14ac:dyDescent="0.3">
      <c r="B2412" s="279">
        <v>41858</v>
      </c>
      <c r="C2412" s="128" t="s">
        <v>13</v>
      </c>
      <c r="D2412" s="358">
        <v>23.42</v>
      </c>
      <c r="E2412" s="358">
        <v>23.09</v>
      </c>
      <c r="F2412" s="358">
        <v>23.16</v>
      </c>
      <c r="G2412" s="358">
        <v>23.42</v>
      </c>
      <c r="H2412" s="358">
        <v>23.13</v>
      </c>
      <c r="I2412" s="358">
        <v>22.08</v>
      </c>
      <c r="J2412" s="358">
        <v>20.21</v>
      </c>
      <c r="K2412" s="358">
        <v>19.440000000000001</v>
      </c>
      <c r="L2412" s="358">
        <v>20.28</v>
      </c>
      <c r="M2412" s="358">
        <v>21.52</v>
      </c>
      <c r="N2412" s="358">
        <v>23</v>
      </c>
      <c r="O2412" s="358">
        <v>24.82</v>
      </c>
      <c r="P2412" s="358">
        <v>26.39</v>
      </c>
      <c r="Q2412" s="358">
        <v>28.71</v>
      </c>
      <c r="R2412" s="358">
        <v>29.24</v>
      </c>
      <c r="S2412" s="358">
        <v>29.88</v>
      </c>
      <c r="T2412" s="358">
        <v>29.78</v>
      </c>
      <c r="U2412" s="358">
        <v>29.5</v>
      </c>
      <c r="V2412" s="358">
        <v>28.35</v>
      </c>
      <c r="W2412" s="358">
        <v>27.42</v>
      </c>
      <c r="X2412" s="358">
        <v>25.51</v>
      </c>
      <c r="Y2412" s="358">
        <v>24.66</v>
      </c>
      <c r="Z2412" s="358">
        <v>24.66</v>
      </c>
      <c r="AA2412" s="358">
        <v>24.79</v>
      </c>
      <c r="AB2412" s="20">
        <v>596.46</v>
      </c>
    </row>
    <row r="2413" spans="1:28" thickTop="1" thickBot="1" x14ac:dyDescent="0.3">
      <c r="B2413" s="279">
        <v>41859</v>
      </c>
      <c r="C2413" s="128" t="s">
        <v>14</v>
      </c>
      <c r="D2413" s="358">
        <v>24.65</v>
      </c>
      <c r="E2413" s="358">
        <v>24.28</v>
      </c>
      <c r="F2413" s="358">
        <v>24.65</v>
      </c>
      <c r="G2413" s="358">
        <v>24.26</v>
      </c>
      <c r="H2413" s="358">
        <v>24.41</v>
      </c>
      <c r="I2413" s="358">
        <v>23.43</v>
      </c>
      <c r="J2413" s="358">
        <v>20.58</v>
      </c>
      <c r="K2413" s="358">
        <v>19.440000000000001</v>
      </c>
      <c r="L2413" s="358">
        <v>20.3</v>
      </c>
      <c r="M2413" s="358">
        <v>22</v>
      </c>
      <c r="N2413" s="358">
        <v>23.83</v>
      </c>
      <c r="O2413" s="358">
        <v>26.12</v>
      </c>
      <c r="P2413" s="358">
        <v>27.88</v>
      </c>
      <c r="Q2413" s="358">
        <v>29.21</v>
      </c>
      <c r="R2413" s="358">
        <v>30</v>
      </c>
      <c r="S2413" s="358">
        <v>30.32</v>
      </c>
      <c r="T2413" s="358">
        <v>30.38</v>
      </c>
      <c r="U2413" s="358">
        <v>30</v>
      </c>
      <c r="V2413" s="358">
        <v>29.24</v>
      </c>
      <c r="W2413" s="358">
        <v>27.39</v>
      </c>
      <c r="X2413" s="358">
        <v>26.94</v>
      </c>
      <c r="Y2413" s="358">
        <v>25.35</v>
      </c>
      <c r="Z2413" s="358">
        <v>25.16</v>
      </c>
      <c r="AA2413" s="358">
        <v>24.77</v>
      </c>
      <c r="AB2413" s="20">
        <v>614.59</v>
      </c>
    </row>
    <row r="2414" spans="1:28" thickTop="1" thickBot="1" x14ac:dyDescent="0.3">
      <c r="B2414" s="279">
        <v>41860</v>
      </c>
      <c r="C2414" s="128" t="s">
        <v>15</v>
      </c>
      <c r="D2414" s="358">
        <v>24.63</v>
      </c>
      <c r="E2414" s="358">
        <v>24.61</v>
      </c>
      <c r="F2414" s="358">
        <v>24.51</v>
      </c>
      <c r="G2414" s="358">
        <v>24.47</v>
      </c>
      <c r="H2414" s="358">
        <v>24.46</v>
      </c>
      <c r="I2414" s="358">
        <v>24.46</v>
      </c>
      <c r="J2414" s="358">
        <v>22.48</v>
      </c>
      <c r="K2414" s="358">
        <v>19.440000000000001</v>
      </c>
      <c r="L2414" s="358">
        <v>19.25</v>
      </c>
      <c r="M2414" s="358">
        <v>20.49</v>
      </c>
      <c r="N2414" s="358">
        <v>24.85</v>
      </c>
      <c r="O2414" s="358">
        <v>26.75</v>
      </c>
      <c r="P2414" s="358">
        <v>28.65</v>
      </c>
      <c r="Q2414" s="358">
        <v>29.4</v>
      </c>
      <c r="R2414" s="358">
        <v>29.78</v>
      </c>
      <c r="S2414" s="358">
        <v>30.07</v>
      </c>
      <c r="T2414" s="358">
        <v>30.16</v>
      </c>
      <c r="U2414" s="358">
        <v>30.16</v>
      </c>
      <c r="V2414" s="358">
        <v>28.95</v>
      </c>
      <c r="W2414" s="358">
        <v>28.2</v>
      </c>
      <c r="X2414" s="358">
        <v>26.94</v>
      </c>
      <c r="Y2414" s="358">
        <v>26.17</v>
      </c>
      <c r="Z2414" s="358">
        <v>25.23</v>
      </c>
      <c r="AA2414" s="358">
        <v>24.94</v>
      </c>
      <c r="AB2414" s="20">
        <v>619.05000000000007</v>
      </c>
    </row>
    <row r="2415" spans="1:28" thickTop="1" thickBot="1" x14ac:dyDescent="0.3">
      <c r="B2415" s="279">
        <v>41861</v>
      </c>
      <c r="C2415" s="128" t="s">
        <v>16</v>
      </c>
      <c r="D2415" s="358">
        <v>24.95</v>
      </c>
      <c r="E2415" s="358">
        <v>24.85</v>
      </c>
      <c r="F2415" s="358">
        <v>24.85</v>
      </c>
      <c r="G2415" s="358">
        <v>24.95</v>
      </c>
      <c r="H2415" s="358">
        <v>24.85</v>
      </c>
      <c r="I2415" s="358">
        <v>24.85</v>
      </c>
      <c r="J2415" s="358">
        <v>24.19</v>
      </c>
      <c r="K2415" s="358">
        <v>22.57</v>
      </c>
      <c r="L2415" s="358">
        <v>20.39</v>
      </c>
      <c r="M2415" s="358">
        <v>19.82</v>
      </c>
      <c r="N2415" s="358">
        <v>21.06</v>
      </c>
      <c r="O2415" s="358">
        <v>25.3</v>
      </c>
      <c r="P2415" s="358">
        <v>27.79</v>
      </c>
      <c r="Q2415" s="358">
        <v>28.93</v>
      </c>
      <c r="R2415" s="358">
        <v>30</v>
      </c>
      <c r="S2415" s="358">
        <v>30.45</v>
      </c>
      <c r="T2415" s="358">
        <v>30.45</v>
      </c>
      <c r="U2415" s="358">
        <v>29.5</v>
      </c>
      <c r="V2415" s="358">
        <v>27.3</v>
      </c>
      <c r="W2415" s="358">
        <v>25</v>
      </c>
      <c r="X2415" s="358">
        <v>24.07</v>
      </c>
      <c r="Y2415" s="358">
        <v>24.19</v>
      </c>
      <c r="Z2415" s="358">
        <v>24.16</v>
      </c>
      <c r="AA2415" s="358">
        <v>24.13</v>
      </c>
      <c r="AB2415" s="20">
        <v>608.6</v>
      </c>
    </row>
    <row r="2416" spans="1:28" thickTop="1" thickBot="1" x14ac:dyDescent="0.3">
      <c r="B2416" s="279">
        <v>41862</v>
      </c>
      <c r="C2416" s="128" t="s">
        <v>17</v>
      </c>
      <c r="D2416" s="358">
        <v>23.05</v>
      </c>
      <c r="E2416" s="358">
        <v>23.06</v>
      </c>
      <c r="F2416" s="358">
        <v>22.81</v>
      </c>
      <c r="G2416" s="358">
        <v>22.76</v>
      </c>
      <c r="H2416" s="358">
        <v>22.64</v>
      </c>
      <c r="I2416" s="358">
        <v>22.2</v>
      </c>
      <c r="J2416" s="358">
        <v>19.73</v>
      </c>
      <c r="K2416" s="358">
        <v>18.88</v>
      </c>
      <c r="L2416" s="358">
        <v>19.16</v>
      </c>
      <c r="M2416" s="358">
        <v>21.09</v>
      </c>
      <c r="N2416" s="358">
        <v>22.77</v>
      </c>
      <c r="O2416" s="358">
        <v>23.9</v>
      </c>
      <c r="P2416" s="358">
        <v>25.23</v>
      </c>
      <c r="Q2416" s="358">
        <v>27</v>
      </c>
      <c r="R2416" s="358">
        <v>27.79</v>
      </c>
      <c r="S2416" s="358">
        <v>28.27</v>
      </c>
      <c r="T2416" s="358">
        <v>28</v>
      </c>
      <c r="U2416" s="358">
        <v>27.79</v>
      </c>
      <c r="V2416" s="358">
        <v>26.46</v>
      </c>
      <c r="W2416" s="358">
        <v>25.25</v>
      </c>
      <c r="X2416" s="358">
        <v>23.92</v>
      </c>
      <c r="Y2416" s="358">
        <v>23.52</v>
      </c>
      <c r="Z2416" s="358">
        <v>23.37</v>
      </c>
      <c r="AA2416" s="358">
        <v>23.09</v>
      </c>
      <c r="AB2416" s="20">
        <v>571.74000000000012</v>
      </c>
    </row>
    <row r="2417" spans="2:28" thickTop="1" thickBot="1" x14ac:dyDescent="0.3">
      <c r="B2417" s="279">
        <v>41863</v>
      </c>
      <c r="C2417" s="128" t="s">
        <v>11</v>
      </c>
      <c r="D2417" s="358">
        <v>22.86</v>
      </c>
      <c r="E2417" s="358">
        <v>22.91</v>
      </c>
      <c r="F2417" s="358">
        <v>23.02</v>
      </c>
      <c r="G2417" s="358">
        <v>23.05</v>
      </c>
      <c r="H2417" s="358">
        <v>22.52</v>
      </c>
      <c r="I2417" s="358">
        <v>21.15</v>
      </c>
      <c r="J2417" s="358">
        <v>19.73</v>
      </c>
      <c r="K2417" s="358">
        <v>19.07</v>
      </c>
      <c r="L2417" s="358">
        <v>19.91</v>
      </c>
      <c r="M2417" s="358">
        <v>21.72</v>
      </c>
      <c r="N2417" s="358">
        <v>24.19</v>
      </c>
      <c r="O2417" s="358">
        <v>25.89</v>
      </c>
      <c r="P2417" s="358">
        <v>27.32</v>
      </c>
      <c r="Q2417" s="358">
        <v>27.89</v>
      </c>
      <c r="R2417" s="358">
        <v>27.89</v>
      </c>
      <c r="S2417" s="358">
        <v>27.89</v>
      </c>
      <c r="T2417" s="358">
        <v>27.6</v>
      </c>
      <c r="U2417" s="358">
        <v>26.27</v>
      </c>
      <c r="V2417" s="358">
        <v>24.09</v>
      </c>
      <c r="W2417" s="358">
        <v>21.91</v>
      </c>
      <c r="X2417" s="358">
        <v>21.06</v>
      </c>
      <c r="Y2417" s="358">
        <v>21.06</v>
      </c>
      <c r="Z2417" s="358">
        <v>21.15</v>
      </c>
      <c r="AA2417" s="358">
        <v>21.06</v>
      </c>
      <c r="AB2417" s="20">
        <v>561.20999999999981</v>
      </c>
    </row>
    <row r="2418" spans="2:28" thickTop="1" thickBot="1" x14ac:dyDescent="0.3">
      <c r="B2418" s="279">
        <v>41864</v>
      </c>
      <c r="C2418" s="128" t="s">
        <v>12</v>
      </c>
      <c r="D2418" s="358">
        <v>21.25</v>
      </c>
      <c r="E2418" s="358">
        <v>21.5</v>
      </c>
      <c r="F2418" s="358">
        <v>21.49</v>
      </c>
      <c r="G2418" s="358">
        <v>21.53</v>
      </c>
      <c r="H2418" s="358">
        <v>21.44</v>
      </c>
      <c r="I2418" s="358">
        <v>21.25</v>
      </c>
      <c r="J2418" s="358">
        <v>19.86</v>
      </c>
      <c r="K2418" s="358">
        <v>18.88</v>
      </c>
      <c r="L2418" s="358">
        <v>19.350000000000001</v>
      </c>
      <c r="M2418" s="358">
        <v>21.25</v>
      </c>
      <c r="N2418" s="358">
        <v>22.99</v>
      </c>
      <c r="O2418" s="358">
        <v>24.57</v>
      </c>
      <c r="P2418" s="358">
        <v>26</v>
      </c>
      <c r="Q2418" s="358">
        <v>27.79</v>
      </c>
      <c r="R2418" s="358">
        <v>28.46</v>
      </c>
      <c r="S2418" s="358">
        <v>28.36</v>
      </c>
      <c r="T2418" s="358">
        <v>28.27</v>
      </c>
      <c r="U2418" s="358">
        <v>27.39</v>
      </c>
      <c r="V2418" s="358">
        <v>25.89</v>
      </c>
      <c r="W2418" s="358">
        <v>24.75</v>
      </c>
      <c r="X2418" s="358">
        <v>23.05</v>
      </c>
      <c r="Y2418" s="358">
        <v>22.44</v>
      </c>
      <c r="Z2418" s="358">
        <v>22.67</v>
      </c>
      <c r="AA2418" s="358">
        <v>22.86</v>
      </c>
      <c r="AB2418" s="20">
        <v>563.29</v>
      </c>
    </row>
    <row r="2419" spans="2:28" thickTop="1" thickBot="1" x14ac:dyDescent="0.3">
      <c r="B2419" s="279">
        <v>41865</v>
      </c>
      <c r="C2419" s="128" t="s">
        <v>13</v>
      </c>
      <c r="D2419" s="358">
        <v>22.9</v>
      </c>
      <c r="E2419" s="358">
        <v>22.98</v>
      </c>
      <c r="F2419" s="358">
        <v>22.85</v>
      </c>
      <c r="G2419" s="358">
        <v>22.98</v>
      </c>
      <c r="H2419" s="358">
        <v>23</v>
      </c>
      <c r="I2419" s="358">
        <v>21.63</v>
      </c>
      <c r="J2419" s="358">
        <v>19.63</v>
      </c>
      <c r="K2419" s="358">
        <v>18.88</v>
      </c>
      <c r="L2419" s="358">
        <v>19.63</v>
      </c>
      <c r="M2419" s="358">
        <v>21.82</v>
      </c>
      <c r="N2419" s="358">
        <v>23.33</v>
      </c>
      <c r="O2419" s="358">
        <v>25.42</v>
      </c>
      <c r="P2419" s="358">
        <v>27.41</v>
      </c>
      <c r="Q2419" s="358">
        <v>29.21</v>
      </c>
      <c r="R2419" s="358">
        <v>29.59</v>
      </c>
      <c r="S2419" s="358">
        <v>29.69</v>
      </c>
      <c r="T2419" s="358">
        <v>29.4</v>
      </c>
      <c r="U2419" s="358">
        <v>28.63</v>
      </c>
      <c r="V2419" s="358">
        <v>26.84</v>
      </c>
      <c r="W2419" s="358">
        <v>25.77</v>
      </c>
      <c r="X2419" s="358">
        <v>23.81</v>
      </c>
      <c r="Y2419" s="358">
        <v>23</v>
      </c>
      <c r="Z2419" s="358">
        <v>22.84</v>
      </c>
      <c r="AA2419" s="358">
        <v>22.57</v>
      </c>
      <c r="AB2419" s="20">
        <v>583.80999999999995</v>
      </c>
    </row>
    <row r="2420" spans="2:28" thickTop="1" thickBot="1" x14ac:dyDescent="0.3">
      <c r="B2420" s="279">
        <v>41866</v>
      </c>
      <c r="C2420" s="128" t="s">
        <v>14</v>
      </c>
      <c r="D2420" s="358">
        <v>22.99</v>
      </c>
      <c r="E2420" s="358">
        <v>23.06</v>
      </c>
      <c r="F2420" s="358">
        <v>23.11</v>
      </c>
      <c r="G2420" s="358">
        <v>23.11</v>
      </c>
      <c r="H2420" s="358">
        <v>23.11</v>
      </c>
      <c r="I2420" s="358">
        <v>22.8</v>
      </c>
      <c r="J2420" s="358">
        <v>21.06</v>
      </c>
      <c r="K2420" s="358">
        <v>20.2</v>
      </c>
      <c r="L2420" s="358">
        <v>21.25</v>
      </c>
      <c r="M2420" s="358">
        <v>23.33</v>
      </c>
      <c r="N2420" s="358">
        <v>26.03</v>
      </c>
      <c r="O2420" s="358">
        <v>28.04</v>
      </c>
      <c r="P2420" s="358">
        <v>29.12</v>
      </c>
      <c r="Q2420" s="358">
        <v>29.5</v>
      </c>
      <c r="R2420" s="358">
        <v>29.4</v>
      </c>
      <c r="S2420" s="358">
        <v>29.4</v>
      </c>
      <c r="T2420" s="358">
        <v>29.24</v>
      </c>
      <c r="U2420" s="358">
        <v>28.36</v>
      </c>
      <c r="V2420" s="358">
        <v>27.37</v>
      </c>
      <c r="W2420" s="358">
        <v>25.8</v>
      </c>
      <c r="X2420" s="358">
        <v>24.95</v>
      </c>
      <c r="Y2420" s="358">
        <v>24.66</v>
      </c>
      <c r="Z2420" s="358">
        <v>24.66</v>
      </c>
      <c r="AA2420" s="358">
        <v>24.47</v>
      </c>
      <c r="AB2420" s="20">
        <v>605.02</v>
      </c>
    </row>
    <row r="2421" spans="2:28" thickTop="1" thickBot="1" x14ac:dyDescent="0.3">
      <c r="B2421" s="279">
        <v>41867</v>
      </c>
      <c r="C2421" s="128" t="s">
        <v>15</v>
      </c>
      <c r="D2421" s="358">
        <v>24.32</v>
      </c>
      <c r="E2421" s="358">
        <v>24.09</v>
      </c>
      <c r="F2421" s="358">
        <v>24</v>
      </c>
      <c r="G2421" s="358">
        <v>24.09</v>
      </c>
      <c r="H2421" s="358">
        <v>23.51</v>
      </c>
      <c r="I2421" s="358">
        <v>22.56</v>
      </c>
      <c r="J2421" s="358">
        <v>20.39</v>
      </c>
      <c r="K2421" s="358">
        <v>20.2</v>
      </c>
      <c r="L2421" s="358">
        <v>21.15</v>
      </c>
      <c r="M2421" s="358">
        <v>22.86</v>
      </c>
      <c r="N2421" s="358">
        <v>24.15</v>
      </c>
      <c r="O2421" s="358">
        <v>25.78</v>
      </c>
      <c r="P2421" s="358">
        <v>27.34</v>
      </c>
      <c r="Q2421" s="358">
        <v>28.39</v>
      </c>
      <c r="R2421" s="358">
        <v>28.64</v>
      </c>
      <c r="S2421" s="358">
        <v>29</v>
      </c>
      <c r="T2421" s="358">
        <v>29</v>
      </c>
      <c r="U2421" s="358">
        <v>28.5</v>
      </c>
      <c r="V2421" s="358">
        <v>26.54</v>
      </c>
      <c r="W2421" s="358">
        <v>25.39</v>
      </c>
      <c r="X2421" s="358">
        <v>24.85</v>
      </c>
      <c r="Y2421" s="358">
        <v>24.95</v>
      </c>
      <c r="Z2421" s="358">
        <v>24.95</v>
      </c>
      <c r="AA2421" s="358">
        <v>24.76</v>
      </c>
      <c r="AB2421" s="20">
        <v>599.41</v>
      </c>
    </row>
    <row r="2422" spans="2:28" thickTop="1" thickBot="1" x14ac:dyDescent="0.3">
      <c r="B2422" s="279">
        <v>41868</v>
      </c>
      <c r="C2422" s="128" t="s">
        <v>16</v>
      </c>
      <c r="D2422" s="358">
        <v>23.52</v>
      </c>
      <c r="E2422" s="358">
        <v>23.24</v>
      </c>
      <c r="F2422" s="358">
        <v>23.37</v>
      </c>
      <c r="G2422" s="358">
        <v>23.25</v>
      </c>
      <c r="H2422" s="358">
        <v>23.22</v>
      </c>
      <c r="I2422" s="358">
        <v>22.86</v>
      </c>
      <c r="J2422" s="358">
        <v>21.15</v>
      </c>
      <c r="K2422" s="358">
        <v>19.350000000000001</v>
      </c>
      <c r="L2422" s="358">
        <v>19.440000000000001</v>
      </c>
      <c r="M2422" s="358">
        <v>21.06</v>
      </c>
      <c r="N2422" s="358">
        <v>23.89</v>
      </c>
      <c r="O2422" s="358">
        <v>25.51</v>
      </c>
      <c r="P2422" s="358">
        <v>26.94</v>
      </c>
      <c r="Q2422" s="358">
        <v>28.36</v>
      </c>
      <c r="R2422" s="358">
        <v>29.26</v>
      </c>
      <c r="S2422" s="358">
        <v>29.08</v>
      </c>
      <c r="T2422" s="358">
        <v>29.47</v>
      </c>
      <c r="U2422" s="358">
        <v>29.21</v>
      </c>
      <c r="V2422" s="358">
        <v>28.64</v>
      </c>
      <c r="W2422" s="358">
        <v>27.22</v>
      </c>
      <c r="X2422" s="358">
        <v>25.23</v>
      </c>
      <c r="Y2422" s="358">
        <v>23.43</v>
      </c>
      <c r="Z2422" s="358">
        <v>22.29</v>
      </c>
      <c r="AA2422" s="358">
        <v>21.96</v>
      </c>
      <c r="AB2422" s="20">
        <v>590.94999999999982</v>
      </c>
    </row>
    <row r="2423" spans="2:28" thickTop="1" thickBot="1" x14ac:dyDescent="0.3">
      <c r="B2423" s="279">
        <v>41869</v>
      </c>
      <c r="C2423" s="128" t="s">
        <v>17</v>
      </c>
      <c r="D2423" s="358">
        <v>22.76</v>
      </c>
      <c r="E2423" s="358">
        <v>22.86</v>
      </c>
      <c r="F2423" s="358">
        <v>22.86</v>
      </c>
      <c r="G2423" s="358">
        <v>22.76</v>
      </c>
      <c r="H2423" s="358">
        <v>22.58</v>
      </c>
      <c r="I2423" s="358">
        <v>22.48</v>
      </c>
      <c r="J2423" s="358">
        <v>20.58</v>
      </c>
      <c r="K2423" s="358">
        <v>19.63</v>
      </c>
      <c r="L2423" s="358">
        <v>20.2</v>
      </c>
      <c r="M2423" s="358">
        <v>22.57</v>
      </c>
      <c r="N2423" s="358">
        <v>24.72</v>
      </c>
      <c r="O2423" s="358">
        <v>26.85</v>
      </c>
      <c r="P2423" s="358">
        <v>27.97</v>
      </c>
      <c r="Q2423" s="358">
        <v>28.76</v>
      </c>
      <c r="R2423" s="358">
        <v>29.56</v>
      </c>
      <c r="S2423" s="358">
        <v>29.59</v>
      </c>
      <c r="T2423" s="358">
        <v>29.59</v>
      </c>
      <c r="U2423" s="358">
        <v>28.93</v>
      </c>
      <c r="V2423" s="358">
        <v>27.13</v>
      </c>
      <c r="W2423" s="358">
        <v>25</v>
      </c>
      <c r="X2423" s="358">
        <v>23</v>
      </c>
      <c r="Y2423" s="358">
        <v>22.1</v>
      </c>
      <c r="Z2423" s="358">
        <v>21.53</v>
      </c>
      <c r="AA2423" s="358">
        <v>21.23</v>
      </c>
      <c r="AB2423" s="20">
        <v>585.2399999999999</v>
      </c>
    </row>
    <row r="2424" spans="2:28" thickTop="1" thickBot="1" x14ac:dyDescent="0.3">
      <c r="B2424" s="279">
        <v>41870</v>
      </c>
      <c r="C2424" s="128" t="s">
        <v>11</v>
      </c>
      <c r="D2424" s="358">
        <v>22.76</v>
      </c>
      <c r="E2424" s="358">
        <v>22.76</v>
      </c>
      <c r="F2424" s="358">
        <v>23</v>
      </c>
      <c r="G2424" s="358">
        <v>22.67</v>
      </c>
      <c r="H2424" s="358">
        <v>22.47</v>
      </c>
      <c r="I2424" s="358">
        <v>22.4</v>
      </c>
      <c r="J2424" s="358">
        <v>20.2</v>
      </c>
      <c r="K2424" s="358">
        <v>19.440000000000001</v>
      </c>
      <c r="L2424" s="358">
        <v>20.11</v>
      </c>
      <c r="M2424" s="358">
        <v>22.1</v>
      </c>
      <c r="N2424" s="358">
        <v>24.58</v>
      </c>
      <c r="O2424" s="358">
        <v>25.53</v>
      </c>
      <c r="P2424" s="358">
        <v>27.92</v>
      </c>
      <c r="Q2424" s="358">
        <v>28.69</v>
      </c>
      <c r="R2424" s="358">
        <v>29.36</v>
      </c>
      <c r="S2424" s="358">
        <v>29.5</v>
      </c>
      <c r="T2424" s="358">
        <v>29.5</v>
      </c>
      <c r="U2424" s="358">
        <v>29.4</v>
      </c>
      <c r="V2424" s="358">
        <v>28.05</v>
      </c>
      <c r="W2424" s="358">
        <v>26.84</v>
      </c>
      <c r="X2424" s="358">
        <v>25.51</v>
      </c>
      <c r="Y2424" s="358">
        <v>24.66</v>
      </c>
      <c r="Z2424" s="358">
        <v>24.38</v>
      </c>
      <c r="AA2424" s="358">
        <v>24.28</v>
      </c>
      <c r="AB2424" s="20">
        <v>596.1099999999999</v>
      </c>
    </row>
    <row r="2425" spans="2:28" thickTop="1" thickBot="1" x14ac:dyDescent="0.3">
      <c r="B2425" s="279">
        <v>41871</v>
      </c>
      <c r="C2425" s="128" t="s">
        <v>12</v>
      </c>
      <c r="D2425" s="358">
        <v>23.71</v>
      </c>
      <c r="E2425" s="358">
        <v>23.71</v>
      </c>
      <c r="F2425" s="358">
        <v>23.62</v>
      </c>
      <c r="G2425" s="358">
        <v>23.52</v>
      </c>
      <c r="H2425" s="358">
        <v>23.33</v>
      </c>
      <c r="I2425" s="358">
        <v>22.57</v>
      </c>
      <c r="J2425" s="358">
        <v>20.87</v>
      </c>
      <c r="K2425" s="358">
        <v>19.63</v>
      </c>
      <c r="L2425" s="358">
        <v>19.920000000000002</v>
      </c>
      <c r="M2425" s="358">
        <v>21.91</v>
      </c>
      <c r="N2425" s="358">
        <v>24.75</v>
      </c>
      <c r="O2425" s="358">
        <v>25.93</v>
      </c>
      <c r="P2425" s="358">
        <v>27.34</v>
      </c>
      <c r="Q2425" s="358">
        <v>28.83</v>
      </c>
      <c r="R2425" s="358">
        <v>29.21</v>
      </c>
      <c r="S2425" s="358">
        <v>29.5</v>
      </c>
      <c r="T2425" s="358">
        <v>29.4</v>
      </c>
      <c r="U2425" s="358">
        <v>28.83</v>
      </c>
      <c r="V2425" s="358">
        <v>27.63</v>
      </c>
      <c r="W2425" s="358">
        <v>26.37</v>
      </c>
      <c r="X2425" s="358">
        <v>24.66</v>
      </c>
      <c r="Y2425" s="358">
        <v>23.81</v>
      </c>
      <c r="Z2425" s="358">
        <v>23.71</v>
      </c>
      <c r="AA2425" s="358">
        <v>23.71</v>
      </c>
      <c r="AB2425" s="20">
        <v>596.46999999999991</v>
      </c>
    </row>
    <row r="2426" spans="2:28" thickTop="1" thickBot="1" x14ac:dyDescent="0.3">
      <c r="B2426" s="279">
        <v>41872</v>
      </c>
      <c r="C2426" s="128" t="s">
        <v>13</v>
      </c>
      <c r="D2426" s="358">
        <v>23.24</v>
      </c>
      <c r="E2426" s="358">
        <v>23.24</v>
      </c>
      <c r="F2426" s="358">
        <v>23.24</v>
      </c>
      <c r="G2426" s="358">
        <v>23.24</v>
      </c>
      <c r="H2426" s="358">
        <v>22.76</v>
      </c>
      <c r="I2426" s="358">
        <v>22.2</v>
      </c>
      <c r="J2426" s="358">
        <v>19.920000000000002</v>
      </c>
      <c r="K2426" s="358">
        <v>18.21</v>
      </c>
      <c r="L2426" s="358">
        <v>18.5</v>
      </c>
      <c r="M2426" s="358">
        <v>20.11</v>
      </c>
      <c r="N2426" s="358">
        <v>22.38</v>
      </c>
      <c r="O2426" s="358">
        <v>24.19</v>
      </c>
      <c r="P2426" s="358">
        <v>26.29</v>
      </c>
      <c r="Q2426" s="358">
        <v>27.66</v>
      </c>
      <c r="R2426" s="358">
        <v>28.35</v>
      </c>
      <c r="S2426" s="358">
        <v>28.64</v>
      </c>
      <c r="T2426" s="358">
        <v>28.46</v>
      </c>
      <c r="U2426" s="358">
        <v>28.08</v>
      </c>
      <c r="V2426" s="358">
        <v>27.13</v>
      </c>
      <c r="W2426" s="358">
        <v>25.61</v>
      </c>
      <c r="X2426" s="358">
        <v>24.61</v>
      </c>
      <c r="Y2426" s="358">
        <v>23.14</v>
      </c>
      <c r="Z2426" s="358">
        <v>22.57</v>
      </c>
      <c r="AA2426" s="358">
        <v>22.69</v>
      </c>
      <c r="AB2426" s="20">
        <v>574.46000000000015</v>
      </c>
    </row>
    <row r="2427" spans="2:28" thickTop="1" thickBot="1" x14ac:dyDescent="0.3">
      <c r="B2427" s="279">
        <v>41873</v>
      </c>
      <c r="C2427" s="128" t="s">
        <v>14</v>
      </c>
      <c r="D2427" s="358">
        <v>22.1</v>
      </c>
      <c r="E2427" s="358">
        <v>21.72</v>
      </c>
      <c r="F2427" s="358">
        <v>21.59</v>
      </c>
      <c r="G2427" s="358">
        <v>21.77</v>
      </c>
      <c r="H2427" s="358">
        <v>21.66</v>
      </c>
      <c r="I2427" s="358">
        <v>20.76</v>
      </c>
      <c r="J2427" s="358">
        <v>19.16</v>
      </c>
      <c r="K2427" s="358">
        <v>18.21</v>
      </c>
      <c r="L2427" s="358">
        <v>18.21</v>
      </c>
      <c r="M2427" s="358">
        <v>19.829999999999998</v>
      </c>
      <c r="N2427" s="358">
        <v>21.73</v>
      </c>
      <c r="O2427" s="358">
        <v>24.73</v>
      </c>
      <c r="P2427" s="358">
        <v>26.79</v>
      </c>
      <c r="Q2427" s="358">
        <v>27.32</v>
      </c>
      <c r="R2427" s="358">
        <v>27.89</v>
      </c>
      <c r="S2427" s="358">
        <v>28</v>
      </c>
      <c r="T2427" s="358">
        <v>27.6</v>
      </c>
      <c r="U2427" s="358">
        <v>26.94</v>
      </c>
      <c r="V2427" s="358">
        <v>25.77</v>
      </c>
      <c r="W2427" s="358">
        <v>24.57</v>
      </c>
      <c r="X2427" s="358">
        <v>23.71</v>
      </c>
      <c r="Y2427" s="358">
        <v>23.27</v>
      </c>
      <c r="Z2427" s="358">
        <v>23.44</v>
      </c>
      <c r="AA2427" s="358">
        <v>23.2</v>
      </c>
      <c r="AB2427" s="20">
        <v>559.97</v>
      </c>
    </row>
    <row r="2428" spans="2:28" thickTop="1" thickBot="1" x14ac:dyDescent="0.3">
      <c r="B2428" s="279">
        <v>41874</v>
      </c>
      <c r="C2428" s="128" t="s">
        <v>15</v>
      </c>
      <c r="D2428" s="358">
        <v>22.98</v>
      </c>
      <c r="E2428" s="358">
        <v>22.83</v>
      </c>
      <c r="F2428" s="358">
        <v>22.39</v>
      </c>
      <c r="G2428" s="358">
        <v>22.6</v>
      </c>
      <c r="H2428" s="358">
        <v>22.21</v>
      </c>
      <c r="I2428" s="358">
        <v>22.2</v>
      </c>
      <c r="J2428" s="358">
        <v>21.47</v>
      </c>
      <c r="K2428" s="358">
        <v>19.87</v>
      </c>
      <c r="L2428" s="358">
        <v>18.78</v>
      </c>
      <c r="M2428" s="358">
        <v>19.07</v>
      </c>
      <c r="N2428" s="358">
        <v>21.06</v>
      </c>
      <c r="O2428" s="358">
        <v>24.42</v>
      </c>
      <c r="P2428" s="358">
        <v>26.3</v>
      </c>
      <c r="Q2428" s="358">
        <v>27.2</v>
      </c>
      <c r="R2428" s="358">
        <v>28.36</v>
      </c>
      <c r="S2428" s="358">
        <v>28.83</v>
      </c>
      <c r="T2428" s="358">
        <v>28.74</v>
      </c>
      <c r="U2428" s="358">
        <v>28.64</v>
      </c>
      <c r="V2428" s="358">
        <v>27.41</v>
      </c>
      <c r="W2428" s="358">
        <v>25.61</v>
      </c>
      <c r="X2428" s="358">
        <v>23.71</v>
      </c>
      <c r="Y2428" s="358">
        <v>21.91</v>
      </c>
      <c r="Z2428" s="358">
        <v>21.53</v>
      </c>
      <c r="AA2428" s="358">
        <v>21.63</v>
      </c>
      <c r="AB2428" s="20">
        <v>569.75</v>
      </c>
    </row>
    <row r="2429" spans="2:28" thickTop="1" thickBot="1" x14ac:dyDescent="0.3">
      <c r="B2429" s="279">
        <v>41875</v>
      </c>
      <c r="C2429" s="128" t="s">
        <v>16</v>
      </c>
      <c r="D2429" s="358">
        <v>22.1</v>
      </c>
      <c r="E2429" s="358">
        <v>22</v>
      </c>
      <c r="F2429" s="358">
        <v>21.65</v>
      </c>
      <c r="G2429" s="358">
        <v>21.82</v>
      </c>
      <c r="H2429" s="358">
        <v>21.83</v>
      </c>
      <c r="I2429" s="358">
        <v>21.53</v>
      </c>
      <c r="J2429" s="358">
        <v>20.309999999999999</v>
      </c>
      <c r="K2429" s="358">
        <v>18.59</v>
      </c>
      <c r="L2429" s="358">
        <v>18.78</v>
      </c>
      <c r="M2429" s="358">
        <v>19.82</v>
      </c>
      <c r="N2429" s="358">
        <v>21.69</v>
      </c>
      <c r="O2429" s="358">
        <v>23.55</v>
      </c>
      <c r="P2429" s="358">
        <v>26.27</v>
      </c>
      <c r="Q2429" s="358">
        <v>27.22</v>
      </c>
      <c r="R2429" s="358">
        <v>28.46</v>
      </c>
      <c r="S2429" s="358">
        <v>28.83</v>
      </c>
      <c r="T2429" s="358">
        <v>29.04</v>
      </c>
      <c r="U2429" s="358">
        <v>29</v>
      </c>
      <c r="V2429" s="358">
        <v>27.69</v>
      </c>
      <c r="W2429" s="358">
        <v>26.27</v>
      </c>
      <c r="X2429" s="358">
        <v>24.66</v>
      </c>
      <c r="Y2429" s="358">
        <v>23.33</v>
      </c>
      <c r="Z2429" s="358">
        <v>23</v>
      </c>
      <c r="AA2429" s="358">
        <v>22.86</v>
      </c>
      <c r="AB2429" s="20">
        <v>570.29999999999995</v>
      </c>
    </row>
    <row r="2430" spans="2:28" thickTop="1" thickBot="1" x14ac:dyDescent="0.3">
      <c r="B2430" s="279">
        <v>41876</v>
      </c>
      <c r="C2430" s="128" t="s">
        <v>17</v>
      </c>
      <c r="D2430" s="358">
        <v>23.37</v>
      </c>
      <c r="E2430" s="358">
        <v>23.2</v>
      </c>
      <c r="F2430" s="358">
        <v>23.25</v>
      </c>
      <c r="G2430" s="358">
        <v>23.22</v>
      </c>
      <c r="H2430" s="358">
        <v>23.22</v>
      </c>
      <c r="I2430" s="358">
        <v>22.39</v>
      </c>
      <c r="J2430" s="358">
        <v>20.2</v>
      </c>
      <c r="K2430" s="358">
        <v>19.920000000000002</v>
      </c>
      <c r="L2430" s="358">
        <v>20.3</v>
      </c>
      <c r="M2430" s="358">
        <v>21.96</v>
      </c>
      <c r="N2430" s="358">
        <v>23.44</v>
      </c>
      <c r="O2430" s="358">
        <v>25.69</v>
      </c>
      <c r="P2430" s="358">
        <v>27.51</v>
      </c>
      <c r="Q2430" s="358">
        <v>28.74</v>
      </c>
      <c r="R2430" s="358">
        <v>29.22</v>
      </c>
      <c r="S2430" s="358">
        <v>29.5</v>
      </c>
      <c r="T2430" s="358">
        <v>29.5</v>
      </c>
      <c r="U2430" s="358">
        <v>29.22</v>
      </c>
      <c r="V2430" s="358">
        <v>28</v>
      </c>
      <c r="W2430" s="358">
        <v>25.9</v>
      </c>
      <c r="X2430" s="358">
        <v>23.49</v>
      </c>
      <c r="Y2430" s="358">
        <v>23.05</v>
      </c>
      <c r="Z2430" s="358">
        <v>23</v>
      </c>
      <c r="AA2430" s="358">
        <v>22.67</v>
      </c>
      <c r="AB2430" s="20">
        <v>589.95999999999992</v>
      </c>
    </row>
    <row r="2431" spans="2:28" thickTop="1" thickBot="1" x14ac:dyDescent="0.3">
      <c r="B2431" s="279">
        <v>41877</v>
      </c>
      <c r="C2431" s="128" t="s">
        <v>11</v>
      </c>
      <c r="D2431" s="358">
        <v>22.67</v>
      </c>
      <c r="E2431" s="358">
        <v>22.38</v>
      </c>
      <c r="F2431" s="358">
        <v>22.63</v>
      </c>
      <c r="G2431" s="358">
        <v>22.68</v>
      </c>
      <c r="H2431" s="358">
        <v>22.38</v>
      </c>
      <c r="I2431" s="358">
        <v>21.15</v>
      </c>
      <c r="J2431" s="358">
        <v>19.350000000000001</v>
      </c>
      <c r="K2431" s="358">
        <v>19.07</v>
      </c>
      <c r="L2431" s="358">
        <v>19.440000000000001</v>
      </c>
      <c r="M2431" s="358">
        <v>21.1</v>
      </c>
      <c r="N2431" s="358">
        <v>23.31</v>
      </c>
      <c r="O2431" s="358">
        <v>26.19</v>
      </c>
      <c r="P2431" s="358">
        <v>28.02</v>
      </c>
      <c r="Q2431" s="358">
        <v>29</v>
      </c>
      <c r="R2431" s="358">
        <v>29.67</v>
      </c>
      <c r="S2431" s="358">
        <v>29.88</v>
      </c>
      <c r="T2431" s="358">
        <v>30.05</v>
      </c>
      <c r="U2431" s="358">
        <v>29.69</v>
      </c>
      <c r="V2431" s="358">
        <v>29.56</v>
      </c>
      <c r="W2431" s="358">
        <v>27.97</v>
      </c>
      <c r="X2431" s="358">
        <v>25.76</v>
      </c>
      <c r="Y2431" s="358">
        <v>23.62</v>
      </c>
      <c r="Z2431" s="358">
        <v>23.19</v>
      </c>
      <c r="AA2431" s="358">
        <v>23.05</v>
      </c>
      <c r="AB2431" s="20">
        <v>591.80999999999995</v>
      </c>
    </row>
    <row r="2432" spans="2:28" thickTop="1" thickBot="1" x14ac:dyDescent="0.3">
      <c r="B2432" s="279">
        <v>41878</v>
      </c>
      <c r="C2432" s="128" t="s">
        <v>12</v>
      </c>
      <c r="D2432" s="358">
        <v>23.42</v>
      </c>
      <c r="E2432" s="358">
        <v>23.38</v>
      </c>
      <c r="F2432" s="358">
        <v>23.27</v>
      </c>
      <c r="G2432" s="358">
        <v>22.9</v>
      </c>
      <c r="H2432" s="358">
        <v>23.04</v>
      </c>
      <c r="I2432" s="358">
        <v>22.15</v>
      </c>
      <c r="J2432" s="358">
        <v>20.07</v>
      </c>
      <c r="K2432" s="358">
        <v>18.399999999999999</v>
      </c>
      <c r="L2432" s="358">
        <v>18.399999999999999</v>
      </c>
      <c r="M2432" s="358">
        <v>19.62</v>
      </c>
      <c r="N2432" s="358">
        <v>23.43</v>
      </c>
      <c r="O2432" s="358">
        <v>26.15</v>
      </c>
      <c r="P2432" s="358">
        <v>27.63</v>
      </c>
      <c r="Q2432" s="358">
        <v>29.01</v>
      </c>
      <c r="R2432" s="358">
        <v>29.78</v>
      </c>
      <c r="S2432" s="358">
        <v>30.35</v>
      </c>
      <c r="T2432" s="358">
        <v>30.26</v>
      </c>
      <c r="U2432" s="358">
        <v>29.78</v>
      </c>
      <c r="V2432" s="358">
        <v>28.55</v>
      </c>
      <c r="W2432" s="358">
        <v>27.61</v>
      </c>
      <c r="X2432" s="358">
        <v>25.97</v>
      </c>
      <c r="Y2432" s="358">
        <v>24.61</v>
      </c>
      <c r="Z2432" s="358">
        <v>24.28</v>
      </c>
      <c r="AA2432" s="358">
        <v>24.16</v>
      </c>
      <c r="AB2432" s="20">
        <v>596.21999999999991</v>
      </c>
    </row>
    <row r="2433" spans="1:28" thickTop="1" thickBot="1" x14ac:dyDescent="0.3">
      <c r="B2433" s="279">
        <v>41879</v>
      </c>
      <c r="C2433" s="128" t="s">
        <v>13</v>
      </c>
      <c r="D2433" s="358">
        <v>23.71</v>
      </c>
      <c r="E2433" s="358">
        <v>23.71</v>
      </c>
      <c r="F2433" s="358">
        <v>23.66</v>
      </c>
      <c r="G2433" s="358">
        <v>23.49</v>
      </c>
      <c r="H2433" s="358">
        <v>23.33</v>
      </c>
      <c r="I2433" s="358">
        <v>22.7</v>
      </c>
      <c r="J2433" s="358">
        <v>20.68</v>
      </c>
      <c r="K2433" s="358">
        <v>19.63</v>
      </c>
      <c r="L2433" s="358">
        <v>19.73</v>
      </c>
      <c r="M2433" s="358">
        <v>21.06</v>
      </c>
      <c r="N2433" s="358">
        <v>24.05</v>
      </c>
      <c r="O2433" s="358">
        <v>26.75</v>
      </c>
      <c r="P2433" s="358">
        <v>28.07</v>
      </c>
      <c r="Q2433" s="358">
        <v>29.88</v>
      </c>
      <c r="R2433" s="358">
        <v>30.54</v>
      </c>
      <c r="S2433" s="358">
        <v>30.73</v>
      </c>
      <c r="T2433" s="358">
        <v>30.54</v>
      </c>
      <c r="U2433" s="358">
        <v>30.35</v>
      </c>
      <c r="V2433" s="358">
        <v>29.83</v>
      </c>
      <c r="W2433" s="358">
        <v>27.41</v>
      </c>
      <c r="X2433" s="358">
        <v>26.08</v>
      </c>
      <c r="Y2433" s="358">
        <v>25.42</v>
      </c>
      <c r="Z2433" s="358">
        <v>25.52</v>
      </c>
      <c r="AA2433" s="358">
        <v>25.22</v>
      </c>
      <c r="AB2433" s="20">
        <v>612.09</v>
      </c>
    </row>
    <row r="2434" spans="1:28" thickTop="1" thickBot="1" x14ac:dyDescent="0.3">
      <c r="B2434" s="279">
        <v>41880</v>
      </c>
      <c r="C2434" s="128" t="s">
        <v>14</v>
      </c>
      <c r="D2434" s="358">
        <v>24.66</v>
      </c>
      <c r="E2434" s="358">
        <v>24.57</v>
      </c>
      <c r="F2434" s="358">
        <v>24.66</v>
      </c>
      <c r="G2434" s="358">
        <v>24.58</v>
      </c>
      <c r="H2434" s="358">
        <v>24.24</v>
      </c>
      <c r="I2434" s="358">
        <v>23.45</v>
      </c>
      <c r="J2434" s="358">
        <v>21.3</v>
      </c>
      <c r="K2434" s="358">
        <v>19.989999999999998</v>
      </c>
      <c r="L2434" s="358">
        <v>19.97</v>
      </c>
      <c r="M2434" s="358">
        <v>21.38</v>
      </c>
      <c r="N2434" s="358">
        <v>23.24</v>
      </c>
      <c r="O2434" s="358">
        <v>24.47</v>
      </c>
      <c r="P2434" s="358">
        <v>26.79</v>
      </c>
      <c r="Q2434" s="358">
        <v>29</v>
      </c>
      <c r="R2434" s="358">
        <v>29.69</v>
      </c>
      <c r="S2434" s="358">
        <v>30.07</v>
      </c>
      <c r="T2434" s="358">
        <v>30.16</v>
      </c>
      <c r="U2434" s="358">
        <v>30.16</v>
      </c>
      <c r="V2434" s="358">
        <v>28.93</v>
      </c>
      <c r="W2434" s="358">
        <v>26.98</v>
      </c>
      <c r="X2434" s="358">
        <v>25.11</v>
      </c>
      <c r="Y2434" s="358">
        <v>23.71</v>
      </c>
      <c r="Z2434" s="358">
        <v>23.14</v>
      </c>
      <c r="AA2434" s="358">
        <v>23.33</v>
      </c>
      <c r="AB2434" s="20">
        <v>603.58000000000015</v>
      </c>
    </row>
    <row r="2435" spans="1:28" thickTop="1" thickBot="1" x14ac:dyDescent="0.3">
      <c r="B2435" s="279">
        <v>41881</v>
      </c>
      <c r="C2435" s="128" t="s">
        <v>15</v>
      </c>
      <c r="D2435" s="358">
        <v>23.81</v>
      </c>
      <c r="E2435" s="358">
        <v>23.61</v>
      </c>
      <c r="F2435" s="358">
        <v>23.62</v>
      </c>
      <c r="G2435" s="358">
        <v>23.66</v>
      </c>
      <c r="H2435" s="358">
        <v>23.14</v>
      </c>
      <c r="I2435" s="358">
        <v>22.64</v>
      </c>
      <c r="J2435" s="358">
        <v>21.06</v>
      </c>
      <c r="K2435" s="358">
        <v>20.079999999999998</v>
      </c>
      <c r="L2435" s="358">
        <v>20.440000000000001</v>
      </c>
      <c r="M2435" s="358">
        <v>22.11</v>
      </c>
      <c r="N2435" s="358">
        <v>23.02</v>
      </c>
      <c r="O2435" s="358">
        <v>24.8</v>
      </c>
      <c r="P2435" s="358">
        <v>26.92</v>
      </c>
      <c r="Q2435" s="358">
        <v>28.08</v>
      </c>
      <c r="R2435" s="358">
        <v>28.88</v>
      </c>
      <c r="S2435" s="358">
        <v>28.95</v>
      </c>
      <c r="T2435" s="358">
        <v>28.46</v>
      </c>
      <c r="U2435" s="358">
        <v>27.44</v>
      </c>
      <c r="V2435" s="358">
        <v>26.36</v>
      </c>
      <c r="W2435" s="358">
        <v>24.57</v>
      </c>
      <c r="X2435" s="358">
        <v>23.9</v>
      </c>
      <c r="Y2435" s="358">
        <v>23.24</v>
      </c>
      <c r="Z2435" s="358">
        <v>23.08</v>
      </c>
      <c r="AA2435" s="358">
        <v>23</v>
      </c>
      <c r="AB2435" s="20">
        <v>584.87</v>
      </c>
    </row>
    <row r="2436" spans="1:28" thickTop="1" thickBot="1" x14ac:dyDescent="0.3">
      <c r="B2436" s="279">
        <v>41882</v>
      </c>
      <c r="C2436" s="128" t="s">
        <v>16</v>
      </c>
      <c r="D2436" s="358">
        <v>24.95</v>
      </c>
      <c r="E2436" s="358">
        <v>24.93</v>
      </c>
      <c r="F2436" s="358">
        <v>24.85</v>
      </c>
      <c r="G2436" s="358">
        <v>24.69</v>
      </c>
      <c r="H2436" s="358">
        <v>24.9</v>
      </c>
      <c r="I2436" s="358">
        <v>24.47</v>
      </c>
      <c r="J2436" s="358">
        <v>23.24</v>
      </c>
      <c r="K2436" s="358">
        <v>21.04</v>
      </c>
      <c r="L2436" s="358">
        <v>20.2</v>
      </c>
      <c r="M2436" s="358">
        <v>20.68</v>
      </c>
      <c r="N2436" s="358">
        <v>22.51</v>
      </c>
      <c r="O2436" s="358">
        <v>24.38</v>
      </c>
      <c r="P2436" s="358">
        <v>26.02</v>
      </c>
      <c r="Q2436" s="358">
        <v>27.89</v>
      </c>
      <c r="R2436" s="358">
        <v>28.42</v>
      </c>
      <c r="S2436" s="358">
        <v>28.93</v>
      </c>
      <c r="T2436" s="358">
        <v>28.55</v>
      </c>
      <c r="U2436" s="358">
        <v>27.37</v>
      </c>
      <c r="V2436" s="358">
        <v>26.18</v>
      </c>
      <c r="W2436" s="358">
        <v>24</v>
      </c>
      <c r="X2436" s="358">
        <v>22.86</v>
      </c>
      <c r="Y2436" s="358">
        <v>22</v>
      </c>
      <c r="Z2436" s="358">
        <v>21.91</v>
      </c>
      <c r="AA2436" s="358">
        <v>21.91</v>
      </c>
      <c r="AB2436" s="20">
        <v>586.87999999999988</v>
      </c>
    </row>
    <row r="2437" spans="1:28" thickTop="1" thickBot="1" x14ac:dyDescent="0.3">
      <c r="A2437" s="11" t="s">
        <v>25</v>
      </c>
      <c r="B2437" s="279">
        <v>41883</v>
      </c>
      <c r="C2437" s="128" t="s">
        <v>17</v>
      </c>
      <c r="D2437" s="358">
        <v>22.4</v>
      </c>
      <c r="E2437" s="358">
        <v>22.25</v>
      </c>
      <c r="F2437" s="358">
        <v>22.4</v>
      </c>
      <c r="G2437" s="358">
        <v>22.57</v>
      </c>
      <c r="H2437" s="358">
        <v>22.57</v>
      </c>
      <c r="I2437" s="358">
        <v>22.23</v>
      </c>
      <c r="J2437" s="358">
        <v>20.7</v>
      </c>
      <c r="K2437" s="358">
        <v>19.63</v>
      </c>
      <c r="L2437" s="358">
        <v>19.559999999999999</v>
      </c>
      <c r="M2437" s="358">
        <v>20.98</v>
      </c>
      <c r="N2437" s="358">
        <v>21.79</v>
      </c>
      <c r="O2437" s="358">
        <v>23.27</v>
      </c>
      <c r="P2437" s="358">
        <v>25.26</v>
      </c>
      <c r="Q2437" s="358">
        <v>26.94</v>
      </c>
      <c r="R2437" s="358">
        <v>28</v>
      </c>
      <c r="S2437" s="358">
        <v>28.46</v>
      </c>
      <c r="T2437" s="358">
        <v>28.36</v>
      </c>
      <c r="U2437" s="358">
        <v>28.08</v>
      </c>
      <c r="V2437" s="358">
        <v>27.32</v>
      </c>
      <c r="W2437" s="358">
        <v>25.8</v>
      </c>
      <c r="X2437" s="358">
        <v>24.19</v>
      </c>
      <c r="Y2437" s="358">
        <v>23.9</v>
      </c>
      <c r="Z2437" s="358">
        <v>23.52</v>
      </c>
      <c r="AA2437" s="358">
        <v>23.43</v>
      </c>
      <c r="AB2437" s="20">
        <v>573.6099999999999</v>
      </c>
    </row>
    <row r="2438" spans="1:28" thickTop="1" thickBot="1" x14ac:dyDescent="0.3">
      <c r="B2438" s="279">
        <v>41884</v>
      </c>
      <c r="C2438" s="128" t="s">
        <v>11</v>
      </c>
      <c r="D2438" s="358">
        <v>23.62</v>
      </c>
      <c r="E2438" s="358">
        <v>23.71</v>
      </c>
      <c r="F2438" s="358">
        <v>23.71</v>
      </c>
      <c r="G2438" s="358">
        <v>23.71</v>
      </c>
      <c r="H2438" s="358">
        <v>23.71</v>
      </c>
      <c r="I2438" s="358">
        <v>23.39</v>
      </c>
      <c r="J2438" s="358">
        <v>22.2</v>
      </c>
      <c r="K2438" s="358">
        <v>20.11</v>
      </c>
      <c r="L2438" s="358">
        <v>19.73</v>
      </c>
      <c r="M2438" s="358">
        <v>20.3</v>
      </c>
      <c r="N2438" s="358">
        <v>21.82</v>
      </c>
      <c r="O2438" s="358">
        <v>23.05</v>
      </c>
      <c r="P2438" s="358">
        <v>23.98</v>
      </c>
      <c r="Q2438" s="358">
        <v>24.83</v>
      </c>
      <c r="R2438" s="358">
        <v>25.82</v>
      </c>
      <c r="S2438" s="358">
        <v>26.84</v>
      </c>
      <c r="T2438" s="358">
        <v>27.51</v>
      </c>
      <c r="U2438" s="358">
        <v>27.41</v>
      </c>
      <c r="V2438" s="358">
        <v>27.07</v>
      </c>
      <c r="W2438" s="358">
        <v>26.18</v>
      </c>
      <c r="X2438" s="358">
        <v>24.76</v>
      </c>
      <c r="Y2438" s="358">
        <v>24.28</v>
      </c>
      <c r="Z2438" s="358">
        <v>24.09</v>
      </c>
      <c r="AA2438" s="358">
        <v>23.9</v>
      </c>
      <c r="AB2438" s="20">
        <v>575.73</v>
      </c>
    </row>
    <row r="2439" spans="1:28" thickTop="1" thickBot="1" x14ac:dyDescent="0.3">
      <c r="B2439" s="279">
        <v>41885</v>
      </c>
      <c r="C2439" s="128" t="s">
        <v>12</v>
      </c>
      <c r="D2439" s="358">
        <v>23.81</v>
      </c>
      <c r="E2439" s="358">
        <v>23.81</v>
      </c>
      <c r="F2439" s="358">
        <v>23.81</v>
      </c>
      <c r="G2439" s="358">
        <v>23.81</v>
      </c>
      <c r="H2439" s="358">
        <v>23.81</v>
      </c>
      <c r="I2439" s="358">
        <v>23.54</v>
      </c>
      <c r="J2439" s="358">
        <v>22.15</v>
      </c>
      <c r="K2439" s="358">
        <v>20.87</v>
      </c>
      <c r="L2439" s="358">
        <v>20.3</v>
      </c>
      <c r="M2439" s="358">
        <v>20.68</v>
      </c>
      <c r="N2439" s="358">
        <v>21.89</v>
      </c>
      <c r="O2439" s="358">
        <v>24.25</v>
      </c>
      <c r="P2439" s="358">
        <v>25.5</v>
      </c>
      <c r="Q2439" s="358">
        <v>26.65</v>
      </c>
      <c r="R2439" s="358">
        <v>27.13</v>
      </c>
      <c r="S2439" s="358">
        <v>27.35</v>
      </c>
      <c r="T2439" s="358">
        <v>27.32</v>
      </c>
      <c r="U2439" s="358">
        <v>27.22</v>
      </c>
      <c r="V2439" s="358">
        <v>26.75</v>
      </c>
      <c r="W2439" s="358">
        <v>25.8</v>
      </c>
      <c r="X2439" s="358">
        <v>24.38</v>
      </c>
      <c r="Y2439" s="358">
        <v>23.43</v>
      </c>
      <c r="Z2439" s="358">
        <v>23.14</v>
      </c>
      <c r="AA2439" s="358">
        <v>23.14</v>
      </c>
      <c r="AB2439" s="20">
        <v>580.54</v>
      </c>
    </row>
    <row r="2440" spans="1:28" thickTop="1" thickBot="1" x14ac:dyDescent="0.3">
      <c r="B2440" s="279">
        <v>41886</v>
      </c>
      <c r="C2440" s="128" t="s">
        <v>13</v>
      </c>
      <c r="D2440" s="358">
        <v>24</v>
      </c>
      <c r="E2440" s="358">
        <v>23.9</v>
      </c>
      <c r="F2440" s="358">
        <v>23.9</v>
      </c>
      <c r="G2440" s="358">
        <v>24</v>
      </c>
      <c r="H2440" s="358">
        <v>23.9</v>
      </c>
      <c r="I2440" s="358">
        <v>23.33</v>
      </c>
      <c r="J2440" s="358">
        <v>21.44</v>
      </c>
      <c r="K2440" s="358">
        <v>19.63</v>
      </c>
      <c r="L2440" s="358">
        <v>19.920000000000002</v>
      </c>
      <c r="M2440" s="358">
        <v>21.06</v>
      </c>
      <c r="N2440" s="358">
        <v>23.22</v>
      </c>
      <c r="O2440" s="358">
        <v>24.95</v>
      </c>
      <c r="P2440" s="358">
        <v>26.46</v>
      </c>
      <c r="Q2440" s="358">
        <v>28.08</v>
      </c>
      <c r="R2440" s="358">
        <v>28.9</v>
      </c>
      <c r="S2440" s="358">
        <v>29.88</v>
      </c>
      <c r="T2440" s="358">
        <v>30</v>
      </c>
      <c r="U2440" s="358">
        <v>29.2</v>
      </c>
      <c r="V2440" s="358">
        <v>28.34</v>
      </c>
      <c r="W2440" s="358">
        <v>26.65</v>
      </c>
      <c r="X2440" s="358">
        <v>25.64</v>
      </c>
      <c r="Y2440" s="358">
        <v>24.19</v>
      </c>
      <c r="Z2440" s="358">
        <v>23.71</v>
      </c>
      <c r="AA2440" s="358">
        <v>23.48</v>
      </c>
      <c r="AB2440" s="20">
        <v>597.78</v>
      </c>
    </row>
    <row r="2441" spans="1:28" thickTop="1" thickBot="1" x14ac:dyDescent="0.3">
      <c r="B2441" s="279">
        <v>41887</v>
      </c>
      <c r="C2441" s="128" t="s">
        <v>14</v>
      </c>
      <c r="D2441" s="358">
        <v>21.51</v>
      </c>
      <c r="E2441" s="358">
        <v>23.76</v>
      </c>
      <c r="F2441" s="358">
        <v>23.61</v>
      </c>
      <c r="G2441" s="358">
        <v>23.13</v>
      </c>
      <c r="H2441" s="358">
        <v>23.85</v>
      </c>
      <c r="I2441" s="358">
        <v>23.42</v>
      </c>
      <c r="J2441" s="358">
        <v>22.42</v>
      </c>
      <c r="K2441" s="358">
        <v>21.17</v>
      </c>
      <c r="L2441" s="358">
        <v>20.93</v>
      </c>
      <c r="M2441" s="358">
        <v>21.02</v>
      </c>
      <c r="N2441" s="358">
        <v>23.22</v>
      </c>
      <c r="O2441" s="358">
        <v>23.71</v>
      </c>
      <c r="P2441" s="358">
        <v>25.96</v>
      </c>
      <c r="Q2441" s="358">
        <v>27.51</v>
      </c>
      <c r="R2441" s="358">
        <v>27.18</v>
      </c>
      <c r="S2441" s="358">
        <v>27.83</v>
      </c>
      <c r="T2441" s="358">
        <v>28.78</v>
      </c>
      <c r="U2441" s="358">
        <v>28.15</v>
      </c>
      <c r="V2441" s="358">
        <v>26.37</v>
      </c>
      <c r="W2441" s="358">
        <v>25.7</v>
      </c>
      <c r="X2441" s="358">
        <v>24.88</v>
      </c>
      <c r="Y2441" s="358">
        <v>24.43</v>
      </c>
      <c r="Z2441" s="358">
        <v>24.19</v>
      </c>
      <c r="AA2441" s="358">
        <v>23.92</v>
      </c>
      <c r="AB2441" s="20">
        <v>586.65</v>
      </c>
    </row>
    <row r="2442" spans="1:28" thickTop="1" thickBot="1" x14ac:dyDescent="0.3">
      <c r="B2442" s="279">
        <v>41888</v>
      </c>
      <c r="C2442" s="128" t="s">
        <v>15</v>
      </c>
      <c r="D2442" s="358">
        <v>23.82</v>
      </c>
      <c r="E2442" s="358">
        <v>23.08</v>
      </c>
      <c r="F2442" s="358">
        <v>22.63</v>
      </c>
      <c r="G2442" s="358">
        <v>23.02</v>
      </c>
      <c r="H2442" s="358">
        <v>22.98</v>
      </c>
      <c r="I2442" s="358">
        <v>22.66</v>
      </c>
      <c r="J2442" s="358">
        <v>22</v>
      </c>
      <c r="K2442" s="358">
        <v>22.18</v>
      </c>
      <c r="L2442" s="358">
        <v>20.92</v>
      </c>
      <c r="M2442" s="358">
        <v>22.13</v>
      </c>
      <c r="N2442" s="358">
        <v>23.36</v>
      </c>
      <c r="O2442" s="358">
        <v>24.89</v>
      </c>
      <c r="P2442" s="358">
        <v>26.65</v>
      </c>
      <c r="Q2442" s="358">
        <v>26.66</v>
      </c>
      <c r="R2442" s="358">
        <v>26.75</v>
      </c>
      <c r="S2442" s="358">
        <v>28.05</v>
      </c>
      <c r="T2442" s="358">
        <v>28.21</v>
      </c>
      <c r="U2442" s="358">
        <v>26.27</v>
      </c>
      <c r="V2442" s="358">
        <v>24.32</v>
      </c>
      <c r="W2442" s="358">
        <v>23.73</v>
      </c>
      <c r="X2442" s="358">
        <v>23.5</v>
      </c>
      <c r="Y2442" s="358">
        <v>23.06</v>
      </c>
      <c r="Z2442" s="358">
        <v>22.86</v>
      </c>
      <c r="AA2442" s="358">
        <v>22.99</v>
      </c>
      <c r="AB2442" s="20">
        <v>576.72</v>
      </c>
    </row>
    <row r="2443" spans="1:28" thickTop="1" thickBot="1" x14ac:dyDescent="0.3">
      <c r="B2443" s="279">
        <v>41889</v>
      </c>
      <c r="C2443" s="128" t="s">
        <v>16</v>
      </c>
      <c r="D2443" s="358">
        <v>22.57</v>
      </c>
      <c r="E2443" s="358">
        <v>22.2</v>
      </c>
      <c r="F2443" s="358">
        <v>20.37</v>
      </c>
      <c r="G2443" s="358">
        <v>19.77</v>
      </c>
      <c r="H2443" s="358">
        <v>19.55</v>
      </c>
      <c r="I2443" s="358">
        <v>20.05</v>
      </c>
      <c r="J2443" s="358">
        <v>19.170000000000002</v>
      </c>
      <c r="K2443" s="358">
        <v>19.28</v>
      </c>
      <c r="L2443" s="358">
        <v>20.239999999999998</v>
      </c>
      <c r="M2443" s="358">
        <v>21.17</v>
      </c>
      <c r="N2443" s="358">
        <v>22.26</v>
      </c>
      <c r="O2443" s="358">
        <v>24.69</v>
      </c>
      <c r="P2443" s="358">
        <v>25.54</v>
      </c>
      <c r="Q2443" s="358">
        <v>27.66</v>
      </c>
      <c r="R2443" s="358">
        <v>28.31</v>
      </c>
      <c r="S2443" s="358">
        <v>27.03</v>
      </c>
      <c r="T2443" s="358">
        <v>25.67</v>
      </c>
      <c r="U2443" s="358">
        <v>25.91</v>
      </c>
      <c r="V2443" s="358">
        <v>25.89</v>
      </c>
      <c r="W2443" s="358">
        <v>24.76</v>
      </c>
      <c r="X2443" s="358">
        <v>24.63</v>
      </c>
      <c r="Y2443" s="358">
        <v>23.64</v>
      </c>
      <c r="Z2443" s="358">
        <v>23.63</v>
      </c>
      <c r="AA2443" s="358">
        <v>22.38</v>
      </c>
      <c r="AB2443" s="20">
        <v>556.37</v>
      </c>
    </row>
    <row r="2444" spans="1:28" thickTop="1" thickBot="1" x14ac:dyDescent="0.3">
      <c r="B2444" s="279">
        <v>41890</v>
      </c>
      <c r="C2444" s="128" t="s">
        <v>17</v>
      </c>
      <c r="D2444" s="358">
        <v>21.57</v>
      </c>
      <c r="E2444" s="358">
        <v>21.63</v>
      </c>
      <c r="F2444" s="358">
        <v>22.61</v>
      </c>
      <c r="G2444" s="358">
        <v>23</v>
      </c>
      <c r="H2444" s="358">
        <v>22.91</v>
      </c>
      <c r="I2444" s="358">
        <v>21.64</v>
      </c>
      <c r="J2444" s="358">
        <v>19.82</v>
      </c>
      <c r="K2444" s="358">
        <v>19.78</v>
      </c>
      <c r="L2444" s="358">
        <v>20.45</v>
      </c>
      <c r="M2444" s="358">
        <v>21.89</v>
      </c>
      <c r="N2444" s="358">
        <v>22.82</v>
      </c>
      <c r="O2444" s="358">
        <v>24.52</v>
      </c>
      <c r="P2444" s="358">
        <v>25.36</v>
      </c>
      <c r="Q2444" s="358">
        <v>25.7</v>
      </c>
      <c r="R2444" s="358">
        <v>25.7</v>
      </c>
      <c r="S2444" s="358">
        <v>25.57</v>
      </c>
      <c r="T2444" s="358">
        <v>26.53</v>
      </c>
      <c r="U2444" s="358">
        <v>27.17</v>
      </c>
      <c r="V2444" s="358">
        <v>25.57</v>
      </c>
      <c r="W2444" s="358">
        <v>23.54</v>
      </c>
      <c r="X2444" s="358">
        <v>23.02</v>
      </c>
      <c r="Y2444" s="358">
        <v>23.57</v>
      </c>
      <c r="Z2444" s="358">
        <v>23.3</v>
      </c>
      <c r="AA2444" s="358">
        <v>22.18</v>
      </c>
      <c r="AB2444" s="20">
        <v>559.84999999999991</v>
      </c>
    </row>
    <row r="2445" spans="1:28" thickTop="1" thickBot="1" x14ac:dyDescent="0.3">
      <c r="B2445" s="279">
        <v>41891</v>
      </c>
      <c r="C2445" s="128" t="s">
        <v>11</v>
      </c>
      <c r="D2445" s="358">
        <v>22.91</v>
      </c>
      <c r="E2445" s="358">
        <v>23.17</v>
      </c>
      <c r="F2445" s="358">
        <v>23.14</v>
      </c>
      <c r="G2445" s="358">
        <v>23.17</v>
      </c>
      <c r="H2445" s="358">
        <v>23.17</v>
      </c>
      <c r="I2445" s="358">
        <v>21.96</v>
      </c>
      <c r="J2445" s="358">
        <v>21.47</v>
      </c>
      <c r="K2445" s="358">
        <v>20.55</v>
      </c>
      <c r="L2445" s="358">
        <v>20.27</v>
      </c>
      <c r="M2445" s="358">
        <v>22.01</v>
      </c>
      <c r="N2445" s="358">
        <v>24.19</v>
      </c>
      <c r="O2445" s="358">
        <v>25.23</v>
      </c>
      <c r="P2445" s="358">
        <v>24.81</v>
      </c>
      <c r="Q2445" s="358">
        <v>26.21</v>
      </c>
      <c r="R2445" s="358">
        <v>27.18</v>
      </c>
      <c r="S2445" s="358">
        <v>28.1</v>
      </c>
      <c r="T2445" s="358">
        <v>28.42</v>
      </c>
      <c r="U2445" s="358">
        <v>27.58</v>
      </c>
      <c r="V2445" s="358">
        <v>25.71</v>
      </c>
      <c r="W2445" s="358">
        <v>25.1</v>
      </c>
      <c r="X2445" s="358">
        <v>24.36</v>
      </c>
      <c r="Y2445" s="358">
        <v>24.4</v>
      </c>
      <c r="Z2445" s="358">
        <v>24.37</v>
      </c>
      <c r="AA2445" s="358">
        <v>22.41</v>
      </c>
      <c r="AB2445" s="20">
        <v>579.89</v>
      </c>
    </row>
    <row r="2446" spans="1:28" thickTop="1" thickBot="1" x14ac:dyDescent="0.3">
      <c r="B2446" s="279">
        <v>41892</v>
      </c>
      <c r="C2446" s="128" t="s">
        <v>12</v>
      </c>
      <c r="D2446" s="358">
        <v>21.85</v>
      </c>
      <c r="E2446" s="358">
        <v>22.27</v>
      </c>
      <c r="F2446" s="358">
        <v>21.26</v>
      </c>
      <c r="G2446" s="358">
        <v>21.19</v>
      </c>
      <c r="H2446" s="358">
        <v>22.91</v>
      </c>
      <c r="I2446" s="358">
        <v>22.63</v>
      </c>
      <c r="J2446" s="358">
        <v>21.78</v>
      </c>
      <c r="K2446" s="358">
        <v>21.13</v>
      </c>
      <c r="L2446" s="358">
        <v>21.69</v>
      </c>
      <c r="M2446" s="358">
        <v>22.08</v>
      </c>
      <c r="N2446" s="358">
        <v>23.16</v>
      </c>
      <c r="O2446" s="358">
        <v>24.94</v>
      </c>
      <c r="P2446" s="358">
        <v>25.57</v>
      </c>
      <c r="Q2446" s="358">
        <v>27.25</v>
      </c>
      <c r="R2446" s="358">
        <v>28.12</v>
      </c>
      <c r="S2446" s="358">
        <v>29.07</v>
      </c>
      <c r="T2446" s="358">
        <v>28.04</v>
      </c>
      <c r="U2446" s="358">
        <v>28.17</v>
      </c>
      <c r="V2446" s="358">
        <v>28.43</v>
      </c>
      <c r="W2446" s="358">
        <v>25.35</v>
      </c>
      <c r="X2446" s="358">
        <v>23.84</v>
      </c>
      <c r="Y2446" s="358">
        <v>22.55</v>
      </c>
      <c r="Z2446" s="358">
        <v>23.19</v>
      </c>
      <c r="AA2446" s="358">
        <v>22.94</v>
      </c>
      <c r="AB2446" s="20">
        <v>579.4100000000002</v>
      </c>
    </row>
    <row r="2447" spans="1:28" thickTop="1" thickBot="1" x14ac:dyDescent="0.3">
      <c r="B2447" s="279">
        <v>41893</v>
      </c>
      <c r="C2447" s="128" t="s">
        <v>13</v>
      </c>
      <c r="D2447" s="358">
        <v>22.75</v>
      </c>
      <c r="E2447" s="358">
        <v>23.07</v>
      </c>
      <c r="F2447" s="358">
        <v>22.58</v>
      </c>
      <c r="G2447" s="358">
        <v>23.06</v>
      </c>
      <c r="H2447" s="358">
        <v>23.07</v>
      </c>
      <c r="I2447" s="358">
        <v>21.65</v>
      </c>
      <c r="J2447" s="358">
        <v>20.71</v>
      </c>
      <c r="K2447" s="358">
        <v>21.94</v>
      </c>
      <c r="L2447" s="358">
        <v>21.78</v>
      </c>
      <c r="M2447" s="358">
        <v>22.18</v>
      </c>
      <c r="N2447" s="358">
        <v>23.24</v>
      </c>
      <c r="O2447" s="358">
        <v>23.71</v>
      </c>
      <c r="P2447" s="358">
        <v>24.95</v>
      </c>
      <c r="Q2447" s="358">
        <v>26.05</v>
      </c>
      <c r="R2447" s="358">
        <v>27.95</v>
      </c>
      <c r="S2447" s="358">
        <v>28.29</v>
      </c>
      <c r="T2447" s="358">
        <v>28.36</v>
      </c>
      <c r="U2447" s="358">
        <v>25.89</v>
      </c>
      <c r="V2447" s="358">
        <v>25.48</v>
      </c>
      <c r="W2447" s="358">
        <v>24.68</v>
      </c>
      <c r="X2447" s="358">
        <v>23.51</v>
      </c>
      <c r="Y2447" s="358">
        <v>21.71</v>
      </c>
      <c r="Z2447" s="358">
        <v>23.47</v>
      </c>
      <c r="AA2447" s="358">
        <v>23.46</v>
      </c>
      <c r="AB2447" s="20">
        <v>573.54000000000008</v>
      </c>
    </row>
    <row r="2448" spans="1:28" thickTop="1" thickBot="1" x14ac:dyDescent="0.3">
      <c r="B2448" s="279">
        <v>41894</v>
      </c>
      <c r="C2448" s="128" t="s">
        <v>14</v>
      </c>
      <c r="D2448" s="358">
        <v>22.86</v>
      </c>
      <c r="E2448" s="358">
        <v>22.86</v>
      </c>
      <c r="F2448" s="358">
        <v>22.86</v>
      </c>
      <c r="G2448" s="358">
        <v>23.05</v>
      </c>
      <c r="H2448" s="358">
        <v>22.73</v>
      </c>
      <c r="I2448" s="358">
        <v>22.48</v>
      </c>
      <c r="J2448" s="358">
        <v>21.25</v>
      </c>
      <c r="K2448" s="358">
        <v>19.63</v>
      </c>
      <c r="L2448" s="358">
        <v>19.54</v>
      </c>
      <c r="M2448" s="358">
        <v>20.87</v>
      </c>
      <c r="N2448" s="358">
        <v>22.72</v>
      </c>
      <c r="O2448" s="358">
        <v>24.66</v>
      </c>
      <c r="P2448" s="358">
        <v>25.76</v>
      </c>
      <c r="Q2448" s="358">
        <v>26.46</v>
      </c>
      <c r="R2448" s="358">
        <v>26.65</v>
      </c>
      <c r="S2448" s="358">
        <v>26.94</v>
      </c>
      <c r="T2448" s="358">
        <v>26.8</v>
      </c>
      <c r="U2448" s="358">
        <v>26.56</v>
      </c>
      <c r="V2448" s="358">
        <v>26.26</v>
      </c>
      <c r="W2448" s="358">
        <v>24.95</v>
      </c>
      <c r="X2448" s="358">
        <v>23.43</v>
      </c>
      <c r="Y2448" s="358">
        <v>22.67</v>
      </c>
      <c r="Z2448" s="358">
        <v>22.67</v>
      </c>
      <c r="AA2448" s="358">
        <v>22.48</v>
      </c>
      <c r="AB2448" s="20">
        <v>567.13999999999987</v>
      </c>
    </row>
    <row r="2449" spans="2:28" thickTop="1" thickBot="1" x14ac:dyDescent="0.3">
      <c r="B2449" s="279">
        <v>41895</v>
      </c>
      <c r="C2449" s="128" t="s">
        <v>15</v>
      </c>
      <c r="D2449" s="358">
        <v>22.93</v>
      </c>
      <c r="E2449" s="358">
        <v>23.12</v>
      </c>
      <c r="F2449" s="358">
        <v>22.95</v>
      </c>
      <c r="G2449" s="358">
        <v>22.91</v>
      </c>
      <c r="H2449" s="358">
        <v>22.28</v>
      </c>
      <c r="I2449" s="358">
        <v>22.26</v>
      </c>
      <c r="J2449" s="358">
        <v>22.63</v>
      </c>
      <c r="K2449" s="358">
        <v>21.91</v>
      </c>
      <c r="L2449" s="358">
        <v>21.72</v>
      </c>
      <c r="M2449" s="358">
        <v>21.15</v>
      </c>
      <c r="N2449" s="358">
        <v>22.03</v>
      </c>
      <c r="O2449" s="358">
        <v>22.76</v>
      </c>
      <c r="P2449" s="358">
        <v>22.76</v>
      </c>
      <c r="Q2449" s="358">
        <v>22.57</v>
      </c>
      <c r="R2449" s="358">
        <v>22.38</v>
      </c>
      <c r="S2449" s="358">
        <v>22.2</v>
      </c>
      <c r="T2449" s="358">
        <v>22.03</v>
      </c>
      <c r="U2449" s="358">
        <v>25.14</v>
      </c>
      <c r="V2449" s="358">
        <v>25.78</v>
      </c>
      <c r="W2449" s="358">
        <v>25.36</v>
      </c>
      <c r="X2449" s="358">
        <v>24.3</v>
      </c>
      <c r="Y2449" s="358">
        <v>23.62</v>
      </c>
      <c r="Z2449" s="358">
        <v>23.5</v>
      </c>
      <c r="AA2449" s="358">
        <v>23.57</v>
      </c>
      <c r="AB2449" s="20">
        <v>551.86</v>
      </c>
    </row>
    <row r="2450" spans="2:28" thickTop="1" thickBot="1" x14ac:dyDescent="0.3">
      <c r="B2450" s="279">
        <v>41896</v>
      </c>
      <c r="C2450" s="128" t="s">
        <v>16</v>
      </c>
      <c r="D2450" s="358">
        <v>23.45</v>
      </c>
      <c r="E2450" s="358">
        <v>23.28</v>
      </c>
      <c r="F2450" s="358">
        <v>22</v>
      </c>
      <c r="G2450" s="358">
        <v>22.06</v>
      </c>
      <c r="H2450" s="358">
        <v>21.55</v>
      </c>
      <c r="I2450" s="358">
        <v>21.4</v>
      </c>
      <c r="J2450" s="358">
        <v>20.59</v>
      </c>
      <c r="K2450" s="358">
        <v>20.76</v>
      </c>
      <c r="L2450" s="358">
        <v>21.72</v>
      </c>
      <c r="M2450" s="358">
        <v>22.76</v>
      </c>
      <c r="N2450" s="358">
        <v>22.86</v>
      </c>
      <c r="O2450" s="358">
        <v>24.59</v>
      </c>
      <c r="P2450" s="358">
        <v>27.65</v>
      </c>
      <c r="Q2450" s="358">
        <v>27.75</v>
      </c>
      <c r="R2450" s="358">
        <v>27.22</v>
      </c>
      <c r="S2450" s="358">
        <v>27.98</v>
      </c>
      <c r="T2450" s="358">
        <v>27.59</v>
      </c>
      <c r="U2450" s="358">
        <v>27.43</v>
      </c>
      <c r="V2450" s="358">
        <v>27.23</v>
      </c>
      <c r="W2450" s="358">
        <v>26.64</v>
      </c>
      <c r="X2450" s="358">
        <v>26.07</v>
      </c>
      <c r="Y2450" s="358">
        <v>24.45</v>
      </c>
      <c r="Z2450" s="358">
        <v>23.49</v>
      </c>
      <c r="AA2450" s="358">
        <v>23.12</v>
      </c>
      <c r="AB2450" s="20">
        <v>583.6400000000001</v>
      </c>
    </row>
    <row r="2451" spans="2:28" thickTop="1" thickBot="1" x14ac:dyDescent="0.3">
      <c r="B2451" s="279">
        <v>41897</v>
      </c>
      <c r="C2451" s="128" t="s">
        <v>17</v>
      </c>
      <c r="D2451" s="358">
        <v>22.36</v>
      </c>
      <c r="E2451" s="358">
        <v>22.61</v>
      </c>
      <c r="F2451" s="358">
        <v>22.48</v>
      </c>
      <c r="G2451" s="358">
        <v>22.67</v>
      </c>
      <c r="H2451" s="358">
        <v>22.67</v>
      </c>
      <c r="I2451" s="358">
        <v>22.2</v>
      </c>
      <c r="J2451" s="358">
        <v>19.63</v>
      </c>
      <c r="K2451" s="358">
        <v>18.5</v>
      </c>
      <c r="L2451" s="358">
        <v>19.63</v>
      </c>
      <c r="M2451" s="358">
        <v>22</v>
      </c>
      <c r="N2451" s="358">
        <v>24.61</v>
      </c>
      <c r="O2451" s="358">
        <v>26.13</v>
      </c>
      <c r="P2451" s="358">
        <v>27.51</v>
      </c>
      <c r="Q2451" s="358">
        <v>28</v>
      </c>
      <c r="R2451" s="358">
        <v>28.36</v>
      </c>
      <c r="S2451" s="358">
        <v>28.46</v>
      </c>
      <c r="T2451" s="358">
        <v>28.25</v>
      </c>
      <c r="U2451" s="358">
        <v>26.94</v>
      </c>
      <c r="V2451" s="358">
        <v>25.51</v>
      </c>
      <c r="W2451" s="358">
        <v>24.47</v>
      </c>
      <c r="X2451" s="358">
        <v>23</v>
      </c>
      <c r="Y2451" s="358">
        <v>22.48</v>
      </c>
      <c r="Z2451" s="358">
        <v>22.48</v>
      </c>
      <c r="AA2451" s="358">
        <v>22.19</v>
      </c>
      <c r="AB2451" s="20">
        <v>573.1400000000001</v>
      </c>
    </row>
    <row r="2452" spans="2:28" thickTop="1" thickBot="1" x14ac:dyDescent="0.3">
      <c r="B2452" s="279">
        <v>41898</v>
      </c>
      <c r="C2452" s="128" t="s">
        <v>11</v>
      </c>
      <c r="D2452" s="358">
        <v>22.72</v>
      </c>
      <c r="E2452" s="358">
        <v>22.97</v>
      </c>
      <c r="F2452" s="358">
        <v>22.86</v>
      </c>
      <c r="G2452" s="358">
        <v>22.97</v>
      </c>
      <c r="H2452" s="358">
        <v>23.04</v>
      </c>
      <c r="I2452" s="358">
        <v>22.01</v>
      </c>
      <c r="J2452" s="358">
        <v>20.3</v>
      </c>
      <c r="K2452" s="358">
        <v>19.82</v>
      </c>
      <c r="L2452" s="358">
        <v>20.3</v>
      </c>
      <c r="M2452" s="358">
        <v>21.91</v>
      </c>
      <c r="N2452" s="358">
        <v>23.51</v>
      </c>
      <c r="O2452" s="358">
        <v>25</v>
      </c>
      <c r="P2452" s="358">
        <v>25.85</v>
      </c>
      <c r="Q2452" s="358">
        <v>26.19</v>
      </c>
      <c r="R2452" s="358">
        <v>26.75</v>
      </c>
      <c r="S2452" s="358">
        <v>26.63</v>
      </c>
      <c r="T2452" s="358">
        <v>26.39</v>
      </c>
      <c r="U2452" s="358">
        <v>25.81</v>
      </c>
      <c r="V2452" s="358">
        <v>24.19</v>
      </c>
      <c r="W2452" s="358">
        <v>23.33</v>
      </c>
      <c r="X2452" s="358">
        <v>23</v>
      </c>
      <c r="Y2452" s="358">
        <v>23</v>
      </c>
      <c r="Z2452" s="358">
        <v>23</v>
      </c>
      <c r="AA2452" s="358">
        <v>22.64</v>
      </c>
      <c r="AB2452" s="20">
        <v>564.18999999999994</v>
      </c>
    </row>
    <row r="2453" spans="2:28" thickTop="1" thickBot="1" x14ac:dyDescent="0.3">
      <c r="B2453" s="279">
        <v>41899</v>
      </c>
      <c r="C2453" s="128" t="s">
        <v>12</v>
      </c>
      <c r="D2453" s="358">
        <v>23.52</v>
      </c>
      <c r="E2453" s="358">
        <v>23.39</v>
      </c>
      <c r="F2453" s="358">
        <v>23.43</v>
      </c>
      <c r="G2453" s="358">
        <v>23.4</v>
      </c>
      <c r="H2453" s="358">
        <v>23.14</v>
      </c>
      <c r="I2453" s="358">
        <v>22.38</v>
      </c>
      <c r="J2453" s="358">
        <v>21.3</v>
      </c>
      <c r="K2453" s="358">
        <v>20.68</v>
      </c>
      <c r="L2453" s="358">
        <v>20.57</v>
      </c>
      <c r="M2453" s="358">
        <v>21.84</v>
      </c>
      <c r="N2453" s="358">
        <v>22.68</v>
      </c>
      <c r="O2453" s="358">
        <v>24.57</v>
      </c>
      <c r="P2453" s="358">
        <v>25.7</v>
      </c>
      <c r="Q2453" s="358">
        <v>28</v>
      </c>
      <c r="R2453" s="358">
        <v>28.65</v>
      </c>
      <c r="S2453" s="358">
        <v>29.21</v>
      </c>
      <c r="T2453" s="358">
        <v>29.4</v>
      </c>
      <c r="U2453" s="358">
        <v>28.89</v>
      </c>
      <c r="V2453" s="358">
        <v>28</v>
      </c>
      <c r="W2453" s="358">
        <v>26.56</v>
      </c>
      <c r="X2453" s="358">
        <v>24.66</v>
      </c>
      <c r="Y2453" s="358">
        <v>23.43</v>
      </c>
      <c r="Z2453" s="358">
        <v>23.05</v>
      </c>
      <c r="AA2453" s="358">
        <v>23.05</v>
      </c>
      <c r="AB2453" s="20">
        <v>589.49999999999977</v>
      </c>
    </row>
    <row r="2454" spans="2:28" thickTop="1" thickBot="1" x14ac:dyDescent="0.3">
      <c r="B2454" s="279">
        <v>41900</v>
      </c>
      <c r="C2454" s="128" t="s">
        <v>13</v>
      </c>
      <c r="D2454" s="358">
        <v>23.87</v>
      </c>
      <c r="E2454" s="358">
        <v>24</v>
      </c>
      <c r="F2454" s="358">
        <v>23.9</v>
      </c>
      <c r="G2454" s="358">
        <v>23.9</v>
      </c>
      <c r="H2454" s="358">
        <v>23.62</v>
      </c>
      <c r="I2454" s="358">
        <v>23.14</v>
      </c>
      <c r="J2454" s="358">
        <v>21.15</v>
      </c>
      <c r="K2454" s="358">
        <v>20.58</v>
      </c>
      <c r="L2454" s="358">
        <v>21.06</v>
      </c>
      <c r="M2454" s="358">
        <v>23.29</v>
      </c>
      <c r="N2454" s="358">
        <v>25.34</v>
      </c>
      <c r="O2454" s="358">
        <v>27.2</v>
      </c>
      <c r="P2454" s="358">
        <v>28.86</v>
      </c>
      <c r="Q2454" s="358">
        <v>29.78</v>
      </c>
      <c r="R2454" s="358">
        <v>30.16</v>
      </c>
      <c r="S2454" s="358">
        <v>30.43</v>
      </c>
      <c r="T2454" s="358">
        <v>30.15</v>
      </c>
      <c r="U2454" s="358">
        <v>30.16</v>
      </c>
      <c r="V2454" s="358">
        <v>29.15</v>
      </c>
      <c r="W2454" s="358">
        <v>28</v>
      </c>
      <c r="X2454" s="358">
        <v>26.87</v>
      </c>
      <c r="Y2454" s="358">
        <v>26.08</v>
      </c>
      <c r="Z2454" s="358">
        <v>25.61</v>
      </c>
      <c r="AA2454" s="358">
        <v>25.44</v>
      </c>
      <c r="AB2454" s="20">
        <v>621.74000000000012</v>
      </c>
    </row>
    <row r="2455" spans="2:28" thickTop="1" thickBot="1" x14ac:dyDescent="0.3">
      <c r="B2455" s="279">
        <v>41901</v>
      </c>
      <c r="C2455" s="128" t="s">
        <v>14</v>
      </c>
      <c r="D2455" s="358">
        <v>25.44</v>
      </c>
      <c r="E2455" s="358">
        <v>25.44</v>
      </c>
      <c r="F2455" s="358">
        <v>25.44</v>
      </c>
      <c r="G2455" s="358">
        <v>24.96</v>
      </c>
      <c r="H2455" s="358">
        <v>24.38</v>
      </c>
      <c r="I2455" s="358">
        <v>23.43</v>
      </c>
      <c r="J2455" s="358">
        <v>21.8</v>
      </c>
      <c r="K2455" s="358">
        <v>20.77</v>
      </c>
      <c r="L2455" s="358">
        <v>21.72</v>
      </c>
      <c r="M2455" s="358">
        <v>23.77</v>
      </c>
      <c r="N2455" s="358">
        <v>25.23</v>
      </c>
      <c r="O2455" s="358">
        <v>27.14</v>
      </c>
      <c r="P2455" s="358">
        <v>29.33</v>
      </c>
      <c r="Q2455" s="358">
        <v>30.06</v>
      </c>
      <c r="R2455" s="358">
        <v>30.73</v>
      </c>
      <c r="S2455" s="358">
        <v>31.02</v>
      </c>
      <c r="T2455" s="358">
        <v>30.68</v>
      </c>
      <c r="U2455" s="358">
        <v>30.67</v>
      </c>
      <c r="V2455" s="358">
        <v>29.2</v>
      </c>
      <c r="W2455" s="358">
        <v>27.62</v>
      </c>
      <c r="X2455" s="358">
        <v>26.29</v>
      </c>
      <c r="Y2455" s="358">
        <v>25.23</v>
      </c>
      <c r="Z2455" s="358">
        <v>25</v>
      </c>
      <c r="AA2455" s="358">
        <v>25.01</v>
      </c>
      <c r="AB2455" s="20">
        <v>630.36</v>
      </c>
    </row>
    <row r="2456" spans="2:28" thickTop="1" thickBot="1" x14ac:dyDescent="0.3">
      <c r="B2456" s="279">
        <v>41902</v>
      </c>
      <c r="C2456" s="128" t="s">
        <v>15</v>
      </c>
      <c r="D2456" s="358">
        <v>24.57</v>
      </c>
      <c r="E2456" s="358">
        <v>24.57</v>
      </c>
      <c r="F2456" s="358">
        <v>24.57</v>
      </c>
      <c r="G2456" s="358">
        <v>24.66</v>
      </c>
      <c r="H2456" s="358">
        <v>24.66</v>
      </c>
      <c r="I2456" s="358">
        <v>24.37</v>
      </c>
      <c r="J2456" s="358">
        <v>23.48</v>
      </c>
      <c r="K2456" s="358">
        <v>21.25</v>
      </c>
      <c r="L2456" s="358">
        <v>20.58</v>
      </c>
      <c r="M2456" s="358">
        <v>21.34</v>
      </c>
      <c r="N2456" s="358">
        <v>23.62</v>
      </c>
      <c r="O2456" s="358">
        <v>26.18</v>
      </c>
      <c r="P2456" s="358">
        <v>28.11</v>
      </c>
      <c r="Q2456" s="358">
        <v>29.58</v>
      </c>
      <c r="R2456" s="358">
        <v>30.16</v>
      </c>
      <c r="S2456" s="358">
        <v>30.11</v>
      </c>
      <c r="T2456" s="358">
        <v>30.11</v>
      </c>
      <c r="U2456" s="358">
        <v>29.02</v>
      </c>
      <c r="V2456" s="358">
        <v>27.7</v>
      </c>
      <c r="W2456" s="358">
        <v>26.22</v>
      </c>
      <c r="X2456" s="358">
        <v>25.42</v>
      </c>
      <c r="Y2456" s="358">
        <v>25.35</v>
      </c>
      <c r="Z2456" s="358">
        <v>25.23</v>
      </c>
      <c r="AA2456" s="358">
        <v>24.86</v>
      </c>
      <c r="AB2456" s="20">
        <v>615.72</v>
      </c>
    </row>
    <row r="2457" spans="2:28" thickTop="1" thickBot="1" x14ac:dyDescent="0.3">
      <c r="B2457" s="279">
        <v>41903</v>
      </c>
      <c r="C2457" s="128" t="s">
        <v>16</v>
      </c>
      <c r="D2457" s="358">
        <v>24.57</v>
      </c>
      <c r="E2457" s="358">
        <v>24.47</v>
      </c>
      <c r="F2457" s="358">
        <v>24.47</v>
      </c>
      <c r="G2457" s="358">
        <v>24.09</v>
      </c>
      <c r="H2457" s="358">
        <v>23.81</v>
      </c>
      <c r="I2457" s="358">
        <v>23.17</v>
      </c>
      <c r="J2457" s="358">
        <v>21.79</v>
      </c>
      <c r="K2457" s="358">
        <v>21.15</v>
      </c>
      <c r="L2457" s="358">
        <v>21.67</v>
      </c>
      <c r="M2457" s="358">
        <v>23.31</v>
      </c>
      <c r="N2457" s="358">
        <v>25.42</v>
      </c>
      <c r="O2457" s="358">
        <v>26.56</v>
      </c>
      <c r="P2457" s="358">
        <v>28.46</v>
      </c>
      <c r="Q2457" s="358">
        <v>29.14</v>
      </c>
      <c r="R2457" s="358">
        <v>29.54</v>
      </c>
      <c r="S2457" s="358">
        <v>28.81</v>
      </c>
      <c r="T2457" s="358">
        <v>29.21</v>
      </c>
      <c r="U2457" s="358">
        <v>27.6</v>
      </c>
      <c r="V2457" s="358">
        <v>26.91</v>
      </c>
      <c r="W2457" s="358">
        <v>25.33</v>
      </c>
      <c r="X2457" s="358">
        <v>24.43</v>
      </c>
      <c r="Y2457" s="358">
        <v>23.14</v>
      </c>
      <c r="Z2457" s="358">
        <v>23.24</v>
      </c>
      <c r="AA2457" s="358">
        <v>23.14</v>
      </c>
      <c r="AB2457" s="20">
        <v>603.42999999999995</v>
      </c>
    </row>
    <row r="2458" spans="2:28" thickTop="1" thickBot="1" x14ac:dyDescent="0.3">
      <c r="B2458" s="279">
        <v>41904</v>
      </c>
      <c r="C2458" s="128" t="s">
        <v>17</v>
      </c>
      <c r="D2458" s="358">
        <v>23.34</v>
      </c>
      <c r="E2458" s="358">
        <v>23.34</v>
      </c>
      <c r="F2458" s="358">
        <v>23.34</v>
      </c>
      <c r="G2458" s="358">
        <v>23.34</v>
      </c>
      <c r="H2458" s="358">
        <v>22.94</v>
      </c>
      <c r="I2458" s="358">
        <v>22.67</v>
      </c>
      <c r="J2458" s="358">
        <v>21.57</v>
      </c>
      <c r="K2458" s="358">
        <v>20.39</v>
      </c>
      <c r="L2458" s="358">
        <v>20.49</v>
      </c>
      <c r="M2458" s="358">
        <v>21.06</v>
      </c>
      <c r="N2458" s="358">
        <v>23.62</v>
      </c>
      <c r="O2458" s="358">
        <v>24.56</v>
      </c>
      <c r="P2458" s="358">
        <v>26</v>
      </c>
      <c r="Q2458" s="358">
        <v>26.46</v>
      </c>
      <c r="R2458" s="358">
        <v>27.13</v>
      </c>
      <c r="S2458" s="358">
        <v>27.79</v>
      </c>
      <c r="T2458" s="358">
        <v>28.01</v>
      </c>
      <c r="U2458" s="358">
        <v>28.16</v>
      </c>
      <c r="V2458" s="358">
        <v>27.72</v>
      </c>
      <c r="W2458" s="358">
        <v>26.3</v>
      </c>
      <c r="X2458" s="358">
        <v>24.46</v>
      </c>
      <c r="Y2458" s="358">
        <v>22.91</v>
      </c>
      <c r="Z2458" s="358">
        <v>22.38</v>
      </c>
      <c r="AA2458" s="358">
        <v>22.38</v>
      </c>
      <c r="AB2458" s="20">
        <v>580.36</v>
      </c>
    </row>
    <row r="2459" spans="2:28" thickTop="1" thickBot="1" x14ac:dyDescent="0.3">
      <c r="B2459" s="279">
        <v>41905</v>
      </c>
      <c r="C2459" s="128" t="s">
        <v>11</v>
      </c>
      <c r="D2459" s="358">
        <v>23.05</v>
      </c>
      <c r="E2459" s="358">
        <v>23.14</v>
      </c>
      <c r="F2459" s="358">
        <v>23.26</v>
      </c>
      <c r="G2459" s="358">
        <v>23.26</v>
      </c>
      <c r="H2459" s="358">
        <v>23.26</v>
      </c>
      <c r="I2459" s="358">
        <v>22.54</v>
      </c>
      <c r="J2459" s="358">
        <v>20.77</v>
      </c>
      <c r="K2459" s="358">
        <v>19.16</v>
      </c>
      <c r="L2459" s="358">
        <v>18.88</v>
      </c>
      <c r="M2459" s="358">
        <v>19.440000000000001</v>
      </c>
      <c r="N2459" s="358">
        <v>20.92</v>
      </c>
      <c r="O2459" s="358">
        <v>23.36</v>
      </c>
      <c r="P2459" s="358">
        <v>25.82</v>
      </c>
      <c r="Q2459" s="358">
        <v>26.67</v>
      </c>
      <c r="R2459" s="358">
        <v>27.51</v>
      </c>
      <c r="S2459" s="358">
        <v>27.7</v>
      </c>
      <c r="T2459" s="358">
        <v>28</v>
      </c>
      <c r="U2459" s="358">
        <v>27.6</v>
      </c>
      <c r="V2459" s="358">
        <v>26.4</v>
      </c>
      <c r="W2459" s="358">
        <v>25.33</v>
      </c>
      <c r="X2459" s="358">
        <v>24.09</v>
      </c>
      <c r="Y2459" s="358">
        <v>23.52</v>
      </c>
      <c r="Z2459" s="358">
        <v>23.33</v>
      </c>
      <c r="AA2459" s="358">
        <v>23.16</v>
      </c>
      <c r="AB2459" s="20">
        <v>570.16999999999996</v>
      </c>
    </row>
    <row r="2460" spans="2:28" thickTop="1" thickBot="1" x14ac:dyDescent="0.3">
      <c r="B2460" s="279">
        <v>41906</v>
      </c>
      <c r="C2460" s="128" t="s">
        <v>12</v>
      </c>
      <c r="D2460" s="358">
        <v>23.14</v>
      </c>
      <c r="E2460" s="358">
        <v>22.71</v>
      </c>
      <c r="F2460" s="358">
        <v>22.38</v>
      </c>
      <c r="G2460" s="358">
        <v>22.36</v>
      </c>
      <c r="H2460" s="358">
        <v>22.1</v>
      </c>
      <c r="I2460" s="358">
        <v>21.64</v>
      </c>
      <c r="J2460" s="358">
        <v>20.84</v>
      </c>
      <c r="K2460" s="358">
        <v>20.399999999999999</v>
      </c>
      <c r="L2460" s="358">
        <v>20.53</v>
      </c>
      <c r="M2460" s="358">
        <v>21.53</v>
      </c>
      <c r="N2460" s="358">
        <v>23.47</v>
      </c>
      <c r="O2460" s="358">
        <v>24.99</v>
      </c>
      <c r="P2460" s="358">
        <v>26.66</v>
      </c>
      <c r="Q2460" s="358">
        <v>27.51</v>
      </c>
      <c r="R2460" s="358">
        <v>28.11</v>
      </c>
      <c r="S2460" s="358">
        <v>28.03</v>
      </c>
      <c r="T2460" s="358">
        <v>27.7</v>
      </c>
      <c r="U2460" s="358">
        <v>26.94</v>
      </c>
      <c r="V2460" s="358">
        <v>25.51</v>
      </c>
      <c r="W2460" s="358">
        <v>24.86</v>
      </c>
      <c r="X2460" s="358">
        <v>24.62</v>
      </c>
      <c r="Y2460" s="358">
        <v>24.24</v>
      </c>
      <c r="Z2460" s="358">
        <v>23.8</v>
      </c>
      <c r="AA2460" s="358">
        <v>23.73</v>
      </c>
      <c r="AB2460" s="20">
        <v>577.79999999999995</v>
      </c>
    </row>
    <row r="2461" spans="2:28" thickTop="1" thickBot="1" x14ac:dyDescent="0.3">
      <c r="B2461" s="279">
        <v>41907</v>
      </c>
      <c r="C2461" s="128" t="s">
        <v>13</v>
      </c>
      <c r="D2461" s="358">
        <v>23.3</v>
      </c>
      <c r="E2461" s="358">
        <v>23.01</v>
      </c>
      <c r="F2461" s="358">
        <v>23</v>
      </c>
      <c r="G2461" s="358">
        <v>23.08</v>
      </c>
      <c r="H2461" s="358">
        <v>22.86</v>
      </c>
      <c r="I2461" s="358">
        <v>21.36</v>
      </c>
      <c r="J2461" s="358">
        <v>19.88</v>
      </c>
      <c r="K2461" s="358">
        <v>19.25</v>
      </c>
      <c r="L2461" s="358">
        <v>20.02</v>
      </c>
      <c r="M2461" s="358">
        <v>22.2</v>
      </c>
      <c r="N2461" s="358">
        <v>23.45</v>
      </c>
      <c r="O2461" s="358">
        <v>24.47</v>
      </c>
      <c r="P2461" s="358">
        <v>24.98</v>
      </c>
      <c r="Q2461" s="358">
        <v>25.51</v>
      </c>
      <c r="R2461" s="358">
        <v>26.95</v>
      </c>
      <c r="S2461" s="358">
        <v>27.5</v>
      </c>
      <c r="T2461" s="358">
        <v>27.41</v>
      </c>
      <c r="U2461" s="358">
        <v>27.05</v>
      </c>
      <c r="V2461" s="358">
        <v>26.31</v>
      </c>
      <c r="W2461" s="358">
        <v>25.33</v>
      </c>
      <c r="X2461" s="358">
        <v>24.08</v>
      </c>
      <c r="Y2461" s="358">
        <v>23.24</v>
      </c>
      <c r="Z2461" s="358">
        <v>22.94</v>
      </c>
      <c r="AA2461" s="358">
        <v>23.01</v>
      </c>
      <c r="AB2461" s="20">
        <v>570.19000000000005</v>
      </c>
    </row>
    <row r="2462" spans="2:28" thickTop="1" thickBot="1" x14ac:dyDescent="0.3">
      <c r="B2462" s="279">
        <v>41908</v>
      </c>
      <c r="C2462" s="128" t="s">
        <v>14</v>
      </c>
      <c r="D2462" s="358">
        <v>23</v>
      </c>
      <c r="E2462" s="358">
        <v>23.09</v>
      </c>
      <c r="F2462" s="358">
        <v>22.86</v>
      </c>
      <c r="G2462" s="358">
        <v>23</v>
      </c>
      <c r="H2462" s="358">
        <v>22.82</v>
      </c>
      <c r="I2462" s="358">
        <v>21.83</v>
      </c>
      <c r="J2462" s="358">
        <v>20.52</v>
      </c>
      <c r="K2462" s="358">
        <v>19.16</v>
      </c>
      <c r="L2462" s="358">
        <v>19.16</v>
      </c>
      <c r="M2462" s="358">
        <v>20.11</v>
      </c>
      <c r="N2462" s="358">
        <v>22.19</v>
      </c>
      <c r="O2462" s="358">
        <v>24.19</v>
      </c>
      <c r="P2462" s="358">
        <v>26.27</v>
      </c>
      <c r="Q2462" s="358">
        <v>27.79</v>
      </c>
      <c r="R2462" s="358">
        <v>28.36</v>
      </c>
      <c r="S2462" s="358">
        <v>28.55</v>
      </c>
      <c r="T2462" s="358">
        <v>28.27</v>
      </c>
      <c r="U2462" s="358">
        <v>27.13</v>
      </c>
      <c r="V2462" s="358">
        <v>25.82</v>
      </c>
      <c r="W2462" s="358">
        <v>24.19</v>
      </c>
      <c r="X2462" s="358">
        <v>23.11</v>
      </c>
      <c r="Y2462" s="358">
        <v>22.47</v>
      </c>
      <c r="Z2462" s="358">
        <v>22.29</v>
      </c>
      <c r="AA2462" s="358">
        <v>22.38</v>
      </c>
      <c r="AB2462" s="20">
        <v>568.55999999999995</v>
      </c>
    </row>
    <row r="2463" spans="2:28" thickTop="1" thickBot="1" x14ac:dyDescent="0.3">
      <c r="B2463" s="279">
        <v>41909</v>
      </c>
      <c r="C2463" s="128" t="s">
        <v>15</v>
      </c>
      <c r="D2463" s="358">
        <v>23.24</v>
      </c>
      <c r="E2463" s="358">
        <v>23.14</v>
      </c>
      <c r="F2463" s="358">
        <v>23.13</v>
      </c>
      <c r="G2463" s="358">
        <v>23.05</v>
      </c>
      <c r="H2463" s="358">
        <v>22.75</v>
      </c>
      <c r="I2463" s="358">
        <v>22.48</v>
      </c>
      <c r="J2463" s="358">
        <v>21.06</v>
      </c>
      <c r="K2463" s="358">
        <v>19.54</v>
      </c>
      <c r="L2463" s="358">
        <v>19.88</v>
      </c>
      <c r="M2463" s="358">
        <v>20.77</v>
      </c>
      <c r="N2463" s="358">
        <v>22.82</v>
      </c>
      <c r="O2463" s="358">
        <v>23.73</v>
      </c>
      <c r="P2463" s="358">
        <v>25.28</v>
      </c>
      <c r="Q2463" s="358">
        <v>27.22</v>
      </c>
      <c r="R2463" s="358">
        <v>28.17</v>
      </c>
      <c r="S2463" s="358">
        <v>28.17</v>
      </c>
      <c r="T2463" s="358">
        <v>28.17</v>
      </c>
      <c r="U2463" s="358">
        <v>27.41</v>
      </c>
      <c r="V2463" s="358">
        <v>26.46</v>
      </c>
      <c r="W2463" s="358">
        <v>24.38</v>
      </c>
      <c r="X2463" s="358">
        <v>23.71</v>
      </c>
      <c r="Y2463" s="358">
        <v>23.62</v>
      </c>
      <c r="Z2463" s="358">
        <v>23.46</v>
      </c>
      <c r="AA2463" s="358">
        <v>23.43</v>
      </c>
      <c r="AB2463" s="20">
        <v>575.07000000000005</v>
      </c>
    </row>
    <row r="2464" spans="2:28" thickTop="1" thickBot="1" x14ac:dyDescent="0.3">
      <c r="B2464" s="279">
        <v>41910</v>
      </c>
      <c r="C2464" s="128" t="s">
        <v>16</v>
      </c>
      <c r="D2464" s="358">
        <v>23.62</v>
      </c>
      <c r="E2464" s="358">
        <v>23.6</v>
      </c>
      <c r="F2464" s="358">
        <v>23.34</v>
      </c>
      <c r="G2464" s="358">
        <v>23.26</v>
      </c>
      <c r="H2464" s="358">
        <v>23.32</v>
      </c>
      <c r="I2464" s="358">
        <v>22.46</v>
      </c>
      <c r="J2464" s="358">
        <v>20.8</v>
      </c>
      <c r="K2464" s="358">
        <v>20.11</v>
      </c>
      <c r="L2464" s="358">
        <v>19.73</v>
      </c>
      <c r="M2464" s="358">
        <v>20</v>
      </c>
      <c r="N2464" s="358">
        <v>21.54</v>
      </c>
      <c r="O2464" s="358">
        <v>23.24</v>
      </c>
      <c r="P2464" s="358">
        <v>25.27</v>
      </c>
      <c r="Q2464" s="358">
        <v>26.02</v>
      </c>
      <c r="R2464" s="358">
        <v>26.84</v>
      </c>
      <c r="S2464" s="358">
        <v>27.22</v>
      </c>
      <c r="T2464" s="358">
        <v>27</v>
      </c>
      <c r="U2464" s="358">
        <v>26.46</v>
      </c>
      <c r="V2464" s="358">
        <v>25.71</v>
      </c>
      <c r="W2464" s="358">
        <v>23.52</v>
      </c>
      <c r="X2464" s="358">
        <v>22.38</v>
      </c>
      <c r="Y2464" s="358">
        <v>22.2</v>
      </c>
      <c r="Z2464" s="358">
        <v>22.26</v>
      </c>
      <c r="AA2464" s="358">
        <v>22.1</v>
      </c>
      <c r="AB2464" s="20">
        <v>562</v>
      </c>
    </row>
    <row r="2465" spans="1:28" thickTop="1" thickBot="1" x14ac:dyDescent="0.3">
      <c r="B2465" s="279">
        <v>41911</v>
      </c>
      <c r="C2465" s="128" t="s">
        <v>17</v>
      </c>
      <c r="D2465" s="358">
        <v>22.97</v>
      </c>
      <c r="E2465" s="358">
        <v>23.07</v>
      </c>
      <c r="F2465" s="358">
        <v>23.23</v>
      </c>
      <c r="G2465" s="358">
        <v>23.1</v>
      </c>
      <c r="H2465" s="358">
        <v>23</v>
      </c>
      <c r="I2465" s="358">
        <v>22.64</v>
      </c>
      <c r="J2465" s="358">
        <v>21.15</v>
      </c>
      <c r="K2465" s="358">
        <v>20.58</v>
      </c>
      <c r="L2465" s="358">
        <v>20.87</v>
      </c>
      <c r="M2465" s="358">
        <v>22.12</v>
      </c>
      <c r="N2465" s="358">
        <v>22.96</v>
      </c>
      <c r="O2465" s="358">
        <v>23.9</v>
      </c>
      <c r="P2465" s="358">
        <v>24.49</v>
      </c>
      <c r="Q2465" s="358">
        <v>25.73</v>
      </c>
      <c r="R2465" s="358">
        <v>26.37</v>
      </c>
      <c r="S2465" s="358">
        <v>26.65</v>
      </c>
      <c r="T2465" s="358">
        <v>26.75</v>
      </c>
      <c r="U2465" s="358">
        <v>25.89</v>
      </c>
      <c r="V2465" s="358">
        <v>25.33</v>
      </c>
      <c r="W2465" s="358">
        <v>23.9</v>
      </c>
      <c r="X2465" s="358">
        <v>23.24</v>
      </c>
      <c r="Y2465" s="358">
        <v>22.86</v>
      </c>
      <c r="Z2465" s="358">
        <v>22.8</v>
      </c>
      <c r="AA2465" s="358">
        <v>22.67</v>
      </c>
      <c r="AB2465" s="20">
        <v>566.26999999999987</v>
      </c>
    </row>
    <row r="2466" spans="1:28" thickTop="1" thickBot="1" x14ac:dyDescent="0.3">
      <c r="B2466" s="279">
        <v>41912</v>
      </c>
      <c r="C2466" s="128" t="s">
        <v>11</v>
      </c>
      <c r="D2466" s="358">
        <v>22.97</v>
      </c>
      <c r="E2466" s="358">
        <v>23.07</v>
      </c>
      <c r="F2466" s="358">
        <v>23.23</v>
      </c>
      <c r="G2466" s="358">
        <v>23.1</v>
      </c>
      <c r="H2466" s="358">
        <v>23</v>
      </c>
      <c r="I2466" s="358">
        <v>22.64</v>
      </c>
      <c r="J2466" s="358">
        <v>20.59</v>
      </c>
      <c r="K2466" s="358">
        <v>20.11</v>
      </c>
      <c r="L2466" s="358">
        <v>20.39</v>
      </c>
      <c r="M2466" s="358">
        <v>22.12</v>
      </c>
      <c r="N2466" s="358">
        <v>22.96</v>
      </c>
      <c r="O2466" s="358">
        <v>24</v>
      </c>
      <c r="P2466" s="358">
        <v>25.42</v>
      </c>
      <c r="Q2466" s="358">
        <v>26.37</v>
      </c>
      <c r="R2466" s="358">
        <v>27.05</v>
      </c>
      <c r="S2466" s="358">
        <v>27</v>
      </c>
      <c r="T2466" s="358">
        <v>26.94</v>
      </c>
      <c r="U2466" s="358">
        <v>25.89</v>
      </c>
      <c r="V2466" s="358">
        <v>25.03</v>
      </c>
      <c r="W2466" s="358">
        <v>23.81</v>
      </c>
      <c r="X2466" s="358">
        <v>22.86</v>
      </c>
      <c r="Y2466" s="358">
        <v>22.86</v>
      </c>
      <c r="Z2466" s="358">
        <v>22.8</v>
      </c>
      <c r="AA2466" s="358">
        <v>22.86</v>
      </c>
      <c r="AB2466" s="20">
        <v>567.06999999999994</v>
      </c>
    </row>
    <row r="2467" spans="1:28" thickTop="1" thickBot="1" x14ac:dyDescent="0.3">
      <c r="A2467" s="11" t="s">
        <v>26</v>
      </c>
      <c r="B2467" s="279">
        <v>41913</v>
      </c>
      <c r="C2467" s="128" t="s">
        <v>12</v>
      </c>
      <c r="D2467" s="358">
        <v>22.97</v>
      </c>
      <c r="E2467" s="358">
        <v>23.07</v>
      </c>
      <c r="F2467" s="358">
        <v>23.23</v>
      </c>
      <c r="G2467" s="358">
        <v>23.1</v>
      </c>
      <c r="H2467" s="358">
        <v>23</v>
      </c>
      <c r="I2467" s="358">
        <v>22.64</v>
      </c>
      <c r="J2467" s="358">
        <v>20.59</v>
      </c>
      <c r="K2467" s="358">
        <v>19.82</v>
      </c>
      <c r="L2467" s="358">
        <v>19.920000000000002</v>
      </c>
      <c r="M2467" s="358">
        <v>20.66</v>
      </c>
      <c r="N2467" s="358">
        <v>22.82</v>
      </c>
      <c r="O2467" s="358">
        <v>24.44</v>
      </c>
      <c r="P2467" s="358">
        <v>26</v>
      </c>
      <c r="Q2467" s="358">
        <v>27.51</v>
      </c>
      <c r="R2467" s="358">
        <v>28.27</v>
      </c>
      <c r="S2467" s="358">
        <v>28.93</v>
      </c>
      <c r="T2467" s="358">
        <v>28.93</v>
      </c>
      <c r="U2467" s="358">
        <v>28.64</v>
      </c>
      <c r="V2467" s="358">
        <v>27.79</v>
      </c>
      <c r="W2467" s="358">
        <v>26.37</v>
      </c>
      <c r="X2467" s="358">
        <v>23.71</v>
      </c>
      <c r="Y2467" s="358">
        <v>22.29</v>
      </c>
      <c r="Z2467" s="358">
        <v>22</v>
      </c>
      <c r="AA2467" s="358">
        <v>21.82</v>
      </c>
      <c r="AB2467" s="20">
        <v>578.52</v>
      </c>
    </row>
    <row r="2468" spans="1:28" thickTop="1" thickBot="1" x14ac:dyDescent="0.3">
      <c r="B2468" s="279">
        <v>41914</v>
      </c>
      <c r="C2468" s="128" t="s">
        <v>13</v>
      </c>
      <c r="D2468" s="358">
        <v>22.58</v>
      </c>
      <c r="E2468" s="358">
        <v>22.6</v>
      </c>
      <c r="F2468" s="358">
        <v>22.6</v>
      </c>
      <c r="G2468" s="358">
        <v>22.54</v>
      </c>
      <c r="H2468" s="358">
        <v>22.48</v>
      </c>
      <c r="I2468" s="358">
        <v>22.29</v>
      </c>
      <c r="J2468" s="358">
        <v>21.3</v>
      </c>
      <c r="K2468" s="358">
        <v>20.11</v>
      </c>
      <c r="L2468" s="358">
        <v>20.39</v>
      </c>
      <c r="M2468" s="358">
        <v>21.34</v>
      </c>
      <c r="N2468" s="358">
        <v>21.92</v>
      </c>
      <c r="O2468" s="358">
        <v>23.55</v>
      </c>
      <c r="P2468" s="358">
        <v>26.65</v>
      </c>
      <c r="Q2468" s="358">
        <v>27.7</v>
      </c>
      <c r="R2468" s="358">
        <v>28.7</v>
      </c>
      <c r="S2468" s="358">
        <v>28.74</v>
      </c>
      <c r="T2468" s="358">
        <v>29.04</v>
      </c>
      <c r="U2468" s="358">
        <v>28.74</v>
      </c>
      <c r="V2468" s="358">
        <v>28.36</v>
      </c>
      <c r="W2468" s="358">
        <v>26.53</v>
      </c>
      <c r="X2468" s="358">
        <v>24.38</v>
      </c>
      <c r="Y2468" s="358">
        <v>23.33</v>
      </c>
      <c r="Z2468" s="358">
        <v>23.33</v>
      </c>
      <c r="AA2468" s="358">
        <v>23.11</v>
      </c>
      <c r="AB2468" s="20">
        <v>582.31000000000006</v>
      </c>
    </row>
    <row r="2469" spans="1:28" thickTop="1" thickBot="1" x14ac:dyDescent="0.3">
      <c r="B2469" s="279">
        <v>41915</v>
      </c>
      <c r="C2469" s="128" t="s">
        <v>14</v>
      </c>
      <c r="D2469" s="358">
        <v>24.15</v>
      </c>
      <c r="E2469" s="358">
        <v>23.85</v>
      </c>
      <c r="F2469" s="358">
        <v>24.01</v>
      </c>
      <c r="G2469" s="358">
        <v>23.88</v>
      </c>
      <c r="H2469" s="358">
        <v>23.72</v>
      </c>
      <c r="I2469" s="358">
        <v>22.96</v>
      </c>
      <c r="J2469" s="358">
        <v>21.53</v>
      </c>
      <c r="K2469" s="358">
        <v>20.77</v>
      </c>
      <c r="L2469" s="358">
        <v>21</v>
      </c>
      <c r="M2469" s="358">
        <v>22</v>
      </c>
      <c r="N2469" s="358">
        <v>23.81</v>
      </c>
      <c r="O2469" s="358">
        <v>25.86</v>
      </c>
      <c r="P2469" s="358">
        <v>27.38</v>
      </c>
      <c r="Q2469" s="358">
        <v>28.27</v>
      </c>
      <c r="R2469" s="358">
        <v>29.11</v>
      </c>
      <c r="S2469" s="358">
        <v>29.4</v>
      </c>
      <c r="T2469" s="358">
        <v>29.31</v>
      </c>
      <c r="U2469" s="358">
        <v>28.64</v>
      </c>
      <c r="V2469" s="358">
        <v>27</v>
      </c>
      <c r="W2469" s="358">
        <v>26.3</v>
      </c>
      <c r="X2469" s="358">
        <v>25.61</v>
      </c>
      <c r="Y2469" s="358">
        <v>24.84</v>
      </c>
      <c r="Z2469" s="358">
        <v>24.57</v>
      </c>
      <c r="AA2469" s="358">
        <v>24.57</v>
      </c>
      <c r="AB2469" s="20">
        <v>602.54000000000008</v>
      </c>
    </row>
    <row r="2470" spans="1:28" thickTop="1" thickBot="1" x14ac:dyDescent="0.3">
      <c r="B2470" s="279">
        <v>41916</v>
      </c>
      <c r="C2470" s="128" t="s">
        <v>15</v>
      </c>
      <c r="D2470" s="358">
        <v>24.25</v>
      </c>
      <c r="E2470" s="358">
        <v>24.32</v>
      </c>
      <c r="F2470" s="358">
        <v>24.41</v>
      </c>
      <c r="G2470" s="358">
        <v>24.19</v>
      </c>
      <c r="H2470" s="358">
        <v>24.09</v>
      </c>
      <c r="I2470" s="358">
        <v>23.43</v>
      </c>
      <c r="J2470" s="358">
        <v>21.89</v>
      </c>
      <c r="K2470" s="358">
        <v>20.87</v>
      </c>
      <c r="L2470" s="358">
        <v>20.68</v>
      </c>
      <c r="M2470" s="358">
        <v>21.34</v>
      </c>
      <c r="N2470" s="358">
        <v>22.63</v>
      </c>
      <c r="O2470" s="358">
        <v>25.14</v>
      </c>
      <c r="P2470" s="358">
        <v>26.8</v>
      </c>
      <c r="Q2470" s="358">
        <v>27.6</v>
      </c>
      <c r="R2470" s="358">
        <v>27.88</v>
      </c>
      <c r="S2470" s="358">
        <v>28.17</v>
      </c>
      <c r="T2470" s="358">
        <v>28.27</v>
      </c>
      <c r="U2470" s="358">
        <v>28.08</v>
      </c>
      <c r="V2470" s="358">
        <v>27.28</v>
      </c>
      <c r="W2470" s="358">
        <v>26.08</v>
      </c>
      <c r="X2470" s="358">
        <v>25.1</v>
      </c>
      <c r="Y2470" s="358">
        <v>24.07</v>
      </c>
      <c r="Z2470" s="358">
        <v>23.86</v>
      </c>
      <c r="AA2470" s="358">
        <v>23.81</v>
      </c>
      <c r="AB2470" s="20">
        <v>594.24</v>
      </c>
    </row>
    <row r="2471" spans="1:28" thickTop="1" thickBot="1" x14ac:dyDescent="0.3">
      <c r="B2471" s="279">
        <v>41917</v>
      </c>
      <c r="C2471" s="128" t="s">
        <v>16</v>
      </c>
      <c r="D2471" s="358">
        <v>23.97</v>
      </c>
      <c r="E2471" s="358">
        <v>23.67</v>
      </c>
      <c r="F2471" s="358">
        <v>23.63</v>
      </c>
      <c r="G2471" s="358">
        <v>23.63</v>
      </c>
      <c r="H2471" s="358">
        <v>23.57</v>
      </c>
      <c r="I2471" s="358">
        <v>23.14</v>
      </c>
      <c r="J2471" s="358">
        <v>20.96</v>
      </c>
      <c r="K2471" s="358">
        <v>20.29</v>
      </c>
      <c r="L2471" s="358">
        <v>20.58</v>
      </c>
      <c r="M2471" s="358">
        <v>22.29</v>
      </c>
      <c r="N2471" s="358">
        <v>23.25</v>
      </c>
      <c r="O2471" s="358">
        <v>25.42</v>
      </c>
      <c r="P2471" s="358">
        <v>26.93</v>
      </c>
      <c r="Q2471" s="358">
        <v>27.59</v>
      </c>
      <c r="R2471" s="358">
        <v>27.89</v>
      </c>
      <c r="S2471" s="358">
        <v>28</v>
      </c>
      <c r="T2471" s="358">
        <v>27.78</v>
      </c>
      <c r="U2471" s="358">
        <v>27.51</v>
      </c>
      <c r="V2471" s="358">
        <v>26.05</v>
      </c>
      <c r="W2471" s="358">
        <v>24.94</v>
      </c>
      <c r="X2471" s="358">
        <v>23.9</v>
      </c>
      <c r="Y2471" s="358">
        <v>23.33</v>
      </c>
      <c r="Z2471" s="358">
        <v>23.24</v>
      </c>
      <c r="AA2471" s="358">
        <v>23.17</v>
      </c>
      <c r="AB2471" s="20">
        <v>584.7299999999999</v>
      </c>
    </row>
    <row r="2472" spans="1:28" thickTop="1" thickBot="1" x14ac:dyDescent="0.3">
      <c r="B2472" s="279">
        <v>41918</v>
      </c>
      <c r="C2472" s="128" t="s">
        <v>17</v>
      </c>
      <c r="D2472" s="358">
        <v>22.57</v>
      </c>
      <c r="E2472" s="358">
        <v>22.48</v>
      </c>
      <c r="F2472" s="358">
        <v>22.74</v>
      </c>
      <c r="G2472" s="358">
        <v>22.74</v>
      </c>
      <c r="H2472" s="358">
        <v>22.89</v>
      </c>
      <c r="I2472" s="358">
        <v>22.48</v>
      </c>
      <c r="J2472" s="358">
        <v>21.06</v>
      </c>
      <c r="K2472" s="358">
        <v>20</v>
      </c>
      <c r="L2472" s="358">
        <v>20.3</v>
      </c>
      <c r="M2472" s="358">
        <v>21.44</v>
      </c>
      <c r="N2472" s="358">
        <v>22.65</v>
      </c>
      <c r="O2472" s="358">
        <v>23.52</v>
      </c>
      <c r="P2472" s="358">
        <v>25.07</v>
      </c>
      <c r="Q2472" s="358">
        <v>27.09</v>
      </c>
      <c r="R2472" s="358">
        <v>28.66</v>
      </c>
      <c r="S2472" s="358">
        <v>28.83</v>
      </c>
      <c r="T2472" s="358">
        <v>29.05</v>
      </c>
      <c r="U2472" s="358">
        <v>28.92</v>
      </c>
      <c r="V2472" s="358">
        <v>27.41</v>
      </c>
      <c r="W2472" s="358">
        <v>26.23</v>
      </c>
      <c r="X2472" s="358">
        <v>24.93</v>
      </c>
      <c r="Y2472" s="358">
        <v>23.43</v>
      </c>
      <c r="Z2472" s="358">
        <v>23.14</v>
      </c>
      <c r="AA2472" s="358">
        <v>23.14</v>
      </c>
      <c r="AB2472" s="20">
        <v>580.77</v>
      </c>
    </row>
    <row r="2473" spans="1:28" thickTop="1" thickBot="1" x14ac:dyDescent="0.3">
      <c r="B2473" s="279">
        <v>41919</v>
      </c>
      <c r="C2473" s="128" t="s">
        <v>11</v>
      </c>
      <c r="D2473" s="358">
        <v>23.13</v>
      </c>
      <c r="E2473" s="358">
        <v>23.14</v>
      </c>
      <c r="F2473" s="358">
        <v>23.47</v>
      </c>
      <c r="G2473" s="358">
        <v>23.47</v>
      </c>
      <c r="H2473" s="358">
        <v>23.43</v>
      </c>
      <c r="I2473" s="358">
        <v>22.86</v>
      </c>
      <c r="J2473" s="358">
        <v>21.63</v>
      </c>
      <c r="K2473" s="358">
        <v>20.39</v>
      </c>
      <c r="L2473" s="358">
        <v>20.49</v>
      </c>
      <c r="M2473" s="358">
        <v>21.44</v>
      </c>
      <c r="N2473" s="358">
        <v>22.43</v>
      </c>
      <c r="O2473" s="358">
        <v>24.53</v>
      </c>
      <c r="P2473" s="358">
        <v>26.82</v>
      </c>
      <c r="Q2473" s="358">
        <v>28.1</v>
      </c>
      <c r="R2473" s="358">
        <v>28.36</v>
      </c>
      <c r="S2473" s="358">
        <v>28.36</v>
      </c>
      <c r="T2473" s="358">
        <v>28.27</v>
      </c>
      <c r="U2473" s="358">
        <v>27.7</v>
      </c>
      <c r="V2473" s="358">
        <v>26.17</v>
      </c>
      <c r="W2473" s="358">
        <v>24.6</v>
      </c>
      <c r="X2473" s="358">
        <v>23.62</v>
      </c>
      <c r="Y2473" s="358">
        <v>23.05</v>
      </c>
      <c r="Z2473" s="358">
        <v>22.86</v>
      </c>
      <c r="AA2473" s="358">
        <v>22.57</v>
      </c>
      <c r="AB2473" s="20">
        <v>580.89</v>
      </c>
    </row>
    <row r="2474" spans="1:28" thickTop="1" thickBot="1" x14ac:dyDescent="0.3">
      <c r="B2474" s="279">
        <v>41920</v>
      </c>
      <c r="C2474" s="128" t="s">
        <v>12</v>
      </c>
      <c r="D2474" s="358">
        <v>22.75</v>
      </c>
      <c r="E2474" s="358">
        <v>22.67</v>
      </c>
      <c r="F2474" s="358">
        <v>22.56</v>
      </c>
      <c r="G2474" s="358">
        <v>22.48</v>
      </c>
      <c r="H2474" s="358">
        <v>21.88</v>
      </c>
      <c r="I2474" s="358">
        <v>21.44</v>
      </c>
      <c r="J2474" s="358">
        <v>19.63</v>
      </c>
      <c r="K2474" s="358">
        <v>17.829999999999998</v>
      </c>
      <c r="L2474" s="358">
        <v>17.55</v>
      </c>
      <c r="M2474" s="358">
        <v>19.149999999999999</v>
      </c>
      <c r="N2474" s="358">
        <v>21.72</v>
      </c>
      <c r="O2474" s="358">
        <v>23.52</v>
      </c>
      <c r="P2474" s="358">
        <v>24.82</v>
      </c>
      <c r="Q2474" s="358">
        <v>25.75</v>
      </c>
      <c r="R2474" s="358">
        <v>27.41</v>
      </c>
      <c r="S2474" s="358">
        <v>27.89</v>
      </c>
      <c r="T2474" s="358">
        <v>27.7</v>
      </c>
      <c r="U2474" s="358">
        <v>27</v>
      </c>
      <c r="V2474" s="358">
        <v>26.06</v>
      </c>
      <c r="W2474" s="358">
        <v>24.34</v>
      </c>
      <c r="X2474" s="358">
        <v>23.14</v>
      </c>
      <c r="Y2474" s="358">
        <v>22.13</v>
      </c>
      <c r="Z2474" s="358">
        <v>21.91</v>
      </c>
      <c r="AA2474" s="358">
        <v>21.82</v>
      </c>
      <c r="AB2474" s="20">
        <v>553.15000000000009</v>
      </c>
    </row>
    <row r="2475" spans="1:28" thickTop="1" thickBot="1" x14ac:dyDescent="0.3">
      <c r="B2475" s="279">
        <v>41921</v>
      </c>
      <c r="C2475" s="128" t="s">
        <v>13</v>
      </c>
      <c r="D2475" s="358">
        <v>22.38</v>
      </c>
      <c r="E2475" s="358">
        <v>22.22</v>
      </c>
      <c r="F2475" s="358">
        <v>22.6</v>
      </c>
      <c r="G2475" s="358">
        <v>22.85</v>
      </c>
      <c r="H2475" s="358">
        <v>22.84</v>
      </c>
      <c r="I2475" s="358">
        <v>22.29</v>
      </c>
      <c r="J2475" s="358">
        <v>20.49</v>
      </c>
      <c r="K2475" s="358">
        <v>19.25</v>
      </c>
      <c r="L2475" s="358">
        <v>19.54</v>
      </c>
      <c r="M2475" s="358">
        <v>21.53</v>
      </c>
      <c r="N2475" s="358">
        <v>23.61</v>
      </c>
      <c r="O2475" s="358">
        <v>25.05</v>
      </c>
      <c r="P2475" s="358">
        <v>26.64</v>
      </c>
      <c r="Q2475" s="358">
        <v>27.32</v>
      </c>
      <c r="R2475" s="358">
        <v>27.77</v>
      </c>
      <c r="S2475" s="358">
        <v>27.84</v>
      </c>
      <c r="T2475" s="358">
        <v>27.78</v>
      </c>
      <c r="U2475" s="358">
        <v>27.22</v>
      </c>
      <c r="V2475" s="358">
        <v>26.52</v>
      </c>
      <c r="W2475" s="358">
        <v>25.12</v>
      </c>
      <c r="X2475" s="358">
        <v>24.52</v>
      </c>
      <c r="Y2475" s="358">
        <v>24.15</v>
      </c>
      <c r="Z2475" s="358">
        <v>23.93</v>
      </c>
      <c r="AA2475" s="358">
        <v>23.75</v>
      </c>
      <c r="AB2475" s="20">
        <v>577.20999999999981</v>
      </c>
    </row>
    <row r="2476" spans="1:28" thickTop="1" thickBot="1" x14ac:dyDescent="0.3">
      <c r="B2476" s="279">
        <v>41922</v>
      </c>
      <c r="C2476" s="128" t="s">
        <v>14</v>
      </c>
      <c r="D2476" s="358">
        <v>23.3</v>
      </c>
      <c r="E2476" s="358">
        <v>23.04</v>
      </c>
      <c r="F2476" s="358">
        <v>23.04</v>
      </c>
      <c r="G2476" s="358">
        <v>22.82</v>
      </c>
      <c r="H2476" s="358">
        <v>22.48</v>
      </c>
      <c r="I2476" s="358">
        <v>22.12</v>
      </c>
      <c r="J2476" s="358">
        <v>20.11</v>
      </c>
      <c r="K2476" s="358">
        <v>18.399999999999999</v>
      </c>
      <c r="L2476" s="358">
        <v>18.690000000000001</v>
      </c>
      <c r="M2476" s="358">
        <v>20.11</v>
      </c>
      <c r="N2476" s="358">
        <v>22.76</v>
      </c>
      <c r="O2476" s="358">
        <v>24.27</v>
      </c>
      <c r="P2476" s="358">
        <v>26.37</v>
      </c>
      <c r="Q2476" s="358">
        <v>27.73</v>
      </c>
      <c r="R2476" s="358">
        <v>28.36</v>
      </c>
      <c r="S2476" s="358">
        <v>28.46</v>
      </c>
      <c r="T2476" s="358">
        <v>28.36</v>
      </c>
      <c r="U2476" s="358">
        <v>28.07</v>
      </c>
      <c r="V2476" s="358">
        <v>26.37</v>
      </c>
      <c r="W2476" s="358">
        <v>25.23</v>
      </c>
      <c r="X2476" s="358">
        <v>23.81</v>
      </c>
      <c r="Y2476" s="358">
        <v>22.85</v>
      </c>
      <c r="Z2476" s="358">
        <v>22.76</v>
      </c>
      <c r="AA2476" s="358">
        <v>22.76</v>
      </c>
      <c r="AB2476" s="20">
        <v>572.27</v>
      </c>
    </row>
    <row r="2477" spans="1:28" thickTop="1" thickBot="1" x14ac:dyDescent="0.3">
      <c r="B2477" s="279">
        <v>41923</v>
      </c>
      <c r="C2477" s="128" t="s">
        <v>15</v>
      </c>
      <c r="D2477" s="358">
        <v>22.44</v>
      </c>
      <c r="E2477" s="358">
        <v>22.68</v>
      </c>
      <c r="F2477" s="358">
        <v>22.54</v>
      </c>
      <c r="G2477" s="358">
        <v>22.29</v>
      </c>
      <c r="H2477" s="358">
        <v>22.16</v>
      </c>
      <c r="I2477" s="358">
        <v>22.1</v>
      </c>
      <c r="J2477" s="358">
        <v>21.22</v>
      </c>
      <c r="K2477" s="358">
        <v>18.690000000000001</v>
      </c>
      <c r="L2477" s="358">
        <v>18</v>
      </c>
      <c r="M2477" s="358">
        <v>18.72</v>
      </c>
      <c r="N2477" s="358">
        <v>21</v>
      </c>
      <c r="O2477" s="358">
        <v>23.15</v>
      </c>
      <c r="P2477" s="358">
        <v>25.61</v>
      </c>
      <c r="Q2477" s="358">
        <v>26.81</v>
      </c>
      <c r="R2477" s="358">
        <v>28.08</v>
      </c>
      <c r="S2477" s="358">
        <v>28.46</v>
      </c>
      <c r="T2477" s="358">
        <v>28.36</v>
      </c>
      <c r="U2477" s="358">
        <v>28.17</v>
      </c>
      <c r="V2477" s="358">
        <v>26.95</v>
      </c>
      <c r="W2477" s="358">
        <v>25.14</v>
      </c>
      <c r="X2477" s="358">
        <v>23.84</v>
      </c>
      <c r="Y2477" s="358">
        <v>23.27</v>
      </c>
      <c r="Z2477" s="358">
        <v>23.31</v>
      </c>
      <c r="AA2477" s="358">
        <v>23.11</v>
      </c>
      <c r="AB2477" s="20">
        <v>566.09999999999991</v>
      </c>
    </row>
    <row r="2478" spans="1:28" thickTop="1" thickBot="1" x14ac:dyDescent="0.3">
      <c r="B2478" s="279">
        <v>41924</v>
      </c>
      <c r="C2478" s="128" t="s">
        <v>16</v>
      </c>
      <c r="D2478" s="358">
        <v>23.08</v>
      </c>
      <c r="E2478" s="358">
        <v>22.86</v>
      </c>
      <c r="F2478" s="358">
        <v>23.08</v>
      </c>
      <c r="G2478" s="358">
        <v>22.86</v>
      </c>
      <c r="H2478" s="358">
        <v>22.87</v>
      </c>
      <c r="I2478" s="358">
        <v>22.2</v>
      </c>
      <c r="J2478" s="358">
        <v>20.71</v>
      </c>
      <c r="K2478" s="358">
        <v>19.89</v>
      </c>
      <c r="L2478" s="358">
        <v>19.73</v>
      </c>
      <c r="M2478" s="358">
        <v>21.48</v>
      </c>
      <c r="N2478" s="358">
        <v>23.34</v>
      </c>
      <c r="O2478" s="358">
        <v>25.8</v>
      </c>
      <c r="P2478" s="358">
        <v>26.71</v>
      </c>
      <c r="Q2478" s="358">
        <v>28.2</v>
      </c>
      <c r="R2478" s="358">
        <v>28.36</v>
      </c>
      <c r="S2478" s="358">
        <v>28.97</v>
      </c>
      <c r="T2478" s="358">
        <v>29.09</v>
      </c>
      <c r="U2478" s="358">
        <v>28.93</v>
      </c>
      <c r="V2478" s="358">
        <v>27.4</v>
      </c>
      <c r="W2478" s="358">
        <v>25.89</v>
      </c>
      <c r="X2478" s="358">
        <v>24</v>
      </c>
      <c r="Y2478" s="358">
        <v>23.24</v>
      </c>
      <c r="Z2478" s="358">
        <v>23.33</v>
      </c>
      <c r="AA2478" s="358">
        <v>23.05</v>
      </c>
      <c r="AB2478" s="20">
        <v>585.06999999999994</v>
      </c>
    </row>
    <row r="2479" spans="1:28" thickTop="1" thickBot="1" x14ac:dyDescent="0.3">
      <c r="B2479" s="279">
        <v>41925</v>
      </c>
      <c r="C2479" s="128" t="s">
        <v>17</v>
      </c>
      <c r="D2479" s="358">
        <v>22.67</v>
      </c>
      <c r="E2479" s="358">
        <v>22.67</v>
      </c>
      <c r="F2479" s="358">
        <v>22.76</v>
      </c>
      <c r="G2479" s="358">
        <v>22.67</v>
      </c>
      <c r="H2479" s="358">
        <v>22.5</v>
      </c>
      <c r="I2479" s="358">
        <v>22.1</v>
      </c>
      <c r="J2479" s="358">
        <v>19.73</v>
      </c>
      <c r="K2479" s="358">
        <v>18.78</v>
      </c>
      <c r="L2479" s="358">
        <v>18.59</v>
      </c>
      <c r="M2479" s="358">
        <v>20</v>
      </c>
      <c r="N2479" s="358">
        <v>23</v>
      </c>
      <c r="O2479" s="358">
        <v>25.18</v>
      </c>
      <c r="P2479" s="358">
        <v>27.66</v>
      </c>
      <c r="Q2479" s="358">
        <v>28.27</v>
      </c>
      <c r="R2479" s="358">
        <v>28.72</v>
      </c>
      <c r="S2479" s="358">
        <v>29.21</v>
      </c>
      <c r="T2479" s="358">
        <v>29</v>
      </c>
      <c r="U2479" s="358">
        <v>28.93</v>
      </c>
      <c r="V2479" s="358">
        <v>28.18</v>
      </c>
      <c r="W2479" s="358">
        <v>27.04</v>
      </c>
      <c r="X2479" s="358">
        <v>24.78</v>
      </c>
      <c r="Y2479" s="358">
        <v>23.14</v>
      </c>
      <c r="Z2479" s="358">
        <v>22.86</v>
      </c>
      <c r="AA2479" s="358">
        <v>22.78</v>
      </c>
      <c r="AB2479" s="20">
        <v>581.21999999999991</v>
      </c>
    </row>
    <row r="2480" spans="1:28" thickTop="1" thickBot="1" x14ac:dyDescent="0.3">
      <c r="B2480" s="279">
        <v>41926</v>
      </c>
      <c r="C2480" s="128" t="s">
        <v>11</v>
      </c>
      <c r="D2480" s="358">
        <v>23.05</v>
      </c>
      <c r="E2480" s="358">
        <v>23</v>
      </c>
      <c r="F2480" s="358">
        <v>22.93</v>
      </c>
      <c r="G2480" s="358">
        <v>23.14</v>
      </c>
      <c r="H2480" s="358">
        <v>23.13</v>
      </c>
      <c r="I2480" s="358">
        <v>22.02</v>
      </c>
      <c r="J2480" s="358">
        <v>19.63</v>
      </c>
      <c r="K2480" s="358">
        <v>19.07</v>
      </c>
      <c r="L2480" s="358">
        <v>19.25</v>
      </c>
      <c r="M2480" s="358">
        <v>21.44</v>
      </c>
      <c r="N2480" s="358">
        <v>22.82</v>
      </c>
      <c r="O2480" s="358">
        <v>24.38</v>
      </c>
      <c r="P2480" s="358">
        <v>25.33</v>
      </c>
      <c r="Q2480" s="358">
        <v>25.7</v>
      </c>
      <c r="R2480" s="358">
        <v>26.18</v>
      </c>
      <c r="S2480" s="358">
        <v>26.37</v>
      </c>
      <c r="T2480" s="358">
        <v>25.7</v>
      </c>
      <c r="U2480" s="358">
        <v>24.95</v>
      </c>
      <c r="V2480" s="358">
        <v>23.52</v>
      </c>
      <c r="W2480" s="358">
        <v>23.04</v>
      </c>
      <c r="X2480" s="358">
        <v>22</v>
      </c>
      <c r="Y2480" s="358">
        <v>21.13</v>
      </c>
      <c r="Z2480" s="358">
        <v>21.34</v>
      </c>
      <c r="AA2480" s="358">
        <v>21.26</v>
      </c>
      <c r="AB2480" s="20">
        <v>550.37999999999988</v>
      </c>
    </row>
    <row r="2481" spans="2:28" thickTop="1" thickBot="1" x14ac:dyDescent="0.3">
      <c r="B2481" s="279">
        <v>41927</v>
      </c>
      <c r="C2481" s="128" t="s">
        <v>12</v>
      </c>
      <c r="D2481" s="358">
        <v>21.3</v>
      </c>
      <c r="E2481" s="358">
        <v>21.27</v>
      </c>
      <c r="F2481" s="358">
        <v>21.27</v>
      </c>
      <c r="G2481" s="358">
        <v>21.25</v>
      </c>
      <c r="H2481" s="358">
        <v>21</v>
      </c>
      <c r="I2481" s="358">
        <v>20.16</v>
      </c>
      <c r="J2481" s="358">
        <v>19.260000000000002</v>
      </c>
      <c r="K2481" s="358">
        <v>17.93</v>
      </c>
      <c r="L2481" s="358">
        <v>17.45</v>
      </c>
      <c r="M2481" s="358">
        <v>18</v>
      </c>
      <c r="N2481" s="358">
        <v>19.899999999999999</v>
      </c>
      <c r="O2481" s="358">
        <v>21.97</v>
      </c>
      <c r="P2481" s="358">
        <v>23.43</v>
      </c>
      <c r="Q2481" s="358">
        <v>24.09</v>
      </c>
      <c r="R2481" s="358">
        <v>24.96</v>
      </c>
      <c r="S2481" s="358">
        <v>25.23</v>
      </c>
      <c r="T2481" s="358">
        <v>25.05</v>
      </c>
      <c r="U2481" s="358">
        <v>24.09</v>
      </c>
      <c r="V2481" s="358">
        <v>23.05</v>
      </c>
      <c r="W2481" s="358">
        <v>22.29</v>
      </c>
      <c r="X2481" s="358">
        <v>21.44</v>
      </c>
      <c r="Y2481" s="358">
        <v>21</v>
      </c>
      <c r="Z2481" s="358">
        <v>20.58</v>
      </c>
      <c r="AA2481" s="358">
        <v>20.21</v>
      </c>
      <c r="AB2481" s="20">
        <v>516.17999999999995</v>
      </c>
    </row>
    <row r="2482" spans="2:28" thickTop="1" thickBot="1" x14ac:dyDescent="0.3">
      <c r="B2482" s="279">
        <v>41928</v>
      </c>
      <c r="C2482" s="128" t="s">
        <v>13</v>
      </c>
      <c r="D2482" s="358">
        <v>20.77</v>
      </c>
      <c r="E2482" s="358">
        <v>20.88</v>
      </c>
      <c r="F2482" s="358">
        <v>21.01</v>
      </c>
      <c r="G2482" s="358">
        <v>20.87</v>
      </c>
      <c r="H2482" s="358">
        <v>20</v>
      </c>
      <c r="I2482" s="358">
        <v>19.850000000000001</v>
      </c>
      <c r="J2482" s="358">
        <v>18.5</v>
      </c>
      <c r="K2482" s="358">
        <v>17.829999999999998</v>
      </c>
      <c r="L2482" s="358">
        <v>17.829999999999998</v>
      </c>
      <c r="M2482" s="358">
        <v>19.25</v>
      </c>
      <c r="N2482" s="358">
        <v>20.36</v>
      </c>
      <c r="O2482" s="358">
        <v>21</v>
      </c>
      <c r="P2482" s="358">
        <v>21.92</v>
      </c>
      <c r="Q2482" s="358">
        <v>22.99</v>
      </c>
      <c r="R2482" s="358">
        <v>24.66</v>
      </c>
      <c r="S2482" s="358">
        <v>24.85</v>
      </c>
      <c r="T2482" s="358">
        <v>24.66</v>
      </c>
      <c r="U2482" s="358">
        <v>23.62</v>
      </c>
      <c r="V2482" s="358">
        <v>22.43</v>
      </c>
      <c r="W2482" s="358">
        <v>21.66</v>
      </c>
      <c r="X2482" s="358">
        <v>20.309999999999999</v>
      </c>
      <c r="Y2482" s="358">
        <v>20.3</v>
      </c>
      <c r="Z2482" s="358">
        <v>20.39</v>
      </c>
      <c r="AA2482" s="358">
        <v>20.25</v>
      </c>
      <c r="AB2482" s="20">
        <v>506.19000000000011</v>
      </c>
    </row>
    <row r="2483" spans="2:28" thickTop="1" thickBot="1" x14ac:dyDescent="0.3">
      <c r="B2483" s="279">
        <v>41929</v>
      </c>
      <c r="C2483" s="128" t="s">
        <v>14</v>
      </c>
      <c r="D2483" s="358">
        <v>20.68</v>
      </c>
      <c r="E2483" s="358">
        <v>20.68</v>
      </c>
      <c r="F2483" s="358">
        <v>20.58</v>
      </c>
      <c r="G2483" s="358">
        <v>20.68</v>
      </c>
      <c r="H2483" s="358">
        <v>20.68</v>
      </c>
      <c r="I2483" s="358">
        <v>19.920000000000002</v>
      </c>
      <c r="J2483" s="358">
        <v>19.440000000000001</v>
      </c>
      <c r="K2483" s="358">
        <v>19.2</v>
      </c>
      <c r="L2483" s="358">
        <v>19.25</v>
      </c>
      <c r="M2483" s="358">
        <v>19.920000000000002</v>
      </c>
      <c r="N2483" s="358">
        <v>20.3</v>
      </c>
      <c r="O2483" s="358">
        <v>21.15</v>
      </c>
      <c r="P2483" s="358">
        <v>22.67</v>
      </c>
      <c r="Q2483" s="358">
        <v>23.45</v>
      </c>
      <c r="R2483" s="358">
        <v>24.95</v>
      </c>
      <c r="S2483" s="358">
        <v>26.08</v>
      </c>
      <c r="T2483" s="358">
        <v>26.37</v>
      </c>
      <c r="U2483" s="358">
        <v>26.08</v>
      </c>
      <c r="V2483" s="358">
        <v>25.08</v>
      </c>
      <c r="W2483" s="358">
        <v>23.23</v>
      </c>
      <c r="X2483" s="358">
        <v>22.31</v>
      </c>
      <c r="Y2483" s="358">
        <v>21.53</v>
      </c>
      <c r="Z2483" s="358">
        <v>21.25</v>
      </c>
      <c r="AA2483" s="358">
        <v>21.25</v>
      </c>
      <c r="AB2483" s="20">
        <v>526.73</v>
      </c>
    </row>
    <row r="2484" spans="2:28" thickTop="1" thickBot="1" x14ac:dyDescent="0.3">
      <c r="B2484" s="279">
        <v>41930</v>
      </c>
      <c r="C2484" s="128" t="s">
        <v>15</v>
      </c>
      <c r="D2484" s="358">
        <v>21.8</v>
      </c>
      <c r="E2484" s="358">
        <v>21.72</v>
      </c>
      <c r="F2484" s="358">
        <v>21.8</v>
      </c>
      <c r="G2484" s="358">
        <v>21.87</v>
      </c>
      <c r="H2484" s="358">
        <v>21.72</v>
      </c>
      <c r="I2484" s="358">
        <v>22</v>
      </c>
      <c r="J2484" s="358">
        <v>21.65</v>
      </c>
      <c r="K2484" s="358">
        <v>20.77</v>
      </c>
      <c r="L2484" s="358">
        <v>20</v>
      </c>
      <c r="M2484" s="358">
        <v>20.2</v>
      </c>
      <c r="N2484" s="358">
        <v>21.57</v>
      </c>
      <c r="O2484" s="358">
        <v>23.14</v>
      </c>
      <c r="P2484" s="358">
        <v>23.65</v>
      </c>
      <c r="Q2484" s="358">
        <v>24.52</v>
      </c>
      <c r="R2484" s="358">
        <v>25.2</v>
      </c>
      <c r="S2484" s="358">
        <v>25.33</v>
      </c>
      <c r="T2484" s="358">
        <v>25.03</v>
      </c>
      <c r="U2484" s="358">
        <v>24.66</v>
      </c>
      <c r="V2484" s="358">
        <v>24.01</v>
      </c>
      <c r="W2484" s="358">
        <v>23.8</v>
      </c>
      <c r="X2484" s="358">
        <v>22.73</v>
      </c>
      <c r="Y2484" s="358">
        <v>21.91</v>
      </c>
      <c r="Z2484" s="358">
        <v>21.44</v>
      </c>
      <c r="AA2484" s="358">
        <v>21.26</v>
      </c>
      <c r="AB2484" s="20">
        <v>541.78</v>
      </c>
    </row>
    <row r="2485" spans="2:28" thickTop="1" thickBot="1" x14ac:dyDescent="0.3">
      <c r="B2485" s="279">
        <v>41931</v>
      </c>
      <c r="C2485" s="128" t="s">
        <v>16</v>
      </c>
      <c r="D2485" s="358">
        <v>22.23</v>
      </c>
      <c r="E2485" s="358">
        <v>22.23</v>
      </c>
      <c r="F2485" s="358">
        <v>22.23</v>
      </c>
      <c r="G2485" s="358">
        <v>21.87</v>
      </c>
      <c r="H2485" s="358">
        <v>22.23</v>
      </c>
      <c r="I2485" s="358">
        <v>22.12</v>
      </c>
      <c r="J2485" s="358">
        <v>21.63</v>
      </c>
      <c r="K2485" s="358">
        <v>19.920000000000002</v>
      </c>
      <c r="L2485" s="358">
        <v>19.54</v>
      </c>
      <c r="M2485" s="358">
        <v>19.920000000000002</v>
      </c>
      <c r="N2485" s="358">
        <v>21.15</v>
      </c>
      <c r="O2485" s="358">
        <v>22.35</v>
      </c>
      <c r="P2485" s="358">
        <v>23.64</v>
      </c>
      <c r="Q2485" s="358">
        <v>24.57</v>
      </c>
      <c r="R2485" s="358">
        <v>24.76</v>
      </c>
      <c r="S2485" s="358">
        <v>25</v>
      </c>
      <c r="T2485" s="358">
        <v>24.47</v>
      </c>
      <c r="U2485" s="358">
        <v>23.06</v>
      </c>
      <c r="V2485" s="358">
        <v>22.01</v>
      </c>
      <c r="W2485" s="358">
        <v>21.95</v>
      </c>
      <c r="X2485" s="358">
        <v>21.55</v>
      </c>
      <c r="Y2485" s="358">
        <v>21.34</v>
      </c>
      <c r="Z2485" s="358">
        <v>21.53</v>
      </c>
      <c r="AA2485" s="358">
        <v>21.55</v>
      </c>
      <c r="AB2485" s="20">
        <v>532.8499999999998</v>
      </c>
    </row>
    <row r="2486" spans="2:28" thickTop="1" thickBot="1" x14ac:dyDescent="0.3">
      <c r="B2486" s="279">
        <v>41932</v>
      </c>
      <c r="C2486" s="128" t="s">
        <v>17</v>
      </c>
      <c r="D2486" s="358">
        <v>21.7</v>
      </c>
      <c r="E2486" s="358">
        <v>21.53</v>
      </c>
      <c r="F2486" s="358">
        <v>21.7</v>
      </c>
      <c r="G2486" s="358">
        <v>21.7</v>
      </c>
      <c r="H2486" s="358">
        <v>21.72</v>
      </c>
      <c r="I2486" s="358">
        <v>21.03</v>
      </c>
      <c r="J2486" s="358">
        <v>19.84</v>
      </c>
      <c r="K2486" s="358">
        <v>19.440000000000001</v>
      </c>
      <c r="L2486" s="358">
        <v>20</v>
      </c>
      <c r="M2486" s="358">
        <v>21.3</v>
      </c>
      <c r="N2486" s="358">
        <v>22.55</v>
      </c>
      <c r="O2486" s="358">
        <v>23.9</v>
      </c>
      <c r="P2486" s="358">
        <v>24.28</v>
      </c>
      <c r="Q2486" s="358">
        <v>24.47</v>
      </c>
      <c r="R2486" s="358">
        <v>24.56</v>
      </c>
      <c r="S2486" s="358">
        <v>24.47</v>
      </c>
      <c r="T2486" s="358">
        <v>23.8</v>
      </c>
      <c r="U2486" s="358">
        <v>23.57</v>
      </c>
      <c r="V2486" s="358">
        <v>22.54</v>
      </c>
      <c r="W2486" s="358">
        <v>22.1</v>
      </c>
      <c r="X2486" s="358">
        <v>21.72</v>
      </c>
      <c r="Y2486" s="358">
        <v>21.31</v>
      </c>
      <c r="Z2486" s="358">
        <v>21.53</v>
      </c>
      <c r="AA2486" s="358">
        <v>21.53</v>
      </c>
      <c r="AB2486" s="20">
        <v>532.29000000000008</v>
      </c>
    </row>
    <row r="2487" spans="2:28" thickTop="1" thickBot="1" x14ac:dyDescent="0.3">
      <c r="B2487" s="279">
        <v>41933</v>
      </c>
      <c r="C2487" s="128" t="s">
        <v>11</v>
      </c>
      <c r="D2487" s="358">
        <v>21.89</v>
      </c>
      <c r="E2487" s="358">
        <v>21.89</v>
      </c>
      <c r="F2487" s="358">
        <v>21.89</v>
      </c>
      <c r="G2487" s="358">
        <v>21.89</v>
      </c>
      <c r="H2487" s="358">
        <v>21.5</v>
      </c>
      <c r="I2487" s="358">
        <v>21.21</v>
      </c>
      <c r="J2487" s="358">
        <v>19.95</v>
      </c>
      <c r="K2487" s="358">
        <v>18.88</v>
      </c>
      <c r="L2487" s="358">
        <v>18.690000000000001</v>
      </c>
      <c r="M2487" s="358">
        <v>19.309999999999999</v>
      </c>
      <c r="N2487" s="358">
        <v>20.77</v>
      </c>
      <c r="O2487" s="358">
        <v>22.38</v>
      </c>
      <c r="P2487" s="358">
        <v>23.47</v>
      </c>
      <c r="Q2487" s="358">
        <v>24.85</v>
      </c>
      <c r="R2487" s="358">
        <v>25.8</v>
      </c>
      <c r="S2487" s="358">
        <v>26.18</v>
      </c>
      <c r="T2487" s="358">
        <v>26.37</v>
      </c>
      <c r="U2487" s="358">
        <v>25.8</v>
      </c>
      <c r="V2487" s="358">
        <v>24.44</v>
      </c>
      <c r="W2487" s="358">
        <v>23.31</v>
      </c>
      <c r="X2487" s="358">
        <v>22.82</v>
      </c>
      <c r="Y2487" s="358">
        <v>21.91</v>
      </c>
      <c r="Z2487" s="358">
        <v>21.94</v>
      </c>
      <c r="AA2487" s="358">
        <v>21.98</v>
      </c>
      <c r="AB2487" s="20">
        <v>539.12000000000012</v>
      </c>
    </row>
    <row r="2488" spans="2:28" thickTop="1" thickBot="1" x14ac:dyDescent="0.3">
      <c r="B2488" s="279">
        <v>41934</v>
      </c>
      <c r="C2488" s="128" t="s">
        <v>12</v>
      </c>
      <c r="D2488" s="358">
        <v>21.94</v>
      </c>
      <c r="E2488" s="358">
        <v>21.98</v>
      </c>
      <c r="F2488" s="358">
        <v>21.73</v>
      </c>
      <c r="G2488" s="358">
        <v>21.83</v>
      </c>
      <c r="H2488" s="358">
        <v>21.63</v>
      </c>
      <c r="I2488" s="358">
        <v>21.32</v>
      </c>
      <c r="J2488" s="358">
        <v>20.399999999999999</v>
      </c>
      <c r="K2488" s="358">
        <v>19.73</v>
      </c>
      <c r="L2488" s="358">
        <v>19.73</v>
      </c>
      <c r="M2488" s="358">
        <v>19.989999999999998</v>
      </c>
      <c r="N2488" s="358">
        <v>20.87</v>
      </c>
      <c r="O2488" s="358">
        <v>22.02</v>
      </c>
      <c r="P2488" s="358">
        <v>22.92</v>
      </c>
      <c r="Q2488" s="358">
        <v>24.28</v>
      </c>
      <c r="R2488" s="358">
        <v>25.7</v>
      </c>
      <c r="S2488" s="358">
        <v>26.27</v>
      </c>
      <c r="T2488" s="358">
        <v>26.08</v>
      </c>
      <c r="U2488" s="358">
        <v>25.7</v>
      </c>
      <c r="V2488" s="358">
        <v>24.57</v>
      </c>
      <c r="W2488" s="358">
        <v>23.77</v>
      </c>
      <c r="X2488" s="358">
        <v>23.05</v>
      </c>
      <c r="Y2488" s="358">
        <v>22.45</v>
      </c>
      <c r="Z2488" s="358">
        <v>22</v>
      </c>
      <c r="AA2488" s="358">
        <v>21.72</v>
      </c>
      <c r="AB2488" s="20">
        <v>541.67999999999995</v>
      </c>
    </row>
    <row r="2489" spans="2:28" thickTop="1" thickBot="1" x14ac:dyDescent="0.3">
      <c r="B2489" s="279">
        <v>41935</v>
      </c>
      <c r="C2489" s="128" t="s">
        <v>13</v>
      </c>
      <c r="D2489" s="358">
        <v>22.22</v>
      </c>
      <c r="E2489" s="358">
        <v>22.22</v>
      </c>
      <c r="F2489" s="358">
        <v>22.22</v>
      </c>
      <c r="G2489" s="358">
        <v>22.22</v>
      </c>
      <c r="H2489" s="358">
        <v>21.89</v>
      </c>
      <c r="I2489" s="358">
        <v>20.95</v>
      </c>
      <c r="J2489" s="358">
        <v>19</v>
      </c>
      <c r="K2489" s="358">
        <v>18.920000000000002</v>
      </c>
      <c r="L2489" s="358">
        <v>20.05</v>
      </c>
      <c r="M2489" s="358">
        <v>20.76</v>
      </c>
      <c r="N2489" s="358">
        <v>22.27</v>
      </c>
      <c r="O2489" s="358">
        <v>23.08</v>
      </c>
      <c r="P2489" s="358">
        <v>24.28</v>
      </c>
      <c r="Q2489" s="358">
        <v>24.71</v>
      </c>
      <c r="R2489" s="358">
        <v>25.61</v>
      </c>
      <c r="S2489" s="358">
        <v>25.89</v>
      </c>
      <c r="T2489" s="358">
        <v>25.8</v>
      </c>
      <c r="U2489" s="358">
        <v>25.61</v>
      </c>
      <c r="V2489" s="358">
        <v>24.09</v>
      </c>
      <c r="W2489" s="358">
        <v>23.25</v>
      </c>
      <c r="X2489" s="358">
        <v>22.88</v>
      </c>
      <c r="Y2489" s="358">
        <v>22.48</v>
      </c>
      <c r="Z2489" s="358">
        <v>21.91</v>
      </c>
      <c r="AA2489" s="358">
        <v>21.46</v>
      </c>
      <c r="AB2489" s="20">
        <v>543.7700000000001</v>
      </c>
    </row>
    <row r="2490" spans="2:28" thickTop="1" thickBot="1" x14ac:dyDescent="0.3">
      <c r="B2490" s="279">
        <v>41936</v>
      </c>
      <c r="C2490" s="128" t="s">
        <v>14</v>
      </c>
      <c r="D2490" s="358">
        <v>22.29</v>
      </c>
      <c r="E2490" s="358">
        <v>22.32</v>
      </c>
      <c r="F2490" s="358">
        <v>22</v>
      </c>
      <c r="G2490" s="358">
        <v>22.09</v>
      </c>
      <c r="H2490" s="358">
        <v>21.44</v>
      </c>
      <c r="I2490" s="358">
        <v>20.68</v>
      </c>
      <c r="J2490" s="358">
        <v>18.78</v>
      </c>
      <c r="K2490" s="358">
        <v>18</v>
      </c>
      <c r="L2490" s="358">
        <v>18.309999999999999</v>
      </c>
      <c r="M2490" s="358">
        <v>20.2</v>
      </c>
      <c r="N2490" s="358">
        <v>22.1</v>
      </c>
      <c r="O2490" s="358">
        <v>23.56</v>
      </c>
      <c r="P2490" s="358">
        <v>25.33</v>
      </c>
      <c r="Q2490" s="358">
        <v>25.8</v>
      </c>
      <c r="R2490" s="358">
        <v>26</v>
      </c>
      <c r="S2490" s="358">
        <v>25.89</v>
      </c>
      <c r="T2490" s="358">
        <v>25.51</v>
      </c>
      <c r="U2490" s="358">
        <v>25</v>
      </c>
      <c r="V2490" s="358">
        <v>23.33</v>
      </c>
      <c r="W2490" s="358">
        <v>22.76</v>
      </c>
      <c r="X2490" s="358">
        <v>22.38</v>
      </c>
      <c r="Y2490" s="358">
        <v>21.82</v>
      </c>
      <c r="Z2490" s="358">
        <v>21.82</v>
      </c>
      <c r="AA2490" s="358">
        <v>21.49</v>
      </c>
      <c r="AB2490" s="20">
        <v>538.9</v>
      </c>
    </row>
    <row r="2491" spans="2:28" thickTop="1" thickBot="1" x14ac:dyDescent="0.3">
      <c r="B2491" s="279">
        <v>41937</v>
      </c>
      <c r="C2491" s="128" t="s">
        <v>15</v>
      </c>
      <c r="D2491" s="358">
        <v>21.8</v>
      </c>
      <c r="E2491" s="358">
        <v>21.8</v>
      </c>
      <c r="F2491" s="358">
        <v>21.44</v>
      </c>
      <c r="G2491" s="358">
        <v>21.35</v>
      </c>
      <c r="H2491" s="358">
        <v>21.34</v>
      </c>
      <c r="I2491" s="358">
        <v>20.3</v>
      </c>
      <c r="J2491" s="358">
        <v>18.309999999999999</v>
      </c>
      <c r="K2491" s="358">
        <v>17.07</v>
      </c>
      <c r="L2491" s="358">
        <v>17.45</v>
      </c>
      <c r="M2491" s="358">
        <v>19.25</v>
      </c>
      <c r="N2491" s="358">
        <v>22.1</v>
      </c>
      <c r="O2491" s="358">
        <v>23.56</v>
      </c>
      <c r="P2491" s="358">
        <v>25.33</v>
      </c>
      <c r="Q2491" s="358">
        <v>25.8</v>
      </c>
      <c r="R2491" s="358">
        <v>26.27</v>
      </c>
      <c r="S2491" s="358">
        <v>26.18</v>
      </c>
      <c r="T2491" s="358">
        <v>25.8</v>
      </c>
      <c r="U2491" s="358">
        <v>25</v>
      </c>
      <c r="V2491" s="358">
        <v>24.19</v>
      </c>
      <c r="W2491" s="358">
        <v>22.86</v>
      </c>
      <c r="X2491" s="358">
        <v>22</v>
      </c>
      <c r="Y2491" s="358">
        <v>21.82</v>
      </c>
      <c r="Z2491" s="358">
        <v>21.82</v>
      </c>
      <c r="AA2491" s="358">
        <v>21.49</v>
      </c>
      <c r="AB2491" s="20">
        <v>534.33000000000004</v>
      </c>
    </row>
    <row r="2492" spans="2:28" thickTop="1" thickBot="1" x14ac:dyDescent="0.3">
      <c r="B2492" s="279">
        <v>41938</v>
      </c>
      <c r="C2492" s="128" t="s">
        <v>16</v>
      </c>
      <c r="D2492" s="358">
        <v>21.8</v>
      </c>
      <c r="E2492" s="358">
        <v>21.8</v>
      </c>
      <c r="F2492" s="358">
        <v>21.44</v>
      </c>
      <c r="G2492" s="358">
        <v>21.35</v>
      </c>
      <c r="H2492" s="358">
        <v>21.15</v>
      </c>
      <c r="I2492" s="358">
        <v>19.25</v>
      </c>
      <c r="J2492" s="358">
        <v>16.5</v>
      </c>
      <c r="K2492" s="358">
        <v>15.84</v>
      </c>
      <c r="L2492" s="358">
        <v>16.79</v>
      </c>
      <c r="M2492" s="358">
        <v>19.25</v>
      </c>
      <c r="N2492" s="358">
        <v>22.1</v>
      </c>
      <c r="O2492" s="358">
        <v>23.56</v>
      </c>
      <c r="P2492" s="358">
        <v>25.33</v>
      </c>
      <c r="Q2492" s="358">
        <v>26.27</v>
      </c>
      <c r="R2492" s="358">
        <v>26.46</v>
      </c>
      <c r="S2492" s="358">
        <v>26.46</v>
      </c>
      <c r="T2492" s="358">
        <v>26.08</v>
      </c>
      <c r="U2492" s="358">
        <v>25.42</v>
      </c>
      <c r="V2492" s="358">
        <v>24.57</v>
      </c>
      <c r="W2492" s="358">
        <v>22.86</v>
      </c>
      <c r="X2492" s="358">
        <v>21.91</v>
      </c>
      <c r="Y2492" s="358">
        <v>21.44</v>
      </c>
      <c r="Z2492" s="358">
        <v>21.34</v>
      </c>
      <c r="AA2492" s="358">
        <v>21.25</v>
      </c>
      <c r="AB2492" s="20">
        <v>530.22</v>
      </c>
    </row>
    <row r="2493" spans="2:28" thickTop="1" thickBot="1" x14ac:dyDescent="0.3">
      <c r="B2493" s="279">
        <v>41939</v>
      </c>
      <c r="C2493" s="128" t="s">
        <v>17</v>
      </c>
      <c r="D2493" s="358">
        <v>21.15</v>
      </c>
      <c r="E2493" s="358">
        <v>21.15</v>
      </c>
      <c r="F2493" s="358">
        <v>21.06</v>
      </c>
      <c r="G2493" s="358">
        <v>21</v>
      </c>
      <c r="H2493" s="358">
        <v>20.58</v>
      </c>
      <c r="I2493" s="358">
        <v>18.21</v>
      </c>
      <c r="J2493" s="358">
        <v>16.12</v>
      </c>
      <c r="K2493" s="358">
        <v>15.37</v>
      </c>
      <c r="L2493" s="358">
        <v>16.88</v>
      </c>
      <c r="M2493" s="358">
        <v>18.690000000000001</v>
      </c>
      <c r="N2493" s="358">
        <v>21.25</v>
      </c>
      <c r="O2493" s="358">
        <v>24</v>
      </c>
      <c r="P2493" s="358">
        <v>25.38</v>
      </c>
      <c r="Q2493" s="358">
        <v>26.56</v>
      </c>
      <c r="R2493" s="358">
        <v>27.13</v>
      </c>
      <c r="S2493" s="358">
        <v>27.22</v>
      </c>
      <c r="T2493" s="358">
        <v>26.94</v>
      </c>
      <c r="U2493" s="358">
        <v>26.05</v>
      </c>
      <c r="V2493" s="358">
        <v>24.41</v>
      </c>
      <c r="W2493" s="358">
        <v>20.96</v>
      </c>
      <c r="X2493" s="358">
        <v>19.940000000000001</v>
      </c>
      <c r="Y2493" s="358">
        <v>19.75</v>
      </c>
      <c r="Z2493" s="358">
        <v>19.68</v>
      </c>
      <c r="AA2493" s="358">
        <v>19.57</v>
      </c>
      <c r="AB2493" s="20">
        <v>519.05000000000007</v>
      </c>
    </row>
    <row r="2494" spans="2:28" thickTop="1" thickBot="1" x14ac:dyDescent="0.3">
      <c r="B2494" s="279">
        <v>41940</v>
      </c>
      <c r="C2494" s="128" t="s">
        <v>11</v>
      </c>
      <c r="D2494" s="358">
        <v>21</v>
      </c>
      <c r="E2494" s="358">
        <v>21.02</v>
      </c>
      <c r="F2494" s="358">
        <v>20.91</v>
      </c>
      <c r="G2494" s="358">
        <v>20.47</v>
      </c>
      <c r="H2494" s="358">
        <v>20.63</v>
      </c>
      <c r="I2494" s="358">
        <v>19</v>
      </c>
      <c r="J2494" s="358">
        <v>16.88</v>
      </c>
      <c r="K2494" s="358">
        <v>16.600000000000001</v>
      </c>
      <c r="L2494" s="358">
        <v>18</v>
      </c>
      <c r="M2494" s="358">
        <v>20.170000000000002</v>
      </c>
      <c r="N2494" s="358">
        <v>23.17</v>
      </c>
      <c r="O2494" s="358">
        <v>24.98</v>
      </c>
      <c r="P2494" s="358">
        <v>25.91</v>
      </c>
      <c r="Q2494" s="358">
        <v>27.22</v>
      </c>
      <c r="R2494" s="358">
        <v>27.6</v>
      </c>
      <c r="S2494" s="358">
        <v>27.54</v>
      </c>
      <c r="T2494" s="358">
        <v>27.35</v>
      </c>
      <c r="U2494" s="358">
        <v>26.65</v>
      </c>
      <c r="V2494" s="358">
        <v>25.29</v>
      </c>
      <c r="W2494" s="358">
        <v>24.12</v>
      </c>
      <c r="X2494" s="358">
        <v>23.63</v>
      </c>
      <c r="Y2494" s="358">
        <v>23.02</v>
      </c>
      <c r="Z2494" s="358">
        <v>22.51</v>
      </c>
      <c r="AA2494" s="358">
        <v>22.2</v>
      </c>
      <c r="AB2494" s="20">
        <v>545.87000000000012</v>
      </c>
    </row>
    <row r="2495" spans="2:28" thickTop="1" thickBot="1" x14ac:dyDescent="0.3">
      <c r="B2495" s="279">
        <v>41941</v>
      </c>
      <c r="C2495" s="128" t="s">
        <v>12</v>
      </c>
      <c r="D2495" s="358">
        <v>21.44</v>
      </c>
      <c r="E2495" s="358">
        <v>21.34</v>
      </c>
      <c r="F2495" s="358">
        <v>21.08</v>
      </c>
      <c r="G2495" s="358">
        <v>21.26</v>
      </c>
      <c r="H2495" s="358">
        <v>20.77</v>
      </c>
      <c r="I2495" s="358">
        <v>18.690000000000001</v>
      </c>
      <c r="J2495" s="358">
        <v>16.309999999999999</v>
      </c>
      <c r="K2495" s="358">
        <v>15.84</v>
      </c>
      <c r="L2495" s="358">
        <v>17.260000000000002</v>
      </c>
      <c r="M2495" s="358">
        <v>19.510000000000002</v>
      </c>
      <c r="N2495" s="358">
        <v>21.33</v>
      </c>
      <c r="O2495" s="358">
        <v>23.61</v>
      </c>
      <c r="P2495" s="358">
        <v>25.51</v>
      </c>
      <c r="Q2495" s="358">
        <v>26.41</v>
      </c>
      <c r="R2495" s="358">
        <v>27</v>
      </c>
      <c r="S2495" s="358">
        <v>27.13</v>
      </c>
      <c r="T2495" s="358">
        <v>26.84</v>
      </c>
      <c r="U2495" s="358">
        <v>25.67</v>
      </c>
      <c r="V2495" s="358">
        <v>24.25</v>
      </c>
      <c r="W2495" s="358">
        <v>21.72</v>
      </c>
      <c r="X2495" s="358">
        <v>20.6</v>
      </c>
      <c r="Y2495" s="358">
        <v>20.68</v>
      </c>
      <c r="Z2495" s="358">
        <v>20.58</v>
      </c>
      <c r="AA2495" s="358">
        <v>20.67</v>
      </c>
      <c r="AB2495" s="20">
        <v>525.5</v>
      </c>
    </row>
    <row r="2496" spans="2:28" thickTop="1" thickBot="1" x14ac:dyDescent="0.3">
      <c r="B2496" s="279">
        <v>41942</v>
      </c>
      <c r="C2496" s="128" t="s">
        <v>13</v>
      </c>
      <c r="D2496" s="358">
        <v>20.03</v>
      </c>
      <c r="E2496" s="358">
        <v>19.89</v>
      </c>
      <c r="F2496" s="358">
        <v>19.850000000000001</v>
      </c>
      <c r="G2496" s="358">
        <v>19.559999999999999</v>
      </c>
      <c r="H2496" s="358">
        <v>18.7</v>
      </c>
      <c r="I2496" s="358">
        <v>17.64</v>
      </c>
      <c r="J2496" s="358">
        <v>17.260000000000002</v>
      </c>
      <c r="K2496" s="358">
        <v>17.63</v>
      </c>
      <c r="L2496" s="358">
        <v>18.77</v>
      </c>
      <c r="M2496" s="358">
        <v>22.29</v>
      </c>
      <c r="N2496" s="358">
        <v>24.19</v>
      </c>
      <c r="O2496" s="358">
        <v>25</v>
      </c>
      <c r="P2496" s="358">
        <v>26.27</v>
      </c>
      <c r="Q2496" s="358">
        <v>26.56</v>
      </c>
      <c r="R2496" s="358">
        <v>26.65</v>
      </c>
      <c r="S2496" s="358">
        <v>26.37</v>
      </c>
      <c r="T2496" s="358">
        <v>25.49</v>
      </c>
      <c r="U2496" s="358">
        <v>24.62</v>
      </c>
      <c r="V2496" s="358">
        <v>23.71</v>
      </c>
      <c r="W2496" s="358">
        <v>23.02</v>
      </c>
      <c r="X2496" s="358">
        <v>22.74</v>
      </c>
      <c r="Y2496" s="358">
        <v>22.14</v>
      </c>
      <c r="Z2496" s="358">
        <v>21.4</v>
      </c>
      <c r="AA2496" s="358">
        <v>21.36</v>
      </c>
      <c r="AB2496" s="20">
        <v>531.13999999999987</v>
      </c>
    </row>
    <row r="2497" spans="1:28" thickTop="1" thickBot="1" x14ac:dyDescent="0.3">
      <c r="B2497" s="279">
        <v>41943</v>
      </c>
      <c r="C2497" s="128" t="s">
        <v>14</v>
      </c>
      <c r="D2497" s="358">
        <v>21.47</v>
      </c>
      <c r="E2497" s="358">
        <v>21.3</v>
      </c>
      <c r="F2497" s="358">
        <v>21.15</v>
      </c>
      <c r="G2497" s="358">
        <v>20.79</v>
      </c>
      <c r="H2497" s="358">
        <v>19.350000000000001</v>
      </c>
      <c r="I2497" s="358">
        <v>18.21</v>
      </c>
      <c r="J2497" s="358">
        <v>18.399999999999999</v>
      </c>
      <c r="K2497" s="358">
        <v>19.07</v>
      </c>
      <c r="L2497" s="358">
        <v>20.92</v>
      </c>
      <c r="M2497" s="358">
        <v>21.9</v>
      </c>
      <c r="N2497" s="358">
        <v>23.04</v>
      </c>
      <c r="O2497" s="358">
        <v>24.64</v>
      </c>
      <c r="P2497" s="358">
        <v>25.33</v>
      </c>
      <c r="Q2497" s="358">
        <v>25.42</v>
      </c>
      <c r="R2497" s="358">
        <v>25.33</v>
      </c>
      <c r="S2497" s="358">
        <v>24.57</v>
      </c>
      <c r="T2497" s="358">
        <v>23.71</v>
      </c>
      <c r="U2497" s="358">
        <v>22.1</v>
      </c>
      <c r="V2497" s="358">
        <v>20.74</v>
      </c>
      <c r="W2497" s="358">
        <v>20.260000000000002</v>
      </c>
      <c r="X2497" s="358">
        <v>19.739999999999998</v>
      </c>
      <c r="Y2497" s="358">
        <v>19.399999999999999</v>
      </c>
      <c r="Z2497" s="358">
        <v>19.079999999999998</v>
      </c>
      <c r="AA2497" s="358">
        <v>19.21</v>
      </c>
      <c r="AB2497" s="20">
        <v>515.13</v>
      </c>
    </row>
    <row r="2498" spans="1:28" thickTop="1" thickBot="1" x14ac:dyDescent="0.3">
      <c r="A2498" s="11" t="s">
        <v>28</v>
      </c>
      <c r="B2498" s="279">
        <v>41944</v>
      </c>
      <c r="C2498" s="128" t="s">
        <v>15</v>
      </c>
      <c r="D2498" s="358">
        <v>19.25</v>
      </c>
      <c r="E2498" s="358">
        <v>19.329999999999998</v>
      </c>
      <c r="F2498" s="358">
        <v>19.079999999999998</v>
      </c>
      <c r="G2498" s="358">
        <v>18.98</v>
      </c>
      <c r="H2498" s="358">
        <v>18.98</v>
      </c>
      <c r="I2498" s="358">
        <v>18</v>
      </c>
      <c r="J2498" s="358">
        <v>16.5</v>
      </c>
      <c r="K2498" s="358">
        <v>15.84</v>
      </c>
      <c r="L2498" s="358">
        <v>17</v>
      </c>
      <c r="M2498" s="358">
        <v>18.59</v>
      </c>
      <c r="N2498" s="358">
        <v>20.3</v>
      </c>
      <c r="O2498" s="358">
        <v>22.48</v>
      </c>
      <c r="P2498" s="358">
        <v>23.35</v>
      </c>
      <c r="Q2498" s="358">
        <v>24.2</v>
      </c>
      <c r="R2498" s="358">
        <v>25</v>
      </c>
      <c r="S2498" s="358">
        <v>24.88</v>
      </c>
      <c r="T2498" s="358">
        <v>24.58</v>
      </c>
      <c r="U2498" s="358">
        <v>24.14</v>
      </c>
      <c r="V2498" s="358">
        <v>23.45</v>
      </c>
      <c r="W2498" s="358">
        <v>22.05</v>
      </c>
      <c r="X2498" s="358">
        <v>21.2</v>
      </c>
      <c r="Y2498" s="358">
        <v>21.05</v>
      </c>
      <c r="Z2498" s="358">
        <v>20.79</v>
      </c>
      <c r="AA2498" s="358">
        <v>20.440000000000001</v>
      </c>
      <c r="AB2498" s="20">
        <v>499.46</v>
      </c>
    </row>
    <row r="2499" spans="1:28" thickTop="1" thickBot="1" x14ac:dyDescent="0.3">
      <c r="B2499" s="279">
        <v>41945</v>
      </c>
      <c r="C2499" s="128" t="s">
        <v>16</v>
      </c>
      <c r="D2499" s="358">
        <v>19.77</v>
      </c>
      <c r="E2499" s="358">
        <v>19.68</v>
      </c>
      <c r="F2499" s="358">
        <v>19.29</v>
      </c>
      <c r="G2499" s="358">
        <v>19.66</v>
      </c>
      <c r="H2499" s="358">
        <v>19.39</v>
      </c>
      <c r="I2499" s="358">
        <v>18.21</v>
      </c>
      <c r="J2499" s="358">
        <v>16.309999999999999</v>
      </c>
      <c r="K2499" s="358">
        <v>15.56</v>
      </c>
      <c r="L2499" s="358">
        <v>16.41</v>
      </c>
      <c r="M2499" s="358">
        <v>18.91</v>
      </c>
      <c r="N2499" s="358">
        <v>21.72</v>
      </c>
      <c r="O2499" s="358">
        <v>23.66</v>
      </c>
      <c r="P2499" s="358">
        <v>24.28</v>
      </c>
      <c r="Q2499" s="358">
        <v>25.03</v>
      </c>
      <c r="R2499" s="358">
        <v>25.51</v>
      </c>
      <c r="S2499" s="358">
        <v>25.42</v>
      </c>
      <c r="T2499" s="358">
        <v>25.33</v>
      </c>
      <c r="U2499" s="358">
        <v>24.56</v>
      </c>
      <c r="V2499" s="358">
        <v>23.68</v>
      </c>
      <c r="W2499" s="358">
        <v>21.82</v>
      </c>
      <c r="X2499" s="358">
        <v>20.39</v>
      </c>
      <c r="Y2499" s="358">
        <v>20.329999999999998</v>
      </c>
      <c r="Z2499" s="358">
        <v>20.58</v>
      </c>
      <c r="AA2499" s="358">
        <v>20.36</v>
      </c>
      <c r="AB2499" s="20">
        <v>505.85999999999996</v>
      </c>
    </row>
    <row r="2500" spans="1:28" thickTop="1" thickBot="1" x14ac:dyDescent="0.3">
      <c r="B2500" s="279">
        <v>41946</v>
      </c>
      <c r="C2500" s="128" t="s">
        <v>17</v>
      </c>
      <c r="D2500" s="358">
        <v>19.73</v>
      </c>
      <c r="E2500" s="358">
        <v>19.420000000000002</v>
      </c>
      <c r="F2500" s="358">
        <v>19.38</v>
      </c>
      <c r="G2500" s="358">
        <v>19.25</v>
      </c>
      <c r="H2500" s="358">
        <v>19.239999999999998</v>
      </c>
      <c r="I2500" s="358">
        <v>18.510000000000002</v>
      </c>
      <c r="J2500" s="358">
        <v>15.75</v>
      </c>
      <c r="K2500" s="358">
        <v>15</v>
      </c>
      <c r="L2500" s="358">
        <v>16.309999999999999</v>
      </c>
      <c r="M2500" s="358">
        <v>19.350000000000001</v>
      </c>
      <c r="N2500" s="358">
        <v>21.75</v>
      </c>
      <c r="O2500" s="358">
        <v>22.76</v>
      </c>
      <c r="P2500" s="358">
        <v>24.47</v>
      </c>
      <c r="Q2500" s="358">
        <v>26</v>
      </c>
      <c r="R2500" s="358">
        <v>26.27</v>
      </c>
      <c r="S2500" s="358">
        <v>26.18</v>
      </c>
      <c r="T2500" s="358">
        <v>25.66</v>
      </c>
      <c r="U2500" s="358">
        <v>25</v>
      </c>
      <c r="V2500" s="358">
        <v>24.47</v>
      </c>
      <c r="W2500" s="358">
        <v>22.5</v>
      </c>
      <c r="X2500" s="358">
        <v>21</v>
      </c>
      <c r="Y2500" s="358">
        <v>20.6</v>
      </c>
      <c r="Z2500" s="358">
        <v>20.239999999999998</v>
      </c>
      <c r="AA2500" s="358">
        <v>20.399999999999999</v>
      </c>
      <c r="AB2500" s="20">
        <v>509.24</v>
      </c>
    </row>
    <row r="2501" spans="1:28" thickTop="1" thickBot="1" x14ac:dyDescent="0.3">
      <c r="B2501" s="279">
        <v>41947</v>
      </c>
      <c r="C2501" s="128" t="s">
        <v>11</v>
      </c>
      <c r="D2501" s="358">
        <v>20.18</v>
      </c>
      <c r="E2501" s="358">
        <v>19.899999999999999</v>
      </c>
      <c r="F2501" s="358">
        <v>20.18</v>
      </c>
      <c r="G2501" s="358">
        <v>20.03</v>
      </c>
      <c r="H2501" s="358">
        <v>19.54</v>
      </c>
      <c r="I2501" s="358">
        <v>18.41</v>
      </c>
      <c r="J2501" s="358">
        <v>16.41</v>
      </c>
      <c r="K2501" s="358">
        <v>15.93</v>
      </c>
      <c r="L2501" s="358">
        <v>16.79</v>
      </c>
      <c r="M2501" s="358">
        <v>19.079999999999998</v>
      </c>
      <c r="N2501" s="358">
        <v>21.62</v>
      </c>
      <c r="O2501" s="358">
        <v>24.33</v>
      </c>
      <c r="P2501" s="358">
        <v>25.76</v>
      </c>
      <c r="Q2501" s="358">
        <v>26.27</v>
      </c>
      <c r="R2501" s="358">
        <v>26.56</v>
      </c>
      <c r="S2501" s="358">
        <v>26.46</v>
      </c>
      <c r="T2501" s="358">
        <v>26</v>
      </c>
      <c r="U2501" s="358">
        <v>25.36</v>
      </c>
      <c r="V2501" s="358">
        <v>24.24</v>
      </c>
      <c r="W2501" s="358">
        <v>22.57</v>
      </c>
      <c r="X2501" s="358">
        <v>21.72</v>
      </c>
      <c r="Y2501" s="358">
        <v>21.34</v>
      </c>
      <c r="Z2501" s="358">
        <v>21.25</v>
      </c>
      <c r="AA2501" s="358">
        <v>21.06</v>
      </c>
      <c r="AB2501" s="20">
        <v>520.9899999999999</v>
      </c>
    </row>
    <row r="2502" spans="1:28" thickTop="1" thickBot="1" x14ac:dyDescent="0.3">
      <c r="B2502" s="279">
        <v>41948</v>
      </c>
      <c r="C2502" s="128" t="s">
        <v>12</v>
      </c>
      <c r="D2502" s="358">
        <v>20.61</v>
      </c>
      <c r="E2502" s="358">
        <v>20.49</v>
      </c>
      <c r="F2502" s="358">
        <v>19.72</v>
      </c>
      <c r="G2502" s="358">
        <v>19.91</v>
      </c>
      <c r="H2502" s="358">
        <v>19.61</v>
      </c>
      <c r="I2502" s="358">
        <v>18</v>
      </c>
      <c r="J2502" s="358">
        <v>16.309999999999999</v>
      </c>
      <c r="K2502" s="358">
        <v>16</v>
      </c>
      <c r="L2502" s="358">
        <v>17.07</v>
      </c>
      <c r="M2502" s="358">
        <v>20</v>
      </c>
      <c r="N2502" s="358">
        <v>22.01</v>
      </c>
      <c r="O2502" s="358">
        <v>23.98</v>
      </c>
      <c r="P2502" s="358">
        <v>24.76</v>
      </c>
      <c r="Q2502" s="358">
        <v>25.29</v>
      </c>
      <c r="R2502" s="358">
        <v>26.51</v>
      </c>
      <c r="S2502" s="358">
        <v>26.65</v>
      </c>
      <c r="T2502" s="358">
        <v>26.46</v>
      </c>
      <c r="U2502" s="358">
        <v>25.66</v>
      </c>
      <c r="V2502" s="358">
        <v>25.11</v>
      </c>
      <c r="W2502" s="358">
        <v>22.96</v>
      </c>
      <c r="X2502" s="358">
        <v>21.91</v>
      </c>
      <c r="Y2502" s="358">
        <v>21.44</v>
      </c>
      <c r="Z2502" s="358">
        <v>21.08</v>
      </c>
      <c r="AA2502" s="358">
        <v>21</v>
      </c>
      <c r="AB2502" s="20">
        <v>522.54</v>
      </c>
    </row>
    <row r="2503" spans="1:28" thickTop="1" thickBot="1" x14ac:dyDescent="0.3">
      <c r="B2503" s="279">
        <v>41949</v>
      </c>
      <c r="C2503" s="128" t="s">
        <v>13</v>
      </c>
      <c r="D2503" s="358">
        <v>21.63</v>
      </c>
      <c r="E2503" s="358">
        <v>21.72</v>
      </c>
      <c r="F2503" s="358">
        <v>21.72</v>
      </c>
      <c r="G2503" s="358">
        <v>21.65</v>
      </c>
      <c r="H2503" s="358">
        <v>21.06</v>
      </c>
      <c r="I2503" s="358">
        <v>19.16</v>
      </c>
      <c r="J2503" s="358">
        <v>17.55</v>
      </c>
      <c r="K2503" s="358">
        <v>17.739999999999998</v>
      </c>
      <c r="L2503" s="358">
        <v>19.350000000000001</v>
      </c>
      <c r="M2503" s="358">
        <v>21.63</v>
      </c>
      <c r="N2503" s="358">
        <v>23.4</v>
      </c>
      <c r="O2503" s="358">
        <v>25.39</v>
      </c>
      <c r="P2503" s="358">
        <v>26.76</v>
      </c>
      <c r="Q2503" s="358">
        <v>27.32</v>
      </c>
      <c r="R2503" s="358">
        <v>27.41</v>
      </c>
      <c r="S2503" s="358">
        <v>27.27</v>
      </c>
      <c r="T2503" s="358">
        <v>26.65</v>
      </c>
      <c r="U2503" s="358">
        <v>25.56</v>
      </c>
      <c r="V2503" s="358">
        <v>24.66</v>
      </c>
      <c r="W2503" s="358">
        <v>22.74</v>
      </c>
      <c r="X2503" s="358">
        <v>21.86</v>
      </c>
      <c r="Y2503" s="358">
        <v>21.75</v>
      </c>
      <c r="Z2503" s="358">
        <v>21.31</v>
      </c>
      <c r="AA2503" s="358">
        <v>21.41</v>
      </c>
      <c r="AB2503" s="20">
        <v>546.69999999999993</v>
      </c>
    </row>
    <row r="2504" spans="1:28" thickTop="1" thickBot="1" x14ac:dyDescent="0.3">
      <c r="B2504" s="279">
        <v>41950</v>
      </c>
      <c r="C2504" s="128" t="s">
        <v>14</v>
      </c>
      <c r="D2504" s="358">
        <v>20.87</v>
      </c>
      <c r="E2504" s="358">
        <v>21.11</v>
      </c>
      <c r="F2504" s="358">
        <v>21.02</v>
      </c>
      <c r="G2504" s="358">
        <v>21.01</v>
      </c>
      <c r="H2504" s="358">
        <v>21.01</v>
      </c>
      <c r="I2504" s="358">
        <v>20.11</v>
      </c>
      <c r="J2504" s="358">
        <v>17.45</v>
      </c>
      <c r="K2504" s="358">
        <v>16.41</v>
      </c>
      <c r="L2504" s="358">
        <v>17</v>
      </c>
      <c r="M2504" s="358">
        <v>19.440000000000001</v>
      </c>
      <c r="N2504" s="358">
        <v>23.08</v>
      </c>
      <c r="O2504" s="358">
        <v>24.57</v>
      </c>
      <c r="P2504" s="358">
        <v>25.76</v>
      </c>
      <c r="Q2504" s="358">
        <v>26.08</v>
      </c>
      <c r="R2504" s="358">
        <v>26.04</v>
      </c>
      <c r="S2504" s="358">
        <v>26.13</v>
      </c>
      <c r="T2504" s="358">
        <v>25.97</v>
      </c>
      <c r="U2504" s="358">
        <v>25.09</v>
      </c>
      <c r="V2504" s="358">
        <v>23.46</v>
      </c>
      <c r="W2504" s="358">
        <v>22.74</v>
      </c>
      <c r="X2504" s="358">
        <v>22.32</v>
      </c>
      <c r="Y2504" s="358">
        <v>21.06</v>
      </c>
      <c r="Z2504" s="358">
        <v>21.09</v>
      </c>
      <c r="AA2504" s="358">
        <v>20.85</v>
      </c>
      <c r="AB2504" s="20">
        <v>529.66999999999985</v>
      </c>
    </row>
    <row r="2505" spans="1:28" thickTop="1" thickBot="1" x14ac:dyDescent="0.3">
      <c r="B2505" s="279">
        <v>41951</v>
      </c>
      <c r="C2505" s="128" t="s">
        <v>15</v>
      </c>
      <c r="D2505" s="358">
        <v>20.73</v>
      </c>
      <c r="E2505" s="358">
        <v>20.73</v>
      </c>
      <c r="F2505" s="358">
        <v>20.58</v>
      </c>
      <c r="G2505" s="358">
        <v>20.74</v>
      </c>
      <c r="H2505" s="358">
        <v>20.78</v>
      </c>
      <c r="I2505" s="358">
        <v>20.63</v>
      </c>
      <c r="J2505" s="358">
        <v>18.690000000000001</v>
      </c>
      <c r="K2505" s="358">
        <v>17.45</v>
      </c>
      <c r="L2505" s="358">
        <v>17.64</v>
      </c>
      <c r="M2505" s="358">
        <v>19.73</v>
      </c>
      <c r="N2505" s="358">
        <v>22.54</v>
      </c>
      <c r="O2505" s="358">
        <v>23.84</v>
      </c>
      <c r="P2505" s="358">
        <v>25.43</v>
      </c>
      <c r="Q2505" s="358">
        <v>25.8</v>
      </c>
      <c r="R2505" s="358">
        <v>25.7</v>
      </c>
      <c r="S2505" s="358">
        <v>25.33</v>
      </c>
      <c r="T2505" s="358">
        <v>24.41</v>
      </c>
      <c r="U2505" s="358">
        <v>23.86</v>
      </c>
      <c r="V2505" s="358">
        <v>23.1</v>
      </c>
      <c r="W2505" s="358">
        <v>21.21</v>
      </c>
      <c r="X2505" s="358">
        <v>20.91</v>
      </c>
      <c r="Y2505" s="358">
        <v>20.68</v>
      </c>
      <c r="Z2505" s="358">
        <v>20.39</v>
      </c>
      <c r="AA2505" s="358">
        <v>20.11</v>
      </c>
      <c r="AB2505" s="20">
        <v>521.01</v>
      </c>
    </row>
    <row r="2506" spans="1:28" thickTop="1" thickBot="1" x14ac:dyDescent="0.3">
      <c r="B2506" s="279">
        <v>41952</v>
      </c>
      <c r="C2506" s="128" t="s">
        <v>16</v>
      </c>
      <c r="D2506" s="358">
        <v>19.95</v>
      </c>
      <c r="E2506" s="358">
        <v>19.87</v>
      </c>
      <c r="F2506" s="358">
        <v>19.54</v>
      </c>
      <c r="G2506" s="358">
        <v>19.440000000000001</v>
      </c>
      <c r="H2506" s="358">
        <v>19.04</v>
      </c>
      <c r="I2506" s="358">
        <v>17.260000000000002</v>
      </c>
      <c r="J2506" s="358">
        <v>16.22</v>
      </c>
      <c r="K2506" s="358">
        <v>16.5</v>
      </c>
      <c r="L2506" s="358">
        <v>17.93</v>
      </c>
      <c r="M2506" s="358">
        <v>19.399999999999999</v>
      </c>
      <c r="N2506" s="358">
        <v>21.6</v>
      </c>
      <c r="O2506" s="358">
        <v>22.14</v>
      </c>
      <c r="P2506" s="358">
        <v>23.67</v>
      </c>
      <c r="Q2506" s="358">
        <v>24.19</v>
      </c>
      <c r="R2506" s="358">
        <v>24.89</v>
      </c>
      <c r="S2506" s="358">
        <v>24.74</v>
      </c>
      <c r="T2506" s="358">
        <v>24.51</v>
      </c>
      <c r="U2506" s="358">
        <v>23.24</v>
      </c>
      <c r="V2506" s="358">
        <v>22.46</v>
      </c>
      <c r="W2506" s="358">
        <v>20.58</v>
      </c>
      <c r="X2506" s="358">
        <v>19.86</v>
      </c>
      <c r="Y2506" s="358">
        <v>19.96</v>
      </c>
      <c r="Z2506" s="358">
        <v>19.440000000000001</v>
      </c>
      <c r="AA2506" s="358">
        <v>19.350000000000001</v>
      </c>
      <c r="AB2506" s="20">
        <v>495.78</v>
      </c>
    </row>
    <row r="2507" spans="1:28" thickTop="1" thickBot="1" x14ac:dyDescent="0.3">
      <c r="B2507" s="279">
        <v>41953</v>
      </c>
      <c r="C2507" s="128" t="s">
        <v>17</v>
      </c>
      <c r="D2507" s="358">
        <v>20.2</v>
      </c>
      <c r="E2507" s="358">
        <v>20.11</v>
      </c>
      <c r="F2507" s="358">
        <v>20.329999999999998</v>
      </c>
      <c r="G2507" s="358">
        <v>20.329999999999998</v>
      </c>
      <c r="H2507" s="358">
        <v>20.32</v>
      </c>
      <c r="I2507" s="358">
        <v>18.850000000000001</v>
      </c>
      <c r="J2507" s="358">
        <v>16.52</v>
      </c>
      <c r="K2507" s="358">
        <v>15.65</v>
      </c>
      <c r="L2507" s="358">
        <v>16.309999999999999</v>
      </c>
      <c r="M2507" s="358">
        <v>17.38</v>
      </c>
      <c r="N2507" s="358">
        <v>20.3</v>
      </c>
      <c r="O2507" s="358">
        <v>22.57</v>
      </c>
      <c r="P2507" s="358">
        <v>24.2</v>
      </c>
      <c r="Q2507" s="358">
        <v>24.85</v>
      </c>
      <c r="R2507" s="358">
        <v>25.42</v>
      </c>
      <c r="S2507" s="358">
        <v>25.42</v>
      </c>
      <c r="T2507" s="358">
        <v>24.95</v>
      </c>
      <c r="U2507" s="358">
        <v>24.32</v>
      </c>
      <c r="V2507" s="358">
        <v>23.27</v>
      </c>
      <c r="W2507" s="358">
        <v>21.12</v>
      </c>
      <c r="X2507" s="358">
        <v>20.77</v>
      </c>
      <c r="Y2507" s="358">
        <v>20.68</v>
      </c>
      <c r="Z2507" s="358">
        <v>20.58</v>
      </c>
      <c r="AA2507" s="358">
        <v>20.58</v>
      </c>
      <c r="AB2507" s="20">
        <v>505.03</v>
      </c>
    </row>
    <row r="2508" spans="1:28" thickTop="1" thickBot="1" x14ac:dyDescent="0.3">
      <c r="B2508" s="279">
        <v>41954</v>
      </c>
      <c r="C2508" s="128" t="s">
        <v>11</v>
      </c>
      <c r="D2508" s="358">
        <v>20.66</v>
      </c>
      <c r="E2508" s="358">
        <v>20.68</v>
      </c>
      <c r="F2508" s="358">
        <v>20.58</v>
      </c>
      <c r="G2508" s="358">
        <v>20.55</v>
      </c>
      <c r="H2508" s="358">
        <v>19.95</v>
      </c>
      <c r="I2508" s="358">
        <v>18</v>
      </c>
      <c r="J2508" s="358">
        <v>16.309999999999999</v>
      </c>
      <c r="K2508" s="358">
        <v>16.5</v>
      </c>
      <c r="L2508" s="358">
        <v>18.309999999999999</v>
      </c>
      <c r="M2508" s="358">
        <v>21.06</v>
      </c>
      <c r="N2508" s="358">
        <v>21.96</v>
      </c>
      <c r="O2508" s="358">
        <v>23.78</v>
      </c>
      <c r="P2508" s="358">
        <v>24.47</v>
      </c>
      <c r="Q2508" s="358">
        <v>25.42</v>
      </c>
      <c r="R2508" s="358">
        <v>26.46</v>
      </c>
      <c r="S2508" s="358">
        <v>26.56</v>
      </c>
      <c r="T2508" s="358">
        <v>26.18</v>
      </c>
      <c r="U2508" s="358">
        <v>25</v>
      </c>
      <c r="V2508" s="358">
        <v>24.24</v>
      </c>
      <c r="W2508" s="358">
        <v>23.81</v>
      </c>
      <c r="X2508" s="358">
        <v>22.45</v>
      </c>
      <c r="Y2508" s="358">
        <v>21.23</v>
      </c>
      <c r="Z2508" s="358">
        <v>21.06</v>
      </c>
      <c r="AA2508" s="358">
        <v>20.87</v>
      </c>
      <c r="AB2508" s="20">
        <v>526.09</v>
      </c>
    </row>
    <row r="2509" spans="1:28" thickTop="1" thickBot="1" x14ac:dyDescent="0.3">
      <c r="B2509" s="279">
        <v>41955</v>
      </c>
      <c r="C2509" s="128" t="s">
        <v>12</v>
      </c>
      <c r="D2509" s="358">
        <v>21.11</v>
      </c>
      <c r="E2509" s="358">
        <v>20.74</v>
      </c>
      <c r="F2509" s="358">
        <v>20.98</v>
      </c>
      <c r="G2509" s="358">
        <v>21.12</v>
      </c>
      <c r="H2509" s="358">
        <v>20.3</v>
      </c>
      <c r="I2509" s="358">
        <v>18.399999999999999</v>
      </c>
      <c r="J2509" s="358">
        <v>17.829999999999998</v>
      </c>
      <c r="K2509" s="358">
        <v>18.12</v>
      </c>
      <c r="L2509" s="358">
        <v>20.3</v>
      </c>
      <c r="M2509" s="358">
        <v>22.79</v>
      </c>
      <c r="N2509" s="358">
        <v>24.26</v>
      </c>
      <c r="O2509" s="358">
        <v>24.48</v>
      </c>
      <c r="P2509" s="358">
        <v>25.35</v>
      </c>
      <c r="Q2509" s="358">
        <v>25.8</v>
      </c>
      <c r="R2509" s="358">
        <v>25.8</v>
      </c>
      <c r="S2509" s="358">
        <v>25.8</v>
      </c>
      <c r="T2509" s="358">
        <v>25.42</v>
      </c>
      <c r="U2509" s="358">
        <v>24.25</v>
      </c>
      <c r="V2509" s="358">
        <v>23.46</v>
      </c>
      <c r="W2509" s="358">
        <v>22.29</v>
      </c>
      <c r="X2509" s="358">
        <v>21.53</v>
      </c>
      <c r="Y2509" s="358">
        <v>21.12</v>
      </c>
      <c r="Z2509" s="358">
        <v>20.96</v>
      </c>
      <c r="AA2509" s="358">
        <v>20.68</v>
      </c>
      <c r="AB2509" s="20">
        <v>532.8900000000001</v>
      </c>
    </row>
    <row r="2510" spans="1:28" thickTop="1" thickBot="1" x14ac:dyDescent="0.3">
      <c r="B2510" s="279">
        <v>41956</v>
      </c>
      <c r="C2510" s="128" t="s">
        <v>13</v>
      </c>
      <c r="D2510" s="358">
        <v>20.11</v>
      </c>
      <c r="E2510" s="358">
        <v>20.11</v>
      </c>
      <c r="F2510" s="358">
        <v>19.920000000000002</v>
      </c>
      <c r="G2510" s="358">
        <v>19.73</v>
      </c>
      <c r="H2510" s="358">
        <v>18.88</v>
      </c>
      <c r="I2510" s="358">
        <v>17</v>
      </c>
      <c r="J2510" s="358">
        <v>15.84</v>
      </c>
      <c r="K2510" s="358">
        <v>16.690000000000001</v>
      </c>
      <c r="L2510" s="358">
        <v>18.399999999999999</v>
      </c>
      <c r="M2510" s="358">
        <v>19.93</v>
      </c>
      <c r="N2510" s="358">
        <v>20.97</v>
      </c>
      <c r="O2510" s="358">
        <v>21.63</v>
      </c>
      <c r="P2510" s="358">
        <v>22.78</v>
      </c>
      <c r="Q2510" s="358">
        <v>23.35</v>
      </c>
      <c r="R2510" s="358">
        <v>23.43</v>
      </c>
      <c r="S2510" s="358">
        <v>22.86</v>
      </c>
      <c r="T2510" s="358">
        <v>22</v>
      </c>
      <c r="U2510" s="358">
        <v>21.37</v>
      </c>
      <c r="V2510" s="358">
        <v>20.89</v>
      </c>
      <c r="W2510" s="358">
        <v>19.82</v>
      </c>
      <c r="X2510" s="358">
        <v>19.36</v>
      </c>
      <c r="Y2510" s="358">
        <v>19.16</v>
      </c>
      <c r="Z2510" s="358">
        <v>19.16</v>
      </c>
      <c r="AA2510" s="358">
        <v>19</v>
      </c>
      <c r="AB2510" s="20">
        <v>482.3900000000001</v>
      </c>
    </row>
    <row r="2511" spans="1:28" thickTop="1" thickBot="1" x14ac:dyDescent="0.3">
      <c r="B2511" s="279">
        <v>41957</v>
      </c>
      <c r="C2511" s="128" t="s">
        <v>14</v>
      </c>
      <c r="D2511" s="358">
        <v>19.07</v>
      </c>
      <c r="E2511" s="358">
        <v>19.059999999999999</v>
      </c>
      <c r="F2511" s="358">
        <v>19.41</v>
      </c>
      <c r="G2511" s="358">
        <v>19.29</v>
      </c>
      <c r="H2511" s="358">
        <v>19.170000000000002</v>
      </c>
      <c r="I2511" s="358">
        <v>18.63</v>
      </c>
      <c r="J2511" s="358">
        <v>18.309999999999999</v>
      </c>
      <c r="K2511" s="358">
        <v>17.87</v>
      </c>
      <c r="L2511" s="358">
        <v>17.559999999999999</v>
      </c>
      <c r="M2511" s="358">
        <v>18.350000000000001</v>
      </c>
      <c r="N2511" s="358">
        <v>19.23</v>
      </c>
      <c r="O2511" s="358">
        <v>19.940000000000001</v>
      </c>
      <c r="P2511" s="358">
        <v>20.68</v>
      </c>
      <c r="Q2511" s="358">
        <v>21</v>
      </c>
      <c r="R2511" s="358">
        <v>21.63</v>
      </c>
      <c r="S2511" s="358">
        <v>21.33</v>
      </c>
      <c r="T2511" s="358">
        <v>21.15</v>
      </c>
      <c r="U2511" s="358">
        <v>20.11</v>
      </c>
      <c r="V2511" s="358">
        <v>20.2</v>
      </c>
      <c r="W2511" s="358">
        <v>19.87</v>
      </c>
      <c r="X2511" s="358">
        <v>19.07</v>
      </c>
      <c r="Y2511" s="358">
        <v>18.75</v>
      </c>
      <c r="Z2511" s="358">
        <v>18.239999999999998</v>
      </c>
      <c r="AA2511" s="358">
        <v>18.010000000000002</v>
      </c>
      <c r="AB2511" s="20">
        <v>465.92999999999989</v>
      </c>
    </row>
    <row r="2512" spans="1:28" thickTop="1" thickBot="1" x14ac:dyDescent="0.3">
      <c r="B2512" s="279">
        <v>41958</v>
      </c>
      <c r="C2512" s="128" t="s">
        <v>15</v>
      </c>
      <c r="D2512" s="358">
        <v>18.600000000000001</v>
      </c>
      <c r="E2512" s="358">
        <v>18.600000000000001</v>
      </c>
      <c r="F2512" s="358">
        <v>18.559999999999999</v>
      </c>
      <c r="G2512" s="358">
        <v>18.399999999999999</v>
      </c>
      <c r="H2512" s="358">
        <v>18.46</v>
      </c>
      <c r="I2512" s="358">
        <v>18.29</v>
      </c>
      <c r="J2512" s="358">
        <v>16.66</v>
      </c>
      <c r="K2512" s="358">
        <v>16.86</v>
      </c>
      <c r="L2512" s="358">
        <v>17.62</v>
      </c>
      <c r="M2512" s="358">
        <v>19.04</v>
      </c>
      <c r="N2512" s="358">
        <v>20.45</v>
      </c>
      <c r="O2512" s="358">
        <v>22.67</v>
      </c>
      <c r="P2512" s="358">
        <v>23.67</v>
      </c>
      <c r="Q2512" s="358">
        <v>23.93</v>
      </c>
      <c r="R2512" s="358">
        <v>24.37</v>
      </c>
      <c r="S2512" s="358">
        <v>24.91</v>
      </c>
      <c r="T2512" s="358">
        <v>24.66</v>
      </c>
      <c r="U2512" s="358">
        <v>24.18</v>
      </c>
      <c r="V2512" s="358">
        <v>22.85</v>
      </c>
      <c r="W2512" s="358">
        <v>21.51</v>
      </c>
      <c r="X2512" s="358">
        <v>20.69</v>
      </c>
      <c r="Y2512" s="358">
        <v>20.43</v>
      </c>
      <c r="Z2512" s="358">
        <v>20.13</v>
      </c>
      <c r="AA2512" s="358">
        <v>19.03</v>
      </c>
      <c r="AB2512" s="20">
        <v>494.57000000000005</v>
      </c>
    </row>
    <row r="2513" spans="1:28" thickTop="1" thickBot="1" x14ac:dyDescent="0.3">
      <c r="B2513" s="279">
        <v>41959</v>
      </c>
      <c r="C2513" s="128" t="s">
        <v>16</v>
      </c>
      <c r="D2513" s="358">
        <v>19.809999999999999</v>
      </c>
      <c r="E2513" s="358">
        <v>19.79</v>
      </c>
      <c r="F2513" s="358">
        <v>19.920000000000002</v>
      </c>
      <c r="G2513" s="358">
        <v>19.79</v>
      </c>
      <c r="H2513" s="358">
        <v>19.54</v>
      </c>
      <c r="I2513" s="358">
        <v>18.13</v>
      </c>
      <c r="J2513" s="358">
        <v>17.84</v>
      </c>
      <c r="K2513" s="358">
        <v>18.12</v>
      </c>
      <c r="L2513" s="358">
        <v>19.36</v>
      </c>
      <c r="M2513" s="358">
        <v>21.06</v>
      </c>
      <c r="N2513" s="358">
        <v>22.1</v>
      </c>
      <c r="O2513" s="358">
        <v>23.52</v>
      </c>
      <c r="P2513" s="358">
        <v>24.49</v>
      </c>
      <c r="Q2513" s="358">
        <v>24.96</v>
      </c>
      <c r="R2513" s="358">
        <v>26.32</v>
      </c>
      <c r="S2513" s="358">
        <v>26.36</v>
      </c>
      <c r="T2513" s="358">
        <v>26.65</v>
      </c>
      <c r="U2513" s="358">
        <v>25.59</v>
      </c>
      <c r="V2513" s="358">
        <v>24.2</v>
      </c>
      <c r="W2513" s="358">
        <v>22.49</v>
      </c>
      <c r="X2513" s="358">
        <v>21.72</v>
      </c>
      <c r="Y2513" s="358">
        <v>21.52</v>
      </c>
      <c r="Z2513" s="358">
        <v>20.97</v>
      </c>
      <c r="AA2513" s="358">
        <v>21.04</v>
      </c>
      <c r="AB2513" s="20">
        <v>525.29</v>
      </c>
    </row>
    <row r="2514" spans="1:28" thickTop="1" thickBot="1" x14ac:dyDescent="0.3">
      <c r="B2514" s="279">
        <v>41960</v>
      </c>
      <c r="C2514" s="128" t="s">
        <v>17</v>
      </c>
      <c r="D2514" s="358">
        <v>20.72</v>
      </c>
      <c r="E2514" s="358">
        <v>20.58</v>
      </c>
      <c r="F2514" s="358">
        <v>20.58</v>
      </c>
      <c r="G2514" s="358">
        <v>20.39</v>
      </c>
      <c r="H2514" s="358">
        <v>19.96</v>
      </c>
      <c r="I2514" s="358">
        <v>17.170000000000002</v>
      </c>
      <c r="J2514" s="358">
        <v>15.93</v>
      </c>
      <c r="K2514" s="358">
        <v>16.309999999999999</v>
      </c>
      <c r="L2514" s="358">
        <v>18.399999999999999</v>
      </c>
      <c r="M2514" s="358">
        <v>20.68</v>
      </c>
      <c r="N2514" s="358">
        <v>21.95</v>
      </c>
      <c r="O2514" s="358">
        <v>23.81</v>
      </c>
      <c r="P2514" s="358">
        <v>25.14</v>
      </c>
      <c r="Q2514" s="358">
        <v>26.27</v>
      </c>
      <c r="R2514" s="358">
        <v>25.89</v>
      </c>
      <c r="S2514" s="358">
        <v>25.82</v>
      </c>
      <c r="T2514" s="358">
        <v>25.56</v>
      </c>
      <c r="U2514" s="358">
        <v>25</v>
      </c>
      <c r="V2514" s="358">
        <v>23.62</v>
      </c>
      <c r="W2514" s="358">
        <v>21.93</v>
      </c>
      <c r="X2514" s="358">
        <v>20.87</v>
      </c>
      <c r="Y2514" s="358">
        <v>20.260000000000002</v>
      </c>
      <c r="Z2514" s="358">
        <v>20</v>
      </c>
      <c r="AA2514" s="358">
        <v>19.82</v>
      </c>
      <c r="AB2514" s="20">
        <v>516.66</v>
      </c>
    </row>
    <row r="2515" spans="1:28" thickTop="1" thickBot="1" x14ac:dyDescent="0.3">
      <c r="B2515" s="279">
        <v>41961</v>
      </c>
      <c r="C2515" s="128" t="s">
        <v>11</v>
      </c>
      <c r="D2515" s="358">
        <v>20</v>
      </c>
      <c r="E2515" s="358">
        <v>19.87</v>
      </c>
      <c r="F2515" s="358">
        <v>19.510000000000002</v>
      </c>
      <c r="G2515" s="358">
        <v>19.3</v>
      </c>
      <c r="H2515" s="358">
        <v>18.12</v>
      </c>
      <c r="I2515" s="358">
        <v>16.309999999999999</v>
      </c>
      <c r="J2515" s="358">
        <v>15.65</v>
      </c>
      <c r="K2515" s="358">
        <v>16.309999999999999</v>
      </c>
      <c r="L2515" s="358">
        <v>17.739999999999998</v>
      </c>
      <c r="M2515" s="358">
        <v>18.86</v>
      </c>
      <c r="N2515" s="358">
        <v>19.920000000000002</v>
      </c>
      <c r="O2515" s="358">
        <v>20.49</v>
      </c>
      <c r="P2515" s="358">
        <v>21.46</v>
      </c>
      <c r="Q2515" s="358">
        <v>21.69</v>
      </c>
      <c r="R2515" s="358">
        <v>22</v>
      </c>
      <c r="S2515" s="358">
        <v>21.84</v>
      </c>
      <c r="T2515" s="358">
        <v>21.65</v>
      </c>
      <c r="U2515" s="358">
        <v>20.81</v>
      </c>
      <c r="V2515" s="358">
        <v>20.2</v>
      </c>
      <c r="W2515" s="358">
        <v>19.63</v>
      </c>
      <c r="X2515" s="358">
        <v>19.46</v>
      </c>
      <c r="Y2515" s="358">
        <v>18.88</v>
      </c>
      <c r="Z2515" s="358">
        <v>18.690000000000001</v>
      </c>
      <c r="AA2515" s="358">
        <v>18.399999999999999</v>
      </c>
      <c r="AB2515" s="20">
        <v>466.78999999999996</v>
      </c>
    </row>
    <row r="2516" spans="1:28" thickTop="1" thickBot="1" x14ac:dyDescent="0.3">
      <c r="B2516" s="279">
        <v>41962</v>
      </c>
      <c r="C2516" s="128" t="s">
        <v>12</v>
      </c>
      <c r="D2516" s="358">
        <v>17.93</v>
      </c>
      <c r="E2516" s="358">
        <v>17.78</v>
      </c>
      <c r="F2516" s="358">
        <v>17.829999999999998</v>
      </c>
      <c r="G2516" s="358">
        <v>17.57</v>
      </c>
      <c r="H2516" s="358">
        <v>17.690000000000001</v>
      </c>
      <c r="I2516" s="358">
        <v>16.600000000000001</v>
      </c>
      <c r="J2516" s="358">
        <v>14.89</v>
      </c>
      <c r="K2516" s="358">
        <v>14.8</v>
      </c>
      <c r="L2516" s="358">
        <v>15.93</v>
      </c>
      <c r="M2516" s="358">
        <v>18.190000000000001</v>
      </c>
      <c r="N2516" s="358">
        <v>19.100000000000001</v>
      </c>
      <c r="O2516" s="358">
        <v>19.96</v>
      </c>
      <c r="P2516" s="358">
        <v>21.15</v>
      </c>
      <c r="Q2516" s="358">
        <v>21.82</v>
      </c>
      <c r="R2516" s="358">
        <v>22.48</v>
      </c>
      <c r="S2516" s="358">
        <v>22.57</v>
      </c>
      <c r="T2516" s="358">
        <v>22.38</v>
      </c>
      <c r="U2516" s="358">
        <v>21.47</v>
      </c>
      <c r="V2516" s="358">
        <v>20.23</v>
      </c>
      <c r="W2516" s="358">
        <v>19.8</v>
      </c>
      <c r="X2516" s="358">
        <v>19.149999999999999</v>
      </c>
      <c r="Y2516" s="358">
        <v>18.59</v>
      </c>
      <c r="Z2516" s="358">
        <v>18.59</v>
      </c>
      <c r="AA2516" s="358">
        <v>18.59</v>
      </c>
      <c r="AB2516" s="20">
        <v>455.08999999999992</v>
      </c>
    </row>
    <row r="2517" spans="1:28" thickTop="1" thickBot="1" x14ac:dyDescent="0.3">
      <c r="B2517" s="279">
        <v>41963</v>
      </c>
      <c r="C2517" s="128" t="s">
        <v>13</v>
      </c>
      <c r="D2517" s="358">
        <v>18.829999999999998</v>
      </c>
      <c r="E2517" s="358">
        <v>18.8</v>
      </c>
      <c r="F2517" s="358">
        <v>18.739999999999998</v>
      </c>
      <c r="G2517" s="358">
        <v>18.690000000000001</v>
      </c>
      <c r="H2517" s="358">
        <v>18.21</v>
      </c>
      <c r="I2517" s="358">
        <v>18.12</v>
      </c>
      <c r="J2517" s="358">
        <v>16.690000000000001</v>
      </c>
      <c r="K2517" s="358">
        <v>16.309999999999999</v>
      </c>
      <c r="L2517" s="358">
        <v>17.170000000000002</v>
      </c>
      <c r="M2517" s="358">
        <v>19.07</v>
      </c>
      <c r="N2517" s="358">
        <v>20</v>
      </c>
      <c r="O2517" s="358">
        <v>21.5</v>
      </c>
      <c r="P2517" s="358">
        <v>22.29</v>
      </c>
      <c r="Q2517" s="358">
        <v>23.66</v>
      </c>
      <c r="R2517" s="358">
        <v>24.03</v>
      </c>
      <c r="S2517" s="358">
        <v>24.09</v>
      </c>
      <c r="T2517" s="358">
        <v>23.81</v>
      </c>
      <c r="U2517" s="358">
        <v>22.84</v>
      </c>
      <c r="V2517" s="358">
        <v>21.63</v>
      </c>
      <c r="W2517" s="358">
        <v>20.82</v>
      </c>
      <c r="X2517" s="358">
        <v>20.32</v>
      </c>
      <c r="Y2517" s="358">
        <v>19.89</v>
      </c>
      <c r="Z2517" s="358">
        <v>19.41</v>
      </c>
      <c r="AA2517" s="358">
        <v>19.16</v>
      </c>
      <c r="AB2517" s="20">
        <v>484.08</v>
      </c>
    </row>
    <row r="2518" spans="1:28" thickTop="1" thickBot="1" x14ac:dyDescent="0.3">
      <c r="B2518" s="279">
        <v>41964</v>
      </c>
      <c r="C2518" s="128" t="s">
        <v>14</v>
      </c>
      <c r="D2518" s="358">
        <v>19.16</v>
      </c>
      <c r="E2518" s="358">
        <v>19.23</v>
      </c>
      <c r="F2518" s="358">
        <v>19.23</v>
      </c>
      <c r="G2518" s="358">
        <v>19</v>
      </c>
      <c r="H2518" s="358">
        <v>18.309999999999999</v>
      </c>
      <c r="I2518" s="358">
        <v>16.88</v>
      </c>
      <c r="J2518" s="358">
        <v>15.56</v>
      </c>
      <c r="K2518" s="358">
        <v>15.93</v>
      </c>
      <c r="L2518" s="358">
        <v>17.45</v>
      </c>
      <c r="M2518" s="358">
        <v>19.5</v>
      </c>
      <c r="N2518" s="358">
        <v>21.24</v>
      </c>
      <c r="O2518" s="358">
        <v>23.03</v>
      </c>
      <c r="P2518" s="358">
        <v>24.68</v>
      </c>
      <c r="Q2518" s="358">
        <v>25.33</v>
      </c>
      <c r="R2518" s="358">
        <v>25.51</v>
      </c>
      <c r="S2518" s="358">
        <v>25.42</v>
      </c>
      <c r="T2518" s="358">
        <v>24.84</v>
      </c>
      <c r="U2518" s="358">
        <v>24</v>
      </c>
      <c r="V2518" s="358">
        <v>23.45</v>
      </c>
      <c r="W2518" s="358">
        <v>22.4</v>
      </c>
      <c r="X2518" s="358">
        <v>21.64</v>
      </c>
      <c r="Y2518" s="358">
        <v>21.19</v>
      </c>
      <c r="Z2518" s="358">
        <v>21.37</v>
      </c>
      <c r="AA2518" s="358">
        <v>21.23</v>
      </c>
      <c r="AB2518" s="20">
        <v>505.58</v>
      </c>
    </row>
    <row r="2519" spans="1:28" thickTop="1" thickBot="1" x14ac:dyDescent="0.3">
      <c r="B2519" s="279">
        <v>41965</v>
      </c>
      <c r="C2519" s="128" t="s">
        <v>15</v>
      </c>
      <c r="D2519" s="358">
        <v>21</v>
      </c>
      <c r="E2519" s="358">
        <v>21.18</v>
      </c>
      <c r="F2519" s="358">
        <v>21.05</v>
      </c>
      <c r="G2519" s="358">
        <v>20.77</v>
      </c>
      <c r="H2519" s="358">
        <v>20.2</v>
      </c>
      <c r="I2519" s="358">
        <v>18.59</v>
      </c>
      <c r="J2519" s="358">
        <v>17.739999999999998</v>
      </c>
      <c r="K2519" s="358">
        <v>17.93</v>
      </c>
      <c r="L2519" s="358">
        <v>19.510000000000002</v>
      </c>
      <c r="M2519" s="358">
        <v>21.31</v>
      </c>
      <c r="N2519" s="358">
        <v>23.09</v>
      </c>
      <c r="O2519" s="358">
        <v>24.17</v>
      </c>
      <c r="P2519" s="358">
        <v>25.42</v>
      </c>
      <c r="Q2519" s="358">
        <v>25.89</v>
      </c>
      <c r="R2519" s="358">
        <v>26.27</v>
      </c>
      <c r="S2519" s="358">
        <v>26.18</v>
      </c>
      <c r="T2519" s="358">
        <v>25.7</v>
      </c>
      <c r="U2519" s="358">
        <v>25.05</v>
      </c>
      <c r="V2519" s="358">
        <v>23.63</v>
      </c>
      <c r="W2519" s="358">
        <v>22.55</v>
      </c>
      <c r="X2519" s="358">
        <v>21.79</v>
      </c>
      <c r="Y2519" s="358">
        <v>21.18</v>
      </c>
      <c r="Z2519" s="358">
        <v>20.8</v>
      </c>
      <c r="AA2519" s="358">
        <v>20.5</v>
      </c>
      <c r="AB2519" s="20">
        <v>531.5</v>
      </c>
    </row>
    <row r="2520" spans="1:28" thickTop="1" thickBot="1" x14ac:dyDescent="0.3">
      <c r="B2520" s="279">
        <v>41966</v>
      </c>
      <c r="C2520" s="128" t="s">
        <v>16</v>
      </c>
      <c r="D2520" s="358">
        <v>21.04</v>
      </c>
      <c r="E2520" s="358">
        <v>20.71</v>
      </c>
      <c r="F2520" s="358">
        <v>20.78</v>
      </c>
      <c r="G2520" s="358">
        <v>20.96</v>
      </c>
      <c r="H2520" s="358">
        <v>20.2</v>
      </c>
      <c r="I2520" s="358">
        <v>19.16</v>
      </c>
      <c r="J2520" s="358">
        <v>17.55</v>
      </c>
      <c r="K2520" s="358">
        <v>16.88</v>
      </c>
      <c r="L2520" s="358">
        <v>17.64</v>
      </c>
      <c r="M2520" s="358">
        <v>20.68</v>
      </c>
      <c r="N2520" s="358">
        <v>23.38</v>
      </c>
      <c r="O2520" s="358">
        <v>24.8</v>
      </c>
      <c r="P2520" s="358">
        <v>26.29</v>
      </c>
      <c r="Q2520" s="358">
        <v>27.89</v>
      </c>
      <c r="R2520" s="358">
        <v>28.27</v>
      </c>
      <c r="S2520" s="358">
        <v>28.27</v>
      </c>
      <c r="T2520" s="358">
        <v>28.27</v>
      </c>
      <c r="U2520" s="358">
        <v>27.6</v>
      </c>
      <c r="V2520" s="358">
        <v>26.6</v>
      </c>
      <c r="W2520" s="358">
        <v>24.19</v>
      </c>
      <c r="X2520" s="358">
        <v>22.5</v>
      </c>
      <c r="Y2520" s="358">
        <v>22.12</v>
      </c>
      <c r="Z2520" s="358">
        <v>21.59</v>
      </c>
      <c r="AA2520" s="358">
        <v>21.15</v>
      </c>
      <c r="AB2520" s="20">
        <v>548.52</v>
      </c>
    </row>
    <row r="2521" spans="1:28" thickTop="1" thickBot="1" x14ac:dyDescent="0.3">
      <c r="B2521" s="279">
        <v>41967</v>
      </c>
      <c r="C2521" s="128" t="s">
        <v>17</v>
      </c>
      <c r="D2521" s="358">
        <v>20.3</v>
      </c>
      <c r="E2521" s="358">
        <v>20.09</v>
      </c>
      <c r="F2521" s="358">
        <v>20</v>
      </c>
      <c r="G2521" s="358">
        <v>19.96</v>
      </c>
      <c r="H2521" s="358">
        <v>19.86</v>
      </c>
      <c r="I2521" s="358">
        <v>19.25</v>
      </c>
      <c r="J2521" s="358">
        <v>17.36</v>
      </c>
      <c r="K2521" s="358">
        <v>16.41</v>
      </c>
      <c r="L2521" s="358">
        <v>16.79</v>
      </c>
      <c r="M2521" s="358">
        <v>18.88</v>
      </c>
      <c r="N2521" s="358">
        <v>22.73</v>
      </c>
      <c r="O2521" s="358">
        <v>25.22</v>
      </c>
      <c r="P2521" s="358">
        <v>27.02</v>
      </c>
      <c r="Q2521" s="358">
        <v>27.51</v>
      </c>
      <c r="R2521" s="358">
        <v>27.7</v>
      </c>
      <c r="S2521" s="358">
        <v>27.41</v>
      </c>
      <c r="T2521" s="358">
        <v>26.79</v>
      </c>
      <c r="U2521" s="358">
        <v>25</v>
      </c>
      <c r="V2521" s="358">
        <v>23.77</v>
      </c>
      <c r="W2521" s="358">
        <v>22.38</v>
      </c>
      <c r="X2521" s="358">
        <v>22.09</v>
      </c>
      <c r="Y2521" s="358">
        <v>22.11</v>
      </c>
      <c r="Z2521" s="358">
        <v>21.53</v>
      </c>
      <c r="AA2521" s="358">
        <v>21.52</v>
      </c>
      <c r="AB2521" s="20">
        <v>531.67999999999995</v>
      </c>
    </row>
    <row r="2522" spans="1:28" thickTop="1" thickBot="1" x14ac:dyDescent="0.3">
      <c r="B2522" s="279">
        <v>41968</v>
      </c>
      <c r="C2522" s="128" t="s">
        <v>11</v>
      </c>
      <c r="D2522" s="358">
        <v>21.4</v>
      </c>
      <c r="E2522" s="358">
        <v>21.27</v>
      </c>
      <c r="F2522" s="358">
        <v>20.87</v>
      </c>
      <c r="G2522" s="358">
        <v>21.25</v>
      </c>
      <c r="H2522" s="358">
        <v>20.88</v>
      </c>
      <c r="I2522" s="358">
        <v>20.2</v>
      </c>
      <c r="J2522" s="358">
        <v>18.12</v>
      </c>
      <c r="K2522" s="358">
        <v>17.64</v>
      </c>
      <c r="L2522" s="358">
        <v>18.690000000000001</v>
      </c>
      <c r="M2522" s="358">
        <v>20.68</v>
      </c>
      <c r="N2522" s="358">
        <v>21.91</v>
      </c>
      <c r="O2522" s="358">
        <v>23.36</v>
      </c>
      <c r="P2522" s="358">
        <v>24</v>
      </c>
      <c r="Q2522" s="358">
        <v>24.63</v>
      </c>
      <c r="R2522" s="358">
        <v>24.57</v>
      </c>
      <c r="S2522" s="358">
        <v>24.46</v>
      </c>
      <c r="T2522" s="358">
        <v>24</v>
      </c>
      <c r="U2522" s="358">
        <v>22.54</v>
      </c>
      <c r="V2522" s="358">
        <v>21.93</v>
      </c>
      <c r="W2522" s="358">
        <v>20.68</v>
      </c>
      <c r="X2522" s="358">
        <v>20.05</v>
      </c>
      <c r="Y2522" s="358">
        <v>19.98</v>
      </c>
      <c r="Z2522" s="358">
        <v>19.88</v>
      </c>
      <c r="AA2522" s="358">
        <v>19.829999999999998</v>
      </c>
      <c r="AB2522" s="20">
        <v>512.82000000000005</v>
      </c>
    </row>
    <row r="2523" spans="1:28" thickTop="1" thickBot="1" x14ac:dyDescent="0.3">
      <c r="B2523" s="279">
        <v>41969</v>
      </c>
      <c r="C2523" s="128" t="s">
        <v>12</v>
      </c>
      <c r="D2523" s="358">
        <v>19.88</v>
      </c>
      <c r="E2523" s="358">
        <v>19.82</v>
      </c>
      <c r="F2523" s="358">
        <v>19.88</v>
      </c>
      <c r="G2523" s="358">
        <v>19.760000000000002</v>
      </c>
      <c r="H2523" s="358">
        <v>19</v>
      </c>
      <c r="I2523" s="358">
        <v>17.07</v>
      </c>
      <c r="J2523" s="358">
        <v>14.51</v>
      </c>
      <c r="K2523" s="358">
        <v>13.94</v>
      </c>
      <c r="L2523" s="358">
        <v>14.61</v>
      </c>
      <c r="M2523" s="358">
        <v>17.260000000000002</v>
      </c>
      <c r="N2523" s="358">
        <v>20.29</v>
      </c>
      <c r="O2523" s="358">
        <v>22.35</v>
      </c>
      <c r="P2523" s="358">
        <v>23</v>
      </c>
      <c r="Q2523" s="358">
        <v>23.43</v>
      </c>
      <c r="R2523" s="358">
        <v>23.71</v>
      </c>
      <c r="S2523" s="358">
        <v>23.65</v>
      </c>
      <c r="T2523" s="358">
        <v>22.41</v>
      </c>
      <c r="U2523" s="358">
        <v>21.82</v>
      </c>
      <c r="V2523" s="358">
        <v>21</v>
      </c>
      <c r="W2523" s="358">
        <v>20.58</v>
      </c>
      <c r="X2523" s="358">
        <v>19.77</v>
      </c>
      <c r="Y2523" s="358">
        <v>18.59</v>
      </c>
      <c r="Z2523" s="358">
        <v>18.010000000000002</v>
      </c>
      <c r="AA2523" s="358">
        <v>17.62</v>
      </c>
      <c r="AB2523" s="20">
        <v>471.95999999999987</v>
      </c>
    </row>
    <row r="2524" spans="1:28" thickTop="1" thickBot="1" x14ac:dyDescent="0.3">
      <c r="B2524" s="279">
        <v>41970</v>
      </c>
      <c r="C2524" s="128" t="s">
        <v>13</v>
      </c>
      <c r="D2524" s="358">
        <v>16.98</v>
      </c>
      <c r="E2524" s="358">
        <v>16.690000000000001</v>
      </c>
      <c r="F2524" s="358">
        <v>16.77</v>
      </c>
      <c r="G2524" s="358">
        <v>16.54</v>
      </c>
      <c r="H2524" s="358">
        <v>15.84</v>
      </c>
      <c r="I2524" s="358">
        <v>12.9</v>
      </c>
      <c r="J2524" s="358">
        <v>11.19</v>
      </c>
      <c r="K2524" s="358">
        <v>10.81</v>
      </c>
      <c r="L2524" s="358">
        <v>12.14</v>
      </c>
      <c r="M2524" s="358">
        <v>14.89</v>
      </c>
      <c r="N2524" s="358">
        <v>19.07</v>
      </c>
      <c r="O2524" s="358">
        <v>21.43</v>
      </c>
      <c r="P2524" s="358">
        <v>22.59</v>
      </c>
      <c r="Q2524" s="358">
        <v>23.2</v>
      </c>
      <c r="R2524" s="358">
        <v>23.33</v>
      </c>
      <c r="S2524" s="358">
        <v>23.16</v>
      </c>
      <c r="T2524" s="358">
        <v>22.76</v>
      </c>
      <c r="U2524" s="358">
        <v>22.08</v>
      </c>
      <c r="V2524" s="358">
        <v>20.52</v>
      </c>
      <c r="W2524" s="358">
        <v>18.7</v>
      </c>
      <c r="X2524" s="358">
        <v>17.64</v>
      </c>
      <c r="Y2524" s="358">
        <v>17.170000000000002</v>
      </c>
      <c r="Z2524" s="358">
        <v>17.07</v>
      </c>
      <c r="AA2524" s="358">
        <v>16.690000000000001</v>
      </c>
      <c r="AB2524" s="20">
        <v>430.15999999999997</v>
      </c>
    </row>
    <row r="2525" spans="1:28" thickTop="1" thickBot="1" x14ac:dyDescent="0.3">
      <c r="B2525" s="279">
        <v>41971</v>
      </c>
      <c r="C2525" s="128" t="s">
        <v>14</v>
      </c>
      <c r="D2525" s="358">
        <v>15.94</v>
      </c>
      <c r="E2525" s="358">
        <v>15.42</v>
      </c>
      <c r="F2525" s="358">
        <v>15.33</v>
      </c>
      <c r="G2525" s="358">
        <v>15.33</v>
      </c>
      <c r="H2525" s="358">
        <v>15.12</v>
      </c>
      <c r="I2525" s="358">
        <v>14.93</v>
      </c>
      <c r="J2525" s="358">
        <v>13</v>
      </c>
      <c r="K2525" s="358">
        <v>12.71</v>
      </c>
      <c r="L2525" s="358">
        <v>14</v>
      </c>
      <c r="M2525" s="358">
        <v>16.5</v>
      </c>
      <c r="N2525" s="358">
        <v>19.03</v>
      </c>
      <c r="O2525" s="358">
        <v>20.73</v>
      </c>
      <c r="P2525" s="358">
        <v>21.53</v>
      </c>
      <c r="Q2525" s="358">
        <v>21.91</v>
      </c>
      <c r="R2525" s="358">
        <v>21.91</v>
      </c>
      <c r="S2525" s="358">
        <v>21.91</v>
      </c>
      <c r="T2525" s="358">
        <v>21.72</v>
      </c>
      <c r="U2525" s="358">
        <v>21.33</v>
      </c>
      <c r="V2525" s="358">
        <v>19.850000000000001</v>
      </c>
      <c r="W2525" s="358">
        <v>18.829999999999998</v>
      </c>
      <c r="X2525" s="358">
        <v>18.32</v>
      </c>
      <c r="Y2525" s="358">
        <v>17.32</v>
      </c>
      <c r="Z2525" s="358">
        <v>17</v>
      </c>
      <c r="AA2525" s="358">
        <v>16.98</v>
      </c>
      <c r="AB2525" s="20">
        <v>426.65</v>
      </c>
    </row>
    <row r="2526" spans="1:28" thickTop="1" thickBot="1" x14ac:dyDescent="0.3">
      <c r="B2526" s="279">
        <v>41972</v>
      </c>
      <c r="C2526" s="128" t="s">
        <v>15</v>
      </c>
      <c r="D2526" s="358">
        <v>16.93</v>
      </c>
      <c r="E2526" s="358">
        <v>16.93</v>
      </c>
      <c r="F2526" s="358">
        <v>16.72</v>
      </c>
      <c r="G2526" s="358">
        <v>16.68</v>
      </c>
      <c r="H2526" s="358">
        <v>16.38</v>
      </c>
      <c r="I2526" s="358">
        <v>16.12</v>
      </c>
      <c r="J2526" s="358">
        <v>14.32</v>
      </c>
      <c r="K2526" s="358">
        <v>13.45</v>
      </c>
      <c r="L2526" s="358">
        <v>14.23</v>
      </c>
      <c r="M2526" s="358">
        <v>16.88</v>
      </c>
      <c r="N2526" s="358">
        <v>18.899999999999999</v>
      </c>
      <c r="O2526" s="358">
        <v>21.81</v>
      </c>
      <c r="P2526" s="358">
        <v>23.05</v>
      </c>
      <c r="Q2526" s="358">
        <v>24.43</v>
      </c>
      <c r="R2526" s="358">
        <v>24.47</v>
      </c>
      <c r="S2526" s="358">
        <v>24.12</v>
      </c>
      <c r="T2526" s="358">
        <v>23.72</v>
      </c>
      <c r="U2526" s="358">
        <v>22.77</v>
      </c>
      <c r="V2526" s="358">
        <v>21.72</v>
      </c>
      <c r="W2526" s="358">
        <v>20.81</v>
      </c>
      <c r="X2526" s="358">
        <v>20.32</v>
      </c>
      <c r="Y2526" s="358">
        <v>20.239999999999998</v>
      </c>
      <c r="Z2526" s="358">
        <v>19.809999999999999</v>
      </c>
      <c r="AA2526" s="358">
        <v>19.54</v>
      </c>
      <c r="AB2526" s="20">
        <v>464.35</v>
      </c>
    </row>
    <row r="2527" spans="1:28" thickTop="1" thickBot="1" x14ac:dyDescent="0.3">
      <c r="B2527" s="279">
        <v>41973</v>
      </c>
      <c r="C2527" s="128" t="s">
        <v>16</v>
      </c>
      <c r="D2527" s="358">
        <v>19</v>
      </c>
      <c r="E2527" s="358">
        <v>18.77</v>
      </c>
      <c r="F2527" s="358">
        <v>18.399999999999999</v>
      </c>
      <c r="G2527" s="358">
        <v>18.399999999999999</v>
      </c>
      <c r="H2527" s="358">
        <v>18.399999999999999</v>
      </c>
      <c r="I2527" s="358">
        <v>17.36</v>
      </c>
      <c r="J2527" s="358">
        <v>14.61</v>
      </c>
      <c r="K2527" s="358">
        <v>13.56</v>
      </c>
      <c r="L2527" s="358">
        <v>14.51</v>
      </c>
      <c r="M2527" s="358">
        <v>17.64</v>
      </c>
      <c r="N2527" s="358">
        <v>20.309999999999999</v>
      </c>
      <c r="O2527" s="358">
        <v>22.61</v>
      </c>
      <c r="P2527" s="358">
        <v>24.58</v>
      </c>
      <c r="Q2527" s="358">
        <v>25.29</v>
      </c>
      <c r="R2527" s="358">
        <v>25.32</v>
      </c>
      <c r="S2527" s="358">
        <v>25.27</v>
      </c>
      <c r="T2527" s="358">
        <v>25.24</v>
      </c>
      <c r="U2527" s="358">
        <v>24.49</v>
      </c>
      <c r="V2527" s="358">
        <v>22.59</v>
      </c>
      <c r="W2527" s="358">
        <v>21.51</v>
      </c>
      <c r="X2527" s="358">
        <v>20.55</v>
      </c>
      <c r="Y2527" s="358">
        <v>19.88</v>
      </c>
      <c r="Z2527" s="358">
        <v>19.55</v>
      </c>
      <c r="AA2527" s="358">
        <v>19.53</v>
      </c>
      <c r="AB2527" s="20">
        <v>487.37</v>
      </c>
    </row>
    <row r="2528" spans="1:28" thickTop="1" thickBot="1" x14ac:dyDescent="0.3">
      <c r="A2528" s="11" t="s">
        <v>29</v>
      </c>
      <c r="B2528" s="279">
        <v>41974</v>
      </c>
      <c r="C2528" s="128" t="s">
        <v>17</v>
      </c>
      <c r="D2528" s="358">
        <v>19.43</v>
      </c>
      <c r="E2528" s="358">
        <v>19.850000000000001</v>
      </c>
      <c r="F2528" s="358">
        <v>19.82</v>
      </c>
      <c r="G2528" s="358">
        <v>19.73</v>
      </c>
      <c r="H2528" s="358">
        <v>19.73</v>
      </c>
      <c r="I2528" s="358">
        <v>19.25</v>
      </c>
      <c r="J2528" s="358">
        <v>17</v>
      </c>
      <c r="K2528" s="358">
        <v>15.46</v>
      </c>
      <c r="L2528" s="358">
        <v>15.65</v>
      </c>
      <c r="M2528" s="358">
        <v>17.55</v>
      </c>
      <c r="N2528" s="358">
        <v>20.6</v>
      </c>
      <c r="O2528" s="358">
        <v>22.98</v>
      </c>
      <c r="P2528" s="358">
        <v>24.19</v>
      </c>
      <c r="Q2528" s="358">
        <v>25.89</v>
      </c>
      <c r="R2528" s="358">
        <v>26.46</v>
      </c>
      <c r="S2528" s="358">
        <v>26.56</v>
      </c>
      <c r="T2528" s="358">
        <v>26.56</v>
      </c>
      <c r="U2528" s="358">
        <v>25.59</v>
      </c>
      <c r="V2528" s="358">
        <v>23.71</v>
      </c>
      <c r="W2528" s="358">
        <v>22.65</v>
      </c>
      <c r="X2528" s="358">
        <v>21.51</v>
      </c>
      <c r="Y2528" s="358">
        <v>20.2</v>
      </c>
      <c r="Z2528" s="358">
        <v>19.54</v>
      </c>
      <c r="AA2528" s="358">
        <v>19</v>
      </c>
      <c r="AB2528" s="20">
        <v>508.90999999999991</v>
      </c>
    </row>
    <row r="2529" spans="2:28" thickTop="1" thickBot="1" x14ac:dyDescent="0.3">
      <c r="B2529" s="279">
        <v>41975</v>
      </c>
      <c r="C2529" s="128" t="s">
        <v>11</v>
      </c>
      <c r="D2529" s="358">
        <v>18.91</v>
      </c>
      <c r="E2529" s="358">
        <v>18.649999999999999</v>
      </c>
      <c r="F2529" s="358">
        <v>18.41</v>
      </c>
      <c r="G2529" s="358">
        <v>18.62</v>
      </c>
      <c r="H2529" s="358">
        <v>18.579999999999998</v>
      </c>
      <c r="I2529" s="358">
        <v>17.739999999999998</v>
      </c>
      <c r="J2529" s="358">
        <v>16</v>
      </c>
      <c r="K2529" s="358">
        <v>15.84</v>
      </c>
      <c r="L2529" s="358">
        <v>17.170000000000002</v>
      </c>
      <c r="M2529" s="358">
        <v>19.989999999999998</v>
      </c>
      <c r="N2529" s="358">
        <v>21.29</v>
      </c>
      <c r="O2529" s="358">
        <v>22.64</v>
      </c>
      <c r="P2529" s="358">
        <v>24.69</v>
      </c>
      <c r="Q2529" s="358">
        <v>25.45</v>
      </c>
      <c r="R2529" s="358">
        <v>25.54</v>
      </c>
      <c r="S2529" s="358">
        <v>25.33</v>
      </c>
      <c r="T2529" s="358">
        <v>24.76</v>
      </c>
      <c r="U2529" s="358">
        <v>23.69</v>
      </c>
      <c r="V2529" s="358">
        <v>22.96</v>
      </c>
      <c r="W2529" s="358">
        <v>20.61</v>
      </c>
      <c r="X2529" s="358">
        <v>19.25</v>
      </c>
      <c r="Y2529" s="358">
        <v>19.16</v>
      </c>
      <c r="Z2529" s="358">
        <v>19.2</v>
      </c>
      <c r="AA2529" s="358">
        <v>19.22</v>
      </c>
      <c r="AB2529" s="20">
        <v>493.70000000000005</v>
      </c>
    </row>
    <row r="2530" spans="2:28" thickTop="1" thickBot="1" x14ac:dyDescent="0.3">
      <c r="B2530" s="279">
        <v>41976</v>
      </c>
      <c r="C2530" s="128" t="s">
        <v>12</v>
      </c>
      <c r="D2530" s="358">
        <v>18.690000000000001</v>
      </c>
      <c r="E2530" s="358">
        <v>18.690000000000001</v>
      </c>
      <c r="F2530" s="358">
        <v>18.420000000000002</v>
      </c>
      <c r="G2530" s="358">
        <v>18.37</v>
      </c>
      <c r="H2530" s="358">
        <v>17.829999999999998</v>
      </c>
      <c r="I2530" s="358">
        <v>15.56</v>
      </c>
      <c r="J2530" s="358">
        <v>13.94</v>
      </c>
      <c r="K2530" s="358">
        <v>13.85</v>
      </c>
      <c r="L2530" s="358">
        <v>15.56</v>
      </c>
      <c r="M2530" s="358">
        <v>18.440000000000001</v>
      </c>
      <c r="N2530" s="358">
        <v>20.03</v>
      </c>
      <c r="O2530" s="358">
        <v>22</v>
      </c>
      <c r="P2530" s="358">
        <v>23.42</v>
      </c>
      <c r="Q2530" s="358">
        <v>24.37</v>
      </c>
      <c r="R2530" s="358">
        <v>24.95</v>
      </c>
      <c r="S2530" s="358">
        <v>24.95</v>
      </c>
      <c r="T2530" s="358">
        <v>24.23</v>
      </c>
      <c r="U2530" s="358">
        <v>23.04</v>
      </c>
      <c r="V2530" s="358">
        <v>21.53</v>
      </c>
      <c r="W2530" s="358">
        <v>19.84</v>
      </c>
      <c r="X2530" s="358">
        <v>19.45</v>
      </c>
      <c r="Y2530" s="358">
        <v>18.87</v>
      </c>
      <c r="Z2530" s="358">
        <v>18.809999999999999</v>
      </c>
      <c r="AA2530" s="358">
        <v>18.61</v>
      </c>
      <c r="AB2530" s="20">
        <v>473.45</v>
      </c>
    </row>
    <row r="2531" spans="2:28" thickTop="1" thickBot="1" x14ac:dyDescent="0.3">
      <c r="B2531" s="279">
        <v>41977</v>
      </c>
      <c r="C2531" s="128" t="s">
        <v>13</v>
      </c>
      <c r="D2531" s="358">
        <v>17.45</v>
      </c>
      <c r="E2531" s="358">
        <v>17.25</v>
      </c>
      <c r="F2531" s="358">
        <v>17.260000000000002</v>
      </c>
      <c r="G2531" s="358">
        <v>17.260000000000002</v>
      </c>
      <c r="H2531" s="358">
        <v>17.170000000000002</v>
      </c>
      <c r="I2531" s="358">
        <v>15.75</v>
      </c>
      <c r="J2531" s="358">
        <v>13.66</v>
      </c>
      <c r="K2531" s="358">
        <v>13.5</v>
      </c>
      <c r="L2531" s="358">
        <v>15.1</v>
      </c>
      <c r="M2531" s="358">
        <v>17.420000000000002</v>
      </c>
      <c r="N2531" s="358">
        <v>19.2</v>
      </c>
      <c r="O2531" s="358">
        <v>21.74</v>
      </c>
      <c r="P2531" s="358">
        <v>23.44</v>
      </c>
      <c r="Q2531" s="358">
        <v>24.38</v>
      </c>
      <c r="R2531" s="358">
        <v>24.85</v>
      </c>
      <c r="S2531" s="358">
        <v>25</v>
      </c>
      <c r="T2531" s="358">
        <v>24.87</v>
      </c>
      <c r="U2531" s="358">
        <v>23.99</v>
      </c>
      <c r="V2531" s="358">
        <v>23.08</v>
      </c>
      <c r="W2531" s="358">
        <v>20.74</v>
      </c>
      <c r="X2531" s="358">
        <v>19.63</v>
      </c>
      <c r="Y2531" s="358">
        <v>19.25</v>
      </c>
      <c r="Z2531" s="358">
        <v>19.16</v>
      </c>
      <c r="AA2531" s="358">
        <v>18.95</v>
      </c>
      <c r="AB2531" s="20">
        <v>470.1</v>
      </c>
    </row>
    <row r="2532" spans="2:28" thickTop="1" thickBot="1" x14ac:dyDescent="0.3">
      <c r="B2532" s="279">
        <v>41978</v>
      </c>
      <c r="C2532" s="128" t="s">
        <v>14</v>
      </c>
      <c r="D2532" s="358">
        <v>18.309999999999999</v>
      </c>
      <c r="E2532" s="358">
        <v>18.32</v>
      </c>
      <c r="F2532" s="358">
        <v>18.309999999999999</v>
      </c>
      <c r="G2532" s="358">
        <v>18.48</v>
      </c>
      <c r="H2532" s="358">
        <v>18.34</v>
      </c>
      <c r="I2532" s="358">
        <v>16.88</v>
      </c>
      <c r="J2532" s="358">
        <v>14.51</v>
      </c>
      <c r="K2532" s="358">
        <v>13.85</v>
      </c>
      <c r="L2532" s="358">
        <v>15</v>
      </c>
      <c r="M2532" s="358">
        <v>17.739999999999998</v>
      </c>
      <c r="N2532" s="358">
        <v>20.87</v>
      </c>
      <c r="O2532" s="358">
        <v>23.12</v>
      </c>
      <c r="P2532" s="358">
        <v>24.09</v>
      </c>
      <c r="Q2532" s="358">
        <v>25.42</v>
      </c>
      <c r="R2532" s="358">
        <v>26.18</v>
      </c>
      <c r="S2532" s="358">
        <v>26.18</v>
      </c>
      <c r="T2532" s="358">
        <v>25.89</v>
      </c>
      <c r="U2532" s="358">
        <v>24.98</v>
      </c>
      <c r="V2532" s="358">
        <v>23.76</v>
      </c>
      <c r="W2532" s="358">
        <v>21.79</v>
      </c>
      <c r="X2532" s="358">
        <v>20.88</v>
      </c>
      <c r="Y2532" s="358">
        <v>19.920000000000002</v>
      </c>
      <c r="Z2532" s="358">
        <v>19.16</v>
      </c>
      <c r="AA2532" s="358">
        <v>18.78</v>
      </c>
      <c r="AB2532" s="20">
        <v>490.7600000000001</v>
      </c>
    </row>
    <row r="2533" spans="2:28" thickTop="1" thickBot="1" x14ac:dyDescent="0.3">
      <c r="B2533" s="279">
        <v>41979</v>
      </c>
      <c r="C2533" s="128" t="s">
        <v>15</v>
      </c>
      <c r="D2533" s="358">
        <v>18.510000000000002</v>
      </c>
      <c r="E2533" s="358">
        <v>18.420000000000002</v>
      </c>
      <c r="F2533" s="358">
        <v>18.21</v>
      </c>
      <c r="G2533" s="358">
        <v>18.420000000000002</v>
      </c>
      <c r="H2533" s="358">
        <v>18.350000000000001</v>
      </c>
      <c r="I2533" s="358">
        <v>17.739999999999998</v>
      </c>
      <c r="J2533" s="358">
        <v>15.84</v>
      </c>
      <c r="K2533" s="358">
        <v>15.65</v>
      </c>
      <c r="L2533" s="358">
        <v>16.600000000000001</v>
      </c>
      <c r="M2533" s="358">
        <v>19.63</v>
      </c>
      <c r="N2533" s="358">
        <v>22.19</v>
      </c>
      <c r="O2533" s="358">
        <v>23.37</v>
      </c>
      <c r="P2533" s="358">
        <v>23.98</v>
      </c>
      <c r="Q2533" s="358">
        <v>25.33</v>
      </c>
      <c r="R2533" s="358">
        <v>25.7</v>
      </c>
      <c r="S2533" s="358">
        <v>25.8</v>
      </c>
      <c r="T2533" s="358">
        <v>25.14</v>
      </c>
      <c r="U2533" s="358">
        <v>24.38</v>
      </c>
      <c r="V2533" s="358">
        <v>23.33</v>
      </c>
      <c r="W2533" s="358">
        <v>22.44</v>
      </c>
      <c r="X2533" s="358">
        <v>21.31</v>
      </c>
      <c r="Y2533" s="358">
        <v>20.99</v>
      </c>
      <c r="Z2533" s="358">
        <v>20.57</v>
      </c>
      <c r="AA2533" s="358">
        <v>20.39</v>
      </c>
      <c r="AB2533" s="20">
        <v>502.28999999999991</v>
      </c>
    </row>
    <row r="2534" spans="2:28" thickTop="1" thickBot="1" x14ac:dyDescent="0.3">
      <c r="B2534" s="279">
        <v>41980</v>
      </c>
      <c r="C2534" s="128" t="s">
        <v>16</v>
      </c>
      <c r="D2534" s="358">
        <v>19.010000000000002</v>
      </c>
      <c r="E2534" s="358">
        <v>18.88</v>
      </c>
      <c r="F2534" s="358">
        <v>18.690000000000001</v>
      </c>
      <c r="G2534" s="358">
        <v>18.5</v>
      </c>
      <c r="H2534" s="358">
        <v>17.54</v>
      </c>
      <c r="I2534" s="358">
        <v>15.84</v>
      </c>
      <c r="J2534" s="358">
        <v>15</v>
      </c>
      <c r="K2534" s="358">
        <v>14.7</v>
      </c>
      <c r="L2534" s="358">
        <v>16.12</v>
      </c>
      <c r="M2534" s="358">
        <v>19.09</v>
      </c>
      <c r="N2534" s="358">
        <v>20.63</v>
      </c>
      <c r="O2534" s="358">
        <v>21.72</v>
      </c>
      <c r="P2534" s="358">
        <v>23.71</v>
      </c>
      <c r="Q2534" s="358">
        <v>24.85</v>
      </c>
      <c r="R2534" s="358">
        <v>25</v>
      </c>
      <c r="S2534" s="358">
        <v>24.85</v>
      </c>
      <c r="T2534" s="358">
        <v>24.85</v>
      </c>
      <c r="U2534" s="358">
        <v>24.26</v>
      </c>
      <c r="V2534" s="358">
        <v>23.24</v>
      </c>
      <c r="W2534" s="358">
        <v>21.34</v>
      </c>
      <c r="X2534" s="358">
        <v>20.77</v>
      </c>
      <c r="Y2534" s="358">
        <v>20.58</v>
      </c>
      <c r="Z2534" s="358">
        <v>20.39</v>
      </c>
      <c r="AA2534" s="358">
        <v>20.3</v>
      </c>
      <c r="AB2534" s="20">
        <v>489.86</v>
      </c>
    </row>
    <row r="2535" spans="2:28" thickTop="1" thickBot="1" x14ac:dyDescent="0.3">
      <c r="B2535" s="279">
        <v>41981</v>
      </c>
      <c r="C2535" s="128" t="s">
        <v>17</v>
      </c>
      <c r="D2535" s="358">
        <v>20.3</v>
      </c>
      <c r="E2535" s="358">
        <v>20.3</v>
      </c>
      <c r="F2535" s="358">
        <v>20.11</v>
      </c>
      <c r="G2535" s="358">
        <v>19.82</v>
      </c>
      <c r="H2535" s="358">
        <v>18.690000000000001</v>
      </c>
      <c r="I2535" s="358">
        <v>16.309999999999999</v>
      </c>
      <c r="J2535" s="358">
        <v>14.89</v>
      </c>
      <c r="K2535" s="358">
        <v>14.42</v>
      </c>
      <c r="L2535" s="358">
        <v>16.22</v>
      </c>
      <c r="M2535" s="358">
        <v>18.21</v>
      </c>
      <c r="N2535" s="358">
        <v>20.87</v>
      </c>
      <c r="O2535" s="358">
        <v>23.05</v>
      </c>
      <c r="P2535" s="358">
        <v>23.9</v>
      </c>
      <c r="Q2535" s="358">
        <v>24.51</v>
      </c>
      <c r="R2535" s="358">
        <v>24.66</v>
      </c>
      <c r="S2535" s="358">
        <v>23.93</v>
      </c>
      <c r="T2535" s="358">
        <v>23.66</v>
      </c>
      <c r="U2535" s="358">
        <v>22.38</v>
      </c>
      <c r="V2535" s="358">
        <v>21.15</v>
      </c>
      <c r="W2535" s="358">
        <v>20.12</v>
      </c>
      <c r="X2535" s="358">
        <v>19.37</v>
      </c>
      <c r="Y2535" s="358">
        <v>18.440000000000001</v>
      </c>
      <c r="Z2535" s="358">
        <v>18.38</v>
      </c>
      <c r="AA2535" s="358">
        <v>18.399999999999999</v>
      </c>
      <c r="AB2535" s="20">
        <v>482.09000000000003</v>
      </c>
    </row>
    <row r="2536" spans="2:28" thickTop="1" thickBot="1" x14ac:dyDescent="0.3">
      <c r="B2536" s="279">
        <v>41982</v>
      </c>
      <c r="C2536" s="128" t="s">
        <v>11</v>
      </c>
      <c r="D2536" s="358">
        <v>17.829999999999998</v>
      </c>
      <c r="E2536" s="358">
        <v>17.57</v>
      </c>
      <c r="F2536" s="358">
        <v>17.829999999999998</v>
      </c>
      <c r="G2536" s="358">
        <v>17.71</v>
      </c>
      <c r="H2536" s="358">
        <v>17.170000000000002</v>
      </c>
      <c r="I2536" s="358">
        <v>15.18</v>
      </c>
      <c r="J2536" s="358">
        <v>13.47</v>
      </c>
      <c r="K2536" s="358">
        <v>13.37</v>
      </c>
      <c r="L2536" s="358">
        <v>15.18</v>
      </c>
      <c r="M2536" s="358">
        <v>17.309999999999999</v>
      </c>
      <c r="N2536" s="358">
        <v>19.16</v>
      </c>
      <c r="O2536" s="358">
        <v>20.25</v>
      </c>
      <c r="P2536" s="358">
        <v>21.13</v>
      </c>
      <c r="Q2536" s="358">
        <v>22.97</v>
      </c>
      <c r="R2536" s="358">
        <v>23.52</v>
      </c>
      <c r="S2536" s="358">
        <v>23.71</v>
      </c>
      <c r="T2536" s="358">
        <v>23.43</v>
      </c>
      <c r="U2536" s="358">
        <v>22.78</v>
      </c>
      <c r="V2536" s="358">
        <v>21.86</v>
      </c>
      <c r="W2536" s="358">
        <v>20.66</v>
      </c>
      <c r="X2536" s="358">
        <v>19.77</v>
      </c>
      <c r="Y2536" s="358">
        <v>19.28</v>
      </c>
      <c r="Z2536" s="358">
        <v>18.739999999999998</v>
      </c>
      <c r="AA2536" s="358">
        <v>18.23</v>
      </c>
      <c r="AB2536" s="20">
        <v>458.11</v>
      </c>
    </row>
    <row r="2537" spans="2:28" thickTop="1" thickBot="1" x14ac:dyDescent="0.3">
      <c r="B2537" s="279">
        <v>41983</v>
      </c>
      <c r="C2537" s="128" t="s">
        <v>12</v>
      </c>
      <c r="D2537" s="358">
        <v>18.510000000000002</v>
      </c>
      <c r="E2537" s="358">
        <v>17.93</v>
      </c>
      <c r="F2537" s="358">
        <v>17.739999999999998</v>
      </c>
      <c r="G2537" s="358">
        <v>17.440000000000001</v>
      </c>
      <c r="H2537" s="358">
        <v>17.440000000000001</v>
      </c>
      <c r="I2537" s="358">
        <v>16.79</v>
      </c>
      <c r="J2537" s="358">
        <v>14.23</v>
      </c>
      <c r="K2537" s="358">
        <v>13.47</v>
      </c>
      <c r="L2537" s="358">
        <v>13.88</v>
      </c>
      <c r="M2537" s="358">
        <v>16.12</v>
      </c>
      <c r="N2537" s="358">
        <v>18.72</v>
      </c>
      <c r="O2537" s="358">
        <v>21.05</v>
      </c>
      <c r="P2537" s="358">
        <v>22.44</v>
      </c>
      <c r="Q2537" s="358">
        <v>23.46</v>
      </c>
      <c r="R2537" s="358">
        <v>23.43</v>
      </c>
      <c r="S2537" s="358">
        <v>23.49</v>
      </c>
      <c r="T2537" s="358">
        <v>23.12</v>
      </c>
      <c r="U2537" s="358">
        <v>22.34</v>
      </c>
      <c r="V2537" s="358">
        <v>21.22</v>
      </c>
      <c r="W2537" s="358">
        <v>20</v>
      </c>
      <c r="X2537" s="358">
        <v>19.25</v>
      </c>
      <c r="Y2537" s="358">
        <v>18.78</v>
      </c>
      <c r="Z2537" s="358">
        <v>18.329999999999998</v>
      </c>
      <c r="AA2537" s="358">
        <v>18.09</v>
      </c>
      <c r="AB2537" s="20">
        <v>457.27</v>
      </c>
    </row>
    <row r="2538" spans="2:28" thickTop="1" thickBot="1" x14ac:dyDescent="0.3">
      <c r="B2538" s="279">
        <v>41984</v>
      </c>
      <c r="C2538" s="128" t="s">
        <v>13</v>
      </c>
      <c r="D2538" s="358">
        <v>17.36</v>
      </c>
      <c r="E2538" s="358">
        <v>17.36</v>
      </c>
      <c r="F2538" s="358">
        <v>17.260000000000002</v>
      </c>
      <c r="G2538" s="358">
        <v>17.18</v>
      </c>
      <c r="H2538" s="358">
        <v>16.88</v>
      </c>
      <c r="I2538" s="358">
        <v>15.27</v>
      </c>
      <c r="J2538" s="358">
        <v>13.47</v>
      </c>
      <c r="K2538" s="358">
        <v>13.28</v>
      </c>
      <c r="L2538" s="358">
        <v>14.89</v>
      </c>
      <c r="M2538" s="358">
        <v>17.05</v>
      </c>
      <c r="N2538" s="358">
        <v>19.489999999999998</v>
      </c>
      <c r="O2538" s="358">
        <v>21.55</v>
      </c>
      <c r="P2538" s="358">
        <v>22.6</v>
      </c>
      <c r="Q2538" s="358">
        <v>23.14</v>
      </c>
      <c r="R2538" s="358">
        <v>23.02</v>
      </c>
      <c r="S2538" s="358">
        <v>23</v>
      </c>
      <c r="T2538" s="358">
        <v>22.38</v>
      </c>
      <c r="U2538" s="358">
        <v>21.63</v>
      </c>
      <c r="V2538" s="358">
        <v>20.81</v>
      </c>
      <c r="W2538" s="358">
        <v>20.38</v>
      </c>
      <c r="X2538" s="358">
        <v>20.100000000000001</v>
      </c>
      <c r="Y2538" s="358">
        <v>20.11</v>
      </c>
      <c r="Z2538" s="358">
        <v>19.93</v>
      </c>
      <c r="AA2538" s="358">
        <v>19.920000000000002</v>
      </c>
      <c r="AB2538" s="20">
        <v>458.06000000000006</v>
      </c>
    </row>
    <row r="2539" spans="2:28" thickTop="1" thickBot="1" x14ac:dyDescent="0.3">
      <c r="B2539" s="279">
        <v>41985</v>
      </c>
      <c r="C2539" s="128" t="s">
        <v>14</v>
      </c>
      <c r="D2539" s="358">
        <v>19.25</v>
      </c>
      <c r="E2539" s="358">
        <v>19.29</v>
      </c>
      <c r="F2539" s="358">
        <v>19.29</v>
      </c>
      <c r="G2539" s="358">
        <v>19.29</v>
      </c>
      <c r="H2539" s="358">
        <v>18.88</v>
      </c>
      <c r="I2539" s="358">
        <v>17.739999999999998</v>
      </c>
      <c r="J2539" s="358">
        <v>15.37</v>
      </c>
      <c r="K2539" s="358">
        <v>14.89</v>
      </c>
      <c r="L2539" s="358">
        <v>15.56</v>
      </c>
      <c r="M2539" s="358">
        <v>17.45</v>
      </c>
      <c r="N2539" s="358">
        <v>19.47</v>
      </c>
      <c r="O2539" s="358">
        <v>21.08</v>
      </c>
      <c r="P2539" s="358">
        <v>22.84</v>
      </c>
      <c r="Q2539" s="358">
        <v>23.44</v>
      </c>
      <c r="R2539" s="358">
        <v>23.43</v>
      </c>
      <c r="S2539" s="358">
        <v>23.35</v>
      </c>
      <c r="T2539" s="358">
        <v>22.81</v>
      </c>
      <c r="U2539" s="358">
        <v>21.72</v>
      </c>
      <c r="V2539" s="358">
        <v>21.06</v>
      </c>
      <c r="W2539" s="358">
        <v>20.39</v>
      </c>
      <c r="X2539" s="358">
        <v>19.98</v>
      </c>
      <c r="Y2539" s="358">
        <v>20</v>
      </c>
      <c r="Z2539" s="358">
        <v>19.649999999999999</v>
      </c>
      <c r="AA2539" s="358">
        <v>19.440000000000001</v>
      </c>
      <c r="AB2539" s="20">
        <v>475.67000000000007</v>
      </c>
    </row>
    <row r="2540" spans="2:28" thickTop="1" thickBot="1" x14ac:dyDescent="0.3">
      <c r="B2540" s="279">
        <v>41986</v>
      </c>
      <c r="C2540" s="128" t="s">
        <v>15</v>
      </c>
      <c r="D2540" s="358">
        <v>19.11</v>
      </c>
      <c r="E2540" s="358">
        <v>19.21</v>
      </c>
      <c r="F2540" s="358">
        <v>19.100000000000001</v>
      </c>
      <c r="G2540" s="358">
        <v>19.190000000000001</v>
      </c>
      <c r="H2540" s="358">
        <v>19.09</v>
      </c>
      <c r="I2540" s="358">
        <v>18.52</v>
      </c>
      <c r="J2540" s="358">
        <v>16.12</v>
      </c>
      <c r="K2540" s="358">
        <v>15.08</v>
      </c>
      <c r="L2540" s="358">
        <v>15.46</v>
      </c>
      <c r="M2540" s="358">
        <v>17.260000000000002</v>
      </c>
      <c r="N2540" s="358">
        <v>19.22</v>
      </c>
      <c r="O2540" s="358">
        <v>21.16</v>
      </c>
      <c r="P2540" s="358">
        <v>23</v>
      </c>
      <c r="Q2540" s="358">
        <v>24.19</v>
      </c>
      <c r="R2540" s="358">
        <v>24.47</v>
      </c>
      <c r="S2540" s="358">
        <v>24.19</v>
      </c>
      <c r="T2540" s="358">
        <v>23.62</v>
      </c>
      <c r="U2540" s="358">
        <v>22.1</v>
      </c>
      <c r="V2540" s="358">
        <v>21.37</v>
      </c>
      <c r="W2540" s="358">
        <v>20.29</v>
      </c>
      <c r="X2540" s="358">
        <v>19.559999999999999</v>
      </c>
      <c r="Y2540" s="358">
        <v>19.54</v>
      </c>
      <c r="Z2540" s="358">
        <v>19.57</v>
      </c>
      <c r="AA2540" s="358">
        <v>19.48</v>
      </c>
      <c r="AB2540" s="20">
        <v>479.90000000000015</v>
      </c>
    </row>
    <row r="2541" spans="2:28" thickTop="1" thickBot="1" x14ac:dyDescent="0.3">
      <c r="B2541" s="279">
        <v>41987</v>
      </c>
      <c r="C2541" s="128" t="s">
        <v>16</v>
      </c>
      <c r="D2541" s="358">
        <v>18.27</v>
      </c>
      <c r="E2541" s="358">
        <v>18.239999999999998</v>
      </c>
      <c r="F2541" s="358">
        <v>17.940000000000001</v>
      </c>
      <c r="G2541" s="358">
        <v>17.940000000000001</v>
      </c>
      <c r="H2541" s="358">
        <v>17.940000000000001</v>
      </c>
      <c r="I2541" s="358">
        <v>17.260000000000002</v>
      </c>
      <c r="J2541" s="358">
        <v>15.27</v>
      </c>
      <c r="K2541" s="358">
        <v>14.61</v>
      </c>
      <c r="L2541" s="358">
        <v>15.56</v>
      </c>
      <c r="M2541" s="358">
        <v>18.12</v>
      </c>
      <c r="N2541" s="358">
        <v>20.11</v>
      </c>
      <c r="O2541" s="358">
        <v>21.58</v>
      </c>
      <c r="P2541" s="358">
        <v>23.52</v>
      </c>
      <c r="Q2541" s="358">
        <v>25.33</v>
      </c>
      <c r="R2541" s="358">
        <v>25.89</v>
      </c>
      <c r="S2541" s="358">
        <v>25.8</v>
      </c>
      <c r="T2541" s="358">
        <v>25.23</v>
      </c>
      <c r="U2541" s="358">
        <v>23.62</v>
      </c>
      <c r="V2541" s="358">
        <v>21.89</v>
      </c>
      <c r="W2541" s="358">
        <v>20.9</v>
      </c>
      <c r="X2541" s="358">
        <v>20.05</v>
      </c>
      <c r="Y2541" s="358">
        <v>19.59</v>
      </c>
      <c r="Z2541" s="358">
        <v>19.41</v>
      </c>
      <c r="AA2541" s="358">
        <v>19.350000000000001</v>
      </c>
      <c r="AB2541" s="20">
        <v>483.42</v>
      </c>
    </row>
    <row r="2542" spans="2:28" thickTop="1" thickBot="1" x14ac:dyDescent="0.3">
      <c r="B2542" s="279">
        <v>41988</v>
      </c>
      <c r="C2542" s="128" t="s">
        <v>17</v>
      </c>
      <c r="D2542" s="358">
        <v>18</v>
      </c>
      <c r="E2542" s="358">
        <v>17.79</v>
      </c>
      <c r="F2542" s="358">
        <v>17.63</v>
      </c>
      <c r="G2542" s="358">
        <v>17.63</v>
      </c>
      <c r="H2542" s="358">
        <v>17.57</v>
      </c>
      <c r="I2542" s="358">
        <v>16.79</v>
      </c>
      <c r="J2542" s="358">
        <v>14.23</v>
      </c>
      <c r="K2542" s="358">
        <v>13.85</v>
      </c>
      <c r="L2542" s="358">
        <v>15</v>
      </c>
      <c r="M2542" s="358">
        <v>18.12</v>
      </c>
      <c r="N2542" s="358">
        <v>20.63</v>
      </c>
      <c r="O2542" s="358">
        <v>22.29</v>
      </c>
      <c r="P2542" s="358">
        <v>23.42</v>
      </c>
      <c r="Q2542" s="358">
        <v>24.19</v>
      </c>
      <c r="R2542" s="358">
        <v>25.01</v>
      </c>
      <c r="S2542" s="358">
        <v>25.23</v>
      </c>
      <c r="T2542" s="358">
        <v>24.95</v>
      </c>
      <c r="U2542" s="358">
        <v>24.16</v>
      </c>
      <c r="V2542" s="358">
        <v>22.6</v>
      </c>
      <c r="W2542" s="358">
        <v>21.25</v>
      </c>
      <c r="X2542" s="358">
        <v>20.010000000000002</v>
      </c>
      <c r="Y2542" s="358">
        <v>19.63</v>
      </c>
      <c r="Z2542" s="358">
        <v>19.440000000000001</v>
      </c>
      <c r="AA2542" s="358">
        <v>19.46</v>
      </c>
      <c r="AB2542" s="20">
        <v>478.88</v>
      </c>
    </row>
    <row r="2543" spans="2:28" thickTop="1" thickBot="1" x14ac:dyDescent="0.3">
      <c r="B2543" s="279">
        <v>41989</v>
      </c>
      <c r="C2543" s="128" t="s">
        <v>11</v>
      </c>
      <c r="D2543" s="358">
        <v>19.61</v>
      </c>
      <c r="E2543" s="358">
        <v>19.47</v>
      </c>
      <c r="F2543" s="358">
        <v>19.14</v>
      </c>
      <c r="G2543" s="358">
        <v>19.309999999999999</v>
      </c>
      <c r="H2543" s="358">
        <v>19.309999999999999</v>
      </c>
      <c r="I2543" s="358">
        <v>18.12</v>
      </c>
      <c r="J2543" s="358">
        <v>16.309999999999999</v>
      </c>
      <c r="K2543" s="358">
        <v>16</v>
      </c>
      <c r="L2543" s="358">
        <v>16.88</v>
      </c>
      <c r="M2543" s="358">
        <v>18.95</v>
      </c>
      <c r="N2543" s="358">
        <v>21.53</v>
      </c>
      <c r="O2543" s="358">
        <v>23.45</v>
      </c>
      <c r="P2543" s="358">
        <v>24.38</v>
      </c>
      <c r="Q2543" s="358">
        <v>24.95</v>
      </c>
      <c r="R2543" s="358">
        <v>25</v>
      </c>
      <c r="S2543" s="358">
        <v>24.95</v>
      </c>
      <c r="T2543" s="358">
        <v>24.6</v>
      </c>
      <c r="U2543" s="358">
        <v>23.9</v>
      </c>
      <c r="V2543" s="358">
        <v>23.15</v>
      </c>
      <c r="W2543" s="358">
        <v>20.68</v>
      </c>
      <c r="X2543" s="358">
        <v>19.82</v>
      </c>
      <c r="Y2543" s="358">
        <v>19.73</v>
      </c>
      <c r="Z2543" s="358">
        <v>19.73</v>
      </c>
      <c r="AA2543" s="358">
        <v>19.63</v>
      </c>
      <c r="AB2543" s="20">
        <v>498.59999999999997</v>
      </c>
    </row>
    <row r="2544" spans="2:28" thickTop="1" thickBot="1" x14ac:dyDescent="0.3">
      <c r="B2544" s="279">
        <v>41990</v>
      </c>
      <c r="C2544" s="128" t="s">
        <v>12</v>
      </c>
      <c r="D2544" s="358">
        <v>18.54</v>
      </c>
      <c r="E2544" s="358">
        <v>18.38</v>
      </c>
      <c r="F2544" s="358">
        <v>18.22</v>
      </c>
      <c r="G2544" s="358">
        <v>18.12</v>
      </c>
      <c r="H2544" s="358">
        <v>17.829999999999998</v>
      </c>
      <c r="I2544" s="358">
        <v>16.5</v>
      </c>
      <c r="J2544" s="358">
        <v>15.46</v>
      </c>
      <c r="K2544" s="358">
        <v>15.69</v>
      </c>
      <c r="L2544" s="358">
        <v>16.55</v>
      </c>
      <c r="M2544" s="358">
        <v>17.829999999999998</v>
      </c>
      <c r="N2544" s="358">
        <v>19.64</v>
      </c>
      <c r="O2544" s="358">
        <v>22.25</v>
      </c>
      <c r="P2544" s="358">
        <v>23.77</v>
      </c>
      <c r="Q2544" s="358">
        <v>24.24</v>
      </c>
      <c r="R2544" s="358">
        <v>24.85</v>
      </c>
      <c r="S2544" s="358">
        <v>25</v>
      </c>
      <c r="T2544" s="358">
        <v>24.76</v>
      </c>
      <c r="U2544" s="358">
        <v>23.52</v>
      </c>
      <c r="V2544" s="358">
        <v>22.2</v>
      </c>
      <c r="W2544" s="358">
        <v>20.67</v>
      </c>
      <c r="X2544" s="358">
        <v>20.260000000000002</v>
      </c>
      <c r="Y2544" s="358">
        <v>19.84</v>
      </c>
      <c r="Z2544" s="358">
        <v>19.350000000000001</v>
      </c>
      <c r="AA2544" s="358">
        <v>19.16</v>
      </c>
      <c r="AB2544" s="20">
        <v>482.63</v>
      </c>
    </row>
    <row r="2545" spans="1:28" thickTop="1" thickBot="1" x14ac:dyDescent="0.3">
      <c r="B2545" s="279">
        <v>41991</v>
      </c>
      <c r="C2545" s="128" t="s">
        <v>13</v>
      </c>
      <c r="D2545" s="358">
        <v>18.59</v>
      </c>
      <c r="E2545" s="358">
        <v>18.399999999999999</v>
      </c>
      <c r="F2545" s="358">
        <v>18.62</v>
      </c>
      <c r="G2545" s="358">
        <v>18.48</v>
      </c>
      <c r="H2545" s="358">
        <v>18.47</v>
      </c>
      <c r="I2545" s="358">
        <v>17.64</v>
      </c>
      <c r="J2545" s="358">
        <v>15.08</v>
      </c>
      <c r="K2545" s="358">
        <v>14.23</v>
      </c>
      <c r="L2545" s="358">
        <v>15.27</v>
      </c>
      <c r="M2545" s="358">
        <v>17.93</v>
      </c>
      <c r="N2545" s="358">
        <v>20</v>
      </c>
      <c r="O2545" s="358">
        <v>22.57</v>
      </c>
      <c r="P2545" s="358">
        <v>24.28</v>
      </c>
      <c r="Q2545" s="358">
        <v>25.89</v>
      </c>
      <c r="R2545" s="358">
        <v>26.27</v>
      </c>
      <c r="S2545" s="358">
        <v>26.18</v>
      </c>
      <c r="T2545" s="358">
        <v>25.61</v>
      </c>
      <c r="U2545" s="358">
        <v>24.01</v>
      </c>
      <c r="V2545" s="358">
        <v>22.47</v>
      </c>
      <c r="W2545" s="358">
        <v>21.38</v>
      </c>
      <c r="X2545" s="358">
        <v>20.2</v>
      </c>
      <c r="Y2545" s="358">
        <v>20.02</v>
      </c>
      <c r="Z2545" s="358">
        <v>19.96</v>
      </c>
      <c r="AA2545" s="358">
        <v>19.5</v>
      </c>
      <c r="AB2545" s="20">
        <v>491.04999999999995</v>
      </c>
    </row>
    <row r="2546" spans="1:28" thickTop="1" thickBot="1" x14ac:dyDescent="0.3">
      <c r="B2546" s="279">
        <v>41992</v>
      </c>
      <c r="C2546" s="128" t="s">
        <v>14</v>
      </c>
      <c r="D2546" s="358">
        <v>18.79</v>
      </c>
      <c r="E2546" s="358">
        <v>18.72</v>
      </c>
      <c r="F2546" s="358">
        <v>18.59</v>
      </c>
      <c r="G2546" s="358">
        <v>18.690000000000001</v>
      </c>
      <c r="H2546" s="358">
        <v>18.5</v>
      </c>
      <c r="I2546" s="358">
        <v>17.260000000000002</v>
      </c>
      <c r="J2546" s="358">
        <v>15.42</v>
      </c>
      <c r="K2546" s="358">
        <v>15.37</v>
      </c>
      <c r="L2546" s="358">
        <v>16.600000000000001</v>
      </c>
      <c r="M2546" s="358">
        <v>20</v>
      </c>
      <c r="N2546" s="358">
        <v>22.67</v>
      </c>
      <c r="O2546" s="358">
        <v>24.93</v>
      </c>
      <c r="P2546" s="358">
        <v>25.8</v>
      </c>
      <c r="Q2546" s="358">
        <v>26.37</v>
      </c>
      <c r="R2546" s="358">
        <v>26.46</v>
      </c>
      <c r="S2546" s="358">
        <v>26.46</v>
      </c>
      <c r="T2546" s="358">
        <v>26</v>
      </c>
      <c r="U2546" s="358">
        <v>25.23</v>
      </c>
      <c r="V2546" s="358">
        <v>23.43</v>
      </c>
      <c r="W2546" s="358">
        <v>21.06</v>
      </c>
      <c r="X2546" s="358">
        <v>19.82</v>
      </c>
      <c r="Y2546" s="358">
        <v>19.63</v>
      </c>
      <c r="Z2546" s="358">
        <v>19.489999999999998</v>
      </c>
      <c r="AA2546" s="358">
        <v>19.22</v>
      </c>
      <c r="AB2546" s="20">
        <v>504.51</v>
      </c>
    </row>
    <row r="2547" spans="1:28" thickTop="1" thickBot="1" x14ac:dyDescent="0.3">
      <c r="B2547" s="279">
        <v>41993</v>
      </c>
      <c r="C2547" s="128" t="s">
        <v>15</v>
      </c>
      <c r="D2547" s="358">
        <v>18.38</v>
      </c>
      <c r="E2547" s="358">
        <v>18.27</v>
      </c>
      <c r="F2547" s="358">
        <v>18.27</v>
      </c>
      <c r="G2547" s="358">
        <v>18.309999999999999</v>
      </c>
      <c r="H2547" s="358">
        <v>18.21</v>
      </c>
      <c r="I2547" s="358">
        <v>17</v>
      </c>
      <c r="J2547" s="358">
        <v>15.75</v>
      </c>
      <c r="K2547" s="358">
        <v>15.93</v>
      </c>
      <c r="L2547" s="358">
        <v>17.27</v>
      </c>
      <c r="M2547" s="358">
        <v>19.48</v>
      </c>
      <c r="N2547" s="358">
        <v>20.96</v>
      </c>
      <c r="O2547" s="358">
        <v>23.2</v>
      </c>
      <c r="P2547" s="358">
        <v>24.2</v>
      </c>
      <c r="Q2547" s="358">
        <v>24.68</v>
      </c>
      <c r="R2547" s="358">
        <v>25</v>
      </c>
      <c r="S2547" s="358">
        <v>24.57</v>
      </c>
      <c r="T2547" s="358">
        <v>24.28</v>
      </c>
      <c r="U2547" s="358">
        <v>23</v>
      </c>
      <c r="V2547" s="358">
        <v>21.52</v>
      </c>
      <c r="W2547" s="358">
        <v>20.67</v>
      </c>
      <c r="X2547" s="358">
        <v>19.899999999999999</v>
      </c>
      <c r="Y2547" s="358">
        <v>20.010000000000002</v>
      </c>
      <c r="Z2547" s="358">
        <v>19.82</v>
      </c>
      <c r="AA2547" s="358">
        <v>19.54</v>
      </c>
      <c r="AB2547" s="20">
        <v>488.21999999999997</v>
      </c>
    </row>
    <row r="2548" spans="1:28" thickTop="1" thickBot="1" x14ac:dyDescent="0.3">
      <c r="B2548" s="279">
        <v>41994</v>
      </c>
      <c r="C2548" s="128" t="s">
        <v>16</v>
      </c>
      <c r="D2548" s="358">
        <v>18.600000000000001</v>
      </c>
      <c r="E2548" s="358">
        <v>18.440000000000001</v>
      </c>
      <c r="F2548" s="358">
        <v>18.190000000000001</v>
      </c>
      <c r="G2548" s="358">
        <v>18.13</v>
      </c>
      <c r="H2548" s="358">
        <v>18.2</v>
      </c>
      <c r="I2548" s="358">
        <v>17.46</v>
      </c>
      <c r="J2548" s="358">
        <v>15.84</v>
      </c>
      <c r="K2548" s="358">
        <v>15.46</v>
      </c>
      <c r="L2548" s="358">
        <v>16.22</v>
      </c>
      <c r="M2548" s="358">
        <v>17.62</v>
      </c>
      <c r="N2548" s="358">
        <v>19.61</v>
      </c>
      <c r="O2548" s="358">
        <v>21.53</v>
      </c>
      <c r="P2548" s="358">
        <v>22.86</v>
      </c>
      <c r="Q2548" s="358">
        <v>23.81</v>
      </c>
      <c r="R2548" s="358">
        <v>24.57</v>
      </c>
      <c r="S2548" s="358">
        <v>24.66</v>
      </c>
      <c r="T2548" s="358">
        <v>24.57</v>
      </c>
      <c r="U2548" s="358">
        <v>24.19</v>
      </c>
      <c r="V2548" s="358">
        <v>23.14</v>
      </c>
      <c r="W2548" s="358">
        <v>20.84</v>
      </c>
      <c r="X2548" s="358">
        <v>20.05</v>
      </c>
      <c r="Y2548" s="358">
        <v>19.920000000000002</v>
      </c>
      <c r="Z2548" s="358">
        <v>19.57</v>
      </c>
      <c r="AA2548" s="358">
        <v>19.760000000000002</v>
      </c>
      <c r="AB2548" s="20">
        <v>483.24</v>
      </c>
    </row>
    <row r="2549" spans="1:28" thickTop="1" thickBot="1" x14ac:dyDescent="0.3">
      <c r="B2549" s="279">
        <v>41995</v>
      </c>
      <c r="C2549" s="128" t="s">
        <v>17</v>
      </c>
      <c r="D2549" s="358">
        <v>19.07</v>
      </c>
      <c r="E2549" s="358">
        <v>19.2</v>
      </c>
      <c r="F2549" s="358">
        <v>19.37</v>
      </c>
      <c r="G2549" s="358">
        <v>19.45</v>
      </c>
      <c r="H2549" s="358">
        <v>19.41</v>
      </c>
      <c r="I2549" s="358">
        <v>18.940000000000001</v>
      </c>
      <c r="J2549" s="358">
        <v>16.88</v>
      </c>
      <c r="K2549" s="358">
        <v>16.309999999999999</v>
      </c>
      <c r="L2549" s="358">
        <v>16.88</v>
      </c>
      <c r="M2549" s="358">
        <v>18.96</v>
      </c>
      <c r="N2549" s="358">
        <v>20.55</v>
      </c>
      <c r="O2549" s="358">
        <v>21.82</v>
      </c>
      <c r="P2549" s="358">
        <v>23</v>
      </c>
      <c r="Q2549" s="358">
        <v>23.71</v>
      </c>
      <c r="R2549" s="358">
        <v>24</v>
      </c>
      <c r="S2549" s="358">
        <v>24</v>
      </c>
      <c r="T2549" s="358">
        <v>23.62</v>
      </c>
      <c r="U2549" s="358">
        <v>23</v>
      </c>
      <c r="V2549" s="358">
        <v>21.41</v>
      </c>
      <c r="W2549" s="358">
        <v>20.49</v>
      </c>
      <c r="X2549" s="358">
        <v>20.39</v>
      </c>
      <c r="Y2549" s="358">
        <v>20.3</v>
      </c>
      <c r="Z2549" s="358">
        <v>20.39</v>
      </c>
      <c r="AA2549" s="358">
        <v>20.260000000000002</v>
      </c>
      <c r="AB2549" s="20">
        <v>491.41</v>
      </c>
    </row>
    <row r="2550" spans="1:28" thickTop="1" thickBot="1" x14ac:dyDescent="0.3">
      <c r="B2550" s="279">
        <v>41996</v>
      </c>
      <c r="C2550" s="128" t="s">
        <v>11</v>
      </c>
      <c r="D2550" s="358">
        <v>19.87</v>
      </c>
      <c r="E2550" s="358">
        <v>19.54</v>
      </c>
      <c r="F2550" s="358">
        <v>19</v>
      </c>
      <c r="G2550" s="358">
        <v>18.75</v>
      </c>
      <c r="H2550" s="358">
        <v>18.12</v>
      </c>
      <c r="I2550" s="358">
        <v>17.09</v>
      </c>
      <c r="J2550" s="358">
        <v>16.440000000000001</v>
      </c>
      <c r="K2550" s="358">
        <v>16.39</v>
      </c>
      <c r="L2550" s="358">
        <v>17.16</v>
      </c>
      <c r="M2550" s="358">
        <v>19.28</v>
      </c>
      <c r="N2550" s="358">
        <v>21.01</v>
      </c>
      <c r="O2550" s="358">
        <v>22.77</v>
      </c>
      <c r="P2550" s="358">
        <v>23.43</v>
      </c>
      <c r="Q2550" s="358">
        <v>24.38</v>
      </c>
      <c r="R2550" s="358">
        <v>24.57</v>
      </c>
      <c r="S2550" s="358">
        <v>24.87</v>
      </c>
      <c r="T2550" s="358">
        <v>25.51</v>
      </c>
      <c r="U2550" s="358">
        <v>24.43</v>
      </c>
      <c r="V2550" s="358">
        <v>23.61</v>
      </c>
      <c r="W2550" s="358">
        <v>21.54</v>
      </c>
      <c r="X2550" s="358">
        <v>20.29</v>
      </c>
      <c r="Y2550" s="358">
        <v>20.149999999999999</v>
      </c>
      <c r="Z2550" s="358">
        <v>19.239999999999998</v>
      </c>
      <c r="AA2550" s="358">
        <v>19.2</v>
      </c>
      <c r="AB2550" s="20">
        <v>496.64000000000004</v>
      </c>
    </row>
    <row r="2551" spans="1:28" thickTop="1" thickBot="1" x14ac:dyDescent="0.3">
      <c r="B2551" s="279">
        <v>41997</v>
      </c>
      <c r="C2551" s="128" t="s">
        <v>12</v>
      </c>
      <c r="D2551" s="358">
        <v>19.170000000000002</v>
      </c>
      <c r="E2551" s="358">
        <v>18.88</v>
      </c>
      <c r="F2551" s="358">
        <v>19.25</v>
      </c>
      <c r="G2551" s="358">
        <v>19.260000000000002</v>
      </c>
      <c r="H2551" s="358">
        <v>19.82</v>
      </c>
      <c r="I2551" s="358">
        <v>19.39</v>
      </c>
      <c r="J2551" s="358">
        <v>18.079999999999998</v>
      </c>
      <c r="K2551" s="358">
        <v>18</v>
      </c>
      <c r="L2551" s="358">
        <v>18</v>
      </c>
      <c r="M2551" s="358">
        <v>17.510000000000002</v>
      </c>
      <c r="N2551" s="358">
        <v>17.649999999999999</v>
      </c>
      <c r="O2551" s="358">
        <v>18.84</v>
      </c>
      <c r="P2551" s="358">
        <v>18.66</v>
      </c>
      <c r="Q2551" s="358">
        <v>18.78</v>
      </c>
      <c r="R2551" s="358">
        <v>18.32</v>
      </c>
      <c r="S2551" s="358">
        <v>18.43</v>
      </c>
      <c r="T2551" s="358">
        <v>18.22</v>
      </c>
      <c r="U2551" s="358">
        <v>17.739999999999998</v>
      </c>
      <c r="V2551" s="358">
        <v>17.98</v>
      </c>
      <c r="W2551" s="358">
        <v>17.170000000000002</v>
      </c>
      <c r="X2551" s="358">
        <v>16.940000000000001</v>
      </c>
      <c r="Y2551" s="358">
        <v>16.41</v>
      </c>
      <c r="Z2551" s="358">
        <v>16.55</v>
      </c>
      <c r="AA2551" s="358">
        <v>16.38</v>
      </c>
      <c r="AB2551" s="20">
        <v>435.43000000000006</v>
      </c>
    </row>
    <row r="2552" spans="1:28" thickTop="1" thickBot="1" x14ac:dyDescent="0.3">
      <c r="B2552" s="279">
        <v>41998</v>
      </c>
      <c r="C2552" s="128" t="s">
        <v>13</v>
      </c>
      <c r="D2552" s="358">
        <v>16.239999999999998</v>
      </c>
      <c r="E2552" s="358">
        <v>16.13</v>
      </c>
      <c r="F2552" s="358">
        <v>16.149999999999999</v>
      </c>
      <c r="G2552" s="358">
        <v>16.09</v>
      </c>
      <c r="H2552" s="358">
        <v>16.09</v>
      </c>
      <c r="I2552" s="358">
        <v>16</v>
      </c>
      <c r="J2552" s="358">
        <v>15.12</v>
      </c>
      <c r="K2552" s="358">
        <v>14.33</v>
      </c>
      <c r="L2552" s="358">
        <v>14.48</v>
      </c>
      <c r="M2552" s="358">
        <v>14.8</v>
      </c>
      <c r="N2552" s="358">
        <v>15.89</v>
      </c>
      <c r="O2552" s="358">
        <v>17.62</v>
      </c>
      <c r="P2552" s="358">
        <v>18.25</v>
      </c>
      <c r="Q2552" s="358">
        <v>19.45</v>
      </c>
      <c r="R2552" s="358">
        <v>19.62</v>
      </c>
      <c r="S2552" s="358">
        <v>19.29</v>
      </c>
      <c r="T2552" s="358">
        <v>19.47</v>
      </c>
      <c r="U2552" s="358">
        <v>18.88</v>
      </c>
      <c r="V2552" s="358">
        <v>18.940000000000001</v>
      </c>
      <c r="W2552" s="358">
        <v>17.89</v>
      </c>
      <c r="X2552" s="358">
        <v>17.100000000000001</v>
      </c>
      <c r="Y2552" s="358">
        <v>17.309999999999999</v>
      </c>
      <c r="Z2552" s="358">
        <v>17.059999999999999</v>
      </c>
      <c r="AA2552" s="358">
        <v>16.39</v>
      </c>
      <c r="AB2552" s="20">
        <v>408.59</v>
      </c>
    </row>
    <row r="2553" spans="1:28" thickTop="1" thickBot="1" x14ac:dyDescent="0.3">
      <c r="B2553" s="279">
        <v>41999</v>
      </c>
      <c r="C2553" s="128" t="s">
        <v>14</v>
      </c>
      <c r="D2553" s="358">
        <v>16.79</v>
      </c>
      <c r="E2553" s="358">
        <v>16.72</v>
      </c>
      <c r="F2553" s="358">
        <v>16.600000000000001</v>
      </c>
      <c r="G2553" s="358">
        <v>16.13</v>
      </c>
      <c r="H2553" s="358">
        <v>16.3</v>
      </c>
      <c r="I2553" s="358">
        <v>16.47</v>
      </c>
      <c r="J2553" s="358">
        <v>16.5</v>
      </c>
      <c r="K2553" s="358">
        <v>16.03</v>
      </c>
      <c r="L2553" s="358">
        <v>16.34</v>
      </c>
      <c r="M2553" s="358">
        <v>16.97</v>
      </c>
      <c r="N2553" s="358">
        <v>18.82</v>
      </c>
      <c r="O2553" s="358">
        <v>21.34</v>
      </c>
      <c r="P2553" s="358">
        <v>22.16</v>
      </c>
      <c r="Q2553" s="358">
        <v>23.37</v>
      </c>
      <c r="R2553" s="358">
        <v>23.79</v>
      </c>
      <c r="S2553" s="358">
        <v>22.85</v>
      </c>
      <c r="T2553" s="358">
        <v>22.1</v>
      </c>
      <c r="U2553" s="358">
        <v>21.25</v>
      </c>
      <c r="V2553" s="358">
        <v>21.11</v>
      </c>
      <c r="W2553" s="358">
        <v>20.54</v>
      </c>
      <c r="X2553" s="358">
        <v>19.41</v>
      </c>
      <c r="Y2553" s="358">
        <v>18.48</v>
      </c>
      <c r="Z2553" s="358">
        <v>19.09</v>
      </c>
      <c r="AA2553" s="358">
        <v>18.809999999999999</v>
      </c>
      <c r="AB2553" s="20">
        <v>457.97000000000008</v>
      </c>
    </row>
    <row r="2554" spans="1:28" thickTop="1" thickBot="1" x14ac:dyDescent="0.3">
      <c r="B2554" s="279">
        <v>42000</v>
      </c>
      <c r="C2554" s="128" t="s">
        <v>15</v>
      </c>
      <c r="D2554" s="358">
        <v>18.84</v>
      </c>
      <c r="E2554" s="358">
        <v>18.84</v>
      </c>
      <c r="F2554" s="358">
        <v>18.47</v>
      </c>
      <c r="G2554" s="358">
        <v>18.309999999999999</v>
      </c>
      <c r="H2554" s="358">
        <v>17.579999999999998</v>
      </c>
      <c r="I2554" s="358">
        <v>17.64</v>
      </c>
      <c r="J2554" s="358">
        <v>16.82</v>
      </c>
      <c r="K2554" s="358">
        <v>16.309999999999999</v>
      </c>
      <c r="L2554" s="358">
        <v>16.3</v>
      </c>
      <c r="M2554" s="358">
        <v>17.68</v>
      </c>
      <c r="N2554" s="358">
        <v>20.2</v>
      </c>
      <c r="O2554" s="358">
        <v>23</v>
      </c>
      <c r="P2554" s="358">
        <v>23.78</v>
      </c>
      <c r="Q2554" s="358">
        <v>24.79</v>
      </c>
      <c r="R2554" s="358">
        <v>25.23</v>
      </c>
      <c r="S2554" s="358">
        <v>25.01</v>
      </c>
      <c r="T2554" s="358">
        <v>25.44</v>
      </c>
      <c r="U2554" s="358">
        <v>25.31</v>
      </c>
      <c r="V2554" s="358">
        <v>23.9</v>
      </c>
      <c r="W2554" s="358">
        <v>21.94</v>
      </c>
      <c r="X2554" s="358">
        <v>20.7</v>
      </c>
      <c r="Y2554" s="358">
        <v>20.16</v>
      </c>
      <c r="Z2554" s="358">
        <v>20.239999999999998</v>
      </c>
      <c r="AA2554" s="358">
        <v>19.600000000000001</v>
      </c>
      <c r="AB2554" s="20">
        <v>496.09000000000003</v>
      </c>
    </row>
    <row r="2555" spans="1:28" thickTop="1" thickBot="1" x14ac:dyDescent="0.3">
      <c r="B2555" s="279">
        <v>42001</v>
      </c>
      <c r="C2555" s="128" t="s">
        <v>16</v>
      </c>
      <c r="D2555" s="358">
        <v>19.510000000000002</v>
      </c>
      <c r="E2555" s="358">
        <v>18.89</v>
      </c>
      <c r="F2555" s="358">
        <v>19.05</v>
      </c>
      <c r="G2555" s="358">
        <v>18.829999999999998</v>
      </c>
      <c r="H2555" s="358">
        <v>18.989999999999998</v>
      </c>
      <c r="I2555" s="358">
        <v>18.5</v>
      </c>
      <c r="J2555" s="358">
        <v>18.690000000000001</v>
      </c>
      <c r="K2555" s="358">
        <v>18.43</v>
      </c>
      <c r="L2555" s="358">
        <v>18.45</v>
      </c>
      <c r="M2555" s="358">
        <v>19.22</v>
      </c>
      <c r="N2555" s="358">
        <v>19.14</v>
      </c>
      <c r="O2555" s="358">
        <v>19.22</v>
      </c>
      <c r="P2555" s="358">
        <v>19.12</v>
      </c>
      <c r="Q2555" s="358">
        <v>18.96</v>
      </c>
      <c r="R2555" s="358">
        <v>19.07</v>
      </c>
      <c r="S2555" s="358">
        <v>18.53</v>
      </c>
      <c r="T2555" s="358">
        <v>17.82</v>
      </c>
      <c r="U2555" s="358">
        <v>18.760000000000002</v>
      </c>
      <c r="V2555" s="358">
        <v>19.13</v>
      </c>
      <c r="W2555" s="358">
        <v>19.22</v>
      </c>
      <c r="X2555" s="358">
        <v>19.059999999999999</v>
      </c>
      <c r="Y2555" s="358">
        <v>18.8</v>
      </c>
      <c r="Z2555" s="358">
        <v>18.07</v>
      </c>
      <c r="AA2555" s="358">
        <v>19.149999999999999</v>
      </c>
      <c r="AB2555" s="20">
        <v>452.60999999999996</v>
      </c>
    </row>
    <row r="2556" spans="1:28" thickTop="1" thickBot="1" x14ac:dyDescent="0.3">
      <c r="B2556" s="279">
        <v>42002</v>
      </c>
      <c r="C2556" s="128" t="s">
        <v>17</v>
      </c>
      <c r="D2556" s="358">
        <v>17.93</v>
      </c>
      <c r="E2556" s="358">
        <v>19.22</v>
      </c>
      <c r="F2556" s="358">
        <v>19.22</v>
      </c>
      <c r="G2556" s="358">
        <v>18.64</v>
      </c>
      <c r="H2556" s="358">
        <v>18.11</v>
      </c>
      <c r="I2556" s="358">
        <v>17.75</v>
      </c>
      <c r="J2556" s="358">
        <v>16.88</v>
      </c>
      <c r="K2556" s="358">
        <v>17.3</v>
      </c>
      <c r="L2556" s="358">
        <v>17.34</v>
      </c>
      <c r="M2556" s="358">
        <v>17.64</v>
      </c>
      <c r="N2556" s="358">
        <v>20.23</v>
      </c>
      <c r="O2556" s="358">
        <v>22.04</v>
      </c>
      <c r="P2556" s="358">
        <v>24.13</v>
      </c>
      <c r="Q2556" s="358">
        <v>24.99</v>
      </c>
      <c r="R2556" s="358">
        <v>25.32</v>
      </c>
      <c r="S2556" s="358">
        <v>25.58</v>
      </c>
      <c r="T2556" s="358">
        <v>25.55</v>
      </c>
      <c r="U2556" s="358">
        <v>24.56</v>
      </c>
      <c r="V2556" s="358">
        <v>23.02</v>
      </c>
      <c r="W2556" s="358">
        <v>21.48</v>
      </c>
      <c r="X2556" s="358">
        <v>20.63</v>
      </c>
      <c r="Y2556" s="358">
        <v>19.73</v>
      </c>
      <c r="Z2556" s="358">
        <v>19.329999999999998</v>
      </c>
      <c r="AA2556" s="358">
        <v>18.52</v>
      </c>
      <c r="AB2556" s="20">
        <v>495.13999999999993</v>
      </c>
    </row>
    <row r="2557" spans="1:28" thickTop="1" thickBot="1" x14ac:dyDescent="0.3">
      <c r="B2557" s="279">
        <v>42003</v>
      </c>
      <c r="C2557" s="128" t="s">
        <v>11</v>
      </c>
      <c r="D2557" s="358">
        <v>18.87</v>
      </c>
      <c r="E2557" s="358">
        <v>17.96</v>
      </c>
      <c r="F2557" s="358">
        <v>17.829999999999998</v>
      </c>
      <c r="G2557" s="358">
        <v>17.64</v>
      </c>
      <c r="H2557" s="358">
        <v>18</v>
      </c>
      <c r="I2557" s="358">
        <v>17.98</v>
      </c>
      <c r="J2557" s="358">
        <v>17.86</v>
      </c>
      <c r="K2557" s="358">
        <v>17.41</v>
      </c>
      <c r="L2557" s="358">
        <v>17.62</v>
      </c>
      <c r="M2557" s="358">
        <v>17.72</v>
      </c>
      <c r="N2557" s="358">
        <v>21.47</v>
      </c>
      <c r="O2557" s="358">
        <v>22.86</v>
      </c>
      <c r="P2557" s="358">
        <v>23.97</v>
      </c>
      <c r="Q2557" s="358">
        <v>24.89</v>
      </c>
      <c r="R2557" s="358">
        <v>24.9</v>
      </c>
      <c r="S2557" s="358">
        <v>24.55</v>
      </c>
      <c r="T2557" s="358">
        <v>24.14</v>
      </c>
      <c r="U2557" s="358">
        <v>24</v>
      </c>
      <c r="V2557" s="358">
        <v>23.68</v>
      </c>
      <c r="W2557" s="358">
        <v>24.57</v>
      </c>
      <c r="X2557" s="358">
        <v>24.2</v>
      </c>
      <c r="Y2557" s="358">
        <v>24.47</v>
      </c>
      <c r="Z2557" s="358">
        <v>24.9</v>
      </c>
      <c r="AA2557" s="358">
        <v>24.66</v>
      </c>
      <c r="AB2557" s="20">
        <v>516.15</v>
      </c>
    </row>
    <row r="2558" spans="1:28" thickTop="1" thickBot="1" x14ac:dyDescent="0.3">
      <c r="B2558" s="279">
        <v>42004</v>
      </c>
      <c r="C2558" s="128" t="s">
        <v>12</v>
      </c>
      <c r="D2558" s="358">
        <v>24.46</v>
      </c>
      <c r="E2558" s="358">
        <v>23.87</v>
      </c>
      <c r="F2558" s="358">
        <v>24</v>
      </c>
      <c r="G2558" s="358">
        <v>24.09</v>
      </c>
      <c r="H2558" s="358">
        <v>23.8</v>
      </c>
      <c r="I2558" s="358">
        <v>24.45</v>
      </c>
      <c r="J2558" s="358">
        <v>24.37</v>
      </c>
      <c r="K2558" s="358">
        <v>24.19</v>
      </c>
      <c r="L2558" s="358">
        <v>23.32</v>
      </c>
      <c r="M2558" s="358">
        <v>23.82</v>
      </c>
      <c r="N2558" s="358">
        <v>23.85</v>
      </c>
      <c r="O2558" s="358">
        <v>24.66</v>
      </c>
      <c r="P2558" s="358">
        <v>24.73</v>
      </c>
      <c r="Q2558" s="358">
        <v>24.54</v>
      </c>
      <c r="R2558" s="358">
        <v>24.76</v>
      </c>
      <c r="S2558" s="358">
        <v>24.29</v>
      </c>
      <c r="T2558" s="358">
        <v>24</v>
      </c>
      <c r="U2558" s="358">
        <v>22.82</v>
      </c>
      <c r="V2558" s="358">
        <v>22.67</v>
      </c>
      <c r="W2558" s="358">
        <v>21.5</v>
      </c>
      <c r="X2558" s="358">
        <v>20.62</v>
      </c>
      <c r="Y2558" s="358">
        <v>20.07</v>
      </c>
      <c r="Z2558" s="358">
        <v>19.54</v>
      </c>
      <c r="AA2558" s="358">
        <v>19.66</v>
      </c>
      <c r="AB2558" s="20">
        <v>558.08000000000004</v>
      </c>
    </row>
    <row r="2559" spans="1:28" thickTop="1" thickBot="1" x14ac:dyDescent="0.3">
      <c r="A2559" s="11" t="s">
        <v>10</v>
      </c>
      <c r="B2559" s="279">
        <v>42005</v>
      </c>
      <c r="C2559" s="128" t="s">
        <v>13</v>
      </c>
      <c r="D2559" s="358">
        <v>19.98</v>
      </c>
      <c r="E2559" s="358">
        <v>19.920000000000002</v>
      </c>
      <c r="F2559" s="358">
        <v>19.8</v>
      </c>
      <c r="G2559" s="358">
        <v>19.8</v>
      </c>
      <c r="H2559" s="358">
        <v>19.440000000000001</v>
      </c>
      <c r="I2559" s="358">
        <v>19.52</v>
      </c>
      <c r="J2559" s="358">
        <v>18.809999999999999</v>
      </c>
      <c r="K2559" s="358">
        <v>16.579999999999998</v>
      </c>
      <c r="L2559" s="358">
        <v>17.399999999999999</v>
      </c>
      <c r="M2559" s="358">
        <v>18.04</v>
      </c>
      <c r="N2559" s="358">
        <v>19.16</v>
      </c>
      <c r="O2559" s="358">
        <v>19.559999999999999</v>
      </c>
      <c r="P2559" s="358">
        <v>21.48</v>
      </c>
      <c r="Q2559" s="358">
        <v>23.4</v>
      </c>
      <c r="R2559" s="358">
        <v>24.73</v>
      </c>
      <c r="S2559" s="358">
        <v>24.92</v>
      </c>
      <c r="T2559" s="358">
        <v>24.46</v>
      </c>
      <c r="U2559" s="358">
        <v>24.13</v>
      </c>
      <c r="V2559" s="358">
        <v>23.12</v>
      </c>
      <c r="W2559" s="358">
        <v>20.71</v>
      </c>
      <c r="X2559" s="358">
        <v>19.350000000000001</v>
      </c>
      <c r="Y2559" s="358">
        <v>19.43</v>
      </c>
      <c r="Z2559" s="358">
        <v>19.03</v>
      </c>
      <c r="AA2559" s="358">
        <v>18.600000000000001</v>
      </c>
      <c r="AB2559" s="20">
        <v>491.37</v>
      </c>
    </row>
    <row r="2560" spans="1:28" thickTop="1" thickBot="1" x14ac:dyDescent="0.3">
      <c r="B2560" s="279">
        <v>42006</v>
      </c>
      <c r="C2560" s="128" t="s">
        <v>14</v>
      </c>
      <c r="D2560" s="358">
        <v>18.309999999999999</v>
      </c>
      <c r="E2560" s="358">
        <v>18.21</v>
      </c>
      <c r="F2560" s="358">
        <v>18.309999999999999</v>
      </c>
      <c r="G2560" s="358">
        <v>18.399999999999999</v>
      </c>
      <c r="H2560" s="358">
        <v>18.399999999999999</v>
      </c>
      <c r="I2560" s="358">
        <v>18.12</v>
      </c>
      <c r="J2560" s="358">
        <v>17.399999999999999</v>
      </c>
      <c r="K2560" s="358">
        <v>15.56</v>
      </c>
      <c r="L2560" s="358">
        <v>15.56</v>
      </c>
      <c r="M2560" s="358">
        <v>17.37</v>
      </c>
      <c r="N2560" s="358">
        <v>19.940000000000001</v>
      </c>
      <c r="O2560" s="358">
        <v>22</v>
      </c>
      <c r="P2560" s="358">
        <v>23.24</v>
      </c>
      <c r="Q2560" s="358">
        <v>24.28</v>
      </c>
      <c r="R2560" s="358">
        <v>24.96</v>
      </c>
      <c r="S2560" s="358">
        <v>25.34</v>
      </c>
      <c r="T2560" s="358">
        <v>24.95</v>
      </c>
      <c r="U2560" s="358">
        <v>23.77</v>
      </c>
      <c r="V2560" s="358">
        <v>22.41</v>
      </c>
      <c r="W2560" s="358">
        <v>21.15</v>
      </c>
      <c r="X2560" s="358">
        <v>19.87</v>
      </c>
      <c r="Y2560" s="358">
        <v>19.37</v>
      </c>
      <c r="Z2560" s="358">
        <v>19</v>
      </c>
      <c r="AA2560" s="358">
        <v>18.88</v>
      </c>
      <c r="AB2560" s="20">
        <v>484.79999999999995</v>
      </c>
    </row>
    <row r="2561" spans="2:28" thickTop="1" thickBot="1" x14ac:dyDescent="0.3">
      <c r="B2561" s="279">
        <v>42007</v>
      </c>
      <c r="C2561" s="128" t="s">
        <v>15</v>
      </c>
      <c r="D2561" s="358">
        <v>18</v>
      </c>
      <c r="E2561" s="358">
        <v>17.989999999999998</v>
      </c>
      <c r="F2561" s="358">
        <v>17.690000000000001</v>
      </c>
      <c r="G2561" s="358">
        <v>17.690000000000001</v>
      </c>
      <c r="H2561" s="358">
        <v>17.64</v>
      </c>
      <c r="I2561" s="358">
        <v>16.43</v>
      </c>
      <c r="J2561" s="358">
        <v>14.8</v>
      </c>
      <c r="K2561" s="358">
        <v>14.42</v>
      </c>
      <c r="L2561" s="358">
        <v>15.37</v>
      </c>
      <c r="M2561" s="358">
        <v>17.09</v>
      </c>
      <c r="N2561" s="358">
        <v>20.68</v>
      </c>
      <c r="O2561" s="358">
        <v>22.41</v>
      </c>
      <c r="P2561" s="358">
        <v>23.89</v>
      </c>
      <c r="Q2561" s="358">
        <v>25.12</v>
      </c>
      <c r="R2561" s="358">
        <v>25.23</v>
      </c>
      <c r="S2561" s="358">
        <v>25.33</v>
      </c>
      <c r="T2561" s="358">
        <v>24.84</v>
      </c>
      <c r="U2561" s="358">
        <v>23.91</v>
      </c>
      <c r="V2561" s="358">
        <v>23.01</v>
      </c>
      <c r="W2561" s="358">
        <v>21.4</v>
      </c>
      <c r="X2561" s="358">
        <v>19.920000000000002</v>
      </c>
      <c r="Y2561" s="358">
        <v>19.440000000000001</v>
      </c>
      <c r="Z2561" s="358">
        <v>19</v>
      </c>
      <c r="AA2561" s="358">
        <v>18.88</v>
      </c>
      <c r="AB2561" s="20">
        <v>480.18</v>
      </c>
    </row>
    <row r="2562" spans="2:28" thickTop="1" thickBot="1" x14ac:dyDescent="0.3">
      <c r="B2562" s="279">
        <v>42008</v>
      </c>
      <c r="C2562" s="128" t="s">
        <v>16</v>
      </c>
      <c r="D2562" s="358">
        <v>19</v>
      </c>
      <c r="E2562" s="358">
        <v>18.850000000000001</v>
      </c>
      <c r="F2562" s="358">
        <v>18.71</v>
      </c>
      <c r="G2562" s="358">
        <v>18.27</v>
      </c>
      <c r="H2562" s="358">
        <v>18.579999999999998</v>
      </c>
      <c r="I2562" s="358">
        <v>17.170000000000002</v>
      </c>
      <c r="J2562" s="358">
        <v>15.65</v>
      </c>
      <c r="K2562" s="358">
        <v>15.56</v>
      </c>
      <c r="L2562" s="358">
        <v>17</v>
      </c>
      <c r="M2562" s="358">
        <v>18.71</v>
      </c>
      <c r="N2562" s="358">
        <v>21.69</v>
      </c>
      <c r="O2562" s="358">
        <v>22.95</v>
      </c>
      <c r="P2562" s="358">
        <v>23.86</v>
      </c>
      <c r="Q2562" s="358">
        <v>24.05</v>
      </c>
      <c r="R2562" s="358">
        <v>24.54</v>
      </c>
      <c r="S2562" s="358">
        <v>24.57</v>
      </c>
      <c r="T2562" s="358">
        <v>23.2</v>
      </c>
      <c r="U2562" s="358">
        <v>21.88</v>
      </c>
      <c r="V2562" s="358">
        <v>21.45</v>
      </c>
      <c r="W2562" s="358">
        <v>20.399999999999999</v>
      </c>
      <c r="X2562" s="358">
        <v>19.98</v>
      </c>
      <c r="Y2562" s="358">
        <v>19.43</v>
      </c>
      <c r="Z2562" s="358">
        <v>19.21</v>
      </c>
      <c r="AA2562" s="358">
        <v>19.07</v>
      </c>
      <c r="AB2562" s="20">
        <v>483.78</v>
      </c>
    </row>
    <row r="2563" spans="2:28" thickTop="1" thickBot="1" x14ac:dyDescent="0.3">
      <c r="B2563" s="279">
        <v>42009</v>
      </c>
      <c r="C2563" s="128" t="s">
        <v>17</v>
      </c>
      <c r="D2563" s="358">
        <v>19</v>
      </c>
      <c r="E2563" s="358">
        <v>18.8</v>
      </c>
      <c r="F2563" s="358">
        <v>18.59</v>
      </c>
      <c r="G2563" s="358">
        <v>18.489999999999998</v>
      </c>
      <c r="H2563" s="358">
        <v>17.93</v>
      </c>
      <c r="I2563" s="358">
        <v>16.12</v>
      </c>
      <c r="J2563" s="358">
        <v>14.32</v>
      </c>
      <c r="K2563" s="358">
        <v>14</v>
      </c>
      <c r="L2563" s="358">
        <v>15.37</v>
      </c>
      <c r="M2563" s="358">
        <v>18.12</v>
      </c>
      <c r="N2563" s="358">
        <v>19.920000000000002</v>
      </c>
      <c r="O2563" s="358">
        <v>21.34</v>
      </c>
      <c r="P2563" s="358">
        <v>21.91</v>
      </c>
      <c r="Q2563" s="358">
        <v>21.91</v>
      </c>
      <c r="R2563" s="358">
        <v>21.91</v>
      </c>
      <c r="S2563" s="358">
        <v>21.08</v>
      </c>
      <c r="T2563" s="358">
        <v>20.49</v>
      </c>
      <c r="U2563" s="358">
        <v>19.73</v>
      </c>
      <c r="V2563" s="358">
        <v>18.78</v>
      </c>
      <c r="W2563" s="358">
        <v>17.829999999999998</v>
      </c>
      <c r="X2563" s="358">
        <v>17.46</v>
      </c>
      <c r="Y2563" s="358">
        <v>17.36</v>
      </c>
      <c r="Z2563" s="358">
        <v>17.14</v>
      </c>
      <c r="AA2563" s="358">
        <v>17</v>
      </c>
      <c r="AB2563" s="20">
        <v>444.6</v>
      </c>
    </row>
    <row r="2564" spans="2:28" thickTop="1" thickBot="1" x14ac:dyDescent="0.3">
      <c r="B2564" s="279">
        <v>42010</v>
      </c>
      <c r="C2564" s="128" t="s">
        <v>11</v>
      </c>
      <c r="D2564" s="358">
        <v>16.54</v>
      </c>
      <c r="E2564" s="358">
        <v>16.420000000000002</v>
      </c>
      <c r="F2564" s="358">
        <v>16.350000000000001</v>
      </c>
      <c r="G2564" s="358">
        <v>16.41</v>
      </c>
      <c r="H2564" s="358">
        <v>16.190000000000001</v>
      </c>
      <c r="I2564" s="358">
        <v>15.93</v>
      </c>
      <c r="J2564" s="358">
        <v>13.94</v>
      </c>
      <c r="K2564" s="358">
        <v>13.66</v>
      </c>
      <c r="L2564" s="358">
        <v>14.8</v>
      </c>
      <c r="M2564" s="358">
        <v>17.07</v>
      </c>
      <c r="N2564" s="358">
        <v>18.88</v>
      </c>
      <c r="O2564" s="358">
        <v>20</v>
      </c>
      <c r="P2564" s="358">
        <v>20.65</v>
      </c>
      <c r="Q2564" s="358">
        <v>21.77</v>
      </c>
      <c r="R2564" s="358">
        <v>22.23</v>
      </c>
      <c r="S2564" s="358">
        <v>21.91</v>
      </c>
      <c r="T2564" s="358">
        <v>21.44</v>
      </c>
      <c r="U2564" s="358">
        <v>21.13</v>
      </c>
      <c r="V2564" s="358">
        <v>20.89</v>
      </c>
      <c r="W2564" s="358">
        <v>19.54</v>
      </c>
      <c r="X2564" s="358">
        <v>19.07</v>
      </c>
      <c r="Y2564" s="358">
        <v>18.88</v>
      </c>
      <c r="Z2564" s="358">
        <v>19.07</v>
      </c>
      <c r="AA2564" s="358">
        <v>19</v>
      </c>
      <c r="AB2564" s="20">
        <v>441.77000000000004</v>
      </c>
    </row>
    <row r="2565" spans="2:28" thickTop="1" thickBot="1" x14ac:dyDescent="0.3">
      <c r="B2565" s="279">
        <v>42011</v>
      </c>
      <c r="C2565" s="128" t="s">
        <v>12</v>
      </c>
      <c r="D2565" s="358">
        <v>21.06</v>
      </c>
      <c r="E2565" s="358">
        <v>21.13</v>
      </c>
      <c r="F2565" s="358">
        <v>21.13</v>
      </c>
      <c r="G2565" s="358">
        <v>21.13</v>
      </c>
      <c r="H2565" s="358">
        <v>20.77</v>
      </c>
      <c r="I2565" s="358">
        <v>20.68</v>
      </c>
      <c r="J2565" s="358">
        <v>19.350000000000001</v>
      </c>
      <c r="K2565" s="358">
        <v>16.12</v>
      </c>
      <c r="L2565" s="358">
        <v>15.08</v>
      </c>
      <c r="M2565" s="358">
        <v>16.12</v>
      </c>
      <c r="N2565" s="358">
        <v>19.73</v>
      </c>
      <c r="O2565" s="358">
        <v>21.99</v>
      </c>
      <c r="P2565" s="358">
        <v>23.05</v>
      </c>
      <c r="Q2565" s="358">
        <v>24</v>
      </c>
      <c r="R2565" s="358">
        <v>24.19</v>
      </c>
      <c r="S2565" s="358">
        <v>23.9</v>
      </c>
      <c r="T2565" s="358">
        <v>23.81</v>
      </c>
      <c r="U2565" s="358">
        <v>23.03</v>
      </c>
      <c r="V2565" s="358">
        <v>21.91</v>
      </c>
      <c r="W2565" s="358">
        <v>20.55</v>
      </c>
      <c r="X2565" s="358">
        <v>19.52</v>
      </c>
      <c r="Y2565" s="358">
        <v>19.05</v>
      </c>
      <c r="Z2565" s="358">
        <v>18.940000000000001</v>
      </c>
      <c r="AA2565" s="358">
        <v>18.829999999999998</v>
      </c>
      <c r="AB2565" s="20">
        <v>495.07</v>
      </c>
    </row>
    <row r="2566" spans="2:28" thickTop="1" thickBot="1" x14ac:dyDescent="0.3">
      <c r="B2566" s="279">
        <v>42012</v>
      </c>
      <c r="C2566" s="128" t="s">
        <v>13</v>
      </c>
      <c r="D2566" s="358">
        <v>18.399999999999999</v>
      </c>
      <c r="E2566" s="358">
        <v>18.399999999999999</v>
      </c>
      <c r="F2566" s="358">
        <v>18.309999999999999</v>
      </c>
      <c r="G2566" s="358">
        <v>18.21</v>
      </c>
      <c r="H2566" s="358">
        <v>17.93</v>
      </c>
      <c r="I2566" s="358">
        <v>16.82</v>
      </c>
      <c r="J2566" s="358">
        <v>14.8</v>
      </c>
      <c r="K2566" s="358">
        <v>14.42</v>
      </c>
      <c r="L2566" s="358">
        <v>14.89</v>
      </c>
      <c r="M2566" s="358">
        <v>17.489999999999998</v>
      </c>
      <c r="N2566" s="358">
        <v>18.809999999999999</v>
      </c>
      <c r="O2566" s="358">
        <v>19.350000000000001</v>
      </c>
      <c r="P2566" s="358">
        <v>19.82</v>
      </c>
      <c r="Q2566" s="358">
        <v>20.2</v>
      </c>
      <c r="R2566" s="358">
        <v>20.3</v>
      </c>
      <c r="S2566" s="358">
        <v>20.399999999999999</v>
      </c>
      <c r="T2566" s="358">
        <v>19.63</v>
      </c>
      <c r="U2566" s="358">
        <v>18.88</v>
      </c>
      <c r="V2566" s="358">
        <v>18.329999999999998</v>
      </c>
      <c r="W2566" s="358">
        <v>17.55</v>
      </c>
      <c r="X2566" s="358">
        <v>16.86</v>
      </c>
      <c r="Y2566" s="358">
        <v>16.79</v>
      </c>
      <c r="Z2566" s="358">
        <v>16.579999999999998</v>
      </c>
      <c r="AA2566" s="358">
        <v>16.77</v>
      </c>
      <c r="AB2566" s="20">
        <v>429.93999999999994</v>
      </c>
    </row>
    <row r="2567" spans="2:28" thickTop="1" thickBot="1" x14ac:dyDescent="0.3">
      <c r="B2567" s="279">
        <v>42013</v>
      </c>
      <c r="C2567" s="128" t="s">
        <v>14</v>
      </c>
      <c r="D2567" s="358">
        <v>16.190000000000001</v>
      </c>
      <c r="E2567" s="358">
        <v>16.12</v>
      </c>
      <c r="F2567" s="358">
        <v>15.95</v>
      </c>
      <c r="G2567" s="358">
        <v>16.16</v>
      </c>
      <c r="H2567" s="358">
        <v>15.81</v>
      </c>
      <c r="I2567" s="358">
        <v>14.64</v>
      </c>
      <c r="J2567" s="358">
        <v>13.56</v>
      </c>
      <c r="K2567" s="358">
        <v>13</v>
      </c>
      <c r="L2567" s="358">
        <v>13.56</v>
      </c>
      <c r="M2567" s="358">
        <v>14.85</v>
      </c>
      <c r="N2567" s="358">
        <v>16.190000000000001</v>
      </c>
      <c r="O2567" s="358">
        <v>18.05</v>
      </c>
      <c r="P2567" s="358">
        <v>19.28</v>
      </c>
      <c r="Q2567" s="358">
        <v>19.920000000000002</v>
      </c>
      <c r="R2567" s="358">
        <v>20.47</v>
      </c>
      <c r="S2567" s="358">
        <v>21.45</v>
      </c>
      <c r="T2567" s="358">
        <v>21.44</v>
      </c>
      <c r="U2567" s="358">
        <v>21.43</v>
      </c>
      <c r="V2567" s="358">
        <v>20.8</v>
      </c>
      <c r="W2567" s="358">
        <v>20.11</v>
      </c>
      <c r="X2567" s="358">
        <v>18.78</v>
      </c>
      <c r="Y2567" s="358">
        <v>17.93</v>
      </c>
      <c r="Z2567" s="358">
        <v>17.64</v>
      </c>
      <c r="AA2567" s="358">
        <v>17.36</v>
      </c>
      <c r="AB2567" s="20">
        <v>420.69000000000011</v>
      </c>
    </row>
    <row r="2568" spans="2:28" thickTop="1" thickBot="1" x14ac:dyDescent="0.3">
      <c r="B2568" s="279">
        <v>42014</v>
      </c>
      <c r="C2568" s="128" t="s">
        <v>15</v>
      </c>
      <c r="D2568" s="358">
        <v>17.13</v>
      </c>
      <c r="E2568" s="358">
        <v>17.260000000000002</v>
      </c>
      <c r="F2568" s="358">
        <v>17.5</v>
      </c>
      <c r="G2568" s="358">
        <v>17.18</v>
      </c>
      <c r="H2568" s="358">
        <v>16.79</v>
      </c>
      <c r="I2568" s="358">
        <v>15.93</v>
      </c>
      <c r="J2568" s="358">
        <v>14.42</v>
      </c>
      <c r="K2568" s="358">
        <v>13.75</v>
      </c>
      <c r="L2568" s="358">
        <v>13.66</v>
      </c>
      <c r="M2568" s="358">
        <v>14.8</v>
      </c>
      <c r="N2568" s="358">
        <v>16.690000000000001</v>
      </c>
      <c r="O2568" s="358">
        <v>18.690000000000001</v>
      </c>
      <c r="P2568" s="358">
        <v>19.920000000000002</v>
      </c>
      <c r="Q2568" s="358">
        <v>20.25</v>
      </c>
      <c r="R2568" s="358">
        <v>20.77</v>
      </c>
      <c r="S2568" s="358">
        <v>21</v>
      </c>
      <c r="T2568" s="358">
        <v>20.77</v>
      </c>
      <c r="U2568" s="358">
        <v>20.63</v>
      </c>
      <c r="V2568" s="358">
        <v>20.239999999999998</v>
      </c>
      <c r="W2568" s="358">
        <v>19.399999999999999</v>
      </c>
      <c r="X2568" s="358">
        <v>18.809999999999999</v>
      </c>
      <c r="Y2568" s="358">
        <v>18.600000000000001</v>
      </c>
      <c r="Z2568" s="358">
        <v>17.97</v>
      </c>
      <c r="AA2568" s="358">
        <v>17.600000000000001</v>
      </c>
      <c r="AB2568" s="178">
        <v>429.76</v>
      </c>
    </row>
    <row r="2569" spans="2:28" thickTop="1" thickBot="1" x14ac:dyDescent="0.3">
      <c r="B2569" s="279">
        <v>42015</v>
      </c>
      <c r="C2569" s="128" t="s">
        <v>16</v>
      </c>
      <c r="D2569" s="358">
        <v>17.41</v>
      </c>
      <c r="E2569" s="358">
        <v>17.02</v>
      </c>
      <c r="F2569" s="358">
        <v>16.600000000000001</v>
      </c>
      <c r="G2569" s="358">
        <v>16.72</v>
      </c>
      <c r="H2569" s="358">
        <v>16.41</v>
      </c>
      <c r="I2569" s="358">
        <v>15.46</v>
      </c>
      <c r="J2569" s="358">
        <v>13.37</v>
      </c>
      <c r="K2569" s="358">
        <v>12.8</v>
      </c>
      <c r="L2569" s="358">
        <v>13.47</v>
      </c>
      <c r="M2569" s="358">
        <v>16.28</v>
      </c>
      <c r="N2569" s="358">
        <v>18.2</v>
      </c>
      <c r="O2569" s="358">
        <v>18.97</v>
      </c>
      <c r="P2569" s="358">
        <v>20.28</v>
      </c>
      <c r="Q2569" s="358">
        <v>21.02</v>
      </c>
      <c r="R2569" s="358">
        <v>21.57</v>
      </c>
      <c r="S2569" s="358">
        <v>22.29</v>
      </c>
      <c r="T2569" s="358">
        <v>22.29</v>
      </c>
      <c r="U2569" s="358">
        <v>22.1</v>
      </c>
      <c r="V2569" s="358">
        <v>21.69</v>
      </c>
      <c r="W2569" s="358">
        <v>20.28</v>
      </c>
      <c r="X2569" s="358">
        <v>19.2</v>
      </c>
      <c r="Y2569" s="358">
        <v>17.75</v>
      </c>
      <c r="Z2569" s="358">
        <v>17</v>
      </c>
      <c r="AA2569" s="358">
        <v>16.77</v>
      </c>
      <c r="AB2569" s="20">
        <v>434.95</v>
      </c>
    </row>
    <row r="2570" spans="2:28" thickTop="1" thickBot="1" x14ac:dyDescent="0.3">
      <c r="B2570" s="279">
        <v>42016</v>
      </c>
      <c r="C2570" s="128" t="s">
        <v>17</v>
      </c>
      <c r="D2570" s="358">
        <v>16.350000000000001</v>
      </c>
      <c r="E2570" s="358">
        <v>16.350000000000001</v>
      </c>
      <c r="F2570" s="358">
        <v>16.670000000000002</v>
      </c>
      <c r="G2570" s="358">
        <v>16.670000000000002</v>
      </c>
      <c r="H2570" s="358">
        <v>16.53</v>
      </c>
      <c r="I2570" s="358">
        <v>16.12</v>
      </c>
      <c r="J2570" s="358">
        <v>14.42</v>
      </c>
      <c r="K2570" s="358">
        <v>13.75</v>
      </c>
      <c r="L2570" s="358">
        <v>14.23</v>
      </c>
      <c r="M2570" s="358">
        <v>16.91</v>
      </c>
      <c r="N2570" s="358">
        <v>18.2</v>
      </c>
      <c r="O2570" s="358">
        <v>19.47</v>
      </c>
      <c r="P2570" s="358">
        <v>21.44</v>
      </c>
      <c r="Q2570" s="358">
        <v>22.81</v>
      </c>
      <c r="R2570" s="358">
        <v>23.11</v>
      </c>
      <c r="S2570" s="358">
        <v>23.33</v>
      </c>
      <c r="T2570" s="358">
        <v>22.92</v>
      </c>
      <c r="U2570" s="358">
        <v>22</v>
      </c>
      <c r="V2570" s="358">
        <v>20</v>
      </c>
      <c r="W2570" s="358">
        <v>18.690000000000001</v>
      </c>
      <c r="X2570" s="358">
        <v>18.21</v>
      </c>
      <c r="Y2570" s="358">
        <v>18.21</v>
      </c>
      <c r="Z2570" s="358">
        <v>18</v>
      </c>
      <c r="AA2570" s="358">
        <v>17.93</v>
      </c>
      <c r="AB2570" s="20">
        <v>442.31999999999994</v>
      </c>
    </row>
    <row r="2571" spans="2:28" thickTop="1" thickBot="1" x14ac:dyDescent="0.3">
      <c r="B2571" s="279">
        <v>42017</v>
      </c>
      <c r="C2571" s="128" t="s">
        <v>11</v>
      </c>
      <c r="D2571" s="358">
        <v>18.59</v>
      </c>
      <c r="E2571" s="358">
        <v>18.59</v>
      </c>
      <c r="F2571" s="358">
        <v>18.59</v>
      </c>
      <c r="G2571" s="358">
        <v>18.399999999999999</v>
      </c>
      <c r="H2571" s="358">
        <v>18.12</v>
      </c>
      <c r="I2571" s="358">
        <v>16.88</v>
      </c>
      <c r="J2571" s="358">
        <v>14.32</v>
      </c>
      <c r="K2571" s="358">
        <v>13.18</v>
      </c>
      <c r="L2571" s="358">
        <v>13.85</v>
      </c>
      <c r="M2571" s="358">
        <v>16.41</v>
      </c>
      <c r="N2571" s="358">
        <v>18.59</v>
      </c>
      <c r="O2571" s="358">
        <v>21</v>
      </c>
      <c r="P2571" s="358">
        <v>22.2</v>
      </c>
      <c r="Q2571" s="358">
        <v>23</v>
      </c>
      <c r="R2571" s="358">
        <v>23.33</v>
      </c>
      <c r="S2571" s="358">
        <v>23.24</v>
      </c>
      <c r="T2571" s="358">
        <v>22.7</v>
      </c>
      <c r="U2571" s="358">
        <v>21.92</v>
      </c>
      <c r="V2571" s="358">
        <v>20</v>
      </c>
      <c r="W2571" s="358">
        <v>18.88</v>
      </c>
      <c r="X2571" s="358">
        <v>18.5</v>
      </c>
      <c r="Y2571" s="358">
        <v>18.12</v>
      </c>
      <c r="Z2571" s="358">
        <v>18</v>
      </c>
      <c r="AA2571" s="358">
        <v>17.84</v>
      </c>
      <c r="AB2571" s="20">
        <v>454.24999999999994</v>
      </c>
    </row>
    <row r="2572" spans="2:28" thickTop="1" thickBot="1" x14ac:dyDescent="0.3">
      <c r="B2572" s="279">
        <v>42018</v>
      </c>
      <c r="C2572" s="128" t="s">
        <v>12</v>
      </c>
      <c r="D2572" s="358">
        <v>17.34</v>
      </c>
      <c r="E2572" s="358">
        <v>17.3</v>
      </c>
      <c r="F2572" s="358">
        <v>17.170000000000002</v>
      </c>
      <c r="G2572" s="358">
        <v>17.16</v>
      </c>
      <c r="H2572" s="358">
        <v>17.3</v>
      </c>
      <c r="I2572" s="358">
        <v>16.88</v>
      </c>
      <c r="J2572" s="358">
        <v>15.08</v>
      </c>
      <c r="K2572" s="358">
        <v>14.32</v>
      </c>
      <c r="L2572" s="358">
        <v>15.08</v>
      </c>
      <c r="M2572" s="358">
        <v>17.29</v>
      </c>
      <c r="N2572" s="358">
        <v>18.670000000000002</v>
      </c>
      <c r="O2572" s="358">
        <v>20.16</v>
      </c>
      <c r="P2572" s="358">
        <v>21.2</v>
      </c>
      <c r="Q2572" s="358">
        <v>22.03</v>
      </c>
      <c r="R2572" s="358">
        <v>22.18</v>
      </c>
      <c r="S2572" s="358">
        <v>22.39</v>
      </c>
      <c r="T2572" s="358">
        <v>22.29</v>
      </c>
      <c r="U2572" s="358">
        <v>21.76</v>
      </c>
      <c r="V2572" s="358">
        <v>21.28</v>
      </c>
      <c r="W2572" s="358">
        <v>20.28</v>
      </c>
      <c r="X2572" s="358">
        <v>19.61</v>
      </c>
      <c r="Y2572" s="358">
        <v>19.14</v>
      </c>
      <c r="Z2572" s="358">
        <v>18.78</v>
      </c>
      <c r="AA2572" s="358">
        <v>18.78</v>
      </c>
      <c r="AB2572" s="20">
        <v>453.46999999999991</v>
      </c>
    </row>
    <row r="2573" spans="2:28" thickTop="1" thickBot="1" x14ac:dyDescent="0.3">
      <c r="B2573" s="279">
        <v>42019</v>
      </c>
      <c r="C2573" s="128" t="s">
        <v>13</v>
      </c>
      <c r="D2573" s="358">
        <v>17.850000000000001</v>
      </c>
      <c r="E2573" s="358">
        <v>17.66</v>
      </c>
      <c r="F2573" s="358">
        <v>17.7</v>
      </c>
      <c r="G2573" s="358">
        <v>17.66</v>
      </c>
      <c r="H2573" s="358">
        <v>17.45</v>
      </c>
      <c r="I2573" s="358">
        <v>16.100000000000001</v>
      </c>
      <c r="J2573" s="358">
        <v>14.32</v>
      </c>
      <c r="K2573" s="358">
        <v>13.85</v>
      </c>
      <c r="L2573" s="358">
        <v>14.61</v>
      </c>
      <c r="M2573" s="358">
        <v>16.670000000000002</v>
      </c>
      <c r="N2573" s="358">
        <v>18.559999999999999</v>
      </c>
      <c r="O2573" s="358">
        <v>19.57</v>
      </c>
      <c r="P2573" s="358">
        <v>20.079999999999998</v>
      </c>
      <c r="Q2573" s="358">
        <v>21.44</v>
      </c>
      <c r="R2573" s="358">
        <v>21.91</v>
      </c>
      <c r="S2573" s="358">
        <v>21.91</v>
      </c>
      <c r="T2573" s="358">
        <v>21.81</v>
      </c>
      <c r="U2573" s="358">
        <v>21.66</v>
      </c>
      <c r="V2573" s="358">
        <v>21.18</v>
      </c>
      <c r="W2573" s="358">
        <v>19.809999999999999</v>
      </c>
      <c r="X2573" s="358">
        <v>18.84</v>
      </c>
      <c r="Y2573" s="358">
        <v>18.399999999999999</v>
      </c>
      <c r="Z2573" s="358">
        <v>18</v>
      </c>
      <c r="AA2573" s="358">
        <v>17.63</v>
      </c>
      <c r="AB2573" s="20">
        <v>444.67</v>
      </c>
    </row>
    <row r="2574" spans="2:28" thickTop="1" thickBot="1" x14ac:dyDescent="0.3">
      <c r="B2574" s="279">
        <v>42020</v>
      </c>
      <c r="C2574" s="128" t="s">
        <v>14</v>
      </c>
      <c r="D2574" s="358">
        <v>17.29</v>
      </c>
      <c r="E2574" s="358">
        <v>17.07</v>
      </c>
      <c r="F2574" s="358">
        <v>17</v>
      </c>
      <c r="G2574" s="358">
        <v>16.88</v>
      </c>
      <c r="H2574" s="358">
        <v>16.7</v>
      </c>
      <c r="I2574" s="358">
        <v>16</v>
      </c>
      <c r="J2574" s="358">
        <v>13.85</v>
      </c>
      <c r="K2574" s="358">
        <v>13.18</v>
      </c>
      <c r="L2574" s="358">
        <v>14.13</v>
      </c>
      <c r="M2574" s="358">
        <v>16.329999999999998</v>
      </c>
      <c r="N2574" s="358">
        <v>18.12</v>
      </c>
      <c r="O2574" s="358">
        <v>19.03</v>
      </c>
      <c r="P2574" s="358">
        <v>19.55</v>
      </c>
      <c r="Q2574" s="358">
        <v>20.3</v>
      </c>
      <c r="R2574" s="358">
        <v>20.68</v>
      </c>
      <c r="S2574" s="358">
        <v>20.74</v>
      </c>
      <c r="T2574" s="358">
        <v>20.63</v>
      </c>
      <c r="U2574" s="358">
        <v>20.22</v>
      </c>
      <c r="V2574" s="358">
        <v>19.95</v>
      </c>
      <c r="W2574" s="358">
        <v>19.25</v>
      </c>
      <c r="X2574" s="358">
        <v>18.739999999999998</v>
      </c>
      <c r="Y2574" s="358">
        <v>17.48</v>
      </c>
      <c r="Z2574" s="358">
        <v>16.79</v>
      </c>
      <c r="AA2574" s="358">
        <v>16.27</v>
      </c>
      <c r="AB2574" s="20">
        <v>426.18000000000006</v>
      </c>
    </row>
    <row r="2575" spans="2:28" thickTop="1" thickBot="1" x14ac:dyDescent="0.3">
      <c r="B2575" s="279">
        <v>42021</v>
      </c>
      <c r="C2575" s="128" t="s">
        <v>15</v>
      </c>
      <c r="D2575" s="358">
        <v>16.55</v>
      </c>
      <c r="E2575" s="358">
        <v>16.23</v>
      </c>
      <c r="F2575" s="358">
        <v>16.05</v>
      </c>
      <c r="G2575" s="358">
        <v>16.2</v>
      </c>
      <c r="H2575" s="358">
        <v>16.309999999999999</v>
      </c>
      <c r="I2575" s="358">
        <v>15.84</v>
      </c>
      <c r="J2575" s="358">
        <v>13.85</v>
      </c>
      <c r="K2575" s="358">
        <v>12.71</v>
      </c>
      <c r="L2575" s="358">
        <v>12.71</v>
      </c>
      <c r="M2575" s="358">
        <v>14.42</v>
      </c>
      <c r="N2575" s="358">
        <v>16.45</v>
      </c>
      <c r="O2575" s="358">
        <v>19.61</v>
      </c>
      <c r="P2575" s="358">
        <v>21.72</v>
      </c>
      <c r="Q2575" s="358">
        <v>22.86</v>
      </c>
      <c r="R2575" s="358">
        <v>23.52</v>
      </c>
      <c r="S2575" s="358">
        <v>23.9</v>
      </c>
      <c r="T2575" s="358">
        <v>23.52</v>
      </c>
      <c r="U2575" s="358">
        <v>22.48</v>
      </c>
      <c r="V2575" s="358">
        <v>21.06</v>
      </c>
      <c r="W2575" s="358">
        <v>19.649999999999999</v>
      </c>
      <c r="X2575" s="358">
        <v>19.25</v>
      </c>
      <c r="Y2575" s="358">
        <v>18.7</v>
      </c>
      <c r="Z2575" s="358">
        <v>18.7</v>
      </c>
      <c r="AA2575" s="358">
        <v>18.59</v>
      </c>
      <c r="AB2575" s="20">
        <v>440.87999999999994</v>
      </c>
    </row>
    <row r="2576" spans="2:28" thickTop="1" thickBot="1" x14ac:dyDescent="0.3">
      <c r="B2576" s="279">
        <v>42022</v>
      </c>
      <c r="C2576" s="128" t="s">
        <v>16</v>
      </c>
      <c r="D2576" s="358">
        <v>18.350000000000001</v>
      </c>
      <c r="E2576" s="358">
        <v>18.21</v>
      </c>
      <c r="F2576" s="358">
        <v>17.82</v>
      </c>
      <c r="G2576" s="358">
        <v>17.850000000000001</v>
      </c>
      <c r="H2576" s="358">
        <v>17.850000000000001</v>
      </c>
      <c r="I2576" s="358">
        <v>17.170000000000002</v>
      </c>
      <c r="J2576" s="358">
        <v>15.46</v>
      </c>
      <c r="K2576" s="358">
        <v>14.8</v>
      </c>
      <c r="L2576" s="358">
        <v>15.27</v>
      </c>
      <c r="M2576" s="358">
        <v>17.829999999999998</v>
      </c>
      <c r="N2576" s="358">
        <v>19.54</v>
      </c>
      <c r="O2576" s="358">
        <v>20.46</v>
      </c>
      <c r="P2576" s="358">
        <v>22</v>
      </c>
      <c r="Q2576" s="358">
        <v>22.76</v>
      </c>
      <c r="R2576" s="358">
        <v>23.33</v>
      </c>
      <c r="S2576" s="358">
        <v>23.45</v>
      </c>
      <c r="T2576" s="358">
        <v>23.14</v>
      </c>
      <c r="U2576" s="358">
        <v>22.48</v>
      </c>
      <c r="V2576" s="358">
        <v>21.95</v>
      </c>
      <c r="W2576" s="358">
        <v>21.02</v>
      </c>
      <c r="X2576" s="358">
        <v>20.34</v>
      </c>
      <c r="Y2576" s="358">
        <v>19.309999999999999</v>
      </c>
      <c r="Z2576" s="358">
        <v>18.22</v>
      </c>
      <c r="AA2576" s="358">
        <v>17.57</v>
      </c>
      <c r="AB2576" s="20">
        <v>466.17999999999989</v>
      </c>
    </row>
    <row r="2577" spans="1:28" thickTop="1" thickBot="1" x14ac:dyDescent="0.3">
      <c r="B2577" s="279">
        <v>42023</v>
      </c>
      <c r="C2577" s="128" t="s">
        <v>17</v>
      </c>
      <c r="D2577" s="358">
        <v>17.43</v>
      </c>
      <c r="E2577" s="358">
        <v>17.170000000000002</v>
      </c>
      <c r="F2577" s="358">
        <v>16.87</v>
      </c>
      <c r="G2577" s="358">
        <v>16.72</v>
      </c>
      <c r="H2577" s="358">
        <v>16.760000000000002</v>
      </c>
      <c r="I2577" s="358">
        <v>15.97</v>
      </c>
      <c r="J2577" s="358">
        <v>13.56</v>
      </c>
      <c r="K2577" s="358">
        <v>12.9</v>
      </c>
      <c r="L2577" s="358">
        <v>13.85</v>
      </c>
      <c r="M2577" s="358">
        <v>16.03</v>
      </c>
      <c r="N2577" s="358">
        <v>17.98</v>
      </c>
      <c r="O2577" s="358">
        <v>20</v>
      </c>
      <c r="P2577" s="358">
        <v>21.66</v>
      </c>
      <c r="Q2577" s="358">
        <v>23.71</v>
      </c>
      <c r="R2577" s="358">
        <v>24.66</v>
      </c>
      <c r="S2577" s="358">
        <v>25</v>
      </c>
      <c r="T2577" s="358">
        <v>24.76</v>
      </c>
      <c r="U2577" s="358">
        <v>24.28</v>
      </c>
      <c r="V2577" s="358">
        <v>22.86</v>
      </c>
      <c r="W2577" s="358">
        <v>20.83</v>
      </c>
      <c r="X2577" s="358">
        <v>20</v>
      </c>
      <c r="Y2577" s="358">
        <v>19.38</v>
      </c>
      <c r="Z2577" s="358">
        <v>19.32</v>
      </c>
      <c r="AA2577" s="358">
        <v>18.98</v>
      </c>
      <c r="AB2577" s="20">
        <v>460.68000000000006</v>
      </c>
    </row>
    <row r="2578" spans="1:28" thickTop="1" thickBot="1" x14ac:dyDescent="0.3">
      <c r="B2578" s="279">
        <v>42024</v>
      </c>
      <c r="C2578" s="128" t="s">
        <v>11</v>
      </c>
      <c r="D2578" s="358">
        <v>18.88</v>
      </c>
      <c r="E2578" s="358">
        <v>18.850000000000001</v>
      </c>
      <c r="F2578" s="358">
        <v>18.850000000000001</v>
      </c>
      <c r="G2578" s="358">
        <v>18.850000000000001</v>
      </c>
      <c r="H2578" s="358">
        <v>18.850000000000001</v>
      </c>
      <c r="I2578" s="358">
        <v>17.64</v>
      </c>
      <c r="J2578" s="358">
        <v>14.7</v>
      </c>
      <c r="K2578" s="358">
        <v>14</v>
      </c>
      <c r="L2578" s="358">
        <v>14.51</v>
      </c>
      <c r="M2578" s="358">
        <v>16.579999999999998</v>
      </c>
      <c r="N2578" s="358">
        <v>19.350000000000001</v>
      </c>
      <c r="O2578" s="358">
        <v>21.91</v>
      </c>
      <c r="P2578" s="358">
        <v>23.9</v>
      </c>
      <c r="Q2578" s="358">
        <v>25.14</v>
      </c>
      <c r="R2578" s="358">
        <v>25.51</v>
      </c>
      <c r="S2578" s="358">
        <v>25.33</v>
      </c>
      <c r="T2578" s="358">
        <v>24.95</v>
      </c>
      <c r="U2578" s="358">
        <v>24.32</v>
      </c>
      <c r="V2578" s="358">
        <v>22.76</v>
      </c>
      <c r="W2578" s="358">
        <v>21.53</v>
      </c>
      <c r="X2578" s="358">
        <v>20.49</v>
      </c>
      <c r="Y2578" s="358">
        <v>20.07</v>
      </c>
      <c r="Z2578" s="358">
        <v>19.54</v>
      </c>
      <c r="AA2578" s="358">
        <v>19.37</v>
      </c>
      <c r="AB2578" s="20">
        <v>485.88</v>
      </c>
    </row>
    <row r="2579" spans="1:28" thickTop="1" thickBot="1" x14ac:dyDescent="0.3">
      <c r="B2579" s="279">
        <v>42025</v>
      </c>
      <c r="C2579" s="128" t="s">
        <v>12</v>
      </c>
      <c r="D2579" s="358">
        <v>19</v>
      </c>
      <c r="E2579" s="358">
        <v>19</v>
      </c>
      <c r="F2579" s="358">
        <v>19</v>
      </c>
      <c r="G2579" s="358">
        <v>18.72</v>
      </c>
      <c r="H2579" s="358">
        <v>18.72</v>
      </c>
      <c r="I2579" s="358">
        <v>17.89</v>
      </c>
      <c r="J2579" s="358">
        <v>16.12</v>
      </c>
      <c r="K2579" s="358">
        <v>15.27</v>
      </c>
      <c r="L2579" s="358">
        <v>15.93</v>
      </c>
      <c r="M2579" s="358">
        <v>18.309999999999999</v>
      </c>
      <c r="N2579" s="358">
        <v>20.49</v>
      </c>
      <c r="O2579" s="358">
        <v>22.57</v>
      </c>
      <c r="P2579" s="358">
        <v>24.95</v>
      </c>
      <c r="Q2579" s="358">
        <v>25.8</v>
      </c>
      <c r="R2579" s="358">
        <v>25.8</v>
      </c>
      <c r="S2579" s="358">
        <v>25.51</v>
      </c>
      <c r="T2579" s="358">
        <v>24.95</v>
      </c>
      <c r="U2579" s="358">
        <v>23.55</v>
      </c>
      <c r="V2579" s="358">
        <v>22.11</v>
      </c>
      <c r="W2579" s="358">
        <v>21.33</v>
      </c>
      <c r="X2579" s="358">
        <v>20.83</v>
      </c>
      <c r="Y2579" s="358">
        <v>19.920000000000002</v>
      </c>
      <c r="Z2579" s="358">
        <v>19.5</v>
      </c>
      <c r="AA2579" s="358">
        <v>18.809999999999999</v>
      </c>
      <c r="AB2579" s="20">
        <v>494.08</v>
      </c>
    </row>
    <row r="2580" spans="1:28" thickTop="1" thickBot="1" x14ac:dyDescent="0.3">
      <c r="B2580" s="279">
        <v>42026</v>
      </c>
      <c r="C2580" s="128" t="s">
        <v>13</v>
      </c>
      <c r="D2580" s="358">
        <v>18.690000000000001</v>
      </c>
      <c r="E2580" s="358">
        <v>18.79</v>
      </c>
      <c r="F2580" s="358">
        <v>18.71</v>
      </c>
      <c r="G2580" s="358">
        <v>18.77</v>
      </c>
      <c r="H2580" s="358">
        <v>18.86</v>
      </c>
      <c r="I2580" s="358">
        <v>17.82</v>
      </c>
      <c r="J2580" s="358">
        <v>16</v>
      </c>
      <c r="K2580" s="358">
        <v>15.37</v>
      </c>
      <c r="L2580" s="358">
        <v>15.84</v>
      </c>
      <c r="M2580" s="358">
        <v>17.55</v>
      </c>
      <c r="N2580" s="358">
        <v>19.61</v>
      </c>
      <c r="O2580" s="358">
        <v>21.06</v>
      </c>
      <c r="P2580" s="358">
        <v>22.45</v>
      </c>
      <c r="Q2580" s="358">
        <v>24.25</v>
      </c>
      <c r="R2580" s="358">
        <v>25.18</v>
      </c>
      <c r="S2580" s="358">
        <v>25.7</v>
      </c>
      <c r="T2580" s="358">
        <v>25.89</v>
      </c>
      <c r="U2580" s="358">
        <v>25.42</v>
      </c>
      <c r="V2580" s="358">
        <v>23.98</v>
      </c>
      <c r="W2580" s="358">
        <v>22.98</v>
      </c>
      <c r="X2580" s="358">
        <v>21.44</v>
      </c>
      <c r="Y2580" s="358">
        <v>20.68</v>
      </c>
      <c r="Z2580" s="358">
        <v>20.2</v>
      </c>
      <c r="AA2580" s="358">
        <v>19.71</v>
      </c>
      <c r="AB2580" s="20">
        <v>494.95000000000005</v>
      </c>
    </row>
    <row r="2581" spans="1:28" thickTop="1" thickBot="1" x14ac:dyDescent="0.3">
      <c r="B2581" s="279">
        <v>42027</v>
      </c>
      <c r="C2581" s="128" t="s">
        <v>14</v>
      </c>
      <c r="D2581" s="358">
        <v>18.13</v>
      </c>
      <c r="E2581" s="358">
        <v>18.41</v>
      </c>
      <c r="F2581" s="358">
        <v>18.37</v>
      </c>
      <c r="G2581" s="358">
        <v>18.29</v>
      </c>
      <c r="H2581" s="358">
        <v>18.43</v>
      </c>
      <c r="I2581" s="358">
        <v>17.64</v>
      </c>
      <c r="J2581" s="358">
        <v>15.18</v>
      </c>
      <c r="K2581" s="358">
        <v>14.23</v>
      </c>
      <c r="L2581" s="358">
        <v>15</v>
      </c>
      <c r="M2581" s="358">
        <v>17.36</v>
      </c>
      <c r="N2581" s="358">
        <v>19.920000000000002</v>
      </c>
      <c r="O2581" s="358">
        <v>21.44</v>
      </c>
      <c r="P2581" s="358">
        <v>22.08</v>
      </c>
      <c r="Q2581" s="358">
        <v>22.78</v>
      </c>
      <c r="R2581" s="358">
        <v>23.08</v>
      </c>
      <c r="S2581" s="358">
        <v>23.04</v>
      </c>
      <c r="T2581" s="358">
        <v>22.8</v>
      </c>
      <c r="U2581" s="358">
        <v>21.33</v>
      </c>
      <c r="V2581" s="358">
        <v>19.96</v>
      </c>
      <c r="W2581" s="358">
        <v>19.07</v>
      </c>
      <c r="X2581" s="358">
        <v>18.510000000000002</v>
      </c>
      <c r="Y2581" s="358">
        <v>18.21</v>
      </c>
      <c r="Z2581" s="358">
        <v>18.170000000000002</v>
      </c>
      <c r="AA2581" s="358">
        <v>17.850000000000001</v>
      </c>
      <c r="AB2581" s="20">
        <v>459.28</v>
      </c>
    </row>
    <row r="2582" spans="1:28" thickTop="1" thickBot="1" x14ac:dyDescent="0.3">
      <c r="B2582" s="279">
        <v>42028</v>
      </c>
      <c r="C2582" s="128" t="s">
        <v>15</v>
      </c>
      <c r="D2582" s="358">
        <v>17.64</v>
      </c>
      <c r="E2582" s="358">
        <v>17.62</v>
      </c>
      <c r="F2582" s="358">
        <v>17.36</v>
      </c>
      <c r="G2582" s="358">
        <v>17.559999999999999</v>
      </c>
      <c r="H2582" s="358">
        <v>17.47</v>
      </c>
      <c r="I2582" s="358">
        <v>17.010000000000002</v>
      </c>
      <c r="J2582" s="358">
        <v>15.08</v>
      </c>
      <c r="K2582" s="358">
        <v>14</v>
      </c>
      <c r="L2582" s="358">
        <v>14.42</v>
      </c>
      <c r="M2582" s="358">
        <v>15.84</v>
      </c>
      <c r="N2582" s="358">
        <v>17.829999999999998</v>
      </c>
      <c r="O2582" s="358">
        <v>19.07</v>
      </c>
      <c r="P2582" s="358">
        <v>20</v>
      </c>
      <c r="Q2582" s="358">
        <v>20.39</v>
      </c>
      <c r="R2582" s="358">
        <v>20.68</v>
      </c>
      <c r="S2582" s="358">
        <v>20.48</v>
      </c>
      <c r="T2582" s="358">
        <v>19.920000000000002</v>
      </c>
      <c r="U2582" s="358">
        <v>19.02</v>
      </c>
      <c r="V2582" s="358">
        <v>18.52</v>
      </c>
      <c r="W2582" s="358">
        <v>17.739999999999998</v>
      </c>
      <c r="X2582" s="358">
        <v>17.07</v>
      </c>
      <c r="Y2582" s="358">
        <v>16.690000000000001</v>
      </c>
      <c r="Z2582" s="358">
        <v>16.329999999999998</v>
      </c>
      <c r="AA2582" s="358">
        <v>16.22</v>
      </c>
      <c r="AB2582" s="20">
        <v>423.95999999999992</v>
      </c>
    </row>
    <row r="2583" spans="1:28" thickTop="1" thickBot="1" x14ac:dyDescent="0.3">
      <c r="B2583" s="279">
        <v>42029</v>
      </c>
      <c r="C2583" s="128" t="s">
        <v>16</v>
      </c>
      <c r="D2583" s="358">
        <v>17.64</v>
      </c>
      <c r="E2583" s="358">
        <v>17.62</v>
      </c>
      <c r="F2583" s="358">
        <v>17.36</v>
      </c>
      <c r="G2583" s="358">
        <v>17.559999999999999</v>
      </c>
      <c r="H2583" s="358">
        <v>17.47</v>
      </c>
      <c r="I2583" s="358">
        <v>16.41</v>
      </c>
      <c r="J2583" s="358">
        <v>13.09</v>
      </c>
      <c r="K2583" s="358">
        <v>11.95</v>
      </c>
      <c r="L2583" s="358">
        <v>12.62</v>
      </c>
      <c r="M2583" s="358">
        <v>15.37</v>
      </c>
      <c r="N2583" s="358">
        <v>18.5</v>
      </c>
      <c r="O2583" s="358">
        <v>20.58</v>
      </c>
      <c r="P2583" s="358">
        <v>21.34</v>
      </c>
      <c r="Q2583" s="358">
        <v>22.1</v>
      </c>
      <c r="R2583" s="358">
        <v>22.2</v>
      </c>
      <c r="S2583" s="358">
        <v>21.91</v>
      </c>
      <c r="T2583" s="358">
        <v>20.87</v>
      </c>
      <c r="U2583" s="358">
        <v>19.02</v>
      </c>
      <c r="V2583" s="358">
        <v>17.93</v>
      </c>
      <c r="W2583" s="358">
        <v>17.55</v>
      </c>
      <c r="X2583" s="358">
        <v>17.170000000000002</v>
      </c>
      <c r="Y2583" s="358">
        <v>17.07</v>
      </c>
      <c r="Z2583" s="358">
        <v>16.88</v>
      </c>
      <c r="AA2583" s="358">
        <v>16.79</v>
      </c>
      <c r="AB2583" s="20">
        <v>427.00000000000006</v>
      </c>
    </row>
    <row r="2584" spans="1:28" thickTop="1" thickBot="1" x14ac:dyDescent="0.3">
      <c r="B2584" s="279">
        <v>42030</v>
      </c>
      <c r="C2584" s="128" t="s">
        <v>17</v>
      </c>
      <c r="D2584" s="358">
        <v>17.64</v>
      </c>
      <c r="E2584" s="358">
        <v>17.62</v>
      </c>
      <c r="F2584" s="358">
        <v>17.64</v>
      </c>
      <c r="G2584" s="358">
        <v>17.559999999999999</v>
      </c>
      <c r="H2584" s="358">
        <v>17.47</v>
      </c>
      <c r="I2584" s="358">
        <v>16.41</v>
      </c>
      <c r="J2584" s="358">
        <v>14.51</v>
      </c>
      <c r="K2584" s="358">
        <v>13.94</v>
      </c>
      <c r="L2584" s="358">
        <v>14.8</v>
      </c>
      <c r="M2584" s="358">
        <v>17</v>
      </c>
      <c r="N2584" s="358">
        <v>18.66</v>
      </c>
      <c r="O2584" s="358">
        <v>20.47</v>
      </c>
      <c r="P2584" s="358">
        <v>21.74</v>
      </c>
      <c r="Q2584" s="358">
        <v>22.57</v>
      </c>
      <c r="R2584" s="358">
        <v>23</v>
      </c>
      <c r="S2584" s="358">
        <v>23.14</v>
      </c>
      <c r="T2584" s="358">
        <v>22.79</v>
      </c>
      <c r="U2584" s="358">
        <v>22.29</v>
      </c>
      <c r="V2584" s="358">
        <v>21.03</v>
      </c>
      <c r="W2584" s="358">
        <v>19.73</v>
      </c>
      <c r="X2584" s="358">
        <v>19.11</v>
      </c>
      <c r="Y2584" s="358">
        <v>18.18</v>
      </c>
      <c r="Z2584" s="358">
        <v>17.88</v>
      </c>
      <c r="AA2584" s="358">
        <v>17.86</v>
      </c>
      <c r="AB2584" s="20">
        <v>453.04000000000013</v>
      </c>
    </row>
    <row r="2585" spans="1:28" thickTop="1" thickBot="1" x14ac:dyDescent="0.3">
      <c r="B2585" s="279">
        <v>42031</v>
      </c>
      <c r="C2585" s="128" t="s">
        <v>11</v>
      </c>
      <c r="D2585" s="358">
        <v>17.86</v>
      </c>
      <c r="E2585" s="358">
        <v>17.77</v>
      </c>
      <c r="F2585" s="358">
        <v>17.64</v>
      </c>
      <c r="G2585" s="358">
        <v>17.600000000000001</v>
      </c>
      <c r="H2585" s="358">
        <v>17.260000000000002</v>
      </c>
      <c r="I2585" s="358">
        <v>16.12</v>
      </c>
      <c r="J2585" s="358">
        <v>13.47</v>
      </c>
      <c r="K2585" s="358">
        <v>12.71</v>
      </c>
      <c r="L2585" s="358">
        <v>13.37</v>
      </c>
      <c r="M2585" s="358">
        <v>15.37</v>
      </c>
      <c r="N2585" s="358">
        <v>17.78</v>
      </c>
      <c r="O2585" s="358">
        <v>20.29</v>
      </c>
      <c r="P2585" s="358">
        <v>22.38</v>
      </c>
      <c r="Q2585" s="358">
        <v>24</v>
      </c>
      <c r="R2585" s="358">
        <v>24.57</v>
      </c>
      <c r="S2585" s="358">
        <v>24.57</v>
      </c>
      <c r="T2585" s="358">
        <v>24.19</v>
      </c>
      <c r="U2585" s="358">
        <v>23.05</v>
      </c>
      <c r="V2585" s="358">
        <v>21.16</v>
      </c>
      <c r="W2585" s="358">
        <v>19.809999999999999</v>
      </c>
      <c r="X2585" s="358">
        <v>18.399999999999999</v>
      </c>
      <c r="Y2585" s="358">
        <v>17.54</v>
      </c>
      <c r="Z2585" s="358">
        <v>17.36</v>
      </c>
      <c r="AA2585" s="358">
        <v>17.329999999999998</v>
      </c>
      <c r="AB2585" s="20">
        <v>451.6</v>
      </c>
    </row>
    <row r="2586" spans="1:28" thickTop="1" thickBot="1" x14ac:dyDescent="0.3">
      <c r="B2586" s="279">
        <v>42032</v>
      </c>
      <c r="C2586" s="128" t="s">
        <v>12</v>
      </c>
      <c r="D2586" s="358">
        <v>16.690000000000001</v>
      </c>
      <c r="E2586" s="358">
        <v>16.29</v>
      </c>
      <c r="F2586" s="358">
        <v>16.28</v>
      </c>
      <c r="G2586" s="358">
        <v>16.22</v>
      </c>
      <c r="H2586" s="358">
        <v>15.84</v>
      </c>
      <c r="I2586" s="358">
        <v>14.05</v>
      </c>
      <c r="J2586" s="358">
        <v>12.24</v>
      </c>
      <c r="K2586" s="358">
        <v>11.86</v>
      </c>
      <c r="L2586" s="358">
        <v>12.9</v>
      </c>
      <c r="M2586" s="358">
        <v>16.239999999999998</v>
      </c>
      <c r="N2586" s="358">
        <v>19.3</v>
      </c>
      <c r="O2586" s="358">
        <v>21.59</v>
      </c>
      <c r="P2586" s="358">
        <v>23.33</v>
      </c>
      <c r="Q2586" s="358">
        <v>24.38</v>
      </c>
      <c r="R2586" s="358">
        <v>24.85</v>
      </c>
      <c r="S2586" s="358">
        <v>24.95</v>
      </c>
      <c r="T2586" s="358">
        <v>24.46</v>
      </c>
      <c r="U2586" s="358">
        <v>23.54</v>
      </c>
      <c r="V2586" s="358">
        <v>22.28</v>
      </c>
      <c r="W2586" s="358">
        <v>20.63</v>
      </c>
      <c r="X2586" s="358">
        <v>18.21</v>
      </c>
      <c r="Y2586" s="358">
        <v>17.600000000000001</v>
      </c>
      <c r="Z2586" s="358">
        <v>17.190000000000001</v>
      </c>
      <c r="AA2586" s="358">
        <v>16.52</v>
      </c>
      <c r="AB2586" s="20">
        <v>447.44000000000005</v>
      </c>
    </row>
    <row r="2587" spans="1:28" thickTop="1" thickBot="1" x14ac:dyDescent="0.3">
      <c r="B2587" s="279">
        <v>42033</v>
      </c>
      <c r="C2587" s="128" t="s">
        <v>13</v>
      </c>
      <c r="D2587" s="358">
        <v>16.21</v>
      </c>
      <c r="E2587" s="358">
        <v>15.99</v>
      </c>
      <c r="F2587" s="358">
        <v>16.13</v>
      </c>
      <c r="G2587" s="358">
        <v>15.75</v>
      </c>
      <c r="H2587" s="358">
        <v>15.82</v>
      </c>
      <c r="I2587" s="358">
        <v>15.08</v>
      </c>
      <c r="J2587" s="358">
        <v>12.33</v>
      </c>
      <c r="K2587" s="358">
        <v>11.76</v>
      </c>
      <c r="L2587" s="358">
        <v>13.28</v>
      </c>
      <c r="M2587" s="358">
        <v>16.41</v>
      </c>
      <c r="N2587" s="358">
        <v>19.25</v>
      </c>
      <c r="O2587" s="358">
        <v>21.82</v>
      </c>
      <c r="P2587" s="358">
        <v>23.43</v>
      </c>
      <c r="Q2587" s="358">
        <v>24.47</v>
      </c>
      <c r="R2587" s="358">
        <v>24.95</v>
      </c>
      <c r="S2587" s="358">
        <v>25.14</v>
      </c>
      <c r="T2587" s="358">
        <v>24.57</v>
      </c>
      <c r="U2587" s="358">
        <v>23.94</v>
      </c>
      <c r="V2587" s="358">
        <v>22.76</v>
      </c>
      <c r="W2587" s="358">
        <v>21.74</v>
      </c>
      <c r="X2587" s="358">
        <v>20.12</v>
      </c>
      <c r="Y2587" s="358">
        <v>19.14</v>
      </c>
      <c r="Z2587" s="358">
        <v>18.38</v>
      </c>
      <c r="AA2587" s="358">
        <v>17.75</v>
      </c>
      <c r="AB2587" s="20">
        <v>456.21999999999997</v>
      </c>
    </row>
    <row r="2588" spans="1:28" thickTop="1" thickBot="1" x14ac:dyDescent="0.3">
      <c r="B2588" s="279">
        <v>42034</v>
      </c>
      <c r="C2588" s="128" t="s">
        <v>14</v>
      </c>
      <c r="D2588" s="358">
        <v>17.66</v>
      </c>
      <c r="E2588" s="358">
        <v>17.46</v>
      </c>
      <c r="F2588" s="358">
        <v>17.5</v>
      </c>
      <c r="G2588" s="358">
        <v>17.5</v>
      </c>
      <c r="H2588" s="358">
        <v>17.04</v>
      </c>
      <c r="I2588" s="358">
        <v>16.5</v>
      </c>
      <c r="J2588" s="358">
        <v>14.32</v>
      </c>
      <c r="K2588" s="358">
        <v>12.9</v>
      </c>
      <c r="L2588" s="358">
        <v>13.18</v>
      </c>
      <c r="M2588" s="358">
        <v>15.37</v>
      </c>
      <c r="N2588" s="358">
        <v>18.12</v>
      </c>
      <c r="O2588" s="358">
        <v>19.739999999999998</v>
      </c>
      <c r="P2588" s="358">
        <v>21.15</v>
      </c>
      <c r="Q2588" s="358">
        <v>23</v>
      </c>
      <c r="R2588" s="358">
        <v>23.43</v>
      </c>
      <c r="S2588" s="358">
        <v>23.52</v>
      </c>
      <c r="T2588" s="358">
        <v>23.62</v>
      </c>
      <c r="U2588" s="358">
        <v>22.88</v>
      </c>
      <c r="V2588" s="358">
        <v>21.48</v>
      </c>
      <c r="W2588" s="358">
        <v>20.059999999999999</v>
      </c>
      <c r="X2588" s="358">
        <v>18.91</v>
      </c>
      <c r="Y2588" s="358">
        <v>18.149999999999999</v>
      </c>
      <c r="Z2588" s="358">
        <v>17.399999999999999</v>
      </c>
      <c r="AA2588" s="358">
        <v>17.559999999999999</v>
      </c>
      <c r="AB2588" s="20">
        <v>448.45</v>
      </c>
    </row>
    <row r="2589" spans="1:28" thickTop="1" thickBot="1" x14ac:dyDescent="0.3">
      <c r="B2589" s="279">
        <v>42035</v>
      </c>
      <c r="C2589" s="128" t="s">
        <v>15</v>
      </c>
      <c r="D2589" s="358">
        <v>17.559999999999999</v>
      </c>
      <c r="E2589" s="358">
        <v>17.45</v>
      </c>
      <c r="F2589" s="358">
        <v>17.36</v>
      </c>
      <c r="G2589" s="358">
        <v>16.920000000000002</v>
      </c>
      <c r="H2589" s="358">
        <v>16.72</v>
      </c>
      <c r="I2589" s="358">
        <v>16.12</v>
      </c>
      <c r="J2589" s="358">
        <v>15.08</v>
      </c>
      <c r="K2589" s="358">
        <v>12.52</v>
      </c>
      <c r="L2589" s="358">
        <v>11.95</v>
      </c>
      <c r="M2589" s="358">
        <v>13.28</v>
      </c>
      <c r="N2589" s="358">
        <v>17.260000000000002</v>
      </c>
      <c r="O2589" s="358">
        <v>19.440000000000001</v>
      </c>
      <c r="P2589" s="358">
        <v>21.15</v>
      </c>
      <c r="Q2589" s="358">
        <v>22.12</v>
      </c>
      <c r="R2589" s="358">
        <v>22.95</v>
      </c>
      <c r="S2589" s="358">
        <v>23.43</v>
      </c>
      <c r="T2589" s="358">
        <v>23.14</v>
      </c>
      <c r="U2589" s="358">
        <v>22.64</v>
      </c>
      <c r="V2589" s="358">
        <v>20.86</v>
      </c>
      <c r="W2589" s="358">
        <v>19.39</v>
      </c>
      <c r="X2589" s="358">
        <v>18.399999999999999</v>
      </c>
      <c r="Y2589" s="358">
        <v>17.77</v>
      </c>
      <c r="Z2589" s="358">
        <v>17.64</v>
      </c>
      <c r="AA2589" s="358">
        <v>17.489999999999998</v>
      </c>
      <c r="AB2589" s="20">
        <v>438.63999999999993</v>
      </c>
    </row>
    <row r="2590" spans="1:28" thickTop="1" thickBot="1" x14ac:dyDescent="0.3">
      <c r="A2590" s="11" t="s">
        <v>18</v>
      </c>
      <c r="B2590" s="279">
        <v>42036</v>
      </c>
      <c r="C2590" s="128" t="s">
        <v>16</v>
      </c>
      <c r="D2590" s="358">
        <v>17.29</v>
      </c>
      <c r="E2590" s="358">
        <v>17.45</v>
      </c>
      <c r="F2590" s="358">
        <v>17.22</v>
      </c>
      <c r="G2590" s="358">
        <v>17.32</v>
      </c>
      <c r="H2590" s="358">
        <v>17.260000000000002</v>
      </c>
      <c r="I2590" s="358">
        <v>16.86</v>
      </c>
      <c r="J2590" s="358">
        <v>15.08</v>
      </c>
      <c r="K2590" s="358">
        <v>12.71</v>
      </c>
      <c r="L2590" s="358">
        <v>11.95</v>
      </c>
      <c r="M2590" s="358">
        <v>13.66</v>
      </c>
      <c r="N2590" s="358">
        <v>17.93</v>
      </c>
      <c r="O2590" s="358">
        <v>19.84</v>
      </c>
      <c r="P2590" s="358">
        <v>22.35</v>
      </c>
      <c r="Q2590" s="358">
        <v>23.38</v>
      </c>
      <c r="R2590" s="358">
        <v>24.95</v>
      </c>
      <c r="S2590" s="358">
        <v>25.51</v>
      </c>
      <c r="T2590" s="358">
        <v>25.27</v>
      </c>
      <c r="U2590" s="358">
        <v>24.45</v>
      </c>
      <c r="V2590" s="358">
        <v>22.8</v>
      </c>
      <c r="W2590" s="358">
        <v>21.07</v>
      </c>
      <c r="X2590" s="358">
        <v>19.920000000000002</v>
      </c>
      <c r="Y2590" s="358">
        <v>19.25</v>
      </c>
      <c r="Z2590" s="358">
        <v>18.78</v>
      </c>
      <c r="AA2590" s="358">
        <v>18.23</v>
      </c>
      <c r="AB2590" s="20">
        <v>460.53</v>
      </c>
    </row>
    <row r="2591" spans="1:28" thickTop="1" thickBot="1" x14ac:dyDescent="0.3">
      <c r="B2591" s="279">
        <v>42037</v>
      </c>
      <c r="C2591" s="128" t="s">
        <v>17</v>
      </c>
      <c r="D2591" s="358">
        <v>18.190000000000001</v>
      </c>
      <c r="E2591" s="358">
        <v>18.04</v>
      </c>
      <c r="F2591" s="358">
        <v>18.02</v>
      </c>
      <c r="G2591" s="358">
        <v>18.02</v>
      </c>
      <c r="H2591" s="358">
        <v>18.02</v>
      </c>
      <c r="I2591" s="358">
        <v>17.38</v>
      </c>
      <c r="J2591" s="358">
        <v>14.42</v>
      </c>
      <c r="K2591" s="358">
        <v>13.75</v>
      </c>
      <c r="L2591" s="358">
        <v>14.61</v>
      </c>
      <c r="M2591" s="358">
        <v>17.77</v>
      </c>
      <c r="N2591" s="358">
        <v>19.739999999999998</v>
      </c>
      <c r="O2591" s="358">
        <v>21.63</v>
      </c>
      <c r="P2591" s="358">
        <v>22.56</v>
      </c>
      <c r="Q2591" s="358">
        <v>23.43</v>
      </c>
      <c r="R2591" s="358">
        <v>23.62</v>
      </c>
      <c r="S2591" s="358">
        <v>23.33</v>
      </c>
      <c r="T2591" s="358">
        <v>23</v>
      </c>
      <c r="U2591" s="358">
        <v>22.27</v>
      </c>
      <c r="V2591" s="358">
        <v>21.59</v>
      </c>
      <c r="W2591" s="358">
        <v>20.72</v>
      </c>
      <c r="X2591" s="358">
        <v>19.920000000000002</v>
      </c>
      <c r="Y2591" s="358">
        <v>19.260000000000002</v>
      </c>
      <c r="Z2591" s="358">
        <v>19.07</v>
      </c>
      <c r="AA2591" s="358">
        <v>18.920000000000002</v>
      </c>
      <c r="AB2591" s="20">
        <v>467.27999999999992</v>
      </c>
    </row>
    <row r="2592" spans="1:28" thickTop="1" thickBot="1" x14ac:dyDescent="0.3">
      <c r="B2592" s="279">
        <v>42038</v>
      </c>
      <c r="C2592" s="128" t="s">
        <v>11</v>
      </c>
      <c r="D2592" s="358">
        <v>18.52</v>
      </c>
      <c r="E2592" s="358">
        <v>18.78</v>
      </c>
      <c r="F2592" s="358">
        <v>18.86</v>
      </c>
      <c r="G2592" s="358">
        <v>18.48</v>
      </c>
      <c r="H2592" s="358">
        <v>18.2</v>
      </c>
      <c r="I2592" s="358">
        <v>17.38</v>
      </c>
      <c r="J2592" s="358">
        <v>15.7</v>
      </c>
      <c r="K2592" s="358">
        <v>15.18</v>
      </c>
      <c r="L2592" s="358">
        <v>15.94</v>
      </c>
      <c r="M2592" s="358">
        <v>17.899999999999999</v>
      </c>
      <c r="N2592" s="358">
        <v>18.59</v>
      </c>
      <c r="O2592" s="358">
        <v>19.329999999999998</v>
      </c>
      <c r="P2592" s="358">
        <v>20.3</v>
      </c>
      <c r="Q2592" s="358">
        <v>20.65</v>
      </c>
      <c r="R2592" s="358">
        <v>21</v>
      </c>
      <c r="S2592" s="358">
        <v>20.73</v>
      </c>
      <c r="T2592" s="358">
        <v>20.29</v>
      </c>
      <c r="U2592" s="358">
        <v>19.72</v>
      </c>
      <c r="V2592" s="358">
        <v>18.739999999999998</v>
      </c>
      <c r="W2592" s="358">
        <v>18.59</v>
      </c>
      <c r="X2592" s="358">
        <v>18.59</v>
      </c>
      <c r="Y2592" s="358">
        <v>18.46</v>
      </c>
      <c r="Z2592" s="358">
        <v>18.579999999999998</v>
      </c>
      <c r="AA2592" s="358">
        <v>18.73</v>
      </c>
      <c r="AB2592" s="20">
        <v>447.24</v>
      </c>
    </row>
    <row r="2593" spans="2:28" thickTop="1" thickBot="1" x14ac:dyDescent="0.3">
      <c r="B2593" s="279">
        <v>42039</v>
      </c>
      <c r="C2593" s="128" t="s">
        <v>12</v>
      </c>
      <c r="D2593" s="358">
        <v>18.600000000000001</v>
      </c>
      <c r="E2593" s="358">
        <v>18.350000000000001</v>
      </c>
      <c r="F2593" s="358">
        <v>18.32</v>
      </c>
      <c r="G2593" s="358">
        <v>18.309999999999999</v>
      </c>
      <c r="H2593" s="358">
        <v>18.170000000000002</v>
      </c>
      <c r="I2593" s="358">
        <v>17.21</v>
      </c>
      <c r="J2593" s="358">
        <v>15</v>
      </c>
      <c r="K2593" s="358">
        <v>14</v>
      </c>
      <c r="L2593" s="358">
        <v>15.08</v>
      </c>
      <c r="M2593" s="358">
        <v>17.170000000000002</v>
      </c>
      <c r="N2593" s="358">
        <v>18.73</v>
      </c>
      <c r="O2593" s="358">
        <v>20.11</v>
      </c>
      <c r="P2593" s="358">
        <v>20.75</v>
      </c>
      <c r="Q2593" s="358">
        <v>21.7</v>
      </c>
      <c r="R2593" s="358">
        <v>22.57</v>
      </c>
      <c r="S2593" s="358">
        <v>22.76</v>
      </c>
      <c r="T2593" s="358">
        <v>22.67</v>
      </c>
      <c r="U2593" s="358">
        <v>22.36</v>
      </c>
      <c r="V2593" s="358">
        <v>21.45</v>
      </c>
      <c r="W2593" s="358">
        <v>20.149999999999999</v>
      </c>
      <c r="X2593" s="358">
        <v>19.59</v>
      </c>
      <c r="Y2593" s="358">
        <v>19.100000000000001</v>
      </c>
      <c r="Z2593" s="358">
        <v>18.89</v>
      </c>
      <c r="AA2593" s="358">
        <v>18.46</v>
      </c>
      <c r="AB2593" s="20">
        <v>459.49999999999994</v>
      </c>
    </row>
    <row r="2594" spans="2:28" thickTop="1" thickBot="1" x14ac:dyDescent="0.3">
      <c r="B2594" s="279">
        <v>42040</v>
      </c>
      <c r="C2594" s="128" t="s">
        <v>13</v>
      </c>
      <c r="D2594" s="358">
        <v>18.489999999999998</v>
      </c>
      <c r="E2594" s="358">
        <v>18.399999999999999</v>
      </c>
      <c r="F2594" s="358">
        <v>18.09</v>
      </c>
      <c r="G2594" s="358">
        <v>18.09</v>
      </c>
      <c r="H2594" s="358">
        <v>18.12</v>
      </c>
      <c r="I2594" s="358">
        <v>17.27</v>
      </c>
      <c r="J2594" s="358">
        <v>15.34</v>
      </c>
      <c r="K2594" s="358">
        <v>13.94</v>
      </c>
      <c r="L2594" s="358">
        <v>14.23</v>
      </c>
      <c r="M2594" s="358">
        <v>16</v>
      </c>
      <c r="N2594" s="358">
        <v>18.59</v>
      </c>
      <c r="O2594" s="358">
        <v>20.25</v>
      </c>
      <c r="P2594" s="358">
        <v>22.2</v>
      </c>
      <c r="Q2594" s="358">
        <v>23.81</v>
      </c>
      <c r="R2594" s="358">
        <v>24.47</v>
      </c>
      <c r="S2594" s="358">
        <v>24.47</v>
      </c>
      <c r="T2594" s="358">
        <v>24</v>
      </c>
      <c r="U2594" s="358">
        <v>23.52</v>
      </c>
      <c r="V2594" s="358">
        <v>21.89</v>
      </c>
      <c r="W2594" s="358">
        <v>19.63</v>
      </c>
      <c r="X2594" s="358">
        <v>18.309999999999999</v>
      </c>
      <c r="Y2594" s="358">
        <v>17.809999999999999</v>
      </c>
      <c r="Z2594" s="358">
        <v>17.510000000000002</v>
      </c>
      <c r="AA2594" s="358">
        <v>17.36</v>
      </c>
      <c r="AB2594" s="20">
        <v>461.78999999999996</v>
      </c>
    </row>
    <row r="2595" spans="2:28" thickTop="1" thickBot="1" x14ac:dyDescent="0.3">
      <c r="B2595" s="279">
        <v>42041</v>
      </c>
      <c r="C2595" s="128" t="s">
        <v>14</v>
      </c>
      <c r="D2595" s="358">
        <v>17.03</v>
      </c>
      <c r="E2595" s="358">
        <v>16.690000000000001</v>
      </c>
      <c r="F2595" s="358">
        <v>16.41</v>
      </c>
      <c r="G2595" s="358">
        <v>16.27</v>
      </c>
      <c r="H2595" s="358">
        <v>15.61</v>
      </c>
      <c r="I2595" s="358">
        <v>15.37</v>
      </c>
      <c r="J2595" s="358">
        <v>13.56</v>
      </c>
      <c r="K2595" s="358">
        <v>12.71</v>
      </c>
      <c r="L2595" s="358">
        <v>13.85</v>
      </c>
      <c r="M2595" s="358">
        <v>16.89</v>
      </c>
      <c r="N2595" s="358">
        <v>18.920000000000002</v>
      </c>
      <c r="O2595" s="358">
        <v>20.03</v>
      </c>
      <c r="P2595" s="358">
        <v>20.86</v>
      </c>
      <c r="Q2595" s="358">
        <v>22.29</v>
      </c>
      <c r="R2595" s="358">
        <v>23.05</v>
      </c>
      <c r="S2595" s="358">
        <v>23.33</v>
      </c>
      <c r="T2595" s="358">
        <v>23.24</v>
      </c>
      <c r="U2595" s="358">
        <v>22.42</v>
      </c>
      <c r="V2595" s="358">
        <v>21.25</v>
      </c>
      <c r="W2595" s="358">
        <v>20.58</v>
      </c>
      <c r="X2595" s="358">
        <v>19.28</v>
      </c>
      <c r="Y2595" s="358">
        <v>18.3</v>
      </c>
      <c r="Z2595" s="358">
        <v>17.38</v>
      </c>
      <c r="AA2595" s="358">
        <v>16.88</v>
      </c>
      <c r="AB2595" s="20">
        <v>442.2</v>
      </c>
    </row>
    <row r="2596" spans="2:28" thickTop="1" thickBot="1" x14ac:dyDescent="0.3">
      <c r="B2596" s="279">
        <v>42042</v>
      </c>
      <c r="C2596" s="128" t="s">
        <v>15</v>
      </c>
      <c r="D2596" s="358">
        <v>16.670000000000002</v>
      </c>
      <c r="E2596" s="358">
        <v>16.79</v>
      </c>
      <c r="F2596" s="358">
        <v>16.329999999999998</v>
      </c>
      <c r="G2596" s="358">
        <v>16.329999999999998</v>
      </c>
      <c r="H2596" s="358">
        <v>16.309999999999999</v>
      </c>
      <c r="I2596" s="358">
        <v>15.46</v>
      </c>
      <c r="J2596" s="358">
        <v>12.62</v>
      </c>
      <c r="K2596" s="358">
        <v>11.86</v>
      </c>
      <c r="L2596" s="358">
        <v>12.71</v>
      </c>
      <c r="M2596" s="358">
        <v>15.29</v>
      </c>
      <c r="N2596" s="358">
        <v>18.309999999999999</v>
      </c>
      <c r="O2596" s="358">
        <v>20.420000000000002</v>
      </c>
      <c r="P2596" s="358">
        <v>21.3</v>
      </c>
      <c r="Q2596" s="358">
        <v>23</v>
      </c>
      <c r="R2596" s="358">
        <v>23.43</v>
      </c>
      <c r="S2596" s="358">
        <v>23.33</v>
      </c>
      <c r="T2596" s="358">
        <v>22.76</v>
      </c>
      <c r="U2596" s="358">
        <v>21.02</v>
      </c>
      <c r="V2596" s="358">
        <v>20.3</v>
      </c>
      <c r="W2596" s="358">
        <v>19.329999999999998</v>
      </c>
      <c r="X2596" s="358">
        <v>18.579999999999998</v>
      </c>
      <c r="Y2596" s="358">
        <v>17.97</v>
      </c>
      <c r="Z2596" s="358">
        <v>17.34</v>
      </c>
      <c r="AA2596" s="358">
        <v>16.63</v>
      </c>
      <c r="AB2596" s="20">
        <v>434.09</v>
      </c>
    </row>
    <row r="2597" spans="2:28" thickTop="1" thickBot="1" x14ac:dyDescent="0.3">
      <c r="B2597" s="279">
        <v>42043</v>
      </c>
      <c r="C2597" s="128" t="s">
        <v>16</v>
      </c>
      <c r="D2597" s="358">
        <v>16.72</v>
      </c>
      <c r="E2597" s="358">
        <v>16.12</v>
      </c>
      <c r="F2597" s="358">
        <v>15.84</v>
      </c>
      <c r="G2597" s="358">
        <v>15.31</v>
      </c>
      <c r="H2597" s="358">
        <v>15.18</v>
      </c>
      <c r="I2597" s="358">
        <v>14.53</v>
      </c>
      <c r="J2597" s="358">
        <v>12</v>
      </c>
      <c r="K2597" s="358">
        <v>11</v>
      </c>
      <c r="L2597" s="358">
        <v>12.43</v>
      </c>
      <c r="M2597" s="358">
        <v>16.78</v>
      </c>
      <c r="N2597" s="358">
        <v>19.73</v>
      </c>
      <c r="O2597" s="358">
        <v>21.59</v>
      </c>
      <c r="P2597" s="358">
        <v>22.68</v>
      </c>
      <c r="Q2597" s="358">
        <v>24.76</v>
      </c>
      <c r="R2597" s="358">
        <v>25.23</v>
      </c>
      <c r="S2597" s="358">
        <v>25.33</v>
      </c>
      <c r="T2597" s="358">
        <v>25.14</v>
      </c>
      <c r="U2597" s="358">
        <v>24.47</v>
      </c>
      <c r="V2597" s="358">
        <v>22.74</v>
      </c>
      <c r="W2597" s="358">
        <v>20.39</v>
      </c>
      <c r="X2597" s="358">
        <v>19.14</v>
      </c>
      <c r="Y2597" s="358">
        <v>18</v>
      </c>
      <c r="Z2597" s="358">
        <v>17.18</v>
      </c>
      <c r="AA2597" s="358">
        <v>16.39</v>
      </c>
      <c r="AB2597" s="20">
        <v>448.68</v>
      </c>
    </row>
    <row r="2598" spans="2:28" thickTop="1" thickBot="1" x14ac:dyDescent="0.3">
      <c r="B2598" s="279">
        <v>42044</v>
      </c>
      <c r="C2598" s="128" t="s">
        <v>17</v>
      </c>
      <c r="D2598" s="358">
        <v>17</v>
      </c>
      <c r="E2598" s="358">
        <v>16.88</v>
      </c>
      <c r="F2598" s="358">
        <v>17</v>
      </c>
      <c r="G2598" s="358">
        <v>16.88</v>
      </c>
      <c r="H2598" s="358">
        <v>16.5</v>
      </c>
      <c r="I2598" s="358">
        <v>15.18</v>
      </c>
      <c r="J2598" s="358">
        <v>12.24</v>
      </c>
      <c r="K2598" s="358">
        <v>11.38</v>
      </c>
      <c r="L2598" s="358">
        <v>13.09</v>
      </c>
      <c r="M2598" s="358">
        <v>16.41</v>
      </c>
      <c r="N2598" s="358">
        <v>19.489999999999998</v>
      </c>
      <c r="O2598" s="358">
        <v>22.35</v>
      </c>
      <c r="P2598" s="358">
        <v>24.04</v>
      </c>
      <c r="Q2598" s="358">
        <v>25.33</v>
      </c>
      <c r="R2598" s="358">
        <v>25.89</v>
      </c>
      <c r="S2598" s="358">
        <v>25.54</v>
      </c>
      <c r="T2598" s="358">
        <v>25</v>
      </c>
      <c r="U2598" s="358">
        <v>23.53</v>
      </c>
      <c r="V2598" s="358">
        <v>22.92</v>
      </c>
      <c r="W2598" s="358">
        <v>21.76</v>
      </c>
      <c r="X2598" s="358">
        <v>20.34</v>
      </c>
      <c r="Y2598" s="358">
        <v>19.05</v>
      </c>
      <c r="Z2598" s="358">
        <v>18.09</v>
      </c>
      <c r="AA2598" s="358">
        <v>17.809999999999999</v>
      </c>
      <c r="AB2598" s="20">
        <v>463.7</v>
      </c>
    </row>
    <row r="2599" spans="2:28" thickTop="1" thickBot="1" x14ac:dyDescent="0.3">
      <c r="B2599" s="279">
        <v>42045</v>
      </c>
      <c r="C2599" s="128" t="s">
        <v>11</v>
      </c>
      <c r="D2599" s="358">
        <v>17</v>
      </c>
      <c r="E2599" s="358">
        <v>17.11</v>
      </c>
      <c r="F2599" s="358">
        <v>17.07</v>
      </c>
      <c r="G2599" s="358">
        <v>16.88</v>
      </c>
      <c r="H2599" s="358">
        <v>16.600000000000001</v>
      </c>
      <c r="I2599" s="358">
        <v>14.99</v>
      </c>
      <c r="J2599" s="358">
        <v>13.28</v>
      </c>
      <c r="K2599" s="358">
        <v>12.8</v>
      </c>
      <c r="L2599" s="358">
        <v>13.75</v>
      </c>
      <c r="M2599" s="358">
        <v>15.88</v>
      </c>
      <c r="N2599" s="358">
        <v>18.95</v>
      </c>
      <c r="O2599" s="358">
        <v>21.53</v>
      </c>
      <c r="P2599" s="358">
        <v>23.71</v>
      </c>
      <c r="Q2599" s="358">
        <v>24.66</v>
      </c>
      <c r="R2599" s="358">
        <v>24.95</v>
      </c>
      <c r="S2599" s="358">
        <v>25.14</v>
      </c>
      <c r="T2599" s="358">
        <v>25.14</v>
      </c>
      <c r="U2599" s="358">
        <v>24.09</v>
      </c>
      <c r="V2599" s="358">
        <v>22.86</v>
      </c>
      <c r="W2599" s="358">
        <v>20.3</v>
      </c>
      <c r="X2599" s="358">
        <v>19</v>
      </c>
      <c r="Y2599" s="358">
        <v>18.690000000000001</v>
      </c>
      <c r="Z2599" s="358">
        <v>18.21</v>
      </c>
      <c r="AA2599" s="358">
        <v>17.93</v>
      </c>
      <c r="AB2599" s="20">
        <v>460.51999999999992</v>
      </c>
    </row>
    <row r="2600" spans="2:28" thickTop="1" thickBot="1" x14ac:dyDescent="0.3">
      <c r="B2600" s="279">
        <v>42046</v>
      </c>
      <c r="C2600" s="128" t="s">
        <v>12</v>
      </c>
      <c r="D2600" s="358">
        <v>17.47</v>
      </c>
      <c r="E2600" s="358">
        <v>17.170000000000002</v>
      </c>
      <c r="F2600" s="358">
        <v>17.239999999999998</v>
      </c>
      <c r="G2600" s="358">
        <v>17.45</v>
      </c>
      <c r="H2600" s="358">
        <v>17.170000000000002</v>
      </c>
      <c r="I2600" s="358">
        <v>15.77</v>
      </c>
      <c r="J2600" s="358">
        <v>13.32</v>
      </c>
      <c r="K2600" s="358">
        <v>12.8</v>
      </c>
      <c r="L2600" s="358">
        <v>13.65</v>
      </c>
      <c r="M2600" s="358">
        <v>15.76</v>
      </c>
      <c r="N2600" s="358">
        <v>18.239999999999998</v>
      </c>
      <c r="O2600" s="358">
        <v>20.36</v>
      </c>
      <c r="P2600" s="358">
        <v>21.67</v>
      </c>
      <c r="Q2600" s="358">
        <v>24.1</v>
      </c>
      <c r="R2600" s="358">
        <v>24.85</v>
      </c>
      <c r="S2600" s="358">
        <v>25.22</v>
      </c>
      <c r="T2600" s="358">
        <v>25</v>
      </c>
      <c r="U2600" s="358">
        <v>24.39</v>
      </c>
      <c r="V2600" s="358">
        <v>22.39</v>
      </c>
      <c r="W2600" s="358">
        <v>20.58</v>
      </c>
      <c r="X2600" s="358">
        <v>19.63</v>
      </c>
      <c r="Y2600" s="358">
        <v>19.07</v>
      </c>
      <c r="Z2600" s="358">
        <v>18.920000000000002</v>
      </c>
      <c r="AA2600" s="358">
        <v>18.89</v>
      </c>
      <c r="AB2600" s="20">
        <v>461.10999999999996</v>
      </c>
    </row>
    <row r="2601" spans="2:28" thickTop="1" thickBot="1" x14ac:dyDescent="0.3">
      <c r="B2601" s="279">
        <v>42047</v>
      </c>
      <c r="C2601" s="128" t="s">
        <v>13</v>
      </c>
      <c r="D2601" s="358">
        <v>18.64</v>
      </c>
      <c r="E2601" s="358">
        <v>18.690000000000001</v>
      </c>
      <c r="F2601" s="358">
        <v>18.559999999999999</v>
      </c>
      <c r="G2601" s="358">
        <v>18.68</v>
      </c>
      <c r="H2601" s="358">
        <v>18.309999999999999</v>
      </c>
      <c r="I2601" s="358">
        <v>17.84</v>
      </c>
      <c r="J2601" s="358">
        <v>15.93</v>
      </c>
      <c r="K2601" s="358">
        <v>15.18</v>
      </c>
      <c r="L2601" s="358">
        <v>15.65</v>
      </c>
      <c r="M2601" s="358">
        <v>17.79</v>
      </c>
      <c r="N2601" s="358">
        <v>18.899999999999999</v>
      </c>
      <c r="O2601" s="358">
        <v>21.04</v>
      </c>
      <c r="P2601" s="358">
        <v>23.43</v>
      </c>
      <c r="Q2601" s="358">
        <v>24</v>
      </c>
      <c r="R2601" s="358">
        <v>24.47</v>
      </c>
      <c r="S2601" s="358">
        <v>24.28</v>
      </c>
      <c r="T2601" s="358">
        <v>23.62</v>
      </c>
      <c r="U2601" s="358">
        <v>22.38</v>
      </c>
      <c r="V2601" s="358">
        <v>20.54</v>
      </c>
      <c r="W2601" s="358">
        <v>19.05</v>
      </c>
      <c r="X2601" s="358">
        <v>18.850000000000001</v>
      </c>
      <c r="Y2601" s="358">
        <v>18.79</v>
      </c>
      <c r="Z2601" s="358">
        <v>18.34</v>
      </c>
      <c r="AA2601" s="358">
        <v>18.36</v>
      </c>
      <c r="AB2601" s="20">
        <v>471.32000000000005</v>
      </c>
    </row>
    <row r="2602" spans="2:28" thickTop="1" thickBot="1" x14ac:dyDescent="0.3">
      <c r="B2602" s="279">
        <v>42048</v>
      </c>
      <c r="C2602" s="128" t="s">
        <v>14</v>
      </c>
      <c r="D2602" s="358">
        <v>17.79</v>
      </c>
      <c r="E2602" s="358">
        <v>17.739999999999998</v>
      </c>
      <c r="F2602" s="358">
        <v>17.77</v>
      </c>
      <c r="G2602" s="358">
        <v>17.579999999999998</v>
      </c>
      <c r="H2602" s="358">
        <v>17.34</v>
      </c>
      <c r="I2602" s="358">
        <v>16.260000000000002</v>
      </c>
      <c r="J2602" s="358">
        <v>14.32</v>
      </c>
      <c r="K2602" s="358">
        <v>13.56</v>
      </c>
      <c r="L2602" s="358">
        <v>14.13</v>
      </c>
      <c r="M2602" s="358">
        <v>15.84</v>
      </c>
      <c r="N2602" s="358">
        <v>17.420000000000002</v>
      </c>
      <c r="O2602" s="358">
        <v>19.350000000000001</v>
      </c>
      <c r="P2602" s="358">
        <v>21.21</v>
      </c>
      <c r="Q2602" s="358">
        <v>23.52</v>
      </c>
      <c r="R2602" s="358">
        <v>24.09</v>
      </c>
      <c r="S2602" s="358">
        <v>24.19</v>
      </c>
      <c r="T2602" s="358">
        <v>23.71</v>
      </c>
      <c r="U2602" s="358">
        <v>23</v>
      </c>
      <c r="V2602" s="358">
        <v>21.05</v>
      </c>
      <c r="W2602" s="358">
        <v>19.440000000000001</v>
      </c>
      <c r="X2602" s="358">
        <v>18.53</v>
      </c>
      <c r="Y2602" s="358">
        <v>17.739999999999998</v>
      </c>
      <c r="Z2602" s="358">
        <v>17.329999999999998</v>
      </c>
      <c r="AA2602" s="358">
        <v>16.72</v>
      </c>
      <c r="AB2602" s="20">
        <v>449.63</v>
      </c>
    </row>
    <row r="2603" spans="2:28" thickTop="1" thickBot="1" x14ac:dyDescent="0.3">
      <c r="B2603" s="279">
        <v>42049</v>
      </c>
      <c r="C2603" s="128" t="s">
        <v>15</v>
      </c>
      <c r="D2603" s="358">
        <v>16.690000000000001</v>
      </c>
      <c r="E2603" s="358">
        <v>16.739999999999998</v>
      </c>
      <c r="F2603" s="358">
        <v>16.72</v>
      </c>
      <c r="G2603" s="358">
        <v>16.72</v>
      </c>
      <c r="H2603" s="358">
        <v>16.62</v>
      </c>
      <c r="I2603" s="358">
        <v>16.79</v>
      </c>
      <c r="J2603" s="358">
        <v>16.21</v>
      </c>
      <c r="K2603" s="358">
        <v>14.7</v>
      </c>
      <c r="L2603" s="358">
        <v>14.13</v>
      </c>
      <c r="M2603" s="358">
        <v>14.61</v>
      </c>
      <c r="N2603" s="358">
        <v>17.079999999999998</v>
      </c>
      <c r="O2603" s="358">
        <v>19.32</v>
      </c>
      <c r="P2603" s="358">
        <v>21.4</v>
      </c>
      <c r="Q2603" s="358">
        <v>23.52</v>
      </c>
      <c r="R2603" s="358">
        <v>24.19</v>
      </c>
      <c r="S2603" s="358">
        <v>24.47</v>
      </c>
      <c r="T2603" s="358">
        <v>24.57</v>
      </c>
      <c r="U2603" s="358">
        <v>24</v>
      </c>
      <c r="V2603" s="358">
        <v>22.74</v>
      </c>
      <c r="W2603" s="358">
        <v>21.63</v>
      </c>
      <c r="X2603" s="358">
        <v>20.58</v>
      </c>
      <c r="Y2603" s="358">
        <v>19.43</v>
      </c>
      <c r="Z2603" s="358">
        <v>18.399999999999999</v>
      </c>
      <c r="AA2603" s="358">
        <v>18.14</v>
      </c>
      <c r="AB2603" s="20">
        <v>459.39999999999992</v>
      </c>
    </row>
    <row r="2604" spans="2:28" thickTop="1" thickBot="1" x14ac:dyDescent="0.3">
      <c r="B2604" s="279">
        <v>42050</v>
      </c>
      <c r="C2604" s="128" t="s">
        <v>16</v>
      </c>
      <c r="D2604" s="358">
        <v>18</v>
      </c>
      <c r="E2604" s="358">
        <v>18.079999999999998</v>
      </c>
      <c r="F2604" s="358">
        <v>18.03</v>
      </c>
      <c r="G2604" s="358">
        <v>18.14</v>
      </c>
      <c r="H2604" s="358">
        <v>18.23</v>
      </c>
      <c r="I2604" s="358">
        <v>17.36</v>
      </c>
      <c r="J2604" s="358">
        <v>14.51</v>
      </c>
      <c r="K2604" s="358">
        <v>13.56</v>
      </c>
      <c r="L2604" s="358">
        <v>14.32</v>
      </c>
      <c r="M2604" s="358">
        <v>17.829999999999998</v>
      </c>
      <c r="N2604" s="358">
        <v>20</v>
      </c>
      <c r="O2604" s="358">
        <v>21.15</v>
      </c>
      <c r="P2604" s="358">
        <v>22.59</v>
      </c>
      <c r="Q2604" s="358">
        <v>23.62</v>
      </c>
      <c r="R2604" s="358">
        <v>24.19</v>
      </c>
      <c r="S2604" s="358">
        <v>24.28</v>
      </c>
      <c r="T2604" s="358">
        <v>23.9</v>
      </c>
      <c r="U2604" s="358">
        <v>23.24</v>
      </c>
      <c r="V2604" s="358">
        <v>22.47</v>
      </c>
      <c r="W2604" s="358">
        <v>20.68</v>
      </c>
      <c r="X2604" s="358">
        <v>19.920000000000002</v>
      </c>
      <c r="Y2604" s="358">
        <v>19.3</v>
      </c>
      <c r="Z2604" s="358">
        <v>19.25</v>
      </c>
      <c r="AA2604" s="358">
        <v>18.86</v>
      </c>
      <c r="AB2604" s="20">
        <v>471.51000000000005</v>
      </c>
    </row>
    <row r="2605" spans="2:28" thickTop="1" thickBot="1" x14ac:dyDescent="0.3">
      <c r="B2605" s="279">
        <v>42051</v>
      </c>
      <c r="C2605" s="128" t="s">
        <v>17</v>
      </c>
      <c r="D2605" s="358">
        <v>18.54</v>
      </c>
      <c r="E2605" s="358">
        <v>18.48</v>
      </c>
      <c r="F2605" s="358">
        <v>18.21</v>
      </c>
      <c r="G2605" s="358">
        <v>18.23</v>
      </c>
      <c r="H2605" s="358">
        <v>18.23</v>
      </c>
      <c r="I2605" s="358">
        <v>16.5</v>
      </c>
      <c r="J2605" s="358">
        <v>13.75</v>
      </c>
      <c r="K2605" s="358">
        <v>12.71</v>
      </c>
      <c r="L2605" s="358">
        <v>13.66</v>
      </c>
      <c r="M2605" s="358">
        <v>17.55</v>
      </c>
      <c r="N2605" s="358">
        <v>20.96</v>
      </c>
      <c r="O2605" s="358">
        <v>22.21</v>
      </c>
      <c r="P2605" s="358">
        <v>24.47</v>
      </c>
      <c r="Q2605" s="358">
        <v>25.42</v>
      </c>
      <c r="R2605" s="358">
        <v>25.77</v>
      </c>
      <c r="S2605" s="358">
        <v>26.37</v>
      </c>
      <c r="T2605" s="358">
        <v>26.08</v>
      </c>
      <c r="U2605" s="358">
        <v>25.84</v>
      </c>
      <c r="V2605" s="358">
        <v>24.47</v>
      </c>
      <c r="W2605" s="358">
        <v>22.84</v>
      </c>
      <c r="X2605" s="358">
        <v>21.67</v>
      </c>
      <c r="Y2605" s="358">
        <v>20.96</v>
      </c>
      <c r="Z2605" s="358">
        <v>20.64</v>
      </c>
      <c r="AA2605" s="358">
        <v>20.11</v>
      </c>
      <c r="AB2605" s="20">
        <v>493.6699999999999</v>
      </c>
    </row>
    <row r="2606" spans="2:28" thickTop="1" thickBot="1" x14ac:dyDescent="0.3">
      <c r="B2606" s="279">
        <v>42052</v>
      </c>
      <c r="C2606" s="128" t="s">
        <v>11</v>
      </c>
      <c r="D2606" s="358">
        <v>19.32</v>
      </c>
      <c r="E2606" s="358">
        <v>19.36</v>
      </c>
      <c r="F2606" s="358">
        <v>19.45</v>
      </c>
      <c r="G2606" s="358">
        <v>19.3</v>
      </c>
      <c r="H2606" s="358">
        <v>18.48</v>
      </c>
      <c r="I2606" s="358">
        <v>16.5</v>
      </c>
      <c r="J2606" s="358">
        <v>15.27</v>
      </c>
      <c r="K2606" s="358">
        <v>15.18</v>
      </c>
      <c r="L2606" s="358">
        <v>16.41</v>
      </c>
      <c r="M2606" s="358">
        <v>18.72</v>
      </c>
      <c r="N2606" s="358">
        <v>21.68</v>
      </c>
      <c r="O2606" s="358">
        <v>23.99</v>
      </c>
      <c r="P2606" s="358">
        <v>24.67</v>
      </c>
      <c r="Q2606" s="358">
        <v>24.71</v>
      </c>
      <c r="R2606" s="358">
        <v>25</v>
      </c>
      <c r="S2606" s="358">
        <v>24.76</v>
      </c>
      <c r="T2606" s="358">
        <v>24.09</v>
      </c>
      <c r="U2606" s="358">
        <v>23.21</v>
      </c>
      <c r="V2606" s="358">
        <v>22.77</v>
      </c>
      <c r="W2606" s="358">
        <v>21.14</v>
      </c>
      <c r="X2606" s="358">
        <v>19.920000000000002</v>
      </c>
      <c r="Y2606" s="358">
        <v>19.239999999999998</v>
      </c>
      <c r="Z2606" s="358">
        <v>19.149999999999999</v>
      </c>
      <c r="AA2606" s="358">
        <v>19.239999999999998</v>
      </c>
      <c r="AB2606" s="20">
        <v>491.55999999999989</v>
      </c>
    </row>
    <row r="2607" spans="2:28" thickTop="1" thickBot="1" x14ac:dyDescent="0.3">
      <c r="B2607" s="279">
        <v>42053</v>
      </c>
      <c r="C2607" s="128" t="s">
        <v>12</v>
      </c>
      <c r="D2607" s="358">
        <v>19.14</v>
      </c>
      <c r="E2607" s="358">
        <v>19.239999999999998</v>
      </c>
      <c r="F2607" s="358">
        <v>19.13</v>
      </c>
      <c r="G2607" s="358">
        <v>19.07</v>
      </c>
      <c r="H2607" s="358">
        <v>19</v>
      </c>
      <c r="I2607" s="358">
        <v>18</v>
      </c>
      <c r="J2607" s="358">
        <v>14.7</v>
      </c>
      <c r="K2607" s="358">
        <v>14</v>
      </c>
      <c r="L2607" s="358">
        <v>14.89</v>
      </c>
      <c r="M2607" s="358">
        <v>17.91</v>
      </c>
      <c r="N2607" s="358">
        <v>19.3</v>
      </c>
      <c r="O2607" s="358">
        <v>21.15</v>
      </c>
      <c r="P2607" s="358">
        <v>22</v>
      </c>
      <c r="Q2607" s="358">
        <v>22.67</v>
      </c>
      <c r="R2607" s="358">
        <v>22.57</v>
      </c>
      <c r="S2607" s="358">
        <v>22.57</v>
      </c>
      <c r="T2607" s="358">
        <v>22.36</v>
      </c>
      <c r="U2607" s="358">
        <v>21.9</v>
      </c>
      <c r="V2607" s="358">
        <v>20.68</v>
      </c>
      <c r="W2607" s="358">
        <v>19.54</v>
      </c>
      <c r="X2607" s="358">
        <v>18.53</v>
      </c>
      <c r="Y2607" s="358">
        <v>18.11</v>
      </c>
      <c r="Z2607" s="358">
        <v>17.7</v>
      </c>
      <c r="AA2607" s="358">
        <v>17.45</v>
      </c>
      <c r="AB2607" s="20">
        <v>461.61</v>
      </c>
    </row>
    <row r="2608" spans="2:28" thickTop="1" thickBot="1" x14ac:dyDescent="0.3">
      <c r="B2608" s="279">
        <v>42054</v>
      </c>
      <c r="C2608" s="128" t="s">
        <v>13</v>
      </c>
      <c r="D2608" s="358">
        <v>17.2</v>
      </c>
      <c r="E2608" s="358">
        <v>17.07</v>
      </c>
      <c r="F2608" s="358">
        <v>17.2</v>
      </c>
      <c r="G2608" s="358">
        <v>17.12</v>
      </c>
      <c r="H2608" s="358">
        <v>16.579999999999998</v>
      </c>
      <c r="I2608" s="358">
        <v>16.309999999999999</v>
      </c>
      <c r="J2608" s="358">
        <v>14.97</v>
      </c>
      <c r="K2608" s="358">
        <v>13.85</v>
      </c>
      <c r="L2608" s="358">
        <v>14.77</v>
      </c>
      <c r="M2608" s="358">
        <v>16.36</v>
      </c>
      <c r="N2608" s="358">
        <v>18.41</v>
      </c>
      <c r="O2608" s="358">
        <v>19.45</v>
      </c>
      <c r="P2608" s="358">
        <v>20.89</v>
      </c>
      <c r="Q2608" s="358">
        <v>22.49</v>
      </c>
      <c r="R2608" s="358">
        <v>23.43</v>
      </c>
      <c r="S2608" s="358">
        <v>23.52</v>
      </c>
      <c r="T2608" s="358">
        <v>23.43</v>
      </c>
      <c r="U2608" s="358">
        <v>22.48</v>
      </c>
      <c r="V2608" s="358">
        <v>21.16</v>
      </c>
      <c r="W2608" s="358">
        <v>20.2</v>
      </c>
      <c r="X2608" s="358">
        <v>18.920000000000002</v>
      </c>
      <c r="Y2608" s="358">
        <v>18.73</v>
      </c>
      <c r="Z2608" s="358">
        <v>18.350000000000001</v>
      </c>
      <c r="AA2608" s="358">
        <v>18.54</v>
      </c>
      <c r="AB2608" s="20">
        <v>451.43000000000012</v>
      </c>
    </row>
    <row r="2609" spans="1:28" thickTop="1" thickBot="1" x14ac:dyDescent="0.3">
      <c r="B2609" s="279">
        <v>42055</v>
      </c>
      <c r="C2609" s="128" t="s">
        <v>14</v>
      </c>
      <c r="D2609" s="358">
        <v>18</v>
      </c>
      <c r="E2609" s="358">
        <v>18.05</v>
      </c>
      <c r="F2609" s="358">
        <v>18.03</v>
      </c>
      <c r="G2609" s="358">
        <v>17.8</v>
      </c>
      <c r="H2609" s="358">
        <v>17.63</v>
      </c>
      <c r="I2609" s="358">
        <v>15.95</v>
      </c>
      <c r="J2609" s="358">
        <v>14.32</v>
      </c>
      <c r="K2609" s="358">
        <v>13.66</v>
      </c>
      <c r="L2609" s="358">
        <v>14.32</v>
      </c>
      <c r="M2609" s="358">
        <v>16.350000000000001</v>
      </c>
      <c r="N2609" s="358">
        <v>18.670000000000002</v>
      </c>
      <c r="O2609" s="358">
        <v>21.06</v>
      </c>
      <c r="P2609" s="358">
        <v>22.36</v>
      </c>
      <c r="Q2609" s="358">
        <v>24.19</v>
      </c>
      <c r="R2609" s="358">
        <v>25</v>
      </c>
      <c r="S2609" s="358">
        <v>25.23</v>
      </c>
      <c r="T2609" s="358">
        <v>25</v>
      </c>
      <c r="U2609" s="358">
        <v>24.57</v>
      </c>
      <c r="V2609" s="358">
        <v>23.33</v>
      </c>
      <c r="W2609" s="358">
        <v>21.63</v>
      </c>
      <c r="X2609" s="358">
        <v>20.6</v>
      </c>
      <c r="Y2609" s="358">
        <v>19.920000000000002</v>
      </c>
      <c r="Z2609" s="358">
        <v>19.57</v>
      </c>
      <c r="AA2609" s="358">
        <v>19.59</v>
      </c>
      <c r="AB2609" s="20">
        <v>474.83</v>
      </c>
    </row>
    <row r="2610" spans="1:28" thickTop="1" thickBot="1" x14ac:dyDescent="0.3">
      <c r="B2610" s="279">
        <v>42056</v>
      </c>
      <c r="C2610" s="128" t="s">
        <v>15</v>
      </c>
      <c r="D2610" s="358">
        <v>19.420000000000002</v>
      </c>
      <c r="E2610" s="358">
        <v>19.510000000000002</v>
      </c>
      <c r="F2610" s="358">
        <v>19.34</v>
      </c>
      <c r="G2610" s="358">
        <v>19.059999999999999</v>
      </c>
      <c r="H2610" s="358">
        <v>19.02</v>
      </c>
      <c r="I2610" s="358">
        <v>18.399999999999999</v>
      </c>
      <c r="J2610" s="358">
        <v>15.93</v>
      </c>
      <c r="K2610" s="358">
        <v>14</v>
      </c>
      <c r="L2610" s="358">
        <v>14.42</v>
      </c>
      <c r="M2610" s="358">
        <v>17.829999999999998</v>
      </c>
      <c r="N2610" s="358">
        <v>20.63</v>
      </c>
      <c r="O2610" s="358">
        <v>22.39</v>
      </c>
      <c r="P2610" s="358">
        <v>24.35</v>
      </c>
      <c r="Q2610" s="358">
        <v>26.46</v>
      </c>
      <c r="R2610" s="358">
        <v>27.22</v>
      </c>
      <c r="S2610" s="358">
        <v>27.22</v>
      </c>
      <c r="T2610" s="358">
        <v>27</v>
      </c>
      <c r="U2610" s="358">
        <v>26.18</v>
      </c>
      <c r="V2610" s="358">
        <v>24.66</v>
      </c>
      <c r="W2610" s="358">
        <v>22.93</v>
      </c>
      <c r="X2610" s="358">
        <v>21.51</v>
      </c>
      <c r="Y2610" s="358">
        <v>21.06</v>
      </c>
      <c r="Z2610" s="358">
        <v>20.43</v>
      </c>
      <c r="AA2610" s="358">
        <v>20.16</v>
      </c>
      <c r="AB2610" s="20">
        <v>509.13000000000011</v>
      </c>
    </row>
    <row r="2611" spans="1:28" thickTop="1" thickBot="1" x14ac:dyDescent="0.3">
      <c r="B2611" s="279">
        <v>42057</v>
      </c>
      <c r="C2611" s="128" t="s">
        <v>16</v>
      </c>
      <c r="D2611" s="358">
        <v>19.97</v>
      </c>
      <c r="E2611" s="358">
        <v>19.59</v>
      </c>
      <c r="F2611" s="358">
        <v>19.63</v>
      </c>
      <c r="G2611" s="358">
        <v>19.54</v>
      </c>
      <c r="H2611" s="358">
        <v>19.2</v>
      </c>
      <c r="I2611" s="358">
        <v>18.78</v>
      </c>
      <c r="J2611" s="358">
        <v>17.07</v>
      </c>
      <c r="K2611" s="358">
        <v>15.08</v>
      </c>
      <c r="L2611" s="358">
        <v>15.4</v>
      </c>
      <c r="M2611" s="358">
        <v>17.739999999999998</v>
      </c>
      <c r="N2611" s="358">
        <v>20.39</v>
      </c>
      <c r="O2611" s="358">
        <v>23.05</v>
      </c>
      <c r="P2611" s="358">
        <v>25.25</v>
      </c>
      <c r="Q2611" s="358">
        <v>26.75</v>
      </c>
      <c r="R2611" s="358">
        <v>27.32</v>
      </c>
      <c r="S2611" s="358">
        <v>27.51</v>
      </c>
      <c r="T2611" s="358">
        <v>27.18</v>
      </c>
      <c r="U2611" s="358">
        <v>26.11</v>
      </c>
      <c r="V2611" s="358">
        <v>24.72</v>
      </c>
      <c r="W2611" s="358">
        <v>23.51</v>
      </c>
      <c r="X2611" s="358">
        <v>22.2</v>
      </c>
      <c r="Y2611" s="358">
        <v>21.48</v>
      </c>
      <c r="Z2611" s="358">
        <v>20.84</v>
      </c>
      <c r="AA2611" s="358">
        <v>19.829999999999998</v>
      </c>
      <c r="AB2611" s="20">
        <v>518.1400000000001</v>
      </c>
    </row>
    <row r="2612" spans="1:28" thickTop="1" thickBot="1" x14ac:dyDescent="0.3">
      <c r="B2612" s="279">
        <v>42058</v>
      </c>
      <c r="C2612" s="128" t="s">
        <v>17</v>
      </c>
      <c r="D2612" s="358">
        <v>19.399999999999999</v>
      </c>
      <c r="E2612" s="358">
        <v>19.46</v>
      </c>
      <c r="F2612" s="358">
        <v>19.16</v>
      </c>
      <c r="G2612" s="358">
        <v>19.16</v>
      </c>
      <c r="H2612" s="358">
        <v>19.16</v>
      </c>
      <c r="I2612" s="358">
        <v>18.59</v>
      </c>
      <c r="J2612" s="358">
        <v>16.690000000000001</v>
      </c>
      <c r="K2612" s="358">
        <v>15.84</v>
      </c>
      <c r="L2612" s="358">
        <v>16.88</v>
      </c>
      <c r="M2612" s="358">
        <v>19.93</v>
      </c>
      <c r="N2612" s="358">
        <v>22.84</v>
      </c>
      <c r="O2612" s="358">
        <v>24.87</v>
      </c>
      <c r="P2612" s="358">
        <v>25.75</v>
      </c>
      <c r="Q2612" s="358">
        <v>27.71</v>
      </c>
      <c r="R2612" s="358">
        <v>28.27</v>
      </c>
      <c r="S2612" s="358">
        <v>28.27</v>
      </c>
      <c r="T2612" s="358">
        <v>27.89</v>
      </c>
      <c r="U2612" s="358">
        <v>26.84</v>
      </c>
      <c r="V2612" s="358">
        <v>24.64</v>
      </c>
      <c r="W2612" s="358">
        <v>22.72</v>
      </c>
      <c r="X2612" s="358">
        <v>20.97</v>
      </c>
      <c r="Y2612" s="358">
        <v>20.05</v>
      </c>
      <c r="Z2612" s="358">
        <v>19.350000000000001</v>
      </c>
      <c r="AA2612" s="358">
        <v>19.350000000000001</v>
      </c>
      <c r="AB2612" s="20">
        <v>523.79</v>
      </c>
    </row>
    <row r="2613" spans="1:28" thickTop="1" thickBot="1" x14ac:dyDescent="0.3">
      <c r="B2613" s="279">
        <v>42059</v>
      </c>
      <c r="C2613" s="128" t="s">
        <v>11</v>
      </c>
      <c r="D2613" s="358">
        <v>19.399999999999999</v>
      </c>
      <c r="E2613" s="358">
        <v>19.46</v>
      </c>
      <c r="F2613" s="358">
        <v>19.16</v>
      </c>
      <c r="G2613" s="358">
        <v>19.07</v>
      </c>
      <c r="H2613" s="358">
        <v>19.07</v>
      </c>
      <c r="I2613" s="358">
        <v>18.5</v>
      </c>
      <c r="J2613" s="358">
        <v>16.22</v>
      </c>
      <c r="K2613" s="358">
        <v>15.08</v>
      </c>
      <c r="L2613" s="358">
        <v>16.79</v>
      </c>
      <c r="M2613" s="358">
        <v>19.93</v>
      </c>
      <c r="N2613" s="358">
        <v>22.84</v>
      </c>
      <c r="O2613" s="358">
        <v>24.87</v>
      </c>
      <c r="P2613" s="358">
        <v>25.75</v>
      </c>
      <c r="Q2613" s="358">
        <v>26.94</v>
      </c>
      <c r="R2613" s="358">
        <v>26.92</v>
      </c>
      <c r="S2613" s="358">
        <v>27.13</v>
      </c>
      <c r="T2613" s="358">
        <v>27.23</v>
      </c>
      <c r="U2613" s="358">
        <v>26.58</v>
      </c>
      <c r="V2613" s="358">
        <v>24.64</v>
      </c>
      <c r="W2613" s="358">
        <v>22.72</v>
      </c>
      <c r="X2613" s="358">
        <v>20.97</v>
      </c>
      <c r="Y2613" s="358">
        <v>20.05</v>
      </c>
      <c r="Z2613" s="358">
        <v>19.350000000000001</v>
      </c>
      <c r="AA2613" s="358">
        <v>19.350000000000001</v>
      </c>
      <c r="AB2613" s="20">
        <v>518.02</v>
      </c>
    </row>
    <row r="2614" spans="1:28" thickTop="1" thickBot="1" x14ac:dyDescent="0.3">
      <c r="B2614" s="279">
        <v>42060</v>
      </c>
      <c r="C2614" s="128" t="s">
        <v>12</v>
      </c>
      <c r="D2614" s="358">
        <v>19.399999999999999</v>
      </c>
      <c r="E2614" s="358">
        <v>19.46</v>
      </c>
      <c r="F2614" s="358">
        <v>19.16</v>
      </c>
      <c r="G2614" s="358">
        <v>19.16</v>
      </c>
      <c r="H2614" s="358">
        <v>19.440000000000001</v>
      </c>
      <c r="I2614" s="358">
        <v>18.5</v>
      </c>
      <c r="J2614" s="358">
        <v>15.65</v>
      </c>
      <c r="K2614" s="358">
        <v>14.89</v>
      </c>
      <c r="L2614" s="358">
        <v>16.690000000000001</v>
      </c>
      <c r="M2614" s="358">
        <v>19.93</v>
      </c>
      <c r="N2614" s="358">
        <v>22.84</v>
      </c>
      <c r="O2614" s="358">
        <v>24.87</v>
      </c>
      <c r="P2614" s="358">
        <v>26.18</v>
      </c>
      <c r="Q2614" s="358">
        <v>27</v>
      </c>
      <c r="R2614" s="358">
        <v>27.22</v>
      </c>
      <c r="S2614" s="358">
        <v>27.43</v>
      </c>
      <c r="T2614" s="358">
        <v>27.23</v>
      </c>
      <c r="U2614" s="358">
        <v>26.58</v>
      </c>
      <c r="V2614" s="358">
        <v>24.64</v>
      </c>
      <c r="W2614" s="358">
        <v>22.72</v>
      </c>
      <c r="X2614" s="358">
        <v>20.97</v>
      </c>
      <c r="Y2614" s="358">
        <v>20.05</v>
      </c>
      <c r="Z2614" s="358">
        <v>19.350000000000001</v>
      </c>
      <c r="AA2614" s="358">
        <v>19.440000000000001</v>
      </c>
      <c r="AB2614" s="20">
        <v>518.80000000000007</v>
      </c>
    </row>
    <row r="2615" spans="1:28" thickTop="1" thickBot="1" x14ac:dyDescent="0.3">
      <c r="B2615" s="279">
        <v>42061</v>
      </c>
      <c r="C2615" s="128" t="s">
        <v>13</v>
      </c>
      <c r="D2615" s="358">
        <v>19.399999999999999</v>
      </c>
      <c r="E2615" s="358">
        <v>19.46</v>
      </c>
      <c r="F2615" s="358">
        <v>19.16</v>
      </c>
      <c r="G2615" s="358">
        <v>19.16</v>
      </c>
      <c r="H2615" s="358">
        <v>19.440000000000001</v>
      </c>
      <c r="I2615" s="358">
        <v>18.5</v>
      </c>
      <c r="J2615" s="358">
        <v>16.12</v>
      </c>
      <c r="K2615" s="358">
        <v>15.56</v>
      </c>
      <c r="L2615" s="358">
        <v>16.690000000000001</v>
      </c>
      <c r="M2615" s="358">
        <v>19.350000000000001</v>
      </c>
      <c r="N2615" s="358">
        <v>21.53</v>
      </c>
      <c r="O2615" s="358">
        <v>22.86</v>
      </c>
      <c r="P2615" s="358">
        <v>24.19</v>
      </c>
      <c r="Q2615" s="358">
        <v>24.76</v>
      </c>
      <c r="R2615" s="358">
        <v>24.66</v>
      </c>
      <c r="S2615" s="358">
        <v>24.76</v>
      </c>
      <c r="T2615" s="358">
        <v>24.76</v>
      </c>
      <c r="U2615" s="358">
        <v>24.38</v>
      </c>
      <c r="V2615" s="358">
        <v>23.14</v>
      </c>
      <c r="W2615" s="358">
        <v>21.53</v>
      </c>
      <c r="X2615" s="358">
        <v>20.2</v>
      </c>
      <c r="Y2615" s="358">
        <v>19.440000000000001</v>
      </c>
      <c r="Z2615" s="358">
        <v>19.07</v>
      </c>
      <c r="AA2615" s="358">
        <v>19.07</v>
      </c>
      <c r="AB2615" s="20">
        <v>497.18999999999994</v>
      </c>
    </row>
    <row r="2616" spans="1:28" thickTop="1" thickBot="1" x14ac:dyDescent="0.3">
      <c r="B2616" s="279">
        <v>42062</v>
      </c>
      <c r="C2616" s="128" t="s">
        <v>14</v>
      </c>
      <c r="D2616" s="358">
        <v>18.59</v>
      </c>
      <c r="E2616" s="358">
        <v>18.59</v>
      </c>
      <c r="F2616" s="358">
        <v>18.59</v>
      </c>
      <c r="G2616" s="358">
        <v>18.5</v>
      </c>
      <c r="H2616" s="358">
        <v>18.5</v>
      </c>
      <c r="I2616" s="358">
        <v>17.829999999999998</v>
      </c>
      <c r="J2616" s="358">
        <v>15.27</v>
      </c>
      <c r="K2616" s="358">
        <v>14.32</v>
      </c>
      <c r="L2616" s="358">
        <v>16</v>
      </c>
      <c r="M2616" s="358">
        <v>18</v>
      </c>
      <c r="N2616" s="358">
        <v>19.73</v>
      </c>
      <c r="O2616" s="358">
        <v>20.87</v>
      </c>
      <c r="P2616" s="358">
        <v>22.29</v>
      </c>
      <c r="Q2616" s="358">
        <v>23.14</v>
      </c>
      <c r="R2616" s="358">
        <v>23.24</v>
      </c>
      <c r="S2616" s="358">
        <v>23.33</v>
      </c>
      <c r="T2616" s="358">
        <v>23</v>
      </c>
      <c r="U2616" s="358">
        <v>22.1</v>
      </c>
      <c r="V2616" s="358">
        <v>21.15</v>
      </c>
      <c r="W2616" s="358">
        <v>19.82</v>
      </c>
      <c r="X2616" s="358">
        <v>19.07</v>
      </c>
      <c r="Y2616" s="358">
        <v>18.5</v>
      </c>
      <c r="Z2616" s="358">
        <v>18.309999999999999</v>
      </c>
      <c r="AA2616" s="358">
        <v>18.5</v>
      </c>
      <c r="AB2616" s="20">
        <v>467.23999999999995</v>
      </c>
    </row>
    <row r="2617" spans="1:28" thickTop="1" thickBot="1" x14ac:dyDescent="0.3">
      <c r="B2617" s="279">
        <v>42063</v>
      </c>
      <c r="C2617" s="128" t="s">
        <v>15</v>
      </c>
      <c r="D2617" s="358">
        <v>18.59</v>
      </c>
      <c r="E2617" s="358">
        <v>18.59</v>
      </c>
      <c r="F2617" s="358">
        <v>18.59</v>
      </c>
      <c r="G2617" s="358">
        <v>18.5</v>
      </c>
      <c r="H2617" s="358">
        <v>18.5</v>
      </c>
      <c r="I2617" s="358">
        <v>17.829999999999998</v>
      </c>
      <c r="J2617" s="358">
        <v>15.65</v>
      </c>
      <c r="K2617" s="358">
        <v>15.18</v>
      </c>
      <c r="L2617" s="358">
        <v>16</v>
      </c>
      <c r="M2617" s="358">
        <v>18</v>
      </c>
      <c r="N2617" s="358">
        <v>20.68</v>
      </c>
      <c r="O2617" s="358">
        <v>22.57</v>
      </c>
      <c r="P2617" s="358">
        <v>24</v>
      </c>
      <c r="Q2617" s="358">
        <v>24.76</v>
      </c>
      <c r="R2617" s="358">
        <v>25</v>
      </c>
      <c r="S2617" s="358">
        <v>24.85</v>
      </c>
      <c r="T2617" s="358">
        <v>24.19</v>
      </c>
      <c r="U2617" s="358">
        <v>23.14</v>
      </c>
      <c r="V2617" s="358">
        <v>21.15</v>
      </c>
      <c r="W2617" s="358">
        <v>19.82</v>
      </c>
      <c r="X2617" s="358">
        <v>19.07</v>
      </c>
      <c r="Y2617" s="358">
        <v>18.5</v>
      </c>
      <c r="Z2617" s="358">
        <v>18.309999999999999</v>
      </c>
      <c r="AA2617" s="358">
        <v>18.21</v>
      </c>
      <c r="AB2617" s="20">
        <v>479.67999999999995</v>
      </c>
    </row>
    <row r="2618" spans="1:28" thickTop="1" thickBot="1" x14ac:dyDescent="0.3">
      <c r="A2618" s="11" t="s">
        <v>19</v>
      </c>
      <c r="B2618" s="279">
        <v>42064</v>
      </c>
      <c r="C2618" s="128" t="s">
        <v>16</v>
      </c>
      <c r="D2618" s="358">
        <v>18.59</v>
      </c>
      <c r="E2618" s="358">
        <v>18.59</v>
      </c>
      <c r="F2618" s="358">
        <v>18.59</v>
      </c>
      <c r="G2618" s="358">
        <v>18.5</v>
      </c>
      <c r="H2618" s="358">
        <v>18.21</v>
      </c>
      <c r="I2618" s="358">
        <v>17.55</v>
      </c>
      <c r="J2618" s="358">
        <v>15.65</v>
      </c>
      <c r="K2618" s="358">
        <v>15.08</v>
      </c>
      <c r="L2618" s="358">
        <v>16</v>
      </c>
      <c r="M2618" s="358">
        <v>18.78</v>
      </c>
      <c r="N2618" s="358">
        <v>21.44</v>
      </c>
      <c r="O2618" s="358">
        <v>23.81</v>
      </c>
      <c r="P2618" s="358">
        <v>25.14</v>
      </c>
      <c r="Q2618" s="358">
        <v>26.18</v>
      </c>
      <c r="R2618" s="358">
        <v>26.65</v>
      </c>
      <c r="S2618" s="358">
        <v>26.37</v>
      </c>
      <c r="T2618" s="358">
        <v>25.89</v>
      </c>
      <c r="U2618" s="358">
        <v>24.28</v>
      </c>
      <c r="V2618" s="358">
        <v>22.38</v>
      </c>
      <c r="W2618" s="358">
        <v>20.87</v>
      </c>
      <c r="X2618" s="358">
        <v>20.3</v>
      </c>
      <c r="Y2618" s="358">
        <v>20</v>
      </c>
      <c r="Z2618" s="358">
        <v>19.73</v>
      </c>
      <c r="AA2618" s="358">
        <v>19.54</v>
      </c>
      <c r="AB2618" s="20">
        <v>498.12</v>
      </c>
    </row>
    <row r="2619" spans="1:28" thickTop="1" thickBot="1" x14ac:dyDescent="0.3">
      <c r="B2619" s="279">
        <v>42065</v>
      </c>
      <c r="C2619" s="128" t="s">
        <v>17</v>
      </c>
      <c r="D2619" s="358">
        <v>20.58</v>
      </c>
      <c r="E2619" s="358">
        <v>20.3</v>
      </c>
      <c r="F2619" s="358">
        <v>20.3</v>
      </c>
      <c r="G2619" s="358">
        <v>20.2</v>
      </c>
      <c r="H2619" s="358">
        <v>20.11</v>
      </c>
      <c r="I2619" s="358">
        <v>19.350000000000001</v>
      </c>
      <c r="J2619" s="358">
        <v>16.879962083509188</v>
      </c>
      <c r="K2619" s="358">
        <v>15.745374308900393</v>
      </c>
      <c r="L2619" s="358">
        <v>16.932956140181695</v>
      </c>
      <c r="M2619" s="358">
        <v>19.89849448346197</v>
      </c>
      <c r="N2619" s="358">
        <v>22.704051981140466</v>
      </c>
      <c r="O2619" s="358">
        <v>24.800200485592573</v>
      </c>
      <c r="P2619" s="358">
        <v>26.75</v>
      </c>
      <c r="Q2619" s="358">
        <v>28.36</v>
      </c>
      <c r="R2619" s="358">
        <v>28.83</v>
      </c>
      <c r="S2619" s="358">
        <v>28.8</v>
      </c>
      <c r="T2619" s="358">
        <v>28.55</v>
      </c>
      <c r="U2619" s="358">
        <v>27.32</v>
      </c>
      <c r="V2619" s="358">
        <v>25.264789888128437</v>
      </c>
      <c r="W2619" s="358">
        <v>23.49344756479811</v>
      </c>
      <c r="X2619" s="358">
        <v>22.1</v>
      </c>
      <c r="Y2619" s="358">
        <v>21.53</v>
      </c>
      <c r="Z2619" s="358">
        <v>21</v>
      </c>
      <c r="AA2619" s="358">
        <v>20.77</v>
      </c>
      <c r="AB2619" s="20">
        <v>540.56927693571276</v>
      </c>
    </row>
    <row r="2620" spans="1:28" thickTop="1" thickBot="1" x14ac:dyDescent="0.3">
      <c r="B2620" s="279">
        <v>42066</v>
      </c>
      <c r="C2620" s="128" t="s">
        <v>11</v>
      </c>
      <c r="D2620" s="358">
        <v>19.16</v>
      </c>
      <c r="E2620" s="358">
        <v>19</v>
      </c>
      <c r="F2620" s="358">
        <v>18.59</v>
      </c>
      <c r="G2620" s="358">
        <v>18.5</v>
      </c>
      <c r="H2620" s="358">
        <v>17.739999999999998</v>
      </c>
      <c r="I2620" s="358">
        <v>17.170000000000002</v>
      </c>
      <c r="J2620" s="358">
        <v>15.56</v>
      </c>
      <c r="K2620" s="358">
        <v>14.62</v>
      </c>
      <c r="L2620" s="358">
        <v>15.75</v>
      </c>
      <c r="M2620" s="358">
        <v>19.89849448346197</v>
      </c>
      <c r="N2620" s="358">
        <v>22.704051981140466</v>
      </c>
      <c r="O2620" s="358">
        <v>24.47</v>
      </c>
      <c r="P2620" s="358">
        <v>25.61</v>
      </c>
      <c r="Q2620" s="358">
        <v>27.13</v>
      </c>
      <c r="R2620" s="358">
        <v>27.51</v>
      </c>
      <c r="S2620" s="358">
        <v>27.51</v>
      </c>
      <c r="T2620" s="358">
        <v>27.41</v>
      </c>
      <c r="U2620" s="358">
        <v>26.87</v>
      </c>
      <c r="V2620" s="358">
        <v>25.9</v>
      </c>
      <c r="W2620" s="358">
        <v>23.33</v>
      </c>
      <c r="X2620" s="358">
        <v>22.16</v>
      </c>
      <c r="Y2620" s="358">
        <v>21.28</v>
      </c>
      <c r="Z2620" s="358">
        <v>20.47</v>
      </c>
      <c r="AA2620" s="358">
        <v>19.920000000000002</v>
      </c>
      <c r="AB2620" s="20">
        <v>518.26254646460245</v>
      </c>
    </row>
    <row r="2621" spans="1:28" thickTop="1" thickBot="1" x14ac:dyDescent="0.3">
      <c r="B2621" s="279">
        <v>42067</v>
      </c>
      <c r="C2621" s="128" t="s">
        <v>12</v>
      </c>
      <c r="D2621" s="358">
        <v>19.62</v>
      </c>
      <c r="E2621" s="358">
        <v>19.07</v>
      </c>
      <c r="F2621" s="358">
        <v>18.97</v>
      </c>
      <c r="G2621" s="358">
        <v>18.57</v>
      </c>
      <c r="H2621" s="358">
        <v>18</v>
      </c>
      <c r="I2621" s="358">
        <v>17.18</v>
      </c>
      <c r="J2621" s="358">
        <v>15.75</v>
      </c>
      <c r="K2621" s="358">
        <v>15.75</v>
      </c>
      <c r="L2621" s="358">
        <v>17.39</v>
      </c>
      <c r="M2621" s="358">
        <v>18.73</v>
      </c>
      <c r="N2621" s="358">
        <v>21.14</v>
      </c>
      <c r="O2621" s="358">
        <v>23.35</v>
      </c>
      <c r="P2621" s="358">
        <v>25.41</v>
      </c>
      <c r="Q2621" s="358">
        <v>26.98</v>
      </c>
      <c r="R2621" s="358">
        <v>28.74</v>
      </c>
      <c r="S2621" s="358">
        <v>29.12</v>
      </c>
      <c r="T2621" s="358">
        <v>29</v>
      </c>
      <c r="U2621" s="358">
        <v>27.65</v>
      </c>
      <c r="V2621" s="358">
        <v>26.3</v>
      </c>
      <c r="W2621" s="358">
        <v>25.33</v>
      </c>
      <c r="X2621" s="358">
        <v>23.24</v>
      </c>
      <c r="Y2621" s="358">
        <v>22.84</v>
      </c>
      <c r="Z2621" s="358">
        <v>22.38</v>
      </c>
      <c r="AA2621" s="358">
        <v>22.13</v>
      </c>
      <c r="AB2621" s="20">
        <v>532.64</v>
      </c>
    </row>
    <row r="2622" spans="1:28" thickTop="1" thickBot="1" x14ac:dyDescent="0.3">
      <c r="B2622" s="279">
        <v>42068</v>
      </c>
      <c r="C2622" s="128" t="s">
        <v>13</v>
      </c>
      <c r="D2622" s="358">
        <v>21.65</v>
      </c>
      <c r="E2622" s="358">
        <v>21.14</v>
      </c>
      <c r="F2622" s="358">
        <v>21.47</v>
      </c>
      <c r="G2622" s="358">
        <v>21.38</v>
      </c>
      <c r="H2622" s="358">
        <v>20.11</v>
      </c>
      <c r="I2622" s="358">
        <v>18.59</v>
      </c>
      <c r="J2622" s="358">
        <v>15.93</v>
      </c>
      <c r="K2622" s="358">
        <v>15.65</v>
      </c>
      <c r="L2622" s="358">
        <v>16.690000000000001</v>
      </c>
      <c r="M2622" s="358">
        <v>22.26</v>
      </c>
      <c r="N2622" s="358">
        <v>24.57</v>
      </c>
      <c r="O2622" s="358">
        <v>26.27</v>
      </c>
      <c r="P2622" s="358">
        <v>27.89</v>
      </c>
      <c r="Q2622" s="358">
        <v>28</v>
      </c>
      <c r="R2622" s="358">
        <v>28.27</v>
      </c>
      <c r="S2622" s="358">
        <v>27.51</v>
      </c>
      <c r="T2622" s="358">
        <v>25.84</v>
      </c>
      <c r="U2622" s="358">
        <v>23.81</v>
      </c>
      <c r="V2622" s="358">
        <v>21.72</v>
      </c>
      <c r="W2622" s="358">
        <v>20.65</v>
      </c>
      <c r="X2622" s="358">
        <v>19.989999999999998</v>
      </c>
      <c r="Y2622" s="358">
        <v>19.45</v>
      </c>
      <c r="Z2622" s="358">
        <v>19.16</v>
      </c>
      <c r="AA2622" s="358">
        <v>19.079999999999998</v>
      </c>
      <c r="AB2622" s="20">
        <v>527.07999999999993</v>
      </c>
    </row>
    <row r="2623" spans="1:28" thickTop="1" thickBot="1" x14ac:dyDescent="0.3">
      <c r="B2623" s="279">
        <v>42069</v>
      </c>
      <c r="C2623" s="128" t="s">
        <v>14</v>
      </c>
      <c r="D2623" s="358">
        <v>18.690000000000001</v>
      </c>
      <c r="E2623" s="358">
        <v>18.559999999999999</v>
      </c>
      <c r="F2623" s="358">
        <v>18.59</v>
      </c>
      <c r="G2623" s="358">
        <v>18.5</v>
      </c>
      <c r="H2623" s="358">
        <v>18</v>
      </c>
      <c r="I2623" s="358">
        <v>16.690000000000001</v>
      </c>
      <c r="J2623" s="358">
        <v>14</v>
      </c>
      <c r="K2623" s="358">
        <v>13.37</v>
      </c>
      <c r="L2623" s="358">
        <v>14.61</v>
      </c>
      <c r="M2623" s="358">
        <v>17.62</v>
      </c>
      <c r="N2623" s="358">
        <v>19.350000000000001</v>
      </c>
      <c r="O2623" s="358">
        <v>20.68</v>
      </c>
      <c r="P2623" s="358">
        <v>21.34</v>
      </c>
      <c r="Q2623" s="358">
        <v>21.72</v>
      </c>
      <c r="R2623" s="358">
        <v>21.63</v>
      </c>
      <c r="S2623" s="358">
        <v>21.53</v>
      </c>
      <c r="T2623" s="358">
        <v>20.3</v>
      </c>
      <c r="U2623" s="358">
        <v>19.420000000000002</v>
      </c>
      <c r="V2623" s="358">
        <v>18.07</v>
      </c>
      <c r="W2623" s="358">
        <v>17.420000000000002</v>
      </c>
      <c r="X2623" s="358">
        <v>16.61</v>
      </c>
      <c r="Y2623" s="358">
        <v>16.52</v>
      </c>
      <c r="Z2623" s="358">
        <v>16.309999999999999</v>
      </c>
      <c r="AA2623" s="358">
        <v>16.12</v>
      </c>
      <c r="AB2623" s="20">
        <v>435.65000000000003</v>
      </c>
    </row>
    <row r="2624" spans="1:28" thickTop="1" thickBot="1" x14ac:dyDescent="0.3">
      <c r="B2624" s="279">
        <v>42070</v>
      </c>
      <c r="C2624" s="128" t="s">
        <v>15</v>
      </c>
      <c r="D2624" s="358">
        <v>16.22</v>
      </c>
      <c r="E2624" s="358">
        <v>16.22</v>
      </c>
      <c r="F2624" s="358">
        <v>16.13</v>
      </c>
      <c r="G2624" s="358">
        <v>15.75</v>
      </c>
      <c r="H2624" s="358">
        <v>15</v>
      </c>
      <c r="I2624" s="358">
        <v>14.61</v>
      </c>
      <c r="J2624" s="358">
        <v>13.56</v>
      </c>
      <c r="K2624" s="358">
        <v>13.37</v>
      </c>
      <c r="L2624" s="358">
        <v>14.6</v>
      </c>
      <c r="M2624" s="358">
        <v>16.2</v>
      </c>
      <c r="N2624" s="358">
        <v>18.43</v>
      </c>
      <c r="O2624" s="358">
        <v>20.079999999999998</v>
      </c>
      <c r="P2624" s="358">
        <v>21.12</v>
      </c>
      <c r="Q2624" s="358">
        <v>22.1</v>
      </c>
      <c r="R2624" s="358">
        <v>22.48</v>
      </c>
      <c r="S2624" s="358">
        <v>22.75</v>
      </c>
      <c r="T2624" s="358">
        <v>22.43</v>
      </c>
      <c r="U2624" s="358">
        <v>21.82</v>
      </c>
      <c r="V2624" s="358">
        <v>20.37</v>
      </c>
      <c r="W2624" s="358">
        <v>19.43</v>
      </c>
      <c r="X2624" s="358">
        <v>18.78</v>
      </c>
      <c r="Y2624" s="358">
        <v>18.34</v>
      </c>
      <c r="Z2624" s="358">
        <v>18.309999999999999</v>
      </c>
      <c r="AA2624" s="358">
        <v>18.12</v>
      </c>
      <c r="AB2624" s="20">
        <v>436.22</v>
      </c>
    </row>
    <row r="2625" spans="2:28" thickTop="1" thickBot="1" x14ac:dyDescent="0.3">
      <c r="B2625" s="279">
        <v>42071</v>
      </c>
      <c r="C2625" s="128" t="s">
        <v>16</v>
      </c>
      <c r="D2625" s="358">
        <v>17.95</v>
      </c>
      <c r="E2625" s="358">
        <v>17.670000000000002</v>
      </c>
      <c r="F2625" s="358">
        <v>17.45</v>
      </c>
      <c r="G2625" s="358">
        <v>17.440000000000001</v>
      </c>
      <c r="H2625" s="358">
        <v>17.63</v>
      </c>
      <c r="I2625" s="358">
        <v>17.28</v>
      </c>
      <c r="J2625" s="358">
        <v>15.65</v>
      </c>
      <c r="K2625" s="358">
        <v>14.32</v>
      </c>
      <c r="L2625" s="358">
        <v>15.27</v>
      </c>
      <c r="M2625" s="358">
        <v>17.170000000000002</v>
      </c>
      <c r="N2625" s="358">
        <v>19</v>
      </c>
      <c r="O2625" s="358">
        <v>20.39</v>
      </c>
      <c r="P2625" s="358">
        <v>21.53</v>
      </c>
      <c r="Q2625" s="358">
        <v>22.76</v>
      </c>
      <c r="R2625" s="358">
        <v>23.14</v>
      </c>
      <c r="S2625" s="358">
        <v>23.9</v>
      </c>
      <c r="T2625" s="358">
        <v>24.06</v>
      </c>
      <c r="U2625" s="358">
        <v>23.54</v>
      </c>
      <c r="V2625" s="358">
        <v>23</v>
      </c>
      <c r="W2625" s="358">
        <v>21.13</v>
      </c>
      <c r="X2625" s="358">
        <v>19.63</v>
      </c>
      <c r="Y2625" s="358">
        <v>18.690000000000001</v>
      </c>
      <c r="Z2625" s="358">
        <v>18.309999999999999</v>
      </c>
      <c r="AA2625" s="358">
        <v>18.32</v>
      </c>
      <c r="AB2625" s="20">
        <v>465.23</v>
      </c>
    </row>
    <row r="2626" spans="2:28" thickTop="1" thickBot="1" x14ac:dyDescent="0.3">
      <c r="B2626" s="279">
        <v>42072</v>
      </c>
      <c r="C2626" s="128" t="s">
        <v>17</v>
      </c>
      <c r="D2626" s="358">
        <v>18.010000000000002</v>
      </c>
      <c r="E2626" s="358">
        <v>17.920000000000002</v>
      </c>
      <c r="F2626" s="358">
        <v>17.53</v>
      </c>
      <c r="G2626" s="358">
        <v>17.12</v>
      </c>
      <c r="H2626" s="358">
        <v>17.22</v>
      </c>
      <c r="I2626" s="358">
        <v>17.059999999999999</v>
      </c>
      <c r="J2626" s="358">
        <v>15.56</v>
      </c>
      <c r="K2626" s="358">
        <v>14.8</v>
      </c>
      <c r="L2626" s="358">
        <v>16.41</v>
      </c>
      <c r="M2626" s="358">
        <v>18.79</v>
      </c>
      <c r="N2626" s="358">
        <v>20.55</v>
      </c>
      <c r="O2626" s="358">
        <v>22.88</v>
      </c>
      <c r="P2626" s="358">
        <v>24.38</v>
      </c>
      <c r="Q2626" s="358">
        <v>25.23</v>
      </c>
      <c r="R2626" s="358">
        <v>26.08</v>
      </c>
      <c r="S2626" s="358">
        <v>26.37</v>
      </c>
      <c r="T2626" s="358">
        <v>25.7</v>
      </c>
      <c r="U2626" s="358">
        <v>25.33</v>
      </c>
      <c r="V2626" s="358">
        <v>23.73</v>
      </c>
      <c r="W2626" s="358">
        <v>23.08</v>
      </c>
      <c r="X2626" s="358">
        <v>20.94</v>
      </c>
      <c r="Y2626" s="358">
        <v>20.100000000000001</v>
      </c>
      <c r="Z2626" s="358">
        <v>19.440000000000001</v>
      </c>
      <c r="AA2626" s="358">
        <v>18.97</v>
      </c>
      <c r="AB2626" s="20">
        <v>493.20000000000005</v>
      </c>
    </row>
    <row r="2627" spans="2:28" thickTop="1" thickBot="1" x14ac:dyDescent="0.3">
      <c r="B2627" s="279">
        <v>42073</v>
      </c>
      <c r="C2627" s="128" t="s">
        <v>11</v>
      </c>
      <c r="D2627" s="358">
        <v>19.350000000000001</v>
      </c>
      <c r="E2627" s="358">
        <v>19.350000000000001</v>
      </c>
      <c r="F2627" s="358">
        <v>19.489999999999998</v>
      </c>
      <c r="G2627" s="358">
        <v>18.899999999999999</v>
      </c>
      <c r="H2627" s="358">
        <v>18.690000000000001</v>
      </c>
      <c r="I2627" s="358">
        <v>17.96</v>
      </c>
      <c r="J2627" s="358">
        <v>16.8</v>
      </c>
      <c r="K2627" s="358">
        <v>16.309999999999999</v>
      </c>
      <c r="L2627" s="358">
        <v>17.559999999999999</v>
      </c>
      <c r="M2627" s="358">
        <v>18.940000000000001</v>
      </c>
      <c r="N2627" s="358">
        <v>20.9</v>
      </c>
      <c r="O2627" s="358">
        <v>23.25</v>
      </c>
      <c r="P2627" s="358">
        <v>24.19</v>
      </c>
      <c r="Q2627" s="358">
        <v>25</v>
      </c>
      <c r="R2627" s="358">
        <v>25.58</v>
      </c>
      <c r="S2627" s="358">
        <v>25.89</v>
      </c>
      <c r="T2627" s="358">
        <v>25.14</v>
      </c>
      <c r="U2627" s="358">
        <v>24.9</v>
      </c>
      <c r="V2627" s="358">
        <v>23.83</v>
      </c>
      <c r="W2627" s="358">
        <v>22.03</v>
      </c>
      <c r="X2627" s="358">
        <v>21.54</v>
      </c>
      <c r="Y2627" s="358">
        <v>20.68</v>
      </c>
      <c r="Z2627" s="358">
        <v>20.11</v>
      </c>
      <c r="AA2627" s="358">
        <v>19.989999999999998</v>
      </c>
      <c r="AB2627" s="20">
        <v>506.38</v>
      </c>
    </row>
    <row r="2628" spans="2:28" thickTop="1" thickBot="1" x14ac:dyDescent="0.3">
      <c r="B2628" s="279">
        <v>42074</v>
      </c>
      <c r="C2628" s="128" t="s">
        <v>12</v>
      </c>
      <c r="D2628" s="358">
        <v>19.899999999999999</v>
      </c>
      <c r="E2628" s="358">
        <v>19.850000000000001</v>
      </c>
      <c r="F2628" s="358">
        <v>19.54</v>
      </c>
      <c r="G2628" s="358">
        <v>19.52</v>
      </c>
      <c r="H2628" s="358">
        <v>19.440000000000001</v>
      </c>
      <c r="I2628" s="358">
        <v>18.82</v>
      </c>
      <c r="J2628" s="358">
        <v>16.690000000000001</v>
      </c>
      <c r="K2628" s="358">
        <v>15.84</v>
      </c>
      <c r="L2628" s="358">
        <v>16.600000000000001</v>
      </c>
      <c r="M2628" s="358">
        <v>18.82</v>
      </c>
      <c r="N2628" s="358">
        <v>19.78</v>
      </c>
      <c r="O2628" s="358">
        <v>21.03</v>
      </c>
      <c r="P2628" s="358">
        <v>21.72</v>
      </c>
      <c r="Q2628" s="358">
        <v>23.05</v>
      </c>
      <c r="R2628" s="358">
        <v>23.62</v>
      </c>
      <c r="S2628" s="358">
        <v>23.4</v>
      </c>
      <c r="T2628" s="358">
        <v>22.67</v>
      </c>
      <c r="U2628" s="358">
        <v>21.56</v>
      </c>
      <c r="V2628" s="358">
        <v>20.39</v>
      </c>
      <c r="W2628" s="358">
        <v>19.8</v>
      </c>
      <c r="X2628" s="358">
        <v>19.260000000000002</v>
      </c>
      <c r="Y2628" s="358">
        <v>18.760000000000002</v>
      </c>
      <c r="Z2628" s="358">
        <v>18.12</v>
      </c>
      <c r="AA2628" s="358">
        <v>18.16</v>
      </c>
      <c r="AB2628" s="20">
        <v>476.34</v>
      </c>
    </row>
    <row r="2629" spans="2:28" thickTop="1" thickBot="1" x14ac:dyDescent="0.3">
      <c r="B2629" s="279">
        <v>42075</v>
      </c>
      <c r="C2629" s="128" t="s">
        <v>13</v>
      </c>
      <c r="D2629" s="358">
        <v>18.25</v>
      </c>
      <c r="E2629" s="358">
        <v>18.100000000000001</v>
      </c>
      <c r="F2629" s="358">
        <v>17.84</v>
      </c>
      <c r="G2629" s="358">
        <v>17.670000000000002</v>
      </c>
      <c r="H2629" s="358">
        <v>17.36</v>
      </c>
      <c r="I2629" s="358">
        <v>16.5</v>
      </c>
      <c r="J2629" s="358">
        <v>14.89</v>
      </c>
      <c r="K2629" s="358">
        <v>14.32</v>
      </c>
      <c r="L2629" s="358">
        <v>15</v>
      </c>
      <c r="M2629" s="358">
        <v>16.12</v>
      </c>
      <c r="N2629" s="358">
        <v>17.829999999999998</v>
      </c>
      <c r="O2629" s="358">
        <v>18.8</v>
      </c>
      <c r="P2629" s="358">
        <v>19.309999999999999</v>
      </c>
      <c r="Q2629" s="358">
        <v>20.420000000000002</v>
      </c>
      <c r="R2629" s="358">
        <v>20.82</v>
      </c>
      <c r="S2629" s="358">
        <v>20.78</v>
      </c>
      <c r="T2629" s="358">
        <v>21.07</v>
      </c>
      <c r="U2629" s="358">
        <v>20.78</v>
      </c>
      <c r="V2629" s="358">
        <v>19.7</v>
      </c>
      <c r="W2629" s="358">
        <v>18.96</v>
      </c>
      <c r="X2629" s="358">
        <v>18.399999999999999</v>
      </c>
      <c r="Y2629" s="358">
        <v>17.829999999999998</v>
      </c>
      <c r="Z2629" s="358">
        <v>17.829999999999998</v>
      </c>
      <c r="AA2629" s="358">
        <v>17.329999999999998</v>
      </c>
      <c r="AB2629" s="20">
        <v>435.90999999999991</v>
      </c>
    </row>
    <row r="2630" spans="2:28" thickTop="1" thickBot="1" x14ac:dyDescent="0.3">
      <c r="B2630" s="279">
        <v>42076</v>
      </c>
      <c r="C2630" s="128" t="s">
        <v>14</v>
      </c>
      <c r="D2630" s="358">
        <v>16.649999999999999</v>
      </c>
      <c r="E2630" s="358">
        <v>17.13</v>
      </c>
      <c r="F2630" s="358">
        <v>17.07</v>
      </c>
      <c r="G2630" s="358">
        <v>17.16</v>
      </c>
      <c r="H2630" s="358">
        <v>16.850000000000001</v>
      </c>
      <c r="I2630" s="358">
        <v>16.239999999999998</v>
      </c>
      <c r="J2630" s="358">
        <v>15.01</v>
      </c>
      <c r="K2630" s="358">
        <v>14.99</v>
      </c>
      <c r="L2630" s="358">
        <v>17</v>
      </c>
      <c r="M2630" s="358">
        <v>18.16</v>
      </c>
      <c r="N2630" s="358">
        <v>18.98</v>
      </c>
      <c r="O2630" s="358">
        <v>20.68</v>
      </c>
      <c r="P2630" s="358">
        <v>21.44</v>
      </c>
      <c r="Q2630" s="358">
        <v>22.02</v>
      </c>
      <c r="R2630" s="358">
        <v>22.38</v>
      </c>
      <c r="S2630" s="358">
        <v>22.48</v>
      </c>
      <c r="T2630" s="358">
        <v>22.29</v>
      </c>
      <c r="U2630" s="358">
        <v>22.7</v>
      </c>
      <c r="V2630" s="358">
        <v>22.1</v>
      </c>
      <c r="W2630" s="358">
        <v>20.78</v>
      </c>
      <c r="X2630" s="358">
        <v>20.420000000000002</v>
      </c>
      <c r="Y2630" s="358">
        <v>20.36</v>
      </c>
      <c r="Z2630" s="358">
        <v>19.920000000000002</v>
      </c>
      <c r="AA2630" s="358">
        <v>18.940000000000001</v>
      </c>
      <c r="AB2630" s="20">
        <v>461.75000000000017</v>
      </c>
    </row>
    <row r="2631" spans="2:28" thickTop="1" thickBot="1" x14ac:dyDescent="0.3">
      <c r="B2631" s="279">
        <v>42077</v>
      </c>
      <c r="C2631" s="128" t="s">
        <v>15</v>
      </c>
      <c r="D2631" s="358">
        <v>18.5</v>
      </c>
      <c r="E2631" s="358">
        <v>18.63</v>
      </c>
      <c r="F2631" s="358">
        <v>18.53</v>
      </c>
      <c r="G2631" s="358">
        <v>18.53</v>
      </c>
      <c r="H2631" s="358">
        <v>18.43</v>
      </c>
      <c r="I2631" s="358">
        <v>18.190000000000001</v>
      </c>
      <c r="J2631" s="358">
        <v>18.38</v>
      </c>
      <c r="K2631" s="358">
        <v>18.14</v>
      </c>
      <c r="L2631" s="358">
        <v>18.3</v>
      </c>
      <c r="M2631" s="358">
        <v>19.23</v>
      </c>
      <c r="N2631" s="358">
        <v>19.96</v>
      </c>
      <c r="O2631" s="358">
        <v>21.06</v>
      </c>
      <c r="P2631" s="358">
        <v>21.61</v>
      </c>
      <c r="Q2631" s="358">
        <v>22.6</v>
      </c>
      <c r="R2631" s="358">
        <v>23.05</v>
      </c>
      <c r="S2631" s="358">
        <v>22.77</v>
      </c>
      <c r="T2631" s="358">
        <v>22.7</v>
      </c>
      <c r="U2631" s="358">
        <v>22.67</v>
      </c>
      <c r="V2631" s="358">
        <v>21.77</v>
      </c>
      <c r="W2631" s="358">
        <v>21.44</v>
      </c>
      <c r="X2631" s="358">
        <v>20.63</v>
      </c>
      <c r="Y2631" s="358">
        <v>20.100000000000001</v>
      </c>
      <c r="Z2631" s="358">
        <v>19.95</v>
      </c>
      <c r="AA2631" s="358">
        <v>18.96</v>
      </c>
      <c r="AB2631" s="20">
        <v>484.13</v>
      </c>
    </row>
    <row r="2632" spans="2:28" thickTop="1" thickBot="1" x14ac:dyDescent="0.3">
      <c r="B2632" s="279">
        <v>42078</v>
      </c>
      <c r="C2632" s="128" t="s">
        <v>16</v>
      </c>
      <c r="D2632" s="358">
        <v>19.62</v>
      </c>
      <c r="E2632" s="358">
        <v>19.59</v>
      </c>
      <c r="F2632" s="358">
        <v>19.68</v>
      </c>
      <c r="G2632" s="358">
        <v>19.68</v>
      </c>
      <c r="H2632" s="358">
        <v>19.68</v>
      </c>
      <c r="I2632" s="358">
        <v>19.52</v>
      </c>
      <c r="J2632" s="358">
        <v>18.899999999999999</v>
      </c>
      <c r="K2632" s="358">
        <v>18.8</v>
      </c>
      <c r="L2632" s="358">
        <v>18.86</v>
      </c>
      <c r="M2632" s="358">
        <v>19.52</v>
      </c>
      <c r="N2632" s="358">
        <v>19.66</v>
      </c>
      <c r="O2632" s="358">
        <v>20.059999999999999</v>
      </c>
      <c r="P2632" s="358">
        <v>19.88</v>
      </c>
      <c r="Q2632" s="358">
        <v>20.260000000000002</v>
      </c>
      <c r="R2632" s="358">
        <v>20.6</v>
      </c>
      <c r="S2632" s="358">
        <v>20.71</v>
      </c>
      <c r="T2632" s="358">
        <v>20.260000000000002</v>
      </c>
      <c r="U2632" s="358">
        <v>20.37</v>
      </c>
      <c r="V2632" s="358">
        <v>20.56</v>
      </c>
      <c r="W2632" s="358">
        <v>19.47</v>
      </c>
      <c r="X2632" s="358">
        <v>18.79</v>
      </c>
      <c r="Y2632" s="358">
        <v>18.670000000000002</v>
      </c>
      <c r="Z2632" s="358">
        <v>18.53</v>
      </c>
      <c r="AA2632" s="358">
        <v>18.96</v>
      </c>
      <c r="AB2632" s="20">
        <v>470.62999999999994</v>
      </c>
    </row>
    <row r="2633" spans="2:28" thickTop="1" thickBot="1" x14ac:dyDescent="0.3">
      <c r="B2633" s="279">
        <v>42079</v>
      </c>
      <c r="C2633" s="128" t="s">
        <v>17</v>
      </c>
      <c r="D2633" s="358">
        <v>18.559999999999999</v>
      </c>
      <c r="E2633" s="358">
        <v>18.54</v>
      </c>
      <c r="F2633" s="358">
        <v>18.71</v>
      </c>
      <c r="G2633" s="358">
        <v>18.73</v>
      </c>
      <c r="H2633" s="358">
        <v>18.18</v>
      </c>
      <c r="I2633" s="358">
        <v>17.739999999999998</v>
      </c>
      <c r="J2633" s="358">
        <v>17</v>
      </c>
      <c r="K2633" s="358">
        <v>16.5</v>
      </c>
      <c r="L2633" s="358">
        <v>17.170000000000002</v>
      </c>
      <c r="M2633" s="358">
        <v>18.57</v>
      </c>
      <c r="N2633" s="358">
        <v>19.66</v>
      </c>
      <c r="O2633" s="358">
        <v>21.02</v>
      </c>
      <c r="P2633" s="358">
        <v>23</v>
      </c>
      <c r="Q2633" s="358">
        <v>24.28</v>
      </c>
      <c r="R2633" s="358">
        <v>24.66</v>
      </c>
      <c r="S2633" s="358">
        <v>24.28</v>
      </c>
      <c r="T2633" s="358">
        <v>23.81</v>
      </c>
      <c r="U2633" s="358">
        <v>22.76</v>
      </c>
      <c r="V2633" s="358">
        <v>21.82</v>
      </c>
      <c r="W2633" s="358">
        <v>20.73</v>
      </c>
      <c r="X2633" s="358">
        <v>20.5</v>
      </c>
      <c r="Y2633" s="358">
        <v>19.690000000000001</v>
      </c>
      <c r="Z2633" s="358">
        <v>19.47</v>
      </c>
      <c r="AA2633" s="358">
        <v>19.43</v>
      </c>
      <c r="AB2633" s="20">
        <v>484.81</v>
      </c>
    </row>
    <row r="2634" spans="2:28" thickTop="1" thickBot="1" x14ac:dyDescent="0.3">
      <c r="B2634" s="279">
        <v>42080</v>
      </c>
      <c r="C2634" s="128" t="s">
        <v>11</v>
      </c>
      <c r="D2634" s="358">
        <v>18.8</v>
      </c>
      <c r="E2634" s="358">
        <v>18.73</v>
      </c>
      <c r="F2634" s="358">
        <v>18.73</v>
      </c>
      <c r="G2634" s="358">
        <v>18.489999999999998</v>
      </c>
      <c r="H2634" s="358">
        <v>18.440000000000001</v>
      </c>
      <c r="I2634" s="358">
        <v>18.12</v>
      </c>
      <c r="J2634" s="358">
        <v>17.45</v>
      </c>
      <c r="K2634" s="358">
        <v>16.88</v>
      </c>
      <c r="L2634" s="358">
        <v>17.55</v>
      </c>
      <c r="M2634" s="358">
        <v>19.09</v>
      </c>
      <c r="N2634" s="358">
        <v>21.2</v>
      </c>
      <c r="O2634" s="358">
        <v>23</v>
      </c>
      <c r="P2634" s="358">
        <v>24.17</v>
      </c>
      <c r="Q2634" s="358">
        <v>25</v>
      </c>
      <c r="R2634" s="358">
        <v>25.61</v>
      </c>
      <c r="S2634" s="358">
        <v>25.42</v>
      </c>
      <c r="T2634" s="358">
        <v>24.76</v>
      </c>
      <c r="U2634" s="358">
        <v>23.99</v>
      </c>
      <c r="V2634" s="358">
        <v>23.34</v>
      </c>
      <c r="W2634" s="358">
        <v>21.94</v>
      </c>
      <c r="X2634" s="358">
        <v>20.91</v>
      </c>
      <c r="Y2634" s="358">
        <v>19.940000000000001</v>
      </c>
      <c r="Z2634" s="358">
        <v>19.809999999999999</v>
      </c>
      <c r="AA2634" s="358">
        <v>19.760000000000002</v>
      </c>
      <c r="AB2634" s="20">
        <v>501.13</v>
      </c>
    </row>
    <row r="2635" spans="2:28" thickTop="1" thickBot="1" x14ac:dyDescent="0.3">
      <c r="B2635" s="279">
        <v>42081</v>
      </c>
      <c r="C2635" s="128" t="s">
        <v>12</v>
      </c>
      <c r="D2635" s="358">
        <v>19.63</v>
      </c>
      <c r="E2635" s="358">
        <v>19.34</v>
      </c>
      <c r="F2635" s="358">
        <v>19.350000000000001</v>
      </c>
      <c r="G2635" s="358">
        <v>19.47</v>
      </c>
      <c r="H2635" s="358">
        <v>19.16</v>
      </c>
      <c r="I2635" s="358">
        <v>18.32</v>
      </c>
      <c r="J2635" s="358">
        <v>17.64</v>
      </c>
      <c r="K2635" s="358">
        <v>17.07</v>
      </c>
      <c r="L2635" s="358">
        <v>18.21</v>
      </c>
      <c r="M2635" s="358">
        <v>20.07</v>
      </c>
      <c r="N2635" s="358">
        <v>21.2</v>
      </c>
      <c r="O2635" s="358">
        <v>23.69</v>
      </c>
      <c r="P2635" s="358">
        <v>24.85</v>
      </c>
      <c r="Q2635" s="358">
        <v>26</v>
      </c>
      <c r="R2635" s="358">
        <v>26.84</v>
      </c>
      <c r="S2635" s="358">
        <v>27.13</v>
      </c>
      <c r="T2635" s="358">
        <v>26.46</v>
      </c>
      <c r="U2635" s="358">
        <v>24.84</v>
      </c>
      <c r="V2635" s="358">
        <v>23.93</v>
      </c>
      <c r="W2635" s="358">
        <v>22.29</v>
      </c>
      <c r="X2635" s="358">
        <v>21.77</v>
      </c>
      <c r="Y2635" s="358">
        <v>21.02</v>
      </c>
      <c r="Z2635" s="358">
        <v>20.71</v>
      </c>
      <c r="AA2635" s="358">
        <v>20.420000000000002</v>
      </c>
      <c r="AB2635" s="20">
        <v>519.40999999999985</v>
      </c>
    </row>
    <row r="2636" spans="2:28" thickTop="1" thickBot="1" x14ac:dyDescent="0.3">
      <c r="B2636" s="279">
        <v>42082</v>
      </c>
      <c r="C2636" s="128" t="s">
        <v>13</v>
      </c>
      <c r="D2636" s="358">
        <v>20.64</v>
      </c>
      <c r="E2636" s="358">
        <v>20.93</v>
      </c>
      <c r="F2636" s="358">
        <v>20.77</v>
      </c>
      <c r="G2636" s="358">
        <v>20.68</v>
      </c>
      <c r="H2636" s="358">
        <v>20.14</v>
      </c>
      <c r="I2636" s="358">
        <v>19.07</v>
      </c>
      <c r="J2636" s="358">
        <v>17.45</v>
      </c>
      <c r="K2636" s="358">
        <v>17</v>
      </c>
      <c r="L2636" s="358">
        <v>18</v>
      </c>
      <c r="M2636" s="358">
        <v>20.100000000000001</v>
      </c>
      <c r="N2636" s="358">
        <v>21.34</v>
      </c>
      <c r="O2636" s="358">
        <v>23.84</v>
      </c>
      <c r="P2636" s="358">
        <v>25.25</v>
      </c>
      <c r="Q2636" s="358">
        <v>26.75</v>
      </c>
      <c r="R2636" s="358">
        <v>27.32</v>
      </c>
      <c r="S2636" s="358">
        <v>27.7</v>
      </c>
      <c r="T2636" s="358">
        <v>27.51</v>
      </c>
      <c r="U2636" s="358">
        <v>26.46</v>
      </c>
      <c r="V2636" s="358">
        <v>24.66</v>
      </c>
      <c r="W2636" s="358">
        <v>23.56</v>
      </c>
      <c r="X2636" s="358">
        <v>23.04</v>
      </c>
      <c r="Y2636" s="358">
        <v>21.69</v>
      </c>
      <c r="Z2636" s="358">
        <v>20.440000000000001</v>
      </c>
      <c r="AA2636" s="358">
        <v>20.309999999999999</v>
      </c>
      <c r="AB2636" s="20">
        <v>534.65</v>
      </c>
    </row>
    <row r="2637" spans="2:28" thickTop="1" thickBot="1" x14ac:dyDescent="0.3">
      <c r="B2637" s="279">
        <v>42083</v>
      </c>
      <c r="C2637" s="128" t="s">
        <v>14</v>
      </c>
      <c r="D2637" s="358">
        <v>20.58</v>
      </c>
      <c r="E2637" s="358">
        <v>20.79</v>
      </c>
      <c r="F2637" s="358">
        <v>20.79</v>
      </c>
      <c r="G2637" s="358">
        <v>20.79</v>
      </c>
      <c r="H2637" s="358">
        <v>20.5</v>
      </c>
      <c r="I2637" s="358">
        <v>19.82</v>
      </c>
      <c r="J2637" s="358">
        <v>18.309999999999999</v>
      </c>
      <c r="K2637" s="358">
        <v>17.55</v>
      </c>
      <c r="L2637" s="358">
        <v>18.559999999999999</v>
      </c>
      <c r="M2637" s="358">
        <v>20.82</v>
      </c>
      <c r="N2637" s="358">
        <v>23.36</v>
      </c>
      <c r="O2637" s="358">
        <v>24.75</v>
      </c>
      <c r="P2637" s="358">
        <v>25.95</v>
      </c>
      <c r="Q2637" s="358">
        <v>27.13</v>
      </c>
      <c r="R2637" s="358">
        <v>27.6</v>
      </c>
      <c r="S2637" s="358">
        <v>27.6</v>
      </c>
      <c r="T2637" s="358">
        <v>27.13</v>
      </c>
      <c r="U2637" s="358">
        <v>26.46</v>
      </c>
      <c r="V2637" s="358">
        <v>24.66</v>
      </c>
      <c r="W2637" s="358">
        <v>22.97</v>
      </c>
      <c r="X2637" s="358">
        <v>22.33</v>
      </c>
      <c r="Y2637" s="358">
        <v>21.82</v>
      </c>
      <c r="Z2637" s="358">
        <v>21.61</v>
      </c>
      <c r="AA2637" s="358">
        <v>21.36</v>
      </c>
      <c r="AB2637" s="20">
        <v>543.24</v>
      </c>
    </row>
    <row r="2638" spans="2:28" thickTop="1" thickBot="1" x14ac:dyDescent="0.3">
      <c r="B2638" s="279">
        <v>42084</v>
      </c>
      <c r="C2638" s="128" t="s">
        <v>15</v>
      </c>
      <c r="D2638" s="358">
        <v>21.39</v>
      </c>
      <c r="E2638" s="358">
        <v>21.01</v>
      </c>
      <c r="F2638" s="358">
        <v>20.9</v>
      </c>
      <c r="G2638" s="358">
        <v>20.58</v>
      </c>
      <c r="H2638" s="358">
        <v>20.37</v>
      </c>
      <c r="I2638" s="358">
        <v>20.28</v>
      </c>
      <c r="J2638" s="358">
        <v>19.82</v>
      </c>
      <c r="K2638" s="358">
        <v>19.07</v>
      </c>
      <c r="L2638" s="358">
        <v>18.88</v>
      </c>
      <c r="M2638" s="358">
        <v>20.77</v>
      </c>
      <c r="N2638" s="358">
        <v>23.48</v>
      </c>
      <c r="O2638" s="358">
        <v>25.52</v>
      </c>
      <c r="P2638" s="358">
        <v>26.28</v>
      </c>
      <c r="Q2638" s="358">
        <v>26.84</v>
      </c>
      <c r="R2638" s="358">
        <v>27</v>
      </c>
      <c r="S2638" s="358">
        <v>27</v>
      </c>
      <c r="T2638" s="358">
        <v>27</v>
      </c>
      <c r="U2638" s="358">
        <v>26.46</v>
      </c>
      <c r="V2638" s="358">
        <v>25.04</v>
      </c>
      <c r="W2638" s="358">
        <v>23.52</v>
      </c>
      <c r="X2638" s="358">
        <v>22.67</v>
      </c>
      <c r="Y2638" s="358">
        <v>21.63</v>
      </c>
      <c r="Z2638" s="358">
        <v>21.09</v>
      </c>
      <c r="AA2638" s="358">
        <v>20.86</v>
      </c>
      <c r="AB2638" s="20">
        <v>547.46</v>
      </c>
    </row>
    <row r="2639" spans="2:28" thickTop="1" thickBot="1" x14ac:dyDescent="0.3">
      <c r="B2639" s="279">
        <v>42085</v>
      </c>
      <c r="C2639" s="128" t="s">
        <v>16</v>
      </c>
      <c r="D2639" s="358">
        <v>20.36</v>
      </c>
      <c r="E2639" s="358">
        <v>20.68</v>
      </c>
      <c r="F2639" s="358">
        <v>20.39</v>
      </c>
      <c r="G2639" s="358">
        <v>20.420000000000002</v>
      </c>
      <c r="H2639" s="358">
        <v>20</v>
      </c>
      <c r="I2639" s="358">
        <v>19.73</v>
      </c>
      <c r="J2639" s="358">
        <v>19.02</v>
      </c>
      <c r="K2639" s="358">
        <v>18.399999999999999</v>
      </c>
      <c r="L2639" s="358">
        <v>18.399999999999999</v>
      </c>
      <c r="M2639" s="358">
        <v>19.79</v>
      </c>
      <c r="N2639" s="358">
        <v>22.2</v>
      </c>
      <c r="O2639" s="358">
        <v>24.18</v>
      </c>
      <c r="P2639" s="358">
        <v>26.07</v>
      </c>
      <c r="Q2639" s="358">
        <v>27.6</v>
      </c>
      <c r="R2639" s="358">
        <v>28.24</v>
      </c>
      <c r="S2639" s="358">
        <v>28.27</v>
      </c>
      <c r="T2639" s="358">
        <v>27.6</v>
      </c>
      <c r="U2639" s="358">
        <v>26.51</v>
      </c>
      <c r="V2639" s="358">
        <v>25.06</v>
      </c>
      <c r="W2639" s="358">
        <v>23.62</v>
      </c>
      <c r="X2639" s="358">
        <v>22.5</v>
      </c>
      <c r="Y2639" s="358">
        <v>22.26</v>
      </c>
      <c r="Z2639" s="358">
        <v>21.5</v>
      </c>
      <c r="AA2639" s="358">
        <v>21.24</v>
      </c>
      <c r="AB2639" s="20">
        <v>544.04</v>
      </c>
    </row>
    <row r="2640" spans="2:28" thickTop="1" thickBot="1" x14ac:dyDescent="0.3">
      <c r="B2640" s="279">
        <v>42086</v>
      </c>
      <c r="C2640" s="128" t="s">
        <v>17</v>
      </c>
      <c r="D2640" s="358">
        <v>21.07</v>
      </c>
      <c r="E2640" s="358">
        <v>21.01</v>
      </c>
      <c r="F2640" s="358">
        <v>20.92</v>
      </c>
      <c r="G2640" s="358">
        <v>20.7</v>
      </c>
      <c r="H2640" s="358">
        <v>20.47</v>
      </c>
      <c r="I2640" s="358">
        <v>19.78</v>
      </c>
      <c r="J2640" s="358">
        <v>19.25</v>
      </c>
      <c r="K2640" s="358">
        <v>19</v>
      </c>
      <c r="L2640" s="358">
        <v>20</v>
      </c>
      <c r="M2640" s="358">
        <v>21.76</v>
      </c>
      <c r="N2640" s="358">
        <v>24.17</v>
      </c>
      <c r="O2640" s="358">
        <v>24.87</v>
      </c>
      <c r="P2640" s="358">
        <v>25.79</v>
      </c>
      <c r="Q2640" s="358">
        <v>26.37</v>
      </c>
      <c r="R2640" s="358">
        <v>26.84</v>
      </c>
      <c r="S2640" s="358">
        <v>26.75</v>
      </c>
      <c r="T2640" s="358">
        <v>25.99</v>
      </c>
      <c r="U2640" s="358">
        <v>24.95</v>
      </c>
      <c r="V2640" s="358">
        <v>24.18</v>
      </c>
      <c r="W2640" s="358">
        <v>22.56</v>
      </c>
      <c r="X2640" s="358">
        <v>22.05</v>
      </c>
      <c r="Y2640" s="358">
        <v>21.44</v>
      </c>
      <c r="Z2640" s="358">
        <v>21.25</v>
      </c>
      <c r="AA2640" s="358">
        <v>21.05</v>
      </c>
      <c r="AB2640" s="20">
        <v>542.22</v>
      </c>
    </row>
    <row r="2641" spans="1:28" thickTop="1" thickBot="1" x14ac:dyDescent="0.3">
      <c r="B2641" s="279">
        <v>42087</v>
      </c>
      <c r="C2641" s="128" t="s">
        <v>11</v>
      </c>
      <c r="D2641" s="358">
        <v>20.91</v>
      </c>
      <c r="E2641" s="358">
        <v>20.7</v>
      </c>
      <c r="F2641" s="358">
        <v>20.83</v>
      </c>
      <c r="G2641" s="358">
        <v>20.57</v>
      </c>
      <c r="H2641" s="358">
        <v>20.58</v>
      </c>
      <c r="I2641" s="358">
        <v>19.73</v>
      </c>
      <c r="J2641" s="358">
        <v>18.59</v>
      </c>
      <c r="K2641" s="358">
        <v>17.739999999999998</v>
      </c>
      <c r="L2641" s="358">
        <v>19</v>
      </c>
      <c r="M2641" s="358">
        <v>21.76</v>
      </c>
      <c r="N2641" s="358">
        <v>23.66</v>
      </c>
      <c r="O2641" s="358">
        <v>24.56</v>
      </c>
      <c r="P2641" s="358">
        <v>24.85</v>
      </c>
      <c r="Q2641" s="358">
        <v>25.51</v>
      </c>
      <c r="R2641" s="358">
        <v>26.03</v>
      </c>
      <c r="S2641" s="358">
        <v>26.18</v>
      </c>
      <c r="T2641" s="358">
        <v>26.27</v>
      </c>
      <c r="U2641" s="358">
        <v>25.8</v>
      </c>
      <c r="V2641" s="358">
        <v>24.57</v>
      </c>
      <c r="W2641" s="358">
        <v>23.62</v>
      </c>
      <c r="X2641" s="358">
        <v>23.01</v>
      </c>
      <c r="Y2641" s="358">
        <v>21.88</v>
      </c>
      <c r="Z2641" s="358">
        <v>21.41</v>
      </c>
      <c r="AA2641" s="358">
        <v>21.07</v>
      </c>
      <c r="AB2641" s="20">
        <v>538.83000000000004</v>
      </c>
    </row>
    <row r="2642" spans="1:28" thickTop="1" thickBot="1" x14ac:dyDescent="0.3">
      <c r="B2642" s="279">
        <v>42088</v>
      </c>
      <c r="C2642" s="128" t="s">
        <v>12</v>
      </c>
      <c r="D2642" s="358">
        <v>21.54</v>
      </c>
      <c r="E2642" s="358">
        <v>21.45</v>
      </c>
      <c r="F2642" s="358">
        <v>21.05</v>
      </c>
      <c r="G2642" s="358">
        <v>20.97</v>
      </c>
      <c r="H2642" s="358">
        <v>20.3</v>
      </c>
      <c r="I2642" s="358">
        <v>19.07</v>
      </c>
      <c r="J2642" s="358">
        <v>18</v>
      </c>
      <c r="K2642" s="358">
        <v>18.12</v>
      </c>
      <c r="L2642" s="358">
        <v>19.54</v>
      </c>
      <c r="M2642" s="358">
        <v>22</v>
      </c>
      <c r="N2642" s="358">
        <v>23.52</v>
      </c>
      <c r="O2642" s="358">
        <v>24.67</v>
      </c>
      <c r="P2642" s="358">
        <v>26.84</v>
      </c>
      <c r="Q2642" s="358">
        <v>27.6</v>
      </c>
      <c r="R2642" s="358">
        <v>28.03</v>
      </c>
      <c r="S2642" s="358">
        <v>28.08</v>
      </c>
      <c r="T2642" s="358">
        <v>28</v>
      </c>
      <c r="U2642" s="358">
        <v>27.65</v>
      </c>
      <c r="V2642" s="358">
        <v>27.09</v>
      </c>
      <c r="W2642" s="358">
        <v>24.63</v>
      </c>
      <c r="X2642" s="358">
        <v>23.26</v>
      </c>
      <c r="Y2642" s="358">
        <v>22.48</v>
      </c>
      <c r="Z2642" s="358">
        <v>22</v>
      </c>
      <c r="AA2642" s="358">
        <v>21.33</v>
      </c>
      <c r="AB2642" s="20">
        <v>557.22</v>
      </c>
    </row>
    <row r="2643" spans="1:28" thickTop="1" thickBot="1" x14ac:dyDescent="0.3">
      <c r="B2643" s="279">
        <v>42089</v>
      </c>
      <c r="C2643" s="128" t="s">
        <v>13</v>
      </c>
      <c r="D2643" s="358">
        <v>20.32</v>
      </c>
      <c r="E2643" s="358">
        <v>20.49</v>
      </c>
      <c r="F2643" s="358">
        <v>20.77</v>
      </c>
      <c r="G2643" s="358">
        <v>20.77</v>
      </c>
      <c r="H2643" s="358">
        <v>20.39</v>
      </c>
      <c r="I2643" s="358">
        <v>19.350000000000001</v>
      </c>
      <c r="J2643" s="358">
        <v>18.309999999999999</v>
      </c>
      <c r="K2643" s="358">
        <v>17.739999999999998</v>
      </c>
      <c r="L2643" s="358">
        <v>19.16</v>
      </c>
      <c r="M2643" s="358">
        <v>22.2</v>
      </c>
      <c r="N2643" s="358">
        <v>24.55</v>
      </c>
      <c r="O2643" s="358">
        <v>25.89</v>
      </c>
      <c r="P2643" s="358">
        <v>27.54</v>
      </c>
      <c r="Q2643" s="358">
        <v>28.46</v>
      </c>
      <c r="R2643" s="358">
        <v>29.48</v>
      </c>
      <c r="S2643" s="358">
        <v>30.16</v>
      </c>
      <c r="T2643" s="358">
        <v>30.26</v>
      </c>
      <c r="U2643" s="358">
        <v>29.82</v>
      </c>
      <c r="V2643" s="358">
        <v>29.33</v>
      </c>
      <c r="W2643" s="358">
        <v>26.53</v>
      </c>
      <c r="X2643" s="358">
        <v>24.19</v>
      </c>
      <c r="Y2643" s="358">
        <v>23.05</v>
      </c>
      <c r="Z2643" s="358">
        <v>22.82</v>
      </c>
      <c r="AA2643" s="358">
        <v>22.42</v>
      </c>
      <c r="AB2643" s="20">
        <v>574</v>
      </c>
    </row>
    <row r="2644" spans="1:28" thickTop="1" thickBot="1" x14ac:dyDescent="0.3">
      <c r="B2644" s="279">
        <v>42090</v>
      </c>
      <c r="C2644" s="128" t="s">
        <v>14</v>
      </c>
      <c r="D2644" s="358">
        <v>22.1</v>
      </c>
      <c r="E2644" s="358">
        <v>22.14</v>
      </c>
      <c r="F2644" s="358">
        <v>22.12</v>
      </c>
      <c r="G2644" s="358">
        <v>21.92</v>
      </c>
      <c r="H2644" s="358">
        <v>21</v>
      </c>
      <c r="I2644" s="358">
        <v>19.73</v>
      </c>
      <c r="J2644" s="358">
        <v>18.21</v>
      </c>
      <c r="K2644" s="358">
        <v>17.36</v>
      </c>
      <c r="L2644" s="358">
        <v>18.309999999999999</v>
      </c>
      <c r="M2644" s="358">
        <v>20.440000000000001</v>
      </c>
      <c r="N2644" s="358">
        <v>21.82</v>
      </c>
      <c r="O2644" s="358">
        <v>23.24</v>
      </c>
      <c r="P2644" s="358">
        <v>24</v>
      </c>
      <c r="Q2644" s="358">
        <v>24.19</v>
      </c>
      <c r="R2644" s="358">
        <v>24.28</v>
      </c>
      <c r="S2644" s="358">
        <v>24.09</v>
      </c>
      <c r="T2644" s="358">
        <v>23.52</v>
      </c>
      <c r="U2644" s="358">
        <v>22.2</v>
      </c>
      <c r="V2644" s="358">
        <v>21.17</v>
      </c>
      <c r="W2644" s="358">
        <v>20.62</v>
      </c>
      <c r="X2644" s="358">
        <v>20.68</v>
      </c>
      <c r="Y2644" s="358">
        <v>20.87</v>
      </c>
      <c r="Z2644" s="358">
        <v>20.87</v>
      </c>
      <c r="AA2644" s="358">
        <v>20.87</v>
      </c>
      <c r="AB2644" s="20">
        <v>515.75</v>
      </c>
    </row>
    <row r="2645" spans="1:28" thickTop="1" thickBot="1" x14ac:dyDescent="0.3">
      <c r="B2645" s="279">
        <v>42091</v>
      </c>
      <c r="C2645" s="128" t="s">
        <v>15</v>
      </c>
      <c r="D2645" s="358">
        <v>20.25</v>
      </c>
      <c r="E2645" s="358">
        <v>20.2</v>
      </c>
      <c r="F2645" s="358">
        <v>20.2</v>
      </c>
      <c r="G2645" s="358">
        <v>20</v>
      </c>
      <c r="H2645" s="358">
        <v>19.350000000000001</v>
      </c>
      <c r="I2645" s="358">
        <v>18</v>
      </c>
      <c r="J2645" s="358">
        <v>16.79</v>
      </c>
      <c r="K2645" s="358">
        <v>16.12</v>
      </c>
      <c r="L2645" s="358">
        <v>17.64</v>
      </c>
      <c r="M2645" s="358">
        <v>20.11</v>
      </c>
      <c r="N2645" s="358">
        <v>21.72</v>
      </c>
      <c r="O2645" s="358">
        <v>22.57</v>
      </c>
      <c r="P2645" s="358">
        <v>23.24</v>
      </c>
      <c r="Q2645" s="358">
        <v>23.62</v>
      </c>
      <c r="R2645" s="358">
        <v>23.33</v>
      </c>
      <c r="S2645" s="358">
        <v>23.24</v>
      </c>
      <c r="T2645" s="358">
        <v>22.67</v>
      </c>
      <c r="U2645" s="358">
        <v>21.63</v>
      </c>
      <c r="V2645" s="358">
        <v>21.21</v>
      </c>
      <c r="W2645" s="358">
        <v>21.15</v>
      </c>
      <c r="X2645" s="358">
        <v>21.05</v>
      </c>
      <c r="Y2645" s="358">
        <v>20.85</v>
      </c>
      <c r="Z2645" s="358">
        <v>20.85</v>
      </c>
      <c r="AA2645" s="358">
        <v>20.87</v>
      </c>
      <c r="AB2645" s="20">
        <v>496.66</v>
      </c>
    </row>
    <row r="2646" spans="1:28" thickTop="1" thickBot="1" x14ac:dyDescent="0.3">
      <c r="B2646" s="279">
        <v>42092</v>
      </c>
      <c r="C2646" s="128" t="s">
        <v>16</v>
      </c>
      <c r="D2646" s="358">
        <v>21.72</v>
      </c>
      <c r="E2646" s="358">
        <v>21.6</v>
      </c>
      <c r="F2646" s="358">
        <v>21.6</v>
      </c>
      <c r="G2646" s="358">
        <v>21.6</v>
      </c>
      <c r="H2646" s="358">
        <v>21.34</v>
      </c>
      <c r="I2646" s="358">
        <v>20.11</v>
      </c>
      <c r="J2646" s="358">
        <v>18.690000000000001</v>
      </c>
      <c r="K2646" s="358">
        <v>17.170000000000002</v>
      </c>
      <c r="L2646" s="358">
        <v>16.5</v>
      </c>
      <c r="M2646" s="358">
        <v>18.309999999999999</v>
      </c>
      <c r="N2646" s="358">
        <v>20.82</v>
      </c>
      <c r="O2646" s="358">
        <v>22.76</v>
      </c>
      <c r="P2646" s="358">
        <v>24.01</v>
      </c>
      <c r="Q2646" s="358">
        <v>24.63</v>
      </c>
      <c r="R2646" s="358">
        <v>25.48</v>
      </c>
      <c r="S2646" s="358">
        <v>25.61</v>
      </c>
      <c r="T2646" s="358">
        <v>24.26</v>
      </c>
      <c r="U2646" s="358">
        <v>23.65</v>
      </c>
      <c r="V2646" s="358">
        <v>23.05</v>
      </c>
      <c r="W2646" s="358">
        <v>21.89</v>
      </c>
      <c r="X2646" s="358">
        <v>20.38</v>
      </c>
      <c r="Y2646" s="358">
        <v>20.02</v>
      </c>
      <c r="Z2646" s="358">
        <v>19.47</v>
      </c>
      <c r="AA2646" s="358">
        <v>19.41</v>
      </c>
      <c r="AB2646" s="20">
        <v>514.07999999999993</v>
      </c>
    </row>
    <row r="2647" spans="1:28" thickTop="1" thickBot="1" x14ac:dyDescent="0.3">
      <c r="B2647" s="279">
        <v>42093</v>
      </c>
      <c r="C2647" s="128" t="s">
        <v>17</v>
      </c>
      <c r="D2647" s="358">
        <v>19.78</v>
      </c>
      <c r="E2647" s="358">
        <v>19.62</v>
      </c>
      <c r="F2647" s="358">
        <v>19.37</v>
      </c>
      <c r="G2647" s="358">
        <v>19.25</v>
      </c>
      <c r="H2647" s="358">
        <v>18.78</v>
      </c>
      <c r="I2647" s="358">
        <v>17.93</v>
      </c>
      <c r="J2647" s="358">
        <v>16.88</v>
      </c>
      <c r="K2647" s="358">
        <v>16.12</v>
      </c>
      <c r="L2647" s="358">
        <v>17.36</v>
      </c>
      <c r="M2647" s="358">
        <v>20.71</v>
      </c>
      <c r="N2647" s="358">
        <v>22.46</v>
      </c>
      <c r="O2647" s="358">
        <v>24.75</v>
      </c>
      <c r="P2647" s="358">
        <v>25.33</v>
      </c>
      <c r="Q2647" s="358">
        <v>26.56</v>
      </c>
      <c r="R2647" s="358">
        <v>27.13</v>
      </c>
      <c r="S2647" s="358">
        <v>26.94</v>
      </c>
      <c r="T2647" s="358">
        <v>26.53</v>
      </c>
      <c r="U2647" s="358">
        <v>26.13</v>
      </c>
      <c r="V2647" s="358">
        <v>25.12</v>
      </c>
      <c r="W2647" s="358">
        <v>22.81</v>
      </c>
      <c r="X2647" s="358">
        <v>21.06</v>
      </c>
      <c r="Y2647" s="358">
        <v>20.69</v>
      </c>
      <c r="Z2647" s="358">
        <v>20.41</v>
      </c>
      <c r="AA2647" s="358">
        <v>19.920000000000002</v>
      </c>
      <c r="AB2647" s="20">
        <v>521.64</v>
      </c>
    </row>
    <row r="2648" spans="1:28" thickTop="1" thickBot="1" x14ac:dyDescent="0.3">
      <c r="B2648" s="279">
        <v>42094</v>
      </c>
      <c r="C2648" s="128" t="s">
        <v>11</v>
      </c>
      <c r="D2648" s="358">
        <v>19.73</v>
      </c>
      <c r="E2648" s="358">
        <v>19.850000000000001</v>
      </c>
      <c r="F2648" s="358">
        <v>19.55</v>
      </c>
      <c r="G2648" s="358">
        <v>19.27</v>
      </c>
      <c r="H2648" s="358">
        <v>18.93</v>
      </c>
      <c r="I2648" s="358">
        <v>17.64</v>
      </c>
      <c r="J2648" s="358">
        <v>16.600000000000001</v>
      </c>
      <c r="K2648" s="358">
        <v>16.690000000000001</v>
      </c>
      <c r="L2648" s="358">
        <v>18.21</v>
      </c>
      <c r="M2648" s="358">
        <v>21.17</v>
      </c>
      <c r="N2648" s="358">
        <v>22.69</v>
      </c>
      <c r="O2648" s="358">
        <v>24.72</v>
      </c>
      <c r="P2648" s="358">
        <v>25.93</v>
      </c>
      <c r="Q2648" s="358">
        <v>27.65</v>
      </c>
      <c r="R2648" s="358">
        <v>28.36</v>
      </c>
      <c r="S2648" s="358">
        <v>28.74</v>
      </c>
      <c r="T2648" s="358">
        <v>28.55</v>
      </c>
      <c r="U2648" s="358">
        <v>27.6</v>
      </c>
      <c r="V2648" s="358">
        <v>26.49</v>
      </c>
      <c r="W2648" s="358">
        <v>24.1</v>
      </c>
      <c r="X2648" s="358">
        <v>22.4</v>
      </c>
      <c r="Y2648" s="358">
        <v>21.98</v>
      </c>
      <c r="Z2648" s="358">
        <v>21.59</v>
      </c>
      <c r="AA2648" s="358">
        <v>21.55</v>
      </c>
      <c r="AB2648" s="20">
        <v>539.99</v>
      </c>
    </row>
    <row r="2649" spans="1:28" thickTop="1" thickBot="1" x14ac:dyDescent="0.3">
      <c r="A2649" s="11" t="s">
        <v>20</v>
      </c>
      <c r="B2649" s="279">
        <v>42095</v>
      </c>
      <c r="C2649" s="128" t="s">
        <v>12</v>
      </c>
      <c r="D2649" s="358">
        <v>20.54</v>
      </c>
      <c r="E2649" s="358">
        <v>20.3</v>
      </c>
      <c r="F2649" s="358">
        <v>20.3</v>
      </c>
      <c r="G2649" s="358">
        <v>20.2</v>
      </c>
      <c r="H2649" s="358">
        <v>20.14</v>
      </c>
      <c r="I2649" s="358">
        <v>19.16</v>
      </c>
      <c r="J2649" s="358">
        <v>17.93</v>
      </c>
      <c r="K2649" s="358">
        <v>17.260000000000002</v>
      </c>
      <c r="L2649" s="358">
        <v>18.77</v>
      </c>
      <c r="M2649" s="358">
        <v>22.38</v>
      </c>
      <c r="N2649" s="358">
        <v>24.66</v>
      </c>
      <c r="O2649" s="358">
        <v>27</v>
      </c>
      <c r="P2649" s="358">
        <v>27.7</v>
      </c>
      <c r="Q2649" s="358">
        <v>28.36</v>
      </c>
      <c r="R2649" s="358">
        <v>28.36</v>
      </c>
      <c r="S2649" s="358">
        <v>28.17</v>
      </c>
      <c r="T2649" s="358">
        <v>27.89</v>
      </c>
      <c r="U2649" s="358">
        <v>27.32</v>
      </c>
      <c r="V2649" s="358">
        <v>26.48</v>
      </c>
      <c r="W2649" s="358">
        <v>25.22</v>
      </c>
      <c r="X2649" s="358">
        <v>23.62</v>
      </c>
      <c r="Y2649" s="358">
        <v>23.04</v>
      </c>
      <c r="Z2649" s="358">
        <v>22.62</v>
      </c>
      <c r="AA2649" s="358">
        <v>22.48</v>
      </c>
      <c r="AB2649" s="20">
        <v>559.9</v>
      </c>
    </row>
    <row r="2650" spans="1:28" thickTop="1" thickBot="1" x14ac:dyDescent="0.3">
      <c r="B2650" s="279">
        <v>42096</v>
      </c>
      <c r="C2650" s="128" t="s">
        <v>13</v>
      </c>
      <c r="D2650" s="358">
        <v>21.81</v>
      </c>
      <c r="E2650" s="358">
        <v>21.84</v>
      </c>
      <c r="F2650" s="358">
        <v>21.84</v>
      </c>
      <c r="G2650" s="358">
        <v>21.84</v>
      </c>
      <c r="H2650" s="358">
        <v>21.78</v>
      </c>
      <c r="I2650" s="358">
        <v>20.62</v>
      </c>
      <c r="J2650" s="358">
        <v>18.5</v>
      </c>
      <c r="K2650" s="358">
        <v>18.5</v>
      </c>
      <c r="L2650" s="358">
        <v>20.76</v>
      </c>
      <c r="M2650" s="358">
        <v>23.01</v>
      </c>
      <c r="N2650" s="358">
        <v>24.4</v>
      </c>
      <c r="O2650" s="358">
        <v>25.58</v>
      </c>
      <c r="P2650" s="358">
        <v>26.74</v>
      </c>
      <c r="Q2650" s="358">
        <v>28.13</v>
      </c>
      <c r="R2650" s="358">
        <v>28.36</v>
      </c>
      <c r="S2650" s="358">
        <v>28.27</v>
      </c>
      <c r="T2650" s="358">
        <v>28.08</v>
      </c>
      <c r="U2650" s="358">
        <v>26.94</v>
      </c>
      <c r="V2650" s="358">
        <v>26.19</v>
      </c>
      <c r="W2650" s="358">
        <v>23.9</v>
      </c>
      <c r="X2650" s="358">
        <v>22.31</v>
      </c>
      <c r="Y2650" s="358">
        <v>21.36</v>
      </c>
      <c r="Z2650" s="358">
        <v>21.25</v>
      </c>
      <c r="AA2650" s="358">
        <v>21.25</v>
      </c>
      <c r="AB2650" s="20">
        <v>563.25999999999988</v>
      </c>
    </row>
    <row r="2651" spans="1:28" thickTop="1" thickBot="1" x14ac:dyDescent="0.3">
      <c r="B2651" s="279">
        <v>42097</v>
      </c>
      <c r="C2651" s="128" t="s">
        <v>14</v>
      </c>
      <c r="D2651" s="358">
        <v>21.93</v>
      </c>
      <c r="E2651" s="358">
        <v>21.66</v>
      </c>
      <c r="F2651" s="358">
        <v>21.64</v>
      </c>
      <c r="G2651" s="358">
        <v>21.52</v>
      </c>
      <c r="H2651" s="358">
        <v>21.25</v>
      </c>
      <c r="I2651" s="358">
        <v>20.239999999999998</v>
      </c>
      <c r="J2651" s="358">
        <v>19.16</v>
      </c>
      <c r="K2651" s="358">
        <v>18.88</v>
      </c>
      <c r="L2651" s="358">
        <v>20.49</v>
      </c>
      <c r="M2651" s="358">
        <v>22.49</v>
      </c>
      <c r="N2651" s="358">
        <v>25.73</v>
      </c>
      <c r="O2651" s="358">
        <v>27.51</v>
      </c>
      <c r="P2651" s="358">
        <v>29</v>
      </c>
      <c r="Q2651" s="358">
        <v>29.69</v>
      </c>
      <c r="R2651" s="358">
        <v>30.07</v>
      </c>
      <c r="S2651" s="358">
        <v>29.59</v>
      </c>
      <c r="T2651" s="358">
        <v>29.31</v>
      </c>
      <c r="U2651" s="358">
        <v>28.1</v>
      </c>
      <c r="V2651" s="358">
        <v>27.58</v>
      </c>
      <c r="W2651" s="358">
        <v>25.42</v>
      </c>
      <c r="X2651" s="358">
        <v>24.55</v>
      </c>
      <c r="Y2651" s="358">
        <v>23.62</v>
      </c>
      <c r="Z2651" s="358">
        <v>22.67</v>
      </c>
      <c r="AA2651" s="358">
        <v>22.48</v>
      </c>
      <c r="AB2651" s="20">
        <v>584.57999999999993</v>
      </c>
    </row>
    <row r="2652" spans="1:28" thickTop="1" thickBot="1" x14ac:dyDescent="0.3">
      <c r="B2652" s="279">
        <v>42098</v>
      </c>
      <c r="C2652" s="128" t="s">
        <v>15</v>
      </c>
      <c r="D2652" s="358">
        <v>22.87</v>
      </c>
      <c r="E2652" s="358">
        <v>22.73</v>
      </c>
      <c r="F2652" s="358">
        <v>22.69</v>
      </c>
      <c r="G2652" s="358">
        <v>22.67</v>
      </c>
      <c r="H2652" s="358">
        <v>22.29</v>
      </c>
      <c r="I2652" s="358">
        <v>21.25</v>
      </c>
      <c r="J2652" s="358">
        <v>20.39</v>
      </c>
      <c r="K2652" s="358">
        <v>20</v>
      </c>
      <c r="L2652" s="358">
        <v>20.68</v>
      </c>
      <c r="M2652" s="358">
        <v>21.98</v>
      </c>
      <c r="N2652" s="358">
        <v>23.37</v>
      </c>
      <c r="O2652" s="358">
        <v>25.8</v>
      </c>
      <c r="P2652" s="358">
        <v>27.51</v>
      </c>
      <c r="Q2652" s="358">
        <v>28.55</v>
      </c>
      <c r="R2652" s="358">
        <v>28.93</v>
      </c>
      <c r="S2652" s="358">
        <v>28.64</v>
      </c>
      <c r="T2652" s="358">
        <v>28.27</v>
      </c>
      <c r="U2652" s="358">
        <v>27.18</v>
      </c>
      <c r="V2652" s="358">
        <v>25.65</v>
      </c>
      <c r="W2652" s="358">
        <v>24.2</v>
      </c>
      <c r="X2652" s="358">
        <v>22.87</v>
      </c>
      <c r="Y2652" s="358">
        <v>22.29</v>
      </c>
      <c r="Z2652" s="358">
        <v>22.1</v>
      </c>
      <c r="AA2652" s="358">
        <v>21.99</v>
      </c>
      <c r="AB2652" s="20">
        <v>574.9</v>
      </c>
    </row>
    <row r="2653" spans="1:28" thickTop="1" thickBot="1" x14ac:dyDescent="0.3">
      <c r="B2653" s="279">
        <v>42099</v>
      </c>
      <c r="C2653" s="128" t="s">
        <v>16</v>
      </c>
      <c r="D2653" s="358">
        <v>21.79</v>
      </c>
      <c r="E2653" s="358">
        <v>21.67</v>
      </c>
      <c r="F2653" s="358">
        <v>21.67</v>
      </c>
      <c r="G2653" s="358">
        <v>21.44</v>
      </c>
      <c r="H2653" s="358">
        <v>21.15</v>
      </c>
      <c r="I2653" s="358">
        <v>20</v>
      </c>
      <c r="J2653" s="358">
        <v>18.88</v>
      </c>
      <c r="K2653" s="358">
        <v>18.52</v>
      </c>
      <c r="L2653" s="358">
        <v>18.420000000000002</v>
      </c>
      <c r="M2653" s="358">
        <v>19.850000000000001</v>
      </c>
      <c r="N2653" s="358">
        <v>22.16</v>
      </c>
      <c r="O2653" s="358">
        <v>23.34</v>
      </c>
      <c r="P2653" s="358">
        <v>24.96</v>
      </c>
      <c r="Q2653" s="358">
        <v>25.4</v>
      </c>
      <c r="R2653" s="358">
        <v>26.79</v>
      </c>
      <c r="S2653" s="358">
        <v>27.2</v>
      </c>
      <c r="T2653" s="358">
        <v>27.7</v>
      </c>
      <c r="U2653" s="358">
        <v>27.66</v>
      </c>
      <c r="V2653" s="358">
        <v>27.28</v>
      </c>
      <c r="W2653" s="358">
        <v>26.33</v>
      </c>
      <c r="X2653" s="358">
        <v>24.68</v>
      </c>
      <c r="Y2653" s="358">
        <v>24.09</v>
      </c>
      <c r="Z2653" s="358">
        <v>23.02</v>
      </c>
      <c r="AA2653" s="358">
        <v>22.32</v>
      </c>
      <c r="AB2653" s="20">
        <v>556.32000000000005</v>
      </c>
    </row>
    <row r="2654" spans="1:28" thickTop="1" thickBot="1" x14ac:dyDescent="0.3">
      <c r="B2654" s="279">
        <v>42100</v>
      </c>
      <c r="C2654" s="128" t="s">
        <v>17</v>
      </c>
      <c r="D2654" s="358">
        <v>21.64</v>
      </c>
      <c r="E2654" s="358">
        <v>21.52</v>
      </c>
      <c r="F2654" s="358">
        <v>21.15</v>
      </c>
      <c r="G2654" s="358">
        <v>21.51</v>
      </c>
      <c r="H2654" s="358">
        <v>21.51</v>
      </c>
      <c r="I2654" s="358">
        <v>20.81</v>
      </c>
      <c r="J2654" s="358">
        <v>19.920000000000002</v>
      </c>
      <c r="K2654" s="358">
        <v>18.5</v>
      </c>
      <c r="L2654" s="358">
        <v>17.739999999999998</v>
      </c>
      <c r="M2654" s="358">
        <v>19.350000000000001</v>
      </c>
      <c r="N2654" s="358">
        <v>22.36</v>
      </c>
      <c r="O2654" s="358">
        <v>24.58</v>
      </c>
      <c r="P2654" s="358">
        <v>26.37</v>
      </c>
      <c r="Q2654" s="358">
        <v>28.17</v>
      </c>
      <c r="R2654" s="358">
        <v>28.55</v>
      </c>
      <c r="S2654" s="358">
        <v>29</v>
      </c>
      <c r="T2654" s="358">
        <v>28.83</v>
      </c>
      <c r="U2654" s="358">
        <v>28.36</v>
      </c>
      <c r="V2654" s="358">
        <v>27.51</v>
      </c>
      <c r="W2654" s="358">
        <v>26.27</v>
      </c>
      <c r="X2654" s="358">
        <v>24.12</v>
      </c>
      <c r="Y2654" s="358">
        <v>22.89</v>
      </c>
      <c r="Z2654" s="358">
        <v>22.33</v>
      </c>
      <c r="AA2654" s="358">
        <v>22.01</v>
      </c>
      <c r="AB2654" s="20">
        <v>565</v>
      </c>
    </row>
    <row r="2655" spans="1:28" thickTop="1" thickBot="1" x14ac:dyDescent="0.3">
      <c r="B2655" s="279">
        <v>42101</v>
      </c>
      <c r="C2655" s="128" t="s">
        <v>11</v>
      </c>
      <c r="D2655" s="358">
        <v>21.9</v>
      </c>
      <c r="E2655" s="358">
        <v>21.63</v>
      </c>
      <c r="F2655" s="358">
        <v>21.61</v>
      </c>
      <c r="G2655" s="358">
        <v>21.35</v>
      </c>
      <c r="H2655" s="358">
        <v>20.69</v>
      </c>
      <c r="I2655" s="358">
        <v>20.25</v>
      </c>
      <c r="J2655" s="358">
        <v>19.309999999999999</v>
      </c>
      <c r="K2655" s="358">
        <v>18.12</v>
      </c>
      <c r="L2655" s="358">
        <v>18.489999999999998</v>
      </c>
      <c r="M2655" s="358">
        <v>21.46</v>
      </c>
      <c r="N2655" s="358">
        <v>23.05</v>
      </c>
      <c r="O2655" s="358">
        <v>24.66</v>
      </c>
      <c r="P2655" s="358">
        <v>26.18</v>
      </c>
      <c r="Q2655" s="358">
        <v>28.08</v>
      </c>
      <c r="R2655" s="358">
        <v>28.93</v>
      </c>
      <c r="S2655" s="358">
        <v>29.21</v>
      </c>
      <c r="T2655" s="358">
        <v>29.31</v>
      </c>
      <c r="U2655" s="358">
        <v>28.74</v>
      </c>
      <c r="V2655" s="358">
        <v>28</v>
      </c>
      <c r="W2655" s="358">
        <v>27.34</v>
      </c>
      <c r="X2655" s="358">
        <v>26</v>
      </c>
      <c r="Y2655" s="358">
        <v>23.9</v>
      </c>
      <c r="Z2655" s="358">
        <v>23.05</v>
      </c>
      <c r="AA2655" s="358">
        <v>22.57</v>
      </c>
      <c r="AB2655" s="20">
        <v>573.83000000000004</v>
      </c>
    </row>
    <row r="2656" spans="1:28" thickTop="1" thickBot="1" x14ac:dyDescent="0.3">
      <c r="B2656" s="279">
        <v>42102</v>
      </c>
      <c r="C2656" s="128" t="s">
        <v>12</v>
      </c>
      <c r="D2656" s="358">
        <v>22.86</v>
      </c>
      <c r="E2656" s="358">
        <v>22.91</v>
      </c>
      <c r="F2656" s="358">
        <v>22.87</v>
      </c>
      <c r="G2656" s="358">
        <v>22.54</v>
      </c>
      <c r="H2656" s="358">
        <v>22.13</v>
      </c>
      <c r="I2656" s="358">
        <v>21.7</v>
      </c>
      <c r="J2656" s="358">
        <v>20.37</v>
      </c>
      <c r="K2656" s="358">
        <v>19.48</v>
      </c>
      <c r="L2656" s="358">
        <v>18.690000000000001</v>
      </c>
      <c r="M2656" s="358">
        <v>20.56</v>
      </c>
      <c r="N2656" s="358">
        <v>22.2</v>
      </c>
      <c r="O2656" s="358">
        <v>24.72</v>
      </c>
      <c r="P2656" s="358">
        <v>26</v>
      </c>
      <c r="Q2656" s="358">
        <v>26.81</v>
      </c>
      <c r="R2656" s="358">
        <v>27.95</v>
      </c>
      <c r="S2656" s="358">
        <v>28.42</v>
      </c>
      <c r="T2656" s="358">
        <v>28.34</v>
      </c>
      <c r="U2656" s="358">
        <v>28.55</v>
      </c>
      <c r="V2656" s="358">
        <v>27.52</v>
      </c>
      <c r="W2656" s="358">
        <v>27.12</v>
      </c>
      <c r="X2656" s="358">
        <v>25.42</v>
      </c>
      <c r="Y2656" s="358">
        <v>24.78</v>
      </c>
      <c r="Z2656" s="358">
        <v>24.08</v>
      </c>
      <c r="AA2656" s="358">
        <v>23.82</v>
      </c>
      <c r="AB2656" s="20">
        <v>579.84</v>
      </c>
    </row>
    <row r="2657" spans="2:28" thickTop="1" thickBot="1" x14ac:dyDescent="0.3">
      <c r="B2657" s="279">
        <v>42103</v>
      </c>
      <c r="C2657" s="128" t="s">
        <v>13</v>
      </c>
      <c r="D2657" s="358">
        <v>23.25</v>
      </c>
      <c r="E2657" s="358">
        <v>23.25</v>
      </c>
      <c r="F2657" s="358">
        <v>23.24</v>
      </c>
      <c r="G2657" s="358">
        <v>23.3</v>
      </c>
      <c r="H2657" s="358">
        <v>22.95</v>
      </c>
      <c r="I2657" s="358">
        <v>21.59</v>
      </c>
      <c r="J2657" s="358">
        <v>20.71</v>
      </c>
      <c r="K2657" s="358">
        <v>19.25</v>
      </c>
      <c r="L2657" s="358">
        <v>19</v>
      </c>
      <c r="M2657" s="358">
        <v>21.06</v>
      </c>
      <c r="N2657" s="358">
        <v>23.5</v>
      </c>
      <c r="O2657" s="358">
        <v>24.83</v>
      </c>
      <c r="P2657" s="358">
        <v>26.15</v>
      </c>
      <c r="Q2657" s="358">
        <v>28</v>
      </c>
      <c r="R2657" s="358">
        <v>29</v>
      </c>
      <c r="S2657" s="358">
        <v>29.31</v>
      </c>
      <c r="T2657" s="358">
        <v>29.31</v>
      </c>
      <c r="U2657" s="358">
        <v>28.74</v>
      </c>
      <c r="V2657" s="358">
        <v>27.51</v>
      </c>
      <c r="W2657" s="358">
        <v>26.76</v>
      </c>
      <c r="X2657" s="358">
        <v>24.57</v>
      </c>
      <c r="Y2657" s="358">
        <v>23.72</v>
      </c>
      <c r="Z2657" s="358">
        <v>23.28</v>
      </c>
      <c r="AA2657" s="358">
        <v>23.19</v>
      </c>
      <c r="AB2657" s="20">
        <v>585.47</v>
      </c>
    </row>
    <row r="2658" spans="2:28" thickTop="1" thickBot="1" x14ac:dyDescent="0.3">
      <c r="B2658" s="279">
        <v>42104</v>
      </c>
      <c r="C2658" s="128" t="s">
        <v>14</v>
      </c>
      <c r="D2658" s="358">
        <v>22.57</v>
      </c>
      <c r="E2658" s="358">
        <v>22.73</v>
      </c>
      <c r="F2658" s="358">
        <v>22.76</v>
      </c>
      <c r="G2658" s="358">
        <v>22.73</v>
      </c>
      <c r="H2658" s="358">
        <v>21.84</v>
      </c>
      <c r="I2658" s="358">
        <v>20.75</v>
      </c>
      <c r="J2658" s="358">
        <v>19.28</v>
      </c>
      <c r="K2658" s="358">
        <v>18.690000000000001</v>
      </c>
      <c r="L2658" s="358">
        <v>18.97</v>
      </c>
      <c r="M2658" s="358">
        <v>20.7</v>
      </c>
      <c r="N2658" s="358">
        <v>22.28</v>
      </c>
      <c r="O2658" s="358">
        <v>23.9</v>
      </c>
      <c r="P2658" s="358">
        <v>25.94</v>
      </c>
      <c r="Q2658" s="358">
        <v>27.46</v>
      </c>
      <c r="R2658" s="358">
        <v>28.64</v>
      </c>
      <c r="S2658" s="358">
        <v>29.12</v>
      </c>
      <c r="T2658" s="358">
        <v>29.12</v>
      </c>
      <c r="U2658" s="358">
        <v>28.33</v>
      </c>
      <c r="V2658" s="358">
        <v>27.72</v>
      </c>
      <c r="W2658" s="358">
        <v>25.61</v>
      </c>
      <c r="X2658" s="358">
        <v>23.33</v>
      </c>
      <c r="Y2658" s="358">
        <v>22.48</v>
      </c>
      <c r="Z2658" s="358">
        <v>22.29</v>
      </c>
      <c r="AA2658" s="358">
        <v>22.25</v>
      </c>
      <c r="AB2658" s="20">
        <v>569.4899999999999</v>
      </c>
    </row>
    <row r="2659" spans="2:28" thickTop="1" thickBot="1" x14ac:dyDescent="0.3">
      <c r="B2659" s="279">
        <v>42105</v>
      </c>
      <c r="C2659" s="128" t="s">
        <v>15</v>
      </c>
      <c r="D2659" s="358">
        <v>22.49</v>
      </c>
      <c r="E2659" s="358">
        <v>22.39</v>
      </c>
      <c r="F2659" s="358">
        <v>22.23</v>
      </c>
      <c r="G2659" s="358">
        <v>22.2</v>
      </c>
      <c r="H2659" s="358">
        <v>22.2</v>
      </c>
      <c r="I2659" s="358">
        <v>22.31</v>
      </c>
      <c r="J2659" s="358">
        <v>21.44</v>
      </c>
      <c r="K2659" s="358">
        <v>19.82</v>
      </c>
      <c r="L2659" s="358">
        <v>19.73</v>
      </c>
      <c r="M2659" s="358">
        <v>20.87</v>
      </c>
      <c r="N2659" s="358">
        <v>22.3</v>
      </c>
      <c r="O2659" s="358">
        <v>24.09</v>
      </c>
      <c r="P2659" s="358">
        <v>25.89</v>
      </c>
      <c r="Q2659" s="358">
        <v>27.13</v>
      </c>
      <c r="R2659" s="358">
        <v>28.16</v>
      </c>
      <c r="S2659" s="358">
        <v>28.74</v>
      </c>
      <c r="T2659" s="358">
        <v>28.83</v>
      </c>
      <c r="U2659" s="358">
        <v>28.64</v>
      </c>
      <c r="V2659" s="358">
        <v>28.08</v>
      </c>
      <c r="W2659" s="358">
        <v>26.34</v>
      </c>
      <c r="X2659" s="358">
        <v>24.57</v>
      </c>
      <c r="Y2659" s="358">
        <v>23.24</v>
      </c>
      <c r="Z2659" s="358">
        <v>22.78</v>
      </c>
      <c r="AA2659" s="358">
        <v>23</v>
      </c>
      <c r="AB2659" s="20">
        <v>577.46999999999991</v>
      </c>
    </row>
    <row r="2660" spans="2:28" thickTop="1" thickBot="1" x14ac:dyDescent="0.3">
      <c r="B2660" s="279">
        <v>42106</v>
      </c>
      <c r="C2660" s="128" t="s">
        <v>16</v>
      </c>
      <c r="D2660" s="358">
        <v>23.55</v>
      </c>
      <c r="E2660" s="358">
        <v>23.43</v>
      </c>
      <c r="F2660" s="358">
        <v>23.21</v>
      </c>
      <c r="G2660" s="358">
        <v>23.17</v>
      </c>
      <c r="H2660" s="358">
        <v>23</v>
      </c>
      <c r="I2660" s="358">
        <v>22.17</v>
      </c>
      <c r="J2660" s="358">
        <v>20.68</v>
      </c>
      <c r="K2660" s="358">
        <v>19.16</v>
      </c>
      <c r="L2660" s="358">
        <v>18.5</v>
      </c>
      <c r="M2660" s="358">
        <v>19.82</v>
      </c>
      <c r="N2660" s="358">
        <v>22.76</v>
      </c>
      <c r="O2660" s="358">
        <v>24.86</v>
      </c>
      <c r="P2660" s="358">
        <v>26.84</v>
      </c>
      <c r="Q2660" s="358">
        <v>28.08</v>
      </c>
      <c r="R2660" s="358">
        <v>29.31</v>
      </c>
      <c r="S2660" s="358">
        <v>29.78</v>
      </c>
      <c r="T2660" s="358">
        <v>30</v>
      </c>
      <c r="U2660" s="358">
        <v>29.63</v>
      </c>
      <c r="V2660" s="358">
        <v>29.5</v>
      </c>
      <c r="W2660" s="358">
        <v>28.46</v>
      </c>
      <c r="X2660" s="358">
        <v>26.49</v>
      </c>
      <c r="Y2660" s="358">
        <v>23.81</v>
      </c>
      <c r="Z2660" s="358">
        <v>23.01</v>
      </c>
      <c r="AA2660" s="358">
        <v>23.17</v>
      </c>
      <c r="AB2660" s="20">
        <v>592.38999999999976</v>
      </c>
    </row>
    <row r="2661" spans="2:28" thickTop="1" thickBot="1" x14ac:dyDescent="0.3">
      <c r="B2661" s="279">
        <v>42107</v>
      </c>
      <c r="C2661" s="128" t="s">
        <v>17</v>
      </c>
      <c r="D2661" s="358">
        <v>23.16</v>
      </c>
      <c r="E2661" s="358">
        <v>22.9</v>
      </c>
      <c r="F2661" s="358">
        <v>22.9</v>
      </c>
      <c r="G2661" s="358">
        <v>22.84</v>
      </c>
      <c r="H2661" s="358">
        <v>22.79</v>
      </c>
      <c r="I2661" s="358">
        <v>22.07</v>
      </c>
      <c r="J2661" s="358">
        <v>20.94</v>
      </c>
      <c r="K2661" s="358">
        <v>20</v>
      </c>
      <c r="L2661" s="358">
        <v>20.11</v>
      </c>
      <c r="M2661" s="358">
        <v>21.7</v>
      </c>
      <c r="N2661" s="358">
        <v>24.02</v>
      </c>
      <c r="O2661" s="358">
        <v>26.04</v>
      </c>
      <c r="P2661" s="358">
        <v>27.22</v>
      </c>
      <c r="Q2661" s="358">
        <v>28.53</v>
      </c>
      <c r="R2661" s="358">
        <v>29.32</v>
      </c>
      <c r="S2661" s="358">
        <v>29.78</v>
      </c>
      <c r="T2661" s="358">
        <v>29.69</v>
      </c>
      <c r="U2661" s="358">
        <v>29.4</v>
      </c>
      <c r="V2661" s="358">
        <v>28.77</v>
      </c>
      <c r="W2661" s="358">
        <v>27.24</v>
      </c>
      <c r="X2661" s="358">
        <v>25.89</v>
      </c>
      <c r="Y2661" s="358">
        <v>25.19</v>
      </c>
      <c r="Z2661" s="358">
        <v>24.47</v>
      </c>
      <c r="AA2661" s="358">
        <v>23.93</v>
      </c>
      <c r="AB2661" s="20">
        <v>598.9</v>
      </c>
    </row>
    <row r="2662" spans="2:28" thickTop="1" thickBot="1" x14ac:dyDescent="0.3">
      <c r="B2662" s="279">
        <v>42108</v>
      </c>
      <c r="C2662" s="128" t="s">
        <v>11</v>
      </c>
      <c r="D2662" s="358">
        <v>23.82</v>
      </c>
      <c r="E2662" s="358">
        <v>23.71</v>
      </c>
      <c r="F2662" s="358">
        <v>23.81</v>
      </c>
      <c r="G2662" s="358">
        <v>23.9</v>
      </c>
      <c r="H2662" s="358">
        <v>23.33</v>
      </c>
      <c r="I2662" s="358">
        <v>22.04</v>
      </c>
      <c r="J2662" s="358">
        <v>20.49</v>
      </c>
      <c r="K2662" s="358">
        <v>20.11</v>
      </c>
      <c r="L2662" s="358">
        <v>20.39</v>
      </c>
      <c r="M2662" s="358">
        <v>22.29</v>
      </c>
      <c r="N2662" s="358">
        <v>23.81</v>
      </c>
      <c r="O2662" s="358">
        <v>25.43</v>
      </c>
      <c r="P2662" s="358">
        <v>27.7</v>
      </c>
      <c r="Q2662" s="358">
        <v>28.41</v>
      </c>
      <c r="R2662" s="358">
        <v>29.31</v>
      </c>
      <c r="S2662" s="358">
        <v>30.07</v>
      </c>
      <c r="T2662" s="358">
        <v>29.96</v>
      </c>
      <c r="U2662" s="358">
        <v>29.82</v>
      </c>
      <c r="V2662" s="358">
        <v>28.16</v>
      </c>
      <c r="W2662" s="358">
        <v>27.13</v>
      </c>
      <c r="X2662" s="358">
        <v>25.33</v>
      </c>
      <c r="Y2662" s="358">
        <v>24.38</v>
      </c>
      <c r="Z2662" s="358">
        <v>24.08</v>
      </c>
      <c r="AA2662" s="358">
        <v>24.16</v>
      </c>
      <c r="AB2662" s="20">
        <v>601.64</v>
      </c>
    </row>
    <row r="2663" spans="2:28" thickTop="1" thickBot="1" x14ac:dyDescent="0.3">
      <c r="B2663" s="279">
        <v>42109</v>
      </c>
      <c r="C2663" s="128" t="s">
        <v>12</v>
      </c>
      <c r="D2663" s="358">
        <v>24.31</v>
      </c>
      <c r="E2663" s="358">
        <v>24</v>
      </c>
      <c r="F2663" s="358">
        <v>24.16</v>
      </c>
      <c r="G2663" s="358">
        <v>24.06</v>
      </c>
      <c r="H2663" s="358">
        <v>23.62</v>
      </c>
      <c r="I2663" s="358">
        <v>22.32</v>
      </c>
      <c r="J2663" s="358">
        <v>19.82</v>
      </c>
      <c r="K2663" s="358">
        <v>20</v>
      </c>
      <c r="L2663" s="358">
        <v>20.87</v>
      </c>
      <c r="M2663" s="358">
        <v>21.91</v>
      </c>
      <c r="N2663" s="358">
        <v>22.8</v>
      </c>
      <c r="O2663" s="358">
        <v>23.86</v>
      </c>
      <c r="P2663" s="358">
        <v>25.39</v>
      </c>
      <c r="Q2663" s="358">
        <v>26.84</v>
      </c>
      <c r="R2663" s="358">
        <v>27.79</v>
      </c>
      <c r="S2663" s="358">
        <v>28.55</v>
      </c>
      <c r="T2663" s="358">
        <v>28.74</v>
      </c>
      <c r="U2663" s="358">
        <v>28.64</v>
      </c>
      <c r="V2663" s="358">
        <v>28</v>
      </c>
      <c r="W2663" s="358">
        <v>27.03</v>
      </c>
      <c r="X2663" s="358">
        <v>25.52</v>
      </c>
      <c r="Y2663" s="358">
        <v>24.57</v>
      </c>
      <c r="Z2663" s="358">
        <v>24.13</v>
      </c>
      <c r="AA2663" s="358">
        <v>23.89</v>
      </c>
      <c r="AB2663" s="20">
        <v>590.82000000000005</v>
      </c>
    </row>
    <row r="2664" spans="2:28" thickTop="1" thickBot="1" x14ac:dyDescent="0.3">
      <c r="B2664" s="279">
        <v>42110</v>
      </c>
      <c r="C2664" s="128" t="s">
        <v>13</v>
      </c>
      <c r="D2664" s="358">
        <v>23.24</v>
      </c>
      <c r="E2664" s="358">
        <v>23.24</v>
      </c>
      <c r="F2664" s="358">
        <v>23.52</v>
      </c>
      <c r="G2664" s="358">
        <v>23.58</v>
      </c>
      <c r="H2664" s="358">
        <v>23.62</v>
      </c>
      <c r="I2664" s="358">
        <v>22.33</v>
      </c>
      <c r="J2664" s="358">
        <v>19.75</v>
      </c>
      <c r="K2664" s="358">
        <v>19.54</v>
      </c>
      <c r="L2664" s="358">
        <v>20.079999999999998</v>
      </c>
      <c r="M2664" s="358">
        <v>21.45</v>
      </c>
      <c r="N2664" s="358">
        <v>22.89</v>
      </c>
      <c r="O2664" s="358">
        <v>24.62</v>
      </c>
      <c r="P2664" s="358">
        <v>25.78</v>
      </c>
      <c r="Q2664" s="358">
        <v>27.79</v>
      </c>
      <c r="R2664" s="358">
        <v>28.93</v>
      </c>
      <c r="S2664" s="358">
        <v>29.4</v>
      </c>
      <c r="T2664" s="358">
        <v>28.83</v>
      </c>
      <c r="U2664" s="358">
        <v>28.4</v>
      </c>
      <c r="V2664" s="358">
        <v>27.38</v>
      </c>
      <c r="W2664" s="358">
        <v>26.65</v>
      </c>
      <c r="X2664" s="358">
        <v>25.35</v>
      </c>
      <c r="Y2664" s="358">
        <v>24.47</v>
      </c>
      <c r="Z2664" s="358">
        <v>24.07</v>
      </c>
      <c r="AA2664" s="358">
        <v>24.02</v>
      </c>
      <c r="AB2664" s="20">
        <v>588.92999999999995</v>
      </c>
    </row>
    <row r="2665" spans="2:28" thickTop="1" thickBot="1" x14ac:dyDescent="0.3">
      <c r="B2665" s="279">
        <v>42111</v>
      </c>
      <c r="C2665" s="128" t="s">
        <v>14</v>
      </c>
      <c r="D2665" s="358">
        <v>23.8</v>
      </c>
      <c r="E2665" s="358">
        <v>23.66</v>
      </c>
      <c r="F2665" s="358">
        <v>23.27</v>
      </c>
      <c r="G2665" s="358">
        <v>23.61</v>
      </c>
      <c r="H2665" s="358">
        <v>23.32</v>
      </c>
      <c r="I2665" s="358">
        <v>22.63</v>
      </c>
      <c r="J2665" s="358">
        <v>21.6</v>
      </c>
      <c r="K2665" s="358">
        <v>20.309999999999999</v>
      </c>
      <c r="L2665" s="358">
        <v>19.89</v>
      </c>
      <c r="M2665" s="358">
        <v>20.96</v>
      </c>
      <c r="N2665" s="358">
        <v>23.4</v>
      </c>
      <c r="O2665" s="358">
        <v>26.13</v>
      </c>
      <c r="P2665" s="358">
        <v>28.08</v>
      </c>
      <c r="Q2665" s="358">
        <v>29.5</v>
      </c>
      <c r="R2665" s="358">
        <v>30.91</v>
      </c>
      <c r="S2665" s="358">
        <v>31.15</v>
      </c>
      <c r="T2665" s="358">
        <v>31.68</v>
      </c>
      <c r="U2665" s="358">
        <v>31.74</v>
      </c>
      <c r="V2665" s="358">
        <v>31</v>
      </c>
      <c r="W2665" s="358">
        <v>29.38</v>
      </c>
      <c r="X2665" s="358">
        <v>27.13</v>
      </c>
      <c r="Y2665" s="358">
        <v>25.33</v>
      </c>
      <c r="Z2665" s="358">
        <v>24.68</v>
      </c>
      <c r="AA2665" s="358">
        <v>24.66</v>
      </c>
      <c r="AB2665" s="20">
        <v>617.81999999999994</v>
      </c>
    </row>
    <row r="2666" spans="2:28" thickTop="1" thickBot="1" x14ac:dyDescent="0.3">
      <c r="B2666" s="279">
        <v>42112</v>
      </c>
      <c r="C2666" s="128" t="s">
        <v>15</v>
      </c>
      <c r="D2666" s="358">
        <v>24.6</v>
      </c>
      <c r="E2666" s="358">
        <v>24.09</v>
      </c>
      <c r="F2666" s="358">
        <v>24.11</v>
      </c>
      <c r="G2666" s="358">
        <v>24.02</v>
      </c>
      <c r="H2666" s="358">
        <v>23.88</v>
      </c>
      <c r="I2666" s="358">
        <v>23.09</v>
      </c>
      <c r="J2666" s="358">
        <v>21.18</v>
      </c>
      <c r="K2666" s="358">
        <v>19.63</v>
      </c>
      <c r="L2666" s="358">
        <v>19.25</v>
      </c>
      <c r="M2666" s="358">
        <v>21.06</v>
      </c>
      <c r="N2666" s="358">
        <v>23.96</v>
      </c>
      <c r="O2666" s="358">
        <v>26.37</v>
      </c>
      <c r="P2666" s="358">
        <v>28.65</v>
      </c>
      <c r="Q2666" s="358">
        <v>30.64</v>
      </c>
      <c r="R2666" s="358">
        <v>31.4</v>
      </c>
      <c r="S2666" s="358">
        <v>31.59</v>
      </c>
      <c r="T2666" s="358">
        <v>31.49</v>
      </c>
      <c r="U2666" s="358">
        <v>31.03</v>
      </c>
      <c r="V2666" s="358">
        <v>30.07</v>
      </c>
      <c r="W2666" s="358">
        <v>28.08</v>
      </c>
      <c r="X2666" s="358">
        <v>26.75</v>
      </c>
      <c r="Y2666" s="358">
        <v>25.89</v>
      </c>
      <c r="Z2666" s="358">
        <v>24.74</v>
      </c>
      <c r="AA2666" s="358">
        <v>24.86</v>
      </c>
      <c r="AB2666" s="20">
        <v>620.42999999999995</v>
      </c>
    </row>
    <row r="2667" spans="2:28" thickTop="1" thickBot="1" x14ac:dyDescent="0.3">
      <c r="B2667" s="279">
        <v>42113</v>
      </c>
      <c r="C2667" s="128" t="s">
        <v>16</v>
      </c>
      <c r="D2667" s="358">
        <v>24.05</v>
      </c>
      <c r="E2667" s="358">
        <v>23.92</v>
      </c>
      <c r="F2667" s="358">
        <v>23.95</v>
      </c>
      <c r="G2667" s="358">
        <v>23.49</v>
      </c>
      <c r="H2667" s="358">
        <v>23.35</v>
      </c>
      <c r="I2667" s="358">
        <v>23.45</v>
      </c>
      <c r="J2667" s="358">
        <v>22.57</v>
      </c>
      <c r="K2667" s="358">
        <v>21.19</v>
      </c>
      <c r="L2667" s="358">
        <v>20</v>
      </c>
      <c r="M2667" s="358">
        <v>21</v>
      </c>
      <c r="N2667" s="358">
        <v>23.9</v>
      </c>
      <c r="O2667" s="358">
        <v>26.05</v>
      </c>
      <c r="P2667" s="358">
        <v>28.18</v>
      </c>
      <c r="Q2667" s="358">
        <v>28.88</v>
      </c>
      <c r="R2667" s="358">
        <v>30.01</v>
      </c>
      <c r="S2667" s="358">
        <v>30.66</v>
      </c>
      <c r="T2667" s="358">
        <v>31</v>
      </c>
      <c r="U2667" s="358">
        <v>30.86</v>
      </c>
      <c r="V2667" s="358">
        <v>29.69</v>
      </c>
      <c r="W2667" s="358">
        <v>28.46</v>
      </c>
      <c r="X2667" s="358">
        <v>26.88</v>
      </c>
      <c r="Y2667" s="358">
        <v>25.14</v>
      </c>
      <c r="Z2667" s="358">
        <v>24.7</v>
      </c>
      <c r="AA2667" s="358">
        <v>24.38</v>
      </c>
      <c r="AB2667" s="20">
        <v>615.76</v>
      </c>
    </row>
    <row r="2668" spans="2:28" thickTop="1" thickBot="1" x14ac:dyDescent="0.3">
      <c r="B2668" s="279">
        <v>42114</v>
      </c>
      <c r="C2668" s="128" t="s">
        <v>17</v>
      </c>
      <c r="D2668" s="358">
        <v>24.22</v>
      </c>
      <c r="E2668" s="358">
        <v>23.69</v>
      </c>
      <c r="F2668" s="358">
        <v>24.12</v>
      </c>
      <c r="G2668" s="358">
        <v>23.68</v>
      </c>
      <c r="H2668" s="358">
        <v>23.62</v>
      </c>
      <c r="I2668" s="358">
        <v>22.8</v>
      </c>
      <c r="J2668" s="358">
        <v>20.87</v>
      </c>
      <c r="K2668" s="358">
        <v>20</v>
      </c>
      <c r="L2668" s="358">
        <v>20.58</v>
      </c>
      <c r="M2668" s="358">
        <v>22.65</v>
      </c>
      <c r="N2668" s="358">
        <v>25.16</v>
      </c>
      <c r="O2668" s="358">
        <v>27.82</v>
      </c>
      <c r="P2668" s="358">
        <v>29.78</v>
      </c>
      <c r="Q2668" s="358">
        <v>30.83</v>
      </c>
      <c r="R2668" s="358">
        <v>31.4</v>
      </c>
      <c r="S2668" s="358">
        <v>31.59</v>
      </c>
      <c r="T2668" s="358">
        <v>31.11</v>
      </c>
      <c r="U2668" s="358">
        <v>30.45</v>
      </c>
      <c r="V2668" s="358">
        <v>29.42</v>
      </c>
      <c r="W2668" s="358">
        <v>27.94</v>
      </c>
      <c r="X2668" s="358">
        <v>26.72</v>
      </c>
      <c r="Y2668" s="358">
        <v>24.64</v>
      </c>
      <c r="Z2668" s="358">
        <v>23.81</v>
      </c>
      <c r="AA2668" s="358">
        <v>23.71</v>
      </c>
      <c r="AB2668" s="20">
        <v>620.61</v>
      </c>
    </row>
    <row r="2669" spans="2:28" thickTop="1" thickBot="1" x14ac:dyDescent="0.3">
      <c r="B2669" s="279">
        <v>42115</v>
      </c>
      <c r="C2669" s="128" t="s">
        <v>11</v>
      </c>
      <c r="D2669" s="358">
        <v>24.24</v>
      </c>
      <c r="E2669" s="358">
        <v>23.9</v>
      </c>
      <c r="F2669" s="358">
        <v>23.86</v>
      </c>
      <c r="G2669" s="358">
        <v>23.82</v>
      </c>
      <c r="H2669" s="358">
        <v>23.14</v>
      </c>
      <c r="I2669" s="358">
        <v>22.34</v>
      </c>
      <c r="J2669" s="358">
        <v>20.350000000000001</v>
      </c>
      <c r="K2669" s="358">
        <v>20.2</v>
      </c>
      <c r="L2669" s="358">
        <v>20.77</v>
      </c>
      <c r="M2669" s="358">
        <v>23</v>
      </c>
      <c r="N2669" s="358">
        <v>25.21</v>
      </c>
      <c r="O2669" s="358">
        <v>26.97</v>
      </c>
      <c r="P2669" s="358">
        <v>27.72</v>
      </c>
      <c r="Q2669" s="358">
        <v>29.4</v>
      </c>
      <c r="R2669" s="358">
        <v>30.45</v>
      </c>
      <c r="S2669" s="358">
        <v>30.9</v>
      </c>
      <c r="T2669" s="358">
        <v>31</v>
      </c>
      <c r="U2669" s="358">
        <v>30.83</v>
      </c>
      <c r="V2669" s="358">
        <v>29.7</v>
      </c>
      <c r="W2669" s="358">
        <v>27.91</v>
      </c>
      <c r="X2669" s="358">
        <v>25.73</v>
      </c>
      <c r="Y2669" s="358">
        <v>25.14</v>
      </c>
      <c r="Z2669" s="358">
        <v>24.65</v>
      </c>
      <c r="AA2669" s="358">
        <v>24.06</v>
      </c>
      <c r="AB2669" s="20">
        <v>615.28999999999985</v>
      </c>
    </row>
    <row r="2670" spans="2:28" thickTop="1" thickBot="1" x14ac:dyDescent="0.3">
      <c r="B2670" s="279">
        <v>42116</v>
      </c>
      <c r="C2670" s="128" t="s">
        <v>12</v>
      </c>
      <c r="D2670" s="358">
        <v>24.27</v>
      </c>
      <c r="E2670" s="358">
        <v>24.27</v>
      </c>
      <c r="F2670" s="358">
        <v>24.32</v>
      </c>
      <c r="G2670" s="358">
        <v>24.38</v>
      </c>
      <c r="H2670" s="358">
        <v>24.05</v>
      </c>
      <c r="I2670" s="358">
        <v>23.24</v>
      </c>
      <c r="J2670" s="358">
        <v>22.26</v>
      </c>
      <c r="K2670" s="358">
        <v>21.34</v>
      </c>
      <c r="L2670" s="358">
        <v>20.87</v>
      </c>
      <c r="M2670" s="358">
        <v>21.82</v>
      </c>
      <c r="N2670" s="358">
        <v>24.33</v>
      </c>
      <c r="O2670" s="358">
        <v>26.8</v>
      </c>
      <c r="P2670" s="358">
        <v>28.98</v>
      </c>
      <c r="Q2670" s="358">
        <v>31.11</v>
      </c>
      <c r="R2670" s="358">
        <v>31.78</v>
      </c>
      <c r="S2670" s="358">
        <v>31.87</v>
      </c>
      <c r="T2670" s="358">
        <v>31.68</v>
      </c>
      <c r="U2670" s="358">
        <v>31.09</v>
      </c>
      <c r="V2670" s="358">
        <v>29.85</v>
      </c>
      <c r="W2670" s="358">
        <v>28.16</v>
      </c>
      <c r="X2670" s="358">
        <v>27.12</v>
      </c>
      <c r="Y2670" s="358">
        <v>25.98</v>
      </c>
      <c r="Z2670" s="358">
        <v>24.62</v>
      </c>
      <c r="AA2670" s="358">
        <v>23.66</v>
      </c>
      <c r="AB2670" s="20">
        <v>627.85</v>
      </c>
    </row>
    <row r="2671" spans="2:28" thickTop="1" thickBot="1" x14ac:dyDescent="0.3">
      <c r="B2671" s="279">
        <v>42117</v>
      </c>
      <c r="C2671" s="128" t="s">
        <v>13</v>
      </c>
      <c r="D2671" s="358">
        <v>24.61</v>
      </c>
      <c r="E2671" s="358">
        <v>24.76</v>
      </c>
      <c r="F2671" s="358">
        <v>24.58</v>
      </c>
      <c r="G2671" s="358">
        <v>24.76</v>
      </c>
      <c r="H2671" s="358">
        <v>24.28</v>
      </c>
      <c r="I2671" s="358">
        <v>23.78</v>
      </c>
      <c r="J2671" s="358">
        <v>21.96</v>
      </c>
      <c r="K2671" s="358">
        <v>21.06</v>
      </c>
      <c r="L2671" s="358">
        <v>21.44</v>
      </c>
      <c r="M2671" s="358">
        <v>22.61</v>
      </c>
      <c r="N2671" s="358">
        <v>24.85</v>
      </c>
      <c r="O2671" s="358">
        <v>27.14</v>
      </c>
      <c r="P2671" s="358">
        <v>28.21</v>
      </c>
      <c r="Q2671" s="358">
        <v>29.98</v>
      </c>
      <c r="R2671" s="358">
        <v>31.28</v>
      </c>
      <c r="S2671" s="358">
        <v>31.87</v>
      </c>
      <c r="T2671" s="358">
        <v>32.06</v>
      </c>
      <c r="U2671" s="358">
        <v>31.78</v>
      </c>
      <c r="V2671" s="358">
        <v>31.18</v>
      </c>
      <c r="W2671" s="358">
        <v>29.12</v>
      </c>
      <c r="X2671" s="358">
        <v>27.06</v>
      </c>
      <c r="Y2671" s="358">
        <v>26</v>
      </c>
      <c r="Z2671" s="358">
        <v>24.57</v>
      </c>
      <c r="AA2671" s="358">
        <v>24.23</v>
      </c>
      <c r="AB2671" s="20">
        <v>633.17000000000007</v>
      </c>
    </row>
    <row r="2672" spans="2:28" thickTop="1" thickBot="1" x14ac:dyDescent="0.3">
      <c r="B2672" s="279">
        <v>42118</v>
      </c>
      <c r="C2672" s="128" t="s">
        <v>14</v>
      </c>
      <c r="D2672" s="358">
        <v>23.072893567914104</v>
      </c>
      <c r="E2672" s="358">
        <v>22.846849900968028</v>
      </c>
      <c r="F2672" s="358">
        <v>22.898908442446519</v>
      </c>
      <c r="G2672" s="358">
        <v>22.820820630228781</v>
      </c>
      <c r="H2672" s="358">
        <v>22.601626771371983</v>
      </c>
      <c r="I2672" s="358">
        <v>21.902946346265924</v>
      </c>
      <c r="J2672" s="358">
        <v>20.354889718089758</v>
      </c>
      <c r="K2672" s="358">
        <v>19.482224167516115</v>
      </c>
      <c r="L2672" s="358">
        <v>19.376737122941282</v>
      </c>
      <c r="M2672" s="358">
        <v>20.815196821689046</v>
      </c>
      <c r="N2672" s="358">
        <v>23.131801917481869</v>
      </c>
      <c r="O2672" s="358">
        <v>25.311410851489196</v>
      </c>
      <c r="P2672" s="358">
        <v>27.011533219247259</v>
      </c>
      <c r="Q2672" s="358">
        <v>28.515751075652062</v>
      </c>
      <c r="R2672" s="358">
        <v>29.437735244468488</v>
      </c>
      <c r="S2672" s="358">
        <v>29.750086493339428</v>
      </c>
      <c r="T2672" s="358">
        <v>29.699397913478794</v>
      </c>
      <c r="U2672" s="358">
        <v>29.371977086811448</v>
      </c>
      <c r="V2672" s="358">
        <v>28.373275067395141</v>
      </c>
      <c r="W2672" s="358">
        <v>26.930705483793812</v>
      </c>
      <c r="X2672" s="358">
        <v>25.437447320331849</v>
      </c>
      <c r="Y2672" s="358">
        <v>24.19215220970165</v>
      </c>
      <c r="Z2672" s="358">
        <v>23.463332629002782</v>
      </c>
      <c r="AA2672" s="358">
        <v>23.200299998374618</v>
      </c>
      <c r="AB2672" s="20">
        <v>590.00000000000011</v>
      </c>
    </row>
    <row r="2673" spans="1:28" thickTop="1" thickBot="1" x14ac:dyDescent="0.3">
      <c r="B2673" s="279">
        <v>42119</v>
      </c>
      <c r="C2673" s="128" t="s">
        <v>15</v>
      </c>
      <c r="D2673" s="358">
        <v>25.39</v>
      </c>
      <c r="E2673" s="358">
        <v>25.42</v>
      </c>
      <c r="F2673" s="358">
        <v>25.49</v>
      </c>
      <c r="G2673" s="358">
        <v>25.46</v>
      </c>
      <c r="H2673" s="358">
        <v>25.14</v>
      </c>
      <c r="I2673" s="358">
        <v>24.38</v>
      </c>
      <c r="J2673" s="358">
        <v>23</v>
      </c>
      <c r="K2673" s="358">
        <v>21.25</v>
      </c>
      <c r="L2673" s="358">
        <v>21.82</v>
      </c>
      <c r="M2673" s="358">
        <v>22.77</v>
      </c>
      <c r="N2673" s="358">
        <v>24.64</v>
      </c>
      <c r="O2673" s="358">
        <v>26.38</v>
      </c>
      <c r="P2673" s="358">
        <v>28.27</v>
      </c>
      <c r="Q2673" s="358">
        <v>29.2</v>
      </c>
      <c r="R2673" s="358">
        <v>30.2</v>
      </c>
      <c r="S2673" s="358">
        <v>31.78</v>
      </c>
      <c r="T2673" s="358">
        <v>33.1</v>
      </c>
      <c r="U2673" s="358">
        <v>33.39</v>
      </c>
      <c r="V2673" s="358">
        <v>33.130000000000003</v>
      </c>
      <c r="W2673" s="358">
        <v>31.68</v>
      </c>
      <c r="X2673" s="358">
        <v>30.5</v>
      </c>
      <c r="Y2673" s="358">
        <v>30</v>
      </c>
      <c r="Z2673" s="358">
        <v>29</v>
      </c>
      <c r="AA2673" s="358">
        <v>28.93</v>
      </c>
      <c r="AB2673" s="20">
        <v>660.31999999999982</v>
      </c>
    </row>
    <row r="2674" spans="1:28" thickTop="1" thickBot="1" x14ac:dyDescent="0.3">
      <c r="B2674" s="279">
        <v>42120</v>
      </c>
      <c r="C2674" s="128" t="s">
        <v>16</v>
      </c>
      <c r="D2674" s="358">
        <v>27.92</v>
      </c>
      <c r="E2674" s="358">
        <v>27.63</v>
      </c>
      <c r="F2674" s="358">
        <v>27</v>
      </c>
      <c r="G2674" s="358">
        <v>26.75</v>
      </c>
      <c r="H2674" s="358">
        <v>25.69</v>
      </c>
      <c r="I2674" s="358">
        <v>25.16</v>
      </c>
      <c r="J2674" s="358">
        <v>23.2</v>
      </c>
      <c r="K2674" s="358">
        <v>20.77</v>
      </c>
      <c r="L2674" s="358">
        <v>20.239999999999998</v>
      </c>
      <c r="M2674" s="358">
        <v>21.06</v>
      </c>
      <c r="N2674" s="358">
        <v>24.1</v>
      </c>
      <c r="O2674" s="358">
        <v>26.84</v>
      </c>
      <c r="P2674" s="358">
        <v>29</v>
      </c>
      <c r="Q2674" s="358">
        <v>30.41</v>
      </c>
      <c r="R2674" s="358">
        <v>31.89</v>
      </c>
      <c r="S2674" s="358">
        <v>32.72</v>
      </c>
      <c r="T2674" s="358">
        <v>33.200000000000003</v>
      </c>
      <c r="U2674" s="358">
        <v>33</v>
      </c>
      <c r="V2674" s="358">
        <v>32.53</v>
      </c>
      <c r="W2674" s="358">
        <v>31.63</v>
      </c>
      <c r="X2674" s="358">
        <v>29.46</v>
      </c>
      <c r="Y2674" s="358">
        <v>27.3</v>
      </c>
      <c r="Z2674" s="358">
        <v>26.27</v>
      </c>
      <c r="AA2674" s="358">
        <v>25.54</v>
      </c>
      <c r="AB2674" s="20">
        <v>659.31</v>
      </c>
    </row>
    <row r="2675" spans="1:28" thickTop="1" thickBot="1" x14ac:dyDescent="0.3">
      <c r="B2675" s="279">
        <v>42121</v>
      </c>
      <c r="C2675" s="128" t="s">
        <v>17</v>
      </c>
      <c r="D2675" s="358">
        <v>26</v>
      </c>
      <c r="E2675" s="358">
        <v>25.89</v>
      </c>
      <c r="F2675" s="358">
        <v>25.8</v>
      </c>
      <c r="G2675" s="358">
        <v>25.61</v>
      </c>
      <c r="H2675" s="358">
        <v>25.32</v>
      </c>
      <c r="I2675" s="358">
        <v>24.49</v>
      </c>
      <c r="J2675" s="358">
        <v>22.81</v>
      </c>
      <c r="K2675" s="358">
        <v>21.2</v>
      </c>
      <c r="L2675" s="358">
        <v>21.34</v>
      </c>
      <c r="M2675" s="358">
        <v>22.85</v>
      </c>
      <c r="N2675" s="358">
        <v>26.66</v>
      </c>
      <c r="O2675" s="358">
        <v>27.84</v>
      </c>
      <c r="P2675" s="358">
        <v>30</v>
      </c>
      <c r="Q2675" s="358">
        <v>31.11</v>
      </c>
      <c r="R2675" s="358">
        <v>33</v>
      </c>
      <c r="S2675" s="358">
        <v>34.15</v>
      </c>
      <c r="T2675" s="358">
        <v>34.53</v>
      </c>
      <c r="U2675" s="358">
        <v>34.24</v>
      </c>
      <c r="V2675" s="358">
        <v>33.29</v>
      </c>
      <c r="W2675" s="358">
        <v>31.4</v>
      </c>
      <c r="X2675" s="358">
        <v>29.98</v>
      </c>
      <c r="Y2675" s="358">
        <v>27.41</v>
      </c>
      <c r="Z2675" s="358">
        <v>26.57</v>
      </c>
      <c r="AA2675" s="358">
        <v>26.24</v>
      </c>
      <c r="AB2675" s="20">
        <v>667.73</v>
      </c>
    </row>
    <row r="2676" spans="1:28" thickTop="1" thickBot="1" x14ac:dyDescent="0.3">
      <c r="B2676" s="279">
        <v>42122</v>
      </c>
      <c r="C2676" s="128" t="s">
        <v>11</v>
      </c>
      <c r="D2676" s="358">
        <v>25.7</v>
      </c>
      <c r="E2676" s="358">
        <v>25.61</v>
      </c>
      <c r="F2676" s="358">
        <v>25.56</v>
      </c>
      <c r="G2676" s="358">
        <v>25.23</v>
      </c>
      <c r="H2676" s="358">
        <v>24.62</v>
      </c>
      <c r="I2676" s="358">
        <v>22.29</v>
      </c>
      <c r="J2676" s="358">
        <v>20.74</v>
      </c>
      <c r="K2676" s="358">
        <v>20.87</v>
      </c>
      <c r="L2676" s="358">
        <v>21.71</v>
      </c>
      <c r="M2676" s="358">
        <v>23.07</v>
      </c>
      <c r="N2676" s="358">
        <v>24.66</v>
      </c>
      <c r="O2676" s="358">
        <v>27.07</v>
      </c>
      <c r="P2676" s="358">
        <v>28.04</v>
      </c>
      <c r="Q2676" s="358">
        <v>29.4</v>
      </c>
      <c r="R2676" s="358">
        <v>30</v>
      </c>
      <c r="S2676" s="358">
        <v>30.26</v>
      </c>
      <c r="T2676" s="358">
        <v>30.07</v>
      </c>
      <c r="U2676" s="358">
        <v>29.12</v>
      </c>
      <c r="V2676" s="358">
        <v>28.17</v>
      </c>
      <c r="W2676" s="358">
        <v>26.56</v>
      </c>
      <c r="X2676" s="358">
        <v>25.42</v>
      </c>
      <c r="Y2676" s="358">
        <v>24.14</v>
      </c>
      <c r="Z2676" s="358">
        <v>24.02</v>
      </c>
      <c r="AA2676" s="358">
        <v>24.13</v>
      </c>
      <c r="AB2676" s="20">
        <v>616.45999999999992</v>
      </c>
    </row>
    <row r="2677" spans="1:28" thickTop="1" thickBot="1" x14ac:dyDescent="0.3">
      <c r="B2677" s="279">
        <v>42123</v>
      </c>
      <c r="C2677" s="128" t="s">
        <v>12</v>
      </c>
      <c r="D2677" s="358">
        <v>23.52</v>
      </c>
      <c r="E2677" s="358">
        <v>23.52</v>
      </c>
      <c r="F2677" s="358">
        <v>23.24</v>
      </c>
      <c r="G2677" s="358">
        <v>22.57</v>
      </c>
      <c r="H2677" s="358">
        <v>21.82</v>
      </c>
      <c r="I2677" s="358">
        <v>21.15</v>
      </c>
      <c r="J2677" s="358">
        <v>19.82</v>
      </c>
      <c r="K2677" s="358">
        <v>18.88</v>
      </c>
      <c r="L2677" s="358">
        <v>20</v>
      </c>
      <c r="M2677" s="358">
        <v>21.15</v>
      </c>
      <c r="N2677" s="358">
        <v>21.82</v>
      </c>
      <c r="O2677" s="358">
        <v>22.1</v>
      </c>
      <c r="P2677" s="358">
        <v>22.02</v>
      </c>
      <c r="Q2677" s="358">
        <v>22.25</v>
      </c>
      <c r="R2677" s="358">
        <v>22.48</v>
      </c>
      <c r="S2677" s="358">
        <v>22.36</v>
      </c>
      <c r="T2677" s="358">
        <v>22.1</v>
      </c>
      <c r="U2677" s="358">
        <v>21.73</v>
      </c>
      <c r="V2677" s="358">
        <v>21.62</v>
      </c>
      <c r="W2677" s="358">
        <v>20.87</v>
      </c>
      <c r="X2677" s="358">
        <v>20</v>
      </c>
      <c r="Y2677" s="358">
        <v>19.82</v>
      </c>
      <c r="Z2677" s="358">
        <v>19.8</v>
      </c>
      <c r="AA2677" s="358">
        <v>19.73</v>
      </c>
      <c r="AB2677" s="20">
        <v>514.37</v>
      </c>
    </row>
    <row r="2678" spans="1:28" thickTop="1" thickBot="1" x14ac:dyDescent="0.3">
      <c r="B2678" s="279">
        <v>42124</v>
      </c>
      <c r="C2678" s="128" t="s">
        <v>13</v>
      </c>
      <c r="D2678" s="358">
        <v>19.61</v>
      </c>
      <c r="E2678" s="358">
        <v>19.440000000000001</v>
      </c>
      <c r="F2678" s="358">
        <v>19.579999999999998</v>
      </c>
      <c r="G2678" s="358">
        <v>19.52</v>
      </c>
      <c r="H2678" s="358">
        <v>19</v>
      </c>
      <c r="I2678" s="358">
        <v>18</v>
      </c>
      <c r="J2678" s="358">
        <v>17.45</v>
      </c>
      <c r="K2678" s="358">
        <v>17.260000000000002</v>
      </c>
      <c r="L2678" s="358">
        <v>18.12</v>
      </c>
      <c r="M2678" s="358">
        <v>18.920000000000002</v>
      </c>
      <c r="N2678" s="358">
        <v>19.68</v>
      </c>
      <c r="O2678" s="358">
        <v>21.19</v>
      </c>
      <c r="P2678" s="358">
        <v>22.48</v>
      </c>
      <c r="Q2678" s="358">
        <v>23.43</v>
      </c>
      <c r="R2678" s="358">
        <v>24.19</v>
      </c>
      <c r="S2678" s="358">
        <v>24.47</v>
      </c>
      <c r="T2678" s="358">
        <v>24.38</v>
      </c>
      <c r="U2678" s="358">
        <v>24</v>
      </c>
      <c r="V2678" s="358">
        <v>22.86</v>
      </c>
      <c r="W2678" s="358">
        <v>21.06</v>
      </c>
      <c r="X2678" s="358">
        <v>19.79</v>
      </c>
      <c r="Y2678" s="358">
        <v>19.63</v>
      </c>
      <c r="Z2678" s="358">
        <v>19.440000000000001</v>
      </c>
      <c r="AA2678" s="358">
        <v>19.29</v>
      </c>
      <c r="AB2678" s="20">
        <v>492.78999999999996</v>
      </c>
    </row>
    <row r="2679" spans="1:28" thickTop="1" thickBot="1" x14ac:dyDescent="0.3">
      <c r="A2679" s="11" t="s">
        <v>21</v>
      </c>
      <c r="B2679" s="279">
        <v>42125</v>
      </c>
      <c r="C2679" s="128" t="s">
        <v>14</v>
      </c>
      <c r="D2679" s="358">
        <v>20.05</v>
      </c>
      <c r="E2679" s="358">
        <v>19.920000000000002</v>
      </c>
      <c r="F2679" s="358">
        <v>20.05</v>
      </c>
      <c r="G2679" s="358">
        <v>20.05</v>
      </c>
      <c r="H2679" s="358">
        <v>20.05</v>
      </c>
      <c r="I2679" s="358">
        <v>19.54</v>
      </c>
      <c r="J2679" s="358">
        <v>18.559999999999999</v>
      </c>
      <c r="K2679" s="358">
        <v>17.829999999999998</v>
      </c>
      <c r="L2679" s="358">
        <v>18.12</v>
      </c>
      <c r="M2679" s="358">
        <v>19.350000000000001</v>
      </c>
      <c r="N2679" s="358">
        <v>20.68</v>
      </c>
      <c r="O2679" s="358">
        <v>21.87</v>
      </c>
      <c r="P2679" s="358">
        <v>23.66</v>
      </c>
      <c r="Q2679" s="358">
        <v>25.12</v>
      </c>
      <c r="R2679" s="358">
        <v>25.7</v>
      </c>
      <c r="S2679" s="358">
        <v>26</v>
      </c>
      <c r="T2679" s="358">
        <v>26</v>
      </c>
      <c r="U2679" s="358">
        <v>25.7</v>
      </c>
      <c r="V2679" s="358">
        <v>24.28</v>
      </c>
      <c r="W2679" s="358">
        <v>22.48</v>
      </c>
      <c r="X2679" s="358">
        <v>21.44</v>
      </c>
      <c r="Y2679" s="358">
        <v>21.15</v>
      </c>
      <c r="Z2679" s="358">
        <v>21.06</v>
      </c>
      <c r="AA2679" s="358">
        <v>20.87</v>
      </c>
      <c r="AB2679" s="20">
        <v>519.53</v>
      </c>
    </row>
    <row r="2680" spans="1:28" thickTop="1" thickBot="1" x14ac:dyDescent="0.3">
      <c r="B2680" s="279">
        <v>42126</v>
      </c>
      <c r="C2680" s="128" t="s">
        <v>15</v>
      </c>
      <c r="D2680" s="358">
        <v>20.77</v>
      </c>
      <c r="E2680" s="358">
        <v>20.87</v>
      </c>
      <c r="F2680" s="358">
        <v>20.87</v>
      </c>
      <c r="G2680" s="358">
        <v>21</v>
      </c>
      <c r="H2680" s="358">
        <v>21.05</v>
      </c>
      <c r="I2680" s="358">
        <v>20.58</v>
      </c>
      <c r="J2680" s="358">
        <v>19.46</v>
      </c>
      <c r="K2680" s="358">
        <v>18.88</v>
      </c>
      <c r="L2680" s="358">
        <v>19</v>
      </c>
      <c r="M2680" s="358">
        <v>20.3</v>
      </c>
      <c r="N2680" s="358">
        <v>21.63</v>
      </c>
      <c r="O2680" s="358">
        <v>23.17</v>
      </c>
      <c r="P2680" s="358">
        <v>23.85</v>
      </c>
      <c r="Q2680" s="358">
        <v>25.51</v>
      </c>
      <c r="R2680" s="358">
        <v>26.08</v>
      </c>
      <c r="S2680" s="358">
        <v>26.37</v>
      </c>
      <c r="T2680" s="358">
        <v>26.18</v>
      </c>
      <c r="U2680" s="358">
        <v>26.08</v>
      </c>
      <c r="V2680" s="358">
        <v>25.61</v>
      </c>
      <c r="W2680" s="358">
        <v>24.98</v>
      </c>
      <c r="X2680" s="358">
        <v>23.55</v>
      </c>
      <c r="Y2680" s="358">
        <v>22.86</v>
      </c>
      <c r="Z2680" s="358">
        <v>22.58</v>
      </c>
      <c r="AA2680" s="358">
        <v>22.33</v>
      </c>
      <c r="AB2680" s="20">
        <v>543.56000000000006</v>
      </c>
    </row>
    <row r="2681" spans="1:28" thickTop="1" thickBot="1" x14ac:dyDescent="0.3">
      <c r="B2681" s="279">
        <v>42127</v>
      </c>
      <c r="C2681" s="128" t="s">
        <v>16</v>
      </c>
      <c r="D2681" s="358">
        <v>21.72</v>
      </c>
      <c r="E2681" s="358">
        <v>21.93</v>
      </c>
      <c r="F2681" s="358">
        <v>21.63</v>
      </c>
      <c r="G2681" s="358">
        <v>21.63</v>
      </c>
      <c r="H2681" s="358">
        <v>21.76</v>
      </c>
      <c r="I2681" s="358">
        <v>21.58</v>
      </c>
      <c r="J2681" s="358">
        <v>20.88</v>
      </c>
      <c r="K2681" s="358">
        <v>19.77</v>
      </c>
      <c r="L2681" s="358">
        <v>19.16</v>
      </c>
      <c r="M2681" s="358">
        <v>21.15</v>
      </c>
      <c r="N2681" s="358">
        <v>22.57</v>
      </c>
      <c r="O2681" s="358">
        <v>24.38</v>
      </c>
      <c r="P2681" s="358">
        <v>25.21</v>
      </c>
      <c r="Q2681" s="358">
        <v>26.57</v>
      </c>
      <c r="R2681" s="358">
        <v>27.6</v>
      </c>
      <c r="S2681" s="358">
        <v>28</v>
      </c>
      <c r="T2681" s="358">
        <v>28.21</v>
      </c>
      <c r="U2681" s="358">
        <v>27.79</v>
      </c>
      <c r="V2681" s="358">
        <v>26.81</v>
      </c>
      <c r="W2681" s="358">
        <v>25.8</v>
      </c>
      <c r="X2681" s="358">
        <v>25.14</v>
      </c>
      <c r="Y2681" s="358">
        <v>24.41</v>
      </c>
      <c r="Z2681" s="358">
        <v>23.63</v>
      </c>
      <c r="AA2681" s="358">
        <v>23.15</v>
      </c>
      <c r="AB2681" s="20">
        <v>570.48</v>
      </c>
    </row>
    <row r="2682" spans="1:28" thickTop="1" thickBot="1" x14ac:dyDescent="0.3">
      <c r="B2682" s="279">
        <v>42128</v>
      </c>
      <c r="C2682" s="128" t="s">
        <v>17</v>
      </c>
      <c r="D2682" s="358">
        <v>22.95</v>
      </c>
      <c r="E2682" s="358">
        <v>23</v>
      </c>
      <c r="F2682" s="358">
        <v>22.7</v>
      </c>
      <c r="G2682" s="358">
        <v>22.23</v>
      </c>
      <c r="H2682" s="358">
        <v>22.32</v>
      </c>
      <c r="I2682" s="358">
        <v>21.92</v>
      </c>
      <c r="J2682" s="358">
        <v>20.81</v>
      </c>
      <c r="K2682" s="358">
        <v>19.98</v>
      </c>
      <c r="L2682" s="358">
        <v>19.25</v>
      </c>
      <c r="M2682" s="358">
        <v>21.56</v>
      </c>
      <c r="N2682" s="358">
        <v>23.84</v>
      </c>
      <c r="O2682" s="358">
        <v>25.33</v>
      </c>
      <c r="P2682" s="358">
        <v>26.9</v>
      </c>
      <c r="Q2682" s="358">
        <v>27.94</v>
      </c>
      <c r="R2682" s="358">
        <v>28.34</v>
      </c>
      <c r="S2682" s="358">
        <v>28.64</v>
      </c>
      <c r="T2682" s="358">
        <v>28.74</v>
      </c>
      <c r="U2682" s="358">
        <v>28.36</v>
      </c>
      <c r="V2682" s="358">
        <v>27.79</v>
      </c>
      <c r="W2682" s="358">
        <v>27.27</v>
      </c>
      <c r="X2682" s="358">
        <v>26.25</v>
      </c>
      <c r="Y2682" s="358">
        <v>24.74</v>
      </c>
      <c r="Z2682" s="358">
        <v>22.51</v>
      </c>
      <c r="AA2682" s="358">
        <v>22.29</v>
      </c>
      <c r="AB2682" s="20">
        <v>585.65999999999985</v>
      </c>
    </row>
    <row r="2683" spans="1:28" thickTop="1" thickBot="1" x14ac:dyDescent="0.3">
      <c r="B2683" s="279">
        <v>42129</v>
      </c>
      <c r="C2683" s="128" t="s">
        <v>11</v>
      </c>
      <c r="D2683" s="358">
        <v>22.74</v>
      </c>
      <c r="E2683" s="358">
        <v>22.57</v>
      </c>
      <c r="F2683" s="358">
        <v>22.74</v>
      </c>
      <c r="G2683" s="358">
        <v>22.74</v>
      </c>
      <c r="H2683" s="358">
        <v>21.65</v>
      </c>
      <c r="I2683" s="358">
        <v>21.63</v>
      </c>
      <c r="J2683" s="358">
        <v>21.07</v>
      </c>
      <c r="K2683" s="358">
        <v>20.54</v>
      </c>
      <c r="L2683" s="358">
        <v>19.809999999999999</v>
      </c>
      <c r="M2683" s="358">
        <v>21.44</v>
      </c>
      <c r="N2683" s="358">
        <v>24.08</v>
      </c>
      <c r="O2683" s="358">
        <v>25.88</v>
      </c>
      <c r="P2683" s="358">
        <v>27.2</v>
      </c>
      <c r="Q2683" s="358">
        <v>28.43</v>
      </c>
      <c r="R2683" s="358">
        <v>29.25</v>
      </c>
      <c r="S2683" s="358">
        <v>29.78</v>
      </c>
      <c r="T2683" s="358">
        <v>29.92</v>
      </c>
      <c r="U2683" s="358">
        <v>29.2</v>
      </c>
      <c r="V2683" s="358">
        <v>28.84</v>
      </c>
      <c r="W2683" s="358">
        <v>27.08</v>
      </c>
      <c r="X2683" s="358">
        <v>25.96</v>
      </c>
      <c r="Y2683" s="358">
        <v>24.87</v>
      </c>
      <c r="Z2683" s="358">
        <v>23.03</v>
      </c>
      <c r="AA2683" s="358">
        <v>22.82</v>
      </c>
      <c r="AB2683" s="20">
        <v>593.27</v>
      </c>
    </row>
    <row r="2684" spans="1:28" thickTop="1" thickBot="1" x14ac:dyDescent="0.3">
      <c r="B2684" s="279">
        <v>42130</v>
      </c>
      <c r="C2684" s="128" t="s">
        <v>12</v>
      </c>
      <c r="D2684" s="358">
        <v>22.96</v>
      </c>
      <c r="E2684" s="358">
        <v>23.03</v>
      </c>
      <c r="F2684" s="358">
        <v>23.14</v>
      </c>
      <c r="G2684" s="358">
        <v>23</v>
      </c>
      <c r="H2684" s="358">
        <v>22.75</v>
      </c>
      <c r="I2684" s="358">
        <v>22.01</v>
      </c>
      <c r="J2684" s="358">
        <v>20.56</v>
      </c>
      <c r="K2684" s="358">
        <v>19.82</v>
      </c>
      <c r="L2684" s="358">
        <v>20.11</v>
      </c>
      <c r="M2684" s="358">
        <v>21.06</v>
      </c>
      <c r="N2684" s="358">
        <v>23.38</v>
      </c>
      <c r="O2684" s="358">
        <v>26</v>
      </c>
      <c r="P2684" s="358">
        <v>27.81</v>
      </c>
      <c r="Q2684" s="358">
        <v>29.21</v>
      </c>
      <c r="R2684" s="358">
        <v>29.88</v>
      </c>
      <c r="S2684" s="358">
        <v>30.16</v>
      </c>
      <c r="T2684" s="358">
        <v>30</v>
      </c>
      <c r="U2684" s="358">
        <v>29.4</v>
      </c>
      <c r="V2684" s="358">
        <v>28.03</v>
      </c>
      <c r="W2684" s="358">
        <v>27.36</v>
      </c>
      <c r="X2684" s="358">
        <v>25.62</v>
      </c>
      <c r="Y2684" s="358">
        <v>23.93</v>
      </c>
      <c r="Z2684" s="358">
        <v>23.19</v>
      </c>
      <c r="AA2684" s="358">
        <v>23.05</v>
      </c>
      <c r="AB2684" s="20">
        <v>595.45999999999992</v>
      </c>
    </row>
    <row r="2685" spans="1:28" thickTop="1" thickBot="1" x14ac:dyDescent="0.3">
      <c r="B2685" s="279">
        <v>42131</v>
      </c>
      <c r="C2685" s="128" t="s">
        <v>13</v>
      </c>
      <c r="D2685" s="358">
        <v>22.76</v>
      </c>
      <c r="E2685" s="358">
        <v>22.93</v>
      </c>
      <c r="F2685" s="358">
        <v>22.93</v>
      </c>
      <c r="G2685" s="358">
        <v>22.86</v>
      </c>
      <c r="H2685" s="358">
        <v>22.93</v>
      </c>
      <c r="I2685" s="358">
        <v>22.76</v>
      </c>
      <c r="J2685" s="358">
        <v>21.71</v>
      </c>
      <c r="K2685" s="358">
        <v>19.920000000000002</v>
      </c>
      <c r="L2685" s="358">
        <v>19.93</v>
      </c>
      <c r="M2685" s="358">
        <v>21.91</v>
      </c>
      <c r="N2685" s="358">
        <v>24.38</v>
      </c>
      <c r="O2685" s="358">
        <v>26.18</v>
      </c>
      <c r="P2685" s="358">
        <v>28.08</v>
      </c>
      <c r="Q2685" s="358">
        <v>29.88</v>
      </c>
      <c r="R2685" s="358">
        <v>30.83</v>
      </c>
      <c r="S2685" s="358">
        <v>31.4</v>
      </c>
      <c r="T2685" s="358">
        <v>31.49</v>
      </c>
      <c r="U2685" s="358">
        <v>31.49</v>
      </c>
      <c r="V2685" s="358">
        <v>30.51</v>
      </c>
      <c r="W2685" s="358">
        <v>29.62</v>
      </c>
      <c r="X2685" s="358">
        <v>27.45</v>
      </c>
      <c r="Y2685" s="358">
        <v>25.32</v>
      </c>
      <c r="Z2685" s="358">
        <v>23.9</v>
      </c>
      <c r="AA2685" s="358">
        <v>23.71</v>
      </c>
      <c r="AB2685" s="20">
        <v>614.88</v>
      </c>
    </row>
    <row r="2686" spans="1:28" thickTop="1" thickBot="1" x14ac:dyDescent="0.3">
      <c r="B2686" s="279">
        <v>42132</v>
      </c>
      <c r="C2686" s="128" t="s">
        <v>14</v>
      </c>
      <c r="D2686" s="358">
        <v>24.71</v>
      </c>
      <c r="E2686" s="358">
        <v>24.63</v>
      </c>
      <c r="F2686" s="358">
        <v>24.76</v>
      </c>
      <c r="G2686" s="358">
        <v>24.71</v>
      </c>
      <c r="H2686" s="358">
        <v>24.57</v>
      </c>
      <c r="I2686" s="358">
        <v>24.29</v>
      </c>
      <c r="J2686" s="358">
        <v>23.5</v>
      </c>
      <c r="K2686" s="358">
        <v>22.1</v>
      </c>
      <c r="L2686" s="358">
        <v>21.44</v>
      </c>
      <c r="M2686" s="358">
        <v>22.86</v>
      </c>
      <c r="N2686" s="358">
        <v>25.1</v>
      </c>
      <c r="O2686" s="358">
        <v>27.59</v>
      </c>
      <c r="P2686" s="358">
        <v>29.78</v>
      </c>
      <c r="Q2686" s="358">
        <v>30.83</v>
      </c>
      <c r="R2686" s="358">
        <v>31.68</v>
      </c>
      <c r="S2686" s="358">
        <v>31.68</v>
      </c>
      <c r="T2686" s="358">
        <v>32</v>
      </c>
      <c r="U2686" s="358">
        <v>31.11</v>
      </c>
      <c r="V2686" s="358">
        <v>30.24</v>
      </c>
      <c r="W2686" s="358">
        <v>28.44</v>
      </c>
      <c r="X2686" s="358">
        <v>26.97</v>
      </c>
      <c r="Y2686" s="358">
        <v>26.02</v>
      </c>
      <c r="Z2686" s="358">
        <v>25.55</v>
      </c>
      <c r="AA2686" s="358">
        <v>25.11</v>
      </c>
      <c r="AB2686" s="20">
        <v>639.66999999999996</v>
      </c>
    </row>
    <row r="2687" spans="1:28" thickTop="1" thickBot="1" x14ac:dyDescent="0.3">
      <c r="B2687" s="279">
        <v>42133</v>
      </c>
      <c r="C2687" s="128" t="s">
        <v>15</v>
      </c>
      <c r="D2687" s="358">
        <v>24.51</v>
      </c>
      <c r="E2687" s="358">
        <v>24.32</v>
      </c>
      <c r="F2687" s="358">
        <v>24.37</v>
      </c>
      <c r="G2687" s="358">
        <v>24.37</v>
      </c>
      <c r="H2687" s="358">
        <v>24</v>
      </c>
      <c r="I2687" s="358">
        <v>23.74</v>
      </c>
      <c r="J2687" s="358">
        <v>22.83</v>
      </c>
      <c r="K2687" s="358">
        <v>21.91</v>
      </c>
      <c r="L2687" s="358">
        <v>21.72</v>
      </c>
      <c r="M2687" s="358">
        <v>22.98</v>
      </c>
      <c r="N2687" s="358">
        <v>24.84</v>
      </c>
      <c r="O2687" s="358">
        <v>27.66</v>
      </c>
      <c r="P2687" s="358">
        <v>28.7</v>
      </c>
      <c r="Q2687" s="358">
        <v>30.03</v>
      </c>
      <c r="R2687" s="358">
        <v>31</v>
      </c>
      <c r="S2687" s="358">
        <v>31.3</v>
      </c>
      <c r="T2687" s="358">
        <v>31.3</v>
      </c>
      <c r="U2687" s="358">
        <v>31</v>
      </c>
      <c r="V2687" s="358">
        <v>30.51</v>
      </c>
      <c r="W2687" s="358">
        <v>29.18</v>
      </c>
      <c r="X2687" s="358">
        <v>27.31</v>
      </c>
      <c r="Y2687" s="358">
        <v>26.06</v>
      </c>
      <c r="Z2687" s="358">
        <v>25.55</v>
      </c>
      <c r="AA2687" s="358">
        <v>24.66</v>
      </c>
      <c r="AB2687" s="20">
        <v>633.8499999999998</v>
      </c>
    </row>
    <row r="2688" spans="1:28" thickTop="1" thickBot="1" x14ac:dyDescent="0.3">
      <c r="B2688" s="279">
        <v>42134</v>
      </c>
      <c r="C2688" s="128" t="s">
        <v>16</v>
      </c>
      <c r="D2688" s="358">
        <v>24.67</v>
      </c>
      <c r="E2688" s="358">
        <v>24.54</v>
      </c>
      <c r="F2688" s="358">
        <v>24.31</v>
      </c>
      <c r="G2688" s="358">
        <v>24.37</v>
      </c>
      <c r="H2688" s="358">
        <v>24.37</v>
      </c>
      <c r="I2688" s="358">
        <v>23.87</v>
      </c>
      <c r="J2688" s="358">
        <v>22.48</v>
      </c>
      <c r="K2688" s="358">
        <v>21.82</v>
      </c>
      <c r="L2688" s="358">
        <v>22.37</v>
      </c>
      <c r="M2688" s="358">
        <v>23.59</v>
      </c>
      <c r="N2688" s="358">
        <v>24.88</v>
      </c>
      <c r="O2688" s="358">
        <v>26.79</v>
      </c>
      <c r="P2688" s="358">
        <v>28.63</v>
      </c>
      <c r="Q2688" s="358">
        <v>30.26</v>
      </c>
      <c r="R2688" s="358">
        <v>30.83</v>
      </c>
      <c r="S2688" s="358">
        <v>31.11</v>
      </c>
      <c r="T2688" s="358">
        <v>30.92</v>
      </c>
      <c r="U2688" s="358">
        <v>30.61</v>
      </c>
      <c r="V2688" s="358">
        <v>29.49</v>
      </c>
      <c r="W2688" s="358">
        <v>28.75</v>
      </c>
      <c r="X2688" s="358">
        <v>27</v>
      </c>
      <c r="Y2688" s="358">
        <v>25.99</v>
      </c>
      <c r="Z2688" s="358">
        <v>25.61</v>
      </c>
      <c r="AA2688" s="358">
        <v>25.51</v>
      </c>
      <c r="AB2688" s="20">
        <v>632.7700000000001</v>
      </c>
    </row>
    <row r="2689" spans="2:28" thickTop="1" thickBot="1" x14ac:dyDescent="0.3">
      <c r="B2689" s="279">
        <v>42135</v>
      </c>
      <c r="C2689" s="128" t="s">
        <v>17</v>
      </c>
      <c r="D2689" s="358">
        <v>25.04</v>
      </c>
      <c r="E2689" s="358">
        <v>25.01</v>
      </c>
      <c r="F2689" s="358">
        <v>25.01</v>
      </c>
      <c r="G2689" s="358">
        <v>25.01</v>
      </c>
      <c r="H2689" s="358">
        <v>25.01</v>
      </c>
      <c r="I2689" s="358">
        <v>24.41</v>
      </c>
      <c r="J2689" s="358">
        <v>22.8</v>
      </c>
      <c r="K2689" s="358">
        <v>21.91</v>
      </c>
      <c r="L2689" s="358">
        <v>22</v>
      </c>
      <c r="M2689" s="358">
        <v>23.24</v>
      </c>
      <c r="N2689" s="358">
        <v>24.69</v>
      </c>
      <c r="O2689" s="358">
        <v>27.64</v>
      </c>
      <c r="P2689" s="358">
        <v>28.92</v>
      </c>
      <c r="Q2689" s="358">
        <v>29.39</v>
      </c>
      <c r="R2689" s="358">
        <v>30.47</v>
      </c>
      <c r="S2689" s="358">
        <v>31.11</v>
      </c>
      <c r="T2689" s="358">
        <v>31.31</v>
      </c>
      <c r="U2689" s="358">
        <v>30.92</v>
      </c>
      <c r="V2689" s="358">
        <v>30.24</v>
      </c>
      <c r="W2689" s="358">
        <v>29.59</v>
      </c>
      <c r="X2689" s="358">
        <v>27.88</v>
      </c>
      <c r="Y2689" s="358">
        <v>25.51</v>
      </c>
      <c r="Z2689" s="358">
        <v>25.11</v>
      </c>
      <c r="AA2689" s="358">
        <v>25.03</v>
      </c>
      <c r="AB2689" s="20">
        <v>637.25000000000011</v>
      </c>
    </row>
    <row r="2690" spans="2:28" thickTop="1" thickBot="1" x14ac:dyDescent="0.3">
      <c r="B2690" s="279">
        <v>42136</v>
      </c>
      <c r="C2690" s="128" t="s">
        <v>11</v>
      </c>
      <c r="D2690" s="358">
        <v>24.72</v>
      </c>
      <c r="E2690" s="358">
        <v>24.7</v>
      </c>
      <c r="F2690" s="358">
        <v>24.55</v>
      </c>
      <c r="G2690" s="358">
        <v>24.7</v>
      </c>
      <c r="H2690" s="358">
        <v>24.38</v>
      </c>
      <c r="I2690" s="358">
        <v>23.78</v>
      </c>
      <c r="J2690" s="358">
        <v>22.97</v>
      </c>
      <c r="K2690" s="358">
        <v>21.82</v>
      </c>
      <c r="L2690" s="358">
        <v>21.82</v>
      </c>
      <c r="M2690" s="358">
        <v>22.57</v>
      </c>
      <c r="N2690" s="358">
        <v>24.28</v>
      </c>
      <c r="O2690" s="358">
        <v>26.09</v>
      </c>
      <c r="P2690" s="358">
        <v>27.5</v>
      </c>
      <c r="Q2690" s="358">
        <v>28.64</v>
      </c>
      <c r="R2690" s="358">
        <v>28.93</v>
      </c>
      <c r="S2690" s="358">
        <v>28.83</v>
      </c>
      <c r="T2690" s="358">
        <v>28.64</v>
      </c>
      <c r="U2690" s="358">
        <v>28.17</v>
      </c>
      <c r="V2690" s="358">
        <v>27</v>
      </c>
      <c r="W2690" s="358">
        <v>26.41</v>
      </c>
      <c r="X2690" s="358">
        <v>24.95</v>
      </c>
      <c r="Y2690" s="358">
        <v>24.28</v>
      </c>
      <c r="Z2690" s="358">
        <v>23.71</v>
      </c>
      <c r="AA2690" s="358">
        <v>23.43</v>
      </c>
      <c r="AB2690" s="20">
        <v>606.86999999999989</v>
      </c>
    </row>
    <row r="2691" spans="2:28" thickTop="1" thickBot="1" x14ac:dyDescent="0.3">
      <c r="B2691" s="279">
        <v>42137</v>
      </c>
      <c r="C2691" s="128" t="s">
        <v>12</v>
      </c>
      <c r="D2691" s="358">
        <v>23.1</v>
      </c>
      <c r="E2691" s="358">
        <v>23.06</v>
      </c>
      <c r="F2691" s="358">
        <v>23.06</v>
      </c>
      <c r="G2691" s="358">
        <v>22.93</v>
      </c>
      <c r="H2691" s="358">
        <v>22.67</v>
      </c>
      <c r="I2691" s="358">
        <v>21.13</v>
      </c>
      <c r="J2691" s="358">
        <v>19.920000000000002</v>
      </c>
      <c r="K2691" s="358">
        <v>19.54</v>
      </c>
      <c r="L2691" s="358">
        <v>20.2</v>
      </c>
      <c r="M2691" s="358">
        <v>22.13</v>
      </c>
      <c r="N2691" s="358">
        <v>23.96</v>
      </c>
      <c r="O2691" s="358">
        <v>25.81</v>
      </c>
      <c r="P2691" s="358">
        <v>26.65</v>
      </c>
      <c r="Q2691" s="358">
        <v>27.1</v>
      </c>
      <c r="R2691" s="358">
        <v>28.08</v>
      </c>
      <c r="S2691" s="358">
        <v>28.46</v>
      </c>
      <c r="T2691" s="358">
        <v>28.17</v>
      </c>
      <c r="U2691" s="358">
        <v>27.89</v>
      </c>
      <c r="V2691" s="358">
        <v>27.4</v>
      </c>
      <c r="W2691" s="358">
        <v>26.08</v>
      </c>
      <c r="X2691" s="358">
        <v>25.12</v>
      </c>
      <c r="Y2691" s="358">
        <v>24.77</v>
      </c>
      <c r="Z2691" s="358">
        <v>23.88</v>
      </c>
      <c r="AA2691" s="358">
        <v>23.5</v>
      </c>
      <c r="AB2691" s="20">
        <v>584.6099999999999</v>
      </c>
    </row>
    <row r="2692" spans="2:28" thickTop="1" thickBot="1" x14ac:dyDescent="0.3">
      <c r="B2692" s="279">
        <v>42138</v>
      </c>
      <c r="C2692" s="128" t="s">
        <v>13</v>
      </c>
      <c r="D2692" s="358">
        <v>23.99</v>
      </c>
      <c r="E2692" s="358">
        <v>23.62</v>
      </c>
      <c r="F2692" s="358">
        <v>23.61</v>
      </c>
      <c r="G2692" s="358">
        <v>23.94</v>
      </c>
      <c r="H2692" s="358">
        <v>23.81</v>
      </c>
      <c r="I2692" s="358">
        <v>22.77</v>
      </c>
      <c r="J2692" s="358">
        <v>21.29</v>
      </c>
      <c r="K2692" s="358">
        <v>20.68</v>
      </c>
      <c r="L2692" s="358">
        <v>21.15</v>
      </c>
      <c r="M2692" s="358">
        <v>23.24</v>
      </c>
      <c r="N2692" s="358">
        <v>24.65</v>
      </c>
      <c r="O2692" s="358">
        <v>26.29</v>
      </c>
      <c r="P2692" s="358">
        <v>27.29</v>
      </c>
      <c r="Q2692" s="358">
        <v>28.27</v>
      </c>
      <c r="R2692" s="358">
        <v>28.78</v>
      </c>
      <c r="S2692" s="358">
        <v>29</v>
      </c>
      <c r="T2692" s="358">
        <v>28.55</v>
      </c>
      <c r="U2692" s="358">
        <v>27.7</v>
      </c>
      <c r="V2692" s="358">
        <v>26.46</v>
      </c>
      <c r="W2692" s="358">
        <v>25</v>
      </c>
      <c r="X2692" s="358">
        <v>24.47</v>
      </c>
      <c r="Y2692" s="358">
        <v>23.66</v>
      </c>
      <c r="Z2692" s="358">
        <v>23.5</v>
      </c>
      <c r="AA2692" s="358">
        <v>23.71</v>
      </c>
      <c r="AB2692" s="20">
        <v>595.42999999999995</v>
      </c>
    </row>
    <row r="2693" spans="2:28" thickTop="1" thickBot="1" x14ac:dyDescent="0.3">
      <c r="B2693" s="279">
        <v>42139</v>
      </c>
      <c r="C2693" s="128" t="s">
        <v>14</v>
      </c>
      <c r="D2693" s="358">
        <v>23.87</v>
      </c>
      <c r="E2693" s="358">
        <v>23.78</v>
      </c>
      <c r="F2693" s="358">
        <v>23.81</v>
      </c>
      <c r="G2693" s="358">
        <v>23.81</v>
      </c>
      <c r="H2693" s="358">
        <v>23.52</v>
      </c>
      <c r="I2693" s="358">
        <v>22.46</v>
      </c>
      <c r="J2693" s="358">
        <v>21.57</v>
      </c>
      <c r="K2693" s="358">
        <v>20.68</v>
      </c>
      <c r="L2693" s="358">
        <v>21.44</v>
      </c>
      <c r="M2693" s="358">
        <v>23.13</v>
      </c>
      <c r="N2693" s="358">
        <v>24.39</v>
      </c>
      <c r="O2693" s="358">
        <v>25.28</v>
      </c>
      <c r="P2693" s="358">
        <v>26.71</v>
      </c>
      <c r="Q2693" s="358">
        <v>28.31</v>
      </c>
      <c r="R2693" s="358">
        <v>29.12</v>
      </c>
      <c r="S2693" s="358">
        <v>29.4</v>
      </c>
      <c r="T2693" s="358">
        <v>29.31</v>
      </c>
      <c r="U2693" s="358">
        <v>28.46</v>
      </c>
      <c r="V2693" s="358">
        <v>27.17</v>
      </c>
      <c r="W2693" s="358">
        <v>26.07</v>
      </c>
      <c r="X2693" s="358">
        <v>25.49</v>
      </c>
      <c r="Y2693" s="358">
        <v>24.78</v>
      </c>
      <c r="Z2693" s="358">
        <v>24.14</v>
      </c>
      <c r="AA2693" s="358">
        <v>23.59</v>
      </c>
      <c r="AB2693" s="20">
        <v>600.29</v>
      </c>
    </row>
    <row r="2694" spans="2:28" thickTop="1" thickBot="1" x14ac:dyDescent="0.3">
      <c r="B2694" s="279">
        <v>42140</v>
      </c>
      <c r="C2694" s="128" t="s">
        <v>15</v>
      </c>
      <c r="D2694" s="358">
        <v>23.48</v>
      </c>
      <c r="E2694" s="358">
        <v>23.2</v>
      </c>
      <c r="F2694" s="358">
        <v>23.36</v>
      </c>
      <c r="G2694" s="358">
        <v>22.88</v>
      </c>
      <c r="H2694" s="358">
        <v>22.28</v>
      </c>
      <c r="I2694" s="358">
        <v>22</v>
      </c>
      <c r="J2694" s="358">
        <v>21.25</v>
      </c>
      <c r="K2694" s="358">
        <v>20.2</v>
      </c>
      <c r="L2694" s="358">
        <v>21.44</v>
      </c>
      <c r="M2694" s="358">
        <v>23.42</v>
      </c>
      <c r="N2694" s="358">
        <v>24.5</v>
      </c>
      <c r="O2694" s="358">
        <v>26.31</v>
      </c>
      <c r="P2694" s="358">
        <v>28.9</v>
      </c>
      <c r="Q2694" s="358">
        <v>29.78</v>
      </c>
      <c r="R2694" s="358">
        <v>30.26</v>
      </c>
      <c r="S2694" s="358">
        <v>30.16</v>
      </c>
      <c r="T2694" s="358">
        <v>29.59</v>
      </c>
      <c r="U2694" s="358">
        <v>28.47</v>
      </c>
      <c r="V2694" s="358">
        <v>27.22</v>
      </c>
      <c r="W2694" s="358">
        <v>25.96</v>
      </c>
      <c r="X2694" s="358">
        <v>25.23</v>
      </c>
      <c r="Y2694" s="358">
        <v>24.66</v>
      </c>
      <c r="Z2694" s="358">
        <v>24.19</v>
      </c>
      <c r="AA2694" s="358">
        <v>24</v>
      </c>
      <c r="AB2694" s="20">
        <v>602.74</v>
      </c>
    </row>
    <row r="2695" spans="2:28" thickTop="1" thickBot="1" x14ac:dyDescent="0.3">
      <c r="B2695" s="279">
        <v>42141</v>
      </c>
      <c r="C2695" s="128" t="s">
        <v>16</v>
      </c>
      <c r="D2695" s="358">
        <v>24.4</v>
      </c>
      <c r="E2695" s="358">
        <v>24.37</v>
      </c>
      <c r="F2695" s="358">
        <v>23.91</v>
      </c>
      <c r="G2695" s="358">
        <v>23.43</v>
      </c>
      <c r="H2695" s="358">
        <v>22.67</v>
      </c>
      <c r="I2695" s="358">
        <v>21.25</v>
      </c>
      <c r="J2695" s="358">
        <v>20.39</v>
      </c>
      <c r="K2695" s="358">
        <v>19.82</v>
      </c>
      <c r="L2695" s="358">
        <v>20.77</v>
      </c>
      <c r="M2695" s="358">
        <v>23.9</v>
      </c>
      <c r="N2695" s="358">
        <v>25.7</v>
      </c>
      <c r="O2695" s="358">
        <v>27.7</v>
      </c>
      <c r="P2695" s="358">
        <v>30.35</v>
      </c>
      <c r="Q2695" s="358">
        <v>30.92</v>
      </c>
      <c r="R2695" s="358">
        <v>31.11</v>
      </c>
      <c r="S2695" s="358">
        <v>30.45</v>
      </c>
      <c r="T2695" s="358">
        <v>29.78</v>
      </c>
      <c r="U2695" s="358">
        <v>27.6</v>
      </c>
      <c r="V2695" s="358">
        <v>25.7</v>
      </c>
      <c r="W2695" s="358">
        <v>24.57</v>
      </c>
      <c r="X2695" s="358">
        <v>24.5</v>
      </c>
      <c r="Y2695" s="358">
        <v>24.5</v>
      </c>
      <c r="Z2695" s="358">
        <v>24.28</v>
      </c>
      <c r="AA2695" s="358">
        <v>24.19</v>
      </c>
      <c r="AB2695" s="20">
        <v>606.26</v>
      </c>
    </row>
    <row r="2696" spans="2:28" thickTop="1" thickBot="1" x14ac:dyDescent="0.3">
      <c r="B2696" s="279">
        <v>42142</v>
      </c>
      <c r="C2696" s="128" t="s">
        <v>17</v>
      </c>
      <c r="D2696" s="358">
        <v>24.5</v>
      </c>
      <c r="E2696" s="358">
        <v>24.5</v>
      </c>
      <c r="F2696" s="358">
        <v>24.35</v>
      </c>
      <c r="G2696" s="358">
        <v>24.5</v>
      </c>
      <c r="H2696" s="358">
        <v>24.1</v>
      </c>
      <c r="I2696" s="358">
        <v>24.12</v>
      </c>
      <c r="J2696" s="358">
        <v>23.14</v>
      </c>
      <c r="K2696" s="358">
        <v>21.82</v>
      </c>
      <c r="L2696" s="358">
        <v>21</v>
      </c>
      <c r="M2696" s="358">
        <v>22</v>
      </c>
      <c r="N2696" s="358">
        <v>24.64</v>
      </c>
      <c r="O2696" s="358">
        <v>25.87</v>
      </c>
      <c r="P2696" s="358">
        <v>27.97</v>
      </c>
      <c r="Q2696" s="358">
        <v>28.52</v>
      </c>
      <c r="R2696" s="358">
        <v>29.09</v>
      </c>
      <c r="S2696" s="358">
        <v>29.65</v>
      </c>
      <c r="T2696" s="358">
        <v>30.14</v>
      </c>
      <c r="U2696" s="358">
        <v>30.36</v>
      </c>
      <c r="V2696" s="358">
        <v>30.03</v>
      </c>
      <c r="W2696" s="358">
        <v>28.61</v>
      </c>
      <c r="X2696" s="358">
        <v>26.46</v>
      </c>
      <c r="Y2696" s="358">
        <v>25.24</v>
      </c>
      <c r="Z2696" s="358">
        <v>23.79</v>
      </c>
      <c r="AA2696" s="358">
        <v>23.96</v>
      </c>
      <c r="AB2696" s="20">
        <v>618.36</v>
      </c>
    </row>
    <row r="2697" spans="2:28" thickTop="1" thickBot="1" x14ac:dyDescent="0.3">
      <c r="B2697" s="279">
        <v>42143</v>
      </c>
      <c r="C2697" s="128" t="s">
        <v>11</v>
      </c>
      <c r="D2697" s="358">
        <v>24.05</v>
      </c>
      <c r="E2697" s="358">
        <v>24.05</v>
      </c>
      <c r="F2697" s="358">
        <v>24.05</v>
      </c>
      <c r="G2697" s="358">
        <v>23.71</v>
      </c>
      <c r="H2697" s="358">
        <v>23.95</v>
      </c>
      <c r="I2697" s="358">
        <v>23.43</v>
      </c>
      <c r="J2697" s="358">
        <v>22.48</v>
      </c>
      <c r="K2697" s="358">
        <v>21.15</v>
      </c>
      <c r="L2697" s="358">
        <v>20.2</v>
      </c>
      <c r="M2697" s="358">
        <v>21.25</v>
      </c>
      <c r="N2697" s="358">
        <v>24.47</v>
      </c>
      <c r="O2697" s="358">
        <v>26.61</v>
      </c>
      <c r="P2697" s="358">
        <v>28.32</v>
      </c>
      <c r="Q2697" s="358">
        <v>29.12</v>
      </c>
      <c r="R2697" s="358">
        <v>29.69</v>
      </c>
      <c r="S2697" s="358">
        <v>29.78</v>
      </c>
      <c r="T2697" s="358">
        <v>29.14</v>
      </c>
      <c r="U2697" s="358">
        <v>28.46</v>
      </c>
      <c r="V2697" s="358">
        <v>27.64</v>
      </c>
      <c r="W2697" s="358">
        <v>26.46</v>
      </c>
      <c r="X2697" s="358">
        <v>25.7</v>
      </c>
      <c r="Y2697" s="358">
        <v>24.7</v>
      </c>
      <c r="Z2697" s="358">
        <v>24.19</v>
      </c>
      <c r="AA2697" s="358">
        <v>24.09</v>
      </c>
      <c r="AB2697" s="20">
        <v>606.69000000000005</v>
      </c>
    </row>
    <row r="2698" spans="2:28" thickTop="1" thickBot="1" x14ac:dyDescent="0.3">
      <c r="B2698" s="279">
        <v>42144</v>
      </c>
      <c r="C2698" s="128" t="s">
        <v>12</v>
      </c>
      <c r="D2698" s="358">
        <v>23.9</v>
      </c>
      <c r="E2698" s="358">
        <v>23.95</v>
      </c>
      <c r="F2698" s="358">
        <v>23.71</v>
      </c>
      <c r="G2698" s="358">
        <v>23.62</v>
      </c>
      <c r="H2698" s="358">
        <v>22.86</v>
      </c>
      <c r="I2698" s="358">
        <v>21.82</v>
      </c>
      <c r="J2698" s="358">
        <v>20.87</v>
      </c>
      <c r="K2698" s="358">
        <v>20.77</v>
      </c>
      <c r="L2698" s="358">
        <v>21.97</v>
      </c>
      <c r="M2698" s="358">
        <v>23.27</v>
      </c>
      <c r="N2698" s="358">
        <v>24.71</v>
      </c>
      <c r="O2698" s="358">
        <v>27.11</v>
      </c>
      <c r="P2698" s="358">
        <v>28.36</v>
      </c>
      <c r="Q2698" s="358">
        <v>29.31</v>
      </c>
      <c r="R2698" s="358">
        <v>29.85</v>
      </c>
      <c r="S2698" s="358">
        <v>30.34</v>
      </c>
      <c r="T2698" s="358">
        <v>30.37</v>
      </c>
      <c r="U2698" s="358">
        <v>29.59</v>
      </c>
      <c r="V2698" s="358">
        <v>28.93</v>
      </c>
      <c r="W2698" s="358">
        <v>28.17</v>
      </c>
      <c r="X2698" s="358">
        <v>26.71</v>
      </c>
      <c r="Y2698" s="358">
        <v>25.57</v>
      </c>
      <c r="Z2698" s="358">
        <v>25.07</v>
      </c>
      <c r="AA2698" s="358">
        <v>24.86</v>
      </c>
      <c r="AB2698" s="20">
        <v>615.69000000000017</v>
      </c>
    </row>
    <row r="2699" spans="2:28" thickTop="1" thickBot="1" x14ac:dyDescent="0.3">
      <c r="B2699" s="279">
        <v>42145</v>
      </c>
      <c r="C2699" s="128" t="s">
        <v>13</v>
      </c>
      <c r="D2699" s="358">
        <v>24.69</v>
      </c>
      <c r="E2699" s="358">
        <v>24.69</v>
      </c>
      <c r="F2699" s="358">
        <v>24.58</v>
      </c>
      <c r="G2699" s="358">
        <v>23.95</v>
      </c>
      <c r="H2699" s="358">
        <v>23.52</v>
      </c>
      <c r="I2699" s="358">
        <v>22.35</v>
      </c>
      <c r="J2699" s="358">
        <v>20.77</v>
      </c>
      <c r="K2699" s="358">
        <v>20.58</v>
      </c>
      <c r="L2699" s="358">
        <v>21.33</v>
      </c>
      <c r="M2699" s="358">
        <v>22.7</v>
      </c>
      <c r="N2699" s="358">
        <v>24.48</v>
      </c>
      <c r="O2699" s="358">
        <v>26.08</v>
      </c>
      <c r="P2699" s="358">
        <v>27.74</v>
      </c>
      <c r="Q2699" s="358">
        <v>28.85</v>
      </c>
      <c r="R2699" s="358">
        <v>30</v>
      </c>
      <c r="S2699" s="358">
        <v>30.73</v>
      </c>
      <c r="T2699" s="358">
        <v>30.73</v>
      </c>
      <c r="U2699" s="358">
        <v>30.11</v>
      </c>
      <c r="V2699" s="358">
        <v>29.4</v>
      </c>
      <c r="W2699" s="358">
        <v>27.42</v>
      </c>
      <c r="X2699" s="358">
        <v>25.7</v>
      </c>
      <c r="Y2699" s="358">
        <v>25.02</v>
      </c>
      <c r="Z2699" s="358">
        <v>24.02</v>
      </c>
      <c r="AA2699" s="358">
        <v>23.62</v>
      </c>
      <c r="AB2699" s="20">
        <v>613.06000000000006</v>
      </c>
    </row>
    <row r="2700" spans="2:28" thickTop="1" thickBot="1" x14ac:dyDescent="0.3">
      <c r="B2700" s="279">
        <v>42146</v>
      </c>
      <c r="C2700" s="128" t="s">
        <v>14</v>
      </c>
      <c r="D2700" s="358">
        <v>23.56</v>
      </c>
      <c r="E2700" s="358">
        <v>23.44</v>
      </c>
      <c r="F2700" s="358">
        <v>23.42</v>
      </c>
      <c r="G2700" s="358">
        <v>23.14</v>
      </c>
      <c r="H2700" s="358">
        <v>23.23</v>
      </c>
      <c r="I2700" s="358">
        <v>23</v>
      </c>
      <c r="J2700" s="358">
        <v>21.63</v>
      </c>
      <c r="K2700" s="358">
        <v>20.68</v>
      </c>
      <c r="L2700" s="358">
        <v>21.63</v>
      </c>
      <c r="M2700" s="358">
        <v>23.75</v>
      </c>
      <c r="N2700" s="358">
        <v>25.02</v>
      </c>
      <c r="O2700" s="358">
        <v>26.66</v>
      </c>
      <c r="P2700" s="358">
        <v>27.79</v>
      </c>
      <c r="Q2700" s="358">
        <v>28.64</v>
      </c>
      <c r="R2700" s="358">
        <v>29</v>
      </c>
      <c r="S2700" s="358">
        <v>28.93</v>
      </c>
      <c r="T2700" s="358">
        <v>28.46</v>
      </c>
      <c r="U2700" s="358">
        <v>26.87</v>
      </c>
      <c r="V2700" s="358">
        <v>25.34</v>
      </c>
      <c r="W2700" s="358">
        <v>24.79</v>
      </c>
      <c r="X2700" s="358">
        <v>23.95</v>
      </c>
      <c r="Y2700" s="358">
        <v>23.63</v>
      </c>
      <c r="Z2700" s="358">
        <v>23.53</v>
      </c>
      <c r="AA2700" s="358">
        <v>23.17</v>
      </c>
      <c r="AB2700" s="20">
        <v>593.26</v>
      </c>
    </row>
    <row r="2701" spans="2:28" thickTop="1" thickBot="1" x14ac:dyDescent="0.3">
      <c r="B2701" s="279">
        <v>42147</v>
      </c>
      <c r="C2701" s="128" t="s">
        <v>15</v>
      </c>
      <c r="D2701" s="358">
        <v>23.14</v>
      </c>
      <c r="E2701" s="358">
        <v>23.19</v>
      </c>
      <c r="F2701" s="358">
        <v>22.86</v>
      </c>
      <c r="G2701" s="358">
        <v>23.22</v>
      </c>
      <c r="H2701" s="358">
        <v>23.15</v>
      </c>
      <c r="I2701" s="358">
        <v>22.86</v>
      </c>
      <c r="J2701" s="358">
        <v>21.72</v>
      </c>
      <c r="K2701" s="358">
        <v>20.3</v>
      </c>
      <c r="L2701" s="358">
        <v>19.440000000000001</v>
      </c>
      <c r="M2701" s="358">
        <v>20.58</v>
      </c>
      <c r="N2701" s="358">
        <v>22.86</v>
      </c>
      <c r="O2701" s="358">
        <v>24.88</v>
      </c>
      <c r="P2701" s="358">
        <v>26.37</v>
      </c>
      <c r="Q2701" s="358">
        <v>27.71</v>
      </c>
      <c r="R2701" s="358">
        <v>29</v>
      </c>
      <c r="S2701" s="358">
        <v>29.4</v>
      </c>
      <c r="T2701" s="358">
        <v>29.21</v>
      </c>
      <c r="U2701" s="358">
        <v>28.74</v>
      </c>
      <c r="V2701" s="358">
        <v>28.22</v>
      </c>
      <c r="W2701" s="358">
        <v>27.38</v>
      </c>
      <c r="X2701" s="358">
        <v>26.49</v>
      </c>
      <c r="Y2701" s="358">
        <v>24.66</v>
      </c>
      <c r="Z2701" s="358">
        <v>23.96</v>
      </c>
      <c r="AA2701" s="358">
        <v>23.41</v>
      </c>
      <c r="AB2701" s="20">
        <v>592.75</v>
      </c>
    </row>
    <row r="2702" spans="2:28" thickTop="1" thickBot="1" x14ac:dyDescent="0.3">
      <c r="B2702" s="279">
        <v>42148</v>
      </c>
      <c r="C2702" s="128" t="s">
        <v>16</v>
      </c>
      <c r="D2702" s="358">
        <v>23.65</v>
      </c>
      <c r="E2702" s="358">
        <v>23.27</v>
      </c>
      <c r="F2702" s="358">
        <v>22.76</v>
      </c>
      <c r="G2702" s="358">
        <v>22.48</v>
      </c>
      <c r="H2702" s="358">
        <v>22.48</v>
      </c>
      <c r="I2702" s="358">
        <v>22.14</v>
      </c>
      <c r="J2702" s="358">
        <v>20.92</v>
      </c>
      <c r="K2702" s="358">
        <v>20</v>
      </c>
      <c r="L2702" s="358">
        <v>21</v>
      </c>
      <c r="M2702" s="358">
        <v>22.45</v>
      </c>
      <c r="N2702" s="358">
        <v>24.35</v>
      </c>
      <c r="O2702" s="358">
        <v>26.83</v>
      </c>
      <c r="P2702" s="358">
        <v>27.95</v>
      </c>
      <c r="Q2702" s="358">
        <v>28.79</v>
      </c>
      <c r="R2702" s="358">
        <v>29.5</v>
      </c>
      <c r="S2702" s="358">
        <v>30.07</v>
      </c>
      <c r="T2702" s="358">
        <v>30</v>
      </c>
      <c r="U2702" s="358">
        <v>29.75</v>
      </c>
      <c r="V2702" s="358">
        <v>29.12</v>
      </c>
      <c r="W2702" s="358">
        <v>27.51</v>
      </c>
      <c r="X2702" s="358">
        <v>25.51</v>
      </c>
      <c r="Y2702" s="358">
        <v>24.13</v>
      </c>
      <c r="Z2702" s="358">
        <v>23.9</v>
      </c>
      <c r="AA2702" s="358">
        <v>23.49</v>
      </c>
      <c r="AB2702" s="20">
        <v>602.05000000000007</v>
      </c>
    </row>
    <row r="2703" spans="2:28" thickTop="1" thickBot="1" x14ac:dyDescent="0.3">
      <c r="B2703" s="279">
        <v>42149</v>
      </c>
      <c r="C2703" s="128" t="s">
        <v>17</v>
      </c>
      <c r="D2703" s="358">
        <v>23.39</v>
      </c>
      <c r="E2703" s="358">
        <v>23.46</v>
      </c>
      <c r="F2703" s="358">
        <v>23.73</v>
      </c>
      <c r="G2703" s="358">
        <v>23.73</v>
      </c>
      <c r="H2703" s="358">
        <v>22.86</v>
      </c>
      <c r="I2703" s="358">
        <v>21.74</v>
      </c>
      <c r="J2703" s="358">
        <v>21</v>
      </c>
      <c r="K2703" s="358">
        <v>20.3</v>
      </c>
      <c r="L2703" s="358">
        <v>21.3</v>
      </c>
      <c r="M2703" s="358">
        <v>23.13</v>
      </c>
      <c r="N2703" s="358">
        <v>24.67</v>
      </c>
      <c r="O2703" s="358">
        <v>27.38</v>
      </c>
      <c r="P2703" s="358">
        <v>28.95</v>
      </c>
      <c r="Q2703" s="358">
        <v>29.78</v>
      </c>
      <c r="R2703" s="358">
        <v>30.03</v>
      </c>
      <c r="S2703" s="358">
        <v>30.09</v>
      </c>
      <c r="T2703" s="358">
        <v>30.07</v>
      </c>
      <c r="U2703" s="358">
        <v>28.93</v>
      </c>
      <c r="V2703" s="358">
        <v>26.32</v>
      </c>
      <c r="W2703" s="358">
        <v>24.86</v>
      </c>
      <c r="X2703" s="358">
        <v>24.09</v>
      </c>
      <c r="Y2703" s="358">
        <v>24.13</v>
      </c>
      <c r="Z2703" s="358">
        <v>23.54</v>
      </c>
      <c r="AA2703" s="358">
        <v>23.81</v>
      </c>
      <c r="AB2703" s="20">
        <v>601.28999999999985</v>
      </c>
    </row>
    <row r="2704" spans="2:28" thickTop="1" thickBot="1" x14ac:dyDescent="0.3">
      <c r="B2704" s="279">
        <v>42150</v>
      </c>
      <c r="C2704" s="128" t="s">
        <v>11</v>
      </c>
      <c r="D2704" s="358">
        <v>23.85</v>
      </c>
      <c r="E2704" s="358">
        <v>23.85</v>
      </c>
      <c r="F2704" s="358">
        <v>23.85</v>
      </c>
      <c r="G2704" s="358">
        <v>23.85</v>
      </c>
      <c r="H2704" s="358">
        <v>23.43</v>
      </c>
      <c r="I2704" s="358">
        <v>22.67</v>
      </c>
      <c r="J2704" s="358">
        <v>22</v>
      </c>
      <c r="K2704" s="358">
        <v>21.15</v>
      </c>
      <c r="L2704" s="358">
        <v>20.58</v>
      </c>
      <c r="M2704" s="358">
        <v>22.38</v>
      </c>
      <c r="N2704" s="358">
        <v>25.89</v>
      </c>
      <c r="O2704" s="358">
        <v>27.27</v>
      </c>
      <c r="P2704" s="358">
        <v>29</v>
      </c>
      <c r="Q2704" s="358">
        <v>29.88</v>
      </c>
      <c r="R2704" s="358">
        <v>30.73</v>
      </c>
      <c r="S2704" s="358">
        <v>30.89</v>
      </c>
      <c r="T2704" s="358">
        <v>30.96</v>
      </c>
      <c r="U2704" s="358">
        <v>30.32</v>
      </c>
      <c r="V2704" s="358">
        <v>28.92</v>
      </c>
      <c r="W2704" s="358">
        <v>26.75</v>
      </c>
      <c r="X2704" s="358">
        <v>25.91</v>
      </c>
      <c r="Y2704" s="358">
        <v>25.27</v>
      </c>
      <c r="Z2704" s="358">
        <v>24.6</v>
      </c>
      <c r="AA2704" s="358">
        <v>24.06</v>
      </c>
      <c r="AB2704" s="20">
        <v>618.05999999999995</v>
      </c>
    </row>
    <row r="2705" spans="1:28" thickTop="1" thickBot="1" x14ac:dyDescent="0.3">
      <c r="B2705" s="279">
        <v>42151</v>
      </c>
      <c r="C2705" s="128" t="s">
        <v>12</v>
      </c>
      <c r="D2705" s="358">
        <v>24.28</v>
      </c>
      <c r="E2705" s="358">
        <v>24.37</v>
      </c>
      <c r="F2705" s="358">
        <v>24.36</v>
      </c>
      <c r="G2705" s="358">
        <v>24.36</v>
      </c>
      <c r="H2705" s="358">
        <v>23.81</v>
      </c>
      <c r="I2705" s="358">
        <v>22.57</v>
      </c>
      <c r="J2705" s="358">
        <v>21.06</v>
      </c>
      <c r="K2705" s="358">
        <v>20.49</v>
      </c>
      <c r="L2705" s="358">
        <v>21.15</v>
      </c>
      <c r="M2705" s="358">
        <v>23.46</v>
      </c>
      <c r="N2705" s="358">
        <v>25.26</v>
      </c>
      <c r="O2705" s="358">
        <v>27.41</v>
      </c>
      <c r="P2705" s="358">
        <v>28.16</v>
      </c>
      <c r="Q2705" s="358">
        <v>28.84</v>
      </c>
      <c r="R2705" s="358">
        <v>29.5</v>
      </c>
      <c r="S2705" s="358">
        <v>29.69</v>
      </c>
      <c r="T2705" s="358">
        <v>29.31</v>
      </c>
      <c r="U2705" s="358">
        <v>28.15</v>
      </c>
      <c r="V2705" s="358">
        <v>27.22</v>
      </c>
      <c r="W2705" s="358">
        <v>25.5</v>
      </c>
      <c r="X2705" s="358">
        <v>24.48</v>
      </c>
      <c r="Y2705" s="358">
        <v>23.53</v>
      </c>
      <c r="Z2705" s="358">
        <v>23.26</v>
      </c>
      <c r="AA2705" s="358">
        <v>23.2</v>
      </c>
      <c r="AB2705" s="20">
        <v>603.42000000000007</v>
      </c>
    </row>
    <row r="2706" spans="1:28" thickTop="1" thickBot="1" x14ac:dyDescent="0.3">
      <c r="B2706" s="279">
        <v>42152</v>
      </c>
      <c r="C2706" s="128" t="s">
        <v>13</v>
      </c>
      <c r="D2706" s="358">
        <v>22.86</v>
      </c>
      <c r="E2706" s="358">
        <v>23.06</v>
      </c>
      <c r="F2706" s="358">
        <v>23.06</v>
      </c>
      <c r="G2706" s="358">
        <v>23.06</v>
      </c>
      <c r="H2706" s="358">
        <v>22.99</v>
      </c>
      <c r="I2706" s="358">
        <v>22.63</v>
      </c>
      <c r="J2706" s="358">
        <v>21.34</v>
      </c>
      <c r="K2706" s="358">
        <v>20.77</v>
      </c>
      <c r="L2706" s="358">
        <v>21.72</v>
      </c>
      <c r="M2706" s="358">
        <v>23.24</v>
      </c>
      <c r="N2706" s="358">
        <v>24.92</v>
      </c>
      <c r="O2706" s="358">
        <v>26.67</v>
      </c>
      <c r="P2706" s="358">
        <v>28.36</v>
      </c>
      <c r="Q2706" s="358">
        <v>29.2</v>
      </c>
      <c r="R2706" s="358">
        <v>29.69</v>
      </c>
      <c r="S2706" s="358">
        <v>29.52</v>
      </c>
      <c r="T2706" s="358">
        <v>28.58</v>
      </c>
      <c r="U2706" s="358">
        <v>28.17</v>
      </c>
      <c r="V2706" s="358">
        <v>27.38</v>
      </c>
      <c r="W2706" s="358">
        <v>26.71</v>
      </c>
      <c r="X2706" s="358">
        <v>26.01</v>
      </c>
      <c r="Y2706" s="358">
        <v>24.94</v>
      </c>
      <c r="Z2706" s="358">
        <v>24.7</v>
      </c>
      <c r="AA2706" s="358">
        <v>24.69</v>
      </c>
      <c r="AB2706" s="20">
        <v>604.27000000000021</v>
      </c>
    </row>
    <row r="2707" spans="1:28" thickTop="1" thickBot="1" x14ac:dyDescent="0.3">
      <c r="B2707" s="279">
        <v>42153</v>
      </c>
      <c r="C2707" s="128" t="s">
        <v>14</v>
      </c>
      <c r="D2707" s="358">
        <v>24.42</v>
      </c>
      <c r="E2707" s="358">
        <v>24.39</v>
      </c>
      <c r="F2707" s="358">
        <v>24.39</v>
      </c>
      <c r="G2707" s="358">
        <v>24.39</v>
      </c>
      <c r="H2707" s="358">
        <v>23.81</v>
      </c>
      <c r="I2707" s="358">
        <v>22.48</v>
      </c>
      <c r="J2707" s="358">
        <v>20.56</v>
      </c>
      <c r="K2707" s="358">
        <v>19.54</v>
      </c>
      <c r="L2707" s="358">
        <v>20.62</v>
      </c>
      <c r="M2707" s="358">
        <v>22.59</v>
      </c>
      <c r="N2707" s="358">
        <v>23.67</v>
      </c>
      <c r="O2707" s="358">
        <v>25.27</v>
      </c>
      <c r="P2707" s="358">
        <v>26.34</v>
      </c>
      <c r="Q2707" s="358">
        <v>27.41</v>
      </c>
      <c r="R2707" s="358">
        <v>28.3</v>
      </c>
      <c r="S2707" s="358">
        <v>29.12</v>
      </c>
      <c r="T2707" s="358">
        <v>29.21</v>
      </c>
      <c r="U2707" s="358">
        <v>28.75</v>
      </c>
      <c r="V2707" s="358">
        <v>26.94</v>
      </c>
      <c r="W2707" s="358">
        <v>25.8</v>
      </c>
      <c r="X2707" s="358">
        <v>24.81</v>
      </c>
      <c r="Y2707" s="358">
        <v>23.52</v>
      </c>
      <c r="Z2707" s="358">
        <v>23.08</v>
      </c>
      <c r="AA2707" s="358">
        <v>22.9</v>
      </c>
      <c r="AB2707" s="20">
        <v>592.30999999999995</v>
      </c>
    </row>
    <row r="2708" spans="1:28" thickTop="1" thickBot="1" x14ac:dyDescent="0.3">
      <c r="B2708" s="279">
        <v>42154</v>
      </c>
      <c r="C2708" s="128" t="s">
        <v>15</v>
      </c>
      <c r="D2708" s="358">
        <v>22.64</v>
      </c>
      <c r="E2708" s="358">
        <v>22.88</v>
      </c>
      <c r="F2708" s="358">
        <v>22.88</v>
      </c>
      <c r="G2708" s="358">
        <v>22.76</v>
      </c>
      <c r="H2708" s="358">
        <v>22.62</v>
      </c>
      <c r="I2708" s="358">
        <v>22.42</v>
      </c>
      <c r="J2708" s="358">
        <v>21.15</v>
      </c>
      <c r="K2708" s="358">
        <v>19.82</v>
      </c>
      <c r="L2708" s="358">
        <v>20.11</v>
      </c>
      <c r="M2708" s="358">
        <v>22.48</v>
      </c>
      <c r="N2708" s="358">
        <v>24.38</v>
      </c>
      <c r="O2708" s="358">
        <v>25.42</v>
      </c>
      <c r="P2708" s="358">
        <v>26.65</v>
      </c>
      <c r="Q2708" s="358">
        <v>27.48</v>
      </c>
      <c r="R2708" s="358">
        <v>28</v>
      </c>
      <c r="S2708" s="358">
        <v>27.79</v>
      </c>
      <c r="T2708" s="358">
        <v>27.24</v>
      </c>
      <c r="U2708" s="358">
        <v>26.31</v>
      </c>
      <c r="V2708" s="358">
        <v>24.28</v>
      </c>
      <c r="W2708" s="358">
        <v>22.97</v>
      </c>
      <c r="X2708" s="358">
        <v>22.67</v>
      </c>
      <c r="Y2708" s="358">
        <v>22.14</v>
      </c>
      <c r="Z2708" s="358">
        <v>22.03</v>
      </c>
      <c r="AA2708" s="358">
        <v>21.71</v>
      </c>
      <c r="AB2708" s="20">
        <v>568.83000000000004</v>
      </c>
    </row>
    <row r="2709" spans="1:28" thickTop="1" thickBot="1" x14ac:dyDescent="0.3">
      <c r="B2709" s="279">
        <v>42155</v>
      </c>
      <c r="C2709" s="128" t="s">
        <v>16</v>
      </c>
      <c r="D2709" s="358">
        <v>21.97</v>
      </c>
      <c r="E2709" s="358">
        <v>22.01</v>
      </c>
      <c r="F2709" s="358">
        <v>22.03</v>
      </c>
      <c r="G2709" s="358">
        <v>22.03</v>
      </c>
      <c r="H2709" s="358">
        <v>21.98</v>
      </c>
      <c r="I2709" s="358">
        <v>21.88</v>
      </c>
      <c r="J2709" s="358">
        <v>21.44</v>
      </c>
      <c r="K2709" s="358">
        <v>19.920000000000002</v>
      </c>
      <c r="L2709" s="358">
        <v>18.88</v>
      </c>
      <c r="M2709" s="358">
        <v>19.440000000000001</v>
      </c>
      <c r="N2709" s="358">
        <v>20.89</v>
      </c>
      <c r="O2709" s="358">
        <v>22.7</v>
      </c>
      <c r="P2709" s="358">
        <v>23.62</v>
      </c>
      <c r="Q2709" s="358">
        <v>24.87</v>
      </c>
      <c r="R2709" s="358">
        <v>25.45</v>
      </c>
      <c r="S2709" s="358">
        <v>25.42</v>
      </c>
      <c r="T2709" s="358">
        <v>25.18</v>
      </c>
      <c r="U2709" s="358">
        <v>24.83</v>
      </c>
      <c r="V2709" s="358">
        <v>24.41</v>
      </c>
      <c r="W2709" s="358">
        <v>23.71</v>
      </c>
      <c r="X2709" s="358">
        <v>22.81</v>
      </c>
      <c r="Y2709" s="358">
        <v>21.84</v>
      </c>
      <c r="Z2709" s="358">
        <v>21.39</v>
      </c>
      <c r="AA2709" s="358">
        <v>21.78</v>
      </c>
      <c r="AB2709" s="20">
        <v>540.4799999999999</v>
      </c>
    </row>
    <row r="2710" spans="1:28" thickTop="1" thickBot="1" x14ac:dyDescent="0.3">
      <c r="A2710" s="11" t="s">
        <v>22</v>
      </c>
      <c r="B2710" s="279">
        <v>42156</v>
      </c>
      <c r="C2710" s="128" t="s">
        <v>17</v>
      </c>
      <c r="D2710" s="358">
        <v>21.56</v>
      </c>
      <c r="E2710" s="358">
        <v>21.52</v>
      </c>
      <c r="F2710" s="358">
        <v>21.52</v>
      </c>
      <c r="G2710" s="358">
        <v>21.52</v>
      </c>
      <c r="H2710" s="358">
        <v>21.27</v>
      </c>
      <c r="I2710" s="358">
        <v>20.260000000000002</v>
      </c>
      <c r="J2710" s="358">
        <v>19.21</v>
      </c>
      <c r="K2710" s="358">
        <v>18.399999999999999</v>
      </c>
      <c r="L2710" s="358">
        <v>19.16</v>
      </c>
      <c r="M2710" s="358">
        <v>20.3</v>
      </c>
      <c r="N2710" s="358">
        <v>21.1</v>
      </c>
      <c r="O2710" s="358">
        <v>21.66</v>
      </c>
      <c r="P2710" s="358">
        <v>23.28</v>
      </c>
      <c r="Q2710" s="358">
        <v>25</v>
      </c>
      <c r="R2710" s="358">
        <v>26.37</v>
      </c>
      <c r="S2710" s="358">
        <v>27</v>
      </c>
      <c r="T2710" s="358">
        <v>27.13</v>
      </c>
      <c r="U2710" s="358">
        <v>26.46</v>
      </c>
      <c r="V2710" s="358">
        <v>25.23</v>
      </c>
      <c r="W2710" s="358">
        <v>23.97</v>
      </c>
      <c r="X2710" s="358">
        <v>22.52</v>
      </c>
      <c r="Y2710" s="358">
        <v>21.82</v>
      </c>
      <c r="Z2710" s="358">
        <v>21.49</v>
      </c>
      <c r="AA2710" s="358">
        <v>21.44</v>
      </c>
      <c r="AB2710" s="20">
        <v>539.18999999999994</v>
      </c>
    </row>
    <row r="2711" spans="1:28" thickTop="1" thickBot="1" x14ac:dyDescent="0.3">
      <c r="B2711" s="279">
        <v>42157</v>
      </c>
      <c r="C2711" s="128" t="s">
        <v>11</v>
      </c>
      <c r="D2711" s="358">
        <v>21.44</v>
      </c>
      <c r="E2711" s="358">
        <v>21.44</v>
      </c>
      <c r="F2711" s="358">
        <v>21.16</v>
      </c>
      <c r="G2711" s="358">
        <v>21.44</v>
      </c>
      <c r="H2711" s="358">
        <v>21.02</v>
      </c>
      <c r="I2711" s="358">
        <v>20.7</v>
      </c>
      <c r="J2711" s="358">
        <v>19.07</v>
      </c>
      <c r="K2711" s="358">
        <v>18.399999999999999</v>
      </c>
      <c r="L2711" s="358">
        <v>19.440000000000001</v>
      </c>
      <c r="M2711" s="358">
        <v>21.01</v>
      </c>
      <c r="N2711" s="358">
        <v>22.03</v>
      </c>
      <c r="O2711" s="358">
        <v>24.14</v>
      </c>
      <c r="P2711" s="358">
        <v>25.25</v>
      </c>
      <c r="Q2711" s="358">
        <v>26.17</v>
      </c>
      <c r="R2711" s="358">
        <v>27.22</v>
      </c>
      <c r="S2711" s="358">
        <v>27.32</v>
      </c>
      <c r="T2711" s="358">
        <v>27.22</v>
      </c>
      <c r="U2711" s="358">
        <v>27.13</v>
      </c>
      <c r="V2711" s="358">
        <v>26.21</v>
      </c>
      <c r="W2711" s="358">
        <v>25.23</v>
      </c>
      <c r="X2711" s="358">
        <v>23.62</v>
      </c>
      <c r="Y2711" s="358">
        <v>22.94</v>
      </c>
      <c r="Z2711" s="358">
        <v>22.65</v>
      </c>
      <c r="AA2711" s="358">
        <v>22.74</v>
      </c>
      <c r="AB2711" s="20">
        <v>554.99</v>
      </c>
    </row>
    <row r="2712" spans="1:28" thickTop="1" thickBot="1" x14ac:dyDescent="0.3">
      <c r="B2712" s="279">
        <v>42158</v>
      </c>
      <c r="C2712" s="128" t="s">
        <v>12</v>
      </c>
      <c r="D2712" s="358">
        <v>22.74</v>
      </c>
      <c r="E2712" s="358">
        <v>22.48</v>
      </c>
      <c r="F2712" s="358">
        <v>22.62</v>
      </c>
      <c r="G2712" s="358">
        <v>22.6</v>
      </c>
      <c r="H2712" s="358">
        <v>22.36</v>
      </c>
      <c r="I2712" s="358">
        <v>21.51</v>
      </c>
      <c r="J2712" s="358">
        <v>20.11</v>
      </c>
      <c r="K2712" s="358">
        <v>19.440000000000001</v>
      </c>
      <c r="L2712" s="358">
        <v>20.39</v>
      </c>
      <c r="M2712" s="358">
        <v>21.64</v>
      </c>
      <c r="N2712" s="358">
        <v>23.52</v>
      </c>
      <c r="O2712" s="358">
        <v>24.12</v>
      </c>
      <c r="P2712" s="358">
        <v>25.34</v>
      </c>
      <c r="Q2712" s="358">
        <v>26.24</v>
      </c>
      <c r="R2712" s="358">
        <v>27.6</v>
      </c>
      <c r="S2712" s="358">
        <v>27.78</v>
      </c>
      <c r="T2712" s="358">
        <v>27.7</v>
      </c>
      <c r="U2712" s="358">
        <v>26.94</v>
      </c>
      <c r="V2712" s="358">
        <v>25.4</v>
      </c>
      <c r="W2712" s="358">
        <v>24.86</v>
      </c>
      <c r="X2712" s="358">
        <v>23.83</v>
      </c>
      <c r="Y2712" s="358">
        <v>23.49</v>
      </c>
      <c r="Z2712" s="358">
        <v>23.08</v>
      </c>
      <c r="AA2712" s="358">
        <v>22.75</v>
      </c>
      <c r="AB2712" s="20">
        <v>568.54</v>
      </c>
    </row>
    <row r="2713" spans="1:28" thickTop="1" thickBot="1" x14ac:dyDescent="0.3">
      <c r="B2713" s="279">
        <v>42159</v>
      </c>
      <c r="C2713" s="128" t="s">
        <v>13</v>
      </c>
      <c r="D2713" s="358">
        <v>22.61</v>
      </c>
      <c r="E2713" s="358">
        <v>22.73</v>
      </c>
      <c r="F2713" s="358">
        <v>22.57</v>
      </c>
      <c r="G2713" s="358">
        <v>22.73</v>
      </c>
      <c r="H2713" s="358">
        <v>22.58</v>
      </c>
      <c r="I2713" s="358">
        <v>21.44</v>
      </c>
      <c r="J2713" s="358">
        <v>20.3</v>
      </c>
      <c r="K2713" s="358">
        <v>20.39</v>
      </c>
      <c r="L2713" s="358">
        <v>21.34</v>
      </c>
      <c r="M2713" s="358">
        <v>22.42</v>
      </c>
      <c r="N2713" s="358">
        <v>23.62</v>
      </c>
      <c r="O2713" s="358">
        <v>24.96</v>
      </c>
      <c r="P2713" s="358">
        <v>26.37</v>
      </c>
      <c r="Q2713" s="358">
        <v>27.35</v>
      </c>
      <c r="R2713" s="358">
        <v>28.31</v>
      </c>
      <c r="S2713" s="358">
        <v>28.36</v>
      </c>
      <c r="T2713" s="358">
        <v>27.44</v>
      </c>
      <c r="U2713" s="358">
        <v>26.71</v>
      </c>
      <c r="V2713" s="358">
        <v>25.68</v>
      </c>
      <c r="W2713" s="358">
        <v>24.73</v>
      </c>
      <c r="X2713" s="358">
        <v>23.92</v>
      </c>
      <c r="Y2713" s="358">
        <v>23.52</v>
      </c>
      <c r="Z2713" s="358">
        <v>23.43</v>
      </c>
      <c r="AA2713" s="358">
        <v>23.4</v>
      </c>
      <c r="AB2713" s="20">
        <v>576.91</v>
      </c>
    </row>
    <row r="2714" spans="1:28" thickTop="1" thickBot="1" x14ac:dyDescent="0.3">
      <c r="B2714" s="279">
        <v>42160</v>
      </c>
      <c r="C2714" s="128" t="s">
        <v>14</v>
      </c>
      <c r="D2714" s="358">
        <v>23.36</v>
      </c>
      <c r="E2714" s="358">
        <v>23.42</v>
      </c>
      <c r="F2714" s="358">
        <v>23.51</v>
      </c>
      <c r="G2714" s="358">
        <v>23.38</v>
      </c>
      <c r="H2714" s="358">
        <v>23.2</v>
      </c>
      <c r="I2714" s="358">
        <v>22.49</v>
      </c>
      <c r="J2714" s="358">
        <v>21.14</v>
      </c>
      <c r="K2714" s="358">
        <v>20.49</v>
      </c>
      <c r="L2714" s="358">
        <v>21.23</v>
      </c>
      <c r="M2714" s="358">
        <v>22.23</v>
      </c>
      <c r="N2714" s="358">
        <v>23.75</v>
      </c>
      <c r="O2714" s="358">
        <v>25.67</v>
      </c>
      <c r="P2714" s="358">
        <v>27.46</v>
      </c>
      <c r="Q2714" s="358">
        <v>28</v>
      </c>
      <c r="R2714" s="358">
        <v>28.45</v>
      </c>
      <c r="S2714" s="358">
        <v>28.24</v>
      </c>
      <c r="T2714" s="358">
        <v>27.89</v>
      </c>
      <c r="U2714" s="358">
        <v>27.32</v>
      </c>
      <c r="V2714" s="358">
        <v>26.08</v>
      </c>
      <c r="W2714" s="358">
        <v>25.33</v>
      </c>
      <c r="X2714" s="358">
        <v>24.93</v>
      </c>
      <c r="Y2714" s="358">
        <v>24.33</v>
      </c>
      <c r="Z2714" s="358">
        <v>23.77</v>
      </c>
      <c r="AA2714" s="358">
        <v>23.44</v>
      </c>
      <c r="AB2714" s="20">
        <v>589.11</v>
      </c>
    </row>
    <row r="2715" spans="1:28" thickTop="1" thickBot="1" x14ac:dyDescent="0.3">
      <c r="B2715" s="279">
        <v>42161</v>
      </c>
      <c r="C2715" s="128" t="s">
        <v>15</v>
      </c>
      <c r="D2715" s="358">
        <v>23.31</v>
      </c>
      <c r="E2715" s="358">
        <v>23.18</v>
      </c>
      <c r="F2715" s="358">
        <v>23</v>
      </c>
      <c r="G2715" s="358">
        <v>23.28</v>
      </c>
      <c r="H2715" s="358">
        <v>23.3</v>
      </c>
      <c r="I2715" s="358">
        <v>23.01</v>
      </c>
      <c r="J2715" s="358">
        <v>21.63</v>
      </c>
      <c r="K2715" s="358">
        <v>20.87</v>
      </c>
      <c r="L2715" s="358">
        <v>21.63</v>
      </c>
      <c r="M2715" s="358">
        <v>23.85</v>
      </c>
      <c r="N2715" s="358">
        <v>25</v>
      </c>
      <c r="O2715" s="358">
        <v>26.3</v>
      </c>
      <c r="P2715" s="358">
        <v>27.22</v>
      </c>
      <c r="Q2715" s="358">
        <v>27.77</v>
      </c>
      <c r="R2715" s="358">
        <v>28.17</v>
      </c>
      <c r="S2715" s="358">
        <v>27.66</v>
      </c>
      <c r="T2715" s="358">
        <v>27</v>
      </c>
      <c r="U2715" s="358">
        <v>26.18</v>
      </c>
      <c r="V2715" s="358">
        <v>25.48</v>
      </c>
      <c r="W2715" s="358">
        <v>24.37</v>
      </c>
      <c r="X2715" s="358">
        <v>23.74</v>
      </c>
      <c r="Y2715" s="358">
        <v>23.54</v>
      </c>
      <c r="Z2715" s="358">
        <v>23.35</v>
      </c>
      <c r="AA2715" s="358">
        <v>23.15</v>
      </c>
      <c r="AB2715" s="20">
        <v>585.9899999999999</v>
      </c>
    </row>
    <row r="2716" spans="1:28" thickTop="1" thickBot="1" x14ac:dyDescent="0.3">
      <c r="B2716" s="279">
        <v>42162</v>
      </c>
      <c r="C2716" s="128" t="s">
        <v>16</v>
      </c>
      <c r="D2716" s="358">
        <v>23.14</v>
      </c>
      <c r="E2716" s="358">
        <v>23.14</v>
      </c>
      <c r="F2716" s="358">
        <v>23</v>
      </c>
      <c r="G2716" s="358">
        <v>22.99</v>
      </c>
      <c r="H2716" s="358">
        <v>22.42</v>
      </c>
      <c r="I2716" s="358">
        <v>21.91</v>
      </c>
      <c r="J2716" s="358">
        <v>20.68</v>
      </c>
      <c r="K2716" s="358">
        <v>19.82</v>
      </c>
      <c r="L2716" s="358">
        <v>20.58</v>
      </c>
      <c r="M2716" s="358">
        <v>23</v>
      </c>
      <c r="N2716" s="358">
        <v>24.15</v>
      </c>
      <c r="O2716" s="358">
        <v>26.04</v>
      </c>
      <c r="P2716" s="358">
        <v>27.03</v>
      </c>
      <c r="Q2716" s="358">
        <v>28.27</v>
      </c>
      <c r="R2716" s="358">
        <v>28.62</v>
      </c>
      <c r="S2716" s="358">
        <v>28.98</v>
      </c>
      <c r="T2716" s="358">
        <v>29.09</v>
      </c>
      <c r="U2716" s="358">
        <v>28.72</v>
      </c>
      <c r="V2716" s="358">
        <v>27.81</v>
      </c>
      <c r="W2716" s="358">
        <v>26.71</v>
      </c>
      <c r="X2716" s="358">
        <v>25.18</v>
      </c>
      <c r="Y2716" s="358">
        <v>24.48</v>
      </c>
      <c r="Z2716" s="358">
        <v>24.37</v>
      </c>
      <c r="AA2716" s="358">
        <v>24.21</v>
      </c>
      <c r="AB2716" s="20">
        <v>594.33999999999992</v>
      </c>
    </row>
    <row r="2717" spans="1:28" thickTop="1" thickBot="1" x14ac:dyDescent="0.3">
      <c r="B2717" s="279">
        <v>42163</v>
      </c>
      <c r="C2717" s="128" t="s">
        <v>17</v>
      </c>
      <c r="D2717" s="358">
        <v>23.53</v>
      </c>
      <c r="E2717" s="358">
        <v>23.51</v>
      </c>
      <c r="F2717" s="358">
        <v>23.51</v>
      </c>
      <c r="G2717" s="358">
        <v>23.14</v>
      </c>
      <c r="H2717" s="358">
        <v>23.1</v>
      </c>
      <c r="I2717" s="358">
        <v>22.29</v>
      </c>
      <c r="J2717" s="358">
        <v>19.670000000000002</v>
      </c>
      <c r="K2717" s="358">
        <v>18.88</v>
      </c>
      <c r="L2717" s="358">
        <v>19.77</v>
      </c>
      <c r="M2717" s="358">
        <v>22.39</v>
      </c>
      <c r="N2717" s="358">
        <v>23.76</v>
      </c>
      <c r="O2717" s="358">
        <v>25.8</v>
      </c>
      <c r="P2717" s="358">
        <v>28.21</v>
      </c>
      <c r="Q2717" s="358">
        <v>28.85</v>
      </c>
      <c r="R2717" s="358">
        <v>29.5</v>
      </c>
      <c r="S2717" s="358">
        <v>29.88</v>
      </c>
      <c r="T2717" s="358">
        <v>29.78</v>
      </c>
      <c r="U2717" s="358">
        <v>29.49</v>
      </c>
      <c r="V2717" s="358">
        <v>28.46</v>
      </c>
      <c r="W2717" s="358">
        <v>27.49</v>
      </c>
      <c r="X2717" s="358">
        <v>26.46</v>
      </c>
      <c r="Y2717" s="358">
        <v>25.1</v>
      </c>
      <c r="Z2717" s="358">
        <v>24.48</v>
      </c>
      <c r="AA2717" s="358">
        <v>23.29</v>
      </c>
      <c r="AB2717" s="20">
        <v>600.34</v>
      </c>
    </row>
    <row r="2718" spans="1:28" thickTop="1" thickBot="1" x14ac:dyDescent="0.3">
      <c r="B2718" s="279">
        <v>42164</v>
      </c>
      <c r="C2718" s="128" t="s">
        <v>11</v>
      </c>
      <c r="D2718" s="358">
        <v>23.34</v>
      </c>
      <c r="E2718" s="358">
        <v>23.34</v>
      </c>
      <c r="F2718" s="358">
        <v>23.3</v>
      </c>
      <c r="G2718" s="358">
        <v>23.19</v>
      </c>
      <c r="H2718" s="358">
        <v>23.19</v>
      </c>
      <c r="I2718" s="358">
        <v>22.03</v>
      </c>
      <c r="J2718" s="358">
        <v>20.27</v>
      </c>
      <c r="K2718" s="358">
        <v>19.25</v>
      </c>
      <c r="L2718" s="358">
        <v>19.34</v>
      </c>
      <c r="M2718" s="358">
        <v>20.68</v>
      </c>
      <c r="N2718" s="358">
        <v>22.51</v>
      </c>
      <c r="O2718" s="358">
        <v>24.05</v>
      </c>
      <c r="P2718" s="358">
        <v>25.69</v>
      </c>
      <c r="Q2718" s="358">
        <v>27.41</v>
      </c>
      <c r="R2718" s="358">
        <v>28.93</v>
      </c>
      <c r="S2718" s="358">
        <v>29.59</v>
      </c>
      <c r="T2718" s="358">
        <v>30</v>
      </c>
      <c r="U2718" s="358">
        <v>29.69</v>
      </c>
      <c r="V2718" s="358">
        <v>29</v>
      </c>
      <c r="W2718" s="358">
        <v>27.37</v>
      </c>
      <c r="X2718" s="358">
        <v>26.05</v>
      </c>
      <c r="Y2718" s="358">
        <v>24.57</v>
      </c>
      <c r="Z2718" s="358">
        <v>24.31</v>
      </c>
      <c r="AA2718" s="358">
        <v>24.31</v>
      </c>
      <c r="AB2718" s="20">
        <v>591.41</v>
      </c>
    </row>
    <row r="2719" spans="1:28" thickTop="1" thickBot="1" x14ac:dyDescent="0.3">
      <c r="B2719" s="279">
        <v>42165</v>
      </c>
      <c r="C2719" s="128" t="s">
        <v>12</v>
      </c>
      <c r="D2719" s="358">
        <v>22.74</v>
      </c>
      <c r="E2719" s="358">
        <v>22.74</v>
      </c>
      <c r="F2719" s="358">
        <v>22.55</v>
      </c>
      <c r="G2719" s="358">
        <v>22.55</v>
      </c>
      <c r="H2719" s="358">
        <v>22.45</v>
      </c>
      <c r="I2719" s="358">
        <v>21.33</v>
      </c>
      <c r="J2719" s="358">
        <v>20.72</v>
      </c>
      <c r="K2719" s="358">
        <v>19.63</v>
      </c>
      <c r="L2719" s="358">
        <v>21</v>
      </c>
      <c r="M2719" s="358">
        <v>23</v>
      </c>
      <c r="N2719" s="358">
        <v>24.17</v>
      </c>
      <c r="O2719" s="358">
        <v>25.63</v>
      </c>
      <c r="P2719" s="358">
        <v>27</v>
      </c>
      <c r="Q2719" s="358">
        <v>28.46</v>
      </c>
      <c r="R2719" s="358">
        <v>29.78</v>
      </c>
      <c r="S2719" s="358">
        <v>30.35</v>
      </c>
      <c r="T2719" s="358">
        <v>30.35</v>
      </c>
      <c r="U2719" s="358">
        <v>30.35</v>
      </c>
      <c r="V2719" s="358">
        <v>29.59</v>
      </c>
      <c r="W2719" s="358">
        <v>28.46</v>
      </c>
      <c r="X2719" s="358">
        <v>27.07</v>
      </c>
      <c r="Y2719" s="358">
        <v>25.89</v>
      </c>
      <c r="Z2719" s="358">
        <v>24.99</v>
      </c>
      <c r="AA2719" s="358">
        <v>24.68</v>
      </c>
      <c r="AB2719" s="20">
        <v>605.48</v>
      </c>
    </row>
    <row r="2720" spans="1:28" thickTop="1" thickBot="1" x14ac:dyDescent="0.3">
      <c r="B2720" s="279">
        <v>42166</v>
      </c>
      <c r="C2720" s="128" t="s">
        <v>13</v>
      </c>
      <c r="D2720" s="358">
        <v>24.46</v>
      </c>
      <c r="E2720" s="358">
        <v>24.12</v>
      </c>
      <c r="F2720" s="358">
        <v>24.27</v>
      </c>
      <c r="G2720" s="358">
        <v>24.27</v>
      </c>
      <c r="H2720" s="358">
        <v>23.84</v>
      </c>
      <c r="I2720" s="358">
        <v>23.09</v>
      </c>
      <c r="J2720" s="358">
        <v>22.13</v>
      </c>
      <c r="K2720" s="358">
        <v>21.06</v>
      </c>
      <c r="L2720" s="358">
        <v>21.15</v>
      </c>
      <c r="M2720" s="358">
        <v>22.16</v>
      </c>
      <c r="N2720" s="358">
        <v>24.22</v>
      </c>
      <c r="O2720" s="358">
        <v>25.13</v>
      </c>
      <c r="P2720" s="358">
        <v>25.84</v>
      </c>
      <c r="Q2720" s="358">
        <v>27.29</v>
      </c>
      <c r="R2720" s="358">
        <v>28.69</v>
      </c>
      <c r="S2720" s="358">
        <v>29.33</v>
      </c>
      <c r="T2720" s="358">
        <v>29.95</v>
      </c>
      <c r="U2720" s="358">
        <v>30.35</v>
      </c>
      <c r="V2720" s="358">
        <v>29.95</v>
      </c>
      <c r="W2720" s="358">
        <v>29.21</v>
      </c>
      <c r="X2720" s="358">
        <v>26.65</v>
      </c>
      <c r="Y2720" s="358">
        <v>23.3</v>
      </c>
      <c r="Z2720" s="358">
        <v>22.35</v>
      </c>
      <c r="AA2720" s="358">
        <v>22.31</v>
      </c>
      <c r="AB2720" s="20">
        <v>605.11999999999989</v>
      </c>
    </row>
    <row r="2721" spans="2:28" thickTop="1" thickBot="1" x14ac:dyDescent="0.3">
      <c r="B2721" s="279">
        <v>42167</v>
      </c>
      <c r="C2721" s="128" t="s">
        <v>14</v>
      </c>
      <c r="D2721" s="358">
        <v>22.26</v>
      </c>
      <c r="E2721" s="358">
        <v>22.01</v>
      </c>
      <c r="F2721" s="358">
        <v>22.01</v>
      </c>
      <c r="G2721" s="358">
        <v>22.01</v>
      </c>
      <c r="H2721" s="358">
        <v>22.01</v>
      </c>
      <c r="I2721" s="358">
        <v>21.5</v>
      </c>
      <c r="J2721" s="358">
        <v>20.58</v>
      </c>
      <c r="K2721" s="358">
        <v>19.440000000000001</v>
      </c>
      <c r="L2721" s="358">
        <v>19.25</v>
      </c>
      <c r="M2721" s="358">
        <v>21</v>
      </c>
      <c r="N2721" s="358">
        <v>23.04</v>
      </c>
      <c r="O2721" s="358">
        <v>24.76</v>
      </c>
      <c r="P2721" s="358">
        <v>26.65</v>
      </c>
      <c r="Q2721" s="358">
        <v>28.08</v>
      </c>
      <c r="R2721" s="358">
        <v>29.21</v>
      </c>
      <c r="S2721" s="358">
        <v>29.69</v>
      </c>
      <c r="T2721" s="358">
        <v>29.5</v>
      </c>
      <c r="U2721" s="358">
        <v>28.69</v>
      </c>
      <c r="V2721" s="358">
        <v>26.92</v>
      </c>
      <c r="W2721" s="358">
        <v>24.66</v>
      </c>
      <c r="X2721" s="358">
        <v>23.34</v>
      </c>
      <c r="Y2721" s="358">
        <v>22.82</v>
      </c>
      <c r="Z2721" s="358">
        <v>22.42</v>
      </c>
      <c r="AA2721" s="358">
        <v>22.57</v>
      </c>
      <c r="AB2721" s="20">
        <v>574.41999999999996</v>
      </c>
    </row>
    <row r="2722" spans="2:28" thickTop="1" thickBot="1" x14ac:dyDescent="0.3">
      <c r="B2722" s="279">
        <v>42168</v>
      </c>
      <c r="C2722" s="128" t="s">
        <v>15</v>
      </c>
      <c r="D2722" s="358">
        <v>23.26</v>
      </c>
      <c r="E2722" s="358">
        <v>23.19</v>
      </c>
      <c r="F2722" s="358">
        <v>23.37</v>
      </c>
      <c r="G2722" s="358">
        <v>23.37</v>
      </c>
      <c r="H2722" s="358">
        <v>23.21</v>
      </c>
      <c r="I2722" s="358">
        <v>22.74</v>
      </c>
      <c r="J2722" s="358">
        <v>21.06</v>
      </c>
      <c r="K2722" s="358">
        <v>19.920000000000002</v>
      </c>
      <c r="L2722" s="358">
        <v>20.11</v>
      </c>
      <c r="M2722" s="358">
        <v>22</v>
      </c>
      <c r="N2722" s="358">
        <v>24.31</v>
      </c>
      <c r="O2722" s="358">
        <v>25.14</v>
      </c>
      <c r="P2722" s="358">
        <v>26.37</v>
      </c>
      <c r="Q2722" s="358">
        <v>27.69</v>
      </c>
      <c r="R2722" s="358">
        <v>28.74</v>
      </c>
      <c r="S2722" s="358">
        <v>28.93</v>
      </c>
      <c r="T2722" s="358">
        <v>28.93</v>
      </c>
      <c r="U2722" s="358">
        <v>28.43</v>
      </c>
      <c r="V2722" s="358">
        <v>27.29</v>
      </c>
      <c r="W2722" s="358">
        <v>26.03</v>
      </c>
      <c r="X2722" s="358">
        <v>25.26</v>
      </c>
      <c r="Y2722" s="358">
        <v>24.09</v>
      </c>
      <c r="Z2722" s="358">
        <v>23.9</v>
      </c>
      <c r="AA2722" s="358">
        <v>23.77</v>
      </c>
      <c r="AB2722" s="20">
        <v>591.11</v>
      </c>
    </row>
    <row r="2723" spans="2:28" thickTop="1" thickBot="1" x14ac:dyDescent="0.3">
      <c r="B2723" s="279">
        <v>42169</v>
      </c>
      <c r="C2723" s="128" t="s">
        <v>16</v>
      </c>
      <c r="D2723" s="358">
        <v>23.35</v>
      </c>
      <c r="E2723" s="358">
        <v>23.36</v>
      </c>
      <c r="F2723" s="358">
        <v>23.25</v>
      </c>
      <c r="G2723" s="358">
        <v>23.12</v>
      </c>
      <c r="H2723" s="358">
        <v>23.27</v>
      </c>
      <c r="I2723" s="358">
        <v>22.86</v>
      </c>
      <c r="J2723" s="358">
        <v>22.35</v>
      </c>
      <c r="K2723" s="358">
        <v>21.85</v>
      </c>
      <c r="L2723" s="358">
        <v>20.87</v>
      </c>
      <c r="M2723" s="358">
        <v>21.8</v>
      </c>
      <c r="N2723" s="358">
        <v>23.33</v>
      </c>
      <c r="O2723" s="358">
        <v>25.87</v>
      </c>
      <c r="P2723" s="358">
        <v>26.75</v>
      </c>
      <c r="Q2723" s="358">
        <v>27.7</v>
      </c>
      <c r="R2723" s="358">
        <v>28</v>
      </c>
      <c r="S2723" s="358">
        <v>28.08</v>
      </c>
      <c r="T2723" s="358">
        <v>28</v>
      </c>
      <c r="U2723" s="358">
        <v>27.6</v>
      </c>
      <c r="V2723" s="358">
        <v>27.02</v>
      </c>
      <c r="W2723" s="358">
        <v>25.89</v>
      </c>
      <c r="X2723" s="358">
        <v>24.66</v>
      </c>
      <c r="Y2723" s="358">
        <v>24.23</v>
      </c>
      <c r="Z2723" s="358">
        <v>23.95</v>
      </c>
      <c r="AA2723" s="358">
        <v>23.47</v>
      </c>
      <c r="AB2723" s="20">
        <v>590.63000000000011</v>
      </c>
    </row>
    <row r="2724" spans="2:28" thickTop="1" thickBot="1" x14ac:dyDescent="0.3">
      <c r="B2724" s="279">
        <v>42170</v>
      </c>
      <c r="C2724" s="128" t="s">
        <v>17</v>
      </c>
      <c r="D2724" s="358">
        <v>23.71</v>
      </c>
      <c r="E2724" s="358">
        <v>23.75</v>
      </c>
      <c r="F2724" s="358">
        <v>23.5</v>
      </c>
      <c r="G2724" s="358">
        <v>23.52</v>
      </c>
      <c r="H2724" s="358">
        <v>23.45</v>
      </c>
      <c r="I2724" s="358">
        <v>22.86</v>
      </c>
      <c r="J2724" s="358">
        <v>21.53</v>
      </c>
      <c r="K2724" s="358">
        <v>21</v>
      </c>
      <c r="L2724" s="358">
        <v>21.82</v>
      </c>
      <c r="M2724" s="358">
        <v>23.26</v>
      </c>
      <c r="N2724" s="358">
        <v>24.39</v>
      </c>
      <c r="O2724" s="358">
        <v>25.19</v>
      </c>
      <c r="P2724" s="358">
        <v>27.2</v>
      </c>
      <c r="Q2724" s="358">
        <v>27.87</v>
      </c>
      <c r="R2724" s="358">
        <v>28.61</v>
      </c>
      <c r="S2724" s="358">
        <v>28.55</v>
      </c>
      <c r="T2724" s="358">
        <v>28.03</v>
      </c>
      <c r="U2724" s="358">
        <v>27.22</v>
      </c>
      <c r="V2724" s="358">
        <v>26.17</v>
      </c>
      <c r="W2724" s="358">
        <v>25.23</v>
      </c>
      <c r="X2724" s="358">
        <v>24.41</v>
      </c>
      <c r="Y2724" s="358">
        <v>23.94</v>
      </c>
      <c r="Z2724" s="358">
        <v>23.29</v>
      </c>
      <c r="AA2724" s="358">
        <v>23</v>
      </c>
      <c r="AB2724" s="20">
        <v>591.50000000000011</v>
      </c>
    </row>
    <row r="2725" spans="2:28" thickTop="1" thickBot="1" x14ac:dyDescent="0.3">
      <c r="B2725" s="279">
        <v>42171</v>
      </c>
      <c r="C2725" s="128" t="s">
        <v>11</v>
      </c>
      <c r="D2725" s="358">
        <v>22.99</v>
      </c>
      <c r="E2725" s="358">
        <v>22.99</v>
      </c>
      <c r="F2725" s="358">
        <v>22.75</v>
      </c>
      <c r="G2725" s="358">
        <v>22.68</v>
      </c>
      <c r="H2725" s="358">
        <v>22.84</v>
      </c>
      <c r="I2725" s="358">
        <v>22.2</v>
      </c>
      <c r="J2725" s="358">
        <v>20.68</v>
      </c>
      <c r="K2725" s="358">
        <v>19.73</v>
      </c>
      <c r="L2725" s="358">
        <v>20.77</v>
      </c>
      <c r="M2725" s="358">
        <v>23</v>
      </c>
      <c r="N2725" s="358">
        <v>24.57</v>
      </c>
      <c r="O2725" s="358">
        <v>26.27</v>
      </c>
      <c r="P2725" s="358">
        <v>27.75</v>
      </c>
      <c r="Q2725" s="358">
        <v>28.37</v>
      </c>
      <c r="R2725" s="358">
        <v>28.74</v>
      </c>
      <c r="S2725" s="358">
        <v>28.86</v>
      </c>
      <c r="T2725" s="358">
        <v>28.79</v>
      </c>
      <c r="U2725" s="358">
        <v>27.97</v>
      </c>
      <c r="V2725" s="358">
        <v>27.38</v>
      </c>
      <c r="W2725" s="358">
        <v>26.65</v>
      </c>
      <c r="X2725" s="358">
        <v>25.67</v>
      </c>
      <c r="Y2725" s="358">
        <v>24.8</v>
      </c>
      <c r="Z2725" s="358">
        <v>24.46</v>
      </c>
      <c r="AA2725" s="358">
        <v>24.21</v>
      </c>
      <c r="AB2725" s="20">
        <v>595.12</v>
      </c>
    </row>
    <row r="2726" spans="2:28" thickTop="1" thickBot="1" x14ac:dyDescent="0.3">
      <c r="B2726" s="279">
        <v>42172</v>
      </c>
      <c r="C2726" s="128" t="s">
        <v>12</v>
      </c>
      <c r="D2726" s="358">
        <v>24.01</v>
      </c>
      <c r="E2726" s="358">
        <v>23.96</v>
      </c>
      <c r="F2726" s="358">
        <v>23.82</v>
      </c>
      <c r="G2726" s="358">
        <v>23.82</v>
      </c>
      <c r="H2726" s="358">
        <v>23.24</v>
      </c>
      <c r="I2726" s="358">
        <v>21.71</v>
      </c>
      <c r="J2726" s="358">
        <v>20.87</v>
      </c>
      <c r="K2726" s="358">
        <v>20.48</v>
      </c>
      <c r="L2726" s="358">
        <v>21</v>
      </c>
      <c r="M2726" s="358">
        <v>22.48</v>
      </c>
      <c r="N2726" s="358">
        <v>24.32</v>
      </c>
      <c r="O2726" s="358">
        <v>25.39</v>
      </c>
      <c r="P2726" s="358">
        <v>27.81</v>
      </c>
      <c r="Q2726" s="358">
        <v>29.02</v>
      </c>
      <c r="R2726" s="358">
        <v>29.78</v>
      </c>
      <c r="S2726" s="358">
        <v>29.88</v>
      </c>
      <c r="T2726" s="358">
        <v>29.34</v>
      </c>
      <c r="U2726" s="358">
        <v>28.21</v>
      </c>
      <c r="V2726" s="358">
        <v>27.6</v>
      </c>
      <c r="W2726" s="358">
        <v>26.75</v>
      </c>
      <c r="X2726" s="358">
        <v>26.14</v>
      </c>
      <c r="Y2726" s="358">
        <v>25.23</v>
      </c>
      <c r="Z2726" s="358">
        <v>24.85</v>
      </c>
      <c r="AA2726" s="358">
        <v>24.59</v>
      </c>
      <c r="AB2726" s="20">
        <v>604.29999999999995</v>
      </c>
    </row>
    <row r="2727" spans="2:28" thickTop="1" thickBot="1" x14ac:dyDescent="0.3">
      <c r="B2727" s="279">
        <v>42173</v>
      </c>
      <c r="C2727" s="128" t="s">
        <v>13</v>
      </c>
      <c r="D2727" s="358">
        <v>24.85</v>
      </c>
      <c r="E2727" s="358">
        <v>24.85</v>
      </c>
      <c r="F2727" s="358">
        <v>24.85</v>
      </c>
      <c r="G2727" s="358">
        <v>24.33</v>
      </c>
      <c r="H2727" s="358">
        <v>24.19</v>
      </c>
      <c r="I2727" s="358">
        <v>23.48</v>
      </c>
      <c r="J2727" s="358">
        <v>21.91</v>
      </c>
      <c r="K2727" s="358">
        <v>20.49</v>
      </c>
      <c r="L2727" s="358">
        <v>20.3</v>
      </c>
      <c r="M2727" s="358">
        <v>22</v>
      </c>
      <c r="N2727" s="358">
        <v>24.43</v>
      </c>
      <c r="O2727" s="358">
        <v>25.31</v>
      </c>
      <c r="P2727" s="358">
        <v>26.33</v>
      </c>
      <c r="Q2727" s="358">
        <v>27.54</v>
      </c>
      <c r="R2727" s="358">
        <v>28.37</v>
      </c>
      <c r="S2727" s="358">
        <v>28.64</v>
      </c>
      <c r="T2727" s="358">
        <v>28.74</v>
      </c>
      <c r="U2727" s="358">
        <v>27.7</v>
      </c>
      <c r="V2727" s="358">
        <v>26.08</v>
      </c>
      <c r="W2727" s="358">
        <v>24.62</v>
      </c>
      <c r="X2727" s="358">
        <v>24.06</v>
      </c>
      <c r="Y2727" s="358">
        <v>23.53</v>
      </c>
      <c r="Z2727" s="358">
        <v>23.01</v>
      </c>
      <c r="AA2727" s="358">
        <v>23.03</v>
      </c>
      <c r="AB2727" s="20">
        <v>592.63999999999987</v>
      </c>
    </row>
    <row r="2728" spans="2:28" thickTop="1" thickBot="1" x14ac:dyDescent="0.3">
      <c r="B2728" s="279">
        <v>42174</v>
      </c>
      <c r="C2728" s="128" t="s">
        <v>14</v>
      </c>
      <c r="D2728" s="358">
        <v>22.93</v>
      </c>
      <c r="E2728" s="358">
        <v>22.93</v>
      </c>
      <c r="F2728" s="358">
        <v>22.89</v>
      </c>
      <c r="G2728" s="358">
        <v>22.64</v>
      </c>
      <c r="H2728" s="358">
        <v>22.34</v>
      </c>
      <c r="I2728" s="358">
        <v>21.78</v>
      </c>
      <c r="J2728" s="358">
        <v>20.58</v>
      </c>
      <c r="K2728" s="358">
        <v>19.73</v>
      </c>
      <c r="L2728" s="358">
        <v>20.87</v>
      </c>
      <c r="M2728" s="358">
        <v>22.68</v>
      </c>
      <c r="N2728" s="358">
        <v>23.96</v>
      </c>
      <c r="O2728" s="358">
        <v>25.09</v>
      </c>
      <c r="P2728" s="358">
        <v>25.42</v>
      </c>
      <c r="Q2728" s="358">
        <v>26.79</v>
      </c>
      <c r="R2728" s="358">
        <v>27.7</v>
      </c>
      <c r="S2728" s="358">
        <v>28.08</v>
      </c>
      <c r="T2728" s="358">
        <v>28.17</v>
      </c>
      <c r="U2728" s="358">
        <v>28</v>
      </c>
      <c r="V2728" s="358">
        <v>27.6</v>
      </c>
      <c r="W2728" s="358">
        <v>27.19</v>
      </c>
      <c r="X2728" s="358">
        <v>26.29</v>
      </c>
      <c r="Y2728" s="358">
        <v>24.68</v>
      </c>
      <c r="Z2728" s="358">
        <v>23.87</v>
      </c>
      <c r="AA2728" s="358">
        <v>23.52</v>
      </c>
      <c r="AB2728" s="20">
        <v>585.7299999999999</v>
      </c>
    </row>
    <row r="2729" spans="2:28" thickTop="1" thickBot="1" x14ac:dyDescent="0.3">
      <c r="B2729" s="279">
        <v>42175</v>
      </c>
      <c r="C2729" s="128" t="s">
        <v>15</v>
      </c>
      <c r="D2729" s="358">
        <v>23.58</v>
      </c>
      <c r="E2729" s="358">
        <v>23.62</v>
      </c>
      <c r="F2729" s="358">
        <v>23.59</v>
      </c>
      <c r="G2729" s="358">
        <v>23.59</v>
      </c>
      <c r="H2729" s="358">
        <v>23.59</v>
      </c>
      <c r="I2729" s="358">
        <v>22.86</v>
      </c>
      <c r="J2729" s="358">
        <v>20.87</v>
      </c>
      <c r="K2729" s="358">
        <v>20.11</v>
      </c>
      <c r="L2729" s="358">
        <v>21.15</v>
      </c>
      <c r="M2729" s="358">
        <v>23.14</v>
      </c>
      <c r="N2729" s="358">
        <v>24.56</v>
      </c>
      <c r="O2729" s="358">
        <v>25.23</v>
      </c>
      <c r="P2729" s="358">
        <v>26.54</v>
      </c>
      <c r="Q2729" s="358">
        <v>28</v>
      </c>
      <c r="R2729" s="358">
        <v>28.36</v>
      </c>
      <c r="S2729" s="358">
        <v>28.36</v>
      </c>
      <c r="T2729" s="358">
        <v>28.26</v>
      </c>
      <c r="U2729" s="358">
        <v>27.6</v>
      </c>
      <c r="V2729" s="358">
        <v>26.97</v>
      </c>
      <c r="W2729" s="358">
        <v>26.48</v>
      </c>
      <c r="X2729" s="358">
        <v>25.71</v>
      </c>
      <c r="Y2729" s="358">
        <v>24.53</v>
      </c>
      <c r="Z2729" s="358">
        <v>24.55</v>
      </c>
      <c r="AA2729" s="358">
        <v>24.26</v>
      </c>
      <c r="AB2729" s="20">
        <v>595.5100000000001</v>
      </c>
    </row>
    <row r="2730" spans="2:28" thickTop="1" thickBot="1" x14ac:dyDescent="0.3">
      <c r="B2730" s="279">
        <v>42176</v>
      </c>
      <c r="C2730" s="128" t="s">
        <v>16</v>
      </c>
      <c r="D2730" s="358">
        <v>23.95</v>
      </c>
      <c r="E2730" s="358">
        <v>24.15</v>
      </c>
      <c r="F2730" s="358">
        <v>24.14</v>
      </c>
      <c r="G2730" s="358">
        <v>24.11</v>
      </c>
      <c r="H2730" s="358">
        <v>24.1</v>
      </c>
      <c r="I2730" s="358">
        <v>23.33</v>
      </c>
      <c r="J2730" s="358">
        <v>22.38</v>
      </c>
      <c r="K2730" s="358">
        <v>21.25</v>
      </c>
      <c r="L2730" s="358">
        <v>21.34</v>
      </c>
      <c r="M2730" s="358">
        <v>22.38</v>
      </c>
      <c r="N2730" s="358">
        <v>24</v>
      </c>
      <c r="O2730" s="358">
        <v>25</v>
      </c>
      <c r="P2730" s="358">
        <v>26.76</v>
      </c>
      <c r="Q2730" s="358">
        <v>28.22</v>
      </c>
      <c r="R2730" s="358">
        <v>29.21</v>
      </c>
      <c r="S2730" s="358">
        <v>29</v>
      </c>
      <c r="T2730" s="358">
        <v>28.66</v>
      </c>
      <c r="U2730" s="358">
        <v>28.54</v>
      </c>
      <c r="V2730" s="358">
        <v>27.22</v>
      </c>
      <c r="W2730" s="358">
        <v>26.24</v>
      </c>
      <c r="X2730" s="358">
        <v>25.91</v>
      </c>
      <c r="Y2730" s="358">
        <v>25.25</v>
      </c>
      <c r="Z2730" s="358">
        <v>24.85</v>
      </c>
      <c r="AA2730" s="358">
        <v>24.4</v>
      </c>
      <c r="AB2730" s="20">
        <v>604.39</v>
      </c>
    </row>
    <row r="2731" spans="2:28" thickTop="1" thickBot="1" x14ac:dyDescent="0.3">
      <c r="B2731" s="279">
        <v>42177</v>
      </c>
      <c r="C2731" s="128" t="s">
        <v>17</v>
      </c>
      <c r="D2731" s="358">
        <v>24.25</v>
      </c>
      <c r="E2731" s="358">
        <v>24.2</v>
      </c>
      <c r="F2731" s="358">
        <v>24.2</v>
      </c>
      <c r="G2731" s="358">
        <v>24.11</v>
      </c>
      <c r="H2731" s="358">
        <v>24.05</v>
      </c>
      <c r="I2731" s="358">
        <v>23.74</v>
      </c>
      <c r="J2731" s="358">
        <v>22.57</v>
      </c>
      <c r="K2731" s="358">
        <v>21.63</v>
      </c>
      <c r="L2731" s="358">
        <v>21.63</v>
      </c>
      <c r="M2731" s="358">
        <v>22.76</v>
      </c>
      <c r="N2731" s="358">
        <v>24.34</v>
      </c>
      <c r="O2731" s="358">
        <v>25.66</v>
      </c>
      <c r="P2731" s="358">
        <v>27.55</v>
      </c>
      <c r="Q2731" s="358">
        <v>28.59</v>
      </c>
      <c r="R2731" s="358">
        <v>29.3</v>
      </c>
      <c r="S2731" s="358">
        <v>29.5</v>
      </c>
      <c r="T2731" s="358">
        <v>29.5</v>
      </c>
      <c r="U2731" s="358">
        <v>29.32</v>
      </c>
      <c r="V2731" s="358">
        <v>28.23</v>
      </c>
      <c r="W2731" s="358">
        <v>27.23</v>
      </c>
      <c r="X2731" s="358">
        <v>26.32</v>
      </c>
      <c r="Y2731" s="358">
        <v>25.33</v>
      </c>
      <c r="Z2731" s="358">
        <v>24.95</v>
      </c>
      <c r="AA2731" s="358">
        <v>24.83</v>
      </c>
      <c r="AB2731" s="20">
        <v>613.79000000000019</v>
      </c>
    </row>
    <row r="2732" spans="2:28" thickTop="1" thickBot="1" x14ac:dyDescent="0.3">
      <c r="B2732" s="279">
        <v>42178</v>
      </c>
      <c r="C2732" s="128" t="s">
        <v>11</v>
      </c>
      <c r="D2732" s="358">
        <v>24.23</v>
      </c>
      <c r="E2732" s="358">
        <v>24</v>
      </c>
      <c r="F2732" s="358">
        <v>23.9</v>
      </c>
      <c r="G2732" s="358">
        <v>23.94</v>
      </c>
      <c r="H2732" s="358">
        <v>23.89</v>
      </c>
      <c r="I2732" s="358">
        <v>23.05</v>
      </c>
      <c r="J2732" s="358">
        <v>20.87</v>
      </c>
      <c r="K2732" s="358">
        <v>19.82</v>
      </c>
      <c r="L2732" s="358">
        <v>20.68</v>
      </c>
      <c r="M2732" s="358">
        <v>22</v>
      </c>
      <c r="N2732" s="358">
        <v>23.67</v>
      </c>
      <c r="O2732" s="358">
        <v>25.35</v>
      </c>
      <c r="P2732" s="358">
        <v>27.07</v>
      </c>
      <c r="Q2732" s="358">
        <v>28.5</v>
      </c>
      <c r="R2732" s="358">
        <v>29.12</v>
      </c>
      <c r="S2732" s="358">
        <v>29.4</v>
      </c>
      <c r="T2732" s="358">
        <v>29.07</v>
      </c>
      <c r="U2732" s="358">
        <v>29</v>
      </c>
      <c r="V2732" s="358">
        <v>28.1</v>
      </c>
      <c r="W2732" s="358">
        <v>27.46</v>
      </c>
      <c r="X2732" s="358">
        <v>26.14</v>
      </c>
      <c r="Y2732" s="358">
        <v>24.61</v>
      </c>
      <c r="Z2732" s="358">
        <v>24.12</v>
      </c>
      <c r="AA2732" s="358">
        <v>23.69</v>
      </c>
      <c r="AB2732" s="20">
        <v>601.68000000000006</v>
      </c>
    </row>
    <row r="2733" spans="2:28" thickTop="1" thickBot="1" x14ac:dyDescent="0.3">
      <c r="B2733" s="279">
        <v>42179</v>
      </c>
      <c r="C2733" s="128" t="s">
        <v>12</v>
      </c>
      <c r="D2733" s="358">
        <v>23.2</v>
      </c>
      <c r="E2733" s="358">
        <v>23.14</v>
      </c>
      <c r="F2733" s="358">
        <v>23.02</v>
      </c>
      <c r="G2733" s="358">
        <v>22.99</v>
      </c>
      <c r="H2733" s="358">
        <v>22.92</v>
      </c>
      <c r="I2733" s="358">
        <v>22.43</v>
      </c>
      <c r="J2733" s="358">
        <v>20.77</v>
      </c>
      <c r="K2733" s="358">
        <v>19.440000000000001</v>
      </c>
      <c r="L2733" s="358">
        <v>20.58</v>
      </c>
      <c r="M2733" s="358">
        <v>21.91</v>
      </c>
      <c r="N2733" s="358">
        <v>24.12</v>
      </c>
      <c r="O2733" s="358">
        <v>25.24</v>
      </c>
      <c r="P2733" s="358">
        <v>26.49</v>
      </c>
      <c r="Q2733" s="358">
        <v>28.17</v>
      </c>
      <c r="R2733" s="358">
        <v>28.93</v>
      </c>
      <c r="S2733" s="358">
        <v>29.21</v>
      </c>
      <c r="T2733" s="358">
        <v>28.93</v>
      </c>
      <c r="U2733" s="358">
        <v>27.25</v>
      </c>
      <c r="V2733" s="358">
        <v>25.7</v>
      </c>
      <c r="W2733" s="358">
        <v>23.89</v>
      </c>
      <c r="X2733" s="358">
        <v>23.08</v>
      </c>
      <c r="Y2733" s="358">
        <v>23.05</v>
      </c>
      <c r="Z2733" s="358">
        <v>22.76</v>
      </c>
      <c r="AA2733" s="358">
        <v>22.57</v>
      </c>
      <c r="AB2733" s="20">
        <v>579.79</v>
      </c>
    </row>
    <row r="2734" spans="2:28" thickTop="1" thickBot="1" x14ac:dyDescent="0.3">
      <c r="B2734" s="279">
        <v>42180</v>
      </c>
      <c r="C2734" s="128" t="s">
        <v>13</v>
      </c>
      <c r="D2734" s="358">
        <v>22.87</v>
      </c>
      <c r="E2734" s="358">
        <v>22.83</v>
      </c>
      <c r="F2734" s="358">
        <v>22.67</v>
      </c>
      <c r="G2734" s="358">
        <v>22.32</v>
      </c>
      <c r="H2734" s="358">
        <v>21.91</v>
      </c>
      <c r="I2734" s="358">
        <v>20.39</v>
      </c>
      <c r="J2734" s="358">
        <v>18.690000000000001</v>
      </c>
      <c r="K2734" s="358">
        <v>18.309999999999999</v>
      </c>
      <c r="L2734" s="358">
        <v>19.82</v>
      </c>
      <c r="M2734" s="358">
        <v>22.62</v>
      </c>
      <c r="N2734" s="358">
        <v>24.21</v>
      </c>
      <c r="O2734" s="358">
        <v>25.8</v>
      </c>
      <c r="P2734" s="358">
        <v>27.14</v>
      </c>
      <c r="Q2734" s="358">
        <v>27.6</v>
      </c>
      <c r="R2734" s="358">
        <v>28.2</v>
      </c>
      <c r="S2734" s="358">
        <v>29</v>
      </c>
      <c r="T2734" s="358">
        <v>28.93</v>
      </c>
      <c r="U2734" s="358">
        <v>28.36</v>
      </c>
      <c r="V2734" s="358">
        <v>27.68</v>
      </c>
      <c r="W2734" s="358">
        <v>26.88</v>
      </c>
      <c r="X2734" s="358">
        <v>24.96</v>
      </c>
      <c r="Y2734" s="358">
        <v>23.52</v>
      </c>
      <c r="Z2734" s="358">
        <v>22.86</v>
      </c>
      <c r="AA2734" s="358">
        <v>22.69</v>
      </c>
      <c r="AB2734" s="20">
        <v>580.2600000000001</v>
      </c>
    </row>
    <row r="2735" spans="2:28" thickTop="1" thickBot="1" x14ac:dyDescent="0.3">
      <c r="B2735" s="279">
        <v>42181</v>
      </c>
      <c r="C2735" s="128" t="s">
        <v>14</v>
      </c>
      <c r="D2735" s="358">
        <v>22.69</v>
      </c>
      <c r="E2735" s="358">
        <v>22.69</v>
      </c>
      <c r="F2735" s="358">
        <v>22.56</v>
      </c>
      <c r="G2735" s="358">
        <v>22.54</v>
      </c>
      <c r="H2735" s="358">
        <v>22.54</v>
      </c>
      <c r="I2735" s="358">
        <v>22.09</v>
      </c>
      <c r="J2735" s="358">
        <v>21.87</v>
      </c>
      <c r="K2735" s="358">
        <v>21.79</v>
      </c>
      <c r="L2735" s="358">
        <v>21.91</v>
      </c>
      <c r="M2735" s="358">
        <v>23.06</v>
      </c>
      <c r="N2735" s="358">
        <v>24.39</v>
      </c>
      <c r="O2735" s="358">
        <v>25.78</v>
      </c>
      <c r="P2735" s="358">
        <v>26.7</v>
      </c>
      <c r="Q2735" s="358">
        <v>27.27</v>
      </c>
      <c r="R2735" s="358">
        <v>27.5</v>
      </c>
      <c r="S2735" s="358">
        <v>26.95</v>
      </c>
      <c r="T2735" s="358">
        <v>28.12</v>
      </c>
      <c r="U2735" s="358">
        <v>27.72</v>
      </c>
      <c r="V2735" s="358">
        <v>26.51</v>
      </c>
      <c r="W2735" s="358">
        <v>25.21</v>
      </c>
      <c r="X2735" s="358">
        <v>24.52</v>
      </c>
      <c r="Y2735" s="358">
        <v>24.06</v>
      </c>
      <c r="Z2735" s="358">
        <v>23.07</v>
      </c>
      <c r="AA2735" s="358">
        <v>23.21</v>
      </c>
      <c r="AB2735" s="20">
        <v>584.75</v>
      </c>
    </row>
    <row r="2736" spans="2:28" thickTop="1" thickBot="1" x14ac:dyDescent="0.3">
      <c r="B2736" s="279">
        <v>42182</v>
      </c>
      <c r="C2736" s="128" t="s">
        <v>15</v>
      </c>
      <c r="D2736" s="358">
        <v>23.55</v>
      </c>
      <c r="E2736" s="358">
        <v>23.31</v>
      </c>
      <c r="F2736" s="358">
        <v>23.15</v>
      </c>
      <c r="G2736" s="358">
        <v>23.13</v>
      </c>
      <c r="H2736" s="358">
        <v>22.83</v>
      </c>
      <c r="I2736" s="358">
        <v>22.25</v>
      </c>
      <c r="J2736" s="358">
        <v>21.89</v>
      </c>
      <c r="K2736" s="358">
        <v>22</v>
      </c>
      <c r="L2736" s="358">
        <v>22.55</v>
      </c>
      <c r="M2736" s="358">
        <v>22.9</v>
      </c>
      <c r="N2736" s="358">
        <v>24.4</v>
      </c>
      <c r="O2736" s="358">
        <v>25.69</v>
      </c>
      <c r="P2736" s="358">
        <v>27.3</v>
      </c>
      <c r="Q2736" s="358">
        <v>26.9</v>
      </c>
      <c r="R2736" s="358">
        <v>27.97</v>
      </c>
      <c r="S2736" s="358">
        <v>26.95</v>
      </c>
      <c r="T2736" s="358">
        <v>27.16</v>
      </c>
      <c r="U2736" s="358">
        <v>27.4</v>
      </c>
      <c r="V2736" s="358">
        <v>27.26</v>
      </c>
      <c r="W2736" s="358">
        <v>26.89</v>
      </c>
      <c r="X2736" s="358">
        <v>26.03</v>
      </c>
      <c r="Y2736" s="358">
        <v>25.06</v>
      </c>
      <c r="Z2736" s="358">
        <v>24.56</v>
      </c>
      <c r="AA2736" s="358">
        <v>23.93</v>
      </c>
      <c r="AB2736" s="20">
        <v>595.05999999999972</v>
      </c>
    </row>
    <row r="2737" spans="1:28" thickTop="1" thickBot="1" x14ac:dyDescent="0.3">
      <c r="B2737" s="279">
        <v>42183</v>
      </c>
      <c r="C2737" s="128" t="s">
        <v>16</v>
      </c>
      <c r="D2737" s="358">
        <v>23.58</v>
      </c>
      <c r="E2737" s="358">
        <v>23.59</v>
      </c>
      <c r="F2737" s="358">
        <v>23.41</v>
      </c>
      <c r="G2737" s="358">
        <v>23.54</v>
      </c>
      <c r="H2737" s="358">
        <v>23.39</v>
      </c>
      <c r="I2737" s="358">
        <v>23.32</v>
      </c>
      <c r="J2737" s="358">
        <v>22.65</v>
      </c>
      <c r="K2737" s="358">
        <v>22.66</v>
      </c>
      <c r="L2737" s="358">
        <v>22.4</v>
      </c>
      <c r="M2737" s="358">
        <v>23.83</v>
      </c>
      <c r="N2737" s="358">
        <v>24.68</v>
      </c>
      <c r="O2737" s="358">
        <v>25.59</v>
      </c>
      <c r="P2737" s="358">
        <v>26.85</v>
      </c>
      <c r="Q2737" s="358">
        <v>26.69</v>
      </c>
      <c r="R2737" s="358">
        <v>26.78</v>
      </c>
      <c r="S2737" s="358">
        <v>26.93</v>
      </c>
      <c r="T2737" s="358">
        <v>26.73</v>
      </c>
      <c r="U2737" s="358">
        <v>27.13</v>
      </c>
      <c r="V2737" s="358">
        <v>26.17</v>
      </c>
      <c r="W2737" s="358">
        <v>26.15</v>
      </c>
      <c r="X2737" s="358">
        <v>25.6</v>
      </c>
      <c r="Y2737" s="358">
        <v>25.31</v>
      </c>
      <c r="Z2737" s="358">
        <v>24.74</v>
      </c>
      <c r="AA2737" s="358">
        <v>24.6</v>
      </c>
      <c r="AB2737" s="20">
        <v>596.32000000000005</v>
      </c>
    </row>
    <row r="2738" spans="1:28" thickTop="1" thickBot="1" x14ac:dyDescent="0.3">
      <c r="B2738" s="279">
        <v>42184</v>
      </c>
      <c r="C2738" s="128" t="s">
        <v>17</v>
      </c>
      <c r="D2738" s="358">
        <v>24.14</v>
      </c>
      <c r="E2738" s="358">
        <v>23.69</v>
      </c>
      <c r="F2738" s="358">
        <v>23.46</v>
      </c>
      <c r="G2738" s="358">
        <v>21.86</v>
      </c>
      <c r="H2738" s="358">
        <v>23.44</v>
      </c>
      <c r="I2738" s="358">
        <v>23.15</v>
      </c>
      <c r="J2738" s="358">
        <v>22.82</v>
      </c>
      <c r="K2738" s="358">
        <v>22.51</v>
      </c>
      <c r="L2738" s="358">
        <v>21.1</v>
      </c>
      <c r="M2738" s="358">
        <v>24.18</v>
      </c>
      <c r="N2738" s="358">
        <v>24.75</v>
      </c>
      <c r="O2738" s="358">
        <v>25.75</v>
      </c>
      <c r="P2738" s="358">
        <v>26.68</v>
      </c>
      <c r="Q2738" s="358">
        <v>27.58</v>
      </c>
      <c r="R2738" s="358">
        <v>29.12</v>
      </c>
      <c r="S2738" s="358">
        <v>29.2</v>
      </c>
      <c r="T2738" s="358">
        <v>29.18</v>
      </c>
      <c r="U2738" s="358">
        <v>28.64</v>
      </c>
      <c r="V2738" s="358">
        <v>28.15</v>
      </c>
      <c r="W2738" s="358">
        <v>25.54</v>
      </c>
      <c r="X2738" s="358">
        <v>23.78</v>
      </c>
      <c r="Y2738" s="358">
        <v>23.55</v>
      </c>
      <c r="Z2738" s="358">
        <v>23.58</v>
      </c>
      <c r="AA2738" s="358">
        <v>22.98</v>
      </c>
      <c r="AB2738" s="20">
        <v>598.82999999999993</v>
      </c>
    </row>
    <row r="2739" spans="1:28" thickTop="1" thickBot="1" x14ac:dyDescent="0.3">
      <c r="B2739" s="279">
        <v>42185</v>
      </c>
      <c r="C2739" s="128" t="s">
        <v>11</v>
      </c>
      <c r="D2739" s="358">
        <v>22.53</v>
      </c>
      <c r="E2739" s="358">
        <v>21.57</v>
      </c>
      <c r="F2739" s="358">
        <v>22.05</v>
      </c>
      <c r="G2739" s="358">
        <v>22.07</v>
      </c>
      <c r="H2739" s="358">
        <v>22.34</v>
      </c>
      <c r="I2739" s="358">
        <v>21.64</v>
      </c>
      <c r="J2739" s="358">
        <v>19.96</v>
      </c>
      <c r="K2739" s="358">
        <v>19.78</v>
      </c>
      <c r="L2739" s="358">
        <v>20.440000000000001</v>
      </c>
      <c r="M2739" s="358">
        <v>21.21</v>
      </c>
      <c r="N2739" s="358">
        <v>23.3</v>
      </c>
      <c r="O2739" s="358">
        <v>24.94</v>
      </c>
      <c r="P2739" s="358">
        <v>26.85</v>
      </c>
      <c r="Q2739" s="358">
        <v>27.97</v>
      </c>
      <c r="R2739" s="358">
        <v>27.81</v>
      </c>
      <c r="S2739" s="358">
        <v>27.88</v>
      </c>
      <c r="T2739" s="358">
        <v>27.98</v>
      </c>
      <c r="U2739" s="358">
        <v>28.46</v>
      </c>
      <c r="V2739" s="358">
        <v>28.77</v>
      </c>
      <c r="W2739" s="358">
        <v>26.57</v>
      </c>
      <c r="X2739" s="358">
        <v>26.08</v>
      </c>
      <c r="Y2739" s="358">
        <v>25.23</v>
      </c>
      <c r="Z2739" s="358">
        <v>24.76</v>
      </c>
      <c r="AA2739" s="358">
        <v>24.28</v>
      </c>
      <c r="AB2739" s="20">
        <v>584.47</v>
      </c>
    </row>
    <row r="2740" spans="1:28" thickTop="1" thickBot="1" x14ac:dyDescent="0.3">
      <c r="A2740" s="11" t="s">
        <v>23</v>
      </c>
      <c r="B2740" s="279">
        <v>42186</v>
      </c>
      <c r="C2740" s="128" t="s">
        <v>12</v>
      </c>
      <c r="D2740" s="358">
        <v>24.17</v>
      </c>
      <c r="E2740" s="358">
        <v>23.49</v>
      </c>
      <c r="F2740" s="358">
        <v>23.67</v>
      </c>
      <c r="G2740" s="358">
        <v>23.42</v>
      </c>
      <c r="H2740" s="358">
        <v>23.17</v>
      </c>
      <c r="I2740" s="358">
        <v>23.03</v>
      </c>
      <c r="J2740" s="358">
        <v>22.76</v>
      </c>
      <c r="K2740" s="358">
        <v>22.25</v>
      </c>
      <c r="L2740" s="358">
        <v>22.34</v>
      </c>
      <c r="M2740" s="358">
        <v>22.42</v>
      </c>
      <c r="N2740" s="358">
        <v>23.38</v>
      </c>
      <c r="O2740" s="358">
        <v>24.7</v>
      </c>
      <c r="P2740" s="358">
        <v>26.04</v>
      </c>
      <c r="Q2740" s="358">
        <v>27.23</v>
      </c>
      <c r="R2740" s="358">
        <v>28.2</v>
      </c>
      <c r="S2740" s="358">
        <v>28.63</v>
      </c>
      <c r="T2740" s="358">
        <v>28.96</v>
      </c>
      <c r="U2740" s="358">
        <v>28.82</v>
      </c>
      <c r="V2740" s="358">
        <v>28.36</v>
      </c>
      <c r="W2740" s="358">
        <v>26.35</v>
      </c>
      <c r="X2740" s="358">
        <v>26.98</v>
      </c>
      <c r="Y2740" s="358">
        <v>25.2</v>
      </c>
      <c r="Z2740" s="358">
        <v>24.87</v>
      </c>
      <c r="AA2740" s="358">
        <v>24.47</v>
      </c>
      <c r="AB2740" s="20">
        <v>602.91000000000008</v>
      </c>
    </row>
    <row r="2741" spans="1:28" thickTop="1" thickBot="1" x14ac:dyDescent="0.3">
      <c r="B2741" s="279">
        <v>42187</v>
      </c>
      <c r="C2741" s="128" t="s">
        <v>13</v>
      </c>
      <c r="D2741" s="358">
        <v>23.61</v>
      </c>
      <c r="E2741" s="358">
        <v>23.9</v>
      </c>
      <c r="F2741" s="358">
        <v>24.06</v>
      </c>
      <c r="G2741" s="358">
        <v>23.79</v>
      </c>
      <c r="H2741" s="358">
        <v>23.99</v>
      </c>
      <c r="I2741" s="358">
        <v>22.88</v>
      </c>
      <c r="J2741" s="358">
        <v>22.77</v>
      </c>
      <c r="K2741" s="358">
        <v>22.69</v>
      </c>
      <c r="L2741" s="358">
        <v>22.75</v>
      </c>
      <c r="M2741" s="358">
        <v>23.6</v>
      </c>
      <c r="N2741" s="358">
        <v>24.97</v>
      </c>
      <c r="O2741" s="358">
        <v>25.95</v>
      </c>
      <c r="P2741" s="358">
        <v>26.4</v>
      </c>
      <c r="Q2741" s="358">
        <v>27.37</v>
      </c>
      <c r="R2741" s="358">
        <v>26.85</v>
      </c>
      <c r="S2741" s="358">
        <v>27.46</v>
      </c>
      <c r="T2741" s="358">
        <v>24.99</v>
      </c>
      <c r="U2741" s="358">
        <v>26.39</v>
      </c>
      <c r="V2741" s="358">
        <v>26.52</v>
      </c>
      <c r="W2741" s="358">
        <v>26.53</v>
      </c>
      <c r="X2741" s="358">
        <v>23.4</v>
      </c>
      <c r="Y2741" s="358">
        <v>23.32</v>
      </c>
      <c r="Z2741" s="358">
        <v>23.4</v>
      </c>
      <c r="AA2741" s="358">
        <v>23.33</v>
      </c>
      <c r="AB2741" s="20">
        <v>590.91999999999996</v>
      </c>
    </row>
    <row r="2742" spans="1:28" thickTop="1" thickBot="1" x14ac:dyDescent="0.3">
      <c r="B2742" s="279">
        <v>42188</v>
      </c>
      <c r="C2742" s="128" t="s">
        <v>14</v>
      </c>
      <c r="D2742" s="358">
        <v>23.32</v>
      </c>
      <c r="E2742" s="358">
        <v>23.32</v>
      </c>
      <c r="F2742" s="358">
        <v>23.11</v>
      </c>
      <c r="G2742" s="358">
        <v>22.83</v>
      </c>
      <c r="H2742" s="358">
        <v>22.68</v>
      </c>
      <c r="I2742" s="358">
        <v>22.34</v>
      </c>
      <c r="J2742" s="358">
        <v>22.27</v>
      </c>
      <c r="K2742" s="358">
        <v>21.92</v>
      </c>
      <c r="L2742" s="358">
        <v>22.05</v>
      </c>
      <c r="M2742" s="358">
        <v>23.47</v>
      </c>
      <c r="N2742" s="358">
        <v>24.47</v>
      </c>
      <c r="O2742" s="358">
        <v>25.18</v>
      </c>
      <c r="P2742" s="358">
        <v>24.91</v>
      </c>
      <c r="Q2742" s="358">
        <v>26.5</v>
      </c>
      <c r="R2742" s="358">
        <v>28.05</v>
      </c>
      <c r="S2742" s="358">
        <v>28.59</v>
      </c>
      <c r="T2742" s="358">
        <v>27.29</v>
      </c>
      <c r="U2742" s="358">
        <v>27.55</v>
      </c>
      <c r="V2742" s="358">
        <v>25.99</v>
      </c>
      <c r="W2742" s="358">
        <v>25.82</v>
      </c>
      <c r="X2742" s="358">
        <v>25.27</v>
      </c>
      <c r="Y2742" s="358">
        <v>24.24</v>
      </c>
      <c r="Z2742" s="358">
        <v>22.93</v>
      </c>
      <c r="AA2742" s="358">
        <v>22.99</v>
      </c>
      <c r="AB2742" s="20">
        <v>587.09</v>
      </c>
    </row>
    <row r="2743" spans="1:28" thickTop="1" thickBot="1" x14ac:dyDescent="0.3">
      <c r="B2743" s="279">
        <v>42189</v>
      </c>
      <c r="C2743" s="128" t="s">
        <v>15</v>
      </c>
      <c r="D2743" s="358">
        <v>23.35</v>
      </c>
      <c r="E2743" s="358">
        <v>22.72</v>
      </c>
      <c r="F2743" s="358">
        <v>23.06</v>
      </c>
      <c r="G2743" s="358">
        <v>22.02</v>
      </c>
      <c r="H2743" s="358">
        <v>22.91</v>
      </c>
      <c r="I2743" s="358">
        <v>22.63</v>
      </c>
      <c r="J2743" s="358">
        <v>22.34</v>
      </c>
      <c r="K2743" s="358">
        <v>22.36</v>
      </c>
      <c r="L2743" s="358">
        <v>22.03</v>
      </c>
      <c r="M2743" s="358">
        <v>22.51</v>
      </c>
      <c r="N2743" s="358">
        <v>23.34</v>
      </c>
      <c r="O2743" s="358">
        <v>25.49</v>
      </c>
      <c r="P2743" s="358">
        <v>26.42</v>
      </c>
      <c r="Q2743" s="358">
        <v>26.93</v>
      </c>
      <c r="R2743" s="358">
        <v>27.81</v>
      </c>
      <c r="S2743" s="358">
        <v>28.06</v>
      </c>
      <c r="T2743" s="358">
        <v>28.17</v>
      </c>
      <c r="U2743" s="358">
        <v>27.62</v>
      </c>
      <c r="V2743" s="358">
        <v>26.58</v>
      </c>
      <c r="W2743" s="358">
        <v>25.25</v>
      </c>
      <c r="X2743" s="358">
        <v>24.91</v>
      </c>
      <c r="Y2743" s="358">
        <v>24.62</v>
      </c>
      <c r="Z2743" s="358">
        <v>24.17</v>
      </c>
      <c r="AA2743" s="358">
        <v>23.64</v>
      </c>
      <c r="AB2743" s="20">
        <v>588.93999999999994</v>
      </c>
    </row>
    <row r="2744" spans="1:28" thickTop="1" thickBot="1" x14ac:dyDescent="0.3">
      <c r="B2744" s="279">
        <v>42190</v>
      </c>
      <c r="C2744" s="128" t="s">
        <v>16</v>
      </c>
      <c r="D2744" s="358">
        <v>23.57</v>
      </c>
      <c r="E2744" s="358">
        <v>23.46</v>
      </c>
      <c r="F2744" s="358">
        <v>23.28</v>
      </c>
      <c r="G2744" s="358">
        <v>23.28</v>
      </c>
      <c r="H2744" s="358">
        <v>23.28</v>
      </c>
      <c r="I2744" s="358">
        <v>23.28</v>
      </c>
      <c r="J2744" s="358">
        <v>23.17</v>
      </c>
      <c r="K2744" s="358">
        <v>22.78</v>
      </c>
      <c r="L2744" s="358">
        <v>23</v>
      </c>
      <c r="M2744" s="358">
        <v>23.28</v>
      </c>
      <c r="N2744" s="358">
        <v>24.64</v>
      </c>
      <c r="O2744" s="358">
        <v>26</v>
      </c>
      <c r="P2744" s="358">
        <v>26.88</v>
      </c>
      <c r="Q2744" s="358">
        <v>27.4</v>
      </c>
      <c r="R2744" s="358">
        <v>27.87</v>
      </c>
      <c r="S2744" s="358">
        <v>28.19</v>
      </c>
      <c r="T2744" s="358">
        <v>28.25</v>
      </c>
      <c r="U2744" s="358">
        <v>28.4</v>
      </c>
      <c r="V2744" s="358">
        <v>28.11</v>
      </c>
      <c r="W2744" s="358">
        <v>27.47</v>
      </c>
      <c r="X2744" s="358">
        <v>24.51</v>
      </c>
      <c r="Y2744" s="358">
        <v>23.18</v>
      </c>
      <c r="Z2744" s="358">
        <v>23.61</v>
      </c>
      <c r="AA2744" s="358">
        <v>23.45</v>
      </c>
      <c r="AB2744" s="20">
        <v>600.33999999999992</v>
      </c>
    </row>
    <row r="2745" spans="1:28" thickTop="1" thickBot="1" x14ac:dyDescent="0.3">
      <c r="B2745" s="279">
        <v>42191</v>
      </c>
      <c r="C2745" s="128" t="s">
        <v>17</v>
      </c>
      <c r="D2745" s="358">
        <v>23.39</v>
      </c>
      <c r="E2745" s="358">
        <v>23.17</v>
      </c>
      <c r="F2745" s="358">
        <v>23.14</v>
      </c>
      <c r="G2745" s="358">
        <v>23.14</v>
      </c>
      <c r="H2745" s="358">
        <v>23.08</v>
      </c>
      <c r="I2745" s="358">
        <v>22.89</v>
      </c>
      <c r="J2745" s="358">
        <v>22.83</v>
      </c>
      <c r="K2745" s="358">
        <v>22.68</v>
      </c>
      <c r="L2745" s="358">
        <v>22.64</v>
      </c>
      <c r="M2745" s="358">
        <v>23.09</v>
      </c>
      <c r="N2745" s="358">
        <v>23.86</v>
      </c>
      <c r="O2745" s="358">
        <v>25.23</v>
      </c>
      <c r="P2745" s="358">
        <v>26.52</v>
      </c>
      <c r="Q2745" s="358">
        <v>27.55</v>
      </c>
      <c r="R2745" s="358">
        <v>27.83</v>
      </c>
      <c r="S2745" s="358">
        <v>28.34</v>
      </c>
      <c r="T2745" s="358">
        <v>28.74</v>
      </c>
      <c r="U2745" s="358">
        <v>29.12</v>
      </c>
      <c r="V2745" s="358">
        <v>28.43</v>
      </c>
      <c r="W2745" s="358">
        <v>27.27</v>
      </c>
      <c r="X2745" s="358">
        <v>26.56</v>
      </c>
      <c r="Y2745" s="358">
        <v>25.9</v>
      </c>
      <c r="Z2745" s="358">
        <v>24.98</v>
      </c>
      <c r="AA2745" s="358">
        <v>24.64</v>
      </c>
      <c r="AB2745" s="20">
        <v>605.01999999999987</v>
      </c>
    </row>
    <row r="2746" spans="1:28" thickTop="1" thickBot="1" x14ac:dyDescent="0.3">
      <c r="B2746" s="279">
        <v>42192</v>
      </c>
      <c r="C2746" s="128" t="s">
        <v>11</v>
      </c>
      <c r="D2746" s="358">
        <v>24.33</v>
      </c>
      <c r="E2746" s="358">
        <v>23.74</v>
      </c>
      <c r="F2746" s="358">
        <v>23.39</v>
      </c>
      <c r="G2746" s="358">
        <v>23.02</v>
      </c>
      <c r="H2746" s="358">
        <v>23.35</v>
      </c>
      <c r="I2746" s="358">
        <v>22.95</v>
      </c>
      <c r="J2746" s="358">
        <v>21.96</v>
      </c>
      <c r="K2746" s="358">
        <v>21.84</v>
      </c>
      <c r="L2746" s="358">
        <v>22.04</v>
      </c>
      <c r="M2746" s="358">
        <v>22.36</v>
      </c>
      <c r="N2746" s="358">
        <v>23.77</v>
      </c>
      <c r="O2746" s="358">
        <v>25.83</v>
      </c>
      <c r="P2746" s="358">
        <v>27.89</v>
      </c>
      <c r="Q2746" s="358">
        <v>27.81</v>
      </c>
      <c r="R2746" s="358">
        <v>28.26</v>
      </c>
      <c r="S2746" s="358">
        <v>29.22</v>
      </c>
      <c r="T2746" s="358">
        <v>27.97</v>
      </c>
      <c r="U2746" s="358">
        <v>27.37</v>
      </c>
      <c r="V2746" s="358">
        <v>26.09</v>
      </c>
      <c r="W2746" s="358">
        <v>25.78</v>
      </c>
      <c r="X2746" s="358">
        <v>25.18</v>
      </c>
      <c r="Y2746" s="358">
        <v>24.64</v>
      </c>
      <c r="Z2746" s="358">
        <v>23.16</v>
      </c>
      <c r="AA2746" s="358">
        <v>23.11</v>
      </c>
      <c r="AB2746" s="20">
        <v>595.05999999999995</v>
      </c>
    </row>
    <row r="2747" spans="1:28" thickTop="1" thickBot="1" x14ac:dyDescent="0.3">
      <c r="B2747" s="279">
        <v>42193</v>
      </c>
      <c r="C2747" s="128" t="s">
        <v>12</v>
      </c>
      <c r="D2747" s="358">
        <v>22.9</v>
      </c>
      <c r="E2747" s="358">
        <v>22.74</v>
      </c>
      <c r="F2747" s="358">
        <v>22.74</v>
      </c>
      <c r="G2747" s="358">
        <v>22.83</v>
      </c>
      <c r="H2747" s="358">
        <v>22.24</v>
      </c>
      <c r="I2747" s="358">
        <v>21.62</v>
      </c>
      <c r="J2747" s="358">
        <v>21.21</v>
      </c>
      <c r="K2747" s="358">
        <v>20.440000000000001</v>
      </c>
      <c r="L2747" s="358">
        <v>20.350000000000001</v>
      </c>
      <c r="M2747" s="358">
        <v>22.77</v>
      </c>
      <c r="N2747" s="358">
        <v>24.68</v>
      </c>
      <c r="O2747" s="358">
        <v>25.58</v>
      </c>
      <c r="P2747" s="358">
        <v>26.2</v>
      </c>
      <c r="Q2747" s="358">
        <v>26.92</v>
      </c>
      <c r="R2747" s="358">
        <v>27.25</v>
      </c>
      <c r="S2747" s="358">
        <v>27.47</v>
      </c>
      <c r="T2747" s="358">
        <v>27.73</v>
      </c>
      <c r="U2747" s="358">
        <v>27.33</v>
      </c>
      <c r="V2747" s="358">
        <v>25.08</v>
      </c>
      <c r="W2747" s="358">
        <v>24.09</v>
      </c>
      <c r="X2747" s="358">
        <v>23.21</v>
      </c>
      <c r="Y2747" s="358">
        <v>23.31</v>
      </c>
      <c r="Z2747" s="358">
        <v>23.16</v>
      </c>
      <c r="AA2747" s="358">
        <v>22.97</v>
      </c>
      <c r="AB2747" s="20">
        <v>574.81999999999994</v>
      </c>
    </row>
    <row r="2748" spans="1:28" thickTop="1" thickBot="1" x14ac:dyDescent="0.3">
      <c r="B2748" s="279">
        <v>42194</v>
      </c>
      <c r="C2748" s="128" t="s">
        <v>13</v>
      </c>
      <c r="D2748" s="358">
        <v>22.24</v>
      </c>
      <c r="E2748" s="358">
        <v>22.04</v>
      </c>
      <c r="F2748" s="358">
        <v>22.09</v>
      </c>
      <c r="G2748" s="358">
        <v>22.19</v>
      </c>
      <c r="H2748" s="358">
        <v>22.17</v>
      </c>
      <c r="I2748" s="358">
        <v>21.29</v>
      </c>
      <c r="J2748" s="358">
        <v>20.41</v>
      </c>
      <c r="K2748" s="358">
        <v>20.29</v>
      </c>
      <c r="L2748" s="358">
        <v>20.260000000000002</v>
      </c>
      <c r="M2748" s="358">
        <v>21.58</v>
      </c>
      <c r="N2748" s="358">
        <v>23.35</v>
      </c>
      <c r="O2748" s="358">
        <v>23.96</v>
      </c>
      <c r="P2748" s="358">
        <v>25.58</v>
      </c>
      <c r="Q2748" s="358">
        <v>26.8</v>
      </c>
      <c r="R2748" s="358">
        <v>27.17</v>
      </c>
      <c r="S2748" s="358">
        <v>27.05</v>
      </c>
      <c r="T2748" s="358">
        <v>27.06</v>
      </c>
      <c r="U2748" s="358">
        <v>26.89</v>
      </c>
      <c r="V2748" s="358">
        <v>24.92</v>
      </c>
      <c r="W2748" s="358">
        <v>23.62</v>
      </c>
      <c r="X2748" s="358">
        <v>23.28</v>
      </c>
      <c r="Y2748" s="358">
        <v>22.31</v>
      </c>
      <c r="Z2748" s="358">
        <v>21.79</v>
      </c>
      <c r="AA2748" s="358">
        <v>21.71</v>
      </c>
      <c r="AB2748" s="20">
        <v>560.04999999999995</v>
      </c>
    </row>
    <row r="2749" spans="1:28" thickTop="1" thickBot="1" x14ac:dyDescent="0.3">
      <c r="B2749" s="279">
        <v>42195</v>
      </c>
      <c r="C2749" s="128" t="s">
        <v>14</v>
      </c>
      <c r="D2749" s="358">
        <v>21.94</v>
      </c>
      <c r="E2749" s="358">
        <v>21.94</v>
      </c>
      <c r="F2749" s="358">
        <v>21.43</v>
      </c>
      <c r="G2749" s="358">
        <v>22.08</v>
      </c>
      <c r="H2749" s="358">
        <v>21.89</v>
      </c>
      <c r="I2749" s="358">
        <v>21.57</v>
      </c>
      <c r="J2749" s="358">
        <v>21.41</v>
      </c>
      <c r="K2749" s="358">
        <v>20.84</v>
      </c>
      <c r="L2749" s="358">
        <v>20.47</v>
      </c>
      <c r="M2749" s="358">
        <v>20.98</v>
      </c>
      <c r="N2749" s="358">
        <v>23.71</v>
      </c>
      <c r="O2749" s="358">
        <v>24.57</v>
      </c>
      <c r="P2749" s="358">
        <v>25.18</v>
      </c>
      <c r="Q2749" s="358">
        <v>25.3</v>
      </c>
      <c r="R2749" s="358">
        <v>25.55</v>
      </c>
      <c r="S2749" s="358">
        <v>25.8</v>
      </c>
      <c r="T2749" s="358">
        <v>25.28</v>
      </c>
      <c r="U2749" s="358">
        <v>25.02</v>
      </c>
      <c r="V2749" s="358">
        <v>25.16</v>
      </c>
      <c r="W2749" s="358">
        <v>23.82</v>
      </c>
      <c r="X2749" s="358">
        <v>22.57</v>
      </c>
      <c r="Y2749" s="358">
        <v>21.82</v>
      </c>
      <c r="Z2749" s="358">
        <v>20.97</v>
      </c>
      <c r="AA2749" s="358">
        <v>20.72</v>
      </c>
      <c r="AB2749" s="20">
        <v>550.0200000000001</v>
      </c>
    </row>
    <row r="2750" spans="1:28" thickTop="1" thickBot="1" x14ac:dyDescent="0.3">
      <c r="B2750" s="279">
        <v>42196</v>
      </c>
      <c r="C2750" s="128" t="s">
        <v>15</v>
      </c>
      <c r="D2750" s="358">
        <v>21.18</v>
      </c>
      <c r="E2750" s="358">
        <v>21.14</v>
      </c>
      <c r="F2750" s="358">
        <v>21.18</v>
      </c>
      <c r="G2750" s="358">
        <v>21.04</v>
      </c>
      <c r="H2750" s="358">
        <v>21.17</v>
      </c>
      <c r="I2750" s="358">
        <v>20.97</v>
      </c>
      <c r="J2750" s="358">
        <v>20.83</v>
      </c>
      <c r="K2750" s="358">
        <v>21.22</v>
      </c>
      <c r="L2750" s="358">
        <v>21.48</v>
      </c>
      <c r="M2750" s="358">
        <v>23.54</v>
      </c>
      <c r="N2750" s="358">
        <v>24.22</v>
      </c>
      <c r="O2750" s="358">
        <v>25.34</v>
      </c>
      <c r="P2750" s="358">
        <v>25.74</v>
      </c>
      <c r="Q2750" s="358">
        <v>26.19</v>
      </c>
      <c r="R2750" s="358">
        <v>26.65</v>
      </c>
      <c r="S2750" s="358">
        <v>27.22</v>
      </c>
      <c r="T2750" s="358">
        <v>27.61</v>
      </c>
      <c r="U2750" s="358">
        <v>27.58</v>
      </c>
      <c r="V2750" s="358">
        <v>27.22</v>
      </c>
      <c r="W2750" s="358">
        <v>26.31</v>
      </c>
      <c r="X2750" s="358">
        <v>25.34</v>
      </c>
      <c r="Y2750" s="358">
        <v>24.78</v>
      </c>
      <c r="Z2750" s="358">
        <v>24.17</v>
      </c>
      <c r="AA2750" s="358">
        <v>23.71</v>
      </c>
      <c r="AB2750" s="20">
        <v>575.82999999999981</v>
      </c>
    </row>
    <row r="2751" spans="1:28" thickTop="1" thickBot="1" x14ac:dyDescent="0.3">
      <c r="B2751" s="279">
        <v>42197</v>
      </c>
      <c r="C2751" s="128" t="s">
        <v>16</v>
      </c>
      <c r="D2751" s="358">
        <v>23.71</v>
      </c>
      <c r="E2751" s="358">
        <v>23.71</v>
      </c>
      <c r="F2751" s="358">
        <v>23.71</v>
      </c>
      <c r="G2751" s="358">
        <v>23.71</v>
      </c>
      <c r="H2751" s="358">
        <v>23.71</v>
      </c>
      <c r="I2751" s="358">
        <v>23.45</v>
      </c>
      <c r="J2751" s="358">
        <v>22.71</v>
      </c>
      <c r="K2751" s="358">
        <v>21.68</v>
      </c>
      <c r="L2751" s="358">
        <v>22.27</v>
      </c>
      <c r="M2751" s="358">
        <v>22.65</v>
      </c>
      <c r="N2751" s="358">
        <v>23.73</v>
      </c>
      <c r="O2751" s="358">
        <v>24.82</v>
      </c>
      <c r="P2751" s="358">
        <v>25.67</v>
      </c>
      <c r="Q2751" s="358">
        <v>26.27</v>
      </c>
      <c r="R2751" s="358">
        <v>26.88</v>
      </c>
      <c r="S2751" s="358">
        <v>27.58</v>
      </c>
      <c r="T2751" s="358">
        <v>28.02</v>
      </c>
      <c r="U2751" s="358">
        <v>27.46</v>
      </c>
      <c r="V2751" s="358">
        <v>25.82</v>
      </c>
      <c r="W2751" s="358">
        <v>23.9</v>
      </c>
      <c r="X2751" s="358">
        <v>25.39</v>
      </c>
      <c r="Y2751" s="358">
        <v>23.82</v>
      </c>
      <c r="Z2751" s="358">
        <v>22.93</v>
      </c>
      <c r="AA2751" s="358">
        <v>22.69</v>
      </c>
      <c r="AB2751" s="20">
        <v>586.29</v>
      </c>
    </row>
    <row r="2752" spans="1:28" thickTop="1" thickBot="1" x14ac:dyDescent="0.3">
      <c r="B2752" s="279">
        <v>42198</v>
      </c>
      <c r="C2752" s="128" t="s">
        <v>17</v>
      </c>
      <c r="D2752" s="358">
        <v>22.8</v>
      </c>
      <c r="E2752" s="358">
        <v>22.64</v>
      </c>
      <c r="F2752" s="358">
        <v>22.64</v>
      </c>
      <c r="G2752" s="358">
        <v>22.54</v>
      </c>
      <c r="H2752" s="358">
        <v>22.64</v>
      </c>
      <c r="I2752" s="358">
        <v>21.86</v>
      </c>
      <c r="J2752" s="358">
        <v>19.79</v>
      </c>
      <c r="K2752" s="358">
        <v>18.55</v>
      </c>
      <c r="L2752" s="358">
        <v>19.66</v>
      </c>
      <c r="M2752" s="358">
        <v>21.92</v>
      </c>
      <c r="N2752" s="358">
        <v>23.05</v>
      </c>
      <c r="O2752" s="358">
        <v>24.59</v>
      </c>
      <c r="P2752" s="358">
        <v>25.75</v>
      </c>
      <c r="Q2752" s="358">
        <v>27.49</v>
      </c>
      <c r="R2752" s="358">
        <v>28.44</v>
      </c>
      <c r="S2752" s="358">
        <v>28.91</v>
      </c>
      <c r="T2752" s="358">
        <v>28.91</v>
      </c>
      <c r="U2752" s="358">
        <v>28.44</v>
      </c>
      <c r="V2752" s="358">
        <v>27.2</v>
      </c>
      <c r="W2752" s="358">
        <v>26.18</v>
      </c>
      <c r="X2752" s="358">
        <v>24.82</v>
      </c>
      <c r="Y2752" s="358">
        <v>24</v>
      </c>
      <c r="Z2752" s="358">
        <v>23.42</v>
      </c>
      <c r="AA2752" s="358">
        <v>22.92</v>
      </c>
      <c r="AB2752" s="20">
        <v>579.16</v>
      </c>
    </row>
    <row r="2753" spans="2:28" thickTop="1" thickBot="1" x14ac:dyDescent="0.3">
      <c r="B2753" s="279">
        <v>42199</v>
      </c>
      <c r="C2753" s="128" t="s">
        <v>11</v>
      </c>
      <c r="D2753" s="358">
        <v>22.45</v>
      </c>
      <c r="E2753" s="358">
        <v>22.26</v>
      </c>
      <c r="F2753" s="358">
        <v>22.26</v>
      </c>
      <c r="G2753" s="358">
        <v>22.07</v>
      </c>
      <c r="H2753" s="358">
        <v>21.56</v>
      </c>
      <c r="I2753" s="358">
        <v>21.81</v>
      </c>
      <c r="J2753" s="358">
        <v>20.45</v>
      </c>
      <c r="K2753" s="358">
        <v>18.64</v>
      </c>
      <c r="L2753" s="358">
        <v>18.36</v>
      </c>
      <c r="M2753" s="358">
        <v>20.64</v>
      </c>
      <c r="N2753" s="358">
        <v>23</v>
      </c>
      <c r="O2753" s="358">
        <v>24.87</v>
      </c>
      <c r="P2753" s="358">
        <v>26.7</v>
      </c>
      <c r="Q2753" s="358">
        <v>28.5</v>
      </c>
      <c r="R2753" s="358">
        <v>28.97</v>
      </c>
      <c r="S2753" s="358">
        <v>29.39</v>
      </c>
      <c r="T2753" s="358">
        <v>29.39</v>
      </c>
      <c r="U2753" s="358">
        <v>28.81</v>
      </c>
      <c r="V2753" s="358">
        <v>28.44</v>
      </c>
      <c r="W2753" s="358">
        <v>27.11</v>
      </c>
      <c r="X2753" s="358">
        <v>25.39</v>
      </c>
      <c r="Y2753" s="358">
        <v>24.35</v>
      </c>
      <c r="Z2753" s="358">
        <v>24.2</v>
      </c>
      <c r="AA2753" s="358">
        <v>24</v>
      </c>
      <c r="AB2753" s="20">
        <v>583.62</v>
      </c>
    </row>
    <row r="2754" spans="2:28" thickTop="1" thickBot="1" x14ac:dyDescent="0.3">
      <c r="B2754" s="279">
        <v>42200</v>
      </c>
      <c r="C2754" s="128" t="s">
        <v>12</v>
      </c>
      <c r="D2754" s="358">
        <v>23.86</v>
      </c>
      <c r="E2754" s="358">
        <v>23.71</v>
      </c>
      <c r="F2754" s="358">
        <v>23.59</v>
      </c>
      <c r="G2754" s="358">
        <v>23.38</v>
      </c>
      <c r="H2754" s="358">
        <v>22.83</v>
      </c>
      <c r="I2754" s="358">
        <v>21.4</v>
      </c>
      <c r="J2754" s="358">
        <v>19.88</v>
      </c>
      <c r="K2754" s="358">
        <v>19.59</v>
      </c>
      <c r="L2754" s="358">
        <v>20.64</v>
      </c>
      <c r="M2754" s="358">
        <v>22.68</v>
      </c>
      <c r="N2754" s="358">
        <v>24.79</v>
      </c>
      <c r="O2754" s="358">
        <v>26.16</v>
      </c>
      <c r="P2754" s="358">
        <v>28.1</v>
      </c>
      <c r="Q2754" s="358">
        <v>28.98</v>
      </c>
      <c r="R2754" s="358">
        <v>30.15</v>
      </c>
      <c r="S2754" s="358">
        <v>30.24</v>
      </c>
      <c r="T2754" s="358">
        <v>30.02</v>
      </c>
      <c r="U2754" s="358">
        <v>29.66</v>
      </c>
      <c r="V2754" s="358">
        <v>28.63</v>
      </c>
      <c r="W2754" s="358">
        <v>26.3</v>
      </c>
      <c r="X2754" s="358">
        <v>24.61</v>
      </c>
      <c r="Y2754" s="358">
        <v>24.32</v>
      </c>
      <c r="Z2754" s="358">
        <v>23.97</v>
      </c>
      <c r="AA2754" s="358">
        <v>23.86</v>
      </c>
      <c r="AB2754" s="20">
        <v>601.35000000000014</v>
      </c>
    </row>
    <row r="2755" spans="2:28" thickTop="1" thickBot="1" x14ac:dyDescent="0.3">
      <c r="B2755" s="279">
        <v>42201</v>
      </c>
      <c r="C2755" s="128" t="s">
        <v>13</v>
      </c>
      <c r="D2755" s="358">
        <v>23.6</v>
      </c>
      <c r="E2755" s="358">
        <v>23.4</v>
      </c>
      <c r="F2755" s="358">
        <v>23.43</v>
      </c>
      <c r="G2755" s="358">
        <v>23.44</v>
      </c>
      <c r="H2755" s="358">
        <v>22.35</v>
      </c>
      <c r="I2755" s="358">
        <v>20.88</v>
      </c>
      <c r="J2755" s="358">
        <v>20.07</v>
      </c>
      <c r="K2755" s="358">
        <v>20.16</v>
      </c>
      <c r="L2755" s="358">
        <v>21.4</v>
      </c>
      <c r="M2755" s="358">
        <v>23.22</v>
      </c>
      <c r="N2755" s="358">
        <v>24.25</v>
      </c>
      <c r="O2755" s="358">
        <v>25.53</v>
      </c>
      <c r="P2755" s="358">
        <v>26.9</v>
      </c>
      <c r="Q2755" s="358">
        <v>28.06</v>
      </c>
      <c r="R2755" s="358">
        <v>28.53</v>
      </c>
      <c r="S2755" s="358">
        <v>28.82</v>
      </c>
      <c r="T2755" s="358">
        <v>28.54</v>
      </c>
      <c r="U2755" s="358">
        <v>27.77</v>
      </c>
      <c r="V2755" s="358">
        <v>26.89</v>
      </c>
      <c r="W2755" s="358">
        <v>25.97</v>
      </c>
      <c r="X2755" s="358">
        <v>24.34</v>
      </c>
      <c r="Y2755" s="358">
        <v>23.42</v>
      </c>
      <c r="Z2755" s="358">
        <v>22.74</v>
      </c>
      <c r="AA2755" s="358">
        <v>22.54</v>
      </c>
      <c r="AB2755" s="20">
        <v>586.25</v>
      </c>
    </row>
    <row r="2756" spans="2:28" thickTop="1" thickBot="1" x14ac:dyDescent="0.3">
      <c r="B2756" s="279">
        <v>42202</v>
      </c>
      <c r="C2756" s="128" t="s">
        <v>14</v>
      </c>
      <c r="D2756" s="358">
        <v>22.34</v>
      </c>
      <c r="E2756" s="358">
        <v>22.34</v>
      </c>
      <c r="F2756" s="358">
        <v>22.22</v>
      </c>
      <c r="G2756" s="358">
        <v>22.19</v>
      </c>
      <c r="H2756" s="358">
        <v>22.16</v>
      </c>
      <c r="I2756" s="358">
        <v>21.78</v>
      </c>
      <c r="J2756" s="358">
        <v>20.64</v>
      </c>
      <c r="K2756" s="358">
        <v>19.88</v>
      </c>
      <c r="L2756" s="358">
        <v>20.260000000000002</v>
      </c>
      <c r="M2756" s="358">
        <v>22.21</v>
      </c>
      <c r="N2756" s="358">
        <v>23.64</v>
      </c>
      <c r="O2756" s="358">
        <v>25</v>
      </c>
      <c r="P2756" s="358">
        <v>26.48</v>
      </c>
      <c r="Q2756" s="358">
        <v>27.68</v>
      </c>
      <c r="R2756" s="358">
        <v>28.53</v>
      </c>
      <c r="S2756" s="358">
        <v>28.82</v>
      </c>
      <c r="T2756" s="358">
        <v>28.68</v>
      </c>
      <c r="U2756" s="358">
        <v>28.25</v>
      </c>
      <c r="V2756" s="358">
        <v>27.57</v>
      </c>
      <c r="W2756" s="358">
        <v>26.25</v>
      </c>
      <c r="X2756" s="358">
        <v>24.92</v>
      </c>
      <c r="Y2756" s="358">
        <v>24.53</v>
      </c>
      <c r="Z2756" s="358">
        <v>24.03</v>
      </c>
      <c r="AA2756" s="358">
        <v>23.96</v>
      </c>
      <c r="AB2756" s="20">
        <v>584.36</v>
      </c>
    </row>
    <row r="2757" spans="2:28" thickTop="1" thickBot="1" x14ac:dyDescent="0.3">
      <c r="B2757" s="279">
        <v>42203</v>
      </c>
      <c r="C2757" s="128" t="s">
        <v>15</v>
      </c>
      <c r="D2757" s="358">
        <v>23.88</v>
      </c>
      <c r="E2757" s="358">
        <v>23.71</v>
      </c>
      <c r="F2757" s="358">
        <v>23.71</v>
      </c>
      <c r="G2757" s="358">
        <v>23.71</v>
      </c>
      <c r="H2757" s="358">
        <v>23.65</v>
      </c>
      <c r="I2757" s="358">
        <v>23.01</v>
      </c>
      <c r="J2757" s="358">
        <v>21.4</v>
      </c>
      <c r="K2757" s="358">
        <v>20.260000000000002</v>
      </c>
      <c r="L2757" s="358">
        <v>20</v>
      </c>
      <c r="M2757" s="358">
        <v>21.21</v>
      </c>
      <c r="N2757" s="358">
        <v>23.59</v>
      </c>
      <c r="O2757" s="358">
        <v>25.2</v>
      </c>
      <c r="P2757" s="358">
        <v>26.63</v>
      </c>
      <c r="Q2757" s="358">
        <v>27.87</v>
      </c>
      <c r="R2757" s="358">
        <v>29</v>
      </c>
      <c r="S2757" s="358">
        <v>29.2</v>
      </c>
      <c r="T2757" s="358">
        <v>29.2</v>
      </c>
      <c r="U2757" s="358">
        <v>28.53</v>
      </c>
      <c r="V2757" s="358">
        <v>26.98</v>
      </c>
      <c r="W2757" s="358">
        <v>25.71</v>
      </c>
      <c r="X2757" s="358">
        <v>25.22</v>
      </c>
      <c r="Y2757" s="358">
        <v>24.63</v>
      </c>
      <c r="Z2757" s="358">
        <v>23.85</v>
      </c>
      <c r="AA2757" s="358">
        <v>23.42</v>
      </c>
      <c r="AB2757" s="20">
        <v>593.56999999999994</v>
      </c>
    </row>
    <row r="2758" spans="2:28" thickTop="1" thickBot="1" x14ac:dyDescent="0.3">
      <c r="B2758" s="279">
        <v>42204</v>
      </c>
      <c r="C2758" s="128" t="s">
        <v>16</v>
      </c>
      <c r="D2758" s="358">
        <v>23.39</v>
      </c>
      <c r="E2758" s="358">
        <v>23.39</v>
      </c>
      <c r="F2758" s="358">
        <v>23.39</v>
      </c>
      <c r="G2758" s="358">
        <v>23.39</v>
      </c>
      <c r="H2758" s="358">
        <v>23.39</v>
      </c>
      <c r="I2758" s="358">
        <v>22.9</v>
      </c>
      <c r="J2758" s="358">
        <v>21.11</v>
      </c>
      <c r="K2758" s="358">
        <v>20.45</v>
      </c>
      <c r="L2758" s="358">
        <v>20.83</v>
      </c>
      <c r="M2758" s="358">
        <v>22.35</v>
      </c>
      <c r="N2758" s="358">
        <v>24.27</v>
      </c>
      <c r="O2758" s="358">
        <v>26.52</v>
      </c>
      <c r="P2758" s="358">
        <v>27.92</v>
      </c>
      <c r="Q2758" s="358">
        <v>29.17</v>
      </c>
      <c r="R2758" s="358">
        <v>29.52</v>
      </c>
      <c r="S2758" s="358">
        <v>29.77</v>
      </c>
      <c r="T2758" s="358">
        <v>29.67</v>
      </c>
      <c r="U2758" s="358">
        <v>29.39</v>
      </c>
      <c r="V2758" s="358">
        <v>28.91</v>
      </c>
      <c r="W2758" s="358">
        <v>27.19</v>
      </c>
      <c r="X2758" s="358">
        <v>26</v>
      </c>
      <c r="Y2758" s="358">
        <v>25.05</v>
      </c>
      <c r="Z2758" s="358">
        <v>23.84</v>
      </c>
      <c r="AA2758" s="358">
        <v>23.3</v>
      </c>
      <c r="AB2758" s="20">
        <v>605.1099999999999</v>
      </c>
    </row>
    <row r="2759" spans="2:28" thickTop="1" thickBot="1" x14ac:dyDescent="0.3">
      <c r="B2759" s="279">
        <v>42205</v>
      </c>
      <c r="C2759" s="128" t="s">
        <v>17</v>
      </c>
      <c r="D2759" s="358">
        <v>22.72</v>
      </c>
      <c r="E2759" s="358">
        <v>22.73</v>
      </c>
      <c r="F2759" s="358">
        <v>22.73</v>
      </c>
      <c r="G2759" s="358">
        <v>22.64</v>
      </c>
      <c r="H2759" s="358">
        <v>22.45</v>
      </c>
      <c r="I2759" s="358">
        <v>21.41</v>
      </c>
      <c r="J2759" s="358">
        <v>20.45</v>
      </c>
      <c r="K2759" s="358">
        <v>20.350000000000001</v>
      </c>
      <c r="L2759" s="358">
        <v>21.09</v>
      </c>
      <c r="M2759" s="358">
        <v>22.46</v>
      </c>
      <c r="N2759" s="358">
        <v>24.26</v>
      </c>
      <c r="O2759" s="358">
        <v>26.29</v>
      </c>
      <c r="P2759" s="358">
        <v>27.39</v>
      </c>
      <c r="Q2759" s="358">
        <v>28.44</v>
      </c>
      <c r="R2759" s="358">
        <v>29.1</v>
      </c>
      <c r="S2759" s="358">
        <v>29.1</v>
      </c>
      <c r="T2759" s="358">
        <v>29.29</v>
      </c>
      <c r="U2759" s="358">
        <v>28.63</v>
      </c>
      <c r="V2759" s="358">
        <v>26.92</v>
      </c>
      <c r="W2759" s="358">
        <v>24.65</v>
      </c>
      <c r="X2759" s="358">
        <v>22.93</v>
      </c>
      <c r="Y2759" s="358">
        <v>22.7</v>
      </c>
      <c r="Z2759" s="358">
        <v>22.65</v>
      </c>
      <c r="AA2759" s="358">
        <v>22.71</v>
      </c>
      <c r="AB2759" s="20">
        <v>584.09</v>
      </c>
    </row>
    <row r="2760" spans="2:28" thickTop="1" thickBot="1" x14ac:dyDescent="0.3">
      <c r="B2760" s="279">
        <v>42206</v>
      </c>
      <c r="C2760" s="128" t="s">
        <v>11</v>
      </c>
      <c r="D2760" s="358">
        <v>22.63</v>
      </c>
      <c r="E2760" s="358">
        <v>22.42</v>
      </c>
      <c r="F2760" s="358">
        <v>22.5</v>
      </c>
      <c r="G2760" s="358">
        <v>22.47</v>
      </c>
      <c r="H2760" s="358">
        <v>22.35</v>
      </c>
      <c r="I2760" s="358">
        <v>21.41</v>
      </c>
      <c r="J2760" s="358">
        <v>20.69</v>
      </c>
      <c r="K2760" s="358">
        <v>19.82</v>
      </c>
      <c r="L2760" s="358">
        <v>19.59</v>
      </c>
      <c r="M2760" s="358">
        <v>21.17</v>
      </c>
      <c r="N2760" s="358">
        <v>23.44</v>
      </c>
      <c r="O2760" s="358">
        <v>24.55</v>
      </c>
      <c r="P2760" s="358">
        <v>26.58</v>
      </c>
      <c r="Q2760" s="358">
        <v>27.4</v>
      </c>
      <c r="R2760" s="358">
        <v>27.93</v>
      </c>
      <c r="S2760" s="358">
        <v>28.72</v>
      </c>
      <c r="T2760" s="358">
        <v>28.88</v>
      </c>
      <c r="U2760" s="358">
        <v>29.03</v>
      </c>
      <c r="V2760" s="358">
        <v>28.53</v>
      </c>
      <c r="W2760" s="358">
        <v>27.08</v>
      </c>
      <c r="X2760" s="358">
        <v>25.5</v>
      </c>
      <c r="Y2760" s="358">
        <v>23.76</v>
      </c>
      <c r="Z2760" s="358">
        <v>23.23</v>
      </c>
      <c r="AA2760" s="358">
        <v>23.21</v>
      </c>
      <c r="AB2760" s="20">
        <v>582.88999999999987</v>
      </c>
    </row>
    <row r="2761" spans="2:28" thickTop="1" thickBot="1" x14ac:dyDescent="0.3">
      <c r="B2761" s="279">
        <v>42207</v>
      </c>
      <c r="C2761" s="128" t="s">
        <v>12</v>
      </c>
      <c r="D2761" s="358">
        <v>23.56</v>
      </c>
      <c r="E2761" s="358">
        <v>23.59</v>
      </c>
      <c r="F2761" s="358">
        <v>23.29</v>
      </c>
      <c r="G2761" s="358">
        <v>23.58</v>
      </c>
      <c r="H2761" s="358">
        <v>23.4</v>
      </c>
      <c r="I2761" s="358">
        <v>22.78</v>
      </c>
      <c r="J2761" s="358">
        <v>21.3</v>
      </c>
      <c r="K2761" s="358">
        <v>20.64</v>
      </c>
      <c r="L2761" s="358">
        <v>20.45</v>
      </c>
      <c r="M2761" s="358">
        <v>21.49</v>
      </c>
      <c r="N2761" s="358">
        <v>24.07</v>
      </c>
      <c r="O2761" s="358">
        <v>26.06</v>
      </c>
      <c r="P2761" s="358">
        <v>27.93</v>
      </c>
      <c r="Q2761" s="358">
        <v>28.72</v>
      </c>
      <c r="R2761" s="358">
        <v>29.07</v>
      </c>
      <c r="S2761" s="358">
        <v>29.67</v>
      </c>
      <c r="T2761" s="358">
        <v>29.58</v>
      </c>
      <c r="U2761" s="358">
        <v>29.06</v>
      </c>
      <c r="V2761" s="358">
        <v>28.7</v>
      </c>
      <c r="W2761" s="358">
        <v>26.6</v>
      </c>
      <c r="X2761" s="358">
        <v>25.4</v>
      </c>
      <c r="Y2761" s="358">
        <v>24.54</v>
      </c>
      <c r="Z2761" s="358">
        <v>24.16</v>
      </c>
      <c r="AA2761" s="358">
        <v>23.83</v>
      </c>
      <c r="AB2761" s="20">
        <v>601.47</v>
      </c>
    </row>
    <row r="2762" spans="2:28" thickTop="1" thickBot="1" x14ac:dyDescent="0.3">
      <c r="B2762" s="279">
        <v>42208</v>
      </c>
      <c r="C2762" s="128" t="s">
        <v>13</v>
      </c>
      <c r="D2762" s="358">
        <v>23.73</v>
      </c>
      <c r="E2762" s="358">
        <v>23.73</v>
      </c>
      <c r="F2762" s="358">
        <v>23.73</v>
      </c>
      <c r="G2762" s="358">
        <v>23.73</v>
      </c>
      <c r="H2762" s="358">
        <v>23.21</v>
      </c>
      <c r="I2762" s="358">
        <v>22.2</v>
      </c>
      <c r="J2762" s="358">
        <v>20.73</v>
      </c>
      <c r="K2762" s="358">
        <v>20.260000000000002</v>
      </c>
      <c r="L2762" s="358">
        <v>20.83</v>
      </c>
      <c r="M2762" s="358">
        <v>22.64</v>
      </c>
      <c r="N2762" s="358">
        <v>25.23</v>
      </c>
      <c r="O2762" s="358">
        <v>27.1</v>
      </c>
      <c r="P2762" s="358">
        <v>29.67</v>
      </c>
      <c r="Q2762" s="358">
        <v>30.63</v>
      </c>
      <c r="R2762" s="358">
        <v>30.82</v>
      </c>
      <c r="S2762" s="358">
        <v>30.91</v>
      </c>
      <c r="T2762" s="358">
        <v>30.34</v>
      </c>
      <c r="U2762" s="358">
        <v>28.44</v>
      </c>
      <c r="V2762" s="358">
        <v>26.72</v>
      </c>
      <c r="W2762" s="358">
        <v>25.25</v>
      </c>
      <c r="X2762" s="358">
        <v>24.73</v>
      </c>
      <c r="Y2762" s="358">
        <v>24.56</v>
      </c>
      <c r="Z2762" s="358">
        <v>24.04</v>
      </c>
      <c r="AA2762" s="358">
        <v>23.87</v>
      </c>
      <c r="AB2762" s="20">
        <v>607.09999999999991</v>
      </c>
    </row>
    <row r="2763" spans="2:28" thickTop="1" thickBot="1" x14ac:dyDescent="0.3">
      <c r="B2763" s="279">
        <v>42209</v>
      </c>
      <c r="C2763" s="128" t="s">
        <v>14</v>
      </c>
      <c r="D2763" s="358">
        <v>23.83</v>
      </c>
      <c r="E2763" s="358">
        <v>24</v>
      </c>
      <c r="F2763" s="358">
        <v>23.98</v>
      </c>
      <c r="G2763" s="358">
        <v>23.87</v>
      </c>
      <c r="H2763" s="358">
        <v>23.7</v>
      </c>
      <c r="I2763" s="358">
        <v>22.75</v>
      </c>
      <c r="J2763" s="358">
        <v>20.92</v>
      </c>
      <c r="K2763" s="358">
        <v>20.45</v>
      </c>
      <c r="L2763" s="358">
        <v>21.4</v>
      </c>
      <c r="M2763" s="358">
        <v>23.04</v>
      </c>
      <c r="N2763" s="358">
        <v>25.29</v>
      </c>
      <c r="O2763" s="358">
        <v>27.05</v>
      </c>
      <c r="P2763" s="358">
        <v>27.87</v>
      </c>
      <c r="Q2763" s="358">
        <v>28.71</v>
      </c>
      <c r="R2763" s="358">
        <v>29.43</v>
      </c>
      <c r="S2763" s="358">
        <v>30</v>
      </c>
      <c r="T2763" s="358">
        <v>30.16</v>
      </c>
      <c r="U2763" s="358">
        <v>29.35</v>
      </c>
      <c r="V2763" s="358">
        <v>28.72</v>
      </c>
      <c r="W2763" s="358">
        <v>27.39</v>
      </c>
      <c r="X2763" s="358">
        <v>26.4</v>
      </c>
      <c r="Y2763" s="358">
        <v>25.14</v>
      </c>
      <c r="Z2763" s="358">
        <v>24</v>
      </c>
      <c r="AA2763" s="358">
        <v>23.98</v>
      </c>
      <c r="AB2763" s="20">
        <v>611.42999999999995</v>
      </c>
    </row>
    <row r="2764" spans="2:28" thickTop="1" thickBot="1" x14ac:dyDescent="0.3">
      <c r="B2764" s="279">
        <v>42210</v>
      </c>
      <c r="C2764" s="128" t="s">
        <v>15</v>
      </c>
      <c r="D2764" s="358">
        <v>24.04</v>
      </c>
      <c r="E2764" s="358">
        <v>24.04</v>
      </c>
      <c r="F2764" s="358">
        <v>23.81</v>
      </c>
      <c r="G2764" s="358">
        <v>23.71</v>
      </c>
      <c r="H2764" s="358">
        <v>23.71</v>
      </c>
      <c r="I2764" s="358">
        <v>23.2</v>
      </c>
      <c r="J2764" s="358">
        <v>21.58</v>
      </c>
      <c r="K2764" s="358">
        <v>20.260000000000002</v>
      </c>
      <c r="L2764" s="358">
        <v>20</v>
      </c>
      <c r="M2764" s="358">
        <v>21.4</v>
      </c>
      <c r="N2764" s="358">
        <v>24.41</v>
      </c>
      <c r="O2764" s="358">
        <v>26.54</v>
      </c>
      <c r="P2764" s="358">
        <v>27.52</v>
      </c>
      <c r="Q2764" s="358">
        <v>28.25</v>
      </c>
      <c r="R2764" s="358">
        <v>29.22</v>
      </c>
      <c r="S2764" s="358">
        <v>30.05</v>
      </c>
      <c r="T2764" s="358">
        <v>30.22</v>
      </c>
      <c r="U2764" s="358">
        <v>30.18</v>
      </c>
      <c r="V2764" s="358">
        <v>29.16</v>
      </c>
      <c r="W2764" s="358">
        <v>28.67</v>
      </c>
      <c r="X2764" s="358">
        <v>27.89</v>
      </c>
      <c r="Y2764" s="358">
        <v>27.02</v>
      </c>
      <c r="Z2764" s="358">
        <v>25.61</v>
      </c>
      <c r="AA2764" s="358">
        <v>25.49</v>
      </c>
      <c r="AB2764" s="20">
        <v>615.98</v>
      </c>
    </row>
    <row r="2765" spans="2:28" thickTop="1" thickBot="1" x14ac:dyDescent="0.3">
      <c r="B2765" s="279">
        <v>42211</v>
      </c>
      <c r="C2765" s="128" t="s">
        <v>16</v>
      </c>
      <c r="D2765" s="358">
        <v>25.22</v>
      </c>
      <c r="E2765" s="358">
        <v>25.2</v>
      </c>
      <c r="F2765" s="358">
        <v>25.12</v>
      </c>
      <c r="G2765" s="358">
        <v>25.12</v>
      </c>
      <c r="H2765" s="358">
        <v>25.12</v>
      </c>
      <c r="I2765" s="358">
        <v>24.19</v>
      </c>
      <c r="J2765" s="358">
        <v>21.99</v>
      </c>
      <c r="K2765" s="358">
        <v>20.260000000000002</v>
      </c>
      <c r="L2765" s="358">
        <v>19.88</v>
      </c>
      <c r="M2765" s="358">
        <v>21.4</v>
      </c>
      <c r="N2765" s="358">
        <v>24</v>
      </c>
      <c r="O2765" s="358">
        <v>26.06</v>
      </c>
      <c r="P2765" s="358">
        <v>27.65</v>
      </c>
      <c r="Q2765" s="358">
        <v>29.36</v>
      </c>
      <c r="R2765" s="358">
        <v>29.93</v>
      </c>
      <c r="S2765" s="358">
        <v>30.53</v>
      </c>
      <c r="T2765" s="358">
        <v>30.93</v>
      </c>
      <c r="U2765" s="358">
        <v>30.92</v>
      </c>
      <c r="V2765" s="358">
        <v>30.5</v>
      </c>
      <c r="W2765" s="358">
        <v>30.41</v>
      </c>
      <c r="X2765" s="358">
        <v>28.32</v>
      </c>
      <c r="Y2765" s="358">
        <v>27.38</v>
      </c>
      <c r="Z2765" s="358">
        <v>25.73</v>
      </c>
      <c r="AA2765" s="358">
        <v>25.48</v>
      </c>
      <c r="AB2765" s="20">
        <v>630.70000000000005</v>
      </c>
    </row>
    <row r="2766" spans="2:28" thickTop="1" thickBot="1" x14ac:dyDescent="0.3">
      <c r="B2766" s="279">
        <v>42212</v>
      </c>
      <c r="C2766" s="128" t="s">
        <v>17</v>
      </c>
      <c r="D2766" s="358">
        <v>24.52</v>
      </c>
      <c r="E2766" s="358">
        <v>24.94</v>
      </c>
      <c r="F2766" s="358">
        <v>24.69</v>
      </c>
      <c r="G2766" s="358">
        <v>24.65</v>
      </c>
      <c r="H2766" s="358">
        <v>24.35</v>
      </c>
      <c r="I2766" s="358">
        <v>23.05</v>
      </c>
      <c r="J2766" s="358">
        <v>21.68</v>
      </c>
      <c r="K2766" s="358">
        <v>20.45</v>
      </c>
      <c r="L2766" s="358">
        <v>19.88</v>
      </c>
      <c r="M2766" s="358">
        <v>21.4</v>
      </c>
      <c r="N2766" s="358">
        <v>24.68</v>
      </c>
      <c r="O2766" s="358">
        <v>26.84</v>
      </c>
      <c r="P2766" s="358">
        <v>28.07</v>
      </c>
      <c r="Q2766" s="358">
        <v>29.39</v>
      </c>
      <c r="R2766" s="358">
        <v>30.12</v>
      </c>
      <c r="S2766" s="358">
        <v>31</v>
      </c>
      <c r="T2766" s="358">
        <v>31.2</v>
      </c>
      <c r="U2766" s="358">
        <v>31.04</v>
      </c>
      <c r="V2766" s="358">
        <v>30.55</v>
      </c>
      <c r="W2766" s="358">
        <v>29.99</v>
      </c>
      <c r="X2766" s="358">
        <v>28.2</v>
      </c>
      <c r="Y2766" s="358">
        <v>25.99</v>
      </c>
      <c r="Z2766" s="358">
        <v>24.92</v>
      </c>
      <c r="AA2766" s="358">
        <v>24.71</v>
      </c>
      <c r="AB2766" s="20">
        <v>626.31000000000006</v>
      </c>
    </row>
    <row r="2767" spans="2:28" thickTop="1" thickBot="1" x14ac:dyDescent="0.3">
      <c r="B2767" s="279">
        <v>42213</v>
      </c>
      <c r="C2767" s="128" t="s">
        <v>11</v>
      </c>
      <c r="D2767" s="358">
        <v>24.05</v>
      </c>
      <c r="E2767" s="358">
        <v>24.44</v>
      </c>
      <c r="F2767" s="358">
        <v>24.01</v>
      </c>
      <c r="G2767" s="358">
        <v>23.81</v>
      </c>
      <c r="H2767" s="358">
        <v>23.74</v>
      </c>
      <c r="I2767" s="358">
        <v>22.42</v>
      </c>
      <c r="J2767" s="358">
        <v>21.62</v>
      </c>
      <c r="K2767" s="358">
        <v>21.05</v>
      </c>
      <c r="L2767" s="358">
        <v>22.13</v>
      </c>
      <c r="M2767" s="358">
        <v>23.2</v>
      </c>
      <c r="N2767" s="358">
        <v>25.37</v>
      </c>
      <c r="O2767" s="358">
        <v>26.37</v>
      </c>
      <c r="P2767" s="358">
        <v>27.99</v>
      </c>
      <c r="Q2767" s="358">
        <v>28.58</v>
      </c>
      <c r="R2767" s="358">
        <v>29.43</v>
      </c>
      <c r="S2767" s="358">
        <v>30.75</v>
      </c>
      <c r="T2767" s="358">
        <v>30.58</v>
      </c>
      <c r="U2767" s="358">
        <v>30.49</v>
      </c>
      <c r="V2767" s="358">
        <v>30.31</v>
      </c>
      <c r="W2767" s="358">
        <v>28.07</v>
      </c>
      <c r="X2767" s="358">
        <v>27.48</v>
      </c>
      <c r="Y2767" s="358">
        <v>25.45</v>
      </c>
      <c r="Z2767" s="358">
        <v>24.94</v>
      </c>
      <c r="AA2767" s="358">
        <v>22.97</v>
      </c>
      <c r="AB2767" s="20">
        <v>619.25000000000011</v>
      </c>
    </row>
    <row r="2768" spans="2:28" thickTop="1" thickBot="1" x14ac:dyDescent="0.3">
      <c r="B2768" s="279">
        <v>42214</v>
      </c>
      <c r="C2768" s="128" t="s">
        <v>12</v>
      </c>
      <c r="D2768" s="358">
        <v>24.51</v>
      </c>
      <c r="E2768" s="358">
        <v>24.39</v>
      </c>
      <c r="F2768" s="358">
        <v>24.39</v>
      </c>
      <c r="G2768" s="358">
        <v>24.2</v>
      </c>
      <c r="H2768" s="358">
        <v>24.18</v>
      </c>
      <c r="I2768" s="358">
        <v>24.05</v>
      </c>
      <c r="J2768" s="358">
        <v>23.42</v>
      </c>
      <c r="K2768" s="358">
        <v>21.31</v>
      </c>
      <c r="L2768" s="358">
        <v>21.67</v>
      </c>
      <c r="M2768" s="358">
        <v>23.31</v>
      </c>
      <c r="N2768" s="358">
        <v>25.48</v>
      </c>
      <c r="O2768" s="358">
        <v>26.7</v>
      </c>
      <c r="P2768" s="358">
        <v>28.03</v>
      </c>
      <c r="Q2768" s="358">
        <v>28.7</v>
      </c>
      <c r="R2768" s="358">
        <v>29.75</v>
      </c>
      <c r="S2768" s="358">
        <v>29.48</v>
      </c>
      <c r="T2768" s="358">
        <v>29.66</v>
      </c>
      <c r="U2768" s="358">
        <v>28.94</v>
      </c>
      <c r="V2768" s="358">
        <v>29.41</v>
      </c>
      <c r="W2768" s="358">
        <v>28.21</v>
      </c>
      <c r="X2768" s="358">
        <v>27.39</v>
      </c>
      <c r="Y2768" s="358">
        <v>25.9</v>
      </c>
      <c r="Z2768" s="358">
        <v>25.38</v>
      </c>
      <c r="AA2768" s="358">
        <v>24.36</v>
      </c>
      <c r="AB2768" s="20">
        <v>622.82000000000016</v>
      </c>
    </row>
    <row r="2769" spans="1:28" thickTop="1" thickBot="1" x14ac:dyDescent="0.3">
      <c r="B2769" s="279">
        <v>42215</v>
      </c>
      <c r="C2769" s="128" t="s">
        <v>13</v>
      </c>
      <c r="D2769" s="358">
        <v>24.48</v>
      </c>
      <c r="E2769" s="358">
        <v>24.22</v>
      </c>
      <c r="F2769" s="358">
        <v>24.2</v>
      </c>
      <c r="G2769" s="358">
        <v>24.07</v>
      </c>
      <c r="H2769" s="358">
        <v>23.81</v>
      </c>
      <c r="I2769" s="358">
        <v>22.76</v>
      </c>
      <c r="J2769" s="358">
        <v>21.92</v>
      </c>
      <c r="K2769" s="358">
        <v>22.02</v>
      </c>
      <c r="L2769" s="358">
        <v>21.55</v>
      </c>
      <c r="M2769" s="358">
        <v>23.34</v>
      </c>
      <c r="N2769" s="358">
        <v>25.4</v>
      </c>
      <c r="O2769" s="358">
        <v>26.98</v>
      </c>
      <c r="P2769" s="358">
        <v>28.03</v>
      </c>
      <c r="Q2769" s="358">
        <v>28.17</v>
      </c>
      <c r="R2769" s="358">
        <v>29.17</v>
      </c>
      <c r="S2769" s="358">
        <v>29.15</v>
      </c>
      <c r="T2769" s="358">
        <v>29.7</v>
      </c>
      <c r="U2769" s="358">
        <v>30.23</v>
      </c>
      <c r="V2769" s="358">
        <v>29.65</v>
      </c>
      <c r="W2769" s="358">
        <v>28.98</v>
      </c>
      <c r="X2769" s="358">
        <v>26.56</v>
      </c>
      <c r="Y2769" s="358">
        <v>25.07</v>
      </c>
      <c r="Z2769" s="358">
        <v>24.62</v>
      </c>
      <c r="AA2769" s="358">
        <v>24.01</v>
      </c>
      <c r="AB2769" s="20">
        <v>618.08999999999992</v>
      </c>
    </row>
    <row r="2770" spans="1:28" thickTop="1" thickBot="1" x14ac:dyDescent="0.3">
      <c r="B2770" s="279">
        <v>42216</v>
      </c>
      <c r="C2770" s="128" t="s">
        <v>14</v>
      </c>
      <c r="D2770" s="358">
        <v>23.38</v>
      </c>
      <c r="E2770" s="358">
        <v>23.26</v>
      </c>
      <c r="F2770" s="358">
        <v>22.91</v>
      </c>
      <c r="G2770" s="358">
        <v>22.64</v>
      </c>
      <c r="H2770" s="358">
        <v>22.52</v>
      </c>
      <c r="I2770" s="358">
        <v>21.74</v>
      </c>
      <c r="J2770" s="358">
        <v>20.02</v>
      </c>
      <c r="K2770" s="358">
        <v>19.21</v>
      </c>
      <c r="L2770" s="358">
        <v>19.399999999999999</v>
      </c>
      <c r="M2770" s="358">
        <v>20.53</v>
      </c>
      <c r="N2770" s="358">
        <v>23.4</v>
      </c>
      <c r="O2770" s="358">
        <v>25.59</v>
      </c>
      <c r="P2770" s="358">
        <v>26.92</v>
      </c>
      <c r="Q2770" s="358">
        <v>28.91</v>
      </c>
      <c r="R2770" s="358">
        <v>29.48</v>
      </c>
      <c r="S2770" s="358">
        <v>30.24</v>
      </c>
      <c r="T2770" s="358">
        <v>30.15</v>
      </c>
      <c r="U2770" s="358">
        <v>30.05</v>
      </c>
      <c r="V2770" s="358">
        <v>29.48</v>
      </c>
      <c r="W2770" s="358">
        <v>27.93</v>
      </c>
      <c r="X2770" s="358">
        <v>26.19</v>
      </c>
      <c r="Y2770" s="358">
        <v>24.59</v>
      </c>
      <c r="Z2770" s="358">
        <v>24.15</v>
      </c>
      <c r="AA2770" s="358">
        <v>23.87</v>
      </c>
      <c r="AB2770" s="20">
        <v>596.56000000000017</v>
      </c>
    </row>
    <row r="2771" spans="1:28" thickTop="1" thickBot="1" x14ac:dyDescent="0.3">
      <c r="A2771" s="11" t="s">
        <v>24</v>
      </c>
      <c r="B2771" s="279">
        <v>42217</v>
      </c>
      <c r="C2771" s="128" t="s">
        <v>15</v>
      </c>
      <c r="D2771" s="358">
        <v>23.3</v>
      </c>
      <c r="E2771" s="358">
        <v>23.18</v>
      </c>
      <c r="F2771" s="358">
        <v>23.23</v>
      </c>
      <c r="G2771" s="358">
        <v>23.41</v>
      </c>
      <c r="H2771" s="358">
        <v>22.73</v>
      </c>
      <c r="I2771" s="358">
        <v>21.78</v>
      </c>
      <c r="J2771" s="358">
        <v>20.54</v>
      </c>
      <c r="K2771" s="358">
        <v>19.399999999999999</v>
      </c>
      <c r="L2771" s="358">
        <v>19.690000000000001</v>
      </c>
      <c r="M2771" s="358">
        <v>21.21</v>
      </c>
      <c r="N2771" s="358">
        <v>23.66</v>
      </c>
      <c r="O2771" s="358">
        <v>25.77</v>
      </c>
      <c r="P2771" s="358">
        <v>26.95</v>
      </c>
      <c r="Q2771" s="358">
        <v>28.46</v>
      </c>
      <c r="R2771" s="358">
        <v>29.58</v>
      </c>
      <c r="S2771" s="358">
        <v>30.34</v>
      </c>
      <c r="T2771" s="358">
        <v>30.43</v>
      </c>
      <c r="U2771" s="358">
        <v>30.24</v>
      </c>
      <c r="V2771" s="358">
        <v>30.05</v>
      </c>
      <c r="W2771" s="358">
        <v>29.31</v>
      </c>
      <c r="X2771" s="358">
        <v>27.98</v>
      </c>
      <c r="Y2771" s="358">
        <v>26.06</v>
      </c>
      <c r="Z2771" s="358">
        <v>25</v>
      </c>
      <c r="AA2771" s="358">
        <v>24.92</v>
      </c>
      <c r="AB2771" s="20">
        <v>607.2199999999998</v>
      </c>
    </row>
    <row r="2772" spans="1:28" thickTop="1" thickBot="1" x14ac:dyDescent="0.3">
      <c r="B2772" s="279">
        <v>42218</v>
      </c>
      <c r="C2772" s="128" t="s">
        <v>16</v>
      </c>
      <c r="D2772" s="358">
        <v>24.93</v>
      </c>
      <c r="E2772" s="358">
        <v>24.67</v>
      </c>
      <c r="F2772" s="358">
        <v>24.35</v>
      </c>
      <c r="G2772" s="358">
        <v>23.9</v>
      </c>
      <c r="H2772" s="358">
        <v>23.9</v>
      </c>
      <c r="I2772" s="358">
        <v>23.18</v>
      </c>
      <c r="J2772" s="358">
        <v>21.3</v>
      </c>
      <c r="K2772" s="358">
        <v>20.07</v>
      </c>
      <c r="L2772" s="358">
        <v>20.350000000000001</v>
      </c>
      <c r="M2772" s="358">
        <v>22.64</v>
      </c>
      <c r="N2772" s="358">
        <v>25.26</v>
      </c>
      <c r="O2772" s="358">
        <v>26.99</v>
      </c>
      <c r="P2772" s="358">
        <v>28.71</v>
      </c>
      <c r="Q2772" s="358">
        <v>29.86</v>
      </c>
      <c r="R2772" s="358">
        <v>30.63</v>
      </c>
      <c r="S2772" s="358">
        <v>31.2</v>
      </c>
      <c r="T2772" s="358">
        <v>31.29</v>
      </c>
      <c r="U2772" s="358">
        <v>31.2</v>
      </c>
      <c r="V2772" s="358">
        <v>30.43</v>
      </c>
      <c r="W2772" s="358">
        <v>29.55</v>
      </c>
      <c r="X2772" s="358">
        <v>27.68</v>
      </c>
      <c r="Y2772" s="358">
        <v>25.58</v>
      </c>
      <c r="Z2772" s="358">
        <v>24.63</v>
      </c>
      <c r="AA2772" s="358">
        <v>24.25</v>
      </c>
      <c r="AB2772" s="20">
        <v>626.54999999999995</v>
      </c>
    </row>
    <row r="2773" spans="1:28" thickTop="1" thickBot="1" x14ac:dyDescent="0.3">
      <c r="B2773" s="279">
        <v>42219</v>
      </c>
      <c r="C2773" s="128" t="s">
        <v>17</v>
      </c>
      <c r="D2773" s="358">
        <v>23.4</v>
      </c>
      <c r="E2773" s="358">
        <v>23.49</v>
      </c>
      <c r="F2773" s="358">
        <v>23.53</v>
      </c>
      <c r="G2773" s="358">
        <v>23.3</v>
      </c>
      <c r="H2773" s="358">
        <v>23.11</v>
      </c>
      <c r="I2773" s="358">
        <v>22.7</v>
      </c>
      <c r="J2773" s="358">
        <v>21.11</v>
      </c>
      <c r="K2773" s="358">
        <v>20</v>
      </c>
      <c r="L2773" s="358">
        <v>20.92</v>
      </c>
      <c r="M2773" s="358">
        <v>22.87</v>
      </c>
      <c r="N2773" s="358">
        <v>25</v>
      </c>
      <c r="O2773" s="358">
        <v>27.32</v>
      </c>
      <c r="P2773" s="358">
        <v>29.39</v>
      </c>
      <c r="Q2773" s="358">
        <v>30.82</v>
      </c>
      <c r="R2773" s="358">
        <v>31.39</v>
      </c>
      <c r="S2773" s="358">
        <v>31.67</v>
      </c>
      <c r="T2773" s="358">
        <v>31.67</v>
      </c>
      <c r="U2773" s="358">
        <v>30.64</v>
      </c>
      <c r="V2773" s="358">
        <v>29.29</v>
      </c>
      <c r="W2773" s="358">
        <v>26.8</v>
      </c>
      <c r="X2773" s="358">
        <v>25.38</v>
      </c>
      <c r="Y2773" s="358">
        <v>24.69</v>
      </c>
      <c r="Z2773" s="358">
        <v>24.26</v>
      </c>
      <c r="AA2773" s="358">
        <v>23.78</v>
      </c>
      <c r="AB2773" s="20">
        <v>616.53</v>
      </c>
    </row>
    <row r="2774" spans="1:28" thickTop="1" thickBot="1" x14ac:dyDescent="0.3">
      <c r="B2774" s="279">
        <v>42220</v>
      </c>
      <c r="C2774" s="128" t="s">
        <v>11</v>
      </c>
      <c r="D2774" s="358">
        <v>23.4</v>
      </c>
      <c r="E2774" s="358">
        <v>23.39</v>
      </c>
      <c r="F2774" s="358">
        <v>23.53</v>
      </c>
      <c r="G2774" s="358">
        <v>23.53</v>
      </c>
      <c r="H2774" s="358">
        <v>23.45</v>
      </c>
      <c r="I2774" s="358">
        <v>22.7</v>
      </c>
      <c r="J2774" s="358">
        <v>22.17</v>
      </c>
      <c r="K2774" s="358">
        <v>20.92</v>
      </c>
      <c r="L2774" s="358">
        <v>20.45</v>
      </c>
      <c r="M2774" s="358">
        <v>22.26</v>
      </c>
      <c r="N2774" s="358">
        <v>24.81</v>
      </c>
      <c r="O2774" s="358">
        <v>26.24</v>
      </c>
      <c r="P2774" s="358">
        <v>27.83</v>
      </c>
      <c r="Q2774" s="358">
        <v>29.05</v>
      </c>
      <c r="R2774" s="358">
        <v>30.53</v>
      </c>
      <c r="S2774" s="358">
        <v>30.72</v>
      </c>
      <c r="T2774" s="358">
        <v>30.82</v>
      </c>
      <c r="U2774" s="358">
        <v>30.82</v>
      </c>
      <c r="V2774" s="358">
        <v>29.92</v>
      </c>
      <c r="W2774" s="358">
        <v>27.43</v>
      </c>
      <c r="X2774" s="358">
        <v>26.2</v>
      </c>
      <c r="Y2774" s="358">
        <v>25.12</v>
      </c>
      <c r="Z2774" s="358">
        <v>24.92</v>
      </c>
      <c r="AA2774" s="358">
        <v>24.68</v>
      </c>
      <c r="AB2774" s="20">
        <v>614.89</v>
      </c>
    </row>
    <row r="2775" spans="1:28" thickTop="1" thickBot="1" x14ac:dyDescent="0.3">
      <c r="B2775" s="279">
        <v>42221</v>
      </c>
      <c r="C2775" s="128" t="s">
        <v>12</v>
      </c>
      <c r="D2775" s="358">
        <v>24.69</v>
      </c>
      <c r="E2775" s="358">
        <v>24.51</v>
      </c>
      <c r="F2775" s="358">
        <v>24.5</v>
      </c>
      <c r="G2775" s="358">
        <v>24.44</v>
      </c>
      <c r="H2775" s="358">
        <v>24.16</v>
      </c>
      <c r="I2775" s="358">
        <v>23.27</v>
      </c>
      <c r="J2775" s="358">
        <v>22.5</v>
      </c>
      <c r="K2775" s="358">
        <v>21.21</v>
      </c>
      <c r="L2775" s="358">
        <v>20.83</v>
      </c>
      <c r="M2775" s="358">
        <v>22.92</v>
      </c>
      <c r="N2775" s="358">
        <v>25.63</v>
      </c>
      <c r="O2775" s="358">
        <v>27.73</v>
      </c>
      <c r="P2775" s="358">
        <v>28.7</v>
      </c>
      <c r="Q2775" s="358">
        <v>29.48</v>
      </c>
      <c r="R2775" s="358">
        <v>30.02</v>
      </c>
      <c r="S2775" s="358">
        <v>30.24</v>
      </c>
      <c r="T2775" s="358">
        <v>30.53</v>
      </c>
      <c r="U2775" s="358">
        <v>30.45</v>
      </c>
      <c r="V2775" s="358">
        <v>30</v>
      </c>
      <c r="W2775" s="358">
        <v>28.27</v>
      </c>
      <c r="X2775" s="358">
        <v>27.31</v>
      </c>
      <c r="Y2775" s="358">
        <v>26.13</v>
      </c>
      <c r="Z2775" s="358">
        <v>25.49</v>
      </c>
      <c r="AA2775" s="358">
        <v>25.38</v>
      </c>
      <c r="AB2775" s="20">
        <v>628.39</v>
      </c>
    </row>
    <row r="2776" spans="1:28" thickTop="1" thickBot="1" x14ac:dyDescent="0.3">
      <c r="B2776" s="279">
        <v>42222</v>
      </c>
      <c r="C2776" s="128" t="s">
        <v>13</v>
      </c>
      <c r="D2776" s="358">
        <v>25.09</v>
      </c>
      <c r="E2776" s="358">
        <v>24.92</v>
      </c>
      <c r="F2776" s="358">
        <v>25.06</v>
      </c>
      <c r="G2776" s="358">
        <v>24.94</v>
      </c>
      <c r="H2776" s="358">
        <v>24.73</v>
      </c>
      <c r="I2776" s="358">
        <v>23.58</v>
      </c>
      <c r="J2776" s="358">
        <v>21.3</v>
      </c>
      <c r="K2776" s="358">
        <v>19.88</v>
      </c>
      <c r="L2776" s="358">
        <v>20.07</v>
      </c>
      <c r="M2776" s="358">
        <v>22.41</v>
      </c>
      <c r="N2776" s="358">
        <v>24.05</v>
      </c>
      <c r="O2776" s="358">
        <v>26.05</v>
      </c>
      <c r="P2776" s="358">
        <v>27.32</v>
      </c>
      <c r="Q2776" s="358">
        <v>29</v>
      </c>
      <c r="R2776" s="358">
        <v>30</v>
      </c>
      <c r="S2776" s="358">
        <v>30.63</v>
      </c>
      <c r="T2776" s="358">
        <v>30.72</v>
      </c>
      <c r="U2776" s="358">
        <v>30.53</v>
      </c>
      <c r="V2776" s="358">
        <v>30</v>
      </c>
      <c r="W2776" s="358">
        <v>28.8</v>
      </c>
      <c r="X2776" s="358">
        <v>27.62</v>
      </c>
      <c r="Y2776" s="358">
        <v>26.07</v>
      </c>
      <c r="Z2776" s="358">
        <v>25.42</v>
      </c>
      <c r="AA2776" s="358">
        <v>24.65</v>
      </c>
      <c r="AB2776" s="20">
        <v>622.83999999999992</v>
      </c>
    </row>
    <row r="2777" spans="1:28" thickTop="1" thickBot="1" x14ac:dyDescent="0.3">
      <c r="B2777" s="279">
        <v>42223</v>
      </c>
      <c r="C2777" s="128" t="s">
        <v>14</v>
      </c>
      <c r="D2777" s="358">
        <v>24.24</v>
      </c>
      <c r="E2777" s="358">
        <v>23.99</v>
      </c>
      <c r="F2777" s="358">
        <v>24.06</v>
      </c>
      <c r="G2777" s="358">
        <v>24</v>
      </c>
      <c r="H2777" s="358">
        <v>23.41</v>
      </c>
      <c r="I2777" s="358">
        <v>23.11</v>
      </c>
      <c r="J2777" s="358">
        <v>22</v>
      </c>
      <c r="K2777" s="358">
        <v>20.45</v>
      </c>
      <c r="L2777" s="358">
        <v>20.16</v>
      </c>
      <c r="M2777" s="358">
        <v>21.78</v>
      </c>
      <c r="N2777" s="358">
        <v>24.4</v>
      </c>
      <c r="O2777" s="358">
        <v>26.75</v>
      </c>
      <c r="P2777" s="358">
        <v>28.76</v>
      </c>
      <c r="Q2777" s="358">
        <v>29.58</v>
      </c>
      <c r="R2777" s="358">
        <v>30.63</v>
      </c>
      <c r="S2777" s="358">
        <v>31.2</v>
      </c>
      <c r="T2777" s="358">
        <v>31.06</v>
      </c>
      <c r="U2777" s="358">
        <v>31.21</v>
      </c>
      <c r="V2777" s="358">
        <v>30.65</v>
      </c>
      <c r="W2777" s="358">
        <v>29.93</v>
      </c>
      <c r="X2777" s="358">
        <v>27.72</v>
      </c>
      <c r="Y2777" s="358">
        <v>26.19</v>
      </c>
      <c r="Z2777" s="358">
        <v>25.4</v>
      </c>
      <c r="AA2777" s="358">
        <v>24.78</v>
      </c>
      <c r="AB2777" s="20">
        <v>625.45999999999992</v>
      </c>
    </row>
    <row r="2778" spans="1:28" thickTop="1" thickBot="1" x14ac:dyDescent="0.3">
      <c r="B2778" s="279">
        <v>42224</v>
      </c>
      <c r="C2778" s="128" t="s">
        <v>15</v>
      </c>
      <c r="D2778" s="358">
        <v>24.35</v>
      </c>
      <c r="E2778" s="358">
        <v>24.35</v>
      </c>
      <c r="F2778" s="358">
        <v>24.14</v>
      </c>
      <c r="G2778" s="358">
        <v>23.93</v>
      </c>
      <c r="H2778" s="358">
        <v>23.93</v>
      </c>
      <c r="I2778" s="358">
        <v>23.3</v>
      </c>
      <c r="J2778" s="358">
        <v>22.35</v>
      </c>
      <c r="K2778" s="358">
        <v>20.64</v>
      </c>
      <c r="L2778" s="358">
        <v>20.260000000000002</v>
      </c>
      <c r="M2778" s="358">
        <v>21.68</v>
      </c>
      <c r="N2778" s="358">
        <v>24.13</v>
      </c>
      <c r="O2778" s="358">
        <v>26.15</v>
      </c>
      <c r="P2778" s="358">
        <v>28.34</v>
      </c>
      <c r="Q2778" s="358">
        <v>29.48</v>
      </c>
      <c r="R2778" s="358">
        <v>30.23</v>
      </c>
      <c r="S2778" s="358">
        <v>31.58</v>
      </c>
      <c r="T2778" s="358">
        <v>32</v>
      </c>
      <c r="U2778" s="358">
        <v>32</v>
      </c>
      <c r="V2778" s="358">
        <v>31.47</v>
      </c>
      <c r="W2778" s="358">
        <v>30.79</v>
      </c>
      <c r="X2778" s="358">
        <v>28.41</v>
      </c>
      <c r="Y2778" s="358">
        <v>26.73</v>
      </c>
      <c r="Z2778" s="358">
        <v>26.15</v>
      </c>
      <c r="AA2778" s="358">
        <v>25.87</v>
      </c>
      <c r="AB2778" s="20">
        <v>632.25999999999988</v>
      </c>
    </row>
    <row r="2779" spans="1:28" thickTop="1" thickBot="1" x14ac:dyDescent="0.3">
      <c r="B2779" s="279">
        <v>42225</v>
      </c>
      <c r="C2779" s="128" t="s">
        <v>16</v>
      </c>
      <c r="D2779" s="358">
        <v>26.14</v>
      </c>
      <c r="E2779" s="358">
        <v>25.75</v>
      </c>
      <c r="F2779" s="358">
        <v>25.68</v>
      </c>
      <c r="G2779" s="358">
        <v>25.49</v>
      </c>
      <c r="H2779" s="358">
        <v>25.11</v>
      </c>
      <c r="I2779" s="358">
        <v>23.97</v>
      </c>
      <c r="J2779" s="358">
        <v>22.87</v>
      </c>
      <c r="K2779" s="358">
        <v>21</v>
      </c>
      <c r="L2779" s="358">
        <v>20.64</v>
      </c>
      <c r="M2779" s="358">
        <v>22.26</v>
      </c>
      <c r="N2779" s="358">
        <v>25.74</v>
      </c>
      <c r="O2779" s="358">
        <v>27.88</v>
      </c>
      <c r="P2779" s="358">
        <v>29.2</v>
      </c>
      <c r="Q2779" s="358">
        <v>31.1</v>
      </c>
      <c r="R2779" s="358">
        <v>31.75</v>
      </c>
      <c r="S2779" s="358">
        <v>31.56</v>
      </c>
      <c r="T2779" s="358">
        <v>31.77</v>
      </c>
      <c r="U2779" s="358">
        <v>31.67</v>
      </c>
      <c r="V2779" s="358">
        <v>30.81</v>
      </c>
      <c r="W2779" s="358">
        <v>29.54</v>
      </c>
      <c r="X2779" s="358">
        <v>27.3</v>
      </c>
      <c r="Y2779" s="358">
        <v>25.11</v>
      </c>
      <c r="Z2779" s="358">
        <v>24.21</v>
      </c>
      <c r="AA2779" s="358">
        <v>24.25</v>
      </c>
      <c r="AB2779" s="20">
        <v>640.79999999999995</v>
      </c>
    </row>
    <row r="2780" spans="1:28" thickTop="1" thickBot="1" x14ac:dyDescent="0.3">
      <c r="B2780" s="279">
        <v>42226</v>
      </c>
      <c r="C2780" s="128" t="s">
        <v>17</v>
      </c>
      <c r="D2780" s="358">
        <v>24.05</v>
      </c>
      <c r="E2780" s="358">
        <v>24.19</v>
      </c>
      <c r="F2780" s="358">
        <v>24.39</v>
      </c>
      <c r="G2780" s="358">
        <v>24.39</v>
      </c>
      <c r="H2780" s="358">
        <v>24.34</v>
      </c>
      <c r="I2780" s="358">
        <v>23.81</v>
      </c>
      <c r="J2780" s="358">
        <v>22.28</v>
      </c>
      <c r="K2780" s="358">
        <v>20.16</v>
      </c>
      <c r="L2780" s="358">
        <v>19.59</v>
      </c>
      <c r="M2780" s="358">
        <v>21.11</v>
      </c>
      <c r="N2780" s="358">
        <v>24.65</v>
      </c>
      <c r="O2780" s="358">
        <v>27.9</v>
      </c>
      <c r="P2780" s="358">
        <v>29.58</v>
      </c>
      <c r="Q2780" s="358">
        <v>30.63</v>
      </c>
      <c r="R2780" s="358">
        <v>31.1</v>
      </c>
      <c r="S2780" s="358">
        <v>31</v>
      </c>
      <c r="T2780" s="358">
        <v>30.72</v>
      </c>
      <c r="U2780" s="358">
        <v>29.63</v>
      </c>
      <c r="V2780" s="358">
        <v>27.98</v>
      </c>
      <c r="W2780" s="358">
        <v>26.35</v>
      </c>
      <c r="X2780" s="358">
        <v>25.62</v>
      </c>
      <c r="Y2780" s="358">
        <v>24.92</v>
      </c>
      <c r="Z2780" s="358">
        <v>24.21</v>
      </c>
      <c r="AA2780" s="358">
        <v>24.16</v>
      </c>
      <c r="AB2780" s="20">
        <v>616.76</v>
      </c>
    </row>
    <row r="2781" spans="1:28" thickTop="1" thickBot="1" x14ac:dyDescent="0.3">
      <c r="B2781" s="279">
        <v>42227</v>
      </c>
      <c r="C2781" s="128" t="s">
        <v>11</v>
      </c>
      <c r="D2781" s="358">
        <v>24.16</v>
      </c>
      <c r="E2781" s="358">
        <v>23.73</v>
      </c>
      <c r="F2781" s="358">
        <v>23.85</v>
      </c>
      <c r="G2781" s="358">
        <v>23.05</v>
      </c>
      <c r="H2781" s="358">
        <v>22.07</v>
      </c>
      <c r="I2781" s="358">
        <v>20.47</v>
      </c>
      <c r="J2781" s="358">
        <v>19.16</v>
      </c>
      <c r="K2781" s="358">
        <v>18.829999999999998</v>
      </c>
      <c r="L2781" s="358">
        <v>19.61</v>
      </c>
      <c r="M2781" s="358">
        <v>21.78</v>
      </c>
      <c r="N2781" s="358">
        <v>24.03</v>
      </c>
      <c r="O2781" s="358">
        <v>25.23</v>
      </c>
      <c r="P2781" s="358">
        <v>27.3</v>
      </c>
      <c r="Q2781" s="358">
        <v>28.11</v>
      </c>
      <c r="R2781" s="358">
        <v>29.48</v>
      </c>
      <c r="S2781" s="358">
        <v>29.86</v>
      </c>
      <c r="T2781" s="358">
        <v>29.77</v>
      </c>
      <c r="U2781" s="358">
        <v>29.29</v>
      </c>
      <c r="V2781" s="358">
        <v>28.17</v>
      </c>
      <c r="W2781" s="358">
        <v>26.08</v>
      </c>
      <c r="X2781" s="358">
        <v>25.16</v>
      </c>
      <c r="Y2781" s="358">
        <v>24.7</v>
      </c>
      <c r="Z2781" s="358">
        <v>24.31</v>
      </c>
      <c r="AA2781" s="358">
        <v>23.91</v>
      </c>
      <c r="AB2781" s="20">
        <v>592.11</v>
      </c>
    </row>
    <row r="2782" spans="1:28" thickTop="1" thickBot="1" x14ac:dyDescent="0.3">
      <c r="B2782" s="279">
        <v>42228</v>
      </c>
      <c r="C2782" s="128" t="s">
        <v>12</v>
      </c>
      <c r="D2782" s="358">
        <v>23.3</v>
      </c>
      <c r="E2782" s="358">
        <v>23.43</v>
      </c>
      <c r="F2782" s="358">
        <v>23.33</v>
      </c>
      <c r="G2782" s="358">
        <v>22.73</v>
      </c>
      <c r="H2782" s="358">
        <v>22.07</v>
      </c>
      <c r="I2782" s="358">
        <v>21.16</v>
      </c>
      <c r="J2782" s="358">
        <v>19.690000000000001</v>
      </c>
      <c r="K2782" s="358">
        <v>18.93</v>
      </c>
      <c r="L2782" s="358">
        <v>20.45</v>
      </c>
      <c r="M2782" s="358">
        <v>22.54</v>
      </c>
      <c r="N2782" s="358">
        <v>24.59</v>
      </c>
      <c r="O2782" s="358">
        <v>25.57</v>
      </c>
      <c r="P2782" s="358">
        <v>27.03</v>
      </c>
      <c r="Q2782" s="358">
        <v>28.49</v>
      </c>
      <c r="R2782" s="358">
        <v>28.91</v>
      </c>
      <c r="S2782" s="358">
        <v>28.82</v>
      </c>
      <c r="T2782" s="358">
        <v>28.72</v>
      </c>
      <c r="U2782" s="358">
        <v>27.68</v>
      </c>
      <c r="V2782" s="358">
        <v>25.2</v>
      </c>
      <c r="W2782" s="358">
        <v>23.57</v>
      </c>
      <c r="X2782" s="358">
        <v>22.27</v>
      </c>
      <c r="Y2782" s="358">
        <v>21.96</v>
      </c>
      <c r="Z2782" s="358">
        <v>21.52</v>
      </c>
      <c r="AA2782" s="358">
        <v>21.11</v>
      </c>
      <c r="AB2782" s="20">
        <v>573.07000000000005</v>
      </c>
    </row>
    <row r="2783" spans="1:28" thickTop="1" thickBot="1" x14ac:dyDescent="0.3">
      <c r="B2783" s="279">
        <v>42229</v>
      </c>
      <c r="C2783" s="128" t="s">
        <v>13</v>
      </c>
      <c r="D2783" s="358">
        <v>20.67</v>
      </c>
      <c r="E2783" s="358">
        <v>20.64</v>
      </c>
      <c r="F2783" s="358">
        <v>20.68</v>
      </c>
      <c r="G2783" s="358">
        <v>20.73</v>
      </c>
      <c r="H2783" s="358">
        <v>20.7</v>
      </c>
      <c r="I2783" s="358">
        <v>20.170000000000002</v>
      </c>
      <c r="J2783" s="358">
        <v>19.399999999999999</v>
      </c>
      <c r="K2783" s="358">
        <v>18.93</v>
      </c>
      <c r="L2783" s="358">
        <v>19.88</v>
      </c>
      <c r="M2783" s="358">
        <v>21.91</v>
      </c>
      <c r="N2783" s="358">
        <v>23.73</v>
      </c>
      <c r="O2783" s="358">
        <v>24.67</v>
      </c>
      <c r="P2783" s="358">
        <v>26.87</v>
      </c>
      <c r="Q2783" s="358">
        <v>27.93</v>
      </c>
      <c r="R2783" s="358">
        <v>28.54</v>
      </c>
      <c r="S2783" s="358">
        <v>28.82</v>
      </c>
      <c r="T2783" s="358">
        <v>28.63</v>
      </c>
      <c r="U2783" s="358">
        <v>28.05</v>
      </c>
      <c r="V2783" s="358">
        <v>27.4</v>
      </c>
      <c r="W2783" s="358">
        <v>26.21</v>
      </c>
      <c r="X2783" s="358">
        <v>25.49</v>
      </c>
      <c r="Y2783" s="358">
        <v>24.14</v>
      </c>
      <c r="Z2783" s="358">
        <v>23.49</v>
      </c>
      <c r="AA2783" s="358">
        <v>23.52</v>
      </c>
      <c r="AB2783" s="20">
        <v>571.20000000000005</v>
      </c>
    </row>
    <row r="2784" spans="1:28" thickTop="1" thickBot="1" x14ac:dyDescent="0.3">
      <c r="B2784" s="279">
        <v>42230</v>
      </c>
      <c r="C2784" s="128" t="s">
        <v>14</v>
      </c>
      <c r="D2784" s="358">
        <v>24.03</v>
      </c>
      <c r="E2784" s="358">
        <v>23.4</v>
      </c>
      <c r="F2784" s="358">
        <v>22.75</v>
      </c>
      <c r="G2784" s="358">
        <v>22.54</v>
      </c>
      <c r="H2784" s="358">
        <v>22.3</v>
      </c>
      <c r="I2784" s="358">
        <v>21.49</v>
      </c>
      <c r="J2784" s="358">
        <v>20.92</v>
      </c>
      <c r="K2784" s="358">
        <v>19.59</v>
      </c>
      <c r="L2784" s="358">
        <v>18.45</v>
      </c>
      <c r="M2784" s="358">
        <v>20.07</v>
      </c>
      <c r="N2784" s="358">
        <v>23.44</v>
      </c>
      <c r="O2784" s="358">
        <v>25.49</v>
      </c>
      <c r="P2784" s="358">
        <v>27.55</v>
      </c>
      <c r="Q2784" s="358">
        <v>28.35</v>
      </c>
      <c r="R2784" s="358">
        <v>29.22</v>
      </c>
      <c r="S2784" s="358">
        <v>30.24</v>
      </c>
      <c r="T2784" s="358">
        <v>30.05</v>
      </c>
      <c r="U2784" s="358">
        <v>28.87</v>
      </c>
      <c r="V2784" s="358">
        <v>27.58</v>
      </c>
      <c r="W2784" s="358">
        <v>24.8</v>
      </c>
      <c r="X2784" s="358">
        <v>22.92</v>
      </c>
      <c r="Y2784" s="358">
        <v>22.26</v>
      </c>
      <c r="Z2784" s="358">
        <v>22.21</v>
      </c>
      <c r="AA2784" s="358">
        <v>22.4</v>
      </c>
      <c r="AB2784" s="20">
        <v>580.92000000000007</v>
      </c>
    </row>
    <row r="2785" spans="2:28" thickTop="1" thickBot="1" x14ac:dyDescent="0.3">
      <c r="B2785" s="279">
        <v>42231</v>
      </c>
      <c r="C2785" s="128" t="s">
        <v>15</v>
      </c>
      <c r="D2785" s="358">
        <v>24.08</v>
      </c>
      <c r="E2785" s="358">
        <v>23.73</v>
      </c>
      <c r="F2785" s="358">
        <v>23.57</v>
      </c>
      <c r="G2785" s="358">
        <v>23.73</v>
      </c>
      <c r="H2785" s="358">
        <v>23.73</v>
      </c>
      <c r="I2785" s="358">
        <v>23.19</v>
      </c>
      <c r="J2785" s="358">
        <v>22.13</v>
      </c>
      <c r="K2785" s="358">
        <v>20.45</v>
      </c>
      <c r="L2785" s="358">
        <v>19.690000000000001</v>
      </c>
      <c r="M2785" s="358">
        <v>21</v>
      </c>
      <c r="N2785" s="358">
        <v>23.62</v>
      </c>
      <c r="O2785" s="358">
        <v>26.2</v>
      </c>
      <c r="P2785" s="358">
        <v>28.01</v>
      </c>
      <c r="Q2785" s="358">
        <v>28.86</v>
      </c>
      <c r="R2785" s="358">
        <v>30.34</v>
      </c>
      <c r="S2785" s="358">
        <v>30.53</v>
      </c>
      <c r="T2785" s="358">
        <v>30.71</v>
      </c>
      <c r="U2785" s="358">
        <v>30.31</v>
      </c>
      <c r="V2785" s="358">
        <v>29.85</v>
      </c>
      <c r="W2785" s="358">
        <v>28.44</v>
      </c>
      <c r="X2785" s="358">
        <v>26</v>
      </c>
      <c r="Y2785" s="358">
        <v>25.33</v>
      </c>
      <c r="Z2785" s="358">
        <v>24.56</v>
      </c>
      <c r="AA2785" s="358">
        <v>24.37</v>
      </c>
      <c r="AB2785" s="20">
        <v>612.43000000000006</v>
      </c>
    </row>
    <row r="2786" spans="2:28" thickTop="1" thickBot="1" x14ac:dyDescent="0.3">
      <c r="B2786" s="279">
        <v>42232</v>
      </c>
      <c r="C2786" s="128" t="s">
        <v>16</v>
      </c>
      <c r="D2786" s="358">
        <v>24.03</v>
      </c>
      <c r="E2786" s="358">
        <v>23.08</v>
      </c>
      <c r="F2786" s="358">
        <v>22.75</v>
      </c>
      <c r="G2786" s="358">
        <v>22.54</v>
      </c>
      <c r="H2786" s="358">
        <v>22.3</v>
      </c>
      <c r="I2786" s="358">
        <v>22.07</v>
      </c>
      <c r="J2786" s="358">
        <v>21.76</v>
      </c>
      <c r="K2786" s="358">
        <v>21.05</v>
      </c>
      <c r="L2786" s="358">
        <v>20.350000000000001</v>
      </c>
      <c r="M2786" s="358">
        <v>21.4</v>
      </c>
      <c r="N2786" s="358">
        <v>23.44</v>
      </c>
      <c r="O2786" s="358">
        <v>25.11</v>
      </c>
      <c r="P2786" s="358">
        <v>27.55</v>
      </c>
      <c r="Q2786" s="358">
        <v>29</v>
      </c>
      <c r="R2786" s="358">
        <v>30</v>
      </c>
      <c r="S2786" s="358">
        <v>30.34</v>
      </c>
      <c r="T2786" s="358">
        <v>30.24</v>
      </c>
      <c r="U2786" s="358">
        <v>28.87</v>
      </c>
      <c r="V2786" s="358">
        <v>26.82</v>
      </c>
      <c r="W2786" s="358">
        <v>24.8</v>
      </c>
      <c r="X2786" s="358">
        <v>22.73</v>
      </c>
      <c r="Y2786" s="358">
        <v>22.16</v>
      </c>
      <c r="Z2786" s="358">
        <v>22.21</v>
      </c>
      <c r="AA2786" s="358">
        <v>22.4</v>
      </c>
      <c r="AB2786" s="20">
        <v>587</v>
      </c>
    </row>
    <row r="2787" spans="2:28" thickTop="1" thickBot="1" x14ac:dyDescent="0.3">
      <c r="B2787" s="279">
        <v>42233</v>
      </c>
      <c r="C2787" s="128" t="s">
        <v>17</v>
      </c>
      <c r="D2787" s="358">
        <v>23.78</v>
      </c>
      <c r="E2787" s="358">
        <v>23.68</v>
      </c>
      <c r="F2787" s="358">
        <v>23.71</v>
      </c>
      <c r="G2787" s="358">
        <v>23.71</v>
      </c>
      <c r="H2787" s="358">
        <v>23.49</v>
      </c>
      <c r="I2787" s="358">
        <v>22.54</v>
      </c>
      <c r="J2787" s="358">
        <v>21</v>
      </c>
      <c r="K2787" s="358">
        <v>19.88</v>
      </c>
      <c r="L2787" s="358">
        <v>21</v>
      </c>
      <c r="M2787" s="358">
        <v>22.92</v>
      </c>
      <c r="N2787" s="358">
        <v>24.44</v>
      </c>
      <c r="O2787" s="358">
        <v>26.35</v>
      </c>
      <c r="P2787" s="358">
        <v>27.58</v>
      </c>
      <c r="Q2787" s="358">
        <v>28.51</v>
      </c>
      <c r="R2787" s="358">
        <v>29.1</v>
      </c>
      <c r="S2787" s="358">
        <v>29.2</v>
      </c>
      <c r="T2787" s="358">
        <v>28.82</v>
      </c>
      <c r="U2787" s="358">
        <v>27.71</v>
      </c>
      <c r="V2787" s="358">
        <v>26.46</v>
      </c>
      <c r="W2787" s="358">
        <v>25.49</v>
      </c>
      <c r="X2787" s="358">
        <v>24.74</v>
      </c>
      <c r="Y2787" s="358">
        <v>24.23</v>
      </c>
      <c r="Z2787" s="358">
        <v>23.61</v>
      </c>
      <c r="AA2787" s="358">
        <v>23.45</v>
      </c>
      <c r="AB2787" s="20">
        <v>595.4</v>
      </c>
    </row>
    <row r="2788" spans="2:28" thickTop="1" thickBot="1" x14ac:dyDescent="0.3">
      <c r="B2788" s="279">
        <v>42234</v>
      </c>
      <c r="C2788" s="128" t="s">
        <v>11</v>
      </c>
      <c r="D2788" s="358">
        <v>23.45</v>
      </c>
      <c r="E2788" s="358">
        <v>23.45</v>
      </c>
      <c r="F2788" s="358">
        <v>23.45</v>
      </c>
      <c r="G2788" s="358">
        <v>23.28</v>
      </c>
      <c r="H2788" s="358">
        <v>22.92</v>
      </c>
      <c r="I2788" s="358">
        <v>22.98</v>
      </c>
      <c r="J2788" s="358">
        <v>22.55</v>
      </c>
      <c r="K2788" s="358">
        <v>20.92</v>
      </c>
      <c r="L2788" s="358">
        <v>20.260000000000002</v>
      </c>
      <c r="M2788" s="358">
        <v>21.21</v>
      </c>
      <c r="N2788" s="358">
        <v>23.6</v>
      </c>
      <c r="O2788" s="358">
        <v>25.78</v>
      </c>
      <c r="P2788" s="358">
        <v>27.49</v>
      </c>
      <c r="Q2788" s="358">
        <v>28.73</v>
      </c>
      <c r="R2788" s="358">
        <v>29.2</v>
      </c>
      <c r="S2788" s="358">
        <v>29.67</v>
      </c>
      <c r="T2788" s="358">
        <v>29.77</v>
      </c>
      <c r="U2788" s="358">
        <v>29.74</v>
      </c>
      <c r="V2788" s="358">
        <v>29.1</v>
      </c>
      <c r="W2788" s="358">
        <v>28.06</v>
      </c>
      <c r="X2788" s="358">
        <v>26.41</v>
      </c>
      <c r="Y2788" s="358">
        <v>25.4</v>
      </c>
      <c r="Z2788" s="358">
        <v>24.5</v>
      </c>
      <c r="AA2788" s="358">
        <v>24</v>
      </c>
      <c r="AB2788" s="20">
        <v>605.92000000000007</v>
      </c>
    </row>
    <row r="2789" spans="2:28" thickTop="1" thickBot="1" x14ac:dyDescent="0.3">
      <c r="B2789" s="279">
        <v>42235</v>
      </c>
      <c r="C2789" s="128" t="s">
        <v>12</v>
      </c>
      <c r="D2789" s="358">
        <v>23.54</v>
      </c>
      <c r="E2789" s="358">
        <v>23.53</v>
      </c>
      <c r="F2789" s="358">
        <v>23.53</v>
      </c>
      <c r="G2789" s="358">
        <v>23.53</v>
      </c>
      <c r="H2789" s="358">
        <v>23.25</v>
      </c>
      <c r="I2789" s="358">
        <v>22.66</v>
      </c>
      <c r="J2789" s="358">
        <v>22.32</v>
      </c>
      <c r="K2789" s="358">
        <v>21.21</v>
      </c>
      <c r="L2789" s="358">
        <v>21</v>
      </c>
      <c r="M2789" s="358">
        <v>21.81</v>
      </c>
      <c r="N2789" s="358">
        <v>24.35</v>
      </c>
      <c r="O2789" s="358">
        <v>26.92</v>
      </c>
      <c r="P2789" s="358">
        <v>28.16</v>
      </c>
      <c r="Q2789" s="358">
        <v>29.67</v>
      </c>
      <c r="R2789" s="358">
        <v>31.29</v>
      </c>
      <c r="S2789" s="358">
        <v>31.67</v>
      </c>
      <c r="T2789" s="358">
        <v>31.67</v>
      </c>
      <c r="U2789" s="358">
        <v>31.39</v>
      </c>
      <c r="V2789" s="358">
        <v>30.82</v>
      </c>
      <c r="W2789" s="358">
        <v>29.45</v>
      </c>
      <c r="X2789" s="358">
        <v>28.72</v>
      </c>
      <c r="Y2789" s="358">
        <v>27.51</v>
      </c>
      <c r="Z2789" s="358">
        <v>26.57</v>
      </c>
      <c r="AA2789" s="358">
        <v>25.52</v>
      </c>
      <c r="AB2789" s="20">
        <v>630.09000000000015</v>
      </c>
    </row>
    <row r="2790" spans="2:28" thickTop="1" thickBot="1" x14ac:dyDescent="0.3">
      <c r="B2790" s="279">
        <v>42236</v>
      </c>
      <c r="C2790" s="128" t="s">
        <v>13</v>
      </c>
      <c r="D2790" s="358">
        <v>25.57</v>
      </c>
      <c r="E2790" s="358">
        <v>25.46</v>
      </c>
      <c r="F2790" s="358">
        <v>25.57</v>
      </c>
      <c r="G2790" s="358">
        <v>25.57</v>
      </c>
      <c r="H2790" s="358">
        <v>24.82</v>
      </c>
      <c r="I2790" s="358">
        <v>22.6</v>
      </c>
      <c r="J2790" s="358">
        <v>20.92</v>
      </c>
      <c r="K2790" s="358">
        <v>20.350000000000001</v>
      </c>
      <c r="L2790" s="358">
        <v>21</v>
      </c>
      <c r="M2790" s="358">
        <v>22.93</v>
      </c>
      <c r="N2790" s="358">
        <v>25.62</v>
      </c>
      <c r="O2790" s="358">
        <v>27.68</v>
      </c>
      <c r="P2790" s="358">
        <v>28.97</v>
      </c>
      <c r="Q2790" s="358">
        <v>30.34</v>
      </c>
      <c r="R2790" s="358">
        <v>31.46</v>
      </c>
      <c r="S2790" s="358">
        <v>32.049999999999997</v>
      </c>
      <c r="T2790" s="358">
        <v>32.049999999999997</v>
      </c>
      <c r="U2790" s="358">
        <v>31.64</v>
      </c>
      <c r="V2790" s="358">
        <v>30.82</v>
      </c>
      <c r="W2790" s="358">
        <v>28.97</v>
      </c>
      <c r="X2790" s="358">
        <v>27</v>
      </c>
      <c r="Y2790" s="358">
        <v>25.73</v>
      </c>
      <c r="Z2790" s="358">
        <v>25.67</v>
      </c>
      <c r="AA2790" s="358">
        <v>25.37</v>
      </c>
      <c r="AB2790" s="20">
        <v>638.15999999999985</v>
      </c>
    </row>
    <row r="2791" spans="2:28" thickTop="1" thickBot="1" x14ac:dyDescent="0.3">
      <c r="B2791" s="279">
        <v>42237</v>
      </c>
      <c r="C2791" s="128" t="s">
        <v>14</v>
      </c>
      <c r="D2791" s="358">
        <v>25</v>
      </c>
      <c r="E2791" s="358">
        <v>24.92</v>
      </c>
      <c r="F2791" s="358">
        <v>24.82</v>
      </c>
      <c r="G2791" s="358">
        <v>24.72</v>
      </c>
      <c r="H2791" s="358">
        <v>24.72</v>
      </c>
      <c r="I2791" s="358">
        <v>23.65</v>
      </c>
      <c r="J2791" s="358">
        <v>22</v>
      </c>
      <c r="K2791" s="358">
        <v>21</v>
      </c>
      <c r="L2791" s="358">
        <v>21.21</v>
      </c>
      <c r="M2791" s="358">
        <v>23.1</v>
      </c>
      <c r="N2791" s="358">
        <v>25.11</v>
      </c>
      <c r="O2791" s="358">
        <v>26.99</v>
      </c>
      <c r="P2791" s="358">
        <v>27.87</v>
      </c>
      <c r="Q2791" s="358">
        <v>28.8</v>
      </c>
      <c r="R2791" s="358">
        <v>29.58</v>
      </c>
      <c r="S2791" s="358">
        <v>30.15</v>
      </c>
      <c r="T2791" s="358">
        <v>30.09</v>
      </c>
      <c r="U2791" s="358">
        <v>29.86</v>
      </c>
      <c r="V2791" s="358">
        <v>28.57</v>
      </c>
      <c r="W2791" s="358">
        <v>26.73</v>
      </c>
      <c r="X2791" s="358">
        <v>24.84</v>
      </c>
      <c r="Y2791" s="358">
        <v>23.03</v>
      </c>
      <c r="Z2791" s="358">
        <v>22.07</v>
      </c>
      <c r="AA2791" s="358">
        <v>21.86</v>
      </c>
      <c r="AB2791" s="20">
        <v>610.69000000000005</v>
      </c>
    </row>
    <row r="2792" spans="2:28" thickTop="1" thickBot="1" x14ac:dyDescent="0.3">
      <c r="B2792" s="279">
        <v>42238</v>
      </c>
      <c r="C2792" s="128" t="s">
        <v>15</v>
      </c>
      <c r="D2792" s="358">
        <v>21.86</v>
      </c>
      <c r="E2792" s="358">
        <v>21.78</v>
      </c>
      <c r="F2792" s="358">
        <v>21.59</v>
      </c>
      <c r="G2792" s="358">
        <v>21.59</v>
      </c>
      <c r="H2792" s="358">
        <v>21.49</v>
      </c>
      <c r="I2792" s="358">
        <v>21.17</v>
      </c>
      <c r="J2792" s="358">
        <v>20.97</v>
      </c>
      <c r="K2792" s="358">
        <v>19.78</v>
      </c>
      <c r="L2792" s="358">
        <v>19.78</v>
      </c>
      <c r="M2792" s="358">
        <v>21.11</v>
      </c>
      <c r="N2792" s="358">
        <v>23.59</v>
      </c>
      <c r="O2792" s="358">
        <v>25.68</v>
      </c>
      <c r="P2792" s="358">
        <v>27.76</v>
      </c>
      <c r="Q2792" s="358">
        <v>28.49</v>
      </c>
      <c r="R2792" s="358">
        <v>29.55</v>
      </c>
      <c r="S2792" s="358">
        <v>30.05</v>
      </c>
      <c r="T2792" s="358">
        <v>29.93</v>
      </c>
      <c r="U2792" s="358">
        <v>29.8</v>
      </c>
      <c r="V2792" s="358">
        <v>29.19</v>
      </c>
      <c r="W2792" s="358">
        <v>28.06</v>
      </c>
      <c r="X2792" s="358">
        <v>26.88</v>
      </c>
      <c r="Y2792" s="358">
        <v>26.02</v>
      </c>
      <c r="Z2792" s="358">
        <v>25.07</v>
      </c>
      <c r="AA2792" s="358">
        <v>24.51</v>
      </c>
      <c r="AB2792" s="20">
        <v>595.70000000000005</v>
      </c>
    </row>
    <row r="2793" spans="2:28" thickTop="1" thickBot="1" x14ac:dyDescent="0.3">
      <c r="B2793" s="279">
        <v>42239</v>
      </c>
      <c r="C2793" s="128" t="s">
        <v>16</v>
      </c>
      <c r="D2793" s="358">
        <v>23.49</v>
      </c>
      <c r="E2793" s="358">
        <v>23.2</v>
      </c>
      <c r="F2793" s="358">
        <v>23.44</v>
      </c>
      <c r="G2793" s="358">
        <v>23.44</v>
      </c>
      <c r="H2793" s="358">
        <v>23.44</v>
      </c>
      <c r="I2793" s="358">
        <v>22.8</v>
      </c>
      <c r="J2793" s="358">
        <v>20.64</v>
      </c>
      <c r="K2793" s="358">
        <v>19.88</v>
      </c>
      <c r="L2793" s="358">
        <v>20.37</v>
      </c>
      <c r="M2793" s="358">
        <v>21.83</v>
      </c>
      <c r="N2793" s="358">
        <v>24.64</v>
      </c>
      <c r="O2793" s="358">
        <v>27.46</v>
      </c>
      <c r="P2793" s="358">
        <v>28.44</v>
      </c>
      <c r="Q2793" s="358">
        <v>29.79</v>
      </c>
      <c r="R2793" s="358">
        <v>30.91</v>
      </c>
      <c r="S2793" s="358">
        <v>31.58</v>
      </c>
      <c r="T2793" s="358">
        <v>31.55</v>
      </c>
      <c r="U2793" s="358">
        <v>31.39</v>
      </c>
      <c r="V2793" s="358">
        <v>30.57</v>
      </c>
      <c r="W2793" s="358">
        <v>28.77</v>
      </c>
      <c r="X2793" s="358">
        <v>27.19</v>
      </c>
      <c r="Y2793" s="358">
        <v>24.82</v>
      </c>
      <c r="Z2793" s="358">
        <v>24.05</v>
      </c>
      <c r="AA2793" s="358">
        <v>23.66</v>
      </c>
      <c r="AB2793" s="20">
        <v>617.35</v>
      </c>
    </row>
    <row r="2794" spans="2:28" thickTop="1" thickBot="1" x14ac:dyDescent="0.3">
      <c r="B2794" s="279">
        <v>42240</v>
      </c>
      <c r="C2794" s="128" t="s">
        <v>17</v>
      </c>
      <c r="D2794" s="358">
        <v>23.63</v>
      </c>
      <c r="E2794" s="358">
        <v>23.48</v>
      </c>
      <c r="F2794" s="358">
        <v>23.54</v>
      </c>
      <c r="G2794" s="358">
        <v>23.53</v>
      </c>
      <c r="H2794" s="358">
        <v>23.53</v>
      </c>
      <c r="I2794" s="358">
        <v>23.24</v>
      </c>
      <c r="J2794" s="358">
        <v>22.53</v>
      </c>
      <c r="K2794" s="358">
        <v>22.21</v>
      </c>
      <c r="L2794" s="358">
        <v>20.52</v>
      </c>
      <c r="M2794" s="358">
        <v>21.81</v>
      </c>
      <c r="N2794" s="358">
        <v>24.19</v>
      </c>
      <c r="O2794" s="358">
        <v>26.74</v>
      </c>
      <c r="P2794" s="358">
        <v>28.39</v>
      </c>
      <c r="Q2794" s="358">
        <v>30.98</v>
      </c>
      <c r="R2794" s="358">
        <v>29.91</v>
      </c>
      <c r="S2794" s="358">
        <v>30.1</v>
      </c>
      <c r="T2794" s="358">
        <v>29.76</v>
      </c>
      <c r="U2794" s="358">
        <v>29.88</v>
      </c>
      <c r="V2794" s="358">
        <v>27.87</v>
      </c>
      <c r="W2794" s="358">
        <v>27.32</v>
      </c>
      <c r="X2794" s="358">
        <v>26.41</v>
      </c>
      <c r="Y2794" s="358">
        <v>25.78</v>
      </c>
      <c r="Z2794" s="358">
        <v>25.56</v>
      </c>
      <c r="AA2794" s="358">
        <v>24.64</v>
      </c>
      <c r="AB2794" s="20">
        <v>615.54999999999995</v>
      </c>
    </row>
    <row r="2795" spans="2:28" thickTop="1" thickBot="1" x14ac:dyDescent="0.3">
      <c r="B2795" s="279">
        <v>42241</v>
      </c>
      <c r="C2795" s="128" t="s">
        <v>11</v>
      </c>
      <c r="D2795" s="358">
        <v>25.19</v>
      </c>
      <c r="E2795" s="358">
        <v>25.1</v>
      </c>
      <c r="F2795" s="358">
        <v>24.82</v>
      </c>
      <c r="G2795" s="358">
        <v>24.92</v>
      </c>
      <c r="H2795" s="358">
        <v>24.39</v>
      </c>
      <c r="I2795" s="358">
        <v>22.31</v>
      </c>
      <c r="J2795" s="358">
        <v>20.52</v>
      </c>
      <c r="K2795" s="358">
        <v>19.5</v>
      </c>
      <c r="L2795" s="358">
        <v>20.260000000000002</v>
      </c>
      <c r="M2795" s="358">
        <v>21.92</v>
      </c>
      <c r="N2795" s="358">
        <v>24.32</v>
      </c>
      <c r="O2795" s="358">
        <v>26.78</v>
      </c>
      <c r="P2795" s="358">
        <v>28.13</v>
      </c>
      <c r="Q2795" s="358">
        <v>28.91</v>
      </c>
      <c r="R2795" s="358">
        <v>29.2</v>
      </c>
      <c r="S2795" s="358">
        <v>29.2</v>
      </c>
      <c r="T2795" s="358">
        <v>28.72</v>
      </c>
      <c r="U2795" s="358">
        <v>27.77</v>
      </c>
      <c r="V2795" s="358">
        <v>26.92</v>
      </c>
      <c r="W2795" s="358">
        <v>26.25</v>
      </c>
      <c r="X2795" s="358">
        <v>25.31</v>
      </c>
      <c r="Y2795" s="358">
        <v>24.39</v>
      </c>
      <c r="Z2795" s="358">
        <v>23.24</v>
      </c>
      <c r="AA2795" s="358">
        <v>22.92</v>
      </c>
      <c r="AB2795" s="20">
        <v>600.9899999999999</v>
      </c>
    </row>
    <row r="2796" spans="2:28" thickTop="1" thickBot="1" x14ac:dyDescent="0.3">
      <c r="B2796" s="279">
        <v>42242</v>
      </c>
      <c r="C2796" s="128" t="s">
        <v>12</v>
      </c>
      <c r="D2796" s="358">
        <v>22.99</v>
      </c>
      <c r="E2796" s="358">
        <v>23</v>
      </c>
      <c r="F2796" s="358">
        <v>23.27</v>
      </c>
      <c r="G2796" s="358">
        <v>23.3</v>
      </c>
      <c r="H2796" s="358">
        <v>22.83</v>
      </c>
      <c r="I2796" s="358">
        <v>21.58</v>
      </c>
      <c r="J2796" s="358">
        <v>19.88</v>
      </c>
      <c r="K2796" s="358">
        <v>19</v>
      </c>
      <c r="L2796" s="358">
        <v>19.88</v>
      </c>
      <c r="M2796" s="358">
        <v>21.99</v>
      </c>
      <c r="N2796" s="358">
        <v>23.7</v>
      </c>
      <c r="O2796" s="358">
        <v>25.63</v>
      </c>
      <c r="P2796" s="358">
        <v>26.07</v>
      </c>
      <c r="Q2796" s="358">
        <v>26.96</v>
      </c>
      <c r="R2796" s="358">
        <v>27.77</v>
      </c>
      <c r="S2796" s="358">
        <v>28.2</v>
      </c>
      <c r="T2796" s="358">
        <v>28</v>
      </c>
      <c r="U2796" s="358">
        <v>27.01</v>
      </c>
      <c r="V2796" s="358">
        <v>25.79</v>
      </c>
      <c r="W2796" s="358">
        <v>24.76</v>
      </c>
      <c r="X2796" s="358">
        <v>23.74</v>
      </c>
      <c r="Y2796" s="358">
        <v>23.07</v>
      </c>
      <c r="Z2796" s="358">
        <v>22.75</v>
      </c>
      <c r="AA2796" s="358">
        <v>22.67</v>
      </c>
      <c r="AB2796" s="20">
        <v>573.83999999999992</v>
      </c>
    </row>
    <row r="2797" spans="2:28" thickTop="1" thickBot="1" x14ac:dyDescent="0.3">
      <c r="B2797" s="279">
        <v>42243</v>
      </c>
      <c r="C2797" s="128" t="s">
        <v>13</v>
      </c>
      <c r="D2797" s="358">
        <v>22.39</v>
      </c>
      <c r="E2797" s="358">
        <v>22.25</v>
      </c>
      <c r="F2797" s="358">
        <v>22.36</v>
      </c>
      <c r="G2797" s="358">
        <v>22.37</v>
      </c>
      <c r="H2797" s="358">
        <v>21.68</v>
      </c>
      <c r="I2797" s="358">
        <v>20.34</v>
      </c>
      <c r="J2797" s="358">
        <v>19.12</v>
      </c>
      <c r="K2797" s="358">
        <v>18.739999999999998</v>
      </c>
      <c r="L2797" s="358">
        <v>19.12</v>
      </c>
      <c r="M2797" s="358">
        <v>20.64</v>
      </c>
      <c r="N2797" s="358">
        <v>23.8</v>
      </c>
      <c r="O2797" s="358">
        <v>25.94</v>
      </c>
      <c r="P2797" s="358">
        <v>26.82</v>
      </c>
      <c r="Q2797" s="358">
        <v>27.75</v>
      </c>
      <c r="R2797" s="358">
        <v>28.15</v>
      </c>
      <c r="S2797" s="358">
        <v>27.92</v>
      </c>
      <c r="T2797" s="358">
        <v>26.92</v>
      </c>
      <c r="U2797" s="358">
        <v>25.94</v>
      </c>
      <c r="V2797" s="358">
        <v>25.35</v>
      </c>
      <c r="W2797" s="358">
        <v>24.9</v>
      </c>
      <c r="X2797" s="358">
        <v>24.26</v>
      </c>
      <c r="Y2797" s="358">
        <v>23.29</v>
      </c>
      <c r="Z2797" s="358">
        <v>23</v>
      </c>
      <c r="AA2797" s="358">
        <v>22.77</v>
      </c>
      <c r="AB2797" s="20">
        <v>565.82000000000005</v>
      </c>
    </row>
    <row r="2798" spans="2:28" thickTop="1" thickBot="1" x14ac:dyDescent="0.3">
      <c r="B2798" s="279">
        <v>42244</v>
      </c>
      <c r="C2798" s="128" t="s">
        <v>14</v>
      </c>
      <c r="D2798" s="358">
        <v>23.34</v>
      </c>
      <c r="E2798" s="358">
        <v>22.87</v>
      </c>
      <c r="F2798" s="358">
        <v>23.04</v>
      </c>
      <c r="G2798" s="358">
        <v>22.99</v>
      </c>
      <c r="H2798" s="358">
        <v>22.51</v>
      </c>
      <c r="I2798" s="358">
        <v>22.13</v>
      </c>
      <c r="J2798" s="358">
        <v>20.94</v>
      </c>
      <c r="K2798" s="358">
        <v>20.41</v>
      </c>
      <c r="L2798" s="358">
        <v>20.059999999999999</v>
      </c>
      <c r="M2798" s="358">
        <v>20.84</v>
      </c>
      <c r="N2798" s="358">
        <v>22.41</v>
      </c>
      <c r="O2798" s="358">
        <v>24.19</v>
      </c>
      <c r="P2798" s="358">
        <v>25.62</v>
      </c>
      <c r="Q2798" s="358">
        <v>27.15</v>
      </c>
      <c r="R2798" s="358">
        <v>27.46</v>
      </c>
      <c r="S2798" s="358">
        <v>26.83</v>
      </c>
      <c r="T2798" s="358">
        <v>26.91</v>
      </c>
      <c r="U2798" s="358">
        <v>26.63</v>
      </c>
      <c r="V2798" s="358">
        <v>26.78</v>
      </c>
      <c r="W2798" s="358">
        <v>25.17</v>
      </c>
      <c r="X2798" s="358">
        <v>24.58</v>
      </c>
      <c r="Y2798" s="358">
        <v>22.84</v>
      </c>
      <c r="Z2798" s="358">
        <v>23.12</v>
      </c>
      <c r="AA2798" s="358">
        <v>23.03</v>
      </c>
      <c r="AB2798" s="20">
        <v>571.85</v>
      </c>
    </row>
    <row r="2799" spans="2:28" thickTop="1" thickBot="1" x14ac:dyDescent="0.3">
      <c r="B2799" s="279">
        <v>42245</v>
      </c>
      <c r="C2799" s="128" t="s">
        <v>15</v>
      </c>
      <c r="D2799" s="358">
        <v>22.86</v>
      </c>
      <c r="E2799" s="358">
        <v>22.71</v>
      </c>
      <c r="F2799" s="358">
        <v>22.21</v>
      </c>
      <c r="G2799" s="358">
        <v>22.34</v>
      </c>
      <c r="H2799" s="358">
        <v>22.34</v>
      </c>
      <c r="I2799" s="358">
        <v>22.06</v>
      </c>
      <c r="J2799" s="358">
        <v>22.09</v>
      </c>
      <c r="K2799" s="358">
        <v>20.69</v>
      </c>
      <c r="L2799" s="358">
        <v>20.66</v>
      </c>
      <c r="M2799" s="358">
        <v>21.25</v>
      </c>
      <c r="N2799" s="358">
        <v>23.64</v>
      </c>
      <c r="O2799" s="358">
        <v>24.27</v>
      </c>
      <c r="P2799" s="358">
        <v>25.4</v>
      </c>
      <c r="Q2799" s="358">
        <v>26.26</v>
      </c>
      <c r="R2799" s="358">
        <v>26.01</v>
      </c>
      <c r="S2799" s="358">
        <v>26.52</v>
      </c>
      <c r="T2799" s="358">
        <v>27.58</v>
      </c>
      <c r="U2799" s="358">
        <v>27.05</v>
      </c>
      <c r="V2799" s="358">
        <v>27.73</v>
      </c>
      <c r="W2799" s="358">
        <v>25.85</v>
      </c>
      <c r="X2799" s="358">
        <v>25.04</v>
      </c>
      <c r="Y2799" s="358">
        <v>24.23</v>
      </c>
      <c r="Z2799" s="358">
        <v>24.15</v>
      </c>
      <c r="AA2799" s="358">
        <v>23.59</v>
      </c>
      <c r="AB2799" s="20">
        <v>576.53</v>
      </c>
    </row>
    <row r="2800" spans="2:28" thickTop="1" thickBot="1" x14ac:dyDescent="0.3">
      <c r="B2800" s="279">
        <v>42246</v>
      </c>
      <c r="C2800" s="128" t="s">
        <v>16</v>
      </c>
      <c r="D2800" s="358">
        <v>23.34</v>
      </c>
      <c r="E2800" s="358">
        <v>22.71</v>
      </c>
      <c r="F2800" s="358">
        <v>22.21</v>
      </c>
      <c r="G2800" s="358">
        <v>22.34</v>
      </c>
      <c r="H2800" s="358">
        <v>22.34</v>
      </c>
      <c r="I2800" s="358">
        <v>22.06</v>
      </c>
      <c r="J2800" s="358">
        <v>22.09</v>
      </c>
      <c r="K2800" s="358">
        <v>20.69</v>
      </c>
      <c r="L2800" s="358">
        <v>20</v>
      </c>
      <c r="M2800" s="358">
        <v>21.25</v>
      </c>
      <c r="N2800" s="358">
        <v>23.64</v>
      </c>
      <c r="O2800" s="358">
        <v>24.27</v>
      </c>
      <c r="P2800" s="358">
        <v>25.4</v>
      </c>
      <c r="Q2800" s="358">
        <v>26.26</v>
      </c>
      <c r="R2800" s="358">
        <v>26.01</v>
      </c>
      <c r="S2800" s="358">
        <v>26.52</v>
      </c>
      <c r="T2800" s="358">
        <v>28.5</v>
      </c>
      <c r="U2800" s="358">
        <v>28.5</v>
      </c>
      <c r="V2800" s="358">
        <v>28.5</v>
      </c>
      <c r="W2800" s="358">
        <v>25.85</v>
      </c>
      <c r="X2800" s="358">
        <v>25.04</v>
      </c>
      <c r="Y2800" s="358">
        <v>24.23</v>
      </c>
      <c r="Z2800" s="358">
        <v>24.15</v>
      </c>
      <c r="AA2800" s="358">
        <v>23.59</v>
      </c>
      <c r="AB2800" s="20">
        <v>579.49</v>
      </c>
    </row>
    <row r="2801" spans="1:28" thickTop="1" thickBot="1" x14ac:dyDescent="0.3">
      <c r="B2801" s="279">
        <v>42247</v>
      </c>
      <c r="C2801" s="128" t="s">
        <v>17</v>
      </c>
      <c r="D2801" s="358">
        <v>24.27</v>
      </c>
      <c r="E2801" s="358">
        <v>23.73</v>
      </c>
      <c r="F2801" s="358">
        <v>23.73</v>
      </c>
      <c r="G2801" s="358">
        <v>23.73</v>
      </c>
      <c r="H2801" s="358">
        <v>23.48</v>
      </c>
      <c r="I2801" s="358">
        <v>22.73</v>
      </c>
      <c r="J2801" s="358">
        <v>21.84</v>
      </c>
      <c r="K2801" s="358">
        <v>21.34</v>
      </c>
      <c r="L2801" s="358">
        <v>21.11</v>
      </c>
      <c r="M2801" s="358">
        <v>22.45</v>
      </c>
      <c r="N2801" s="358">
        <v>23.41</v>
      </c>
      <c r="O2801" s="358">
        <v>26.45</v>
      </c>
      <c r="P2801" s="358">
        <v>27.02</v>
      </c>
      <c r="Q2801" s="358">
        <v>28.81</v>
      </c>
      <c r="R2801" s="358">
        <v>28.92</v>
      </c>
      <c r="S2801" s="358">
        <v>29.72</v>
      </c>
      <c r="T2801" s="358">
        <v>29.47</v>
      </c>
      <c r="U2801" s="358">
        <v>28.7</v>
      </c>
      <c r="V2801" s="358">
        <v>27.56</v>
      </c>
      <c r="W2801" s="358">
        <v>26.99</v>
      </c>
      <c r="X2801" s="358">
        <v>25.22</v>
      </c>
      <c r="Y2801" s="358">
        <v>23.95</v>
      </c>
      <c r="Z2801" s="358">
        <v>24</v>
      </c>
      <c r="AA2801" s="358">
        <v>24.39</v>
      </c>
      <c r="AB2801" s="20">
        <v>603.0200000000001</v>
      </c>
    </row>
    <row r="2802" spans="1:28" thickTop="1" thickBot="1" x14ac:dyDescent="0.3">
      <c r="A2802" s="11" t="s">
        <v>25</v>
      </c>
      <c r="B2802" s="279">
        <v>42248</v>
      </c>
      <c r="C2802" s="128" t="s">
        <v>11</v>
      </c>
      <c r="D2802" s="358">
        <v>24</v>
      </c>
      <c r="E2802" s="358">
        <v>23.73</v>
      </c>
      <c r="F2802" s="358">
        <v>23.73</v>
      </c>
      <c r="G2802" s="358">
        <v>23.73</v>
      </c>
      <c r="H2802" s="358">
        <v>23.48</v>
      </c>
      <c r="I2802" s="358">
        <v>22.73</v>
      </c>
      <c r="J2802" s="358">
        <v>20.64</v>
      </c>
      <c r="K2802" s="358">
        <v>20</v>
      </c>
      <c r="L2802" s="358">
        <v>21</v>
      </c>
      <c r="M2802" s="358">
        <v>23.15</v>
      </c>
      <c r="N2802" s="358">
        <v>24.52</v>
      </c>
      <c r="O2802" s="358">
        <v>26.9</v>
      </c>
      <c r="P2802" s="358">
        <v>28.34</v>
      </c>
      <c r="Q2802" s="358">
        <v>29.2</v>
      </c>
      <c r="R2802" s="358">
        <v>29.67</v>
      </c>
      <c r="S2802" s="358">
        <v>30.05</v>
      </c>
      <c r="T2802" s="358">
        <v>30</v>
      </c>
      <c r="U2802" s="358">
        <v>29.91</v>
      </c>
      <c r="V2802" s="358">
        <v>29.65</v>
      </c>
      <c r="W2802" s="358">
        <v>28.22</v>
      </c>
      <c r="X2802" s="358">
        <v>26.62</v>
      </c>
      <c r="Y2802" s="358">
        <v>25.79</v>
      </c>
      <c r="Z2802" s="358">
        <v>25.11</v>
      </c>
      <c r="AA2802" s="358">
        <v>25.05</v>
      </c>
      <c r="AB2802" s="20">
        <v>615.21999999999991</v>
      </c>
    </row>
    <row r="2803" spans="1:28" thickTop="1" thickBot="1" x14ac:dyDescent="0.3">
      <c r="B2803" s="279">
        <v>42249</v>
      </c>
      <c r="C2803" s="128" t="s">
        <v>12</v>
      </c>
      <c r="D2803" s="358">
        <v>25.15</v>
      </c>
      <c r="E2803" s="358">
        <v>24.88</v>
      </c>
      <c r="F2803" s="358">
        <v>24.72</v>
      </c>
      <c r="G2803" s="358">
        <v>24.65</v>
      </c>
      <c r="H2803" s="358">
        <v>24.35</v>
      </c>
      <c r="I2803" s="358">
        <v>22.83</v>
      </c>
      <c r="J2803" s="358">
        <v>21.22</v>
      </c>
      <c r="K2803" s="358">
        <v>20.97</v>
      </c>
      <c r="L2803" s="358">
        <v>21.45</v>
      </c>
      <c r="M2803" s="358">
        <v>22.38</v>
      </c>
      <c r="N2803" s="358">
        <v>23.51</v>
      </c>
      <c r="O2803" s="358">
        <v>26.07</v>
      </c>
      <c r="P2803" s="358">
        <v>26.95</v>
      </c>
      <c r="Q2803" s="358">
        <v>27.7</v>
      </c>
      <c r="R2803" s="358">
        <v>28.85</v>
      </c>
      <c r="S2803" s="358">
        <v>28.93</v>
      </c>
      <c r="T2803" s="358">
        <v>29.04</v>
      </c>
      <c r="U2803" s="358">
        <v>29.11</v>
      </c>
      <c r="V2803" s="358">
        <v>29</v>
      </c>
      <c r="W2803" s="358">
        <v>28.33</v>
      </c>
      <c r="X2803" s="358">
        <v>26.52</v>
      </c>
      <c r="Y2803" s="358">
        <v>24.86</v>
      </c>
      <c r="Z2803" s="358">
        <v>23.9</v>
      </c>
      <c r="AA2803" s="358">
        <v>23.85</v>
      </c>
      <c r="AB2803" s="20">
        <v>609.22</v>
      </c>
    </row>
    <row r="2804" spans="1:28" thickTop="1" thickBot="1" x14ac:dyDescent="0.3">
      <c r="B2804" s="279">
        <v>42250</v>
      </c>
      <c r="C2804" s="128" t="s">
        <v>13</v>
      </c>
      <c r="D2804" s="358">
        <v>23.82</v>
      </c>
      <c r="E2804" s="358">
        <v>23.82</v>
      </c>
      <c r="F2804" s="358">
        <v>23.82</v>
      </c>
      <c r="G2804" s="358">
        <v>23.82</v>
      </c>
      <c r="H2804" s="358">
        <v>22.69</v>
      </c>
      <c r="I2804" s="358">
        <v>22.07</v>
      </c>
      <c r="J2804" s="358">
        <v>21.64</v>
      </c>
      <c r="K2804" s="358">
        <v>20.83</v>
      </c>
      <c r="L2804" s="358">
        <v>20.75</v>
      </c>
      <c r="M2804" s="358">
        <v>22.4</v>
      </c>
      <c r="N2804" s="358">
        <v>24.03</v>
      </c>
      <c r="O2804" s="358">
        <v>26.12</v>
      </c>
      <c r="P2804" s="358">
        <v>27.94</v>
      </c>
      <c r="Q2804" s="358">
        <v>28.32</v>
      </c>
      <c r="R2804" s="358">
        <v>28.73</v>
      </c>
      <c r="S2804" s="358">
        <v>28.72</v>
      </c>
      <c r="T2804" s="358">
        <v>28.44</v>
      </c>
      <c r="U2804" s="358">
        <v>27.7</v>
      </c>
      <c r="V2804" s="358">
        <v>27.42</v>
      </c>
      <c r="W2804" s="358">
        <v>26.28</v>
      </c>
      <c r="X2804" s="358">
        <v>25.45</v>
      </c>
      <c r="Y2804" s="358">
        <v>23.94</v>
      </c>
      <c r="Z2804" s="358">
        <v>23.43</v>
      </c>
      <c r="AA2804" s="358">
        <v>23.49</v>
      </c>
      <c r="AB2804" s="20">
        <v>595.67000000000007</v>
      </c>
    </row>
    <row r="2805" spans="1:28" thickTop="1" thickBot="1" x14ac:dyDescent="0.3">
      <c r="B2805" s="279">
        <v>42251</v>
      </c>
      <c r="C2805" s="128" t="s">
        <v>14</v>
      </c>
      <c r="D2805" s="358">
        <v>23.06</v>
      </c>
      <c r="E2805" s="358">
        <v>24.05</v>
      </c>
      <c r="F2805" s="358">
        <v>23.57</v>
      </c>
      <c r="G2805" s="358">
        <v>23.99</v>
      </c>
      <c r="H2805" s="358">
        <v>23.31</v>
      </c>
      <c r="I2805" s="358">
        <v>22.7</v>
      </c>
      <c r="J2805" s="358">
        <v>21.07</v>
      </c>
      <c r="K2805" s="358">
        <v>20.94</v>
      </c>
      <c r="L2805" s="358">
        <v>20.74</v>
      </c>
      <c r="M2805" s="358">
        <v>22.32</v>
      </c>
      <c r="N2805" s="358">
        <v>22.59</v>
      </c>
      <c r="O2805" s="358">
        <v>25.15</v>
      </c>
      <c r="P2805" s="358">
        <v>26.16</v>
      </c>
      <c r="Q2805" s="358">
        <v>28.18</v>
      </c>
      <c r="R2805" s="358">
        <v>29.37</v>
      </c>
      <c r="S2805" s="358">
        <v>29.93</v>
      </c>
      <c r="T2805" s="358">
        <v>28.79</v>
      </c>
      <c r="U2805" s="358">
        <v>27.88</v>
      </c>
      <c r="V2805" s="358">
        <v>26.78</v>
      </c>
      <c r="W2805" s="358">
        <v>26.69</v>
      </c>
      <c r="X2805" s="358">
        <v>25.57</v>
      </c>
      <c r="Y2805" s="358">
        <v>24.52</v>
      </c>
      <c r="Z2805" s="358">
        <v>24.18</v>
      </c>
      <c r="AA2805" s="358">
        <v>23.64</v>
      </c>
      <c r="AB2805" s="20">
        <v>595.17999999999995</v>
      </c>
    </row>
    <row r="2806" spans="1:28" thickTop="1" thickBot="1" x14ac:dyDescent="0.3">
      <c r="B2806" s="279">
        <v>42252</v>
      </c>
      <c r="C2806" s="128" t="s">
        <v>15</v>
      </c>
      <c r="D2806" s="358">
        <v>22.96</v>
      </c>
      <c r="E2806" s="358">
        <v>23.19</v>
      </c>
      <c r="F2806" s="358">
        <v>23.22</v>
      </c>
      <c r="G2806" s="358">
        <v>23.32</v>
      </c>
      <c r="H2806" s="358">
        <v>23.32</v>
      </c>
      <c r="I2806" s="358">
        <v>23.15</v>
      </c>
      <c r="J2806" s="358">
        <v>21.58</v>
      </c>
      <c r="K2806" s="358">
        <v>20.11</v>
      </c>
      <c r="L2806" s="358">
        <v>20.49</v>
      </c>
      <c r="M2806" s="358">
        <v>20.98</v>
      </c>
      <c r="N2806" s="358">
        <v>23.04</v>
      </c>
      <c r="O2806" s="358">
        <v>24.56</v>
      </c>
      <c r="P2806" s="358">
        <v>26.45</v>
      </c>
      <c r="Q2806" s="358">
        <v>27.69</v>
      </c>
      <c r="R2806" s="358">
        <v>27.88</v>
      </c>
      <c r="S2806" s="358">
        <v>28.71</v>
      </c>
      <c r="T2806" s="358">
        <v>28.45</v>
      </c>
      <c r="U2806" s="358">
        <v>27.62</v>
      </c>
      <c r="V2806" s="358">
        <v>26.95</v>
      </c>
      <c r="W2806" s="358">
        <v>25.64</v>
      </c>
      <c r="X2806" s="358">
        <v>25.04</v>
      </c>
      <c r="Y2806" s="358">
        <v>24.13</v>
      </c>
      <c r="Z2806" s="358">
        <v>23.84</v>
      </c>
      <c r="AA2806" s="358">
        <v>23.81</v>
      </c>
      <c r="AB2806" s="20">
        <v>586.12999999999988</v>
      </c>
    </row>
    <row r="2807" spans="1:28" thickTop="1" thickBot="1" x14ac:dyDescent="0.3">
      <c r="B2807" s="279">
        <v>42253</v>
      </c>
      <c r="C2807" s="128" t="s">
        <v>16</v>
      </c>
      <c r="D2807" s="358">
        <v>23.75</v>
      </c>
      <c r="E2807" s="358">
        <v>23.05</v>
      </c>
      <c r="F2807" s="358">
        <v>22.79</v>
      </c>
      <c r="G2807" s="358">
        <v>22.79</v>
      </c>
      <c r="H2807" s="358">
        <v>22.79</v>
      </c>
      <c r="I2807" s="358">
        <v>22.21</v>
      </c>
      <c r="J2807" s="358">
        <v>20.88</v>
      </c>
      <c r="K2807" s="358">
        <v>19.14</v>
      </c>
      <c r="L2807" s="358">
        <v>20.23</v>
      </c>
      <c r="M2807" s="358">
        <v>20.25</v>
      </c>
      <c r="N2807" s="358">
        <v>21.89</v>
      </c>
      <c r="O2807" s="358">
        <v>24.97</v>
      </c>
      <c r="P2807" s="358">
        <v>26.77</v>
      </c>
      <c r="Q2807" s="358">
        <v>26.55</v>
      </c>
      <c r="R2807" s="358">
        <v>27.12</v>
      </c>
      <c r="S2807" s="358">
        <v>27.23</v>
      </c>
      <c r="T2807" s="358">
        <v>27.72</v>
      </c>
      <c r="U2807" s="358">
        <v>27.85</v>
      </c>
      <c r="V2807" s="358">
        <v>27.64</v>
      </c>
      <c r="W2807" s="358">
        <v>26.4</v>
      </c>
      <c r="X2807" s="358">
        <v>24.69</v>
      </c>
      <c r="Y2807" s="358">
        <v>23.28</v>
      </c>
      <c r="Z2807" s="358">
        <v>22.79</v>
      </c>
      <c r="AA2807" s="358">
        <v>22.63</v>
      </c>
      <c r="AB2807" s="20">
        <v>575.41</v>
      </c>
    </row>
    <row r="2808" spans="1:28" thickTop="1" thickBot="1" x14ac:dyDescent="0.3">
      <c r="B2808" s="279">
        <v>42254</v>
      </c>
      <c r="C2808" s="128" t="s">
        <v>17</v>
      </c>
      <c r="D2808" s="358">
        <v>22.66</v>
      </c>
      <c r="E2808" s="358">
        <v>22.68</v>
      </c>
      <c r="F2808" s="358">
        <v>22.5</v>
      </c>
      <c r="G2808" s="358">
        <v>22.53</v>
      </c>
      <c r="H2808" s="358">
        <v>22.53</v>
      </c>
      <c r="I2808" s="358">
        <v>22.19</v>
      </c>
      <c r="J2808" s="358">
        <v>19.989999999999998</v>
      </c>
      <c r="K2808" s="358">
        <v>19.739999999999998</v>
      </c>
      <c r="L2808" s="358">
        <v>20.29</v>
      </c>
      <c r="M2808" s="358">
        <v>21.69</v>
      </c>
      <c r="N2808" s="358">
        <v>23.96</v>
      </c>
      <c r="O2808" s="358">
        <v>24.43</v>
      </c>
      <c r="P2808" s="358">
        <v>25.8</v>
      </c>
      <c r="Q2808" s="358">
        <v>26.17</v>
      </c>
      <c r="R2808" s="358">
        <v>28.37</v>
      </c>
      <c r="S2808" s="358">
        <v>29.37</v>
      </c>
      <c r="T2808" s="358">
        <v>29.61</v>
      </c>
      <c r="U2808" s="358">
        <v>29.63</v>
      </c>
      <c r="V2808" s="358">
        <v>28.38</v>
      </c>
      <c r="W2808" s="358">
        <v>27.65</v>
      </c>
      <c r="X2808" s="358">
        <v>25.37</v>
      </c>
      <c r="Y2808" s="358">
        <v>24.25</v>
      </c>
      <c r="Z2808" s="358">
        <v>23.75</v>
      </c>
      <c r="AA2808" s="358">
        <v>23.59</v>
      </c>
      <c r="AB2808" s="20">
        <v>587.13</v>
      </c>
    </row>
    <row r="2809" spans="1:28" thickTop="1" thickBot="1" x14ac:dyDescent="0.3">
      <c r="B2809" s="279">
        <v>42255</v>
      </c>
      <c r="C2809" s="128" t="s">
        <v>11</v>
      </c>
      <c r="D2809" s="358">
        <v>24.04</v>
      </c>
      <c r="E2809" s="358">
        <v>24.12</v>
      </c>
      <c r="F2809" s="358">
        <v>24.36</v>
      </c>
      <c r="G2809" s="358">
        <v>24.47</v>
      </c>
      <c r="H2809" s="358">
        <v>24.22</v>
      </c>
      <c r="I2809" s="358">
        <v>23</v>
      </c>
      <c r="J2809" s="358">
        <v>20.52</v>
      </c>
      <c r="K2809" s="358">
        <v>20.149999999999999</v>
      </c>
      <c r="L2809" s="358">
        <v>20.96</v>
      </c>
      <c r="M2809" s="358">
        <v>22.56</v>
      </c>
      <c r="N2809" s="358">
        <v>24.69</v>
      </c>
      <c r="O2809" s="358">
        <v>25.62</v>
      </c>
      <c r="P2809" s="358">
        <v>27.53</v>
      </c>
      <c r="Q2809" s="358">
        <v>28.94</v>
      </c>
      <c r="R2809" s="358">
        <v>28.83</v>
      </c>
      <c r="S2809" s="358">
        <v>29.13</v>
      </c>
      <c r="T2809" s="358">
        <v>29.46</v>
      </c>
      <c r="U2809" s="358">
        <v>28.65</v>
      </c>
      <c r="V2809" s="358">
        <v>26.64</v>
      </c>
      <c r="W2809" s="358">
        <v>26.8</v>
      </c>
      <c r="X2809" s="358">
        <v>26.33</v>
      </c>
      <c r="Y2809" s="358">
        <v>25.34</v>
      </c>
      <c r="Z2809" s="358">
        <v>25.12</v>
      </c>
      <c r="AA2809" s="358">
        <v>25.08</v>
      </c>
      <c r="AB2809" s="20">
        <v>606.56000000000006</v>
      </c>
    </row>
    <row r="2810" spans="1:28" thickTop="1" thickBot="1" x14ac:dyDescent="0.3">
      <c r="B2810" s="279">
        <v>42256</v>
      </c>
      <c r="C2810" s="128" t="s">
        <v>12</v>
      </c>
      <c r="D2810" s="358">
        <v>24.93</v>
      </c>
      <c r="E2810" s="358">
        <v>24.93</v>
      </c>
      <c r="F2810" s="358">
        <v>24.88</v>
      </c>
      <c r="G2810" s="358">
        <v>24.78</v>
      </c>
      <c r="H2810" s="358">
        <v>24.62</v>
      </c>
      <c r="I2810" s="358">
        <v>23.94</v>
      </c>
      <c r="J2810" s="358">
        <v>21.89</v>
      </c>
      <c r="K2810" s="358">
        <v>21.95</v>
      </c>
      <c r="L2810" s="358">
        <v>21.16</v>
      </c>
      <c r="M2810" s="358">
        <v>22.87</v>
      </c>
      <c r="N2810" s="358">
        <v>23.78</v>
      </c>
      <c r="O2810" s="358">
        <v>25.44</v>
      </c>
      <c r="P2810" s="358">
        <v>26.94</v>
      </c>
      <c r="Q2810" s="358">
        <v>27.28</v>
      </c>
      <c r="R2810" s="358">
        <v>28.16</v>
      </c>
      <c r="S2810" s="358">
        <v>29.1</v>
      </c>
      <c r="T2810" s="358">
        <v>28.95</v>
      </c>
      <c r="U2810" s="358">
        <v>28.01</v>
      </c>
      <c r="V2810" s="358">
        <v>27.64</v>
      </c>
      <c r="W2810" s="358">
        <v>26.24</v>
      </c>
      <c r="X2810" s="358">
        <v>24.85</v>
      </c>
      <c r="Y2810" s="358">
        <v>24.28</v>
      </c>
      <c r="Z2810" s="358">
        <v>24.37</v>
      </c>
      <c r="AA2810" s="358">
        <v>24.77</v>
      </c>
      <c r="AB2810" s="20">
        <v>605.76</v>
      </c>
    </row>
    <row r="2811" spans="1:28" thickTop="1" thickBot="1" x14ac:dyDescent="0.3">
      <c r="B2811" s="279">
        <v>42257</v>
      </c>
      <c r="C2811" s="128" t="s">
        <v>13</v>
      </c>
      <c r="D2811" s="358">
        <v>23.59</v>
      </c>
      <c r="E2811" s="358">
        <v>23.2</v>
      </c>
      <c r="F2811" s="358">
        <v>23.33</v>
      </c>
      <c r="G2811" s="358">
        <v>22.8</v>
      </c>
      <c r="H2811" s="358">
        <v>23.2</v>
      </c>
      <c r="I2811" s="358">
        <v>22.91</v>
      </c>
      <c r="J2811" s="358">
        <v>22.19</v>
      </c>
      <c r="K2811" s="358">
        <v>21.66</v>
      </c>
      <c r="L2811" s="358">
        <v>21.83</v>
      </c>
      <c r="M2811" s="358">
        <v>23.23</v>
      </c>
      <c r="N2811" s="358">
        <v>24.91</v>
      </c>
      <c r="O2811" s="358">
        <v>26.83</v>
      </c>
      <c r="P2811" s="358">
        <v>27.52</v>
      </c>
      <c r="Q2811" s="358">
        <v>28.91</v>
      </c>
      <c r="R2811" s="358">
        <v>28.93</v>
      </c>
      <c r="S2811" s="358">
        <v>28.87</v>
      </c>
      <c r="T2811" s="358">
        <v>29.59</v>
      </c>
      <c r="U2811" s="358">
        <v>29.35</v>
      </c>
      <c r="V2811" s="358">
        <v>29.16</v>
      </c>
      <c r="W2811" s="358">
        <v>27.81</v>
      </c>
      <c r="X2811" s="358">
        <v>25.46</v>
      </c>
      <c r="Y2811" s="358">
        <v>24.72</v>
      </c>
      <c r="Z2811" s="358">
        <v>23.65</v>
      </c>
      <c r="AA2811" s="358">
        <v>23.72</v>
      </c>
      <c r="AB2811" s="20">
        <v>607.37</v>
      </c>
    </row>
    <row r="2812" spans="1:28" thickTop="1" thickBot="1" x14ac:dyDescent="0.3">
      <c r="B2812" s="279">
        <v>42258</v>
      </c>
      <c r="C2812" s="128" t="s">
        <v>14</v>
      </c>
      <c r="D2812" s="358">
        <v>23.87</v>
      </c>
      <c r="E2812" s="358">
        <v>23.78</v>
      </c>
      <c r="F2812" s="358">
        <v>23.73</v>
      </c>
      <c r="G2812" s="358">
        <v>23.73</v>
      </c>
      <c r="H2812" s="358">
        <v>23.6</v>
      </c>
      <c r="I2812" s="358">
        <v>22.9</v>
      </c>
      <c r="J2812" s="358">
        <v>22.07</v>
      </c>
      <c r="K2812" s="358">
        <v>20.73</v>
      </c>
      <c r="L2812" s="358">
        <v>20.07</v>
      </c>
      <c r="M2812" s="358">
        <v>21.11</v>
      </c>
      <c r="N2812" s="358">
        <v>23.32</v>
      </c>
      <c r="O2812" s="358">
        <v>26.88</v>
      </c>
      <c r="P2812" s="358">
        <v>28.58</v>
      </c>
      <c r="Q2812" s="358">
        <v>29.52</v>
      </c>
      <c r="R2812" s="358">
        <v>29.79</v>
      </c>
      <c r="S2812" s="358">
        <v>30.72</v>
      </c>
      <c r="T2812" s="358">
        <v>30.82</v>
      </c>
      <c r="U2812" s="358">
        <v>30.72</v>
      </c>
      <c r="V2812" s="358">
        <v>30.15</v>
      </c>
      <c r="W2812" s="358">
        <v>29.72</v>
      </c>
      <c r="X2812" s="358">
        <v>28.51</v>
      </c>
      <c r="Y2812" s="358">
        <v>27.39</v>
      </c>
      <c r="Z2812" s="358">
        <v>26.38</v>
      </c>
      <c r="AA2812" s="358">
        <v>26.23</v>
      </c>
      <c r="AB2812" s="20">
        <v>624.31999999999994</v>
      </c>
    </row>
    <row r="2813" spans="1:28" thickTop="1" thickBot="1" x14ac:dyDescent="0.3">
      <c r="B2813" s="279">
        <v>42259</v>
      </c>
      <c r="C2813" s="128" t="s">
        <v>15</v>
      </c>
      <c r="D2813" s="358">
        <v>26.23</v>
      </c>
      <c r="E2813" s="358">
        <v>26.23</v>
      </c>
      <c r="F2813" s="358">
        <v>26.04</v>
      </c>
      <c r="G2813" s="358">
        <v>26.23</v>
      </c>
      <c r="H2813" s="358">
        <v>26.23</v>
      </c>
      <c r="I2813" s="358">
        <v>26.17</v>
      </c>
      <c r="J2813" s="358">
        <v>25.15</v>
      </c>
      <c r="K2813" s="358">
        <v>22.35</v>
      </c>
      <c r="L2813" s="358">
        <v>21.11</v>
      </c>
      <c r="M2813" s="358">
        <v>21.68</v>
      </c>
      <c r="N2813" s="358">
        <v>24</v>
      </c>
      <c r="O2813" s="358">
        <v>25.94</v>
      </c>
      <c r="P2813" s="358">
        <v>27.52</v>
      </c>
      <c r="Q2813" s="358">
        <v>28.95</v>
      </c>
      <c r="R2813" s="358">
        <v>29.65</v>
      </c>
      <c r="S2813" s="358">
        <v>30</v>
      </c>
      <c r="T2813" s="358">
        <v>30.05</v>
      </c>
      <c r="U2813" s="358">
        <v>29.86</v>
      </c>
      <c r="V2813" s="358">
        <v>29.3</v>
      </c>
      <c r="W2813" s="358">
        <v>27.87</v>
      </c>
      <c r="X2813" s="358">
        <v>26.07</v>
      </c>
      <c r="Y2813" s="358">
        <v>25.37</v>
      </c>
      <c r="Z2813" s="358">
        <v>25.02</v>
      </c>
      <c r="AA2813" s="358">
        <v>24.94</v>
      </c>
      <c r="AB2813" s="20">
        <v>631.96</v>
      </c>
    </row>
    <row r="2814" spans="1:28" thickTop="1" thickBot="1" x14ac:dyDescent="0.3">
      <c r="B2814" s="279">
        <v>42260</v>
      </c>
      <c r="C2814" s="128" t="s">
        <v>16</v>
      </c>
      <c r="D2814" s="358">
        <v>24.35</v>
      </c>
      <c r="E2814" s="358">
        <v>24</v>
      </c>
      <c r="F2814" s="358">
        <v>23.78</v>
      </c>
      <c r="G2814" s="358">
        <v>23.59</v>
      </c>
      <c r="H2814" s="358">
        <v>23.15</v>
      </c>
      <c r="I2814" s="358">
        <v>22.35</v>
      </c>
      <c r="J2814" s="358">
        <v>21</v>
      </c>
      <c r="K2814" s="358">
        <v>20.350000000000001</v>
      </c>
      <c r="L2814" s="358">
        <v>21.21</v>
      </c>
      <c r="M2814" s="358">
        <v>23.05</v>
      </c>
      <c r="N2814" s="358">
        <v>24.04</v>
      </c>
      <c r="O2814" s="358">
        <v>26.09</v>
      </c>
      <c r="P2814" s="358">
        <v>27.05</v>
      </c>
      <c r="Q2814" s="358">
        <v>28.02</v>
      </c>
      <c r="R2814" s="358">
        <v>28.83</v>
      </c>
      <c r="S2814" s="358">
        <v>29.1</v>
      </c>
      <c r="T2814" s="358">
        <v>29</v>
      </c>
      <c r="U2814" s="358">
        <v>29</v>
      </c>
      <c r="V2814" s="358">
        <v>28.82</v>
      </c>
      <c r="W2814" s="358">
        <v>27.5</v>
      </c>
      <c r="X2814" s="358">
        <v>24.73</v>
      </c>
      <c r="Y2814" s="358">
        <v>23.91</v>
      </c>
      <c r="Z2814" s="358">
        <v>23.5</v>
      </c>
      <c r="AA2814" s="358">
        <v>23.27</v>
      </c>
      <c r="AB2814" s="20">
        <v>599.68999999999994</v>
      </c>
    </row>
    <row r="2815" spans="1:28" thickTop="1" thickBot="1" x14ac:dyDescent="0.3">
      <c r="B2815" s="279">
        <v>42261</v>
      </c>
      <c r="C2815" s="128" t="s">
        <v>17</v>
      </c>
      <c r="D2815" s="358">
        <v>23.4</v>
      </c>
      <c r="E2815" s="358">
        <v>23.39</v>
      </c>
      <c r="F2815" s="358">
        <v>23.39</v>
      </c>
      <c r="G2815" s="358">
        <v>22.99</v>
      </c>
      <c r="H2815" s="358">
        <v>23</v>
      </c>
      <c r="I2815" s="358">
        <v>22.33</v>
      </c>
      <c r="J2815" s="358">
        <v>20.57</v>
      </c>
      <c r="K2815" s="358">
        <v>19.73</v>
      </c>
      <c r="L2815" s="358">
        <v>19.78</v>
      </c>
      <c r="M2815" s="358">
        <v>21.12</v>
      </c>
      <c r="N2815" s="358">
        <v>23.12</v>
      </c>
      <c r="O2815" s="358">
        <v>24.63</v>
      </c>
      <c r="P2815" s="358">
        <v>25</v>
      </c>
      <c r="Q2815" s="358">
        <v>25.8</v>
      </c>
      <c r="R2815" s="358">
        <v>26.6</v>
      </c>
      <c r="S2815" s="358">
        <v>27.92</v>
      </c>
      <c r="T2815" s="358">
        <v>28.63</v>
      </c>
      <c r="U2815" s="358">
        <v>28.44</v>
      </c>
      <c r="V2815" s="358">
        <v>27.77</v>
      </c>
      <c r="W2815" s="358">
        <v>25.31</v>
      </c>
      <c r="X2815" s="358">
        <v>22.07</v>
      </c>
      <c r="Y2815" s="358">
        <v>21.17</v>
      </c>
      <c r="Z2815" s="358">
        <v>21.37</v>
      </c>
      <c r="AA2815" s="358">
        <v>21.37</v>
      </c>
      <c r="AB2815" s="20">
        <v>568.9</v>
      </c>
    </row>
    <row r="2816" spans="1:28" thickTop="1" thickBot="1" x14ac:dyDescent="0.3">
      <c r="B2816" s="279">
        <v>42262</v>
      </c>
      <c r="C2816" s="128" t="s">
        <v>11</v>
      </c>
      <c r="D2816" s="358">
        <v>22</v>
      </c>
      <c r="E2816" s="358">
        <v>22.07</v>
      </c>
      <c r="F2816" s="358">
        <v>22.23</v>
      </c>
      <c r="G2816" s="358">
        <v>22.07</v>
      </c>
      <c r="H2816" s="358">
        <v>21.95</v>
      </c>
      <c r="I2816" s="358">
        <v>21.54</v>
      </c>
      <c r="J2816" s="358">
        <v>20.83</v>
      </c>
      <c r="K2816" s="358">
        <v>20</v>
      </c>
      <c r="L2816" s="358">
        <v>20.350000000000001</v>
      </c>
      <c r="M2816" s="358">
        <v>22.35</v>
      </c>
      <c r="N2816" s="358">
        <v>23.88</v>
      </c>
      <c r="O2816" s="358">
        <v>25.58</v>
      </c>
      <c r="P2816" s="358">
        <v>26.95</v>
      </c>
      <c r="Q2816" s="358">
        <v>28.05</v>
      </c>
      <c r="R2816" s="358">
        <v>28.62</v>
      </c>
      <c r="S2816" s="358">
        <v>29</v>
      </c>
      <c r="T2816" s="358">
        <v>28.56</v>
      </c>
      <c r="U2816" s="358">
        <v>26.92</v>
      </c>
      <c r="V2816" s="358">
        <v>25.35</v>
      </c>
      <c r="W2816" s="358">
        <v>24.41</v>
      </c>
      <c r="X2816" s="358">
        <v>23.93</v>
      </c>
      <c r="Y2816" s="358">
        <v>23.83</v>
      </c>
      <c r="Z2816" s="358">
        <v>23.59</v>
      </c>
      <c r="AA2816" s="358">
        <v>23.51</v>
      </c>
      <c r="AB2816" s="20">
        <v>577.57000000000005</v>
      </c>
    </row>
    <row r="2817" spans="1:28" thickTop="1" thickBot="1" x14ac:dyDescent="0.3">
      <c r="B2817" s="279">
        <v>42263</v>
      </c>
      <c r="C2817" s="128" t="s">
        <v>12</v>
      </c>
      <c r="D2817" s="358">
        <v>23.48</v>
      </c>
      <c r="E2817" s="358">
        <v>23.4</v>
      </c>
      <c r="F2817" s="358">
        <v>23.48</v>
      </c>
      <c r="G2817" s="358">
        <v>23.33</v>
      </c>
      <c r="H2817" s="358">
        <v>23.13</v>
      </c>
      <c r="I2817" s="358">
        <v>22.65</v>
      </c>
      <c r="J2817" s="358">
        <v>21.97</v>
      </c>
      <c r="K2817" s="358">
        <v>20.83</v>
      </c>
      <c r="L2817" s="358">
        <v>21.11</v>
      </c>
      <c r="M2817" s="358">
        <v>22.83</v>
      </c>
      <c r="N2817" s="358">
        <v>24.06</v>
      </c>
      <c r="O2817" s="358">
        <v>24.8</v>
      </c>
      <c r="P2817" s="358">
        <v>25.18</v>
      </c>
      <c r="Q2817" s="358">
        <v>25.87</v>
      </c>
      <c r="R2817" s="358">
        <v>26.25</v>
      </c>
      <c r="S2817" s="358">
        <v>26.35</v>
      </c>
      <c r="T2817" s="358">
        <v>26.15</v>
      </c>
      <c r="U2817" s="358">
        <v>26.06</v>
      </c>
      <c r="V2817" s="358">
        <v>25.54</v>
      </c>
      <c r="W2817" s="358">
        <v>24.85</v>
      </c>
      <c r="X2817" s="358">
        <v>23.78</v>
      </c>
      <c r="Y2817" s="358">
        <v>23.28</v>
      </c>
      <c r="Z2817" s="358">
        <v>23.01</v>
      </c>
      <c r="AA2817" s="358">
        <v>23.28</v>
      </c>
      <c r="AB2817" s="20">
        <v>574.66999999999996</v>
      </c>
    </row>
    <row r="2818" spans="1:28" thickTop="1" thickBot="1" x14ac:dyDescent="0.3">
      <c r="B2818" s="279">
        <v>42264</v>
      </c>
      <c r="C2818" s="128" t="s">
        <v>13</v>
      </c>
      <c r="D2818" s="358">
        <v>23.28</v>
      </c>
      <c r="E2818" s="358">
        <v>23.28</v>
      </c>
      <c r="F2818" s="358">
        <v>23.16</v>
      </c>
      <c r="G2818" s="358">
        <v>23.26</v>
      </c>
      <c r="H2818" s="358">
        <v>23.14</v>
      </c>
      <c r="I2818" s="358">
        <v>22.69</v>
      </c>
      <c r="J2818" s="358">
        <v>21.35</v>
      </c>
      <c r="K2818" s="358">
        <v>20.54</v>
      </c>
      <c r="L2818" s="358">
        <v>21.3</v>
      </c>
      <c r="M2818" s="358">
        <v>22.81</v>
      </c>
      <c r="N2818" s="358">
        <v>23.96</v>
      </c>
      <c r="O2818" s="358">
        <v>25.49</v>
      </c>
      <c r="P2818" s="358">
        <v>26.84</v>
      </c>
      <c r="Q2818" s="358">
        <v>27.89</v>
      </c>
      <c r="R2818" s="358">
        <v>28.62</v>
      </c>
      <c r="S2818" s="358">
        <v>29</v>
      </c>
      <c r="T2818" s="358">
        <v>28.91</v>
      </c>
      <c r="U2818" s="358">
        <v>28.15</v>
      </c>
      <c r="V2818" s="358">
        <v>27.31</v>
      </c>
      <c r="W2818" s="358">
        <v>25.66</v>
      </c>
      <c r="X2818" s="358">
        <v>24.64</v>
      </c>
      <c r="Y2818" s="358">
        <v>24.36</v>
      </c>
      <c r="Z2818" s="358">
        <v>24.16</v>
      </c>
      <c r="AA2818" s="358">
        <v>24.39</v>
      </c>
      <c r="AB2818" s="20">
        <v>594.18999999999994</v>
      </c>
    </row>
    <row r="2819" spans="1:28" thickTop="1" thickBot="1" x14ac:dyDescent="0.3">
      <c r="B2819" s="279">
        <v>42265</v>
      </c>
      <c r="C2819" s="128" t="s">
        <v>14</v>
      </c>
      <c r="D2819" s="358">
        <v>24.33</v>
      </c>
      <c r="E2819" s="358">
        <v>24.24</v>
      </c>
      <c r="F2819" s="358">
        <v>24.24</v>
      </c>
      <c r="G2819" s="358">
        <v>24.24</v>
      </c>
      <c r="H2819" s="358">
        <v>24.13</v>
      </c>
      <c r="I2819" s="358">
        <v>23.43</v>
      </c>
      <c r="J2819" s="358">
        <v>21.34</v>
      </c>
      <c r="K2819" s="358">
        <v>19.88</v>
      </c>
      <c r="L2819" s="358">
        <v>21</v>
      </c>
      <c r="M2819" s="358">
        <v>23.35</v>
      </c>
      <c r="N2819" s="358">
        <v>24.96</v>
      </c>
      <c r="O2819" s="358">
        <v>26.77</v>
      </c>
      <c r="P2819" s="358">
        <v>27.37</v>
      </c>
      <c r="Q2819" s="358">
        <v>28.75</v>
      </c>
      <c r="R2819" s="358">
        <v>28.93</v>
      </c>
      <c r="S2819" s="358">
        <v>29.1</v>
      </c>
      <c r="T2819" s="358">
        <v>29.1</v>
      </c>
      <c r="U2819" s="358">
        <v>28.72</v>
      </c>
      <c r="V2819" s="358">
        <v>28.37</v>
      </c>
      <c r="W2819" s="358">
        <v>27.8</v>
      </c>
      <c r="X2819" s="358">
        <v>26.33</v>
      </c>
      <c r="Y2819" s="358">
        <v>24.7</v>
      </c>
      <c r="Z2819" s="358">
        <v>24.6</v>
      </c>
      <c r="AA2819" s="358">
        <v>24.41</v>
      </c>
      <c r="AB2819" s="20">
        <v>610.09</v>
      </c>
    </row>
    <row r="2820" spans="1:28" thickTop="1" thickBot="1" x14ac:dyDescent="0.3">
      <c r="B2820" s="279">
        <v>42266</v>
      </c>
      <c r="C2820" s="128" t="s">
        <v>15</v>
      </c>
      <c r="D2820" s="358">
        <v>24.45</v>
      </c>
      <c r="E2820" s="358">
        <v>24.45</v>
      </c>
      <c r="F2820" s="358">
        <v>24.45</v>
      </c>
      <c r="G2820" s="358">
        <v>24.45</v>
      </c>
      <c r="H2820" s="358">
        <v>24.33</v>
      </c>
      <c r="I2820" s="358">
        <v>23.71</v>
      </c>
      <c r="J2820" s="358">
        <v>22.07</v>
      </c>
      <c r="K2820" s="358">
        <v>20.16</v>
      </c>
      <c r="L2820" s="358">
        <v>20.07</v>
      </c>
      <c r="M2820" s="358">
        <v>21.21</v>
      </c>
      <c r="N2820" s="358">
        <v>22.95</v>
      </c>
      <c r="O2820" s="358">
        <v>24.38</v>
      </c>
      <c r="P2820" s="358">
        <v>26.85</v>
      </c>
      <c r="Q2820" s="358">
        <v>28.1</v>
      </c>
      <c r="R2820" s="358">
        <v>28.88</v>
      </c>
      <c r="S2820" s="358">
        <v>29.48</v>
      </c>
      <c r="T2820" s="358">
        <v>29.48</v>
      </c>
      <c r="U2820" s="358">
        <v>28.88</v>
      </c>
      <c r="V2820" s="358">
        <v>28.21</v>
      </c>
      <c r="W2820" s="358">
        <v>27.2</v>
      </c>
      <c r="X2820" s="358">
        <v>25.3</v>
      </c>
      <c r="Y2820" s="358">
        <v>24.24</v>
      </c>
      <c r="Z2820" s="358">
        <v>24.14</v>
      </c>
      <c r="AA2820" s="358">
        <v>24</v>
      </c>
      <c r="AB2820" s="20">
        <v>601.44000000000005</v>
      </c>
    </row>
    <row r="2821" spans="1:28" thickTop="1" thickBot="1" x14ac:dyDescent="0.3">
      <c r="B2821" s="279">
        <v>42267</v>
      </c>
      <c r="C2821" s="128" t="s">
        <v>16</v>
      </c>
      <c r="D2821" s="358">
        <v>22.83</v>
      </c>
      <c r="E2821" s="358">
        <v>22.46</v>
      </c>
      <c r="F2821" s="358">
        <v>22.26</v>
      </c>
      <c r="G2821" s="358">
        <v>22.01</v>
      </c>
      <c r="H2821" s="358">
        <v>22.01</v>
      </c>
      <c r="I2821" s="358">
        <v>21.7</v>
      </c>
      <c r="J2821" s="358">
        <v>20.46</v>
      </c>
      <c r="K2821" s="358">
        <v>19.88</v>
      </c>
      <c r="L2821" s="358">
        <v>21</v>
      </c>
      <c r="M2821" s="358">
        <v>23.52</v>
      </c>
      <c r="N2821" s="358">
        <v>24.59</v>
      </c>
      <c r="O2821" s="358">
        <v>25.78</v>
      </c>
      <c r="P2821" s="358">
        <v>27.58</v>
      </c>
      <c r="Q2821" s="358">
        <v>28.45</v>
      </c>
      <c r="R2821" s="358">
        <v>28.91</v>
      </c>
      <c r="S2821" s="358">
        <v>28.82</v>
      </c>
      <c r="T2821" s="358">
        <v>28.63</v>
      </c>
      <c r="U2821" s="358">
        <v>28.05</v>
      </c>
      <c r="V2821" s="358">
        <v>27</v>
      </c>
      <c r="W2821" s="358">
        <v>25.27</v>
      </c>
      <c r="X2821" s="358">
        <v>24.17</v>
      </c>
      <c r="Y2821" s="358">
        <v>24.03</v>
      </c>
      <c r="Z2821" s="358">
        <v>24</v>
      </c>
      <c r="AA2821" s="358">
        <v>23.77</v>
      </c>
      <c r="AB2821" s="20">
        <v>587.17999999999995</v>
      </c>
    </row>
    <row r="2822" spans="1:28" thickTop="1" thickBot="1" x14ac:dyDescent="0.3">
      <c r="B2822" s="279">
        <v>42268</v>
      </c>
      <c r="C2822" s="128" t="s">
        <v>17</v>
      </c>
      <c r="D2822" s="358">
        <v>23.49</v>
      </c>
      <c r="E2822" s="358">
        <v>23.44</v>
      </c>
      <c r="F2822" s="358">
        <v>23.3</v>
      </c>
      <c r="G2822" s="358">
        <v>23.27</v>
      </c>
      <c r="H2822" s="358">
        <v>23.21</v>
      </c>
      <c r="I2822" s="358">
        <v>22.83</v>
      </c>
      <c r="J2822" s="358">
        <v>21.47</v>
      </c>
      <c r="K2822" s="358">
        <v>20.54</v>
      </c>
      <c r="L2822" s="358">
        <v>21.21</v>
      </c>
      <c r="M2822" s="358">
        <v>22.3</v>
      </c>
      <c r="N2822" s="358">
        <v>23.87</v>
      </c>
      <c r="O2822" s="358">
        <v>24.86</v>
      </c>
      <c r="P2822" s="358">
        <v>26.24</v>
      </c>
      <c r="Q2822" s="358">
        <v>27.39</v>
      </c>
      <c r="R2822" s="358">
        <v>28.57</v>
      </c>
      <c r="S2822" s="358">
        <v>29.47</v>
      </c>
      <c r="T2822" s="358">
        <v>29.48</v>
      </c>
      <c r="U2822" s="358">
        <v>29.13</v>
      </c>
      <c r="V2822" s="358">
        <v>28.65</v>
      </c>
      <c r="W2822" s="358">
        <v>26.63</v>
      </c>
      <c r="X2822" s="358">
        <v>25.48</v>
      </c>
      <c r="Y2822" s="358">
        <v>25.08</v>
      </c>
      <c r="Z2822" s="358">
        <v>24.85</v>
      </c>
      <c r="AA2822" s="358">
        <v>24.41</v>
      </c>
      <c r="AB2822" s="20">
        <v>599.17000000000007</v>
      </c>
    </row>
    <row r="2823" spans="1:28" thickTop="1" thickBot="1" x14ac:dyDescent="0.3">
      <c r="B2823" s="279">
        <v>42269</v>
      </c>
      <c r="C2823" s="128" t="s">
        <v>11</v>
      </c>
      <c r="D2823" s="358">
        <v>24.39</v>
      </c>
      <c r="E2823" s="358">
        <v>24.27</v>
      </c>
      <c r="F2823" s="358">
        <v>24.24</v>
      </c>
      <c r="G2823" s="358">
        <v>24.06</v>
      </c>
      <c r="H2823" s="358">
        <v>23.93</v>
      </c>
      <c r="I2823" s="358">
        <v>23.46</v>
      </c>
      <c r="J2823" s="358">
        <v>21.76</v>
      </c>
      <c r="K2823" s="358">
        <v>20.54</v>
      </c>
      <c r="L2823" s="358">
        <v>19.59</v>
      </c>
      <c r="M2823" s="358">
        <v>20.54</v>
      </c>
      <c r="N2823" s="358">
        <v>22.16</v>
      </c>
      <c r="O2823" s="358">
        <v>23.87</v>
      </c>
      <c r="P2823" s="358">
        <v>25.36</v>
      </c>
      <c r="Q2823" s="358">
        <v>27.07</v>
      </c>
      <c r="R2823" s="358">
        <v>28.34</v>
      </c>
      <c r="S2823" s="358">
        <v>28.82</v>
      </c>
      <c r="T2823" s="358">
        <v>28.8</v>
      </c>
      <c r="U2823" s="358">
        <v>28.85</v>
      </c>
      <c r="V2823" s="358">
        <v>28.23</v>
      </c>
      <c r="W2823" s="358">
        <v>26.48</v>
      </c>
      <c r="X2823" s="358">
        <v>25.03</v>
      </c>
      <c r="Y2823" s="358">
        <v>24.19</v>
      </c>
      <c r="Z2823" s="358">
        <v>23.42</v>
      </c>
      <c r="AA2823" s="358">
        <v>22.82</v>
      </c>
      <c r="AB2823" s="20">
        <v>590.22</v>
      </c>
    </row>
    <row r="2824" spans="1:28" thickTop="1" thickBot="1" x14ac:dyDescent="0.3">
      <c r="B2824" s="279">
        <v>42270</v>
      </c>
      <c r="C2824" s="128" t="s">
        <v>12</v>
      </c>
      <c r="D2824" s="358">
        <v>22.23</v>
      </c>
      <c r="E2824" s="358">
        <v>22.49</v>
      </c>
      <c r="F2824" s="358">
        <v>22.42</v>
      </c>
      <c r="G2824" s="358">
        <v>22.44</v>
      </c>
      <c r="H2824" s="358">
        <v>21.56</v>
      </c>
      <c r="I2824" s="358">
        <v>21.09</v>
      </c>
      <c r="J2824" s="358">
        <v>19.989999999999998</v>
      </c>
      <c r="K2824" s="358">
        <v>19.12</v>
      </c>
      <c r="L2824" s="358">
        <v>19.04</v>
      </c>
      <c r="M2824" s="358">
        <v>20.23</v>
      </c>
      <c r="N2824" s="358">
        <v>21.88</v>
      </c>
      <c r="O2824" s="358">
        <v>24.82</v>
      </c>
      <c r="P2824" s="358">
        <v>25.72</v>
      </c>
      <c r="Q2824" s="358">
        <v>27.22</v>
      </c>
      <c r="R2824" s="358">
        <v>28.33</v>
      </c>
      <c r="S2824" s="358">
        <v>28.7</v>
      </c>
      <c r="T2824" s="358">
        <v>28.14</v>
      </c>
      <c r="U2824" s="358">
        <v>28.54</v>
      </c>
      <c r="V2824" s="358">
        <v>27.38</v>
      </c>
      <c r="W2824" s="358">
        <v>26.54</v>
      </c>
      <c r="X2824" s="358">
        <v>25.48</v>
      </c>
      <c r="Y2824" s="358">
        <v>24.4</v>
      </c>
      <c r="Z2824" s="358">
        <v>23.35</v>
      </c>
      <c r="AA2824" s="358">
        <v>23.19</v>
      </c>
      <c r="AB2824" s="20">
        <v>574.30000000000007</v>
      </c>
    </row>
    <row r="2825" spans="1:28" thickTop="1" thickBot="1" x14ac:dyDescent="0.3">
      <c r="B2825" s="279">
        <v>42271</v>
      </c>
      <c r="C2825" s="128" t="s">
        <v>13</v>
      </c>
      <c r="D2825" s="358">
        <v>22.72</v>
      </c>
      <c r="E2825" s="358">
        <v>22.72</v>
      </c>
      <c r="F2825" s="358">
        <v>22.68</v>
      </c>
      <c r="G2825" s="358">
        <v>22.48</v>
      </c>
      <c r="H2825" s="358">
        <v>22.28</v>
      </c>
      <c r="I2825" s="358">
        <v>21.77</v>
      </c>
      <c r="J2825" s="358">
        <v>20.18</v>
      </c>
      <c r="K2825" s="358">
        <v>19.78</v>
      </c>
      <c r="L2825" s="358">
        <v>19.93</v>
      </c>
      <c r="M2825" s="358">
        <v>21.82</v>
      </c>
      <c r="N2825" s="358">
        <v>24.12</v>
      </c>
      <c r="O2825" s="358">
        <v>25.54</v>
      </c>
      <c r="P2825" s="358">
        <v>27.43</v>
      </c>
      <c r="Q2825" s="358">
        <v>28.22</v>
      </c>
      <c r="R2825" s="358">
        <v>28.41</v>
      </c>
      <c r="S2825" s="358">
        <v>28.73</v>
      </c>
      <c r="T2825" s="358">
        <v>28.23</v>
      </c>
      <c r="U2825" s="358">
        <v>27.85</v>
      </c>
      <c r="V2825" s="358">
        <v>27.08</v>
      </c>
      <c r="W2825" s="358">
        <v>27.02</v>
      </c>
      <c r="X2825" s="358">
        <v>25.75</v>
      </c>
      <c r="Y2825" s="358">
        <v>24.7</v>
      </c>
      <c r="Z2825" s="358">
        <v>24.24</v>
      </c>
      <c r="AA2825" s="358">
        <v>23.58</v>
      </c>
      <c r="AB2825" s="20">
        <v>587.26000000000022</v>
      </c>
    </row>
    <row r="2826" spans="1:28" thickTop="1" thickBot="1" x14ac:dyDescent="0.3">
      <c r="B2826" s="279">
        <v>42272</v>
      </c>
      <c r="C2826" s="128" t="s">
        <v>14</v>
      </c>
      <c r="D2826" s="358">
        <v>23.72</v>
      </c>
      <c r="E2826" s="358">
        <v>23.43</v>
      </c>
      <c r="F2826" s="358">
        <v>23.46</v>
      </c>
      <c r="G2826" s="358">
        <v>23.54</v>
      </c>
      <c r="H2826" s="358">
        <v>23.21</v>
      </c>
      <c r="I2826" s="358">
        <v>22.03</v>
      </c>
      <c r="J2826" s="358">
        <v>20.54</v>
      </c>
      <c r="K2826" s="358">
        <v>19.88</v>
      </c>
      <c r="L2826" s="358">
        <v>20.67</v>
      </c>
      <c r="M2826" s="358">
        <v>21.92</v>
      </c>
      <c r="N2826" s="358">
        <v>22.95</v>
      </c>
      <c r="O2826" s="358">
        <v>24.49</v>
      </c>
      <c r="P2826" s="358">
        <v>26.54</v>
      </c>
      <c r="Q2826" s="358">
        <v>27.68</v>
      </c>
      <c r="R2826" s="358">
        <v>28.06</v>
      </c>
      <c r="S2826" s="358">
        <v>27.49</v>
      </c>
      <c r="T2826" s="358">
        <v>26.44</v>
      </c>
      <c r="U2826" s="358">
        <v>24.92</v>
      </c>
      <c r="V2826" s="358">
        <v>24</v>
      </c>
      <c r="W2826" s="358">
        <v>23.35</v>
      </c>
      <c r="X2826" s="358">
        <v>23.11</v>
      </c>
      <c r="Y2826" s="358">
        <v>22.78</v>
      </c>
      <c r="Z2826" s="358">
        <v>22.71</v>
      </c>
      <c r="AA2826" s="358">
        <v>22.52</v>
      </c>
      <c r="AB2826" s="20">
        <v>569.44000000000017</v>
      </c>
    </row>
    <row r="2827" spans="1:28" thickTop="1" thickBot="1" x14ac:dyDescent="0.3">
      <c r="B2827" s="279">
        <v>42273</v>
      </c>
      <c r="C2827" s="128" t="s">
        <v>15</v>
      </c>
      <c r="D2827" s="358">
        <v>22.51</v>
      </c>
      <c r="E2827" s="358">
        <v>22.51</v>
      </c>
      <c r="F2827" s="358">
        <v>22.51</v>
      </c>
      <c r="G2827" s="358">
        <v>22.51</v>
      </c>
      <c r="H2827" s="358">
        <v>22.45</v>
      </c>
      <c r="I2827" s="358">
        <v>22.22</v>
      </c>
      <c r="J2827" s="358">
        <v>21.57</v>
      </c>
      <c r="K2827" s="358">
        <v>20.16</v>
      </c>
      <c r="L2827" s="358">
        <v>19.59</v>
      </c>
      <c r="M2827" s="358">
        <v>20.54</v>
      </c>
      <c r="N2827" s="358">
        <v>23.08</v>
      </c>
      <c r="O2827" s="358">
        <v>24.72</v>
      </c>
      <c r="P2827" s="358">
        <v>25.36</v>
      </c>
      <c r="Q2827" s="358">
        <v>25.89</v>
      </c>
      <c r="R2827" s="358">
        <v>25.79</v>
      </c>
      <c r="S2827" s="358">
        <v>25.77</v>
      </c>
      <c r="T2827" s="358">
        <v>25.2</v>
      </c>
      <c r="U2827" s="358">
        <v>24.28</v>
      </c>
      <c r="V2827" s="358">
        <v>23.43</v>
      </c>
      <c r="W2827" s="358">
        <v>22.45</v>
      </c>
      <c r="X2827" s="358">
        <v>21.71</v>
      </c>
      <c r="Y2827" s="358">
        <v>21.11</v>
      </c>
      <c r="Z2827" s="358">
        <v>21.29</v>
      </c>
      <c r="AA2827" s="358">
        <v>21.17</v>
      </c>
      <c r="AB2827" s="20">
        <v>547.81999999999994</v>
      </c>
    </row>
    <row r="2828" spans="1:28" thickTop="1" thickBot="1" x14ac:dyDescent="0.3">
      <c r="B2828" s="279">
        <v>42274</v>
      </c>
      <c r="C2828" s="128" t="s">
        <v>16</v>
      </c>
      <c r="D2828" s="358">
        <v>21.14</v>
      </c>
      <c r="E2828" s="358">
        <v>21.14</v>
      </c>
      <c r="F2828" s="358">
        <v>21.02</v>
      </c>
      <c r="G2828" s="358">
        <v>20.59</v>
      </c>
      <c r="H2828" s="358">
        <v>20.64</v>
      </c>
      <c r="I2828" s="358">
        <v>20.49</v>
      </c>
      <c r="J2828" s="358">
        <v>19.5</v>
      </c>
      <c r="K2828" s="358">
        <v>18.93</v>
      </c>
      <c r="L2828" s="358">
        <v>19.88</v>
      </c>
      <c r="M2828" s="358">
        <v>21.63</v>
      </c>
      <c r="N2828" s="358">
        <v>22.63</v>
      </c>
      <c r="O2828" s="358">
        <v>23.82</v>
      </c>
      <c r="P2828" s="358">
        <v>25.49</v>
      </c>
      <c r="Q2828" s="358">
        <v>26.73</v>
      </c>
      <c r="R2828" s="358">
        <v>26.82</v>
      </c>
      <c r="S2828" s="358">
        <v>26.82</v>
      </c>
      <c r="T2828" s="358">
        <v>26.15</v>
      </c>
      <c r="U2828" s="358">
        <v>24.53</v>
      </c>
      <c r="V2828" s="358">
        <v>23.6</v>
      </c>
      <c r="W2828" s="358">
        <v>23.41</v>
      </c>
      <c r="X2828" s="358">
        <v>22.91</v>
      </c>
      <c r="Y2828" s="358">
        <v>22.72</v>
      </c>
      <c r="Z2828" s="358">
        <v>22.54</v>
      </c>
      <c r="AA2828" s="358">
        <v>22.49</v>
      </c>
      <c r="AB2828" s="20">
        <v>545.62</v>
      </c>
    </row>
    <row r="2829" spans="1:28" thickTop="1" thickBot="1" x14ac:dyDescent="0.3">
      <c r="B2829" s="279">
        <v>42275</v>
      </c>
      <c r="C2829" s="128" t="s">
        <v>17</v>
      </c>
      <c r="D2829" s="358">
        <v>22.38</v>
      </c>
      <c r="E2829" s="358">
        <v>22.26</v>
      </c>
      <c r="F2829" s="358">
        <v>22.38</v>
      </c>
      <c r="G2829" s="358">
        <v>22.13</v>
      </c>
      <c r="H2829" s="358">
        <v>22.09</v>
      </c>
      <c r="I2829" s="358">
        <v>21.4</v>
      </c>
      <c r="J2829" s="358">
        <v>20.13</v>
      </c>
      <c r="K2829" s="358">
        <v>19.59</v>
      </c>
      <c r="L2829" s="358">
        <v>19.96</v>
      </c>
      <c r="M2829" s="358">
        <v>21.23</v>
      </c>
      <c r="N2829" s="358">
        <v>22.04</v>
      </c>
      <c r="O2829" s="358">
        <v>23.62</v>
      </c>
      <c r="P2829" s="358">
        <v>25</v>
      </c>
      <c r="Q2829" s="358">
        <v>25.3</v>
      </c>
      <c r="R2829" s="358">
        <v>25.77</v>
      </c>
      <c r="S2829" s="358">
        <v>25.83</v>
      </c>
      <c r="T2829" s="358">
        <v>25.18</v>
      </c>
      <c r="U2829" s="358">
        <v>24.49</v>
      </c>
      <c r="V2829" s="358">
        <v>24.03</v>
      </c>
      <c r="W2829" s="358">
        <v>23.26</v>
      </c>
      <c r="X2829" s="358">
        <v>22.68</v>
      </c>
      <c r="Y2829" s="358">
        <v>22.62</v>
      </c>
      <c r="Z2829" s="358">
        <v>22.36</v>
      </c>
      <c r="AA2829" s="358">
        <v>22.16</v>
      </c>
      <c r="AB2829" s="20">
        <v>547.88999999999987</v>
      </c>
    </row>
    <row r="2830" spans="1:28" thickTop="1" thickBot="1" x14ac:dyDescent="0.3">
      <c r="B2830" s="279">
        <v>42276</v>
      </c>
      <c r="C2830" s="128" t="s">
        <v>11</v>
      </c>
      <c r="D2830" s="358">
        <v>21.55</v>
      </c>
      <c r="E2830" s="358">
        <v>21.49</v>
      </c>
      <c r="F2830" s="358">
        <v>21.4</v>
      </c>
      <c r="G2830" s="358">
        <v>21.4</v>
      </c>
      <c r="H2830" s="358">
        <v>21.72</v>
      </c>
      <c r="I2830" s="358">
        <v>21.61</v>
      </c>
      <c r="J2830" s="358">
        <v>20.64</v>
      </c>
      <c r="K2830" s="358">
        <v>19.690000000000001</v>
      </c>
      <c r="L2830" s="358">
        <v>19.21</v>
      </c>
      <c r="M2830" s="358">
        <v>20.92</v>
      </c>
      <c r="N2830" s="358">
        <v>23.4</v>
      </c>
      <c r="O2830" s="358">
        <v>24.98</v>
      </c>
      <c r="P2830" s="358">
        <v>25.99</v>
      </c>
      <c r="Q2830" s="358">
        <v>26.26</v>
      </c>
      <c r="R2830" s="358">
        <v>26.35</v>
      </c>
      <c r="S2830" s="358">
        <v>26.58</v>
      </c>
      <c r="T2830" s="358">
        <v>26.54</v>
      </c>
      <c r="U2830" s="358">
        <v>26.47</v>
      </c>
      <c r="V2830" s="358">
        <v>25.85</v>
      </c>
      <c r="W2830" s="358">
        <v>24.14</v>
      </c>
      <c r="X2830" s="358">
        <v>23.49</v>
      </c>
      <c r="Y2830" s="358">
        <v>23.28</v>
      </c>
      <c r="Z2830" s="358">
        <v>23.14</v>
      </c>
      <c r="AA2830" s="358">
        <v>22.92</v>
      </c>
      <c r="AB2830" s="20">
        <v>559.02</v>
      </c>
    </row>
    <row r="2831" spans="1:28" thickTop="1" thickBot="1" x14ac:dyDescent="0.3">
      <c r="B2831" s="279">
        <v>42277</v>
      </c>
      <c r="C2831" s="128" t="s">
        <v>12</v>
      </c>
      <c r="D2831" s="358">
        <v>22.89</v>
      </c>
      <c r="E2831" s="358">
        <v>22.78</v>
      </c>
      <c r="F2831" s="358">
        <v>22.68</v>
      </c>
      <c r="G2831" s="358">
        <v>22.68</v>
      </c>
      <c r="H2831" s="358">
        <v>22.74</v>
      </c>
      <c r="I2831" s="358">
        <v>22.16</v>
      </c>
      <c r="J2831" s="358">
        <v>20.73</v>
      </c>
      <c r="K2831" s="358">
        <v>20.260000000000002</v>
      </c>
      <c r="L2831" s="358">
        <v>20.350000000000001</v>
      </c>
      <c r="M2831" s="358">
        <v>21.07</v>
      </c>
      <c r="N2831" s="358">
        <v>21.79</v>
      </c>
      <c r="O2831" s="358">
        <v>23.13</v>
      </c>
      <c r="P2831" s="358">
        <v>23.97</v>
      </c>
      <c r="Q2831" s="358">
        <v>25.66</v>
      </c>
      <c r="R2831" s="358">
        <v>26.87</v>
      </c>
      <c r="S2831" s="358">
        <v>27.28</v>
      </c>
      <c r="T2831" s="358">
        <v>26.82</v>
      </c>
      <c r="U2831" s="358">
        <v>26.06</v>
      </c>
      <c r="V2831" s="358">
        <v>25.3</v>
      </c>
      <c r="W2831" s="358">
        <v>24.61</v>
      </c>
      <c r="X2831" s="358">
        <v>24.27</v>
      </c>
      <c r="Y2831" s="358">
        <v>23.6</v>
      </c>
      <c r="Z2831" s="358">
        <v>22.92</v>
      </c>
      <c r="AA2831" s="358">
        <v>22.84</v>
      </c>
      <c r="AB2831" s="20">
        <v>563.46</v>
      </c>
    </row>
    <row r="2832" spans="1:28" thickTop="1" thickBot="1" x14ac:dyDescent="0.3">
      <c r="A2832" s="11" t="s">
        <v>26</v>
      </c>
      <c r="B2832" s="279">
        <v>42278</v>
      </c>
      <c r="C2832" s="128" t="s">
        <v>13</v>
      </c>
      <c r="D2832" s="358">
        <v>22.84</v>
      </c>
      <c r="E2832" s="358">
        <v>22.83</v>
      </c>
      <c r="F2832" s="358">
        <v>22.7</v>
      </c>
      <c r="G2832" s="358">
        <v>22.7</v>
      </c>
      <c r="H2832" s="358">
        <v>22.6</v>
      </c>
      <c r="I2832" s="358">
        <v>21.93</v>
      </c>
      <c r="J2832" s="358">
        <v>20.43</v>
      </c>
      <c r="K2832" s="358">
        <v>19.59</v>
      </c>
      <c r="L2832" s="358">
        <v>19.399999999999999</v>
      </c>
      <c r="M2832" s="358">
        <v>20.329999999999998</v>
      </c>
      <c r="N2832" s="358">
        <v>21.23</v>
      </c>
      <c r="O2832" s="358">
        <v>24.1</v>
      </c>
      <c r="P2832" s="358">
        <v>25.34</v>
      </c>
      <c r="Q2832" s="358">
        <v>27.11</v>
      </c>
      <c r="R2832" s="358">
        <v>28.06</v>
      </c>
      <c r="S2832" s="358">
        <v>28.34</v>
      </c>
      <c r="T2832" s="358">
        <v>28.06</v>
      </c>
      <c r="U2832" s="358">
        <v>27.11</v>
      </c>
      <c r="V2832" s="358">
        <v>25.95</v>
      </c>
      <c r="W2832" s="358">
        <v>24.54</v>
      </c>
      <c r="X2832" s="358">
        <v>23.69</v>
      </c>
      <c r="Y2832" s="358">
        <v>23.2</v>
      </c>
      <c r="Z2832" s="358">
        <v>22.75</v>
      </c>
      <c r="AA2832" s="358">
        <v>22.44</v>
      </c>
      <c r="AB2832" s="20">
        <v>567.2700000000001</v>
      </c>
    </row>
    <row r="2833" spans="2:28" thickTop="1" thickBot="1" x14ac:dyDescent="0.3">
      <c r="B2833" s="279">
        <v>42279</v>
      </c>
      <c r="C2833" s="128" t="s">
        <v>14</v>
      </c>
      <c r="D2833" s="358">
        <v>22.34</v>
      </c>
      <c r="E2833" s="358">
        <v>22.34</v>
      </c>
      <c r="F2833" s="358">
        <v>22.26</v>
      </c>
      <c r="G2833" s="358">
        <v>22.34</v>
      </c>
      <c r="H2833" s="358">
        <v>22.29</v>
      </c>
      <c r="I2833" s="358">
        <v>20.7</v>
      </c>
      <c r="J2833" s="358">
        <v>19.25</v>
      </c>
      <c r="K2833" s="358">
        <v>19.489999999999998</v>
      </c>
      <c r="L2833" s="358">
        <v>20.14</v>
      </c>
      <c r="M2833" s="358">
        <v>21.67</v>
      </c>
      <c r="N2833" s="358">
        <v>23.52</v>
      </c>
      <c r="O2833" s="358">
        <v>24.95</v>
      </c>
      <c r="P2833" s="358">
        <v>26.44</v>
      </c>
      <c r="Q2833" s="358">
        <v>26.8</v>
      </c>
      <c r="R2833" s="358">
        <v>27.56</v>
      </c>
      <c r="S2833" s="358">
        <v>27.48</v>
      </c>
      <c r="T2833" s="358">
        <v>26.39</v>
      </c>
      <c r="U2833" s="358">
        <v>27.29</v>
      </c>
      <c r="V2833" s="358">
        <v>26.87</v>
      </c>
      <c r="W2833" s="358">
        <v>25.77</v>
      </c>
      <c r="X2833" s="358">
        <v>23.67</v>
      </c>
      <c r="Y2833" s="358">
        <v>22.59</v>
      </c>
      <c r="Z2833" s="358">
        <v>22.39</v>
      </c>
      <c r="AA2833" s="358">
        <v>21.88</v>
      </c>
      <c r="AB2833" s="20">
        <v>566.42000000000007</v>
      </c>
    </row>
    <row r="2834" spans="2:28" thickTop="1" thickBot="1" x14ac:dyDescent="0.3">
      <c r="B2834" s="279">
        <v>42280</v>
      </c>
      <c r="C2834" s="128" t="s">
        <v>15</v>
      </c>
      <c r="D2834" s="358">
        <v>21.31</v>
      </c>
      <c r="E2834" s="358">
        <v>21.2</v>
      </c>
      <c r="F2834" s="358">
        <v>21.15</v>
      </c>
      <c r="G2834" s="358">
        <v>20.87</v>
      </c>
      <c r="H2834" s="358">
        <v>21.14</v>
      </c>
      <c r="I2834" s="358">
        <v>20.329999999999998</v>
      </c>
      <c r="J2834" s="358">
        <v>19.55</v>
      </c>
      <c r="K2834" s="358">
        <v>19.04</v>
      </c>
      <c r="L2834" s="358">
        <v>17.88</v>
      </c>
      <c r="M2834" s="358">
        <v>20.02</v>
      </c>
      <c r="N2834" s="358">
        <v>23.2</v>
      </c>
      <c r="O2834" s="358">
        <v>25.15</v>
      </c>
      <c r="P2834" s="358">
        <v>27.19</v>
      </c>
      <c r="Q2834" s="358">
        <v>27.94</v>
      </c>
      <c r="R2834" s="358">
        <v>28.7</v>
      </c>
      <c r="S2834" s="358">
        <v>28.91</v>
      </c>
      <c r="T2834" s="358">
        <v>28.93</v>
      </c>
      <c r="U2834" s="358">
        <v>28.19</v>
      </c>
      <c r="V2834" s="358">
        <v>27.32</v>
      </c>
      <c r="W2834" s="358">
        <v>25.27</v>
      </c>
      <c r="X2834" s="358">
        <v>24.21</v>
      </c>
      <c r="Y2834" s="358">
        <v>23.04</v>
      </c>
      <c r="Z2834" s="358">
        <v>22.66</v>
      </c>
      <c r="AA2834" s="358">
        <v>22.35</v>
      </c>
      <c r="AB2834" s="20">
        <v>565.54999999999995</v>
      </c>
    </row>
    <row r="2835" spans="2:28" thickTop="1" thickBot="1" x14ac:dyDescent="0.3">
      <c r="B2835" s="279">
        <v>42281</v>
      </c>
      <c r="C2835" s="128" t="s">
        <v>16</v>
      </c>
      <c r="D2835" s="358">
        <v>22.06</v>
      </c>
      <c r="E2835" s="358">
        <v>22.34</v>
      </c>
      <c r="F2835" s="358">
        <v>22.22</v>
      </c>
      <c r="G2835" s="358">
        <v>22.19</v>
      </c>
      <c r="H2835" s="358">
        <v>22.19</v>
      </c>
      <c r="I2835" s="358">
        <v>22.01</v>
      </c>
      <c r="J2835" s="358">
        <v>21.44</v>
      </c>
      <c r="K2835" s="358">
        <v>19.079999999999998</v>
      </c>
      <c r="L2835" s="358">
        <v>18.34</v>
      </c>
      <c r="M2835" s="358">
        <v>21.48</v>
      </c>
      <c r="N2835" s="358">
        <v>23.04</v>
      </c>
      <c r="O2835" s="358">
        <v>26.25</v>
      </c>
      <c r="P2835" s="358">
        <v>27.28</v>
      </c>
      <c r="Q2835" s="358">
        <v>28.4</v>
      </c>
      <c r="R2835" s="358">
        <v>28.94</v>
      </c>
      <c r="S2835" s="358">
        <v>29.27</v>
      </c>
      <c r="T2835" s="358">
        <v>28.41</v>
      </c>
      <c r="U2835" s="358">
        <v>27.76</v>
      </c>
      <c r="V2835" s="358">
        <v>28.14</v>
      </c>
      <c r="W2835" s="358">
        <v>24.96</v>
      </c>
      <c r="X2835" s="358">
        <v>24.35</v>
      </c>
      <c r="Y2835" s="358">
        <v>23.31</v>
      </c>
      <c r="Z2835" s="358">
        <v>23</v>
      </c>
      <c r="AA2835" s="358">
        <v>22.68</v>
      </c>
      <c r="AB2835" s="20">
        <v>579.13999999999987</v>
      </c>
    </row>
    <row r="2836" spans="2:28" thickTop="1" thickBot="1" x14ac:dyDescent="0.3">
      <c r="B2836" s="279">
        <v>42282</v>
      </c>
      <c r="C2836" s="128" t="s">
        <v>17</v>
      </c>
      <c r="D2836" s="358">
        <v>21.71</v>
      </c>
      <c r="E2836" s="358">
        <v>22.27</v>
      </c>
      <c r="F2836" s="358">
        <v>21.79</v>
      </c>
      <c r="G2836" s="358">
        <v>21.79</v>
      </c>
      <c r="H2836" s="358">
        <v>21.79</v>
      </c>
      <c r="I2836" s="358">
        <v>20.94</v>
      </c>
      <c r="J2836" s="358">
        <v>19.11</v>
      </c>
      <c r="K2836" s="358">
        <v>18.91</v>
      </c>
      <c r="L2836" s="358">
        <v>18.89</v>
      </c>
      <c r="M2836" s="358">
        <v>22.12</v>
      </c>
      <c r="N2836" s="358">
        <v>24.38</v>
      </c>
      <c r="O2836" s="358">
        <v>26.91</v>
      </c>
      <c r="P2836" s="358">
        <v>26.49</v>
      </c>
      <c r="Q2836" s="358">
        <v>29.12</v>
      </c>
      <c r="R2836" s="358">
        <v>29.81</v>
      </c>
      <c r="S2836" s="358">
        <v>30.13</v>
      </c>
      <c r="T2836" s="358">
        <v>29.9</v>
      </c>
      <c r="U2836" s="358">
        <v>29.44</v>
      </c>
      <c r="V2836" s="358">
        <v>28.99</v>
      </c>
      <c r="W2836" s="358">
        <v>27.46</v>
      </c>
      <c r="X2836" s="358">
        <v>25</v>
      </c>
      <c r="Y2836" s="358">
        <v>24.05</v>
      </c>
      <c r="Z2836" s="358">
        <v>23.18</v>
      </c>
      <c r="AA2836" s="358">
        <v>22.92</v>
      </c>
      <c r="AB2836" s="20">
        <v>587.09999999999991</v>
      </c>
    </row>
    <row r="2837" spans="2:28" thickTop="1" thickBot="1" x14ac:dyDescent="0.3">
      <c r="B2837" s="279">
        <v>42283</v>
      </c>
      <c r="C2837" s="128" t="s">
        <v>11</v>
      </c>
      <c r="D2837" s="358">
        <v>22.77</v>
      </c>
      <c r="E2837" s="358">
        <v>22.97</v>
      </c>
      <c r="F2837" s="358">
        <v>23.45</v>
      </c>
      <c r="G2837" s="358">
        <v>23.45</v>
      </c>
      <c r="H2837" s="358">
        <v>23.1</v>
      </c>
      <c r="I2837" s="358">
        <v>21.6</v>
      </c>
      <c r="J2837" s="358">
        <v>19.84</v>
      </c>
      <c r="K2837" s="358">
        <v>18.64</v>
      </c>
      <c r="L2837" s="358">
        <v>18.78</v>
      </c>
      <c r="M2837" s="358">
        <v>19.600000000000001</v>
      </c>
      <c r="N2837" s="358">
        <v>22.53</v>
      </c>
      <c r="O2837" s="358">
        <v>25.44</v>
      </c>
      <c r="P2837" s="358">
        <v>27.44</v>
      </c>
      <c r="Q2837" s="358">
        <v>28.3</v>
      </c>
      <c r="R2837" s="358">
        <v>29.2</v>
      </c>
      <c r="S2837" s="358">
        <v>29.33</v>
      </c>
      <c r="T2837" s="358">
        <v>29.29</v>
      </c>
      <c r="U2837" s="358">
        <v>29.62</v>
      </c>
      <c r="V2837" s="358">
        <v>28.76</v>
      </c>
      <c r="W2837" s="358">
        <v>27.36</v>
      </c>
      <c r="X2837" s="358">
        <v>26.04</v>
      </c>
      <c r="Y2837" s="358">
        <v>24.27</v>
      </c>
      <c r="Z2837" s="358">
        <v>22.9</v>
      </c>
      <c r="AA2837" s="358">
        <v>22.52</v>
      </c>
      <c r="AB2837" s="20">
        <v>587.19999999999993</v>
      </c>
    </row>
    <row r="2838" spans="2:28" thickTop="1" thickBot="1" x14ac:dyDescent="0.3">
      <c r="B2838" s="279">
        <v>42284</v>
      </c>
      <c r="C2838" s="128" t="s">
        <v>12</v>
      </c>
      <c r="D2838" s="358">
        <v>22.5</v>
      </c>
      <c r="E2838" s="358">
        <v>22.4</v>
      </c>
      <c r="F2838" s="358">
        <v>21.74</v>
      </c>
      <c r="G2838" s="358">
        <v>22.4</v>
      </c>
      <c r="H2838" s="358">
        <v>22.4</v>
      </c>
      <c r="I2838" s="358">
        <v>20.27</v>
      </c>
      <c r="J2838" s="358">
        <v>19</v>
      </c>
      <c r="K2838" s="358">
        <v>18.86</v>
      </c>
      <c r="L2838" s="358">
        <v>19.27</v>
      </c>
      <c r="M2838" s="358">
        <v>19.579999999999998</v>
      </c>
      <c r="N2838" s="358">
        <v>21.95</v>
      </c>
      <c r="O2838" s="358">
        <v>24.96</v>
      </c>
      <c r="P2838" s="358">
        <v>26.31</v>
      </c>
      <c r="Q2838" s="358">
        <v>28</v>
      </c>
      <c r="R2838" s="358">
        <v>29.02</v>
      </c>
      <c r="S2838" s="358">
        <v>28.04</v>
      </c>
      <c r="T2838" s="358">
        <v>27.45</v>
      </c>
      <c r="U2838" s="358">
        <v>27.45</v>
      </c>
      <c r="V2838" s="358">
        <v>26.7</v>
      </c>
      <c r="W2838" s="358">
        <v>26.17</v>
      </c>
      <c r="X2838" s="358">
        <v>25.06</v>
      </c>
      <c r="Y2838" s="358">
        <v>24.07</v>
      </c>
      <c r="Z2838" s="358">
        <v>23.91</v>
      </c>
      <c r="AA2838" s="358">
        <v>23.78</v>
      </c>
      <c r="AB2838" s="20">
        <v>571.29</v>
      </c>
    </row>
    <row r="2839" spans="2:28" thickTop="1" thickBot="1" x14ac:dyDescent="0.3">
      <c r="B2839" s="279">
        <v>42285</v>
      </c>
      <c r="C2839" s="128" t="s">
        <v>13</v>
      </c>
      <c r="D2839" s="358">
        <v>23.52</v>
      </c>
      <c r="E2839" s="358">
        <v>23.47</v>
      </c>
      <c r="F2839" s="358">
        <v>23.37</v>
      </c>
      <c r="G2839" s="358">
        <v>23.31</v>
      </c>
      <c r="H2839" s="358">
        <v>23.22</v>
      </c>
      <c r="I2839" s="358">
        <v>20.88</v>
      </c>
      <c r="J2839" s="358">
        <v>20.21</v>
      </c>
      <c r="K2839" s="358">
        <v>20.07</v>
      </c>
      <c r="L2839" s="358">
        <v>19.920000000000002</v>
      </c>
      <c r="M2839" s="358">
        <v>20.57</v>
      </c>
      <c r="N2839" s="358">
        <v>23.67</v>
      </c>
      <c r="O2839" s="358">
        <v>25.14</v>
      </c>
      <c r="P2839" s="358">
        <v>27.43</v>
      </c>
      <c r="Q2839" s="358">
        <v>28.68</v>
      </c>
      <c r="R2839" s="358">
        <v>29.25</v>
      </c>
      <c r="S2839" s="358">
        <v>29.14</v>
      </c>
      <c r="T2839" s="358">
        <v>28.98</v>
      </c>
      <c r="U2839" s="358">
        <v>29.06</v>
      </c>
      <c r="V2839" s="358">
        <v>27.63</v>
      </c>
      <c r="W2839" s="358">
        <v>25.9</v>
      </c>
      <c r="X2839" s="358">
        <v>23.83</v>
      </c>
      <c r="Y2839" s="358">
        <v>24.05</v>
      </c>
      <c r="Z2839" s="358">
        <v>24.1</v>
      </c>
      <c r="AA2839" s="358">
        <v>24.06</v>
      </c>
      <c r="AB2839" s="20">
        <v>589.45999999999992</v>
      </c>
    </row>
    <row r="2840" spans="2:28" thickTop="1" thickBot="1" x14ac:dyDescent="0.3">
      <c r="B2840" s="279">
        <v>42286</v>
      </c>
      <c r="C2840" s="128" t="s">
        <v>14</v>
      </c>
      <c r="D2840" s="358">
        <v>23.74</v>
      </c>
      <c r="E2840" s="358">
        <v>23.8</v>
      </c>
      <c r="F2840" s="358">
        <v>23.59</v>
      </c>
      <c r="G2840" s="358">
        <v>23.65</v>
      </c>
      <c r="H2840" s="358">
        <v>23.65</v>
      </c>
      <c r="I2840" s="358">
        <v>22.31</v>
      </c>
      <c r="J2840" s="358">
        <v>20.23</v>
      </c>
      <c r="K2840" s="358">
        <v>19.899999999999999</v>
      </c>
      <c r="L2840" s="358">
        <v>19.55</v>
      </c>
      <c r="M2840" s="358">
        <v>22.35</v>
      </c>
      <c r="N2840" s="358">
        <v>24.47</v>
      </c>
      <c r="O2840" s="358">
        <v>26.74</v>
      </c>
      <c r="P2840" s="358">
        <v>28.02</v>
      </c>
      <c r="Q2840" s="358">
        <v>28.32</v>
      </c>
      <c r="R2840" s="358">
        <v>29.15</v>
      </c>
      <c r="S2840" s="358">
        <v>29.49</v>
      </c>
      <c r="T2840" s="358">
        <v>29.86</v>
      </c>
      <c r="U2840" s="358">
        <v>28.66</v>
      </c>
      <c r="V2840" s="358">
        <v>27.46</v>
      </c>
      <c r="W2840" s="358">
        <v>25.62</v>
      </c>
      <c r="X2840" s="358">
        <v>24.57</v>
      </c>
      <c r="Y2840" s="358">
        <v>24.43</v>
      </c>
      <c r="Z2840" s="358">
        <v>23.95</v>
      </c>
      <c r="AA2840" s="358">
        <v>23.88</v>
      </c>
      <c r="AB2840" s="20">
        <v>597.39</v>
      </c>
    </row>
    <row r="2841" spans="2:28" thickTop="1" thickBot="1" x14ac:dyDescent="0.3">
      <c r="B2841" s="279">
        <v>42287</v>
      </c>
      <c r="C2841" s="128" t="s">
        <v>15</v>
      </c>
      <c r="D2841" s="358">
        <v>23.8</v>
      </c>
      <c r="E2841" s="358">
        <v>23.49</v>
      </c>
      <c r="F2841" s="358">
        <v>23.47</v>
      </c>
      <c r="G2841" s="358">
        <v>23.47</v>
      </c>
      <c r="H2841" s="358">
        <v>23.47</v>
      </c>
      <c r="I2841" s="358">
        <v>23.22</v>
      </c>
      <c r="J2841" s="358">
        <v>22.8</v>
      </c>
      <c r="K2841" s="358">
        <v>22.19</v>
      </c>
      <c r="L2841" s="358">
        <v>21.02</v>
      </c>
      <c r="M2841" s="358">
        <v>21.26</v>
      </c>
      <c r="N2841" s="358">
        <v>22.64</v>
      </c>
      <c r="O2841" s="358">
        <v>23.83</v>
      </c>
      <c r="P2841" s="358">
        <v>25.8</v>
      </c>
      <c r="Q2841" s="358">
        <v>26.57</v>
      </c>
      <c r="R2841" s="358">
        <v>27.3</v>
      </c>
      <c r="S2841" s="358">
        <v>28.65</v>
      </c>
      <c r="T2841" s="358">
        <v>28.69</v>
      </c>
      <c r="U2841" s="358">
        <v>28.35</v>
      </c>
      <c r="V2841" s="358">
        <v>26.98</v>
      </c>
      <c r="W2841" s="358">
        <v>26.02</v>
      </c>
      <c r="X2841" s="358">
        <v>24.76</v>
      </c>
      <c r="Y2841" s="358">
        <v>24.57</v>
      </c>
      <c r="Z2841" s="358">
        <v>24.37</v>
      </c>
      <c r="AA2841" s="358">
        <v>23.23</v>
      </c>
      <c r="AB2841" s="20">
        <v>589.95000000000005</v>
      </c>
    </row>
    <row r="2842" spans="2:28" thickTop="1" thickBot="1" x14ac:dyDescent="0.3">
      <c r="B2842" s="279">
        <v>42288</v>
      </c>
      <c r="C2842" s="128" t="s">
        <v>16</v>
      </c>
      <c r="D2842" s="358">
        <v>22.01</v>
      </c>
      <c r="E2842" s="358">
        <v>22.48</v>
      </c>
      <c r="F2842" s="358">
        <v>22.73</v>
      </c>
      <c r="G2842" s="358">
        <v>22.73</v>
      </c>
      <c r="H2842" s="358">
        <v>22.73</v>
      </c>
      <c r="I2842" s="358">
        <v>22.73</v>
      </c>
      <c r="J2842" s="358">
        <v>22.19</v>
      </c>
      <c r="K2842" s="358">
        <v>20.420000000000002</v>
      </c>
      <c r="L2842" s="358">
        <v>19.77</v>
      </c>
      <c r="M2842" s="358">
        <v>21.76</v>
      </c>
      <c r="N2842" s="358">
        <v>23.98</v>
      </c>
      <c r="O2842" s="358">
        <v>25.31</v>
      </c>
      <c r="P2842" s="358">
        <v>26.23</v>
      </c>
      <c r="Q2842" s="358">
        <v>26.82</v>
      </c>
      <c r="R2842" s="358">
        <v>28.55</v>
      </c>
      <c r="S2842" s="358">
        <v>29.12</v>
      </c>
      <c r="T2842" s="358">
        <v>29.15</v>
      </c>
      <c r="U2842" s="358">
        <v>28.86</v>
      </c>
      <c r="V2842" s="358">
        <v>28.67</v>
      </c>
      <c r="W2842" s="358">
        <v>27.17</v>
      </c>
      <c r="X2842" s="358">
        <v>24.81</v>
      </c>
      <c r="Y2842" s="358">
        <v>24.01</v>
      </c>
      <c r="Z2842" s="358">
        <v>23.31</v>
      </c>
      <c r="AA2842" s="358">
        <v>23.87</v>
      </c>
      <c r="AB2842" s="20">
        <v>589.41</v>
      </c>
    </row>
    <row r="2843" spans="2:28" thickTop="1" thickBot="1" x14ac:dyDescent="0.3">
      <c r="B2843" s="279">
        <v>42289</v>
      </c>
      <c r="C2843" s="128" t="s">
        <v>17</v>
      </c>
      <c r="D2843" s="358">
        <v>23.66</v>
      </c>
      <c r="E2843" s="358">
        <v>23.6</v>
      </c>
      <c r="F2843" s="358">
        <v>23.51</v>
      </c>
      <c r="G2843" s="358">
        <v>23.51</v>
      </c>
      <c r="H2843" s="358">
        <v>23.51</v>
      </c>
      <c r="I2843" s="358">
        <v>22.65</v>
      </c>
      <c r="J2843" s="358">
        <v>20.86</v>
      </c>
      <c r="K2843" s="358">
        <v>20.3</v>
      </c>
      <c r="L2843" s="358">
        <v>20.29</v>
      </c>
      <c r="M2843" s="358">
        <v>21.52</v>
      </c>
      <c r="N2843" s="358">
        <v>23.24</v>
      </c>
      <c r="O2843" s="358">
        <v>25.76</v>
      </c>
      <c r="P2843" s="358">
        <v>27.82</v>
      </c>
      <c r="Q2843" s="358">
        <v>28.69</v>
      </c>
      <c r="R2843" s="358">
        <v>29.66</v>
      </c>
      <c r="S2843" s="358">
        <v>30.04</v>
      </c>
      <c r="T2843" s="358">
        <v>30.29</v>
      </c>
      <c r="U2843" s="358">
        <v>29.86</v>
      </c>
      <c r="V2843" s="358">
        <v>28.73</v>
      </c>
      <c r="W2843" s="358">
        <v>27.87</v>
      </c>
      <c r="X2843" s="358">
        <v>26.08</v>
      </c>
      <c r="Y2843" s="358">
        <v>25.29</v>
      </c>
      <c r="Z2843" s="358">
        <v>24.85</v>
      </c>
      <c r="AA2843" s="358">
        <v>24.65</v>
      </c>
      <c r="AB2843" s="20">
        <v>606.24000000000012</v>
      </c>
    </row>
    <row r="2844" spans="2:28" thickTop="1" thickBot="1" x14ac:dyDescent="0.3">
      <c r="B2844" s="279">
        <v>42290</v>
      </c>
      <c r="C2844" s="128" t="s">
        <v>11</v>
      </c>
      <c r="D2844" s="358">
        <v>24.65</v>
      </c>
      <c r="E2844" s="358">
        <v>24.59</v>
      </c>
      <c r="F2844" s="358">
        <v>24.5</v>
      </c>
      <c r="G2844" s="358">
        <v>24.5</v>
      </c>
      <c r="H2844" s="358">
        <v>24.39</v>
      </c>
      <c r="I2844" s="358">
        <v>22.64</v>
      </c>
      <c r="J2844" s="358">
        <v>20.93</v>
      </c>
      <c r="K2844" s="358">
        <v>20.8</v>
      </c>
      <c r="L2844" s="358">
        <v>20.45</v>
      </c>
      <c r="M2844" s="358">
        <v>21.75</v>
      </c>
      <c r="N2844" s="358">
        <v>24.48</v>
      </c>
      <c r="O2844" s="358">
        <v>26.89</v>
      </c>
      <c r="P2844" s="358">
        <v>27.76</v>
      </c>
      <c r="Q2844" s="358">
        <v>29.41</v>
      </c>
      <c r="R2844" s="358">
        <v>29.83</v>
      </c>
      <c r="S2844" s="358">
        <v>30.3</v>
      </c>
      <c r="T2844" s="358">
        <v>30.34</v>
      </c>
      <c r="U2844" s="358">
        <v>30.28</v>
      </c>
      <c r="V2844" s="358">
        <v>30.07</v>
      </c>
      <c r="W2844" s="358">
        <v>30.07</v>
      </c>
      <c r="X2844" s="358">
        <v>29.29</v>
      </c>
      <c r="Y2844" s="358">
        <v>26</v>
      </c>
      <c r="Z2844" s="358">
        <v>24.65</v>
      </c>
      <c r="AA2844" s="358">
        <v>24.64</v>
      </c>
      <c r="AB2844" s="20">
        <v>623.20999999999992</v>
      </c>
    </row>
    <row r="2845" spans="2:28" thickTop="1" thickBot="1" x14ac:dyDescent="0.3">
      <c r="B2845" s="279">
        <v>42291</v>
      </c>
      <c r="C2845" s="128" t="s">
        <v>12</v>
      </c>
      <c r="D2845" s="358">
        <v>24.57</v>
      </c>
      <c r="E2845" s="358">
        <v>24.75</v>
      </c>
      <c r="F2845" s="358">
        <v>24.59</v>
      </c>
      <c r="G2845" s="358">
        <v>24.18</v>
      </c>
      <c r="H2845" s="358">
        <v>23.66</v>
      </c>
      <c r="I2845" s="358">
        <v>22.38</v>
      </c>
      <c r="J2845" s="358">
        <v>21.05</v>
      </c>
      <c r="K2845" s="358">
        <v>20.34</v>
      </c>
      <c r="L2845" s="358">
        <v>20.65</v>
      </c>
      <c r="M2845" s="358">
        <v>21.7</v>
      </c>
      <c r="N2845" s="358">
        <v>23.13</v>
      </c>
      <c r="O2845" s="358">
        <v>25.06</v>
      </c>
      <c r="P2845" s="358">
        <v>26.95</v>
      </c>
      <c r="Q2845" s="358">
        <v>27.19</v>
      </c>
      <c r="R2845" s="358">
        <v>27.3</v>
      </c>
      <c r="S2845" s="358">
        <v>27.79</v>
      </c>
      <c r="T2845" s="358">
        <v>27.41</v>
      </c>
      <c r="U2845" s="358">
        <v>27.1</v>
      </c>
      <c r="V2845" s="358">
        <v>26.21</v>
      </c>
      <c r="W2845" s="358">
        <v>25.2</v>
      </c>
      <c r="X2845" s="358">
        <v>24.14</v>
      </c>
      <c r="Y2845" s="358">
        <v>23.46</v>
      </c>
      <c r="Z2845" s="358">
        <v>22.79</v>
      </c>
      <c r="AA2845" s="358">
        <v>22.47</v>
      </c>
      <c r="AB2845" s="20">
        <v>584.07000000000005</v>
      </c>
    </row>
    <row r="2846" spans="2:28" thickTop="1" thickBot="1" x14ac:dyDescent="0.3">
      <c r="B2846" s="279">
        <v>42292</v>
      </c>
      <c r="C2846" s="128" t="s">
        <v>13</v>
      </c>
      <c r="D2846" s="358">
        <v>22.38</v>
      </c>
      <c r="E2846" s="358">
        <v>22.38</v>
      </c>
      <c r="F2846" s="358">
        <v>22.38</v>
      </c>
      <c r="G2846" s="358">
        <v>22.38</v>
      </c>
      <c r="H2846" s="358">
        <v>22.52</v>
      </c>
      <c r="I2846" s="358">
        <v>21.65</v>
      </c>
      <c r="J2846" s="358">
        <v>20.67</v>
      </c>
      <c r="K2846" s="358">
        <v>20.34</v>
      </c>
      <c r="L2846" s="358">
        <v>20.11</v>
      </c>
      <c r="M2846" s="358">
        <v>20.8</v>
      </c>
      <c r="N2846" s="358">
        <v>22.16</v>
      </c>
      <c r="O2846" s="358">
        <v>22.94</v>
      </c>
      <c r="P2846" s="358">
        <v>25.05</v>
      </c>
      <c r="Q2846" s="358">
        <v>25.93</v>
      </c>
      <c r="R2846" s="358">
        <v>25.99</v>
      </c>
      <c r="S2846" s="358">
        <v>26.33</v>
      </c>
      <c r="T2846" s="358">
        <v>26.67</v>
      </c>
      <c r="U2846" s="358">
        <v>26.2</v>
      </c>
      <c r="V2846" s="358">
        <v>25.77</v>
      </c>
      <c r="W2846" s="358">
        <v>24.27</v>
      </c>
      <c r="X2846" s="358">
        <v>23.68</v>
      </c>
      <c r="Y2846" s="358">
        <v>23.13</v>
      </c>
      <c r="Z2846" s="358">
        <v>22.37</v>
      </c>
      <c r="AA2846" s="358">
        <v>21.98</v>
      </c>
      <c r="AB2846" s="20">
        <v>558.08000000000004</v>
      </c>
    </row>
    <row r="2847" spans="2:28" thickTop="1" thickBot="1" x14ac:dyDescent="0.3">
      <c r="B2847" s="279">
        <v>42293</v>
      </c>
      <c r="C2847" s="128" t="s">
        <v>14</v>
      </c>
      <c r="D2847" s="358">
        <v>21.43</v>
      </c>
      <c r="E2847" s="358">
        <v>21.53</v>
      </c>
      <c r="F2847" s="358">
        <v>21.94</v>
      </c>
      <c r="G2847" s="358">
        <v>21.94</v>
      </c>
      <c r="H2847" s="358">
        <v>21.94</v>
      </c>
      <c r="I2847" s="358">
        <v>19.98</v>
      </c>
      <c r="J2847" s="358">
        <v>19.670000000000002</v>
      </c>
      <c r="K2847" s="358">
        <v>18.8</v>
      </c>
      <c r="L2847" s="358">
        <v>19.010000000000002</v>
      </c>
      <c r="M2847" s="358">
        <v>20.61</v>
      </c>
      <c r="N2847" s="358">
        <v>21.98</v>
      </c>
      <c r="O2847" s="358">
        <v>24.21</v>
      </c>
      <c r="P2847" s="358">
        <v>24.72</v>
      </c>
      <c r="Q2847" s="358">
        <v>25.53</v>
      </c>
      <c r="R2847" s="358">
        <v>26.68</v>
      </c>
      <c r="S2847" s="358">
        <v>25.89</v>
      </c>
      <c r="T2847" s="358">
        <v>24.58</v>
      </c>
      <c r="U2847" s="358">
        <v>23.59</v>
      </c>
      <c r="V2847" s="358">
        <v>23.26</v>
      </c>
      <c r="W2847" s="358">
        <v>22.93</v>
      </c>
      <c r="X2847" s="358">
        <v>22.42</v>
      </c>
      <c r="Y2847" s="358">
        <v>22.09</v>
      </c>
      <c r="Z2847" s="358">
        <v>22.18</v>
      </c>
      <c r="AA2847" s="358">
        <v>21.24</v>
      </c>
      <c r="AB2847" s="20">
        <v>538.14999999999986</v>
      </c>
    </row>
    <row r="2848" spans="2:28" thickTop="1" thickBot="1" x14ac:dyDescent="0.3">
      <c r="B2848" s="279">
        <v>42294</v>
      </c>
      <c r="C2848" s="128" t="s">
        <v>15</v>
      </c>
      <c r="D2848" s="358">
        <v>21.38</v>
      </c>
      <c r="E2848" s="358">
        <v>21.25</v>
      </c>
      <c r="F2848" s="358">
        <v>21.38</v>
      </c>
      <c r="G2848" s="358">
        <v>21.38</v>
      </c>
      <c r="H2848" s="358">
        <v>21.38</v>
      </c>
      <c r="I2848" s="358">
        <v>21.38</v>
      </c>
      <c r="J2848" s="358">
        <v>20.059999999999999</v>
      </c>
      <c r="K2848" s="358">
        <v>19.63</v>
      </c>
      <c r="L2848" s="358">
        <v>20.13</v>
      </c>
      <c r="M2848" s="358">
        <v>20.69</v>
      </c>
      <c r="N2848" s="358">
        <v>22.06</v>
      </c>
      <c r="O2848" s="358">
        <v>23.27</v>
      </c>
      <c r="P2848" s="358">
        <v>24.71</v>
      </c>
      <c r="Q2848" s="358">
        <v>25.39</v>
      </c>
      <c r="R2848" s="358">
        <v>25.46</v>
      </c>
      <c r="S2848" s="358">
        <v>24.79</v>
      </c>
      <c r="T2848" s="358">
        <v>24.34</v>
      </c>
      <c r="U2848" s="358">
        <v>24.43</v>
      </c>
      <c r="V2848" s="358">
        <v>23.87</v>
      </c>
      <c r="W2848" s="358">
        <v>23.7</v>
      </c>
      <c r="X2848" s="358">
        <v>23.05</v>
      </c>
      <c r="Y2848" s="358">
        <v>21.05</v>
      </c>
      <c r="Z2848" s="358">
        <v>21.31</v>
      </c>
      <c r="AA2848" s="358">
        <v>21.1</v>
      </c>
      <c r="AB2848" s="20">
        <v>537.18999999999994</v>
      </c>
    </row>
    <row r="2849" spans="1:28" thickTop="1" thickBot="1" x14ac:dyDescent="0.3">
      <c r="B2849" s="279">
        <v>42295</v>
      </c>
      <c r="C2849" s="128" t="s">
        <v>16</v>
      </c>
      <c r="D2849" s="358">
        <v>21.17</v>
      </c>
      <c r="E2849" s="358">
        <v>21.37</v>
      </c>
      <c r="F2849" s="358">
        <v>21.43</v>
      </c>
      <c r="G2849" s="358">
        <v>21.47</v>
      </c>
      <c r="H2849" s="358">
        <v>21.42</v>
      </c>
      <c r="I2849" s="358">
        <v>21.47</v>
      </c>
      <c r="J2849" s="358">
        <v>21.37</v>
      </c>
      <c r="K2849" s="358">
        <v>20.95</v>
      </c>
      <c r="L2849" s="358">
        <v>21.58</v>
      </c>
      <c r="M2849" s="358">
        <v>22.08</v>
      </c>
      <c r="N2849" s="358">
        <v>22.59</v>
      </c>
      <c r="O2849" s="358">
        <v>23.68</v>
      </c>
      <c r="P2849" s="358">
        <v>24.14</v>
      </c>
      <c r="Q2849" s="358">
        <v>24.28</v>
      </c>
      <c r="R2849" s="358">
        <v>24.3</v>
      </c>
      <c r="S2849" s="358">
        <v>24.13</v>
      </c>
      <c r="T2849" s="358">
        <v>23.37</v>
      </c>
      <c r="U2849" s="358">
        <v>23.51</v>
      </c>
      <c r="V2849" s="358">
        <v>23.09</v>
      </c>
      <c r="W2849" s="358">
        <v>23.01</v>
      </c>
      <c r="X2849" s="358">
        <v>22.83</v>
      </c>
      <c r="Y2849" s="358">
        <v>22.24</v>
      </c>
      <c r="Z2849" s="358">
        <v>21.71</v>
      </c>
      <c r="AA2849" s="358">
        <v>20.68</v>
      </c>
      <c r="AB2849" s="20">
        <v>537.86999999999978</v>
      </c>
    </row>
    <row r="2850" spans="1:28" thickTop="1" thickBot="1" x14ac:dyDescent="0.3">
      <c r="B2850" s="279">
        <v>42296</v>
      </c>
      <c r="C2850" s="128" t="s">
        <v>17</v>
      </c>
      <c r="D2850" s="358">
        <v>21.04</v>
      </c>
      <c r="E2850" s="358">
        <v>20.99</v>
      </c>
      <c r="F2850" s="358">
        <v>20.89</v>
      </c>
      <c r="G2850" s="358">
        <v>20.89</v>
      </c>
      <c r="H2850" s="358">
        <v>20.89</v>
      </c>
      <c r="I2850" s="358">
        <v>20.36</v>
      </c>
      <c r="J2850" s="358">
        <v>20.3</v>
      </c>
      <c r="K2850" s="358">
        <v>20.3</v>
      </c>
      <c r="L2850" s="358">
        <v>21</v>
      </c>
      <c r="M2850" s="358">
        <v>21.35</v>
      </c>
      <c r="N2850" s="358">
        <v>22.13</v>
      </c>
      <c r="O2850" s="358">
        <v>23.45</v>
      </c>
      <c r="P2850" s="358">
        <v>23.8</v>
      </c>
      <c r="Q2850" s="358">
        <v>24.5</v>
      </c>
      <c r="R2850" s="358">
        <v>25.38</v>
      </c>
      <c r="S2850" s="358">
        <v>25.48</v>
      </c>
      <c r="T2850" s="358">
        <v>25.49</v>
      </c>
      <c r="U2850" s="358">
        <v>25.24</v>
      </c>
      <c r="V2850" s="358">
        <v>24.47</v>
      </c>
      <c r="W2850" s="358">
        <v>24.12</v>
      </c>
      <c r="X2850" s="358">
        <v>23.11</v>
      </c>
      <c r="Y2850" s="358">
        <v>22.44</v>
      </c>
      <c r="Z2850" s="358">
        <v>22.24</v>
      </c>
      <c r="AA2850" s="358">
        <v>22.14</v>
      </c>
      <c r="AB2850" s="20">
        <v>542</v>
      </c>
    </row>
    <row r="2851" spans="1:28" thickTop="1" thickBot="1" x14ac:dyDescent="0.3">
      <c r="B2851" s="279">
        <v>42297</v>
      </c>
      <c r="C2851" s="128" t="s">
        <v>11</v>
      </c>
      <c r="D2851" s="358">
        <v>22.08</v>
      </c>
      <c r="E2851" s="358">
        <v>21.96</v>
      </c>
      <c r="F2851" s="358">
        <v>22.05</v>
      </c>
      <c r="G2851" s="358">
        <v>21.82</v>
      </c>
      <c r="H2851" s="358">
        <v>21.57</v>
      </c>
      <c r="I2851" s="358">
        <v>21.12</v>
      </c>
      <c r="J2851" s="358">
        <v>20.38</v>
      </c>
      <c r="K2851" s="358">
        <v>20.2</v>
      </c>
      <c r="L2851" s="358">
        <v>20.3</v>
      </c>
      <c r="M2851" s="358">
        <v>20.69</v>
      </c>
      <c r="N2851" s="358">
        <v>23.04</v>
      </c>
      <c r="O2851" s="358">
        <v>23.67</v>
      </c>
      <c r="P2851" s="358">
        <v>24.83</v>
      </c>
      <c r="Q2851" s="358">
        <v>25.55</v>
      </c>
      <c r="R2851" s="358">
        <v>26.45</v>
      </c>
      <c r="S2851" s="358">
        <v>26.14</v>
      </c>
      <c r="T2851" s="358">
        <v>26.94</v>
      </c>
      <c r="U2851" s="358">
        <v>26.75</v>
      </c>
      <c r="V2851" s="358">
        <v>25.64</v>
      </c>
      <c r="W2851" s="358">
        <v>24.08</v>
      </c>
      <c r="X2851" s="358">
        <v>24.51</v>
      </c>
      <c r="Y2851" s="358">
        <v>23.78</v>
      </c>
      <c r="Z2851" s="358">
        <v>22.94</v>
      </c>
      <c r="AA2851" s="358">
        <v>22.04</v>
      </c>
      <c r="AB2851" s="20">
        <v>558.53</v>
      </c>
    </row>
    <row r="2852" spans="1:28" thickTop="1" thickBot="1" x14ac:dyDescent="0.3">
      <c r="B2852" s="279">
        <v>42298</v>
      </c>
      <c r="C2852" s="128" t="s">
        <v>12</v>
      </c>
      <c r="D2852" s="358">
        <v>21.94</v>
      </c>
      <c r="E2852" s="358">
        <v>21.78</v>
      </c>
      <c r="F2852" s="358">
        <v>21.78</v>
      </c>
      <c r="G2852" s="358">
        <v>21.37</v>
      </c>
      <c r="H2852" s="358">
        <v>20.61</v>
      </c>
      <c r="I2852" s="358">
        <v>20.309999999999999</v>
      </c>
      <c r="J2852" s="358">
        <v>19.29</v>
      </c>
      <c r="K2852" s="358">
        <v>19.22</v>
      </c>
      <c r="L2852" s="358">
        <v>19.59</v>
      </c>
      <c r="M2852" s="358">
        <v>20.66</v>
      </c>
      <c r="N2852" s="358">
        <v>22.38</v>
      </c>
      <c r="O2852" s="358">
        <v>23.52</v>
      </c>
      <c r="P2852" s="358">
        <v>25.38</v>
      </c>
      <c r="Q2852" s="358">
        <v>25.93</v>
      </c>
      <c r="R2852" s="358">
        <v>26.48</v>
      </c>
      <c r="S2852" s="358">
        <v>26.66</v>
      </c>
      <c r="T2852" s="358">
        <v>26.86</v>
      </c>
      <c r="U2852" s="358">
        <v>26.48</v>
      </c>
      <c r="V2852" s="358">
        <v>26</v>
      </c>
      <c r="W2852" s="358">
        <v>25.41</v>
      </c>
      <c r="X2852" s="358">
        <v>24.67</v>
      </c>
      <c r="Y2852" s="358">
        <v>23.94</v>
      </c>
      <c r="Z2852" s="358">
        <v>23.72</v>
      </c>
      <c r="AA2852" s="358">
        <v>23.6</v>
      </c>
      <c r="AB2852" s="20">
        <v>557.58000000000015</v>
      </c>
    </row>
    <row r="2853" spans="1:28" thickTop="1" thickBot="1" x14ac:dyDescent="0.3">
      <c r="B2853" s="279">
        <v>42299</v>
      </c>
      <c r="C2853" s="128" t="s">
        <v>13</v>
      </c>
      <c r="D2853" s="358">
        <v>23.36</v>
      </c>
      <c r="E2853" s="358">
        <v>23.21</v>
      </c>
      <c r="F2853" s="358">
        <v>23.07</v>
      </c>
      <c r="G2853" s="358">
        <v>22.65</v>
      </c>
      <c r="H2853" s="358">
        <v>22.65</v>
      </c>
      <c r="I2853" s="358">
        <v>20.399999999999999</v>
      </c>
      <c r="J2853" s="358">
        <v>20.399999999999999</v>
      </c>
      <c r="K2853" s="358">
        <v>20.399999999999999</v>
      </c>
      <c r="L2853" s="358">
        <v>20.93</v>
      </c>
      <c r="M2853" s="358">
        <v>21.73</v>
      </c>
      <c r="N2853" s="358">
        <v>22.73</v>
      </c>
      <c r="O2853" s="358">
        <v>24.26</v>
      </c>
      <c r="P2853" s="358">
        <v>25.54</v>
      </c>
      <c r="Q2853" s="358">
        <v>26.88</v>
      </c>
      <c r="R2853" s="358">
        <v>27.07</v>
      </c>
      <c r="S2853" s="358">
        <v>27.43</v>
      </c>
      <c r="T2853" s="358">
        <v>27.73</v>
      </c>
      <c r="U2853" s="358">
        <v>27.77</v>
      </c>
      <c r="V2853" s="358">
        <v>26.33</v>
      </c>
      <c r="W2853" s="358">
        <v>24.51</v>
      </c>
      <c r="X2853" s="358">
        <v>24.15</v>
      </c>
      <c r="Y2853" s="358">
        <v>23.63</v>
      </c>
      <c r="Z2853" s="358">
        <v>23.43</v>
      </c>
      <c r="AA2853" s="358">
        <v>23.31</v>
      </c>
      <c r="AB2853" s="20">
        <v>573.56999999999994</v>
      </c>
    </row>
    <row r="2854" spans="1:28" thickTop="1" thickBot="1" x14ac:dyDescent="0.3">
      <c r="B2854" s="279">
        <v>42300</v>
      </c>
      <c r="C2854" s="128" t="s">
        <v>14</v>
      </c>
      <c r="D2854" s="358">
        <v>23.36</v>
      </c>
      <c r="E2854" s="358">
        <v>23.21</v>
      </c>
      <c r="F2854" s="358">
        <v>23.07</v>
      </c>
      <c r="G2854" s="358">
        <v>22.65</v>
      </c>
      <c r="H2854" s="358">
        <v>22.65</v>
      </c>
      <c r="I2854" s="358">
        <v>20.399999999999999</v>
      </c>
      <c r="J2854" s="358">
        <v>20.55</v>
      </c>
      <c r="K2854" s="358">
        <v>20.399999999999999</v>
      </c>
      <c r="L2854" s="358">
        <v>20.93</v>
      </c>
      <c r="M2854" s="358">
        <v>21.73</v>
      </c>
      <c r="N2854" s="358">
        <v>22.73</v>
      </c>
      <c r="O2854" s="358">
        <v>24.26</v>
      </c>
      <c r="P2854" s="358">
        <v>25.54</v>
      </c>
      <c r="Q2854" s="358">
        <v>26.88</v>
      </c>
      <c r="R2854" s="358">
        <v>27.07</v>
      </c>
      <c r="S2854" s="358">
        <v>27.43</v>
      </c>
      <c r="T2854" s="358">
        <v>27.73</v>
      </c>
      <c r="U2854" s="358">
        <v>27.77</v>
      </c>
      <c r="V2854" s="358">
        <v>26.33</v>
      </c>
      <c r="W2854" s="358">
        <v>24.51</v>
      </c>
      <c r="X2854" s="358">
        <v>24.15</v>
      </c>
      <c r="Y2854" s="358">
        <v>23.63</v>
      </c>
      <c r="Z2854" s="358">
        <v>23.43</v>
      </c>
      <c r="AA2854" s="358">
        <v>23.31</v>
      </c>
      <c r="AB2854" s="20">
        <v>573.71999999999991</v>
      </c>
    </row>
    <row r="2855" spans="1:28" thickTop="1" thickBot="1" x14ac:dyDescent="0.3">
      <c r="B2855" s="279">
        <v>42301</v>
      </c>
      <c r="C2855" s="128" t="s">
        <v>15</v>
      </c>
      <c r="D2855" s="358">
        <v>23.18</v>
      </c>
      <c r="E2855" s="358">
        <v>23.18</v>
      </c>
      <c r="F2855" s="358">
        <v>23.18</v>
      </c>
      <c r="G2855" s="358">
        <v>23.18</v>
      </c>
      <c r="H2855" s="358">
        <v>23.18</v>
      </c>
      <c r="I2855" s="358">
        <v>22.81</v>
      </c>
      <c r="J2855" s="358">
        <v>22.45</v>
      </c>
      <c r="K2855" s="358">
        <v>21.73</v>
      </c>
      <c r="L2855" s="358">
        <v>21.85</v>
      </c>
      <c r="M2855" s="358">
        <v>22.96</v>
      </c>
      <c r="N2855" s="358">
        <v>23.83</v>
      </c>
      <c r="O2855" s="358">
        <v>25.25</v>
      </c>
      <c r="P2855" s="358">
        <v>26.62</v>
      </c>
      <c r="Q2855" s="358">
        <v>26.66</v>
      </c>
      <c r="R2855" s="358">
        <v>26.93</v>
      </c>
      <c r="S2855" s="358">
        <v>27.1</v>
      </c>
      <c r="T2855" s="358">
        <v>27.39</v>
      </c>
      <c r="U2855" s="358">
        <v>27.64</v>
      </c>
      <c r="V2855" s="358">
        <v>27.69</v>
      </c>
      <c r="W2855" s="358">
        <v>27.15</v>
      </c>
      <c r="X2855" s="358">
        <v>25.65</v>
      </c>
      <c r="Y2855" s="358">
        <v>25.02</v>
      </c>
      <c r="Z2855" s="358">
        <v>24.88</v>
      </c>
      <c r="AA2855" s="358">
        <v>24.75</v>
      </c>
      <c r="AB2855" s="20">
        <v>594.26</v>
      </c>
    </row>
    <row r="2856" spans="1:28" thickTop="1" thickBot="1" x14ac:dyDescent="0.3">
      <c r="B2856" s="279">
        <v>42302</v>
      </c>
      <c r="C2856" s="128" t="s">
        <v>16</v>
      </c>
      <c r="D2856" s="358">
        <v>24.69</v>
      </c>
      <c r="E2856" s="358">
        <v>24.29</v>
      </c>
      <c r="F2856" s="358">
        <v>23.24</v>
      </c>
      <c r="G2856" s="358">
        <v>23.24</v>
      </c>
      <c r="H2856" s="358">
        <v>22.97</v>
      </c>
      <c r="I2856" s="358">
        <v>22.82</v>
      </c>
      <c r="J2856" s="358">
        <v>21.92</v>
      </c>
      <c r="K2856" s="358">
        <v>21.86</v>
      </c>
      <c r="L2856" s="358">
        <v>22.56</v>
      </c>
      <c r="M2856" s="358">
        <v>23.97</v>
      </c>
      <c r="N2856" s="358">
        <v>26.01</v>
      </c>
      <c r="O2856" s="358">
        <v>27.4</v>
      </c>
      <c r="P2856" s="358">
        <v>28.64</v>
      </c>
      <c r="Q2856" s="358">
        <v>29.01</v>
      </c>
      <c r="R2856" s="358">
        <v>28.94</v>
      </c>
      <c r="S2856" s="358">
        <v>28.85</v>
      </c>
      <c r="T2856" s="358">
        <v>27.09</v>
      </c>
      <c r="U2856" s="358">
        <v>25.04</v>
      </c>
      <c r="V2856" s="358">
        <v>24.02</v>
      </c>
      <c r="W2856" s="358">
        <v>23.41</v>
      </c>
      <c r="X2856" s="358">
        <v>23.72</v>
      </c>
      <c r="Y2856" s="358">
        <v>23.54</v>
      </c>
      <c r="Z2856" s="358">
        <v>23.74</v>
      </c>
      <c r="AA2856" s="358">
        <v>23.79</v>
      </c>
      <c r="AB2856" s="20">
        <v>594.76</v>
      </c>
    </row>
    <row r="2857" spans="1:28" thickTop="1" thickBot="1" x14ac:dyDescent="0.3">
      <c r="B2857" s="279">
        <v>42303</v>
      </c>
      <c r="C2857" s="128" t="s">
        <v>17</v>
      </c>
      <c r="D2857" s="358">
        <v>23.49</v>
      </c>
      <c r="E2857" s="358">
        <v>23.6</v>
      </c>
      <c r="F2857" s="358">
        <v>23.6</v>
      </c>
      <c r="G2857" s="358">
        <v>23.55</v>
      </c>
      <c r="H2857" s="358">
        <v>22.85</v>
      </c>
      <c r="I2857" s="358">
        <v>22.78</v>
      </c>
      <c r="J2857" s="358">
        <v>21.26</v>
      </c>
      <c r="K2857" s="358">
        <v>20.95</v>
      </c>
      <c r="L2857" s="358">
        <v>20.93</v>
      </c>
      <c r="M2857" s="358">
        <v>21.91</v>
      </c>
      <c r="N2857" s="358">
        <v>22.83</v>
      </c>
      <c r="O2857" s="358">
        <v>23.81</v>
      </c>
      <c r="P2857" s="358">
        <v>25.09</v>
      </c>
      <c r="Q2857" s="358">
        <v>25.22</v>
      </c>
      <c r="R2857" s="358">
        <v>25.21</v>
      </c>
      <c r="S2857" s="358">
        <v>25.18</v>
      </c>
      <c r="T2857" s="358">
        <v>24.91</v>
      </c>
      <c r="U2857" s="358">
        <v>24.85</v>
      </c>
      <c r="V2857" s="358">
        <v>24.38</v>
      </c>
      <c r="W2857" s="358">
        <v>23.42</v>
      </c>
      <c r="X2857" s="358">
        <v>22.55</v>
      </c>
      <c r="Y2857" s="358">
        <v>22.38</v>
      </c>
      <c r="Z2857" s="358">
        <v>22.04</v>
      </c>
      <c r="AA2857" s="358">
        <v>21.8</v>
      </c>
      <c r="AB2857" s="20">
        <v>558.59</v>
      </c>
    </row>
    <row r="2858" spans="1:28" thickTop="1" thickBot="1" x14ac:dyDescent="0.3">
      <c r="B2858" s="279">
        <v>42304</v>
      </c>
      <c r="C2858" s="128" t="s">
        <v>11</v>
      </c>
      <c r="D2858" s="358">
        <v>21.39</v>
      </c>
      <c r="E2858" s="358">
        <v>20.420000000000002</v>
      </c>
      <c r="F2858" s="358">
        <v>20.3</v>
      </c>
      <c r="G2858" s="358">
        <v>20.13</v>
      </c>
      <c r="H2858" s="358">
        <v>19.809999999999999</v>
      </c>
      <c r="I2858" s="358">
        <v>20.11</v>
      </c>
      <c r="J2858" s="358">
        <v>19.98</v>
      </c>
      <c r="K2858" s="358">
        <v>20.059999999999999</v>
      </c>
      <c r="L2858" s="358">
        <v>21.7</v>
      </c>
      <c r="M2858" s="358">
        <v>22.7</v>
      </c>
      <c r="N2858" s="358">
        <v>24.34</v>
      </c>
      <c r="O2858" s="358">
        <v>25.17</v>
      </c>
      <c r="P2858" s="358">
        <v>25.86</v>
      </c>
      <c r="Q2858" s="358">
        <v>26.85</v>
      </c>
      <c r="R2858" s="358">
        <v>27.77</v>
      </c>
      <c r="S2858" s="358">
        <v>27.77</v>
      </c>
      <c r="T2858" s="358">
        <v>27.04</v>
      </c>
      <c r="U2858" s="358">
        <v>26.21</v>
      </c>
      <c r="V2858" s="358">
        <v>24.87</v>
      </c>
      <c r="W2858" s="358">
        <v>23.83</v>
      </c>
      <c r="X2858" s="358">
        <v>23.77</v>
      </c>
      <c r="Y2858" s="358">
        <v>23.4</v>
      </c>
      <c r="Z2858" s="358">
        <v>22.69</v>
      </c>
      <c r="AA2858" s="358">
        <v>22.6</v>
      </c>
      <c r="AB2858" s="20">
        <v>558.77</v>
      </c>
    </row>
    <row r="2859" spans="1:28" thickTop="1" thickBot="1" x14ac:dyDescent="0.3">
      <c r="B2859" s="279">
        <v>42305</v>
      </c>
      <c r="C2859" s="128" t="s">
        <v>12</v>
      </c>
      <c r="D2859" s="358">
        <v>22.5</v>
      </c>
      <c r="E2859" s="358">
        <v>22.48</v>
      </c>
      <c r="F2859" s="358">
        <v>22.34</v>
      </c>
      <c r="G2859" s="358">
        <v>22.33</v>
      </c>
      <c r="H2859" s="358">
        <v>22.28</v>
      </c>
      <c r="I2859" s="358">
        <v>21.84</v>
      </c>
      <c r="J2859" s="358">
        <v>20.399999999999999</v>
      </c>
      <c r="K2859" s="358">
        <v>20.56</v>
      </c>
      <c r="L2859" s="358">
        <v>22.32</v>
      </c>
      <c r="M2859" s="358">
        <v>23.73</v>
      </c>
      <c r="N2859" s="358">
        <v>24.91</v>
      </c>
      <c r="O2859" s="358">
        <v>26.9</v>
      </c>
      <c r="P2859" s="358">
        <v>27.34</v>
      </c>
      <c r="Q2859" s="358">
        <v>26.69</v>
      </c>
      <c r="R2859" s="358">
        <v>26.63</v>
      </c>
      <c r="S2859" s="358">
        <v>26.79</v>
      </c>
      <c r="T2859" s="358">
        <v>26.53</v>
      </c>
      <c r="U2859" s="358">
        <v>25.59</v>
      </c>
      <c r="V2859" s="358">
        <v>24.71</v>
      </c>
      <c r="W2859" s="358">
        <v>23.72</v>
      </c>
      <c r="X2859" s="358">
        <v>23.65</v>
      </c>
      <c r="Y2859" s="358">
        <v>23.47</v>
      </c>
      <c r="Z2859" s="358">
        <v>22.86</v>
      </c>
      <c r="AA2859" s="358">
        <v>22.71</v>
      </c>
      <c r="AB2859" s="20">
        <v>573.28</v>
      </c>
    </row>
    <row r="2860" spans="1:28" thickTop="1" thickBot="1" x14ac:dyDescent="0.3">
      <c r="B2860" s="279">
        <v>42306</v>
      </c>
      <c r="C2860" s="128" t="s">
        <v>13</v>
      </c>
      <c r="D2860" s="358">
        <v>22.53</v>
      </c>
      <c r="E2860" s="358">
        <v>22</v>
      </c>
      <c r="F2860" s="358">
        <v>22</v>
      </c>
      <c r="G2860" s="358">
        <v>21.94</v>
      </c>
      <c r="H2860" s="358">
        <v>21.85</v>
      </c>
      <c r="I2860" s="358">
        <v>21.5</v>
      </c>
      <c r="J2860" s="358">
        <v>21.31</v>
      </c>
      <c r="K2860" s="358">
        <v>22.53</v>
      </c>
      <c r="L2860" s="358">
        <v>22.72</v>
      </c>
      <c r="M2860" s="358">
        <v>23.49</v>
      </c>
      <c r="N2860" s="358">
        <v>26.02</v>
      </c>
      <c r="O2860" s="358">
        <v>27.62</v>
      </c>
      <c r="P2860" s="358">
        <v>27.7</v>
      </c>
      <c r="Q2860" s="358">
        <v>28.19</v>
      </c>
      <c r="R2860" s="358">
        <v>28.5</v>
      </c>
      <c r="S2860" s="358">
        <v>29.41</v>
      </c>
      <c r="T2860" s="358">
        <v>29.22</v>
      </c>
      <c r="U2860" s="358">
        <v>28.92</v>
      </c>
      <c r="V2860" s="358">
        <v>26.3</v>
      </c>
      <c r="W2860" s="358">
        <v>24.59</v>
      </c>
      <c r="X2860" s="358">
        <v>23.64</v>
      </c>
      <c r="Y2860" s="358">
        <v>23.42</v>
      </c>
      <c r="Z2860" s="358">
        <v>23.25</v>
      </c>
      <c r="AA2860" s="358">
        <v>23.08</v>
      </c>
      <c r="AB2860" s="20">
        <v>591.73</v>
      </c>
    </row>
    <row r="2861" spans="1:28" thickTop="1" thickBot="1" x14ac:dyDescent="0.3">
      <c r="B2861" s="279">
        <v>42307</v>
      </c>
      <c r="C2861" s="128" t="s">
        <v>14</v>
      </c>
      <c r="D2861" s="358">
        <v>22.95</v>
      </c>
      <c r="E2861" s="358">
        <v>22.83</v>
      </c>
      <c r="F2861" s="358">
        <v>22.83</v>
      </c>
      <c r="G2861" s="358">
        <v>22.83</v>
      </c>
      <c r="H2861" s="358">
        <v>22.83</v>
      </c>
      <c r="I2861" s="358">
        <v>21.62</v>
      </c>
      <c r="J2861" s="358">
        <v>22.47</v>
      </c>
      <c r="K2861" s="358">
        <v>22.22</v>
      </c>
      <c r="L2861" s="358">
        <v>22.5</v>
      </c>
      <c r="M2861" s="358">
        <v>23.42</v>
      </c>
      <c r="N2861" s="358">
        <v>24.78</v>
      </c>
      <c r="O2861" s="358">
        <v>25.77</v>
      </c>
      <c r="P2861" s="358">
        <v>27.53</v>
      </c>
      <c r="Q2861" s="358">
        <v>28.06</v>
      </c>
      <c r="R2861" s="358">
        <v>28.25</v>
      </c>
      <c r="S2861" s="358">
        <v>27.97</v>
      </c>
      <c r="T2861" s="358">
        <v>27.53</v>
      </c>
      <c r="U2861" s="358">
        <v>27.38</v>
      </c>
      <c r="V2861" s="358">
        <v>27.02</v>
      </c>
      <c r="W2861" s="358">
        <v>25.16</v>
      </c>
      <c r="X2861" s="358">
        <v>24.42</v>
      </c>
      <c r="Y2861" s="358">
        <v>23.21</v>
      </c>
      <c r="Z2861" s="358">
        <v>23.65</v>
      </c>
      <c r="AA2861" s="358">
        <v>23.72</v>
      </c>
      <c r="AB2861" s="20">
        <v>590.95000000000005</v>
      </c>
    </row>
    <row r="2862" spans="1:28" thickTop="1" thickBot="1" x14ac:dyDescent="0.3">
      <c r="B2862" s="279">
        <v>42308</v>
      </c>
      <c r="C2862" s="128" t="s">
        <v>15</v>
      </c>
      <c r="D2862" s="358">
        <v>23.48</v>
      </c>
      <c r="E2862" s="358">
        <v>23.19</v>
      </c>
      <c r="F2862" s="358">
        <v>23.31</v>
      </c>
      <c r="G2862" s="358">
        <v>23.27</v>
      </c>
      <c r="H2862" s="358">
        <v>23.23</v>
      </c>
      <c r="I2862" s="358">
        <v>23.07</v>
      </c>
      <c r="J2862" s="358">
        <v>22.41</v>
      </c>
      <c r="K2862" s="358">
        <v>22.45</v>
      </c>
      <c r="L2862" s="358">
        <v>22.72</v>
      </c>
      <c r="M2862" s="358">
        <v>23.19</v>
      </c>
      <c r="N2862" s="358">
        <v>24.43</v>
      </c>
      <c r="O2862" s="358">
        <v>26.33</v>
      </c>
      <c r="P2862" s="358">
        <v>27.31</v>
      </c>
      <c r="Q2862" s="358">
        <v>28.14</v>
      </c>
      <c r="R2862" s="358">
        <v>27.82</v>
      </c>
      <c r="S2862" s="358">
        <v>27.79</v>
      </c>
      <c r="T2862" s="358">
        <v>27.76</v>
      </c>
      <c r="U2862" s="358">
        <v>27.28</v>
      </c>
      <c r="V2862" s="358">
        <v>26.45</v>
      </c>
      <c r="W2862" s="358">
        <v>25.48</v>
      </c>
      <c r="X2862" s="358">
        <v>24.8</v>
      </c>
      <c r="Y2862" s="358">
        <v>24.65</v>
      </c>
      <c r="Z2862" s="358">
        <v>24.21</v>
      </c>
      <c r="AA2862" s="358">
        <v>24.25</v>
      </c>
      <c r="AB2862" s="20">
        <v>597.02</v>
      </c>
    </row>
    <row r="2863" spans="1:28" thickTop="1" thickBot="1" x14ac:dyDescent="0.3">
      <c r="A2863" s="11" t="s">
        <v>28</v>
      </c>
      <c r="B2863" s="279">
        <v>42309</v>
      </c>
      <c r="C2863" s="128" t="s">
        <v>16</v>
      </c>
      <c r="D2863" s="358">
        <v>24.2</v>
      </c>
      <c r="E2863" s="358">
        <v>24.11</v>
      </c>
      <c r="F2863" s="358">
        <v>23.83</v>
      </c>
      <c r="G2863" s="358">
        <v>23.82</v>
      </c>
      <c r="H2863" s="358">
        <v>23.78</v>
      </c>
      <c r="I2863" s="358">
        <v>23.78</v>
      </c>
      <c r="J2863" s="358">
        <v>23.81</v>
      </c>
      <c r="K2863" s="358">
        <v>22.51</v>
      </c>
      <c r="L2863" s="358">
        <v>22.57</v>
      </c>
      <c r="M2863" s="358">
        <v>23.57</v>
      </c>
      <c r="N2863" s="358">
        <v>24.98</v>
      </c>
      <c r="O2863" s="358">
        <v>26.11</v>
      </c>
      <c r="P2863" s="358">
        <v>27.05</v>
      </c>
      <c r="Q2863" s="358">
        <v>26.48</v>
      </c>
      <c r="R2863" s="358">
        <v>26.26</v>
      </c>
      <c r="S2863" s="358">
        <v>26.35</v>
      </c>
      <c r="T2863" s="358">
        <v>26.54</v>
      </c>
      <c r="U2863" s="358">
        <v>26.17</v>
      </c>
      <c r="V2863" s="358">
        <v>24.67</v>
      </c>
      <c r="W2863" s="358">
        <v>23.82</v>
      </c>
      <c r="X2863" s="358">
        <v>23.16</v>
      </c>
      <c r="Y2863" s="358">
        <v>23.23</v>
      </c>
      <c r="Z2863" s="358">
        <v>22.92</v>
      </c>
      <c r="AA2863" s="358">
        <v>22.7</v>
      </c>
      <c r="AB2863" s="20">
        <v>586.42000000000007</v>
      </c>
    </row>
    <row r="2864" spans="1:28" thickTop="1" thickBot="1" x14ac:dyDescent="0.3">
      <c r="B2864" s="279">
        <v>42310</v>
      </c>
      <c r="C2864" s="128" t="s">
        <v>17</v>
      </c>
      <c r="D2864" s="358">
        <v>22.69</v>
      </c>
      <c r="E2864" s="358">
        <v>22.69</v>
      </c>
      <c r="F2864" s="358">
        <v>22.6</v>
      </c>
      <c r="G2864" s="358">
        <v>22.54</v>
      </c>
      <c r="H2864" s="358">
        <v>22.54</v>
      </c>
      <c r="I2864" s="358">
        <v>22.03</v>
      </c>
      <c r="J2864" s="358">
        <v>20.77</v>
      </c>
      <c r="K2864" s="358">
        <v>20.63</v>
      </c>
      <c r="L2864" s="358">
        <v>20.62</v>
      </c>
      <c r="M2864" s="358">
        <v>21.16</v>
      </c>
      <c r="N2864" s="358">
        <v>23</v>
      </c>
      <c r="O2864" s="358">
        <v>25</v>
      </c>
      <c r="P2864" s="358">
        <v>26</v>
      </c>
      <c r="Q2864" s="358">
        <v>26.6</v>
      </c>
      <c r="R2864" s="358">
        <v>26.6</v>
      </c>
      <c r="S2864" s="358">
        <v>26.5</v>
      </c>
      <c r="T2864" s="358">
        <v>26.07</v>
      </c>
      <c r="U2864" s="358">
        <v>25.42</v>
      </c>
      <c r="V2864" s="358">
        <v>24.83</v>
      </c>
      <c r="W2864" s="358">
        <v>24.41</v>
      </c>
      <c r="X2864" s="358">
        <v>22.66</v>
      </c>
      <c r="Y2864" s="358">
        <v>22.71</v>
      </c>
      <c r="Z2864" s="358">
        <v>22.04</v>
      </c>
      <c r="AA2864" s="358">
        <v>21.99</v>
      </c>
      <c r="AB2864" s="20">
        <v>562.1</v>
      </c>
    </row>
    <row r="2865" spans="2:28" thickTop="1" thickBot="1" x14ac:dyDescent="0.3">
      <c r="B2865" s="279">
        <v>42311</v>
      </c>
      <c r="C2865" s="128" t="s">
        <v>11</v>
      </c>
      <c r="D2865" s="358">
        <v>21.95</v>
      </c>
      <c r="E2865" s="358">
        <v>21.47</v>
      </c>
      <c r="F2865" s="358">
        <v>21.08</v>
      </c>
      <c r="G2865" s="358">
        <v>21.08</v>
      </c>
      <c r="H2865" s="358">
        <v>21.08</v>
      </c>
      <c r="I2865" s="358">
        <v>20.58</v>
      </c>
      <c r="J2865" s="358">
        <v>20.05</v>
      </c>
      <c r="K2865" s="358">
        <v>19.95</v>
      </c>
      <c r="L2865" s="358">
        <v>20.059999999999999</v>
      </c>
      <c r="M2865" s="358">
        <v>20.8</v>
      </c>
      <c r="N2865" s="358">
        <v>23.44</v>
      </c>
      <c r="O2865" s="358">
        <v>24.24</v>
      </c>
      <c r="P2865" s="358">
        <v>25.06</v>
      </c>
      <c r="Q2865" s="358">
        <v>26.68</v>
      </c>
      <c r="R2865" s="358">
        <v>27.12</v>
      </c>
      <c r="S2865" s="358">
        <v>27.33</v>
      </c>
      <c r="T2865" s="358">
        <v>27.69</v>
      </c>
      <c r="U2865" s="358">
        <v>26.61</v>
      </c>
      <c r="V2865" s="358">
        <v>25.95</v>
      </c>
      <c r="W2865" s="358">
        <v>23.98</v>
      </c>
      <c r="X2865" s="358">
        <v>23.47</v>
      </c>
      <c r="Y2865" s="358">
        <v>22.84</v>
      </c>
      <c r="Z2865" s="358">
        <v>22.01</v>
      </c>
      <c r="AA2865" s="358">
        <v>21.93</v>
      </c>
      <c r="AB2865" s="20">
        <v>556.44999999999993</v>
      </c>
    </row>
    <row r="2866" spans="2:28" thickTop="1" thickBot="1" x14ac:dyDescent="0.3">
      <c r="B2866" s="279">
        <v>42312</v>
      </c>
      <c r="C2866" s="128" t="s">
        <v>12</v>
      </c>
      <c r="D2866" s="358">
        <v>21.78</v>
      </c>
      <c r="E2866" s="358">
        <v>21.98</v>
      </c>
      <c r="F2866" s="358">
        <v>22.37</v>
      </c>
      <c r="G2866" s="358">
        <v>22.37</v>
      </c>
      <c r="H2866" s="358">
        <v>22.33</v>
      </c>
      <c r="I2866" s="358">
        <v>21.72</v>
      </c>
      <c r="J2866" s="358">
        <v>20.55</v>
      </c>
      <c r="K2866" s="358">
        <v>19.989999999999998</v>
      </c>
      <c r="L2866" s="358">
        <v>20.51</v>
      </c>
      <c r="M2866" s="358">
        <v>23.03</v>
      </c>
      <c r="N2866" s="358">
        <v>25.18</v>
      </c>
      <c r="O2866" s="358">
        <v>26</v>
      </c>
      <c r="P2866" s="358">
        <v>27.05</v>
      </c>
      <c r="Q2866" s="358">
        <v>27.41</v>
      </c>
      <c r="R2866" s="358">
        <v>28.04</v>
      </c>
      <c r="S2866" s="358">
        <v>28.5</v>
      </c>
      <c r="T2866" s="358">
        <v>27.47</v>
      </c>
      <c r="U2866" s="358">
        <v>27</v>
      </c>
      <c r="V2866" s="358">
        <v>25.63</v>
      </c>
      <c r="W2866" s="358">
        <v>24.51</v>
      </c>
      <c r="X2866" s="358">
        <v>24.26</v>
      </c>
      <c r="Y2866" s="358">
        <v>23.86</v>
      </c>
      <c r="Z2866" s="358">
        <v>23.27</v>
      </c>
      <c r="AA2866" s="358">
        <v>23.06</v>
      </c>
      <c r="AB2866" s="20">
        <v>577.87</v>
      </c>
    </row>
    <row r="2867" spans="2:28" thickTop="1" thickBot="1" x14ac:dyDescent="0.3">
      <c r="B2867" s="279">
        <v>42313</v>
      </c>
      <c r="C2867" s="128" t="s">
        <v>13</v>
      </c>
      <c r="D2867" s="358">
        <v>22.63</v>
      </c>
      <c r="E2867" s="358">
        <v>22.22</v>
      </c>
      <c r="F2867" s="358">
        <v>22.13</v>
      </c>
      <c r="G2867" s="358">
        <v>21.97</v>
      </c>
      <c r="H2867" s="358">
        <v>21.84</v>
      </c>
      <c r="I2867" s="358">
        <v>20.55</v>
      </c>
      <c r="J2867" s="358">
        <v>19.91</v>
      </c>
      <c r="K2867" s="358">
        <v>20.76</v>
      </c>
      <c r="L2867" s="358">
        <v>21.04</v>
      </c>
      <c r="M2867" s="358">
        <v>22.97</v>
      </c>
      <c r="N2867" s="358">
        <v>25.6</v>
      </c>
      <c r="O2867" s="358">
        <v>26.93</v>
      </c>
      <c r="P2867" s="358">
        <v>26.95</v>
      </c>
      <c r="Q2867" s="358">
        <v>27.7</v>
      </c>
      <c r="R2867" s="358">
        <v>27.53</v>
      </c>
      <c r="S2867" s="358">
        <v>28</v>
      </c>
      <c r="T2867" s="358">
        <v>27</v>
      </c>
      <c r="U2867" s="358">
        <v>25.55</v>
      </c>
      <c r="V2867" s="358">
        <v>24.34</v>
      </c>
      <c r="W2867" s="358">
        <v>23.97</v>
      </c>
      <c r="X2867" s="358">
        <v>23.27</v>
      </c>
      <c r="Y2867" s="358">
        <v>22.82</v>
      </c>
      <c r="Z2867" s="358">
        <v>22.08</v>
      </c>
      <c r="AA2867" s="358">
        <v>21.8</v>
      </c>
      <c r="AB2867" s="20">
        <v>569.55999999999995</v>
      </c>
    </row>
    <row r="2868" spans="2:28" thickTop="1" thickBot="1" x14ac:dyDescent="0.3">
      <c r="B2868" s="279">
        <v>42314</v>
      </c>
      <c r="C2868" s="128" t="s">
        <v>14</v>
      </c>
      <c r="D2868" s="358">
        <v>21.89</v>
      </c>
      <c r="E2868" s="358">
        <v>21.86</v>
      </c>
      <c r="F2868" s="358">
        <v>21.85</v>
      </c>
      <c r="G2868" s="358">
        <v>21.65</v>
      </c>
      <c r="H2868" s="358">
        <v>21.65</v>
      </c>
      <c r="I2868" s="358">
        <v>20.58</v>
      </c>
      <c r="J2868" s="358">
        <v>19.12</v>
      </c>
      <c r="K2868" s="358">
        <v>19.53</v>
      </c>
      <c r="L2868" s="358">
        <v>19.91</v>
      </c>
      <c r="M2868" s="358">
        <v>21.26</v>
      </c>
      <c r="N2868" s="358">
        <v>24.81</v>
      </c>
      <c r="O2868" s="358">
        <v>26.1</v>
      </c>
      <c r="P2868" s="358">
        <v>27.52</v>
      </c>
      <c r="Q2868" s="358">
        <v>27.48</v>
      </c>
      <c r="R2868" s="358">
        <v>27.52</v>
      </c>
      <c r="S2868" s="358">
        <v>27.64</v>
      </c>
      <c r="T2868" s="358">
        <v>27.21</v>
      </c>
      <c r="U2868" s="358">
        <v>25.37</v>
      </c>
      <c r="V2868" s="358">
        <v>24.44</v>
      </c>
      <c r="W2868" s="358">
        <v>24.22</v>
      </c>
      <c r="X2868" s="358">
        <v>23.93</v>
      </c>
      <c r="Y2868" s="358">
        <v>23.79</v>
      </c>
      <c r="Z2868" s="358">
        <v>22.78</v>
      </c>
      <c r="AA2868" s="358">
        <v>22.5</v>
      </c>
      <c r="AB2868" s="20">
        <v>564.61</v>
      </c>
    </row>
    <row r="2869" spans="2:28" thickTop="1" thickBot="1" x14ac:dyDescent="0.3">
      <c r="B2869" s="279">
        <v>42315</v>
      </c>
      <c r="C2869" s="128" t="s">
        <v>15</v>
      </c>
      <c r="D2869" s="358">
        <v>22.57</v>
      </c>
      <c r="E2869" s="358">
        <v>22.62</v>
      </c>
      <c r="F2869" s="358">
        <v>22.62</v>
      </c>
      <c r="G2869" s="358">
        <v>22.49</v>
      </c>
      <c r="H2869" s="358">
        <v>22.48</v>
      </c>
      <c r="I2869" s="358">
        <v>21.83</v>
      </c>
      <c r="J2869" s="358">
        <v>21.52</v>
      </c>
      <c r="K2869" s="358">
        <v>20.91</v>
      </c>
      <c r="L2869" s="358">
        <v>21.07</v>
      </c>
      <c r="M2869" s="358">
        <v>21.43</v>
      </c>
      <c r="N2869" s="358">
        <v>23.37</v>
      </c>
      <c r="O2869" s="358">
        <v>25</v>
      </c>
      <c r="P2869" s="358">
        <v>26.22</v>
      </c>
      <c r="Q2869" s="358">
        <v>27.32</v>
      </c>
      <c r="R2869" s="358">
        <v>28.3</v>
      </c>
      <c r="S2869" s="358">
        <v>28.06</v>
      </c>
      <c r="T2869" s="358">
        <v>27.96</v>
      </c>
      <c r="U2869" s="358">
        <v>26.3</v>
      </c>
      <c r="V2869" s="358">
        <v>24.17</v>
      </c>
      <c r="W2869" s="358">
        <v>23.88</v>
      </c>
      <c r="X2869" s="358">
        <v>23.85</v>
      </c>
      <c r="Y2869" s="358">
        <v>23.85</v>
      </c>
      <c r="Z2869" s="358">
        <v>23.19</v>
      </c>
      <c r="AA2869" s="358">
        <v>23.14</v>
      </c>
      <c r="AB2869" s="20">
        <v>574.15000000000009</v>
      </c>
    </row>
    <row r="2870" spans="2:28" thickTop="1" thickBot="1" x14ac:dyDescent="0.3">
      <c r="B2870" s="279">
        <v>42316</v>
      </c>
      <c r="C2870" s="128" t="s">
        <v>16</v>
      </c>
      <c r="D2870" s="358">
        <v>23.14</v>
      </c>
      <c r="E2870" s="358">
        <v>23.14</v>
      </c>
      <c r="F2870" s="358">
        <v>23.14</v>
      </c>
      <c r="G2870" s="358">
        <v>23.08</v>
      </c>
      <c r="H2870" s="358">
        <v>23.01</v>
      </c>
      <c r="I2870" s="358">
        <v>22.68</v>
      </c>
      <c r="J2870" s="358">
        <v>22.2</v>
      </c>
      <c r="K2870" s="358">
        <v>20.64</v>
      </c>
      <c r="L2870" s="358">
        <v>20.99</v>
      </c>
      <c r="M2870" s="358">
        <v>22.82</v>
      </c>
      <c r="N2870" s="358">
        <v>24.53</v>
      </c>
      <c r="O2870" s="358">
        <v>25</v>
      </c>
      <c r="P2870" s="358">
        <v>25.54</v>
      </c>
      <c r="Q2870" s="358">
        <v>25.85</v>
      </c>
      <c r="R2870" s="358">
        <v>25.86</v>
      </c>
      <c r="S2870" s="358">
        <v>25.98</v>
      </c>
      <c r="T2870" s="358">
        <v>25.31</v>
      </c>
      <c r="U2870" s="358">
        <v>24.73</v>
      </c>
      <c r="V2870" s="358">
        <v>24.05</v>
      </c>
      <c r="W2870" s="358">
        <v>23.15</v>
      </c>
      <c r="X2870" s="358">
        <v>22.55</v>
      </c>
      <c r="Y2870" s="358">
        <v>22.32</v>
      </c>
      <c r="Z2870" s="358">
        <v>21.95</v>
      </c>
      <c r="AA2870" s="358">
        <v>21.72</v>
      </c>
      <c r="AB2870" s="20">
        <v>563.38000000000022</v>
      </c>
    </row>
    <row r="2871" spans="2:28" thickTop="1" thickBot="1" x14ac:dyDescent="0.3">
      <c r="B2871" s="279">
        <v>42317</v>
      </c>
      <c r="C2871" s="128" t="s">
        <v>17</v>
      </c>
      <c r="D2871" s="358">
        <v>21.67</v>
      </c>
      <c r="E2871" s="358">
        <v>21.67</v>
      </c>
      <c r="F2871" s="358">
        <v>21.38</v>
      </c>
      <c r="G2871" s="358">
        <v>21.08</v>
      </c>
      <c r="H2871" s="358">
        <v>21.52</v>
      </c>
      <c r="I2871" s="358">
        <v>20.99</v>
      </c>
      <c r="J2871" s="358">
        <v>19.73</v>
      </c>
      <c r="K2871" s="358">
        <v>19.5</v>
      </c>
      <c r="L2871" s="358">
        <v>20.94</v>
      </c>
      <c r="M2871" s="358">
        <v>22.48</v>
      </c>
      <c r="N2871" s="358">
        <v>24.03</v>
      </c>
      <c r="O2871" s="358">
        <v>25.21</v>
      </c>
      <c r="P2871" s="358">
        <v>25.22</v>
      </c>
      <c r="Q2871" s="358">
        <v>26.12</v>
      </c>
      <c r="R2871" s="358">
        <v>27.95</v>
      </c>
      <c r="S2871" s="358">
        <v>27.98</v>
      </c>
      <c r="T2871" s="358">
        <v>27.33</v>
      </c>
      <c r="U2871" s="358">
        <v>26.92</v>
      </c>
      <c r="V2871" s="358">
        <v>25.54</v>
      </c>
      <c r="W2871" s="358">
        <v>24.36</v>
      </c>
      <c r="X2871" s="358">
        <v>23.48</v>
      </c>
      <c r="Y2871" s="358">
        <v>23.14</v>
      </c>
      <c r="Z2871" s="358">
        <v>22.86</v>
      </c>
      <c r="AA2871" s="358">
        <v>22.2</v>
      </c>
      <c r="AB2871" s="20">
        <v>563.30000000000007</v>
      </c>
    </row>
    <row r="2872" spans="2:28" thickTop="1" thickBot="1" x14ac:dyDescent="0.3">
      <c r="B2872" s="279">
        <v>42318</v>
      </c>
      <c r="C2872" s="128" t="s">
        <v>11</v>
      </c>
      <c r="D2872" s="358">
        <v>22.23</v>
      </c>
      <c r="E2872" s="358">
        <v>22.37</v>
      </c>
      <c r="F2872" s="358">
        <v>22.37</v>
      </c>
      <c r="G2872" s="358">
        <v>22.33</v>
      </c>
      <c r="H2872" s="358">
        <v>22.12</v>
      </c>
      <c r="I2872" s="358">
        <v>21.73</v>
      </c>
      <c r="J2872" s="358">
        <v>20.440000000000001</v>
      </c>
      <c r="K2872" s="358">
        <v>20.52</v>
      </c>
      <c r="L2872" s="358">
        <v>21.46</v>
      </c>
      <c r="M2872" s="358">
        <v>23.21</v>
      </c>
      <c r="N2872" s="358">
        <v>23.6</v>
      </c>
      <c r="O2872" s="358">
        <v>25.4</v>
      </c>
      <c r="P2872" s="358">
        <v>27.02</v>
      </c>
      <c r="Q2872" s="358">
        <v>27.35</v>
      </c>
      <c r="R2872" s="358">
        <v>28.17</v>
      </c>
      <c r="S2872" s="358">
        <v>28.17</v>
      </c>
      <c r="T2872" s="358">
        <v>28.12</v>
      </c>
      <c r="U2872" s="358">
        <v>27.09</v>
      </c>
      <c r="V2872" s="358">
        <v>26.49</v>
      </c>
      <c r="W2872" s="358">
        <v>24.45</v>
      </c>
      <c r="X2872" s="358">
        <v>23.91</v>
      </c>
      <c r="Y2872" s="358">
        <v>23.86</v>
      </c>
      <c r="Z2872" s="358">
        <v>23.86</v>
      </c>
      <c r="AA2872" s="358">
        <v>23.45</v>
      </c>
      <c r="AB2872" s="20">
        <v>579.72000000000014</v>
      </c>
    </row>
    <row r="2873" spans="2:28" thickTop="1" thickBot="1" x14ac:dyDescent="0.3">
      <c r="B2873" s="279">
        <v>42319</v>
      </c>
      <c r="C2873" s="128" t="s">
        <v>12</v>
      </c>
      <c r="D2873" s="358">
        <v>22.74</v>
      </c>
      <c r="E2873" s="358">
        <v>23.26</v>
      </c>
      <c r="F2873" s="358">
        <v>22.92</v>
      </c>
      <c r="G2873" s="358">
        <v>22.48</v>
      </c>
      <c r="H2873" s="358">
        <v>22.42</v>
      </c>
      <c r="I2873" s="358">
        <v>21.52</v>
      </c>
      <c r="J2873" s="358">
        <v>20.47</v>
      </c>
      <c r="K2873" s="358">
        <v>20.420000000000002</v>
      </c>
      <c r="L2873" s="358">
        <v>21.16</v>
      </c>
      <c r="M2873" s="358">
        <v>22.04</v>
      </c>
      <c r="N2873" s="358">
        <v>25.39</v>
      </c>
      <c r="O2873" s="358">
        <v>26.73</v>
      </c>
      <c r="P2873" s="358">
        <v>27.71</v>
      </c>
      <c r="Q2873" s="358">
        <v>28.4</v>
      </c>
      <c r="R2873" s="358">
        <v>28.92</v>
      </c>
      <c r="S2873" s="358">
        <v>28.69</v>
      </c>
      <c r="T2873" s="358">
        <v>28.42</v>
      </c>
      <c r="U2873" s="358">
        <v>27.77</v>
      </c>
      <c r="V2873" s="358">
        <v>25.94</v>
      </c>
      <c r="W2873" s="358">
        <v>24.68</v>
      </c>
      <c r="X2873" s="358">
        <v>24.27</v>
      </c>
      <c r="Y2873" s="358">
        <v>24.03</v>
      </c>
      <c r="Z2873" s="358">
        <v>24.2</v>
      </c>
      <c r="AA2873" s="358">
        <v>24.2</v>
      </c>
      <c r="AB2873" s="20">
        <v>588.78000000000009</v>
      </c>
    </row>
    <row r="2874" spans="2:28" thickTop="1" thickBot="1" x14ac:dyDescent="0.3">
      <c r="B2874" s="279">
        <v>42320</v>
      </c>
      <c r="C2874" s="128" t="s">
        <v>13</v>
      </c>
      <c r="D2874" s="358">
        <v>23.77</v>
      </c>
      <c r="E2874" s="358">
        <v>23.23</v>
      </c>
      <c r="F2874" s="358">
        <v>23.28</v>
      </c>
      <c r="G2874" s="358">
        <v>22.7</v>
      </c>
      <c r="H2874" s="358">
        <v>22.52</v>
      </c>
      <c r="I2874" s="358">
        <v>22.04</v>
      </c>
      <c r="J2874" s="358">
        <v>21.77</v>
      </c>
      <c r="K2874" s="358">
        <v>21.71</v>
      </c>
      <c r="L2874" s="358">
        <v>22.38</v>
      </c>
      <c r="M2874" s="358">
        <v>24.3</v>
      </c>
      <c r="N2874" s="358">
        <v>25.36</v>
      </c>
      <c r="O2874" s="358">
        <v>26.84</v>
      </c>
      <c r="P2874" s="358">
        <v>27.8</v>
      </c>
      <c r="Q2874" s="358">
        <v>28.13</v>
      </c>
      <c r="R2874" s="358">
        <v>28.17</v>
      </c>
      <c r="S2874" s="358">
        <v>27.29</v>
      </c>
      <c r="T2874" s="358">
        <v>27.38</v>
      </c>
      <c r="U2874" s="358">
        <v>27.02</v>
      </c>
      <c r="V2874" s="358">
        <v>25.55</v>
      </c>
      <c r="W2874" s="358">
        <v>24.71</v>
      </c>
      <c r="X2874" s="358">
        <v>24.08</v>
      </c>
      <c r="Y2874" s="358">
        <v>22.78</v>
      </c>
      <c r="Z2874" s="358">
        <v>22.45</v>
      </c>
      <c r="AA2874" s="358">
        <v>22.81</v>
      </c>
      <c r="AB2874" s="20">
        <v>588.06999999999994</v>
      </c>
    </row>
    <row r="2875" spans="2:28" thickTop="1" thickBot="1" x14ac:dyDescent="0.3">
      <c r="B2875" s="279">
        <v>42321</v>
      </c>
      <c r="C2875" s="128" t="s">
        <v>14</v>
      </c>
      <c r="D2875" s="358">
        <v>22.62</v>
      </c>
      <c r="E2875" s="358">
        <v>22.62</v>
      </c>
      <c r="F2875" s="358">
        <v>22.62</v>
      </c>
      <c r="G2875" s="358">
        <v>22.62</v>
      </c>
      <c r="H2875" s="358">
        <v>22.5</v>
      </c>
      <c r="I2875" s="358">
        <v>21.59</v>
      </c>
      <c r="J2875" s="358">
        <v>20.12</v>
      </c>
      <c r="K2875" s="358">
        <v>19.91</v>
      </c>
      <c r="L2875" s="358">
        <v>21.23</v>
      </c>
      <c r="M2875" s="358">
        <v>22.11</v>
      </c>
      <c r="N2875" s="358">
        <v>22.49</v>
      </c>
      <c r="O2875" s="358">
        <v>23.64</v>
      </c>
      <c r="P2875" s="358">
        <v>24.36</v>
      </c>
      <c r="Q2875" s="358">
        <v>25.41</v>
      </c>
      <c r="R2875" s="358">
        <v>25.79</v>
      </c>
      <c r="S2875" s="358">
        <v>25.72</v>
      </c>
      <c r="T2875" s="358">
        <v>25.37</v>
      </c>
      <c r="U2875" s="358">
        <v>24.96</v>
      </c>
      <c r="V2875" s="358">
        <v>24.25</v>
      </c>
      <c r="W2875" s="358">
        <v>23.24</v>
      </c>
      <c r="X2875" s="358">
        <v>22.9</v>
      </c>
      <c r="Y2875" s="358">
        <v>22.53</v>
      </c>
      <c r="Z2875" s="358">
        <v>21.88</v>
      </c>
      <c r="AA2875" s="358">
        <v>21.22</v>
      </c>
      <c r="AB2875" s="20">
        <v>551.70000000000005</v>
      </c>
    </row>
    <row r="2876" spans="2:28" thickTop="1" thickBot="1" x14ac:dyDescent="0.3">
      <c r="B2876" s="279">
        <v>42322</v>
      </c>
      <c r="C2876" s="128" t="s">
        <v>15</v>
      </c>
      <c r="D2876" s="358">
        <v>21.2</v>
      </c>
      <c r="E2876" s="358">
        <v>21.33</v>
      </c>
      <c r="F2876" s="358">
        <v>21.33</v>
      </c>
      <c r="G2876" s="358">
        <v>21.33</v>
      </c>
      <c r="H2876" s="358">
        <v>21.33</v>
      </c>
      <c r="I2876" s="358">
        <v>21.22</v>
      </c>
      <c r="J2876" s="358">
        <v>21.46</v>
      </c>
      <c r="K2876" s="358">
        <v>20.88</v>
      </c>
      <c r="L2876" s="358">
        <v>20.86</v>
      </c>
      <c r="M2876" s="358">
        <v>21.91</v>
      </c>
      <c r="N2876" s="358">
        <v>22.12</v>
      </c>
      <c r="O2876" s="358">
        <v>23.4</v>
      </c>
      <c r="P2876" s="358">
        <v>24.06</v>
      </c>
      <c r="Q2876" s="358">
        <v>24.07</v>
      </c>
      <c r="R2876" s="358">
        <v>24.43</v>
      </c>
      <c r="S2876" s="358">
        <v>23.57</v>
      </c>
      <c r="T2876" s="358">
        <v>22.68</v>
      </c>
      <c r="U2876" s="358">
        <v>21.67</v>
      </c>
      <c r="V2876" s="358">
        <v>21.35</v>
      </c>
      <c r="W2876" s="358">
        <v>20.36</v>
      </c>
      <c r="X2876" s="358">
        <v>20.54</v>
      </c>
      <c r="Y2876" s="358">
        <v>20.59</v>
      </c>
      <c r="Z2876" s="358">
        <v>20.59</v>
      </c>
      <c r="AA2876" s="358">
        <v>20.57</v>
      </c>
      <c r="AB2876" s="20">
        <v>522.85</v>
      </c>
    </row>
    <row r="2877" spans="2:28" thickTop="1" thickBot="1" x14ac:dyDescent="0.3">
      <c r="B2877" s="279">
        <v>42323</v>
      </c>
      <c r="C2877" s="128" t="s">
        <v>16</v>
      </c>
      <c r="D2877" s="358">
        <v>20.45</v>
      </c>
      <c r="E2877" s="358">
        <v>20.46</v>
      </c>
      <c r="F2877" s="358">
        <v>20.45</v>
      </c>
      <c r="G2877" s="358">
        <v>20.45</v>
      </c>
      <c r="H2877" s="358">
        <v>20.32</v>
      </c>
      <c r="I2877" s="358">
        <v>20.3</v>
      </c>
      <c r="J2877" s="358">
        <v>20.68</v>
      </c>
      <c r="K2877" s="358">
        <v>20.350000000000001</v>
      </c>
      <c r="L2877" s="358">
        <v>21</v>
      </c>
      <c r="M2877" s="358">
        <v>21.76</v>
      </c>
      <c r="N2877" s="358">
        <v>23.57</v>
      </c>
      <c r="O2877" s="358">
        <v>25</v>
      </c>
      <c r="P2877" s="358">
        <v>26.04</v>
      </c>
      <c r="Q2877" s="358">
        <v>26.13</v>
      </c>
      <c r="R2877" s="358">
        <v>25.95</v>
      </c>
      <c r="S2877" s="358">
        <v>25.93</v>
      </c>
      <c r="T2877" s="358">
        <v>25.92</v>
      </c>
      <c r="U2877" s="358">
        <v>24.41</v>
      </c>
      <c r="V2877" s="358">
        <v>23.47</v>
      </c>
      <c r="W2877" s="358">
        <v>22.96</v>
      </c>
      <c r="X2877" s="358">
        <v>22.7</v>
      </c>
      <c r="Y2877" s="358">
        <v>22.1</v>
      </c>
      <c r="Z2877" s="358">
        <v>21.92</v>
      </c>
      <c r="AA2877" s="358">
        <v>21.87</v>
      </c>
      <c r="AB2877" s="20">
        <v>544.18999999999994</v>
      </c>
    </row>
    <row r="2878" spans="2:28" thickTop="1" thickBot="1" x14ac:dyDescent="0.3">
      <c r="B2878" s="279">
        <v>42324</v>
      </c>
      <c r="C2878" s="128" t="s">
        <v>17</v>
      </c>
      <c r="D2878" s="358">
        <v>21.62</v>
      </c>
      <c r="E2878" s="358">
        <v>21.59</v>
      </c>
      <c r="F2878" s="358">
        <v>21.72</v>
      </c>
      <c r="G2878" s="358">
        <v>21.72</v>
      </c>
      <c r="H2878" s="358">
        <v>21.72</v>
      </c>
      <c r="I2878" s="358">
        <v>20.41</v>
      </c>
      <c r="J2878" s="358">
        <v>19.440000000000001</v>
      </c>
      <c r="K2878" s="358">
        <v>19.47</v>
      </c>
      <c r="L2878" s="358">
        <v>20.23</v>
      </c>
      <c r="M2878" s="358">
        <v>20.59</v>
      </c>
      <c r="N2878" s="358">
        <v>23.51</v>
      </c>
      <c r="O2878" s="358">
        <v>25.73</v>
      </c>
      <c r="P2878" s="358">
        <v>25.9</v>
      </c>
      <c r="Q2878" s="358">
        <v>26.56</v>
      </c>
      <c r="R2878" s="358">
        <v>26.19</v>
      </c>
      <c r="S2878" s="358">
        <v>26.29</v>
      </c>
      <c r="T2878" s="358">
        <v>26.92</v>
      </c>
      <c r="U2878" s="358">
        <v>26.4</v>
      </c>
      <c r="V2878" s="358">
        <v>24.92</v>
      </c>
      <c r="W2878" s="358">
        <v>23.74</v>
      </c>
      <c r="X2878" s="358">
        <v>23.56</v>
      </c>
      <c r="Y2878" s="358">
        <v>22.33</v>
      </c>
      <c r="Z2878" s="358">
        <v>22.43</v>
      </c>
      <c r="AA2878" s="358">
        <v>22.43</v>
      </c>
      <c r="AB2878" s="20">
        <v>555.41999999999996</v>
      </c>
    </row>
    <row r="2879" spans="2:28" thickTop="1" thickBot="1" x14ac:dyDescent="0.3">
      <c r="B2879" s="279">
        <v>42325</v>
      </c>
      <c r="C2879" s="128" t="s">
        <v>11</v>
      </c>
      <c r="D2879" s="358">
        <v>22.43</v>
      </c>
      <c r="E2879" s="358">
        <v>22.02</v>
      </c>
      <c r="F2879" s="358">
        <v>22.43</v>
      </c>
      <c r="G2879" s="358">
        <v>22.43</v>
      </c>
      <c r="H2879" s="358">
        <v>22.43</v>
      </c>
      <c r="I2879" s="358">
        <v>21.68</v>
      </c>
      <c r="J2879" s="358">
        <v>20.29</v>
      </c>
      <c r="K2879" s="358">
        <v>20.57</v>
      </c>
      <c r="L2879" s="358">
        <v>21.13</v>
      </c>
      <c r="M2879" s="358">
        <v>22.42</v>
      </c>
      <c r="N2879" s="358">
        <v>24.14</v>
      </c>
      <c r="O2879" s="358">
        <v>25.91</v>
      </c>
      <c r="P2879" s="358">
        <v>26.56</v>
      </c>
      <c r="Q2879" s="358">
        <v>27.19</v>
      </c>
      <c r="R2879" s="358">
        <v>28.37</v>
      </c>
      <c r="S2879" s="358">
        <v>28.39</v>
      </c>
      <c r="T2879" s="358">
        <v>28.21</v>
      </c>
      <c r="U2879" s="358">
        <v>27.54</v>
      </c>
      <c r="V2879" s="358">
        <v>24.47</v>
      </c>
      <c r="W2879" s="358">
        <v>24.57</v>
      </c>
      <c r="X2879" s="358">
        <v>24.45</v>
      </c>
      <c r="Y2879" s="358">
        <v>23.91</v>
      </c>
      <c r="Z2879" s="358">
        <v>24.04</v>
      </c>
      <c r="AA2879" s="358">
        <v>23.88</v>
      </c>
      <c r="AB2879" s="20">
        <v>579.45999999999992</v>
      </c>
    </row>
    <row r="2880" spans="2:28" thickTop="1" thickBot="1" x14ac:dyDescent="0.3">
      <c r="B2880" s="279">
        <v>42326</v>
      </c>
      <c r="C2880" s="128" t="s">
        <v>12</v>
      </c>
      <c r="D2880" s="358">
        <v>23.69</v>
      </c>
      <c r="E2880" s="358">
        <v>23.22</v>
      </c>
      <c r="F2880" s="358">
        <v>23.22</v>
      </c>
      <c r="G2880" s="358">
        <v>23.03</v>
      </c>
      <c r="H2880" s="358">
        <v>22.82</v>
      </c>
      <c r="I2880" s="358">
        <v>22.01</v>
      </c>
      <c r="J2880" s="358">
        <v>20.87</v>
      </c>
      <c r="K2880" s="358">
        <v>21.19</v>
      </c>
      <c r="L2880" s="358">
        <v>21.86</v>
      </c>
      <c r="M2880" s="358">
        <v>23.64</v>
      </c>
      <c r="N2880" s="358">
        <v>24.68</v>
      </c>
      <c r="O2880" s="358">
        <v>25.84</v>
      </c>
      <c r="P2880" s="358">
        <v>28.15</v>
      </c>
      <c r="Q2880" s="358">
        <v>28.23</v>
      </c>
      <c r="R2880" s="358">
        <v>27.61</v>
      </c>
      <c r="S2880" s="358">
        <v>27.53</v>
      </c>
      <c r="T2880" s="358">
        <v>27.32</v>
      </c>
      <c r="U2880" s="358">
        <v>26.19</v>
      </c>
      <c r="V2880" s="358">
        <v>24.64</v>
      </c>
      <c r="W2880" s="358">
        <v>24.37</v>
      </c>
      <c r="X2880" s="358">
        <v>23.38</v>
      </c>
      <c r="Y2880" s="358">
        <v>23.08</v>
      </c>
      <c r="Z2880" s="358">
        <v>22.89</v>
      </c>
      <c r="AA2880" s="358">
        <v>22.65</v>
      </c>
      <c r="AB2880" s="20">
        <v>582.1099999999999</v>
      </c>
    </row>
    <row r="2881" spans="1:28" thickTop="1" thickBot="1" x14ac:dyDescent="0.3">
      <c r="B2881" s="279">
        <v>42327</v>
      </c>
      <c r="C2881" s="128" t="s">
        <v>13</v>
      </c>
      <c r="D2881" s="358">
        <v>22.54</v>
      </c>
      <c r="E2881" s="358">
        <v>22.34</v>
      </c>
      <c r="F2881" s="358">
        <v>22.72</v>
      </c>
      <c r="G2881" s="358">
        <v>22.72</v>
      </c>
      <c r="H2881" s="358">
        <v>22.3</v>
      </c>
      <c r="I2881" s="358">
        <v>21.99</v>
      </c>
      <c r="J2881" s="358">
        <v>21.86</v>
      </c>
      <c r="K2881" s="358">
        <v>22.23</v>
      </c>
      <c r="L2881" s="358">
        <v>22.38</v>
      </c>
      <c r="M2881" s="358">
        <v>23.85</v>
      </c>
      <c r="N2881" s="358">
        <v>25.03</v>
      </c>
      <c r="O2881" s="358">
        <v>27.01</v>
      </c>
      <c r="P2881" s="358">
        <v>27.61</v>
      </c>
      <c r="Q2881" s="358">
        <v>27</v>
      </c>
      <c r="R2881" s="358">
        <v>26.8</v>
      </c>
      <c r="S2881" s="358">
        <v>26.21</v>
      </c>
      <c r="T2881" s="358">
        <v>25.36</v>
      </c>
      <c r="U2881" s="358">
        <v>25.2</v>
      </c>
      <c r="V2881" s="358">
        <v>24.94</v>
      </c>
      <c r="W2881" s="358">
        <v>24.14</v>
      </c>
      <c r="X2881" s="358">
        <v>23.91</v>
      </c>
      <c r="Y2881" s="358">
        <v>22.42</v>
      </c>
      <c r="Z2881" s="358">
        <v>22.41</v>
      </c>
      <c r="AA2881" s="358">
        <v>22.12</v>
      </c>
      <c r="AB2881" s="20">
        <v>575.08999999999992</v>
      </c>
    </row>
    <row r="2882" spans="1:28" thickTop="1" thickBot="1" x14ac:dyDescent="0.3">
      <c r="B2882" s="279">
        <v>42328</v>
      </c>
      <c r="C2882" s="128" t="s">
        <v>14</v>
      </c>
      <c r="D2882" s="358">
        <v>22.12</v>
      </c>
      <c r="E2882" s="358">
        <v>22.12</v>
      </c>
      <c r="F2882" s="358">
        <v>22.12</v>
      </c>
      <c r="G2882" s="358">
        <v>22.08</v>
      </c>
      <c r="H2882" s="358">
        <v>22.12</v>
      </c>
      <c r="I2882" s="358">
        <v>21.69</v>
      </c>
      <c r="J2882" s="358">
        <v>21.26</v>
      </c>
      <c r="K2882" s="358">
        <v>21.34</v>
      </c>
      <c r="L2882" s="358">
        <v>20.7</v>
      </c>
      <c r="M2882" s="358">
        <v>22.33</v>
      </c>
      <c r="N2882" s="358">
        <v>23.95</v>
      </c>
      <c r="O2882" s="358">
        <v>25.08</v>
      </c>
      <c r="P2882" s="358">
        <v>26.53</v>
      </c>
      <c r="Q2882" s="358">
        <v>26.94</v>
      </c>
      <c r="R2882" s="358">
        <v>27.11</v>
      </c>
      <c r="S2882" s="358">
        <v>27.32</v>
      </c>
      <c r="T2882" s="358">
        <v>27.06</v>
      </c>
      <c r="U2882" s="358">
        <v>26.45</v>
      </c>
      <c r="V2882" s="358">
        <v>25.92</v>
      </c>
      <c r="W2882" s="358">
        <v>24.75</v>
      </c>
      <c r="X2882" s="358">
        <v>24.11</v>
      </c>
      <c r="Y2882" s="358">
        <v>23.76</v>
      </c>
      <c r="Z2882" s="358">
        <v>23.04</v>
      </c>
      <c r="AA2882" s="358">
        <v>22.35</v>
      </c>
      <c r="AB2882" s="20">
        <v>572.25</v>
      </c>
    </row>
    <row r="2883" spans="1:28" thickTop="1" thickBot="1" x14ac:dyDescent="0.3">
      <c r="B2883" s="279">
        <v>42329</v>
      </c>
      <c r="C2883" s="128" t="s">
        <v>15</v>
      </c>
      <c r="D2883" s="358">
        <v>22.21</v>
      </c>
      <c r="E2883" s="358">
        <v>22.12</v>
      </c>
      <c r="F2883" s="358">
        <v>22.12</v>
      </c>
      <c r="G2883" s="358">
        <v>21.72</v>
      </c>
      <c r="H2883" s="358">
        <v>21.72</v>
      </c>
      <c r="I2883" s="358">
        <v>21.89</v>
      </c>
      <c r="J2883" s="358">
        <v>21.35</v>
      </c>
      <c r="K2883" s="358">
        <v>19.89</v>
      </c>
      <c r="L2883" s="358">
        <v>20.100000000000001</v>
      </c>
      <c r="M2883" s="358">
        <v>21.16</v>
      </c>
      <c r="N2883" s="358">
        <v>22.66</v>
      </c>
      <c r="O2883" s="358">
        <v>25.07</v>
      </c>
      <c r="P2883" s="358">
        <v>26.46</v>
      </c>
      <c r="Q2883" s="358">
        <v>27.22</v>
      </c>
      <c r="R2883" s="358">
        <v>27.98</v>
      </c>
      <c r="S2883" s="358">
        <v>27.92</v>
      </c>
      <c r="T2883" s="358">
        <v>27.01</v>
      </c>
      <c r="U2883" s="358">
        <v>26.1</v>
      </c>
      <c r="V2883" s="358">
        <v>26.06</v>
      </c>
      <c r="W2883" s="358">
        <v>25.31</v>
      </c>
      <c r="X2883" s="358">
        <v>24.21</v>
      </c>
      <c r="Y2883" s="358">
        <v>23.5</v>
      </c>
      <c r="Z2883" s="358">
        <v>23</v>
      </c>
      <c r="AA2883" s="358">
        <v>22.58</v>
      </c>
      <c r="AB2883" s="20">
        <v>569.36</v>
      </c>
    </row>
    <row r="2884" spans="1:28" thickTop="1" thickBot="1" x14ac:dyDescent="0.3">
      <c r="B2884" s="279">
        <v>42330</v>
      </c>
      <c r="C2884" s="128" t="s">
        <v>16</v>
      </c>
      <c r="D2884" s="358">
        <v>22.58</v>
      </c>
      <c r="E2884" s="358">
        <v>22.42</v>
      </c>
      <c r="F2884" s="358">
        <v>22.48</v>
      </c>
      <c r="G2884" s="358">
        <v>21.97</v>
      </c>
      <c r="H2884" s="358">
        <v>21.89</v>
      </c>
      <c r="I2884" s="358">
        <v>21.65</v>
      </c>
      <c r="J2884" s="358">
        <v>21.41</v>
      </c>
      <c r="K2884" s="358">
        <v>20.68</v>
      </c>
      <c r="L2884" s="358">
        <v>21.12</v>
      </c>
      <c r="M2884" s="358">
        <v>22.42</v>
      </c>
      <c r="N2884" s="358">
        <v>22.84</v>
      </c>
      <c r="O2884" s="358">
        <v>22.76</v>
      </c>
      <c r="P2884" s="358">
        <v>23.29</v>
      </c>
      <c r="Q2884" s="358">
        <v>23.83</v>
      </c>
      <c r="R2884" s="358">
        <v>25.64</v>
      </c>
      <c r="S2884" s="358">
        <v>25.61</v>
      </c>
      <c r="T2884" s="358">
        <v>24.98</v>
      </c>
      <c r="U2884" s="358">
        <v>24.64</v>
      </c>
      <c r="V2884" s="358">
        <v>23.9</v>
      </c>
      <c r="W2884" s="358">
        <v>23.58</v>
      </c>
      <c r="X2884" s="358">
        <v>23.11</v>
      </c>
      <c r="Y2884" s="358">
        <v>22.33</v>
      </c>
      <c r="Z2884" s="358">
        <v>21.62</v>
      </c>
      <c r="AA2884" s="358">
        <v>21.36</v>
      </c>
      <c r="AB2884" s="20">
        <v>548.11</v>
      </c>
    </row>
    <row r="2885" spans="1:28" thickTop="1" thickBot="1" x14ac:dyDescent="0.3">
      <c r="B2885" s="279">
        <v>42331</v>
      </c>
      <c r="C2885" s="128" t="s">
        <v>17</v>
      </c>
      <c r="D2885" s="358">
        <v>21.19</v>
      </c>
      <c r="E2885" s="358">
        <v>20.77</v>
      </c>
      <c r="F2885" s="358">
        <v>20.02</v>
      </c>
      <c r="G2885" s="358">
        <v>20.02</v>
      </c>
      <c r="H2885" s="358">
        <v>20.02</v>
      </c>
      <c r="I2885" s="358">
        <v>19.77</v>
      </c>
      <c r="J2885" s="358">
        <v>19.350000000000001</v>
      </c>
      <c r="K2885" s="358">
        <v>19.100000000000001</v>
      </c>
      <c r="L2885" s="358">
        <v>19.170000000000002</v>
      </c>
      <c r="M2885" s="358">
        <v>20.010000000000002</v>
      </c>
      <c r="N2885" s="358">
        <v>21.54</v>
      </c>
      <c r="O2885" s="358">
        <v>22.78</v>
      </c>
      <c r="P2885" s="358">
        <v>23.61</v>
      </c>
      <c r="Q2885" s="358">
        <v>23.77</v>
      </c>
      <c r="R2885" s="358">
        <v>23.74</v>
      </c>
      <c r="S2885" s="358">
        <v>23.82</v>
      </c>
      <c r="T2885" s="358">
        <v>23.82</v>
      </c>
      <c r="U2885" s="358">
        <v>22.57</v>
      </c>
      <c r="V2885" s="358">
        <v>22.37</v>
      </c>
      <c r="W2885" s="358">
        <v>21.33</v>
      </c>
      <c r="X2885" s="358">
        <v>20.399999999999999</v>
      </c>
      <c r="Y2885" s="358">
        <v>20.34</v>
      </c>
      <c r="Z2885" s="358">
        <v>20.010000000000002</v>
      </c>
      <c r="AA2885" s="358">
        <v>19.440000000000001</v>
      </c>
      <c r="AB2885" s="20">
        <v>508.95999999999987</v>
      </c>
    </row>
    <row r="2886" spans="1:28" thickTop="1" thickBot="1" x14ac:dyDescent="0.3">
      <c r="B2886" s="279">
        <v>42332</v>
      </c>
      <c r="C2886" s="128" t="s">
        <v>11</v>
      </c>
      <c r="D2886" s="358">
        <v>19.73</v>
      </c>
      <c r="E2886" s="358">
        <v>19.57</v>
      </c>
      <c r="F2886" s="358">
        <v>19.57</v>
      </c>
      <c r="G2886" s="358">
        <v>19.57</v>
      </c>
      <c r="H2886" s="358">
        <v>19.57</v>
      </c>
      <c r="I2886" s="358">
        <v>18.98</v>
      </c>
      <c r="J2886" s="358">
        <v>17.96</v>
      </c>
      <c r="K2886" s="358">
        <v>17.96</v>
      </c>
      <c r="L2886" s="358">
        <v>18.559999999999999</v>
      </c>
      <c r="M2886" s="358">
        <v>20.079999999999998</v>
      </c>
      <c r="N2886" s="358">
        <v>21.48</v>
      </c>
      <c r="O2886" s="358">
        <v>23.36</v>
      </c>
      <c r="P2886" s="358">
        <v>24.34</v>
      </c>
      <c r="Q2886" s="358">
        <v>24.47</v>
      </c>
      <c r="R2886" s="358">
        <v>24.38</v>
      </c>
      <c r="S2886" s="358">
        <v>24.41</v>
      </c>
      <c r="T2886" s="358">
        <v>24.25</v>
      </c>
      <c r="U2886" s="358">
        <v>24.1</v>
      </c>
      <c r="V2886" s="358">
        <v>23.63</v>
      </c>
      <c r="W2886" s="358">
        <v>22.31</v>
      </c>
      <c r="X2886" s="358">
        <v>21.81</v>
      </c>
      <c r="Y2886" s="358">
        <v>21.09</v>
      </c>
      <c r="Z2886" s="358">
        <v>20.36</v>
      </c>
      <c r="AA2886" s="358">
        <v>20.68</v>
      </c>
      <c r="AB2886" s="20">
        <v>512.21999999999991</v>
      </c>
    </row>
    <row r="2887" spans="1:28" thickTop="1" thickBot="1" x14ac:dyDescent="0.3">
      <c r="B2887" s="279">
        <v>42333</v>
      </c>
      <c r="C2887" s="128" t="s">
        <v>12</v>
      </c>
      <c r="D2887" s="358">
        <v>20.32</v>
      </c>
      <c r="E2887" s="358">
        <v>20.6</v>
      </c>
      <c r="F2887" s="358">
        <v>20.55</v>
      </c>
      <c r="G2887" s="358">
        <v>20.64</v>
      </c>
      <c r="H2887" s="358">
        <v>20.6</v>
      </c>
      <c r="I2887" s="358">
        <v>19.579999999999998</v>
      </c>
      <c r="J2887" s="358">
        <v>19.52</v>
      </c>
      <c r="K2887" s="358">
        <v>19.579999999999998</v>
      </c>
      <c r="L2887" s="358">
        <v>20.149999999999999</v>
      </c>
      <c r="M2887" s="358">
        <v>20.67</v>
      </c>
      <c r="N2887" s="358">
        <v>21.66</v>
      </c>
      <c r="O2887" s="358">
        <v>23.46</v>
      </c>
      <c r="P2887" s="358">
        <v>25.44</v>
      </c>
      <c r="Q2887" s="358">
        <v>26.09</v>
      </c>
      <c r="R2887" s="358">
        <v>25.94</v>
      </c>
      <c r="S2887" s="358">
        <v>26.39</v>
      </c>
      <c r="T2887" s="358">
        <v>26.12</v>
      </c>
      <c r="U2887" s="358">
        <v>25.48</v>
      </c>
      <c r="V2887" s="358">
        <v>23.6</v>
      </c>
      <c r="W2887" s="358">
        <v>23.13</v>
      </c>
      <c r="X2887" s="358">
        <v>21.78</v>
      </c>
      <c r="Y2887" s="358">
        <v>21.67</v>
      </c>
      <c r="Z2887" s="358">
        <v>22.03</v>
      </c>
      <c r="AA2887" s="358">
        <v>21.67</v>
      </c>
      <c r="AB2887" s="20">
        <v>536.66999999999996</v>
      </c>
    </row>
    <row r="2888" spans="1:28" thickTop="1" thickBot="1" x14ac:dyDescent="0.3">
      <c r="B2888" s="279">
        <v>42334</v>
      </c>
      <c r="C2888" s="128" t="s">
        <v>13</v>
      </c>
      <c r="D2888" s="358">
        <v>21.59</v>
      </c>
      <c r="E2888" s="358">
        <v>21.4</v>
      </c>
      <c r="F2888" s="358">
        <v>21.24</v>
      </c>
      <c r="G2888" s="358">
        <v>21.37</v>
      </c>
      <c r="H2888" s="358">
        <v>21.37</v>
      </c>
      <c r="I2888" s="358">
        <v>19.61</v>
      </c>
      <c r="J2888" s="358">
        <v>19.3</v>
      </c>
      <c r="K2888" s="358">
        <v>19.13</v>
      </c>
      <c r="L2888" s="358">
        <v>20.079999999999998</v>
      </c>
      <c r="M2888" s="358">
        <v>20.96</v>
      </c>
      <c r="N2888" s="358">
        <v>23.88</v>
      </c>
      <c r="O2888" s="358">
        <v>25.5</v>
      </c>
      <c r="P2888" s="358">
        <v>26.49</v>
      </c>
      <c r="Q2888" s="358">
        <v>26.5</v>
      </c>
      <c r="R2888" s="358">
        <v>26.87</v>
      </c>
      <c r="S2888" s="358">
        <v>26.91</v>
      </c>
      <c r="T2888" s="358">
        <v>26.58</v>
      </c>
      <c r="U2888" s="358">
        <v>25.75</v>
      </c>
      <c r="V2888" s="358">
        <v>24.43</v>
      </c>
      <c r="W2888" s="358">
        <v>23.97</v>
      </c>
      <c r="X2888" s="358">
        <v>22.64</v>
      </c>
      <c r="Y2888" s="358">
        <v>22.24</v>
      </c>
      <c r="Z2888" s="358">
        <v>22.06</v>
      </c>
      <c r="AA2888" s="358">
        <v>21.72</v>
      </c>
      <c r="AB2888" s="20">
        <v>551.58999999999992</v>
      </c>
    </row>
    <row r="2889" spans="1:28" thickTop="1" thickBot="1" x14ac:dyDescent="0.3">
      <c r="B2889" s="279">
        <v>42335</v>
      </c>
      <c r="C2889" s="128" t="s">
        <v>14</v>
      </c>
      <c r="D2889" s="358">
        <v>21.45</v>
      </c>
      <c r="E2889" s="358">
        <v>21.59</v>
      </c>
      <c r="F2889" s="358">
        <v>21.32</v>
      </c>
      <c r="G2889" s="358">
        <v>21.83</v>
      </c>
      <c r="H2889" s="358">
        <v>21.83</v>
      </c>
      <c r="I2889" s="358">
        <v>21.53</v>
      </c>
      <c r="J2889" s="358">
        <v>20.39</v>
      </c>
      <c r="K2889" s="358">
        <v>20.34</v>
      </c>
      <c r="L2889" s="358">
        <v>20.74</v>
      </c>
      <c r="M2889" s="358">
        <v>21.67</v>
      </c>
      <c r="N2889" s="358">
        <v>23.29</v>
      </c>
      <c r="O2889" s="358">
        <v>24.95</v>
      </c>
      <c r="P2889" s="358">
        <v>25.78</v>
      </c>
      <c r="Q2889" s="358">
        <v>26.76</v>
      </c>
      <c r="R2889" s="358">
        <v>26.95</v>
      </c>
      <c r="S2889" s="358">
        <v>26.94</v>
      </c>
      <c r="T2889" s="358">
        <v>26.73</v>
      </c>
      <c r="U2889" s="358">
        <v>25.31</v>
      </c>
      <c r="V2889" s="358">
        <v>24.49</v>
      </c>
      <c r="W2889" s="358">
        <v>23.73</v>
      </c>
      <c r="X2889" s="358">
        <v>23</v>
      </c>
      <c r="Y2889" s="358">
        <v>22.49</v>
      </c>
      <c r="Z2889" s="358">
        <v>22.38</v>
      </c>
      <c r="AA2889" s="358">
        <v>22.42</v>
      </c>
      <c r="AB2889" s="20">
        <v>557.91</v>
      </c>
    </row>
    <row r="2890" spans="1:28" thickTop="1" thickBot="1" x14ac:dyDescent="0.3">
      <c r="B2890" s="279">
        <v>42336</v>
      </c>
      <c r="C2890" s="128" t="s">
        <v>15</v>
      </c>
      <c r="D2890" s="358">
        <v>22.01</v>
      </c>
      <c r="E2890" s="358">
        <v>21.82</v>
      </c>
      <c r="F2890" s="358">
        <v>21.73</v>
      </c>
      <c r="G2890" s="358">
        <v>21.73</v>
      </c>
      <c r="H2890" s="358">
        <v>21.48</v>
      </c>
      <c r="I2890" s="358">
        <v>21.21</v>
      </c>
      <c r="J2890" s="358">
        <v>20.27</v>
      </c>
      <c r="K2890" s="358">
        <v>18.38</v>
      </c>
      <c r="L2890" s="358">
        <v>20.350000000000001</v>
      </c>
      <c r="M2890" s="358">
        <v>22.1</v>
      </c>
      <c r="N2890" s="358">
        <v>23.57</v>
      </c>
      <c r="O2890" s="358">
        <v>25.12</v>
      </c>
      <c r="P2890" s="358">
        <v>26.28</v>
      </c>
      <c r="Q2890" s="358">
        <v>26.76</v>
      </c>
      <c r="R2890" s="358">
        <v>27.6</v>
      </c>
      <c r="S2890" s="358">
        <v>27.65</v>
      </c>
      <c r="T2890" s="358">
        <v>26.45</v>
      </c>
      <c r="U2890" s="358">
        <v>26.71</v>
      </c>
      <c r="V2890" s="358">
        <v>25.39</v>
      </c>
      <c r="W2890" s="358">
        <v>23.78</v>
      </c>
      <c r="X2890" s="358">
        <v>23.38</v>
      </c>
      <c r="Y2890" s="358">
        <v>23.27</v>
      </c>
      <c r="Z2890" s="358">
        <v>22.53</v>
      </c>
      <c r="AA2890" s="358">
        <v>21.79</v>
      </c>
      <c r="AB2890" s="20">
        <v>561.35999999999979</v>
      </c>
    </row>
    <row r="2891" spans="1:28" thickTop="1" thickBot="1" x14ac:dyDescent="0.3">
      <c r="B2891" s="279">
        <v>42337</v>
      </c>
      <c r="C2891" s="128" t="s">
        <v>16</v>
      </c>
      <c r="D2891" s="358">
        <v>21.21</v>
      </c>
      <c r="E2891" s="358">
        <v>21.34</v>
      </c>
      <c r="F2891" s="358">
        <v>20.61</v>
      </c>
      <c r="G2891" s="358">
        <v>20.48</v>
      </c>
      <c r="H2891" s="358">
        <v>20.58</v>
      </c>
      <c r="I2891" s="358">
        <v>20.03</v>
      </c>
      <c r="J2891" s="358">
        <v>19.77</v>
      </c>
      <c r="K2891" s="358">
        <v>19.260000000000002</v>
      </c>
      <c r="L2891" s="358">
        <v>19.09</v>
      </c>
      <c r="M2891" s="358">
        <v>21.7</v>
      </c>
      <c r="N2891" s="358">
        <v>23.04</v>
      </c>
      <c r="O2891" s="358">
        <v>24.33</v>
      </c>
      <c r="P2891" s="358">
        <v>25.97</v>
      </c>
      <c r="Q2891" s="358">
        <v>26.61</v>
      </c>
      <c r="R2891" s="358">
        <v>26.61</v>
      </c>
      <c r="S2891" s="358">
        <v>26.67</v>
      </c>
      <c r="T2891" s="358">
        <v>26.34</v>
      </c>
      <c r="U2891" s="358">
        <v>25.98</v>
      </c>
      <c r="V2891" s="358">
        <v>23.99</v>
      </c>
      <c r="W2891" s="358">
        <v>22.12</v>
      </c>
      <c r="X2891" s="358">
        <v>20.96</v>
      </c>
      <c r="Y2891" s="358">
        <v>20.11</v>
      </c>
      <c r="Z2891" s="358">
        <v>19.7</v>
      </c>
      <c r="AA2891" s="358">
        <v>18.940000000000001</v>
      </c>
      <c r="AB2891" s="20">
        <v>535.44000000000005</v>
      </c>
    </row>
    <row r="2892" spans="1:28" thickTop="1" thickBot="1" x14ac:dyDescent="0.3">
      <c r="B2892" s="279">
        <v>42338</v>
      </c>
      <c r="C2892" s="128" t="s">
        <v>17</v>
      </c>
      <c r="D2892" s="358">
        <v>18.329999999999998</v>
      </c>
      <c r="E2892" s="358">
        <v>18.68</v>
      </c>
      <c r="F2892" s="358">
        <v>19.55</v>
      </c>
      <c r="G2892" s="358">
        <v>19.41</v>
      </c>
      <c r="H2892" s="358">
        <v>19.29</v>
      </c>
      <c r="I2892" s="358">
        <v>18.84</v>
      </c>
      <c r="J2892" s="358">
        <v>17.05</v>
      </c>
      <c r="K2892" s="358">
        <v>15.97</v>
      </c>
      <c r="L2892" s="358">
        <v>16.55</v>
      </c>
      <c r="M2892" s="358">
        <v>20</v>
      </c>
      <c r="N2892" s="358">
        <v>22.4</v>
      </c>
      <c r="O2892" s="358">
        <v>23.77</v>
      </c>
      <c r="P2892" s="358">
        <v>24.14</v>
      </c>
      <c r="Q2892" s="358">
        <v>25.04</v>
      </c>
      <c r="R2892" s="358">
        <v>24.89</v>
      </c>
      <c r="S2892" s="358">
        <v>24.69</v>
      </c>
      <c r="T2892" s="358">
        <v>25.01</v>
      </c>
      <c r="U2892" s="358">
        <v>24.66</v>
      </c>
      <c r="V2892" s="358">
        <v>22.85</v>
      </c>
      <c r="W2892" s="358">
        <v>21.88</v>
      </c>
      <c r="X2892" s="358">
        <v>21.34</v>
      </c>
      <c r="Y2892" s="358">
        <v>20.09</v>
      </c>
      <c r="Z2892" s="358">
        <v>19.760000000000002</v>
      </c>
      <c r="AA2892" s="358">
        <v>19.97</v>
      </c>
      <c r="AB2892" s="20">
        <v>504.15999999999997</v>
      </c>
    </row>
    <row r="2893" spans="1:28" thickTop="1" thickBot="1" x14ac:dyDescent="0.3">
      <c r="A2893" s="11" t="s">
        <v>29</v>
      </c>
      <c r="B2893" s="279">
        <v>42339</v>
      </c>
      <c r="C2893" s="128" t="s">
        <v>11</v>
      </c>
      <c r="D2893" s="358">
        <v>19.309999999999999</v>
      </c>
      <c r="E2893" s="358">
        <v>19.38</v>
      </c>
      <c r="F2893" s="358">
        <v>18.899999999999999</v>
      </c>
      <c r="G2893" s="358">
        <v>18.8</v>
      </c>
      <c r="H2893" s="358">
        <v>18.72</v>
      </c>
      <c r="I2893" s="358">
        <v>17.66</v>
      </c>
      <c r="J2893" s="358">
        <v>17</v>
      </c>
      <c r="K2893" s="358">
        <v>17.190000000000001</v>
      </c>
      <c r="L2893" s="358">
        <v>17.46</v>
      </c>
      <c r="M2893" s="358">
        <v>19.09</v>
      </c>
      <c r="N2893" s="358">
        <v>22.38</v>
      </c>
      <c r="O2893" s="358">
        <v>24.99</v>
      </c>
      <c r="P2893" s="358">
        <v>26.38</v>
      </c>
      <c r="Q2893" s="358">
        <v>27.15</v>
      </c>
      <c r="R2893" s="358">
        <v>27.58</v>
      </c>
      <c r="S2893" s="358">
        <v>27.58</v>
      </c>
      <c r="T2893" s="358">
        <v>26.72</v>
      </c>
      <c r="U2893" s="358">
        <v>26.35</v>
      </c>
      <c r="V2893" s="358">
        <v>24.12</v>
      </c>
      <c r="W2893" s="358">
        <v>23.33</v>
      </c>
      <c r="X2893" s="358">
        <v>22.33</v>
      </c>
      <c r="Y2893" s="358">
        <v>21.71</v>
      </c>
      <c r="Z2893" s="358">
        <v>21.45</v>
      </c>
      <c r="AA2893" s="358">
        <v>21.26</v>
      </c>
      <c r="AB2893" s="20">
        <v>526.83999999999992</v>
      </c>
    </row>
    <row r="2894" spans="1:28" thickTop="1" thickBot="1" x14ac:dyDescent="0.3">
      <c r="B2894" s="279">
        <v>42340</v>
      </c>
      <c r="C2894" s="128" t="s">
        <v>12</v>
      </c>
      <c r="D2894" s="358">
        <v>21.21</v>
      </c>
      <c r="E2894" s="358">
        <v>20.75</v>
      </c>
      <c r="F2894" s="358">
        <v>21.11</v>
      </c>
      <c r="G2894" s="358">
        <v>20.99</v>
      </c>
      <c r="H2894" s="358">
        <v>20.96</v>
      </c>
      <c r="I2894" s="358">
        <v>20.23</v>
      </c>
      <c r="J2894" s="358">
        <v>18.88</v>
      </c>
      <c r="K2894" s="358">
        <v>18.75</v>
      </c>
      <c r="L2894" s="358">
        <v>19.010000000000002</v>
      </c>
      <c r="M2894" s="358">
        <v>19.989999999999998</v>
      </c>
      <c r="N2894" s="358">
        <v>21.78</v>
      </c>
      <c r="O2894" s="358">
        <v>24.07</v>
      </c>
      <c r="P2894" s="358">
        <v>24.33</v>
      </c>
      <c r="Q2894" s="358">
        <v>23.97</v>
      </c>
      <c r="R2894" s="358">
        <v>26.23</v>
      </c>
      <c r="S2894" s="358">
        <v>25.9</v>
      </c>
      <c r="T2894" s="358">
        <v>25.84</v>
      </c>
      <c r="U2894" s="358">
        <v>24.76</v>
      </c>
      <c r="V2894" s="358">
        <v>23.8</v>
      </c>
      <c r="W2894" s="358">
        <v>23.12</v>
      </c>
      <c r="X2894" s="358">
        <v>22.49</v>
      </c>
      <c r="Y2894" s="358">
        <v>22.04</v>
      </c>
      <c r="Z2894" s="358">
        <v>21.64</v>
      </c>
      <c r="AA2894" s="358">
        <v>21.14</v>
      </c>
      <c r="AB2894" s="20">
        <v>532.99</v>
      </c>
    </row>
    <row r="2895" spans="1:28" thickTop="1" thickBot="1" x14ac:dyDescent="0.3">
      <c r="B2895" s="279">
        <v>42341</v>
      </c>
      <c r="C2895" s="128" t="s">
        <v>13</v>
      </c>
      <c r="D2895" s="358">
        <v>21.46</v>
      </c>
      <c r="E2895" s="358">
        <v>21.46</v>
      </c>
      <c r="F2895" s="358">
        <v>21.18</v>
      </c>
      <c r="G2895" s="358">
        <v>20.59</v>
      </c>
      <c r="H2895" s="358">
        <v>21.45</v>
      </c>
      <c r="I2895" s="358">
        <v>19.71</v>
      </c>
      <c r="J2895" s="358">
        <v>18.59</v>
      </c>
      <c r="K2895" s="358">
        <v>18.420000000000002</v>
      </c>
      <c r="L2895" s="358">
        <v>18.75</v>
      </c>
      <c r="M2895" s="358">
        <v>19.79</v>
      </c>
      <c r="N2895" s="358">
        <v>20.68</v>
      </c>
      <c r="O2895" s="358">
        <v>21.61</v>
      </c>
      <c r="P2895" s="358">
        <v>21.15</v>
      </c>
      <c r="Q2895" s="358">
        <v>21.98</v>
      </c>
      <c r="R2895" s="358">
        <v>22.73</v>
      </c>
      <c r="S2895" s="358">
        <v>22.61</v>
      </c>
      <c r="T2895" s="358">
        <v>21.93</v>
      </c>
      <c r="U2895" s="358">
        <v>21.61</v>
      </c>
      <c r="V2895" s="358">
        <v>21.15</v>
      </c>
      <c r="W2895" s="358">
        <v>20.64</v>
      </c>
      <c r="X2895" s="358">
        <v>20.18</v>
      </c>
      <c r="Y2895" s="358">
        <v>19.32</v>
      </c>
      <c r="Z2895" s="358">
        <v>19.23</v>
      </c>
      <c r="AA2895" s="358">
        <v>18.940000000000001</v>
      </c>
      <c r="AB2895" s="20">
        <v>495.16</v>
      </c>
    </row>
    <row r="2896" spans="1:28" thickTop="1" thickBot="1" x14ac:dyDescent="0.3">
      <c r="B2896" s="279">
        <v>42342</v>
      </c>
      <c r="C2896" s="128" t="s">
        <v>14</v>
      </c>
      <c r="D2896" s="358">
        <v>19.079999999999998</v>
      </c>
      <c r="E2896" s="358">
        <v>19.079999999999998</v>
      </c>
      <c r="F2896" s="358">
        <v>18.96</v>
      </c>
      <c r="G2896" s="358">
        <v>18.940000000000001</v>
      </c>
      <c r="H2896" s="358">
        <v>18.940000000000001</v>
      </c>
      <c r="I2896" s="358">
        <v>17.79</v>
      </c>
      <c r="J2896" s="358">
        <v>16.579999999999998</v>
      </c>
      <c r="K2896" s="358">
        <v>17.100000000000001</v>
      </c>
      <c r="L2896" s="358">
        <v>17.79</v>
      </c>
      <c r="M2896" s="358">
        <v>19.690000000000001</v>
      </c>
      <c r="N2896" s="358">
        <v>20.6</v>
      </c>
      <c r="O2896" s="358">
        <v>21.48</v>
      </c>
      <c r="P2896" s="358">
        <v>22.15</v>
      </c>
      <c r="Q2896" s="358">
        <v>22.07</v>
      </c>
      <c r="R2896" s="358">
        <v>22.85</v>
      </c>
      <c r="S2896" s="358">
        <v>22.41</v>
      </c>
      <c r="T2896" s="358">
        <v>22.03</v>
      </c>
      <c r="U2896" s="358">
        <v>21.65</v>
      </c>
      <c r="V2896" s="358">
        <v>21.36</v>
      </c>
      <c r="W2896" s="358">
        <v>20.48</v>
      </c>
      <c r="X2896" s="358">
        <v>19.739999999999998</v>
      </c>
      <c r="Y2896" s="358">
        <v>18.96</v>
      </c>
      <c r="Z2896" s="358">
        <v>19.18</v>
      </c>
      <c r="AA2896" s="358">
        <v>18.809999999999999</v>
      </c>
      <c r="AB2896" s="20">
        <v>477.72000000000008</v>
      </c>
    </row>
    <row r="2897" spans="2:28" thickTop="1" thickBot="1" x14ac:dyDescent="0.3">
      <c r="B2897" s="279">
        <v>42343</v>
      </c>
      <c r="C2897" s="128" t="s">
        <v>15</v>
      </c>
      <c r="D2897" s="358">
        <v>18.7</v>
      </c>
      <c r="E2897" s="358">
        <v>18.7</v>
      </c>
      <c r="F2897" s="358">
        <v>18.7</v>
      </c>
      <c r="G2897" s="358">
        <v>18.64</v>
      </c>
      <c r="H2897" s="358">
        <v>18.559999999999999</v>
      </c>
      <c r="I2897" s="358">
        <v>18.47</v>
      </c>
      <c r="J2897" s="358">
        <v>18.13</v>
      </c>
      <c r="K2897" s="358">
        <v>16.829999999999998</v>
      </c>
      <c r="L2897" s="358">
        <v>16.96</v>
      </c>
      <c r="M2897" s="358">
        <v>18.600000000000001</v>
      </c>
      <c r="N2897" s="358">
        <v>19.739999999999998</v>
      </c>
      <c r="O2897" s="358">
        <v>21</v>
      </c>
      <c r="P2897" s="358">
        <v>22.19</v>
      </c>
      <c r="Q2897" s="358">
        <v>22.67</v>
      </c>
      <c r="R2897" s="358">
        <v>23.11</v>
      </c>
      <c r="S2897" s="358">
        <v>23.22</v>
      </c>
      <c r="T2897" s="358">
        <v>23.14</v>
      </c>
      <c r="U2897" s="358">
        <v>21.63</v>
      </c>
      <c r="V2897" s="358">
        <v>21.87</v>
      </c>
      <c r="W2897" s="358">
        <v>20.2</v>
      </c>
      <c r="X2897" s="358">
        <v>20.09</v>
      </c>
      <c r="Y2897" s="358">
        <v>19.62</v>
      </c>
      <c r="Z2897" s="358">
        <v>19.59</v>
      </c>
      <c r="AA2897" s="358">
        <v>19.559999999999999</v>
      </c>
      <c r="AB2897" s="20">
        <v>479.91999999999996</v>
      </c>
    </row>
    <row r="2898" spans="2:28" thickTop="1" thickBot="1" x14ac:dyDescent="0.3">
      <c r="B2898" s="279">
        <v>42344</v>
      </c>
      <c r="C2898" s="128" t="s">
        <v>16</v>
      </c>
      <c r="D2898" s="358">
        <v>19.32</v>
      </c>
      <c r="E2898" s="358">
        <v>18.989999999999998</v>
      </c>
      <c r="F2898" s="358">
        <v>19.28</v>
      </c>
      <c r="G2898" s="358">
        <v>19.3</v>
      </c>
      <c r="H2898" s="358">
        <v>19.3</v>
      </c>
      <c r="I2898" s="358">
        <v>18.04</v>
      </c>
      <c r="J2898" s="358">
        <v>19</v>
      </c>
      <c r="K2898" s="358">
        <v>18.39</v>
      </c>
      <c r="L2898" s="358">
        <v>17.440000000000001</v>
      </c>
      <c r="M2898" s="358">
        <v>18.600000000000001</v>
      </c>
      <c r="N2898" s="358">
        <v>19.48</v>
      </c>
      <c r="O2898" s="358">
        <v>21.19</v>
      </c>
      <c r="P2898" s="358">
        <v>23.31</v>
      </c>
      <c r="Q2898" s="358">
        <v>23.35</v>
      </c>
      <c r="R2898" s="358">
        <v>23.28</v>
      </c>
      <c r="S2898" s="358">
        <v>23.62</v>
      </c>
      <c r="T2898" s="358">
        <v>23.23</v>
      </c>
      <c r="U2898" s="358">
        <v>22.19</v>
      </c>
      <c r="V2898" s="358">
        <v>21.63</v>
      </c>
      <c r="W2898" s="358">
        <v>20.16</v>
      </c>
      <c r="X2898" s="358">
        <v>20.43</v>
      </c>
      <c r="Y2898" s="358">
        <v>18.93</v>
      </c>
      <c r="Z2898" s="358">
        <v>18.510000000000002</v>
      </c>
      <c r="AA2898" s="358">
        <v>18.420000000000002</v>
      </c>
      <c r="AB2898" s="20">
        <v>485.39000000000004</v>
      </c>
    </row>
    <row r="2899" spans="2:28" thickTop="1" thickBot="1" x14ac:dyDescent="0.3">
      <c r="B2899" s="279">
        <v>42345</v>
      </c>
      <c r="C2899" s="128" t="s">
        <v>17</v>
      </c>
      <c r="D2899" s="358">
        <v>18.559999999999999</v>
      </c>
      <c r="E2899" s="358">
        <v>18.559999999999999</v>
      </c>
      <c r="F2899" s="358">
        <v>17.809999999999999</v>
      </c>
      <c r="G2899" s="358">
        <v>18.37</v>
      </c>
      <c r="H2899" s="358">
        <v>18.559999999999999</v>
      </c>
      <c r="I2899" s="358">
        <v>18.170000000000002</v>
      </c>
      <c r="J2899" s="358">
        <v>17.46</v>
      </c>
      <c r="K2899" s="358">
        <v>16.47</v>
      </c>
      <c r="L2899" s="358">
        <v>17.940000000000001</v>
      </c>
      <c r="M2899" s="358">
        <v>19.57</v>
      </c>
      <c r="N2899" s="358">
        <v>21.27</v>
      </c>
      <c r="O2899" s="358">
        <v>22.13</v>
      </c>
      <c r="P2899" s="358">
        <v>22.76</v>
      </c>
      <c r="Q2899" s="358">
        <v>23.16</v>
      </c>
      <c r="R2899" s="358">
        <v>23.15</v>
      </c>
      <c r="S2899" s="358">
        <v>22.96</v>
      </c>
      <c r="T2899" s="358">
        <v>22.55</v>
      </c>
      <c r="U2899" s="358">
        <v>21.99</v>
      </c>
      <c r="V2899" s="358">
        <v>21.33</v>
      </c>
      <c r="W2899" s="358">
        <v>20.18</v>
      </c>
      <c r="X2899" s="358">
        <v>19.809999999999999</v>
      </c>
      <c r="Y2899" s="358">
        <v>19.79</v>
      </c>
      <c r="Z2899" s="358">
        <v>20.05</v>
      </c>
      <c r="AA2899" s="358">
        <v>19.91</v>
      </c>
      <c r="AB2899" s="20">
        <v>482.51000000000005</v>
      </c>
    </row>
    <row r="2900" spans="2:28" thickTop="1" thickBot="1" x14ac:dyDescent="0.3">
      <c r="B2900" s="279">
        <v>42346</v>
      </c>
      <c r="C2900" s="128" t="s">
        <v>11</v>
      </c>
      <c r="D2900" s="358">
        <v>19.78</v>
      </c>
      <c r="E2900" s="358">
        <v>19.75</v>
      </c>
      <c r="F2900" s="358">
        <v>19.75</v>
      </c>
      <c r="G2900" s="358">
        <v>19.75</v>
      </c>
      <c r="H2900" s="358">
        <v>19.75</v>
      </c>
      <c r="I2900" s="358">
        <v>18</v>
      </c>
      <c r="J2900" s="358">
        <v>17.21</v>
      </c>
      <c r="K2900" s="358">
        <v>17.12</v>
      </c>
      <c r="L2900" s="358">
        <v>17.5</v>
      </c>
      <c r="M2900" s="358">
        <v>18.38</v>
      </c>
      <c r="N2900" s="358">
        <v>19.89</v>
      </c>
      <c r="O2900" s="358">
        <v>21.35</v>
      </c>
      <c r="P2900" s="358">
        <v>22.86</v>
      </c>
      <c r="Q2900" s="358">
        <v>23.66</v>
      </c>
      <c r="R2900" s="358">
        <v>24.34</v>
      </c>
      <c r="S2900" s="358">
        <v>24.57</v>
      </c>
      <c r="T2900" s="358">
        <v>24.07</v>
      </c>
      <c r="U2900" s="358">
        <v>22.33</v>
      </c>
      <c r="V2900" s="358">
        <v>21.85</v>
      </c>
      <c r="W2900" s="358">
        <v>21.27</v>
      </c>
      <c r="X2900" s="358">
        <v>20.5</v>
      </c>
      <c r="Y2900" s="358">
        <v>20.02</v>
      </c>
      <c r="Z2900" s="358">
        <v>20.45</v>
      </c>
      <c r="AA2900" s="358">
        <v>20.36</v>
      </c>
      <c r="AB2900" s="20">
        <v>494.50999999999993</v>
      </c>
    </row>
    <row r="2901" spans="2:28" thickTop="1" thickBot="1" x14ac:dyDescent="0.3">
      <c r="B2901" s="279">
        <v>42347</v>
      </c>
      <c r="C2901" s="128" t="s">
        <v>12</v>
      </c>
      <c r="D2901" s="358">
        <v>20.14</v>
      </c>
      <c r="E2901" s="358">
        <v>20.04</v>
      </c>
      <c r="F2901" s="358">
        <v>20.04</v>
      </c>
      <c r="G2901" s="358">
        <v>20</v>
      </c>
      <c r="H2901" s="358">
        <v>19.89</v>
      </c>
      <c r="I2901" s="358">
        <v>19.53</v>
      </c>
      <c r="J2901" s="358">
        <v>18.89</v>
      </c>
      <c r="K2901" s="358">
        <v>19.63</v>
      </c>
      <c r="L2901" s="358">
        <v>19.18</v>
      </c>
      <c r="M2901" s="358">
        <v>18.68</v>
      </c>
      <c r="N2901" s="358">
        <v>19.899999999999999</v>
      </c>
      <c r="O2901" s="358">
        <v>22.35</v>
      </c>
      <c r="P2901" s="358">
        <v>24.86</v>
      </c>
      <c r="Q2901" s="358">
        <v>25.43</v>
      </c>
      <c r="R2901" s="358">
        <v>25.57</v>
      </c>
      <c r="S2901" s="358">
        <v>24.88</v>
      </c>
      <c r="T2901" s="358">
        <v>24.45</v>
      </c>
      <c r="U2901" s="358">
        <v>24.3</v>
      </c>
      <c r="V2901" s="358">
        <v>24.07</v>
      </c>
      <c r="W2901" s="358">
        <v>22.05</v>
      </c>
      <c r="X2901" s="358">
        <v>21.25</v>
      </c>
      <c r="Y2901" s="358">
        <v>20.7</v>
      </c>
      <c r="Z2901" s="358">
        <v>20.59</v>
      </c>
      <c r="AA2901" s="358">
        <v>20.21</v>
      </c>
      <c r="AB2901" s="20">
        <v>516.63</v>
      </c>
    </row>
    <row r="2902" spans="2:28" thickTop="1" thickBot="1" x14ac:dyDescent="0.3">
      <c r="B2902" s="279">
        <v>42348</v>
      </c>
      <c r="C2902" s="128" t="s">
        <v>13</v>
      </c>
      <c r="D2902" s="358">
        <v>19.63</v>
      </c>
      <c r="E2902" s="358">
        <v>19.47</v>
      </c>
      <c r="F2902" s="358">
        <v>19.47</v>
      </c>
      <c r="G2902" s="358">
        <v>19</v>
      </c>
      <c r="H2902" s="358">
        <v>19.38</v>
      </c>
      <c r="I2902" s="358">
        <v>19.350000000000001</v>
      </c>
      <c r="J2902" s="358">
        <v>18.88</v>
      </c>
      <c r="K2902" s="358">
        <v>18.66</v>
      </c>
      <c r="L2902" s="358">
        <v>18.41</v>
      </c>
      <c r="M2902" s="358">
        <v>20.37</v>
      </c>
      <c r="N2902" s="358">
        <v>21.54</v>
      </c>
      <c r="O2902" s="358">
        <v>22.27</v>
      </c>
      <c r="P2902" s="358">
        <v>25.19</v>
      </c>
      <c r="Q2902" s="358">
        <v>26.14</v>
      </c>
      <c r="R2902" s="358">
        <v>26.28</v>
      </c>
      <c r="S2902" s="358">
        <v>25.13</v>
      </c>
      <c r="T2902" s="358">
        <v>24.58</v>
      </c>
      <c r="U2902" s="358">
        <v>23.7</v>
      </c>
      <c r="V2902" s="358">
        <v>23.06</v>
      </c>
      <c r="W2902" s="358">
        <v>21.81</v>
      </c>
      <c r="X2902" s="358">
        <v>21.06</v>
      </c>
      <c r="Y2902" s="358">
        <v>21.09</v>
      </c>
      <c r="Z2902" s="358">
        <v>19.649999999999999</v>
      </c>
      <c r="AA2902" s="358">
        <v>19.329999999999998</v>
      </c>
      <c r="AB2902" s="20">
        <v>513.44999999999993</v>
      </c>
    </row>
    <row r="2903" spans="2:28" thickTop="1" thickBot="1" x14ac:dyDescent="0.3">
      <c r="B2903" s="279">
        <v>42349</v>
      </c>
      <c r="C2903" s="128" t="s">
        <v>14</v>
      </c>
      <c r="D2903" s="358">
        <v>19.25</v>
      </c>
      <c r="E2903" s="358">
        <v>18.96</v>
      </c>
      <c r="F2903" s="358">
        <v>17.809999999999999</v>
      </c>
      <c r="G2903" s="358">
        <v>18.66</v>
      </c>
      <c r="H2903" s="358">
        <v>18.62</v>
      </c>
      <c r="I2903" s="358">
        <v>18.73</v>
      </c>
      <c r="J2903" s="358">
        <v>18.239999999999998</v>
      </c>
      <c r="K2903" s="358">
        <v>18.53</v>
      </c>
      <c r="L2903" s="358">
        <v>19.09</v>
      </c>
      <c r="M2903" s="358">
        <v>19.55</v>
      </c>
      <c r="N2903" s="358">
        <v>22.21</v>
      </c>
      <c r="O2903" s="358">
        <v>24.18</v>
      </c>
      <c r="P2903" s="358">
        <v>25.32</v>
      </c>
      <c r="Q2903" s="358">
        <v>26.2</v>
      </c>
      <c r="R2903" s="358">
        <v>26.64</v>
      </c>
      <c r="S2903" s="358">
        <v>26.59</v>
      </c>
      <c r="T2903" s="358">
        <v>26.02</v>
      </c>
      <c r="U2903" s="358">
        <v>25.03</v>
      </c>
      <c r="V2903" s="358">
        <v>23.82</v>
      </c>
      <c r="W2903" s="358">
        <v>22.42</v>
      </c>
      <c r="X2903" s="358">
        <v>21.31</v>
      </c>
      <c r="Y2903" s="358">
        <v>21.32</v>
      </c>
      <c r="Z2903" s="358">
        <v>21.1</v>
      </c>
      <c r="AA2903" s="358">
        <v>20.94</v>
      </c>
      <c r="AB2903" s="20">
        <v>520.54000000000008</v>
      </c>
    </row>
    <row r="2904" spans="2:28" thickTop="1" thickBot="1" x14ac:dyDescent="0.3">
      <c r="B2904" s="279">
        <v>42350</v>
      </c>
      <c r="C2904" s="128" t="s">
        <v>15</v>
      </c>
      <c r="D2904" s="358">
        <v>20.53</v>
      </c>
      <c r="E2904" s="358">
        <v>20.43</v>
      </c>
      <c r="F2904" s="358">
        <v>20.3</v>
      </c>
      <c r="G2904" s="358">
        <v>20.28</v>
      </c>
      <c r="H2904" s="358">
        <v>20.28</v>
      </c>
      <c r="I2904" s="358">
        <v>19.87</v>
      </c>
      <c r="J2904" s="358">
        <v>19.11</v>
      </c>
      <c r="K2904" s="358">
        <v>18.98</v>
      </c>
      <c r="L2904" s="358">
        <v>18.760000000000002</v>
      </c>
      <c r="M2904" s="358">
        <v>19.38</v>
      </c>
      <c r="N2904" s="358">
        <v>21.3</v>
      </c>
      <c r="O2904" s="358">
        <v>23.58</v>
      </c>
      <c r="P2904" s="358">
        <v>23.78</v>
      </c>
      <c r="Q2904" s="358">
        <v>25.72</v>
      </c>
      <c r="R2904" s="358">
        <v>26.76</v>
      </c>
      <c r="S2904" s="358">
        <v>27.63</v>
      </c>
      <c r="T2904" s="358">
        <v>26.35</v>
      </c>
      <c r="U2904" s="358">
        <v>25.19</v>
      </c>
      <c r="V2904" s="358">
        <v>24.23</v>
      </c>
      <c r="W2904" s="358">
        <v>22.98</v>
      </c>
      <c r="X2904" s="358">
        <v>22.96</v>
      </c>
      <c r="Y2904" s="358">
        <v>22.44</v>
      </c>
      <c r="Z2904" s="358">
        <v>22.57</v>
      </c>
      <c r="AA2904" s="358">
        <v>22.49</v>
      </c>
      <c r="AB2904" s="20">
        <v>535.90000000000009</v>
      </c>
    </row>
    <row r="2905" spans="2:28" thickTop="1" thickBot="1" x14ac:dyDescent="0.3">
      <c r="B2905" s="279">
        <v>42351</v>
      </c>
      <c r="C2905" s="128" t="s">
        <v>16</v>
      </c>
      <c r="D2905" s="358">
        <v>22.21</v>
      </c>
      <c r="E2905" s="358">
        <v>22.53</v>
      </c>
      <c r="F2905" s="358">
        <v>22.43</v>
      </c>
      <c r="G2905" s="358">
        <v>22.36</v>
      </c>
      <c r="H2905" s="358">
        <v>21.66</v>
      </c>
      <c r="I2905" s="358">
        <v>22.11</v>
      </c>
      <c r="J2905" s="358">
        <v>21.57</v>
      </c>
      <c r="K2905" s="358">
        <v>20.68</v>
      </c>
      <c r="L2905" s="358">
        <v>20.64</v>
      </c>
      <c r="M2905" s="358">
        <v>21.47</v>
      </c>
      <c r="N2905" s="358">
        <v>22.3</v>
      </c>
      <c r="O2905" s="358">
        <v>23.24</v>
      </c>
      <c r="P2905" s="358">
        <v>24.01</v>
      </c>
      <c r="Q2905" s="358">
        <v>25.46</v>
      </c>
      <c r="R2905" s="358">
        <v>26.25</v>
      </c>
      <c r="S2905" s="358">
        <v>26.46</v>
      </c>
      <c r="T2905" s="358">
        <v>26.84</v>
      </c>
      <c r="U2905" s="358">
        <v>26.39</v>
      </c>
      <c r="V2905" s="358">
        <v>24.86</v>
      </c>
      <c r="W2905" s="358">
        <v>23.03</v>
      </c>
      <c r="X2905" s="358">
        <v>22.72</v>
      </c>
      <c r="Y2905" s="358">
        <v>22.66</v>
      </c>
      <c r="Z2905" s="358">
        <v>22.55</v>
      </c>
      <c r="AA2905" s="358">
        <v>21.86</v>
      </c>
      <c r="AB2905" s="20">
        <v>556.29</v>
      </c>
    </row>
    <row r="2906" spans="2:28" thickTop="1" thickBot="1" x14ac:dyDescent="0.3">
      <c r="B2906" s="279">
        <v>42352</v>
      </c>
      <c r="C2906" s="128" t="s">
        <v>17</v>
      </c>
      <c r="D2906" s="358">
        <v>22.04</v>
      </c>
      <c r="E2906" s="358">
        <v>21.98</v>
      </c>
      <c r="F2906" s="358">
        <v>21.76</v>
      </c>
      <c r="G2906" s="358">
        <v>21.76</v>
      </c>
      <c r="H2906" s="358">
        <v>21.51</v>
      </c>
      <c r="I2906" s="358">
        <v>20.170000000000002</v>
      </c>
      <c r="J2906" s="358">
        <v>18.45</v>
      </c>
      <c r="K2906" s="358">
        <v>18.27</v>
      </c>
      <c r="L2906" s="358">
        <v>20.100000000000001</v>
      </c>
      <c r="M2906" s="358">
        <v>21.3</v>
      </c>
      <c r="N2906" s="358">
        <v>22.32</v>
      </c>
      <c r="O2906" s="358">
        <v>23.84</v>
      </c>
      <c r="P2906" s="358">
        <v>25.36</v>
      </c>
      <c r="Q2906" s="358">
        <v>26.47</v>
      </c>
      <c r="R2906" s="358">
        <v>27.63</v>
      </c>
      <c r="S2906" s="358">
        <v>28.35</v>
      </c>
      <c r="T2906" s="358">
        <v>27.32</v>
      </c>
      <c r="U2906" s="358">
        <v>26</v>
      </c>
      <c r="V2906" s="358">
        <v>23.92</v>
      </c>
      <c r="W2906" s="358">
        <v>23.01</v>
      </c>
      <c r="X2906" s="358">
        <v>22.4</v>
      </c>
      <c r="Y2906" s="358">
        <v>21.83</v>
      </c>
      <c r="Z2906" s="358">
        <v>19.7</v>
      </c>
      <c r="AA2906" s="358">
        <v>19.95</v>
      </c>
      <c r="AB2906" s="20">
        <v>545.44000000000005</v>
      </c>
    </row>
    <row r="2907" spans="2:28" thickTop="1" thickBot="1" x14ac:dyDescent="0.3">
      <c r="B2907" s="279">
        <v>42353</v>
      </c>
      <c r="C2907" s="128" t="s">
        <v>11</v>
      </c>
      <c r="D2907" s="358">
        <v>18.91</v>
      </c>
      <c r="E2907" s="358">
        <v>19.07</v>
      </c>
      <c r="F2907" s="358">
        <v>19.600000000000001</v>
      </c>
      <c r="G2907" s="358">
        <v>19.559999999999999</v>
      </c>
      <c r="H2907" s="358">
        <v>19.68</v>
      </c>
      <c r="I2907" s="358">
        <v>19.36</v>
      </c>
      <c r="J2907" s="358">
        <v>18.350000000000001</v>
      </c>
      <c r="K2907" s="358">
        <v>17.98</v>
      </c>
      <c r="L2907" s="358">
        <v>19.059999999999999</v>
      </c>
      <c r="M2907" s="358">
        <v>21.23</v>
      </c>
      <c r="N2907" s="358">
        <v>22.48</v>
      </c>
      <c r="O2907" s="358">
        <v>24.63</v>
      </c>
      <c r="P2907" s="358">
        <v>26.12</v>
      </c>
      <c r="Q2907" s="358">
        <v>26.74</v>
      </c>
      <c r="R2907" s="358">
        <v>28.08</v>
      </c>
      <c r="S2907" s="358">
        <v>28.34</v>
      </c>
      <c r="T2907" s="358">
        <v>28.23</v>
      </c>
      <c r="U2907" s="358">
        <v>27.41</v>
      </c>
      <c r="V2907" s="358">
        <v>25.09</v>
      </c>
      <c r="W2907" s="358">
        <v>23.94</v>
      </c>
      <c r="X2907" s="358">
        <v>23.41</v>
      </c>
      <c r="Y2907" s="358">
        <v>22.87</v>
      </c>
      <c r="Z2907" s="358">
        <v>22.06</v>
      </c>
      <c r="AA2907" s="358">
        <v>22.36</v>
      </c>
      <c r="AB2907" s="20">
        <v>544.55999999999995</v>
      </c>
    </row>
    <row r="2908" spans="2:28" thickTop="1" thickBot="1" x14ac:dyDescent="0.3">
      <c r="B2908" s="279">
        <v>42354</v>
      </c>
      <c r="C2908" s="128" t="s">
        <v>12</v>
      </c>
      <c r="D2908" s="358">
        <v>22.06</v>
      </c>
      <c r="E2908" s="358">
        <v>22.05</v>
      </c>
      <c r="F2908" s="358">
        <v>22.05</v>
      </c>
      <c r="G2908" s="358">
        <v>21.99</v>
      </c>
      <c r="H2908" s="358">
        <v>21.69</v>
      </c>
      <c r="I2908" s="358">
        <v>19.579999999999998</v>
      </c>
      <c r="J2908" s="358">
        <v>19.04</v>
      </c>
      <c r="K2908" s="358">
        <v>19.03</v>
      </c>
      <c r="L2908" s="358">
        <v>18.77</v>
      </c>
      <c r="M2908" s="358">
        <v>21.02</v>
      </c>
      <c r="N2908" s="358">
        <v>22.88</v>
      </c>
      <c r="O2908" s="358">
        <v>23.84</v>
      </c>
      <c r="P2908" s="358">
        <v>26.09</v>
      </c>
      <c r="Q2908" s="358">
        <v>27.61</v>
      </c>
      <c r="R2908" s="358">
        <v>28.18</v>
      </c>
      <c r="S2908" s="358">
        <v>28.5</v>
      </c>
      <c r="T2908" s="358">
        <v>28.38</v>
      </c>
      <c r="U2908" s="358">
        <v>26.55</v>
      </c>
      <c r="V2908" s="358">
        <v>25.56</v>
      </c>
      <c r="W2908" s="358">
        <v>23.88</v>
      </c>
      <c r="X2908" s="358">
        <v>22.83</v>
      </c>
      <c r="Y2908" s="358">
        <v>22.11</v>
      </c>
      <c r="Z2908" s="358">
        <v>22.07</v>
      </c>
      <c r="AA2908" s="358">
        <v>21.6</v>
      </c>
      <c r="AB2908" s="20">
        <v>557.36</v>
      </c>
    </row>
    <row r="2909" spans="2:28" thickTop="1" thickBot="1" x14ac:dyDescent="0.3">
      <c r="B2909" s="279">
        <v>42355</v>
      </c>
      <c r="C2909" s="128" t="s">
        <v>13</v>
      </c>
      <c r="D2909" s="358">
        <v>21.04</v>
      </c>
      <c r="E2909" s="358">
        <v>20.81</v>
      </c>
      <c r="F2909" s="358">
        <v>20.94</v>
      </c>
      <c r="G2909" s="358">
        <v>20.43</v>
      </c>
      <c r="H2909" s="358">
        <v>20.72</v>
      </c>
      <c r="I2909" s="358">
        <v>20.03</v>
      </c>
      <c r="J2909" s="358">
        <v>20.78</v>
      </c>
      <c r="K2909" s="358">
        <v>19.52</v>
      </c>
      <c r="L2909" s="358">
        <v>19.75</v>
      </c>
      <c r="M2909" s="358">
        <v>20.85</v>
      </c>
      <c r="N2909" s="358">
        <v>23.86</v>
      </c>
      <c r="O2909" s="358">
        <v>24.7</v>
      </c>
      <c r="P2909" s="358">
        <v>25.75</v>
      </c>
      <c r="Q2909" s="358">
        <v>26.62</v>
      </c>
      <c r="R2909" s="358">
        <v>26.67</v>
      </c>
      <c r="S2909" s="358">
        <v>26.49</v>
      </c>
      <c r="T2909" s="358">
        <v>25.72</v>
      </c>
      <c r="U2909" s="358">
        <v>25.18</v>
      </c>
      <c r="V2909" s="358">
        <v>23.55</v>
      </c>
      <c r="W2909" s="358">
        <v>22.32</v>
      </c>
      <c r="X2909" s="358">
        <v>22.24</v>
      </c>
      <c r="Y2909" s="358">
        <v>22</v>
      </c>
      <c r="Z2909" s="358">
        <v>21.59</v>
      </c>
      <c r="AA2909" s="358">
        <v>21.41</v>
      </c>
      <c r="AB2909" s="20">
        <v>542.97</v>
      </c>
    </row>
    <row r="2910" spans="2:28" thickTop="1" thickBot="1" x14ac:dyDescent="0.3">
      <c r="B2910" s="279">
        <v>42356</v>
      </c>
      <c r="C2910" s="128" t="s">
        <v>14</v>
      </c>
      <c r="D2910" s="358">
        <v>21.24</v>
      </c>
      <c r="E2910" s="358">
        <v>20.82</v>
      </c>
      <c r="F2910" s="358">
        <v>20.56</v>
      </c>
      <c r="G2910" s="358">
        <v>21.09</v>
      </c>
      <c r="H2910" s="358">
        <v>21.03</v>
      </c>
      <c r="I2910" s="358">
        <v>20.41</v>
      </c>
      <c r="J2910" s="358">
        <v>19.47</v>
      </c>
      <c r="K2910" s="358">
        <v>20.22</v>
      </c>
      <c r="L2910" s="358">
        <v>20.38</v>
      </c>
      <c r="M2910" s="358">
        <v>21.16</v>
      </c>
      <c r="N2910" s="358">
        <v>22.2</v>
      </c>
      <c r="O2910" s="358">
        <v>21.76</v>
      </c>
      <c r="P2910" s="358">
        <v>22.55</v>
      </c>
      <c r="Q2910" s="358">
        <v>22.57</v>
      </c>
      <c r="R2910" s="358">
        <v>22.6</v>
      </c>
      <c r="S2910" s="358">
        <v>21.91</v>
      </c>
      <c r="T2910" s="358">
        <v>21.96</v>
      </c>
      <c r="U2910" s="358">
        <v>21.77</v>
      </c>
      <c r="V2910" s="358">
        <v>20.78</v>
      </c>
      <c r="W2910" s="358">
        <v>20.010000000000002</v>
      </c>
      <c r="X2910" s="358">
        <v>19.68</v>
      </c>
      <c r="Y2910" s="358">
        <v>19.71</v>
      </c>
      <c r="Z2910" s="358">
        <v>19.72</v>
      </c>
      <c r="AA2910" s="358">
        <v>19.43</v>
      </c>
      <c r="AB2910" s="20">
        <v>503.03000000000003</v>
      </c>
    </row>
    <row r="2911" spans="2:28" thickTop="1" thickBot="1" x14ac:dyDescent="0.3">
      <c r="B2911" s="279">
        <v>42357</v>
      </c>
      <c r="C2911" s="128" t="s">
        <v>15</v>
      </c>
      <c r="D2911" s="358">
        <v>18.940000000000001</v>
      </c>
      <c r="E2911" s="358">
        <v>18.940000000000001</v>
      </c>
      <c r="F2911" s="358">
        <v>18.940000000000001</v>
      </c>
      <c r="G2911" s="358">
        <v>18.670000000000002</v>
      </c>
      <c r="H2911" s="358">
        <v>18.809999999999999</v>
      </c>
      <c r="I2911" s="358">
        <v>18.52</v>
      </c>
      <c r="J2911" s="358">
        <v>17.16</v>
      </c>
      <c r="K2911" s="358">
        <v>16.73</v>
      </c>
      <c r="L2911" s="358">
        <v>18.05</v>
      </c>
      <c r="M2911" s="358">
        <v>19.2</v>
      </c>
      <c r="N2911" s="358">
        <v>19.73</v>
      </c>
      <c r="O2911" s="358">
        <v>21.13</v>
      </c>
      <c r="P2911" s="358">
        <v>22.17</v>
      </c>
      <c r="Q2911" s="358">
        <v>22.27</v>
      </c>
      <c r="R2911" s="358">
        <v>22.52</v>
      </c>
      <c r="S2911" s="358">
        <v>22.96</v>
      </c>
      <c r="T2911" s="358">
        <v>22.71</v>
      </c>
      <c r="U2911" s="358">
        <v>22.45</v>
      </c>
      <c r="V2911" s="358">
        <v>21.83</v>
      </c>
      <c r="W2911" s="358">
        <v>20.51</v>
      </c>
      <c r="X2911" s="358">
        <v>19.739999999999998</v>
      </c>
      <c r="Y2911" s="358">
        <v>19.239999999999998</v>
      </c>
      <c r="Z2911" s="358">
        <v>18.71</v>
      </c>
      <c r="AA2911" s="358">
        <v>19</v>
      </c>
      <c r="AB2911" s="20">
        <v>478.92999999999989</v>
      </c>
    </row>
    <row r="2912" spans="2:28" thickTop="1" thickBot="1" x14ac:dyDescent="0.3">
      <c r="B2912" s="279">
        <v>42358</v>
      </c>
      <c r="C2912" s="128" t="s">
        <v>16</v>
      </c>
      <c r="D2912" s="358">
        <v>19.760000000000002</v>
      </c>
      <c r="E2912" s="358">
        <v>18.98</v>
      </c>
      <c r="F2912" s="358">
        <v>19.22</v>
      </c>
      <c r="G2912" s="358">
        <v>19.22</v>
      </c>
      <c r="H2912" s="358">
        <v>19.22</v>
      </c>
      <c r="I2912" s="358">
        <v>18.82</v>
      </c>
      <c r="J2912" s="358">
        <v>18.78</v>
      </c>
      <c r="K2912" s="358">
        <v>18</v>
      </c>
      <c r="L2912" s="358">
        <v>17.39</v>
      </c>
      <c r="M2912" s="358">
        <v>18.55</v>
      </c>
      <c r="N2912" s="358">
        <v>20.18</v>
      </c>
      <c r="O2912" s="358">
        <v>22.02</v>
      </c>
      <c r="P2912" s="358">
        <v>22.65</v>
      </c>
      <c r="Q2912" s="358">
        <v>23.1</v>
      </c>
      <c r="R2912" s="358">
        <v>23.28</v>
      </c>
      <c r="S2912" s="358">
        <v>23.35</v>
      </c>
      <c r="T2912" s="358">
        <v>22.74</v>
      </c>
      <c r="U2912" s="358">
        <v>22.99</v>
      </c>
      <c r="V2912" s="358">
        <v>22.18</v>
      </c>
      <c r="W2912" s="358">
        <v>21.23</v>
      </c>
      <c r="X2912" s="358">
        <v>20.8</v>
      </c>
      <c r="Y2912" s="358">
        <v>20.079999999999998</v>
      </c>
      <c r="Z2912" s="358">
        <v>19.88</v>
      </c>
      <c r="AA2912" s="358">
        <v>19.88</v>
      </c>
      <c r="AB2912" s="20">
        <v>492.30000000000013</v>
      </c>
    </row>
    <row r="2913" spans="1:28" thickTop="1" thickBot="1" x14ac:dyDescent="0.3">
      <c r="B2913" s="279">
        <v>42359</v>
      </c>
      <c r="C2913" s="128" t="s">
        <v>17</v>
      </c>
      <c r="D2913" s="358">
        <v>19.739999999999998</v>
      </c>
      <c r="E2913" s="358">
        <v>19.88</v>
      </c>
      <c r="F2913" s="358">
        <v>19.64</v>
      </c>
      <c r="G2913" s="358">
        <v>19.309999999999999</v>
      </c>
      <c r="H2913" s="358">
        <v>19.29</v>
      </c>
      <c r="I2913" s="358">
        <v>18.2</v>
      </c>
      <c r="J2913" s="358">
        <v>17.64</v>
      </c>
      <c r="K2913" s="358">
        <v>17.46</v>
      </c>
      <c r="L2913" s="358">
        <v>17.55</v>
      </c>
      <c r="M2913" s="358">
        <v>18.420000000000002</v>
      </c>
      <c r="N2913" s="358">
        <v>20.21</v>
      </c>
      <c r="O2913" s="358">
        <v>22.75</v>
      </c>
      <c r="P2913" s="358">
        <v>25.22</v>
      </c>
      <c r="Q2913" s="358">
        <v>25.81</v>
      </c>
      <c r="R2913" s="358">
        <v>26.32</v>
      </c>
      <c r="S2913" s="358">
        <v>26.5</v>
      </c>
      <c r="T2913" s="358">
        <v>26.31</v>
      </c>
      <c r="U2913" s="358">
        <v>25.63</v>
      </c>
      <c r="V2913" s="358">
        <v>24.89</v>
      </c>
      <c r="W2913" s="358">
        <v>23.86</v>
      </c>
      <c r="X2913" s="358">
        <v>22.19</v>
      </c>
      <c r="Y2913" s="358">
        <v>21.54</v>
      </c>
      <c r="Z2913" s="358">
        <v>21.14</v>
      </c>
      <c r="AA2913" s="358">
        <v>20.02</v>
      </c>
      <c r="AB2913" s="20">
        <v>519.52</v>
      </c>
    </row>
    <row r="2914" spans="1:28" thickTop="1" thickBot="1" x14ac:dyDescent="0.3">
      <c r="B2914" s="279">
        <v>42360</v>
      </c>
      <c r="C2914" s="128" t="s">
        <v>11</v>
      </c>
      <c r="D2914" s="358">
        <v>20.589140940732793</v>
      </c>
      <c r="E2914" s="358">
        <v>20.397534239846742</v>
      </c>
      <c r="F2914" s="358">
        <v>20.457590071467745</v>
      </c>
      <c r="G2914" s="358">
        <v>20.407543545116912</v>
      </c>
      <c r="H2914" s="358">
        <v>20.398964140599624</v>
      </c>
      <c r="I2914" s="358">
        <v>19.573911406187317</v>
      </c>
      <c r="J2914" s="358">
        <v>18.878979640287177</v>
      </c>
      <c r="K2914" s="358">
        <v>18.552962268630317</v>
      </c>
      <c r="L2914" s="358">
        <v>19.089175050960677</v>
      </c>
      <c r="M2914" s="358">
        <v>20.491907689536887</v>
      </c>
      <c r="N2914" s="358">
        <v>21.970425068015789</v>
      </c>
      <c r="O2914" s="358">
        <v>23.152952990648338</v>
      </c>
      <c r="P2914" s="358">
        <v>24.406975950924931</v>
      </c>
      <c r="Q2914" s="358">
        <v>25.077599404026092</v>
      </c>
      <c r="R2914" s="358">
        <v>25.589503873557472</v>
      </c>
      <c r="S2914" s="358">
        <v>25.723914544328281</v>
      </c>
      <c r="T2914" s="358">
        <v>25.317822730510091</v>
      </c>
      <c r="U2914" s="358">
        <v>24.644339475903163</v>
      </c>
      <c r="V2914" s="358">
        <v>23.294513165183549</v>
      </c>
      <c r="W2914" s="358">
        <v>22.14916266212591</v>
      </c>
      <c r="X2914" s="358">
        <v>21.605800376031151</v>
      </c>
      <c r="Y2914" s="358">
        <v>21.139652730591958</v>
      </c>
      <c r="Z2914" s="358">
        <v>20.551963521157887</v>
      </c>
      <c r="AA2914" s="358">
        <v>20.537664513629075</v>
      </c>
      <c r="AB2914" s="20">
        <v>524</v>
      </c>
    </row>
    <row r="2915" spans="1:28" thickTop="1" thickBot="1" x14ac:dyDescent="0.3">
      <c r="B2915" s="279">
        <v>42361</v>
      </c>
      <c r="C2915" s="128" t="s">
        <v>12</v>
      </c>
      <c r="D2915" s="358">
        <v>21.417028749515623</v>
      </c>
      <c r="E2915" s="358">
        <v>21.244713040753908</v>
      </c>
      <c r="F2915" s="358">
        <v>21.305174692950995</v>
      </c>
      <c r="G2915" s="358">
        <v>21.202389884215936</v>
      </c>
      <c r="H2915" s="358">
        <v>21.228086086399706</v>
      </c>
      <c r="I2915" s="358">
        <v>20.393715286079807</v>
      </c>
      <c r="J2915" s="358">
        <v>19.834445003256686</v>
      </c>
      <c r="K2915" s="358">
        <v>19.489813585733248</v>
      </c>
      <c r="L2915" s="358">
        <v>19.793633388023647</v>
      </c>
      <c r="M2915" s="358">
        <v>21.226574545094778</v>
      </c>
      <c r="N2915" s="358">
        <v>22.90589693486907</v>
      </c>
      <c r="O2915" s="358">
        <v>24.310118807146573</v>
      </c>
      <c r="P2915" s="358">
        <v>25.77933695553596</v>
      </c>
      <c r="Q2915" s="358">
        <v>26.409649679690663</v>
      </c>
      <c r="R2915" s="358">
        <v>26.852531282034377</v>
      </c>
      <c r="S2915" s="358">
        <v>26.912992934231465</v>
      </c>
      <c r="T2915" s="358">
        <v>26.610684673246002</v>
      </c>
      <c r="U2915" s="358">
        <v>25.995487362140565</v>
      </c>
      <c r="V2915" s="358">
        <v>24.77113890514941</v>
      </c>
      <c r="W2915" s="358">
        <v>23.542255824243476</v>
      </c>
      <c r="X2915" s="358">
        <v>22.807646750048782</v>
      </c>
      <c r="Y2915" s="358">
        <v>22.302791954203048</v>
      </c>
      <c r="Z2915" s="358">
        <v>21.943045123630341</v>
      </c>
      <c r="AA2915" s="358">
        <v>21.720848551806025</v>
      </c>
      <c r="AB2915" s="20">
        <v>550.00000000000011</v>
      </c>
    </row>
    <row r="2916" spans="1:28" thickTop="1" thickBot="1" x14ac:dyDescent="0.3">
      <c r="B2916" s="279">
        <v>42362</v>
      </c>
      <c r="C2916" s="128" t="s">
        <v>13</v>
      </c>
      <c r="D2916" s="358">
        <v>22.34</v>
      </c>
      <c r="E2916" s="358">
        <v>21.84</v>
      </c>
      <c r="F2916" s="358">
        <v>22.31</v>
      </c>
      <c r="G2916" s="358">
        <v>22.33</v>
      </c>
      <c r="H2916" s="358">
        <v>22.33</v>
      </c>
      <c r="I2916" s="358">
        <v>20.58</v>
      </c>
      <c r="J2916" s="358">
        <v>18.440000000000001</v>
      </c>
      <c r="K2916" s="358">
        <v>19.510000000000002</v>
      </c>
      <c r="L2916" s="358">
        <v>18.98</v>
      </c>
      <c r="M2916" s="358">
        <v>21.4</v>
      </c>
      <c r="N2916" s="358">
        <v>23.89</v>
      </c>
      <c r="O2916" s="358">
        <v>25.59</v>
      </c>
      <c r="P2916" s="358">
        <v>27.82</v>
      </c>
      <c r="Q2916" s="358">
        <v>28.04</v>
      </c>
      <c r="R2916" s="358">
        <v>29.09</v>
      </c>
      <c r="S2916" s="358">
        <v>29.63</v>
      </c>
      <c r="T2916" s="358">
        <v>29.36</v>
      </c>
      <c r="U2916" s="358">
        <v>28.75</v>
      </c>
      <c r="V2916" s="358">
        <v>26.21</v>
      </c>
      <c r="W2916" s="358">
        <v>23.87</v>
      </c>
      <c r="X2916" s="358">
        <v>23.74</v>
      </c>
      <c r="Y2916" s="358">
        <v>22.91</v>
      </c>
      <c r="Z2916" s="358">
        <v>22.93</v>
      </c>
      <c r="AA2916" s="358">
        <v>22.93</v>
      </c>
      <c r="AB2916" s="20">
        <v>574.81999999999982</v>
      </c>
    </row>
    <row r="2917" spans="1:28" thickTop="1" thickBot="1" x14ac:dyDescent="0.3">
      <c r="B2917" s="279">
        <v>42363</v>
      </c>
      <c r="C2917" s="128" t="s">
        <v>14</v>
      </c>
      <c r="D2917" s="358">
        <v>22.93</v>
      </c>
      <c r="E2917" s="358">
        <v>22.93</v>
      </c>
      <c r="F2917" s="358">
        <v>22.93</v>
      </c>
      <c r="G2917" s="358">
        <v>22.81</v>
      </c>
      <c r="H2917" s="358">
        <v>22.5</v>
      </c>
      <c r="I2917" s="358">
        <v>21.93</v>
      </c>
      <c r="J2917" s="358">
        <v>20.55</v>
      </c>
      <c r="K2917" s="358">
        <v>19.45</v>
      </c>
      <c r="L2917" s="358">
        <v>20.05</v>
      </c>
      <c r="M2917" s="358">
        <v>21.61</v>
      </c>
      <c r="N2917" s="358">
        <v>23.64</v>
      </c>
      <c r="O2917" s="358">
        <v>25.58</v>
      </c>
      <c r="P2917" s="358">
        <v>26.69</v>
      </c>
      <c r="Q2917" s="358">
        <v>28.02</v>
      </c>
      <c r="R2917" s="358">
        <v>27.21</v>
      </c>
      <c r="S2917" s="358">
        <v>27.8</v>
      </c>
      <c r="T2917" s="358">
        <v>27.5</v>
      </c>
      <c r="U2917" s="358">
        <v>26.87</v>
      </c>
      <c r="V2917" s="358">
        <v>25.06</v>
      </c>
      <c r="W2917" s="358">
        <v>23.98</v>
      </c>
      <c r="X2917" s="358">
        <v>23.24</v>
      </c>
      <c r="Y2917" s="358">
        <v>22.89</v>
      </c>
      <c r="Z2917" s="358">
        <v>22.41</v>
      </c>
      <c r="AA2917" s="358">
        <v>22.49</v>
      </c>
      <c r="AB2917" s="20">
        <v>571.06999999999994</v>
      </c>
    </row>
    <row r="2918" spans="1:28" thickTop="1" thickBot="1" x14ac:dyDescent="0.3">
      <c r="B2918" s="279">
        <v>42364</v>
      </c>
      <c r="C2918" s="128" t="s">
        <v>15</v>
      </c>
      <c r="D2918" s="358">
        <v>22.29</v>
      </c>
      <c r="E2918" s="358">
        <v>22.22</v>
      </c>
      <c r="F2918" s="358">
        <v>22.13</v>
      </c>
      <c r="G2918" s="358">
        <v>21.72</v>
      </c>
      <c r="H2918" s="358">
        <v>21.49</v>
      </c>
      <c r="I2918" s="358">
        <v>21.56</v>
      </c>
      <c r="J2918" s="358">
        <v>19.420000000000002</v>
      </c>
      <c r="K2918" s="358">
        <v>18.22</v>
      </c>
      <c r="L2918" s="358">
        <v>18.850000000000001</v>
      </c>
      <c r="M2918" s="358">
        <v>19.32</v>
      </c>
      <c r="N2918" s="358">
        <v>21.89</v>
      </c>
      <c r="O2918" s="358">
        <v>23.84</v>
      </c>
      <c r="P2918" s="358">
        <v>25.14</v>
      </c>
      <c r="Q2918" s="358">
        <v>26.68</v>
      </c>
      <c r="R2918" s="358">
        <v>26.98</v>
      </c>
      <c r="S2918" s="358">
        <v>27.6</v>
      </c>
      <c r="T2918" s="358">
        <v>27.7</v>
      </c>
      <c r="U2918" s="358">
        <v>26.96</v>
      </c>
      <c r="V2918" s="358">
        <v>24.78</v>
      </c>
      <c r="W2918" s="358">
        <v>23.75</v>
      </c>
      <c r="X2918" s="358">
        <v>23.14</v>
      </c>
      <c r="Y2918" s="358">
        <v>22.86</v>
      </c>
      <c r="Z2918" s="358">
        <v>22.57</v>
      </c>
      <c r="AA2918" s="358">
        <v>21.51</v>
      </c>
      <c r="AB2918" s="20">
        <v>552.62</v>
      </c>
    </row>
    <row r="2919" spans="1:28" thickTop="1" thickBot="1" x14ac:dyDescent="0.3">
      <c r="B2919" s="279">
        <v>42365</v>
      </c>
      <c r="C2919" s="128" t="s">
        <v>16</v>
      </c>
      <c r="D2919" s="358">
        <v>22.03</v>
      </c>
      <c r="E2919" s="358">
        <v>21.24</v>
      </c>
      <c r="F2919" s="358">
        <v>20.78</v>
      </c>
      <c r="G2919" s="358">
        <v>19.670000000000002</v>
      </c>
      <c r="H2919" s="358">
        <v>20.81</v>
      </c>
      <c r="I2919" s="358">
        <v>19.91</v>
      </c>
      <c r="J2919" s="358">
        <v>18.54</v>
      </c>
      <c r="K2919" s="358">
        <v>19.3</v>
      </c>
      <c r="L2919" s="358">
        <v>20.079999999999998</v>
      </c>
      <c r="M2919" s="358">
        <v>21.92</v>
      </c>
      <c r="N2919" s="358">
        <v>23.78</v>
      </c>
      <c r="O2919" s="358">
        <v>25.33</v>
      </c>
      <c r="P2919" s="358">
        <v>26.01</v>
      </c>
      <c r="Q2919" s="358">
        <v>26.84</v>
      </c>
      <c r="R2919" s="358">
        <v>28.18</v>
      </c>
      <c r="S2919" s="358">
        <v>28.08</v>
      </c>
      <c r="T2919" s="358">
        <v>28.32</v>
      </c>
      <c r="U2919" s="358">
        <v>27.83</v>
      </c>
      <c r="V2919" s="358">
        <v>26.15</v>
      </c>
      <c r="W2919" s="358">
        <v>24.32</v>
      </c>
      <c r="X2919" s="358">
        <v>23.36</v>
      </c>
      <c r="Y2919" s="358">
        <v>22.8</v>
      </c>
      <c r="Z2919" s="358">
        <v>22.19</v>
      </c>
      <c r="AA2919" s="358">
        <v>21.66</v>
      </c>
      <c r="AB2919" s="20">
        <v>559.13</v>
      </c>
    </row>
    <row r="2920" spans="1:28" thickTop="1" thickBot="1" x14ac:dyDescent="0.3">
      <c r="B2920" s="279">
        <v>42366</v>
      </c>
      <c r="C2920" s="128" t="s">
        <v>17</v>
      </c>
      <c r="D2920" s="358">
        <v>20.87</v>
      </c>
      <c r="E2920" s="358">
        <v>20.85</v>
      </c>
      <c r="F2920" s="358">
        <v>21.27</v>
      </c>
      <c r="G2920" s="358">
        <v>21.19</v>
      </c>
      <c r="H2920" s="358">
        <v>21.19</v>
      </c>
      <c r="I2920" s="358">
        <v>21.25</v>
      </c>
      <c r="J2920" s="358">
        <v>20.29</v>
      </c>
      <c r="K2920" s="358">
        <v>18.18</v>
      </c>
      <c r="L2920" s="358">
        <v>17.96</v>
      </c>
      <c r="M2920" s="358">
        <v>19.350000000000001</v>
      </c>
      <c r="N2920" s="358">
        <v>21.56</v>
      </c>
      <c r="O2920" s="358">
        <v>23.26</v>
      </c>
      <c r="P2920" s="358">
        <v>24.38</v>
      </c>
      <c r="Q2920" s="358">
        <v>24.88</v>
      </c>
      <c r="R2920" s="358">
        <v>26.17</v>
      </c>
      <c r="S2920" s="358">
        <v>25.65</v>
      </c>
      <c r="T2920" s="358">
        <v>24.34</v>
      </c>
      <c r="U2920" s="358">
        <v>23.52</v>
      </c>
      <c r="V2920" s="358">
        <v>22.29</v>
      </c>
      <c r="W2920" s="358">
        <v>21.31</v>
      </c>
      <c r="X2920" s="358">
        <v>20.68</v>
      </c>
      <c r="Y2920" s="358">
        <v>19.989999999999998</v>
      </c>
      <c r="Z2920" s="358">
        <v>19.84</v>
      </c>
      <c r="AA2920" s="358">
        <v>18.89</v>
      </c>
      <c r="AB2920" s="20">
        <v>519.16</v>
      </c>
    </row>
    <row r="2921" spans="1:28" thickTop="1" thickBot="1" x14ac:dyDescent="0.3">
      <c r="B2921" s="279">
        <v>42367</v>
      </c>
      <c r="C2921" s="128" t="s">
        <v>11</v>
      </c>
      <c r="D2921" s="358">
        <v>18.75</v>
      </c>
      <c r="E2921" s="358">
        <v>19.48</v>
      </c>
      <c r="F2921" s="358">
        <v>19.48</v>
      </c>
      <c r="G2921" s="358">
        <v>19.48</v>
      </c>
      <c r="H2921" s="358">
        <v>19.48</v>
      </c>
      <c r="I2921" s="358">
        <v>19.04</v>
      </c>
      <c r="J2921" s="358">
        <v>17.489999999999998</v>
      </c>
      <c r="K2921" s="358">
        <v>17.53</v>
      </c>
      <c r="L2921" s="358">
        <v>17.59</v>
      </c>
      <c r="M2921" s="358">
        <v>18.32</v>
      </c>
      <c r="N2921" s="358">
        <v>20.059999999999999</v>
      </c>
      <c r="O2921" s="358">
        <v>21.77</v>
      </c>
      <c r="P2921" s="358">
        <v>22.99</v>
      </c>
      <c r="Q2921" s="358">
        <v>24.35</v>
      </c>
      <c r="R2921" s="358">
        <v>25.75</v>
      </c>
      <c r="S2921" s="358">
        <v>25.54</v>
      </c>
      <c r="T2921" s="358">
        <v>25.32</v>
      </c>
      <c r="U2921" s="358">
        <v>24.84</v>
      </c>
      <c r="V2921" s="358">
        <v>24.21</v>
      </c>
      <c r="W2921" s="358">
        <v>22.74</v>
      </c>
      <c r="X2921" s="358">
        <v>21.53</v>
      </c>
      <c r="Y2921" s="358">
        <v>20.79</v>
      </c>
      <c r="Z2921" s="358">
        <v>20.43</v>
      </c>
      <c r="AA2921" s="358">
        <v>20.04</v>
      </c>
      <c r="AB2921" s="20">
        <v>507.00000000000006</v>
      </c>
    </row>
    <row r="2922" spans="1:28" thickTop="1" thickBot="1" x14ac:dyDescent="0.3">
      <c r="B2922" s="279">
        <v>42368</v>
      </c>
      <c r="C2922" s="128" t="s">
        <v>12</v>
      </c>
      <c r="D2922" s="358">
        <v>19.809999999999999</v>
      </c>
      <c r="E2922" s="358">
        <v>19.760000000000002</v>
      </c>
      <c r="F2922" s="358">
        <v>19.87</v>
      </c>
      <c r="G2922" s="358">
        <v>19.82</v>
      </c>
      <c r="H2922" s="358">
        <v>19.72</v>
      </c>
      <c r="I2922" s="358">
        <v>19.829999999999998</v>
      </c>
      <c r="J2922" s="358">
        <v>19</v>
      </c>
      <c r="K2922" s="358">
        <v>18.72</v>
      </c>
      <c r="L2922" s="358">
        <v>18.690000000000001</v>
      </c>
      <c r="M2922" s="358">
        <v>19.23</v>
      </c>
      <c r="N2922" s="358">
        <v>22.2</v>
      </c>
      <c r="O2922" s="358">
        <v>24.89</v>
      </c>
      <c r="P2922" s="358">
        <v>25.73</v>
      </c>
      <c r="Q2922" s="358">
        <v>26.94</v>
      </c>
      <c r="R2922" s="358">
        <v>27.56</v>
      </c>
      <c r="S2922" s="358">
        <v>25.99</v>
      </c>
      <c r="T2922" s="358">
        <v>26.92</v>
      </c>
      <c r="U2922" s="358">
        <v>26.57</v>
      </c>
      <c r="V2922" s="358">
        <v>25.12</v>
      </c>
      <c r="W2922" s="358">
        <v>24.12</v>
      </c>
      <c r="X2922" s="358">
        <v>23.28</v>
      </c>
      <c r="Y2922" s="358">
        <v>22.93</v>
      </c>
      <c r="Z2922" s="358">
        <v>22.25</v>
      </c>
      <c r="AA2922" s="358">
        <v>21.67</v>
      </c>
      <c r="AB2922" s="20">
        <v>540.62</v>
      </c>
    </row>
    <row r="2923" spans="1:28" thickTop="1" thickBot="1" x14ac:dyDescent="0.3">
      <c r="B2923" s="279">
        <v>42369</v>
      </c>
      <c r="C2923" s="128" t="s">
        <v>13</v>
      </c>
      <c r="D2923" s="358">
        <v>21.87</v>
      </c>
      <c r="E2923" s="358">
        <v>21.32</v>
      </c>
      <c r="F2923" s="358">
        <v>21.55</v>
      </c>
      <c r="G2923" s="358">
        <v>21.72</v>
      </c>
      <c r="H2923" s="358">
        <v>21.64</v>
      </c>
      <c r="I2923" s="358">
        <v>21.24</v>
      </c>
      <c r="J2923" s="358">
        <v>20.23</v>
      </c>
      <c r="K2923" s="358">
        <v>20</v>
      </c>
      <c r="L2923" s="358">
        <v>18.95</v>
      </c>
      <c r="M2923" s="358">
        <v>19.95</v>
      </c>
      <c r="N2923" s="358">
        <v>22.19</v>
      </c>
      <c r="O2923" s="358">
        <v>23.51</v>
      </c>
      <c r="P2923" s="358">
        <v>25.94</v>
      </c>
      <c r="Q2923" s="358">
        <v>25.72</v>
      </c>
      <c r="R2923" s="358">
        <v>26.39</v>
      </c>
      <c r="S2923" s="358">
        <v>26.53</v>
      </c>
      <c r="T2923" s="358">
        <v>25.61</v>
      </c>
      <c r="U2923" s="358">
        <v>26.27</v>
      </c>
      <c r="V2923" s="358">
        <v>25.18</v>
      </c>
      <c r="W2923" s="358">
        <v>22.47</v>
      </c>
      <c r="X2923" s="358">
        <v>21.73</v>
      </c>
      <c r="Y2923" s="358">
        <v>21.62</v>
      </c>
      <c r="Z2923" s="358">
        <v>20.54</v>
      </c>
      <c r="AA2923" s="358">
        <v>20.76</v>
      </c>
      <c r="AB2923" s="20">
        <v>542.92999999999984</v>
      </c>
    </row>
    <row r="2924" spans="1:28" thickTop="1" thickBot="1" x14ac:dyDescent="0.3">
      <c r="A2924" s="11" t="s">
        <v>10</v>
      </c>
      <c r="B2924" s="279">
        <v>42370</v>
      </c>
      <c r="C2924" s="128" t="s">
        <v>14</v>
      </c>
      <c r="D2924" s="362">
        <v>21.44</v>
      </c>
      <c r="E2924" s="362">
        <v>21.23</v>
      </c>
      <c r="F2924" s="362">
        <v>21.29</v>
      </c>
      <c r="G2924" s="362">
        <v>21.12</v>
      </c>
      <c r="H2924" s="362">
        <v>20.56</v>
      </c>
      <c r="I2924" s="362">
        <v>20.149999999999999</v>
      </c>
      <c r="J2924" s="362">
        <v>19.23</v>
      </c>
      <c r="K2924" s="362">
        <v>19.010000000000002</v>
      </c>
      <c r="L2924" s="362">
        <v>18.829999999999998</v>
      </c>
      <c r="M2924" s="362">
        <v>19.920000000000002</v>
      </c>
      <c r="N2924" s="362">
        <v>21.22</v>
      </c>
      <c r="O2924" s="362">
        <v>22</v>
      </c>
      <c r="P2924" s="362">
        <v>23.66</v>
      </c>
      <c r="Q2924" s="362">
        <v>25.71</v>
      </c>
      <c r="R2924" s="362">
        <v>25.7</v>
      </c>
      <c r="S2924" s="362">
        <v>25.5</v>
      </c>
      <c r="T2924" s="362">
        <v>25.03</v>
      </c>
      <c r="U2924" s="362">
        <v>24.56</v>
      </c>
      <c r="V2924" s="362">
        <v>23.5</v>
      </c>
      <c r="W2924" s="362">
        <v>22.66</v>
      </c>
      <c r="X2924" s="362">
        <v>21.58</v>
      </c>
      <c r="Y2924" s="362">
        <v>20.97</v>
      </c>
      <c r="Z2924" s="362">
        <v>20.71</v>
      </c>
      <c r="AA2924" s="362">
        <v>19.87</v>
      </c>
      <c r="AB2924" s="20">
        <v>525.44999999999982</v>
      </c>
    </row>
    <row r="2925" spans="1:28" thickTop="1" thickBot="1" x14ac:dyDescent="0.3">
      <c r="B2925" s="279">
        <v>42371</v>
      </c>
      <c r="C2925" s="128" t="s">
        <v>15</v>
      </c>
      <c r="D2925" s="362">
        <v>19.760000000000002</v>
      </c>
      <c r="E2925" s="362">
        <v>19.39</v>
      </c>
      <c r="F2925" s="362">
        <v>19.27</v>
      </c>
      <c r="G2925" s="362">
        <v>19.239999999999998</v>
      </c>
      <c r="H2925" s="362">
        <v>19.11</v>
      </c>
      <c r="I2925" s="362">
        <v>19.010000000000002</v>
      </c>
      <c r="J2925" s="362">
        <v>18.489999999999998</v>
      </c>
      <c r="K2925" s="362">
        <v>18.170000000000002</v>
      </c>
      <c r="L2925" s="362">
        <v>18.25</v>
      </c>
      <c r="M2925" s="362">
        <v>18.579999999999998</v>
      </c>
      <c r="N2925" s="362">
        <v>19.78</v>
      </c>
      <c r="O2925" s="362">
        <v>21.46</v>
      </c>
      <c r="P2925" s="362">
        <v>21.9</v>
      </c>
      <c r="Q2925" s="362">
        <v>22.1</v>
      </c>
      <c r="R2925" s="362">
        <v>22.16</v>
      </c>
      <c r="S2925" s="362">
        <v>23</v>
      </c>
      <c r="T2925" s="362">
        <v>23.06</v>
      </c>
      <c r="U2925" s="362">
        <v>22.69</v>
      </c>
      <c r="V2925" s="362">
        <v>21.4</v>
      </c>
      <c r="W2925" s="362">
        <v>20.38</v>
      </c>
      <c r="X2925" s="362">
        <v>20</v>
      </c>
      <c r="Y2925" s="362">
        <v>19.399999999999999</v>
      </c>
      <c r="Z2925" s="362">
        <v>19.29</v>
      </c>
      <c r="AA2925" s="362">
        <v>19.21</v>
      </c>
      <c r="AB2925" s="20">
        <v>485.09999999999997</v>
      </c>
    </row>
    <row r="2926" spans="1:28" thickTop="1" thickBot="1" x14ac:dyDescent="0.3">
      <c r="B2926" s="279">
        <v>42372</v>
      </c>
      <c r="C2926" s="128" t="s">
        <v>16</v>
      </c>
      <c r="D2926" s="362">
        <v>18.79</v>
      </c>
      <c r="E2926" s="362">
        <v>18.59</v>
      </c>
      <c r="F2926" s="362">
        <v>18.14</v>
      </c>
      <c r="G2926" s="362">
        <v>18.11</v>
      </c>
      <c r="H2926" s="362">
        <v>18.11</v>
      </c>
      <c r="I2926" s="362">
        <v>18.11</v>
      </c>
      <c r="J2926" s="362">
        <v>18.11</v>
      </c>
      <c r="K2926" s="362">
        <v>17.850000000000001</v>
      </c>
      <c r="L2926" s="362">
        <v>17.68</v>
      </c>
      <c r="M2926" s="362">
        <v>18.809999999999999</v>
      </c>
      <c r="N2926" s="362">
        <v>19.89</v>
      </c>
      <c r="O2926" s="362">
        <v>21.3</v>
      </c>
      <c r="P2926" s="362">
        <v>21.5</v>
      </c>
      <c r="Q2926" s="362">
        <v>21.99</v>
      </c>
      <c r="R2926" s="362">
        <v>22.56</v>
      </c>
      <c r="S2926" s="362">
        <v>22.69</v>
      </c>
      <c r="T2926" s="362">
        <v>22.08</v>
      </c>
      <c r="U2926" s="362">
        <v>21.49</v>
      </c>
      <c r="V2926" s="362">
        <v>20.73</v>
      </c>
      <c r="W2926" s="362">
        <v>20</v>
      </c>
      <c r="X2926" s="362">
        <v>19.7</v>
      </c>
      <c r="Y2926" s="362">
        <v>19.21</v>
      </c>
      <c r="Z2926" s="362">
        <v>19.13</v>
      </c>
      <c r="AA2926" s="362">
        <v>19.12</v>
      </c>
      <c r="AB2926" s="20">
        <v>473.69</v>
      </c>
    </row>
    <row r="2927" spans="1:28" thickTop="1" thickBot="1" x14ac:dyDescent="0.3">
      <c r="B2927" s="279">
        <v>42373</v>
      </c>
      <c r="C2927" s="128" t="s">
        <v>17</v>
      </c>
      <c r="D2927" s="362">
        <v>17.287149598764756</v>
      </c>
      <c r="E2927" s="362">
        <v>17.136441728464863</v>
      </c>
      <c r="F2927" s="362">
        <v>17.16514798947437</v>
      </c>
      <c r="G2927" s="362">
        <v>17.013244024965747</v>
      </c>
      <c r="H2927" s="362">
        <v>17.045538568601437</v>
      </c>
      <c r="I2927" s="362">
        <v>16.796750973185738</v>
      </c>
      <c r="J2927" s="362">
        <v>15.940347519735553</v>
      </c>
      <c r="K2927" s="362">
        <v>15.658069286475438</v>
      </c>
      <c r="L2927" s="362">
        <v>15.591088010786592</v>
      </c>
      <c r="M2927" s="362">
        <v>16.41878520322728</v>
      </c>
      <c r="N2927" s="362">
        <v>18.03590457342931</v>
      </c>
      <c r="O2927" s="362">
        <v>19.284626927342714</v>
      </c>
      <c r="P2927" s="362">
        <v>20.406563295130809</v>
      </c>
      <c r="Q2927" s="362">
        <v>21.233064393362756</v>
      </c>
      <c r="R2927" s="362">
        <v>21.758149750994928</v>
      </c>
      <c r="S2927" s="362">
        <v>21.475871517734809</v>
      </c>
      <c r="T2927" s="362">
        <v>21.362242567905525</v>
      </c>
      <c r="U2927" s="362">
        <v>21.084748711480326</v>
      </c>
      <c r="V2927" s="362">
        <v>20.076441293521519</v>
      </c>
      <c r="W2927" s="362">
        <v>18.898288497923144</v>
      </c>
      <c r="X2927" s="362">
        <v>18.199769480025225</v>
      </c>
      <c r="Y2927" s="362">
        <v>17.761998999630297</v>
      </c>
      <c r="Z2927" s="362">
        <v>17.37326838179327</v>
      </c>
      <c r="AA2927" s="362">
        <v>16.996498706043536</v>
      </c>
      <c r="AB2927" s="20">
        <v>439.99999999999989</v>
      </c>
    </row>
    <row r="2928" spans="1:28" thickTop="1" thickBot="1" x14ac:dyDescent="0.3">
      <c r="B2928" s="279">
        <v>42374</v>
      </c>
      <c r="C2928" s="128" t="s">
        <v>11</v>
      </c>
      <c r="D2928" s="362">
        <v>18.46</v>
      </c>
      <c r="E2928" s="362">
        <v>18.37</v>
      </c>
      <c r="F2928" s="362">
        <v>18.37</v>
      </c>
      <c r="G2928" s="362">
        <v>18.37</v>
      </c>
      <c r="H2928" s="362">
        <v>18.37</v>
      </c>
      <c r="I2928" s="362">
        <v>18.16</v>
      </c>
      <c r="J2928" s="362">
        <v>17</v>
      </c>
      <c r="K2928" s="362">
        <v>16.28</v>
      </c>
      <c r="L2928" s="362">
        <v>16.260000000000002</v>
      </c>
      <c r="M2928" s="362">
        <v>17.22</v>
      </c>
      <c r="N2928" s="362">
        <v>17.829999999999998</v>
      </c>
      <c r="O2928" s="362">
        <v>19.5</v>
      </c>
      <c r="P2928" s="362">
        <v>20.65</v>
      </c>
      <c r="Q2928" s="362">
        <v>21.13</v>
      </c>
      <c r="R2928" s="362">
        <v>21.6</v>
      </c>
      <c r="S2928" s="362">
        <v>21.96</v>
      </c>
      <c r="T2928" s="362">
        <v>22.11</v>
      </c>
      <c r="U2928" s="362">
        <v>21.83</v>
      </c>
      <c r="V2928" s="362">
        <v>21.23</v>
      </c>
      <c r="W2928" s="362">
        <v>19.87</v>
      </c>
      <c r="X2928" s="362">
        <v>19.510000000000002</v>
      </c>
      <c r="Y2928" s="362">
        <v>19.2</v>
      </c>
      <c r="Z2928" s="362">
        <v>19.04</v>
      </c>
      <c r="AA2928" s="362">
        <v>18.309999999999999</v>
      </c>
      <c r="AB2928" s="20">
        <v>460.63</v>
      </c>
    </row>
    <row r="2929" spans="2:28" thickTop="1" thickBot="1" x14ac:dyDescent="0.3">
      <c r="B2929" s="279">
        <v>42375</v>
      </c>
      <c r="C2929" s="128" t="s">
        <v>12</v>
      </c>
      <c r="D2929" s="362">
        <v>17.82</v>
      </c>
      <c r="E2929" s="362">
        <v>17.77</v>
      </c>
      <c r="F2929" s="362">
        <v>17.68</v>
      </c>
      <c r="G2929" s="362">
        <v>17.68</v>
      </c>
      <c r="H2929" s="362">
        <v>17.73</v>
      </c>
      <c r="I2929" s="362">
        <v>17.309999999999999</v>
      </c>
      <c r="J2929" s="362">
        <v>17</v>
      </c>
      <c r="K2929" s="362">
        <v>16.98</v>
      </c>
      <c r="L2929" s="362">
        <v>17.11</v>
      </c>
      <c r="M2929" s="362">
        <v>17.600000000000001</v>
      </c>
      <c r="N2929" s="362">
        <v>19.489999999999998</v>
      </c>
      <c r="O2929" s="362">
        <v>20.260000000000002</v>
      </c>
      <c r="P2929" s="362">
        <v>21.35</v>
      </c>
      <c r="Q2929" s="362">
        <v>22.52</v>
      </c>
      <c r="R2929" s="362">
        <v>23.46</v>
      </c>
      <c r="S2929" s="362">
        <v>23.5</v>
      </c>
      <c r="T2929" s="362">
        <v>23.33</v>
      </c>
      <c r="U2929" s="362">
        <v>22.83</v>
      </c>
      <c r="V2929" s="362">
        <v>21.5</v>
      </c>
      <c r="W2929" s="362">
        <v>20.64</v>
      </c>
      <c r="X2929" s="362">
        <v>20.73</v>
      </c>
      <c r="Y2929" s="362">
        <v>20.36</v>
      </c>
      <c r="Z2929" s="362">
        <v>19.73</v>
      </c>
      <c r="AA2929" s="362">
        <v>19.04</v>
      </c>
      <c r="AB2929" s="20">
        <v>473.41999999999996</v>
      </c>
    </row>
    <row r="2930" spans="2:28" thickTop="1" thickBot="1" x14ac:dyDescent="0.3">
      <c r="B2930" s="279">
        <v>42376</v>
      </c>
      <c r="C2930" s="128" t="s">
        <v>13</v>
      </c>
      <c r="D2930" s="362">
        <v>18.940000000000001</v>
      </c>
      <c r="E2930" s="362">
        <v>18.940000000000001</v>
      </c>
      <c r="F2930" s="362">
        <v>18.739999999999998</v>
      </c>
      <c r="G2930" s="362">
        <v>18.489999999999998</v>
      </c>
      <c r="H2930" s="362">
        <v>18.63</v>
      </c>
      <c r="I2930" s="362">
        <v>18.399999999999999</v>
      </c>
      <c r="J2930" s="362">
        <v>16.86</v>
      </c>
      <c r="K2930" s="362">
        <v>16.37</v>
      </c>
      <c r="L2930" s="362">
        <v>16.3</v>
      </c>
      <c r="M2930" s="362">
        <v>17.03</v>
      </c>
      <c r="N2930" s="362">
        <v>20.46</v>
      </c>
      <c r="O2930" s="362">
        <v>23.15</v>
      </c>
      <c r="P2930" s="362">
        <v>24.52</v>
      </c>
      <c r="Q2930" s="362">
        <v>25</v>
      </c>
      <c r="R2930" s="362">
        <v>26.12</v>
      </c>
      <c r="S2930" s="362">
        <v>26.83</v>
      </c>
      <c r="T2930" s="362">
        <v>26.5</v>
      </c>
      <c r="U2930" s="362">
        <v>24.59</v>
      </c>
      <c r="V2930" s="362">
        <v>22.59</v>
      </c>
      <c r="W2930" s="362">
        <v>20.51</v>
      </c>
      <c r="X2930" s="362">
        <v>20</v>
      </c>
      <c r="Y2930" s="362">
        <v>19.149999999999999</v>
      </c>
      <c r="Z2930" s="362">
        <v>18.5</v>
      </c>
      <c r="AA2930" s="362">
        <v>17.39</v>
      </c>
      <c r="AB2930" s="20">
        <v>494.00999999999993</v>
      </c>
    </row>
    <row r="2931" spans="2:28" thickTop="1" thickBot="1" x14ac:dyDescent="0.3">
      <c r="B2931" s="279">
        <v>42377</v>
      </c>
      <c r="C2931" s="128" t="s">
        <v>14</v>
      </c>
      <c r="D2931" s="362">
        <v>19.326071845243796</v>
      </c>
      <c r="E2931" s="362">
        <v>19.094789441129357</v>
      </c>
      <c r="F2931" s="362">
        <v>19.046085268150723</v>
      </c>
      <c r="G2931" s="362">
        <v>19.015845606055496</v>
      </c>
      <c r="H2931" s="362">
        <v>18.917706901243061</v>
      </c>
      <c r="I2931" s="362">
        <v>18.662438753849372</v>
      </c>
      <c r="J2931" s="362">
        <v>17.746788719887647</v>
      </c>
      <c r="K2931" s="362">
        <v>17.687954735861393</v>
      </c>
      <c r="L2931" s="362">
        <v>17.50572368431736</v>
      </c>
      <c r="M2931" s="362">
        <v>18.294551282006349</v>
      </c>
      <c r="N2931" s="362">
        <v>19.755434901155233</v>
      </c>
      <c r="O2931" s="362">
        <v>20.992501113613788</v>
      </c>
      <c r="P2931" s="362">
        <v>22.278545531034109</v>
      </c>
      <c r="Q2931" s="362">
        <v>23.030099254929471</v>
      </c>
      <c r="R2931" s="362">
        <v>23.350483173876697</v>
      </c>
      <c r="S2931" s="362">
        <v>23.360147378826586</v>
      </c>
      <c r="T2931" s="362">
        <v>23.201227449129259</v>
      </c>
      <c r="U2931" s="362">
        <v>22.940435741774763</v>
      </c>
      <c r="V2931" s="362">
        <v>21.831862846899469</v>
      </c>
      <c r="W2931" s="362">
        <v>20.579180411369503</v>
      </c>
      <c r="X2931" s="362">
        <v>20.209786942918836</v>
      </c>
      <c r="Y2931" s="362">
        <v>19.767720968396294</v>
      </c>
      <c r="Z2931" s="362">
        <v>19.381172756425304</v>
      </c>
      <c r="AA2931" s="362">
        <v>19.023445291906189</v>
      </c>
      <c r="AB2931" s="20">
        <v>485</v>
      </c>
    </row>
    <row r="2932" spans="2:28" thickTop="1" thickBot="1" x14ac:dyDescent="0.3">
      <c r="B2932" s="279">
        <v>42378</v>
      </c>
      <c r="C2932" s="128" t="s">
        <v>15</v>
      </c>
      <c r="D2932" s="362">
        <v>18.499712928547414</v>
      </c>
      <c r="E2932" s="362">
        <v>18.344773463379301</v>
      </c>
      <c r="F2932" s="362">
        <v>18.219913005347575</v>
      </c>
      <c r="G2932" s="362">
        <v>18.150084113938455</v>
      </c>
      <c r="H2932" s="362">
        <v>18.149254902151231</v>
      </c>
      <c r="I2932" s="362">
        <v>17.94152410172001</v>
      </c>
      <c r="J2932" s="362">
        <v>16.956535425804429</v>
      </c>
      <c r="K2932" s="362">
        <v>16.88401513378103</v>
      </c>
      <c r="L2932" s="362">
        <v>16.841560728243365</v>
      </c>
      <c r="M2932" s="362">
        <v>17.544828255499585</v>
      </c>
      <c r="N2932" s="362">
        <v>19.189017794183457</v>
      </c>
      <c r="O2932" s="362">
        <v>20.818704412466023</v>
      </c>
      <c r="P2932" s="362">
        <v>21.75345469670777</v>
      </c>
      <c r="Q2932" s="362">
        <v>22.415792021922289</v>
      </c>
      <c r="R2932" s="362">
        <v>22.845067449166542</v>
      </c>
      <c r="S2932" s="362">
        <v>23.070297233013196</v>
      </c>
      <c r="T2932" s="362">
        <v>22.998991969185223</v>
      </c>
      <c r="U2932" s="362">
        <v>22.340878521302674</v>
      </c>
      <c r="V2932" s="362">
        <v>21.102645727533634</v>
      </c>
      <c r="W2932" s="362">
        <v>19.887972608933932</v>
      </c>
      <c r="X2932" s="362">
        <v>19.742124963028942</v>
      </c>
      <c r="Y2932" s="362">
        <v>19.133451990790164</v>
      </c>
      <c r="Z2932" s="362">
        <v>18.8531851673402</v>
      </c>
      <c r="AA2932" s="362">
        <v>18.316213386013658</v>
      </c>
      <c r="AB2932" s="20">
        <v>470.00000000000011</v>
      </c>
    </row>
    <row r="2933" spans="2:28" thickTop="1" thickBot="1" x14ac:dyDescent="0.3">
      <c r="B2933" s="279">
        <v>42379</v>
      </c>
      <c r="C2933" s="128" t="s">
        <v>16</v>
      </c>
      <c r="D2933" s="362">
        <v>20.54</v>
      </c>
      <c r="E2933" s="362">
        <v>20.309999999999999</v>
      </c>
      <c r="F2933" s="362">
        <v>20.29</v>
      </c>
      <c r="G2933" s="362">
        <v>20.29</v>
      </c>
      <c r="H2933" s="362">
        <v>20.02</v>
      </c>
      <c r="I2933" s="362">
        <v>19.41</v>
      </c>
      <c r="J2933" s="362">
        <v>18.64</v>
      </c>
      <c r="K2933" s="362">
        <v>18.399999999999999</v>
      </c>
      <c r="L2933" s="362">
        <v>18.239999999999998</v>
      </c>
      <c r="M2933" s="362">
        <v>18.7</v>
      </c>
      <c r="N2933" s="362">
        <v>21.1</v>
      </c>
      <c r="O2933" s="362">
        <v>22</v>
      </c>
      <c r="P2933" s="362">
        <v>22.26</v>
      </c>
      <c r="Q2933" s="362">
        <v>21.5</v>
      </c>
      <c r="R2933" s="362">
        <v>21.6</v>
      </c>
      <c r="S2933" s="362">
        <v>21.68</v>
      </c>
      <c r="T2933" s="362">
        <v>21.84</v>
      </c>
      <c r="U2933" s="362">
        <v>21.6</v>
      </c>
      <c r="V2933" s="362">
        <v>20.09</v>
      </c>
      <c r="W2933" s="362">
        <v>20.010000000000002</v>
      </c>
      <c r="X2933" s="362">
        <v>19.829999999999998</v>
      </c>
      <c r="Y2933" s="362">
        <v>19.73</v>
      </c>
      <c r="Z2933" s="362">
        <v>19.52</v>
      </c>
      <c r="AA2933" s="362">
        <v>19.47</v>
      </c>
      <c r="AB2933" s="20">
        <v>487.06999999999994</v>
      </c>
    </row>
    <row r="2934" spans="2:28" thickTop="1" thickBot="1" x14ac:dyDescent="0.3">
      <c r="B2934" s="279">
        <v>42380</v>
      </c>
      <c r="C2934" s="128" t="s">
        <v>17</v>
      </c>
      <c r="D2934" s="362">
        <v>19.02</v>
      </c>
      <c r="E2934" s="362">
        <v>18.78</v>
      </c>
      <c r="F2934" s="362">
        <v>18.54</v>
      </c>
      <c r="G2934" s="362">
        <v>18.399999999999999</v>
      </c>
      <c r="H2934" s="362">
        <v>17.86</v>
      </c>
      <c r="I2934" s="362">
        <v>16.73</v>
      </c>
      <c r="J2934" s="362">
        <v>15.83</v>
      </c>
      <c r="K2934" s="362">
        <v>15.61</v>
      </c>
      <c r="L2934" s="362">
        <v>15.5</v>
      </c>
      <c r="M2934" s="362">
        <v>16.329999999999998</v>
      </c>
      <c r="N2934" s="362">
        <v>18.48</v>
      </c>
      <c r="O2934" s="362">
        <v>20.25</v>
      </c>
      <c r="P2934" s="362">
        <v>20.9</v>
      </c>
      <c r="Q2934" s="362">
        <v>21.92</v>
      </c>
      <c r="R2934" s="362">
        <v>22.47</v>
      </c>
      <c r="S2934" s="362">
        <v>22.35</v>
      </c>
      <c r="T2934" s="362">
        <v>22.12</v>
      </c>
      <c r="U2934" s="362">
        <v>21.95</v>
      </c>
      <c r="V2934" s="362">
        <v>21.26</v>
      </c>
      <c r="W2934" s="362">
        <v>19.89</v>
      </c>
      <c r="X2934" s="362">
        <v>19.52</v>
      </c>
      <c r="Y2934" s="362">
        <v>19.260000000000002</v>
      </c>
      <c r="Z2934" s="362">
        <v>18.399999999999999</v>
      </c>
      <c r="AA2934" s="362">
        <v>18.059999999999999</v>
      </c>
      <c r="AB2934" s="20">
        <v>459.42999999999995</v>
      </c>
    </row>
    <row r="2935" spans="2:28" thickTop="1" thickBot="1" x14ac:dyDescent="0.3">
      <c r="B2935" s="279">
        <v>42381</v>
      </c>
      <c r="C2935" s="128" t="s">
        <v>11</v>
      </c>
      <c r="D2935" s="362">
        <v>17.899999999999999</v>
      </c>
      <c r="E2935" s="362">
        <v>17.73</v>
      </c>
      <c r="F2935" s="362">
        <v>17.71</v>
      </c>
      <c r="G2935" s="362">
        <v>17.71</v>
      </c>
      <c r="H2935" s="362">
        <v>17.440000000000001</v>
      </c>
      <c r="I2935" s="362">
        <v>17</v>
      </c>
      <c r="J2935" s="362">
        <v>16.559999999999999</v>
      </c>
      <c r="K2935" s="362">
        <v>16.34</v>
      </c>
      <c r="L2935" s="362">
        <v>16.91</v>
      </c>
      <c r="M2935" s="362">
        <v>18.55</v>
      </c>
      <c r="N2935" s="362">
        <v>19.71</v>
      </c>
      <c r="O2935" s="362">
        <v>20.46</v>
      </c>
      <c r="P2935" s="362">
        <v>21.34</v>
      </c>
      <c r="Q2935" s="362">
        <v>21.69</v>
      </c>
      <c r="R2935" s="362">
        <v>21.8</v>
      </c>
      <c r="S2935" s="362">
        <v>21.54</v>
      </c>
      <c r="T2935" s="362">
        <v>21.09</v>
      </c>
      <c r="U2935" s="362">
        <v>20.66</v>
      </c>
      <c r="V2935" s="362">
        <v>19.73</v>
      </c>
      <c r="W2935" s="362">
        <v>19.809999999999999</v>
      </c>
      <c r="X2935" s="362">
        <v>19.329999999999998</v>
      </c>
      <c r="Y2935" s="362">
        <v>19.36</v>
      </c>
      <c r="Z2935" s="362">
        <v>19.2</v>
      </c>
      <c r="AA2935" s="362">
        <v>18.91</v>
      </c>
      <c r="AB2935" s="20">
        <v>458.48000000000008</v>
      </c>
    </row>
    <row r="2936" spans="2:28" thickTop="1" thickBot="1" x14ac:dyDescent="0.3">
      <c r="B2936" s="279">
        <v>42382</v>
      </c>
      <c r="C2936" s="128" t="s">
        <v>12</v>
      </c>
      <c r="D2936" s="362">
        <v>18.93</v>
      </c>
      <c r="E2936" s="362">
        <v>18.989999999999998</v>
      </c>
      <c r="F2936" s="362">
        <v>19.04</v>
      </c>
      <c r="G2936" s="362">
        <v>18.71</v>
      </c>
      <c r="H2936" s="362">
        <v>18.61</v>
      </c>
      <c r="I2936" s="362">
        <v>18.2</v>
      </c>
      <c r="J2936" s="362">
        <v>17.3</v>
      </c>
      <c r="K2936" s="362">
        <v>17</v>
      </c>
      <c r="L2936" s="362">
        <v>16.64</v>
      </c>
      <c r="M2936" s="362">
        <v>17.5</v>
      </c>
      <c r="N2936" s="362">
        <v>18.170000000000002</v>
      </c>
      <c r="O2936" s="362">
        <v>18.329999999999998</v>
      </c>
      <c r="P2936" s="362">
        <v>18.63</v>
      </c>
      <c r="Q2936" s="362">
        <v>18.77</v>
      </c>
      <c r="R2936" s="362">
        <v>18.64</v>
      </c>
      <c r="S2936" s="362">
        <v>18.649999999999999</v>
      </c>
      <c r="T2936" s="362">
        <v>18.75</v>
      </c>
      <c r="U2936" s="362">
        <v>18.8</v>
      </c>
      <c r="V2936" s="362">
        <v>18.54</v>
      </c>
      <c r="W2936" s="362">
        <v>18.18</v>
      </c>
      <c r="X2936" s="362">
        <v>18.45</v>
      </c>
      <c r="Y2936" s="362">
        <v>18.25</v>
      </c>
      <c r="Z2936" s="362">
        <v>18.16</v>
      </c>
      <c r="AA2936" s="362">
        <v>18.010000000000002</v>
      </c>
      <c r="AB2936" s="20">
        <v>439.25000000000006</v>
      </c>
    </row>
    <row r="2937" spans="2:28" thickTop="1" thickBot="1" x14ac:dyDescent="0.3">
      <c r="B2937" s="279">
        <v>42383</v>
      </c>
      <c r="C2937" s="128" t="s">
        <v>13</v>
      </c>
      <c r="D2937" s="362">
        <v>17.98</v>
      </c>
      <c r="E2937" s="362">
        <v>18.100000000000001</v>
      </c>
      <c r="F2937" s="362">
        <v>18.25</v>
      </c>
      <c r="G2937" s="362">
        <v>18.2</v>
      </c>
      <c r="H2937" s="362">
        <v>18.170000000000002</v>
      </c>
      <c r="I2937" s="362">
        <v>18.079999999999998</v>
      </c>
      <c r="J2937" s="362">
        <v>17.420000000000002</v>
      </c>
      <c r="K2937" s="362">
        <v>16.73</v>
      </c>
      <c r="L2937" s="362">
        <v>16.989999999999998</v>
      </c>
      <c r="M2937" s="362">
        <v>18.37</v>
      </c>
      <c r="N2937" s="362">
        <v>18.73</v>
      </c>
      <c r="O2937" s="362">
        <v>20.7</v>
      </c>
      <c r="P2937" s="362">
        <v>21.09</v>
      </c>
      <c r="Q2937" s="362">
        <v>21.51</v>
      </c>
      <c r="R2937" s="362">
        <v>22.43</v>
      </c>
      <c r="S2937" s="362">
        <v>22.66</v>
      </c>
      <c r="T2937" s="362">
        <v>22.24</v>
      </c>
      <c r="U2937" s="362">
        <v>21.24</v>
      </c>
      <c r="V2937" s="362">
        <v>20.69</v>
      </c>
      <c r="W2937" s="362">
        <v>19.97</v>
      </c>
      <c r="X2937" s="362">
        <v>19.079999999999998</v>
      </c>
      <c r="Y2937" s="362">
        <v>19.2</v>
      </c>
      <c r="Z2937" s="362">
        <v>19.149999999999999</v>
      </c>
      <c r="AA2937" s="362">
        <v>18.8</v>
      </c>
      <c r="AB2937" s="20">
        <v>465.78000000000003</v>
      </c>
    </row>
    <row r="2938" spans="2:28" thickTop="1" thickBot="1" x14ac:dyDescent="0.3">
      <c r="B2938" s="279">
        <v>42384</v>
      </c>
      <c r="C2938" s="128" t="s">
        <v>14</v>
      </c>
      <c r="D2938" s="362">
        <v>18.420000000000002</v>
      </c>
      <c r="E2938" s="362">
        <v>18.63</v>
      </c>
      <c r="F2938" s="362">
        <v>18.66</v>
      </c>
      <c r="G2938" s="362">
        <v>18.559999999999999</v>
      </c>
      <c r="H2938" s="362">
        <v>18.41</v>
      </c>
      <c r="I2938" s="362">
        <v>18.399999999999999</v>
      </c>
      <c r="J2938" s="362">
        <v>17.739999999999998</v>
      </c>
      <c r="K2938" s="362">
        <v>17.55</v>
      </c>
      <c r="L2938" s="362">
        <v>17.55</v>
      </c>
      <c r="M2938" s="362">
        <v>18.93</v>
      </c>
      <c r="N2938" s="362">
        <v>20</v>
      </c>
      <c r="O2938" s="362">
        <v>20.91</v>
      </c>
      <c r="P2938" s="362">
        <v>22.95</v>
      </c>
      <c r="Q2938" s="362">
        <v>24.22</v>
      </c>
      <c r="R2938" s="362">
        <v>24.49</v>
      </c>
      <c r="S2938" s="362">
        <v>25</v>
      </c>
      <c r="T2938" s="362">
        <v>24.68</v>
      </c>
      <c r="U2938" s="362">
        <v>24.06</v>
      </c>
      <c r="V2938" s="362">
        <v>22.38</v>
      </c>
      <c r="W2938" s="362">
        <v>21.39</v>
      </c>
      <c r="X2938" s="362">
        <v>20.28</v>
      </c>
      <c r="Y2938" s="362">
        <v>19.53</v>
      </c>
      <c r="Z2938" s="362">
        <v>19.14</v>
      </c>
      <c r="AA2938" s="362">
        <v>18.52</v>
      </c>
      <c r="AB2938" s="20">
        <v>490.4</v>
      </c>
    </row>
    <row r="2939" spans="2:28" thickTop="1" thickBot="1" x14ac:dyDescent="0.3">
      <c r="B2939" s="279">
        <v>42385</v>
      </c>
      <c r="C2939" s="128" t="s">
        <v>15</v>
      </c>
      <c r="D2939" s="362">
        <v>18.3</v>
      </c>
      <c r="E2939" s="362">
        <v>18.399999999999999</v>
      </c>
      <c r="F2939" s="362">
        <v>18</v>
      </c>
      <c r="G2939" s="362">
        <v>17.95</v>
      </c>
      <c r="H2939" s="362">
        <v>17.95</v>
      </c>
      <c r="I2939" s="362">
        <v>17.88</v>
      </c>
      <c r="J2939" s="362">
        <v>18.010000000000002</v>
      </c>
      <c r="K2939" s="362">
        <v>17.45</v>
      </c>
      <c r="L2939" s="362">
        <v>16.760000000000002</v>
      </c>
      <c r="M2939" s="362">
        <v>18.79</v>
      </c>
      <c r="N2939" s="362">
        <v>20.72</v>
      </c>
      <c r="O2939" s="362">
        <v>21.82</v>
      </c>
      <c r="P2939" s="362">
        <v>22.5</v>
      </c>
      <c r="Q2939" s="362">
        <v>23.34</v>
      </c>
      <c r="R2939" s="362">
        <v>24.31</v>
      </c>
      <c r="S2939" s="362">
        <v>25.26</v>
      </c>
      <c r="T2939" s="362">
        <v>25.94</v>
      </c>
      <c r="U2939" s="362">
        <v>25.68</v>
      </c>
      <c r="V2939" s="362">
        <v>24.77</v>
      </c>
      <c r="W2939" s="362">
        <v>23.6</v>
      </c>
      <c r="X2939" s="362">
        <v>23.1</v>
      </c>
      <c r="Y2939" s="362">
        <v>22.47</v>
      </c>
      <c r="Z2939" s="362">
        <v>21.91</v>
      </c>
      <c r="AA2939" s="362">
        <v>21.76</v>
      </c>
      <c r="AB2939" s="20">
        <v>506.67</v>
      </c>
    </row>
    <row r="2940" spans="2:28" thickTop="1" thickBot="1" x14ac:dyDescent="0.3">
      <c r="B2940" s="279">
        <v>42386</v>
      </c>
      <c r="C2940" s="128" t="s">
        <v>16</v>
      </c>
      <c r="D2940" s="362">
        <v>18.3</v>
      </c>
      <c r="E2940" s="362">
        <v>18.5</v>
      </c>
      <c r="F2940" s="362">
        <v>18.93</v>
      </c>
      <c r="G2940" s="362">
        <v>18.93</v>
      </c>
      <c r="H2940" s="362">
        <v>18.96</v>
      </c>
      <c r="I2940" s="362">
        <v>18.850000000000001</v>
      </c>
      <c r="J2940" s="362">
        <v>18.25</v>
      </c>
      <c r="K2940" s="362">
        <v>17.579999999999998</v>
      </c>
      <c r="L2940" s="362">
        <v>16.62</v>
      </c>
      <c r="M2940" s="362">
        <v>17.16</v>
      </c>
      <c r="N2940" s="362">
        <v>19.73</v>
      </c>
      <c r="O2940" s="362">
        <v>22.08</v>
      </c>
      <c r="P2940" s="362">
        <v>23.02</v>
      </c>
      <c r="Q2940" s="362">
        <v>24.06</v>
      </c>
      <c r="R2940" s="362">
        <v>24.5</v>
      </c>
      <c r="S2940" s="362">
        <v>25.05</v>
      </c>
      <c r="T2940" s="362">
        <v>24.84</v>
      </c>
      <c r="U2940" s="362">
        <v>23.96</v>
      </c>
      <c r="V2940" s="362">
        <v>21.73</v>
      </c>
      <c r="W2940" s="362">
        <v>20.53</v>
      </c>
      <c r="X2940" s="362">
        <v>19.690000000000001</v>
      </c>
      <c r="Y2940" s="362">
        <v>19.05</v>
      </c>
      <c r="Z2940" s="362">
        <v>18.48</v>
      </c>
      <c r="AA2940" s="362">
        <v>18.04</v>
      </c>
      <c r="AB2940" s="20">
        <v>486.84</v>
      </c>
    </row>
    <row r="2941" spans="2:28" thickTop="1" thickBot="1" x14ac:dyDescent="0.3">
      <c r="B2941" s="279">
        <v>42387</v>
      </c>
      <c r="C2941" s="128" t="s">
        <v>17</v>
      </c>
      <c r="D2941" s="362">
        <v>17.940000000000001</v>
      </c>
      <c r="E2941" s="362">
        <v>18.16</v>
      </c>
      <c r="F2941" s="362">
        <v>18.52</v>
      </c>
      <c r="G2941" s="362">
        <v>18.329999999999998</v>
      </c>
      <c r="H2941" s="362">
        <v>17</v>
      </c>
      <c r="I2941" s="362">
        <v>15.66</v>
      </c>
      <c r="J2941" s="362">
        <v>14.99</v>
      </c>
      <c r="K2941" s="362">
        <v>14.34</v>
      </c>
      <c r="L2941" s="362">
        <v>14.36</v>
      </c>
      <c r="M2941" s="362">
        <v>16.36</v>
      </c>
      <c r="N2941" s="362">
        <v>18.72</v>
      </c>
      <c r="O2941" s="362">
        <v>20.02</v>
      </c>
      <c r="P2941" s="362">
        <v>22.12</v>
      </c>
      <c r="Q2941" s="362">
        <v>22.26</v>
      </c>
      <c r="R2941" s="362">
        <v>22.65</v>
      </c>
      <c r="S2941" s="362">
        <v>22.54</v>
      </c>
      <c r="T2941" s="362">
        <v>21.64</v>
      </c>
      <c r="U2941" s="362">
        <v>21.46</v>
      </c>
      <c r="V2941" s="362">
        <v>20.29</v>
      </c>
      <c r="W2941" s="362">
        <v>19.579999999999998</v>
      </c>
      <c r="X2941" s="362">
        <v>19.23</v>
      </c>
      <c r="Y2941" s="362">
        <v>18.329999999999998</v>
      </c>
      <c r="Z2941" s="362">
        <v>18.12</v>
      </c>
      <c r="AA2941" s="362">
        <v>17.649999999999999</v>
      </c>
      <c r="AB2941" s="20">
        <v>450.27</v>
      </c>
    </row>
    <row r="2942" spans="2:28" thickTop="1" thickBot="1" x14ac:dyDescent="0.3">
      <c r="B2942" s="279">
        <v>42388</v>
      </c>
      <c r="C2942" s="128" t="s">
        <v>11</v>
      </c>
      <c r="D2942" s="358">
        <v>17.84</v>
      </c>
      <c r="E2942" s="358">
        <v>17.91</v>
      </c>
      <c r="F2942" s="358">
        <v>17.64</v>
      </c>
      <c r="G2942" s="358">
        <v>17.48</v>
      </c>
      <c r="H2942" s="358">
        <v>17.39</v>
      </c>
      <c r="I2942" s="358">
        <v>16.66</v>
      </c>
      <c r="J2942" s="358">
        <v>15.8</v>
      </c>
      <c r="K2942" s="358">
        <v>15.7</v>
      </c>
      <c r="L2942" s="358">
        <v>15.39</v>
      </c>
      <c r="M2942" s="358">
        <v>17.010000000000002</v>
      </c>
      <c r="N2942" s="358">
        <v>19.02</v>
      </c>
      <c r="O2942" s="358">
        <v>19.36</v>
      </c>
      <c r="P2942" s="358">
        <v>19.600000000000001</v>
      </c>
      <c r="Q2942" s="358">
        <v>19.11</v>
      </c>
      <c r="R2942" s="358">
        <v>20.79</v>
      </c>
      <c r="S2942" s="358">
        <v>22.29</v>
      </c>
      <c r="T2942" s="358">
        <v>21.96</v>
      </c>
      <c r="U2942" s="358">
        <v>21.95</v>
      </c>
      <c r="V2942" s="358">
        <v>21.04</v>
      </c>
      <c r="W2942" s="358">
        <v>19.95</v>
      </c>
      <c r="X2942" s="358">
        <v>19.34</v>
      </c>
      <c r="Y2942" s="358">
        <v>19.23</v>
      </c>
      <c r="Z2942" s="358">
        <v>19.059999999999999</v>
      </c>
      <c r="AA2942" s="358">
        <v>18.690000000000001</v>
      </c>
      <c r="AB2942" s="20">
        <v>450.21</v>
      </c>
    </row>
    <row r="2943" spans="2:28" thickTop="1" thickBot="1" x14ac:dyDescent="0.3">
      <c r="B2943" s="279">
        <v>42389</v>
      </c>
      <c r="C2943" s="128" t="s">
        <v>12</v>
      </c>
      <c r="D2943" s="358">
        <v>18.62</v>
      </c>
      <c r="E2943" s="358">
        <v>18.3</v>
      </c>
      <c r="F2943" s="358">
        <v>17.95</v>
      </c>
      <c r="G2943" s="358">
        <v>17.95</v>
      </c>
      <c r="H2943" s="358">
        <v>18.23</v>
      </c>
      <c r="I2943" s="358">
        <v>17.45</v>
      </c>
      <c r="J2943" s="358">
        <v>15.24</v>
      </c>
      <c r="K2943" s="358">
        <v>15.04</v>
      </c>
      <c r="L2943" s="358">
        <v>15.25</v>
      </c>
      <c r="M2943" s="358">
        <v>16.59</v>
      </c>
      <c r="N2943" s="358">
        <v>17.82</v>
      </c>
      <c r="O2943" s="358">
        <v>20.03</v>
      </c>
      <c r="P2943" s="358">
        <v>20.79</v>
      </c>
      <c r="Q2943" s="358">
        <v>21.98</v>
      </c>
      <c r="R2943" s="358">
        <v>22.93</v>
      </c>
      <c r="S2943" s="358">
        <v>22.75</v>
      </c>
      <c r="T2943" s="358">
        <v>21.21</v>
      </c>
      <c r="U2943" s="358">
        <v>21.71</v>
      </c>
      <c r="V2943" s="358">
        <v>20.75</v>
      </c>
      <c r="W2943" s="358">
        <v>20</v>
      </c>
      <c r="X2943" s="358">
        <v>19.39</v>
      </c>
      <c r="Y2943" s="358">
        <v>19.04</v>
      </c>
      <c r="Z2943" s="358">
        <v>18.97</v>
      </c>
      <c r="AA2943" s="358">
        <v>18.690000000000001</v>
      </c>
      <c r="AB2943" s="20">
        <v>456.67999999999989</v>
      </c>
    </row>
    <row r="2944" spans="2:28" thickTop="1" thickBot="1" x14ac:dyDescent="0.3">
      <c r="B2944" s="279">
        <v>42390</v>
      </c>
      <c r="C2944" s="128" t="s">
        <v>13</v>
      </c>
      <c r="D2944" s="358">
        <v>18.2</v>
      </c>
      <c r="E2944" s="358">
        <v>18.59</v>
      </c>
      <c r="F2944" s="358">
        <v>18.39</v>
      </c>
      <c r="G2944" s="358">
        <v>18.39</v>
      </c>
      <c r="H2944" s="358">
        <v>18.309999999999999</v>
      </c>
      <c r="I2944" s="358">
        <v>16.989999999999998</v>
      </c>
      <c r="J2944" s="358">
        <v>14.99</v>
      </c>
      <c r="K2944" s="358">
        <v>15.4</v>
      </c>
      <c r="L2944" s="358">
        <v>15.24</v>
      </c>
      <c r="M2944" s="358">
        <v>16.21</v>
      </c>
      <c r="N2944" s="358">
        <v>18.32</v>
      </c>
      <c r="O2944" s="358">
        <v>20.55</v>
      </c>
      <c r="P2944" s="358">
        <v>23.36</v>
      </c>
      <c r="Q2944" s="358">
        <v>24.18</v>
      </c>
      <c r="R2944" s="358">
        <v>24.94</v>
      </c>
      <c r="S2944" s="358">
        <v>25.17</v>
      </c>
      <c r="T2944" s="358">
        <v>25.42</v>
      </c>
      <c r="U2944" s="358">
        <v>24.71</v>
      </c>
      <c r="V2944" s="358">
        <v>23.92</v>
      </c>
      <c r="W2944" s="358">
        <v>20.41</v>
      </c>
      <c r="X2944" s="358">
        <v>19.739999999999998</v>
      </c>
      <c r="Y2944" s="358">
        <v>19.149999999999999</v>
      </c>
      <c r="Z2944" s="358">
        <v>18.100000000000001</v>
      </c>
      <c r="AA2944" s="358">
        <v>17.559999999999999</v>
      </c>
      <c r="AB2944" s="20">
        <v>476.24000000000007</v>
      </c>
    </row>
    <row r="2945" spans="2:28" thickTop="1" thickBot="1" x14ac:dyDescent="0.3">
      <c r="B2945" s="279">
        <v>42391</v>
      </c>
      <c r="C2945" s="128" t="s">
        <v>14</v>
      </c>
      <c r="D2945" s="358">
        <v>17.760000000000002</v>
      </c>
      <c r="E2945" s="358">
        <v>17.8</v>
      </c>
      <c r="F2945" s="358">
        <v>18.14</v>
      </c>
      <c r="G2945" s="358">
        <v>17.97</v>
      </c>
      <c r="H2945" s="358">
        <v>18.25</v>
      </c>
      <c r="I2945" s="358">
        <v>17.809999999999999</v>
      </c>
      <c r="J2945" s="358">
        <v>17.100000000000001</v>
      </c>
      <c r="K2945" s="358">
        <v>16.649999999999999</v>
      </c>
      <c r="L2945" s="358">
        <v>17</v>
      </c>
      <c r="M2945" s="358">
        <v>17.760000000000002</v>
      </c>
      <c r="N2945" s="358">
        <v>19.82</v>
      </c>
      <c r="O2945" s="358">
        <v>21.42</v>
      </c>
      <c r="P2945" s="358">
        <v>22.01</v>
      </c>
      <c r="Q2945" s="358">
        <v>22.94</v>
      </c>
      <c r="R2945" s="358">
        <v>23.33</v>
      </c>
      <c r="S2945" s="358">
        <v>23.7</v>
      </c>
      <c r="T2945" s="358">
        <v>23.34</v>
      </c>
      <c r="U2945" s="358">
        <v>22.94</v>
      </c>
      <c r="V2945" s="358">
        <v>21.52</v>
      </c>
      <c r="W2945" s="358">
        <v>20.77</v>
      </c>
      <c r="X2945" s="358">
        <v>19.45</v>
      </c>
      <c r="Y2945" s="358">
        <v>19.03</v>
      </c>
      <c r="Z2945" s="358">
        <v>18.57</v>
      </c>
      <c r="AA2945" s="358">
        <v>17.77</v>
      </c>
      <c r="AB2945" s="20">
        <v>472.84999999999985</v>
      </c>
    </row>
    <row r="2946" spans="2:28" thickTop="1" thickBot="1" x14ac:dyDescent="0.3">
      <c r="B2946" s="279">
        <v>42392</v>
      </c>
      <c r="C2946" s="128" t="s">
        <v>15</v>
      </c>
      <c r="D2946" s="358">
        <v>17.77</v>
      </c>
      <c r="E2946" s="358">
        <v>17.28</v>
      </c>
      <c r="F2946" s="358">
        <v>17.77</v>
      </c>
      <c r="G2946" s="358">
        <v>17.649999999999999</v>
      </c>
      <c r="H2946" s="358">
        <v>17.47</v>
      </c>
      <c r="I2946" s="358">
        <v>17.25</v>
      </c>
      <c r="J2946" s="358">
        <v>16.52</v>
      </c>
      <c r="K2946" s="358">
        <v>15.93</v>
      </c>
      <c r="L2946" s="358">
        <v>15.89</v>
      </c>
      <c r="M2946" s="358">
        <v>15.53</v>
      </c>
      <c r="N2946" s="358">
        <v>18.39</v>
      </c>
      <c r="O2946" s="358">
        <v>20.54</v>
      </c>
      <c r="P2946" s="358">
        <v>21.67</v>
      </c>
      <c r="Q2946" s="358">
        <v>22.46</v>
      </c>
      <c r="R2946" s="358">
        <v>21.66</v>
      </c>
      <c r="S2946" s="358">
        <v>22.95</v>
      </c>
      <c r="T2946" s="358">
        <v>23.22</v>
      </c>
      <c r="U2946" s="358">
        <v>22.74</v>
      </c>
      <c r="V2946" s="358">
        <v>21.43</v>
      </c>
      <c r="W2946" s="358">
        <v>19.850000000000001</v>
      </c>
      <c r="X2946" s="358">
        <v>18.489999999999998</v>
      </c>
      <c r="Y2946" s="358">
        <v>17.64</v>
      </c>
      <c r="Z2946" s="358">
        <v>16.77</v>
      </c>
      <c r="AA2946" s="358">
        <v>16.73</v>
      </c>
      <c r="AB2946" s="20">
        <v>453.59999999999997</v>
      </c>
    </row>
    <row r="2947" spans="2:28" thickTop="1" thickBot="1" x14ac:dyDescent="0.3">
      <c r="B2947" s="279">
        <v>42393</v>
      </c>
      <c r="C2947" s="128" t="s">
        <v>16</v>
      </c>
      <c r="D2947" s="358">
        <v>16.649999999999999</v>
      </c>
      <c r="E2947" s="358">
        <v>15.7</v>
      </c>
      <c r="F2947" s="358">
        <v>13.85</v>
      </c>
      <c r="G2947" s="358">
        <v>13.8</v>
      </c>
      <c r="H2947" s="358">
        <v>13.58</v>
      </c>
      <c r="I2947" s="358">
        <v>13.41</v>
      </c>
      <c r="J2947" s="358">
        <v>13.38</v>
      </c>
      <c r="K2947" s="358">
        <v>12.27</v>
      </c>
      <c r="L2947" s="358">
        <v>11.44</v>
      </c>
      <c r="M2947" s="358">
        <v>14.29</v>
      </c>
      <c r="N2947" s="358">
        <v>17.100000000000001</v>
      </c>
      <c r="O2947" s="358">
        <v>20.21</v>
      </c>
      <c r="P2947" s="358">
        <v>21.8</v>
      </c>
      <c r="Q2947" s="358">
        <v>24.25</v>
      </c>
      <c r="R2947" s="358">
        <v>23.45</v>
      </c>
      <c r="S2947" s="358">
        <v>23.59</v>
      </c>
      <c r="T2947" s="358">
        <v>24.19</v>
      </c>
      <c r="U2947" s="358">
        <v>23.18</v>
      </c>
      <c r="V2947" s="358">
        <v>21.18</v>
      </c>
      <c r="W2947" s="358">
        <v>19.489999999999998</v>
      </c>
      <c r="X2947" s="358">
        <v>17.18</v>
      </c>
      <c r="Y2947" s="358">
        <v>16.79</v>
      </c>
      <c r="Z2947" s="358">
        <v>16.34</v>
      </c>
      <c r="AA2947" s="358">
        <v>15.46</v>
      </c>
      <c r="AB2947" s="20">
        <v>422.58</v>
      </c>
    </row>
    <row r="2948" spans="2:28" thickTop="1" thickBot="1" x14ac:dyDescent="0.3">
      <c r="B2948" s="279">
        <v>42394</v>
      </c>
      <c r="C2948" s="128" t="s">
        <v>17</v>
      </c>
      <c r="D2948" s="358">
        <v>19.920435086036484</v>
      </c>
      <c r="E2948" s="358">
        <v>19.782088056347206</v>
      </c>
      <c r="F2948" s="358">
        <v>19.574567511813296</v>
      </c>
      <c r="G2948" s="358">
        <v>19.476187401812034</v>
      </c>
      <c r="H2948" s="358">
        <v>19.513079943062507</v>
      </c>
      <c r="I2948" s="358">
        <v>18.549262302893911</v>
      </c>
      <c r="J2948" s="358">
        <v>17.353329090691087</v>
      </c>
      <c r="K2948" s="358">
        <v>17.007461516467909</v>
      </c>
      <c r="L2948" s="358">
        <v>16.870651675997404</v>
      </c>
      <c r="M2948" s="358">
        <v>17.926700669292188</v>
      </c>
      <c r="N2948" s="358">
        <v>20.263228281822119</v>
      </c>
      <c r="O2948" s="358">
        <v>22.135524750283611</v>
      </c>
      <c r="P2948" s="358">
        <v>23.452895910769239</v>
      </c>
      <c r="Q2948" s="358">
        <v>24.132333545465446</v>
      </c>
      <c r="R2948" s="358">
        <v>24.619622527815437</v>
      </c>
      <c r="S2948" s="358">
        <v>25.279076702667634</v>
      </c>
      <c r="T2948" s="358">
        <v>24.845589342974581</v>
      </c>
      <c r="U2948" s="358">
        <v>24.513556471720332</v>
      </c>
      <c r="V2948" s="358">
        <v>23.162367148421769</v>
      </c>
      <c r="W2948" s="358">
        <v>21.688202687621629</v>
      </c>
      <c r="X2948" s="358">
        <v>20.802781697610286</v>
      </c>
      <c r="Y2948" s="358">
        <v>20.209426659165185</v>
      </c>
      <c r="Z2948" s="358">
        <v>19.686782324783486</v>
      </c>
      <c r="AA2948" s="358">
        <v>19.234848694465192</v>
      </c>
      <c r="AB2948" s="20">
        <v>499.99999999999994</v>
      </c>
    </row>
    <row r="2949" spans="2:28" thickTop="1" thickBot="1" x14ac:dyDescent="0.3">
      <c r="B2949" s="279">
        <v>42395</v>
      </c>
      <c r="C2949" s="128" t="s">
        <v>11</v>
      </c>
      <c r="D2949" s="363">
        <v>19.217060167862325</v>
      </c>
      <c r="E2949" s="363">
        <v>19.005068792265899</v>
      </c>
      <c r="F2949" s="363">
        <v>18.694661799164809</v>
      </c>
      <c r="G2949" s="363">
        <v>18.603946533243374</v>
      </c>
      <c r="H2949" s="363">
        <v>18.608023480304393</v>
      </c>
      <c r="I2949" s="363">
        <v>17.907046225563718</v>
      </c>
      <c r="J2949" s="363">
        <v>16.734267874869637</v>
      </c>
      <c r="K2949" s="363">
        <v>16.372566996395378</v>
      </c>
      <c r="L2949" s="358">
        <v>17.399999999999999</v>
      </c>
      <c r="M2949" s="358">
        <v>18.22</v>
      </c>
      <c r="N2949" s="358">
        <v>20.67</v>
      </c>
      <c r="O2949" s="358">
        <v>20.59</v>
      </c>
      <c r="P2949" s="358">
        <v>23.04</v>
      </c>
      <c r="Q2949" s="358">
        <v>24.7</v>
      </c>
      <c r="R2949" s="358">
        <v>25.91</v>
      </c>
      <c r="S2949" s="358">
        <v>25.72</v>
      </c>
      <c r="T2949" s="358">
        <v>25.61</v>
      </c>
      <c r="U2949" s="358">
        <v>24.52</v>
      </c>
      <c r="V2949" s="358">
        <v>23.05</v>
      </c>
      <c r="W2949" s="358">
        <v>22.09</v>
      </c>
      <c r="X2949" s="358">
        <v>21.37</v>
      </c>
      <c r="Y2949" s="358">
        <v>20.72</v>
      </c>
      <c r="Z2949" s="358">
        <v>20.8</v>
      </c>
      <c r="AA2949" s="358">
        <v>20.23</v>
      </c>
      <c r="AB2949" s="20">
        <v>499.78264186966959</v>
      </c>
    </row>
    <row r="2950" spans="2:28" thickTop="1" thickBot="1" x14ac:dyDescent="0.3">
      <c r="B2950" s="279">
        <v>42396</v>
      </c>
      <c r="C2950" s="128" t="s">
        <v>12</v>
      </c>
      <c r="D2950" s="358">
        <v>19.217060167862325</v>
      </c>
      <c r="E2950" s="358">
        <v>19.005068792265899</v>
      </c>
      <c r="F2950" s="358">
        <v>18.694661799164809</v>
      </c>
      <c r="G2950" s="358">
        <v>18.603946533243374</v>
      </c>
      <c r="H2950" s="358">
        <v>18.608023480304393</v>
      </c>
      <c r="I2950" s="358">
        <v>17.907046225563718</v>
      </c>
      <c r="J2950" s="358">
        <v>16.734267874869637</v>
      </c>
      <c r="K2950" s="358">
        <v>16.372566996395378</v>
      </c>
      <c r="L2950" s="358">
        <v>16.233577335663689</v>
      </c>
      <c r="M2950" s="358">
        <v>17.482173941869583</v>
      </c>
      <c r="N2950" s="358">
        <v>19.819341201578155</v>
      </c>
      <c r="O2950" s="358">
        <v>21.867824342742622</v>
      </c>
      <c r="P2950" s="358">
        <v>23.146941672527642</v>
      </c>
      <c r="Q2950" s="358">
        <v>24.112557372555226</v>
      </c>
      <c r="R2950" s="358">
        <v>24.516922132143698</v>
      </c>
      <c r="S2950" s="358">
        <v>25.124761021826632</v>
      </c>
      <c r="T2950" s="358">
        <v>24.890766168153053</v>
      </c>
      <c r="U2950" s="358">
        <v>24.52055055168772</v>
      </c>
      <c r="V2950" s="358">
        <v>23.195373961291114</v>
      </c>
      <c r="W2950" s="358">
        <v>21.551383383537512</v>
      </c>
      <c r="X2950" s="358">
        <v>20.374134644271653</v>
      </c>
      <c r="Y2950" s="358">
        <v>19.873341376352332</v>
      </c>
      <c r="Z2950" s="358">
        <v>19.328691444465594</v>
      </c>
      <c r="AA2950" s="358">
        <v>18.819017579664362</v>
      </c>
      <c r="AB2950" s="20">
        <v>490.00000000000017</v>
      </c>
    </row>
    <row r="2951" spans="2:28" thickTop="1" thickBot="1" x14ac:dyDescent="0.3">
      <c r="B2951" s="279">
        <v>42397</v>
      </c>
      <c r="C2951" s="128" t="s">
        <v>13</v>
      </c>
      <c r="D2951" s="358">
        <v>17.61</v>
      </c>
      <c r="E2951" s="358">
        <v>17.510000000000002</v>
      </c>
      <c r="F2951" s="358">
        <v>17.16</v>
      </c>
      <c r="G2951" s="358">
        <v>16.96</v>
      </c>
      <c r="H2951" s="358">
        <v>17.09</v>
      </c>
      <c r="I2951" s="358">
        <v>15.71</v>
      </c>
      <c r="J2951" s="358">
        <v>15.16</v>
      </c>
      <c r="K2951" s="358">
        <v>14.86</v>
      </c>
      <c r="L2951" s="358">
        <v>14.42</v>
      </c>
      <c r="M2951" s="358">
        <v>14.51</v>
      </c>
      <c r="N2951" s="358">
        <v>15.28</v>
      </c>
      <c r="O2951" s="358">
        <v>16.399999999999999</v>
      </c>
      <c r="P2951" s="358">
        <v>17.59</v>
      </c>
      <c r="Q2951" s="358">
        <v>18.36</v>
      </c>
      <c r="R2951" s="358">
        <v>19.489999999999998</v>
      </c>
      <c r="S2951" s="358">
        <v>20.02</v>
      </c>
      <c r="T2951" s="358">
        <v>20.03</v>
      </c>
      <c r="U2951" s="358">
        <v>19.75</v>
      </c>
      <c r="V2951" s="358">
        <v>19.05</v>
      </c>
      <c r="W2951" s="358">
        <v>18.07</v>
      </c>
      <c r="X2951" s="358">
        <v>17.079999999999998</v>
      </c>
      <c r="Y2951" s="358">
        <v>16.82</v>
      </c>
      <c r="Z2951" s="358">
        <v>16.170000000000002</v>
      </c>
      <c r="AA2951" s="358">
        <v>15.37</v>
      </c>
      <c r="AB2951" s="20">
        <v>410.46999999999997</v>
      </c>
    </row>
    <row r="2952" spans="2:28" thickTop="1" thickBot="1" x14ac:dyDescent="0.3">
      <c r="B2952" s="279">
        <v>42398</v>
      </c>
      <c r="C2952" s="128" t="s">
        <v>14</v>
      </c>
      <c r="D2952" s="358">
        <v>15.13</v>
      </c>
      <c r="E2952" s="358">
        <v>15.15</v>
      </c>
      <c r="F2952" s="358">
        <v>15</v>
      </c>
      <c r="G2952" s="358">
        <v>14.71</v>
      </c>
      <c r="H2952" s="358">
        <v>14.71</v>
      </c>
      <c r="I2952" s="358">
        <v>14.71</v>
      </c>
      <c r="J2952" s="358">
        <v>14.47</v>
      </c>
      <c r="K2952" s="358">
        <v>14.36</v>
      </c>
      <c r="L2952" s="358">
        <v>14.23</v>
      </c>
      <c r="M2952" s="358">
        <v>14.56</v>
      </c>
      <c r="N2952" s="358">
        <v>15.58</v>
      </c>
      <c r="O2952" s="358">
        <v>17.420000000000002</v>
      </c>
      <c r="P2952" s="358">
        <v>18.63</v>
      </c>
      <c r="Q2952" s="358">
        <v>19.809999999999999</v>
      </c>
      <c r="R2952" s="358">
        <v>20.41</v>
      </c>
      <c r="S2952" s="358">
        <v>20.440000000000001</v>
      </c>
      <c r="T2952" s="358">
        <v>20.48</v>
      </c>
      <c r="U2952" s="358">
        <v>20.36</v>
      </c>
      <c r="V2952" s="358">
        <v>19.39</v>
      </c>
      <c r="W2952" s="358">
        <v>18.690000000000001</v>
      </c>
      <c r="X2952" s="358">
        <v>18.25</v>
      </c>
      <c r="Y2952" s="358">
        <v>18.149999999999999</v>
      </c>
      <c r="Z2952" s="358">
        <v>17.41</v>
      </c>
      <c r="AA2952" s="358">
        <v>16.899999999999999</v>
      </c>
      <c r="AB2952" s="20">
        <v>408.95000000000005</v>
      </c>
    </row>
    <row r="2953" spans="2:28" thickTop="1" thickBot="1" x14ac:dyDescent="0.3">
      <c r="B2953" s="279">
        <v>42399</v>
      </c>
      <c r="C2953" s="128" t="s">
        <v>15</v>
      </c>
      <c r="D2953" s="358">
        <v>16.75</v>
      </c>
      <c r="E2953" s="358">
        <v>16.77</v>
      </c>
      <c r="F2953" s="358">
        <v>16.66</v>
      </c>
      <c r="G2953" s="358">
        <v>16.47</v>
      </c>
      <c r="H2953" s="358">
        <v>16.47</v>
      </c>
      <c r="I2953" s="358">
        <v>16.28</v>
      </c>
      <c r="J2953" s="358">
        <v>15.99</v>
      </c>
      <c r="K2953" s="358">
        <v>15.27</v>
      </c>
      <c r="L2953" s="358">
        <v>15.19</v>
      </c>
      <c r="M2953" s="358">
        <v>16.79</v>
      </c>
      <c r="N2953" s="358">
        <v>18.14</v>
      </c>
      <c r="O2953" s="358">
        <v>19.559999999999999</v>
      </c>
      <c r="P2953" s="358">
        <v>19.7</v>
      </c>
      <c r="Q2953" s="358">
        <v>21.45</v>
      </c>
      <c r="R2953" s="358">
        <v>22.27</v>
      </c>
      <c r="S2953" s="358">
        <v>22.65</v>
      </c>
      <c r="T2953" s="358">
        <v>21.57</v>
      </c>
      <c r="U2953" s="358">
        <v>22.27</v>
      </c>
      <c r="V2953" s="358">
        <v>21.44</v>
      </c>
      <c r="W2953" s="358">
        <v>20.309999999999999</v>
      </c>
      <c r="X2953" s="358">
        <v>19.71</v>
      </c>
      <c r="Y2953" s="358">
        <v>19.43</v>
      </c>
      <c r="Z2953" s="358">
        <v>19.149999999999999</v>
      </c>
      <c r="AA2953" s="358">
        <v>18.45</v>
      </c>
      <c r="AB2953" s="20">
        <v>448.73999999999984</v>
      </c>
    </row>
    <row r="2954" spans="2:28" thickTop="1" thickBot="1" x14ac:dyDescent="0.3">
      <c r="B2954" s="279">
        <v>42400</v>
      </c>
      <c r="C2954" s="128" t="s">
        <v>16</v>
      </c>
      <c r="D2954" s="358">
        <v>18.25</v>
      </c>
      <c r="E2954" s="358">
        <v>18.21</v>
      </c>
      <c r="F2954" s="358">
        <v>18.309999999999999</v>
      </c>
      <c r="G2954" s="358">
        <v>18.260000000000002</v>
      </c>
      <c r="H2954" s="358">
        <v>18.16</v>
      </c>
      <c r="I2954" s="358">
        <v>17.38</v>
      </c>
      <c r="J2954" s="358">
        <v>16.170000000000002</v>
      </c>
      <c r="K2954" s="358">
        <v>15.9</v>
      </c>
      <c r="L2954" s="358">
        <v>16.14</v>
      </c>
      <c r="M2954" s="358">
        <v>18.190000000000001</v>
      </c>
      <c r="N2954" s="358">
        <v>21.12</v>
      </c>
      <c r="O2954" s="358">
        <v>22.4</v>
      </c>
      <c r="P2954" s="358">
        <v>24.49</v>
      </c>
      <c r="Q2954" s="358">
        <v>25.74</v>
      </c>
      <c r="R2954" s="358">
        <v>27.3</v>
      </c>
      <c r="S2954" s="358">
        <v>28.16</v>
      </c>
      <c r="T2954" s="358">
        <v>28.04</v>
      </c>
      <c r="U2954" s="358">
        <v>28</v>
      </c>
      <c r="V2954" s="358">
        <v>27.34</v>
      </c>
      <c r="W2954" s="358">
        <v>24.1</v>
      </c>
      <c r="X2954" s="358">
        <v>22.17</v>
      </c>
      <c r="Y2954" s="358">
        <v>20.29</v>
      </c>
      <c r="Z2954" s="358">
        <v>20.11</v>
      </c>
      <c r="AA2954" s="358">
        <v>19.86</v>
      </c>
      <c r="AB2954" s="20">
        <v>514.09</v>
      </c>
    </row>
    <row r="2955" spans="2:28" thickTop="1" thickBot="1" x14ac:dyDescent="0.3">
      <c r="B2955" s="279">
        <v>42401</v>
      </c>
      <c r="C2955" s="128" t="s">
        <v>17</v>
      </c>
      <c r="D2955" s="358">
        <v>19</v>
      </c>
      <c r="E2955" s="358">
        <v>19.28</v>
      </c>
      <c r="F2955" s="358">
        <v>18.7</v>
      </c>
      <c r="G2955" s="358">
        <v>18.510000000000002</v>
      </c>
      <c r="H2955" s="358">
        <v>18.64</v>
      </c>
      <c r="I2955" s="358">
        <v>17.77</v>
      </c>
      <c r="J2955" s="358">
        <v>16.66</v>
      </c>
      <c r="K2955" s="358">
        <v>16.16</v>
      </c>
      <c r="L2955" s="358">
        <v>16.46</v>
      </c>
      <c r="M2955" s="358">
        <v>16.55</v>
      </c>
      <c r="N2955" s="358">
        <v>20.71</v>
      </c>
      <c r="O2955" s="358">
        <v>23.21</v>
      </c>
      <c r="P2955" s="358">
        <v>24.93</v>
      </c>
      <c r="Q2955" s="358">
        <v>27.56</v>
      </c>
      <c r="R2955" s="358">
        <v>27.49</v>
      </c>
      <c r="S2955" s="358">
        <v>27.16</v>
      </c>
      <c r="T2955" s="358">
        <v>27.35</v>
      </c>
      <c r="U2955" s="358">
        <v>27.05</v>
      </c>
      <c r="V2955" s="358">
        <v>25.44</v>
      </c>
      <c r="W2955" s="358">
        <v>24.2</v>
      </c>
      <c r="X2955" s="358">
        <v>23.48</v>
      </c>
      <c r="Y2955" s="358">
        <v>22.37</v>
      </c>
      <c r="Z2955" s="358">
        <v>21.39</v>
      </c>
      <c r="AA2955" s="358">
        <v>20.82</v>
      </c>
      <c r="AB2955" s="20">
        <v>520.8900000000001</v>
      </c>
    </row>
    <row r="2956" spans="2:28" thickTop="1" thickBot="1" x14ac:dyDescent="0.3">
      <c r="B2956" s="279">
        <v>42402</v>
      </c>
      <c r="C2956" s="128" t="s">
        <v>11</v>
      </c>
      <c r="D2956" s="358">
        <v>21.02</v>
      </c>
      <c r="E2956" s="358">
        <v>20.97</v>
      </c>
      <c r="F2956" s="358">
        <v>20.77</v>
      </c>
      <c r="G2956" s="358">
        <v>20.58</v>
      </c>
      <c r="H2956" s="358">
        <v>20.52</v>
      </c>
      <c r="I2956" s="358">
        <v>20.11</v>
      </c>
      <c r="J2956" s="358">
        <v>17.77</v>
      </c>
      <c r="K2956" s="358">
        <v>17.649999999999999</v>
      </c>
      <c r="L2956" s="358">
        <v>18.03</v>
      </c>
      <c r="M2956" s="358">
        <v>19.23</v>
      </c>
      <c r="N2956" s="358">
        <v>22.41</v>
      </c>
      <c r="O2956" s="358">
        <v>24.11</v>
      </c>
      <c r="P2956" s="358">
        <v>25.73</v>
      </c>
      <c r="Q2956" s="358">
        <v>27.25</v>
      </c>
      <c r="R2956" s="358">
        <v>28.36</v>
      </c>
      <c r="S2956" s="358">
        <v>28.34</v>
      </c>
      <c r="T2956" s="358">
        <v>28.8</v>
      </c>
      <c r="U2956" s="358">
        <v>28.88</v>
      </c>
      <c r="V2956" s="358">
        <v>26.9</v>
      </c>
      <c r="W2956" s="358">
        <v>24.98</v>
      </c>
      <c r="X2956" s="358">
        <v>22.44</v>
      </c>
      <c r="Y2956" s="358">
        <v>22.39</v>
      </c>
      <c r="Z2956" s="358">
        <v>21.68</v>
      </c>
      <c r="AA2956" s="358">
        <v>21.79</v>
      </c>
      <c r="AB2956" s="20">
        <v>550.70999999999992</v>
      </c>
    </row>
    <row r="2957" spans="2:28" thickTop="1" thickBot="1" x14ac:dyDescent="0.3">
      <c r="B2957" s="279">
        <v>42403</v>
      </c>
      <c r="C2957" s="128" t="s">
        <v>12</v>
      </c>
      <c r="D2957" s="358">
        <v>21.54</v>
      </c>
      <c r="E2957" s="358">
        <v>21.33</v>
      </c>
      <c r="F2957" s="358">
        <v>21.33</v>
      </c>
      <c r="G2957" s="358">
        <v>21.26</v>
      </c>
      <c r="H2957" s="358">
        <v>21.28</v>
      </c>
      <c r="I2957" s="358">
        <v>20.05</v>
      </c>
      <c r="J2957" s="358">
        <v>18.03</v>
      </c>
      <c r="K2957" s="358">
        <v>17.93</v>
      </c>
      <c r="L2957" s="358">
        <v>18.079999999999998</v>
      </c>
      <c r="M2957" s="358">
        <v>18.850000000000001</v>
      </c>
      <c r="N2957" s="358">
        <v>21.27</v>
      </c>
      <c r="O2957" s="358">
        <v>23.89</v>
      </c>
      <c r="P2957" s="358">
        <v>23.92</v>
      </c>
      <c r="Q2957" s="358">
        <v>24.24</v>
      </c>
      <c r="R2957" s="358">
        <v>23.53</v>
      </c>
      <c r="S2957" s="358">
        <v>24.42</v>
      </c>
      <c r="T2957" s="358">
        <v>23.98</v>
      </c>
      <c r="U2957" s="358">
        <v>23.59</v>
      </c>
      <c r="V2957" s="358">
        <v>23.04</v>
      </c>
      <c r="W2957" s="358">
        <v>22.19</v>
      </c>
      <c r="X2957" s="358">
        <v>21.27</v>
      </c>
      <c r="Y2957" s="358">
        <v>21.02</v>
      </c>
      <c r="Z2957" s="358">
        <v>20.5</v>
      </c>
      <c r="AA2957" s="358">
        <v>19.670000000000002</v>
      </c>
      <c r="AB2957" s="20">
        <v>516.20999999999992</v>
      </c>
    </row>
    <row r="2958" spans="2:28" thickTop="1" thickBot="1" x14ac:dyDescent="0.3">
      <c r="B2958" s="279">
        <v>42404</v>
      </c>
      <c r="C2958" s="128" t="s">
        <v>13</v>
      </c>
      <c r="D2958" s="358">
        <v>19.399999999999999</v>
      </c>
      <c r="E2958" s="358">
        <v>19.850000000000001</v>
      </c>
      <c r="F2958" s="358">
        <v>19.850000000000001</v>
      </c>
      <c r="G2958" s="358">
        <v>19.850000000000001</v>
      </c>
      <c r="H2958" s="358">
        <v>19.77</v>
      </c>
      <c r="I2958" s="358">
        <v>18.28</v>
      </c>
      <c r="J2958" s="358">
        <v>17.09</v>
      </c>
      <c r="K2958" s="358">
        <v>17.3</v>
      </c>
      <c r="L2958" s="358">
        <v>17.34</v>
      </c>
      <c r="M2958" s="358">
        <v>17.89</v>
      </c>
      <c r="N2958" s="358">
        <v>18.899999999999999</v>
      </c>
      <c r="O2958" s="358">
        <v>20.89</v>
      </c>
      <c r="P2958" s="358">
        <v>21.42</v>
      </c>
      <c r="Q2958" s="358">
        <v>20.39</v>
      </c>
      <c r="R2958" s="358">
        <v>21.58</v>
      </c>
      <c r="S2958" s="358">
        <v>22.14</v>
      </c>
      <c r="T2958" s="358">
        <v>22.12</v>
      </c>
      <c r="U2958" s="358">
        <v>22.19</v>
      </c>
      <c r="V2958" s="358">
        <v>21.24</v>
      </c>
      <c r="W2958" s="358">
        <v>19.53</v>
      </c>
      <c r="X2958" s="358">
        <v>19.16</v>
      </c>
      <c r="Y2958" s="358">
        <v>18.079999999999998</v>
      </c>
      <c r="Z2958" s="358">
        <v>17.309999999999999</v>
      </c>
      <c r="AA2958" s="363">
        <v>17</v>
      </c>
      <c r="AB2958" s="20">
        <v>468.57</v>
      </c>
    </row>
    <row r="2959" spans="2:28" thickTop="1" thickBot="1" x14ac:dyDescent="0.3">
      <c r="B2959" s="279">
        <v>42405</v>
      </c>
      <c r="C2959" s="128" t="s">
        <v>14</v>
      </c>
      <c r="D2959" s="358">
        <v>17.309999999999999</v>
      </c>
      <c r="E2959" s="358">
        <v>17.25</v>
      </c>
      <c r="F2959" s="358">
        <v>17</v>
      </c>
      <c r="G2959" s="358">
        <v>17.16</v>
      </c>
      <c r="H2959" s="358">
        <v>17.16</v>
      </c>
      <c r="I2959" s="358">
        <v>16.28</v>
      </c>
      <c r="J2959" s="358">
        <v>14.05</v>
      </c>
      <c r="K2959" s="358">
        <v>14.22</v>
      </c>
      <c r="L2959" s="358">
        <v>14.08</v>
      </c>
      <c r="M2959" s="358">
        <v>15.33</v>
      </c>
      <c r="N2959" s="358">
        <v>17.21</v>
      </c>
      <c r="O2959" s="358">
        <v>17.91</v>
      </c>
      <c r="P2959" s="358">
        <v>18.78</v>
      </c>
      <c r="Q2959" s="358">
        <v>19.940000000000001</v>
      </c>
      <c r="R2959" s="358">
        <v>20.72</v>
      </c>
      <c r="S2959" s="358">
        <v>20.49</v>
      </c>
      <c r="T2959" s="358">
        <v>19.84</v>
      </c>
      <c r="U2959" s="358">
        <v>20.96</v>
      </c>
      <c r="V2959" s="358">
        <v>20.170000000000002</v>
      </c>
      <c r="W2959" s="358">
        <v>18.55</v>
      </c>
      <c r="X2959" s="358">
        <v>18.3</v>
      </c>
      <c r="Y2959" s="358">
        <v>18.39</v>
      </c>
      <c r="Z2959" s="358">
        <v>18.29</v>
      </c>
      <c r="AA2959" s="358">
        <v>17.940000000000001</v>
      </c>
      <c r="AB2959" s="20">
        <v>427.33000000000004</v>
      </c>
    </row>
    <row r="2960" spans="2:28" thickTop="1" thickBot="1" x14ac:dyDescent="0.3">
      <c r="B2960" s="279">
        <v>42406</v>
      </c>
      <c r="C2960" s="128" t="s">
        <v>15</v>
      </c>
      <c r="D2960" s="358">
        <v>18.25</v>
      </c>
      <c r="E2960" s="358">
        <v>17.79</v>
      </c>
      <c r="F2960" s="358">
        <v>18.18</v>
      </c>
      <c r="G2960" s="358">
        <v>17.7</v>
      </c>
      <c r="H2960" s="358">
        <v>17.98</v>
      </c>
      <c r="I2960" s="358">
        <v>17.16</v>
      </c>
      <c r="J2960" s="358">
        <v>15.26</v>
      </c>
      <c r="K2960" s="358">
        <v>14.63</v>
      </c>
      <c r="L2960" s="358">
        <v>15.42</v>
      </c>
      <c r="M2960" s="358">
        <v>16.57</v>
      </c>
      <c r="N2960" s="358">
        <v>18.010000000000002</v>
      </c>
      <c r="O2960" s="358">
        <v>19.88</v>
      </c>
      <c r="P2960" s="358">
        <v>21.56</v>
      </c>
      <c r="Q2960" s="358">
        <v>22.15</v>
      </c>
      <c r="R2960" s="358">
        <v>22.45</v>
      </c>
      <c r="S2960" s="358">
        <v>22.42</v>
      </c>
      <c r="T2960" s="358">
        <v>22.53</v>
      </c>
      <c r="U2960" s="358">
        <v>21.99</v>
      </c>
      <c r="V2960" s="358">
        <v>20.99</v>
      </c>
      <c r="W2960" s="358">
        <v>19.62</v>
      </c>
      <c r="X2960" s="358">
        <v>18.899999999999999</v>
      </c>
      <c r="Y2960" s="358">
        <v>18.579999999999998</v>
      </c>
      <c r="Z2960" s="358">
        <v>18.579999999999998</v>
      </c>
      <c r="AA2960" s="358">
        <v>18.53</v>
      </c>
      <c r="AB2960" s="20">
        <v>455.13</v>
      </c>
    </row>
    <row r="2961" spans="2:28" thickTop="1" thickBot="1" x14ac:dyDescent="0.3">
      <c r="B2961" s="279">
        <v>42407</v>
      </c>
      <c r="C2961" s="128" t="s">
        <v>16</v>
      </c>
      <c r="D2961" s="358">
        <v>18.43</v>
      </c>
      <c r="E2961" s="358">
        <v>18.43</v>
      </c>
      <c r="F2961" s="358">
        <v>18.43</v>
      </c>
      <c r="G2961" s="358">
        <v>18.38</v>
      </c>
      <c r="H2961" s="358">
        <v>18.28</v>
      </c>
      <c r="I2961" s="358">
        <v>18.28</v>
      </c>
      <c r="J2961" s="358">
        <v>17.12</v>
      </c>
      <c r="K2961" s="358">
        <v>15.4</v>
      </c>
      <c r="L2961" s="358">
        <v>15.72</v>
      </c>
      <c r="M2961" s="358">
        <v>17.309999999999999</v>
      </c>
      <c r="N2961" s="358">
        <v>19.46</v>
      </c>
      <c r="O2961" s="358">
        <v>21.1</v>
      </c>
      <c r="P2961" s="358">
        <v>22.09</v>
      </c>
      <c r="Q2961" s="358">
        <v>22.59</v>
      </c>
      <c r="R2961" s="358">
        <v>22.98</v>
      </c>
      <c r="S2961" s="358">
        <v>23.13</v>
      </c>
      <c r="T2961" s="358">
        <v>23.25</v>
      </c>
      <c r="U2961" s="358">
        <v>22.55</v>
      </c>
      <c r="V2961" s="358">
        <v>21.84</v>
      </c>
      <c r="W2961" s="358">
        <v>19.760000000000002</v>
      </c>
      <c r="X2961" s="358">
        <v>17.82</v>
      </c>
      <c r="Y2961" s="358">
        <v>16.57</v>
      </c>
      <c r="Z2961" s="358">
        <v>17.350000000000001</v>
      </c>
      <c r="AA2961" s="358">
        <v>17.37</v>
      </c>
      <c r="AB2961" s="20">
        <v>463.64</v>
      </c>
    </row>
    <row r="2962" spans="2:28" thickTop="1" thickBot="1" x14ac:dyDescent="0.3">
      <c r="B2962" s="279">
        <v>42408</v>
      </c>
      <c r="C2962" s="128" t="s">
        <v>17</v>
      </c>
      <c r="D2962" s="358">
        <v>17.21</v>
      </c>
      <c r="E2962" s="358">
        <v>17.03</v>
      </c>
      <c r="F2962" s="358">
        <v>16.829999999999998</v>
      </c>
      <c r="G2962" s="358">
        <v>16.829999999999998</v>
      </c>
      <c r="H2962" s="358">
        <v>16.829999999999998</v>
      </c>
      <c r="I2962" s="358">
        <v>15.4</v>
      </c>
      <c r="J2962" s="358">
        <v>13.18</v>
      </c>
      <c r="K2962" s="358">
        <v>13.08</v>
      </c>
      <c r="L2962" s="358">
        <v>13.2</v>
      </c>
      <c r="M2962" s="358">
        <v>14.68</v>
      </c>
      <c r="N2962" s="358">
        <v>18.510000000000002</v>
      </c>
      <c r="O2962" s="358">
        <v>21.51</v>
      </c>
      <c r="P2962" s="358">
        <v>23.2</v>
      </c>
      <c r="Q2962" s="358">
        <v>23.35</v>
      </c>
      <c r="R2962" s="358">
        <v>22.76</v>
      </c>
      <c r="S2962" s="358">
        <v>23.26</v>
      </c>
      <c r="T2962" s="358">
        <v>23.39</v>
      </c>
      <c r="U2962" s="358">
        <v>23.24</v>
      </c>
      <c r="V2962" s="358">
        <v>21.55</v>
      </c>
      <c r="W2962" s="358">
        <v>20.54</v>
      </c>
      <c r="X2962" s="358">
        <v>18.440000000000001</v>
      </c>
      <c r="Y2962" s="358">
        <v>16.7</v>
      </c>
      <c r="Z2962" s="358">
        <v>16.34</v>
      </c>
      <c r="AA2962" s="358">
        <v>16.55</v>
      </c>
      <c r="AB2962" s="20">
        <v>443.60999999999996</v>
      </c>
    </row>
    <row r="2963" spans="2:28" thickTop="1" thickBot="1" x14ac:dyDescent="0.3">
      <c r="B2963" s="279">
        <v>42409</v>
      </c>
      <c r="C2963" s="128" t="s">
        <v>11</v>
      </c>
      <c r="D2963" s="358">
        <v>16.55</v>
      </c>
      <c r="E2963" s="358">
        <v>16.489999999999998</v>
      </c>
      <c r="F2963" s="358">
        <v>16.399999999999999</v>
      </c>
      <c r="G2963" s="358">
        <v>16.46</v>
      </c>
      <c r="H2963" s="358">
        <v>16.55</v>
      </c>
      <c r="I2963" s="358">
        <v>15.93</v>
      </c>
      <c r="J2963" s="358">
        <v>14.59</v>
      </c>
      <c r="K2963" s="358">
        <v>13.71</v>
      </c>
      <c r="L2963" s="358">
        <v>14.57</v>
      </c>
      <c r="M2963" s="358">
        <v>15.6</v>
      </c>
      <c r="N2963" s="358">
        <v>19.600000000000001</v>
      </c>
      <c r="O2963" s="358">
        <v>20.55</v>
      </c>
      <c r="P2963" s="358">
        <v>21.1</v>
      </c>
      <c r="Q2963" s="358">
        <v>21.12</v>
      </c>
      <c r="R2963" s="358">
        <v>21.6</v>
      </c>
      <c r="S2963" s="358">
        <v>21.61</v>
      </c>
      <c r="T2963" s="358">
        <v>21.59</v>
      </c>
      <c r="U2963" s="358">
        <v>21.19</v>
      </c>
      <c r="V2963" s="358">
        <v>20.14</v>
      </c>
      <c r="W2963" s="358">
        <v>19.38</v>
      </c>
      <c r="X2963" s="358">
        <v>18.13</v>
      </c>
      <c r="Y2963" s="358">
        <v>17.43</v>
      </c>
      <c r="Z2963" s="358">
        <v>17.239999999999998</v>
      </c>
      <c r="AA2963" s="358">
        <v>17.23</v>
      </c>
      <c r="AB2963" s="20">
        <v>434.76</v>
      </c>
    </row>
    <row r="2964" spans="2:28" thickTop="1" thickBot="1" x14ac:dyDescent="0.3">
      <c r="B2964" s="279">
        <v>42410</v>
      </c>
      <c r="C2964" s="128" t="s">
        <v>12</v>
      </c>
      <c r="D2964" s="358">
        <v>17.100000000000001</v>
      </c>
      <c r="E2964" s="358">
        <v>16.66</v>
      </c>
      <c r="F2964" s="358">
        <v>16.54</v>
      </c>
      <c r="G2964" s="358">
        <v>16.28</v>
      </c>
      <c r="H2964" s="358">
        <v>16.809999999999999</v>
      </c>
      <c r="I2964" s="358">
        <v>16.5</v>
      </c>
      <c r="J2964" s="358">
        <v>15.8</v>
      </c>
      <c r="K2964" s="358">
        <v>15.85</v>
      </c>
      <c r="L2964" s="358">
        <v>16.13</v>
      </c>
      <c r="M2964" s="358">
        <v>15.96</v>
      </c>
      <c r="N2964" s="358">
        <v>17.36</v>
      </c>
      <c r="O2964" s="358">
        <v>19.12</v>
      </c>
      <c r="P2964" s="358">
        <v>19.55</v>
      </c>
      <c r="Q2964" s="358">
        <v>20.260000000000002</v>
      </c>
      <c r="R2964" s="358">
        <v>19.96</v>
      </c>
      <c r="S2964" s="358">
        <v>20.5</v>
      </c>
      <c r="T2964" s="358">
        <v>20.13</v>
      </c>
      <c r="U2964" s="358">
        <v>20.67</v>
      </c>
      <c r="V2964" s="358">
        <v>19.89</v>
      </c>
      <c r="W2964" s="358">
        <v>18.309999999999999</v>
      </c>
      <c r="X2964" s="358">
        <v>17.059999999999999</v>
      </c>
      <c r="Y2964" s="358">
        <v>16.600000000000001</v>
      </c>
      <c r="Z2964" s="358">
        <v>16.57</v>
      </c>
      <c r="AA2964" s="358">
        <v>16.43</v>
      </c>
      <c r="AB2964" s="20">
        <v>426.04</v>
      </c>
    </row>
    <row r="2965" spans="2:28" thickTop="1" thickBot="1" x14ac:dyDescent="0.3">
      <c r="B2965" s="279">
        <v>42411</v>
      </c>
      <c r="C2965" s="128" t="s">
        <v>13</v>
      </c>
      <c r="D2965" s="358">
        <v>18.445867414504946</v>
      </c>
      <c r="E2965" s="358">
        <v>18.371332865934406</v>
      </c>
      <c r="F2965" s="358">
        <v>18.349832515385209</v>
      </c>
      <c r="G2965" s="358">
        <v>18.295364960660581</v>
      </c>
      <c r="H2965" s="358">
        <v>18.325465451429455</v>
      </c>
      <c r="I2965" s="358">
        <v>17.398083664407569</v>
      </c>
      <c r="J2965" s="358">
        <v>15.669455480252395</v>
      </c>
      <c r="K2965" s="358">
        <v>15.23228168575212</v>
      </c>
      <c r="L2965" s="358">
        <v>15.539020020253949</v>
      </c>
      <c r="M2965" s="358">
        <v>16.65990496221858</v>
      </c>
      <c r="N2965" s="358">
        <v>19.057910726805325</v>
      </c>
      <c r="O2965" s="358">
        <v>20.88830723689335</v>
      </c>
      <c r="P2965" s="358">
        <v>21.797055386772605</v>
      </c>
      <c r="Q2965" s="358">
        <v>22.042159383033415</v>
      </c>
      <c r="R2965" s="358">
        <v>22.305897016436859</v>
      </c>
      <c r="S2965" s="358">
        <v>22.571068006543577</v>
      </c>
      <c r="T2965" s="358">
        <v>22.460699540391055</v>
      </c>
      <c r="U2965" s="358">
        <v>22.318797226766375</v>
      </c>
      <c r="V2965" s="358">
        <v>21.352714808755938</v>
      </c>
      <c r="W2965" s="358">
        <v>20.005359507673127</v>
      </c>
      <c r="X2965" s="358">
        <v>18.923175196697038</v>
      </c>
      <c r="Y2965" s="358">
        <v>18.170662927475259</v>
      </c>
      <c r="Z2965" s="358">
        <v>18.004393549894832</v>
      </c>
      <c r="AA2965" s="358">
        <v>17.815190465061928</v>
      </c>
      <c r="AB2965" s="20">
        <v>459.99999999999977</v>
      </c>
    </row>
    <row r="2966" spans="2:28" thickTop="1" thickBot="1" x14ac:dyDescent="0.3">
      <c r="B2966" s="279">
        <v>42412</v>
      </c>
      <c r="C2966" s="128" t="s">
        <v>14</v>
      </c>
      <c r="D2966" s="358">
        <v>17.260000000000002</v>
      </c>
      <c r="E2966" s="358">
        <v>17.350000000000001</v>
      </c>
      <c r="F2966" s="358">
        <v>17.59</v>
      </c>
      <c r="G2966" s="358">
        <v>17.7</v>
      </c>
      <c r="H2966" s="358">
        <v>17.329999999999998</v>
      </c>
      <c r="I2966" s="358">
        <v>14.9</v>
      </c>
      <c r="J2966" s="358">
        <v>13.38</v>
      </c>
      <c r="K2966" s="358">
        <v>13.58</v>
      </c>
      <c r="L2966" s="358">
        <v>13.35</v>
      </c>
      <c r="M2966" s="358">
        <v>14.65</v>
      </c>
      <c r="N2966" s="358">
        <v>17.57</v>
      </c>
      <c r="O2966" s="358">
        <v>19.62</v>
      </c>
      <c r="P2966" s="358">
        <v>21.87</v>
      </c>
      <c r="Q2966" s="358">
        <v>23.6</v>
      </c>
      <c r="R2966" s="358">
        <v>23.74</v>
      </c>
      <c r="S2966" s="358">
        <v>24.44</v>
      </c>
      <c r="T2966" s="358">
        <v>24.44</v>
      </c>
      <c r="U2966" s="358">
        <v>23.85</v>
      </c>
      <c r="V2966" s="358">
        <v>22.71</v>
      </c>
      <c r="W2966" s="358">
        <v>21.55</v>
      </c>
      <c r="X2966" s="358">
        <v>20.14</v>
      </c>
      <c r="Y2966" s="358">
        <v>19.28</v>
      </c>
      <c r="Z2966" s="358">
        <v>18.64</v>
      </c>
      <c r="AA2966" s="358">
        <v>18.16</v>
      </c>
      <c r="AB2966" s="20">
        <v>456.7</v>
      </c>
    </row>
    <row r="2967" spans="2:28" thickTop="1" thickBot="1" x14ac:dyDescent="0.3">
      <c r="B2967" s="279">
        <v>42413</v>
      </c>
      <c r="C2967" s="128" t="s">
        <v>15</v>
      </c>
      <c r="D2967" s="358">
        <v>18.63008242533132</v>
      </c>
      <c r="E2967" s="358">
        <v>18.437499460535143</v>
      </c>
      <c r="F2967" s="358">
        <v>18.393453575854458</v>
      </c>
      <c r="G2967" s="358">
        <v>18.299096139060953</v>
      </c>
      <c r="H2967" s="358">
        <v>18.424524840676241</v>
      </c>
      <c r="I2967" s="358">
        <v>17.670928343670838</v>
      </c>
      <c r="J2967" s="358">
        <v>15.966720594281528</v>
      </c>
      <c r="K2967" s="358">
        <v>15.430740422729231</v>
      </c>
      <c r="L2967" s="358">
        <v>15.814043166400161</v>
      </c>
      <c r="M2967" s="358">
        <v>16.939876525792471</v>
      </c>
      <c r="N2967" s="358">
        <v>19.523395855212975</v>
      </c>
      <c r="O2967" s="358">
        <v>21.298888092737165</v>
      </c>
      <c r="P2967" s="358">
        <v>22.37453537580112</v>
      </c>
      <c r="Q2967" s="358">
        <v>22.884515693576201</v>
      </c>
      <c r="R2967" s="358">
        <v>23.084533275162386</v>
      </c>
      <c r="S2967" s="358">
        <v>23.266635363035483</v>
      </c>
      <c r="T2967" s="358">
        <v>23.147210195107498</v>
      </c>
      <c r="U2967" s="358">
        <v>23.106125586022937</v>
      </c>
      <c r="V2967" s="358">
        <v>22.050524177744265</v>
      </c>
      <c r="W2967" s="358">
        <v>20.574670703070034</v>
      </c>
      <c r="X2967" s="358">
        <v>19.2763862975678</v>
      </c>
      <c r="Y2967" s="358">
        <v>18.500860494231937</v>
      </c>
      <c r="Z2967" s="358">
        <v>18.490847149969163</v>
      </c>
      <c r="AA2967" s="358">
        <v>18.413906246428759</v>
      </c>
      <c r="AB2967" s="20">
        <v>470.00000000000011</v>
      </c>
    </row>
    <row r="2968" spans="2:28" thickTop="1" thickBot="1" x14ac:dyDescent="0.3">
      <c r="B2968" s="279">
        <v>42414</v>
      </c>
      <c r="C2968" s="128" t="s">
        <v>16</v>
      </c>
      <c r="D2968" s="358">
        <v>17.57</v>
      </c>
      <c r="E2968" s="358">
        <v>17.329999999999998</v>
      </c>
      <c r="F2968" s="358">
        <v>17.2</v>
      </c>
      <c r="G2968" s="358">
        <v>17.2</v>
      </c>
      <c r="H2968" s="358">
        <v>17.2</v>
      </c>
      <c r="I2968" s="358">
        <v>16.559999999999999</v>
      </c>
      <c r="J2968" s="358">
        <v>18.14</v>
      </c>
      <c r="K2968" s="358">
        <v>17.82</v>
      </c>
      <c r="L2968" s="358">
        <v>16.690000000000001</v>
      </c>
      <c r="M2968" s="358">
        <v>15.81</v>
      </c>
      <c r="N2968" s="358">
        <v>18.53</v>
      </c>
      <c r="O2968" s="358">
        <v>20.2</v>
      </c>
      <c r="P2968" s="358">
        <v>21.58</v>
      </c>
      <c r="Q2968" s="358">
        <v>24.22</v>
      </c>
      <c r="R2968" s="358">
        <v>24.42</v>
      </c>
      <c r="S2968" s="358">
        <v>25.55</v>
      </c>
      <c r="T2968" s="358">
        <v>25.76</v>
      </c>
      <c r="U2968" s="358">
        <v>25.88</v>
      </c>
      <c r="V2968" s="358">
        <v>24.2</v>
      </c>
      <c r="W2968" s="358">
        <v>22.85</v>
      </c>
      <c r="X2968" s="358">
        <v>20.54</v>
      </c>
      <c r="Y2968" s="358">
        <v>20.3</v>
      </c>
      <c r="Z2968" s="358">
        <v>19.670000000000002</v>
      </c>
      <c r="AA2968" s="358">
        <v>19.079999999999998</v>
      </c>
      <c r="AB2968" s="20">
        <v>484.3</v>
      </c>
    </row>
    <row r="2969" spans="2:28" thickTop="1" thickBot="1" x14ac:dyDescent="0.3">
      <c r="B2969" s="279">
        <v>42415</v>
      </c>
      <c r="C2969" s="128" t="s">
        <v>17</v>
      </c>
      <c r="D2969" s="358">
        <v>18.95</v>
      </c>
      <c r="E2969" s="358">
        <v>18.850000000000001</v>
      </c>
      <c r="F2969" s="358">
        <v>18.850000000000001</v>
      </c>
      <c r="G2969" s="358">
        <v>18.71</v>
      </c>
      <c r="H2969" s="358">
        <v>18.55</v>
      </c>
      <c r="I2969" s="358">
        <v>17.41</v>
      </c>
      <c r="J2969" s="358">
        <v>15.45</v>
      </c>
      <c r="K2969" s="358">
        <v>14.56</v>
      </c>
      <c r="L2969" s="358">
        <v>14.31</v>
      </c>
      <c r="M2969" s="358">
        <v>16.5</v>
      </c>
      <c r="N2969" s="358">
        <v>19.73</v>
      </c>
      <c r="O2969" s="358">
        <v>21.64</v>
      </c>
      <c r="P2969" s="358">
        <v>23.14</v>
      </c>
      <c r="Q2969" s="358">
        <v>24.12</v>
      </c>
      <c r="R2969" s="358">
        <v>24.82</v>
      </c>
      <c r="S2969" s="358">
        <v>25.49</v>
      </c>
      <c r="T2969" s="358">
        <v>25.57</v>
      </c>
      <c r="U2969" s="358">
        <v>24.95</v>
      </c>
      <c r="V2969" s="358">
        <v>24.12</v>
      </c>
      <c r="W2969" s="358">
        <v>22.85</v>
      </c>
      <c r="X2969" s="358">
        <v>21.77</v>
      </c>
      <c r="Y2969" s="358">
        <v>21</v>
      </c>
      <c r="Z2969" s="358">
        <v>20.3</v>
      </c>
      <c r="AA2969" s="358">
        <v>20.11</v>
      </c>
      <c r="AB2969" s="20">
        <v>491.75</v>
      </c>
    </row>
    <row r="2970" spans="2:28" thickTop="1" thickBot="1" x14ac:dyDescent="0.3">
      <c r="B2970" s="279">
        <v>42416</v>
      </c>
      <c r="C2970" s="128" t="s">
        <v>11</v>
      </c>
      <c r="D2970" s="358">
        <v>20.05</v>
      </c>
      <c r="E2970" s="358">
        <v>19.899999999999999</v>
      </c>
      <c r="F2970" s="358">
        <v>19.809999999999999</v>
      </c>
      <c r="G2970" s="358">
        <v>19.809999999999999</v>
      </c>
      <c r="H2970" s="358">
        <v>19.27</v>
      </c>
      <c r="I2970" s="358">
        <v>18.47</v>
      </c>
      <c r="J2970" s="358">
        <v>16.37</v>
      </c>
      <c r="K2970" s="358">
        <v>16.55</v>
      </c>
      <c r="L2970" s="358">
        <v>17.010000000000002</v>
      </c>
      <c r="M2970" s="358">
        <v>17.05</v>
      </c>
      <c r="N2970" s="358">
        <v>19.89</v>
      </c>
      <c r="O2970" s="358">
        <v>21.79</v>
      </c>
      <c r="P2970" s="358">
        <v>23.16</v>
      </c>
      <c r="Q2970" s="358">
        <v>25.15</v>
      </c>
      <c r="R2970" s="358">
        <v>25.34</v>
      </c>
      <c r="S2970" s="358">
        <v>25.52</v>
      </c>
      <c r="T2970" s="358">
        <v>25.44</v>
      </c>
      <c r="U2970" s="358">
        <v>25.01</v>
      </c>
      <c r="V2970" s="358">
        <v>24.18</v>
      </c>
      <c r="W2970" s="358">
        <v>22.96</v>
      </c>
      <c r="X2970" s="358">
        <v>20.95</v>
      </c>
      <c r="Y2970" s="358">
        <v>20.28</v>
      </c>
      <c r="Z2970" s="358">
        <v>19.850000000000001</v>
      </c>
      <c r="AA2970" s="358">
        <v>19.72</v>
      </c>
      <c r="AB2970" s="20">
        <v>503.53</v>
      </c>
    </row>
    <row r="2971" spans="2:28" thickTop="1" thickBot="1" x14ac:dyDescent="0.3">
      <c r="B2971" s="279">
        <v>42417</v>
      </c>
      <c r="C2971" s="128" t="s">
        <v>12</v>
      </c>
      <c r="D2971" s="358">
        <v>20.07</v>
      </c>
      <c r="E2971" s="358">
        <v>20.07</v>
      </c>
      <c r="F2971" s="358">
        <v>20.07</v>
      </c>
      <c r="G2971" s="358">
        <v>19.96</v>
      </c>
      <c r="H2971" s="358">
        <v>19.79</v>
      </c>
      <c r="I2971" s="358">
        <v>17.559999999999999</v>
      </c>
      <c r="J2971" s="358">
        <v>16.899999999999999</v>
      </c>
      <c r="K2971" s="358">
        <v>16.52</v>
      </c>
      <c r="L2971" s="358">
        <v>16.3</v>
      </c>
      <c r="M2971" s="358">
        <v>18.47</v>
      </c>
      <c r="N2971" s="358">
        <v>21.35</v>
      </c>
      <c r="O2971" s="358">
        <v>23.24</v>
      </c>
      <c r="P2971" s="358">
        <v>25.07</v>
      </c>
      <c r="Q2971" s="358">
        <v>25.43</v>
      </c>
      <c r="R2971" s="358">
        <v>25.86</v>
      </c>
      <c r="S2971" s="358">
        <v>25.29</v>
      </c>
      <c r="T2971" s="358">
        <v>25.4</v>
      </c>
      <c r="U2971" s="358">
        <v>25</v>
      </c>
      <c r="V2971" s="358">
        <v>23.33</v>
      </c>
      <c r="W2971" s="358">
        <v>22.61</v>
      </c>
      <c r="X2971" s="358">
        <v>20.399999999999999</v>
      </c>
      <c r="Y2971" s="358">
        <v>18.72</v>
      </c>
      <c r="Z2971" s="358">
        <v>19.62</v>
      </c>
      <c r="AA2971" s="358">
        <v>19.61</v>
      </c>
      <c r="AB2971" s="20">
        <v>506.64</v>
      </c>
    </row>
    <row r="2972" spans="2:28" thickTop="1" thickBot="1" x14ac:dyDescent="0.3">
      <c r="B2972" s="279">
        <v>42418</v>
      </c>
      <c r="C2972" s="128" t="s">
        <v>13</v>
      </c>
      <c r="D2972" s="358">
        <v>19.73</v>
      </c>
      <c r="E2972" s="358">
        <v>18.37</v>
      </c>
      <c r="F2972" s="358">
        <v>19.579999999999998</v>
      </c>
      <c r="G2972" s="358">
        <v>19.61</v>
      </c>
      <c r="H2972" s="358">
        <v>19.510000000000002</v>
      </c>
      <c r="I2972" s="358">
        <v>18.29</v>
      </c>
      <c r="J2972" s="358">
        <v>16.670000000000002</v>
      </c>
      <c r="K2972" s="358">
        <v>16.579999999999998</v>
      </c>
      <c r="L2972" s="358">
        <v>16.78</v>
      </c>
      <c r="M2972" s="358">
        <v>19.03</v>
      </c>
      <c r="N2972" s="358">
        <v>20.76</v>
      </c>
      <c r="O2972" s="358">
        <v>22.12</v>
      </c>
      <c r="P2972" s="358">
        <v>24.14</v>
      </c>
      <c r="Q2972" s="358">
        <v>24.29</v>
      </c>
      <c r="R2972" s="358">
        <v>24.94</v>
      </c>
      <c r="S2972" s="358">
        <v>24.43</v>
      </c>
      <c r="T2972" s="358">
        <v>24.19</v>
      </c>
      <c r="U2972" s="358">
        <v>24.32</v>
      </c>
      <c r="V2972" s="358">
        <v>23.85</v>
      </c>
      <c r="W2972" s="358">
        <v>21.85</v>
      </c>
      <c r="X2972" s="358">
        <v>20.55</v>
      </c>
      <c r="Y2972" s="358">
        <v>20.329999999999998</v>
      </c>
      <c r="Z2972" s="358">
        <v>20.02</v>
      </c>
      <c r="AA2972" s="358">
        <v>19.87</v>
      </c>
      <c r="AB2972" s="20">
        <v>499.81</v>
      </c>
    </row>
    <row r="2973" spans="2:28" thickTop="1" thickBot="1" x14ac:dyDescent="0.3">
      <c r="B2973" s="279">
        <v>42419</v>
      </c>
      <c r="C2973" s="128" t="s">
        <v>14</v>
      </c>
      <c r="D2973" s="358">
        <v>19.86</v>
      </c>
      <c r="E2973" s="358">
        <v>19.86</v>
      </c>
      <c r="F2973" s="358">
        <v>19.86</v>
      </c>
      <c r="G2973" s="358">
        <v>19.62</v>
      </c>
      <c r="H2973" s="358">
        <v>19.57</v>
      </c>
      <c r="I2973" s="358">
        <v>18.989999999999998</v>
      </c>
      <c r="J2973" s="358">
        <v>17.41</v>
      </c>
      <c r="K2973" s="358">
        <v>17.38</v>
      </c>
      <c r="L2973" s="358">
        <v>17.52</v>
      </c>
      <c r="M2973" s="358">
        <v>17.87</v>
      </c>
      <c r="N2973" s="358">
        <v>21.53</v>
      </c>
      <c r="O2973" s="358">
        <v>22.38</v>
      </c>
      <c r="P2973" s="358">
        <v>24</v>
      </c>
      <c r="Q2973" s="358">
        <v>24.54</v>
      </c>
      <c r="R2973" s="358">
        <v>26.25</v>
      </c>
      <c r="S2973" s="358">
        <v>27.56</v>
      </c>
      <c r="T2973" s="358">
        <v>27</v>
      </c>
      <c r="U2973" s="358">
        <v>25.42</v>
      </c>
      <c r="V2973" s="358">
        <v>24.69</v>
      </c>
      <c r="W2973" s="358">
        <v>23.52</v>
      </c>
      <c r="X2973" s="358">
        <v>21.87</v>
      </c>
      <c r="Y2973" s="358">
        <v>21.13</v>
      </c>
      <c r="Z2973" s="358">
        <v>20.11</v>
      </c>
      <c r="AA2973" s="358">
        <v>20.059999999999999</v>
      </c>
      <c r="AB2973" s="20">
        <v>518</v>
      </c>
    </row>
    <row r="2974" spans="2:28" thickTop="1" thickBot="1" x14ac:dyDescent="0.3">
      <c r="B2974" s="279">
        <v>42420</v>
      </c>
      <c r="C2974" s="128" t="s">
        <v>15</v>
      </c>
      <c r="D2974" s="358">
        <v>19.96</v>
      </c>
      <c r="E2974" s="358">
        <v>19.77</v>
      </c>
      <c r="F2974" s="358">
        <v>19.309999999999999</v>
      </c>
      <c r="G2974" s="358">
        <v>19.309999999999999</v>
      </c>
      <c r="H2974" s="358">
        <v>19.309999999999999</v>
      </c>
      <c r="I2974" s="358">
        <v>17.670000000000002</v>
      </c>
      <c r="J2974" s="358">
        <v>16.77</v>
      </c>
      <c r="K2974" s="358">
        <v>16.52</v>
      </c>
      <c r="L2974" s="358">
        <v>16.73</v>
      </c>
      <c r="M2974" s="358">
        <v>19.04</v>
      </c>
      <c r="N2974" s="358">
        <v>21.73</v>
      </c>
      <c r="O2974" s="358">
        <v>23.48</v>
      </c>
      <c r="P2974" s="358">
        <v>24.69</v>
      </c>
      <c r="Q2974" s="358">
        <v>26.26</v>
      </c>
      <c r="R2974" s="358">
        <v>27.29</v>
      </c>
      <c r="S2974" s="358">
        <v>26.97</v>
      </c>
      <c r="T2974" s="358">
        <v>25.83</v>
      </c>
      <c r="U2974" s="358">
        <v>25.07</v>
      </c>
      <c r="V2974" s="358">
        <v>24.04</v>
      </c>
      <c r="W2974" s="358">
        <v>22.67</v>
      </c>
      <c r="X2974" s="358">
        <v>20.93</v>
      </c>
      <c r="Y2974" s="358">
        <v>21.05</v>
      </c>
      <c r="Z2974" s="358">
        <v>20.87</v>
      </c>
      <c r="AA2974" s="358">
        <v>20.71</v>
      </c>
      <c r="AB2974" s="20">
        <v>515.98000000000013</v>
      </c>
    </row>
    <row r="2975" spans="2:28" thickTop="1" thickBot="1" x14ac:dyDescent="0.3">
      <c r="B2975" s="279">
        <v>42421</v>
      </c>
      <c r="C2975" s="128" t="s">
        <v>16</v>
      </c>
      <c r="D2975" s="358">
        <v>20.57</v>
      </c>
      <c r="E2975" s="358">
        <v>20.58</v>
      </c>
      <c r="F2975" s="358">
        <v>20.57</v>
      </c>
      <c r="G2975" s="358">
        <v>20.57</v>
      </c>
      <c r="H2975" s="358">
        <v>20.28</v>
      </c>
      <c r="I2975" s="358">
        <v>20.2</v>
      </c>
      <c r="J2975" s="358">
        <v>17.14</v>
      </c>
      <c r="K2975" s="358">
        <v>15.27</v>
      </c>
      <c r="L2975" s="358">
        <v>16.329999999999998</v>
      </c>
      <c r="M2975" s="358">
        <v>18.47</v>
      </c>
      <c r="N2975" s="358">
        <v>22.07</v>
      </c>
      <c r="O2975" s="358">
        <v>24.63</v>
      </c>
      <c r="P2975" s="358">
        <v>25.16</v>
      </c>
      <c r="Q2975" s="358">
        <v>26.1</v>
      </c>
      <c r="R2975" s="358">
        <v>26.93</v>
      </c>
      <c r="S2975" s="358">
        <v>27.08</v>
      </c>
      <c r="T2975" s="358">
        <v>26.42</v>
      </c>
      <c r="U2975" s="358">
        <v>25.34</v>
      </c>
      <c r="V2975" s="358">
        <v>24.21</v>
      </c>
      <c r="W2975" s="358">
        <v>22.37</v>
      </c>
      <c r="X2975" s="358">
        <v>21.82</v>
      </c>
      <c r="Y2975" s="358">
        <v>20.93</v>
      </c>
      <c r="Z2975" s="358">
        <v>20.51</v>
      </c>
      <c r="AA2975" s="358">
        <v>20.46</v>
      </c>
      <c r="AB2975" s="20">
        <v>524.01</v>
      </c>
    </row>
    <row r="2976" spans="2:28" thickTop="1" thickBot="1" x14ac:dyDescent="0.3">
      <c r="B2976" s="279">
        <v>42422</v>
      </c>
      <c r="C2976" s="128" t="s">
        <v>17</v>
      </c>
      <c r="D2976" s="358">
        <v>19.95</v>
      </c>
      <c r="E2976" s="358">
        <v>20.32</v>
      </c>
      <c r="F2976" s="358">
        <v>20.66</v>
      </c>
      <c r="G2976" s="358">
        <v>20.66</v>
      </c>
      <c r="H2976" s="358">
        <v>20.39</v>
      </c>
      <c r="I2976" s="358">
        <v>19.41</v>
      </c>
      <c r="J2976" s="358">
        <v>18.190000000000001</v>
      </c>
      <c r="K2976" s="358">
        <v>18.21</v>
      </c>
      <c r="L2976" s="358">
        <v>18.5</v>
      </c>
      <c r="M2976" s="358">
        <v>19.850000000000001</v>
      </c>
      <c r="N2976" s="358">
        <v>21.95</v>
      </c>
      <c r="O2976" s="358">
        <v>23.47</v>
      </c>
      <c r="P2976" s="358">
        <v>24.53</v>
      </c>
      <c r="Q2976" s="358">
        <v>25.7</v>
      </c>
      <c r="R2976" s="358">
        <v>26.43</v>
      </c>
      <c r="S2976" s="358">
        <v>26.41</v>
      </c>
      <c r="T2976" s="358">
        <v>25.74</v>
      </c>
      <c r="U2976" s="358">
        <v>25.01</v>
      </c>
      <c r="V2976" s="358">
        <v>23.84</v>
      </c>
      <c r="W2976" s="358">
        <v>22.97</v>
      </c>
      <c r="X2976" s="358">
        <v>22.67</v>
      </c>
      <c r="Y2976" s="358">
        <v>21.83</v>
      </c>
      <c r="Z2976" s="358">
        <v>21.38</v>
      </c>
      <c r="AA2976" s="358">
        <v>20.89</v>
      </c>
      <c r="AB2976" s="20">
        <v>528.95999999999992</v>
      </c>
    </row>
    <row r="2977" spans="2:28" thickTop="1" thickBot="1" x14ac:dyDescent="0.3">
      <c r="B2977" s="279">
        <v>42423</v>
      </c>
      <c r="C2977" s="128" t="s">
        <v>11</v>
      </c>
      <c r="D2977" s="358">
        <v>21.16</v>
      </c>
      <c r="E2977" s="358">
        <v>21.19</v>
      </c>
      <c r="F2977" s="358">
        <v>21.04</v>
      </c>
      <c r="G2977" s="358">
        <v>20.76</v>
      </c>
      <c r="H2977" s="358">
        <v>20.65</v>
      </c>
      <c r="I2977" s="358">
        <v>19.37</v>
      </c>
      <c r="J2977" s="358">
        <v>18.23</v>
      </c>
      <c r="K2977" s="358">
        <v>18.38</v>
      </c>
      <c r="L2977" s="358">
        <v>18.16</v>
      </c>
      <c r="M2977" s="358">
        <v>20.41</v>
      </c>
      <c r="N2977" s="358">
        <v>22.95</v>
      </c>
      <c r="O2977" s="358">
        <v>21.59</v>
      </c>
      <c r="P2977" s="358">
        <v>26.42</v>
      </c>
      <c r="Q2977" s="358">
        <v>28.33</v>
      </c>
      <c r="R2977" s="358">
        <v>29.34</v>
      </c>
      <c r="S2977" s="358">
        <v>29.58</v>
      </c>
      <c r="T2977" s="358">
        <v>29.49</v>
      </c>
      <c r="U2977" s="358">
        <v>29.2</v>
      </c>
      <c r="V2977" s="358">
        <v>28.17</v>
      </c>
      <c r="W2977" s="358">
        <v>26.31</v>
      </c>
      <c r="X2977" s="358">
        <v>23.75</v>
      </c>
      <c r="Y2977" s="358">
        <v>23.29</v>
      </c>
      <c r="Z2977" s="358">
        <v>22.71</v>
      </c>
      <c r="AA2977" s="358">
        <v>22.68</v>
      </c>
      <c r="AB2977" s="20">
        <v>563.16</v>
      </c>
    </row>
    <row r="2978" spans="2:28" ht="15" customHeight="1" thickTop="1" thickBot="1" x14ac:dyDescent="0.3">
      <c r="B2978" s="279">
        <v>42424</v>
      </c>
      <c r="C2978" s="128" t="s">
        <v>12</v>
      </c>
      <c r="D2978" s="358">
        <v>22.63</v>
      </c>
      <c r="E2978" s="358">
        <v>22.54</v>
      </c>
      <c r="F2978" s="358">
        <v>22.16</v>
      </c>
      <c r="G2978" s="358">
        <v>22.09</v>
      </c>
      <c r="H2978" s="358">
        <v>22.01</v>
      </c>
      <c r="I2978" s="358">
        <v>19.43</v>
      </c>
      <c r="J2978" s="358">
        <v>19.329999999999998</v>
      </c>
      <c r="K2978" s="358">
        <v>18.12</v>
      </c>
      <c r="L2978" s="358">
        <v>19.579999999999998</v>
      </c>
      <c r="M2978" s="358">
        <v>21.33</v>
      </c>
      <c r="N2978" s="358">
        <v>21.55</v>
      </c>
      <c r="O2978" s="358">
        <v>21.92</v>
      </c>
      <c r="P2978" s="358">
        <v>23.05</v>
      </c>
      <c r="Q2978" s="358">
        <v>22.83</v>
      </c>
      <c r="R2978" s="358">
        <v>23.06</v>
      </c>
      <c r="S2978" s="358">
        <v>22.75</v>
      </c>
      <c r="T2978" s="358">
        <v>23.05</v>
      </c>
      <c r="U2978" s="358">
        <v>22.54</v>
      </c>
      <c r="V2978" s="358">
        <v>21.88</v>
      </c>
      <c r="W2978" s="358">
        <v>20.82</v>
      </c>
      <c r="X2978" s="358">
        <v>19.68</v>
      </c>
      <c r="Y2978" s="358">
        <v>18.72</v>
      </c>
      <c r="Z2978" s="358">
        <v>18.28</v>
      </c>
      <c r="AA2978" s="358">
        <v>18.13</v>
      </c>
      <c r="AB2978" s="20">
        <v>507.48</v>
      </c>
    </row>
    <row r="2979" spans="2:28" thickTop="1" thickBot="1" x14ac:dyDescent="0.3">
      <c r="B2979" s="279">
        <v>42425</v>
      </c>
      <c r="C2979" s="128" t="s">
        <v>13</v>
      </c>
      <c r="D2979" s="358">
        <v>18.12</v>
      </c>
      <c r="E2979" s="358">
        <v>17.649999999999999</v>
      </c>
      <c r="F2979" s="358">
        <v>17.84</v>
      </c>
      <c r="G2979" s="358">
        <v>17.579999999999998</v>
      </c>
      <c r="H2979" s="358">
        <v>17.43</v>
      </c>
      <c r="I2979" s="358">
        <v>15.64</v>
      </c>
      <c r="J2979" s="358">
        <v>14.61</v>
      </c>
      <c r="K2979" s="358">
        <v>14.61</v>
      </c>
      <c r="L2979" s="358">
        <v>14.79</v>
      </c>
      <c r="M2979" s="358">
        <v>17.149999999999999</v>
      </c>
      <c r="N2979" s="358">
        <v>18.489999999999998</v>
      </c>
      <c r="O2979" s="358">
        <v>19.61</v>
      </c>
      <c r="P2979" s="358">
        <v>21</v>
      </c>
      <c r="Q2979" s="358">
        <v>21.82</v>
      </c>
      <c r="R2979" s="358">
        <v>21.56</v>
      </c>
      <c r="S2979" s="358">
        <v>22.43</v>
      </c>
      <c r="T2979" s="358">
        <v>22.5</v>
      </c>
      <c r="U2979" s="358">
        <v>22.26</v>
      </c>
      <c r="V2979" s="358">
        <v>21.25</v>
      </c>
      <c r="W2979" s="358">
        <v>19.86</v>
      </c>
      <c r="X2979" s="358">
        <v>19.82</v>
      </c>
      <c r="Y2979" s="358">
        <v>19.079999999999998</v>
      </c>
      <c r="Z2979" s="358">
        <v>18.920000000000002</v>
      </c>
      <c r="AA2979" s="358">
        <v>17.96</v>
      </c>
      <c r="AB2979" s="20">
        <v>451.98</v>
      </c>
    </row>
    <row r="2980" spans="2:28" thickTop="1" thickBot="1" x14ac:dyDescent="0.3">
      <c r="B2980" s="279">
        <v>42426</v>
      </c>
      <c r="C2980" s="128" t="s">
        <v>14</v>
      </c>
      <c r="D2980" s="358">
        <v>18.12</v>
      </c>
      <c r="E2980" s="358">
        <v>18.13</v>
      </c>
      <c r="F2980" s="358">
        <v>17.899999999999999</v>
      </c>
      <c r="G2980" s="358">
        <v>17.96</v>
      </c>
      <c r="H2980" s="358">
        <v>17.82</v>
      </c>
      <c r="I2980" s="358">
        <v>16.07</v>
      </c>
      <c r="J2980" s="358">
        <v>16.989999999999998</v>
      </c>
      <c r="K2980" s="358">
        <v>16.88</v>
      </c>
      <c r="L2980" s="358">
        <v>17.47</v>
      </c>
      <c r="M2980" s="358">
        <v>19.170000000000002</v>
      </c>
      <c r="N2980" s="358">
        <v>20.92</v>
      </c>
      <c r="O2980" s="358">
        <v>21.28</v>
      </c>
      <c r="P2980" s="358">
        <v>22.9</v>
      </c>
      <c r="Q2980" s="358">
        <v>23.3</v>
      </c>
      <c r="R2980" s="358">
        <v>23.66</v>
      </c>
      <c r="S2980" s="358">
        <v>22.79</v>
      </c>
      <c r="T2980" s="358">
        <v>23.1</v>
      </c>
      <c r="U2980" s="358">
        <v>22.15</v>
      </c>
      <c r="V2980" s="358">
        <v>22.24</v>
      </c>
      <c r="W2980" s="358">
        <v>21.01</v>
      </c>
      <c r="X2980" s="358">
        <v>19.55</v>
      </c>
      <c r="Y2980" s="358">
        <v>19.27</v>
      </c>
      <c r="Z2980" s="358">
        <v>19.23</v>
      </c>
      <c r="AA2980" s="358">
        <v>19.23</v>
      </c>
      <c r="AB2980" s="20">
        <v>477.1400000000001</v>
      </c>
    </row>
    <row r="2981" spans="2:28" thickTop="1" thickBot="1" x14ac:dyDescent="0.3">
      <c r="B2981" s="279">
        <v>42427</v>
      </c>
      <c r="C2981" s="128" t="s">
        <v>15</v>
      </c>
      <c r="D2981" s="358">
        <v>19.09</v>
      </c>
      <c r="E2981" s="358">
        <v>18.96</v>
      </c>
      <c r="F2981" s="358">
        <v>18.75</v>
      </c>
      <c r="G2981" s="358">
        <v>18.75</v>
      </c>
      <c r="H2981" s="358">
        <v>18.62</v>
      </c>
      <c r="I2981" s="358">
        <v>17.850000000000001</v>
      </c>
      <c r="J2981" s="358">
        <v>16.73</v>
      </c>
      <c r="K2981" s="358">
        <v>16.190000000000001</v>
      </c>
      <c r="L2981" s="358">
        <v>16.38</v>
      </c>
      <c r="M2981" s="358">
        <v>17.93</v>
      </c>
      <c r="N2981" s="358">
        <v>19</v>
      </c>
      <c r="O2981" s="358">
        <v>20.77</v>
      </c>
      <c r="P2981" s="358">
        <v>22.73</v>
      </c>
      <c r="Q2981" s="358">
        <v>23.78</v>
      </c>
      <c r="R2981" s="358">
        <v>23.25</v>
      </c>
      <c r="S2981" s="358">
        <v>23.27</v>
      </c>
      <c r="T2981" s="358">
        <v>23.17</v>
      </c>
      <c r="U2981" s="358">
        <v>22.86</v>
      </c>
      <c r="V2981" s="358">
        <v>21.75</v>
      </c>
      <c r="W2981" s="358">
        <v>20.350000000000001</v>
      </c>
      <c r="X2981" s="358">
        <v>19.350000000000001</v>
      </c>
      <c r="Y2981" s="358">
        <v>19.13</v>
      </c>
      <c r="Z2981" s="358">
        <v>18.96</v>
      </c>
      <c r="AA2981" s="358">
        <v>18.77</v>
      </c>
      <c r="AB2981" s="20">
        <v>476.39</v>
      </c>
    </row>
    <row r="2982" spans="2:28" thickTop="1" thickBot="1" x14ac:dyDescent="0.3">
      <c r="B2982" s="279">
        <v>42428</v>
      </c>
      <c r="C2982" s="128" t="s">
        <v>16</v>
      </c>
      <c r="D2982" s="358">
        <v>18.760000000000002</v>
      </c>
      <c r="E2982" s="358">
        <v>18.98</v>
      </c>
      <c r="F2982" s="358">
        <v>19.25</v>
      </c>
      <c r="G2982" s="358">
        <v>19.22</v>
      </c>
      <c r="H2982" s="358">
        <v>19.02</v>
      </c>
      <c r="I2982" s="358">
        <v>18.89</v>
      </c>
      <c r="J2982" s="358">
        <v>18.27</v>
      </c>
      <c r="K2982" s="358">
        <v>17.16</v>
      </c>
      <c r="L2982" s="358">
        <v>17.649999999999999</v>
      </c>
      <c r="M2982" s="358">
        <v>18.68</v>
      </c>
      <c r="N2982" s="358">
        <v>19.989999999999998</v>
      </c>
      <c r="O2982" s="358">
        <v>21.92</v>
      </c>
      <c r="P2982" s="358">
        <v>22.36</v>
      </c>
      <c r="Q2982" s="358">
        <v>23.81</v>
      </c>
      <c r="R2982" s="358">
        <v>24.17</v>
      </c>
      <c r="S2982" s="358">
        <v>24.5</v>
      </c>
      <c r="T2982" s="358">
        <v>24.32</v>
      </c>
      <c r="U2982" s="358">
        <v>23.94</v>
      </c>
      <c r="V2982" s="358">
        <v>23.49</v>
      </c>
      <c r="W2982" s="358">
        <v>22.46</v>
      </c>
      <c r="X2982" s="358">
        <v>21.79</v>
      </c>
      <c r="Y2982" s="358">
        <v>21.57</v>
      </c>
      <c r="Z2982" s="358">
        <v>20.94</v>
      </c>
      <c r="AA2982" s="358">
        <v>20.59</v>
      </c>
      <c r="AB2982" s="20">
        <v>501.73</v>
      </c>
    </row>
    <row r="2983" spans="2:28" thickTop="1" thickBot="1" x14ac:dyDescent="0.3">
      <c r="B2983" s="279">
        <v>42429</v>
      </c>
      <c r="C2983" s="128" t="s">
        <v>17</v>
      </c>
      <c r="D2983" s="358">
        <v>20.59</v>
      </c>
      <c r="E2983" s="358">
        <v>20.59</v>
      </c>
      <c r="F2983" s="358">
        <v>20.59</v>
      </c>
      <c r="G2983" s="358">
        <v>20.53</v>
      </c>
      <c r="H2983" s="358">
        <v>20.350000000000001</v>
      </c>
      <c r="I2983" s="358">
        <v>19.649999999999999</v>
      </c>
      <c r="J2983" s="358">
        <v>18.66</v>
      </c>
      <c r="K2983" s="358">
        <v>18.53</v>
      </c>
      <c r="L2983" s="358">
        <v>18.170000000000002</v>
      </c>
      <c r="M2983" s="358">
        <v>18.95</v>
      </c>
      <c r="N2983" s="358">
        <v>19.84</v>
      </c>
      <c r="O2983" s="358">
        <v>22.64</v>
      </c>
      <c r="P2983" s="358">
        <v>23.51</v>
      </c>
      <c r="Q2983" s="358">
        <v>23.77</v>
      </c>
      <c r="R2983" s="358">
        <v>24.47</v>
      </c>
      <c r="S2983" s="358">
        <v>25.03</v>
      </c>
      <c r="T2983" s="364">
        <v>25.03</v>
      </c>
      <c r="U2983" s="358">
        <v>24.01</v>
      </c>
      <c r="V2983" s="358">
        <v>23.19</v>
      </c>
      <c r="W2983" s="358">
        <v>22.12</v>
      </c>
      <c r="X2983" s="358">
        <v>21.12</v>
      </c>
      <c r="Y2983" s="358">
        <v>20.16</v>
      </c>
      <c r="Z2983" s="358">
        <v>20.16</v>
      </c>
      <c r="AA2983" s="358">
        <v>20.16</v>
      </c>
      <c r="AB2983" s="20">
        <v>511.82000000000005</v>
      </c>
    </row>
    <row r="2984" spans="2:28" thickTop="1" thickBot="1" x14ac:dyDescent="0.3">
      <c r="B2984" s="279">
        <v>42430</v>
      </c>
      <c r="C2984" s="128" t="s">
        <v>11</v>
      </c>
      <c r="D2984" s="358">
        <v>20.079999999999998</v>
      </c>
      <c r="E2984" s="358">
        <v>20.11</v>
      </c>
      <c r="F2984" s="358">
        <v>20.010000000000002</v>
      </c>
      <c r="G2984" s="358">
        <v>20.010000000000002</v>
      </c>
      <c r="H2984" s="358">
        <v>19.91</v>
      </c>
      <c r="I2984" s="358">
        <v>19.399999999999999</v>
      </c>
      <c r="J2984" s="358">
        <v>19</v>
      </c>
      <c r="K2984" s="358">
        <v>18.420000000000002</v>
      </c>
      <c r="L2984" s="358">
        <v>19.100000000000001</v>
      </c>
      <c r="M2984" s="358">
        <v>19.86</v>
      </c>
      <c r="N2984" s="358">
        <v>20.52</v>
      </c>
      <c r="O2984" s="358">
        <v>22.55</v>
      </c>
      <c r="P2984" s="358">
        <v>23.75</v>
      </c>
      <c r="Q2984" s="358">
        <v>24.82</v>
      </c>
      <c r="R2984" s="358">
        <v>25.46</v>
      </c>
      <c r="S2984" s="358">
        <v>24.95</v>
      </c>
      <c r="T2984" s="358">
        <v>25.39</v>
      </c>
      <c r="U2984" s="358">
        <v>24.62</v>
      </c>
      <c r="V2984" s="358">
        <v>23.74</v>
      </c>
      <c r="W2984" s="358">
        <v>22.33</v>
      </c>
      <c r="X2984" s="358">
        <v>21.74</v>
      </c>
      <c r="Y2984" s="358">
        <v>20.96</v>
      </c>
      <c r="Z2984" s="358">
        <v>20.62</v>
      </c>
      <c r="AA2984" s="358">
        <v>20.04</v>
      </c>
      <c r="AB2984" s="20">
        <v>517.39</v>
      </c>
    </row>
    <row r="2985" spans="2:28" thickTop="1" thickBot="1" x14ac:dyDescent="0.3">
      <c r="B2985" s="279">
        <v>42431</v>
      </c>
      <c r="C2985" s="128" t="s">
        <v>12</v>
      </c>
      <c r="D2985" s="358">
        <v>20.03</v>
      </c>
      <c r="E2985" s="358">
        <v>19.809999999999999</v>
      </c>
      <c r="F2985" s="358">
        <v>19.46</v>
      </c>
      <c r="G2985" s="358">
        <v>19.46</v>
      </c>
      <c r="H2985" s="358">
        <v>19.440000000000001</v>
      </c>
      <c r="I2985" s="358">
        <v>19.41</v>
      </c>
      <c r="J2985" s="358">
        <v>18.93</v>
      </c>
      <c r="K2985" s="358">
        <v>18.11</v>
      </c>
      <c r="L2985" s="358">
        <v>17.920000000000002</v>
      </c>
      <c r="M2985" s="358">
        <v>18.78</v>
      </c>
      <c r="N2985" s="358">
        <v>19.66</v>
      </c>
      <c r="O2985" s="358">
        <v>20.23</v>
      </c>
      <c r="P2985" s="358">
        <v>21.5</v>
      </c>
      <c r="Q2985" s="358">
        <v>22.06</v>
      </c>
      <c r="R2985" s="358">
        <v>21.67</v>
      </c>
      <c r="S2985" s="358">
        <v>21.74</v>
      </c>
      <c r="T2985" s="358">
        <v>21.29</v>
      </c>
      <c r="U2985" s="358">
        <v>21.22</v>
      </c>
      <c r="V2985" s="358">
        <v>21.14</v>
      </c>
      <c r="W2985" s="358">
        <v>20.65</v>
      </c>
      <c r="X2985" s="358">
        <v>19.87</v>
      </c>
      <c r="Y2985" s="358">
        <v>19.600000000000001</v>
      </c>
      <c r="Z2985" s="358">
        <v>19.260000000000002</v>
      </c>
      <c r="AA2985" s="358">
        <v>19.149999999999999</v>
      </c>
      <c r="AB2985" s="20">
        <v>480.39</v>
      </c>
    </row>
    <row r="2986" spans="2:28" thickTop="1" thickBot="1" x14ac:dyDescent="0.3">
      <c r="B2986" s="279">
        <v>42432</v>
      </c>
      <c r="C2986" s="128" t="s">
        <v>13</v>
      </c>
      <c r="D2986" s="358">
        <v>19.149999999999999</v>
      </c>
      <c r="E2986" s="358">
        <v>19.37</v>
      </c>
      <c r="F2986" s="358">
        <v>19.75</v>
      </c>
      <c r="G2986" s="358">
        <v>19.75</v>
      </c>
      <c r="H2986" s="358">
        <v>19.75</v>
      </c>
      <c r="I2986" s="358">
        <v>19.350000000000001</v>
      </c>
      <c r="J2986" s="358">
        <v>18.899999999999999</v>
      </c>
      <c r="K2986" s="358">
        <v>18.45</v>
      </c>
      <c r="L2986" s="358">
        <v>18.440000000000001</v>
      </c>
      <c r="M2986" s="358">
        <v>18.84</v>
      </c>
      <c r="N2986" s="358">
        <v>20.88</v>
      </c>
      <c r="O2986" s="358">
        <v>21.64</v>
      </c>
      <c r="P2986" s="358">
        <v>23.48</v>
      </c>
      <c r="Q2986" s="358">
        <v>23.97</v>
      </c>
      <c r="R2986" s="358">
        <v>24.32</v>
      </c>
      <c r="S2986" s="358">
        <v>24.35</v>
      </c>
      <c r="T2986" s="358">
        <v>24.1</v>
      </c>
      <c r="U2986" s="358">
        <v>23.6</v>
      </c>
      <c r="V2986" s="358">
        <v>22.46</v>
      </c>
      <c r="W2986" s="358">
        <v>21.92</v>
      </c>
      <c r="X2986" s="358">
        <v>20.51</v>
      </c>
      <c r="Y2986" s="358">
        <v>20.239999999999998</v>
      </c>
      <c r="Z2986" s="358">
        <v>20.239999999999998</v>
      </c>
      <c r="AA2986" s="358">
        <v>20.13</v>
      </c>
      <c r="AB2986" s="20">
        <v>503.59000000000009</v>
      </c>
    </row>
    <row r="2987" spans="2:28" thickTop="1" thickBot="1" x14ac:dyDescent="0.3">
      <c r="B2987" s="279">
        <v>42433</v>
      </c>
      <c r="C2987" s="128" t="s">
        <v>14</v>
      </c>
      <c r="D2987" s="358">
        <v>20.239999999999998</v>
      </c>
      <c r="E2987" s="358">
        <v>20.190000000000001</v>
      </c>
      <c r="F2987" s="358">
        <v>19.940000000000001</v>
      </c>
      <c r="G2987" s="358">
        <v>19.5</v>
      </c>
      <c r="H2987" s="358">
        <v>19.38</v>
      </c>
      <c r="I2987" s="358">
        <v>18.03</v>
      </c>
      <c r="J2987" s="358">
        <v>18.190000000000001</v>
      </c>
      <c r="K2987" s="358">
        <v>18.16</v>
      </c>
      <c r="L2987" s="358">
        <v>18.239999999999998</v>
      </c>
      <c r="M2987" s="358">
        <v>18.5</v>
      </c>
      <c r="N2987" s="358">
        <v>19.260000000000002</v>
      </c>
      <c r="O2987" s="358">
        <v>20.8</v>
      </c>
      <c r="P2987" s="358">
        <v>21.01</v>
      </c>
      <c r="Q2987" s="358">
        <v>21.43</v>
      </c>
      <c r="R2987" s="358">
        <v>22.64</v>
      </c>
      <c r="S2987" s="358">
        <v>22.53</v>
      </c>
      <c r="T2987" s="358">
        <v>22.25</v>
      </c>
      <c r="U2987" s="358">
        <v>21.02</v>
      </c>
      <c r="V2987" s="358">
        <v>21.37</v>
      </c>
      <c r="W2987" s="358">
        <v>20.89</v>
      </c>
      <c r="X2987" s="358">
        <v>19.920000000000002</v>
      </c>
      <c r="Y2987" s="358">
        <v>19.510000000000002</v>
      </c>
      <c r="Z2987" s="358">
        <v>19.03</v>
      </c>
      <c r="AA2987" s="358">
        <v>18.670000000000002</v>
      </c>
      <c r="AB2987" s="20">
        <v>480.7</v>
      </c>
    </row>
    <row r="2988" spans="2:28" thickTop="1" thickBot="1" x14ac:dyDescent="0.3">
      <c r="B2988" s="279">
        <v>42434</v>
      </c>
      <c r="C2988" s="128" t="s">
        <v>15</v>
      </c>
      <c r="D2988" s="358">
        <v>18.809999999999999</v>
      </c>
      <c r="E2988" s="358">
        <v>18.579999999999998</v>
      </c>
      <c r="F2988" s="358">
        <v>18.510000000000002</v>
      </c>
      <c r="G2988" s="358">
        <v>18.510000000000002</v>
      </c>
      <c r="H2988" s="358">
        <v>18.510000000000002</v>
      </c>
      <c r="I2988" s="358">
        <v>18.190000000000001</v>
      </c>
      <c r="J2988" s="358">
        <v>17.350000000000001</v>
      </c>
      <c r="K2988" s="358">
        <v>16.61</v>
      </c>
      <c r="L2988" s="358">
        <v>17.7</v>
      </c>
      <c r="M2988" s="358">
        <v>18.3</v>
      </c>
      <c r="N2988" s="358">
        <v>20.14</v>
      </c>
      <c r="O2988" s="358">
        <v>22.19</v>
      </c>
      <c r="P2988" s="358">
        <v>24.48</v>
      </c>
      <c r="Q2988" s="358">
        <v>25.09</v>
      </c>
      <c r="R2988" s="358">
        <v>25.35</v>
      </c>
      <c r="S2988" s="358">
        <v>25.48</v>
      </c>
      <c r="T2988" s="358">
        <v>25.47</v>
      </c>
      <c r="U2988" s="358">
        <v>25.47</v>
      </c>
      <c r="V2988" s="358">
        <v>24.17</v>
      </c>
      <c r="W2988" s="358">
        <v>22.51</v>
      </c>
      <c r="X2988" s="358">
        <v>22.04</v>
      </c>
      <c r="Y2988" s="358">
        <v>21.25</v>
      </c>
      <c r="Z2988" s="358">
        <v>21.31</v>
      </c>
      <c r="AA2988" s="358">
        <v>21.27</v>
      </c>
      <c r="AB2988" s="20">
        <v>507.29</v>
      </c>
    </row>
    <row r="2989" spans="2:28" thickTop="1" thickBot="1" x14ac:dyDescent="0.3">
      <c r="B2989" s="279">
        <v>42435</v>
      </c>
      <c r="C2989" s="128" t="s">
        <v>16</v>
      </c>
      <c r="D2989" s="358">
        <v>21.12</v>
      </c>
      <c r="E2989" s="358">
        <v>20.63</v>
      </c>
      <c r="F2989" s="358">
        <v>20.69</v>
      </c>
      <c r="G2989" s="358">
        <v>20.59</v>
      </c>
      <c r="H2989" s="358">
        <v>20.399999999999999</v>
      </c>
      <c r="I2989" s="358">
        <v>20.399999999999999</v>
      </c>
      <c r="J2989" s="358">
        <v>18.64</v>
      </c>
      <c r="K2989" s="358">
        <v>17.87</v>
      </c>
      <c r="L2989" s="358">
        <v>18.489999999999998</v>
      </c>
      <c r="M2989" s="358">
        <v>19.68</v>
      </c>
      <c r="N2989" s="358">
        <v>22.43</v>
      </c>
      <c r="O2989" s="358">
        <v>23.06</v>
      </c>
      <c r="P2989" s="358">
        <v>24.91</v>
      </c>
      <c r="Q2989" s="358">
        <v>25.63</v>
      </c>
      <c r="R2989" s="358">
        <v>25.93</v>
      </c>
      <c r="S2989" s="358">
        <v>26.16</v>
      </c>
      <c r="T2989" s="358">
        <v>25.62</v>
      </c>
      <c r="U2989" s="358">
        <v>24.91</v>
      </c>
      <c r="V2989" s="358">
        <v>23.68</v>
      </c>
      <c r="W2989" s="358">
        <v>22.1</v>
      </c>
      <c r="X2989" s="358">
        <v>20.54</v>
      </c>
      <c r="Y2989" s="358">
        <v>20.93</v>
      </c>
      <c r="Z2989" s="358">
        <v>20.83</v>
      </c>
      <c r="AA2989" s="358">
        <v>20.420000000000002</v>
      </c>
      <c r="AB2989" s="20">
        <v>525.6600000000002</v>
      </c>
    </row>
    <row r="2990" spans="2:28" thickTop="1" thickBot="1" x14ac:dyDescent="0.3">
      <c r="B2990" s="279">
        <v>42436</v>
      </c>
      <c r="C2990" s="128" t="s">
        <v>17</v>
      </c>
      <c r="D2990" s="358">
        <v>20.18</v>
      </c>
      <c r="E2990" s="358">
        <v>20.03</v>
      </c>
      <c r="F2990" s="358">
        <v>20.21</v>
      </c>
      <c r="G2990" s="358">
        <v>19.940000000000001</v>
      </c>
      <c r="H2990" s="358">
        <v>19.62</v>
      </c>
      <c r="I2990" s="358">
        <v>18.29</v>
      </c>
      <c r="J2990" s="358">
        <v>17.98</v>
      </c>
      <c r="K2990" s="358">
        <v>18.420000000000002</v>
      </c>
      <c r="L2990" s="358">
        <v>19.600000000000001</v>
      </c>
      <c r="M2990" s="358">
        <v>20.29</v>
      </c>
      <c r="N2990" s="358">
        <v>22.52</v>
      </c>
      <c r="O2990" s="358">
        <v>23.4</v>
      </c>
      <c r="P2990" s="358">
        <v>24.8</v>
      </c>
      <c r="Q2990" s="358">
        <v>25.96</v>
      </c>
      <c r="R2990" s="358">
        <v>26.95</v>
      </c>
      <c r="S2990" s="358">
        <v>27.29</v>
      </c>
      <c r="T2990" s="358">
        <v>27</v>
      </c>
      <c r="U2990" s="358">
        <v>26.15</v>
      </c>
      <c r="V2990" s="358">
        <v>24.97</v>
      </c>
      <c r="W2990" s="358">
        <v>23.72</v>
      </c>
      <c r="X2990" s="358">
        <v>23.22</v>
      </c>
      <c r="Y2990" s="358">
        <v>22.78</v>
      </c>
      <c r="Z2990" s="358">
        <v>21.99</v>
      </c>
      <c r="AA2990" s="358">
        <v>21.78</v>
      </c>
      <c r="AB2990" s="20">
        <v>537.09</v>
      </c>
    </row>
    <row r="2991" spans="2:28" thickTop="1" thickBot="1" x14ac:dyDescent="0.3">
      <c r="B2991" s="279">
        <v>42437</v>
      </c>
      <c r="C2991" s="128" t="s">
        <v>11</v>
      </c>
      <c r="D2991" s="358">
        <v>21.65</v>
      </c>
      <c r="E2991" s="358">
        <v>21.63</v>
      </c>
      <c r="F2991" s="358">
        <v>21.49</v>
      </c>
      <c r="G2991" s="358">
        <v>21.23</v>
      </c>
      <c r="H2991" s="358">
        <v>21.07</v>
      </c>
      <c r="I2991" s="358">
        <v>20.02</v>
      </c>
      <c r="J2991" s="358">
        <v>18.3</v>
      </c>
      <c r="K2991" s="358">
        <v>18.239999999999998</v>
      </c>
      <c r="L2991" s="358">
        <v>19.46</v>
      </c>
      <c r="M2991" s="358">
        <v>22.02</v>
      </c>
      <c r="N2991" s="358">
        <v>24.26</v>
      </c>
      <c r="O2991" s="358">
        <v>26.14</v>
      </c>
      <c r="P2991" s="358">
        <v>26.92</v>
      </c>
      <c r="Q2991" s="358">
        <v>25.71</v>
      </c>
      <c r="R2991" s="358">
        <v>28.62</v>
      </c>
      <c r="S2991" s="358">
        <v>28.56</v>
      </c>
      <c r="T2991" s="358">
        <v>28.11</v>
      </c>
      <c r="U2991" s="358">
        <v>28</v>
      </c>
      <c r="V2991" s="358">
        <v>27.41</v>
      </c>
      <c r="W2991" s="358">
        <v>25.97</v>
      </c>
      <c r="X2991" s="358">
        <v>23.89</v>
      </c>
      <c r="Y2991" s="358">
        <v>23.4</v>
      </c>
      <c r="Z2991" s="358">
        <v>21.95</v>
      </c>
      <c r="AA2991" s="358">
        <v>21.68</v>
      </c>
      <c r="AB2991" s="20">
        <v>565.73</v>
      </c>
    </row>
    <row r="2992" spans="2:28" thickTop="1" thickBot="1" x14ac:dyDescent="0.3">
      <c r="B2992" s="279">
        <v>42438</v>
      </c>
      <c r="C2992" s="128" t="s">
        <v>12</v>
      </c>
      <c r="D2992" s="358">
        <v>21.42</v>
      </c>
      <c r="E2992" s="358">
        <v>21.37</v>
      </c>
      <c r="F2992" s="358">
        <v>21.29</v>
      </c>
      <c r="G2992" s="358">
        <v>21.29</v>
      </c>
      <c r="H2992" s="358">
        <v>21.27</v>
      </c>
      <c r="I2992" s="358">
        <v>21.13</v>
      </c>
      <c r="J2992" s="358">
        <v>20.98</v>
      </c>
      <c r="K2992" s="358">
        <v>20.75</v>
      </c>
      <c r="L2992" s="358">
        <v>21.15</v>
      </c>
      <c r="M2992" s="358">
        <v>22.23</v>
      </c>
      <c r="N2992" s="358">
        <v>23.2</v>
      </c>
      <c r="O2992" s="358">
        <v>23.83</v>
      </c>
      <c r="P2992" s="358">
        <v>24.47</v>
      </c>
      <c r="Q2992" s="358">
        <v>24.99</v>
      </c>
      <c r="R2992" s="358">
        <v>25.36</v>
      </c>
      <c r="S2992" s="358">
        <v>25.33</v>
      </c>
      <c r="T2992" s="358">
        <v>24.84</v>
      </c>
      <c r="U2992" s="358">
        <v>25.53</v>
      </c>
      <c r="V2992" s="358">
        <v>24.97</v>
      </c>
      <c r="W2992" s="358">
        <v>23.97</v>
      </c>
      <c r="X2992" s="358">
        <v>21.21</v>
      </c>
      <c r="Y2992" s="358">
        <v>21.68</v>
      </c>
      <c r="Z2992" s="358">
        <v>21.2</v>
      </c>
      <c r="AA2992" s="358">
        <v>21.05</v>
      </c>
      <c r="AB2992" s="20">
        <v>544.51</v>
      </c>
    </row>
    <row r="2993" spans="2:28" thickTop="1" thickBot="1" x14ac:dyDescent="0.3">
      <c r="B2993" s="279">
        <v>42439</v>
      </c>
      <c r="C2993" s="128" t="s">
        <v>13</v>
      </c>
      <c r="D2993" s="358">
        <v>21.05</v>
      </c>
      <c r="E2993" s="358">
        <v>21.35</v>
      </c>
      <c r="F2993" s="358">
        <v>22.08</v>
      </c>
      <c r="G2993" s="358">
        <v>21.69</v>
      </c>
      <c r="H2993" s="358">
        <v>21.66</v>
      </c>
      <c r="I2993" s="358">
        <v>19.98</v>
      </c>
      <c r="J2993" s="358">
        <v>19.559999999999999</v>
      </c>
      <c r="K2993" s="358">
        <v>18.75</v>
      </c>
      <c r="L2993" s="358">
        <v>20.59</v>
      </c>
      <c r="M2993" s="358">
        <v>21.24</v>
      </c>
      <c r="N2993" s="358">
        <v>22.72</v>
      </c>
      <c r="O2993" s="358">
        <v>23.4</v>
      </c>
      <c r="P2993" s="358">
        <v>23.17</v>
      </c>
      <c r="Q2993" s="358">
        <v>22.68</v>
      </c>
      <c r="R2993" s="358">
        <v>22.61</v>
      </c>
      <c r="S2993" s="358">
        <v>23.61</v>
      </c>
      <c r="T2993" s="358">
        <v>22.3</v>
      </c>
      <c r="U2993" s="358">
        <v>23.05</v>
      </c>
      <c r="V2993" s="358">
        <v>22.59</v>
      </c>
      <c r="W2993" s="358">
        <v>21.94</v>
      </c>
      <c r="X2993" s="358">
        <v>20.9</v>
      </c>
      <c r="Y2993" s="358">
        <v>21.16</v>
      </c>
      <c r="Z2993" s="358">
        <v>20.67</v>
      </c>
      <c r="AA2993" s="358">
        <v>19.89</v>
      </c>
      <c r="AB2993" s="20">
        <v>518.6400000000001</v>
      </c>
    </row>
    <row r="2994" spans="2:28" thickTop="1" thickBot="1" x14ac:dyDescent="0.3">
      <c r="B2994" s="279">
        <v>42440</v>
      </c>
      <c r="C2994" s="128" t="s">
        <v>14</v>
      </c>
      <c r="D2994" s="358">
        <v>19.809999999999999</v>
      </c>
      <c r="E2994" s="358">
        <v>19.5</v>
      </c>
      <c r="F2994" s="358">
        <v>18.93</v>
      </c>
      <c r="G2994" s="358">
        <v>18.88</v>
      </c>
      <c r="H2994" s="358">
        <v>18.86</v>
      </c>
      <c r="I2994" s="358">
        <v>17.690000000000001</v>
      </c>
      <c r="J2994" s="358">
        <v>15.93</v>
      </c>
      <c r="K2994" s="358">
        <v>15.85</v>
      </c>
      <c r="L2994" s="358">
        <v>16.36</v>
      </c>
      <c r="M2994" s="358">
        <v>18.46</v>
      </c>
      <c r="N2994" s="358">
        <v>21.13</v>
      </c>
      <c r="O2994" s="358">
        <v>22.98</v>
      </c>
      <c r="P2994" s="358">
        <v>24.3</v>
      </c>
      <c r="Q2994" s="358">
        <v>25.55</v>
      </c>
      <c r="R2994" s="358">
        <v>26.39</v>
      </c>
      <c r="S2994" s="358">
        <v>26.94</v>
      </c>
      <c r="T2994" s="358">
        <v>25.8</v>
      </c>
      <c r="U2994" s="358">
        <v>25.66</v>
      </c>
      <c r="V2994" s="358">
        <v>24.6</v>
      </c>
      <c r="W2994" s="358">
        <v>22.22</v>
      </c>
      <c r="X2994" s="358">
        <v>22.04</v>
      </c>
      <c r="Y2994" s="358">
        <v>21.74</v>
      </c>
      <c r="Z2994" s="358">
        <v>21.61</v>
      </c>
      <c r="AA2994" s="358">
        <v>21.33</v>
      </c>
      <c r="AB2994" s="20">
        <v>512.56000000000006</v>
      </c>
    </row>
    <row r="2995" spans="2:28" thickTop="1" thickBot="1" x14ac:dyDescent="0.3">
      <c r="B2995" s="279">
        <v>42441</v>
      </c>
      <c r="C2995" s="128" t="s">
        <v>15</v>
      </c>
      <c r="D2995" s="358">
        <v>21.08</v>
      </c>
      <c r="E2995" s="358">
        <v>21.23</v>
      </c>
      <c r="F2995" s="358">
        <v>21.17</v>
      </c>
      <c r="G2995" s="358">
        <v>20.79</v>
      </c>
      <c r="H2995" s="358">
        <v>20.94</v>
      </c>
      <c r="I2995" s="358">
        <v>18.63</v>
      </c>
      <c r="J2995" s="358">
        <v>19.28</v>
      </c>
      <c r="K2995" s="358">
        <v>17.11</v>
      </c>
      <c r="L2995" s="358">
        <v>18.420000000000002</v>
      </c>
      <c r="M2995" s="358">
        <v>18.75</v>
      </c>
      <c r="N2995" s="358">
        <v>20.98</v>
      </c>
      <c r="O2995" s="358">
        <v>22.3</v>
      </c>
      <c r="P2995" s="358">
        <v>23.98</v>
      </c>
      <c r="Q2995" s="358">
        <v>24.65</v>
      </c>
      <c r="R2995" s="358">
        <v>24.84</v>
      </c>
      <c r="S2995" s="358">
        <v>24.3</v>
      </c>
      <c r="T2995" s="358">
        <v>25.12</v>
      </c>
      <c r="U2995" s="358">
        <v>25.21</v>
      </c>
      <c r="V2995" s="358">
        <v>24.05</v>
      </c>
      <c r="W2995" s="358">
        <v>22.37</v>
      </c>
      <c r="X2995" s="358">
        <v>21.43</v>
      </c>
      <c r="Y2995" s="358">
        <v>20.62</v>
      </c>
      <c r="Z2995" s="358">
        <v>20.45</v>
      </c>
      <c r="AA2995" s="358">
        <v>20.22</v>
      </c>
      <c r="AB2995" s="20">
        <v>517.91999999999996</v>
      </c>
    </row>
    <row r="2996" spans="2:28" thickTop="1" thickBot="1" x14ac:dyDescent="0.3">
      <c r="B2996" s="279">
        <v>42442</v>
      </c>
      <c r="C2996" s="128" t="s">
        <v>16</v>
      </c>
      <c r="D2996" s="358">
        <v>19.96</v>
      </c>
      <c r="E2996" s="358">
        <v>19.96</v>
      </c>
      <c r="F2996" s="358">
        <v>19.899999999999999</v>
      </c>
      <c r="G2996" s="358">
        <v>19.88</v>
      </c>
      <c r="H2996" s="358">
        <v>19.920000000000002</v>
      </c>
      <c r="I2996" s="358">
        <v>19.02</v>
      </c>
      <c r="J2996" s="358">
        <v>17.37</v>
      </c>
      <c r="K2996" s="358">
        <v>16.91</v>
      </c>
      <c r="L2996" s="358">
        <v>17.79</v>
      </c>
      <c r="M2996" s="358">
        <v>19.670000000000002</v>
      </c>
      <c r="N2996" s="358">
        <v>22.27</v>
      </c>
      <c r="O2996" s="358">
        <v>24.89</v>
      </c>
      <c r="P2996" s="358">
        <v>25.77</v>
      </c>
      <c r="Q2996" s="358">
        <v>26.92</v>
      </c>
      <c r="R2996" s="358">
        <v>28.25</v>
      </c>
      <c r="S2996" s="358">
        <v>28.87</v>
      </c>
      <c r="T2996" s="358">
        <v>22.24</v>
      </c>
      <c r="U2996" s="358">
        <v>27.75</v>
      </c>
      <c r="V2996" s="358">
        <v>27.09</v>
      </c>
      <c r="W2996" s="358">
        <v>25.53</v>
      </c>
      <c r="X2996" s="358">
        <v>23.8</v>
      </c>
      <c r="Y2996" s="358">
        <v>21.72</v>
      </c>
      <c r="Z2996" s="358">
        <v>23.24</v>
      </c>
      <c r="AA2996" s="358">
        <v>23.04</v>
      </c>
      <c r="AB2996" s="20">
        <v>541.76</v>
      </c>
    </row>
    <row r="2997" spans="2:28" thickTop="1" thickBot="1" x14ac:dyDescent="0.3">
      <c r="B2997" s="279">
        <v>42443</v>
      </c>
      <c r="C2997" s="128" t="s">
        <v>17</v>
      </c>
      <c r="D2997" s="358">
        <v>21.6</v>
      </c>
      <c r="E2997" s="358">
        <v>22.69</v>
      </c>
      <c r="F2997" s="358">
        <v>22.58</v>
      </c>
      <c r="G2997" s="358">
        <v>21.11</v>
      </c>
      <c r="H2997" s="358">
        <v>22.49</v>
      </c>
      <c r="I2997" s="358">
        <v>20.329999999999998</v>
      </c>
      <c r="J2997" s="358">
        <v>17.649999999999999</v>
      </c>
      <c r="K2997" s="358">
        <v>19.489999999999998</v>
      </c>
      <c r="L2997" s="358">
        <v>18.27</v>
      </c>
      <c r="M2997" s="358">
        <v>20.84</v>
      </c>
      <c r="N2997" s="358">
        <v>23.46</v>
      </c>
      <c r="O2997" s="358">
        <v>26.12</v>
      </c>
      <c r="P2997" s="358">
        <v>26.68</v>
      </c>
      <c r="Q2997" s="358">
        <v>26.43</v>
      </c>
      <c r="R2997" s="358">
        <v>26.79</v>
      </c>
      <c r="S2997" s="358">
        <v>27.63</v>
      </c>
      <c r="T2997" s="358">
        <v>27.92</v>
      </c>
      <c r="U2997" s="358">
        <v>27.89</v>
      </c>
      <c r="V2997" s="358">
        <v>27.27</v>
      </c>
      <c r="W2997" s="358">
        <v>25.95</v>
      </c>
      <c r="X2997" s="358">
        <v>24.47</v>
      </c>
      <c r="Y2997" s="358">
        <v>23.71</v>
      </c>
      <c r="Z2997" s="358">
        <v>23.67</v>
      </c>
      <c r="AA2997" s="358">
        <v>23.44</v>
      </c>
      <c r="AB2997" s="20">
        <v>568.48000000000013</v>
      </c>
    </row>
    <row r="2998" spans="2:28" thickTop="1" thickBot="1" x14ac:dyDescent="0.3">
      <c r="B2998" s="279">
        <v>42444</v>
      </c>
      <c r="C2998" s="128" t="s">
        <v>11</v>
      </c>
      <c r="D2998" s="358">
        <v>23.3</v>
      </c>
      <c r="E2998" s="358">
        <v>23.28</v>
      </c>
      <c r="F2998" s="358">
        <v>23.06</v>
      </c>
      <c r="G2998" s="358">
        <v>22.52</v>
      </c>
      <c r="H2998" s="358">
        <v>22.01</v>
      </c>
      <c r="I2998" s="358">
        <v>20.34</v>
      </c>
      <c r="J2998" s="358">
        <v>19.29</v>
      </c>
      <c r="K2998" s="358">
        <v>18.91</v>
      </c>
      <c r="L2998" s="358">
        <v>19.239999999999998</v>
      </c>
      <c r="M2998" s="358">
        <v>21.96</v>
      </c>
      <c r="N2998" s="358">
        <v>24.58</v>
      </c>
      <c r="O2998" s="358">
        <v>26.14</v>
      </c>
      <c r="P2998" s="358">
        <v>27.55</v>
      </c>
      <c r="Q2998" s="358">
        <v>29.42</v>
      </c>
      <c r="R2998" s="358">
        <v>30.1</v>
      </c>
      <c r="S2998" s="358">
        <v>30.2</v>
      </c>
      <c r="T2998" s="358">
        <v>28.23</v>
      </c>
      <c r="U2998" s="358">
        <v>29.22</v>
      </c>
      <c r="V2998" s="358">
        <v>28.82</v>
      </c>
      <c r="W2998" s="358">
        <v>26.66</v>
      </c>
      <c r="X2998" s="358">
        <v>25.24</v>
      </c>
      <c r="Y2998" s="358">
        <v>25.04</v>
      </c>
      <c r="Z2998" s="358">
        <v>25</v>
      </c>
      <c r="AA2998" s="358">
        <v>24.7</v>
      </c>
      <c r="AB2998" s="20">
        <v>594.81000000000006</v>
      </c>
    </row>
    <row r="2999" spans="2:28" thickTop="1" thickBot="1" x14ac:dyDescent="0.3">
      <c r="B2999" s="279">
        <v>42445</v>
      </c>
      <c r="C2999" s="128" t="s">
        <v>12</v>
      </c>
      <c r="D2999" s="358">
        <v>23.93</v>
      </c>
      <c r="E2999" s="358">
        <v>23.26</v>
      </c>
      <c r="F2999" s="358">
        <v>22.92</v>
      </c>
      <c r="G2999" s="358">
        <v>23.11</v>
      </c>
      <c r="H2999" s="358">
        <v>22.43</v>
      </c>
      <c r="I2999" s="358">
        <v>21.77</v>
      </c>
      <c r="J2999" s="358">
        <v>19.87</v>
      </c>
      <c r="K2999" s="358">
        <v>20.14</v>
      </c>
      <c r="L2999" s="358">
        <v>20.34</v>
      </c>
      <c r="M2999" s="358">
        <v>21.57</v>
      </c>
      <c r="N2999" s="358">
        <v>23.35</v>
      </c>
      <c r="O2999" s="358">
        <v>25.13</v>
      </c>
      <c r="P2999" s="358">
        <v>27.23</v>
      </c>
      <c r="Q2999" s="358">
        <v>28</v>
      </c>
      <c r="R2999" s="358">
        <v>28.77</v>
      </c>
      <c r="S2999" s="358">
        <v>28.11</v>
      </c>
      <c r="T2999" s="358">
        <v>28.25</v>
      </c>
      <c r="U2999" s="358">
        <v>29.4</v>
      </c>
      <c r="V2999" s="358">
        <v>26.79</v>
      </c>
      <c r="W2999" s="358">
        <v>25.7</v>
      </c>
      <c r="X2999" s="358">
        <v>23.49</v>
      </c>
      <c r="Y2999" s="358">
        <v>23.9</v>
      </c>
      <c r="Z2999" s="358">
        <v>23.67</v>
      </c>
      <c r="AA2999" s="358">
        <v>23.56</v>
      </c>
      <c r="AB2999" s="20">
        <v>584.68999999999983</v>
      </c>
    </row>
    <row r="3000" spans="2:28" thickTop="1" thickBot="1" x14ac:dyDescent="0.3">
      <c r="B3000" s="279">
        <v>42446</v>
      </c>
      <c r="C3000" s="128" t="s">
        <v>13</v>
      </c>
      <c r="D3000" s="363">
        <v>18.32</v>
      </c>
      <c r="E3000" s="363">
        <v>18.309999999999999</v>
      </c>
      <c r="F3000" s="363">
        <v>18.45</v>
      </c>
      <c r="G3000" s="363">
        <v>18.29</v>
      </c>
      <c r="H3000" s="363">
        <v>18.22</v>
      </c>
      <c r="I3000" s="363">
        <v>17.5</v>
      </c>
      <c r="J3000" s="363">
        <v>17</v>
      </c>
      <c r="K3000" s="363">
        <v>16.64</v>
      </c>
      <c r="L3000" s="363">
        <v>17.440000000000001</v>
      </c>
      <c r="M3000" s="363">
        <v>18.27</v>
      </c>
      <c r="N3000" s="363">
        <v>19.63</v>
      </c>
      <c r="O3000" s="363">
        <v>20.56</v>
      </c>
      <c r="P3000" s="363">
        <v>21.26</v>
      </c>
      <c r="Q3000" s="363">
        <v>21.45</v>
      </c>
      <c r="R3000" s="363">
        <v>21.95</v>
      </c>
      <c r="S3000" s="363">
        <v>22.2</v>
      </c>
      <c r="T3000" s="358">
        <v>29.47</v>
      </c>
      <c r="U3000" s="358">
        <v>28.91</v>
      </c>
      <c r="V3000" s="358">
        <v>27.83</v>
      </c>
      <c r="W3000" s="358">
        <v>25.66</v>
      </c>
      <c r="X3000" s="358">
        <v>24.11</v>
      </c>
      <c r="Y3000" s="358">
        <v>23.16</v>
      </c>
      <c r="Z3000" s="358">
        <v>23.1</v>
      </c>
      <c r="AA3000" s="358">
        <v>22.93</v>
      </c>
      <c r="AB3000" s="20">
        <v>510.66000000000014</v>
      </c>
    </row>
    <row r="3001" spans="2:28" thickTop="1" thickBot="1" x14ac:dyDescent="0.3">
      <c r="B3001" s="279">
        <v>42447</v>
      </c>
      <c r="C3001" s="128" t="s">
        <v>14</v>
      </c>
      <c r="D3001" s="358">
        <v>22.88</v>
      </c>
      <c r="E3001" s="358">
        <v>23.2</v>
      </c>
      <c r="F3001" s="358">
        <v>23.14</v>
      </c>
      <c r="G3001" s="358">
        <v>23.11</v>
      </c>
      <c r="H3001" s="358">
        <v>22.93</v>
      </c>
      <c r="I3001" s="358">
        <v>21.06</v>
      </c>
      <c r="J3001" s="358">
        <v>19.52</v>
      </c>
      <c r="K3001" s="358">
        <v>18.39</v>
      </c>
      <c r="L3001" s="358">
        <v>19.53</v>
      </c>
      <c r="M3001" s="358">
        <v>22.03</v>
      </c>
      <c r="N3001" s="358">
        <v>23.84</v>
      </c>
      <c r="O3001" s="358">
        <v>25.12</v>
      </c>
      <c r="P3001" s="358">
        <v>27.48</v>
      </c>
      <c r="Q3001" s="358">
        <v>28.44</v>
      </c>
      <c r="R3001" s="358">
        <v>28.93</v>
      </c>
      <c r="S3001" s="358">
        <v>29.21</v>
      </c>
      <c r="T3001" s="358">
        <v>29.19</v>
      </c>
      <c r="U3001" s="358">
        <v>29.39</v>
      </c>
      <c r="V3001" s="358">
        <v>27.43</v>
      </c>
      <c r="W3001" s="358">
        <v>27.17</v>
      </c>
      <c r="X3001" s="358">
        <v>24.54</v>
      </c>
      <c r="Y3001" s="358">
        <v>24.43</v>
      </c>
      <c r="Z3001" s="358">
        <v>24.14</v>
      </c>
      <c r="AA3001" s="358">
        <v>23.68</v>
      </c>
      <c r="AB3001" s="20">
        <v>588.77999999999986</v>
      </c>
    </row>
    <row r="3002" spans="2:28" thickTop="1" thickBot="1" x14ac:dyDescent="0.3">
      <c r="B3002" s="279">
        <v>42448</v>
      </c>
      <c r="C3002" s="128" t="s">
        <v>15</v>
      </c>
      <c r="D3002" s="358">
        <v>23.56</v>
      </c>
      <c r="E3002" s="358">
        <v>23.46</v>
      </c>
      <c r="F3002" s="358">
        <v>23.21</v>
      </c>
      <c r="G3002" s="358">
        <v>23.12</v>
      </c>
      <c r="H3002" s="358">
        <v>23.12</v>
      </c>
      <c r="I3002" s="358">
        <v>21.88</v>
      </c>
      <c r="J3002" s="358">
        <v>20.16</v>
      </c>
      <c r="K3002" s="358">
        <v>17.78</v>
      </c>
      <c r="L3002" s="358">
        <v>20.36</v>
      </c>
      <c r="M3002" s="358">
        <v>22.37</v>
      </c>
      <c r="N3002" s="358">
        <v>24.07</v>
      </c>
      <c r="O3002" s="358">
        <v>25.05</v>
      </c>
      <c r="P3002" s="358">
        <v>26.18</v>
      </c>
      <c r="Q3002" s="358">
        <v>27.49</v>
      </c>
      <c r="R3002" s="358">
        <v>26.6</v>
      </c>
      <c r="S3002" s="358">
        <v>26.51</v>
      </c>
      <c r="T3002" s="358">
        <v>26.45</v>
      </c>
      <c r="U3002" s="358">
        <v>25.8</v>
      </c>
      <c r="V3002" s="358">
        <v>25.44</v>
      </c>
      <c r="W3002" s="358">
        <v>24.38</v>
      </c>
      <c r="X3002" s="358">
        <v>23.41</v>
      </c>
      <c r="Y3002" s="358">
        <v>23.01</v>
      </c>
      <c r="Z3002" s="358">
        <v>22.42</v>
      </c>
      <c r="AA3002" s="358">
        <v>21.95</v>
      </c>
      <c r="AB3002" s="20">
        <v>567.78000000000009</v>
      </c>
    </row>
    <row r="3003" spans="2:28" thickTop="1" thickBot="1" x14ac:dyDescent="0.3">
      <c r="B3003" s="279">
        <v>42449</v>
      </c>
      <c r="C3003" s="128" t="s">
        <v>16</v>
      </c>
      <c r="D3003" s="358">
        <v>22.49</v>
      </c>
      <c r="E3003" s="358">
        <v>22.39</v>
      </c>
      <c r="F3003" s="358">
        <v>22.19</v>
      </c>
      <c r="G3003" s="358">
        <v>22.19</v>
      </c>
      <c r="H3003" s="358">
        <v>22.06</v>
      </c>
      <c r="I3003" s="358">
        <v>21.48</v>
      </c>
      <c r="J3003" s="358">
        <v>20.36</v>
      </c>
      <c r="K3003" s="358">
        <v>19.04</v>
      </c>
      <c r="L3003" s="358">
        <v>18.62</v>
      </c>
      <c r="M3003" s="358">
        <v>19.64</v>
      </c>
      <c r="N3003" s="358">
        <v>21.05</v>
      </c>
      <c r="O3003" s="358">
        <v>22.22</v>
      </c>
      <c r="P3003" s="358">
        <v>22.41</v>
      </c>
      <c r="Q3003" s="358">
        <v>22.69</v>
      </c>
      <c r="R3003" s="358">
        <v>22.97</v>
      </c>
      <c r="S3003" s="358">
        <v>23.24</v>
      </c>
      <c r="T3003" s="358">
        <v>22.58</v>
      </c>
      <c r="U3003" s="358">
        <v>22.19</v>
      </c>
      <c r="V3003" s="358">
        <v>21.69</v>
      </c>
      <c r="W3003" s="358">
        <v>20.62</v>
      </c>
      <c r="X3003" s="358">
        <v>19.600000000000001</v>
      </c>
      <c r="Y3003" s="358">
        <v>19.12</v>
      </c>
      <c r="Z3003" s="358">
        <v>19.28</v>
      </c>
      <c r="AA3003" s="358">
        <v>19.28</v>
      </c>
      <c r="AB3003" s="20">
        <v>509.4</v>
      </c>
    </row>
    <row r="3004" spans="2:28" thickTop="1" thickBot="1" x14ac:dyDescent="0.3">
      <c r="B3004" s="279">
        <v>42450</v>
      </c>
      <c r="C3004" s="128" t="s">
        <v>17</v>
      </c>
      <c r="D3004" s="358">
        <v>19.010000000000002</v>
      </c>
      <c r="E3004" s="358">
        <v>18.79</v>
      </c>
      <c r="F3004" s="358">
        <v>18.63</v>
      </c>
      <c r="G3004" s="358">
        <v>18.32</v>
      </c>
      <c r="H3004" s="358">
        <v>18.39</v>
      </c>
      <c r="I3004" s="358">
        <v>17.690000000000001</v>
      </c>
      <c r="J3004" s="358">
        <v>17.32</v>
      </c>
      <c r="K3004" s="358">
        <v>17.64</v>
      </c>
      <c r="L3004" s="358">
        <v>17.66</v>
      </c>
      <c r="M3004" s="358">
        <v>18.09</v>
      </c>
      <c r="N3004" s="358">
        <v>19.170000000000002</v>
      </c>
      <c r="O3004" s="358">
        <v>19.55</v>
      </c>
      <c r="P3004" s="358">
        <v>20.47</v>
      </c>
      <c r="Q3004" s="358">
        <v>21.19</v>
      </c>
      <c r="R3004" s="358">
        <v>21.38</v>
      </c>
      <c r="S3004" s="358">
        <v>20.96</v>
      </c>
      <c r="T3004" s="358">
        <v>21.21</v>
      </c>
      <c r="U3004" s="358">
        <v>21.32</v>
      </c>
      <c r="V3004" s="358">
        <v>21.28</v>
      </c>
      <c r="W3004" s="358">
        <v>20.71</v>
      </c>
      <c r="X3004" s="358">
        <v>19.48</v>
      </c>
      <c r="Y3004" s="358">
        <v>19.16</v>
      </c>
      <c r="Z3004" s="358">
        <v>18.579999999999998</v>
      </c>
      <c r="AA3004" s="358">
        <v>18.39</v>
      </c>
      <c r="AB3004" s="20">
        <v>464.39000000000004</v>
      </c>
    </row>
    <row r="3005" spans="2:28" thickTop="1" thickBot="1" x14ac:dyDescent="0.3">
      <c r="B3005" s="279">
        <v>42451</v>
      </c>
      <c r="C3005" s="128" t="s">
        <v>11</v>
      </c>
      <c r="D3005" s="358">
        <v>18.22</v>
      </c>
      <c r="E3005" s="358">
        <v>18.2</v>
      </c>
      <c r="F3005" s="358">
        <v>18.2</v>
      </c>
      <c r="G3005" s="358">
        <v>18.079999999999998</v>
      </c>
      <c r="H3005" s="358">
        <v>17.91</v>
      </c>
      <c r="I3005" s="358">
        <v>16.920000000000002</v>
      </c>
      <c r="J3005" s="358">
        <v>15.42</v>
      </c>
      <c r="K3005" s="358">
        <v>15.45</v>
      </c>
      <c r="L3005" s="358">
        <v>15.75</v>
      </c>
      <c r="M3005" s="358">
        <v>16.88</v>
      </c>
      <c r="N3005" s="358">
        <v>18.91</v>
      </c>
      <c r="O3005" s="358">
        <v>20.73</v>
      </c>
      <c r="P3005" s="358">
        <v>21.99</v>
      </c>
      <c r="Q3005" s="358">
        <v>21.87</v>
      </c>
      <c r="R3005" s="358">
        <v>22.22</v>
      </c>
      <c r="S3005" s="358">
        <v>23.47</v>
      </c>
      <c r="T3005" s="358">
        <v>23.46</v>
      </c>
      <c r="U3005" s="358">
        <v>23.19</v>
      </c>
      <c r="V3005" s="358">
        <v>22.44</v>
      </c>
      <c r="W3005" s="358">
        <v>21.83</v>
      </c>
      <c r="X3005" s="358">
        <v>21.16</v>
      </c>
      <c r="Y3005" s="358">
        <v>20.76</v>
      </c>
      <c r="Z3005" s="358">
        <v>20.51</v>
      </c>
      <c r="AA3005" s="358">
        <v>20.65</v>
      </c>
      <c r="AB3005" s="20">
        <v>474.21999999999997</v>
      </c>
    </row>
    <row r="3006" spans="2:28" thickTop="1" thickBot="1" x14ac:dyDescent="0.3">
      <c r="B3006" s="279">
        <v>42452</v>
      </c>
      <c r="C3006" s="128" t="s">
        <v>12</v>
      </c>
      <c r="D3006" s="358">
        <v>20.68</v>
      </c>
      <c r="E3006" s="358">
        <v>20.62</v>
      </c>
      <c r="F3006" s="358">
        <v>20.45</v>
      </c>
      <c r="G3006" s="358">
        <v>20.53</v>
      </c>
      <c r="H3006" s="358">
        <v>20.16</v>
      </c>
      <c r="I3006" s="358">
        <v>18.27</v>
      </c>
      <c r="J3006" s="358">
        <v>17.11</v>
      </c>
      <c r="K3006" s="358">
        <v>16.75</v>
      </c>
      <c r="L3006" s="358">
        <v>18.2</v>
      </c>
      <c r="M3006" s="358">
        <v>19.66</v>
      </c>
      <c r="N3006" s="358">
        <v>22.16</v>
      </c>
      <c r="O3006" s="358">
        <v>23.92</v>
      </c>
      <c r="P3006" s="358">
        <v>25.47</v>
      </c>
      <c r="Q3006" s="358">
        <v>25.92</v>
      </c>
      <c r="R3006" s="358">
        <v>26.48</v>
      </c>
      <c r="S3006" s="358">
        <v>26.17</v>
      </c>
      <c r="T3006" s="358">
        <v>27.1</v>
      </c>
      <c r="U3006" s="358">
        <v>26.19</v>
      </c>
      <c r="V3006" s="358">
        <v>26.18</v>
      </c>
      <c r="W3006" s="358">
        <v>23.85</v>
      </c>
      <c r="X3006" s="358">
        <v>22.97</v>
      </c>
      <c r="Y3006" s="358">
        <v>22.4</v>
      </c>
      <c r="Z3006" s="358">
        <v>22.56</v>
      </c>
      <c r="AA3006" s="358">
        <v>22.52</v>
      </c>
      <c r="AB3006" s="20">
        <v>536.32000000000005</v>
      </c>
    </row>
    <row r="3007" spans="2:28" thickTop="1" thickBot="1" x14ac:dyDescent="0.3">
      <c r="B3007" s="279">
        <v>42453</v>
      </c>
      <c r="C3007" s="128" t="s">
        <v>13</v>
      </c>
      <c r="D3007" s="358">
        <v>22.43</v>
      </c>
      <c r="E3007" s="358">
        <v>22.3</v>
      </c>
      <c r="F3007" s="358">
        <v>22.29</v>
      </c>
      <c r="G3007" s="358">
        <v>21.61</v>
      </c>
      <c r="H3007" s="358">
        <v>22.34</v>
      </c>
      <c r="I3007" s="358">
        <v>20.440000000000001</v>
      </c>
      <c r="J3007" s="358">
        <v>18.77</v>
      </c>
      <c r="K3007" s="358">
        <v>18.63</v>
      </c>
      <c r="L3007" s="358">
        <v>19.59</v>
      </c>
      <c r="M3007" s="358">
        <v>21.75</v>
      </c>
      <c r="N3007" s="358">
        <v>24.07</v>
      </c>
      <c r="O3007" s="358">
        <v>25.36</v>
      </c>
      <c r="P3007" s="358">
        <v>27.53</v>
      </c>
      <c r="Q3007" s="358">
        <v>29.04</v>
      </c>
      <c r="R3007" s="358">
        <v>29.48</v>
      </c>
      <c r="S3007" s="358">
        <v>29.52</v>
      </c>
      <c r="T3007" s="358">
        <v>27.58</v>
      </c>
      <c r="U3007" s="358">
        <v>27.12</v>
      </c>
      <c r="V3007" s="358">
        <v>26.85</v>
      </c>
      <c r="W3007" s="358">
        <v>25.97</v>
      </c>
      <c r="X3007" s="358">
        <v>24.52</v>
      </c>
      <c r="Y3007" s="358">
        <v>23.85</v>
      </c>
      <c r="Z3007" s="358">
        <v>23.74</v>
      </c>
      <c r="AA3007" s="358">
        <v>23.74</v>
      </c>
      <c r="AB3007" s="20">
        <v>578.5200000000001</v>
      </c>
    </row>
    <row r="3008" spans="2:28" thickTop="1" thickBot="1" x14ac:dyDescent="0.3">
      <c r="B3008" s="279">
        <v>42454</v>
      </c>
      <c r="C3008" s="128" t="s">
        <v>14</v>
      </c>
      <c r="D3008" s="358">
        <v>19.478960989168982</v>
      </c>
      <c r="E3008" s="358">
        <v>19.45346496693185</v>
      </c>
      <c r="F3008" s="358">
        <v>19.359532253426629</v>
      </c>
      <c r="G3008" s="358">
        <v>19.274992811271925</v>
      </c>
      <c r="H3008" s="358">
        <v>19.160931659158436</v>
      </c>
      <c r="I3008" s="358">
        <v>18.088756829291672</v>
      </c>
      <c r="J3008" s="358">
        <v>17.027317166682639</v>
      </c>
      <c r="K3008" s="358">
        <v>16.329531294929549</v>
      </c>
      <c r="L3008" s="358">
        <v>17.117224192466214</v>
      </c>
      <c r="M3008" s="358">
        <v>18.375922553436212</v>
      </c>
      <c r="N3008" s="358">
        <v>19.971436787117799</v>
      </c>
      <c r="O3008" s="358">
        <v>21.087894181922742</v>
      </c>
      <c r="P3008" s="358">
        <v>22.176171762676123</v>
      </c>
      <c r="Q3008" s="358">
        <v>22.68475031151155</v>
      </c>
      <c r="R3008" s="358">
        <v>22.883350905779736</v>
      </c>
      <c r="S3008" s="358">
        <v>23.048404102367488</v>
      </c>
      <c r="T3008" s="358">
        <v>24.081663950924952</v>
      </c>
      <c r="U3008" s="358">
        <v>23.75021566184223</v>
      </c>
      <c r="V3008" s="358">
        <v>23.119524585450016</v>
      </c>
      <c r="W3008" s="358">
        <v>22.036614588325506</v>
      </c>
      <c r="X3008" s="358">
        <v>20.835617751365859</v>
      </c>
      <c r="Y3008" s="358">
        <v>20.402185373334614</v>
      </c>
      <c r="Z3008" s="358">
        <v>20.207610466788076</v>
      </c>
      <c r="AA3008" s="358">
        <v>20.047924853829198</v>
      </c>
      <c r="AB3008" s="20">
        <v>490</v>
      </c>
    </row>
    <row r="3009" spans="2:28" thickTop="1" thickBot="1" x14ac:dyDescent="0.3">
      <c r="B3009" s="279">
        <v>42455</v>
      </c>
      <c r="C3009" s="128" t="s">
        <v>15</v>
      </c>
      <c r="D3009" s="358">
        <v>22.07</v>
      </c>
      <c r="E3009" s="358">
        <v>22.31</v>
      </c>
      <c r="F3009" s="358">
        <v>22.31</v>
      </c>
      <c r="G3009" s="358">
        <v>22.25</v>
      </c>
      <c r="H3009" s="358">
        <v>22.16</v>
      </c>
      <c r="I3009" s="358">
        <v>19.59</v>
      </c>
      <c r="J3009" s="358">
        <v>19.34</v>
      </c>
      <c r="K3009" s="358">
        <v>18.71</v>
      </c>
      <c r="L3009" s="358">
        <v>19.329999999999998</v>
      </c>
      <c r="M3009" s="358">
        <v>20.86</v>
      </c>
      <c r="N3009" s="358">
        <v>23.6</v>
      </c>
      <c r="O3009" s="358">
        <v>24.53</v>
      </c>
      <c r="P3009" s="358">
        <v>25.84</v>
      </c>
      <c r="Q3009" s="358">
        <v>27.33</v>
      </c>
      <c r="R3009" s="358">
        <v>27.76</v>
      </c>
      <c r="S3009" s="358">
        <v>28.82</v>
      </c>
      <c r="T3009" s="358">
        <v>29.44</v>
      </c>
      <c r="U3009" s="358">
        <v>28.76</v>
      </c>
      <c r="V3009" s="358">
        <v>27.16</v>
      </c>
      <c r="W3009" s="358">
        <v>25.99</v>
      </c>
      <c r="X3009" s="358">
        <v>25.72</v>
      </c>
      <c r="Y3009" s="358">
        <v>24.44</v>
      </c>
      <c r="Z3009" s="358">
        <v>24.24</v>
      </c>
      <c r="AA3009" s="358">
        <v>24.31</v>
      </c>
      <c r="AB3009" s="20">
        <v>576.87</v>
      </c>
    </row>
    <row r="3010" spans="2:28" thickTop="1" thickBot="1" x14ac:dyDescent="0.3">
      <c r="B3010" s="279">
        <v>42456</v>
      </c>
      <c r="C3010" s="128" t="s">
        <v>16</v>
      </c>
      <c r="D3010" s="358">
        <v>23.6</v>
      </c>
      <c r="E3010" s="358">
        <v>23.38</v>
      </c>
      <c r="F3010" s="358">
        <v>22.89</v>
      </c>
      <c r="G3010" s="358">
        <v>22.16</v>
      </c>
      <c r="H3010" s="358">
        <v>21.91</v>
      </c>
      <c r="I3010" s="358">
        <v>21.33</v>
      </c>
      <c r="J3010" s="358">
        <v>20.55</v>
      </c>
      <c r="K3010" s="358">
        <v>20.37</v>
      </c>
      <c r="L3010" s="358">
        <v>22.55</v>
      </c>
      <c r="M3010" s="358">
        <v>24.57</v>
      </c>
      <c r="N3010" s="358">
        <v>25.6</v>
      </c>
      <c r="O3010" s="358">
        <v>28.01</v>
      </c>
      <c r="P3010" s="358">
        <v>28.87</v>
      </c>
      <c r="Q3010" s="358">
        <v>29.84</v>
      </c>
      <c r="R3010" s="358">
        <v>30.34</v>
      </c>
      <c r="S3010" s="358">
        <v>30.41</v>
      </c>
      <c r="T3010" s="358">
        <v>31.02</v>
      </c>
      <c r="U3010" s="358">
        <v>29.97</v>
      </c>
      <c r="V3010" s="358">
        <v>28.87</v>
      </c>
      <c r="W3010" s="358">
        <v>26.62</v>
      </c>
      <c r="X3010" s="358">
        <v>25.15</v>
      </c>
      <c r="Y3010" s="358">
        <v>25.34</v>
      </c>
      <c r="Z3010" s="358">
        <v>25.27</v>
      </c>
      <c r="AA3010" s="358">
        <v>25</v>
      </c>
      <c r="AB3010" s="20">
        <v>613.62</v>
      </c>
    </row>
    <row r="3011" spans="2:28" thickTop="1" thickBot="1" x14ac:dyDescent="0.3">
      <c r="B3011" s="279">
        <v>42457</v>
      </c>
      <c r="C3011" s="128" t="s">
        <v>17</v>
      </c>
      <c r="D3011" s="358">
        <v>24.68</v>
      </c>
      <c r="E3011" s="358">
        <v>23.8</v>
      </c>
      <c r="F3011" s="358">
        <v>24.27</v>
      </c>
      <c r="G3011" s="358">
        <v>24.27</v>
      </c>
      <c r="H3011" s="358">
        <v>23.59</v>
      </c>
      <c r="I3011" s="358">
        <v>23.02</v>
      </c>
      <c r="J3011" s="358">
        <v>21.02</v>
      </c>
      <c r="K3011" s="358">
        <v>20.81</v>
      </c>
      <c r="L3011" s="358">
        <v>21.8</v>
      </c>
      <c r="M3011" s="358">
        <v>23.26</v>
      </c>
      <c r="N3011" s="358">
        <v>24.98</v>
      </c>
      <c r="O3011" s="358">
        <v>25.17</v>
      </c>
      <c r="P3011" s="358">
        <v>26.56</v>
      </c>
      <c r="Q3011" s="358">
        <v>27.21</v>
      </c>
      <c r="R3011" s="358">
        <v>27.59</v>
      </c>
      <c r="S3011" s="358">
        <v>25.89</v>
      </c>
      <c r="T3011" s="358">
        <v>27.19</v>
      </c>
      <c r="U3011" s="358">
        <v>27.34</v>
      </c>
      <c r="V3011" s="358">
        <v>26.74</v>
      </c>
      <c r="W3011" s="358">
        <v>25.99</v>
      </c>
      <c r="X3011" s="358">
        <v>24.81</v>
      </c>
      <c r="Y3011" s="358">
        <v>24.39</v>
      </c>
      <c r="Z3011" s="358">
        <v>24.42</v>
      </c>
      <c r="AA3011" s="358">
        <v>23.68</v>
      </c>
      <c r="AB3011" s="20">
        <v>592.47999999999979</v>
      </c>
    </row>
    <row r="3012" spans="2:28" thickTop="1" thickBot="1" x14ac:dyDescent="0.3">
      <c r="B3012" s="279">
        <v>42458</v>
      </c>
      <c r="C3012" s="128" t="s">
        <v>11</v>
      </c>
      <c r="D3012" s="358">
        <v>24.13</v>
      </c>
      <c r="E3012" s="358">
        <v>23.97</v>
      </c>
      <c r="F3012" s="358">
        <v>23.87</v>
      </c>
      <c r="G3012" s="358">
        <v>23.62</v>
      </c>
      <c r="H3012" s="358">
        <v>21.9</v>
      </c>
      <c r="I3012" s="358">
        <v>21.46</v>
      </c>
      <c r="J3012" s="358">
        <v>19.37</v>
      </c>
      <c r="K3012" s="358">
        <v>19.41</v>
      </c>
      <c r="L3012" s="358">
        <v>20.170000000000002</v>
      </c>
      <c r="M3012" s="358">
        <v>22.91</v>
      </c>
      <c r="N3012" s="358">
        <v>24.77</v>
      </c>
      <c r="O3012" s="358">
        <v>25.96</v>
      </c>
      <c r="P3012" s="358">
        <v>26.81</v>
      </c>
      <c r="Q3012" s="358">
        <v>27.46</v>
      </c>
      <c r="R3012" s="358">
        <v>28.32</v>
      </c>
      <c r="S3012" s="358">
        <v>28.71</v>
      </c>
      <c r="T3012" s="358">
        <v>28.26</v>
      </c>
      <c r="U3012" s="358">
        <v>27.95</v>
      </c>
      <c r="V3012" s="358">
        <v>27.28</v>
      </c>
      <c r="W3012" s="358">
        <v>25.47</v>
      </c>
      <c r="X3012" s="358">
        <v>24.18</v>
      </c>
      <c r="Y3012" s="358">
        <v>24.08</v>
      </c>
      <c r="Z3012" s="358">
        <v>23.9</v>
      </c>
      <c r="AA3012" s="358">
        <v>23.88</v>
      </c>
      <c r="AB3012" s="20">
        <v>587.83999999999992</v>
      </c>
    </row>
    <row r="3013" spans="2:28" thickTop="1" thickBot="1" x14ac:dyDescent="0.3">
      <c r="B3013" s="279">
        <v>42459</v>
      </c>
      <c r="C3013" s="128" t="s">
        <v>12</v>
      </c>
      <c r="D3013" s="358">
        <v>23.35</v>
      </c>
      <c r="E3013" s="358">
        <v>23.83</v>
      </c>
      <c r="F3013" s="358">
        <v>23.73</v>
      </c>
      <c r="G3013" s="358">
        <v>23.73</v>
      </c>
      <c r="H3013" s="358">
        <v>23.49</v>
      </c>
      <c r="I3013" s="358">
        <v>22.85</v>
      </c>
      <c r="J3013" s="358">
        <v>20.89</v>
      </c>
      <c r="K3013" s="358">
        <v>19.09</v>
      </c>
      <c r="L3013" s="358">
        <v>20.58</v>
      </c>
      <c r="M3013" s="358">
        <v>21.65</v>
      </c>
      <c r="N3013" s="358">
        <v>24</v>
      </c>
      <c r="O3013" s="358">
        <v>25.7</v>
      </c>
      <c r="P3013" s="358">
        <v>27.8</v>
      </c>
      <c r="Q3013" s="358">
        <v>29.44</v>
      </c>
      <c r="R3013" s="358">
        <v>29.56</v>
      </c>
      <c r="S3013" s="358">
        <v>30.1</v>
      </c>
      <c r="T3013" s="358">
        <v>30.78</v>
      </c>
      <c r="U3013" s="358">
        <v>30.57</v>
      </c>
      <c r="V3013" s="358">
        <v>30.21</v>
      </c>
      <c r="W3013" s="358">
        <v>28.56</v>
      </c>
      <c r="X3013" s="358">
        <v>26.74</v>
      </c>
      <c r="Y3013" s="358">
        <v>25.68</v>
      </c>
      <c r="Z3013" s="358">
        <v>25.76</v>
      </c>
      <c r="AA3013" s="358">
        <v>25.45</v>
      </c>
      <c r="AB3013" s="20">
        <v>613.54</v>
      </c>
    </row>
    <row r="3014" spans="2:28" thickTop="1" thickBot="1" x14ac:dyDescent="0.3">
      <c r="B3014" s="279">
        <v>42460</v>
      </c>
      <c r="C3014" s="128" t="s">
        <v>13</v>
      </c>
      <c r="D3014" s="358">
        <v>25.33</v>
      </c>
      <c r="E3014" s="358">
        <v>25.14</v>
      </c>
      <c r="F3014" s="358">
        <v>25.14</v>
      </c>
      <c r="G3014" s="358">
        <v>25.14</v>
      </c>
      <c r="H3014" s="358">
        <v>24.81</v>
      </c>
      <c r="I3014" s="358">
        <v>20</v>
      </c>
      <c r="J3014" s="358">
        <v>20.28</v>
      </c>
      <c r="K3014" s="358">
        <v>20.46</v>
      </c>
      <c r="L3014" s="358">
        <v>21.77</v>
      </c>
      <c r="M3014" s="358">
        <v>24.57</v>
      </c>
      <c r="N3014" s="358">
        <v>27.09</v>
      </c>
      <c r="O3014" s="358">
        <v>25.58</v>
      </c>
      <c r="P3014" s="358">
        <v>28.61</v>
      </c>
      <c r="Q3014" s="358">
        <v>30.08</v>
      </c>
      <c r="R3014" s="358">
        <v>31.29</v>
      </c>
      <c r="S3014" s="358">
        <v>32.21</v>
      </c>
      <c r="T3014" s="358">
        <v>32.159999999999997</v>
      </c>
      <c r="U3014" s="358">
        <v>30.6</v>
      </c>
      <c r="V3014" s="358">
        <v>30.12</v>
      </c>
      <c r="W3014" s="358">
        <v>28.52</v>
      </c>
      <c r="X3014" s="358">
        <v>27.46</v>
      </c>
      <c r="Y3014" s="358">
        <v>26.9</v>
      </c>
      <c r="Z3014" s="358">
        <v>26.32</v>
      </c>
      <c r="AA3014" s="358">
        <v>26.49</v>
      </c>
      <c r="AB3014" s="20">
        <v>636.07000000000005</v>
      </c>
    </row>
    <row r="3015" spans="2:28" thickTop="1" thickBot="1" x14ac:dyDescent="0.3">
      <c r="B3015" s="279">
        <v>42461</v>
      </c>
      <c r="C3015" s="128" t="s">
        <v>14</v>
      </c>
      <c r="D3015" s="358">
        <v>26.47</v>
      </c>
      <c r="E3015" s="358">
        <v>26.08</v>
      </c>
      <c r="F3015" s="358">
        <v>26.32</v>
      </c>
      <c r="G3015" s="358">
        <v>26.04</v>
      </c>
      <c r="H3015" s="358">
        <v>25.86</v>
      </c>
      <c r="I3015" s="358">
        <v>22.68</v>
      </c>
      <c r="J3015" s="358">
        <v>21.2</v>
      </c>
      <c r="K3015" s="358">
        <v>21.23</v>
      </c>
      <c r="L3015" s="358">
        <v>21.63</v>
      </c>
      <c r="M3015" s="358">
        <v>24.21</v>
      </c>
      <c r="N3015" s="358">
        <v>26.9</v>
      </c>
      <c r="O3015" s="358">
        <v>27.63</v>
      </c>
      <c r="P3015" s="358">
        <v>29.34</v>
      </c>
      <c r="Q3015" s="358">
        <v>29.91</v>
      </c>
      <c r="R3015" s="358">
        <v>31.54</v>
      </c>
      <c r="S3015" s="358">
        <v>32.24</v>
      </c>
      <c r="T3015" s="358">
        <v>32.380000000000003</v>
      </c>
      <c r="U3015" s="358">
        <v>32.17</v>
      </c>
      <c r="V3015" s="358">
        <v>30.34</v>
      </c>
      <c r="W3015" s="358">
        <v>28.07</v>
      </c>
      <c r="X3015" s="358">
        <v>26.78</v>
      </c>
      <c r="Y3015" s="358">
        <v>25.75</v>
      </c>
      <c r="Z3015" s="358">
        <v>25.5</v>
      </c>
      <c r="AA3015" s="358">
        <v>25.39</v>
      </c>
      <c r="AB3015" s="20">
        <v>645.66</v>
      </c>
    </row>
    <row r="3016" spans="2:28" thickTop="1" thickBot="1" x14ac:dyDescent="0.3">
      <c r="B3016" s="279">
        <v>42462</v>
      </c>
      <c r="C3016" s="128" t="s">
        <v>15</v>
      </c>
      <c r="D3016" s="358">
        <v>25.23</v>
      </c>
      <c r="E3016" s="358">
        <v>24.98</v>
      </c>
      <c r="F3016" s="358">
        <v>24.95</v>
      </c>
      <c r="G3016" s="358">
        <v>24.92</v>
      </c>
      <c r="H3016" s="358">
        <v>24.92</v>
      </c>
      <c r="I3016" s="358">
        <v>24.46</v>
      </c>
      <c r="J3016" s="358">
        <v>22.99</v>
      </c>
      <c r="K3016" s="358">
        <v>21.59</v>
      </c>
      <c r="L3016" s="358">
        <v>21.15</v>
      </c>
      <c r="M3016" s="358">
        <v>23.75</v>
      </c>
      <c r="N3016" s="358">
        <v>24.17</v>
      </c>
      <c r="O3016" s="358">
        <v>25.01</v>
      </c>
      <c r="P3016" s="358">
        <v>24.9</v>
      </c>
      <c r="Q3016" s="358">
        <v>25.1</v>
      </c>
      <c r="R3016" s="358">
        <v>25.59</v>
      </c>
      <c r="S3016" s="358">
        <v>25.43</v>
      </c>
      <c r="T3016" s="358">
        <v>24.92</v>
      </c>
      <c r="U3016" s="358">
        <v>25.02</v>
      </c>
      <c r="V3016" s="358">
        <v>24.41</v>
      </c>
      <c r="W3016" s="358">
        <v>23.4</v>
      </c>
      <c r="X3016" s="358">
        <v>22.65</v>
      </c>
      <c r="Y3016" s="358">
        <v>22.21</v>
      </c>
      <c r="Z3016" s="358">
        <v>22.21</v>
      </c>
      <c r="AA3016" s="358">
        <v>22.21</v>
      </c>
      <c r="AB3016" s="20">
        <v>576.17000000000007</v>
      </c>
    </row>
    <row r="3017" spans="2:28" thickTop="1" thickBot="1" x14ac:dyDescent="0.3">
      <c r="B3017" s="279">
        <v>42463</v>
      </c>
      <c r="C3017" s="128" t="s">
        <v>16</v>
      </c>
      <c r="D3017" s="358">
        <v>21.44</v>
      </c>
      <c r="E3017" s="358">
        <v>21.86</v>
      </c>
      <c r="F3017" s="363">
        <v>21.86</v>
      </c>
      <c r="G3017" s="358">
        <v>21.77</v>
      </c>
      <c r="H3017" s="358">
        <v>21.77</v>
      </c>
      <c r="I3017" s="358">
        <v>21.77</v>
      </c>
      <c r="J3017" s="358">
        <v>18.16</v>
      </c>
      <c r="K3017" s="358">
        <v>17.78</v>
      </c>
      <c r="L3017" s="358">
        <v>17.600000000000001</v>
      </c>
      <c r="M3017" s="358">
        <v>17.75</v>
      </c>
      <c r="N3017" s="358">
        <v>19.649999999999999</v>
      </c>
      <c r="O3017" s="358">
        <v>20.420000000000002</v>
      </c>
      <c r="P3017" s="358">
        <v>21.26</v>
      </c>
      <c r="Q3017" s="358">
        <v>22.21</v>
      </c>
      <c r="R3017" s="358">
        <v>23.07</v>
      </c>
      <c r="S3017" s="358">
        <v>23.97</v>
      </c>
      <c r="T3017" s="358">
        <v>23.91</v>
      </c>
      <c r="U3017" s="358">
        <v>23.41</v>
      </c>
      <c r="V3017" s="358">
        <v>23.02</v>
      </c>
      <c r="W3017" s="358">
        <v>22.68</v>
      </c>
      <c r="X3017" s="358">
        <v>22.43</v>
      </c>
      <c r="Y3017" s="358">
        <v>21.64</v>
      </c>
      <c r="Z3017" s="358">
        <v>21</v>
      </c>
      <c r="AA3017" s="358">
        <v>21.03</v>
      </c>
      <c r="AB3017" s="20">
        <v>511.45999999999992</v>
      </c>
    </row>
    <row r="3018" spans="2:28" thickTop="1" thickBot="1" x14ac:dyDescent="0.3">
      <c r="B3018" s="279">
        <v>42464</v>
      </c>
      <c r="C3018" s="128" t="s">
        <v>17</v>
      </c>
      <c r="D3018" s="358">
        <v>20.98</v>
      </c>
      <c r="E3018" s="358">
        <v>20.88</v>
      </c>
      <c r="F3018" s="358">
        <v>20.78</v>
      </c>
      <c r="G3018" s="358">
        <v>20.58</v>
      </c>
      <c r="H3018" s="358">
        <v>20.58</v>
      </c>
      <c r="I3018" s="358">
        <v>19.66</v>
      </c>
      <c r="J3018" s="358">
        <v>18.09</v>
      </c>
      <c r="K3018" s="358">
        <v>18.11</v>
      </c>
      <c r="L3018" s="358">
        <v>18.14</v>
      </c>
      <c r="M3018" s="358">
        <v>18.68</v>
      </c>
      <c r="N3018" s="358">
        <v>21.24</v>
      </c>
      <c r="O3018" s="358">
        <v>22.33</v>
      </c>
      <c r="P3018" s="358">
        <v>23.36</v>
      </c>
      <c r="Q3018" s="358">
        <v>25.27</v>
      </c>
      <c r="R3018" s="358">
        <v>26.09</v>
      </c>
      <c r="S3018" s="358">
        <v>26.2</v>
      </c>
      <c r="T3018" s="358">
        <v>26.37</v>
      </c>
      <c r="U3018" s="358">
        <v>25.93</v>
      </c>
      <c r="V3018" s="358">
        <v>25.38</v>
      </c>
      <c r="W3018" s="358">
        <v>24.49</v>
      </c>
      <c r="X3018" s="358">
        <v>23.71</v>
      </c>
      <c r="Y3018" s="358">
        <v>22.89</v>
      </c>
      <c r="Z3018" s="358">
        <v>22.53</v>
      </c>
      <c r="AA3018" s="358">
        <v>22.51</v>
      </c>
      <c r="AB3018" s="20">
        <v>534.77999999999986</v>
      </c>
    </row>
    <row r="3019" spans="2:28" thickTop="1" thickBot="1" x14ac:dyDescent="0.3">
      <c r="B3019" s="279">
        <v>42465</v>
      </c>
      <c r="C3019" s="128" t="s">
        <v>11</v>
      </c>
      <c r="D3019" s="358">
        <v>22.46</v>
      </c>
      <c r="E3019" s="358">
        <v>22.32</v>
      </c>
      <c r="F3019" s="358">
        <v>22.21</v>
      </c>
      <c r="G3019" s="358">
        <v>22.21</v>
      </c>
      <c r="H3019" s="358">
        <v>22.08</v>
      </c>
      <c r="I3019" s="358">
        <v>20.28</v>
      </c>
      <c r="J3019" s="358">
        <v>17.760000000000002</v>
      </c>
      <c r="K3019" s="358">
        <v>18.27</v>
      </c>
      <c r="L3019" s="358">
        <v>18.43</v>
      </c>
      <c r="M3019" s="358">
        <v>19.97</v>
      </c>
      <c r="N3019" s="358">
        <v>21.46</v>
      </c>
      <c r="O3019" s="358">
        <v>23.02</v>
      </c>
      <c r="P3019" s="358">
        <v>24.05</v>
      </c>
      <c r="Q3019" s="358">
        <v>25.15</v>
      </c>
      <c r="R3019" s="358">
        <v>26.36</v>
      </c>
      <c r="S3019" s="358">
        <v>27.04</v>
      </c>
      <c r="T3019" s="358">
        <v>26.98</v>
      </c>
      <c r="U3019" s="358">
        <v>26.79</v>
      </c>
      <c r="V3019" s="358">
        <v>25.5</v>
      </c>
      <c r="W3019" s="358">
        <v>26.24</v>
      </c>
      <c r="X3019" s="358">
        <v>25.01</v>
      </c>
      <c r="Y3019" s="358">
        <v>21.74</v>
      </c>
      <c r="Z3019" s="358">
        <v>21.84</v>
      </c>
      <c r="AA3019" s="358">
        <v>21.74</v>
      </c>
      <c r="AB3019" s="20">
        <v>548.91000000000008</v>
      </c>
    </row>
    <row r="3020" spans="2:28" thickTop="1" thickBot="1" x14ac:dyDescent="0.3">
      <c r="B3020" s="279">
        <v>42466</v>
      </c>
      <c r="C3020" s="128" t="s">
        <v>12</v>
      </c>
      <c r="D3020" s="358">
        <v>21.64</v>
      </c>
      <c r="E3020" s="358">
        <v>21.64</v>
      </c>
      <c r="F3020" s="358">
        <v>21.64</v>
      </c>
      <c r="G3020" s="358">
        <v>21.64</v>
      </c>
      <c r="H3020" s="358">
        <v>21.45</v>
      </c>
      <c r="I3020" s="358">
        <v>19.02</v>
      </c>
      <c r="J3020" s="358">
        <v>18.87</v>
      </c>
      <c r="K3020" s="358">
        <v>18.11</v>
      </c>
      <c r="L3020" s="358">
        <v>18.690000000000001</v>
      </c>
      <c r="M3020" s="358">
        <v>20.420000000000002</v>
      </c>
      <c r="N3020" s="358">
        <v>21.96</v>
      </c>
      <c r="O3020" s="358">
        <v>23.51</v>
      </c>
      <c r="P3020" s="358">
        <v>25.79</v>
      </c>
      <c r="Q3020" s="358">
        <v>25.67</v>
      </c>
      <c r="R3020" s="358">
        <v>26.14</v>
      </c>
      <c r="S3020" s="358">
        <v>28.34</v>
      </c>
      <c r="T3020" s="358">
        <v>28.87</v>
      </c>
      <c r="U3020" s="358">
        <v>28.46</v>
      </c>
      <c r="V3020" s="358">
        <v>28.84</v>
      </c>
      <c r="W3020" s="358">
        <v>27.74</v>
      </c>
      <c r="X3020" s="358">
        <v>25.75</v>
      </c>
      <c r="Y3020" s="358">
        <v>24.85</v>
      </c>
      <c r="Z3020" s="358">
        <v>23.52</v>
      </c>
      <c r="AA3020" s="358">
        <v>23.52</v>
      </c>
      <c r="AB3020" s="20">
        <v>566.07999999999993</v>
      </c>
    </row>
    <row r="3021" spans="2:28" thickTop="1" thickBot="1" x14ac:dyDescent="0.3">
      <c r="B3021" s="279">
        <v>42467</v>
      </c>
      <c r="C3021" s="128" t="s">
        <v>13</v>
      </c>
      <c r="D3021" s="358">
        <v>23.08</v>
      </c>
      <c r="E3021" s="358">
        <v>23.13</v>
      </c>
      <c r="F3021" s="358">
        <v>22.92</v>
      </c>
      <c r="G3021" s="358">
        <v>22.77</v>
      </c>
      <c r="H3021" s="358">
        <v>22.29</v>
      </c>
      <c r="I3021" s="358">
        <v>21.03</v>
      </c>
      <c r="J3021" s="358">
        <v>20.239999999999998</v>
      </c>
      <c r="K3021" s="358">
        <v>19.96</v>
      </c>
      <c r="L3021" s="358">
        <v>19.34</v>
      </c>
      <c r="M3021" s="358">
        <v>19.97</v>
      </c>
      <c r="N3021" s="358">
        <v>22.67</v>
      </c>
      <c r="O3021" s="358">
        <v>23.82</v>
      </c>
      <c r="P3021" s="358">
        <v>25.68</v>
      </c>
      <c r="Q3021" s="358">
        <v>27.12</v>
      </c>
      <c r="R3021" s="358">
        <v>28.35</v>
      </c>
      <c r="S3021" s="358">
        <v>28.29</v>
      </c>
      <c r="T3021" s="358">
        <v>27.77</v>
      </c>
      <c r="U3021" s="358">
        <v>27.7</v>
      </c>
      <c r="V3021" s="358">
        <v>26.77</v>
      </c>
      <c r="W3021" s="358">
        <v>26.29</v>
      </c>
      <c r="X3021" s="358">
        <v>25.02</v>
      </c>
      <c r="Y3021" s="358">
        <v>24.67</v>
      </c>
      <c r="Z3021" s="358">
        <v>24.05</v>
      </c>
      <c r="AA3021" s="358">
        <v>23.81</v>
      </c>
      <c r="AB3021" s="20">
        <v>576.7399999999999</v>
      </c>
    </row>
    <row r="3022" spans="2:28" thickTop="1" thickBot="1" x14ac:dyDescent="0.3">
      <c r="B3022" s="279">
        <v>42468</v>
      </c>
      <c r="C3022" s="128" t="s">
        <v>14</v>
      </c>
      <c r="D3022" s="358">
        <v>23.68</v>
      </c>
      <c r="E3022" s="358">
        <v>23.31</v>
      </c>
      <c r="F3022" s="358">
        <v>23.07</v>
      </c>
      <c r="G3022" s="358">
        <v>22.85</v>
      </c>
      <c r="H3022" s="358">
        <v>22.72</v>
      </c>
      <c r="I3022" s="358">
        <v>19.82</v>
      </c>
      <c r="J3022" s="358">
        <v>18.850000000000001</v>
      </c>
      <c r="K3022" s="358">
        <v>18.579999999999998</v>
      </c>
      <c r="L3022" s="358">
        <v>18.55</v>
      </c>
      <c r="M3022" s="358">
        <v>18.989999999999998</v>
      </c>
      <c r="N3022" s="358">
        <v>22.45</v>
      </c>
      <c r="O3022" s="358">
        <v>24.69</v>
      </c>
      <c r="P3022" s="358">
        <v>25.37</v>
      </c>
      <c r="Q3022" s="358">
        <v>26.87</v>
      </c>
      <c r="R3022" s="358">
        <v>27.51</v>
      </c>
      <c r="S3022" s="358">
        <v>27.82</v>
      </c>
      <c r="T3022" s="358">
        <v>28.12</v>
      </c>
      <c r="U3022" s="358">
        <v>27.53</v>
      </c>
      <c r="V3022" s="358">
        <v>26.74</v>
      </c>
      <c r="W3022" s="358">
        <v>26.19</v>
      </c>
      <c r="X3022" s="358">
        <v>24.89</v>
      </c>
      <c r="Y3022" s="358">
        <v>24.06</v>
      </c>
      <c r="Z3022" s="358">
        <v>23.12</v>
      </c>
      <c r="AA3022" s="358">
        <v>22.92</v>
      </c>
      <c r="AB3022" s="20">
        <v>568.69999999999993</v>
      </c>
    </row>
    <row r="3023" spans="2:28" thickTop="1" thickBot="1" x14ac:dyDescent="0.3">
      <c r="B3023" s="279">
        <v>42469</v>
      </c>
      <c r="C3023" s="128" t="s">
        <v>15</v>
      </c>
      <c r="D3023" s="358">
        <v>22.92</v>
      </c>
      <c r="E3023" s="358">
        <v>22.92</v>
      </c>
      <c r="F3023" s="358">
        <v>22.92</v>
      </c>
      <c r="G3023" s="358">
        <v>22.92</v>
      </c>
      <c r="H3023" s="358">
        <v>22.92</v>
      </c>
      <c r="I3023" s="358">
        <v>21.49</v>
      </c>
      <c r="J3023" s="358">
        <v>20.84</v>
      </c>
      <c r="K3023" s="358">
        <v>19.920000000000002</v>
      </c>
      <c r="L3023" s="358">
        <v>19.5</v>
      </c>
      <c r="M3023" s="358">
        <v>19.77</v>
      </c>
      <c r="N3023" s="358">
        <v>21.41</v>
      </c>
      <c r="O3023" s="358">
        <v>23.52</v>
      </c>
      <c r="P3023" s="358">
        <v>24.53</v>
      </c>
      <c r="Q3023" s="358">
        <v>25.58</v>
      </c>
      <c r="R3023" s="358">
        <v>26.26</v>
      </c>
      <c r="S3023" s="358">
        <v>26.68</v>
      </c>
      <c r="T3023" s="358">
        <v>27.12</v>
      </c>
      <c r="U3023" s="358">
        <v>27.28</v>
      </c>
      <c r="V3023" s="358">
        <v>26.96</v>
      </c>
      <c r="W3023" s="358">
        <v>26.51</v>
      </c>
      <c r="X3023" s="358">
        <v>25.29</v>
      </c>
      <c r="Y3023" s="358">
        <v>24.26</v>
      </c>
      <c r="Z3023" s="358">
        <v>23.76</v>
      </c>
      <c r="AA3023" s="358">
        <v>23.69</v>
      </c>
      <c r="AB3023" s="20">
        <v>568.97</v>
      </c>
    </row>
    <row r="3024" spans="2:28" thickTop="1" thickBot="1" x14ac:dyDescent="0.3">
      <c r="B3024" s="279">
        <v>42470</v>
      </c>
      <c r="C3024" s="128" t="s">
        <v>16</v>
      </c>
      <c r="D3024" s="358">
        <v>23.55</v>
      </c>
      <c r="E3024" s="358">
        <v>23.1</v>
      </c>
      <c r="F3024" s="358">
        <v>22.48</v>
      </c>
      <c r="G3024" s="358">
        <v>22.43</v>
      </c>
      <c r="H3024" s="358">
        <v>22.34</v>
      </c>
      <c r="I3024" s="358">
        <v>22.18</v>
      </c>
      <c r="J3024" s="358">
        <v>19.170000000000002</v>
      </c>
      <c r="K3024" s="358">
        <v>19.399999999999999</v>
      </c>
      <c r="L3024" s="358">
        <v>18.760000000000002</v>
      </c>
      <c r="M3024" s="358">
        <v>21.28</v>
      </c>
      <c r="N3024" s="358">
        <v>22.85</v>
      </c>
      <c r="O3024" s="358">
        <v>24.74</v>
      </c>
      <c r="P3024" s="358">
        <v>26.15</v>
      </c>
      <c r="Q3024" s="358">
        <v>27.71</v>
      </c>
      <c r="R3024" s="358">
        <v>28.91</v>
      </c>
      <c r="S3024" s="358">
        <v>30.07</v>
      </c>
      <c r="T3024" s="358">
        <v>29.23</v>
      </c>
      <c r="U3024" s="358">
        <v>30.22</v>
      </c>
      <c r="V3024" s="358">
        <v>29.69</v>
      </c>
      <c r="W3024" s="358">
        <v>29.27</v>
      </c>
      <c r="X3024" s="358">
        <v>26.66</v>
      </c>
      <c r="Y3024" s="358">
        <v>25.33</v>
      </c>
      <c r="Z3024" s="358">
        <v>23.96</v>
      </c>
      <c r="AA3024" s="358">
        <v>23.62</v>
      </c>
      <c r="AB3024" s="20">
        <v>593.1</v>
      </c>
    </row>
    <row r="3025" spans="2:28" thickTop="1" thickBot="1" x14ac:dyDescent="0.3">
      <c r="B3025" s="279">
        <v>42471</v>
      </c>
      <c r="C3025" s="128" t="s">
        <v>17</v>
      </c>
      <c r="D3025" s="358">
        <v>23.05</v>
      </c>
      <c r="E3025" s="358">
        <v>23.06</v>
      </c>
      <c r="F3025" s="358">
        <v>22.87</v>
      </c>
      <c r="G3025" s="358">
        <v>23.06</v>
      </c>
      <c r="H3025" s="358">
        <v>22.87</v>
      </c>
      <c r="I3025" s="358">
        <v>22.67</v>
      </c>
      <c r="J3025" s="358">
        <v>22</v>
      </c>
      <c r="K3025" s="358">
        <v>19.920000000000002</v>
      </c>
      <c r="L3025" s="358">
        <v>19.39</v>
      </c>
      <c r="M3025" s="358">
        <v>20.78</v>
      </c>
      <c r="N3025" s="358">
        <v>24.21</v>
      </c>
      <c r="O3025" s="358">
        <v>24.52</v>
      </c>
      <c r="P3025" s="358">
        <v>26.8</v>
      </c>
      <c r="Q3025" s="358">
        <v>29.01</v>
      </c>
      <c r="R3025" s="358">
        <v>29.83</v>
      </c>
      <c r="S3025" s="358">
        <v>31.25</v>
      </c>
      <c r="T3025" s="358">
        <v>30.74</v>
      </c>
      <c r="U3025" s="358">
        <v>30.4</v>
      </c>
      <c r="V3025" s="358">
        <v>29.9</v>
      </c>
      <c r="W3025" s="358">
        <v>29.01</v>
      </c>
      <c r="X3025" s="358">
        <v>27.52</v>
      </c>
      <c r="Y3025" s="358">
        <v>25.22</v>
      </c>
      <c r="Z3025" s="358">
        <v>24.84</v>
      </c>
      <c r="AA3025" s="358">
        <v>24.59</v>
      </c>
      <c r="AB3025" s="20">
        <v>607.51</v>
      </c>
    </row>
    <row r="3026" spans="2:28" thickTop="1" thickBot="1" x14ac:dyDescent="0.3">
      <c r="B3026" s="279">
        <v>42472</v>
      </c>
      <c r="C3026" s="128" t="s">
        <v>11</v>
      </c>
      <c r="D3026" s="358">
        <v>24.56</v>
      </c>
      <c r="E3026" s="358">
        <v>24.56</v>
      </c>
      <c r="F3026" s="358">
        <v>24.52</v>
      </c>
      <c r="G3026" s="358">
        <v>24.41</v>
      </c>
      <c r="H3026" s="358">
        <v>24.12</v>
      </c>
      <c r="I3026" s="358">
        <v>21.5</v>
      </c>
      <c r="J3026" s="358">
        <v>20.67</v>
      </c>
      <c r="K3026" s="358">
        <v>19.62</v>
      </c>
      <c r="L3026" s="358">
        <v>20.149999999999999</v>
      </c>
      <c r="M3026" s="358">
        <v>21.59</v>
      </c>
      <c r="N3026" s="358">
        <v>23.71</v>
      </c>
      <c r="O3026" s="358">
        <v>25.86</v>
      </c>
      <c r="P3026" s="358">
        <v>27.73</v>
      </c>
      <c r="Q3026" s="358">
        <v>28.53</v>
      </c>
      <c r="R3026" s="358">
        <v>27.99</v>
      </c>
      <c r="S3026" s="358">
        <v>31.2</v>
      </c>
      <c r="T3026" s="358">
        <v>31.12</v>
      </c>
      <c r="U3026" s="358">
        <v>30.65</v>
      </c>
      <c r="V3026" s="358">
        <v>30.33</v>
      </c>
      <c r="W3026" s="358">
        <v>28.44</v>
      </c>
      <c r="X3026" s="358">
        <v>27.44</v>
      </c>
      <c r="Y3026" s="358">
        <v>25.28</v>
      </c>
      <c r="Z3026" s="358">
        <v>24.06</v>
      </c>
      <c r="AA3026" s="358">
        <v>23.96</v>
      </c>
      <c r="AB3026" s="20">
        <v>612</v>
      </c>
    </row>
    <row r="3027" spans="2:28" thickTop="1" thickBot="1" x14ac:dyDescent="0.3">
      <c r="B3027" s="279">
        <v>42473</v>
      </c>
      <c r="C3027" s="128" t="s">
        <v>12</v>
      </c>
      <c r="D3027" s="358">
        <v>23.88</v>
      </c>
      <c r="E3027" s="358">
        <v>23.84</v>
      </c>
      <c r="F3027" s="358">
        <v>23.73</v>
      </c>
      <c r="G3027" s="358">
        <v>23.23</v>
      </c>
      <c r="H3027" s="358">
        <v>23.47</v>
      </c>
      <c r="I3027" s="358">
        <v>22.17</v>
      </c>
      <c r="J3027" s="358">
        <v>20.09</v>
      </c>
      <c r="K3027" s="358">
        <v>20.16</v>
      </c>
      <c r="L3027" s="358">
        <v>19.66</v>
      </c>
      <c r="M3027" s="358">
        <v>21.35</v>
      </c>
      <c r="N3027" s="358">
        <v>22.88</v>
      </c>
      <c r="O3027" s="358">
        <v>25.64</v>
      </c>
      <c r="P3027" s="358">
        <v>27.87</v>
      </c>
      <c r="Q3027" s="358">
        <v>29.18</v>
      </c>
      <c r="R3027" s="358">
        <v>30.66</v>
      </c>
      <c r="S3027" s="358">
        <v>31.37</v>
      </c>
      <c r="T3027" s="358">
        <v>31.84</v>
      </c>
      <c r="U3027" s="358">
        <v>30.23</v>
      </c>
      <c r="V3027" s="358">
        <v>29.77</v>
      </c>
      <c r="W3027" s="358">
        <v>29</v>
      </c>
      <c r="X3027" s="358">
        <v>27.41</v>
      </c>
      <c r="Y3027" s="358">
        <v>25.83</v>
      </c>
      <c r="Z3027" s="358">
        <v>25.14</v>
      </c>
      <c r="AA3027" s="358">
        <v>24.99</v>
      </c>
      <c r="AB3027" s="20">
        <v>613.39</v>
      </c>
    </row>
    <row r="3028" spans="2:28" thickTop="1" thickBot="1" x14ac:dyDescent="0.3">
      <c r="B3028" s="279">
        <v>42474</v>
      </c>
      <c r="C3028" s="128" t="s">
        <v>13</v>
      </c>
      <c r="D3028" s="358">
        <v>24.89</v>
      </c>
      <c r="E3028" s="358">
        <v>24.68</v>
      </c>
      <c r="F3028" s="358">
        <v>24.5</v>
      </c>
      <c r="G3028" s="358">
        <v>24.5</v>
      </c>
      <c r="H3028" s="358">
        <v>24.46</v>
      </c>
      <c r="I3028" s="358">
        <v>22.71</v>
      </c>
      <c r="J3028" s="358">
        <v>20.22</v>
      </c>
      <c r="K3028" s="358">
        <v>20.309999999999999</v>
      </c>
      <c r="L3028" s="358">
        <v>19.72</v>
      </c>
      <c r="M3028" s="358">
        <v>20.96</v>
      </c>
      <c r="N3028" s="358">
        <v>23.19</v>
      </c>
      <c r="O3028" s="358">
        <v>23.03</v>
      </c>
      <c r="P3028" s="358">
        <v>26.09</v>
      </c>
      <c r="Q3028" s="358">
        <v>26.97</v>
      </c>
      <c r="R3028" s="358">
        <v>27.48</v>
      </c>
      <c r="S3028" s="358">
        <v>28.03</v>
      </c>
      <c r="T3028" s="358">
        <v>28.08</v>
      </c>
      <c r="U3028" s="358">
        <v>27.62</v>
      </c>
      <c r="V3028" s="358">
        <v>27.3</v>
      </c>
      <c r="W3028" s="358">
        <v>26.38</v>
      </c>
      <c r="X3028" s="358">
        <v>25.72</v>
      </c>
      <c r="Y3028" s="358">
        <v>25.08</v>
      </c>
      <c r="Z3028" s="358">
        <v>23.38</v>
      </c>
      <c r="AA3028" s="358">
        <v>23.59</v>
      </c>
      <c r="AB3028" s="20">
        <v>588.8900000000001</v>
      </c>
    </row>
    <row r="3029" spans="2:28" thickTop="1" thickBot="1" x14ac:dyDescent="0.3">
      <c r="B3029" s="279">
        <v>42475</v>
      </c>
      <c r="C3029" s="128" t="s">
        <v>14</v>
      </c>
      <c r="D3029" s="358">
        <v>23.45</v>
      </c>
      <c r="E3029" s="358">
        <v>23.37</v>
      </c>
      <c r="F3029" s="358">
        <v>23.37</v>
      </c>
      <c r="G3029" s="358">
        <v>23.37</v>
      </c>
      <c r="H3029" s="358">
        <v>23.27</v>
      </c>
      <c r="I3029" s="358">
        <v>21.92</v>
      </c>
      <c r="J3029" s="358">
        <v>20.03</v>
      </c>
      <c r="K3029" s="358">
        <v>20.04</v>
      </c>
      <c r="L3029" s="358">
        <v>19.93</v>
      </c>
      <c r="M3029" s="358">
        <v>20.85</v>
      </c>
      <c r="N3029" s="358">
        <v>22.48</v>
      </c>
      <c r="O3029" s="358">
        <v>23.03</v>
      </c>
      <c r="P3029" s="363">
        <v>26.09</v>
      </c>
      <c r="Q3029" s="363">
        <v>26.97</v>
      </c>
      <c r="R3029" s="363">
        <v>27.48</v>
      </c>
      <c r="S3029" s="363">
        <v>28.03</v>
      </c>
      <c r="T3029" s="363">
        <v>28.08</v>
      </c>
      <c r="U3029" s="358">
        <v>27.62</v>
      </c>
      <c r="V3029" s="358">
        <v>27.7</v>
      </c>
      <c r="W3029" s="358">
        <v>25.46</v>
      </c>
      <c r="X3029" s="358">
        <v>26.35</v>
      </c>
      <c r="Y3029" s="358">
        <v>25.53</v>
      </c>
      <c r="Z3029" s="358">
        <v>25.12</v>
      </c>
      <c r="AA3029" s="358">
        <v>25.14</v>
      </c>
      <c r="AB3029" s="20">
        <v>584.67999999999995</v>
      </c>
    </row>
    <row r="3030" spans="2:28" thickTop="1" thickBot="1" x14ac:dyDescent="0.3">
      <c r="B3030" s="279">
        <v>42476</v>
      </c>
      <c r="C3030" s="128" t="s">
        <v>15</v>
      </c>
      <c r="D3030" s="358">
        <v>25.08</v>
      </c>
      <c r="E3030" s="358">
        <v>25</v>
      </c>
      <c r="F3030" s="358">
        <v>25</v>
      </c>
      <c r="G3030" s="358">
        <v>24.95</v>
      </c>
      <c r="H3030" s="358">
        <v>24.85</v>
      </c>
      <c r="I3030" s="358">
        <v>22.41</v>
      </c>
      <c r="J3030" s="358">
        <v>21.65</v>
      </c>
      <c r="K3030" s="358">
        <v>20.78</v>
      </c>
      <c r="L3030" s="358">
        <v>20.010000000000002</v>
      </c>
      <c r="M3030" s="358">
        <v>20.92</v>
      </c>
      <c r="N3030" s="358">
        <v>22.99</v>
      </c>
      <c r="O3030" s="358">
        <v>25.06</v>
      </c>
      <c r="P3030" s="358">
        <v>27.24</v>
      </c>
      <c r="Q3030" s="358">
        <v>27.99</v>
      </c>
      <c r="R3030" s="358">
        <v>28.96</v>
      </c>
      <c r="S3030" s="358">
        <v>29.48</v>
      </c>
      <c r="T3030" s="358">
        <v>30.82</v>
      </c>
      <c r="U3030" s="358">
        <v>29.77</v>
      </c>
      <c r="V3030" s="358">
        <v>29.45</v>
      </c>
      <c r="W3030" s="358">
        <v>28.74</v>
      </c>
      <c r="X3030" s="358">
        <v>27.88</v>
      </c>
      <c r="Y3030" s="358">
        <v>27.08</v>
      </c>
      <c r="Z3030" s="358">
        <v>27.51</v>
      </c>
      <c r="AA3030" s="358">
        <v>26.9</v>
      </c>
      <c r="AB3030" s="20">
        <v>620.52</v>
      </c>
    </row>
    <row r="3031" spans="2:28" thickTop="1" thickBot="1" x14ac:dyDescent="0.3">
      <c r="B3031" s="279">
        <v>42477</v>
      </c>
      <c r="C3031" s="128" t="s">
        <v>16</v>
      </c>
      <c r="D3031" s="358">
        <v>26.72</v>
      </c>
      <c r="E3031" s="358">
        <v>26.2</v>
      </c>
      <c r="F3031" s="358">
        <v>25.22</v>
      </c>
      <c r="G3031" s="358">
        <v>24.94</v>
      </c>
      <c r="H3031" s="358">
        <v>24.85</v>
      </c>
      <c r="I3031" s="358">
        <v>23.66</v>
      </c>
      <c r="J3031" s="358">
        <v>21.29</v>
      </c>
      <c r="K3031" s="358">
        <v>20.93</v>
      </c>
      <c r="L3031" s="358">
        <v>21.16</v>
      </c>
      <c r="M3031" s="358">
        <v>22.42</v>
      </c>
      <c r="N3031" s="358">
        <v>23.51</v>
      </c>
      <c r="O3031" s="358">
        <v>26.49</v>
      </c>
      <c r="P3031" s="358">
        <v>28.48</v>
      </c>
      <c r="Q3031" s="358">
        <v>29.26</v>
      </c>
      <c r="R3031" s="358">
        <v>29.66</v>
      </c>
      <c r="S3031" s="358">
        <v>29.56</v>
      </c>
      <c r="T3031" s="358">
        <v>30.31</v>
      </c>
      <c r="U3031" s="358">
        <v>30.1</v>
      </c>
      <c r="V3031" s="358">
        <v>29.02</v>
      </c>
      <c r="W3031" s="358">
        <v>28.49</v>
      </c>
      <c r="X3031" s="358">
        <v>27.33</v>
      </c>
      <c r="Y3031" s="358">
        <v>26.73</v>
      </c>
      <c r="Z3031" s="358">
        <v>24.8</v>
      </c>
      <c r="AA3031" s="358">
        <v>24.68</v>
      </c>
      <c r="AB3031" s="20">
        <v>625.80999999999995</v>
      </c>
    </row>
    <row r="3032" spans="2:28" thickTop="1" thickBot="1" x14ac:dyDescent="0.3">
      <c r="B3032" s="279">
        <v>42478</v>
      </c>
      <c r="C3032" s="128" t="s">
        <v>17</v>
      </c>
      <c r="D3032" s="358">
        <v>24.61</v>
      </c>
      <c r="E3032" s="358">
        <v>24.53</v>
      </c>
      <c r="F3032" s="358">
        <v>24.53</v>
      </c>
      <c r="G3032" s="358">
        <v>24.53</v>
      </c>
      <c r="H3032" s="358">
        <v>24.53</v>
      </c>
      <c r="I3032" s="358">
        <v>23.83</v>
      </c>
      <c r="J3032" s="358">
        <v>22.44</v>
      </c>
      <c r="K3032" s="358">
        <v>22.38</v>
      </c>
      <c r="L3032" s="358">
        <v>22.5</v>
      </c>
      <c r="M3032" s="358">
        <v>22.97</v>
      </c>
      <c r="N3032" s="358">
        <v>23.51</v>
      </c>
      <c r="O3032" s="358">
        <v>25.37</v>
      </c>
      <c r="P3032" s="358">
        <v>26.73</v>
      </c>
      <c r="Q3032" s="358">
        <v>28.12</v>
      </c>
      <c r="R3032" s="358">
        <v>28.47</v>
      </c>
      <c r="S3032" s="358">
        <v>28.72</v>
      </c>
      <c r="T3032" s="358">
        <v>28.44</v>
      </c>
      <c r="U3032" s="358">
        <v>28.05</v>
      </c>
      <c r="V3032" s="358">
        <v>27.4</v>
      </c>
      <c r="W3032" s="358">
        <v>26.67</v>
      </c>
      <c r="X3032" s="358">
        <v>24.42</v>
      </c>
      <c r="Y3032" s="358">
        <v>24.17</v>
      </c>
      <c r="Z3032" s="358">
        <v>24.16</v>
      </c>
      <c r="AA3032" s="358">
        <v>23.85</v>
      </c>
      <c r="AB3032" s="20">
        <v>604.93000000000006</v>
      </c>
    </row>
    <row r="3033" spans="2:28" thickTop="1" thickBot="1" x14ac:dyDescent="0.3">
      <c r="B3033" s="279">
        <v>42479</v>
      </c>
      <c r="C3033" s="128" t="s">
        <v>11</v>
      </c>
      <c r="D3033" s="358">
        <v>23.85</v>
      </c>
      <c r="E3033" s="358">
        <v>23.76</v>
      </c>
      <c r="F3033" s="358">
        <v>23.7</v>
      </c>
      <c r="G3033" s="358">
        <v>23.61</v>
      </c>
      <c r="H3033" s="358">
        <v>23.52</v>
      </c>
      <c r="I3033" s="358">
        <v>22.52</v>
      </c>
      <c r="J3033" s="358">
        <v>19.95</v>
      </c>
      <c r="K3033" s="358">
        <v>20.100000000000001</v>
      </c>
      <c r="L3033" s="358">
        <v>19.829999999999998</v>
      </c>
      <c r="M3033" s="363">
        <v>20.83</v>
      </c>
      <c r="N3033" s="358">
        <v>21.58</v>
      </c>
      <c r="O3033" s="358">
        <v>23.09</v>
      </c>
      <c r="P3033" s="358">
        <v>23.65</v>
      </c>
      <c r="Q3033" s="358">
        <v>24.83</v>
      </c>
      <c r="R3033" s="358">
        <v>25.67</v>
      </c>
      <c r="S3033" s="358">
        <v>26.32</v>
      </c>
      <c r="T3033" s="358">
        <v>25.67</v>
      </c>
      <c r="U3033" s="358">
        <v>25.85</v>
      </c>
      <c r="V3033" s="358">
        <v>25.98</v>
      </c>
      <c r="W3033" s="358">
        <v>25.77</v>
      </c>
      <c r="X3033" s="358">
        <v>24.51</v>
      </c>
      <c r="Y3033" s="358">
        <v>23.66</v>
      </c>
      <c r="Z3033" s="358">
        <v>23.66</v>
      </c>
      <c r="AA3033" s="358">
        <v>23.66</v>
      </c>
      <c r="AB3033" s="20">
        <v>565.56999999999982</v>
      </c>
    </row>
    <row r="3034" spans="2:28" thickTop="1" thickBot="1" x14ac:dyDescent="0.3">
      <c r="B3034" s="279">
        <v>42480</v>
      </c>
      <c r="C3034" s="128" t="s">
        <v>12</v>
      </c>
      <c r="D3034" s="358">
        <v>24.786860786754456</v>
      </c>
      <c r="E3034" s="358">
        <v>24.636115059820714</v>
      </c>
      <c r="F3034" s="358">
        <v>24.425008249050439</v>
      </c>
      <c r="G3034" s="358">
        <v>24.279943402483653</v>
      </c>
      <c r="H3034" s="358">
        <v>24.213553817432889</v>
      </c>
      <c r="I3034" s="358">
        <v>22.485417716573842</v>
      </c>
      <c r="J3034" s="358">
        <v>20.748913820477821</v>
      </c>
      <c r="K3034" s="358">
        <v>20.370911206768163</v>
      </c>
      <c r="L3034" s="358">
        <v>20.14239615383562</v>
      </c>
      <c r="M3034" s="358">
        <v>21.422475743645023</v>
      </c>
      <c r="N3034" s="358">
        <v>23.255944642988659</v>
      </c>
      <c r="O3034" s="358">
        <v>24.935973985840359</v>
      </c>
      <c r="P3034" s="358">
        <v>27.331733409722865</v>
      </c>
      <c r="Q3034" s="358">
        <v>28.281408160010187</v>
      </c>
      <c r="R3034" s="358">
        <v>28.862221710109552</v>
      </c>
      <c r="S3034" s="358">
        <v>29.811779818482417</v>
      </c>
      <c r="T3034" s="358">
        <v>30.189542233674995</v>
      </c>
      <c r="U3034" s="358">
        <v>29.509655824192517</v>
      </c>
      <c r="V3034" s="358">
        <v>29.113987248543811</v>
      </c>
      <c r="W3034" s="358">
        <v>27.939747136142721</v>
      </c>
      <c r="X3034" s="358">
        <v>27.158372042605865</v>
      </c>
      <c r="Y3034" s="358">
        <v>26.011102973534076</v>
      </c>
      <c r="Z3034" s="358">
        <v>25.110006158704028</v>
      </c>
      <c r="AA3034" s="358">
        <v>24.976928698605388</v>
      </c>
      <c r="AB3034" s="20">
        <v>610.00000000000011</v>
      </c>
    </row>
    <row r="3035" spans="2:28" thickTop="1" thickBot="1" x14ac:dyDescent="0.3">
      <c r="B3035" s="279">
        <v>42481</v>
      </c>
      <c r="C3035" s="128" t="s">
        <v>13</v>
      </c>
      <c r="D3035" s="358">
        <v>20.128685999999998</v>
      </c>
      <c r="E3035" s="358">
        <v>19.502162000000002</v>
      </c>
      <c r="F3035" s="358">
        <v>19.879826999999999</v>
      </c>
      <c r="G3035" s="358">
        <v>19.341152999999998</v>
      </c>
      <c r="H3035" s="358">
        <v>18.969792999999999</v>
      </c>
      <c r="I3035" s="358">
        <v>19.016960000000001</v>
      </c>
      <c r="J3035" s="358">
        <v>18.85378</v>
      </c>
      <c r="K3035" s="358">
        <v>18.813375000000001</v>
      </c>
      <c r="L3035" s="358">
        <v>20.3523</v>
      </c>
      <c r="M3035" s="358">
        <v>22.106100000000001</v>
      </c>
      <c r="N3035" s="358">
        <v>24.333009000000004</v>
      </c>
      <c r="O3035" s="358">
        <v>26.064861000000001</v>
      </c>
      <c r="P3035" s="358">
        <v>27.841100000000004</v>
      </c>
      <c r="Q3035" s="358">
        <v>28.575399999999995</v>
      </c>
      <c r="R3035" s="358">
        <v>27.321199999999997</v>
      </c>
      <c r="S3035" s="358">
        <v>27.765324999999997</v>
      </c>
      <c r="T3035" s="358">
        <v>27.164110999999998</v>
      </c>
      <c r="U3035" s="358">
        <v>26.253028999999998</v>
      </c>
      <c r="V3035" s="358">
        <v>26.2714</v>
      </c>
      <c r="W3035" s="358">
        <v>24.750299999999999</v>
      </c>
      <c r="X3035" s="358">
        <v>23.424680000000002</v>
      </c>
      <c r="Y3035" s="358">
        <v>23.52778</v>
      </c>
      <c r="Z3035" s="358">
        <v>21.08605</v>
      </c>
      <c r="AA3035" s="358">
        <v>20.55442</v>
      </c>
      <c r="AB3035" s="20">
        <v>551.8968010000001</v>
      </c>
    </row>
    <row r="3036" spans="2:28" thickTop="1" thickBot="1" x14ac:dyDescent="0.3">
      <c r="B3036" s="279">
        <v>42482</v>
      </c>
      <c r="C3036" s="128" t="s">
        <v>14</v>
      </c>
      <c r="D3036" s="358">
        <v>23.2</v>
      </c>
      <c r="E3036" s="358">
        <v>23.08</v>
      </c>
      <c r="F3036" s="358">
        <v>22.75</v>
      </c>
      <c r="G3036" s="358">
        <v>22.89</v>
      </c>
      <c r="H3036" s="358">
        <v>22.82</v>
      </c>
      <c r="I3036" s="358">
        <v>22.53</v>
      </c>
      <c r="J3036" s="358">
        <v>21.95</v>
      </c>
      <c r="K3036" s="358">
        <v>21.19</v>
      </c>
      <c r="L3036" s="358">
        <v>21.3</v>
      </c>
      <c r="M3036" s="358">
        <v>22.03</v>
      </c>
      <c r="N3036" s="358">
        <v>23.42</v>
      </c>
      <c r="O3036" s="358">
        <v>23.35</v>
      </c>
      <c r="P3036" s="358">
        <v>25.04</v>
      </c>
      <c r="Q3036" s="358">
        <v>26.79</v>
      </c>
      <c r="R3036" s="358">
        <v>26.79</v>
      </c>
      <c r="S3036" s="358">
        <v>26.44</v>
      </c>
      <c r="T3036" s="358">
        <v>26.82</v>
      </c>
      <c r="U3036" s="358">
        <v>26.74</v>
      </c>
      <c r="V3036" s="358">
        <v>26.3</v>
      </c>
      <c r="W3036" s="358">
        <v>25.94</v>
      </c>
      <c r="X3036" s="358">
        <v>24.54</v>
      </c>
      <c r="Y3036" s="358">
        <v>24.18</v>
      </c>
      <c r="Z3036" s="358">
        <v>23.81</v>
      </c>
      <c r="AA3036" s="358">
        <v>22.56</v>
      </c>
      <c r="AB3036" s="20">
        <v>576.46</v>
      </c>
    </row>
    <row r="3037" spans="2:28" thickTop="1" thickBot="1" x14ac:dyDescent="0.3">
      <c r="B3037" s="279">
        <v>42483</v>
      </c>
      <c r="C3037" s="128" t="s">
        <v>15</v>
      </c>
      <c r="D3037" s="358">
        <v>23.36</v>
      </c>
      <c r="E3037" s="358">
        <v>23.15</v>
      </c>
      <c r="F3037" s="358">
        <v>23.08</v>
      </c>
      <c r="G3037" s="358">
        <v>23</v>
      </c>
      <c r="H3037" s="358">
        <v>23</v>
      </c>
      <c r="I3037" s="358">
        <v>22.5</v>
      </c>
      <c r="J3037" s="358">
        <v>21.82</v>
      </c>
      <c r="K3037" s="358">
        <v>21.17</v>
      </c>
      <c r="L3037" s="358">
        <v>21.24</v>
      </c>
      <c r="M3037" s="358">
        <v>21.27</v>
      </c>
      <c r="N3037" s="358">
        <v>22.94</v>
      </c>
      <c r="O3037" s="358">
        <v>24.59</v>
      </c>
      <c r="P3037" s="358">
        <v>25.57</v>
      </c>
      <c r="Q3037" s="358">
        <v>25.81</v>
      </c>
      <c r="R3037" s="358">
        <v>26.2</v>
      </c>
      <c r="S3037" s="358">
        <v>26.38</v>
      </c>
      <c r="T3037" s="358">
        <v>26.26</v>
      </c>
      <c r="U3037" s="358">
        <v>25.84</v>
      </c>
      <c r="V3037" s="358">
        <v>25.29</v>
      </c>
      <c r="W3037" s="358">
        <v>24.18</v>
      </c>
      <c r="X3037" s="358">
        <v>22.69</v>
      </c>
      <c r="Y3037" s="358">
        <v>22.55</v>
      </c>
      <c r="Z3037" s="358">
        <v>23.36</v>
      </c>
      <c r="AA3037" s="358">
        <v>23.12</v>
      </c>
      <c r="AB3037" s="20">
        <v>568.37</v>
      </c>
    </row>
    <row r="3038" spans="2:28" thickTop="1" thickBot="1" x14ac:dyDescent="0.3">
      <c r="B3038" s="279">
        <v>42484</v>
      </c>
      <c r="C3038" s="128" t="s">
        <v>16</v>
      </c>
      <c r="D3038" s="358">
        <v>23.23</v>
      </c>
      <c r="E3038" s="358">
        <v>22.69</v>
      </c>
      <c r="F3038" s="358">
        <v>22.49</v>
      </c>
      <c r="G3038" s="358">
        <v>22.34</v>
      </c>
      <c r="H3038" s="358">
        <v>22.26</v>
      </c>
      <c r="I3038" s="358">
        <v>21.94</v>
      </c>
      <c r="J3038" s="358">
        <v>19.73</v>
      </c>
      <c r="K3038" s="358">
        <v>20.18</v>
      </c>
      <c r="L3038" s="358">
        <v>20.18</v>
      </c>
      <c r="M3038" s="358">
        <v>21.55</v>
      </c>
      <c r="N3038" s="358">
        <v>23.24</v>
      </c>
      <c r="O3038" s="358">
        <v>25.68</v>
      </c>
      <c r="P3038" s="358">
        <v>25.86</v>
      </c>
      <c r="Q3038" s="358">
        <v>27.83</v>
      </c>
      <c r="R3038" s="358">
        <v>28.8</v>
      </c>
      <c r="S3038" s="358">
        <v>29.3</v>
      </c>
      <c r="T3038" s="358">
        <v>29.47</v>
      </c>
      <c r="U3038" s="358">
        <v>29.55</v>
      </c>
      <c r="V3038" s="358">
        <v>28.65</v>
      </c>
      <c r="W3038" s="358">
        <v>28.46</v>
      </c>
      <c r="X3038" s="358">
        <v>26.63</v>
      </c>
      <c r="Y3038" s="358">
        <v>25.49</v>
      </c>
      <c r="Z3038" s="358">
        <v>24.5</v>
      </c>
      <c r="AA3038" s="358">
        <v>24.42</v>
      </c>
      <c r="AB3038" s="20">
        <v>594.47</v>
      </c>
    </row>
    <row r="3039" spans="2:28" thickTop="1" thickBot="1" x14ac:dyDescent="0.3">
      <c r="B3039" s="279">
        <v>42485</v>
      </c>
      <c r="C3039" s="128" t="s">
        <v>17</v>
      </c>
      <c r="D3039" s="358">
        <v>22.379128000000001</v>
      </c>
      <c r="E3039" s="358">
        <v>22.20598</v>
      </c>
      <c r="F3039" s="358">
        <v>21.304698999999999</v>
      </c>
      <c r="G3039" s="358">
        <v>20.690614</v>
      </c>
      <c r="H3039" s="358">
        <v>19.653411999999999</v>
      </c>
      <c r="I3039" s="358">
        <v>19.496096999999999</v>
      </c>
      <c r="J3039" s="358">
        <v>20.101610000000001</v>
      </c>
      <c r="K3039" s="358">
        <v>19.3826</v>
      </c>
      <c r="L3039" s="358">
        <v>20.721800000000002</v>
      </c>
      <c r="M3039" s="358">
        <v>23.302900000000001</v>
      </c>
      <c r="N3039" s="358">
        <v>25.2179</v>
      </c>
      <c r="O3039" s="358">
        <v>27.069600000000001</v>
      </c>
      <c r="P3039" s="358">
        <v>28.408799999999999</v>
      </c>
      <c r="Q3039" s="358">
        <v>28.997299999999999</v>
      </c>
      <c r="R3039" s="358">
        <v>30.318300000000001</v>
      </c>
      <c r="S3039" s="358">
        <v>30.805800000000001</v>
      </c>
      <c r="T3039" s="358">
        <v>30.8812</v>
      </c>
      <c r="U3039" s="358">
        <v>29.2028</v>
      </c>
      <c r="V3039" s="358">
        <v>28.296399999999998</v>
      </c>
      <c r="W3039" s="358">
        <v>26.122450000000001</v>
      </c>
      <c r="X3039" s="358">
        <v>24.560839999999999</v>
      </c>
      <c r="Y3039" s="358">
        <v>24.44941</v>
      </c>
      <c r="Z3039" s="358">
        <v>24.655259999999998</v>
      </c>
      <c r="AA3039" s="358">
        <v>23.655899999999999</v>
      </c>
      <c r="AB3039" s="20">
        <v>591.88079999999991</v>
      </c>
    </row>
    <row r="3040" spans="2:28" thickTop="1" thickBot="1" x14ac:dyDescent="0.3">
      <c r="B3040" s="279">
        <v>42486</v>
      </c>
      <c r="C3040" s="128" t="s">
        <v>11</v>
      </c>
      <c r="D3040" s="358">
        <v>24.45</v>
      </c>
      <c r="E3040" s="358">
        <v>24.09</v>
      </c>
      <c r="F3040" s="358">
        <v>24.3</v>
      </c>
      <c r="G3040" s="358">
        <v>24.25</v>
      </c>
      <c r="H3040" s="358">
        <v>23.99</v>
      </c>
      <c r="I3040" s="358">
        <v>22.66</v>
      </c>
      <c r="J3040" s="358">
        <v>21.01</v>
      </c>
      <c r="K3040" s="358">
        <v>20.23</v>
      </c>
      <c r="L3040" s="358">
        <v>20.87</v>
      </c>
      <c r="M3040" s="358">
        <v>21.7</v>
      </c>
      <c r="N3040" s="358">
        <v>23.79</v>
      </c>
      <c r="O3040" s="358">
        <v>25.87</v>
      </c>
      <c r="P3040" s="358">
        <v>27.63</v>
      </c>
      <c r="Q3040" s="358">
        <v>28.57</v>
      </c>
      <c r="R3040" s="358">
        <v>28.35</v>
      </c>
      <c r="S3040" s="358">
        <v>29.11</v>
      </c>
      <c r="T3040" s="358">
        <v>29.11</v>
      </c>
      <c r="U3040" s="358">
        <v>29.11</v>
      </c>
      <c r="V3040" s="358">
        <v>29.11</v>
      </c>
      <c r="W3040" s="358">
        <v>29.11</v>
      </c>
      <c r="X3040" s="358">
        <v>29.11</v>
      </c>
      <c r="Y3040" s="358">
        <v>29.11</v>
      </c>
      <c r="Z3040" s="358">
        <v>29.11</v>
      </c>
      <c r="AA3040" s="358">
        <v>29.11</v>
      </c>
      <c r="AB3040" s="20">
        <v>623.75000000000011</v>
      </c>
    </row>
    <row r="3041" spans="2:31" thickTop="1" thickBot="1" x14ac:dyDescent="0.3">
      <c r="B3041" s="279">
        <v>42487</v>
      </c>
      <c r="C3041" s="128" t="s">
        <v>12</v>
      </c>
      <c r="D3041" s="358">
        <v>23.316725999999999</v>
      </c>
      <c r="E3041" s="358">
        <v>22.940462</v>
      </c>
      <c r="F3041" s="358">
        <v>22.17989</v>
      </c>
      <c r="G3041" s="358">
        <v>21.189695999999998</v>
      </c>
      <c r="H3041" s="358">
        <v>19.776333000000001</v>
      </c>
      <c r="I3041" s="358">
        <v>19.422277000000001</v>
      </c>
      <c r="J3041" s="358">
        <v>19.188600000000001</v>
      </c>
      <c r="K3041" s="358">
        <v>20.061</v>
      </c>
      <c r="L3041" s="358">
        <v>23.045200000000001</v>
      </c>
      <c r="M3041" s="358">
        <v>25.183900000000001</v>
      </c>
      <c r="N3041" s="358">
        <v>27.750500000000002</v>
      </c>
      <c r="O3041" s="358">
        <v>29.8599</v>
      </c>
      <c r="P3041" s="358">
        <v>31.194299999999998</v>
      </c>
      <c r="Q3041" s="358">
        <v>32.968699999999998</v>
      </c>
      <c r="R3041" s="358">
        <v>33.375299999999996</v>
      </c>
      <c r="S3041" s="358">
        <v>33.482754999999997</v>
      </c>
      <c r="T3041" s="358">
        <v>32.428799999999995</v>
      </c>
      <c r="U3041" s="358">
        <v>29.009530000000002</v>
      </c>
      <c r="V3041" s="358">
        <v>29.784499999999994</v>
      </c>
      <c r="W3041" s="358">
        <v>28.395629999999997</v>
      </c>
      <c r="X3041" s="358">
        <v>25.863030000000002</v>
      </c>
      <c r="Y3041" s="358">
        <v>25.728590000000001</v>
      </c>
      <c r="Z3041" s="358">
        <v>24.278089999999999</v>
      </c>
      <c r="AA3041" s="358">
        <v>23.422290000000004</v>
      </c>
      <c r="AB3041" s="20">
        <v>623.84599900000001</v>
      </c>
    </row>
    <row r="3042" spans="2:31" thickTop="1" thickBot="1" x14ac:dyDescent="0.3">
      <c r="B3042" s="279">
        <v>42488</v>
      </c>
      <c r="C3042" s="128" t="s">
        <v>13</v>
      </c>
      <c r="D3042" s="358">
        <v>25.112101327345048</v>
      </c>
      <c r="E3042" s="358">
        <v>24.773134656771177</v>
      </c>
      <c r="F3042" s="358">
        <v>24.598285800161754</v>
      </c>
      <c r="G3042" s="358">
        <v>24.374762410069042</v>
      </c>
      <c r="H3042" s="358">
        <v>24.081728761018631</v>
      </c>
      <c r="I3042" s="358">
        <v>23.416628812727211</v>
      </c>
      <c r="J3042" s="358">
        <v>22.419484950665971</v>
      </c>
      <c r="K3042" s="358">
        <v>21.972163019495753</v>
      </c>
      <c r="L3042" s="358">
        <v>22.511546880404516</v>
      </c>
      <c r="M3042" s="358">
        <v>23.84460900235127</v>
      </c>
      <c r="N3042" s="358">
        <v>25.836881366048907</v>
      </c>
      <c r="O3042" s="358">
        <v>27.603458149020948</v>
      </c>
      <c r="P3042" s="358">
        <v>29.176894692662309</v>
      </c>
      <c r="Q3042" s="358">
        <v>30.291924100031437</v>
      </c>
      <c r="R3042" s="358">
        <v>30.56982562590191</v>
      </c>
      <c r="S3042" s="358">
        <v>31.031724294890807</v>
      </c>
      <c r="T3042" s="358">
        <v>31.075555857251935</v>
      </c>
      <c r="U3042" s="358">
        <v>30.502008453543496</v>
      </c>
      <c r="V3042" s="358">
        <v>30.008626984782989</v>
      </c>
      <c r="W3042" s="358">
        <v>28.993586745808287</v>
      </c>
      <c r="X3042" s="358">
        <v>27.689498311655857</v>
      </c>
      <c r="Y3042" s="358">
        <v>27.254895851312039</v>
      </c>
      <c r="Z3042" s="358">
        <v>26.681720243735448</v>
      </c>
      <c r="AA3042" s="358">
        <v>26.178953702343151</v>
      </c>
      <c r="AB3042" s="20">
        <v>639.99999999999989</v>
      </c>
    </row>
    <row r="3043" spans="2:31" thickTop="1" thickBot="1" x14ac:dyDescent="0.3">
      <c r="B3043" s="279">
        <v>42489</v>
      </c>
      <c r="C3043" s="128" t="s">
        <v>14</v>
      </c>
      <c r="D3043" s="358">
        <v>25.301384912110553</v>
      </c>
      <c r="E3043" s="358">
        <v>24.9628926495466</v>
      </c>
      <c r="F3043" s="358">
        <v>24.747886810612968</v>
      </c>
      <c r="G3043" s="358">
        <v>24.519743376438534</v>
      </c>
      <c r="H3043" s="358">
        <v>24.181030190282019</v>
      </c>
      <c r="I3043" s="358">
        <v>23.560290230436451</v>
      </c>
      <c r="J3043" s="358">
        <v>22.548528292650388</v>
      </c>
      <c r="K3043" s="358">
        <v>22.089335988332177</v>
      </c>
      <c r="L3043" s="358">
        <v>22.662535186252473</v>
      </c>
      <c r="M3043" s="358">
        <v>24.022639491571397</v>
      </c>
      <c r="N3043" s="358">
        <v>25.997679355410821</v>
      </c>
      <c r="O3043" s="358">
        <v>27.854403038153777</v>
      </c>
      <c r="P3043" s="358">
        <v>29.273562870430727</v>
      </c>
      <c r="Q3043" s="358">
        <v>30.402610956614044</v>
      </c>
      <c r="R3043" s="358">
        <v>30.808243322789</v>
      </c>
      <c r="S3043" s="358">
        <v>31.266350785266702</v>
      </c>
      <c r="T3043" s="358">
        <v>31.292396538559839</v>
      </c>
      <c r="U3043" s="358">
        <v>30.742891934281761</v>
      </c>
      <c r="V3043" s="358">
        <v>30.214776935916682</v>
      </c>
      <c r="W3043" s="358">
        <v>29.254696655849884</v>
      </c>
      <c r="X3043" s="358">
        <v>27.932116366190574</v>
      </c>
      <c r="Y3043" s="358">
        <v>27.5360965304065</v>
      </c>
      <c r="Z3043" s="358">
        <v>27.161826383083465</v>
      </c>
      <c r="AA3043" s="358">
        <v>26.666081198812595</v>
      </c>
      <c r="AB3043" s="20">
        <v>645</v>
      </c>
    </row>
    <row r="3044" spans="2:31" thickTop="1" thickBot="1" x14ac:dyDescent="0.3">
      <c r="B3044" s="279">
        <v>42490</v>
      </c>
      <c r="C3044" s="128" t="s">
        <v>15</v>
      </c>
      <c r="D3044" s="358">
        <v>25.100925920866715</v>
      </c>
      <c r="E3044" s="358">
        <v>24.756836248046593</v>
      </c>
      <c r="F3044" s="358">
        <v>24.437545378635097</v>
      </c>
      <c r="G3044" s="358">
        <v>24.089179808146127</v>
      </c>
      <c r="H3044" s="358">
        <v>23.558032793696562</v>
      </c>
      <c r="I3044" s="358">
        <v>22.952609012524931</v>
      </c>
      <c r="J3044" s="358">
        <v>22.054108355471541</v>
      </c>
      <c r="K3044" s="358">
        <v>21.777658735326661</v>
      </c>
      <c r="L3044" s="358">
        <v>22.748082730497387</v>
      </c>
      <c r="M3044" s="358">
        <v>24.242066749712198</v>
      </c>
      <c r="N3044" s="358">
        <v>26.333565568426177</v>
      </c>
      <c r="O3044" s="358">
        <v>28.292787543683655</v>
      </c>
      <c r="P3044" s="358">
        <v>29.680886530629643</v>
      </c>
      <c r="Q3044" s="358">
        <v>30.907492546095497</v>
      </c>
      <c r="R3044" s="358">
        <v>31.368154186930344</v>
      </c>
      <c r="S3044" s="358">
        <v>31.790906904956188</v>
      </c>
      <c r="T3044" s="358">
        <v>31.667354732041851</v>
      </c>
      <c r="U3044" s="358">
        <v>30.662314805847128</v>
      </c>
      <c r="V3044" s="358">
        <v>30.321580109548307</v>
      </c>
      <c r="W3044" s="358">
        <v>29.31996247642758</v>
      </c>
      <c r="X3044" s="358">
        <v>27.848030772056678</v>
      </c>
      <c r="Y3044" s="358">
        <v>27.508665685642747</v>
      </c>
      <c r="Z3044" s="358">
        <v>27.05835891050701</v>
      </c>
      <c r="AA3044" s="358">
        <v>26.522893494283522</v>
      </c>
      <c r="AB3044" s="20">
        <v>645.00000000000011</v>
      </c>
    </row>
    <row r="3045" spans="2:31" thickTop="1" thickBot="1" x14ac:dyDescent="0.3">
      <c r="B3045" s="279">
        <v>42491</v>
      </c>
      <c r="C3045" s="128" t="s">
        <v>16</v>
      </c>
      <c r="D3045" s="358">
        <v>22.929122</v>
      </c>
      <c r="E3045" s="358">
        <v>22.759886000000002</v>
      </c>
      <c r="F3045" s="358">
        <v>22.940718999999998</v>
      </c>
      <c r="G3045" s="358">
        <v>22.254987999999997</v>
      </c>
      <c r="H3045" s="358">
        <v>20.631594</v>
      </c>
      <c r="I3045" s="358">
        <v>19.469063999999999</v>
      </c>
      <c r="J3045" s="358">
        <v>20.853180000000002</v>
      </c>
      <c r="K3045" s="358">
        <v>20.945084999999999</v>
      </c>
      <c r="L3045" s="358">
        <v>21.892320999999999</v>
      </c>
      <c r="M3045" s="358">
        <v>24.681128999999999</v>
      </c>
      <c r="N3045" s="358">
        <v>27.402699999999999</v>
      </c>
      <c r="O3045" s="358">
        <v>29.593599999999999</v>
      </c>
      <c r="P3045" s="358">
        <v>31.137699999999999</v>
      </c>
      <c r="Q3045" s="358">
        <v>31.873899999999999</v>
      </c>
      <c r="R3045" s="358">
        <v>32.51829</v>
      </c>
      <c r="S3045" s="358">
        <v>32.78754</v>
      </c>
      <c r="T3045" s="358">
        <v>32.255099999999999</v>
      </c>
      <c r="U3045" s="358">
        <v>31.761399999999995</v>
      </c>
      <c r="V3045" s="358">
        <v>30.378399999999999</v>
      </c>
      <c r="W3045" s="358">
        <v>27.963799999999999</v>
      </c>
      <c r="X3045" s="358">
        <v>26.179089999999999</v>
      </c>
      <c r="Y3045" s="358">
        <v>26.05744</v>
      </c>
      <c r="Z3045" s="358">
        <v>25.45994</v>
      </c>
      <c r="AA3045" s="358">
        <v>24.4955</v>
      </c>
      <c r="AB3045" s="20">
        <v>629.22148800000002</v>
      </c>
    </row>
    <row r="3046" spans="2:31" thickTop="1" thickBot="1" x14ac:dyDescent="0.3">
      <c r="B3046" s="279">
        <v>42492</v>
      </c>
      <c r="C3046" s="128" t="s">
        <v>17</v>
      </c>
      <c r="D3046" s="358">
        <v>23.616154999999999</v>
      </c>
      <c r="E3046" s="358">
        <v>23.423285</v>
      </c>
      <c r="F3046" s="358">
        <v>23.331150999999998</v>
      </c>
      <c r="G3046" s="358">
        <v>22.472930999999999</v>
      </c>
      <c r="H3046" s="358">
        <v>20.871271999999998</v>
      </c>
      <c r="I3046" s="358">
        <v>20.832476</v>
      </c>
      <c r="J3046" s="358">
        <v>21.407955000000001</v>
      </c>
      <c r="K3046" s="358">
        <v>21.784260000000003</v>
      </c>
      <c r="L3046" s="358">
        <v>24.1753</v>
      </c>
      <c r="M3046" s="358">
        <v>27.436699999999998</v>
      </c>
      <c r="N3046" s="358">
        <v>28.994300000000003</v>
      </c>
      <c r="O3046" s="358">
        <v>30.069699999999997</v>
      </c>
      <c r="P3046" s="358">
        <v>31.050899999999999</v>
      </c>
      <c r="Q3046" s="358">
        <v>32.106200000000001</v>
      </c>
      <c r="R3046" s="358">
        <v>32.657599999999995</v>
      </c>
      <c r="S3046" s="358">
        <v>32.614999999999995</v>
      </c>
      <c r="T3046" s="358">
        <v>32.177900000000001</v>
      </c>
      <c r="U3046" s="358">
        <v>31.114599999999999</v>
      </c>
      <c r="V3046" s="358">
        <v>29.923099999999998</v>
      </c>
      <c r="W3046" s="358">
        <v>27.995999999999999</v>
      </c>
      <c r="X3046" s="358">
        <v>27.097919999999998</v>
      </c>
      <c r="Y3046" s="358">
        <v>26.79233</v>
      </c>
      <c r="Z3046" s="358">
        <v>25.956150000000001</v>
      </c>
      <c r="AA3046" s="358">
        <v>24.89742</v>
      </c>
      <c r="AB3046" s="20">
        <v>642.80060500000002</v>
      </c>
    </row>
    <row r="3047" spans="2:31" thickTop="1" thickBot="1" x14ac:dyDescent="0.3">
      <c r="B3047" s="279">
        <v>42493</v>
      </c>
      <c r="C3047" s="128" t="s">
        <v>11</v>
      </c>
      <c r="D3047" s="358">
        <v>23.905160000000002</v>
      </c>
      <c r="E3047" s="358">
        <v>23.892993000000001</v>
      </c>
      <c r="F3047" s="358">
        <v>23.861183999999998</v>
      </c>
      <c r="G3047" s="358">
        <v>22.921447000000001</v>
      </c>
      <c r="H3047" s="358">
        <v>21.802668999999998</v>
      </c>
      <c r="I3047" s="358">
        <v>21.813005</v>
      </c>
      <c r="J3047" s="358">
        <v>22.255240000000001</v>
      </c>
      <c r="K3047" s="358">
        <v>21.841035000000002</v>
      </c>
      <c r="L3047" s="358">
        <v>22.741900000000001</v>
      </c>
      <c r="M3047" s="358">
        <v>24.0289</v>
      </c>
      <c r="N3047" s="358">
        <v>25.242399999999996</v>
      </c>
      <c r="O3047" s="358">
        <v>27.205300000000001</v>
      </c>
      <c r="P3047" s="358">
        <v>27.1877</v>
      </c>
      <c r="Q3047" s="358">
        <v>28.462589000000001</v>
      </c>
      <c r="R3047" s="358">
        <v>29.369771</v>
      </c>
      <c r="S3047" s="358">
        <v>29.252199999999998</v>
      </c>
      <c r="T3047" s="358">
        <v>28.677</v>
      </c>
      <c r="U3047" s="358">
        <v>28.072800000000001</v>
      </c>
      <c r="V3047" s="358">
        <v>26.900099999999998</v>
      </c>
      <c r="W3047" s="358">
        <v>26.560299999999998</v>
      </c>
      <c r="X3047" s="358">
        <v>25.48028</v>
      </c>
      <c r="Y3047" s="358">
        <v>25.402740000000001</v>
      </c>
      <c r="Z3047" s="358">
        <v>24.567209999999999</v>
      </c>
      <c r="AA3047" s="358">
        <v>23.871019999999998</v>
      </c>
      <c r="AB3047" s="20">
        <v>605.3149430000002</v>
      </c>
    </row>
    <row r="3048" spans="2:31" thickTop="1" thickBot="1" x14ac:dyDescent="0.3">
      <c r="B3048" s="279">
        <v>42494</v>
      </c>
      <c r="C3048" s="128" t="s">
        <v>12</v>
      </c>
      <c r="D3048" s="358">
        <v>23.421205</v>
      </c>
      <c r="E3048" s="358">
        <v>23.280909000000001</v>
      </c>
      <c r="F3048" s="358">
        <v>23.131112999999999</v>
      </c>
      <c r="G3048" s="358">
        <v>22.30857</v>
      </c>
      <c r="H3048" s="358">
        <v>20.630973999999998</v>
      </c>
      <c r="I3048" s="358">
        <v>20.452376999999998</v>
      </c>
      <c r="J3048" s="358">
        <v>20.798999999999999</v>
      </c>
      <c r="K3048" s="358">
        <v>20.584724999999999</v>
      </c>
      <c r="L3048" s="358">
        <v>21.822199999999999</v>
      </c>
      <c r="M3048" s="358">
        <v>23.714700000000001</v>
      </c>
      <c r="N3048" s="358">
        <v>25.384099999999997</v>
      </c>
      <c r="O3048" s="358">
        <v>26.744</v>
      </c>
      <c r="P3048" s="358">
        <v>27.990200000000002</v>
      </c>
      <c r="Q3048" s="358">
        <v>27.954899999999999</v>
      </c>
      <c r="R3048" s="358">
        <v>28.413899999999998</v>
      </c>
      <c r="S3048" s="358">
        <v>28.753099999999996</v>
      </c>
      <c r="T3048" s="358">
        <v>28.072800000000001</v>
      </c>
      <c r="U3048" s="358">
        <v>27.412600000000001</v>
      </c>
      <c r="V3048" s="358">
        <v>25.0197</v>
      </c>
      <c r="W3048" s="358">
        <v>24.028010000000002</v>
      </c>
      <c r="X3048" s="358">
        <v>23.248570000000001</v>
      </c>
      <c r="Y3048" s="358">
        <v>23.343539999999997</v>
      </c>
      <c r="Z3048" s="358">
        <v>22.930049999999998</v>
      </c>
      <c r="AA3048" s="358">
        <v>22.354949999999999</v>
      </c>
      <c r="AB3048" s="20">
        <v>581.79619300000013</v>
      </c>
    </row>
    <row r="3049" spans="2:31" thickTop="1" thickBot="1" x14ac:dyDescent="0.3">
      <c r="B3049" s="279">
        <v>42495</v>
      </c>
      <c r="C3049" s="128" t="s">
        <v>13</v>
      </c>
      <c r="D3049" s="358">
        <v>22.006153999999999</v>
      </c>
      <c r="E3049" s="358">
        <v>22.121081</v>
      </c>
      <c r="F3049" s="358">
        <v>22.058574</v>
      </c>
      <c r="G3049" s="358">
        <v>21.255980999999998</v>
      </c>
      <c r="H3049" s="358">
        <v>20.064810999999999</v>
      </c>
      <c r="I3049" s="358">
        <v>20.496870999999999</v>
      </c>
      <c r="J3049" s="358">
        <v>21.184359999999998</v>
      </c>
      <c r="K3049" s="358">
        <v>20.919499999999999</v>
      </c>
      <c r="L3049" s="358">
        <v>21.821599999999997</v>
      </c>
      <c r="M3049" s="358">
        <v>23.398000000000003</v>
      </c>
      <c r="N3049" s="358">
        <v>24.566400000000002</v>
      </c>
      <c r="O3049" s="358">
        <v>24.942100000000003</v>
      </c>
      <c r="P3049" s="358">
        <v>26.3567</v>
      </c>
      <c r="Q3049" s="358">
        <v>27.126300000000001</v>
      </c>
      <c r="R3049" s="358">
        <v>28.256400000000003</v>
      </c>
      <c r="S3049" s="358">
        <v>27.862500000000001</v>
      </c>
      <c r="T3049" s="358">
        <v>27.862500000000001</v>
      </c>
      <c r="U3049" s="358">
        <v>26.819299999999998</v>
      </c>
      <c r="V3049" s="358">
        <v>26.306799999999999</v>
      </c>
      <c r="W3049" s="358">
        <v>25.168099999999999</v>
      </c>
      <c r="X3049" s="358">
        <v>23.971129999999999</v>
      </c>
      <c r="Y3049" s="358">
        <v>23.802900000000001</v>
      </c>
      <c r="Z3049" s="358">
        <v>20.850489999999997</v>
      </c>
      <c r="AA3049" s="358">
        <v>20.457169999999998</v>
      </c>
      <c r="AB3049" s="20">
        <v>569.67572200000006</v>
      </c>
    </row>
    <row r="3050" spans="2:31" thickTop="1" thickBot="1" x14ac:dyDescent="0.3">
      <c r="B3050" s="279">
        <v>42496</v>
      </c>
      <c r="C3050" s="128" t="s">
        <v>14</v>
      </c>
      <c r="D3050" s="358">
        <v>21.543727999999998</v>
      </c>
      <c r="E3050" s="358">
        <v>21.179261</v>
      </c>
      <c r="F3050" s="358">
        <v>21.047568000000002</v>
      </c>
      <c r="G3050" s="358">
        <v>20.055802</v>
      </c>
      <c r="H3050" s="358">
        <v>19.477838000000002</v>
      </c>
      <c r="I3050" s="358">
        <v>19.229226999999998</v>
      </c>
      <c r="J3050" s="358">
        <v>18.979500000000002</v>
      </c>
      <c r="K3050" s="358">
        <v>19.849400000000003</v>
      </c>
      <c r="L3050" s="358">
        <v>21.022099999999998</v>
      </c>
      <c r="M3050" s="358">
        <v>22.876300000000001</v>
      </c>
      <c r="N3050" s="358">
        <v>24.315300000000001</v>
      </c>
      <c r="O3050" s="358">
        <v>25.500100000000003</v>
      </c>
      <c r="P3050" s="358">
        <v>26.6843</v>
      </c>
      <c r="Q3050" s="358">
        <v>27.463699999999999</v>
      </c>
      <c r="R3050" s="358">
        <v>28.365800000000004</v>
      </c>
      <c r="S3050" s="358">
        <v>28.429100000000002</v>
      </c>
      <c r="T3050" s="358">
        <v>28.183499999999999</v>
      </c>
      <c r="U3050" s="358">
        <v>26.532899999999998</v>
      </c>
      <c r="V3050" s="358">
        <v>25.507900000000003</v>
      </c>
      <c r="W3050" s="358">
        <v>23.995399999999997</v>
      </c>
      <c r="X3050" s="358">
        <v>22.858770000000003</v>
      </c>
      <c r="Y3050" s="358">
        <v>22.695869999999999</v>
      </c>
      <c r="Z3050" s="358">
        <v>21.827269999999999</v>
      </c>
      <c r="AA3050" s="358">
        <v>20.96453</v>
      </c>
      <c r="AB3050" s="20">
        <v>558.58516399999996</v>
      </c>
    </row>
    <row r="3051" spans="2:31" thickTop="1" thickBot="1" x14ac:dyDescent="0.3">
      <c r="B3051" s="279">
        <v>42497</v>
      </c>
      <c r="C3051" s="128" t="s">
        <v>15</v>
      </c>
      <c r="D3051" s="358">
        <v>19.034281999999997</v>
      </c>
      <c r="E3051" s="358">
        <v>19.05951</v>
      </c>
      <c r="F3051" s="358">
        <v>19.152442000000001</v>
      </c>
      <c r="G3051" s="358">
        <v>18.215046999999998</v>
      </c>
      <c r="H3051" s="358">
        <v>17.175670999999998</v>
      </c>
      <c r="I3051" s="358">
        <v>16.838789999999999</v>
      </c>
      <c r="J3051" s="358">
        <v>17.052281999999998</v>
      </c>
      <c r="K3051" s="358">
        <v>17.867699999999999</v>
      </c>
      <c r="L3051" s="358">
        <v>20.867700000000003</v>
      </c>
      <c r="M3051" s="358">
        <v>23.2971</v>
      </c>
      <c r="N3051" s="358">
        <v>25.914699999999996</v>
      </c>
      <c r="O3051" s="358">
        <v>26.556699999999999</v>
      </c>
      <c r="P3051" s="358">
        <v>27.970700000000001</v>
      </c>
      <c r="Q3051" s="358">
        <v>28.483799999999999</v>
      </c>
      <c r="R3051" s="358">
        <v>29.213200000000001</v>
      </c>
      <c r="S3051" s="358">
        <v>29.35</v>
      </c>
      <c r="T3051" s="358">
        <v>29.20234</v>
      </c>
      <c r="U3051" s="358">
        <v>28.1159</v>
      </c>
      <c r="V3051" s="358">
        <v>26.583300000000001</v>
      </c>
      <c r="W3051" s="358">
        <v>25.282399999999999</v>
      </c>
      <c r="X3051" s="358">
        <v>23.990459999999999</v>
      </c>
      <c r="Y3051" s="358">
        <v>23.508879999999998</v>
      </c>
      <c r="Z3051" s="358">
        <v>22.456419999999998</v>
      </c>
      <c r="AA3051" s="358">
        <v>21.704809999999995</v>
      </c>
      <c r="AB3051" s="20">
        <v>556.89413399999989</v>
      </c>
    </row>
    <row r="3052" spans="2:31" thickTop="1" thickBot="1" x14ac:dyDescent="0.3">
      <c r="B3052" s="279">
        <v>42498</v>
      </c>
      <c r="C3052" s="128" t="s">
        <v>16</v>
      </c>
      <c r="D3052" s="358">
        <v>20.799375999999999</v>
      </c>
      <c r="E3052" s="358">
        <v>20.434711</v>
      </c>
      <c r="F3052" s="358">
        <v>20.192854000000001</v>
      </c>
      <c r="G3052" s="358">
        <v>19.322039</v>
      </c>
      <c r="H3052" s="358">
        <v>17.848625999999999</v>
      </c>
      <c r="I3052" s="358">
        <v>18.026329999999998</v>
      </c>
      <c r="J3052" s="358">
        <v>18.101762999999998</v>
      </c>
      <c r="K3052" s="358">
        <v>18.442324999999997</v>
      </c>
      <c r="L3052" s="358">
        <v>21.247700000000002</v>
      </c>
      <c r="M3052" s="358">
        <v>24.365699999999997</v>
      </c>
      <c r="N3052" s="358">
        <v>26.124400000000001</v>
      </c>
      <c r="O3052" s="358">
        <v>27.657</v>
      </c>
      <c r="P3052" s="358">
        <v>29.092880000000001</v>
      </c>
      <c r="Q3052" s="358">
        <v>29.573720000000002</v>
      </c>
      <c r="R3052" s="358">
        <v>30.256399999999999</v>
      </c>
      <c r="S3052" s="358">
        <v>29.799199999999999</v>
      </c>
      <c r="T3052" s="358">
        <v>29.6812</v>
      </c>
      <c r="U3052" s="358">
        <v>28.927399999999999</v>
      </c>
      <c r="V3052" s="358">
        <v>26.280300000000004</v>
      </c>
      <c r="W3052" s="358">
        <v>25.142530000000001</v>
      </c>
      <c r="X3052" s="358">
        <v>24.265829999999998</v>
      </c>
      <c r="Y3052" s="358">
        <v>24.119759999999999</v>
      </c>
      <c r="Z3052" s="358">
        <v>23.307059999999996</v>
      </c>
      <c r="AA3052" s="358">
        <v>22.401140000000002</v>
      </c>
      <c r="AB3052" s="20">
        <v>575.41024400000003</v>
      </c>
    </row>
    <row r="3053" spans="2:31" thickTop="1" thickBot="1" x14ac:dyDescent="0.3">
      <c r="B3053" s="279">
        <v>42499</v>
      </c>
      <c r="C3053" s="128" t="s">
        <v>17</v>
      </c>
      <c r="D3053" s="358">
        <v>22.669454999999999</v>
      </c>
      <c r="E3053" s="358">
        <v>22.589297999999999</v>
      </c>
      <c r="F3053" s="358">
        <v>22.336412000000003</v>
      </c>
      <c r="G3053" s="358">
        <v>21.065545</v>
      </c>
      <c r="H3053" s="358">
        <v>19.501047</v>
      </c>
      <c r="I3053" s="358">
        <v>19.058056000000001</v>
      </c>
      <c r="J3053" s="358">
        <v>19.573</v>
      </c>
      <c r="K3053" s="358">
        <v>20.252000000000002</v>
      </c>
      <c r="L3053" s="358">
        <v>22.270200000000003</v>
      </c>
      <c r="M3053" s="358">
        <v>24.857499999999998</v>
      </c>
      <c r="N3053" s="358">
        <v>26.1037</v>
      </c>
      <c r="O3053" s="358">
        <v>27.679500000000004</v>
      </c>
      <c r="P3053" s="358">
        <v>29.415100000000002</v>
      </c>
      <c r="Q3053" s="358">
        <v>30.298349999999999</v>
      </c>
      <c r="R3053" s="358">
        <v>30.372499999999995</v>
      </c>
      <c r="S3053" s="358">
        <v>30.074704999999998</v>
      </c>
      <c r="T3053" s="358">
        <v>29.683599999999998</v>
      </c>
      <c r="U3053" s="358">
        <v>29.328599999999998</v>
      </c>
      <c r="V3053" s="358">
        <v>27.741299999999995</v>
      </c>
      <c r="W3053" s="358">
        <v>25.8142</v>
      </c>
      <c r="X3053" s="358">
        <v>24.789200000000001</v>
      </c>
      <c r="Y3053" s="358">
        <v>24.776389999999999</v>
      </c>
      <c r="Z3053" s="358">
        <v>24.191389999999998</v>
      </c>
      <c r="AA3053" s="358">
        <v>23.443439999999999</v>
      </c>
      <c r="AB3053" s="20">
        <v>597.88448800000003</v>
      </c>
      <c r="AE3053" t="s">
        <v>38</v>
      </c>
    </row>
    <row r="3054" spans="2:31" thickTop="1" thickBot="1" x14ac:dyDescent="0.3">
      <c r="B3054" s="279">
        <v>42500</v>
      </c>
      <c r="C3054" s="128" t="s">
        <v>11</v>
      </c>
      <c r="D3054" s="358">
        <v>22.262180000000001</v>
      </c>
      <c r="E3054" s="358">
        <v>22.095438999999999</v>
      </c>
      <c r="F3054" s="358">
        <v>21.999165999999999</v>
      </c>
      <c r="G3054" s="358">
        <v>21.333172999999999</v>
      </c>
      <c r="H3054" s="358">
        <v>20.166961999999998</v>
      </c>
      <c r="I3054" s="358">
        <v>20.242469</v>
      </c>
      <c r="J3054" s="358">
        <v>19.851300000000002</v>
      </c>
      <c r="K3054" s="358">
        <v>20.117599999999999</v>
      </c>
      <c r="L3054" s="358">
        <v>23.005339999999997</v>
      </c>
      <c r="M3054" s="358">
        <v>25.388199999999998</v>
      </c>
      <c r="N3054" s="358">
        <v>27.599799999999998</v>
      </c>
      <c r="O3054" s="358">
        <v>28.654499999999999</v>
      </c>
      <c r="P3054" s="358">
        <v>29.827799999999996</v>
      </c>
      <c r="Q3054" s="358">
        <v>30.351799999999997</v>
      </c>
      <c r="R3054" s="358">
        <v>30.746300000000002</v>
      </c>
      <c r="S3054" s="358">
        <v>31.309200000000001</v>
      </c>
      <c r="T3054" s="358">
        <v>29.160599999999999</v>
      </c>
      <c r="U3054" s="358">
        <v>30.191799999999997</v>
      </c>
      <c r="V3054" s="358">
        <v>28.659199999999998</v>
      </c>
      <c r="W3054" s="358">
        <v>27.146700000000003</v>
      </c>
      <c r="X3054" s="358">
        <v>25.805319999999998</v>
      </c>
      <c r="Y3054" s="358">
        <v>25.784959999999998</v>
      </c>
      <c r="Z3054" s="358">
        <v>25.067369999999997</v>
      </c>
      <c r="AA3054" s="358">
        <v>24.15812</v>
      </c>
      <c r="AB3054" s="20">
        <v>610.92529900000011</v>
      </c>
      <c r="AE3054" t="s">
        <v>38</v>
      </c>
    </row>
    <row r="3055" spans="2:31" thickTop="1" thickBot="1" x14ac:dyDescent="0.3">
      <c r="B3055" s="279">
        <v>42501</v>
      </c>
      <c r="C3055" s="128" t="s">
        <v>12</v>
      </c>
      <c r="D3055" s="358">
        <v>23.325392000000001</v>
      </c>
      <c r="E3055" s="358">
        <v>23.083265999999998</v>
      </c>
      <c r="F3055" s="358">
        <v>22.780773999999997</v>
      </c>
      <c r="G3055" s="358">
        <v>21.795037999999998</v>
      </c>
      <c r="H3055" s="358">
        <v>20.664189</v>
      </c>
      <c r="I3055" s="358">
        <v>20.437508999999999</v>
      </c>
      <c r="J3055" s="358">
        <v>21.40767</v>
      </c>
      <c r="K3055" s="358">
        <v>21.389199999999999</v>
      </c>
      <c r="L3055" s="358">
        <v>23.718800000000002</v>
      </c>
      <c r="M3055" s="358">
        <v>25.664099999999998</v>
      </c>
      <c r="N3055" s="358">
        <v>27.564194999999998</v>
      </c>
      <c r="O3055" s="358">
        <v>28.949939999999998</v>
      </c>
      <c r="P3055" s="358">
        <v>29.948700000000002</v>
      </c>
      <c r="Q3055" s="358">
        <v>30.821099999999994</v>
      </c>
      <c r="R3055" s="358">
        <v>30.931099999999997</v>
      </c>
      <c r="S3055" s="358">
        <v>31.684899999999995</v>
      </c>
      <c r="T3055" s="358">
        <v>30.098199999999999</v>
      </c>
      <c r="U3055" s="358">
        <v>29.574200000000001</v>
      </c>
      <c r="V3055" s="358">
        <v>27.795999999999999</v>
      </c>
      <c r="W3055" s="358">
        <v>25.879149999999999</v>
      </c>
      <c r="X3055" s="358">
        <v>24.959831999999999</v>
      </c>
      <c r="Y3055" s="358">
        <v>24.753229999999995</v>
      </c>
      <c r="Z3055" s="358">
        <v>24.283580000000001</v>
      </c>
      <c r="AA3055" s="358">
        <v>23.43374</v>
      </c>
      <c r="AB3055" s="20">
        <v>614.94380500000011</v>
      </c>
      <c r="AE3055" t="s">
        <v>38</v>
      </c>
    </row>
    <row r="3056" spans="2:31" thickTop="1" thickBot="1" x14ac:dyDescent="0.3">
      <c r="B3056" s="279">
        <v>42502</v>
      </c>
      <c r="C3056" s="128" t="s">
        <v>13</v>
      </c>
      <c r="D3056" s="358">
        <v>22.744154999999999</v>
      </c>
      <c r="E3056" s="358">
        <v>22.848735999999999</v>
      </c>
      <c r="F3056" s="358">
        <v>22.666533000000001</v>
      </c>
      <c r="G3056" s="358">
        <v>21.930043999999999</v>
      </c>
      <c r="H3056" s="358">
        <v>21.113282999999999</v>
      </c>
      <c r="I3056" s="358">
        <v>21.011327999999999</v>
      </c>
      <c r="J3056" s="358">
        <v>21.0623</v>
      </c>
      <c r="K3056" s="358">
        <v>21.594899999999999</v>
      </c>
      <c r="L3056" s="358">
        <v>23.442300000000003</v>
      </c>
      <c r="M3056" s="358">
        <v>24.5609</v>
      </c>
      <c r="N3056" s="358">
        <v>26.018699999999999</v>
      </c>
      <c r="O3056" s="358">
        <v>27.5427</v>
      </c>
      <c r="P3056" s="358">
        <v>29.084900000000005</v>
      </c>
      <c r="Q3056" s="358">
        <v>30.012</v>
      </c>
      <c r="R3056" s="358">
        <v>30.875799999999998</v>
      </c>
      <c r="S3056" s="358">
        <v>29.150399999999998</v>
      </c>
      <c r="T3056" s="358">
        <v>27.350199999999997</v>
      </c>
      <c r="U3056" s="358">
        <v>27.049299999999995</v>
      </c>
      <c r="V3056" s="358">
        <v>25.764800000000001</v>
      </c>
      <c r="W3056" s="358">
        <v>24.327100000000002</v>
      </c>
      <c r="X3056" s="358">
        <v>23.638950000000001</v>
      </c>
      <c r="Y3056" s="358">
        <v>23.750259999999997</v>
      </c>
      <c r="Z3056" s="358">
        <v>23.147190000000002</v>
      </c>
      <c r="AA3056" s="358">
        <v>22.549689999999998</v>
      </c>
      <c r="AB3056" s="20">
        <v>593.23646899999994</v>
      </c>
      <c r="AE3056" t="s">
        <v>38</v>
      </c>
    </row>
    <row r="3057" spans="2:31" thickTop="1" thickBot="1" x14ac:dyDescent="0.3">
      <c r="B3057" s="279">
        <v>42503</v>
      </c>
      <c r="C3057" s="128" t="s">
        <v>14</v>
      </c>
      <c r="D3057" s="358">
        <v>22.730245</v>
      </c>
      <c r="E3057" s="358">
        <v>22.468042999999998</v>
      </c>
      <c r="F3057" s="358">
        <v>22.0732</v>
      </c>
      <c r="G3057" s="358">
        <v>21.279420999999999</v>
      </c>
      <c r="H3057" s="358">
        <v>20.381453</v>
      </c>
      <c r="I3057" s="358">
        <v>20.053013</v>
      </c>
      <c r="J3057" s="358">
        <v>20.199939999999998</v>
      </c>
      <c r="K3057" s="358">
        <v>21.046945000000001</v>
      </c>
      <c r="L3057" s="358">
        <v>22.315100000000001</v>
      </c>
      <c r="M3057" s="358">
        <v>23.774800000000003</v>
      </c>
      <c r="N3057" s="358">
        <v>25.681199999999997</v>
      </c>
      <c r="O3057" s="358">
        <v>27.532899999999998</v>
      </c>
      <c r="P3057" s="358">
        <v>28.872699999999998</v>
      </c>
      <c r="Q3057" s="358">
        <v>29.151100000000003</v>
      </c>
      <c r="R3057" s="358">
        <v>29.904900000000001</v>
      </c>
      <c r="S3057" s="358">
        <v>30.160299999999999</v>
      </c>
      <c r="T3057" s="358">
        <v>29.179099999999998</v>
      </c>
      <c r="U3057" s="358">
        <v>28.170500000000004</v>
      </c>
      <c r="V3057" s="358">
        <v>27.170500000000001</v>
      </c>
      <c r="W3057" s="358">
        <v>25.746980000000001</v>
      </c>
      <c r="X3057" s="358">
        <v>24.140229999999999</v>
      </c>
      <c r="Y3057" s="358">
        <v>24.060009999999998</v>
      </c>
      <c r="Z3057" s="358">
        <v>23.197489999999998</v>
      </c>
      <c r="AA3057" s="358">
        <v>22.257300000000001</v>
      </c>
      <c r="AB3057" s="20">
        <v>591.54737</v>
      </c>
      <c r="AE3057" t="s">
        <v>38</v>
      </c>
    </row>
    <row r="3058" spans="2:31" thickTop="1" thickBot="1" x14ac:dyDescent="0.3">
      <c r="B3058" s="279">
        <v>42504</v>
      </c>
      <c r="C3058" s="128" t="s">
        <v>15</v>
      </c>
      <c r="D3058" s="358">
        <v>22.566406999999998</v>
      </c>
      <c r="E3058" s="358">
        <v>22.255386000000001</v>
      </c>
      <c r="F3058" s="358">
        <v>21.697306999999999</v>
      </c>
      <c r="G3058" s="358">
        <v>20.712859000000002</v>
      </c>
      <c r="H3058" s="358">
        <v>19.909157</v>
      </c>
      <c r="I3058" s="358">
        <v>20.253270000000001</v>
      </c>
      <c r="J3058" s="358">
        <v>20.306239999999999</v>
      </c>
      <c r="K3058" s="358">
        <v>20.575814999999999</v>
      </c>
      <c r="L3058" s="358">
        <v>22.3157</v>
      </c>
      <c r="M3058" s="358">
        <v>23.729699999999998</v>
      </c>
      <c r="N3058" s="358">
        <v>23.893999999999998</v>
      </c>
      <c r="O3058" s="358">
        <v>24.7834</v>
      </c>
      <c r="P3058" s="358">
        <v>27.122</v>
      </c>
      <c r="Q3058" s="358">
        <v>28.022199999999998</v>
      </c>
      <c r="R3058" s="358">
        <v>28.065399999999997</v>
      </c>
      <c r="S3058" s="358">
        <v>28.534700000000001</v>
      </c>
      <c r="T3058" s="358">
        <v>28.362000000000002</v>
      </c>
      <c r="U3058" s="358">
        <v>27.478580000000001</v>
      </c>
      <c r="V3058" s="358">
        <v>27.284199999999998</v>
      </c>
      <c r="W3058" s="358">
        <v>25.758120000000002</v>
      </c>
      <c r="X3058" s="358">
        <v>24.686609999999998</v>
      </c>
      <c r="Y3058" s="358">
        <v>24.515140000000002</v>
      </c>
      <c r="Z3058" s="358">
        <v>24.04796</v>
      </c>
      <c r="AA3058" s="358">
        <v>23.067389999999996</v>
      </c>
      <c r="AB3058" s="20">
        <v>579.9435410000001</v>
      </c>
      <c r="AE3058" t="s">
        <v>38</v>
      </c>
    </row>
    <row r="3059" spans="2:31" thickTop="1" thickBot="1" x14ac:dyDescent="0.3">
      <c r="B3059" s="279">
        <v>42505</v>
      </c>
      <c r="C3059" s="128" t="s">
        <v>16</v>
      </c>
      <c r="D3059" s="358">
        <v>22.735440999999998</v>
      </c>
      <c r="E3059" s="358">
        <v>22.352512000000001</v>
      </c>
      <c r="F3059" s="358">
        <v>21.937977</v>
      </c>
      <c r="G3059" s="358">
        <v>21.206160999999998</v>
      </c>
      <c r="H3059" s="358">
        <v>19.967182999999999</v>
      </c>
      <c r="I3059" s="358">
        <v>20.270011</v>
      </c>
      <c r="J3059" s="358">
        <v>21.434899999999999</v>
      </c>
      <c r="K3059" s="358">
        <v>20.990000000000002</v>
      </c>
      <c r="L3059" s="358">
        <v>22.520700000000001</v>
      </c>
      <c r="M3059" s="358">
        <v>24.156500000000001</v>
      </c>
      <c r="N3059" s="358">
        <v>25.440999999999999</v>
      </c>
      <c r="O3059" s="358">
        <v>27.101799999999997</v>
      </c>
      <c r="P3059" s="358">
        <v>27.723700000000001</v>
      </c>
      <c r="Q3059" s="358">
        <v>29.052904999999996</v>
      </c>
      <c r="R3059" s="358">
        <v>28.915199999999999</v>
      </c>
      <c r="S3059" s="358">
        <v>28.427699999999998</v>
      </c>
      <c r="T3059" s="358">
        <v>28.348599999999998</v>
      </c>
      <c r="U3059" s="358">
        <v>27.900000000000002</v>
      </c>
      <c r="V3059" s="358">
        <v>26.540099999999995</v>
      </c>
      <c r="W3059" s="358">
        <v>24.874390000000002</v>
      </c>
      <c r="X3059" s="358">
        <v>23.81345</v>
      </c>
      <c r="Y3059" s="358">
        <v>23.805709999999998</v>
      </c>
      <c r="Z3059" s="358">
        <v>23.267939999999999</v>
      </c>
      <c r="AA3059" s="358">
        <v>22.410540000000005</v>
      </c>
      <c r="AB3059" s="20">
        <v>585.19441999999992</v>
      </c>
      <c r="AE3059" t="s">
        <v>38</v>
      </c>
    </row>
    <row r="3060" spans="2:31" thickTop="1" thickBot="1" x14ac:dyDescent="0.3">
      <c r="B3060" s="279">
        <v>42506</v>
      </c>
      <c r="C3060" s="128" t="s">
        <v>17</v>
      </c>
      <c r="D3060" s="358">
        <v>22.655375999999997</v>
      </c>
      <c r="E3060" s="358">
        <v>22.349212999999999</v>
      </c>
      <c r="F3060" s="358">
        <v>22.299391</v>
      </c>
      <c r="G3060" s="358">
        <v>21.511145999999997</v>
      </c>
      <c r="H3060" s="358">
        <v>20.861713999999999</v>
      </c>
      <c r="I3060" s="358">
        <v>20.94012</v>
      </c>
      <c r="J3060" s="358">
        <v>20.9832</v>
      </c>
      <c r="K3060" s="358">
        <v>21.223170000000003</v>
      </c>
      <c r="L3060" s="358">
        <v>22.6526</v>
      </c>
      <c r="M3060" s="358">
        <v>23.61703</v>
      </c>
      <c r="N3060" s="358">
        <v>26.410700000000002</v>
      </c>
      <c r="O3060" s="358">
        <v>27.807099999999998</v>
      </c>
      <c r="P3060" s="358">
        <v>28.201599999999999</v>
      </c>
      <c r="Q3060" s="358">
        <v>29.101224999999999</v>
      </c>
      <c r="R3060" s="358">
        <v>30.331099999999999</v>
      </c>
      <c r="S3060" s="358">
        <v>30.441099999999999</v>
      </c>
      <c r="T3060" s="358">
        <v>29.878199999999996</v>
      </c>
      <c r="U3060" s="358">
        <v>28.258405</v>
      </c>
      <c r="V3060" s="358">
        <v>27.033799999999999</v>
      </c>
      <c r="W3060" s="358">
        <v>25.8812</v>
      </c>
      <c r="X3060" s="358">
        <v>24.639900000000001</v>
      </c>
      <c r="Y3060" s="358">
        <v>24.694669999999999</v>
      </c>
      <c r="Z3060" s="358">
        <v>24.113569999999999</v>
      </c>
      <c r="AA3060" s="358">
        <v>23.210999999999999</v>
      </c>
      <c r="AB3060" s="20">
        <v>599.09652999999992</v>
      </c>
      <c r="AE3060" t="s">
        <v>38</v>
      </c>
    </row>
    <row r="3061" spans="2:31" thickTop="1" thickBot="1" x14ac:dyDescent="0.3">
      <c r="B3061" s="279">
        <v>42507</v>
      </c>
      <c r="C3061" s="128" t="s">
        <v>11</v>
      </c>
      <c r="D3061" s="358">
        <v>22.944026999999998</v>
      </c>
      <c r="E3061" s="358">
        <v>22.981109999999997</v>
      </c>
      <c r="F3061" s="358">
        <v>22.419505999999998</v>
      </c>
      <c r="G3061" s="358">
        <v>21.621219000000004</v>
      </c>
      <c r="H3061" s="358">
        <v>20.680054999999996</v>
      </c>
      <c r="I3061" s="358">
        <v>20.480153000000001</v>
      </c>
      <c r="J3061" s="358">
        <v>20.228044000000001</v>
      </c>
      <c r="K3061" s="358">
        <v>20.924799999999998</v>
      </c>
      <c r="L3061" s="358">
        <v>23.420900000000003</v>
      </c>
      <c r="M3061" s="358">
        <v>25.898799999999998</v>
      </c>
      <c r="N3061" s="358">
        <v>28.121900000000004</v>
      </c>
      <c r="O3061" s="358">
        <v>29.896409999999996</v>
      </c>
      <c r="P3061" s="358">
        <v>30.6252</v>
      </c>
      <c r="Q3061" s="358">
        <v>30.868669999999998</v>
      </c>
      <c r="R3061" s="358">
        <v>31.164554999999996</v>
      </c>
      <c r="S3061" s="358">
        <v>31.002099999999999</v>
      </c>
      <c r="T3061" s="358">
        <v>29.524799999999999</v>
      </c>
      <c r="U3061" s="358">
        <v>29.832794999999997</v>
      </c>
      <c r="V3061" s="358">
        <v>29.456199999999999</v>
      </c>
      <c r="W3061" s="358">
        <v>27.93224</v>
      </c>
      <c r="X3061" s="358">
        <v>25.01474</v>
      </c>
      <c r="Y3061" s="358">
        <v>24.825470000000003</v>
      </c>
      <c r="Z3061" s="358">
        <v>25.070429999999998</v>
      </c>
      <c r="AA3061" s="358">
        <v>24.265149999999998</v>
      </c>
      <c r="AB3061" s="20">
        <v>619.19927399999983</v>
      </c>
      <c r="AE3061" t="s">
        <v>38</v>
      </c>
    </row>
    <row r="3062" spans="2:31" thickTop="1" thickBot="1" x14ac:dyDescent="0.3">
      <c r="B3062" s="279">
        <v>42508</v>
      </c>
      <c r="C3062" s="128" t="s">
        <v>12</v>
      </c>
      <c r="D3062" s="358">
        <v>24.202131000000001</v>
      </c>
      <c r="E3062" s="358">
        <v>23.835532999999998</v>
      </c>
      <c r="F3062" s="358">
        <v>23.133528999999996</v>
      </c>
      <c r="G3062" s="358">
        <v>22.424520999999999</v>
      </c>
      <c r="H3062" s="358">
        <v>21.326076999999998</v>
      </c>
      <c r="I3062" s="358">
        <v>21.055929999999996</v>
      </c>
      <c r="J3062" s="358">
        <v>21.657899999999998</v>
      </c>
      <c r="K3062" s="358">
        <v>22.263999999999999</v>
      </c>
      <c r="L3062" s="358">
        <v>24.154599999999999</v>
      </c>
      <c r="M3062" s="358">
        <v>26.705400000000004</v>
      </c>
      <c r="N3062" s="358">
        <v>28.407969999999999</v>
      </c>
      <c r="O3062" s="358">
        <v>29.707299999999996</v>
      </c>
      <c r="P3062" s="358">
        <v>30.6891</v>
      </c>
      <c r="Q3062" s="358">
        <v>31.0289</v>
      </c>
      <c r="R3062" s="358">
        <v>31.104299999999999</v>
      </c>
      <c r="S3062" s="358">
        <v>30.495649999999998</v>
      </c>
      <c r="T3062" s="358">
        <v>29.868279000000001</v>
      </c>
      <c r="U3062" s="358">
        <v>29.036000999999999</v>
      </c>
      <c r="V3062" s="358">
        <v>26.449849999999998</v>
      </c>
      <c r="W3062" s="358">
        <v>25.374890000000001</v>
      </c>
      <c r="X3062" s="358">
        <v>24.465359999999997</v>
      </c>
      <c r="Y3062" s="358">
        <v>24.517609999999998</v>
      </c>
      <c r="Z3062" s="358">
        <v>24.567580000000003</v>
      </c>
      <c r="AA3062" s="358">
        <v>23.865500000000004</v>
      </c>
      <c r="AB3062" s="20">
        <v>620.33791100000008</v>
      </c>
      <c r="AE3062" t="s">
        <v>38</v>
      </c>
    </row>
    <row r="3063" spans="2:31" thickTop="1" thickBot="1" x14ac:dyDescent="0.3">
      <c r="B3063" s="279">
        <v>42509</v>
      </c>
      <c r="C3063" s="128" t="s">
        <v>13</v>
      </c>
      <c r="D3063" s="358">
        <v>23.107931999999998</v>
      </c>
      <c r="E3063" s="358">
        <v>22.723246</v>
      </c>
      <c r="F3063" s="358">
        <v>22.336911000000001</v>
      </c>
      <c r="G3063" s="358">
        <v>21.699984999999998</v>
      </c>
      <c r="H3063" s="358">
        <v>20.927098000000001</v>
      </c>
      <c r="I3063" s="358">
        <v>20.358868000000001</v>
      </c>
      <c r="J3063" s="358">
        <v>20.771599999999999</v>
      </c>
      <c r="K3063" s="358">
        <v>21.1571</v>
      </c>
      <c r="L3063" s="358">
        <v>22.868300000000001</v>
      </c>
      <c r="M3063" s="358">
        <v>25.061099999999996</v>
      </c>
      <c r="N3063" s="358">
        <v>26.9468</v>
      </c>
      <c r="O3063" s="358">
        <v>28.415499999999998</v>
      </c>
      <c r="P3063" s="358">
        <v>29.7547</v>
      </c>
      <c r="Q3063" s="358">
        <v>30.975899999999996</v>
      </c>
      <c r="R3063" s="358">
        <v>30.867199999999997</v>
      </c>
      <c r="S3063" s="358">
        <v>31.015499999999996</v>
      </c>
      <c r="T3063" s="358">
        <v>30.732770000000002</v>
      </c>
      <c r="U3063" s="358">
        <v>30.605799999999995</v>
      </c>
      <c r="V3063" s="358">
        <v>29.551099999999998</v>
      </c>
      <c r="W3063" s="358">
        <v>28.038599999999999</v>
      </c>
      <c r="X3063" s="358">
        <v>26.112760000000002</v>
      </c>
      <c r="Y3063" s="358">
        <v>26.008940000000003</v>
      </c>
      <c r="Z3063" s="358">
        <v>25.485899999999997</v>
      </c>
      <c r="AA3063" s="358">
        <v>24.627939999999999</v>
      </c>
      <c r="AB3063" s="20">
        <v>620.15155000000004</v>
      </c>
      <c r="AE3063" t="s">
        <v>38</v>
      </c>
    </row>
    <row r="3064" spans="2:31" thickTop="1" thickBot="1" x14ac:dyDescent="0.3">
      <c r="B3064" s="279">
        <v>42510</v>
      </c>
      <c r="C3064" s="128" t="s">
        <v>14</v>
      </c>
      <c r="D3064" s="358">
        <v>23.882915999999998</v>
      </c>
      <c r="E3064" s="358">
        <v>24.052624000000002</v>
      </c>
      <c r="F3064" s="358">
        <v>24.062503999999997</v>
      </c>
      <c r="G3064" s="358">
        <v>23.545471999999997</v>
      </c>
      <c r="H3064" s="358">
        <v>22.391477000000002</v>
      </c>
      <c r="I3064" s="358">
        <v>23.363444999999999</v>
      </c>
      <c r="J3064" s="358">
        <v>22.90502</v>
      </c>
      <c r="K3064" s="358">
        <v>23.555555000000002</v>
      </c>
      <c r="L3064" s="358">
        <v>24.643999999999998</v>
      </c>
      <c r="M3064" s="358">
        <v>26.461099999999998</v>
      </c>
      <c r="N3064" s="358">
        <v>28.028300000000002</v>
      </c>
      <c r="O3064" s="358">
        <v>29.048999999999999</v>
      </c>
      <c r="P3064" s="358">
        <v>30.424700000000001</v>
      </c>
      <c r="Q3064" s="358">
        <v>31.554799999999997</v>
      </c>
      <c r="R3064" s="358">
        <v>31.766399999999997</v>
      </c>
      <c r="S3064" s="358">
        <v>32.810079999999999</v>
      </c>
      <c r="T3064" s="358">
        <v>32.357700000000001</v>
      </c>
      <c r="U3064" s="358">
        <v>31.530999999999999</v>
      </c>
      <c r="V3064" s="358">
        <v>31.0185</v>
      </c>
      <c r="W3064" s="358">
        <v>28.295000000000002</v>
      </c>
      <c r="X3064" s="358">
        <v>26.958569999999998</v>
      </c>
      <c r="Y3064" s="358">
        <v>27.164309999999997</v>
      </c>
      <c r="Z3064" s="358">
        <v>26.174980000000001</v>
      </c>
      <c r="AA3064" s="358">
        <v>25.18403</v>
      </c>
      <c r="AB3064" s="20">
        <v>651.18148299999984</v>
      </c>
      <c r="AE3064" t="s">
        <v>38</v>
      </c>
    </row>
    <row r="3065" spans="2:31" thickTop="1" thickBot="1" x14ac:dyDescent="0.3">
      <c r="B3065" s="279">
        <v>42511</v>
      </c>
      <c r="C3065" s="128" t="s">
        <v>15</v>
      </c>
      <c r="D3065" s="358">
        <v>25.226358999999999</v>
      </c>
      <c r="E3065" s="358">
        <v>25.248581999999999</v>
      </c>
      <c r="F3065" s="358">
        <v>24.635335000000001</v>
      </c>
      <c r="G3065" s="358">
        <v>23.699078</v>
      </c>
      <c r="H3065" s="358">
        <v>22.268362</v>
      </c>
      <c r="I3065" s="358">
        <v>22.035563999999997</v>
      </c>
      <c r="J3065" s="358">
        <v>23.1492</v>
      </c>
      <c r="K3065" s="358">
        <v>23.620314999999998</v>
      </c>
      <c r="L3065" s="358">
        <v>25.137700000000002</v>
      </c>
      <c r="M3065" s="358">
        <v>26.552299999999999</v>
      </c>
      <c r="N3065" s="358">
        <v>27.119499999999999</v>
      </c>
      <c r="O3065" s="358">
        <v>28.725000000000001</v>
      </c>
      <c r="P3065" s="358">
        <v>29.577300000000001</v>
      </c>
      <c r="Q3065" s="358">
        <v>30.991899999999998</v>
      </c>
      <c r="R3065" s="358">
        <v>31.461199999999998</v>
      </c>
      <c r="S3065" s="358">
        <v>32.2789</v>
      </c>
      <c r="T3065" s="358">
        <v>31.289099999999998</v>
      </c>
      <c r="U3065" s="358">
        <v>30.9681</v>
      </c>
      <c r="V3065" s="358">
        <v>29.530999999999999</v>
      </c>
      <c r="W3065" s="358">
        <v>27.138930000000002</v>
      </c>
      <c r="X3065" s="358">
        <v>25.641660000000002</v>
      </c>
      <c r="Y3065" s="358">
        <v>26.136709999999997</v>
      </c>
      <c r="Z3065" s="358">
        <v>25.34225</v>
      </c>
      <c r="AA3065" s="358">
        <v>24.602429999999998</v>
      </c>
      <c r="AB3065" s="20">
        <v>642.37677500000007</v>
      </c>
      <c r="AE3065" t="s">
        <v>38</v>
      </c>
    </row>
    <row r="3066" spans="2:31" thickTop="1" thickBot="1" x14ac:dyDescent="0.3">
      <c r="B3066" s="279">
        <v>42512</v>
      </c>
      <c r="C3066" s="128" t="s">
        <v>16</v>
      </c>
      <c r="D3066" s="358">
        <v>23.689500000000002</v>
      </c>
      <c r="E3066" s="358">
        <v>23.494619999999998</v>
      </c>
      <c r="F3066" s="358">
        <v>23.210811</v>
      </c>
      <c r="G3066" s="358">
        <v>22.484100999999999</v>
      </c>
      <c r="H3066" s="358">
        <v>21.470079000000002</v>
      </c>
      <c r="I3066" s="358">
        <v>21.878962000000001</v>
      </c>
      <c r="J3066" s="358">
        <v>21.8185</v>
      </c>
      <c r="K3066" s="358">
        <v>22.358089999999997</v>
      </c>
      <c r="L3066" s="358">
        <v>23.618000000000002</v>
      </c>
      <c r="M3066" s="358">
        <v>25.638100000000001</v>
      </c>
      <c r="N3066" s="358">
        <v>27.369064999999999</v>
      </c>
      <c r="O3066" s="358">
        <v>28.638099999999998</v>
      </c>
      <c r="P3066" s="358">
        <v>29.342659999999995</v>
      </c>
      <c r="Q3066" s="358">
        <v>30.447199999999999</v>
      </c>
      <c r="R3066" s="358">
        <v>31.404</v>
      </c>
      <c r="S3066" s="358">
        <v>32.064799999999998</v>
      </c>
      <c r="T3066" s="358">
        <v>31.477499999999999</v>
      </c>
      <c r="U3066" s="358">
        <v>31.0289</v>
      </c>
      <c r="V3066" s="358">
        <v>29.956</v>
      </c>
      <c r="W3066" s="358">
        <v>27.365369999999999</v>
      </c>
      <c r="X3066" s="358">
        <v>26.645250000000001</v>
      </c>
      <c r="Y3066" s="358">
        <v>26.490939999999998</v>
      </c>
      <c r="Z3066" s="358">
        <v>26.047249999999998</v>
      </c>
      <c r="AA3066" s="358">
        <v>25.193419999999996</v>
      </c>
      <c r="AB3066" s="20">
        <v>633.13121799999999</v>
      </c>
      <c r="AE3066" t="s">
        <v>38</v>
      </c>
    </row>
    <row r="3067" spans="2:31" thickTop="1" thickBot="1" x14ac:dyDescent="0.3">
      <c r="B3067" s="279">
        <v>42513</v>
      </c>
      <c r="C3067" s="128" t="s">
        <v>17</v>
      </c>
      <c r="D3067" s="358">
        <v>24.439949999999996</v>
      </c>
      <c r="E3067" s="358">
        <v>24.037410000000001</v>
      </c>
      <c r="F3067" s="358">
        <v>23.80855</v>
      </c>
      <c r="G3067" s="358">
        <v>23.235969999999998</v>
      </c>
      <c r="H3067" s="358">
        <v>22.26155</v>
      </c>
      <c r="I3067" s="358">
        <v>22.11045</v>
      </c>
      <c r="J3067" s="358">
        <v>22.44614</v>
      </c>
      <c r="K3067" s="358">
        <v>22.9056</v>
      </c>
      <c r="L3067" s="358">
        <v>25.02298</v>
      </c>
      <c r="M3067" s="358">
        <v>27.20213</v>
      </c>
      <c r="N3067" s="358">
        <v>28.940839999999998</v>
      </c>
      <c r="O3067" s="358">
        <v>30.431859999999997</v>
      </c>
      <c r="P3067" s="358">
        <v>31.605119999999999</v>
      </c>
      <c r="Q3067" s="358">
        <v>32.461460000000002</v>
      </c>
      <c r="R3067" s="358">
        <v>32.889989999999997</v>
      </c>
      <c r="S3067" s="358">
        <v>33.011389999999999</v>
      </c>
      <c r="T3067" s="358">
        <v>32.188919999999996</v>
      </c>
      <c r="U3067" s="358">
        <v>31.345780000000001</v>
      </c>
      <c r="V3067" s="358">
        <v>30.079660000000001</v>
      </c>
      <c r="W3067" s="358">
        <v>28.177250000000001</v>
      </c>
      <c r="X3067" s="358">
        <v>26.648589999999999</v>
      </c>
      <c r="Y3067" s="358">
        <v>26.184479999999997</v>
      </c>
      <c r="Z3067" s="358">
        <v>25.637920000000001</v>
      </c>
      <c r="AA3067" s="358">
        <v>24.779610000000002</v>
      </c>
      <c r="AB3067" s="20">
        <v>651.85360000000003</v>
      </c>
      <c r="AE3067" t="s">
        <v>38</v>
      </c>
    </row>
    <row r="3068" spans="2:31" thickTop="1" thickBot="1" x14ac:dyDescent="0.3">
      <c r="B3068" s="279">
        <v>42514</v>
      </c>
      <c r="C3068" s="128" t="s">
        <v>11</v>
      </c>
      <c r="D3068" s="358">
        <v>24.748748000000003</v>
      </c>
      <c r="E3068" s="358">
        <v>24.479451000000001</v>
      </c>
      <c r="F3068" s="358">
        <v>23.951750999999998</v>
      </c>
      <c r="G3068" s="358">
        <v>23.148285999999999</v>
      </c>
      <c r="H3068" s="358">
        <v>21.893234999999997</v>
      </c>
      <c r="I3068" s="358">
        <v>21.382838000000003</v>
      </c>
      <c r="J3068" s="358">
        <v>21.423199999999998</v>
      </c>
      <c r="K3068" s="358">
        <v>22.936074999999999</v>
      </c>
      <c r="L3068" s="358">
        <v>24.1661</v>
      </c>
      <c r="M3068" s="358">
        <v>26.762</v>
      </c>
      <c r="N3068" s="358">
        <v>28.558999999999997</v>
      </c>
      <c r="O3068" s="358">
        <v>29.777799999999999</v>
      </c>
      <c r="P3068" s="358">
        <v>30.798500000000001</v>
      </c>
      <c r="Q3068" s="358">
        <v>32.064799999999998</v>
      </c>
      <c r="R3068" s="358">
        <v>32.534700000000001</v>
      </c>
      <c r="S3068" s="358">
        <v>32.441099999999999</v>
      </c>
      <c r="T3068" s="358">
        <v>32.311599999999999</v>
      </c>
      <c r="U3068" s="358">
        <v>30.872599999999998</v>
      </c>
      <c r="V3068" s="358">
        <v>28.828099999999999</v>
      </c>
      <c r="W3068" s="358">
        <v>27.034469999999999</v>
      </c>
      <c r="X3068" s="358">
        <v>25.883659999999999</v>
      </c>
      <c r="Y3068" s="358">
        <v>25.806619999999999</v>
      </c>
      <c r="Z3068" s="358">
        <v>25.190730000000002</v>
      </c>
      <c r="AA3068" s="358">
        <v>24.559049999999999</v>
      </c>
      <c r="AB3068" s="20">
        <v>641.55441399999995</v>
      </c>
      <c r="AE3068" t="s">
        <v>38</v>
      </c>
    </row>
    <row r="3069" spans="2:31" thickTop="1" thickBot="1" x14ac:dyDescent="0.3">
      <c r="B3069" s="279">
        <v>42515</v>
      </c>
      <c r="C3069" s="128" t="s">
        <v>12</v>
      </c>
      <c r="D3069" s="358">
        <v>24.393003999999998</v>
      </c>
      <c r="E3069" s="358">
        <v>24.127734999999998</v>
      </c>
      <c r="F3069" s="358">
        <v>23.721909999999998</v>
      </c>
      <c r="G3069" s="358">
        <v>23.059718</v>
      </c>
      <c r="H3069" s="358">
        <v>22.302491999999997</v>
      </c>
      <c r="I3069" s="358">
        <v>21.95964</v>
      </c>
      <c r="J3069" s="358">
        <v>22.145399999999999</v>
      </c>
      <c r="K3069" s="358">
        <v>22.595144999999999</v>
      </c>
      <c r="L3069" s="358">
        <v>24.9084</v>
      </c>
      <c r="M3069" s="358">
        <v>27.612280000000002</v>
      </c>
      <c r="N3069" s="358">
        <v>29.4343</v>
      </c>
      <c r="O3069" s="358">
        <v>30.552299999999995</v>
      </c>
      <c r="P3069" s="358">
        <v>31.213100000000001</v>
      </c>
      <c r="Q3069" s="358">
        <v>32.167225000000002</v>
      </c>
      <c r="R3069" s="358">
        <v>32.894599999999997</v>
      </c>
      <c r="S3069" s="358">
        <v>33.195499999999996</v>
      </c>
      <c r="T3069" s="358">
        <v>33.4071</v>
      </c>
      <c r="U3069" s="358">
        <v>32.098199999999999</v>
      </c>
      <c r="V3069" s="358">
        <v>31.373100000000001</v>
      </c>
      <c r="W3069" s="358">
        <v>28.900510000000004</v>
      </c>
      <c r="X3069" s="358">
        <v>26.76643</v>
      </c>
      <c r="Y3069" s="358">
        <v>26.431199999999997</v>
      </c>
      <c r="Z3069" s="358">
        <v>25.793570000000003</v>
      </c>
      <c r="AA3069" s="358">
        <v>25.004560000000005</v>
      </c>
      <c r="AB3069" s="20">
        <v>656.05741899999998</v>
      </c>
      <c r="AE3069" t="s">
        <v>38</v>
      </c>
    </row>
    <row r="3070" spans="2:31" thickTop="1" thickBot="1" x14ac:dyDescent="0.3">
      <c r="B3070" s="279">
        <v>42516</v>
      </c>
      <c r="C3070" s="128" t="s">
        <v>13</v>
      </c>
      <c r="D3070" s="358">
        <v>24.692967999999997</v>
      </c>
      <c r="E3070" s="358">
        <v>24.781697000000001</v>
      </c>
      <c r="F3070" s="358">
        <v>24.371627999999998</v>
      </c>
      <c r="G3070" s="358">
        <v>23.695304</v>
      </c>
      <c r="H3070" s="358">
        <v>23.429685000000003</v>
      </c>
      <c r="I3070" s="358">
        <v>23.041371000000002</v>
      </c>
      <c r="J3070" s="358">
        <v>22.732700000000001</v>
      </c>
      <c r="K3070" s="358">
        <v>23.529700000000002</v>
      </c>
      <c r="L3070" s="358">
        <v>25.3474</v>
      </c>
      <c r="M3070" s="358">
        <v>26.880600000000001</v>
      </c>
      <c r="N3070" s="358">
        <v>28.240499999999997</v>
      </c>
      <c r="O3070" s="358">
        <v>29.431999999999999</v>
      </c>
      <c r="P3070" s="358">
        <v>30.6983</v>
      </c>
      <c r="Q3070" s="358">
        <v>31.843154999999996</v>
      </c>
      <c r="R3070" s="358">
        <v>31.980999999999998</v>
      </c>
      <c r="S3070" s="358">
        <v>31.895999999999997</v>
      </c>
      <c r="T3070" s="358">
        <v>30.981000000000002</v>
      </c>
      <c r="U3070" s="358">
        <v>30.12865</v>
      </c>
      <c r="V3070" s="358">
        <v>28.690299999999997</v>
      </c>
      <c r="W3070" s="358">
        <v>27.498799999999999</v>
      </c>
      <c r="X3070" s="358">
        <v>25.940190000000001</v>
      </c>
      <c r="Y3070" s="358">
        <v>25.86712</v>
      </c>
      <c r="Z3070" s="358">
        <v>25.812290000000001</v>
      </c>
      <c r="AA3070" s="358">
        <v>25.064069999999997</v>
      </c>
      <c r="AB3070" s="20">
        <v>646.57642799999996</v>
      </c>
      <c r="AE3070" t="s">
        <v>38</v>
      </c>
    </row>
    <row r="3071" spans="2:31" thickTop="1" thickBot="1" x14ac:dyDescent="0.3">
      <c r="B3071" s="279">
        <v>42517</v>
      </c>
      <c r="C3071" s="128" t="s">
        <v>14</v>
      </c>
      <c r="D3071" s="358">
        <v>24.642270999999997</v>
      </c>
      <c r="E3071" s="358">
        <v>24.414541</v>
      </c>
      <c r="F3071" s="358">
        <v>23.987792000000002</v>
      </c>
      <c r="G3071" s="358">
        <v>23.094161999999997</v>
      </c>
      <c r="H3071" s="358">
        <v>22.180197999999997</v>
      </c>
      <c r="I3071" s="358">
        <v>22.268799000000001</v>
      </c>
      <c r="J3071" s="358">
        <v>23.40484</v>
      </c>
      <c r="K3071" s="358">
        <v>23.781309999999998</v>
      </c>
      <c r="L3071" s="358">
        <v>24.643999999999998</v>
      </c>
      <c r="M3071" s="358">
        <v>26.50093</v>
      </c>
      <c r="N3071" s="358">
        <v>27.953575000000001</v>
      </c>
      <c r="O3071" s="358">
        <v>29.670299999999997</v>
      </c>
      <c r="P3071" s="358">
        <v>30.403999999999996</v>
      </c>
      <c r="Q3071" s="358">
        <v>31.479399999999998</v>
      </c>
      <c r="R3071" s="358">
        <v>31.523599999999998</v>
      </c>
      <c r="S3071" s="358">
        <v>31.926699999999997</v>
      </c>
      <c r="T3071" s="358">
        <v>31.478099999999998</v>
      </c>
      <c r="U3071" s="358">
        <v>30.339999999999996</v>
      </c>
      <c r="V3071" s="358">
        <v>27.274799999999999</v>
      </c>
      <c r="W3071" s="358">
        <v>26.241499999999998</v>
      </c>
      <c r="X3071" s="358">
        <v>25.25573</v>
      </c>
      <c r="Y3071" s="358">
        <v>25.221239999999998</v>
      </c>
      <c r="Z3071" s="358">
        <v>24.645459999999996</v>
      </c>
      <c r="AA3071" s="358">
        <v>24.06954</v>
      </c>
      <c r="AB3071" s="20">
        <v>636.40278799999976</v>
      </c>
      <c r="AE3071" t="s">
        <v>38</v>
      </c>
    </row>
    <row r="3072" spans="2:31" thickTop="1" thickBot="1" x14ac:dyDescent="0.3">
      <c r="B3072" s="279">
        <v>42518</v>
      </c>
      <c r="C3072" s="128" t="s">
        <v>15</v>
      </c>
      <c r="D3072" s="358">
        <v>23.382477999999999</v>
      </c>
      <c r="E3072" s="358">
        <v>22.855412000000001</v>
      </c>
      <c r="F3072" s="358">
        <v>22.931858999999999</v>
      </c>
      <c r="G3072" s="358">
        <v>22.472352999999998</v>
      </c>
      <c r="H3072" s="358">
        <v>21.180166999999997</v>
      </c>
      <c r="I3072" s="358">
        <v>20.855771000000001</v>
      </c>
      <c r="J3072" s="358">
        <v>22.16966</v>
      </c>
      <c r="K3072" s="358">
        <v>23.060465000000001</v>
      </c>
      <c r="L3072" s="358">
        <v>24.178400000000003</v>
      </c>
      <c r="M3072" s="358">
        <v>25.711600000000001</v>
      </c>
      <c r="N3072" s="358">
        <v>27.7864</v>
      </c>
      <c r="O3072" s="358">
        <v>29.298899999999996</v>
      </c>
      <c r="P3072" s="358">
        <v>30.6934</v>
      </c>
      <c r="Q3072" s="358">
        <v>31.015000000000001</v>
      </c>
      <c r="R3072" s="358">
        <v>31.6709</v>
      </c>
      <c r="S3072" s="358">
        <v>32.065399999999997</v>
      </c>
      <c r="T3072" s="358">
        <v>31.1389</v>
      </c>
      <c r="U3072" s="358">
        <v>27.2121</v>
      </c>
      <c r="V3072" s="358">
        <v>27.295500000000001</v>
      </c>
      <c r="W3072" s="358">
        <v>26.3156</v>
      </c>
      <c r="X3072" s="358">
        <v>25.83277</v>
      </c>
      <c r="Y3072" s="358">
        <v>25.514809999999997</v>
      </c>
      <c r="Z3072" s="358">
        <v>25.266090000000002</v>
      </c>
      <c r="AA3072" s="358">
        <v>24.539940000000001</v>
      </c>
      <c r="AB3072" s="20">
        <v>624.44387499999993</v>
      </c>
      <c r="AE3072" t="s">
        <v>38</v>
      </c>
    </row>
    <row r="3073" spans="2:31" thickTop="1" thickBot="1" x14ac:dyDescent="0.3">
      <c r="B3073" s="279">
        <v>42519</v>
      </c>
      <c r="C3073" s="128" t="s">
        <v>16</v>
      </c>
      <c r="D3073" s="358">
        <v>23.504292</v>
      </c>
      <c r="E3073" s="358">
        <v>23.206748999999999</v>
      </c>
      <c r="F3073" s="358">
        <v>22.657806999999998</v>
      </c>
      <c r="G3073" s="358">
        <v>21.882611999999998</v>
      </c>
      <c r="H3073" s="358">
        <v>20.733948999999996</v>
      </c>
      <c r="I3073" s="358">
        <v>20.688693999999998</v>
      </c>
      <c r="J3073" s="358">
        <v>21.124249999999996</v>
      </c>
      <c r="K3073" s="358">
        <v>21.490840000000002</v>
      </c>
      <c r="L3073" s="358">
        <v>24.105499999999999</v>
      </c>
      <c r="M3073" s="358">
        <v>25.4697</v>
      </c>
      <c r="N3073" s="358">
        <v>27.414999999999999</v>
      </c>
      <c r="O3073" s="358">
        <v>28.269995000000002</v>
      </c>
      <c r="P3073" s="358">
        <v>29.638099999999994</v>
      </c>
      <c r="Q3073" s="358">
        <v>30.087900000000001</v>
      </c>
      <c r="R3073" s="358">
        <v>30.959699999999998</v>
      </c>
      <c r="S3073" s="358">
        <v>31.354199999999999</v>
      </c>
      <c r="T3073" s="358">
        <v>30.5779</v>
      </c>
      <c r="U3073" s="358">
        <v>28.073099999999997</v>
      </c>
      <c r="V3073" s="358">
        <v>26.754000000000005</v>
      </c>
      <c r="W3073" s="358">
        <v>26.133044999999999</v>
      </c>
      <c r="X3073" s="358">
        <v>25.685119999999998</v>
      </c>
      <c r="Y3073" s="358">
        <v>25.648150000000001</v>
      </c>
      <c r="Z3073" s="358">
        <v>25.46959</v>
      </c>
      <c r="AA3073" s="358">
        <v>24.550540000000002</v>
      </c>
      <c r="AB3073" s="20">
        <v>615.48073299999999</v>
      </c>
      <c r="AE3073" t="s">
        <v>38</v>
      </c>
    </row>
    <row r="3074" spans="2:31" thickTop="1" thickBot="1" x14ac:dyDescent="0.3">
      <c r="B3074" s="279">
        <v>42520</v>
      </c>
      <c r="C3074" s="128" t="s">
        <v>17</v>
      </c>
      <c r="D3074" s="358">
        <v>24.021357999999999</v>
      </c>
      <c r="E3074" s="358">
        <v>24.081699</v>
      </c>
      <c r="F3074" s="358">
        <v>23.649992999999998</v>
      </c>
      <c r="G3074" s="358">
        <v>22.826813999999999</v>
      </c>
      <c r="H3074" s="358">
        <v>21.514254999999999</v>
      </c>
      <c r="I3074" s="358">
        <v>21.279103999999997</v>
      </c>
      <c r="J3074" s="358">
        <v>21.072499999999998</v>
      </c>
      <c r="K3074" s="358">
        <v>21.721799999999998</v>
      </c>
      <c r="L3074" s="358">
        <v>24.048079999999999</v>
      </c>
      <c r="M3074" s="358">
        <v>26.008199999999999</v>
      </c>
      <c r="N3074" s="358">
        <v>27.613700000000001</v>
      </c>
      <c r="O3074" s="358">
        <v>28.989399999999996</v>
      </c>
      <c r="P3074" s="358">
        <v>30.009499999999999</v>
      </c>
      <c r="Q3074" s="358">
        <v>30.552299999999995</v>
      </c>
      <c r="R3074" s="358">
        <v>31.238099999999999</v>
      </c>
      <c r="S3074" s="358">
        <v>31.1633</v>
      </c>
      <c r="T3074" s="358">
        <v>30.503099999999996</v>
      </c>
      <c r="U3074" s="358">
        <v>26.666799999999999</v>
      </c>
      <c r="V3074" s="358">
        <v>26.028599999999997</v>
      </c>
      <c r="W3074" s="358">
        <v>24.6585</v>
      </c>
      <c r="X3074" s="358">
        <v>24.080280000000002</v>
      </c>
      <c r="Y3074" s="358">
        <v>24.328059999999997</v>
      </c>
      <c r="Z3074" s="358">
        <v>24.119689999999999</v>
      </c>
      <c r="AA3074" s="358">
        <v>23.447600000000001</v>
      </c>
      <c r="AB3074" s="20">
        <v>613.62273299999993</v>
      </c>
      <c r="AE3074" t="s">
        <v>38</v>
      </c>
    </row>
    <row r="3075" spans="2:31" thickTop="1" thickBot="1" x14ac:dyDescent="0.3">
      <c r="B3075" s="279">
        <v>42521</v>
      </c>
      <c r="C3075" s="128" t="s">
        <v>11</v>
      </c>
      <c r="D3075" s="358">
        <v>23.019679</v>
      </c>
      <c r="E3075" s="358">
        <v>22.823546</v>
      </c>
      <c r="F3075" s="358">
        <v>22.195435999999997</v>
      </c>
      <c r="G3075" s="358">
        <v>21.336933000000002</v>
      </c>
      <c r="H3075" s="358">
        <v>20.298344999999998</v>
      </c>
      <c r="I3075" s="358">
        <v>19.702694000000001</v>
      </c>
      <c r="J3075" s="358">
        <v>19.885300000000001</v>
      </c>
      <c r="K3075" s="358">
        <v>20.967399999999998</v>
      </c>
      <c r="L3075" s="358">
        <v>23.327300000000001</v>
      </c>
      <c r="M3075" s="358">
        <v>25.390600000000003</v>
      </c>
      <c r="N3075" s="358">
        <v>27.4453</v>
      </c>
      <c r="O3075" s="358">
        <v>27.6934</v>
      </c>
      <c r="P3075" s="358">
        <v>28.951099999999997</v>
      </c>
      <c r="Q3075" s="358">
        <v>29.596099999999996</v>
      </c>
      <c r="R3075" s="358">
        <v>30.6508</v>
      </c>
      <c r="S3075" s="358">
        <v>30.842300000000002</v>
      </c>
      <c r="T3075" s="358">
        <v>30.799099999999999</v>
      </c>
      <c r="U3075" s="358">
        <v>27.955099999999995</v>
      </c>
      <c r="V3075" s="358">
        <v>27.0305</v>
      </c>
      <c r="W3075" s="358">
        <v>25.281360000000003</v>
      </c>
      <c r="X3075" s="358">
        <v>24.740870000000001</v>
      </c>
      <c r="Y3075" s="358">
        <v>24.779149999999998</v>
      </c>
      <c r="Z3075" s="358">
        <v>23.939669999999996</v>
      </c>
      <c r="AA3075" s="358">
        <v>23.227210000000003</v>
      </c>
      <c r="AB3075" s="20">
        <v>601.87919299999999</v>
      </c>
      <c r="AE3075" t="s">
        <v>38</v>
      </c>
    </row>
    <row r="3076" spans="2:31" thickTop="1" thickBot="1" x14ac:dyDescent="0.3">
      <c r="B3076" s="279">
        <v>42522</v>
      </c>
      <c r="C3076" s="128" t="s">
        <v>12</v>
      </c>
      <c r="D3076" s="358">
        <v>22.655893999999996</v>
      </c>
      <c r="E3076" s="358">
        <v>22.366961999999997</v>
      </c>
      <c r="F3076" s="358">
        <v>21.879512000000002</v>
      </c>
      <c r="G3076" s="358">
        <v>21.245333000000002</v>
      </c>
      <c r="H3076" s="358">
        <v>20.381725000000003</v>
      </c>
      <c r="I3076" s="358">
        <v>20.050257999999999</v>
      </c>
      <c r="J3076" s="358">
        <v>20.3613</v>
      </c>
      <c r="K3076" s="358">
        <v>20.892600000000002</v>
      </c>
      <c r="L3076" s="358">
        <v>23.433799999999998</v>
      </c>
      <c r="M3076" s="358">
        <v>25.039300000000001</v>
      </c>
      <c r="N3076" s="358">
        <v>26.323799999999999</v>
      </c>
      <c r="O3076" s="358">
        <v>27.497099999999996</v>
      </c>
      <c r="P3076" s="358">
        <v>28.535999999999998</v>
      </c>
      <c r="Q3076" s="358">
        <v>29.491799999999998</v>
      </c>
      <c r="R3076" s="358">
        <v>29.529399999999995</v>
      </c>
      <c r="S3076" s="358">
        <v>29.604799999999997</v>
      </c>
      <c r="T3076" s="358">
        <v>28.557899999999997</v>
      </c>
      <c r="U3076" s="358">
        <v>27.5991</v>
      </c>
      <c r="V3076" s="358">
        <v>25.397100000000002</v>
      </c>
      <c r="W3076" s="358">
        <v>24.761340000000001</v>
      </c>
      <c r="X3076" s="358">
        <v>23.747160000000001</v>
      </c>
      <c r="Y3076" s="358">
        <v>23.844280000000001</v>
      </c>
      <c r="Z3076" s="358">
        <v>23.53623</v>
      </c>
      <c r="AA3076" s="358">
        <v>23.068940000000001</v>
      </c>
      <c r="AB3076" s="20">
        <v>589.80163400000015</v>
      </c>
      <c r="AE3076" t="s">
        <v>38</v>
      </c>
    </row>
    <row r="3077" spans="2:31" thickTop="1" thickBot="1" x14ac:dyDescent="0.3">
      <c r="B3077" s="279">
        <v>42523</v>
      </c>
      <c r="C3077" s="128" t="s">
        <v>13</v>
      </c>
      <c r="D3077" s="358">
        <v>22.206337999999999</v>
      </c>
      <c r="E3077" s="358">
        <v>22.003271999999996</v>
      </c>
      <c r="F3077" s="358">
        <v>21.858514</v>
      </c>
      <c r="G3077" s="358">
        <v>21.452143</v>
      </c>
      <c r="H3077" s="358">
        <v>21.059951999999999</v>
      </c>
      <c r="I3077" s="358">
        <v>20.83709</v>
      </c>
      <c r="J3077" s="358">
        <v>20.4574</v>
      </c>
      <c r="K3077" s="358">
        <v>21.309100000000001</v>
      </c>
      <c r="L3077" s="358">
        <v>22.748600000000003</v>
      </c>
      <c r="M3077" s="358">
        <v>24.866600000000002</v>
      </c>
      <c r="N3077" s="358">
        <v>25.315800000000003</v>
      </c>
      <c r="O3077" s="358">
        <v>26.857999999999997</v>
      </c>
      <c r="P3077" s="358">
        <v>27.937100000000001</v>
      </c>
      <c r="Q3077" s="358">
        <v>28.183299999999999</v>
      </c>
      <c r="R3077" s="358">
        <v>28.395499999999998</v>
      </c>
      <c r="S3077" s="358">
        <v>29.204000000000001</v>
      </c>
      <c r="T3077" s="358">
        <v>28.555299999999999</v>
      </c>
      <c r="U3077" s="358">
        <v>27.833099999999998</v>
      </c>
      <c r="V3077" s="358">
        <v>27.044699999999999</v>
      </c>
      <c r="W3077" s="358">
        <v>25.63476</v>
      </c>
      <c r="X3077" s="358">
        <v>24.7622</v>
      </c>
      <c r="Y3077" s="358">
        <v>24.783340000000003</v>
      </c>
      <c r="Z3077" s="358">
        <v>24.063960000000002</v>
      </c>
      <c r="AA3077" s="358">
        <v>23.391469999999998</v>
      </c>
      <c r="AB3077" s="20">
        <v>590.76153899999986</v>
      </c>
      <c r="AE3077" t="s">
        <v>38</v>
      </c>
    </row>
    <row r="3078" spans="2:31" thickTop="1" thickBot="1" x14ac:dyDescent="0.3">
      <c r="B3078" s="279">
        <v>42524</v>
      </c>
      <c r="C3078" s="128" t="s">
        <v>14</v>
      </c>
      <c r="D3078" s="358">
        <v>24.013293000000001</v>
      </c>
      <c r="E3078" s="358">
        <v>23.966405999999999</v>
      </c>
      <c r="F3078" s="358">
        <v>23.294099999999997</v>
      </c>
      <c r="G3078" s="358">
        <v>22.619710999999999</v>
      </c>
      <c r="H3078" s="358">
        <v>21.824202</v>
      </c>
      <c r="I3078" s="358">
        <v>21.704514000000003</v>
      </c>
      <c r="J3078" s="358">
        <v>21.795400000000001</v>
      </c>
      <c r="K3078" s="358">
        <v>22.070834999999999</v>
      </c>
      <c r="L3078" s="358">
        <v>22.748600000000003</v>
      </c>
      <c r="M3078" s="358">
        <v>23.1724</v>
      </c>
      <c r="N3078" s="358">
        <v>24.408175</v>
      </c>
      <c r="O3078" s="358">
        <v>25.233800000000002</v>
      </c>
      <c r="P3078" s="358">
        <v>27.062399999999997</v>
      </c>
      <c r="Q3078" s="358">
        <v>29.081849999999999</v>
      </c>
      <c r="R3078" s="358">
        <v>29.024100000000001</v>
      </c>
      <c r="S3078" s="358">
        <v>28.375399999999999</v>
      </c>
      <c r="T3078" s="358">
        <v>27.361069999999998</v>
      </c>
      <c r="U3078" s="358">
        <v>27.099400000000003</v>
      </c>
      <c r="V3078" s="358">
        <v>25.790599999999998</v>
      </c>
      <c r="W3078" s="358">
        <v>25.730360000000001</v>
      </c>
      <c r="X3078" s="358">
        <v>23.453799999999998</v>
      </c>
      <c r="Y3078" s="358">
        <v>23.659320000000001</v>
      </c>
      <c r="Z3078" s="358">
        <v>23.523779999999999</v>
      </c>
      <c r="AA3078" s="358">
        <v>22.870749999999994</v>
      </c>
      <c r="AB3078" s="20">
        <v>589.88426600000003</v>
      </c>
      <c r="AE3078" t="s">
        <v>38</v>
      </c>
    </row>
    <row r="3079" spans="2:31" thickTop="1" thickBot="1" x14ac:dyDescent="0.3">
      <c r="B3079" s="279">
        <v>42525</v>
      </c>
      <c r="C3079" s="128" t="s">
        <v>15</v>
      </c>
      <c r="D3079" s="358">
        <v>21.897080000000003</v>
      </c>
      <c r="E3079" s="358">
        <v>21.807786</v>
      </c>
      <c r="F3079" s="358">
        <v>21.580770000000001</v>
      </c>
      <c r="G3079" s="358">
        <v>20.810741</v>
      </c>
      <c r="H3079" s="358">
        <v>20.260807</v>
      </c>
      <c r="I3079" s="358">
        <v>19.948401</v>
      </c>
      <c r="J3079" s="358">
        <v>20.456075999999996</v>
      </c>
      <c r="K3079" s="358">
        <v>21.216149999999999</v>
      </c>
      <c r="L3079" s="358">
        <v>23.149774999999998</v>
      </c>
      <c r="M3079" s="358">
        <v>25.230700000000002</v>
      </c>
      <c r="N3079" s="358">
        <v>26.476300000000002</v>
      </c>
      <c r="O3079" s="358">
        <v>27.797900000000002</v>
      </c>
      <c r="P3079" s="358">
        <v>28.512799999999999</v>
      </c>
      <c r="Q3079" s="358">
        <v>28.759</v>
      </c>
      <c r="R3079" s="358">
        <v>28.430028999999998</v>
      </c>
      <c r="S3079" s="358">
        <v>28.317060999999995</v>
      </c>
      <c r="T3079" s="358">
        <v>27.969899999999996</v>
      </c>
      <c r="U3079" s="358">
        <v>27.252970000000001</v>
      </c>
      <c r="V3079" s="358">
        <v>25.813969999999998</v>
      </c>
      <c r="W3079" s="358">
        <v>25.729610000000001</v>
      </c>
      <c r="X3079" s="358">
        <v>24.17578</v>
      </c>
      <c r="Y3079" s="358">
        <v>24.23959</v>
      </c>
      <c r="Z3079" s="358">
        <v>24.038969999999999</v>
      </c>
      <c r="AA3079" s="358">
        <v>23.259889999999999</v>
      </c>
      <c r="AB3079" s="20">
        <v>587.13205600000003</v>
      </c>
      <c r="AE3079" t="s">
        <v>38</v>
      </c>
    </row>
    <row r="3080" spans="2:31" thickTop="1" thickBot="1" x14ac:dyDescent="0.3">
      <c r="B3080" s="279">
        <v>42526</v>
      </c>
      <c r="C3080" s="128" t="s">
        <v>16</v>
      </c>
      <c r="D3080" s="358">
        <v>22.576908</v>
      </c>
      <c r="E3080" s="358">
        <v>21.953125999999997</v>
      </c>
      <c r="F3080" s="358">
        <v>21.519541</v>
      </c>
      <c r="G3080" s="358">
        <v>20.729749000000002</v>
      </c>
      <c r="H3080" s="358">
        <v>19.047705999999998</v>
      </c>
      <c r="I3080" s="358">
        <v>18.514433</v>
      </c>
      <c r="J3080" s="358">
        <v>18.464099999999998</v>
      </c>
      <c r="K3080" s="358">
        <v>18.680970000000002</v>
      </c>
      <c r="L3080" s="358">
        <v>21.008800000000001</v>
      </c>
      <c r="M3080" s="358">
        <v>23.373367999999999</v>
      </c>
      <c r="N3080" s="358">
        <v>25.205376000000001</v>
      </c>
      <c r="O3080" s="358">
        <v>26.189363999999998</v>
      </c>
      <c r="P3080" s="358">
        <v>27.860171999999999</v>
      </c>
      <c r="Q3080" s="358">
        <v>28.7256</v>
      </c>
      <c r="R3080" s="358">
        <v>28.395400000000002</v>
      </c>
      <c r="S3080" s="358">
        <v>28.393000000000001</v>
      </c>
      <c r="T3080" s="358">
        <v>27.2562</v>
      </c>
      <c r="U3080" s="358">
        <v>27.639199999999999</v>
      </c>
      <c r="V3080" s="358">
        <v>26.3188</v>
      </c>
      <c r="W3080" s="358">
        <v>24.55358</v>
      </c>
      <c r="X3080" s="358">
        <v>23.007210000000001</v>
      </c>
      <c r="Y3080" s="358">
        <v>23.124189999999999</v>
      </c>
      <c r="Z3080" s="358">
        <v>22.691719999999997</v>
      </c>
      <c r="AA3080" s="358">
        <v>22.056439999999998</v>
      </c>
      <c r="AB3080" s="20">
        <v>567.28495299999997</v>
      </c>
      <c r="AE3080" t="s">
        <v>38</v>
      </c>
    </row>
    <row r="3081" spans="2:31" thickTop="1" thickBot="1" x14ac:dyDescent="0.3">
      <c r="B3081" s="279">
        <v>42527</v>
      </c>
      <c r="C3081" s="128" t="s">
        <v>17</v>
      </c>
      <c r="D3081" s="358">
        <v>19.707055</v>
      </c>
      <c r="E3081" s="358">
        <v>18.883644</v>
      </c>
      <c r="F3081" s="358">
        <v>19.417956</v>
      </c>
      <c r="G3081" s="358">
        <v>18.742156000000001</v>
      </c>
      <c r="H3081" s="358">
        <v>18.598192999999998</v>
      </c>
      <c r="I3081" s="358">
        <v>18.942900999999999</v>
      </c>
      <c r="J3081" s="358">
        <v>19.0441</v>
      </c>
      <c r="K3081" s="358">
        <v>19.668399999999998</v>
      </c>
      <c r="L3081" s="358">
        <v>20.9146</v>
      </c>
      <c r="M3081" s="358">
        <v>22.501899999999999</v>
      </c>
      <c r="N3081" s="358">
        <v>24.939600000000002</v>
      </c>
      <c r="O3081" s="358">
        <v>26.141999999999999</v>
      </c>
      <c r="P3081" s="358">
        <v>27.333500000000001</v>
      </c>
      <c r="Q3081" s="358">
        <v>27.548000000000002</v>
      </c>
      <c r="R3081" s="358">
        <v>27.985700000000001</v>
      </c>
      <c r="S3081" s="358">
        <v>27.642200000000003</v>
      </c>
      <c r="T3081" s="358">
        <v>27.760199999999998</v>
      </c>
      <c r="U3081" s="358">
        <v>26.810600000000001</v>
      </c>
      <c r="V3081" s="358">
        <v>25.619700000000002</v>
      </c>
      <c r="W3081" s="358">
        <v>24.904200000000003</v>
      </c>
      <c r="X3081" s="358">
        <v>23.952020000000005</v>
      </c>
      <c r="Y3081" s="358">
        <v>23.964369999999999</v>
      </c>
      <c r="Z3081" s="358">
        <v>22.764999999999997</v>
      </c>
      <c r="AA3081" s="358">
        <v>22.00245</v>
      </c>
      <c r="AB3081" s="20">
        <v>555.79044499999998</v>
      </c>
      <c r="AE3081" t="s">
        <v>38</v>
      </c>
    </row>
    <row r="3082" spans="2:31" thickTop="1" thickBot="1" x14ac:dyDescent="0.3">
      <c r="B3082" s="279">
        <v>42528</v>
      </c>
      <c r="C3082" s="128" t="s">
        <v>11</v>
      </c>
      <c r="D3082" s="358">
        <v>21.317598</v>
      </c>
      <c r="E3082" s="358">
        <v>21.428915393369966</v>
      </c>
      <c r="F3082" s="358">
        <v>21.021243379463307</v>
      </c>
      <c r="G3082" s="358">
        <v>20.353260310774612</v>
      </c>
      <c r="H3082" s="358">
        <v>19.459133385378035</v>
      </c>
      <c r="I3082" s="358">
        <v>19.142355166852198</v>
      </c>
      <c r="J3082" s="358">
        <v>19.203754263704198</v>
      </c>
      <c r="K3082" s="358">
        <v>19.792268047726154</v>
      </c>
      <c r="L3082" s="358">
        <v>21.625971424238024</v>
      </c>
      <c r="M3082" s="358">
        <v>23.326267054645925</v>
      </c>
      <c r="N3082" s="358">
        <v>24.634524205031138</v>
      </c>
      <c r="O3082" s="358">
        <v>25.641330337014278</v>
      </c>
      <c r="P3082" s="358">
        <v>26.80172046436391</v>
      </c>
      <c r="Q3082" s="358">
        <v>27.54577295772425</v>
      </c>
      <c r="R3082" s="358">
        <v>27.717387114012915</v>
      </c>
      <c r="S3082" s="358">
        <v>27.749264692970378</v>
      </c>
      <c r="T3082" s="358">
        <v>27.089253444893327</v>
      </c>
      <c r="U3082" s="358">
        <v>25.882125923187687</v>
      </c>
      <c r="V3082" s="358">
        <v>24.720213965296779</v>
      </c>
      <c r="W3082" s="358">
        <v>23.7667437350316</v>
      </c>
      <c r="X3082" s="358">
        <v>22.637067576570946</v>
      </c>
      <c r="Y3082" s="358">
        <v>22.743621320889414</v>
      </c>
      <c r="Z3082" s="358">
        <v>22.360345630611089</v>
      </c>
      <c r="AA3082" s="358">
        <v>21.741516394606865</v>
      </c>
      <c r="AB3082" s="20">
        <v>557.70165418835677</v>
      </c>
      <c r="AE3082" t="s">
        <v>38</v>
      </c>
    </row>
    <row r="3083" spans="2:31" thickTop="1" thickBot="1" x14ac:dyDescent="0.3">
      <c r="B3083" s="279">
        <v>42529</v>
      </c>
      <c r="C3083" s="128" t="s">
        <v>12</v>
      </c>
      <c r="D3083" s="358">
        <v>20.807264999999997</v>
      </c>
      <c r="E3083" s="358">
        <v>20.135771999999999</v>
      </c>
      <c r="F3083" s="358">
        <v>20.254165</v>
      </c>
      <c r="G3083" s="358">
        <v>20.068574999999999</v>
      </c>
      <c r="H3083" s="358">
        <v>19.315844999999999</v>
      </c>
      <c r="I3083" s="358">
        <v>18.950593000000001</v>
      </c>
      <c r="J3083" s="358">
        <v>19.233699999999999</v>
      </c>
      <c r="K3083" s="358">
        <v>19.721800000000002</v>
      </c>
      <c r="L3083" s="358">
        <v>22.4453</v>
      </c>
      <c r="M3083" s="358">
        <v>24.508600000000001</v>
      </c>
      <c r="N3083" s="358">
        <v>25.717070000000003</v>
      </c>
      <c r="O3083" s="358">
        <v>26.895800000000001</v>
      </c>
      <c r="P3083" s="358">
        <v>27.895800000000001</v>
      </c>
      <c r="Q3083" s="358">
        <v>29.310399999999998</v>
      </c>
      <c r="R3083" s="358">
        <v>27.958799999999997</v>
      </c>
      <c r="S3083" s="358">
        <v>29.012520000000002</v>
      </c>
      <c r="T3083" s="358">
        <v>29.513999999999996</v>
      </c>
      <c r="U3083" s="358">
        <v>29.065399999999997</v>
      </c>
      <c r="V3083" s="358">
        <v>24.623600000000003</v>
      </c>
      <c r="W3083" s="358">
        <v>24.866119999999999</v>
      </c>
      <c r="X3083" s="358">
        <v>23.822360000000003</v>
      </c>
      <c r="Y3083" s="358">
        <v>24.132220000000004</v>
      </c>
      <c r="Z3083" s="358">
        <v>23.714129999999997</v>
      </c>
      <c r="AA3083" s="358">
        <v>22.956149999999997</v>
      </c>
      <c r="AB3083" s="20">
        <v>574.92598499999997</v>
      </c>
      <c r="AE3083" t="s">
        <v>38</v>
      </c>
    </row>
    <row r="3084" spans="2:31" thickTop="1" thickBot="1" x14ac:dyDescent="0.3">
      <c r="B3084" s="279">
        <v>42530</v>
      </c>
      <c r="C3084" s="128" t="s">
        <v>13</v>
      </c>
      <c r="D3084" s="358">
        <v>23.292985999999996</v>
      </c>
      <c r="E3084" s="358">
        <v>22.998304999999998</v>
      </c>
      <c r="F3084" s="358">
        <v>22.629481999999996</v>
      </c>
      <c r="G3084" s="358">
        <v>21.805853999999997</v>
      </c>
      <c r="H3084" s="358">
        <v>21.534917999999998</v>
      </c>
      <c r="I3084" s="358">
        <v>21.580874000000001</v>
      </c>
      <c r="J3084" s="358">
        <v>21.965820000000001</v>
      </c>
      <c r="K3084" s="358">
        <v>21.5182</v>
      </c>
      <c r="L3084" s="358">
        <v>23.839199999999998</v>
      </c>
      <c r="M3084" s="358">
        <v>24.839199999999998</v>
      </c>
      <c r="N3084" s="358">
        <v>26.0854</v>
      </c>
      <c r="O3084" s="358">
        <v>27.554699999999997</v>
      </c>
      <c r="P3084" s="358">
        <v>28.363199999999999</v>
      </c>
      <c r="Q3084" s="358">
        <v>28.141299999999998</v>
      </c>
      <c r="R3084" s="358">
        <v>28.216699999999999</v>
      </c>
      <c r="S3084" s="358">
        <v>28.969200000000001</v>
      </c>
      <c r="T3084" s="358">
        <v>28.1175</v>
      </c>
      <c r="U3084" s="358">
        <v>28.0337</v>
      </c>
      <c r="V3084" s="358">
        <v>27.181999999999999</v>
      </c>
      <c r="W3084" s="358">
        <v>26.063699999999997</v>
      </c>
      <c r="X3084" s="358">
        <v>24.68957</v>
      </c>
      <c r="Y3084" s="358">
        <v>24.740750000000002</v>
      </c>
      <c r="Z3084" s="358">
        <v>23.658549999999998</v>
      </c>
      <c r="AA3084" s="358">
        <v>23.018450000000001</v>
      </c>
      <c r="AB3084" s="20">
        <v>598.83955900000012</v>
      </c>
      <c r="AE3084" t="s">
        <v>38</v>
      </c>
    </row>
    <row r="3085" spans="2:31" thickTop="1" thickBot="1" x14ac:dyDescent="0.3">
      <c r="B3085" s="279">
        <v>42531</v>
      </c>
      <c r="C3085" s="128" t="s">
        <v>14</v>
      </c>
      <c r="D3085" s="358">
        <v>22.051383999999999</v>
      </c>
      <c r="E3085" s="358">
        <v>21.590042999999998</v>
      </c>
      <c r="F3085" s="358">
        <v>21.488278999999999</v>
      </c>
      <c r="G3085" s="358">
        <v>21.029978</v>
      </c>
      <c r="H3085" s="358">
        <v>20.344642999999998</v>
      </c>
      <c r="I3085" s="358">
        <v>20.068756999999998</v>
      </c>
      <c r="J3085" s="358">
        <v>20.151599999999998</v>
      </c>
      <c r="K3085" s="358">
        <v>20.70607</v>
      </c>
      <c r="L3085" s="358">
        <v>22.973999999999997</v>
      </c>
      <c r="M3085" s="358">
        <v>24.752199999999998</v>
      </c>
      <c r="N3085" s="358">
        <v>26.633200000000002</v>
      </c>
      <c r="O3085" s="358">
        <v>27.909099999999999</v>
      </c>
      <c r="P3085" s="358">
        <v>28.7973</v>
      </c>
      <c r="Q3085" s="358">
        <v>29.403399999999998</v>
      </c>
      <c r="R3085" s="358">
        <v>29.4587</v>
      </c>
      <c r="S3085" s="358">
        <v>30.074399999999997</v>
      </c>
      <c r="T3085" s="358">
        <v>29.873899999999999</v>
      </c>
      <c r="U3085" s="358">
        <v>28.221399999999996</v>
      </c>
      <c r="V3085" s="358">
        <v>26.709499999999998</v>
      </c>
      <c r="W3085" s="358">
        <v>25.596129999999999</v>
      </c>
      <c r="X3085" s="358">
        <v>24.724379999999996</v>
      </c>
      <c r="Y3085" s="358">
        <v>24.830789999999997</v>
      </c>
      <c r="Z3085" s="358">
        <v>24.405160000000002</v>
      </c>
      <c r="AA3085" s="358">
        <v>23.658920000000002</v>
      </c>
      <c r="AB3085" s="20">
        <v>595.45323399999995</v>
      </c>
      <c r="AE3085" t="s">
        <v>38</v>
      </c>
    </row>
    <row r="3086" spans="2:31" thickTop="1" thickBot="1" x14ac:dyDescent="0.3">
      <c r="B3086" s="279">
        <v>42532</v>
      </c>
      <c r="C3086" s="128" t="s">
        <v>15</v>
      </c>
      <c r="D3086" s="358">
        <v>22.066524999999999</v>
      </c>
      <c r="E3086" s="358">
        <v>21.749858</v>
      </c>
      <c r="F3086" s="358">
        <v>21.638242999999999</v>
      </c>
      <c r="G3086" s="358">
        <v>21.011980999999999</v>
      </c>
      <c r="H3086" s="358">
        <v>20.328552999999999</v>
      </c>
      <c r="I3086" s="358">
        <v>20.368887000000001</v>
      </c>
      <c r="J3086" s="358">
        <v>20.501899999999999</v>
      </c>
      <c r="K3086" s="358">
        <v>21.67681</v>
      </c>
      <c r="L3086" s="358">
        <v>21.736599999999999</v>
      </c>
      <c r="M3086" s="358">
        <v>23.075800000000001</v>
      </c>
      <c r="N3086" s="358">
        <v>25.213899999999999</v>
      </c>
      <c r="O3086" s="358">
        <v>26.193800000000003</v>
      </c>
      <c r="P3086" s="358">
        <v>27.2667</v>
      </c>
      <c r="Q3086" s="358">
        <v>27.258099999999999</v>
      </c>
      <c r="R3086" s="358">
        <v>27.948599999999999</v>
      </c>
      <c r="S3086" s="358">
        <v>27.555299999999995</v>
      </c>
      <c r="T3086" s="358">
        <v>28.18507</v>
      </c>
      <c r="U3086" s="358">
        <v>26.923100000000002</v>
      </c>
      <c r="V3086" s="358">
        <v>26.838700000000003</v>
      </c>
      <c r="W3086" s="358">
        <v>23.789170000000002</v>
      </c>
      <c r="X3086" s="358">
        <v>23.268249999999998</v>
      </c>
      <c r="Y3086" s="358">
        <v>23.457739999999998</v>
      </c>
      <c r="Z3086" s="358">
        <v>23.120720000000002</v>
      </c>
      <c r="AA3086" s="358">
        <v>22.44961</v>
      </c>
      <c r="AB3086" s="20">
        <v>573.62391700000001</v>
      </c>
      <c r="AE3086" t="s">
        <v>38</v>
      </c>
    </row>
    <row r="3087" spans="2:31" thickTop="1" thickBot="1" x14ac:dyDescent="0.3">
      <c r="B3087" s="279">
        <v>42533</v>
      </c>
      <c r="C3087" s="128" t="s">
        <v>16</v>
      </c>
      <c r="D3087" s="358">
        <v>22.587684999999997</v>
      </c>
      <c r="E3087" s="358">
        <v>21.944814999999998</v>
      </c>
      <c r="F3087" s="358">
        <v>21.417427</v>
      </c>
      <c r="G3087" s="358">
        <v>20.626066999999999</v>
      </c>
      <c r="H3087" s="358">
        <v>20.044499000000002</v>
      </c>
      <c r="I3087" s="358">
        <v>19.893469000000003</v>
      </c>
      <c r="J3087" s="358">
        <v>19.834387</v>
      </c>
      <c r="K3087" s="358">
        <v>20.672915</v>
      </c>
      <c r="L3087" s="358">
        <v>23.374300000000002</v>
      </c>
      <c r="M3087" s="358">
        <v>24.263210000000001</v>
      </c>
      <c r="N3087" s="358">
        <v>25.531559999999999</v>
      </c>
      <c r="O3087" s="358">
        <v>26.704899999999999</v>
      </c>
      <c r="P3087" s="358">
        <v>27.856529999999999</v>
      </c>
      <c r="Q3087" s="358">
        <v>28.183399999999999</v>
      </c>
      <c r="R3087" s="358">
        <v>28.7378</v>
      </c>
      <c r="S3087" s="358">
        <v>28.972399999999997</v>
      </c>
      <c r="T3087" s="358">
        <v>27.116899999999998</v>
      </c>
      <c r="U3087" s="358">
        <v>26.506500000000003</v>
      </c>
      <c r="V3087" s="358">
        <v>26.235374999999998</v>
      </c>
      <c r="W3087" s="358">
        <v>25.242799999999999</v>
      </c>
      <c r="X3087" s="358">
        <v>23.84534</v>
      </c>
      <c r="Y3087" s="358">
        <v>23.979230000000001</v>
      </c>
      <c r="Z3087" s="358">
        <v>23.45919</v>
      </c>
      <c r="AA3087" s="358">
        <v>22.764130000000002</v>
      </c>
      <c r="AB3087" s="20">
        <v>579.79482900000005</v>
      </c>
      <c r="AE3087" t="s">
        <v>38</v>
      </c>
    </row>
    <row r="3088" spans="2:31" thickTop="1" thickBot="1" x14ac:dyDescent="0.3">
      <c r="B3088" s="279">
        <v>42534</v>
      </c>
      <c r="C3088" s="128" t="s">
        <v>17</v>
      </c>
      <c r="D3088" s="358">
        <v>22.062775999999999</v>
      </c>
      <c r="E3088" s="358">
        <v>21.516437</v>
      </c>
      <c r="F3088" s="358">
        <v>21.053331</v>
      </c>
      <c r="G3088" s="358">
        <v>20.437806999999999</v>
      </c>
      <c r="H3088" s="358">
        <v>19.520214000000003</v>
      </c>
      <c r="I3088" s="358">
        <v>19.111052999999998</v>
      </c>
      <c r="J3088" s="358">
        <v>19.1541</v>
      </c>
      <c r="K3088" s="358">
        <v>19.98076</v>
      </c>
      <c r="L3088" s="358">
        <v>21.802799999999998</v>
      </c>
      <c r="M3088" s="358">
        <v>24.426499999999997</v>
      </c>
      <c r="N3088" s="358">
        <v>25.894639999999999</v>
      </c>
      <c r="O3088" s="358">
        <v>26.765699999999999</v>
      </c>
      <c r="P3088" s="358">
        <v>28.032000000000004</v>
      </c>
      <c r="Q3088" s="358">
        <v>28.387599999999999</v>
      </c>
      <c r="R3088" s="358">
        <v>28.481200000000001</v>
      </c>
      <c r="S3088" s="358">
        <v>28.875699999999995</v>
      </c>
      <c r="T3088" s="358">
        <v>28.865490000000001</v>
      </c>
      <c r="U3088" s="358">
        <v>27.606999999999999</v>
      </c>
      <c r="V3088" s="358">
        <v>26.435599999999997</v>
      </c>
      <c r="W3088" s="358">
        <v>24.932659999999998</v>
      </c>
      <c r="X3088" s="358">
        <v>23.843029999999999</v>
      </c>
      <c r="Y3088" s="358">
        <v>23.849409999999999</v>
      </c>
      <c r="Z3088" s="358">
        <v>23.466259999999998</v>
      </c>
      <c r="AA3088" s="358">
        <v>22.851990000000001</v>
      </c>
      <c r="AB3088" s="20">
        <v>577.35405800000001</v>
      </c>
      <c r="AE3088" t="s">
        <v>38</v>
      </c>
    </row>
    <row r="3089" spans="2:31" thickTop="1" thickBot="1" x14ac:dyDescent="0.3">
      <c r="B3089" s="279">
        <v>42535</v>
      </c>
      <c r="C3089" s="128" t="s">
        <v>11</v>
      </c>
      <c r="D3089" s="358">
        <v>21.911982000000002</v>
      </c>
      <c r="E3089" s="358">
        <v>21.739925999999997</v>
      </c>
      <c r="F3089" s="358">
        <v>21.604431999999999</v>
      </c>
      <c r="G3089" s="358">
        <v>21.033848000000003</v>
      </c>
      <c r="H3089" s="358">
        <v>20.174830999999998</v>
      </c>
      <c r="I3089" s="358">
        <v>19.552613999999998</v>
      </c>
      <c r="J3089" s="358">
        <v>19.447600000000001</v>
      </c>
      <c r="K3089" s="358">
        <v>20.790655000000001</v>
      </c>
      <c r="L3089" s="358">
        <v>23.538899999999998</v>
      </c>
      <c r="M3089" s="358">
        <v>24.401500000000002</v>
      </c>
      <c r="N3089" s="358">
        <v>26.3079</v>
      </c>
      <c r="O3089" s="358">
        <v>27.519500000000001</v>
      </c>
      <c r="P3089" s="358">
        <v>28.765699999999999</v>
      </c>
      <c r="Q3089" s="358">
        <v>29.481199999999994</v>
      </c>
      <c r="R3089" s="358">
        <v>29.69774</v>
      </c>
      <c r="S3089" s="358">
        <v>30.012499999999999</v>
      </c>
      <c r="T3089" s="358">
        <v>29.288360000000001</v>
      </c>
      <c r="U3089" s="358">
        <v>28.496589999999998</v>
      </c>
      <c r="V3089" s="358">
        <v>26.449549999999999</v>
      </c>
      <c r="W3089" s="358">
        <v>24.58371</v>
      </c>
      <c r="X3089" s="358">
        <v>23.967399999999998</v>
      </c>
      <c r="Y3089" s="358">
        <v>24.059530000000002</v>
      </c>
      <c r="Z3089" s="358">
        <v>23.864899999999999</v>
      </c>
      <c r="AA3089" s="358">
        <v>23.344190000000001</v>
      </c>
      <c r="AB3089" s="20">
        <v>590.03505799999994</v>
      </c>
      <c r="AE3089" t="s">
        <v>38</v>
      </c>
    </row>
    <row r="3090" spans="2:31" thickTop="1" thickBot="1" x14ac:dyDescent="0.3">
      <c r="B3090" s="279">
        <v>42536</v>
      </c>
      <c r="C3090" s="128" t="s">
        <v>12</v>
      </c>
      <c r="D3090" s="358">
        <v>22.431685999999999</v>
      </c>
      <c r="E3090" s="358">
        <v>22.063478</v>
      </c>
      <c r="F3090" s="358">
        <v>22.038863000000003</v>
      </c>
      <c r="G3090" s="358">
        <v>21.605584999999998</v>
      </c>
      <c r="H3090" s="358">
        <v>20.573739</v>
      </c>
      <c r="I3090" s="358">
        <v>20.69434</v>
      </c>
      <c r="J3090" s="358">
        <v>20.777799999999999</v>
      </c>
      <c r="K3090" s="358">
        <v>21.779615</v>
      </c>
      <c r="L3090" s="358">
        <v>23.563299999999998</v>
      </c>
      <c r="M3090" s="358">
        <v>25.444700000000001</v>
      </c>
      <c r="N3090" s="358">
        <v>26.754200000000004</v>
      </c>
      <c r="O3090" s="358">
        <v>28.241700000000002</v>
      </c>
      <c r="P3090" s="358">
        <v>29.104900000000001</v>
      </c>
      <c r="Q3090" s="358">
        <v>30.011899999999997</v>
      </c>
      <c r="R3090" s="358">
        <v>30.526749999999996</v>
      </c>
      <c r="S3090" s="358">
        <v>31.117000000000001</v>
      </c>
      <c r="T3090" s="358">
        <v>30.895799999999998</v>
      </c>
      <c r="U3090" s="358">
        <v>30.033200000000001</v>
      </c>
      <c r="V3090" s="358">
        <v>28.1815</v>
      </c>
      <c r="W3090" s="358">
        <v>26.75863</v>
      </c>
      <c r="X3090" s="358">
        <v>25.439209999999999</v>
      </c>
      <c r="Y3090" s="358">
        <v>25.267610000000005</v>
      </c>
      <c r="Z3090" s="358">
        <v>24.862289999999998</v>
      </c>
      <c r="AA3090" s="358">
        <v>24.0015</v>
      </c>
      <c r="AB3090" s="20">
        <v>612.16929600000014</v>
      </c>
      <c r="AE3090" t="s">
        <v>38</v>
      </c>
    </row>
    <row r="3091" spans="2:31" thickTop="1" thickBot="1" x14ac:dyDescent="0.3">
      <c r="B3091" s="279">
        <v>42537</v>
      </c>
      <c r="C3091" s="128" t="s">
        <v>13</v>
      </c>
      <c r="D3091" s="358">
        <v>23.363743999999997</v>
      </c>
      <c r="E3091" s="358">
        <v>22.707127</v>
      </c>
      <c r="F3091" s="358">
        <v>22.508631999999999</v>
      </c>
      <c r="G3091" s="358">
        <v>22.072927999999997</v>
      </c>
      <c r="H3091" s="358">
        <v>21.428485999999999</v>
      </c>
      <c r="I3091" s="358">
        <v>21.096259000000003</v>
      </c>
      <c r="J3091" s="358">
        <v>21.521540000000002</v>
      </c>
      <c r="K3091" s="358">
        <v>21.5</v>
      </c>
      <c r="L3091" s="358">
        <v>23.902500000000003</v>
      </c>
      <c r="M3091" s="358">
        <v>26.032</v>
      </c>
      <c r="N3091" s="358">
        <v>26.859300000000001</v>
      </c>
      <c r="O3091" s="358">
        <v>27.950499999999998</v>
      </c>
      <c r="P3091" s="358">
        <v>28.895799999999998</v>
      </c>
      <c r="Q3091" s="358">
        <v>29.895799999999994</v>
      </c>
      <c r="R3091" s="358">
        <v>30.235600000000002</v>
      </c>
      <c r="S3091" s="358">
        <v>30.768199999999997</v>
      </c>
      <c r="T3091" s="358">
        <v>29.915199999999999</v>
      </c>
      <c r="U3091" s="358">
        <v>29.447799999999997</v>
      </c>
      <c r="V3091" s="358">
        <v>28.861799999999999</v>
      </c>
      <c r="W3091" s="358">
        <v>25.811429999999998</v>
      </c>
      <c r="X3091" s="358">
        <v>25.150299999999998</v>
      </c>
      <c r="Y3091" s="358">
        <v>24.841549999999998</v>
      </c>
      <c r="Z3091" s="358">
        <v>23.96754</v>
      </c>
      <c r="AA3091" s="358">
        <v>23.22109</v>
      </c>
      <c r="AB3091" s="20">
        <v>611.95512599999995</v>
      </c>
      <c r="AE3091" t="s">
        <v>38</v>
      </c>
    </row>
    <row r="3092" spans="2:31" thickTop="1" thickBot="1" x14ac:dyDescent="0.3">
      <c r="B3092" s="279">
        <v>42538</v>
      </c>
      <c r="C3092" s="128" t="s">
        <v>14</v>
      </c>
      <c r="D3092" s="358">
        <v>22.416706000000001</v>
      </c>
      <c r="E3092" s="358">
        <v>21.729855000000001</v>
      </c>
      <c r="F3092" s="358">
        <v>21.715879999999999</v>
      </c>
      <c r="G3092" s="358">
        <v>21.645785999999998</v>
      </c>
      <c r="H3092" s="358">
        <v>21.508168000000001</v>
      </c>
      <c r="I3092" s="358">
        <v>21.646617999999997</v>
      </c>
      <c r="J3092" s="358">
        <v>21.434329999999999</v>
      </c>
      <c r="K3092" s="358">
        <v>20.802199999999999</v>
      </c>
      <c r="L3092" s="358">
        <v>22.5566</v>
      </c>
      <c r="M3092" s="358">
        <v>24.544499999999999</v>
      </c>
      <c r="N3092" s="358">
        <v>26.0867</v>
      </c>
      <c r="O3092" s="358">
        <v>27.032</v>
      </c>
      <c r="P3092" s="358">
        <v>28.29035</v>
      </c>
      <c r="Q3092" s="358">
        <v>29.0685</v>
      </c>
      <c r="R3092" s="358">
        <v>29.4831</v>
      </c>
      <c r="S3092" s="358">
        <v>29.601699999999994</v>
      </c>
      <c r="T3092" s="358">
        <v>29.1828</v>
      </c>
      <c r="U3092" s="358">
        <v>26.979499999999998</v>
      </c>
      <c r="V3092" s="358">
        <v>26.264600000000002</v>
      </c>
      <c r="W3092" s="358">
        <v>25.166059999999998</v>
      </c>
      <c r="X3092" s="358">
        <v>24.621389999999998</v>
      </c>
      <c r="Y3092" s="358">
        <v>24.489319999999996</v>
      </c>
      <c r="Z3092" s="358">
        <v>23.484500000000004</v>
      </c>
      <c r="AA3092" s="358">
        <v>22.719149999999999</v>
      </c>
      <c r="AB3092" s="20">
        <v>592.47031300000003</v>
      </c>
      <c r="AE3092" t="s">
        <v>38</v>
      </c>
    </row>
    <row r="3093" spans="2:31" thickTop="1" thickBot="1" x14ac:dyDescent="0.3">
      <c r="B3093" s="279">
        <v>42539</v>
      </c>
      <c r="C3093" s="128" t="s">
        <v>15</v>
      </c>
      <c r="D3093" s="358">
        <v>22.782730999999998</v>
      </c>
      <c r="E3093" s="358">
        <v>22.391624</v>
      </c>
      <c r="F3093" s="358">
        <v>21.957442999999998</v>
      </c>
      <c r="G3093" s="358">
        <v>21.289583000000004</v>
      </c>
      <c r="H3093" s="358">
        <v>20.430662999999999</v>
      </c>
      <c r="I3093" s="358">
        <v>19.769874000000002</v>
      </c>
      <c r="J3093" s="358">
        <v>19.736640000000001</v>
      </c>
      <c r="K3093" s="358">
        <v>20.456544999999998</v>
      </c>
      <c r="L3093" s="358">
        <v>23.241699999999998</v>
      </c>
      <c r="M3093" s="358">
        <v>25.077935</v>
      </c>
      <c r="N3093" s="358">
        <v>26.808900000000001</v>
      </c>
      <c r="O3093" s="358">
        <v>27.2149</v>
      </c>
      <c r="P3093" s="358">
        <v>28.732019999999999</v>
      </c>
      <c r="Q3093" s="358">
        <v>28.302500000000002</v>
      </c>
      <c r="R3093" s="358">
        <v>29.045400000000001</v>
      </c>
      <c r="S3093" s="358">
        <v>28.471499999999999</v>
      </c>
      <c r="T3093" s="358">
        <v>28.9682</v>
      </c>
      <c r="U3093" s="358">
        <v>28.554200000000002</v>
      </c>
      <c r="V3093" s="358">
        <v>26.818599999999996</v>
      </c>
      <c r="W3093" s="358">
        <v>25.438279999999999</v>
      </c>
      <c r="X3093" s="358">
        <v>24.794619999999998</v>
      </c>
      <c r="Y3093" s="358">
        <v>24.61777</v>
      </c>
      <c r="Z3093" s="358">
        <v>23.048960000000001</v>
      </c>
      <c r="AA3093" s="358">
        <v>22.320740000000001</v>
      </c>
      <c r="AB3093" s="20">
        <v>590.27132799999993</v>
      </c>
      <c r="AE3093" t="s">
        <v>38</v>
      </c>
    </row>
    <row r="3094" spans="2:31" thickTop="1" thickBot="1" x14ac:dyDescent="0.3">
      <c r="B3094" s="279">
        <v>42540</v>
      </c>
      <c r="C3094" s="128" t="s">
        <v>16</v>
      </c>
      <c r="D3094" s="358">
        <v>22.695304999999998</v>
      </c>
      <c r="E3094" s="358">
        <v>21.830527999999997</v>
      </c>
      <c r="F3094" s="358">
        <v>21.344803000000002</v>
      </c>
      <c r="G3094" s="358">
        <v>20.752023999999999</v>
      </c>
      <c r="H3094" s="358">
        <v>19.792217000000001</v>
      </c>
      <c r="I3094" s="358">
        <v>19.167074</v>
      </c>
      <c r="J3094" s="358">
        <v>19.024512999999999</v>
      </c>
      <c r="K3094" s="358">
        <v>19.479044999999999</v>
      </c>
      <c r="L3094" s="358">
        <v>22.090793999999999</v>
      </c>
      <c r="M3094" s="358">
        <v>24.419386000000003</v>
      </c>
      <c r="N3094" s="358">
        <v>26.298193000000001</v>
      </c>
      <c r="O3094" s="358">
        <v>27.168800000000005</v>
      </c>
      <c r="P3094" s="358">
        <v>27.767599999999998</v>
      </c>
      <c r="Q3094" s="358">
        <v>29.056549000000004</v>
      </c>
      <c r="R3094" s="358">
        <v>29.175491000000001</v>
      </c>
      <c r="S3094" s="358">
        <v>28.035599999999995</v>
      </c>
      <c r="T3094" s="358">
        <v>27.027609999999999</v>
      </c>
      <c r="U3094" s="358">
        <v>26.405700000000003</v>
      </c>
      <c r="V3094" s="358">
        <v>25.059124999999998</v>
      </c>
      <c r="W3094" s="358">
        <v>24.491999999999997</v>
      </c>
      <c r="X3094" s="358">
        <v>23.680219999999998</v>
      </c>
      <c r="Y3094" s="358">
        <v>23.765839999999997</v>
      </c>
      <c r="Z3094" s="358">
        <v>22.678750000000001</v>
      </c>
      <c r="AA3094" s="358">
        <v>22.063070000000003</v>
      </c>
      <c r="AB3094" s="20">
        <v>573.27023700000018</v>
      </c>
      <c r="AE3094" t="s">
        <v>38</v>
      </c>
    </row>
    <row r="3095" spans="2:31" thickTop="1" thickBot="1" x14ac:dyDescent="0.3">
      <c r="B3095" s="279">
        <v>42541</v>
      </c>
      <c r="C3095" s="128" t="s">
        <v>17</v>
      </c>
      <c r="D3095" s="358">
        <v>21.783499999999997</v>
      </c>
      <c r="E3095" s="358">
        <v>21.791129999999995</v>
      </c>
      <c r="F3095" s="358">
        <v>21.69014</v>
      </c>
      <c r="G3095" s="358">
        <v>21.263644999999997</v>
      </c>
      <c r="H3095" s="358">
        <v>20.379629000000001</v>
      </c>
      <c r="I3095" s="358">
        <v>20.281146</v>
      </c>
      <c r="J3095" s="358">
        <v>20.741759999999999</v>
      </c>
      <c r="K3095" s="358">
        <v>21.447390000000002</v>
      </c>
      <c r="L3095" s="358">
        <v>22.515799999999999</v>
      </c>
      <c r="M3095" s="358">
        <v>23.622299999999999</v>
      </c>
      <c r="N3095" s="358">
        <v>24.862099999999998</v>
      </c>
      <c r="O3095" s="358">
        <v>26.1938</v>
      </c>
      <c r="P3095" s="358">
        <v>24.3294</v>
      </c>
      <c r="Q3095" s="358">
        <v>24.762799999999999</v>
      </c>
      <c r="R3095" s="358">
        <v>24.3584</v>
      </c>
      <c r="S3095" s="358">
        <v>24.624700000000001</v>
      </c>
      <c r="T3095" s="358">
        <v>23.172375000000002</v>
      </c>
      <c r="U3095" s="358">
        <v>22.337700000000002</v>
      </c>
      <c r="V3095" s="358">
        <v>21.083599999999997</v>
      </c>
      <c r="W3095" s="358">
        <v>20.78829</v>
      </c>
      <c r="X3095" s="358">
        <v>21.423449999999999</v>
      </c>
      <c r="Y3095" s="358">
        <v>21.777749999999997</v>
      </c>
      <c r="Z3095" s="358">
        <v>20.966419999999999</v>
      </c>
      <c r="AA3095" s="358">
        <v>20.728190000000001</v>
      </c>
      <c r="AB3095" s="20">
        <v>536.92541500000004</v>
      </c>
      <c r="AE3095" t="s">
        <v>38</v>
      </c>
    </row>
    <row r="3096" spans="2:31" thickTop="1" thickBot="1" x14ac:dyDescent="0.3">
      <c r="B3096" s="279">
        <v>42542</v>
      </c>
      <c r="C3096" s="128" t="s">
        <v>11</v>
      </c>
      <c r="D3096" s="358">
        <v>20.93984</v>
      </c>
      <c r="E3096" s="358">
        <v>20.679482999999998</v>
      </c>
      <c r="F3096" s="358">
        <v>20.742989000000001</v>
      </c>
      <c r="G3096" s="358">
        <v>20.716011999999999</v>
      </c>
      <c r="H3096" s="358">
        <v>20.052883000000001</v>
      </c>
      <c r="I3096" s="358">
        <v>19.968043999999999</v>
      </c>
      <c r="J3096" s="358">
        <v>20.160420000000002</v>
      </c>
      <c r="K3096" s="358">
        <v>20.529899999999998</v>
      </c>
      <c r="L3096" s="358">
        <v>21.647900000000003</v>
      </c>
      <c r="M3096" s="358">
        <v>22.308700000000002</v>
      </c>
      <c r="N3096" s="358">
        <v>23.135999999999999</v>
      </c>
      <c r="O3096" s="358">
        <v>24.511700000000001</v>
      </c>
      <c r="P3096" s="358">
        <v>25.097099999999998</v>
      </c>
      <c r="Q3096" s="358">
        <v>26.308700000000002</v>
      </c>
      <c r="R3096" s="358">
        <v>26.343299999999999</v>
      </c>
      <c r="S3096" s="358">
        <v>26.607699999999998</v>
      </c>
      <c r="T3096" s="358">
        <v>26.192499999999995</v>
      </c>
      <c r="U3096" s="358">
        <v>26.087899999999998</v>
      </c>
      <c r="V3096" s="358">
        <v>24.404</v>
      </c>
      <c r="W3096" s="358">
        <v>22.761380000000003</v>
      </c>
      <c r="X3096" s="358">
        <v>21.719649999999998</v>
      </c>
      <c r="Y3096" s="358">
        <v>21.789810000000003</v>
      </c>
      <c r="Z3096" s="358">
        <v>22.07525</v>
      </c>
      <c r="AA3096" s="358">
        <v>21.426790000000004</v>
      </c>
      <c r="AB3096" s="20">
        <v>546.20795099999987</v>
      </c>
      <c r="AE3096" t="s">
        <v>38</v>
      </c>
    </row>
    <row r="3097" spans="2:31" thickTop="1" thickBot="1" x14ac:dyDescent="0.3">
      <c r="B3097" s="279">
        <v>42543</v>
      </c>
      <c r="C3097" s="128" t="s">
        <v>12</v>
      </c>
      <c r="D3097" s="358">
        <v>20.335679999999996</v>
      </c>
      <c r="E3097" s="358">
        <v>20.187636999999999</v>
      </c>
      <c r="F3097" s="358">
        <v>19.806507</v>
      </c>
      <c r="G3097" s="358">
        <v>19.395083999999997</v>
      </c>
      <c r="H3097" s="358">
        <v>18.210312000000002</v>
      </c>
      <c r="I3097" s="358">
        <v>18.646989999999999</v>
      </c>
      <c r="J3097" s="358">
        <v>18.284099999999999</v>
      </c>
      <c r="K3097" s="358">
        <v>19.466000000000001</v>
      </c>
      <c r="L3097" s="358">
        <v>21.466000000000001</v>
      </c>
      <c r="M3097" s="358">
        <v>22.477499999999999</v>
      </c>
      <c r="N3097" s="358">
        <v>23.654710000000001</v>
      </c>
      <c r="O3097" s="358">
        <v>24.926099999999998</v>
      </c>
      <c r="P3097" s="358">
        <v>26.365099999999998</v>
      </c>
      <c r="Q3097" s="358">
        <v>27.4405</v>
      </c>
      <c r="R3097" s="358">
        <v>27.4405</v>
      </c>
      <c r="S3097" s="358">
        <v>28.238099999999996</v>
      </c>
      <c r="T3097" s="358">
        <v>27.961590000000001</v>
      </c>
      <c r="U3097" s="358">
        <v>26.926700000000004</v>
      </c>
      <c r="V3097" s="358">
        <v>24.140699999999999</v>
      </c>
      <c r="W3097" s="358">
        <v>23.174379999999999</v>
      </c>
      <c r="X3097" s="358">
        <v>21.863950000000003</v>
      </c>
      <c r="Y3097" s="358">
        <v>21.903780000000001</v>
      </c>
      <c r="Z3097" s="358">
        <v>20.591749999999998</v>
      </c>
      <c r="AA3097" s="358">
        <v>20.227969999999999</v>
      </c>
      <c r="AB3097" s="20">
        <v>543.13163999999995</v>
      </c>
      <c r="AE3097" t="s">
        <v>38</v>
      </c>
    </row>
    <row r="3098" spans="2:31" thickTop="1" thickBot="1" x14ac:dyDescent="0.3">
      <c r="B3098" s="279">
        <v>42544</v>
      </c>
      <c r="C3098" s="128" t="s">
        <v>13</v>
      </c>
      <c r="D3098" s="358">
        <v>19.699518999999999</v>
      </c>
      <c r="E3098" s="358">
        <v>18.927080999999998</v>
      </c>
      <c r="F3098" s="358">
        <v>18.997920000000001</v>
      </c>
      <c r="G3098" s="358">
        <v>18.687697</v>
      </c>
      <c r="H3098" s="358">
        <v>18.132429000000002</v>
      </c>
      <c r="I3098" s="358">
        <v>17.976078000000001</v>
      </c>
      <c r="J3098" s="358">
        <v>18.129079999999998</v>
      </c>
      <c r="K3098" s="358">
        <v>19.366849999999999</v>
      </c>
      <c r="L3098" s="358">
        <v>21.210599999999999</v>
      </c>
      <c r="M3098" s="358">
        <v>23.08905</v>
      </c>
      <c r="N3098" s="358">
        <v>24.649000000000001</v>
      </c>
      <c r="O3098" s="358">
        <v>25.895200000000003</v>
      </c>
      <c r="P3098" s="358">
        <v>27.350825</v>
      </c>
      <c r="Q3098" s="358">
        <v>27.365100000000002</v>
      </c>
      <c r="R3098" s="358">
        <v>28.089199999999998</v>
      </c>
      <c r="S3098" s="358">
        <v>27.756599999999999</v>
      </c>
      <c r="T3098" s="358">
        <v>27.948099999999997</v>
      </c>
      <c r="U3098" s="358">
        <v>27.041699999999999</v>
      </c>
      <c r="V3098" s="358">
        <v>26.480699999999999</v>
      </c>
      <c r="W3098" s="358">
        <v>25.189999999999998</v>
      </c>
      <c r="X3098" s="358">
        <v>23.215129999999998</v>
      </c>
      <c r="Y3098" s="358">
        <v>23.07818</v>
      </c>
      <c r="Z3098" s="358">
        <v>22.89442</v>
      </c>
      <c r="AA3098" s="358">
        <v>22.300329999999999</v>
      </c>
      <c r="AB3098" s="20">
        <v>553.47078899999997</v>
      </c>
      <c r="AE3098" t="s">
        <v>38</v>
      </c>
    </row>
    <row r="3099" spans="2:31" thickTop="1" thickBot="1" x14ac:dyDescent="0.3">
      <c r="B3099" s="279">
        <v>42545</v>
      </c>
      <c r="C3099" s="128" t="s">
        <v>14</v>
      </c>
      <c r="D3099" s="358">
        <v>20.376725</v>
      </c>
      <c r="E3099" s="358">
        <v>20.738886999999998</v>
      </c>
      <c r="F3099" s="358">
        <v>20.747993999999998</v>
      </c>
      <c r="G3099" s="358">
        <v>20.444193999999996</v>
      </c>
      <c r="H3099" s="358">
        <v>20.127157</v>
      </c>
      <c r="I3099" s="358">
        <v>20.042675000000003</v>
      </c>
      <c r="J3099" s="358">
        <v>20.326650000000001</v>
      </c>
      <c r="K3099" s="358">
        <v>20.551265000000001</v>
      </c>
      <c r="L3099" s="358">
        <v>22.519841</v>
      </c>
      <c r="M3099" s="358">
        <v>24.585869000000002</v>
      </c>
      <c r="N3099" s="358">
        <v>24.960569999999997</v>
      </c>
      <c r="O3099" s="358">
        <v>26.105500000000003</v>
      </c>
      <c r="P3099" s="358">
        <v>26.841100000000001</v>
      </c>
      <c r="Q3099" s="358">
        <v>27.905000000000001</v>
      </c>
      <c r="R3099" s="358">
        <v>27.832099999999997</v>
      </c>
      <c r="S3099" s="358">
        <v>27.768799999999999</v>
      </c>
      <c r="T3099" s="358">
        <v>25.594470000000001</v>
      </c>
      <c r="U3099" s="358">
        <v>24.578114999999997</v>
      </c>
      <c r="V3099" s="358">
        <v>24.628099999999996</v>
      </c>
      <c r="W3099" s="358">
        <v>23.601769999999998</v>
      </c>
      <c r="X3099" s="358">
        <v>22.985460000000003</v>
      </c>
      <c r="Y3099" s="358">
        <v>22.830120000000001</v>
      </c>
      <c r="Z3099" s="358">
        <v>22.35819</v>
      </c>
      <c r="AA3099" s="358">
        <v>22.034209999999998</v>
      </c>
      <c r="AB3099" s="20">
        <v>560.48476199999993</v>
      </c>
      <c r="AE3099" t="s">
        <v>38</v>
      </c>
    </row>
    <row r="3100" spans="2:31" thickTop="1" thickBot="1" x14ac:dyDescent="0.3">
      <c r="B3100" s="279">
        <v>42546</v>
      </c>
      <c r="C3100" s="128" t="s">
        <v>15</v>
      </c>
      <c r="D3100" s="358">
        <v>22.081205000000001</v>
      </c>
      <c r="E3100" s="358">
        <v>21.980444999999996</v>
      </c>
      <c r="F3100" s="358">
        <v>21.819064000000001</v>
      </c>
      <c r="G3100" s="358">
        <v>21.258656999999999</v>
      </c>
      <c r="H3100" s="358">
        <v>20.424090999999997</v>
      </c>
      <c r="I3100" s="358">
        <v>20.238488</v>
      </c>
      <c r="J3100" s="358">
        <v>20.798500000000001</v>
      </c>
      <c r="K3100" s="358">
        <v>21.356549999999999</v>
      </c>
      <c r="L3100" s="358">
        <v>22.680499999999999</v>
      </c>
      <c r="M3100" s="358">
        <v>24.192400000000003</v>
      </c>
      <c r="N3100" s="358">
        <v>25.192399999999999</v>
      </c>
      <c r="O3100" s="358">
        <v>26.055599999999998</v>
      </c>
      <c r="P3100" s="358">
        <v>27.71406</v>
      </c>
      <c r="Q3100" s="358">
        <v>27.827265000000001</v>
      </c>
      <c r="R3100" s="358">
        <v>27.976100000000002</v>
      </c>
      <c r="S3100" s="358">
        <v>27.146280000000001</v>
      </c>
      <c r="T3100" s="358">
        <v>27.121200000000002</v>
      </c>
      <c r="U3100" s="358">
        <v>26.155799999999999</v>
      </c>
      <c r="V3100" s="358">
        <v>25.730820000000001</v>
      </c>
      <c r="W3100" s="358">
        <v>24.3582</v>
      </c>
      <c r="X3100" s="358">
        <v>23.905030000000004</v>
      </c>
      <c r="Y3100" s="358">
        <v>23.57499</v>
      </c>
      <c r="Z3100" s="358">
        <v>23.12621</v>
      </c>
      <c r="AA3100" s="358">
        <v>22.753839999999997</v>
      </c>
      <c r="AB3100" s="20">
        <v>575.46769499999994</v>
      </c>
      <c r="AE3100" t="s">
        <v>38</v>
      </c>
    </row>
    <row r="3101" spans="2:31" thickTop="1" thickBot="1" x14ac:dyDescent="0.3">
      <c r="B3101" s="279">
        <v>42547</v>
      </c>
      <c r="C3101" s="128" t="s">
        <v>16</v>
      </c>
      <c r="D3101" s="358">
        <v>21.879677000000001</v>
      </c>
      <c r="E3101" s="358">
        <v>21.641693</v>
      </c>
      <c r="F3101" s="358">
        <v>21.687258</v>
      </c>
      <c r="G3101" s="358">
        <v>21.391204000000002</v>
      </c>
      <c r="H3101" s="358">
        <v>20.899714999999997</v>
      </c>
      <c r="I3101" s="358">
        <v>20.757708000000001</v>
      </c>
      <c r="J3101" s="358">
        <v>20.658862000000003</v>
      </c>
      <c r="K3101" s="358">
        <v>20.965820000000001</v>
      </c>
      <c r="L3101" s="358">
        <v>23.356944999999996</v>
      </c>
      <c r="M3101" s="358">
        <v>24.186999999999998</v>
      </c>
      <c r="N3101" s="358">
        <v>26.190665000000003</v>
      </c>
      <c r="O3101" s="358">
        <v>26.78143</v>
      </c>
      <c r="P3101" s="358">
        <v>28.139699999999998</v>
      </c>
      <c r="Q3101" s="358">
        <v>28.739075</v>
      </c>
      <c r="R3101" s="358">
        <v>29.151199999999999</v>
      </c>
      <c r="S3101" s="358">
        <v>28.179599999999997</v>
      </c>
      <c r="T3101" s="358">
        <v>28.094799999999999</v>
      </c>
      <c r="U3101" s="358">
        <v>27.877475</v>
      </c>
      <c r="V3101" s="358">
        <v>26.879300000000001</v>
      </c>
      <c r="W3101" s="358">
        <v>25.58399</v>
      </c>
      <c r="X3101" s="358">
        <v>24.368099999999998</v>
      </c>
      <c r="Y3101" s="358">
        <v>23.945500000000003</v>
      </c>
      <c r="Z3101" s="358">
        <v>23.218620000000001</v>
      </c>
      <c r="AA3101" s="358">
        <v>22.645849999999999</v>
      </c>
      <c r="AB3101" s="20">
        <v>587.2211870000001</v>
      </c>
      <c r="AE3101" t="s">
        <v>38</v>
      </c>
    </row>
    <row r="3102" spans="2:31" thickTop="1" thickBot="1" x14ac:dyDescent="0.3">
      <c r="B3102" s="279">
        <v>42548</v>
      </c>
      <c r="C3102" s="128" t="s">
        <v>17</v>
      </c>
      <c r="D3102" s="358">
        <v>21.741731999999999</v>
      </c>
      <c r="E3102" s="358">
        <v>21.495901</v>
      </c>
      <c r="F3102" s="358">
        <v>21.275087999999997</v>
      </c>
      <c r="G3102" s="358">
        <v>20.872307000000003</v>
      </c>
      <c r="H3102" s="358">
        <v>20.247464999999998</v>
      </c>
      <c r="I3102" s="358">
        <v>20.050407</v>
      </c>
      <c r="J3102" s="358">
        <v>20.530760000000001</v>
      </c>
      <c r="K3102" s="358">
        <v>21.489375000000003</v>
      </c>
      <c r="L3102" s="358">
        <v>22.732299999999999</v>
      </c>
      <c r="M3102" s="358">
        <v>24.557210000000005</v>
      </c>
      <c r="N3102" s="358">
        <v>26.392500000000002</v>
      </c>
      <c r="O3102" s="358">
        <v>27.201000000000001</v>
      </c>
      <c r="P3102" s="358">
        <v>28.116599999999998</v>
      </c>
      <c r="Q3102" s="358">
        <v>28.483699999999999</v>
      </c>
      <c r="R3102" s="358">
        <v>29.2102</v>
      </c>
      <c r="S3102" s="358">
        <v>29.265499999999999</v>
      </c>
      <c r="T3102" s="358">
        <v>28.769400000000001</v>
      </c>
      <c r="U3102" s="358">
        <v>26.199399999999997</v>
      </c>
      <c r="V3102" s="358">
        <v>24.348299999999998</v>
      </c>
      <c r="W3102" s="358">
        <v>23.839089999999999</v>
      </c>
      <c r="X3102" s="358">
        <v>22.819790000000001</v>
      </c>
      <c r="Y3102" s="358">
        <v>22.892099999999999</v>
      </c>
      <c r="Z3102" s="358">
        <v>22.075050000000001</v>
      </c>
      <c r="AA3102" s="358">
        <v>21.610680000000002</v>
      </c>
      <c r="AB3102" s="20">
        <v>576.21585500000003</v>
      </c>
      <c r="AE3102" t="s">
        <v>38</v>
      </c>
    </row>
    <row r="3103" spans="2:31" thickTop="1" thickBot="1" x14ac:dyDescent="0.3">
      <c r="B3103" s="279">
        <v>42549</v>
      </c>
      <c r="C3103" s="128" t="s">
        <v>11</v>
      </c>
      <c r="D3103" s="358">
        <v>20.662791000000002</v>
      </c>
      <c r="E3103" s="358">
        <v>20.230468999999999</v>
      </c>
      <c r="F3103" s="358">
        <v>20.428384999999999</v>
      </c>
      <c r="G3103" s="358">
        <v>20.074652999999998</v>
      </c>
      <c r="H3103" s="358">
        <v>19.477245</v>
      </c>
      <c r="I3103" s="358">
        <v>18.869467999999998</v>
      </c>
      <c r="J3103" s="358">
        <v>19.191099999999999</v>
      </c>
      <c r="K3103" s="358">
        <v>19.796599999999998</v>
      </c>
      <c r="L3103" s="358">
        <v>21.935299999999998</v>
      </c>
      <c r="M3103" s="358">
        <v>23.2563</v>
      </c>
      <c r="N3103" s="358">
        <v>25.404000000000003</v>
      </c>
      <c r="O3103" s="358">
        <v>26.162700000000001</v>
      </c>
      <c r="P3103" s="358">
        <v>27.310400000000001</v>
      </c>
      <c r="Q3103" s="358">
        <v>27.971200000000003</v>
      </c>
      <c r="R3103" s="358">
        <v>28.2563</v>
      </c>
      <c r="S3103" s="358">
        <v>28.517339999999997</v>
      </c>
      <c r="T3103" s="358">
        <v>29.0351</v>
      </c>
      <c r="U3103" s="358">
        <v>27.768799999999999</v>
      </c>
      <c r="V3103" s="358">
        <v>26.5974</v>
      </c>
      <c r="W3103" s="358">
        <v>23.768879999999999</v>
      </c>
      <c r="X3103" s="358">
        <v>22.161479999999997</v>
      </c>
      <c r="Y3103" s="358">
        <v>21.91656</v>
      </c>
      <c r="Z3103" s="358">
        <v>22.403200000000002</v>
      </c>
      <c r="AA3103" s="358">
        <v>21.895970000000002</v>
      </c>
      <c r="AB3103" s="20">
        <v>563.09164099999998</v>
      </c>
      <c r="AE3103" t="s">
        <v>38</v>
      </c>
    </row>
    <row r="3104" spans="2:31" thickTop="1" thickBot="1" x14ac:dyDescent="0.3">
      <c r="B3104" s="279">
        <v>42550</v>
      </c>
      <c r="C3104" s="128" t="s">
        <v>12</v>
      </c>
      <c r="D3104" s="358">
        <v>20.060410999999998</v>
      </c>
      <c r="E3104" s="358">
        <v>19.316127999999999</v>
      </c>
      <c r="F3104" s="358">
        <v>19.340167999999998</v>
      </c>
      <c r="G3104" s="358">
        <v>19.293914999999998</v>
      </c>
      <c r="H3104" s="358">
        <v>18.752282999999998</v>
      </c>
      <c r="I3104" s="358">
        <v>18.532609000000001</v>
      </c>
      <c r="J3104" s="358">
        <v>18.6051</v>
      </c>
      <c r="K3104" s="358">
        <v>19.091890999999997</v>
      </c>
      <c r="L3104" s="358">
        <v>20.659499</v>
      </c>
      <c r="M3104" s="358">
        <v>22.6508</v>
      </c>
      <c r="N3104" s="358">
        <v>24.447800000000001</v>
      </c>
      <c r="O3104" s="358">
        <v>26.154495000000001</v>
      </c>
      <c r="P3104" s="358">
        <v>27.556600000000003</v>
      </c>
      <c r="Q3104" s="358">
        <v>28.447199999999999</v>
      </c>
      <c r="R3104" s="358">
        <v>29.107999999999997</v>
      </c>
      <c r="S3104" s="358">
        <v>28.768799999999999</v>
      </c>
      <c r="T3104" s="358">
        <v>28.118200000000002</v>
      </c>
      <c r="U3104" s="358">
        <v>27.099999999999998</v>
      </c>
      <c r="V3104" s="358">
        <v>25.872599999999998</v>
      </c>
      <c r="W3104" s="358">
        <v>24.269794999999998</v>
      </c>
      <c r="X3104" s="358">
        <v>22.882620000000003</v>
      </c>
      <c r="Y3104" s="358">
        <v>22.540050000000001</v>
      </c>
      <c r="Z3104" s="358">
        <v>22.186239999999998</v>
      </c>
      <c r="AA3104" s="358">
        <v>21.690390000000001</v>
      </c>
      <c r="AB3104" s="20">
        <v>555.44559400000003</v>
      </c>
      <c r="AE3104" t="s">
        <v>38</v>
      </c>
    </row>
    <row r="3105" spans="2:31" thickTop="1" thickBot="1" x14ac:dyDescent="0.3">
      <c r="B3105" s="279">
        <v>42551</v>
      </c>
      <c r="C3105" s="128" t="s">
        <v>13</v>
      </c>
      <c r="D3105" s="358">
        <v>20.070318999999998</v>
      </c>
      <c r="E3105" s="358">
        <v>19.975131000000001</v>
      </c>
      <c r="F3105" s="358">
        <v>19.989177999999999</v>
      </c>
      <c r="G3105" s="358">
        <v>19.732135</v>
      </c>
      <c r="H3105" s="358">
        <v>19.045770000000001</v>
      </c>
      <c r="I3105" s="358">
        <v>19.227207</v>
      </c>
      <c r="J3105" s="358">
        <v>19.172820000000002</v>
      </c>
      <c r="K3105" s="358">
        <v>19.528465000000001</v>
      </c>
      <c r="L3105" s="358">
        <v>21.648299999999999</v>
      </c>
      <c r="M3105" s="358">
        <v>23.893900000000002</v>
      </c>
      <c r="N3105" s="358">
        <v>25.406400000000001</v>
      </c>
      <c r="O3105" s="358">
        <v>26.806560000000005</v>
      </c>
      <c r="P3105" s="358">
        <v>27.716459999999998</v>
      </c>
      <c r="Q3105" s="358">
        <v>28.155675000000002</v>
      </c>
      <c r="R3105" s="358">
        <v>28.599799999999995</v>
      </c>
      <c r="S3105" s="358">
        <v>29.014399999999995</v>
      </c>
      <c r="T3105" s="358">
        <v>28.502459999999996</v>
      </c>
      <c r="U3105" s="358">
        <v>28.296129999999998</v>
      </c>
      <c r="V3105" s="358">
        <v>27.002800000000001</v>
      </c>
      <c r="W3105" s="358">
        <v>24.321289999999998</v>
      </c>
      <c r="X3105" s="358">
        <v>23.375299999999999</v>
      </c>
      <c r="Y3105" s="358">
        <v>23.244189999999996</v>
      </c>
      <c r="Z3105" s="358">
        <v>23.210329999999999</v>
      </c>
      <c r="AA3105" s="358">
        <v>22.518550000000001</v>
      </c>
      <c r="AB3105" s="20">
        <v>568.4535699999999</v>
      </c>
      <c r="AE3105" t="s">
        <v>38</v>
      </c>
    </row>
    <row r="3106" spans="2:31" thickTop="1" thickBot="1" x14ac:dyDescent="0.3">
      <c r="B3106" s="279">
        <v>42552</v>
      </c>
      <c r="C3106" s="128" t="s">
        <v>14</v>
      </c>
      <c r="D3106" s="358">
        <v>22.696550999999996</v>
      </c>
      <c r="E3106" s="358">
        <v>22.156323</v>
      </c>
      <c r="F3106" s="358">
        <v>21.662979999999997</v>
      </c>
      <c r="G3106" s="358">
        <v>20.838151999999997</v>
      </c>
      <c r="H3106" s="358">
        <v>20.240997999999998</v>
      </c>
      <c r="I3106" s="358">
        <v>20.000664</v>
      </c>
      <c r="J3106" s="358">
        <v>20.110879999999998</v>
      </c>
      <c r="K3106" s="358">
        <v>20.4818</v>
      </c>
      <c r="L3106" s="358">
        <v>21.729900000000001</v>
      </c>
      <c r="M3106" s="358">
        <v>23.506799999999998</v>
      </c>
      <c r="N3106" s="358">
        <v>24.939600000000002</v>
      </c>
      <c r="O3106" s="358">
        <v>26.408300000000001</v>
      </c>
      <c r="P3106" s="358">
        <v>27.545099999999998</v>
      </c>
      <c r="Q3106" s="358">
        <v>28.298899999999996</v>
      </c>
      <c r="R3106" s="358">
        <v>28.354199999999999</v>
      </c>
      <c r="S3106" s="358">
        <v>29.014999999999997</v>
      </c>
      <c r="T3106" s="358">
        <v>28.363399999999995</v>
      </c>
      <c r="U3106" s="358">
        <v>25.857299999999999</v>
      </c>
      <c r="V3106" s="358">
        <v>25.017099999999999</v>
      </c>
      <c r="W3106" s="358">
        <v>23.441160000000004</v>
      </c>
      <c r="X3106" s="358">
        <v>22.824860000000001</v>
      </c>
      <c r="Y3106" s="358">
        <v>23.074799999999996</v>
      </c>
      <c r="Z3106" s="358">
        <v>22.793999999999997</v>
      </c>
      <c r="AA3106" s="358">
        <v>22.356449999999999</v>
      </c>
      <c r="AB3106" s="20">
        <v>571.71521800000005</v>
      </c>
      <c r="AE3106" t="s">
        <v>38</v>
      </c>
    </row>
    <row r="3107" spans="2:31" thickTop="1" thickBot="1" x14ac:dyDescent="0.3">
      <c r="B3107" s="279">
        <v>42553</v>
      </c>
      <c r="C3107" s="128" t="s">
        <v>15</v>
      </c>
      <c r="D3107" s="358">
        <v>22.068393999999998</v>
      </c>
      <c r="E3107" s="358">
        <v>21.887388000000001</v>
      </c>
      <c r="F3107" s="358">
        <v>21.643466</v>
      </c>
      <c r="G3107" s="358">
        <v>21.149740000000001</v>
      </c>
      <c r="H3107" s="358">
        <v>20.704973000000003</v>
      </c>
      <c r="I3107" s="358">
        <v>20.327593</v>
      </c>
      <c r="J3107" s="358">
        <v>20.351700000000001</v>
      </c>
      <c r="K3107" s="358">
        <v>21.351700000000001</v>
      </c>
      <c r="L3107" s="358">
        <v>22.185199999999998</v>
      </c>
      <c r="M3107" s="358">
        <v>24.490400000000001</v>
      </c>
      <c r="N3107" s="358">
        <v>26.2989</v>
      </c>
      <c r="O3107" s="358">
        <v>27.223500000000001</v>
      </c>
      <c r="P3107" s="358">
        <v>28.150599999999997</v>
      </c>
      <c r="Q3107" s="358">
        <v>28.397399999999998</v>
      </c>
      <c r="R3107" s="358">
        <v>29.397399999999998</v>
      </c>
      <c r="S3107" s="358">
        <v>28.566399999999998</v>
      </c>
      <c r="T3107" s="358">
        <v>29.3202</v>
      </c>
      <c r="U3107" s="358">
        <v>29.170354999999997</v>
      </c>
      <c r="V3107" s="358">
        <v>27.732900000000001</v>
      </c>
      <c r="W3107" s="358">
        <v>26.102394999999998</v>
      </c>
      <c r="X3107" s="358">
        <v>25.107149999999997</v>
      </c>
      <c r="Y3107" s="358">
        <v>24.622059999999998</v>
      </c>
      <c r="Z3107" s="358">
        <v>24.45796</v>
      </c>
      <c r="AA3107" s="358">
        <v>23.714429999999997</v>
      </c>
      <c r="AB3107" s="20">
        <v>594.42220399999997</v>
      </c>
      <c r="AE3107" t="s">
        <v>38</v>
      </c>
    </row>
    <row r="3108" spans="2:31" thickTop="1" thickBot="1" x14ac:dyDescent="0.3">
      <c r="B3108" s="279">
        <v>42554</v>
      </c>
      <c r="C3108" s="128" t="s">
        <v>16</v>
      </c>
      <c r="D3108" s="358">
        <v>22.649242999999998</v>
      </c>
      <c r="E3108" s="358">
        <v>22.186897000000002</v>
      </c>
      <c r="F3108" s="358">
        <v>21.737017999999996</v>
      </c>
      <c r="G3108" s="358">
        <v>21.079526999999999</v>
      </c>
      <c r="H3108" s="358">
        <v>20.267917999999998</v>
      </c>
      <c r="I3108" s="358">
        <v>19.864519999999999</v>
      </c>
      <c r="J3108" s="358">
        <v>19.757100000000001</v>
      </c>
      <c r="K3108" s="358">
        <v>20.495889999999999</v>
      </c>
      <c r="L3108" s="358">
        <v>22.839800000000004</v>
      </c>
      <c r="M3108" s="358">
        <v>24.520099999999999</v>
      </c>
      <c r="N3108" s="358">
        <v>26.619900000000001</v>
      </c>
      <c r="O3108" s="358">
        <v>28.287399999999998</v>
      </c>
      <c r="P3108" s="358">
        <v>29.269199999999998</v>
      </c>
      <c r="Q3108" s="358">
        <v>29.765849999999997</v>
      </c>
      <c r="R3108" s="358">
        <v>30.226599999999998</v>
      </c>
      <c r="S3108" s="358">
        <v>29.739100000000001</v>
      </c>
      <c r="T3108" s="358">
        <v>28.769400000000001</v>
      </c>
      <c r="U3108" s="358">
        <v>28.639299999999999</v>
      </c>
      <c r="V3108" s="358">
        <v>27.978499999999997</v>
      </c>
      <c r="W3108" s="358">
        <v>25.594200000000001</v>
      </c>
      <c r="X3108" s="358">
        <v>23.945920000000001</v>
      </c>
      <c r="Y3108" s="358">
        <v>23.675350000000002</v>
      </c>
      <c r="Z3108" s="358">
        <v>24.30922</v>
      </c>
      <c r="AA3108" s="358">
        <v>23.597859999999997</v>
      </c>
      <c r="AB3108" s="20">
        <v>595.81581299999993</v>
      </c>
      <c r="AE3108" t="s">
        <v>38</v>
      </c>
    </row>
    <row r="3109" spans="2:31" thickTop="1" thickBot="1" x14ac:dyDescent="0.3">
      <c r="B3109" s="279">
        <v>42555</v>
      </c>
      <c r="C3109" s="128" t="s">
        <v>17</v>
      </c>
      <c r="D3109" s="358">
        <v>22.633729999999996</v>
      </c>
      <c r="E3109" s="358">
        <v>22.368675</v>
      </c>
      <c r="F3109" s="358">
        <v>22.484644999999997</v>
      </c>
      <c r="G3109" s="358">
        <v>21.751062000000001</v>
      </c>
      <c r="H3109" s="358">
        <v>20.318968000000002</v>
      </c>
      <c r="I3109" s="358">
        <v>19.493026</v>
      </c>
      <c r="J3109" s="358">
        <v>19.912700000000001</v>
      </c>
      <c r="K3109" s="358">
        <v>21.47702</v>
      </c>
      <c r="L3109" s="358">
        <v>22.382600000000004</v>
      </c>
      <c r="M3109" s="358">
        <v>24.976000000000003</v>
      </c>
      <c r="N3109" s="358">
        <v>26.563299999999998</v>
      </c>
      <c r="O3109" s="358">
        <v>27.830199999999998</v>
      </c>
      <c r="P3109" s="358">
        <v>28.681899999999995</v>
      </c>
      <c r="Q3109" s="358">
        <v>29.372399999999995</v>
      </c>
      <c r="R3109" s="358">
        <v>29.748099999999997</v>
      </c>
      <c r="S3109" s="358">
        <v>29.823499999999999</v>
      </c>
      <c r="T3109" s="358">
        <v>29.823499999999999</v>
      </c>
      <c r="U3109" s="358">
        <v>29.108599999999999</v>
      </c>
      <c r="V3109" s="358">
        <v>27.990600000000001</v>
      </c>
      <c r="W3109" s="358">
        <v>25.319299999999998</v>
      </c>
      <c r="X3109" s="358">
        <v>24.161769999999997</v>
      </c>
      <c r="Y3109" s="358">
        <v>23.675379999999997</v>
      </c>
      <c r="Z3109" s="358">
        <v>23.233169999999998</v>
      </c>
      <c r="AA3109" s="358">
        <v>22.55611</v>
      </c>
      <c r="AB3109" s="20">
        <v>595.68625600000007</v>
      </c>
      <c r="AE3109" t="s">
        <v>38</v>
      </c>
    </row>
    <row r="3110" spans="2:31" thickTop="1" thickBot="1" x14ac:dyDescent="0.3">
      <c r="B3110" s="279">
        <v>42556</v>
      </c>
      <c r="C3110" s="128" t="s">
        <v>11</v>
      </c>
      <c r="D3110" s="358">
        <v>21.247149</v>
      </c>
      <c r="E3110" s="358">
        <v>20.599620000000002</v>
      </c>
      <c r="F3110" s="358">
        <v>20.808816</v>
      </c>
      <c r="G3110" s="358">
        <v>20.603677000000001</v>
      </c>
      <c r="H3110" s="358">
        <v>19.672066999999998</v>
      </c>
      <c r="I3110" s="358">
        <v>18.980705</v>
      </c>
      <c r="J3110" s="358">
        <v>19.406999999999996</v>
      </c>
      <c r="K3110" s="358">
        <v>19.432189999999999</v>
      </c>
      <c r="L3110" s="358">
        <v>21.110399999999998</v>
      </c>
      <c r="M3110" s="358">
        <v>23.249099999999999</v>
      </c>
      <c r="N3110" s="358">
        <v>24.358500000000003</v>
      </c>
      <c r="O3110" s="358">
        <v>26.303799999999999</v>
      </c>
      <c r="P3110" s="358">
        <v>27.909299999999995</v>
      </c>
      <c r="Q3110" s="358">
        <v>28.112299999999998</v>
      </c>
      <c r="R3110" s="358">
        <v>28.866699999999998</v>
      </c>
      <c r="S3110" s="358">
        <v>29.186399999999999</v>
      </c>
      <c r="T3110" s="358">
        <v>30.538</v>
      </c>
      <c r="U3110" s="358">
        <v>28.427699999999998</v>
      </c>
      <c r="V3110" s="358">
        <v>27.106699999999996</v>
      </c>
      <c r="W3110" s="358">
        <v>24.646999999999998</v>
      </c>
      <c r="X3110" s="358">
        <v>23.6722</v>
      </c>
      <c r="Y3110" s="358">
        <v>23.441960000000002</v>
      </c>
      <c r="Z3110" s="358">
        <v>23.025580000000001</v>
      </c>
      <c r="AA3110" s="358">
        <v>22.380899999999997</v>
      </c>
      <c r="AB3110" s="20">
        <v>573.08776399999988</v>
      </c>
      <c r="AE3110" t="s">
        <v>38</v>
      </c>
    </row>
    <row r="3111" spans="2:31" thickTop="1" thickBot="1" x14ac:dyDescent="0.3">
      <c r="B3111" s="279">
        <v>42557</v>
      </c>
      <c r="C3111" s="128" t="s">
        <v>12</v>
      </c>
      <c r="D3111" s="358">
        <v>22.337956999999999</v>
      </c>
      <c r="E3111" s="358">
        <v>22.175024999999998</v>
      </c>
      <c r="F3111" s="358">
        <v>21.662745000000001</v>
      </c>
      <c r="G3111" s="358">
        <v>21.245243000000002</v>
      </c>
      <c r="H3111" s="358">
        <v>20.850638</v>
      </c>
      <c r="I3111" s="358">
        <v>20.257051000000001</v>
      </c>
      <c r="J3111" s="358">
        <v>20.579176</v>
      </c>
      <c r="K3111" s="358">
        <v>21.060465000000001</v>
      </c>
      <c r="L3111" s="358">
        <v>22.093999999999998</v>
      </c>
      <c r="M3111" s="358">
        <v>24.847799999999999</v>
      </c>
      <c r="N3111" s="358">
        <v>26.168800000000001</v>
      </c>
      <c r="O3111" s="358">
        <v>28.075800000000001</v>
      </c>
      <c r="P3111" s="358">
        <v>28.545099999999998</v>
      </c>
      <c r="Q3111" s="358">
        <v>28.904999999999994</v>
      </c>
      <c r="R3111" s="358">
        <v>29.620499999999996</v>
      </c>
      <c r="S3111" s="358">
        <v>29.886799999999997</v>
      </c>
      <c r="T3111" s="358">
        <v>29.620499999999996</v>
      </c>
      <c r="U3111" s="358">
        <v>28.575999999999997</v>
      </c>
      <c r="V3111" s="358">
        <v>28.523199999999996</v>
      </c>
      <c r="W3111" s="358">
        <v>26.107990000000001</v>
      </c>
      <c r="X3111" s="358">
        <v>25.034489999999998</v>
      </c>
      <c r="Y3111" s="358">
        <v>24.391980000000004</v>
      </c>
      <c r="Z3111" s="358">
        <v>23.798939999999998</v>
      </c>
      <c r="AA3111" s="358">
        <v>23.011520000000001</v>
      </c>
      <c r="AB3111" s="20">
        <v>597.37671999999998</v>
      </c>
      <c r="AE3111" t="s">
        <v>38</v>
      </c>
    </row>
    <row r="3112" spans="2:31" thickTop="1" thickBot="1" x14ac:dyDescent="0.3">
      <c r="B3112" s="279">
        <v>42558</v>
      </c>
      <c r="C3112" s="128" t="s">
        <v>13</v>
      </c>
      <c r="D3112" s="358">
        <v>21.892498</v>
      </c>
      <c r="E3112" s="358">
        <v>22.467033000000001</v>
      </c>
      <c r="F3112" s="358">
        <v>22.121106000000001</v>
      </c>
      <c r="G3112" s="358">
        <v>21.505996</v>
      </c>
      <c r="H3112" s="358">
        <v>20.395226999999998</v>
      </c>
      <c r="I3112" s="358">
        <v>19.765165</v>
      </c>
      <c r="J3112" s="358">
        <v>20.59169</v>
      </c>
      <c r="K3112" s="358">
        <v>21.133125</v>
      </c>
      <c r="L3112" s="358">
        <v>22.200299999999999</v>
      </c>
      <c r="M3112" s="358">
        <v>23.9785</v>
      </c>
      <c r="N3112" s="358">
        <v>26.263650000000002</v>
      </c>
      <c r="O3112" s="358">
        <v>27.502499999999998</v>
      </c>
      <c r="P3112" s="358">
        <v>28.959699999999998</v>
      </c>
      <c r="Q3112" s="358">
        <v>29.354199999999995</v>
      </c>
      <c r="R3112" s="358">
        <v>29.823499999999999</v>
      </c>
      <c r="S3112" s="358">
        <v>29.631999999999998</v>
      </c>
      <c r="T3112" s="358">
        <v>30.238099999999999</v>
      </c>
      <c r="U3112" s="358">
        <v>29.382915000000001</v>
      </c>
      <c r="V3112" s="358">
        <v>27.724299999999999</v>
      </c>
      <c r="W3112" s="358">
        <v>26.015329999999999</v>
      </c>
      <c r="X3112" s="358">
        <v>25.16732</v>
      </c>
      <c r="Y3112" s="358">
        <v>24.302820000000001</v>
      </c>
      <c r="Z3112" s="358">
        <v>23.912050000000001</v>
      </c>
      <c r="AA3112" s="358">
        <v>23.209500000000002</v>
      </c>
      <c r="AB3112" s="20">
        <v>597.53852500000005</v>
      </c>
      <c r="AE3112" t="s">
        <v>38</v>
      </c>
    </row>
    <row r="3113" spans="2:31" thickTop="1" thickBot="1" x14ac:dyDescent="0.3">
      <c r="B3113" s="279">
        <v>42559</v>
      </c>
      <c r="C3113" s="128" t="s">
        <v>14</v>
      </c>
      <c r="D3113" s="358">
        <v>23.451979999999999</v>
      </c>
      <c r="E3113" s="358">
        <v>22.677633</v>
      </c>
      <c r="F3113" s="358">
        <v>22.435366000000002</v>
      </c>
      <c r="G3113" s="358">
        <v>21.677718999999996</v>
      </c>
      <c r="H3113" s="358">
        <v>20.384765000000002</v>
      </c>
      <c r="I3113" s="358">
        <v>20.145178000000001</v>
      </c>
      <c r="J3113" s="358">
        <v>20.57686</v>
      </c>
      <c r="K3113" s="358">
        <v>21.094619999999999</v>
      </c>
      <c r="L3113" s="358">
        <v>23.432399999999998</v>
      </c>
      <c r="M3113" s="358">
        <v>25.550399999999996</v>
      </c>
      <c r="N3113" s="358">
        <v>27.402099999999997</v>
      </c>
      <c r="O3113" s="358">
        <v>28.849114999999998</v>
      </c>
      <c r="P3113" s="358">
        <v>29.428349999999998</v>
      </c>
      <c r="Q3113" s="358">
        <v>29.502500000000001</v>
      </c>
      <c r="R3113" s="358">
        <v>30.281300000000002</v>
      </c>
      <c r="S3113" s="358">
        <v>30.616799999999998</v>
      </c>
      <c r="T3113" s="358">
        <v>30.30264</v>
      </c>
      <c r="U3113" s="358">
        <v>29.3323</v>
      </c>
      <c r="V3113" s="358">
        <v>27.267099999999999</v>
      </c>
      <c r="W3113" s="358">
        <v>25.899760000000001</v>
      </c>
      <c r="X3113" s="358">
        <v>25.118569999999998</v>
      </c>
      <c r="Y3113" s="358">
        <v>24.712899999999998</v>
      </c>
      <c r="Z3113" s="358">
        <v>24.337980000000002</v>
      </c>
      <c r="AA3113" s="358">
        <v>23.4543</v>
      </c>
      <c r="AB3113" s="20">
        <v>607.932636</v>
      </c>
      <c r="AE3113" t="s">
        <v>38</v>
      </c>
    </row>
    <row r="3114" spans="2:31" thickTop="1" thickBot="1" x14ac:dyDescent="0.3">
      <c r="B3114" s="279">
        <v>42560</v>
      </c>
      <c r="C3114" s="128" t="s">
        <v>15</v>
      </c>
      <c r="D3114" s="358">
        <v>22.65354</v>
      </c>
      <c r="E3114" s="358">
        <v>22.055679999999999</v>
      </c>
      <c r="F3114" s="358">
        <v>21.637819999999998</v>
      </c>
      <c r="G3114" s="358">
        <v>21.101869999999998</v>
      </c>
      <c r="H3114" s="358">
        <v>20.446539999999999</v>
      </c>
      <c r="I3114" s="358">
        <v>20.03811</v>
      </c>
      <c r="J3114" s="358">
        <v>20.098770000000002</v>
      </c>
      <c r="K3114" s="358">
        <v>21.091070000000002</v>
      </c>
      <c r="L3114" s="358">
        <v>23.095120000000001</v>
      </c>
      <c r="M3114" s="358">
        <v>25.367609999999999</v>
      </c>
      <c r="N3114" s="358">
        <v>27.096629999999998</v>
      </c>
      <c r="O3114" s="358">
        <v>28.502539999999996</v>
      </c>
      <c r="P3114" s="358">
        <v>29.720580000000002</v>
      </c>
      <c r="Q3114" s="358">
        <v>30.45664</v>
      </c>
      <c r="R3114" s="358">
        <v>30.880719999999997</v>
      </c>
      <c r="S3114" s="358">
        <v>30.969519999999999</v>
      </c>
      <c r="T3114" s="358">
        <v>30.857119999999998</v>
      </c>
      <c r="U3114" s="358">
        <v>30.012399999999996</v>
      </c>
      <c r="V3114" s="358">
        <v>28.970439999999996</v>
      </c>
      <c r="W3114" s="358">
        <v>26.63862</v>
      </c>
      <c r="X3114" s="358">
        <v>25.078589999999998</v>
      </c>
      <c r="Y3114" s="358">
        <v>24.508849999999999</v>
      </c>
      <c r="Z3114" s="358">
        <v>24.00433</v>
      </c>
      <c r="AA3114" s="358">
        <v>23.105390000000003</v>
      </c>
      <c r="AB3114" s="20">
        <v>608.38850000000014</v>
      </c>
      <c r="AE3114" t="s">
        <v>38</v>
      </c>
    </row>
    <row r="3115" spans="2:31" thickTop="1" thickBot="1" x14ac:dyDescent="0.3">
      <c r="B3115" s="279">
        <v>42561</v>
      </c>
      <c r="C3115" s="128" t="s">
        <v>16</v>
      </c>
      <c r="D3115" s="358">
        <v>22.075195000000001</v>
      </c>
      <c r="E3115" s="358">
        <v>21.729662999999999</v>
      </c>
      <c r="F3115" s="358">
        <v>21.416575999999999</v>
      </c>
      <c r="G3115" s="358">
        <v>20.870865999999999</v>
      </c>
      <c r="H3115" s="358">
        <v>20.037322</v>
      </c>
      <c r="I3115" s="358">
        <v>19.551168000000001</v>
      </c>
      <c r="J3115" s="358">
        <v>19.564299999999999</v>
      </c>
      <c r="K3115" s="358">
        <v>20.446365</v>
      </c>
      <c r="L3115" s="358">
        <v>22.6051</v>
      </c>
      <c r="M3115" s="358">
        <v>25.816699999999997</v>
      </c>
      <c r="N3115" s="358">
        <v>26.7864</v>
      </c>
      <c r="O3115" s="358">
        <v>27.501899999999999</v>
      </c>
      <c r="P3115" s="358">
        <v>27.950499999999998</v>
      </c>
      <c r="Q3115" s="358">
        <v>28.822899999999997</v>
      </c>
      <c r="R3115" s="358">
        <v>29.0259</v>
      </c>
      <c r="S3115" s="358">
        <v>29.174199999999999</v>
      </c>
      <c r="T3115" s="358">
        <v>28.420400000000001</v>
      </c>
      <c r="U3115" s="358">
        <v>28.365699999999997</v>
      </c>
      <c r="V3115" s="358">
        <v>27.311</v>
      </c>
      <c r="W3115" s="358">
        <v>25.99</v>
      </c>
      <c r="X3115" s="358">
        <v>24.036119999999997</v>
      </c>
      <c r="Y3115" s="358">
        <v>23.740669999999998</v>
      </c>
      <c r="Z3115" s="358">
        <v>23.727589999999999</v>
      </c>
      <c r="AA3115" s="358">
        <v>22.914200000000001</v>
      </c>
      <c r="AB3115" s="20">
        <v>587.88073499999996</v>
      </c>
      <c r="AE3115" t="s">
        <v>38</v>
      </c>
    </row>
    <row r="3116" spans="2:31" thickTop="1" thickBot="1" x14ac:dyDescent="0.3">
      <c r="B3116" s="279">
        <v>42562</v>
      </c>
      <c r="C3116" s="128" t="s">
        <v>17</v>
      </c>
      <c r="D3116" s="358">
        <v>21.951733000000001</v>
      </c>
      <c r="E3116" s="358">
        <v>21.562246999999999</v>
      </c>
      <c r="F3116" s="358">
        <v>21.074952999999997</v>
      </c>
      <c r="G3116" s="358">
        <v>20.572461999999998</v>
      </c>
      <c r="H3116" s="358">
        <v>20.154375999999999</v>
      </c>
      <c r="I3116" s="358">
        <v>19.953229999999998</v>
      </c>
      <c r="J3116" s="358">
        <v>20.0441</v>
      </c>
      <c r="K3116" s="358">
        <v>19.829619999999998</v>
      </c>
      <c r="L3116" s="358">
        <v>21.180299999999999</v>
      </c>
      <c r="M3116" s="358">
        <v>22.5547</v>
      </c>
      <c r="N3116" s="358">
        <v>23.948599999999999</v>
      </c>
      <c r="O3116" s="358">
        <v>25.203399999999998</v>
      </c>
      <c r="P3116" s="358">
        <v>25.9937</v>
      </c>
      <c r="Q3116" s="358">
        <v>26.718399999999999</v>
      </c>
      <c r="R3116" s="358">
        <v>27.643599999999999</v>
      </c>
      <c r="S3116" s="358">
        <v>27.9834</v>
      </c>
      <c r="T3116" s="358">
        <v>27.832945000000002</v>
      </c>
      <c r="U3116" s="358">
        <v>26.959</v>
      </c>
      <c r="V3116" s="358">
        <v>26.2685</v>
      </c>
      <c r="W3116" s="358">
        <v>25.095199999999998</v>
      </c>
      <c r="X3116" s="358">
        <v>23.780440000000002</v>
      </c>
      <c r="Y3116" s="358">
        <v>23.789270000000002</v>
      </c>
      <c r="Z3116" s="358">
        <v>23.176689999999997</v>
      </c>
      <c r="AA3116" s="358">
        <v>22.71069</v>
      </c>
      <c r="AB3116" s="20">
        <v>565.98155599999996</v>
      </c>
      <c r="AE3116" t="s">
        <v>38</v>
      </c>
    </row>
    <row r="3117" spans="2:31" thickTop="1" thickBot="1" x14ac:dyDescent="0.3">
      <c r="B3117" s="279">
        <v>42563</v>
      </c>
      <c r="C3117" s="128" t="s">
        <v>11</v>
      </c>
      <c r="D3117" s="358">
        <v>22.214335999999999</v>
      </c>
      <c r="E3117" s="358">
        <v>21.914488999999996</v>
      </c>
      <c r="F3117" s="358">
        <v>21.474867</v>
      </c>
      <c r="G3117" s="358">
        <v>20.808440000000001</v>
      </c>
      <c r="H3117" s="358">
        <v>20.084477999999997</v>
      </c>
      <c r="I3117" s="358">
        <v>19.659112999999998</v>
      </c>
      <c r="J3117" s="358">
        <v>20.234999999999999</v>
      </c>
      <c r="K3117" s="358">
        <v>20.509644999999999</v>
      </c>
      <c r="L3117" s="358">
        <v>22.624699999999997</v>
      </c>
      <c r="M3117" s="358">
        <v>23.832000000000001</v>
      </c>
      <c r="N3117" s="358">
        <v>25.438099999999999</v>
      </c>
      <c r="O3117" s="358">
        <v>26.872799999999998</v>
      </c>
      <c r="P3117" s="358">
        <v>27.823</v>
      </c>
      <c r="Q3117" s="358">
        <v>27.958009999999994</v>
      </c>
      <c r="R3117" s="358">
        <v>28.843699999999998</v>
      </c>
      <c r="S3117" s="358">
        <v>28.748660000000001</v>
      </c>
      <c r="T3117" s="358">
        <v>27.926200000000001</v>
      </c>
      <c r="U3117" s="358">
        <v>26.670099999999998</v>
      </c>
      <c r="V3117" s="358">
        <v>26.755399999999995</v>
      </c>
      <c r="W3117" s="358">
        <v>24.903100000000002</v>
      </c>
      <c r="X3117" s="358">
        <v>23.217579999999998</v>
      </c>
      <c r="Y3117" s="358">
        <v>23.24934</v>
      </c>
      <c r="Z3117" s="358">
        <v>23.74633</v>
      </c>
      <c r="AA3117" s="358">
        <v>23.081810000000001</v>
      </c>
      <c r="AB3117" s="20">
        <v>578.59119799999996</v>
      </c>
      <c r="AE3117" t="s">
        <v>38</v>
      </c>
    </row>
    <row r="3118" spans="2:31" thickTop="1" thickBot="1" x14ac:dyDescent="0.3">
      <c r="B3118" s="279">
        <v>42564</v>
      </c>
      <c r="C3118" s="128" t="s">
        <v>12</v>
      </c>
      <c r="D3118" s="358">
        <v>22.627611999999999</v>
      </c>
      <c r="E3118" s="358">
        <v>21.988533999999998</v>
      </c>
      <c r="F3118" s="358">
        <v>21.582833999999998</v>
      </c>
      <c r="G3118" s="358">
        <v>20.571244</v>
      </c>
      <c r="H3118" s="358">
        <v>19.169496000000002</v>
      </c>
      <c r="I3118" s="358">
        <v>18.521856</v>
      </c>
      <c r="J3118" s="358">
        <v>19.067799999999998</v>
      </c>
      <c r="K3118" s="358">
        <v>20.292714999999998</v>
      </c>
      <c r="L3118" s="358">
        <v>21.025200000000002</v>
      </c>
      <c r="M3118" s="358">
        <v>22.842300000000002</v>
      </c>
      <c r="N3118" s="358">
        <v>24.824099999999998</v>
      </c>
      <c r="O3118" s="358">
        <v>26.971109999999996</v>
      </c>
      <c r="P3118" s="358">
        <v>27.95965</v>
      </c>
      <c r="Q3118" s="358">
        <v>28.846599999999999</v>
      </c>
      <c r="R3118" s="358">
        <v>29.6004</v>
      </c>
      <c r="S3118" s="358">
        <v>28.896999999999998</v>
      </c>
      <c r="T3118" s="358">
        <v>28.563314999999999</v>
      </c>
      <c r="U3118" s="358">
        <v>27.371099999999998</v>
      </c>
      <c r="V3118" s="358">
        <v>26.6374</v>
      </c>
      <c r="W3118" s="358">
        <v>24.565275</v>
      </c>
      <c r="X3118" s="358">
        <v>23.631530000000001</v>
      </c>
      <c r="Y3118" s="358">
        <v>23.583829999999999</v>
      </c>
      <c r="Z3118" s="358">
        <v>23.42699</v>
      </c>
      <c r="AA3118" s="358">
        <v>22.541029999999999</v>
      </c>
      <c r="AB3118" s="20">
        <v>575.10892100000001</v>
      </c>
      <c r="AE3118" t="s">
        <v>38</v>
      </c>
    </row>
    <row r="3119" spans="2:31" thickTop="1" thickBot="1" x14ac:dyDescent="0.3">
      <c r="B3119" s="279">
        <v>42565</v>
      </c>
      <c r="C3119" s="128" t="s">
        <v>13</v>
      </c>
      <c r="D3119" s="358">
        <v>22.161746999999998</v>
      </c>
      <c r="E3119" s="358">
        <v>20.644369999999999</v>
      </c>
      <c r="F3119" s="358">
        <v>20.218249999999998</v>
      </c>
      <c r="G3119" s="358">
        <v>19.573720000000002</v>
      </c>
      <c r="H3119" s="358">
        <v>18.938829999999999</v>
      </c>
      <c r="I3119" s="358">
        <v>18.651260000000001</v>
      </c>
      <c r="J3119" s="358">
        <v>18.827189999999998</v>
      </c>
      <c r="K3119" s="358">
        <v>19.532359999999997</v>
      </c>
      <c r="L3119" s="358">
        <v>21.273289999999996</v>
      </c>
      <c r="M3119" s="358">
        <v>23.386559999999999</v>
      </c>
      <c r="N3119" s="358">
        <v>25.158130000000003</v>
      </c>
      <c r="O3119" s="358">
        <v>26.494430000000001</v>
      </c>
      <c r="P3119" s="358">
        <v>27.694229999999997</v>
      </c>
      <c r="Q3119" s="358">
        <v>27.977930000000001</v>
      </c>
      <c r="R3119" s="358">
        <v>28.393129999999999</v>
      </c>
      <c r="S3119" s="358">
        <v>28.122949999999996</v>
      </c>
      <c r="T3119" s="358">
        <v>27.975189999999998</v>
      </c>
      <c r="U3119" s="358">
        <v>26.904309999999999</v>
      </c>
      <c r="V3119" s="358">
        <v>25.977650000000001</v>
      </c>
      <c r="W3119" s="358">
        <v>24.04214</v>
      </c>
      <c r="X3119" s="358">
        <v>23.086379999999998</v>
      </c>
      <c r="Y3119" s="358">
        <v>22.974030000000003</v>
      </c>
      <c r="Z3119" s="358">
        <v>22.702800000000003</v>
      </c>
      <c r="AA3119" s="358">
        <v>21.998429999999999</v>
      </c>
      <c r="AB3119" s="20">
        <v>562.70930700000008</v>
      </c>
      <c r="AE3119" t="s">
        <v>38</v>
      </c>
    </row>
    <row r="3120" spans="2:31" thickTop="1" thickBot="1" x14ac:dyDescent="0.3">
      <c r="B3120" s="279">
        <v>42566</v>
      </c>
      <c r="C3120" s="128" t="s">
        <v>14</v>
      </c>
      <c r="D3120" s="358">
        <v>21.280025999999999</v>
      </c>
      <c r="E3120" s="358">
        <v>21.164827000000002</v>
      </c>
      <c r="F3120" s="358">
        <v>20.689945000000002</v>
      </c>
      <c r="G3120" s="358">
        <v>20.215096000000003</v>
      </c>
      <c r="H3120" s="358">
        <v>19.628559000000003</v>
      </c>
      <c r="I3120" s="358">
        <v>19.131632</v>
      </c>
      <c r="J3120" s="358">
        <v>18.831060000000001</v>
      </c>
      <c r="K3120" s="358">
        <v>18.83615</v>
      </c>
      <c r="L3120" s="358">
        <v>20.308499999999999</v>
      </c>
      <c r="M3120" s="358">
        <v>22.9693</v>
      </c>
      <c r="N3120" s="358">
        <v>25.575400000000002</v>
      </c>
      <c r="O3120" s="358">
        <v>27.345375000000001</v>
      </c>
      <c r="P3120" s="358">
        <v>27.408899999999999</v>
      </c>
      <c r="Q3120" s="358">
        <v>28.4636</v>
      </c>
      <c r="R3120" s="358">
        <v>29.2606</v>
      </c>
      <c r="S3120" s="358">
        <v>29.501899999999999</v>
      </c>
      <c r="T3120" s="358">
        <v>29.620499999999996</v>
      </c>
      <c r="U3120" s="358">
        <v>27.909800000000001</v>
      </c>
      <c r="V3120" s="358">
        <v>27.139599999999998</v>
      </c>
      <c r="W3120" s="358">
        <v>25.331099999999999</v>
      </c>
      <c r="X3120" s="358">
        <v>24.108000000000004</v>
      </c>
      <c r="Y3120" s="358">
        <v>23.832929999999998</v>
      </c>
      <c r="Z3120" s="358">
        <v>23.482759999999999</v>
      </c>
      <c r="AA3120" s="358">
        <v>22.467350000000003</v>
      </c>
      <c r="AB3120" s="20">
        <v>574.50290999999993</v>
      </c>
      <c r="AE3120" t="s">
        <v>38</v>
      </c>
    </row>
    <row r="3121" spans="2:31" thickTop="1" thickBot="1" x14ac:dyDescent="0.3">
      <c r="B3121" s="279">
        <v>42567</v>
      </c>
      <c r="C3121" s="128" t="s">
        <v>15</v>
      </c>
      <c r="D3121" s="358">
        <v>20.975650999999996</v>
      </c>
      <c r="E3121" s="358">
        <v>21.164827000000002</v>
      </c>
      <c r="F3121" s="358">
        <v>20.689945000000002</v>
      </c>
      <c r="G3121" s="358">
        <v>20.215096000000003</v>
      </c>
      <c r="H3121" s="358">
        <v>19.628559000000003</v>
      </c>
      <c r="I3121" s="358">
        <v>19.131632</v>
      </c>
      <c r="J3121" s="358">
        <v>18.831060000000001</v>
      </c>
      <c r="K3121" s="358">
        <v>18.83615</v>
      </c>
      <c r="L3121" s="358">
        <v>20.308499999999999</v>
      </c>
      <c r="M3121" s="358">
        <v>22.9693</v>
      </c>
      <c r="N3121" s="358">
        <v>25.575400000000002</v>
      </c>
      <c r="O3121" s="358">
        <v>27.345375000000001</v>
      </c>
      <c r="P3121" s="358">
        <v>27.408899999999999</v>
      </c>
      <c r="Q3121" s="358">
        <v>28.4636</v>
      </c>
      <c r="R3121" s="358">
        <v>29.2606</v>
      </c>
      <c r="S3121" s="358">
        <v>29.501899999999999</v>
      </c>
      <c r="T3121" s="358">
        <v>29.620499999999996</v>
      </c>
      <c r="U3121" s="358">
        <v>27.909800000000001</v>
      </c>
      <c r="V3121" s="358">
        <v>27.139599999999998</v>
      </c>
      <c r="W3121" s="358">
        <v>25.331099999999999</v>
      </c>
      <c r="X3121" s="358">
        <v>24.108000000000004</v>
      </c>
      <c r="Y3121" s="358">
        <v>23.832929999999998</v>
      </c>
      <c r="Z3121" s="358">
        <v>23.482759999999999</v>
      </c>
      <c r="AA3121" s="358">
        <v>22.467350000000003</v>
      </c>
      <c r="AB3121" s="20">
        <v>574.19853499999999</v>
      </c>
      <c r="AE3121" t="s">
        <v>38</v>
      </c>
    </row>
    <row r="3122" spans="2:31" thickTop="1" thickBot="1" x14ac:dyDescent="0.3">
      <c r="B3122" s="279">
        <v>42568</v>
      </c>
      <c r="C3122" s="128" t="s">
        <v>16</v>
      </c>
      <c r="D3122" s="358">
        <v>22.706784999999996</v>
      </c>
      <c r="E3122" s="358">
        <v>21.164827000000002</v>
      </c>
      <c r="F3122" s="358">
        <v>20.689945000000002</v>
      </c>
      <c r="G3122" s="358">
        <v>20.215096000000003</v>
      </c>
      <c r="H3122" s="358">
        <v>19.628559000000003</v>
      </c>
      <c r="I3122" s="358">
        <v>19.131632</v>
      </c>
      <c r="J3122" s="358">
        <v>18.831060000000001</v>
      </c>
      <c r="K3122" s="358">
        <v>18.83615</v>
      </c>
      <c r="L3122" s="358">
        <v>20.308499999999999</v>
      </c>
      <c r="M3122" s="358">
        <v>22.9693</v>
      </c>
      <c r="N3122" s="358">
        <v>25.575400000000002</v>
      </c>
      <c r="O3122" s="358">
        <v>27.345375000000001</v>
      </c>
      <c r="P3122" s="358">
        <v>27.408899999999999</v>
      </c>
      <c r="Q3122" s="358">
        <v>28.4636</v>
      </c>
      <c r="R3122" s="358">
        <v>29.2606</v>
      </c>
      <c r="S3122" s="358">
        <v>29.501899999999999</v>
      </c>
      <c r="T3122" s="358">
        <v>29.620499999999996</v>
      </c>
      <c r="U3122" s="358">
        <v>27.909800000000001</v>
      </c>
      <c r="V3122" s="358">
        <v>27.139599999999998</v>
      </c>
      <c r="W3122" s="358">
        <v>25.331099999999999</v>
      </c>
      <c r="X3122" s="358">
        <v>24.108000000000004</v>
      </c>
      <c r="Y3122" s="358">
        <v>23.832929999999998</v>
      </c>
      <c r="Z3122" s="358">
        <v>23.482759999999999</v>
      </c>
      <c r="AA3122" s="358">
        <v>22.467350000000003</v>
      </c>
      <c r="AB3122" s="20">
        <v>575.92966899999999</v>
      </c>
      <c r="AE3122" t="s">
        <v>38</v>
      </c>
    </row>
    <row r="3123" spans="2:31" thickTop="1" thickBot="1" x14ac:dyDescent="0.3">
      <c r="B3123" s="279">
        <v>42569</v>
      </c>
      <c r="C3123" s="128" t="s">
        <v>17</v>
      </c>
      <c r="D3123" s="358">
        <v>20.841967000000004</v>
      </c>
      <c r="E3123" s="358">
        <v>20.669468000000002</v>
      </c>
      <c r="F3123" s="358">
        <v>20.538231000000003</v>
      </c>
      <c r="G3123" s="358">
        <v>20.201074000000002</v>
      </c>
      <c r="H3123" s="358">
        <v>19.223385999999998</v>
      </c>
      <c r="I3123" s="358">
        <v>18.764175000000002</v>
      </c>
      <c r="J3123" s="358">
        <v>19.117599999999999</v>
      </c>
      <c r="K3123" s="358">
        <v>20.033200000000001</v>
      </c>
      <c r="L3123" s="358">
        <v>21.5213</v>
      </c>
      <c r="M3123" s="358">
        <v>23.464199999999998</v>
      </c>
      <c r="N3123" s="358">
        <v>25.830750000000002</v>
      </c>
      <c r="O3123" s="358">
        <v>26.748699999999999</v>
      </c>
      <c r="P3123" s="358">
        <v>28.226599999999998</v>
      </c>
      <c r="Q3123" s="358">
        <v>28.5275</v>
      </c>
      <c r="R3123" s="358">
        <v>28.600999999999999</v>
      </c>
      <c r="S3123" s="358">
        <v>29.0885</v>
      </c>
      <c r="T3123" s="358">
        <v>28.170999999999999</v>
      </c>
      <c r="U3123" s="358">
        <v>27.052999999999997</v>
      </c>
      <c r="V3123" s="358">
        <v>26.146599999999999</v>
      </c>
      <c r="W3123" s="358">
        <v>25.093799999999998</v>
      </c>
      <c r="X3123" s="358">
        <v>23.593500000000002</v>
      </c>
      <c r="Y3123" s="358">
        <v>23.713159999999995</v>
      </c>
      <c r="Z3123" s="358">
        <v>22.932789999999997</v>
      </c>
      <c r="AA3123" s="358">
        <v>22.113999999999997</v>
      </c>
      <c r="AB3123" s="20">
        <v>570.2155009999999</v>
      </c>
      <c r="AE3123" t="s">
        <v>38</v>
      </c>
    </row>
    <row r="3124" spans="2:31" thickTop="1" thickBot="1" x14ac:dyDescent="0.3">
      <c r="B3124" s="279">
        <v>42570</v>
      </c>
      <c r="C3124" s="128" t="s">
        <v>11</v>
      </c>
      <c r="D3124" s="358">
        <v>21.268919999999998</v>
      </c>
      <c r="E3124" s="358">
        <v>20.698788</v>
      </c>
      <c r="F3124" s="358">
        <v>20.679659000000001</v>
      </c>
      <c r="G3124" s="358">
        <v>20.171727000000001</v>
      </c>
      <c r="H3124" s="358">
        <v>20.283446999999999</v>
      </c>
      <c r="I3124" s="358">
        <v>20.317454000000001</v>
      </c>
      <c r="J3124" s="358">
        <v>19.985099999999999</v>
      </c>
      <c r="K3124" s="358">
        <v>20.148135</v>
      </c>
      <c r="L3124" s="358">
        <v>22.0916</v>
      </c>
      <c r="M3124" s="358">
        <v>24.312799999999999</v>
      </c>
      <c r="N3124" s="358">
        <v>25.688499999999998</v>
      </c>
      <c r="O3124" s="358">
        <v>26.861799999999999</v>
      </c>
      <c r="P3124" s="358">
        <v>27.823499999999999</v>
      </c>
      <c r="Q3124" s="358">
        <v>28.428999999999998</v>
      </c>
      <c r="R3124" s="358">
        <v>28.0703</v>
      </c>
      <c r="S3124" s="358">
        <v>28.4114</v>
      </c>
      <c r="T3124" s="358">
        <v>27.823499999999999</v>
      </c>
      <c r="U3124" s="358">
        <v>26.267799999999998</v>
      </c>
      <c r="V3124" s="358">
        <v>26.41452</v>
      </c>
      <c r="W3124" s="358">
        <v>24.33511</v>
      </c>
      <c r="X3124" s="358">
        <v>22.743189999999998</v>
      </c>
      <c r="Y3124" s="358">
        <v>22.780080000000002</v>
      </c>
      <c r="Z3124" s="358">
        <v>22.604949999999999</v>
      </c>
      <c r="AA3124" s="358">
        <v>21.861650000000001</v>
      </c>
      <c r="AB3124" s="20">
        <v>570.07293000000004</v>
      </c>
      <c r="AE3124" t="s">
        <v>38</v>
      </c>
    </row>
    <row r="3125" spans="2:31" thickTop="1" thickBot="1" x14ac:dyDescent="0.3">
      <c r="B3125" s="279">
        <v>42571</v>
      </c>
      <c r="C3125" s="128" t="s">
        <v>12</v>
      </c>
      <c r="D3125" s="358">
        <v>21.884153999999999</v>
      </c>
      <c r="E3125" s="358">
        <v>21.220092999999999</v>
      </c>
      <c r="F3125" s="358">
        <v>20.995003999999998</v>
      </c>
      <c r="G3125" s="358">
        <v>20.207082999999997</v>
      </c>
      <c r="H3125" s="358">
        <v>19.642685</v>
      </c>
      <c r="I3125" s="358">
        <v>19.374757000000002</v>
      </c>
      <c r="J3125" s="358">
        <v>19.117599999999999</v>
      </c>
      <c r="K3125" s="358">
        <v>19.989400000000003</v>
      </c>
      <c r="L3125" s="358">
        <v>21.193954999999999</v>
      </c>
      <c r="M3125" s="358">
        <v>22.745699999999999</v>
      </c>
      <c r="N3125" s="358">
        <v>23.893999999999998</v>
      </c>
      <c r="O3125" s="358">
        <v>25.385800000000003</v>
      </c>
      <c r="P3125" s="358">
        <v>26.779699999999998</v>
      </c>
      <c r="Q3125" s="358">
        <v>27.916499999999999</v>
      </c>
      <c r="R3125" s="358">
        <v>27.642200000000003</v>
      </c>
      <c r="S3125" s="358">
        <v>27.79766</v>
      </c>
      <c r="T3125" s="358">
        <v>27.634999999999998</v>
      </c>
      <c r="U3125" s="358">
        <v>25.759599999999999</v>
      </c>
      <c r="V3125" s="358">
        <v>23.973500000000001</v>
      </c>
      <c r="W3125" s="358">
        <v>23.633700000000001</v>
      </c>
      <c r="X3125" s="358">
        <v>22.736129999999996</v>
      </c>
      <c r="Y3125" s="358">
        <v>23.059979999999999</v>
      </c>
      <c r="Z3125" s="358">
        <v>22.847639999999998</v>
      </c>
      <c r="AA3125" s="358">
        <v>22.095050000000004</v>
      </c>
      <c r="AB3125" s="20">
        <v>557.52689099999986</v>
      </c>
      <c r="AE3125" t="s">
        <v>38</v>
      </c>
    </row>
    <row r="3126" spans="2:31" thickTop="1" thickBot="1" x14ac:dyDescent="0.3">
      <c r="B3126" s="279">
        <v>42572</v>
      </c>
      <c r="C3126" s="128" t="s">
        <v>13</v>
      </c>
      <c r="D3126" s="358">
        <v>21.209129999999995</v>
      </c>
      <c r="E3126" s="358">
        <v>21.101766999999999</v>
      </c>
      <c r="F3126" s="358">
        <v>21.150506</v>
      </c>
      <c r="G3126" s="358">
        <v>21.025033000000001</v>
      </c>
      <c r="H3126" s="358">
        <v>20.177030999999999</v>
      </c>
      <c r="I3126" s="358">
        <v>20.177681</v>
      </c>
      <c r="J3126" s="358">
        <v>20.742360000000001</v>
      </c>
      <c r="K3126" s="358">
        <v>20.688905999999999</v>
      </c>
      <c r="L3126" s="358">
        <v>21.241199000000002</v>
      </c>
      <c r="M3126" s="358">
        <v>22.776000000000003</v>
      </c>
      <c r="N3126" s="358">
        <v>24.21499</v>
      </c>
      <c r="O3126" s="358">
        <v>25.702500000000001</v>
      </c>
      <c r="P3126" s="358">
        <v>27.139599999999998</v>
      </c>
      <c r="Q3126" s="358">
        <v>27.321899999999999</v>
      </c>
      <c r="R3126" s="358">
        <v>28.5687</v>
      </c>
      <c r="S3126" s="358">
        <v>27.885400000000001</v>
      </c>
      <c r="T3126" s="358">
        <v>26.383800000000001</v>
      </c>
      <c r="U3126" s="358">
        <v>25.265799999999999</v>
      </c>
      <c r="V3126" s="358">
        <v>24.5595</v>
      </c>
      <c r="W3126" s="358">
        <v>24.11524</v>
      </c>
      <c r="X3126" s="358">
        <v>23.131310000000003</v>
      </c>
      <c r="Y3126" s="358">
        <v>23.198319999999999</v>
      </c>
      <c r="Z3126" s="358">
        <v>22.8705</v>
      </c>
      <c r="AA3126" s="358">
        <v>22.200189999999999</v>
      </c>
      <c r="AB3126" s="20">
        <v>562.84736299999997</v>
      </c>
      <c r="AE3126" t="s">
        <v>38</v>
      </c>
    </row>
    <row r="3127" spans="2:31" thickTop="1" thickBot="1" x14ac:dyDescent="0.3">
      <c r="B3127" s="279">
        <v>42573</v>
      </c>
      <c r="C3127" s="128" t="s">
        <v>14</v>
      </c>
      <c r="D3127" s="358">
        <v>20.935354000000004</v>
      </c>
      <c r="E3127" s="358">
        <v>20.263296</v>
      </c>
      <c r="F3127" s="358">
        <v>20.18412</v>
      </c>
      <c r="G3127" s="358">
        <v>19.804273999999999</v>
      </c>
      <c r="H3127" s="358">
        <v>19.649485999999996</v>
      </c>
      <c r="I3127" s="358">
        <v>19.327714999999998</v>
      </c>
      <c r="J3127" s="358">
        <v>19.514935000000001</v>
      </c>
      <c r="K3127" s="358">
        <v>20.344200000000001</v>
      </c>
      <c r="L3127" s="358">
        <v>21.108000000000004</v>
      </c>
      <c r="M3127" s="358">
        <v>21.9968</v>
      </c>
      <c r="N3127" s="358">
        <v>23.750599999999999</v>
      </c>
      <c r="O3127" s="358">
        <v>24.996199999999998</v>
      </c>
      <c r="P3127" s="358">
        <v>25.495200000000004</v>
      </c>
      <c r="Q3127" s="358">
        <v>26.181000000000001</v>
      </c>
      <c r="R3127" s="358">
        <v>27.665619999999997</v>
      </c>
      <c r="S3127" s="358">
        <v>27.504399999999997</v>
      </c>
      <c r="T3127" s="358">
        <v>27.301400000000001</v>
      </c>
      <c r="U3127" s="358">
        <v>24.850519999999996</v>
      </c>
      <c r="V3127" s="358">
        <v>24.140599999999999</v>
      </c>
      <c r="W3127" s="358">
        <v>23.780339999999999</v>
      </c>
      <c r="X3127" s="358">
        <v>22.839259999999996</v>
      </c>
      <c r="Y3127" s="358">
        <v>23.141209999999997</v>
      </c>
      <c r="Z3127" s="358">
        <v>22.739149999999999</v>
      </c>
      <c r="AA3127" s="358">
        <v>22.091239999999999</v>
      </c>
      <c r="AB3127" s="20">
        <v>549.60491999999999</v>
      </c>
      <c r="AE3127" t="s">
        <v>38</v>
      </c>
    </row>
    <row r="3128" spans="2:31" thickTop="1" thickBot="1" x14ac:dyDescent="0.3">
      <c r="B3128" s="279">
        <v>42574</v>
      </c>
      <c r="C3128" s="128" t="s">
        <v>15</v>
      </c>
      <c r="D3128" s="358">
        <v>21.496063999999997</v>
      </c>
      <c r="E3128" s="358">
        <v>21.378706000000001</v>
      </c>
      <c r="F3128" s="358">
        <v>21.430884000000002</v>
      </c>
      <c r="G3128" s="358">
        <v>21.046711999999999</v>
      </c>
      <c r="H3128" s="358">
        <v>20.237051000000001</v>
      </c>
      <c r="I3128" s="358">
        <v>19.819209999999998</v>
      </c>
      <c r="J3128" s="358">
        <v>19.786999999999999</v>
      </c>
      <c r="K3128" s="358">
        <v>21.204854999999998</v>
      </c>
      <c r="L3128" s="358">
        <v>22.244199999999999</v>
      </c>
      <c r="M3128" s="358">
        <v>23.638099999999998</v>
      </c>
      <c r="N3128" s="358">
        <v>25.150599999999997</v>
      </c>
      <c r="O3128" s="358">
        <v>26.638100000000001</v>
      </c>
      <c r="P3128" s="358">
        <v>27.3536</v>
      </c>
      <c r="Q3128" s="358">
        <v>28.087299999999999</v>
      </c>
      <c r="R3128" s="358">
        <v>28.2059</v>
      </c>
      <c r="S3128" s="358">
        <v>28.5457</v>
      </c>
      <c r="T3128" s="358">
        <v>28.517234999999996</v>
      </c>
      <c r="U3128" s="358">
        <v>28.261199999999999</v>
      </c>
      <c r="V3128" s="358">
        <v>27.714099999999998</v>
      </c>
      <c r="W3128" s="358">
        <v>25.041989999999998</v>
      </c>
      <c r="X3128" s="358">
        <v>23.251269999999998</v>
      </c>
      <c r="Y3128" s="358">
        <v>23.421659999999996</v>
      </c>
      <c r="Z3128" s="358">
        <v>23.282490000000003</v>
      </c>
      <c r="AA3128" s="358">
        <v>22.349589999999999</v>
      </c>
      <c r="AB3128" s="20">
        <v>578.10351700000001</v>
      </c>
      <c r="AE3128" t="s">
        <v>38</v>
      </c>
    </row>
    <row r="3129" spans="2:31" thickTop="1" thickBot="1" x14ac:dyDescent="0.3">
      <c r="B3129" s="279">
        <v>42575</v>
      </c>
      <c r="C3129" s="128" t="s">
        <v>16</v>
      </c>
      <c r="D3129" s="358">
        <v>21.989888000000001</v>
      </c>
      <c r="E3129" s="358">
        <v>21.498654999999999</v>
      </c>
      <c r="F3129" s="358">
        <v>21.103905000000001</v>
      </c>
      <c r="G3129" s="358">
        <v>20.639282000000001</v>
      </c>
      <c r="H3129" s="358">
        <v>19.341101000000002</v>
      </c>
      <c r="I3129" s="358">
        <v>18.806100999999998</v>
      </c>
      <c r="J3129" s="358">
        <v>18.967400000000001</v>
      </c>
      <c r="K3129" s="358">
        <v>18.955919999999999</v>
      </c>
      <c r="L3129" s="358">
        <v>21.7212</v>
      </c>
      <c r="M3129" s="358">
        <v>23.773105000000001</v>
      </c>
      <c r="N3129" s="358">
        <v>26.032599999999999</v>
      </c>
      <c r="O3129" s="358">
        <v>27.674599999999998</v>
      </c>
      <c r="P3129" s="358">
        <v>28.619900000000001</v>
      </c>
      <c r="Q3129" s="358">
        <v>29.038298999999995</v>
      </c>
      <c r="R3129" s="358">
        <v>29.429170999999997</v>
      </c>
      <c r="S3129" s="358">
        <v>29.174199999999999</v>
      </c>
      <c r="T3129" s="358">
        <v>29.522599999999997</v>
      </c>
      <c r="U3129" s="358">
        <v>29.374299999999998</v>
      </c>
      <c r="V3129" s="358">
        <v>27.5961</v>
      </c>
      <c r="W3129" s="358">
        <v>25.681150000000002</v>
      </c>
      <c r="X3129" s="358">
        <v>23.661740000000002</v>
      </c>
      <c r="Y3129" s="358">
        <v>23.801919999999999</v>
      </c>
      <c r="Z3129" s="358">
        <v>23.035449999999997</v>
      </c>
      <c r="AA3129" s="358">
        <v>22.397470000000002</v>
      </c>
      <c r="AB3129" s="20">
        <v>581.83605699999987</v>
      </c>
      <c r="AE3129" t="s">
        <v>38</v>
      </c>
    </row>
    <row r="3130" spans="2:31" thickTop="1" thickBot="1" x14ac:dyDescent="0.3">
      <c r="B3130" s="279">
        <v>42576</v>
      </c>
      <c r="C3130" s="128" t="s">
        <v>17</v>
      </c>
      <c r="D3130" s="358">
        <v>21.933272000000002</v>
      </c>
      <c r="E3130" s="358">
        <v>21.85051</v>
      </c>
      <c r="F3130" s="358">
        <v>21.564278000000002</v>
      </c>
      <c r="G3130" s="358">
        <v>21.016615999999999</v>
      </c>
      <c r="H3130" s="358">
        <v>20.147323</v>
      </c>
      <c r="I3130" s="358">
        <v>19.677743</v>
      </c>
      <c r="J3130" s="358">
        <v>19.529699999999998</v>
      </c>
      <c r="K3130" s="358">
        <v>20.486345</v>
      </c>
      <c r="L3130" s="358">
        <v>22.741299999999999</v>
      </c>
      <c r="M3130" s="358">
        <v>24.476900000000001</v>
      </c>
      <c r="N3130" s="358">
        <v>26.886199999999999</v>
      </c>
      <c r="O3130" s="358">
        <v>27.488569999999999</v>
      </c>
      <c r="P3130" s="358">
        <v>28.428999999999998</v>
      </c>
      <c r="Q3130" s="358">
        <v>28.886800000000001</v>
      </c>
      <c r="R3130" s="358">
        <v>28.866699999999998</v>
      </c>
      <c r="S3130" s="358">
        <v>30.193439999999999</v>
      </c>
      <c r="T3130" s="358">
        <v>29.3749</v>
      </c>
      <c r="U3130" s="358">
        <v>28.639299999999999</v>
      </c>
      <c r="V3130" s="358">
        <v>25.923499999999997</v>
      </c>
      <c r="W3130" s="358">
        <v>24.392800000000001</v>
      </c>
      <c r="X3130" s="358">
        <v>23.381719999999998</v>
      </c>
      <c r="Y3130" s="358">
        <v>23.883839999999999</v>
      </c>
      <c r="Z3130" s="358">
        <v>23.452440000000003</v>
      </c>
      <c r="AA3130" s="358">
        <v>22.87088</v>
      </c>
      <c r="AB3130" s="20">
        <v>586.09407699999997</v>
      </c>
      <c r="AE3130" t="s">
        <v>38</v>
      </c>
    </row>
    <row r="3131" spans="2:31" thickTop="1" thickBot="1" x14ac:dyDescent="0.3">
      <c r="B3131" s="279">
        <v>42577</v>
      </c>
      <c r="C3131" s="128" t="s">
        <v>11</v>
      </c>
      <c r="D3131" s="358">
        <v>22.189754000000001</v>
      </c>
      <c r="E3131" s="358">
        <v>21.415015</v>
      </c>
      <c r="F3131" s="358">
        <v>20.975656000000001</v>
      </c>
      <c r="G3131" s="358">
        <v>20.406416999999998</v>
      </c>
      <c r="H3131" s="358">
        <v>19.872427000000002</v>
      </c>
      <c r="I3131" s="358">
        <v>19.489635</v>
      </c>
      <c r="J3131" s="358">
        <v>19.572900000000001</v>
      </c>
      <c r="K3131" s="358">
        <v>20.784104999999997</v>
      </c>
      <c r="L3131" s="358">
        <v>21.752300000000002</v>
      </c>
      <c r="M3131" s="358">
        <v>23.679400000000001</v>
      </c>
      <c r="N3131" s="358">
        <v>25.988900000000001</v>
      </c>
      <c r="O3131" s="358">
        <v>26.988900000000001</v>
      </c>
      <c r="P3131" s="358">
        <v>27.916</v>
      </c>
      <c r="Q3131" s="358">
        <v>28.212599999999998</v>
      </c>
      <c r="R3131" s="358">
        <v>28.809499999999996</v>
      </c>
      <c r="S3131" s="358">
        <v>29.535499999999995</v>
      </c>
      <c r="T3131" s="358">
        <v>28.884899999999998</v>
      </c>
      <c r="U3131" s="358">
        <v>27.788184999999999</v>
      </c>
      <c r="V3131" s="358">
        <v>26.821599999999997</v>
      </c>
      <c r="W3131" s="358">
        <v>25.915199999999999</v>
      </c>
      <c r="X3131" s="358">
        <v>24.394460000000002</v>
      </c>
      <c r="Y3131" s="358">
        <v>24.517790000000002</v>
      </c>
      <c r="Z3131" s="358">
        <v>23.90258</v>
      </c>
      <c r="AA3131" s="358">
        <v>23.144929999999999</v>
      </c>
      <c r="AB3131" s="20">
        <v>582.95865400000014</v>
      </c>
      <c r="AE3131" t="s">
        <v>38</v>
      </c>
    </row>
    <row r="3132" spans="2:31" thickTop="1" thickBot="1" x14ac:dyDescent="0.3">
      <c r="B3132" s="279">
        <v>42578</v>
      </c>
      <c r="C3132" s="128" t="s">
        <v>12</v>
      </c>
      <c r="D3132" s="358">
        <v>22.625597999999997</v>
      </c>
      <c r="E3132" s="358">
        <v>22.128903999999999</v>
      </c>
      <c r="F3132" s="358">
        <v>21.676894999999998</v>
      </c>
      <c r="G3132" s="358">
        <v>21.094251</v>
      </c>
      <c r="H3132" s="358">
        <v>20.558365999999999</v>
      </c>
      <c r="I3132" s="358">
        <v>20.145046000000001</v>
      </c>
      <c r="J3132" s="358">
        <v>20.265300000000003</v>
      </c>
      <c r="K3132" s="358">
        <v>20.381999999999998</v>
      </c>
      <c r="L3132" s="358">
        <v>22.3279</v>
      </c>
      <c r="M3132" s="358">
        <v>24.390599999999999</v>
      </c>
      <c r="N3132" s="358">
        <v>25.776679999999999</v>
      </c>
      <c r="O3132" s="358">
        <v>27.194520000000001</v>
      </c>
      <c r="P3132" s="358">
        <v>28.287399999999998</v>
      </c>
      <c r="Q3132" s="358">
        <v>28.627199999999998</v>
      </c>
      <c r="R3132" s="358">
        <v>28.912300000000002</v>
      </c>
      <c r="S3132" s="358">
        <v>28.647899999999996</v>
      </c>
      <c r="T3132" s="358">
        <v>29.244799999999998</v>
      </c>
      <c r="U3132" s="358">
        <v>28.178599999999999</v>
      </c>
      <c r="V3132" s="358">
        <v>26.582699999999996</v>
      </c>
      <c r="W3132" s="358">
        <v>25.080410000000001</v>
      </c>
      <c r="X3132" s="358">
        <v>24.084220000000002</v>
      </c>
      <c r="Y3132" s="358">
        <v>24.08718</v>
      </c>
      <c r="Z3132" s="358">
        <v>23.346830000000001</v>
      </c>
      <c r="AA3132" s="358">
        <v>22.693080000000002</v>
      </c>
      <c r="AB3132" s="20">
        <v>586.33867999999995</v>
      </c>
      <c r="AE3132" t="s">
        <v>38</v>
      </c>
    </row>
    <row r="3133" spans="2:31" thickTop="1" thickBot="1" x14ac:dyDescent="0.3">
      <c r="B3133" s="279">
        <v>42579</v>
      </c>
      <c r="C3133" s="128" t="s">
        <v>13</v>
      </c>
      <c r="D3133" s="358">
        <v>22.153566999999999</v>
      </c>
      <c r="E3133" s="358">
        <v>21.229098</v>
      </c>
      <c r="F3133" s="358">
        <v>21.156642000000002</v>
      </c>
      <c r="G3133" s="358">
        <v>20.824115999999997</v>
      </c>
      <c r="H3133" s="358">
        <v>19.605436000000001</v>
      </c>
      <c r="I3133" s="358">
        <v>19.512519999999999</v>
      </c>
      <c r="J3133" s="358">
        <v>19.804949999999998</v>
      </c>
      <c r="K3133" s="358">
        <v>20.4697</v>
      </c>
      <c r="L3133" s="358">
        <v>21.790699999999998</v>
      </c>
      <c r="M3133" s="358">
        <v>23.1877</v>
      </c>
      <c r="N3133" s="358">
        <v>25.2746</v>
      </c>
      <c r="O3133" s="358">
        <v>25.996199999999998</v>
      </c>
      <c r="P3133" s="358">
        <v>27.378599999999999</v>
      </c>
      <c r="Q3133" s="358">
        <v>25.375799999999998</v>
      </c>
      <c r="R3133" s="358">
        <v>26.512599999999999</v>
      </c>
      <c r="S3133" s="358">
        <v>27.662800000000001</v>
      </c>
      <c r="T3133" s="358">
        <v>27.516999999999999</v>
      </c>
      <c r="U3133" s="358">
        <v>26.765599999999996</v>
      </c>
      <c r="V3133" s="358">
        <v>26.124899999999997</v>
      </c>
      <c r="W3133" s="358">
        <v>24.870060000000002</v>
      </c>
      <c r="X3133" s="358">
        <v>23.973269999999999</v>
      </c>
      <c r="Y3133" s="358">
        <v>24.11636</v>
      </c>
      <c r="Z3133" s="358">
        <v>24.498010000000001</v>
      </c>
      <c r="AA3133" s="358">
        <v>23.456689999999998</v>
      </c>
      <c r="AB3133" s="20">
        <v>569.25691900000004</v>
      </c>
      <c r="AE3133" t="s">
        <v>38</v>
      </c>
    </row>
    <row r="3134" spans="2:31" thickTop="1" thickBot="1" x14ac:dyDescent="0.3">
      <c r="B3134" s="279">
        <v>42580</v>
      </c>
      <c r="C3134" s="128" t="s">
        <v>14</v>
      </c>
      <c r="D3134" s="358">
        <v>23.249217999999999</v>
      </c>
      <c r="E3134" s="358">
        <v>22.610391</v>
      </c>
      <c r="F3134" s="358">
        <v>21.963441000000003</v>
      </c>
      <c r="G3134" s="358">
        <v>21.100843999999999</v>
      </c>
      <c r="H3134" s="358">
        <v>20.561115999999998</v>
      </c>
      <c r="I3134" s="358">
        <v>20.127452999999999</v>
      </c>
      <c r="J3134" s="358">
        <v>19.816509999999997</v>
      </c>
      <c r="K3134" s="358">
        <v>20.124589999999998</v>
      </c>
      <c r="L3134" s="358">
        <v>21.6113</v>
      </c>
      <c r="M3134" s="358">
        <v>24.191800000000001</v>
      </c>
      <c r="N3134" s="358">
        <v>25.704300000000003</v>
      </c>
      <c r="O3134" s="358">
        <v>27.107400000000002</v>
      </c>
      <c r="P3134" s="358">
        <v>27.895800000000001</v>
      </c>
      <c r="Q3134" s="358">
        <v>26.805900000000001</v>
      </c>
      <c r="R3134" s="358">
        <v>27.200399999999995</v>
      </c>
      <c r="S3134" s="358">
        <v>29.069699999999997</v>
      </c>
      <c r="T3134" s="358">
        <v>28.866699999999998</v>
      </c>
      <c r="U3134" s="358">
        <v>28.577299999999997</v>
      </c>
      <c r="V3134" s="358">
        <v>26.353499999999997</v>
      </c>
      <c r="W3134" s="358">
        <v>24.942869999999999</v>
      </c>
      <c r="X3134" s="358">
        <v>23.311080000000004</v>
      </c>
      <c r="Y3134" s="358">
        <v>23.53267</v>
      </c>
      <c r="Z3134" s="358">
        <v>23.160519999999998</v>
      </c>
      <c r="AA3134" s="358">
        <v>22.49607</v>
      </c>
      <c r="AB3134" s="20">
        <v>580.38087300000007</v>
      </c>
      <c r="AE3134" t="s">
        <v>38</v>
      </c>
    </row>
    <row r="3135" spans="2:31" thickTop="1" thickBot="1" x14ac:dyDescent="0.3">
      <c r="B3135" s="279">
        <v>42581</v>
      </c>
      <c r="C3135" s="128" t="s">
        <v>15</v>
      </c>
      <c r="D3135" s="358">
        <v>22.618634000000004</v>
      </c>
      <c r="E3135" s="358">
        <v>22.196059999999996</v>
      </c>
      <c r="F3135" s="358">
        <v>21.872965999999998</v>
      </c>
      <c r="G3135" s="358">
        <v>21.164044000000001</v>
      </c>
      <c r="H3135" s="358">
        <v>20.050930000000001</v>
      </c>
      <c r="I3135" s="358">
        <v>19.610571</v>
      </c>
      <c r="J3135" s="358">
        <v>19.9693</v>
      </c>
      <c r="K3135" s="358">
        <v>20.180900000000001</v>
      </c>
      <c r="L3135" s="358">
        <v>21.798499999999997</v>
      </c>
      <c r="M3135" s="358">
        <v>23.213099999999997</v>
      </c>
      <c r="N3135" s="358">
        <v>23.652699999999999</v>
      </c>
      <c r="O3135" s="358">
        <v>25.543299999999999</v>
      </c>
      <c r="P3135" s="358">
        <v>25.688700000000001</v>
      </c>
      <c r="Q3135" s="358">
        <v>26.368299999999998</v>
      </c>
      <c r="R3135" s="358">
        <v>27.356799999999996</v>
      </c>
      <c r="S3135" s="358">
        <v>27.038699999999999</v>
      </c>
      <c r="T3135" s="358">
        <v>24.977800000000002</v>
      </c>
      <c r="U3135" s="358">
        <v>24.351599999999998</v>
      </c>
      <c r="V3135" s="358">
        <v>24.426400000000001</v>
      </c>
      <c r="W3135" s="358">
        <v>23.50582</v>
      </c>
      <c r="X3135" s="358">
        <v>22.14227</v>
      </c>
      <c r="Y3135" s="358">
        <v>22.397660000000002</v>
      </c>
      <c r="Z3135" s="358">
        <v>22.250139999999998</v>
      </c>
      <c r="AA3135" s="358">
        <v>21.806060000000002</v>
      </c>
      <c r="AB3135" s="20">
        <v>554.18125500000008</v>
      </c>
      <c r="AE3135" t="s">
        <v>38</v>
      </c>
    </row>
    <row r="3136" spans="2:31" thickTop="1" thickBot="1" x14ac:dyDescent="0.3">
      <c r="B3136" s="279">
        <v>42582</v>
      </c>
      <c r="C3136" s="128" t="s">
        <v>16</v>
      </c>
      <c r="D3136" s="358">
        <v>20.667609999999996</v>
      </c>
      <c r="E3136" s="358">
        <v>20.49821</v>
      </c>
      <c r="F3136" s="358">
        <v>20.275905000000002</v>
      </c>
      <c r="G3136" s="358">
        <v>19.695397</v>
      </c>
      <c r="H3136" s="358">
        <v>18.910216999999999</v>
      </c>
      <c r="I3136" s="358">
        <v>18.903032</v>
      </c>
      <c r="J3136" s="358">
        <v>18.990000000000002</v>
      </c>
      <c r="K3136" s="358">
        <v>19.528904999999998</v>
      </c>
      <c r="L3136" s="358">
        <v>20.520699999999998</v>
      </c>
      <c r="M3136" s="358">
        <v>22.45684</v>
      </c>
      <c r="N3136" s="358">
        <v>24.712199999999999</v>
      </c>
      <c r="O3136" s="358">
        <v>26.5092</v>
      </c>
      <c r="P3136" s="358">
        <v>27.57938</v>
      </c>
      <c r="Q3136" s="358">
        <v>27.736599999999996</v>
      </c>
      <c r="R3136" s="358">
        <v>28.2059</v>
      </c>
      <c r="S3136" s="358">
        <v>28.282194999999998</v>
      </c>
      <c r="T3136" s="358">
        <v>28.397399999999998</v>
      </c>
      <c r="U3136" s="358">
        <v>27.427699999999994</v>
      </c>
      <c r="V3136" s="358">
        <v>27.245399999999997</v>
      </c>
      <c r="W3136" s="358">
        <v>24.253660000000004</v>
      </c>
      <c r="X3136" s="358">
        <v>23.415500000000002</v>
      </c>
      <c r="Y3136" s="358">
        <v>23.280699999999996</v>
      </c>
      <c r="Z3136" s="358">
        <v>22.813580000000002</v>
      </c>
      <c r="AA3136" s="358">
        <v>21.986989999999999</v>
      </c>
      <c r="AB3136" s="20">
        <v>562.29322100000002</v>
      </c>
      <c r="AE3136" t="s">
        <v>38</v>
      </c>
    </row>
    <row r="3137" spans="2:31" thickTop="1" thickBot="1" x14ac:dyDescent="0.3">
      <c r="B3137" s="279">
        <v>42583</v>
      </c>
      <c r="C3137" s="128" t="s">
        <v>17</v>
      </c>
      <c r="D3137" s="358">
        <v>21.406557999999997</v>
      </c>
      <c r="E3137" s="358">
        <v>20.777383</v>
      </c>
      <c r="F3137" s="358">
        <v>20.228453000000002</v>
      </c>
      <c r="G3137" s="358">
        <v>19.440916000000001</v>
      </c>
      <c r="H3137" s="358">
        <v>18.340248000000003</v>
      </c>
      <c r="I3137" s="358">
        <v>17.928663</v>
      </c>
      <c r="J3137" s="358">
        <v>18.697125</v>
      </c>
      <c r="K3137" s="358">
        <v>18.924199999999999</v>
      </c>
      <c r="L3137" s="358">
        <v>21.402099999999997</v>
      </c>
      <c r="M3137" s="358">
        <v>23.816700000000001</v>
      </c>
      <c r="N3137" s="358">
        <v>25.7864</v>
      </c>
      <c r="O3137" s="358">
        <v>26.501900000000003</v>
      </c>
      <c r="P3137" s="358">
        <v>27.472200000000001</v>
      </c>
      <c r="Q3137" s="358">
        <v>27.9968</v>
      </c>
      <c r="R3137" s="358">
        <v>28.208399999999997</v>
      </c>
      <c r="S3137" s="358">
        <v>28.472799999999996</v>
      </c>
      <c r="T3137" s="358">
        <v>27.896999999999998</v>
      </c>
      <c r="U3137" s="358">
        <v>27.409500000000001</v>
      </c>
      <c r="V3137" s="358">
        <v>26.354799999999997</v>
      </c>
      <c r="W3137" s="358">
        <v>23.378619999999998</v>
      </c>
      <c r="X3137" s="358">
        <v>22.77779</v>
      </c>
      <c r="Y3137" s="358">
        <v>23.052900000000001</v>
      </c>
      <c r="Z3137" s="358">
        <v>22.765930000000001</v>
      </c>
      <c r="AA3137" s="358">
        <v>22.103619999999999</v>
      </c>
      <c r="AB3137" s="20">
        <v>561.14100599999995</v>
      </c>
      <c r="AE3137" t="s">
        <v>38</v>
      </c>
    </row>
    <row r="3138" spans="2:31" thickTop="1" thickBot="1" x14ac:dyDescent="0.3">
      <c r="B3138" s="279">
        <v>42584</v>
      </c>
      <c r="C3138" s="128" t="s">
        <v>11</v>
      </c>
      <c r="D3138" s="358">
        <v>21.279518000000003</v>
      </c>
      <c r="E3138" s="358">
        <v>21.090975999999998</v>
      </c>
      <c r="F3138" s="358">
        <v>20.965198999999998</v>
      </c>
      <c r="G3138" s="358">
        <v>20.725877000000001</v>
      </c>
      <c r="H3138" s="358">
        <v>20.146106</v>
      </c>
      <c r="I3138" s="358">
        <v>19.9099</v>
      </c>
      <c r="J3138" s="358">
        <v>19.661679999999997</v>
      </c>
      <c r="K3138" s="358">
        <v>19.178424999999997</v>
      </c>
      <c r="L3138" s="358">
        <v>21.1614</v>
      </c>
      <c r="M3138" s="358">
        <v>23.650800000000004</v>
      </c>
      <c r="N3138" s="358">
        <v>24.963269</v>
      </c>
      <c r="O3138" s="358">
        <v>25.920090999999999</v>
      </c>
      <c r="P3138" s="358">
        <v>27.374899999999997</v>
      </c>
      <c r="Q3138" s="358">
        <v>28.171899999999994</v>
      </c>
      <c r="R3138" s="358">
        <v>28.479604999999999</v>
      </c>
      <c r="S3138" s="358">
        <v>27.319299999999998</v>
      </c>
      <c r="T3138" s="358">
        <v>27.0962</v>
      </c>
      <c r="U3138" s="358">
        <v>26.1374</v>
      </c>
      <c r="V3138" s="358">
        <v>25.200700000000001</v>
      </c>
      <c r="W3138" s="358">
        <v>23.7759</v>
      </c>
      <c r="X3138" s="358">
        <v>22.910860000000003</v>
      </c>
      <c r="Y3138" s="358">
        <v>23.246090000000002</v>
      </c>
      <c r="Z3138" s="358">
        <v>22.96172</v>
      </c>
      <c r="AA3138" s="358">
        <v>22.39058</v>
      </c>
      <c r="AB3138" s="20">
        <v>563.71839599999998</v>
      </c>
      <c r="AE3138" t="s">
        <v>38</v>
      </c>
    </row>
    <row r="3139" spans="2:31" thickTop="1" thickBot="1" x14ac:dyDescent="0.3">
      <c r="B3139" s="279">
        <v>42585</v>
      </c>
      <c r="C3139" s="128" t="s">
        <v>12</v>
      </c>
      <c r="D3139" s="358">
        <v>22.012478000000002</v>
      </c>
      <c r="E3139" s="358">
        <v>21.502051000000002</v>
      </c>
      <c r="F3139" s="358">
        <v>21.089057</v>
      </c>
      <c r="G3139" s="358">
        <v>20.404025000000001</v>
      </c>
      <c r="H3139" s="358">
        <v>19.086531000000001</v>
      </c>
      <c r="I3139" s="358">
        <v>18.420357000000003</v>
      </c>
      <c r="J3139" s="358">
        <v>18.657899999999998</v>
      </c>
      <c r="K3139" s="358">
        <v>19.170400000000001</v>
      </c>
      <c r="L3139" s="358">
        <v>21.55218</v>
      </c>
      <c r="M3139" s="358">
        <v>25.246549999999999</v>
      </c>
      <c r="N3139" s="358">
        <v>26.219200000000001</v>
      </c>
      <c r="O3139" s="358">
        <v>27.868499999999997</v>
      </c>
      <c r="P3139" s="358">
        <v>27.531600000000001</v>
      </c>
      <c r="Q3139" s="358">
        <v>28.587599999999998</v>
      </c>
      <c r="R3139" s="358">
        <v>29.108925000000003</v>
      </c>
      <c r="S3139" s="358">
        <v>29.002800000000001</v>
      </c>
      <c r="T3139" s="358">
        <v>28.8752</v>
      </c>
      <c r="U3139" s="358">
        <v>28.49729</v>
      </c>
      <c r="V3139" s="358">
        <v>27.554200000000002</v>
      </c>
      <c r="W3139" s="358">
        <v>26.021599999999999</v>
      </c>
      <c r="X3139" s="358">
        <v>24.776559999999996</v>
      </c>
      <c r="Y3139" s="358">
        <v>25.250990000000002</v>
      </c>
      <c r="Z3139" s="358">
        <v>24.599989999999998</v>
      </c>
      <c r="AA3139" s="358">
        <v>23.641920000000002</v>
      </c>
      <c r="AB3139" s="20">
        <v>584.67790400000001</v>
      </c>
      <c r="AE3139" t="s">
        <v>38</v>
      </c>
    </row>
    <row r="3140" spans="2:31" thickTop="1" thickBot="1" x14ac:dyDescent="0.3">
      <c r="B3140" s="279">
        <v>42586</v>
      </c>
      <c r="C3140" s="128" t="s">
        <v>13</v>
      </c>
      <c r="D3140" s="358">
        <v>21.837554999999998</v>
      </c>
      <c r="E3140" s="358">
        <v>21.692239999999998</v>
      </c>
      <c r="F3140" s="358">
        <v>21.352542</v>
      </c>
      <c r="G3140" s="358">
        <v>20.734347</v>
      </c>
      <c r="H3140" s="358">
        <v>19.654711000000002</v>
      </c>
      <c r="I3140" s="358">
        <v>19.496388</v>
      </c>
      <c r="J3140" s="358">
        <v>20.202459999999999</v>
      </c>
      <c r="K3140" s="358">
        <v>20.272289999999998</v>
      </c>
      <c r="L3140" s="358">
        <v>21.735199999999999</v>
      </c>
      <c r="M3140" s="358">
        <v>23.8733</v>
      </c>
      <c r="N3140" s="358">
        <v>25.8551</v>
      </c>
      <c r="O3140" s="358">
        <v>26.367599999999996</v>
      </c>
      <c r="P3140" s="358">
        <v>26.6995</v>
      </c>
      <c r="Q3140" s="358">
        <v>27.738399999999999</v>
      </c>
      <c r="R3140" s="358">
        <v>28.546900000000001</v>
      </c>
      <c r="S3140" s="358">
        <v>28.355399999999999</v>
      </c>
      <c r="T3140" s="358">
        <v>28.528700000000001</v>
      </c>
      <c r="U3140" s="358">
        <v>28.132899999999999</v>
      </c>
      <c r="V3140" s="358">
        <v>27.608899999999998</v>
      </c>
      <c r="W3140" s="358">
        <v>25.255599999999998</v>
      </c>
      <c r="X3140" s="358">
        <v>24.36149</v>
      </c>
      <c r="Y3140" s="358">
        <v>24.656829999999999</v>
      </c>
      <c r="Z3140" s="358">
        <v>24.235489999999999</v>
      </c>
      <c r="AA3140" s="358">
        <v>23.384889999999999</v>
      </c>
      <c r="AB3140" s="20">
        <v>580.57873300000006</v>
      </c>
      <c r="AE3140" t="s">
        <v>38</v>
      </c>
    </row>
    <row r="3141" spans="2:31" thickTop="1" thickBot="1" x14ac:dyDescent="0.3">
      <c r="B3141" s="279">
        <v>42587</v>
      </c>
      <c r="C3141" s="128" t="s">
        <v>14</v>
      </c>
      <c r="D3141" s="358">
        <v>23.172882000000001</v>
      </c>
      <c r="E3141" s="358">
        <v>22.526464999999998</v>
      </c>
      <c r="F3141" s="358">
        <v>21.952648</v>
      </c>
      <c r="G3141" s="358">
        <v>21.175200999999998</v>
      </c>
      <c r="H3141" s="358">
        <v>19.779623999999998</v>
      </c>
      <c r="I3141" s="358">
        <v>19.824187000000002</v>
      </c>
      <c r="J3141" s="358">
        <v>20.402100000000001</v>
      </c>
      <c r="K3141" s="358">
        <v>19.9693</v>
      </c>
      <c r="L3141" s="358">
        <v>21.470800000000001</v>
      </c>
      <c r="M3141" s="358">
        <v>23.076300000000003</v>
      </c>
      <c r="N3141" s="358">
        <v>23.948699999999999</v>
      </c>
      <c r="O3141" s="358">
        <v>23.775999999999996</v>
      </c>
      <c r="P3141" s="358">
        <v>24.162799999999997</v>
      </c>
      <c r="Q3141" s="358">
        <v>24.117699999999999</v>
      </c>
      <c r="R3141" s="358">
        <v>24.1845</v>
      </c>
      <c r="S3141" s="358">
        <v>24.207599999999999</v>
      </c>
      <c r="T3141" s="358">
        <v>24.207000000000001</v>
      </c>
      <c r="U3141" s="358">
        <v>24.324999999999999</v>
      </c>
      <c r="V3141" s="358">
        <v>23.382700000000003</v>
      </c>
      <c r="W3141" s="358">
        <v>23.327399999999997</v>
      </c>
      <c r="X3141" s="358">
        <v>22.799669999999999</v>
      </c>
      <c r="Y3141" s="358">
        <v>23.232330000000001</v>
      </c>
      <c r="Z3141" s="358">
        <v>21.722169999999998</v>
      </c>
      <c r="AA3141" s="358">
        <v>21.5505</v>
      </c>
      <c r="AB3141" s="20">
        <v>542.29357699999991</v>
      </c>
      <c r="AE3141" t="s">
        <v>38</v>
      </c>
    </row>
    <row r="3142" spans="2:31" thickTop="1" thickBot="1" x14ac:dyDescent="0.3">
      <c r="B3142" s="279">
        <v>42588</v>
      </c>
      <c r="C3142" s="128" t="s">
        <v>15</v>
      </c>
      <c r="D3142" s="358">
        <v>21.309350999999999</v>
      </c>
      <c r="E3142" s="358">
        <v>21.09309</v>
      </c>
      <c r="F3142" s="358">
        <v>21.126569</v>
      </c>
      <c r="G3142" s="358">
        <v>20.939493000000002</v>
      </c>
      <c r="H3142" s="358">
        <v>20.564751999999999</v>
      </c>
      <c r="I3142" s="358">
        <v>20.556926000000001</v>
      </c>
      <c r="J3142" s="358">
        <v>20.798500000000001</v>
      </c>
      <c r="K3142" s="358">
        <v>20.77187</v>
      </c>
      <c r="L3142" s="358">
        <v>21.934699999999999</v>
      </c>
      <c r="M3142" s="358">
        <v>22.841099999999997</v>
      </c>
      <c r="N3142" s="358">
        <v>24.180299999999999</v>
      </c>
      <c r="O3142" s="358">
        <v>24.895800000000001</v>
      </c>
      <c r="P3142" s="358">
        <v>25.609400000000001</v>
      </c>
      <c r="Q3142" s="358">
        <v>26.566199999999998</v>
      </c>
      <c r="R3142" s="358">
        <v>26.225099999999998</v>
      </c>
      <c r="S3142" s="358">
        <v>28.235599999999998</v>
      </c>
      <c r="T3142" s="358">
        <v>25.662199999999999</v>
      </c>
      <c r="U3142" s="358">
        <v>25.677599999999998</v>
      </c>
      <c r="V3142" s="358">
        <v>24.907400000000003</v>
      </c>
      <c r="W3142" s="358">
        <v>23.923519999999996</v>
      </c>
      <c r="X3142" s="358">
        <v>23.229970000000002</v>
      </c>
      <c r="Y3142" s="358">
        <v>23.615649999999999</v>
      </c>
      <c r="Z3142" s="358">
        <v>23.396439999999998</v>
      </c>
      <c r="AA3142" s="358">
        <v>22.929930000000006</v>
      </c>
      <c r="AB3142" s="20">
        <v>560.99146099999984</v>
      </c>
      <c r="AE3142" t="s">
        <v>38</v>
      </c>
    </row>
    <row r="3143" spans="2:31" thickTop="1" thickBot="1" x14ac:dyDescent="0.3">
      <c r="B3143" s="279">
        <v>42589</v>
      </c>
      <c r="C3143" s="128" t="s">
        <v>16</v>
      </c>
      <c r="D3143" s="358">
        <v>22.415704999999999</v>
      </c>
      <c r="E3143" s="358">
        <v>21.664164</v>
      </c>
      <c r="F3143" s="358">
        <v>21.547022999999999</v>
      </c>
      <c r="G3143" s="358">
        <v>21.103679</v>
      </c>
      <c r="H3143" s="358">
        <v>20.391584999999999</v>
      </c>
      <c r="I3143" s="358">
        <v>20.268203999999997</v>
      </c>
      <c r="J3143" s="358">
        <v>20.427099999999999</v>
      </c>
      <c r="K3143" s="358">
        <v>21.180900000000001</v>
      </c>
      <c r="L3143" s="358">
        <v>22.087299999999999</v>
      </c>
      <c r="M3143" s="358">
        <v>23.6295</v>
      </c>
      <c r="N3143" s="358">
        <v>25.055099999999999</v>
      </c>
      <c r="O3143" s="358">
        <v>26.481200000000001</v>
      </c>
      <c r="P3143" s="358">
        <v>27.490400000000001</v>
      </c>
      <c r="Q3143" s="358">
        <v>27.258699999999997</v>
      </c>
      <c r="R3143" s="358">
        <v>27.982800000000001</v>
      </c>
      <c r="S3143" s="358">
        <v>27.697699999999998</v>
      </c>
      <c r="T3143" s="358">
        <v>28.718399999999999</v>
      </c>
      <c r="U3143" s="358">
        <v>27.613299999999999</v>
      </c>
      <c r="V3143" s="358">
        <v>26.960919999999994</v>
      </c>
      <c r="W3143" s="358">
        <v>25.091270000000002</v>
      </c>
      <c r="X3143" s="358">
        <v>24.489789999999999</v>
      </c>
      <c r="Y3143" s="358">
        <v>24.717189999999999</v>
      </c>
      <c r="Z3143" s="358">
        <v>24.166449999999998</v>
      </c>
      <c r="AA3143" s="358">
        <v>23.587299999999999</v>
      </c>
      <c r="AB3143" s="20">
        <v>582.02567999999985</v>
      </c>
      <c r="AE3143" t="s">
        <v>38</v>
      </c>
    </row>
    <row r="3144" spans="2:31" thickTop="1" thickBot="1" x14ac:dyDescent="0.3">
      <c r="B3144" s="279">
        <v>42590</v>
      </c>
      <c r="C3144" s="128" t="s">
        <v>17</v>
      </c>
      <c r="D3144" s="358">
        <v>23.071164999999997</v>
      </c>
      <c r="E3144" s="358">
        <v>22.324787000000001</v>
      </c>
      <c r="F3144" s="358">
        <v>21.905920999999999</v>
      </c>
      <c r="G3144" s="358">
        <v>21.293372999999999</v>
      </c>
      <c r="H3144" s="358">
        <v>20.696013000000001</v>
      </c>
      <c r="I3144" s="358">
        <v>20.432850999999999</v>
      </c>
      <c r="J3144" s="358">
        <v>20.311</v>
      </c>
      <c r="K3144" s="358">
        <v>20.841700000000003</v>
      </c>
      <c r="L3144" s="358">
        <v>22.106100000000001</v>
      </c>
      <c r="M3144" s="358">
        <v>23.106099999999998</v>
      </c>
      <c r="N3144" s="358">
        <v>24.7851</v>
      </c>
      <c r="O3144" s="358">
        <v>25.921900000000001</v>
      </c>
      <c r="P3144" s="358">
        <v>26.4252</v>
      </c>
      <c r="Q3144" s="358">
        <v>27.562000000000001</v>
      </c>
      <c r="R3144" s="358">
        <v>27.828299999999999</v>
      </c>
      <c r="S3144" s="358">
        <v>28.242899999999995</v>
      </c>
      <c r="T3144" s="358">
        <v>27.903699999999997</v>
      </c>
      <c r="U3144" s="358">
        <v>27.489099999999997</v>
      </c>
      <c r="V3144" s="358">
        <v>26.692099999999996</v>
      </c>
      <c r="W3144" s="358">
        <v>25.32855</v>
      </c>
      <c r="X3144" s="358">
        <v>24.934049999999999</v>
      </c>
      <c r="Y3144" s="358">
        <v>24.98424</v>
      </c>
      <c r="Z3144" s="358">
        <v>24.570859999999996</v>
      </c>
      <c r="AA3144" s="358">
        <v>23.899359999999998</v>
      </c>
      <c r="AB3144" s="20">
        <v>582.65637000000015</v>
      </c>
      <c r="AE3144" t="s">
        <v>38</v>
      </c>
    </row>
    <row r="3145" spans="2:31" thickTop="1" thickBot="1" x14ac:dyDescent="0.3">
      <c r="B3145" s="279">
        <v>42591</v>
      </c>
      <c r="C3145" s="128" t="s">
        <v>11</v>
      </c>
      <c r="D3145" s="358">
        <v>22.254873999999997</v>
      </c>
      <c r="E3145" s="358">
        <v>21.896919</v>
      </c>
      <c r="F3145" s="358">
        <v>21.907071999999999</v>
      </c>
      <c r="G3145" s="358">
        <v>21.515245</v>
      </c>
      <c r="H3145" s="358">
        <v>20.759830999999998</v>
      </c>
      <c r="I3145" s="358">
        <v>20.155346999999999</v>
      </c>
      <c r="J3145" s="358">
        <v>20.16977</v>
      </c>
      <c r="K3145" s="358">
        <v>20.187395000000002</v>
      </c>
      <c r="L3145" s="358">
        <v>22.461099999999998</v>
      </c>
      <c r="M3145" s="358">
        <v>23.909740000000003</v>
      </c>
      <c r="N3145" s="358">
        <v>24.6526</v>
      </c>
      <c r="O3145" s="358">
        <v>26.625250000000001</v>
      </c>
      <c r="P3145" s="358">
        <v>27.154899999999998</v>
      </c>
      <c r="Q3145" s="358">
        <v>28.526299999999999</v>
      </c>
      <c r="R3145" s="358">
        <v>29.0777</v>
      </c>
      <c r="S3145" s="358">
        <v>29.811399999999999</v>
      </c>
      <c r="T3145" s="358">
        <v>30.2807</v>
      </c>
      <c r="U3145" s="358">
        <v>29.490399999999998</v>
      </c>
      <c r="V3145" s="358">
        <v>26.084099999999999</v>
      </c>
      <c r="W3145" s="358">
        <v>24.804870000000001</v>
      </c>
      <c r="X3145" s="358">
        <v>23.951179999999997</v>
      </c>
      <c r="Y3145" s="358">
        <v>24.123280000000001</v>
      </c>
      <c r="Z3145" s="358">
        <v>23.813130000000001</v>
      </c>
      <c r="AA3145" s="358">
        <v>23.251249999999999</v>
      </c>
      <c r="AB3145" s="20">
        <v>586.86435300000005</v>
      </c>
      <c r="AE3145" t="s">
        <v>38</v>
      </c>
    </row>
    <row r="3146" spans="2:31" thickTop="1" thickBot="1" x14ac:dyDescent="0.3">
      <c r="B3146" s="279">
        <v>42592</v>
      </c>
      <c r="C3146" s="128" t="s">
        <v>12</v>
      </c>
      <c r="D3146" s="358">
        <v>22.224298000000001</v>
      </c>
      <c r="E3146" s="358">
        <v>21.725659</v>
      </c>
      <c r="F3146" s="358">
        <v>21.198518</v>
      </c>
      <c r="G3146" s="358">
        <v>21.125044000000003</v>
      </c>
      <c r="H3146" s="358">
        <v>20.876595999999999</v>
      </c>
      <c r="I3146" s="358">
        <v>20.508074999999998</v>
      </c>
      <c r="J3146" s="358">
        <v>20.794252999999998</v>
      </c>
      <c r="K3146" s="358">
        <v>21.573169999999998</v>
      </c>
      <c r="L3146" s="358">
        <v>22.515430000000002</v>
      </c>
      <c r="M3146" s="358">
        <v>23.472200000000001</v>
      </c>
      <c r="N3146" s="358">
        <v>25.132999999999999</v>
      </c>
      <c r="O3146" s="358">
        <v>26.139164999999998</v>
      </c>
      <c r="P3146" s="358">
        <v>28.057600000000001</v>
      </c>
      <c r="Q3146" s="358">
        <v>29.023895</v>
      </c>
      <c r="R3146" s="358">
        <v>28.982799999999997</v>
      </c>
      <c r="S3146" s="358">
        <v>28.644199999999998</v>
      </c>
      <c r="T3146" s="358">
        <v>29.736599999999999</v>
      </c>
      <c r="U3146" s="358">
        <v>28.430429999999998</v>
      </c>
      <c r="V3146" s="358">
        <v>27.342700000000001</v>
      </c>
      <c r="W3146" s="358">
        <v>25.563900000000004</v>
      </c>
      <c r="X3146" s="358">
        <v>24.431719999999999</v>
      </c>
      <c r="Y3146" s="358">
        <v>24.504459999999998</v>
      </c>
      <c r="Z3146" s="358">
        <v>23.980459999999997</v>
      </c>
      <c r="AA3146" s="358">
        <v>23.406989999999997</v>
      </c>
      <c r="AB3146" s="20">
        <v>589.39116299999989</v>
      </c>
      <c r="AE3146" t="s">
        <v>38</v>
      </c>
    </row>
    <row r="3147" spans="2:31" thickTop="1" thickBot="1" x14ac:dyDescent="0.3">
      <c r="B3147" s="279">
        <v>42593</v>
      </c>
      <c r="C3147" s="128" t="s">
        <v>13</v>
      </c>
      <c r="D3147" s="358">
        <v>22.546301999999997</v>
      </c>
      <c r="E3147" s="358">
        <v>21.856392999999997</v>
      </c>
      <c r="F3147" s="358">
        <v>21.783760999999998</v>
      </c>
      <c r="G3147" s="358">
        <v>21.441631999999998</v>
      </c>
      <c r="H3147" s="358">
        <v>20.599084000000001</v>
      </c>
      <c r="I3147" s="358">
        <v>20.276118</v>
      </c>
      <c r="J3147" s="358">
        <v>20.507936999999998</v>
      </c>
      <c r="K3147" s="358">
        <v>21.226775000000004</v>
      </c>
      <c r="L3147" s="358">
        <v>23.255944999999997</v>
      </c>
      <c r="M3147" s="358">
        <v>25.360299999999999</v>
      </c>
      <c r="N3147" s="358">
        <v>27.114100000000001</v>
      </c>
      <c r="O3147" s="358">
        <v>27.8843</v>
      </c>
      <c r="P3147" s="358">
        <v>28.385299999999997</v>
      </c>
      <c r="Q3147" s="358">
        <v>28.939599999999995</v>
      </c>
      <c r="R3147" s="358">
        <v>29.6004</v>
      </c>
      <c r="S3147" s="358">
        <v>29.007840000000002</v>
      </c>
      <c r="T3147" s="358">
        <v>29.296385000000001</v>
      </c>
      <c r="U3147" s="358">
        <v>29.1633</v>
      </c>
      <c r="V3147" s="358">
        <v>28.1633</v>
      </c>
      <c r="W3147" s="358">
        <v>26.180209999999999</v>
      </c>
      <c r="X3147" s="358">
        <v>25.123889999999999</v>
      </c>
      <c r="Y3147" s="358">
        <v>24.758580000000002</v>
      </c>
      <c r="Z3147" s="358">
        <v>24.256120000000003</v>
      </c>
      <c r="AA3147" s="358">
        <v>23.611599999999999</v>
      </c>
      <c r="AB3147" s="20">
        <v>600.33917199999985</v>
      </c>
      <c r="AE3147" t="s">
        <v>38</v>
      </c>
    </row>
    <row r="3148" spans="2:31" thickTop="1" thickBot="1" x14ac:dyDescent="0.3">
      <c r="B3148" s="279">
        <v>42594</v>
      </c>
      <c r="C3148" s="128" t="s">
        <v>14</v>
      </c>
      <c r="D3148" s="358">
        <v>22.110869999999998</v>
      </c>
      <c r="E3148" s="358">
        <v>21.807566000000001</v>
      </c>
      <c r="F3148" s="358">
        <v>21.554884000000001</v>
      </c>
      <c r="G3148" s="358">
        <v>21.142192000000001</v>
      </c>
      <c r="H3148" s="358">
        <v>20.049447999999998</v>
      </c>
      <c r="I3148" s="358">
        <v>19.744001000000001</v>
      </c>
      <c r="J3148" s="358">
        <v>19.552799999999998</v>
      </c>
      <c r="K3148" s="358">
        <v>20.233699999999999</v>
      </c>
      <c r="L3148" s="358">
        <v>22.5182</v>
      </c>
      <c r="M3148" s="358">
        <v>24.9146</v>
      </c>
      <c r="N3148" s="358">
        <v>26.977899999999998</v>
      </c>
      <c r="O3148" s="358">
        <v>28.298899999999996</v>
      </c>
      <c r="P3148" s="358">
        <v>29.225999999999999</v>
      </c>
      <c r="Q3148" s="358">
        <v>29.738499999999998</v>
      </c>
      <c r="R3148" s="358">
        <v>30.738500000000002</v>
      </c>
      <c r="S3148" s="358">
        <v>30.6205</v>
      </c>
      <c r="T3148" s="358">
        <v>28.895099999999999</v>
      </c>
      <c r="U3148" s="358">
        <v>29.2362</v>
      </c>
      <c r="V3148" s="358">
        <v>28.714099999999995</v>
      </c>
      <c r="W3148" s="358">
        <v>25.6038</v>
      </c>
      <c r="X3148" s="358">
        <v>24.356629999999999</v>
      </c>
      <c r="Y3148" s="358">
        <v>24.050239999999999</v>
      </c>
      <c r="Z3148" s="358">
        <v>23.713159999999998</v>
      </c>
      <c r="AA3148" s="358">
        <v>23.128779999999999</v>
      </c>
      <c r="AB3148" s="20">
        <v>596.92657099999997</v>
      </c>
      <c r="AE3148" t="s">
        <v>38</v>
      </c>
    </row>
    <row r="3149" spans="2:31" thickTop="1" thickBot="1" x14ac:dyDescent="0.3">
      <c r="B3149" s="279">
        <v>42595</v>
      </c>
      <c r="C3149" s="128" t="s">
        <v>15</v>
      </c>
      <c r="D3149" s="358">
        <v>22.938916999999996</v>
      </c>
      <c r="E3149" s="358">
        <v>22.410505000000001</v>
      </c>
      <c r="F3149" s="358">
        <v>21.677320000000002</v>
      </c>
      <c r="G3149" s="358">
        <v>21.013683</v>
      </c>
      <c r="H3149" s="358">
        <v>19.880819000000002</v>
      </c>
      <c r="I3149" s="358">
        <v>19.898564</v>
      </c>
      <c r="J3149" s="358">
        <v>19.913229999999999</v>
      </c>
      <c r="K3149" s="358">
        <v>20.835155</v>
      </c>
      <c r="L3149" s="358">
        <v>22.096899999999998</v>
      </c>
      <c r="M3149" s="358">
        <v>24.308500000000002</v>
      </c>
      <c r="N3149" s="358">
        <v>26.447199999999999</v>
      </c>
      <c r="O3149" s="358">
        <v>27.501899999999999</v>
      </c>
      <c r="P3149" s="358">
        <v>28.7682</v>
      </c>
      <c r="Q3149" s="358">
        <v>29.822899999999997</v>
      </c>
      <c r="R3149" s="358">
        <v>29.877600000000001</v>
      </c>
      <c r="S3149" s="358">
        <v>30.218699999999998</v>
      </c>
      <c r="T3149" s="358">
        <v>29.292200000000001</v>
      </c>
      <c r="U3149" s="358">
        <v>29.0259</v>
      </c>
      <c r="V3149" s="358">
        <v>28.162700000000001</v>
      </c>
      <c r="W3149" s="358">
        <v>26.255050000000001</v>
      </c>
      <c r="X3149" s="358">
        <v>24.797249999999998</v>
      </c>
      <c r="Y3149" s="358">
        <v>24.654809999999998</v>
      </c>
      <c r="Z3149" s="358">
        <v>24.154109999999999</v>
      </c>
      <c r="AA3149" s="358">
        <v>23.448970000000003</v>
      </c>
      <c r="AB3149" s="20">
        <v>597.40108299999986</v>
      </c>
      <c r="AE3149" t="s">
        <v>38</v>
      </c>
    </row>
    <row r="3150" spans="2:31" thickTop="1" thickBot="1" x14ac:dyDescent="0.3">
      <c r="B3150" s="279">
        <v>42596</v>
      </c>
      <c r="C3150" s="128" t="s">
        <v>16</v>
      </c>
      <c r="D3150" s="358">
        <v>23.224519000000001</v>
      </c>
      <c r="E3150" s="358">
        <v>22.675843</v>
      </c>
      <c r="F3150" s="358">
        <v>21.700857000000003</v>
      </c>
      <c r="G3150" s="358">
        <v>20.853218999999996</v>
      </c>
      <c r="H3150" s="358">
        <v>19.902982999999999</v>
      </c>
      <c r="I3150" s="358">
        <v>19.721541999999999</v>
      </c>
      <c r="J3150" s="358">
        <v>19.516894000000001</v>
      </c>
      <c r="K3150" s="358">
        <v>20.024235000000001</v>
      </c>
      <c r="L3150" s="358">
        <v>22.033860000000001</v>
      </c>
      <c r="M3150" s="358">
        <v>24.310675</v>
      </c>
      <c r="N3150" s="358">
        <v>26.032599999999999</v>
      </c>
      <c r="O3150" s="358">
        <v>27.331720000000004</v>
      </c>
      <c r="P3150" s="358">
        <v>28.396799999999999</v>
      </c>
      <c r="Q3150" s="358">
        <v>29.225999999999999</v>
      </c>
      <c r="R3150" s="358">
        <v>29.4175</v>
      </c>
      <c r="S3150" s="358">
        <v>29.713499999999996</v>
      </c>
      <c r="T3150" s="358">
        <v>28.1189</v>
      </c>
      <c r="U3150" s="358">
        <v>26.648900000000001</v>
      </c>
      <c r="V3150" s="358">
        <v>25.841000000000001</v>
      </c>
      <c r="W3150" s="358">
        <v>24.563200000000002</v>
      </c>
      <c r="X3150" s="358">
        <v>23.558949999999999</v>
      </c>
      <c r="Y3150" s="358">
        <v>23.598569999999999</v>
      </c>
      <c r="Z3150" s="358">
        <v>23.176079999999999</v>
      </c>
      <c r="AA3150" s="358">
        <v>22.528660000000002</v>
      </c>
      <c r="AB3150" s="20">
        <v>582.11700700000006</v>
      </c>
      <c r="AE3150" t="s">
        <v>38</v>
      </c>
    </row>
    <row r="3151" spans="2:31" thickTop="1" thickBot="1" x14ac:dyDescent="0.3">
      <c r="B3151" s="279">
        <v>42597</v>
      </c>
      <c r="C3151" s="128" t="s">
        <v>17</v>
      </c>
      <c r="D3151" s="358">
        <v>21.444921000000001</v>
      </c>
      <c r="E3151" s="358">
        <v>21.198793000000002</v>
      </c>
      <c r="F3151" s="358">
        <v>20.883887999999999</v>
      </c>
      <c r="G3151" s="358">
        <v>20.341684999999998</v>
      </c>
      <c r="H3151" s="358">
        <v>19.338844999999999</v>
      </c>
      <c r="I3151" s="358">
        <v>19.075675</v>
      </c>
      <c r="J3151" s="358">
        <v>19.475000000000001</v>
      </c>
      <c r="K3151" s="358">
        <v>19.7212</v>
      </c>
      <c r="L3151" s="358">
        <v>21.41366</v>
      </c>
      <c r="M3151" s="358">
        <v>23.2532</v>
      </c>
      <c r="N3151" s="358">
        <v>25.379800000000003</v>
      </c>
      <c r="O3151" s="358">
        <v>26.8491</v>
      </c>
      <c r="P3151" s="358">
        <v>27.776199999999999</v>
      </c>
      <c r="Q3151" s="358">
        <v>28.382300000000001</v>
      </c>
      <c r="R3151" s="358">
        <v>28.170700000000004</v>
      </c>
      <c r="S3151" s="358">
        <v>27.713500000000003</v>
      </c>
      <c r="T3151" s="358">
        <v>28.162700000000001</v>
      </c>
      <c r="U3151" s="358">
        <v>27.236199999999997</v>
      </c>
      <c r="V3151" s="358">
        <v>25.648899999999998</v>
      </c>
      <c r="W3151" s="358">
        <v>24.47223</v>
      </c>
      <c r="X3151" s="358">
        <v>23.605809999999998</v>
      </c>
      <c r="Y3151" s="358">
        <v>23.748200000000001</v>
      </c>
      <c r="Z3151" s="358">
        <v>23.447350000000004</v>
      </c>
      <c r="AA3151" s="358">
        <v>22.912700000000001</v>
      </c>
      <c r="AB3151" s="20">
        <v>569.65255700000012</v>
      </c>
      <c r="AE3151" t="s">
        <v>38</v>
      </c>
    </row>
    <row r="3152" spans="2:31" thickTop="1" thickBot="1" x14ac:dyDescent="0.3">
      <c r="B3152" s="279">
        <v>42598</v>
      </c>
      <c r="C3152" s="128" t="s">
        <v>11</v>
      </c>
      <c r="D3152" s="358">
        <v>21.295000000000002</v>
      </c>
      <c r="E3152" s="358">
        <v>20.760888000000001</v>
      </c>
      <c r="F3152" s="358">
        <v>20.559172</v>
      </c>
      <c r="G3152" s="358">
        <v>20.221810000000001</v>
      </c>
      <c r="H3152" s="358">
        <v>19.494399000000001</v>
      </c>
      <c r="I3152" s="358">
        <v>19.504476</v>
      </c>
      <c r="J3152" s="358">
        <v>19.658229999999996</v>
      </c>
      <c r="K3152" s="358">
        <v>19.447554</v>
      </c>
      <c r="L3152" s="358">
        <v>21.201805</v>
      </c>
      <c r="M3152" s="358">
        <v>22.586500000000001</v>
      </c>
      <c r="N3152" s="358">
        <v>23.753</v>
      </c>
      <c r="O3152" s="358">
        <v>24.964599999999997</v>
      </c>
      <c r="P3152" s="358">
        <v>25.740279999999998</v>
      </c>
      <c r="Q3152" s="358">
        <v>26.216829999999998</v>
      </c>
      <c r="R3152" s="358">
        <v>25.504999999999999</v>
      </c>
      <c r="S3152" s="358">
        <v>23.9437</v>
      </c>
      <c r="T3152" s="358">
        <v>24.025800000000004</v>
      </c>
      <c r="U3152" s="358">
        <v>23.709099999999999</v>
      </c>
      <c r="V3152" s="358">
        <v>23.369299999999999</v>
      </c>
      <c r="W3152" s="358">
        <v>22.74906</v>
      </c>
      <c r="X3152" s="358">
        <v>22.2455</v>
      </c>
      <c r="Y3152" s="358">
        <v>21.881130000000002</v>
      </c>
      <c r="Z3152" s="358">
        <v>21.844290000000001</v>
      </c>
      <c r="AA3152" s="358">
        <v>21.653410000000001</v>
      </c>
      <c r="AB3152" s="20">
        <v>536.33083399999998</v>
      </c>
      <c r="AE3152" t="s">
        <v>38</v>
      </c>
    </row>
    <row r="3153" spans="2:31" thickTop="1" thickBot="1" x14ac:dyDescent="0.3">
      <c r="B3153" s="279">
        <v>42599</v>
      </c>
      <c r="C3153" s="128" t="s">
        <v>12</v>
      </c>
      <c r="D3153" s="358">
        <v>21.741565999999999</v>
      </c>
      <c r="E3153" s="358">
        <v>21.533048999999998</v>
      </c>
      <c r="F3153" s="358">
        <v>21.210141</v>
      </c>
      <c r="G3153" s="358">
        <v>20.814354000000002</v>
      </c>
      <c r="H3153" s="358">
        <v>20.328354000000001</v>
      </c>
      <c r="I3153" s="358">
        <v>20.396726000000001</v>
      </c>
      <c r="J3153" s="358">
        <v>20.757467999999999</v>
      </c>
      <c r="K3153" s="358">
        <v>20.633610000000001</v>
      </c>
      <c r="L3153" s="358">
        <v>21.565199999999997</v>
      </c>
      <c r="M3153" s="358">
        <v>22.014399999999998</v>
      </c>
      <c r="N3153" s="358">
        <v>23.255699999999997</v>
      </c>
      <c r="O3153" s="358">
        <v>24.318999999999999</v>
      </c>
      <c r="P3153" s="358">
        <v>25.146299999999997</v>
      </c>
      <c r="Q3153" s="358">
        <v>26.13261</v>
      </c>
      <c r="R3153" s="358">
        <v>26.8551</v>
      </c>
      <c r="S3153" s="358">
        <v>26.927999999999997</v>
      </c>
      <c r="T3153" s="358">
        <v>26.513999999999999</v>
      </c>
      <c r="U3153" s="358">
        <v>26.0015</v>
      </c>
      <c r="V3153" s="358">
        <v>25.798499999999997</v>
      </c>
      <c r="W3153" s="358">
        <v>24.008110000000002</v>
      </c>
      <c r="X3153" s="358">
        <v>23.310649999999999</v>
      </c>
      <c r="Y3153" s="358">
        <v>23.249469999999999</v>
      </c>
      <c r="Z3153" s="358">
        <v>23.015599999999999</v>
      </c>
      <c r="AA3153" s="358">
        <v>22.483000000000001</v>
      </c>
      <c r="AB3153" s="20">
        <v>558.01240799999994</v>
      </c>
      <c r="AE3153" t="s">
        <v>38</v>
      </c>
    </row>
    <row r="3154" spans="2:31" thickTop="1" thickBot="1" x14ac:dyDescent="0.3">
      <c r="B3154" s="279">
        <v>42600</v>
      </c>
      <c r="C3154" s="128" t="s">
        <v>13</v>
      </c>
      <c r="D3154" s="358">
        <v>21.294421999999997</v>
      </c>
      <c r="E3154" s="358">
        <v>20.937888000000001</v>
      </c>
      <c r="F3154" s="358">
        <v>20.636679999999998</v>
      </c>
      <c r="G3154" s="358">
        <v>20.296545999999999</v>
      </c>
      <c r="H3154" s="358">
        <v>19.977443000000001</v>
      </c>
      <c r="I3154" s="358">
        <v>19.917438000000001</v>
      </c>
      <c r="J3154" s="358">
        <v>20.59901</v>
      </c>
      <c r="K3154" s="358">
        <v>20.290300000000002</v>
      </c>
      <c r="L3154" s="358">
        <v>21.862284000000002</v>
      </c>
      <c r="M3154" s="358">
        <v>24.122427999999999</v>
      </c>
      <c r="N3154" s="358">
        <v>25.670631999999998</v>
      </c>
      <c r="O3154" s="358">
        <v>26.510086000000001</v>
      </c>
      <c r="P3154" s="358">
        <v>27.576699999999999</v>
      </c>
      <c r="Q3154" s="358">
        <v>28.341085</v>
      </c>
      <c r="R3154" s="358">
        <v>28.522599999999997</v>
      </c>
      <c r="S3154" s="358">
        <v>28.192999999999998</v>
      </c>
      <c r="T3154" s="358">
        <v>28.404599999999999</v>
      </c>
      <c r="U3154" s="358">
        <v>26.872</v>
      </c>
      <c r="V3154" s="358">
        <v>26.064799999999998</v>
      </c>
      <c r="W3154" s="358">
        <v>24.915200000000002</v>
      </c>
      <c r="X3154" s="358">
        <v>23.802620000000005</v>
      </c>
      <c r="Y3154" s="358">
        <v>24.555530000000001</v>
      </c>
      <c r="Z3154" s="358">
        <v>24.02214</v>
      </c>
      <c r="AA3154" s="358">
        <v>23.167229999999996</v>
      </c>
      <c r="AB3154" s="20">
        <v>576.55266200000017</v>
      </c>
      <c r="AE3154" t="s">
        <v>38</v>
      </c>
    </row>
    <row r="3155" spans="2:31" thickTop="1" thickBot="1" x14ac:dyDescent="0.3">
      <c r="B3155" s="279">
        <v>42601</v>
      </c>
      <c r="C3155" s="128" t="s">
        <v>14</v>
      </c>
      <c r="D3155" s="358">
        <v>22.526040000000002</v>
      </c>
      <c r="E3155" s="358">
        <v>22.04363</v>
      </c>
      <c r="F3155" s="358">
        <v>21.668340000000001</v>
      </c>
      <c r="G3155" s="358">
        <v>21.272609999999997</v>
      </c>
      <c r="H3155" s="358">
        <v>21.00958</v>
      </c>
      <c r="I3155" s="358">
        <v>21.01502</v>
      </c>
      <c r="J3155" s="358">
        <v>21.07245</v>
      </c>
      <c r="K3155" s="358">
        <v>20.865299999999998</v>
      </c>
      <c r="L3155" s="358">
        <v>22.134869999999999</v>
      </c>
      <c r="M3155" s="358">
        <v>23.869630000000001</v>
      </c>
      <c r="N3155" s="358">
        <v>25.392879999999998</v>
      </c>
      <c r="O3155" s="358">
        <v>26.79203</v>
      </c>
      <c r="P3155" s="358">
        <v>28.444970000000001</v>
      </c>
      <c r="Q3155" s="358">
        <v>29.014299999999999</v>
      </c>
      <c r="R3155" s="358">
        <v>29.246189999999999</v>
      </c>
      <c r="S3155" s="358">
        <v>28.876019999999997</v>
      </c>
      <c r="T3155" s="358">
        <v>28.558219999999999</v>
      </c>
      <c r="U3155" s="358">
        <v>27.977369999999997</v>
      </c>
      <c r="V3155" s="358">
        <v>26.119660000000003</v>
      </c>
      <c r="W3155" s="358">
        <v>25.087199999999999</v>
      </c>
      <c r="X3155" s="358">
        <v>24.253120000000003</v>
      </c>
      <c r="Y3155" s="358">
        <v>22.801469999999998</v>
      </c>
      <c r="Z3155" s="358">
        <v>22.644830000000002</v>
      </c>
      <c r="AA3155" s="358">
        <v>22.454619999999998</v>
      </c>
      <c r="AB3155" s="20">
        <v>585.1403499999999</v>
      </c>
      <c r="AE3155" s="187" t="s">
        <v>39</v>
      </c>
    </row>
    <row r="3156" spans="2:31" thickTop="1" thickBot="1" x14ac:dyDescent="0.3">
      <c r="B3156" s="279">
        <v>42602</v>
      </c>
      <c r="C3156" s="128" t="s">
        <v>15</v>
      </c>
      <c r="D3156" s="358">
        <v>22.140650000000001</v>
      </c>
      <c r="E3156" s="358">
        <v>22.160510000000002</v>
      </c>
      <c r="F3156" s="358">
        <v>21.99654</v>
      </c>
      <c r="G3156" s="358">
        <v>21.50919</v>
      </c>
      <c r="H3156" s="358">
        <v>21.46218</v>
      </c>
      <c r="I3156" s="358">
        <v>21.545099999999998</v>
      </c>
      <c r="J3156" s="358">
        <v>21.281680000000001</v>
      </c>
      <c r="K3156" s="358">
        <v>21.395420000000001</v>
      </c>
      <c r="L3156" s="358">
        <v>22.193760000000001</v>
      </c>
      <c r="M3156" s="358">
        <v>23.428719999999998</v>
      </c>
      <c r="N3156" s="358">
        <v>25.499099999999999</v>
      </c>
      <c r="O3156" s="358">
        <v>26.767849999999999</v>
      </c>
      <c r="P3156" s="358">
        <v>27.540440000000004</v>
      </c>
      <c r="Q3156" s="358">
        <v>28.133609999999997</v>
      </c>
      <c r="R3156" s="358">
        <v>27.554740000000002</v>
      </c>
      <c r="S3156" s="358">
        <v>28.333940000000002</v>
      </c>
      <c r="T3156" s="358">
        <v>28.106200000000001</v>
      </c>
      <c r="U3156" s="358">
        <v>27.759320000000002</v>
      </c>
      <c r="V3156" s="358">
        <v>26.621179999999999</v>
      </c>
      <c r="W3156" s="358">
        <v>25.801069999999999</v>
      </c>
      <c r="X3156" s="358">
        <v>24.74774</v>
      </c>
      <c r="Y3156" s="358">
        <v>24.527740000000001</v>
      </c>
      <c r="Z3156" s="358">
        <v>23.756299999999996</v>
      </c>
      <c r="AA3156" s="358">
        <v>23.554800000000004</v>
      </c>
      <c r="AB3156" s="20">
        <v>587.81777999999986</v>
      </c>
      <c r="AE3156" s="187" t="s">
        <v>39</v>
      </c>
    </row>
    <row r="3157" spans="2:31" thickTop="1" thickBot="1" x14ac:dyDescent="0.3">
      <c r="B3157" s="279">
        <v>42603</v>
      </c>
      <c r="C3157" s="128" t="s">
        <v>16</v>
      </c>
      <c r="D3157" s="358">
        <v>22.798419999999997</v>
      </c>
      <c r="E3157" s="358">
        <v>22.641479999999998</v>
      </c>
      <c r="F3157" s="358">
        <v>22.116230000000002</v>
      </c>
      <c r="G3157" s="358">
        <v>21.824849999999998</v>
      </c>
      <c r="H3157" s="358">
        <v>21.449370000000002</v>
      </c>
      <c r="I3157" s="358">
        <v>21.40804</v>
      </c>
      <c r="J3157" s="358">
        <v>21.00835</v>
      </c>
      <c r="K3157" s="358">
        <v>21.419170000000001</v>
      </c>
      <c r="L3157" s="358">
        <v>22.500329999999998</v>
      </c>
      <c r="M3157" s="358">
        <v>24.821249999999999</v>
      </c>
      <c r="N3157" s="358">
        <v>26.564489999999999</v>
      </c>
      <c r="O3157" s="358">
        <v>27.459950000000003</v>
      </c>
      <c r="P3157" s="358">
        <v>27.997769999999999</v>
      </c>
      <c r="Q3157" s="358">
        <v>28.899509999999999</v>
      </c>
      <c r="R3157" s="358">
        <v>29.383230000000001</v>
      </c>
      <c r="S3157" s="358">
        <v>29.438399999999998</v>
      </c>
      <c r="T3157" s="358">
        <v>28.923169999999999</v>
      </c>
      <c r="U3157" s="358">
        <v>28.367959999999997</v>
      </c>
      <c r="V3157" s="358">
        <v>27.991079999999997</v>
      </c>
      <c r="W3157" s="358">
        <v>26.800929999999997</v>
      </c>
      <c r="X3157" s="358">
        <v>25.776249999999997</v>
      </c>
      <c r="Y3157" s="358">
        <v>24.435870000000001</v>
      </c>
      <c r="Z3157" s="358">
        <v>24.131489999999999</v>
      </c>
      <c r="AA3157" s="358">
        <v>23.533859999999997</v>
      </c>
      <c r="AB3157" s="20">
        <v>601.69145000000003</v>
      </c>
      <c r="AE3157" s="187" t="s">
        <v>39</v>
      </c>
    </row>
    <row r="3158" spans="2:31" thickTop="1" thickBot="1" x14ac:dyDescent="0.3">
      <c r="B3158" s="279">
        <v>42604</v>
      </c>
      <c r="C3158" s="128" t="s">
        <v>17</v>
      </c>
      <c r="D3158" s="358">
        <v>23.308689999999999</v>
      </c>
      <c r="E3158" s="358">
        <v>22.73949</v>
      </c>
      <c r="F3158" s="358">
        <v>22.364049999999999</v>
      </c>
      <c r="G3158" s="358">
        <v>21.640660000000004</v>
      </c>
      <c r="H3158" s="358">
        <v>21.579639999999998</v>
      </c>
      <c r="I3158" s="358">
        <v>21.242820000000002</v>
      </c>
      <c r="J3158" s="358">
        <v>20.401859999999999</v>
      </c>
      <c r="K3158" s="358">
        <v>20.754429999999999</v>
      </c>
      <c r="L3158" s="358">
        <v>21.6723</v>
      </c>
      <c r="M3158" s="358">
        <v>22.62631</v>
      </c>
      <c r="N3158" s="358">
        <v>22.948320000000002</v>
      </c>
      <c r="O3158" s="358">
        <v>23.04983</v>
      </c>
      <c r="P3158" s="358">
        <v>23.437920000000002</v>
      </c>
      <c r="Q3158" s="358">
        <v>24.537480000000002</v>
      </c>
      <c r="R3158" s="358">
        <v>25.401269999999997</v>
      </c>
      <c r="S3158" s="358">
        <v>25.923859999999998</v>
      </c>
      <c r="T3158" s="358">
        <v>26.969840000000001</v>
      </c>
      <c r="U3158" s="358">
        <v>26.684840000000001</v>
      </c>
      <c r="V3158" s="358">
        <v>26.440959999999997</v>
      </c>
      <c r="W3158" s="358">
        <v>24.962759999999996</v>
      </c>
      <c r="X3158" s="358">
        <v>24.019390000000001</v>
      </c>
      <c r="Y3158" s="358">
        <v>23.31926</v>
      </c>
      <c r="Z3158" s="358">
        <v>23.047029999999999</v>
      </c>
      <c r="AA3158" s="358">
        <v>22.649259999999998</v>
      </c>
      <c r="AB3158" s="20">
        <v>561.72226999999998</v>
      </c>
      <c r="AE3158" s="187" t="s">
        <v>39</v>
      </c>
    </row>
    <row r="3159" spans="2:31" thickTop="1" thickBot="1" x14ac:dyDescent="0.3">
      <c r="B3159" s="279">
        <v>42605</v>
      </c>
      <c r="C3159" s="128" t="s">
        <v>11</v>
      </c>
      <c r="D3159" s="358">
        <v>22.439959999999999</v>
      </c>
      <c r="E3159" s="358">
        <v>22.415799999999997</v>
      </c>
      <c r="F3159" s="358">
        <v>21.908909999999999</v>
      </c>
      <c r="G3159" s="358">
        <v>21.593170000000001</v>
      </c>
      <c r="H3159" s="358">
        <v>20.780520000000003</v>
      </c>
      <c r="I3159" s="358">
        <v>20.38015</v>
      </c>
      <c r="J3159" s="358">
        <v>20.324179999999998</v>
      </c>
      <c r="K3159" s="358">
        <v>20.489699999999999</v>
      </c>
      <c r="L3159" s="358">
        <v>21.8064</v>
      </c>
      <c r="M3159" s="358">
        <v>22.18263</v>
      </c>
      <c r="N3159" s="358">
        <v>23.457659999999997</v>
      </c>
      <c r="O3159" s="358">
        <v>24.605229999999999</v>
      </c>
      <c r="P3159" s="358">
        <v>24.541420000000002</v>
      </c>
      <c r="Q3159" s="358">
        <v>24.82347</v>
      </c>
      <c r="R3159" s="358">
        <v>25.377369999999999</v>
      </c>
      <c r="S3159" s="358">
        <v>25.398109999999999</v>
      </c>
      <c r="T3159" s="358">
        <v>25.508240000000001</v>
      </c>
      <c r="U3159" s="358">
        <v>31.139859999999999</v>
      </c>
      <c r="V3159" s="358">
        <v>24.559460000000001</v>
      </c>
      <c r="W3159" s="358">
        <v>24.130289999999999</v>
      </c>
      <c r="X3159" s="358">
        <v>23.448340000000002</v>
      </c>
      <c r="Y3159" s="358">
        <v>22.93674</v>
      </c>
      <c r="Z3159" s="358">
        <v>22.50084</v>
      </c>
      <c r="AA3159" s="358">
        <v>22.504449999999999</v>
      </c>
      <c r="AB3159" s="20">
        <v>559.25289999999995</v>
      </c>
      <c r="AE3159" s="187" t="s">
        <v>39</v>
      </c>
    </row>
    <row r="3160" spans="2:31" thickTop="1" thickBot="1" x14ac:dyDescent="0.3">
      <c r="B3160" s="279">
        <v>42606</v>
      </c>
      <c r="C3160" s="128" t="s">
        <v>12</v>
      </c>
      <c r="D3160" s="358">
        <v>22.082049999999999</v>
      </c>
      <c r="E3160" s="358">
        <v>21.897190000000002</v>
      </c>
      <c r="F3160" s="358">
        <v>21.276820000000001</v>
      </c>
      <c r="G3160" s="358">
        <v>21.35671</v>
      </c>
      <c r="H3160" s="358">
        <v>21.279530000000001</v>
      </c>
      <c r="I3160" s="358">
        <v>21.183969999999999</v>
      </c>
      <c r="J3160" s="358">
        <v>20.998829999999998</v>
      </c>
      <c r="K3160" s="358">
        <v>20.87445</v>
      </c>
      <c r="L3160" s="358">
        <v>21.462</v>
      </c>
      <c r="M3160" s="358">
        <v>22.454329999999999</v>
      </c>
      <c r="N3160" s="358">
        <v>23.610569999999999</v>
      </c>
      <c r="O3160" s="358">
        <v>25.532880000000002</v>
      </c>
      <c r="P3160" s="358">
        <v>26.962769999999999</v>
      </c>
      <c r="Q3160" s="358">
        <v>28.231569999999998</v>
      </c>
      <c r="R3160" s="358">
        <v>28.983349999999998</v>
      </c>
      <c r="S3160" s="358">
        <v>28.230509999999999</v>
      </c>
      <c r="T3160" s="358">
        <v>27.185049999999997</v>
      </c>
      <c r="U3160" s="358">
        <v>26.78032</v>
      </c>
      <c r="V3160" s="358">
        <v>25.826499999999999</v>
      </c>
      <c r="W3160" s="358">
        <v>24.924330000000001</v>
      </c>
      <c r="X3160" s="358">
        <v>24.19172</v>
      </c>
      <c r="Y3160" s="358">
        <v>23.778449999999999</v>
      </c>
      <c r="Z3160" s="358">
        <v>23.245059999999999</v>
      </c>
      <c r="AA3160" s="358">
        <v>22.35566</v>
      </c>
      <c r="AB3160" s="20">
        <v>574.70461999999975</v>
      </c>
      <c r="AE3160" t="s">
        <v>39</v>
      </c>
    </row>
    <row r="3161" spans="2:31" thickTop="1" thickBot="1" x14ac:dyDescent="0.3">
      <c r="B3161" s="279">
        <v>42607</v>
      </c>
      <c r="C3161" s="128" t="s">
        <v>13</v>
      </c>
      <c r="D3161" s="358">
        <v>21.798280000000002</v>
      </c>
      <c r="E3161" s="358">
        <v>21.747339999999998</v>
      </c>
      <c r="F3161" s="358">
        <v>20.816629999999996</v>
      </c>
      <c r="G3161" s="358">
        <v>20.634929999999997</v>
      </c>
      <c r="H3161" s="358">
        <v>20.55734</v>
      </c>
      <c r="I3161" s="358">
        <v>20.473820000000003</v>
      </c>
      <c r="J3161" s="358">
        <v>20.066589999999998</v>
      </c>
      <c r="K3161" s="358">
        <v>20.870550000000001</v>
      </c>
      <c r="L3161" s="358">
        <v>22.37482</v>
      </c>
      <c r="M3161" s="358">
        <v>24.7774</v>
      </c>
      <c r="N3161" s="358">
        <v>26.055489999999999</v>
      </c>
      <c r="O3161" s="358">
        <v>27.047430000000002</v>
      </c>
      <c r="P3161" s="358">
        <v>28.385270000000002</v>
      </c>
      <c r="Q3161" s="358">
        <v>28.968159999999997</v>
      </c>
      <c r="R3161" s="358">
        <v>28.97241</v>
      </c>
      <c r="S3161" s="358">
        <v>28.834209999999999</v>
      </c>
      <c r="T3161" s="358">
        <v>27.9268</v>
      </c>
      <c r="U3161" s="358">
        <v>27.259439999999998</v>
      </c>
      <c r="V3161" s="358">
        <v>26.411929999999998</v>
      </c>
      <c r="W3161" s="358">
        <v>25.292360000000002</v>
      </c>
      <c r="X3161" s="358">
        <v>24.636499999999998</v>
      </c>
      <c r="Y3161" s="358">
        <v>24.23931</v>
      </c>
      <c r="Z3161" s="358">
        <v>23.858089999999997</v>
      </c>
      <c r="AA3161" s="358">
        <v>23.577580000000001</v>
      </c>
      <c r="AB3161" s="20">
        <v>585.58267999999998</v>
      </c>
      <c r="AE3161" t="s">
        <v>39</v>
      </c>
    </row>
    <row r="3162" spans="2:31" thickTop="1" thickBot="1" x14ac:dyDescent="0.3">
      <c r="B3162" s="279">
        <v>42608</v>
      </c>
      <c r="C3162" s="128" t="s">
        <v>14</v>
      </c>
      <c r="D3162" s="358">
        <v>23.256259999999997</v>
      </c>
      <c r="E3162" s="358">
        <v>22.849720000000001</v>
      </c>
      <c r="F3162" s="358">
        <v>22.622600000000002</v>
      </c>
      <c r="G3162" s="358">
        <v>21.956999999999997</v>
      </c>
      <c r="H3162" s="358">
        <v>21.584700000000002</v>
      </c>
      <c r="I3162" s="358">
        <v>21.59517</v>
      </c>
      <c r="J3162" s="358">
        <v>20.732849999999999</v>
      </c>
      <c r="K3162" s="358">
        <v>21.04486</v>
      </c>
      <c r="L3162" s="358">
        <v>22.440860000000001</v>
      </c>
      <c r="M3162" s="358">
        <v>25.219839999999998</v>
      </c>
      <c r="N3162" s="358">
        <v>26.67915</v>
      </c>
      <c r="O3162" s="358">
        <v>27.828319999999998</v>
      </c>
      <c r="P3162" s="358">
        <v>28.543369999999999</v>
      </c>
      <c r="Q3162" s="358">
        <v>29.117979999999996</v>
      </c>
      <c r="R3162" s="358">
        <v>29.600280000000001</v>
      </c>
      <c r="S3162" s="358">
        <v>28.407309999999999</v>
      </c>
      <c r="T3162" s="358">
        <v>28.115449999999999</v>
      </c>
      <c r="U3162" s="358">
        <v>27.620339999999999</v>
      </c>
      <c r="V3162" s="358">
        <v>24.523119999999999</v>
      </c>
      <c r="W3162" s="358">
        <v>24.291619999999998</v>
      </c>
      <c r="X3162" s="358">
        <v>24.017519999999998</v>
      </c>
      <c r="Y3162" s="358">
        <v>23.855010000000004</v>
      </c>
      <c r="Z3162" s="358">
        <v>23.839209999999998</v>
      </c>
      <c r="AA3162" s="358">
        <v>23.347670000000001</v>
      </c>
      <c r="AB3162" s="20">
        <v>593.09020999999996</v>
      </c>
      <c r="AE3162" t="s">
        <v>39</v>
      </c>
    </row>
    <row r="3163" spans="2:31" thickTop="1" thickBot="1" x14ac:dyDescent="0.3">
      <c r="B3163" s="279">
        <v>42609</v>
      </c>
      <c r="C3163" s="128" t="s">
        <v>15</v>
      </c>
      <c r="D3163" s="358">
        <v>22.834049999999998</v>
      </c>
      <c r="E3163" s="358">
        <v>22.767250000000001</v>
      </c>
      <c r="F3163" s="358">
        <v>22.352559999999997</v>
      </c>
      <c r="G3163" s="358">
        <v>21.41347</v>
      </c>
      <c r="H3163" s="358">
        <v>21.445</v>
      </c>
      <c r="I3163" s="358">
        <v>21.195899999999998</v>
      </c>
      <c r="J3163" s="358">
        <v>21.187540000000002</v>
      </c>
      <c r="K3163" s="358">
        <v>20.729389999999999</v>
      </c>
      <c r="L3163" s="358">
        <v>22.435009999999998</v>
      </c>
      <c r="M3163" s="358">
        <v>24.654980000000002</v>
      </c>
      <c r="N3163" s="358">
        <v>26.134839999999997</v>
      </c>
      <c r="O3163" s="358">
        <v>27.775809999999996</v>
      </c>
      <c r="P3163" s="358">
        <v>29.098469999999999</v>
      </c>
      <c r="Q3163" s="358">
        <v>29.570589999999999</v>
      </c>
      <c r="R3163" s="358">
        <v>29.809910000000002</v>
      </c>
      <c r="S3163" s="358">
        <v>28.961600000000001</v>
      </c>
      <c r="T3163" s="358">
        <v>29.093980000000002</v>
      </c>
      <c r="U3163" s="358">
        <v>28.510079999999999</v>
      </c>
      <c r="V3163" s="358">
        <v>27.897360000000003</v>
      </c>
      <c r="W3163" s="358">
        <v>26.379369999999998</v>
      </c>
      <c r="X3163" s="358">
        <v>25.171890000000001</v>
      </c>
      <c r="Y3163" s="358">
        <v>24.778580000000002</v>
      </c>
      <c r="Z3163" s="358">
        <v>24.775970000000001</v>
      </c>
      <c r="AA3163" s="358">
        <v>23.838080000000001</v>
      </c>
      <c r="AB3163" s="20">
        <v>602.81168000000002</v>
      </c>
      <c r="AE3163" t="s">
        <v>39</v>
      </c>
    </row>
    <row r="3164" spans="2:31" thickTop="1" thickBot="1" x14ac:dyDescent="0.3">
      <c r="B3164" s="279">
        <v>42610</v>
      </c>
      <c r="C3164" s="128" t="s">
        <v>16</v>
      </c>
      <c r="D3164" s="358">
        <v>23.602089999999997</v>
      </c>
      <c r="E3164" s="358">
        <v>23.05395</v>
      </c>
      <c r="F3164" s="358">
        <v>22.520429999999998</v>
      </c>
      <c r="G3164" s="358">
        <v>22.142709999999997</v>
      </c>
      <c r="H3164" s="358">
        <v>22.128160000000001</v>
      </c>
      <c r="I3164" s="358">
        <v>21.642049999999998</v>
      </c>
      <c r="J3164" s="358">
        <v>21.194050000000001</v>
      </c>
      <c r="K3164" s="358">
        <v>21.253950000000003</v>
      </c>
      <c r="L3164" s="358">
        <v>23.171169999999996</v>
      </c>
      <c r="M3164" s="358">
        <v>24.571909999999999</v>
      </c>
      <c r="N3164" s="358">
        <v>26.597929999999998</v>
      </c>
      <c r="O3164" s="358">
        <v>27.431710000000002</v>
      </c>
      <c r="P3164" s="358">
        <v>28.742399999999996</v>
      </c>
      <c r="Q3164" s="358">
        <v>29.599019999999999</v>
      </c>
      <c r="R3164" s="358">
        <v>28.91216</v>
      </c>
      <c r="S3164" s="358">
        <v>28.612340000000003</v>
      </c>
      <c r="T3164" s="358">
        <v>28.308489999999999</v>
      </c>
      <c r="U3164" s="358">
        <v>27.963739999999998</v>
      </c>
      <c r="V3164" s="358">
        <v>26.818210000000001</v>
      </c>
      <c r="W3164" s="358">
        <v>25.477920000000001</v>
      </c>
      <c r="X3164" s="358">
        <v>24.759450000000001</v>
      </c>
      <c r="Y3164" s="358">
        <v>24.477460000000001</v>
      </c>
      <c r="Z3164" s="358">
        <v>24.517629999999997</v>
      </c>
      <c r="AA3164" s="358">
        <v>24.02619</v>
      </c>
      <c r="AB3164" s="20">
        <v>601.52512000000002</v>
      </c>
      <c r="AE3164" t="s">
        <v>39</v>
      </c>
    </row>
    <row r="3165" spans="2:31" thickTop="1" thickBot="1" x14ac:dyDescent="0.3">
      <c r="B3165" s="279">
        <v>42611</v>
      </c>
      <c r="C3165" s="128" t="s">
        <v>17</v>
      </c>
      <c r="D3165" s="358">
        <v>23.521039999999999</v>
      </c>
      <c r="E3165" s="358">
        <v>23.158130000000003</v>
      </c>
      <c r="F3165" s="358">
        <v>22.522560000000002</v>
      </c>
      <c r="G3165" s="358">
        <v>22.168029999999998</v>
      </c>
      <c r="H3165" s="358">
        <v>22.120660000000001</v>
      </c>
      <c r="I3165" s="358">
        <v>21.908069999999999</v>
      </c>
      <c r="J3165" s="358">
        <v>21.70393</v>
      </c>
      <c r="K3165" s="358">
        <v>21.955069999999999</v>
      </c>
      <c r="L3165" s="358">
        <v>23.486430000000002</v>
      </c>
      <c r="M3165" s="358">
        <v>25.41394</v>
      </c>
      <c r="N3165" s="358">
        <v>27.155070000000002</v>
      </c>
      <c r="O3165" s="358">
        <v>28.188949999999998</v>
      </c>
      <c r="P3165" s="358">
        <v>29.02253</v>
      </c>
      <c r="Q3165" s="358">
        <v>29.150549999999999</v>
      </c>
      <c r="R3165" s="358">
        <v>28.687279999999998</v>
      </c>
      <c r="S3165" s="358">
        <v>28.34864</v>
      </c>
      <c r="T3165" s="358">
        <v>28.496769999999998</v>
      </c>
      <c r="U3165" s="358">
        <v>27.401400000000002</v>
      </c>
      <c r="V3165" s="358">
        <v>26.021690000000003</v>
      </c>
      <c r="W3165" s="358">
        <v>25.093999999999998</v>
      </c>
      <c r="X3165" s="358">
        <v>24.856569999999998</v>
      </c>
      <c r="Y3165" s="358">
        <v>24.171660000000003</v>
      </c>
      <c r="Z3165" s="358">
        <v>23.725249999999999</v>
      </c>
      <c r="AA3165" s="358">
        <v>22.986319999999999</v>
      </c>
      <c r="AB3165" s="20">
        <v>601.2645399999999</v>
      </c>
      <c r="AE3165" t="s">
        <v>39</v>
      </c>
    </row>
    <row r="3166" spans="2:31" thickTop="1" thickBot="1" x14ac:dyDescent="0.3">
      <c r="B3166" s="279">
        <v>42612</v>
      </c>
      <c r="C3166" s="128" t="s">
        <v>11</v>
      </c>
      <c r="D3166" s="358">
        <v>23.109019999999997</v>
      </c>
      <c r="E3166" s="358">
        <v>22.668089999999999</v>
      </c>
      <c r="F3166" s="358">
        <v>22.004620000000003</v>
      </c>
      <c r="G3166" s="358">
        <v>21.610329999999998</v>
      </c>
      <c r="H3166" s="358">
        <v>21.347449999999998</v>
      </c>
      <c r="I3166" s="358">
        <v>21.151409999999998</v>
      </c>
      <c r="J3166" s="358">
        <v>20.81758</v>
      </c>
      <c r="K3166" s="358">
        <v>21.288510000000002</v>
      </c>
      <c r="L3166" s="358">
        <v>22.906699999999997</v>
      </c>
      <c r="M3166" s="358">
        <v>25.144009999999998</v>
      </c>
      <c r="N3166" s="358">
        <v>26.337840000000003</v>
      </c>
      <c r="O3166" s="358">
        <v>28.204210000000003</v>
      </c>
      <c r="P3166" s="358">
        <v>28.9696</v>
      </c>
      <c r="Q3166" s="358">
        <v>29.077469999999998</v>
      </c>
      <c r="R3166" s="358">
        <v>28.844919999999998</v>
      </c>
      <c r="S3166" s="358">
        <v>28.494499999999999</v>
      </c>
      <c r="T3166" s="358">
        <v>27.766370000000002</v>
      </c>
      <c r="U3166" s="358">
        <v>27.116189999999996</v>
      </c>
      <c r="V3166" s="358">
        <v>26.084759999999999</v>
      </c>
      <c r="W3166" s="358">
        <v>23.847480000000001</v>
      </c>
      <c r="X3166" s="358">
        <v>23.386710000000001</v>
      </c>
      <c r="Y3166" s="358">
        <v>23.81936</v>
      </c>
      <c r="Z3166" s="358">
        <v>23.594889999999999</v>
      </c>
      <c r="AA3166" s="358">
        <v>22.892669999999999</v>
      </c>
      <c r="AB3166" s="20">
        <v>590.48469</v>
      </c>
      <c r="AE3166" t="s">
        <v>39</v>
      </c>
    </row>
    <row r="3167" spans="2:31" thickTop="1" thickBot="1" x14ac:dyDescent="0.3">
      <c r="B3167" s="279">
        <v>42613</v>
      </c>
      <c r="C3167" s="128" t="s">
        <v>12</v>
      </c>
      <c r="D3167" s="358">
        <v>23.140690000000003</v>
      </c>
      <c r="E3167" s="358">
        <v>22.448620000000002</v>
      </c>
      <c r="F3167" s="358">
        <v>21.782699999999998</v>
      </c>
      <c r="G3167" s="358">
        <v>21.463140000000003</v>
      </c>
      <c r="H3167" s="358">
        <v>20.469290000000001</v>
      </c>
      <c r="I3167" s="358">
        <v>20.24344</v>
      </c>
      <c r="J3167" s="358">
        <v>19.966889999999999</v>
      </c>
      <c r="K3167" s="358">
        <v>20.03614</v>
      </c>
      <c r="L3167" s="358">
        <v>21.951850000000004</v>
      </c>
      <c r="M3167" s="358">
        <v>24.56165</v>
      </c>
      <c r="N3167" s="358">
        <v>26.752850000000002</v>
      </c>
      <c r="O3167" s="358">
        <v>28.267310000000002</v>
      </c>
      <c r="P3167" s="358">
        <v>28.992469999999997</v>
      </c>
      <c r="Q3167" s="358">
        <v>29.845349999999996</v>
      </c>
      <c r="R3167" s="358">
        <v>29.937319999999996</v>
      </c>
      <c r="S3167" s="358">
        <v>29.924210000000002</v>
      </c>
      <c r="T3167" s="358">
        <v>29.250820000000004</v>
      </c>
      <c r="U3167" s="358">
        <v>28.50441</v>
      </c>
      <c r="V3167" s="358">
        <v>27.259730000000001</v>
      </c>
      <c r="W3167" s="358">
        <v>26.201630000000002</v>
      </c>
      <c r="X3167" s="358">
        <v>24.634529999999998</v>
      </c>
      <c r="Y3167" s="358">
        <v>24.659159999999996</v>
      </c>
      <c r="Z3167" s="358">
        <v>24.604669999999999</v>
      </c>
      <c r="AA3167" s="358">
        <v>24.199069999999999</v>
      </c>
      <c r="AB3167" s="20">
        <v>599.09794000000022</v>
      </c>
      <c r="AE3167" t="s">
        <v>39</v>
      </c>
    </row>
    <row r="3168" spans="2:31" thickTop="1" thickBot="1" x14ac:dyDescent="0.3">
      <c r="B3168" s="279">
        <v>42614</v>
      </c>
      <c r="C3168" s="128" t="s">
        <v>13</v>
      </c>
      <c r="D3168" s="358">
        <v>23.3141</v>
      </c>
      <c r="E3168" s="358">
        <v>22.935649999999999</v>
      </c>
      <c r="F3168" s="358">
        <v>23.191000000000003</v>
      </c>
      <c r="G3168" s="358">
        <v>22.301349999999996</v>
      </c>
      <c r="H3168" s="358">
        <v>22.07133</v>
      </c>
      <c r="I3168" s="358">
        <v>21.78537</v>
      </c>
      <c r="J3168" s="358">
        <v>21.200219999999998</v>
      </c>
      <c r="K3168" s="358">
        <v>21.472059999999999</v>
      </c>
      <c r="L3168" s="358">
        <v>22.980069999999998</v>
      </c>
      <c r="M3168" s="358">
        <v>24.782</v>
      </c>
      <c r="N3168" s="358">
        <v>26.853580000000001</v>
      </c>
      <c r="O3168" s="358">
        <v>27.543819999999997</v>
      </c>
      <c r="P3168" s="358">
        <v>28.299810000000001</v>
      </c>
      <c r="Q3168" s="358">
        <v>28.743099999999998</v>
      </c>
      <c r="R3168" s="358">
        <v>28.518739999999998</v>
      </c>
      <c r="S3168" s="358">
        <v>28.359279999999998</v>
      </c>
      <c r="T3168" s="358">
        <v>27.98152</v>
      </c>
      <c r="U3168" s="358">
        <v>25.789619999999999</v>
      </c>
      <c r="V3168" s="358">
        <v>25.431109999999997</v>
      </c>
      <c r="W3168" s="358">
        <v>24.629370000000002</v>
      </c>
      <c r="X3168" s="358">
        <v>23.939879999999999</v>
      </c>
      <c r="Y3168" s="358">
        <v>23.26202</v>
      </c>
      <c r="Z3168" s="358">
        <v>23.27347</v>
      </c>
      <c r="AA3168" s="358">
        <v>23.212730000000001</v>
      </c>
      <c r="AB3168" s="20">
        <v>591.87119999999982</v>
      </c>
      <c r="AE3168" t="s">
        <v>39</v>
      </c>
    </row>
    <row r="3169" spans="2:31" thickTop="1" thickBot="1" x14ac:dyDescent="0.3">
      <c r="B3169" s="279">
        <v>42615</v>
      </c>
      <c r="C3169" s="128" t="s">
        <v>14</v>
      </c>
      <c r="D3169" s="358">
        <v>23.524470000000001</v>
      </c>
      <c r="E3169" s="358">
        <v>23.340350000000001</v>
      </c>
      <c r="F3169" s="358">
        <v>22.7791</v>
      </c>
      <c r="G3169" s="358">
        <v>22.651730000000001</v>
      </c>
      <c r="H3169" s="358">
        <v>21.746130000000001</v>
      </c>
      <c r="I3169" s="358">
        <v>21.731700000000004</v>
      </c>
      <c r="J3169" s="358">
        <v>21.55763</v>
      </c>
      <c r="K3169" s="358">
        <v>21.532909999999998</v>
      </c>
      <c r="L3169" s="358">
        <v>23.113330000000001</v>
      </c>
      <c r="M3169" s="358">
        <v>24.290420000000001</v>
      </c>
      <c r="N3169" s="358">
        <v>25.540190000000003</v>
      </c>
      <c r="O3169" s="358">
        <v>27.097809999999996</v>
      </c>
      <c r="P3169" s="358">
        <v>28.225209999999997</v>
      </c>
      <c r="Q3169" s="358">
        <v>27.794459999999997</v>
      </c>
      <c r="R3169" s="358">
        <v>28.033749999999998</v>
      </c>
      <c r="S3169" s="358">
        <v>28.165309999999998</v>
      </c>
      <c r="T3169" s="358">
        <v>26.052219999999998</v>
      </c>
      <c r="U3169" s="358">
        <v>25.407179999999997</v>
      </c>
      <c r="V3169" s="358">
        <v>25.554469999999995</v>
      </c>
      <c r="W3169" s="358">
        <v>24.834539999999997</v>
      </c>
      <c r="X3169" s="358">
        <v>24.441220000000001</v>
      </c>
      <c r="Y3169" s="358">
        <v>23.968939999999996</v>
      </c>
      <c r="Z3169" s="358">
        <v>23.609770000000005</v>
      </c>
      <c r="AA3169" s="358">
        <v>22.98413</v>
      </c>
      <c r="AB3169" s="20">
        <v>587.97696999999994</v>
      </c>
      <c r="AE3169" t="s">
        <v>39</v>
      </c>
    </row>
    <row r="3170" spans="2:31" thickTop="1" thickBot="1" x14ac:dyDescent="0.3">
      <c r="B3170" s="279">
        <v>42616</v>
      </c>
      <c r="C3170" s="128" t="s">
        <v>15</v>
      </c>
      <c r="D3170" s="358">
        <v>22.358080000000001</v>
      </c>
      <c r="E3170" s="358">
        <v>21.607309999999998</v>
      </c>
      <c r="F3170" s="358">
        <v>21.459759999999996</v>
      </c>
      <c r="G3170" s="358">
        <v>21.14949</v>
      </c>
      <c r="H3170" s="358">
        <v>21.196839999999998</v>
      </c>
      <c r="I3170" s="358">
        <v>21.136400000000002</v>
      </c>
      <c r="J3170" s="358">
        <v>20.889660000000003</v>
      </c>
      <c r="K3170" s="358">
        <v>21.027130000000003</v>
      </c>
      <c r="L3170" s="358">
        <v>21.425280000000001</v>
      </c>
      <c r="M3170" s="358">
        <v>22.542939999999998</v>
      </c>
      <c r="N3170" s="358">
        <v>23.79365</v>
      </c>
      <c r="O3170" s="358">
        <v>24.897829999999999</v>
      </c>
      <c r="P3170" s="358">
        <v>25.39967</v>
      </c>
      <c r="Q3170" s="358">
        <v>25.489879999999999</v>
      </c>
      <c r="R3170" s="358">
        <v>25.557669999999998</v>
      </c>
      <c r="S3170" s="358">
        <v>25.276199999999999</v>
      </c>
      <c r="T3170" s="358">
        <v>24.057389999999998</v>
      </c>
      <c r="U3170" s="358">
        <v>24.056620000000002</v>
      </c>
      <c r="V3170" s="358">
        <v>23.560499999999998</v>
      </c>
      <c r="W3170" s="358">
        <v>22.925530000000002</v>
      </c>
      <c r="X3170" s="358">
        <v>22.74699</v>
      </c>
      <c r="Y3170" s="358">
        <v>22.238580000000002</v>
      </c>
      <c r="Z3170" s="358">
        <v>21.240359999999999</v>
      </c>
      <c r="AA3170" s="358">
        <v>21.34929</v>
      </c>
      <c r="AB3170" s="20">
        <v>547.38304999999991</v>
      </c>
      <c r="AE3170" t="s">
        <v>39</v>
      </c>
    </row>
    <row r="3171" spans="2:31" thickTop="1" thickBot="1" x14ac:dyDescent="0.3">
      <c r="B3171" s="279">
        <v>42617</v>
      </c>
      <c r="C3171" s="128" t="s">
        <v>16</v>
      </c>
      <c r="D3171" s="358">
        <v>20.931740000000001</v>
      </c>
      <c r="E3171" s="358">
        <v>21.085519999999995</v>
      </c>
      <c r="F3171" s="358">
        <v>20.329250000000002</v>
      </c>
      <c r="G3171" s="358">
        <v>20.296299999999999</v>
      </c>
      <c r="H3171" s="358">
        <v>20.44359</v>
      </c>
      <c r="I3171" s="358">
        <v>20.410920000000001</v>
      </c>
      <c r="J3171" s="358">
        <v>20.361979999999999</v>
      </c>
      <c r="K3171" s="358">
        <v>20.438579999999998</v>
      </c>
      <c r="L3171" s="358">
        <v>20.573039999999999</v>
      </c>
      <c r="M3171" s="358">
        <v>20.974159999999998</v>
      </c>
      <c r="N3171" s="358">
        <v>22.214580000000002</v>
      </c>
      <c r="O3171" s="358">
        <v>23.769959999999998</v>
      </c>
      <c r="P3171" s="358">
        <v>24.642519999999998</v>
      </c>
      <c r="Q3171" s="358">
        <v>25.691309999999998</v>
      </c>
      <c r="R3171" s="358">
        <v>25.427779999999998</v>
      </c>
      <c r="S3171" s="358">
        <v>25.62566</v>
      </c>
      <c r="T3171" s="358">
        <v>24.870809999999999</v>
      </c>
      <c r="U3171" s="358">
        <v>24.871760000000002</v>
      </c>
      <c r="V3171" s="358">
        <v>23.894589999999997</v>
      </c>
      <c r="W3171" s="358">
        <v>22.849619999999998</v>
      </c>
      <c r="X3171" s="358">
        <v>22.50421</v>
      </c>
      <c r="Y3171" s="358">
        <v>22.583170000000003</v>
      </c>
      <c r="Z3171" s="358">
        <v>22.435449999999999</v>
      </c>
      <c r="AA3171" s="358">
        <v>21.710769999999997</v>
      </c>
      <c r="AB3171" s="20">
        <v>538.93727000000001</v>
      </c>
      <c r="AE3171" t="s">
        <v>39</v>
      </c>
    </row>
    <row r="3172" spans="2:31" thickTop="1" thickBot="1" x14ac:dyDescent="0.3">
      <c r="B3172" s="279">
        <v>42618</v>
      </c>
      <c r="C3172" s="128" t="s">
        <v>17</v>
      </c>
      <c r="D3172" s="358">
        <v>21.387319999999999</v>
      </c>
      <c r="E3172" s="358">
        <v>21.156549999999999</v>
      </c>
      <c r="F3172" s="358">
        <v>20.782889999999998</v>
      </c>
      <c r="G3172" s="358">
        <v>20.703129999999998</v>
      </c>
      <c r="H3172" s="358">
        <v>20.308759999999999</v>
      </c>
      <c r="I3172" s="358">
        <v>20.303149999999999</v>
      </c>
      <c r="J3172" s="358">
        <v>20.365629999999999</v>
      </c>
      <c r="K3172" s="358">
        <v>20.459869999999999</v>
      </c>
      <c r="L3172" s="358">
        <v>21.443429999999999</v>
      </c>
      <c r="M3172" s="358">
        <v>22.757769999999997</v>
      </c>
      <c r="N3172" s="358">
        <v>23.799300000000002</v>
      </c>
      <c r="O3172" s="358">
        <v>25.378430000000002</v>
      </c>
      <c r="P3172" s="358">
        <v>26.547609999999999</v>
      </c>
      <c r="Q3172" s="358">
        <v>27.021359999999998</v>
      </c>
      <c r="R3172" s="358">
        <v>27.156209999999998</v>
      </c>
      <c r="S3172" s="358">
        <v>27.489519999999999</v>
      </c>
      <c r="T3172" s="358">
        <v>27.206779999999998</v>
      </c>
      <c r="U3172" s="358">
        <v>26.95213</v>
      </c>
      <c r="V3172" s="358">
        <v>25.8749</v>
      </c>
      <c r="W3172" s="358">
        <v>25.209629999999997</v>
      </c>
      <c r="X3172" s="358">
        <v>24.511020000000002</v>
      </c>
      <c r="Y3172" s="358">
        <v>23.86046</v>
      </c>
      <c r="Z3172" s="358">
        <v>23.752690000000001</v>
      </c>
      <c r="AA3172" s="358">
        <v>23.243949999999998</v>
      </c>
      <c r="AB3172" s="20">
        <v>567.67249000000004</v>
      </c>
      <c r="AE3172" t="s">
        <v>39</v>
      </c>
    </row>
    <row r="3173" spans="2:31" thickTop="1" thickBot="1" x14ac:dyDescent="0.3">
      <c r="B3173" s="279">
        <v>42619</v>
      </c>
      <c r="C3173" s="128" t="s">
        <v>11</v>
      </c>
      <c r="D3173" s="358">
        <v>22.999190000000002</v>
      </c>
      <c r="E3173" s="358">
        <v>22.272530000000003</v>
      </c>
      <c r="F3173" s="358">
        <v>21.785150000000002</v>
      </c>
      <c r="G3173" s="358">
        <v>21.624879999999997</v>
      </c>
      <c r="H3173" s="358">
        <v>21.29851</v>
      </c>
      <c r="I3173" s="358">
        <v>20.790950000000002</v>
      </c>
      <c r="J3173" s="358">
        <v>20.734659999999998</v>
      </c>
      <c r="K3173" s="358">
        <v>21.035710000000002</v>
      </c>
      <c r="L3173" s="358">
        <v>21.981850000000001</v>
      </c>
      <c r="M3173" s="358">
        <v>23.105709999999998</v>
      </c>
      <c r="N3173" s="358">
        <v>24.621659999999999</v>
      </c>
      <c r="O3173" s="358">
        <v>26.558760000000003</v>
      </c>
      <c r="P3173" s="358">
        <v>27.97889</v>
      </c>
      <c r="Q3173" s="358">
        <v>28.618979999999997</v>
      </c>
      <c r="R3173" s="358">
        <v>28.524389999999997</v>
      </c>
      <c r="S3173" s="358">
        <v>28.708950000000002</v>
      </c>
      <c r="T3173" s="358">
        <v>28.46481</v>
      </c>
      <c r="U3173" s="358">
        <v>28.155429999999999</v>
      </c>
      <c r="V3173" s="358">
        <v>26.63232</v>
      </c>
      <c r="W3173" s="358">
        <v>25.532049999999998</v>
      </c>
      <c r="X3173" s="358">
        <v>25.052820000000001</v>
      </c>
      <c r="Y3173" s="358">
        <v>24.20561</v>
      </c>
      <c r="Z3173" s="358">
        <v>23.970070000000003</v>
      </c>
      <c r="AA3173" s="358">
        <v>23.722320000000003</v>
      </c>
      <c r="AB3173" s="20">
        <v>588.37619999999993</v>
      </c>
      <c r="AE3173" t="s">
        <v>39</v>
      </c>
    </row>
    <row r="3174" spans="2:31" thickTop="1" thickBot="1" x14ac:dyDescent="0.3">
      <c r="B3174" s="279">
        <v>42620</v>
      </c>
      <c r="C3174" s="128" t="s">
        <v>12</v>
      </c>
      <c r="D3174" s="358">
        <v>23.019259999999996</v>
      </c>
      <c r="E3174" s="358">
        <v>22.336770000000001</v>
      </c>
      <c r="F3174" s="358">
        <v>21.690669999999997</v>
      </c>
      <c r="G3174" s="358">
        <v>20.749960000000002</v>
      </c>
      <c r="H3174" s="358">
        <v>20.188279999999999</v>
      </c>
      <c r="I3174" s="358">
        <v>20.04316</v>
      </c>
      <c r="J3174" s="358">
        <v>19.88796</v>
      </c>
      <c r="K3174" s="358">
        <v>19.993769999999998</v>
      </c>
      <c r="L3174" s="358">
        <v>21.43038</v>
      </c>
      <c r="M3174" s="358">
        <v>23.614609999999999</v>
      </c>
      <c r="N3174" s="358">
        <v>25.392060000000001</v>
      </c>
      <c r="O3174" s="358">
        <v>27.21106</v>
      </c>
      <c r="P3174" s="358">
        <v>28.242769999999997</v>
      </c>
      <c r="Q3174" s="358">
        <v>28.04374</v>
      </c>
      <c r="R3174" s="358">
        <v>28.643330000000002</v>
      </c>
      <c r="S3174" s="358">
        <v>28.636560000000003</v>
      </c>
      <c r="T3174" s="358">
        <v>28.21932</v>
      </c>
      <c r="U3174" s="358">
        <v>28.465800000000002</v>
      </c>
      <c r="V3174" s="358">
        <v>27.422809999999998</v>
      </c>
      <c r="W3174" s="358">
        <v>25.90119</v>
      </c>
      <c r="X3174" s="358">
        <v>24.961559999999999</v>
      </c>
      <c r="Y3174" s="358">
        <v>24.1433</v>
      </c>
      <c r="Z3174" s="358">
        <v>23.39631</v>
      </c>
      <c r="AA3174" s="358">
        <v>22.6004</v>
      </c>
      <c r="AB3174" s="20">
        <v>584.23502999999994</v>
      </c>
      <c r="AE3174" t="s">
        <v>39</v>
      </c>
    </row>
    <row r="3175" spans="2:31" thickTop="1" thickBot="1" x14ac:dyDescent="0.3">
      <c r="B3175" s="279">
        <v>42621</v>
      </c>
      <c r="C3175" s="128" t="s">
        <v>13</v>
      </c>
      <c r="D3175" s="358">
        <v>22.110980000000001</v>
      </c>
      <c r="E3175" s="358">
        <v>21.240970000000004</v>
      </c>
      <c r="F3175" s="358">
        <v>20.48536</v>
      </c>
      <c r="G3175" s="358">
        <v>19.688000000000002</v>
      </c>
      <c r="H3175" s="358">
        <v>19.323090000000001</v>
      </c>
      <c r="I3175" s="358">
        <v>18.83821</v>
      </c>
      <c r="J3175" s="358">
        <v>18.583970000000001</v>
      </c>
      <c r="K3175" s="358">
        <v>18.831949999999999</v>
      </c>
      <c r="L3175" s="358">
        <v>21.329329999999999</v>
      </c>
      <c r="M3175" s="358">
        <v>24.555790000000002</v>
      </c>
      <c r="N3175" s="358">
        <v>25.851120000000002</v>
      </c>
      <c r="O3175" s="358">
        <v>27.736159999999998</v>
      </c>
      <c r="P3175" s="358">
        <v>28.113320000000002</v>
      </c>
      <c r="Q3175" s="358">
        <v>28.651159999999997</v>
      </c>
      <c r="R3175" s="358">
        <v>29.009620000000002</v>
      </c>
      <c r="S3175" s="358">
        <v>29.112419999999997</v>
      </c>
      <c r="T3175" s="358">
        <v>29.157019999999999</v>
      </c>
      <c r="U3175" s="358">
        <v>27.861060000000002</v>
      </c>
      <c r="V3175" s="358">
        <v>26.762959999999996</v>
      </c>
      <c r="W3175" s="358">
        <v>25.286020000000001</v>
      </c>
      <c r="X3175" s="358">
        <v>24.745449999999998</v>
      </c>
      <c r="Y3175" s="358">
        <v>24.1557</v>
      </c>
      <c r="Z3175" s="358">
        <v>23.374749999999999</v>
      </c>
      <c r="AA3175" s="358">
        <v>22.87828</v>
      </c>
      <c r="AB3175" s="20">
        <v>577.68268999999998</v>
      </c>
      <c r="AE3175" t="s">
        <v>39</v>
      </c>
    </row>
    <row r="3176" spans="2:31" thickTop="1" thickBot="1" x14ac:dyDescent="0.3">
      <c r="B3176" s="279">
        <v>42622</v>
      </c>
      <c r="C3176" s="128" t="s">
        <v>14</v>
      </c>
      <c r="D3176" s="358">
        <v>22.545179999999998</v>
      </c>
      <c r="E3176" s="358">
        <v>22.179780000000001</v>
      </c>
      <c r="F3176" s="358">
        <v>21.455869999999997</v>
      </c>
      <c r="G3176" s="358">
        <v>21.097090000000001</v>
      </c>
      <c r="H3176" s="358">
        <v>20.725950000000001</v>
      </c>
      <c r="I3176" s="358">
        <v>20.476739999999999</v>
      </c>
      <c r="J3176" s="358">
        <v>20.183039999999998</v>
      </c>
      <c r="K3176" s="358">
        <v>20.74729</v>
      </c>
      <c r="L3176" s="358">
        <v>22.54477</v>
      </c>
      <c r="M3176" s="358">
        <v>24.362479999999998</v>
      </c>
      <c r="N3176" s="358">
        <v>26.185929999999999</v>
      </c>
      <c r="O3176" s="358">
        <v>27.475059999999999</v>
      </c>
      <c r="P3176" s="358">
        <v>28.170919999999999</v>
      </c>
      <c r="Q3176" s="358">
        <v>28.740159999999999</v>
      </c>
      <c r="R3176" s="358">
        <v>29.138059999999996</v>
      </c>
      <c r="S3176" s="358">
        <v>29.066960000000002</v>
      </c>
      <c r="T3176" s="358">
        <v>28.825179999999996</v>
      </c>
      <c r="U3176" s="358">
        <v>28.249020000000002</v>
      </c>
      <c r="V3176" s="358">
        <v>27.018119999999996</v>
      </c>
      <c r="W3176" s="358">
        <v>25.785299999999999</v>
      </c>
      <c r="X3176" s="358">
        <v>25.185369999999999</v>
      </c>
      <c r="Y3176" s="358">
        <v>24.798729999999999</v>
      </c>
      <c r="Z3176" s="358">
        <v>24.319650000000003</v>
      </c>
      <c r="AA3176" s="358">
        <v>23.96217</v>
      </c>
      <c r="AB3176" s="20">
        <v>593.23882000000003</v>
      </c>
      <c r="AE3176" t="s">
        <v>39</v>
      </c>
    </row>
    <row r="3177" spans="2:31" thickTop="1" thickBot="1" x14ac:dyDescent="0.3">
      <c r="B3177" s="279">
        <v>42623</v>
      </c>
      <c r="C3177" s="128" t="s">
        <v>15</v>
      </c>
      <c r="D3177" s="358">
        <v>23.046319999999998</v>
      </c>
      <c r="E3177" s="358">
        <v>22.391659999999998</v>
      </c>
      <c r="F3177" s="358">
        <v>22.016070000000003</v>
      </c>
      <c r="G3177" s="358">
        <v>21.58034</v>
      </c>
      <c r="H3177" s="358">
        <v>21.565080000000002</v>
      </c>
      <c r="I3177" s="358">
        <v>21.613870000000002</v>
      </c>
      <c r="J3177" s="358">
        <v>21.150550000000003</v>
      </c>
      <c r="K3177" s="358">
        <v>21.480810000000002</v>
      </c>
      <c r="L3177" s="358">
        <v>23.697699999999998</v>
      </c>
      <c r="M3177" s="358">
        <v>26.056689999999996</v>
      </c>
      <c r="N3177" s="358">
        <v>27.53707</v>
      </c>
      <c r="O3177" s="358">
        <v>28.388059999999999</v>
      </c>
      <c r="P3177" s="358">
        <v>29.011119999999998</v>
      </c>
      <c r="Q3177" s="358">
        <v>29.378779999999999</v>
      </c>
      <c r="R3177" s="358">
        <v>29.826589999999996</v>
      </c>
      <c r="S3177" s="358">
        <v>29.351289999999995</v>
      </c>
      <c r="T3177" s="358">
        <v>29.140509999999999</v>
      </c>
      <c r="U3177" s="358">
        <v>28.406350000000003</v>
      </c>
      <c r="V3177" s="358">
        <v>27.42135</v>
      </c>
      <c r="W3177" s="358">
        <v>25.801289999999998</v>
      </c>
      <c r="X3177" s="358">
        <v>25.409429999999997</v>
      </c>
      <c r="Y3177" s="358">
        <v>25.155809999999999</v>
      </c>
      <c r="Z3177" s="358">
        <v>24.504079999999998</v>
      </c>
      <c r="AA3177" s="358">
        <v>23.977139999999999</v>
      </c>
      <c r="AB3177" s="20">
        <v>607.90796</v>
      </c>
      <c r="AE3177" t="s">
        <v>39</v>
      </c>
    </row>
    <row r="3178" spans="2:31" thickTop="1" thickBot="1" x14ac:dyDescent="0.3">
      <c r="B3178" s="279">
        <v>42624</v>
      </c>
      <c r="C3178" s="128" t="s">
        <v>16</v>
      </c>
      <c r="D3178" s="358">
        <v>23.505710000000001</v>
      </c>
      <c r="E3178" s="358">
        <v>22.833780000000001</v>
      </c>
      <c r="F3178" s="358">
        <v>21.792149999999999</v>
      </c>
      <c r="G3178" s="358">
        <v>21.789439999999999</v>
      </c>
      <c r="H3178" s="358">
        <v>21.481660000000002</v>
      </c>
      <c r="I3178" s="358">
        <v>21.489139999999999</v>
      </c>
      <c r="J3178" s="358">
        <v>21.016570000000002</v>
      </c>
      <c r="K3178" s="358">
        <v>21.0579</v>
      </c>
      <c r="L3178" s="358">
        <v>21.995809999999999</v>
      </c>
      <c r="M3178" s="358">
        <v>23.61148</v>
      </c>
      <c r="N3178" s="358">
        <v>24.263099999999998</v>
      </c>
      <c r="O3178" s="358">
        <v>25.689869999999999</v>
      </c>
      <c r="P3178" s="358">
        <v>27.140239999999999</v>
      </c>
      <c r="Q3178" s="358">
        <v>27.213749999999997</v>
      </c>
      <c r="R3178" s="358">
        <v>28.619729999999997</v>
      </c>
      <c r="S3178" s="358">
        <v>27.798689999999997</v>
      </c>
      <c r="T3178" s="358">
        <v>27.616209999999999</v>
      </c>
      <c r="U3178" s="358">
        <v>27.401129999999995</v>
      </c>
      <c r="V3178" s="358">
        <v>26.74785</v>
      </c>
      <c r="W3178" s="358">
        <v>25.71866</v>
      </c>
      <c r="X3178" s="358">
        <v>24.80686</v>
      </c>
      <c r="Y3178" s="358">
        <v>24.195810000000002</v>
      </c>
      <c r="Z3178" s="358">
        <v>23.554219999999997</v>
      </c>
      <c r="AA3178" s="358">
        <v>22.95571</v>
      </c>
      <c r="AB3178" s="20">
        <v>584.29547000000002</v>
      </c>
      <c r="AE3178" t="s">
        <v>39</v>
      </c>
    </row>
    <row r="3179" spans="2:31" thickTop="1" thickBot="1" x14ac:dyDescent="0.3">
      <c r="B3179" s="279">
        <v>42625</v>
      </c>
      <c r="C3179" s="128" t="s">
        <v>17</v>
      </c>
      <c r="D3179" s="358">
        <v>22.554860000000001</v>
      </c>
      <c r="E3179" s="358">
        <v>22.140499999999999</v>
      </c>
      <c r="F3179" s="358">
        <v>21.862270000000002</v>
      </c>
      <c r="G3179" s="358">
        <v>21.637239999999998</v>
      </c>
      <c r="H3179" s="358">
        <v>20.979750000000003</v>
      </c>
      <c r="I3179" s="358">
        <v>20.840720000000001</v>
      </c>
      <c r="J3179" s="358">
        <v>21.078060000000001</v>
      </c>
      <c r="K3179" s="358">
        <v>21.128030000000003</v>
      </c>
      <c r="L3179" s="358">
        <v>22.04589</v>
      </c>
      <c r="M3179" s="358">
        <v>23.529979999999998</v>
      </c>
      <c r="N3179" s="358">
        <v>25.330749999999995</v>
      </c>
      <c r="O3179" s="358">
        <v>26.382489999999997</v>
      </c>
      <c r="P3179" s="358">
        <v>27.75067</v>
      </c>
      <c r="Q3179" s="358">
        <v>28.851019999999998</v>
      </c>
      <c r="R3179" s="358">
        <v>29.187689999999996</v>
      </c>
      <c r="S3179" s="358">
        <v>28.734679999999997</v>
      </c>
      <c r="T3179" s="358">
        <v>26.18177</v>
      </c>
      <c r="U3179" s="358">
        <v>25.639150000000001</v>
      </c>
      <c r="V3179" s="358">
        <v>25.067539999999997</v>
      </c>
      <c r="W3179" s="358">
        <v>24.516120000000001</v>
      </c>
      <c r="X3179" s="358">
        <v>24.282209999999999</v>
      </c>
      <c r="Y3179" s="358">
        <v>23.761240000000001</v>
      </c>
      <c r="Z3179" s="358">
        <v>23.301939999999998</v>
      </c>
      <c r="AA3179" s="358">
        <v>23.03078</v>
      </c>
      <c r="AB3179" s="20">
        <v>579.81534999999997</v>
      </c>
      <c r="AE3179" t="s">
        <v>39</v>
      </c>
    </row>
    <row r="3180" spans="2:31" thickTop="1" thickBot="1" x14ac:dyDescent="0.3">
      <c r="B3180" s="279">
        <v>42626</v>
      </c>
      <c r="C3180" s="128" t="s">
        <v>11</v>
      </c>
      <c r="D3180" s="358">
        <v>22.939480000000003</v>
      </c>
      <c r="E3180" s="358">
        <v>22.853699999999996</v>
      </c>
      <c r="F3180" s="358">
        <v>22.114640000000001</v>
      </c>
      <c r="G3180" s="358">
        <v>21.8063</v>
      </c>
      <c r="H3180" s="358">
        <v>21.767999999999997</v>
      </c>
      <c r="I3180" s="358">
        <v>21.555199999999999</v>
      </c>
      <c r="J3180" s="358">
        <v>21.301690000000001</v>
      </c>
      <c r="K3180" s="358">
        <v>21.530910000000002</v>
      </c>
      <c r="L3180" s="358">
        <v>23.577839999999998</v>
      </c>
      <c r="M3180" s="358">
        <v>25.261479999999995</v>
      </c>
      <c r="N3180" s="358">
        <v>26.37013</v>
      </c>
      <c r="O3180" s="358">
        <v>27.418279999999996</v>
      </c>
      <c r="P3180" s="358">
        <v>28.73546</v>
      </c>
      <c r="Q3180" s="358">
        <v>28.470790000000001</v>
      </c>
      <c r="R3180" s="358">
        <v>28.427410000000002</v>
      </c>
      <c r="S3180" s="358">
        <v>28.642209999999999</v>
      </c>
      <c r="T3180" s="358">
        <v>27.877260000000003</v>
      </c>
      <c r="U3180" s="358">
        <v>26.96078</v>
      </c>
      <c r="V3180" s="358">
        <v>26.426290000000002</v>
      </c>
      <c r="W3180" s="358">
        <v>25.473909999999997</v>
      </c>
      <c r="X3180" s="358">
        <v>25.116029999999999</v>
      </c>
      <c r="Y3180" s="358">
        <v>24.795550000000002</v>
      </c>
      <c r="Z3180" s="358">
        <v>24.514720000000001</v>
      </c>
      <c r="AA3180" s="358">
        <v>23.433350000000001</v>
      </c>
      <c r="AB3180" s="20">
        <v>597.37141000000008</v>
      </c>
      <c r="AE3180" t="s">
        <v>39</v>
      </c>
    </row>
    <row r="3181" spans="2:31" thickTop="1" thickBot="1" x14ac:dyDescent="0.3">
      <c r="B3181" s="279">
        <v>42627</v>
      </c>
      <c r="C3181" s="128" t="s">
        <v>12</v>
      </c>
      <c r="D3181" s="358">
        <v>22.71067</v>
      </c>
      <c r="E3181" s="358">
        <v>22.371679999999998</v>
      </c>
      <c r="F3181" s="358">
        <v>21.82565</v>
      </c>
      <c r="G3181" s="358">
        <v>21.456249999999997</v>
      </c>
      <c r="H3181" s="358">
        <v>21.311689999999999</v>
      </c>
      <c r="I3181" s="358">
        <v>20.929049999999997</v>
      </c>
      <c r="J3181" s="358">
        <v>21.076599999999999</v>
      </c>
      <c r="K3181" s="358">
        <v>20.803150000000002</v>
      </c>
      <c r="L3181" s="358">
        <v>22.484749999999998</v>
      </c>
      <c r="M3181" s="358">
        <v>24.582509999999999</v>
      </c>
      <c r="N3181" s="358">
        <v>25.727180000000001</v>
      </c>
      <c r="O3181" s="358">
        <v>27.026949999999999</v>
      </c>
      <c r="P3181" s="358">
        <v>28.122579999999999</v>
      </c>
      <c r="Q3181" s="358">
        <v>28.484589999999997</v>
      </c>
      <c r="R3181" s="358">
        <v>28.974199999999996</v>
      </c>
      <c r="S3181" s="358">
        <v>29.168389999999999</v>
      </c>
      <c r="T3181" s="358">
        <v>28.979879999999998</v>
      </c>
      <c r="U3181" s="358">
        <v>27.924680000000002</v>
      </c>
      <c r="V3181" s="358">
        <v>26.76257</v>
      </c>
      <c r="W3181" s="358">
        <v>25.991080000000004</v>
      </c>
      <c r="X3181" s="358">
        <v>25.166219999999999</v>
      </c>
      <c r="Y3181" s="358">
        <v>25.09394</v>
      </c>
      <c r="Z3181" s="358">
        <v>24.718350000000001</v>
      </c>
      <c r="AA3181" s="358">
        <v>23.342759999999998</v>
      </c>
      <c r="AB3181" s="20">
        <v>595.03536999999983</v>
      </c>
      <c r="AE3181" t="s">
        <v>39</v>
      </c>
    </row>
    <row r="3182" spans="2:31" thickTop="1" thickBot="1" x14ac:dyDescent="0.3">
      <c r="B3182" s="279">
        <v>42628</v>
      </c>
      <c r="C3182" s="128" t="s">
        <v>13</v>
      </c>
      <c r="D3182" s="358">
        <v>22.702629999999999</v>
      </c>
      <c r="E3182" s="358">
        <v>22.39958</v>
      </c>
      <c r="F3182" s="358">
        <v>21.798269999999999</v>
      </c>
      <c r="G3182" s="358">
        <v>21.734859999999998</v>
      </c>
      <c r="H3182" s="358">
        <v>21.49006</v>
      </c>
      <c r="I3182" s="358">
        <v>21.047319999999999</v>
      </c>
      <c r="J3182" s="358">
        <v>20.942239999999998</v>
      </c>
      <c r="K3182" s="358">
        <v>21.056109999999997</v>
      </c>
      <c r="L3182" s="358">
        <v>22.001349999999999</v>
      </c>
      <c r="M3182" s="358">
        <v>23.041350000000001</v>
      </c>
      <c r="N3182" s="358">
        <v>24.717569999999998</v>
      </c>
      <c r="O3182" s="358">
        <v>26.967219999999998</v>
      </c>
      <c r="P3182" s="358">
        <v>27.855150000000002</v>
      </c>
      <c r="Q3182" s="358">
        <v>28.99211</v>
      </c>
      <c r="R3182" s="358">
        <v>28.480119999999999</v>
      </c>
      <c r="S3182" s="358">
        <v>28.68412</v>
      </c>
      <c r="T3182" s="358">
        <v>27.170760000000001</v>
      </c>
      <c r="U3182" s="358">
        <v>27.198829999999997</v>
      </c>
      <c r="V3182" s="358">
        <v>26.428850000000001</v>
      </c>
      <c r="W3182" s="358">
        <v>25.548750000000002</v>
      </c>
      <c r="X3182" s="358">
        <v>24.889990000000001</v>
      </c>
      <c r="Y3182" s="358">
        <v>24.202499999999997</v>
      </c>
      <c r="Z3182" s="358">
        <v>24.063100000000002</v>
      </c>
      <c r="AA3182" s="358">
        <v>23.462109999999999</v>
      </c>
      <c r="AB3182" s="210">
        <v>586.87495000000001</v>
      </c>
      <c r="AE3182" t="s">
        <v>39</v>
      </c>
    </row>
    <row r="3183" spans="2:31" thickTop="1" thickBot="1" x14ac:dyDescent="0.3">
      <c r="B3183" s="279">
        <v>42629</v>
      </c>
      <c r="C3183" s="128" t="s">
        <v>14</v>
      </c>
      <c r="D3183" s="358">
        <v>22.414169999999999</v>
      </c>
      <c r="E3183" s="358">
        <v>22.229179999999999</v>
      </c>
      <c r="F3183" s="358">
        <v>21.833319999999997</v>
      </c>
      <c r="G3183" s="358">
        <v>21.682739999999999</v>
      </c>
      <c r="H3183" s="358">
        <v>21.332619999999999</v>
      </c>
      <c r="I3183" s="358">
        <v>21.744919999999997</v>
      </c>
      <c r="J3183" s="358">
        <v>21.64472</v>
      </c>
      <c r="K3183" s="358">
        <v>21.64893</v>
      </c>
      <c r="L3183" s="358">
        <v>22.398690000000002</v>
      </c>
      <c r="M3183" s="358">
        <v>24.18704</v>
      </c>
      <c r="N3183" s="358">
        <v>25.907020000000003</v>
      </c>
      <c r="O3183" s="358">
        <v>27.022779999999997</v>
      </c>
      <c r="P3183" s="358">
        <v>27.389019999999999</v>
      </c>
      <c r="Q3183" s="358">
        <v>28.252479999999998</v>
      </c>
      <c r="R3183" s="358">
        <v>28.398610000000001</v>
      </c>
      <c r="S3183" s="358">
        <v>28.362069999999996</v>
      </c>
      <c r="T3183" s="358">
        <v>28.343870000000003</v>
      </c>
      <c r="U3183" s="358">
        <v>27.193659999999998</v>
      </c>
      <c r="V3183" s="358">
        <v>26.479699999999994</v>
      </c>
      <c r="W3183" s="358">
        <v>25.274349999999998</v>
      </c>
      <c r="X3183" s="358">
        <v>24.980239999999998</v>
      </c>
      <c r="Y3183" s="358">
        <v>24.314439999999998</v>
      </c>
      <c r="Z3183" s="358">
        <v>23.95288</v>
      </c>
      <c r="AA3183" s="358">
        <v>23.10718</v>
      </c>
      <c r="AB3183" s="210">
        <v>590.09463000000005</v>
      </c>
      <c r="AE3183" t="s">
        <v>39</v>
      </c>
    </row>
    <row r="3184" spans="2:31" thickTop="1" thickBot="1" x14ac:dyDescent="0.3">
      <c r="B3184" s="279">
        <v>42630</v>
      </c>
      <c r="C3184" s="128" t="s">
        <v>15</v>
      </c>
      <c r="D3184" s="358">
        <v>22.413080000000001</v>
      </c>
      <c r="E3184" s="358">
        <v>22.229179999999999</v>
      </c>
      <c r="F3184" s="358">
        <v>21.833319999999997</v>
      </c>
      <c r="G3184" s="358">
        <v>21.682739999999999</v>
      </c>
      <c r="H3184" s="358">
        <v>21.332619999999999</v>
      </c>
      <c r="I3184" s="358">
        <v>21.744919999999997</v>
      </c>
      <c r="J3184" s="358">
        <v>21.64472</v>
      </c>
      <c r="K3184" s="358">
        <v>21.64893</v>
      </c>
      <c r="L3184" s="358">
        <v>22.398690000000002</v>
      </c>
      <c r="M3184" s="358">
        <v>24.18704</v>
      </c>
      <c r="N3184" s="358">
        <v>25.907020000000003</v>
      </c>
      <c r="O3184" s="358">
        <v>27.022779999999997</v>
      </c>
      <c r="P3184" s="358">
        <v>27.389019999999999</v>
      </c>
      <c r="Q3184" s="358">
        <v>28.252479999999998</v>
      </c>
      <c r="R3184" s="358">
        <v>28.398610000000001</v>
      </c>
      <c r="S3184" s="358">
        <v>28.362069999999996</v>
      </c>
      <c r="T3184" s="358">
        <v>28.343870000000003</v>
      </c>
      <c r="U3184" s="358">
        <v>27.193659999999998</v>
      </c>
      <c r="V3184" s="358">
        <v>26.479699999999994</v>
      </c>
      <c r="W3184" s="358">
        <v>25.274349999999998</v>
      </c>
      <c r="X3184" s="358">
        <v>24.980239999999998</v>
      </c>
      <c r="Y3184" s="358">
        <v>24.314439999999998</v>
      </c>
      <c r="Z3184" s="358">
        <v>23.95288</v>
      </c>
      <c r="AA3184" s="358">
        <v>23.10718</v>
      </c>
      <c r="AB3184" s="210">
        <v>590.09354000000008</v>
      </c>
      <c r="AE3184" t="s">
        <v>39</v>
      </c>
    </row>
    <row r="3185" spans="2:31" thickTop="1" thickBot="1" x14ac:dyDescent="0.3">
      <c r="B3185" s="279">
        <v>42631</v>
      </c>
      <c r="C3185" s="128" t="s">
        <v>16</v>
      </c>
      <c r="D3185" s="358">
        <v>23.583559999999999</v>
      </c>
      <c r="E3185" s="358">
        <v>23.025820000000003</v>
      </c>
      <c r="F3185" s="358">
        <v>22.540120000000002</v>
      </c>
      <c r="G3185" s="358">
        <v>21.898400000000002</v>
      </c>
      <c r="H3185" s="358">
        <v>21.630940000000002</v>
      </c>
      <c r="I3185" s="358">
        <v>21.671500000000002</v>
      </c>
      <c r="J3185" s="358">
        <v>21.394950000000001</v>
      </c>
      <c r="K3185" s="358">
        <v>21.697970000000002</v>
      </c>
      <c r="L3185" s="358">
        <v>23.952699999999997</v>
      </c>
      <c r="M3185" s="358">
        <v>25.083899999999996</v>
      </c>
      <c r="N3185" s="358">
        <v>26.986810000000002</v>
      </c>
      <c r="O3185" s="358">
        <v>28.273960000000002</v>
      </c>
      <c r="P3185" s="358">
        <v>28.679639999999999</v>
      </c>
      <c r="Q3185" s="358">
        <v>29.037969999999998</v>
      </c>
      <c r="R3185" s="358">
        <v>29.564289999999996</v>
      </c>
      <c r="S3185" s="358">
        <v>29.781519999999997</v>
      </c>
      <c r="T3185" s="358">
        <v>29.808599999999998</v>
      </c>
      <c r="U3185" s="358">
        <v>28.515989999999999</v>
      </c>
      <c r="V3185" s="358">
        <v>27.250309999999999</v>
      </c>
      <c r="W3185" s="358">
        <v>26.12548</v>
      </c>
      <c r="X3185" s="358">
        <v>25.625809999999998</v>
      </c>
      <c r="Y3185" s="358">
        <v>24.447729999999996</v>
      </c>
      <c r="Z3185" s="358">
        <v>23.81268</v>
      </c>
      <c r="AA3185" s="358">
        <v>23.30059</v>
      </c>
      <c r="AB3185" s="211">
        <v>607.69123999999988</v>
      </c>
      <c r="AE3185" t="s">
        <v>39</v>
      </c>
    </row>
    <row r="3186" spans="2:31" thickTop="1" thickBot="1" x14ac:dyDescent="0.3">
      <c r="B3186" s="279">
        <v>42632</v>
      </c>
      <c r="C3186" s="128" t="s">
        <v>17</v>
      </c>
      <c r="D3186" s="358">
        <v>22.991969999999998</v>
      </c>
      <c r="E3186" s="358">
        <v>22.944770000000002</v>
      </c>
      <c r="F3186" s="358">
        <v>22.242810000000002</v>
      </c>
      <c r="G3186" s="358">
        <v>21.976230000000001</v>
      </c>
      <c r="H3186" s="358">
        <v>21.589269999999999</v>
      </c>
      <c r="I3186" s="358">
        <v>21.858640000000001</v>
      </c>
      <c r="J3186" s="358">
        <v>21.14451</v>
      </c>
      <c r="K3186" s="358">
        <v>21.358729999999998</v>
      </c>
      <c r="L3186" s="358">
        <v>23.872810000000001</v>
      </c>
      <c r="M3186" s="358">
        <v>25.639990000000001</v>
      </c>
      <c r="N3186" s="358">
        <v>27.031000000000002</v>
      </c>
      <c r="O3186" s="358">
        <v>28.027929999999998</v>
      </c>
      <c r="P3186" s="358">
        <v>28.949399999999997</v>
      </c>
      <c r="Q3186" s="358">
        <v>29.08362</v>
      </c>
      <c r="R3186" s="358">
        <v>29.38955</v>
      </c>
      <c r="S3186" s="358">
        <v>29.458349999999999</v>
      </c>
      <c r="T3186" s="358">
        <v>27.625330000000002</v>
      </c>
      <c r="U3186" s="358">
        <v>25.817029999999999</v>
      </c>
      <c r="V3186" s="358">
        <v>25.181249999999999</v>
      </c>
      <c r="W3186" s="358">
        <v>24.19229</v>
      </c>
      <c r="X3186" s="358">
        <v>23.476859999999999</v>
      </c>
      <c r="Y3186" s="358">
        <v>22.924590000000002</v>
      </c>
      <c r="Z3186" s="358">
        <v>22.779769999999999</v>
      </c>
      <c r="AA3186" s="358">
        <v>22.296349999999997</v>
      </c>
      <c r="AB3186" s="211">
        <v>591.85304999999994</v>
      </c>
      <c r="AE3186" t="s">
        <v>39</v>
      </c>
    </row>
    <row r="3187" spans="2:31" thickTop="1" thickBot="1" x14ac:dyDescent="0.3">
      <c r="B3187" s="279">
        <v>42633</v>
      </c>
      <c r="C3187" s="128" t="s">
        <v>11</v>
      </c>
      <c r="D3187" s="358">
        <v>22.125610000000002</v>
      </c>
      <c r="E3187" s="358">
        <v>21.877600000000001</v>
      </c>
      <c r="F3187" s="358">
        <v>23.655729999999998</v>
      </c>
      <c r="G3187" s="358">
        <v>20.938290000000002</v>
      </c>
      <c r="H3187" s="358">
        <v>20.59571</v>
      </c>
      <c r="I3187" s="358">
        <v>20.300229999999999</v>
      </c>
      <c r="J3187" s="358">
        <v>19.94256</v>
      </c>
      <c r="K3187" s="358">
        <v>20.238710000000001</v>
      </c>
      <c r="L3187" s="358">
        <v>21.344069999999999</v>
      </c>
      <c r="M3187" s="358">
        <v>23.427129999999998</v>
      </c>
      <c r="N3187" s="358">
        <v>24.58126</v>
      </c>
      <c r="O3187" s="358">
        <v>25.436399999999999</v>
      </c>
      <c r="P3187" s="358">
        <v>26.540089999999999</v>
      </c>
      <c r="Q3187" s="358">
        <v>27.345439999999996</v>
      </c>
      <c r="R3187" s="358">
        <v>27.377700000000001</v>
      </c>
      <c r="S3187" s="358">
        <v>26.05639</v>
      </c>
      <c r="T3187" s="358">
        <v>24.459579999999999</v>
      </c>
      <c r="U3187" s="358">
        <v>24.688670000000002</v>
      </c>
      <c r="V3187" s="358">
        <v>23.933659999999996</v>
      </c>
      <c r="W3187" s="358">
        <v>22.522580000000001</v>
      </c>
      <c r="X3187" s="358">
        <v>21.88757</v>
      </c>
      <c r="Y3187" s="358">
        <v>21.59507</v>
      </c>
      <c r="Z3187" s="358">
        <v>21.42998</v>
      </c>
      <c r="AA3187" s="358">
        <v>20.907810000000001</v>
      </c>
      <c r="AB3187" s="211">
        <v>553.20784000000003</v>
      </c>
      <c r="AE3187" t="s">
        <v>39</v>
      </c>
    </row>
    <row r="3188" spans="2:31" thickTop="1" thickBot="1" x14ac:dyDescent="0.3">
      <c r="B3188" s="279">
        <v>42634</v>
      </c>
      <c r="C3188" s="128" t="s">
        <v>12</v>
      </c>
      <c r="D3188" s="358">
        <v>20.465309999999999</v>
      </c>
      <c r="E3188" s="358">
        <v>20.238859999999999</v>
      </c>
      <c r="F3188" s="358">
        <v>19.64583</v>
      </c>
      <c r="G3188" s="358">
        <v>19.55687</v>
      </c>
      <c r="H3188" s="358">
        <v>19.416499999999999</v>
      </c>
      <c r="I3188" s="358">
        <v>18.986649999999997</v>
      </c>
      <c r="J3188" s="358">
        <v>19.203310000000002</v>
      </c>
      <c r="K3188" s="358">
        <v>19.457549999999998</v>
      </c>
      <c r="L3188" s="358">
        <v>20.836130000000001</v>
      </c>
      <c r="M3188" s="358">
        <v>22.891179999999999</v>
      </c>
      <c r="N3188" s="358">
        <v>23.729489999999998</v>
      </c>
      <c r="O3188" s="358">
        <v>24.515550000000001</v>
      </c>
      <c r="P3188" s="358">
        <v>24.728809999999996</v>
      </c>
      <c r="Q3188" s="358">
        <v>25.64716</v>
      </c>
      <c r="R3188" s="358">
        <v>26.14913</v>
      </c>
      <c r="S3188" s="358">
        <v>26.834499999999998</v>
      </c>
      <c r="T3188" s="358">
        <v>25.87341</v>
      </c>
      <c r="U3188" s="358">
        <v>25.255330000000001</v>
      </c>
      <c r="V3188" s="358">
        <v>23.664189999999998</v>
      </c>
      <c r="W3188" s="358">
        <v>23.237680000000001</v>
      </c>
      <c r="X3188" s="358">
        <v>22.651629999999997</v>
      </c>
      <c r="Y3188" s="358">
        <v>22.057360000000003</v>
      </c>
      <c r="Z3188" s="358">
        <v>21.171039999999998</v>
      </c>
      <c r="AA3188" s="358">
        <v>20.964449999999999</v>
      </c>
      <c r="AB3188" s="211">
        <v>537.17792000000009</v>
      </c>
      <c r="AE3188" t="s">
        <v>39</v>
      </c>
    </row>
    <row r="3189" spans="2:31" thickTop="1" thickBot="1" x14ac:dyDescent="0.3">
      <c r="B3189" s="279">
        <v>42635</v>
      </c>
      <c r="C3189" s="128" t="s">
        <v>13</v>
      </c>
      <c r="D3189" s="358">
        <v>20.815909999999999</v>
      </c>
      <c r="E3189" s="358">
        <v>20.489239999999999</v>
      </c>
      <c r="F3189" s="358">
        <v>20.39753</v>
      </c>
      <c r="G3189" s="358">
        <v>20.043279999999999</v>
      </c>
      <c r="H3189" s="358">
        <v>19.934139999999999</v>
      </c>
      <c r="I3189" s="358">
        <v>19.746679999999998</v>
      </c>
      <c r="J3189" s="358">
        <v>19.452910000000003</v>
      </c>
      <c r="K3189" s="358">
        <v>19.753959999999999</v>
      </c>
      <c r="L3189" s="358">
        <v>21.452770000000001</v>
      </c>
      <c r="M3189" s="358">
        <v>23.974029999999999</v>
      </c>
      <c r="N3189" s="358">
        <v>25.37499</v>
      </c>
      <c r="O3189" s="358">
        <v>26.547969999999999</v>
      </c>
      <c r="P3189" s="358">
        <v>27.58728</v>
      </c>
      <c r="Q3189" s="358">
        <v>28.04177</v>
      </c>
      <c r="R3189" s="358">
        <v>28.47795</v>
      </c>
      <c r="S3189" s="358">
        <v>27.765799999999999</v>
      </c>
      <c r="T3189" s="358">
        <v>26.01961</v>
      </c>
      <c r="U3189" s="358">
        <v>25.799460000000003</v>
      </c>
      <c r="V3189" s="358">
        <v>24.621690000000001</v>
      </c>
      <c r="W3189" s="358">
        <v>23.37576</v>
      </c>
      <c r="X3189" s="358">
        <v>23.333660000000002</v>
      </c>
      <c r="Y3189" s="358">
        <v>22.77439</v>
      </c>
      <c r="Z3189" s="358">
        <v>22.5336</v>
      </c>
      <c r="AA3189" s="358">
        <v>21.931049999999999</v>
      </c>
      <c r="AB3189" s="211">
        <v>560.24543000000006</v>
      </c>
      <c r="AE3189" t="s">
        <v>39</v>
      </c>
    </row>
    <row r="3190" spans="2:31" thickTop="1" thickBot="1" x14ac:dyDescent="0.3">
      <c r="B3190" s="279">
        <v>42636</v>
      </c>
      <c r="C3190" s="128" t="s">
        <v>14</v>
      </c>
      <c r="D3190" s="358">
        <v>21.64855</v>
      </c>
      <c r="E3190" s="358">
        <v>21.336320000000001</v>
      </c>
      <c r="F3190" s="358">
        <v>21.068150000000003</v>
      </c>
      <c r="G3190" s="358">
        <v>20.591239999999999</v>
      </c>
      <c r="H3190" s="358">
        <v>20.278110000000002</v>
      </c>
      <c r="I3190" s="358">
        <v>19.998850000000001</v>
      </c>
      <c r="J3190" s="358">
        <v>19.873049999999999</v>
      </c>
      <c r="K3190" s="358">
        <v>20.201719999999998</v>
      </c>
      <c r="L3190" s="358">
        <v>22.052099999999996</v>
      </c>
      <c r="M3190" s="358">
        <v>24.142139999999998</v>
      </c>
      <c r="N3190" s="358">
        <v>25.496309999999998</v>
      </c>
      <c r="O3190" s="358">
        <v>26.111549999999998</v>
      </c>
      <c r="P3190" s="358">
        <v>27.121200000000002</v>
      </c>
      <c r="Q3190" s="358">
        <v>28.244399999999999</v>
      </c>
      <c r="R3190" s="358">
        <v>28.707729999999998</v>
      </c>
      <c r="S3190" s="358">
        <v>28.46838</v>
      </c>
      <c r="T3190" s="358">
        <v>27.234590000000001</v>
      </c>
      <c r="U3190" s="358">
        <v>26.324770000000001</v>
      </c>
      <c r="V3190" s="358">
        <v>25.625109999999999</v>
      </c>
      <c r="W3190" s="358">
        <v>24.252139999999997</v>
      </c>
      <c r="X3190" s="358">
        <v>23.93993</v>
      </c>
      <c r="Y3190" s="358">
        <v>23.507840000000002</v>
      </c>
      <c r="Z3190" s="358">
        <v>23.320209999999996</v>
      </c>
      <c r="AA3190" s="358">
        <v>22.483249999999998</v>
      </c>
      <c r="AB3190" s="211">
        <v>572.02764000000002</v>
      </c>
      <c r="AE3190" t="s">
        <v>39</v>
      </c>
    </row>
    <row r="3191" spans="2:31" thickTop="1" thickBot="1" x14ac:dyDescent="0.3">
      <c r="B3191" s="279">
        <v>42637</v>
      </c>
      <c r="C3191" s="128" t="s">
        <v>15</v>
      </c>
      <c r="D3191" s="358">
        <v>22.418900000000001</v>
      </c>
      <c r="E3191" s="358">
        <v>22.17201</v>
      </c>
      <c r="F3191" s="358">
        <v>21.41872</v>
      </c>
      <c r="G3191" s="358">
        <v>21.267710000000001</v>
      </c>
      <c r="H3191" s="358">
        <v>21.22466</v>
      </c>
      <c r="I3191" s="358">
        <v>21.251139999999999</v>
      </c>
      <c r="J3191" s="358">
        <v>21.055789999999998</v>
      </c>
      <c r="K3191" s="358">
        <v>20.786459999999998</v>
      </c>
      <c r="L3191" s="358">
        <v>22.104149999999997</v>
      </c>
      <c r="M3191" s="358">
        <v>24.279160000000001</v>
      </c>
      <c r="N3191" s="358">
        <v>25.843510000000002</v>
      </c>
      <c r="O3191" s="358">
        <v>26.38833</v>
      </c>
      <c r="P3191" s="358">
        <v>25.749849999999999</v>
      </c>
      <c r="Q3191" s="358">
        <v>27.23734</v>
      </c>
      <c r="R3191" s="358">
        <v>26.973429999999997</v>
      </c>
      <c r="S3191" s="358">
        <v>27.42511</v>
      </c>
      <c r="T3191" s="358">
        <v>27.259830000000001</v>
      </c>
      <c r="U3191" s="358">
        <v>25.99004</v>
      </c>
      <c r="V3191" s="358">
        <v>25.164450000000002</v>
      </c>
      <c r="W3191" s="358">
        <v>24.228819999999999</v>
      </c>
      <c r="X3191" s="358">
        <v>24.26521</v>
      </c>
      <c r="Y3191" s="358">
        <v>23.603869999999997</v>
      </c>
      <c r="Z3191" s="358">
        <v>23.165870000000002</v>
      </c>
      <c r="AA3191" s="358">
        <v>22.652509999999999</v>
      </c>
      <c r="AB3191" s="211">
        <v>573.92687000000012</v>
      </c>
      <c r="AE3191" t="s">
        <v>39</v>
      </c>
    </row>
    <row r="3192" spans="2:31" thickTop="1" thickBot="1" x14ac:dyDescent="0.3">
      <c r="B3192" s="279">
        <v>42638</v>
      </c>
      <c r="C3192" s="128" t="s">
        <v>16</v>
      </c>
      <c r="D3192" s="358">
        <v>22.080000000000002</v>
      </c>
      <c r="E3192" s="358">
        <v>21.352219999999999</v>
      </c>
      <c r="F3192" s="358">
        <v>21.170259999999999</v>
      </c>
      <c r="G3192" s="358">
        <v>20.80997</v>
      </c>
      <c r="H3192" s="358">
        <v>21.06082</v>
      </c>
      <c r="I3192" s="358">
        <v>20.67042</v>
      </c>
      <c r="J3192" s="358">
        <v>20.708849999999998</v>
      </c>
      <c r="K3192" s="358">
        <v>21.04833</v>
      </c>
      <c r="L3192" s="358">
        <v>21.645899999999997</v>
      </c>
      <c r="M3192" s="358">
        <v>23.919469999999997</v>
      </c>
      <c r="N3192" s="358">
        <v>25.73875</v>
      </c>
      <c r="O3192" s="358">
        <v>26.188230000000001</v>
      </c>
      <c r="P3192" s="358">
        <v>27.114990000000002</v>
      </c>
      <c r="Q3192" s="358">
        <v>27.74072</v>
      </c>
      <c r="R3192" s="358">
        <v>27.726679999999998</v>
      </c>
      <c r="S3192" s="358">
        <v>27.788020000000003</v>
      </c>
      <c r="T3192" s="358">
        <v>27.57206</v>
      </c>
      <c r="U3192" s="358">
        <v>25.406389999999998</v>
      </c>
      <c r="V3192" s="358">
        <v>24.238189999999999</v>
      </c>
      <c r="W3192" s="358">
        <v>22.783060000000003</v>
      </c>
      <c r="X3192" s="358">
        <v>22.193059999999999</v>
      </c>
      <c r="Y3192" s="358">
        <v>21.93093</v>
      </c>
      <c r="Z3192" s="358">
        <v>21.79157</v>
      </c>
      <c r="AA3192" s="358">
        <v>21.464960000000001</v>
      </c>
      <c r="AB3192" s="211">
        <v>564.14385000000004</v>
      </c>
      <c r="AE3192" t="s">
        <v>39</v>
      </c>
    </row>
    <row r="3193" spans="2:31" thickTop="1" thickBot="1" x14ac:dyDescent="0.3">
      <c r="B3193" s="279">
        <v>42639</v>
      </c>
      <c r="C3193" s="128" t="s">
        <v>17</v>
      </c>
      <c r="D3193" s="358">
        <v>21.563380000000002</v>
      </c>
      <c r="E3193" s="358">
        <v>21.1189</v>
      </c>
      <c r="F3193" s="358">
        <v>20.832329999999999</v>
      </c>
      <c r="G3193" s="358">
        <v>20.969670000000001</v>
      </c>
      <c r="H3193" s="358">
        <v>20.926920000000003</v>
      </c>
      <c r="I3193" s="358">
        <v>21.034730000000003</v>
      </c>
      <c r="J3193" s="358">
        <v>21.0274</v>
      </c>
      <c r="K3193" s="358">
        <v>20.894680000000001</v>
      </c>
      <c r="L3193" s="358">
        <v>21.645409999999998</v>
      </c>
      <c r="M3193" s="358">
        <v>23.724040000000002</v>
      </c>
      <c r="N3193" s="358">
        <v>25.354109999999999</v>
      </c>
      <c r="O3193" s="358">
        <v>26.685519999999997</v>
      </c>
      <c r="P3193" s="358">
        <v>26.20196</v>
      </c>
      <c r="Q3193" s="358">
        <v>26.111410000000003</v>
      </c>
      <c r="R3193" s="358">
        <v>25.934630000000002</v>
      </c>
      <c r="S3193" s="358">
        <v>26.53313</v>
      </c>
      <c r="T3193" s="358">
        <v>26.012199999999996</v>
      </c>
      <c r="U3193" s="358">
        <v>25.195589999999999</v>
      </c>
      <c r="V3193" s="358">
        <v>24.339170000000003</v>
      </c>
      <c r="W3193" s="358">
        <v>23.674179999999996</v>
      </c>
      <c r="X3193" s="358">
        <v>23.695779999999999</v>
      </c>
      <c r="Y3193" s="358">
        <v>23.703670000000002</v>
      </c>
      <c r="Z3193" s="358">
        <v>23.163960000000003</v>
      </c>
      <c r="AA3193" s="358">
        <v>22.263829999999999</v>
      </c>
      <c r="AB3193" s="211">
        <v>562.60659999999996</v>
      </c>
      <c r="AE3193" t="s">
        <v>39</v>
      </c>
    </row>
    <row r="3194" spans="2:31" thickTop="1" thickBot="1" x14ac:dyDescent="0.3">
      <c r="B3194" s="279">
        <v>42640</v>
      </c>
      <c r="C3194" s="128" t="s">
        <v>11</v>
      </c>
      <c r="D3194" s="358">
        <v>22.090959999999999</v>
      </c>
      <c r="E3194" s="358">
        <v>21.808910000000001</v>
      </c>
      <c r="F3194" s="358">
        <v>20.97992</v>
      </c>
      <c r="G3194" s="358">
        <v>20.613400000000002</v>
      </c>
      <c r="H3194" s="358">
        <v>20.505549999999999</v>
      </c>
      <c r="I3194" s="358">
        <v>20.626280000000001</v>
      </c>
      <c r="J3194" s="358">
        <v>20.35295</v>
      </c>
      <c r="K3194" s="358">
        <v>20.305430000000001</v>
      </c>
      <c r="L3194" s="358">
        <v>21.050929999999997</v>
      </c>
      <c r="M3194" s="358">
        <v>22.150119999999998</v>
      </c>
      <c r="N3194" s="358">
        <v>23.66226</v>
      </c>
      <c r="O3194" s="358">
        <v>24.916550000000001</v>
      </c>
      <c r="P3194" s="358">
        <v>25.654340000000001</v>
      </c>
      <c r="Q3194" s="358">
        <v>25.688860000000002</v>
      </c>
      <c r="R3194" s="358">
        <v>25.668810000000001</v>
      </c>
      <c r="S3194" s="358">
        <v>24.860490000000002</v>
      </c>
      <c r="T3194" s="358">
        <v>24.4419</v>
      </c>
      <c r="U3194" s="358">
        <v>24.168340000000001</v>
      </c>
      <c r="V3194" s="358">
        <v>23.562989999999999</v>
      </c>
      <c r="W3194" s="358">
        <v>22.890780000000003</v>
      </c>
      <c r="X3194" s="358">
        <v>22.604239999999997</v>
      </c>
      <c r="Y3194" s="358">
        <v>22.999319999999997</v>
      </c>
      <c r="Z3194" s="358">
        <v>22.172080000000001</v>
      </c>
      <c r="AA3194" s="358">
        <v>21.987649999999999</v>
      </c>
      <c r="AB3194" s="211">
        <v>545.76306000000011</v>
      </c>
      <c r="AE3194" t="s">
        <v>39</v>
      </c>
    </row>
    <row r="3195" spans="2:31" thickTop="1" thickBot="1" x14ac:dyDescent="0.3">
      <c r="B3195" s="279">
        <v>42641</v>
      </c>
      <c r="C3195" s="128" t="s">
        <v>12</v>
      </c>
      <c r="D3195" s="358">
        <v>21.22232</v>
      </c>
      <c r="E3195" s="358">
        <v>21.126159999999999</v>
      </c>
      <c r="F3195" s="358">
        <v>20.998749999999998</v>
      </c>
      <c r="G3195" s="358">
        <v>20.938309999999998</v>
      </c>
      <c r="H3195" s="358">
        <v>20.675689999999996</v>
      </c>
      <c r="I3195" s="358">
        <v>20.360520000000001</v>
      </c>
      <c r="J3195" s="358">
        <v>20.520919999999997</v>
      </c>
      <c r="K3195" s="358">
        <v>20.384519999999998</v>
      </c>
      <c r="L3195" s="358">
        <v>21.419059999999998</v>
      </c>
      <c r="M3195" s="358">
        <v>23.300600000000003</v>
      </c>
      <c r="N3195" s="358">
        <v>24.722529999999999</v>
      </c>
      <c r="O3195" s="358">
        <v>26.48235</v>
      </c>
      <c r="P3195" s="358">
        <v>26.761179999999996</v>
      </c>
      <c r="Q3195" s="358">
        <v>27.036849999999998</v>
      </c>
      <c r="R3195" s="358">
        <v>25.132629999999999</v>
      </c>
      <c r="S3195" s="358">
        <v>25.370629999999998</v>
      </c>
      <c r="T3195" s="358">
        <v>25.240720000000003</v>
      </c>
      <c r="U3195" s="358">
        <v>24.53999</v>
      </c>
      <c r="V3195" s="358">
        <v>24.144220000000001</v>
      </c>
      <c r="W3195" s="358">
        <v>23.682340000000003</v>
      </c>
      <c r="X3195" s="358">
        <v>23.032500000000002</v>
      </c>
      <c r="Y3195" s="358">
        <v>22.811340000000001</v>
      </c>
      <c r="Z3195" s="358">
        <v>22.645499999999998</v>
      </c>
      <c r="AA3195" s="358">
        <v>22.551029999999997</v>
      </c>
      <c r="AB3195" s="211">
        <v>555.10066000000006</v>
      </c>
      <c r="AE3195" t="s">
        <v>39</v>
      </c>
    </row>
    <row r="3196" spans="2:31" thickTop="1" thickBot="1" x14ac:dyDescent="0.3">
      <c r="B3196" s="279">
        <v>42642</v>
      </c>
      <c r="C3196" s="128" t="s">
        <v>13</v>
      </c>
      <c r="D3196" s="358">
        <v>22.094889999999999</v>
      </c>
      <c r="E3196" s="358">
        <v>21.85698</v>
      </c>
      <c r="F3196" s="358">
        <v>21.334899999999998</v>
      </c>
      <c r="G3196" s="358">
        <v>20.65701</v>
      </c>
      <c r="H3196" s="358">
        <v>20.33062</v>
      </c>
      <c r="I3196" s="358">
        <v>20.212690000000002</v>
      </c>
      <c r="J3196" s="358">
        <v>20.41677</v>
      </c>
      <c r="K3196" s="358">
        <v>20.294640000000001</v>
      </c>
      <c r="L3196" s="358">
        <v>21.900329999999997</v>
      </c>
      <c r="M3196" s="358">
        <v>23.488</v>
      </c>
      <c r="N3196" s="358">
        <v>24.822119999999998</v>
      </c>
      <c r="O3196" s="358">
        <v>26.124120000000001</v>
      </c>
      <c r="P3196" s="358">
        <v>27.22119</v>
      </c>
      <c r="Q3196" s="358">
        <v>27.76023</v>
      </c>
      <c r="R3196" s="358">
        <v>28.39283</v>
      </c>
      <c r="S3196" s="358">
        <v>28.566749999999999</v>
      </c>
      <c r="T3196" s="358">
        <v>27.69209</v>
      </c>
      <c r="U3196" s="358">
        <v>26.67474</v>
      </c>
      <c r="V3196" s="358">
        <v>24.780850000000001</v>
      </c>
      <c r="W3196" s="358">
        <v>23.666159999999998</v>
      </c>
      <c r="X3196" s="358">
        <v>23.752929999999999</v>
      </c>
      <c r="Y3196" s="358">
        <v>23.441559999999999</v>
      </c>
      <c r="Z3196" s="358">
        <v>23.344130000000003</v>
      </c>
      <c r="AA3196" s="358">
        <v>22.38402</v>
      </c>
      <c r="AB3196" s="211">
        <v>571.2105499999999</v>
      </c>
      <c r="AE3196" t="s">
        <v>39</v>
      </c>
    </row>
    <row r="3197" spans="2:31" thickTop="1" thickBot="1" x14ac:dyDescent="0.3">
      <c r="B3197" s="279">
        <v>42643</v>
      </c>
      <c r="C3197" s="128" t="s">
        <v>14</v>
      </c>
      <c r="D3197" s="358">
        <v>22.618230000000001</v>
      </c>
      <c r="E3197" s="358">
        <v>22.09975</v>
      </c>
      <c r="F3197" s="358">
        <v>21.657380000000003</v>
      </c>
      <c r="G3197" s="358">
        <v>21.167919999999999</v>
      </c>
      <c r="H3197" s="358">
        <v>20.80172</v>
      </c>
      <c r="I3197" s="358">
        <v>20.43544</v>
      </c>
      <c r="J3197" s="358">
        <v>20.101480000000002</v>
      </c>
      <c r="K3197" s="358">
        <v>20.12706</v>
      </c>
      <c r="L3197" s="358">
        <v>22.3003</v>
      </c>
      <c r="M3197" s="358">
        <v>24.32131</v>
      </c>
      <c r="N3197" s="358">
        <v>25.113460000000003</v>
      </c>
      <c r="O3197" s="358">
        <v>26.25985</v>
      </c>
      <c r="P3197" s="358">
        <v>27.367920000000002</v>
      </c>
      <c r="Q3197" s="358">
        <v>27.315799999999999</v>
      </c>
      <c r="R3197" s="358">
        <v>27.861680000000003</v>
      </c>
      <c r="S3197" s="358">
        <v>27.760830000000002</v>
      </c>
      <c r="T3197" s="358">
        <v>26.287329999999997</v>
      </c>
      <c r="U3197" s="358">
        <v>25.461120000000001</v>
      </c>
      <c r="V3197" s="358">
        <v>24.255929999999999</v>
      </c>
      <c r="W3197" s="358">
        <v>23.520759999999999</v>
      </c>
      <c r="X3197" s="358">
        <v>23.271529999999998</v>
      </c>
      <c r="Y3197" s="358">
        <v>22.36074</v>
      </c>
      <c r="Z3197" s="358">
        <v>22.068680000000001</v>
      </c>
      <c r="AA3197" s="358">
        <v>21.708089999999999</v>
      </c>
      <c r="AB3197" s="211">
        <v>566.24430999999993</v>
      </c>
      <c r="AE3197" t="s">
        <v>39</v>
      </c>
    </row>
    <row r="3198" spans="2:31" thickTop="1" thickBot="1" x14ac:dyDescent="0.3">
      <c r="B3198" s="279">
        <v>42644</v>
      </c>
      <c r="C3198" s="128" t="s">
        <v>15</v>
      </c>
      <c r="D3198" s="358">
        <v>21.563299999999998</v>
      </c>
      <c r="E3198" s="358">
        <v>21.275219999999997</v>
      </c>
      <c r="F3198" s="358">
        <v>20.895579999999999</v>
      </c>
      <c r="G3198" s="358">
        <v>20.895579999999999</v>
      </c>
      <c r="H3198" s="358">
        <v>20.152889999999999</v>
      </c>
      <c r="I3198" s="358">
        <v>20.189729999999997</v>
      </c>
      <c r="J3198" s="358">
        <v>20.09198</v>
      </c>
      <c r="K3198" s="358">
        <v>20.143650000000001</v>
      </c>
      <c r="L3198" s="358">
        <v>21.353549999999998</v>
      </c>
      <c r="M3198" s="358">
        <v>23.007179999999998</v>
      </c>
      <c r="N3198" s="358">
        <v>24.838069999999998</v>
      </c>
      <c r="O3198" s="358">
        <v>26.040750000000003</v>
      </c>
      <c r="P3198" s="358">
        <v>26.832360000000001</v>
      </c>
      <c r="Q3198" s="358">
        <v>27.138849999999998</v>
      </c>
      <c r="R3198" s="358">
        <v>27.603759999999998</v>
      </c>
      <c r="S3198" s="358">
        <v>26.806930000000001</v>
      </c>
      <c r="T3198" s="358">
        <v>27.088380000000001</v>
      </c>
      <c r="U3198" s="358">
        <v>25.417350000000003</v>
      </c>
      <c r="V3198" s="358">
        <v>24.288609999999998</v>
      </c>
      <c r="W3198" s="358">
        <v>23.85643</v>
      </c>
      <c r="X3198" s="358">
        <v>23.64404</v>
      </c>
      <c r="Y3198" s="358">
        <v>22.910899999999998</v>
      </c>
      <c r="Z3198" s="358">
        <v>22.855330000000002</v>
      </c>
      <c r="AA3198" s="358">
        <v>22.745780000000003</v>
      </c>
      <c r="AB3198" s="211">
        <v>561.63620000000003</v>
      </c>
      <c r="AE3198" t="s">
        <v>39</v>
      </c>
    </row>
    <row r="3199" spans="2:31" thickTop="1" thickBot="1" x14ac:dyDescent="0.3">
      <c r="B3199" s="279">
        <v>42645</v>
      </c>
      <c r="C3199" s="128" t="s">
        <v>16</v>
      </c>
      <c r="D3199" s="358">
        <v>22.515880000000003</v>
      </c>
      <c r="E3199" s="358">
        <v>22.236060000000002</v>
      </c>
      <c r="F3199" s="358">
        <v>21.398859999999999</v>
      </c>
      <c r="G3199" s="358">
        <v>22.227989999999998</v>
      </c>
      <c r="H3199" s="358">
        <v>20.140450000000001</v>
      </c>
      <c r="I3199" s="358">
        <v>19.94577</v>
      </c>
      <c r="J3199" s="358">
        <v>20.021830000000001</v>
      </c>
      <c r="K3199" s="358">
        <v>20.17155</v>
      </c>
      <c r="L3199" s="358">
        <v>22.003070000000001</v>
      </c>
      <c r="M3199" s="358">
        <v>24.242060000000002</v>
      </c>
      <c r="N3199" s="358">
        <v>25.580169999999995</v>
      </c>
      <c r="O3199" s="358">
        <v>26.543510000000001</v>
      </c>
      <c r="P3199" s="358">
        <v>27.264470000000003</v>
      </c>
      <c r="Q3199" s="358">
        <v>27.724290000000003</v>
      </c>
      <c r="R3199" s="358">
        <v>26.68798</v>
      </c>
      <c r="S3199" s="358">
        <v>27.659420000000001</v>
      </c>
      <c r="T3199" s="358">
        <v>26.902609999999999</v>
      </c>
      <c r="U3199" s="358">
        <v>25.862729999999999</v>
      </c>
      <c r="V3199" s="358">
        <v>24.769489999999998</v>
      </c>
      <c r="W3199" s="358">
        <v>23.961039999999997</v>
      </c>
      <c r="X3199" s="358">
        <v>23.74089</v>
      </c>
      <c r="Y3199" s="358">
        <v>23.547409999999999</v>
      </c>
      <c r="Z3199" s="358">
        <v>22.835479999999997</v>
      </c>
      <c r="AA3199" s="358">
        <v>22.187719999999999</v>
      </c>
      <c r="AB3199" s="211">
        <v>570.17072999999993</v>
      </c>
      <c r="AE3199" t="s">
        <v>39</v>
      </c>
    </row>
    <row r="3200" spans="2:31" thickTop="1" thickBot="1" x14ac:dyDescent="0.3">
      <c r="B3200" s="279">
        <v>42646</v>
      </c>
      <c r="C3200" s="128" t="s">
        <v>17</v>
      </c>
      <c r="D3200" s="358">
        <v>21.711109999999998</v>
      </c>
      <c r="E3200" s="358">
        <v>21.059379999999997</v>
      </c>
      <c r="F3200" s="358">
        <v>21.464860000000002</v>
      </c>
      <c r="G3200" s="358">
        <v>21.039209999999997</v>
      </c>
      <c r="H3200" s="358">
        <v>19.671600000000002</v>
      </c>
      <c r="I3200" s="358">
        <v>19.437349999999999</v>
      </c>
      <c r="J3200" s="358">
        <v>19.835850000000001</v>
      </c>
      <c r="K3200" s="358">
        <v>19.835180000000001</v>
      </c>
      <c r="L3200" s="358">
        <v>21.430329999999998</v>
      </c>
      <c r="M3200" s="358">
        <v>23.966670000000001</v>
      </c>
      <c r="N3200" s="358">
        <v>25.501399999999997</v>
      </c>
      <c r="O3200" s="358">
        <v>26.604119999999998</v>
      </c>
      <c r="P3200" s="358">
        <v>27.590820000000001</v>
      </c>
      <c r="Q3200" s="358">
        <v>27.074469999999998</v>
      </c>
      <c r="R3200" s="358">
        <v>27.83034</v>
      </c>
      <c r="S3200" s="358">
        <v>28.13842</v>
      </c>
      <c r="T3200" s="358">
        <v>27.034420000000004</v>
      </c>
      <c r="U3200" s="358">
        <v>26.41067</v>
      </c>
      <c r="V3200" s="358">
        <v>25.597630000000002</v>
      </c>
      <c r="W3200" s="358">
        <v>24.80443</v>
      </c>
      <c r="X3200" s="358">
        <v>24.393830000000001</v>
      </c>
      <c r="Y3200" s="358">
        <v>24.120419999999996</v>
      </c>
      <c r="Z3200" s="358">
        <v>22.869829999999997</v>
      </c>
      <c r="AA3200" s="358">
        <v>22.304970000000001</v>
      </c>
      <c r="AB3200" s="211">
        <v>569.72730999999999</v>
      </c>
      <c r="AE3200" t="s">
        <v>39</v>
      </c>
    </row>
    <row r="3201" spans="2:31" thickTop="1" thickBot="1" x14ac:dyDescent="0.3">
      <c r="B3201" s="279">
        <v>42647</v>
      </c>
      <c r="C3201" s="128" t="s">
        <v>11</v>
      </c>
      <c r="D3201" s="358">
        <v>22.282830000000001</v>
      </c>
      <c r="E3201" s="358">
        <v>22.172089999999997</v>
      </c>
      <c r="F3201" s="358">
        <v>21.629709999999999</v>
      </c>
      <c r="G3201" s="358">
        <v>21.363329999999998</v>
      </c>
      <c r="H3201" s="358">
        <v>21.035029999999999</v>
      </c>
      <c r="I3201" s="358">
        <v>20.201000000000001</v>
      </c>
      <c r="J3201" s="358">
        <v>20.736789999999999</v>
      </c>
      <c r="K3201" s="358">
        <v>20.960660000000001</v>
      </c>
      <c r="L3201" s="358">
        <v>21.918759999999999</v>
      </c>
      <c r="M3201" s="358">
        <v>23.966760000000001</v>
      </c>
      <c r="N3201" s="358">
        <v>26.093190000000003</v>
      </c>
      <c r="O3201" s="358">
        <v>26.582910000000002</v>
      </c>
      <c r="P3201" s="358">
        <v>27.55048</v>
      </c>
      <c r="Q3201" s="358">
        <v>27.624629999999996</v>
      </c>
      <c r="R3201" s="358">
        <v>28.251369999999998</v>
      </c>
      <c r="S3201" s="358">
        <v>27.951029999999999</v>
      </c>
      <c r="T3201" s="358">
        <v>27.44895</v>
      </c>
      <c r="U3201" s="358">
        <v>26.917970000000004</v>
      </c>
      <c r="V3201" s="358">
        <v>25.848279999999999</v>
      </c>
      <c r="W3201" s="358">
        <v>24.954149999999998</v>
      </c>
      <c r="X3201" s="358">
        <v>24.317010000000003</v>
      </c>
      <c r="Y3201" s="358">
        <v>23.930760000000003</v>
      </c>
      <c r="Z3201" s="358">
        <v>23.367660000000001</v>
      </c>
      <c r="AA3201" s="358">
        <v>22.904319999999998</v>
      </c>
      <c r="AB3201" s="211">
        <v>580.00966999999991</v>
      </c>
      <c r="AE3201" t="s">
        <v>39</v>
      </c>
    </row>
    <row r="3202" spans="2:31" thickTop="1" thickBot="1" x14ac:dyDescent="0.3">
      <c r="B3202" s="279">
        <v>42648</v>
      </c>
      <c r="C3202" s="128" t="s">
        <v>12</v>
      </c>
      <c r="D3202" s="358">
        <v>22.343739999999997</v>
      </c>
      <c r="E3202" s="358">
        <v>22.196379999999998</v>
      </c>
      <c r="F3202" s="358">
        <v>22.554340000000003</v>
      </c>
      <c r="G3202" s="358">
        <v>22.008310000000002</v>
      </c>
      <c r="H3202" s="358">
        <v>21.929860000000001</v>
      </c>
      <c r="I3202" s="358">
        <v>21.322520000000001</v>
      </c>
      <c r="J3202" s="358">
        <v>21.07535</v>
      </c>
      <c r="K3202" s="358">
        <v>21.241660000000003</v>
      </c>
      <c r="L3202" s="358">
        <v>22.753499999999999</v>
      </c>
      <c r="M3202" s="358">
        <v>24.492710000000002</v>
      </c>
      <c r="N3202" s="358">
        <v>26.004159999999999</v>
      </c>
      <c r="O3202" s="358">
        <v>27.08408</v>
      </c>
      <c r="P3202" s="358">
        <v>28.480829999999997</v>
      </c>
      <c r="Q3202" s="358">
        <v>28.284489999999998</v>
      </c>
      <c r="R3202" s="358">
        <v>28.396639999999998</v>
      </c>
      <c r="S3202" s="358">
        <v>28.666599999999995</v>
      </c>
      <c r="T3202" s="358">
        <v>28.518139999999999</v>
      </c>
      <c r="U3202" s="358">
        <v>28.065259999999999</v>
      </c>
      <c r="V3202" s="358">
        <v>26.290130000000001</v>
      </c>
      <c r="W3202" s="358">
        <v>25.139479999999999</v>
      </c>
      <c r="X3202" s="358">
        <v>24.704590000000003</v>
      </c>
      <c r="Y3202" s="358">
        <v>24.0563</v>
      </c>
      <c r="Z3202" s="358">
        <v>23.423030000000001</v>
      </c>
      <c r="AA3202" s="358">
        <v>23.097090000000001</v>
      </c>
      <c r="AB3202" s="210">
        <v>592.12918999999999</v>
      </c>
      <c r="AE3202" t="s">
        <v>39</v>
      </c>
    </row>
    <row r="3203" spans="2:31" thickTop="1" thickBot="1" x14ac:dyDescent="0.3">
      <c r="B3203" s="279">
        <v>42649</v>
      </c>
      <c r="C3203" s="128" t="s">
        <v>13</v>
      </c>
      <c r="D3203" s="358">
        <v>22.939609999999998</v>
      </c>
      <c r="E3203" s="358">
        <v>22.912329999999997</v>
      </c>
      <c r="F3203" s="358">
        <v>22.455730000000003</v>
      </c>
      <c r="G3203" s="358">
        <v>21.35502</v>
      </c>
      <c r="H3203" s="358">
        <v>20.885289999999998</v>
      </c>
      <c r="I3203" s="358">
        <v>20.88832</v>
      </c>
      <c r="J3203" s="358">
        <v>20.594229999999996</v>
      </c>
      <c r="K3203" s="358">
        <v>20.528349999999996</v>
      </c>
      <c r="L3203" s="358">
        <v>22.030170000000002</v>
      </c>
      <c r="M3203" s="358">
        <v>23.67821</v>
      </c>
      <c r="N3203" s="358">
        <v>25.447500000000002</v>
      </c>
      <c r="O3203" s="358">
        <v>27.347540000000002</v>
      </c>
      <c r="P3203" s="358">
        <v>28.150259999999999</v>
      </c>
      <c r="Q3203" s="358">
        <v>28.810139999999997</v>
      </c>
      <c r="R3203" s="358">
        <v>28.502189999999999</v>
      </c>
      <c r="S3203" s="358">
        <v>28.459609999999998</v>
      </c>
      <c r="T3203" s="358">
        <v>27.315309999999997</v>
      </c>
      <c r="U3203" s="358">
        <v>27.617599999999999</v>
      </c>
      <c r="V3203" s="358">
        <v>26.241299999999995</v>
      </c>
      <c r="W3203" s="358">
        <v>25.19068</v>
      </c>
      <c r="X3203" s="358">
        <v>24.546900000000001</v>
      </c>
      <c r="Y3203" s="358">
        <v>24.431290000000001</v>
      </c>
      <c r="Z3203" s="358">
        <v>23.649549999999998</v>
      </c>
      <c r="AA3203" s="358">
        <v>22.889509999999998</v>
      </c>
      <c r="AB3203" s="210">
        <v>586.86663999999985</v>
      </c>
      <c r="AE3203" t="s">
        <v>39</v>
      </c>
    </row>
    <row r="3204" spans="2:31" thickTop="1" thickBot="1" x14ac:dyDescent="0.3">
      <c r="B3204" s="279">
        <v>42650</v>
      </c>
      <c r="C3204" s="128" t="s">
        <v>14</v>
      </c>
      <c r="D3204" s="358">
        <v>22.703099999999999</v>
      </c>
      <c r="E3204" s="358">
        <v>22.202349999999999</v>
      </c>
      <c r="F3204" s="358">
        <v>21.896570000000001</v>
      </c>
      <c r="G3204" s="358">
        <v>20.843160000000001</v>
      </c>
      <c r="H3204" s="358">
        <v>20.501869999999997</v>
      </c>
      <c r="I3204" s="358">
        <v>20.347770000000001</v>
      </c>
      <c r="J3204" s="358">
        <v>19.85209</v>
      </c>
      <c r="K3204" s="358">
        <v>20.003</v>
      </c>
      <c r="L3204" s="358">
        <v>22.237970000000001</v>
      </c>
      <c r="M3204" s="358">
        <v>24.434660000000001</v>
      </c>
      <c r="N3204" s="358">
        <v>25.81681</v>
      </c>
      <c r="O3204" s="358">
        <v>27.271929999999998</v>
      </c>
      <c r="P3204" s="358">
        <v>28.276619999999998</v>
      </c>
      <c r="Q3204" s="358">
        <v>28.676409999999997</v>
      </c>
      <c r="R3204" s="358">
        <v>28.957539999999995</v>
      </c>
      <c r="S3204" s="358">
        <v>28.511889999999998</v>
      </c>
      <c r="T3204" s="358">
        <v>27.675430000000002</v>
      </c>
      <c r="U3204" s="358">
        <v>27.133310000000002</v>
      </c>
      <c r="V3204" s="358">
        <v>25.669720000000002</v>
      </c>
      <c r="W3204" s="358">
        <v>25.059469999999997</v>
      </c>
      <c r="X3204" s="358">
        <v>24.332659999999997</v>
      </c>
      <c r="Y3204" s="358">
        <v>23.715510000000002</v>
      </c>
      <c r="Z3204" s="358">
        <v>22.573279999999997</v>
      </c>
      <c r="AA3204" s="358">
        <v>22.003909999999998</v>
      </c>
      <c r="AB3204" s="210">
        <v>580.69702999999993</v>
      </c>
      <c r="AE3204" t="s">
        <v>39</v>
      </c>
    </row>
    <row r="3205" spans="2:31" thickTop="1" thickBot="1" x14ac:dyDescent="0.3">
      <c r="B3205" s="279">
        <v>42651</v>
      </c>
      <c r="C3205" s="128" t="s">
        <v>15</v>
      </c>
      <c r="D3205" s="358">
        <v>22.066989999999997</v>
      </c>
      <c r="E3205" s="358">
        <v>21.747109999999999</v>
      </c>
      <c r="F3205" s="358">
        <v>20.879799999999996</v>
      </c>
      <c r="G3205" s="358">
        <v>20.557209999999998</v>
      </c>
      <c r="H3205" s="358">
        <v>20.058599999999998</v>
      </c>
      <c r="I3205" s="358">
        <v>19.880960000000002</v>
      </c>
      <c r="J3205" s="358">
        <v>19.928879999999999</v>
      </c>
      <c r="K3205" s="358">
        <v>20.024320000000003</v>
      </c>
      <c r="L3205" s="358">
        <v>21.517200000000003</v>
      </c>
      <c r="M3205" s="358">
        <v>23.381369999999997</v>
      </c>
      <c r="N3205" s="358">
        <v>25.10107</v>
      </c>
      <c r="O3205" s="358">
        <v>26.379020000000001</v>
      </c>
      <c r="P3205" s="358">
        <v>27.1434</v>
      </c>
      <c r="Q3205" s="358">
        <v>27.748860000000001</v>
      </c>
      <c r="R3205" s="358">
        <v>27.695320000000002</v>
      </c>
      <c r="S3205" s="358">
        <v>27.378250000000001</v>
      </c>
      <c r="T3205" s="358">
        <v>26.834779999999999</v>
      </c>
      <c r="U3205" s="358">
        <v>25.475340000000003</v>
      </c>
      <c r="V3205" s="358">
        <v>25.006039999999999</v>
      </c>
      <c r="W3205" s="358">
        <v>24.146190000000001</v>
      </c>
      <c r="X3205" s="358">
        <v>23.808769999999999</v>
      </c>
      <c r="Y3205" s="358">
        <v>23.441690000000001</v>
      </c>
      <c r="Z3205" s="358">
        <v>23.151059999999998</v>
      </c>
      <c r="AA3205" s="358">
        <v>22.43487</v>
      </c>
      <c r="AB3205" s="210">
        <v>565.78710000000001</v>
      </c>
      <c r="AE3205" t="s">
        <v>39</v>
      </c>
    </row>
    <row r="3206" spans="2:31" thickTop="1" thickBot="1" x14ac:dyDescent="0.3">
      <c r="B3206" s="279">
        <v>42652</v>
      </c>
      <c r="C3206" s="128" t="s">
        <v>16</v>
      </c>
      <c r="D3206" s="358">
        <v>22.090340000000001</v>
      </c>
      <c r="E3206" s="358">
        <v>21.301410000000001</v>
      </c>
      <c r="F3206" s="358">
        <v>20.892440000000001</v>
      </c>
      <c r="G3206" s="358">
        <v>20.478589999999997</v>
      </c>
      <c r="H3206" s="358">
        <v>19.81081</v>
      </c>
      <c r="I3206" s="358">
        <v>19.712310000000002</v>
      </c>
      <c r="J3206" s="358">
        <v>19.276350000000001</v>
      </c>
      <c r="K3206" s="358">
        <v>19.719640000000002</v>
      </c>
      <c r="L3206" s="358">
        <v>21.340780000000002</v>
      </c>
      <c r="M3206" s="358">
        <v>22.839470000000002</v>
      </c>
      <c r="N3206" s="358">
        <v>23.49006</v>
      </c>
      <c r="O3206" s="358">
        <v>24.2529</v>
      </c>
      <c r="P3206" s="358">
        <v>24.735439999999997</v>
      </c>
      <c r="Q3206" s="358">
        <v>25.374770000000002</v>
      </c>
      <c r="R3206" s="358">
        <v>24.9223</v>
      </c>
      <c r="S3206" s="358">
        <v>24.584859999999999</v>
      </c>
      <c r="T3206" s="358">
        <v>24.73076</v>
      </c>
      <c r="U3206" s="358">
        <v>24.062780000000004</v>
      </c>
      <c r="V3206" s="358">
        <v>23.095320000000001</v>
      </c>
      <c r="W3206" s="358">
        <v>22.59348</v>
      </c>
      <c r="X3206" s="358">
        <v>23.089169999999999</v>
      </c>
      <c r="Y3206" s="358">
        <v>21.988669999999999</v>
      </c>
      <c r="Z3206" s="358">
        <v>21.4377</v>
      </c>
      <c r="AA3206" s="358">
        <v>20.816569999999999</v>
      </c>
      <c r="AB3206" s="210">
        <v>536.63691999999992</v>
      </c>
      <c r="AE3206" t="s">
        <v>39</v>
      </c>
    </row>
    <row r="3207" spans="2:31" thickTop="1" thickBot="1" x14ac:dyDescent="0.3">
      <c r="B3207" s="279">
        <v>42653</v>
      </c>
      <c r="C3207" s="128" t="s">
        <v>17</v>
      </c>
      <c r="D3207" s="358">
        <v>21.827742071503373</v>
      </c>
      <c r="E3207" s="358">
        <v>21.543669459990216</v>
      </c>
      <c r="F3207" s="358">
        <v>21.230560254315503</v>
      </c>
      <c r="G3207" s="358">
        <v>20.828249995630209</v>
      </c>
      <c r="H3207" s="358">
        <v>20.107245444785761</v>
      </c>
      <c r="I3207" s="358">
        <v>19.80066379151247</v>
      </c>
      <c r="J3207" s="358">
        <v>19.803637578200259</v>
      </c>
      <c r="K3207" s="358">
        <v>19.903976738031634</v>
      </c>
      <c r="L3207" s="358">
        <v>21.45518083313879</v>
      </c>
      <c r="M3207" s="358">
        <v>23.444876955389542</v>
      </c>
      <c r="N3207" s="358">
        <v>25.031713511896868</v>
      </c>
      <c r="O3207" s="358">
        <v>26.184534754366322</v>
      </c>
      <c r="P3207" s="358">
        <v>27.110796113144826</v>
      </c>
      <c r="Q3207" s="358">
        <v>27.318028474635657</v>
      </c>
      <c r="R3207" s="358">
        <v>27.370741039510804</v>
      </c>
      <c r="S3207" s="358">
        <v>27.432620340191029</v>
      </c>
      <c r="T3207" s="358">
        <v>26.730569671212741</v>
      </c>
      <c r="U3207" s="358">
        <v>26.138494736649061</v>
      </c>
      <c r="V3207" s="358">
        <v>25.014744942849937</v>
      </c>
      <c r="W3207" s="358">
        <v>24.154933007940862</v>
      </c>
      <c r="X3207" s="358">
        <v>23.679407368144769</v>
      </c>
      <c r="Y3207" s="358">
        <v>23.316743416088968</v>
      </c>
      <c r="Z3207" s="358">
        <v>22.567581998884169</v>
      </c>
      <c r="AA3207" s="358">
        <v>22.003287501986176</v>
      </c>
      <c r="AB3207" s="210">
        <v>563.99999999999989</v>
      </c>
      <c r="AE3207" t="s">
        <v>39</v>
      </c>
    </row>
    <row r="3208" spans="2:31" thickTop="1" thickBot="1" x14ac:dyDescent="0.3">
      <c r="B3208" s="279">
        <v>42654</v>
      </c>
      <c r="C3208" s="128" t="s">
        <v>11</v>
      </c>
      <c r="D3208" s="358">
        <v>22.557400000000001</v>
      </c>
      <c r="E3208" s="358">
        <v>22.654949999999999</v>
      </c>
      <c r="F3208" s="358">
        <v>21.844380000000001</v>
      </c>
      <c r="G3208" s="358">
        <v>20.64959</v>
      </c>
      <c r="H3208" s="358">
        <v>20.14676</v>
      </c>
      <c r="I3208" s="358">
        <v>19.951349999999998</v>
      </c>
      <c r="J3208" s="358">
        <v>19.592669999999998</v>
      </c>
      <c r="K3208" s="358">
        <v>19.331789999999998</v>
      </c>
      <c r="L3208" s="358">
        <v>21.151689999999999</v>
      </c>
      <c r="M3208" s="358">
        <v>23.41639</v>
      </c>
      <c r="N3208" s="358">
        <v>24.699570000000001</v>
      </c>
      <c r="O3208" s="358">
        <v>26.609389999999998</v>
      </c>
      <c r="P3208" s="358">
        <v>27.27103</v>
      </c>
      <c r="Q3208" s="358">
        <v>28.088039999999999</v>
      </c>
      <c r="R3208" s="358">
        <v>28.19398</v>
      </c>
      <c r="S3208" s="358">
        <v>27.918219999999998</v>
      </c>
      <c r="T3208" s="358">
        <v>27.20382</v>
      </c>
      <c r="U3208" s="358">
        <v>26.71922</v>
      </c>
      <c r="V3208" s="358">
        <v>25.551679999999998</v>
      </c>
      <c r="W3208" s="358">
        <v>24.485259999999997</v>
      </c>
      <c r="X3208" s="358">
        <v>23.904670000000003</v>
      </c>
      <c r="Y3208" s="358">
        <v>23.684560000000001</v>
      </c>
      <c r="Z3208" s="358">
        <v>23.474550000000001</v>
      </c>
      <c r="AA3208" s="358">
        <v>22.43169</v>
      </c>
      <c r="AB3208" s="210">
        <v>571.53264999999999</v>
      </c>
      <c r="AE3208" t="s">
        <v>39</v>
      </c>
    </row>
    <row r="3209" spans="2:31" thickTop="1" thickBot="1" x14ac:dyDescent="0.3">
      <c r="B3209" s="279">
        <v>42655</v>
      </c>
      <c r="C3209" s="128" t="s">
        <v>12</v>
      </c>
      <c r="D3209" s="358">
        <v>22.100670000000001</v>
      </c>
      <c r="E3209" s="358">
        <v>22.012799999999999</v>
      </c>
      <c r="F3209" s="358">
        <v>21.458449999999999</v>
      </c>
      <c r="G3209" s="358">
        <v>20.628699999999998</v>
      </c>
      <c r="H3209" s="358">
        <v>20.422840000000001</v>
      </c>
      <c r="I3209" s="358">
        <v>20.268799999999999</v>
      </c>
      <c r="J3209" s="358">
        <v>20.153510000000001</v>
      </c>
      <c r="K3209" s="358">
        <v>20.26577</v>
      </c>
      <c r="L3209" s="358">
        <v>21.061160000000001</v>
      </c>
      <c r="M3209" s="358">
        <v>22.739610000000003</v>
      </c>
      <c r="N3209" s="358">
        <v>24.323839999999997</v>
      </c>
      <c r="O3209" s="358">
        <v>25.97372</v>
      </c>
      <c r="P3209" s="358">
        <v>27.533180000000002</v>
      </c>
      <c r="Q3209" s="358">
        <v>27.30142</v>
      </c>
      <c r="R3209" s="358">
        <v>27.178140000000003</v>
      </c>
      <c r="S3209" s="358">
        <v>27.6066</v>
      </c>
      <c r="T3209" s="358">
        <v>26.702289999999998</v>
      </c>
      <c r="U3209" s="358">
        <v>24.823650000000001</v>
      </c>
      <c r="V3209" s="358">
        <v>24.602830000000001</v>
      </c>
      <c r="W3209" s="358">
        <v>23.930819999999997</v>
      </c>
      <c r="X3209" s="358">
        <v>23.767249999999997</v>
      </c>
      <c r="Y3209" s="358">
        <v>22.77525</v>
      </c>
      <c r="Z3209" s="358">
        <v>22.830880000000001</v>
      </c>
      <c r="AA3209" s="358">
        <v>22.174569999999999</v>
      </c>
      <c r="AB3209" s="210">
        <v>562.63675000000001</v>
      </c>
      <c r="AE3209" t="s">
        <v>39</v>
      </c>
    </row>
    <row r="3210" spans="2:31" thickTop="1" thickBot="1" x14ac:dyDescent="0.3">
      <c r="B3210" s="279">
        <v>42656</v>
      </c>
      <c r="C3210" s="128" t="s">
        <v>13</v>
      </c>
      <c r="D3210" s="358">
        <v>21.953509999999998</v>
      </c>
      <c r="E3210" s="358">
        <v>21.524100000000001</v>
      </c>
      <c r="F3210" s="358">
        <v>21.191529999999997</v>
      </c>
      <c r="G3210" s="358">
        <v>20.275960000000001</v>
      </c>
      <c r="H3210" s="358">
        <v>20.105650000000001</v>
      </c>
      <c r="I3210" s="358">
        <v>20.40849</v>
      </c>
      <c r="J3210" s="358">
        <v>20.266739999999999</v>
      </c>
      <c r="K3210" s="358">
        <v>20.65645</v>
      </c>
      <c r="L3210" s="358">
        <v>21.78941</v>
      </c>
      <c r="M3210" s="358">
        <v>22.89434</v>
      </c>
      <c r="N3210" s="358">
        <v>24.481900000000003</v>
      </c>
      <c r="O3210" s="358">
        <v>25.914729999999999</v>
      </c>
      <c r="P3210" s="358">
        <v>27.905500000000004</v>
      </c>
      <c r="Q3210" s="358">
        <v>28.642449999999997</v>
      </c>
      <c r="R3210" s="358">
        <v>28.956679999999999</v>
      </c>
      <c r="S3210" s="358">
        <v>28.953000000000003</v>
      </c>
      <c r="T3210" s="358">
        <v>28.760060000000003</v>
      </c>
      <c r="U3210" s="358">
        <v>27.898250000000001</v>
      </c>
      <c r="V3210" s="358">
        <v>26.228569999999998</v>
      </c>
      <c r="W3210" s="358">
        <v>24.786739999999998</v>
      </c>
      <c r="X3210" s="358">
        <v>24.08822</v>
      </c>
      <c r="Y3210" s="358">
        <v>22.835349999999998</v>
      </c>
      <c r="Z3210" s="358">
        <v>21.251570000000001</v>
      </c>
      <c r="AA3210" s="358">
        <v>20.9373</v>
      </c>
      <c r="AB3210" s="210">
        <v>572.70650000000001</v>
      </c>
      <c r="AE3210" t="s">
        <v>39</v>
      </c>
    </row>
    <row r="3211" spans="2:31" thickTop="1" thickBot="1" x14ac:dyDescent="0.3">
      <c r="B3211" s="279">
        <v>42657</v>
      </c>
      <c r="C3211" s="128" t="s">
        <v>14</v>
      </c>
      <c r="D3211" s="358">
        <v>20.449619999999996</v>
      </c>
      <c r="E3211" s="358">
        <v>19.66536</v>
      </c>
      <c r="F3211" s="358">
        <v>19.811399999999999</v>
      </c>
      <c r="G3211" s="358">
        <v>19.479939999999999</v>
      </c>
      <c r="H3211" s="358">
        <v>19.417590000000001</v>
      </c>
      <c r="I3211" s="358">
        <v>19.00684</v>
      </c>
      <c r="J3211" s="358">
        <v>19.32762</v>
      </c>
      <c r="K3211" s="358">
        <v>18.92164</v>
      </c>
      <c r="L3211" s="358">
        <v>20.079830000000001</v>
      </c>
      <c r="M3211" s="358">
        <v>21.632959999999997</v>
      </c>
      <c r="N3211" s="358">
        <v>23.729669999999999</v>
      </c>
      <c r="O3211" s="358">
        <v>25.537040000000001</v>
      </c>
      <c r="P3211" s="358">
        <v>26.921730000000004</v>
      </c>
      <c r="Q3211" s="358">
        <v>27.60258</v>
      </c>
      <c r="R3211" s="358">
        <v>28.20823</v>
      </c>
      <c r="S3211" s="358">
        <v>28.36242</v>
      </c>
      <c r="T3211" s="358">
        <v>27.779430000000001</v>
      </c>
      <c r="U3211" s="358">
        <v>26.255579999999998</v>
      </c>
      <c r="V3211" s="358">
        <v>24.935519999999997</v>
      </c>
      <c r="W3211" s="358">
        <v>24.227710000000002</v>
      </c>
      <c r="X3211" s="358">
        <v>23.653869999999998</v>
      </c>
      <c r="Y3211" s="358">
        <v>22.884010000000004</v>
      </c>
      <c r="Z3211" s="358">
        <v>22.548350000000003</v>
      </c>
      <c r="AA3211" s="358">
        <v>21.706979999999998</v>
      </c>
      <c r="AB3211" s="210">
        <v>552.14591999999993</v>
      </c>
      <c r="AE3211" t="s">
        <v>39</v>
      </c>
    </row>
    <row r="3212" spans="2:31" thickTop="1" thickBot="1" x14ac:dyDescent="0.3">
      <c r="B3212" s="279">
        <v>42658</v>
      </c>
      <c r="C3212" s="128" t="s">
        <v>15</v>
      </c>
      <c r="D3212" s="358">
        <v>21.436730000000001</v>
      </c>
      <c r="E3212" s="358">
        <v>20.925180000000001</v>
      </c>
      <c r="F3212" s="358">
        <v>20.34357</v>
      </c>
      <c r="G3212" s="358">
        <v>19.96454</v>
      </c>
      <c r="H3212" s="358">
        <v>19.654140000000002</v>
      </c>
      <c r="I3212" s="358">
        <v>19.157800000000002</v>
      </c>
      <c r="J3212" s="358">
        <v>19.031829999999999</v>
      </c>
      <c r="K3212" s="358">
        <v>19.161560000000001</v>
      </c>
      <c r="L3212" s="358">
        <v>21.126670000000001</v>
      </c>
      <c r="M3212" s="358">
        <v>23.451050000000002</v>
      </c>
      <c r="N3212" s="358">
        <v>25.44397</v>
      </c>
      <c r="O3212" s="358">
        <v>26.567520000000002</v>
      </c>
      <c r="P3212" s="358">
        <v>26.839679999999998</v>
      </c>
      <c r="Q3212" s="358">
        <v>27.646809999999999</v>
      </c>
      <c r="R3212" s="358">
        <v>28.054829999999999</v>
      </c>
      <c r="S3212" s="358">
        <v>28.184560000000001</v>
      </c>
      <c r="T3212" s="358">
        <v>28.026329999999998</v>
      </c>
      <c r="U3212" s="358">
        <v>27.87285</v>
      </c>
      <c r="V3212" s="358">
        <v>26.411819999999999</v>
      </c>
      <c r="W3212" s="358">
        <v>24.645099999999999</v>
      </c>
      <c r="X3212" s="358">
        <v>23.736310000000003</v>
      </c>
      <c r="Y3212" s="358">
        <v>23.387779999999999</v>
      </c>
      <c r="Z3212" s="358">
        <v>22.974380000000004</v>
      </c>
      <c r="AA3212" s="358">
        <v>22.19943</v>
      </c>
      <c r="AB3212" s="210">
        <v>566.24443999999994</v>
      </c>
      <c r="AE3212" t="s">
        <v>39</v>
      </c>
    </row>
    <row r="3213" spans="2:31" thickTop="1" thickBot="1" x14ac:dyDescent="0.3">
      <c r="B3213" s="279">
        <v>42659</v>
      </c>
      <c r="C3213" s="128" t="s">
        <v>16</v>
      </c>
      <c r="D3213" s="358">
        <v>21.90502</v>
      </c>
      <c r="E3213" s="358">
        <v>21.120519999999999</v>
      </c>
      <c r="F3213" s="358">
        <v>20.750970000000002</v>
      </c>
      <c r="G3213" s="358">
        <v>20.21923</v>
      </c>
      <c r="H3213" s="358">
        <v>19.983969999999999</v>
      </c>
      <c r="I3213" s="358">
        <v>19.98752</v>
      </c>
      <c r="J3213" s="358">
        <v>19.542739999999998</v>
      </c>
      <c r="K3213" s="358">
        <v>19.650419999999997</v>
      </c>
      <c r="L3213" s="358">
        <v>21.206899999999997</v>
      </c>
      <c r="M3213" s="358">
        <v>22.788419999999999</v>
      </c>
      <c r="N3213" s="358">
        <v>25.285219999999999</v>
      </c>
      <c r="O3213" s="358">
        <v>25.894309999999997</v>
      </c>
      <c r="P3213" s="358">
        <v>27.26634</v>
      </c>
      <c r="Q3213" s="358">
        <v>27.474930000000001</v>
      </c>
      <c r="R3213" s="358">
        <v>27.870869999999996</v>
      </c>
      <c r="S3213" s="358">
        <v>27.690440000000002</v>
      </c>
      <c r="T3213" s="358">
        <v>27.497629999999997</v>
      </c>
      <c r="U3213" s="358">
        <v>26.578029999999998</v>
      </c>
      <c r="V3213" s="358">
        <v>25.059570000000001</v>
      </c>
      <c r="W3213" s="358">
        <v>24.152959999999997</v>
      </c>
      <c r="X3213" s="358">
        <v>23.859000000000002</v>
      </c>
      <c r="Y3213" s="358">
        <v>23.17324</v>
      </c>
      <c r="Z3213" s="358">
        <v>23.067959999999999</v>
      </c>
      <c r="AA3213" s="358">
        <v>22.41958</v>
      </c>
      <c r="AB3213" s="210">
        <v>564.44578999999999</v>
      </c>
      <c r="AE3213" t="s">
        <v>39</v>
      </c>
    </row>
    <row r="3214" spans="2:31" thickTop="1" thickBot="1" x14ac:dyDescent="0.3">
      <c r="B3214" s="279">
        <v>42660</v>
      </c>
      <c r="C3214" s="128" t="s">
        <v>17</v>
      </c>
      <c r="D3214" s="358">
        <v>22.82</v>
      </c>
      <c r="E3214" s="358">
        <v>22.6</v>
      </c>
      <c r="F3214" s="358">
        <v>21.24</v>
      </c>
      <c r="G3214" s="358">
        <v>20.380000000000003</v>
      </c>
      <c r="H3214" s="358">
        <v>20.160000000000004</v>
      </c>
      <c r="I3214" s="358">
        <v>20.340000000000003</v>
      </c>
      <c r="J3214" s="358">
        <v>19.54</v>
      </c>
      <c r="K3214" s="358">
        <v>19.36</v>
      </c>
      <c r="L3214" s="358">
        <v>22.34</v>
      </c>
      <c r="M3214" s="358">
        <v>24.32</v>
      </c>
      <c r="N3214" s="358">
        <v>25.9</v>
      </c>
      <c r="O3214" s="358">
        <v>27.4</v>
      </c>
      <c r="P3214" s="358">
        <v>28.18</v>
      </c>
      <c r="Q3214" s="358">
        <v>28.660000000000004</v>
      </c>
      <c r="R3214" s="358">
        <v>29.18</v>
      </c>
      <c r="S3214" s="358">
        <v>28.74</v>
      </c>
      <c r="T3214" s="358">
        <v>27.98</v>
      </c>
      <c r="U3214" s="358">
        <v>26.4</v>
      </c>
      <c r="V3214" s="358">
        <v>25.840000000000003</v>
      </c>
      <c r="W3214" s="358">
        <v>24.36</v>
      </c>
      <c r="X3214" s="358">
        <v>23.96</v>
      </c>
      <c r="Y3214" s="358">
        <v>22.9</v>
      </c>
      <c r="Z3214" s="358">
        <v>22.5</v>
      </c>
      <c r="AA3214" s="358">
        <v>21.98</v>
      </c>
      <c r="AB3214" s="210">
        <v>577.08000000000004</v>
      </c>
      <c r="AE3214" t="s">
        <v>39</v>
      </c>
    </row>
    <row r="3215" spans="2:31" thickTop="1" thickBot="1" x14ac:dyDescent="0.3">
      <c r="B3215" s="279">
        <v>42661</v>
      </c>
      <c r="C3215" s="128" t="s">
        <v>11</v>
      </c>
      <c r="D3215" s="358">
        <v>21.101209999999998</v>
      </c>
      <c r="E3215" s="358">
        <v>20.893910000000002</v>
      </c>
      <c r="F3215" s="358">
        <v>20.79467</v>
      </c>
      <c r="G3215" s="358">
        <v>20.319760000000002</v>
      </c>
      <c r="H3215" s="358">
        <v>19.688459999999999</v>
      </c>
      <c r="I3215" s="358">
        <v>19.876860000000001</v>
      </c>
      <c r="J3215" s="358">
        <v>19.819949999999999</v>
      </c>
      <c r="K3215" s="358">
        <v>20.017189999999999</v>
      </c>
      <c r="L3215" s="358">
        <v>21.600549999999998</v>
      </c>
      <c r="M3215" s="358">
        <v>24.017549999999996</v>
      </c>
      <c r="N3215" s="358">
        <v>25.868479999999998</v>
      </c>
      <c r="O3215" s="358">
        <v>26.697399999999998</v>
      </c>
      <c r="P3215" s="358">
        <v>27.660419999999998</v>
      </c>
      <c r="Q3215" s="358">
        <v>27.947389999999999</v>
      </c>
      <c r="R3215" s="358">
        <v>28.519259999999999</v>
      </c>
      <c r="S3215" s="358">
        <v>28.001919999999998</v>
      </c>
      <c r="T3215" s="358">
        <v>27.727930000000001</v>
      </c>
      <c r="U3215" s="358">
        <v>27.214179999999999</v>
      </c>
      <c r="V3215" s="358">
        <v>24.927</v>
      </c>
      <c r="W3215" s="358">
        <v>23.984770000000005</v>
      </c>
      <c r="X3215" s="358">
        <v>23.504059999999999</v>
      </c>
      <c r="Y3215" s="358">
        <v>23.254719999999999</v>
      </c>
      <c r="Z3215" s="358">
        <v>22.554499999999997</v>
      </c>
      <c r="AA3215" s="358">
        <v>22.146779999999996</v>
      </c>
      <c r="AB3215" s="210">
        <v>568.13891999999998</v>
      </c>
      <c r="AE3215" t="s">
        <v>39</v>
      </c>
    </row>
    <row r="3216" spans="2:31" thickTop="1" thickBot="1" x14ac:dyDescent="0.3">
      <c r="B3216" s="279">
        <v>42662</v>
      </c>
      <c r="C3216" s="128" t="s">
        <v>12</v>
      </c>
      <c r="D3216" s="358">
        <v>21.703980000000001</v>
      </c>
      <c r="E3216" s="358">
        <v>21.540200000000002</v>
      </c>
      <c r="F3216" s="358">
        <v>21.36703</v>
      </c>
      <c r="G3216" s="358">
        <v>20.930210000000002</v>
      </c>
      <c r="H3216" s="358">
        <v>20.794159999999998</v>
      </c>
      <c r="I3216" s="358">
        <v>20.546800000000001</v>
      </c>
      <c r="J3216" s="358">
        <v>20.325569999999999</v>
      </c>
      <c r="K3216" s="358">
        <v>20.633839999999999</v>
      </c>
      <c r="L3216" s="358">
        <v>22.433399999999999</v>
      </c>
      <c r="M3216" s="358">
        <v>23.78406</v>
      </c>
      <c r="N3216" s="358">
        <v>25.789249999999999</v>
      </c>
      <c r="O3216" s="358">
        <v>26.315829999999998</v>
      </c>
      <c r="P3216" s="358">
        <v>26.91789</v>
      </c>
      <c r="Q3216" s="358">
        <v>27.839640000000003</v>
      </c>
      <c r="R3216" s="358">
        <v>28.675739999999998</v>
      </c>
      <c r="S3216" s="358">
        <v>28.8048</v>
      </c>
      <c r="T3216" s="358">
        <v>28.785179999999997</v>
      </c>
      <c r="U3216" s="358">
        <v>27.89836</v>
      </c>
      <c r="V3216" s="358">
        <v>26.432949999999998</v>
      </c>
      <c r="W3216" s="358">
        <v>25.109649999999995</v>
      </c>
      <c r="X3216" s="358">
        <v>24.267489999999999</v>
      </c>
      <c r="Y3216" s="358">
        <v>23.18224</v>
      </c>
      <c r="Z3216" s="358">
        <v>22.992930000000001</v>
      </c>
      <c r="AA3216" s="358">
        <v>22.111239999999999</v>
      </c>
      <c r="AB3216" s="210">
        <v>579.18244000000004</v>
      </c>
      <c r="AE3216" t="s">
        <v>39</v>
      </c>
    </row>
    <row r="3217" spans="2:31" thickTop="1" thickBot="1" x14ac:dyDescent="0.3">
      <c r="B3217" s="279">
        <v>42663</v>
      </c>
      <c r="C3217" s="128" t="s">
        <v>13</v>
      </c>
      <c r="D3217" s="358">
        <v>21.365819999999999</v>
      </c>
      <c r="E3217" s="358">
        <v>21.066360000000003</v>
      </c>
      <c r="F3217" s="358">
        <v>20.635770000000001</v>
      </c>
      <c r="G3217" s="358">
        <v>20.60211</v>
      </c>
      <c r="H3217" s="358">
        <v>20.141190000000002</v>
      </c>
      <c r="I3217" s="358">
        <v>20.19802</v>
      </c>
      <c r="J3217" s="358">
        <v>19.390809999999998</v>
      </c>
      <c r="K3217" s="358">
        <v>19.63269</v>
      </c>
      <c r="L3217" s="358">
        <v>21.12585</v>
      </c>
      <c r="M3217" s="358">
        <v>22.711860000000001</v>
      </c>
      <c r="N3217" s="358">
        <v>24.299160000000001</v>
      </c>
      <c r="O3217" s="358">
        <v>25.461739999999999</v>
      </c>
      <c r="P3217" s="358">
        <v>26.07281</v>
      </c>
      <c r="Q3217" s="358">
        <v>26.987399999999997</v>
      </c>
      <c r="R3217" s="358">
        <v>27.442039999999999</v>
      </c>
      <c r="S3217" s="358">
        <v>27.961379999999998</v>
      </c>
      <c r="T3217" s="358">
        <v>27.69145</v>
      </c>
      <c r="U3217" s="358">
        <v>27.187249999999995</v>
      </c>
      <c r="V3217" s="358">
        <v>24.675610000000002</v>
      </c>
      <c r="W3217" s="358">
        <v>23.796530000000001</v>
      </c>
      <c r="X3217" s="358">
        <v>23.861550000000001</v>
      </c>
      <c r="Y3217" s="358">
        <v>23.743810000000003</v>
      </c>
      <c r="Z3217" s="358">
        <v>23.704090000000001</v>
      </c>
      <c r="AA3217" s="358">
        <v>23.018979999999999</v>
      </c>
      <c r="AB3217" s="211">
        <v>562.77428000000009</v>
      </c>
      <c r="AE3217" t="s">
        <v>39</v>
      </c>
    </row>
    <row r="3218" spans="2:31" thickTop="1" thickBot="1" x14ac:dyDescent="0.3">
      <c r="B3218" s="279">
        <v>42664</v>
      </c>
      <c r="C3218" s="128" t="s">
        <v>14</v>
      </c>
      <c r="D3218" s="358">
        <v>22.66151</v>
      </c>
      <c r="E3218" s="358">
        <v>22.22307</v>
      </c>
      <c r="F3218" s="358">
        <v>21.996749999999999</v>
      </c>
      <c r="G3218" s="358">
        <v>21.555799999999998</v>
      </c>
      <c r="H3218" s="358">
        <v>21.322000000000003</v>
      </c>
      <c r="I3218" s="358">
        <v>20.702960000000001</v>
      </c>
      <c r="J3218" s="358">
        <v>20.683810000000001</v>
      </c>
      <c r="K3218" s="358">
        <v>21.373390000000001</v>
      </c>
      <c r="L3218" s="358">
        <v>22.541660000000004</v>
      </c>
      <c r="M3218" s="358">
        <v>24.272639999999999</v>
      </c>
      <c r="N3218" s="358">
        <v>25.513819999999999</v>
      </c>
      <c r="O3218" s="358">
        <v>25.904070000000001</v>
      </c>
      <c r="P3218" s="358">
        <v>26.276089999999996</v>
      </c>
      <c r="Q3218" s="358">
        <v>26.21</v>
      </c>
      <c r="R3218" s="358">
        <v>26.744049999999998</v>
      </c>
      <c r="S3218" s="358">
        <v>25.956510000000002</v>
      </c>
      <c r="T3218" s="358">
        <v>25.5715</v>
      </c>
      <c r="U3218" s="358">
        <v>25.018209999999996</v>
      </c>
      <c r="V3218" s="358">
        <v>24.232559999999999</v>
      </c>
      <c r="W3218" s="358">
        <v>23.317709999999998</v>
      </c>
      <c r="X3218" s="358">
        <v>22.749109999999998</v>
      </c>
      <c r="Y3218" s="358">
        <v>23.012889999999999</v>
      </c>
      <c r="Z3218" s="358">
        <v>22.505830000000003</v>
      </c>
      <c r="AA3218" s="358">
        <v>22.17718</v>
      </c>
      <c r="AB3218" s="211">
        <v>564.52311999999995</v>
      </c>
      <c r="AE3218" t="s">
        <v>39</v>
      </c>
    </row>
    <row r="3219" spans="2:31" thickTop="1" thickBot="1" x14ac:dyDescent="0.3">
      <c r="B3219" s="279">
        <v>42665</v>
      </c>
      <c r="C3219" s="128" t="s">
        <v>15</v>
      </c>
      <c r="D3219" s="358">
        <v>21.626639999999998</v>
      </c>
      <c r="E3219" s="358">
        <v>21.083680000000001</v>
      </c>
      <c r="F3219" s="358">
        <v>20.74033</v>
      </c>
      <c r="G3219" s="358">
        <v>20.371899999999997</v>
      </c>
      <c r="H3219" s="358">
        <v>19.648210000000002</v>
      </c>
      <c r="I3219" s="358">
        <v>19.508400000000002</v>
      </c>
      <c r="J3219" s="358">
        <v>19.278919999999999</v>
      </c>
      <c r="K3219" s="358">
        <v>19.110690000000002</v>
      </c>
      <c r="L3219" s="358">
        <v>20.89575</v>
      </c>
      <c r="M3219" s="358">
        <v>22.626580000000004</v>
      </c>
      <c r="N3219" s="358">
        <v>23.973350000000003</v>
      </c>
      <c r="O3219" s="358">
        <v>25.2544</v>
      </c>
      <c r="P3219" s="358">
        <v>25.552529999999997</v>
      </c>
      <c r="Q3219" s="358">
        <v>25.985330000000001</v>
      </c>
      <c r="R3219" s="358">
        <v>26.071169999999995</v>
      </c>
      <c r="S3219" s="358">
        <v>26.286399999999997</v>
      </c>
      <c r="T3219" s="358">
        <v>25.360209999999999</v>
      </c>
      <c r="U3219" s="358">
        <v>23.977679999999999</v>
      </c>
      <c r="V3219" s="358">
        <v>23.616209999999999</v>
      </c>
      <c r="W3219" s="358">
        <v>22.750339999999998</v>
      </c>
      <c r="X3219" s="358">
        <v>22.25338</v>
      </c>
      <c r="Y3219" s="358">
        <v>21.943039999999996</v>
      </c>
      <c r="Z3219" s="358">
        <v>21.696279999999998</v>
      </c>
      <c r="AA3219" s="358">
        <v>20.92427</v>
      </c>
      <c r="AB3219" s="211">
        <v>540.53568999999993</v>
      </c>
      <c r="AE3219" t="s">
        <v>39</v>
      </c>
    </row>
    <row r="3220" spans="2:31" thickTop="1" thickBot="1" x14ac:dyDescent="0.3">
      <c r="B3220" s="279">
        <v>42666</v>
      </c>
      <c r="C3220" s="128" t="s">
        <v>16</v>
      </c>
      <c r="D3220" s="358">
        <v>20.147320000000001</v>
      </c>
      <c r="E3220" s="358">
        <v>19.539839999999998</v>
      </c>
      <c r="F3220" s="358">
        <v>19.012059999999998</v>
      </c>
      <c r="G3220" s="358">
        <v>18.845790000000001</v>
      </c>
      <c r="H3220" s="358">
        <v>18.81484</v>
      </c>
      <c r="I3220" s="358">
        <v>18.663830000000001</v>
      </c>
      <c r="J3220" s="358">
        <v>18.368690000000001</v>
      </c>
      <c r="K3220" s="358">
        <v>18.433599999999998</v>
      </c>
      <c r="L3220" s="358">
        <v>20.53773</v>
      </c>
      <c r="M3220" s="358">
        <v>22.306170000000002</v>
      </c>
      <c r="N3220" s="358">
        <v>23.685650000000003</v>
      </c>
      <c r="O3220" s="358">
        <v>24.84498</v>
      </c>
      <c r="P3220" s="358">
        <v>25.590719999999997</v>
      </c>
      <c r="Q3220" s="358">
        <v>25.488710000000001</v>
      </c>
      <c r="R3220" s="358">
        <v>25.294729999999998</v>
      </c>
      <c r="S3220" s="358">
        <v>25.683469999999996</v>
      </c>
      <c r="T3220" s="358">
        <v>25.715089999999996</v>
      </c>
      <c r="U3220" s="358">
        <v>25.133560000000003</v>
      </c>
      <c r="V3220" s="358">
        <v>24.178089999999997</v>
      </c>
      <c r="W3220" s="358">
        <v>22.908070000000002</v>
      </c>
      <c r="X3220" s="358">
        <v>22.668379999999999</v>
      </c>
      <c r="Y3220" s="358">
        <v>21.8172</v>
      </c>
      <c r="Z3220" s="358">
        <v>21.30734</v>
      </c>
      <c r="AA3220" s="358">
        <v>20.772859999999998</v>
      </c>
      <c r="AB3220" s="211">
        <v>529.75872000000004</v>
      </c>
      <c r="AE3220" t="s">
        <v>39</v>
      </c>
    </row>
    <row r="3221" spans="2:31" thickTop="1" thickBot="1" x14ac:dyDescent="0.3">
      <c r="B3221" s="279">
        <v>42667</v>
      </c>
      <c r="C3221" s="128" t="s">
        <v>17</v>
      </c>
      <c r="D3221" s="358">
        <v>20.901360000000004</v>
      </c>
      <c r="E3221" s="358">
        <v>20.764019999999999</v>
      </c>
      <c r="F3221" s="358">
        <v>20.70947</v>
      </c>
      <c r="G3221" s="358">
        <v>20.201609999999999</v>
      </c>
      <c r="H3221" s="358">
        <v>20.030159999999999</v>
      </c>
      <c r="I3221" s="358">
        <v>19.893979999999999</v>
      </c>
      <c r="J3221" s="358">
        <v>19.788339999999998</v>
      </c>
      <c r="K3221" s="358">
        <v>19.734499999999997</v>
      </c>
      <c r="L3221" s="358">
        <v>21.35604</v>
      </c>
      <c r="M3221" s="358">
        <v>22.466969999999996</v>
      </c>
      <c r="N3221" s="358">
        <v>24.067600000000002</v>
      </c>
      <c r="O3221" s="358">
        <v>25.551669999999998</v>
      </c>
      <c r="P3221" s="358">
        <v>26.658430000000003</v>
      </c>
      <c r="Q3221" s="358">
        <v>26.260829999999999</v>
      </c>
      <c r="R3221" s="358">
        <v>26.626359999999998</v>
      </c>
      <c r="S3221" s="358">
        <v>27.005479999999999</v>
      </c>
      <c r="T3221" s="358">
        <v>26.425980000000003</v>
      </c>
      <c r="U3221" s="358">
        <v>26.28398</v>
      </c>
      <c r="V3221" s="358">
        <v>24.75112</v>
      </c>
      <c r="W3221" s="358">
        <v>23.644039999999997</v>
      </c>
      <c r="X3221" s="358">
        <v>23.216069999999998</v>
      </c>
      <c r="Y3221" s="358">
        <v>22.962019999999995</v>
      </c>
      <c r="Z3221" s="358">
        <v>21.95823</v>
      </c>
      <c r="AA3221" s="358">
        <v>21.40842</v>
      </c>
      <c r="AB3221" s="211">
        <v>552.66667999999993</v>
      </c>
      <c r="AE3221" t="s">
        <v>39</v>
      </c>
    </row>
    <row r="3222" spans="2:31" thickTop="1" thickBot="1" x14ac:dyDescent="0.3">
      <c r="B3222" s="279">
        <v>42668</v>
      </c>
      <c r="C3222" s="128" t="s">
        <v>11</v>
      </c>
      <c r="D3222" s="358">
        <v>20.940669999999997</v>
      </c>
      <c r="E3222" s="358">
        <v>20.385159999999999</v>
      </c>
      <c r="F3222" s="358">
        <v>19.926760000000002</v>
      </c>
      <c r="G3222" s="358">
        <v>19.572230000000001</v>
      </c>
      <c r="H3222" s="358">
        <v>19.15202</v>
      </c>
      <c r="I3222" s="358">
        <v>19.095860000000002</v>
      </c>
      <c r="J3222" s="358">
        <v>18.554729999999999</v>
      </c>
      <c r="K3222" s="358">
        <v>19.23799</v>
      </c>
      <c r="L3222" s="358">
        <v>20.557919999999999</v>
      </c>
      <c r="M3222" s="358">
        <v>23.03614</v>
      </c>
      <c r="N3222" s="358">
        <v>23.94097</v>
      </c>
      <c r="O3222" s="358">
        <v>24.90963</v>
      </c>
      <c r="P3222" s="358">
        <v>25.81617</v>
      </c>
      <c r="Q3222" s="358">
        <v>26.424479999999999</v>
      </c>
      <c r="R3222" s="358">
        <v>26.959230000000002</v>
      </c>
      <c r="S3222" s="358">
        <v>27.575579999999999</v>
      </c>
      <c r="T3222" s="358">
        <v>27.294879999999999</v>
      </c>
      <c r="U3222" s="358">
        <v>26.663800000000002</v>
      </c>
      <c r="V3222" s="358">
        <v>24.829929999999997</v>
      </c>
      <c r="W3222" s="358">
        <v>23.52815</v>
      </c>
      <c r="X3222" s="358">
        <v>22.470650000000003</v>
      </c>
      <c r="Y3222" s="358">
        <v>22.593310000000002</v>
      </c>
      <c r="Z3222" s="358">
        <v>21.966810000000002</v>
      </c>
      <c r="AA3222" s="358">
        <v>20.87866</v>
      </c>
      <c r="AB3222" s="211">
        <v>546.3117299999999</v>
      </c>
      <c r="AE3222" t="s">
        <v>39</v>
      </c>
    </row>
    <row r="3223" spans="2:31" thickTop="1" thickBot="1" x14ac:dyDescent="0.3">
      <c r="B3223" s="279">
        <v>42669</v>
      </c>
      <c r="C3223" s="128" t="s">
        <v>12</v>
      </c>
      <c r="D3223" s="358">
        <v>20.300910000000002</v>
      </c>
      <c r="E3223" s="358">
        <v>19.455310000000001</v>
      </c>
      <c r="F3223" s="358">
        <v>19.217189999999999</v>
      </c>
      <c r="G3223" s="358">
        <v>18.779679999999999</v>
      </c>
      <c r="H3223" s="358">
        <v>18.355319999999999</v>
      </c>
      <c r="I3223" s="358">
        <v>18.20945</v>
      </c>
      <c r="J3223" s="358">
        <v>17.77617</v>
      </c>
      <c r="K3223" s="358">
        <v>18.145720000000001</v>
      </c>
      <c r="L3223" s="358">
        <v>19.269779999999997</v>
      </c>
      <c r="M3223" s="358">
        <v>22.043499999999998</v>
      </c>
      <c r="N3223" s="358">
        <v>23.631259999999997</v>
      </c>
      <c r="O3223" s="358">
        <v>24.594380000000001</v>
      </c>
      <c r="P3223" s="358">
        <v>25.97954</v>
      </c>
      <c r="Q3223" s="358">
        <v>26.52271</v>
      </c>
      <c r="R3223" s="358">
        <v>26.485569999999999</v>
      </c>
      <c r="S3223" s="358">
        <v>26.670900000000003</v>
      </c>
      <c r="T3223" s="358">
        <v>26.220320000000001</v>
      </c>
      <c r="U3223" s="358">
        <v>25.157020000000003</v>
      </c>
      <c r="V3223" s="358">
        <v>23.949590000000001</v>
      </c>
      <c r="W3223" s="358">
        <v>23.15061</v>
      </c>
      <c r="X3223" s="358">
        <v>22.59742</v>
      </c>
      <c r="Y3223" s="358">
        <v>22.280289999999997</v>
      </c>
      <c r="Z3223" s="358">
        <v>22.035849999999996</v>
      </c>
      <c r="AA3223" s="358">
        <v>20.5092</v>
      </c>
      <c r="AB3223" s="211">
        <v>531.33768999999995</v>
      </c>
      <c r="AE3223" t="s">
        <v>39</v>
      </c>
    </row>
    <row r="3224" spans="2:31" thickTop="1" thickBot="1" x14ac:dyDescent="0.3">
      <c r="B3224" s="279">
        <v>42670</v>
      </c>
      <c r="C3224" s="128" t="s">
        <v>13</v>
      </c>
      <c r="D3224" s="358">
        <v>21.04</v>
      </c>
      <c r="E3224" s="358">
        <v>20.619999999999997</v>
      </c>
      <c r="F3224" s="358">
        <v>19.399999999999999</v>
      </c>
      <c r="G3224" s="358">
        <v>19.54</v>
      </c>
      <c r="H3224" s="358">
        <v>19.02</v>
      </c>
      <c r="I3224" s="358">
        <v>19.02</v>
      </c>
      <c r="J3224" s="358">
        <v>18.52</v>
      </c>
      <c r="K3224" s="358">
        <v>18.660000000000004</v>
      </c>
      <c r="L3224" s="358">
        <v>20.96</v>
      </c>
      <c r="M3224" s="358">
        <v>23.18</v>
      </c>
      <c r="N3224" s="358">
        <v>24.4</v>
      </c>
      <c r="O3224" s="358">
        <v>25.820000000000004</v>
      </c>
      <c r="P3224" s="358">
        <v>25.2</v>
      </c>
      <c r="Q3224" s="358">
        <v>25.6</v>
      </c>
      <c r="R3224" s="358">
        <v>26</v>
      </c>
      <c r="S3224" s="358">
        <v>26.2</v>
      </c>
      <c r="T3224" s="358">
        <v>25.6</v>
      </c>
      <c r="U3224" s="358">
        <v>24.4</v>
      </c>
      <c r="V3224" s="358">
        <v>23</v>
      </c>
      <c r="W3224" s="358">
        <v>21.8</v>
      </c>
      <c r="X3224" s="358">
        <v>21.4</v>
      </c>
      <c r="Y3224" s="358">
        <v>21</v>
      </c>
      <c r="Z3224" s="358">
        <v>20.8</v>
      </c>
      <c r="AA3224" s="358">
        <v>20.2</v>
      </c>
      <c r="AB3224" s="211">
        <v>531.38</v>
      </c>
      <c r="AE3224" t="s">
        <v>39</v>
      </c>
    </row>
    <row r="3225" spans="2:31" thickTop="1" thickBot="1" x14ac:dyDescent="0.3">
      <c r="B3225" s="279">
        <v>42671</v>
      </c>
      <c r="C3225" s="128" t="s">
        <v>14</v>
      </c>
      <c r="D3225" s="358">
        <v>19.495100000000001</v>
      </c>
      <c r="E3225" s="358">
        <v>19.346800000000002</v>
      </c>
      <c r="F3225" s="358">
        <v>18.9529</v>
      </c>
      <c r="G3225" s="358">
        <v>18.199100000000001</v>
      </c>
      <c r="H3225" s="358">
        <v>18.199100000000001</v>
      </c>
      <c r="I3225" s="358">
        <v>17.402099999999997</v>
      </c>
      <c r="J3225" s="358">
        <v>17.402099999999997</v>
      </c>
      <c r="K3225" s="358">
        <v>17.668399999999998</v>
      </c>
      <c r="L3225" s="358">
        <v>18.934699999999999</v>
      </c>
      <c r="M3225" s="358">
        <v>20.688499999999998</v>
      </c>
      <c r="N3225" s="358">
        <v>22.294600000000003</v>
      </c>
      <c r="O3225" s="358">
        <v>23.615600000000001</v>
      </c>
      <c r="P3225" s="358">
        <v>24.709199999999999</v>
      </c>
      <c r="Q3225" s="358">
        <v>24.955399999999997</v>
      </c>
      <c r="R3225" s="358">
        <v>25.060500000000001</v>
      </c>
      <c r="S3225" s="358">
        <v>24.550600000000003</v>
      </c>
      <c r="T3225" s="358">
        <v>24.522379999999998</v>
      </c>
      <c r="U3225" s="358">
        <v>23.726619999999997</v>
      </c>
      <c r="V3225" s="358">
        <v>22.713180000000001</v>
      </c>
      <c r="W3225" s="358">
        <v>21.842559999999999</v>
      </c>
      <c r="X3225" s="358">
        <v>21.210319999999999</v>
      </c>
      <c r="Y3225" s="358">
        <v>20.219729999999998</v>
      </c>
      <c r="Z3225" s="358">
        <v>19.748170000000002</v>
      </c>
      <c r="AA3225" s="358">
        <v>19.282869999999999</v>
      </c>
      <c r="AB3225" s="211">
        <v>504.74053000000009</v>
      </c>
      <c r="AE3225" t="s">
        <v>39</v>
      </c>
    </row>
    <row r="3226" spans="2:31" thickTop="1" thickBot="1" x14ac:dyDescent="0.3">
      <c r="B3226" s="279">
        <v>42672</v>
      </c>
      <c r="C3226" s="128" t="s">
        <v>15</v>
      </c>
      <c r="D3226" s="358">
        <v>18.809830000000002</v>
      </c>
      <c r="E3226" s="358">
        <v>18.566100000000002</v>
      </c>
      <c r="F3226" s="358">
        <v>18.298750000000002</v>
      </c>
      <c r="G3226" s="358">
        <v>17.87323</v>
      </c>
      <c r="H3226" s="358">
        <v>17.523820000000001</v>
      </c>
      <c r="I3226" s="358">
        <v>17.204689999999999</v>
      </c>
      <c r="J3226" s="358">
        <v>16.66657</v>
      </c>
      <c r="K3226" s="358">
        <v>16.839179999999999</v>
      </c>
      <c r="L3226" s="358">
        <v>19.26024</v>
      </c>
      <c r="M3226" s="358">
        <v>21.925999999999998</v>
      </c>
      <c r="N3226" s="358">
        <v>23.442270000000001</v>
      </c>
      <c r="O3226" s="358">
        <v>24.730240000000002</v>
      </c>
      <c r="P3226" s="358">
        <v>25.832080000000001</v>
      </c>
      <c r="Q3226" s="358">
        <v>26.478930000000002</v>
      </c>
      <c r="R3226" s="358">
        <v>26.42747</v>
      </c>
      <c r="S3226" s="358">
        <v>26.82075</v>
      </c>
      <c r="T3226" s="358">
        <v>26.345300000000002</v>
      </c>
      <c r="U3226" s="358">
        <v>25.585029999999996</v>
      </c>
      <c r="V3226" s="358">
        <v>24.173780000000001</v>
      </c>
      <c r="W3226" s="358">
        <v>23.131460000000004</v>
      </c>
      <c r="X3226" s="358">
        <v>22.430379999999996</v>
      </c>
      <c r="Y3226" s="358">
        <v>22.156020000000002</v>
      </c>
      <c r="Z3226" s="358">
        <v>21.590130000000002</v>
      </c>
      <c r="AA3226" s="358">
        <v>21.39076</v>
      </c>
      <c r="AB3226" s="211">
        <v>523.50301000000013</v>
      </c>
      <c r="AE3226" t="s">
        <v>39</v>
      </c>
    </row>
    <row r="3227" spans="2:31" thickTop="1" thickBot="1" x14ac:dyDescent="0.3">
      <c r="B3227" s="279">
        <v>42673</v>
      </c>
      <c r="C3227" s="128" t="s">
        <v>16</v>
      </c>
      <c r="D3227" s="358">
        <v>20.990389999999998</v>
      </c>
      <c r="E3227" s="358">
        <v>19.277819999999998</v>
      </c>
      <c r="F3227" s="358">
        <v>19.11469</v>
      </c>
      <c r="G3227" s="358">
        <v>18.69575</v>
      </c>
      <c r="H3227" s="358">
        <v>18.547899999999998</v>
      </c>
      <c r="I3227" s="358">
        <v>18.44828</v>
      </c>
      <c r="J3227" s="358">
        <v>18.285810000000001</v>
      </c>
      <c r="K3227" s="358">
        <v>19.689540000000001</v>
      </c>
      <c r="L3227" s="358">
        <v>22.42051</v>
      </c>
      <c r="M3227" s="358">
        <v>24.68422</v>
      </c>
      <c r="N3227" s="358">
        <v>25.490960000000001</v>
      </c>
      <c r="O3227" s="358">
        <v>26.579730000000001</v>
      </c>
      <c r="P3227" s="358">
        <v>27.833100000000005</v>
      </c>
      <c r="Q3227" s="358">
        <v>27.46829</v>
      </c>
      <c r="R3227" s="358">
        <v>26.791630000000001</v>
      </c>
      <c r="S3227" s="358">
        <v>26.14237</v>
      </c>
      <c r="T3227" s="358">
        <v>25.007820000000002</v>
      </c>
      <c r="U3227" s="358">
        <v>23.602069999999998</v>
      </c>
      <c r="V3227" s="358">
        <v>22.97776</v>
      </c>
      <c r="W3227" s="358">
        <v>22.76126</v>
      </c>
      <c r="X3227" s="358">
        <v>22.400779999999997</v>
      </c>
      <c r="Y3227" s="358">
        <v>22.377310000000001</v>
      </c>
      <c r="Z3227" s="358">
        <v>22.051819999999996</v>
      </c>
      <c r="AA3227" s="358">
        <v>18.844000000000001</v>
      </c>
      <c r="AB3227" s="211">
        <v>540.48381000000006</v>
      </c>
      <c r="AE3227" t="s">
        <v>39</v>
      </c>
    </row>
    <row r="3228" spans="2:31" thickTop="1" thickBot="1" x14ac:dyDescent="0.3">
      <c r="B3228" s="279">
        <v>42674</v>
      </c>
      <c r="C3228" s="128" t="s">
        <v>17</v>
      </c>
      <c r="D3228" s="358">
        <v>21.044589999999999</v>
      </c>
      <c r="E3228" s="358">
        <v>20.218029999999999</v>
      </c>
      <c r="F3228" s="358">
        <v>20.22044</v>
      </c>
      <c r="G3228" s="358">
        <v>19.899439999999998</v>
      </c>
      <c r="H3228" s="358">
        <v>19.670390000000001</v>
      </c>
      <c r="I3228" s="358">
        <v>19.482990000000001</v>
      </c>
      <c r="J3228" s="358">
        <v>19.299479999999999</v>
      </c>
      <c r="K3228" s="358">
        <v>20.32788</v>
      </c>
      <c r="L3228" s="358">
        <v>22.325490000000002</v>
      </c>
      <c r="M3228" s="358">
        <v>23.994339999999998</v>
      </c>
      <c r="N3228" s="358">
        <v>25.321939999999998</v>
      </c>
      <c r="O3228" s="358">
        <v>25.908719999999995</v>
      </c>
      <c r="P3228" s="358">
        <v>27.147040000000004</v>
      </c>
      <c r="Q3228" s="358">
        <v>27.408949999999997</v>
      </c>
      <c r="R3228" s="358">
        <v>27.387879999999999</v>
      </c>
      <c r="S3228" s="358">
        <v>27.245489999999997</v>
      </c>
      <c r="T3228" s="358">
        <v>27.0001</v>
      </c>
      <c r="U3228" s="358">
        <v>26.510429999999999</v>
      </c>
      <c r="V3228" s="358">
        <v>24.498860000000001</v>
      </c>
      <c r="W3228" s="358">
        <v>24.09722</v>
      </c>
      <c r="X3228" s="358">
        <v>23.181229999999999</v>
      </c>
      <c r="Y3228" s="358">
        <v>22.901200000000003</v>
      </c>
      <c r="Z3228" s="358">
        <v>22.34657</v>
      </c>
      <c r="AA3228" s="358">
        <v>21.76153</v>
      </c>
      <c r="AB3228" s="211">
        <v>559.20023000000003</v>
      </c>
      <c r="AE3228" t="s">
        <v>39</v>
      </c>
    </row>
    <row r="3229" spans="2:31" thickTop="1" thickBot="1" x14ac:dyDescent="0.3">
      <c r="B3229" s="279">
        <v>42675</v>
      </c>
      <c r="C3229" s="128" t="s">
        <v>11</v>
      </c>
      <c r="D3229" s="358">
        <v>18.57535</v>
      </c>
      <c r="E3229" s="358">
        <v>19</v>
      </c>
      <c r="F3229" s="358">
        <v>20</v>
      </c>
      <c r="G3229" s="358">
        <v>20</v>
      </c>
      <c r="H3229" s="358">
        <v>19.907800000000002</v>
      </c>
      <c r="I3229" s="358">
        <v>19.430759999999999</v>
      </c>
      <c r="J3229" s="358">
        <v>19.353749999999998</v>
      </c>
      <c r="K3229" s="358">
        <v>21.166260000000001</v>
      </c>
      <c r="L3229" s="358">
        <v>23.52787</v>
      </c>
      <c r="M3229" s="358">
        <v>25.011789999999998</v>
      </c>
      <c r="N3229" s="358">
        <v>26.787480000000002</v>
      </c>
      <c r="O3229" s="358">
        <v>27.697839999999999</v>
      </c>
      <c r="P3229" s="358">
        <v>28.441769999999998</v>
      </c>
      <c r="Q3229" s="358">
        <v>28.89706</v>
      </c>
      <c r="R3229" s="358">
        <v>29.082220000000003</v>
      </c>
      <c r="S3229" s="358">
        <v>28.97439</v>
      </c>
      <c r="T3229" s="358">
        <v>28.164619999999999</v>
      </c>
      <c r="U3229" s="358">
        <v>25.94462</v>
      </c>
      <c r="V3229" s="358">
        <v>24.782309999999999</v>
      </c>
      <c r="W3229" s="358">
        <v>23.829140000000002</v>
      </c>
      <c r="X3229" s="358">
        <v>23.215040000000002</v>
      </c>
      <c r="Y3229" s="358">
        <v>22.71885</v>
      </c>
      <c r="Z3229" s="358">
        <v>21.995889999999999</v>
      </c>
      <c r="AA3229" s="358">
        <v>21.427940000000003</v>
      </c>
      <c r="AB3229" s="211">
        <v>579.33955000000003</v>
      </c>
      <c r="AE3229" t="s">
        <v>39</v>
      </c>
    </row>
    <row r="3230" spans="2:31" thickTop="1" thickBot="1" x14ac:dyDescent="0.3">
      <c r="B3230" s="279">
        <v>42676</v>
      </c>
      <c r="C3230" s="128" t="s">
        <v>12</v>
      </c>
      <c r="D3230" s="358">
        <v>21.369389999999996</v>
      </c>
      <c r="E3230" s="358">
        <v>21.237470000000002</v>
      </c>
      <c r="F3230" s="358">
        <v>20.609609999999996</v>
      </c>
      <c r="G3230" s="358">
        <v>20.10285</v>
      </c>
      <c r="H3230" s="358">
        <v>19.61975</v>
      </c>
      <c r="I3230" s="358">
        <v>19.377050000000001</v>
      </c>
      <c r="J3230" s="358">
        <v>19.419820000000001</v>
      </c>
      <c r="K3230" s="358">
        <v>22.0214</v>
      </c>
      <c r="L3230" s="358">
        <v>24.239889999999999</v>
      </c>
      <c r="M3230" s="358">
        <v>25.75076</v>
      </c>
      <c r="N3230" s="358">
        <v>27.168339999999997</v>
      </c>
      <c r="O3230" s="358">
        <v>28.424599999999998</v>
      </c>
      <c r="P3230" s="358">
        <v>28.92249</v>
      </c>
      <c r="Q3230" s="358">
        <v>29.34186</v>
      </c>
      <c r="R3230" s="358">
        <v>29.113330000000001</v>
      </c>
      <c r="S3230" s="358">
        <v>28.810580000000002</v>
      </c>
      <c r="T3230" s="358">
        <v>27.754749999999998</v>
      </c>
      <c r="U3230" s="358">
        <v>25.849169999999997</v>
      </c>
      <c r="V3230" s="358">
        <v>25.020199999999999</v>
      </c>
      <c r="W3230" s="358">
        <v>24.353009999999998</v>
      </c>
      <c r="X3230" s="358">
        <v>24.05312</v>
      </c>
      <c r="Y3230" s="358">
        <v>23.645290000000003</v>
      </c>
      <c r="Z3230" s="358">
        <v>23.422000000000001</v>
      </c>
      <c r="AA3230" s="358">
        <v>23.072719999999997</v>
      </c>
      <c r="AB3230" s="211">
        <v>582.69945000000007</v>
      </c>
      <c r="AE3230" t="s">
        <v>39</v>
      </c>
    </row>
    <row r="3231" spans="2:31" thickTop="1" thickBot="1" x14ac:dyDescent="0.3">
      <c r="B3231" s="279">
        <v>42677</v>
      </c>
      <c r="C3231" s="128" t="s">
        <v>13</v>
      </c>
      <c r="D3231" s="358">
        <v>22.081609999999998</v>
      </c>
      <c r="E3231" s="358">
        <v>21.706020000000002</v>
      </c>
      <c r="F3231" s="358">
        <v>21.353470000000002</v>
      </c>
      <c r="G3231" s="358">
        <v>20.860589999999998</v>
      </c>
      <c r="H3231" s="358">
        <v>20.774509999999999</v>
      </c>
      <c r="I3231" s="358">
        <v>20.778829999999999</v>
      </c>
      <c r="J3231" s="358">
        <v>21.089549999999999</v>
      </c>
      <c r="K3231" s="358">
        <v>21.474319999999999</v>
      </c>
      <c r="L3231" s="358">
        <v>22.703159999999997</v>
      </c>
      <c r="M3231" s="358">
        <v>24.167390000000001</v>
      </c>
      <c r="N3231" s="358">
        <v>25.2821</v>
      </c>
      <c r="O3231" s="358">
        <v>26.035879999999999</v>
      </c>
      <c r="P3231" s="358">
        <v>26.762729999999998</v>
      </c>
      <c r="Q3231" s="358">
        <v>27.313020000000002</v>
      </c>
      <c r="R3231" s="358">
        <v>27.607149999999997</v>
      </c>
      <c r="S3231" s="358">
        <v>27.131460000000001</v>
      </c>
      <c r="T3231" s="358">
        <v>25.892300000000002</v>
      </c>
      <c r="U3231" s="358">
        <v>24.81467</v>
      </c>
      <c r="V3231" s="358">
        <v>23.47936</v>
      </c>
      <c r="W3231" s="358">
        <v>22.255839999999999</v>
      </c>
      <c r="X3231" s="358">
        <v>22.112929999999999</v>
      </c>
      <c r="Y3231" s="358">
        <v>21.57225</v>
      </c>
      <c r="Z3231" s="358">
        <v>21.377460000000003</v>
      </c>
      <c r="AA3231" s="358">
        <v>20.997329999999998</v>
      </c>
      <c r="AB3231" s="211">
        <v>559.62392999999997</v>
      </c>
      <c r="AE3231" t="s">
        <v>39</v>
      </c>
    </row>
    <row r="3232" spans="2:31" thickTop="1" thickBot="1" x14ac:dyDescent="0.3">
      <c r="B3232" s="279">
        <v>42678</v>
      </c>
      <c r="C3232" s="128" t="s">
        <v>14</v>
      </c>
      <c r="D3232" s="358">
        <v>20.763120000000001</v>
      </c>
      <c r="E3232" s="358">
        <v>20.46443</v>
      </c>
      <c r="F3232" s="358">
        <v>19.87462</v>
      </c>
      <c r="G3232" s="358">
        <v>19.856759999999998</v>
      </c>
      <c r="H3232" s="358">
        <v>19.748370000000001</v>
      </c>
      <c r="I3232" s="358">
        <v>19.187629999999999</v>
      </c>
      <c r="J3232" s="358">
        <v>19.380990000000001</v>
      </c>
      <c r="K3232" s="358">
        <v>21.233339999999998</v>
      </c>
      <c r="L3232" s="358">
        <v>22.783269999999998</v>
      </c>
      <c r="M3232" s="358">
        <v>24.262119999999999</v>
      </c>
      <c r="N3232" s="358">
        <v>25.568529999999999</v>
      </c>
      <c r="O3232" s="358">
        <v>26.110520000000001</v>
      </c>
      <c r="P3232" s="358">
        <v>26.958349999999999</v>
      </c>
      <c r="Q3232" s="358">
        <v>27.015629999999998</v>
      </c>
      <c r="R3232" s="358">
        <v>27.428959999999996</v>
      </c>
      <c r="S3232" s="358">
        <v>26.941409999999998</v>
      </c>
      <c r="T3232" s="358">
        <v>25.479649999999999</v>
      </c>
      <c r="U3232" s="358">
        <v>24.358349999999998</v>
      </c>
      <c r="V3232" s="358">
        <v>23.589800000000004</v>
      </c>
      <c r="W3232" s="358">
        <v>23.274570000000001</v>
      </c>
      <c r="X3232" s="358">
        <v>22.942889999999998</v>
      </c>
      <c r="Y3232" s="358">
        <v>22.188209999999998</v>
      </c>
      <c r="Z3232" s="358">
        <v>20.760149999999996</v>
      </c>
      <c r="AA3232" s="358">
        <v>20.492179999999998</v>
      </c>
      <c r="AB3232" s="211">
        <v>550.66384999999991</v>
      </c>
      <c r="AE3232" t="s">
        <v>39</v>
      </c>
    </row>
    <row r="3233" spans="2:31" thickTop="1" thickBot="1" x14ac:dyDescent="0.3">
      <c r="B3233" s="279">
        <v>42679</v>
      </c>
      <c r="C3233" s="128" t="s">
        <v>15</v>
      </c>
      <c r="D3233" s="358">
        <v>20.2927</v>
      </c>
      <c r="E3233" s="358">
        <v>20.197380000000003</v>
      </c>
      <c r="F3233" s="358">
        <v>19.473109999999998</v>
      </c>
      <c r="G3233" s="358">
        <v>19.307400000000001</v>
      </c>
      <c r="H3233" s="358">
        <v>19.399090000000001</v>
      </c>
      <c r="I3233" s="358">
        <v>19.157679999999999</v>
      </c>
      <c r="J3233" s="358">
        <v>19.171370000000003</v>
      </c>
      <c r="K3233" s="358">
        <v>20.299579999999999</v>
      </c>
      <c r="L3233" s="358">
        <v>21.927390000000003</v>
      </c>
      <c r="M3233" s="358">
        <v>23.768649999999997</v>
      </c>
      <c r="N3233" s="358">
        <v>24.363990000000001</v>
      </c>
      <c r="O3233" s="358">
        <v>26.036639999999998</v>
      </c>
      <c r="P3233" s="358">
        <v>26.80725</v>
      </c>
      <c r="Q3233" s="358">
        <v>26.60839</v>
      </c>
      <c r="R3233" s="358">
        <v>26.295799999999996</v>
      </c>
      <c r="S3233" s="358">
        <v>25.377749999999999</v>
      </c>
      <c r="T3233" s="358">
        <v>23.7835</v>
      </c>
      <c r="U3233" s="358">
        <v>22.72467</v>
      </c>
      <c r="V3233" s="358">
        <v>22.36561</v>
      </c>
      <c r="W3233" s="358">
        <v>22.044610000000002</v>
      </c>
      <c r="X3233" s="358">
        <v>21.525060000000003</v>
      </c>
      <c r="Y3233" s="358">
        <v>21.150479999999998</v>
      </c>
      <c r="Z3233" s="358">
        <v>20.791139999999999</v>
      </c>
      <c r="AA3233" s="358">
        <v>20.57591</v>
      </c>
      <c r="AB3233" s="211">
        <v>533.44515000000001</v>
      </c>
      <c r="AE3233" t="s">
        <v>39</v>
      </c>
    </row>
    <row r="3234" spans="2:31" thickTop="1" thickBot="1" x14ac:dyDescent="0.3">
      <c r="B3234" s="279">
        <v>42680</v>
      </c>
      <c r="C3234" s="128" t="s">
        <v>16</v>
      </c>
      <c r="D3234" s="358">
        <v>19.856950000000001</v>
      </c>
      <c r="E3234" s="358">
        <v>19.801829999999999</v>
      </c>
      <c r="F3234" s="358">
        <v>19.571929999999998</v>
      </c>
      <c r="G3234" s="358">
        <v>19.220500000000001</v>
      </c>
      <c r="H3234" s="358">
        <v>18.935429999999997</v>
      </c>
      <c r="I3234" s="358">
        <v>18.744880000000002</v>
      </c>
      <c r="J3234" s="358">
        <v>18.560320000000001</v>
      </c>
      <c r="K3234" s="358">
        <v>19.553569999999997</v>
      </c>
      <c r="L3234" s="358">
        <v>22.403100000000002</v>
      </c>
      <c r="M3234" s="358">
        <v>24.333560000000002</v>
      </c>
      <c r="N3234" s="358">
        <v>25.56962</v>
      </c>
      <c r="O3234" s="358">
        <v>26.09779</v>
      </c>
      <c r="P3234" s="358">
        <v>26.608940000000004</v>
      </c>
      <c r="Q3234" s="358">
        <v>26.73104</v>
      </c>
      <c r="R3234" s="358">
        <v>26.659079999999999</v>
      </c>
      <c r="S3234" s="358">
        <v>26.306790000000003</v>
      </c>
      <c r="T3234" s="358">
        <v>25.499339999999997</v>
      </c>
      <c r="U3234" s="358">
        <v>24.216010000000001</v>
      </c>
      <c r="V3234" s="358">
        <v>24.186140000000002</v>
      </c>
      <c r="W3234" s="358">
        <v>22.99353</v>
      </c>
      <c r="X3234" s="358">
        <v>22.249139999999997</v>
      </c>
      <c r="Y3234" s="358">
        <v>21.84019</v>
      </c>
      <c r="Z3234" s="358">
        <v>21.540610000000001</v>
      </c>
      <c r="AA3234" s="358">
        <v>21.408569999999997</v>
      </c>
      <c r="AB3234" s="211">
        <v>542.88886000000002</v>
      </c>
      <c r="AE3234" t="s">
        <v>39</v>
      </c>
    </row>
    <row r="3235" spans="2:31" thickTop="1" thickBot="1" x14ac:dyDescent="0.3">
      <c r="B3235" s="279">
        <v>42681</v>
      </c>
      <c r="C3235" s="128" t="s">
        <v>17</v>
      </c>
      <c r="D3235" s="358">
        <v>20.762409999999999</v>
      </c>
      <c r="E3235" s="358">
        <v>19.666740000000001</v>
      </c>
      <c r="F3235" s="358">
        <v>19.5441</v>
      </c>
      <c r="G3235" s="358">
        <v>19.446929999999998</v>
      </c>
      <c r="H3235" s="358">
        <v>19.067060000000001</v>
      </c>
      <c r="I3235" s="358">
        <v>18.784880000000001</v>
      </c>
      <c r="J3235" s="358">
        <v>18.67221</v>
      </c>
      <c r="K3235" s="358">
        <v>20.771409999999999</v>
      </c>
      <c r="L3235" s="358">
        <v>22.968170000000001</v>
      </c>
      <c r="M3235" s="358">
        <v>24.912849999999999</v>
      </c>
      <c r="N3235" s="358">
        <v>26.31343</v>
      </c>
      <c r="O3235" s="358">
        <v>27.132549999999998</v>
      </c>
      <c r="P3235" s="358">
        <v>27.778219999999997</v>
      </c>
      <c r="Q3235" s="358">
        <v>27.875429999999994</v>
      </c>
      <c r="R3235" s="358">
        <v>27.968409999999999</v>
      </c>
      <c r="S3235" s="358">
        <v>26.994999999999997</v>
      </c>
      <c r="T3235" s="358">
        <v>26.13439</v>
      </c>
      <c r="U3235" s="358">
        <v>24.738940000000003</v>
      </c>
      <c r="V3235" s="358">
        <v>23.341909999999999</v>
      </c>
      <c r="W3235" s="358">
        <v>22.259050000000002</v>
      </c>
      <c r="X3235" s="358">
        <v>21.901489999999999</v>
      </c>
      <c r="Y3235" s="358">
        <v>21.766000000000002</v>
      </c>
      <c r="Z3235" s="358">
        <v>21.358599999999999</v>
      </c>
      <c r="AA3235" s="358">
        <v>20.65024</v>
      </c>
      <c r="AB3235" s="211">
        <v>550.81042000000014</v>
      </c>
      <c r="AE3235" t="s">
        <v>39</v>
      </c>
    </row>
    <row r="3236" spans="2:31" thickTop="1" thickBot="1" x14ac:dyDescent="0.3">
      <c r="B3236" s="279">
        <v>42682</v>
      </c>
      <c r="C3236" s="128" t="s">
        <v>11</v>
      </c>
      <c r="D3236" s="358">
        <v>20.403779999999998</v>
      </c>
      <c r="E3236" s="358">
        <v>20.480399999999999</v>
      </c>
      <c r="F3236" s="358">
        <v>20.409589999999998</v>
      </c>
      <c r="G3236" s="358">
        <v>19.973550000000003</v>
      </c>
      <c r="H3236" s="358">
        <v>19.413699999999999</v>
      </c>
      <c r="I3236" s="358">
        <v>19.465049999999998</v>
      </c>
      <c r="J3236" s="358">
        <v>19.410730000000001</v>
      </c>
      <c r="K3236" s="358">
        <v>20.988210000000002</v>
      </c>
      <c r="L3236" s="358">
        <v>22.966450000000002</v>
      </c>
      <c r="M3236" s="358">
        <v>24.232150000000001</v>
      </c>
      <c r="N3236" s="358">
        <v>25.313140000000001</v>
      </c>
      <c r="O3236" s="358">
        <v>26.365949999999998</v>
      </c>
      <c r="P3236" s="358">
        <v>26.964469999999999</v>
      </c>
      <c r="Q3236" s="358">
        <v>27.270679999999999</v>
      </c>
      <c r="R3236" s="358">
        <v>27.066839999999999</v>
      </c>
      <c r="S3236" s="358">
        <v>26.475200000000001</v>
      </c>
      <c r="T3236" s="358">
        <v>25.33023</v>
      </c>
      <c r="U3236" s="358">
        <v>23.965250000000001</v>
      </c>
      <c r="V3236" s="358">
        <v>23.240740000000002</v>
      </c>
      <c r="W3236" s="358">
        <v>22.929949999999998</v>
      </c>
      <c r="X3236" s="358">
        <v>22.699680000000001</v>
      </c>
      <c r="Y3236" s="358">
        <v>21.97418</v>
      </c>
      <c r="Z3236" s="358">
        <v>21.705109999999998</v>
      </c>
      <c r="AA3236" s="358">
        <v>20.792590000000001</v>
      </c>
      <c r="AB3236" s="211">
        <v>549.83762000000013</v>
      </c>
      <c r="AE3236" t="s">
        <v>39</v>
      </c>
    </row>
    <row r="3237" spans="2:31" thickTop="1" thickBot="1" x14ac:dyDescent="0.3">
      <c r="B3237" s="279">
        <v>42683</v>
      </c>
      <c r="C3237" s="128" t="s">
        <v>12</v>
      </c>
      <c r="D3237" s="358">
        <v>20.408080000000002</v>
      </c>
      <c r="E3237" s="358">
        <v>20.124479999999998</v>
      </c>
      <c r="F3237" s="358">
        <v>19.841070000000002</v>
      </c>
      <c r="G3237" s="358">
        <v>20.114730000000002</v>
      </c>
      <c r="H3237" s="358">
        <v>20.064630000000001</v>
      </c>
      <c r="I3237" s="358">
        <v>20.086939999999998</v>
      </c>
      <c r="J3237" s="358">
        <v>19.909100000000002</v>
      </c>
      <c r="K3237" s="358">
        <v>20.64134</v>
      </c>
      <c r="L3237" s="358">
        <v>21.44877</v>
      </c>
      <c r="M3237" s="358">
        <v>23.263590000000001</v>
      </c>
      <c r="N3237" s="358">
        <v>24.021649999999998</v>
      </c>
      <c r="O3237" s="358">
        <v>24.777449999999998</v>
      </c>
      <c r="P3237" s="358">
        <v>24.45945</v>
      </c>
      <c r="Q3237" s="358">
        <v>24.848649999999999</v>
      </c>
      <c r="R3237" s="358">
        <v>23.854039999999998</v>
      </c>
      <c r="S3237" s="358">
        <v>22.813570000000002</v>
      </c>
      <c r="T3237" s="358">
        <v>22.22099</v>
      </c>
      <c r="U3237" s="358">
        <v>21.086839999999999</v>
      </c>
      <c r="V3237" s="358">
        <v>20.587949999999999</v>
      </c>
      <c r="W3237" s="358">
        <v>20.464919999999999</v>
      </c>
      <c r="X3237" s="358">
        <v>20.36552</v>
      </c>
      <c r="Y3237" s="358">
        <v>20.10219</v>
      </c>
      <c r="Z3237" s="358">
        <v>19.576259999999998</v>
      </c>
      <c r="AA3237" s="358">
        <v>19.244230000000002</v>
      </c>
      <c r="AB3237" s="211">
        <v>514.32643999999993</v>
      </c>
      <c r="AE3237" t="s">
        <v>39</v>
      </c>
    </row>
    <row r="3238" spans="2:31" thickTop="1" thickBot="1" x14ac:dyDescent="0.3">
      <c r="B3238" s="279">
        <v>42684</v>
      </c>
      <c r="C3238" s="128" t="s">
        <v>13</v>
      </c>
      <c r="D3238" s="358">
        <v>19.260800000000003</v>
      </c>
      <c r="E3238" s="358">
        <v>19.424219999999998</v>
      </c>
      <c r="F3238" s="358">
        <v>18.724809999999998</v>
      </c>
      <c r="G3238" s="358">
        <v>18.617260000000002</v>
      </c>
      <c r="H3238" s="358">
        <v>18.58502</v>
      </c>
      <c r="I3238" s="358">
        <v>18.638280000000002</v>
      </c>
      <c r="J3238" s="358">
        <v>18.566299999999998</v>
      </c>
      <c r="K3238" s="358">
        <v>19.36486</v>
      </c>
      <c r="L3238" s="358">
        <v>21.146169999999998</v>
      </c>
      <c r="M3238" s="358">
        <v>22.792169999999999</v>
      </c>
      <c r="N3238" s="358">
        <v>23.596679999999999</v>
      </c>
      <c r="O3238" s="358">
        <v>24.71472</v>
      </c>
      <c r="P3238" s="358">
        <v>25.248059999999999</v>
      </c>
      <c r="Q3238" s="358">
        <v>25.735050000000001</v>
      </c>
      <c r="R3238" s="358">
        <v>25.258099999999999</v>
      </c>
      <c r="S3238" s="358">
        <v>24.167529999999999</v>
      </c>
      <c r="T3238" s="358">
        <v>23.526890000000002</v>
      </c>
      <c r="U3238" s="358">
        <v>22.684689999999996</v>
      </c>
      <c r="V3238" s="358">
        <v>22.240789999999997</v>
      </c>
      <c r="W3238" s="358">
        <v>21.95534</v>
      </c>
      <c r="X3238" s="358">
        <v>21.761769999999999</v>
      </c>
      <c r="Y3238" s="358">
        <v>21.568509999999996</v>
      </c>
      <c r="Z3238" s="358">
        <v>21.036470000000001</v>
      </c>
      <c r="AA3238" s="358">
        <v>20.46903</v>
      </c>
      <c r="AB3238" s="211">
        <v>519.08352000000002</v>
      </c>
      <c r="AE3238" t="s">
        <v>39</v>
      </c>
    </row>
    <row r="3239" spans="2:31" thickTop="1" thickBot="1" x14ac:dyDescent="0.3">
      <c r="B3239" s="279">
        <v>42685</v>
      </c>
      <c r="C3239" s="128" t="s">
        <v>14</v>
      </c>
      <c r="D3239" s="358">
        <v>19.796469999999999</v>
      </c>
      <c r="E3239" s="358">
        <v>19.272259999999999</v>
      </c>
      <c r="F3239" s="358">
        <v>18.90099</v>
      </c>
      <c r="G3239" s="358">
        <v>18.930779999999999</v>
      </c>
      <c r="H3239" s="358">
        <v>18.945610000000002</v>
      </c>
      <c r="I3239" s="358">
        <v>18.095939999999999</v>
      </c>
      <c r="J3239" s="358">
        <v>18.243130000000001</v>
      </c>
      <c r="K3239" s="358">
        <v>19.900029999999997</v>
      </c>
      <c r="L3239" s="358">
        <v>21.409309999999998</v>
      </c>
      <c r="M3239" s="358">
        <v>22.848520000000001</v>
      </c>
      <c r="N3239" s="358">
        <v>23.646039999999999</v>
      </c>
      <c r="O3239" s="358">
        <v>24.164610000000003</v>
      </c>
      <c r="P3239" s="358">
        <v>24.199110000000001</v>
      </c>
      <c r="Q3239" s="358">
        <v>24.572700000000001</v>
      </c>
      <c r="R3239" s="358">
        <v>25.370609999999999</v>
      </c>
      <c r="S3239" s="358">
        <v>24.932320000000001</v>
      </c>
      <c r="T3239" s="358">
        <v>24.516449999999999</v>
      </c>
      <c r="U3239" s="358">
        <v>22.500979999999998</v>
      </c>
      <c r="V3239" s="358">
        <v>22.495049999999999</v>
      </c>
      <c r="W3239" s="358">
        <v>22.007309999999997</v>
      </c>
      <c r="X3239" s="358">
        <v>21.527240000000003</v>
      </c>
      <c r="Y3239" s="358">
        <v>21.096480000000003</v>
      </c>
      <c r="Z3239" s="358">
        <v>20.3767</v>
      </c>
      <c r="AA3239" s="358">
        <v>20.750889999999998</v>
      </c>
      <c r="AB3239" s="211">
        <v>518.49953000000005</v>
      </c>
      <c r="AE3239" t="s">
        <v>39</v>
      </c>
    </row>
    <row r="3240" spans="2:31" thickTop="1" thickBot="1" x14ac:dyDescent="0.3">
      <c r="B3240" s="279">
        <v>42686</v>
      </c>
      <c r="C3240" s="128" t="s">
        <v>15</v>
      </c>
      <c r="D3240" s="358">
        <v>20.265539999999998</v>
      </c>
      <c r="E3240" s="358">
        <v>20.234459999999999</v>
      </c>
      <c r="F3240" s="358">
        <v>20.303279999999997</v>
      </c>
      <c r="G3240" s="358">
        <v>20.260399999999997</v>
      </c>
      <c r="H3240" s="358">
        <v>20.119899999999998</v>
      </c>
      <c r="I3240" s="358">
        <v>19.746780000000001</v>
      </c>
      <c r="J3240" s="358">
        <v>19.436959999999999</v>
      </c>
      <c r="K3240" s="358">
        <v>20.585440000000002</v>
      </c>
      <c r="L3240" s="358">
        <v>21.82638</v>
      </c>
      <c r="M3240" s="358">
        <v>22.766459999999999</v>
      </c>
      <c r="N3240" s="358">
        <v>23.642780000000002</v>
      </c>
      <c r="O3240" s="358">
        <v>24.48002</v>
      </c>
      <c r="P3240" s="358">
        <v>24.747799999999998</v>
      </c>
      <c r="Q3240" s="358">
        <v>24.90117</v>
      </c>
      <c r="R3240" s="358">
        <v>25.022369999999999</v>
      </c>
      <c r="S3240" s="358">
        <v>24.4392</v>
      </c>
      <c r="T3240" s="358">
        <v>23.868729999999999</v>
      </c>
      <c r="U3240" s="358">
        <v>23.125139999999998</v>
      </c>
      <c r="V3240" s="358">
        <v>21.872029999999999</v>
      </c>
      <c r="W3240" s="358">
        <v>21.574199999999998</v>
      </c>
      <c r="X3240" s="358">
        <v>21.331499999999998</v>
      </c>
      <c r="Y3240" s="358">
        <v>21.134709999999998</v>
      </c>
      <c r="Z3240" s="358">
        <v>21.225519999999996</v>
      </c>
      <c r="AA3240" s="358">
        <v>20.683679999999999</v>
      </c>
      <c r="AB3240" s="211">
        <v>527.59445000000005</v>
      </c>
      <c r="AE3240" t="s">
        <v>39</v>
      </c>
    </row>
    <row r="3241" spans="2:31" thickTop="1" thickBot="1" x14ac:dyDescent="0.3">
      <c r="B3241" s="279">
        <v>42687</v>
      </c>
      <c r="C3241" s="128" t="s">
        <v>16</v>
      </c>
      <c r="D3241" s="358">
        <v>20.15025</v>
      </c>
      <c r="E3241" s="358">
        <v>19.505839999999999</v>
      </c>
      <c r="F3241" s="358">
        <v>19.364350000000002</v>
      </c>
      <c r="G3241" s="358">
        <v>19.190470000000001</v>
      </c>
      <c r="H3241" s="358">
        <v>18.871729999999999</v>
      </c>
      <c r="I3241" s="358">
        <v>18.806989999999999</v>
      </c>
      <c r="J3241" s="358">
        <v>18.828289999999999</v>
      </c>
      <c r="K3241" s="358">
        <v>19.9619</v>
      </c>
      <c r="L3241" s="358">
        <v>21.012649999999997</v>
      </c>
      <c r="M3241" s="358">
        <v>22.543599999999998</v>
      </c>
      <c r="N3241" s="358">
        <v>23.606249999999999</v>
      </c>
      <c r="O3241" s="358">
        <v>23.38176</v>
      </c>
      <c r="P3241" s="358">
        <v>24.476430000000001</v>
      </c>
      <c r="Q3241" s="358">
        <v>24.97954</v>
      </c>
      <c r="R3241" s="358">
        <v>24.651599999999998</v>
      </c>
      <c r="S3241" s="358">
        <v>24.003029999999999</v>
      </c>
      <c r="T3241" s="358">
        <v>23.32948</v>
      </c>
      <c r="U3241" s="358">
        <v>23.029240000000001</v>
      </c>
      <c r="V3241" s="358">
        <v>22.159849999999999</v>
      </c>
      <c r="W3241" s="358">
        <v>21.757370000000002</v>
      </c>
      <c r="X3241" s="358">
        <v>21.510199999999998</v>
      </c>
      <c r="Y3241" s="358">
        <v>21.139920000000004</v>
      </c>
      <c r="Z3241" s="358">
        <v>21.122230000000002</v>
      </c>
      <c r="AA3241" s="358">
        <v>20.410710000000002</v>
      </c>
      <c r="AB3241" s="211">
        <v>517.79367999999999</v>
      </c>
      <c r="AE3241" t="s">
        <v>39</v>
      </c>
    </row>
    <row r="3242" spans="2:31" thickTop="1" thickBot="1" x14ac:dyDescent="0.3">
      <c r="B3242" s="279">
        <v>42688</v>
      </c>
      <c r="C3242" s="128" t="s">
        <v>17</v>
      </c>
      <c r="D3242" s="358">
        <v>20.838070000000002</v>
      </c>
      <c r="E3242" s="358">
        <v>20.610199999999999</v>
      </c>
      <c r="F3242" s="358">
        <v>20.41038</v>
      </c>
      <c r="G3242" s="358">
        <v>18.819590000000002</v>
      </c>
      <c r="H3242" s="358">
        <v>18.473510000000001</v>
      </c>
      <c r="I3242" s="358">
        <v>17.966679999999997</v>
      </c>
      <c r="J3242" s="358">
        <v>17.73593</v>
      </c>
      <c r="K3242" s="358">
        <v>19.480179999999997</v>
      </c>
      <c r="L3242" s="358">
        <v>21.019379999999998</v>
      </c>
      <c r="M3242" s="358">
        <v>22.419029999999999</v>
      </c>
      <c r="N3242" s="358">
        <v>24.342189999999999</v>
      </c>
      <c r="O3242" s="358">
        <v>24.800600000000003</v>
      </c>
      <c r="P3242" s="358">
        <v>25.519300000000001</v>
      </c>
      <c r="Q3242" s="358">
        <v>26.043710000000001</v>
      </c>
      <c r="R3242" s="358">
        <v>25.9785</v>
      </c>
      <c r="S3242" s="358">
        <v>25.619389999999999</v>
      </c>
      <c r="T3242" s="358">
        <v>25.050900000000002</v>
      </c>
      <c r="U3242" s="358">
        <v>23.847899999999999</v>
      </c>
      <c r="V3242" s="358">
        <v>23.112299999999998</v>
      </c>
      <c r="W3242" s="358">
        <v>22.845999999999997</v>
      </c>
      <c r="X3242" s="358">
        <v>22.643000000000001</v>
      </c>
      <c r="Y3242" s="358">
        <v>22.3767</v>
      </c>
      <c r="Z3242" s="358">
        <v>22.3767</v>
      </c>
      <c r="AA3242" s="358">
        <v>21.579700000000003</v>
      </c>
      <c r="AB3242" s="211">
        <v>533.90984000000003</v>
      </c>
      <c r="AE3242" t="s">
        <v>39</v>
      </c>
    </row>
    <row r="3243" spans="2:31" thickTop="1" thickBot="1" x14ac:dyDescent="0.3">
      <c r="B3243" s="279">
        <v>42689</v>
      </c>
      <c r="C3243" s="128" t="s">
        <v>11</v>
      </c>
      <c r="D3243" s="358">
        <v>21.110399999999998</v>
      </c>
      <c r="E3243" s="358">
        <v>20.165100000000002</v>
      </c>
      <c r="F3243" s="358">
        <v>20.165100000000002</v>
      </c>
      <c r="G3243" s="358">
        <v>19.750499999999999</v>
      </c>
      <c r="H3243" s="358">
        <v>19.219799999999999</v>
      </c>
      <c r="I3243" s="358">
        <v>19.165100000000002</v>
      </c>
      <c r="J3243" s="358">
        <v>19.695799999999998</v>
      </c>
      <c r="K3243" s="358">
        <v>20.634399999999999</v>
      </c>
      <c r="L3243" s="358">
        <v>22.431399999999996</v>
      </c>
      <c r="M3243" s="358">
        <v>22.845999999999997</v>
      </c>
      <c r="N3243" s="358">
        <v>23.846</v>
      </c>
      <c r="O3243" s="358">
        <v>24.2606</v>
      </c>
      <c r="P3243" s="358">
        <v>24.793200000000002</v>
      </c>
      <c r="Q3243" s="358">
        <v>24.823499999999999</v>
      </c>
      <c r="R3243" s="358">
        <v>24.557199999999998</v>
      </c>
      <c r="S3243" s="358">
        <v>24.026499999999999</v>
      </c>
      <c r="T3243" s="358">
        <v>23.4636</v>
      </c>
      <c r="U3243" s="358">
        <v>22.994299999999999</v>
      </c>
      <c r="V3243" s="358">
        <v>22.845999999999997</v>
      </c>
      <c r="W3243" s="358">
        <v>22.524999999999999</v>
      </c>
      <c r="X3243" s="358">
        <v>21.845999999999997</v>
      </c>
      <c r="Y3243" s="358">
        <v>21.579700000000003</v>
      </c>
      <c r="Z3243" s="358">
        <v>20.634399999999999</v>
      </c>
      <c r="AA3243" s="358">
        <v>20.4861</v>
      </c>
      <c r="AB3243" s="211">
        <v>527.86569999999995</v>
      </c>
      <c r="AE3243" t="s">
        <v>39</v>
      </c>
    </row>
    <row r="3244" spans="2:31" thickTop="1" thickBot="1" x14ac:dyDescent="0.3">
      <c r="B3244" s="279">
        <v>42690</v>
      </c>
      <c r="C3244" s="128" t="s">
        <v>12</v>
      </c>
      <c r="D3244" s="358">
        <v>20.4314</v>
      </c>
      <c r="E3244" s="358">
        <v>19.4861</v>
      </c>
      <c r="F3244" s="358">
        <v>19.4861</v>
      </c>
      <c r="G3244" s="358">
        <v>19.283099999999997</v>
      </c>
      <c r="H3244" s="358">
        <v>19.016799999999996</v>
      </c>
      <c r="I3244" s="358">
        <v>18.4861</v>
      </c>
      <c r="J3244" s="358">
        <v>18.9621</v>
      </c>
      <c r="K3244" s="358">
        <v>19.4861</v>
      </c>
      <c r="L3244" s="358">
        <v>20.57957</v>
      </c>
      <c r="M3244" s="358">
        <v>21.633949999999999</v>
      </c>
      <c r="N3244" s="358">
        <v>22.248840000000001</v>
      </c>
      <c r="O3244" s="358">
        <v>22.723600000000001</v>
      </c>
      <c r="P3244" s="358">
        <v>23.33793</v>
      </c>
      <c r="Q3244" s="358">
        <v>22.952580000000001</v>
      </c>
      <c r="R3244" s="358">
        <v>22.904200000000003</v>
      </c>
      <c r="S3244" s="358">
        <v>22.997679999999999</v>
      </c>
      <c r="T3244" s="358">
        <v>22.221420000000002</v>
      </c>
      <c r="U3244" s="358">
        <v>21.347390000000001</v>
      </c>
      <c r="V3244" s="358">
        <v>20.41733</v>
      </c>
      <c r="W3244" s="358">
        <v>20.29213</v>
      </c>
      <c r="X3244" s="358">
        <v>19.6389</v>
      </c>
      <c r="Y3244" s="358">
        <v>19.42484</v>
      </c>
      <c r="Z3244" s="358">
        <v>19.58023</v>
      </c>
      <c r="AA3244" s="358">
        <v>18.411149999999999</v>
      </c>
      <c r="AB3244" s="211">
        <v>495.34954000000005</v>
      </c>
      <c r="AE3244" t="s">
        <v>39</v>
      </c>
    </row>
    <row r="3245" spans="2:31" thickTop="1" thickBot="1" x14ac:dyDescent="0.3">
      <c r="B3245" s="279">
        <v>42691</v>
      </c>
      <c r="C3245" s="128" t="s">
        <v>13</v>
      </c>
      <c r="D3245" s="358">
        <v>18.463440000000002</v>
      </c>
      <c r="E3245" s="358">
        <v>18.968640000000001</v>
      </c>
      <c r="F3245" s="358">
        <v>18.928910000000002</v>
      </c>
      <c r="G3245" s="358">
        <v>17.928349999999998</v>
      </c>
      <c r="H3245" s="358">
        <v>17.800640000000001</v>
      </c>
      <c r="I3245" s="358">
        <v>17.878589999999999</v>
      </c>
      <c r="J3245" s="358">
        <v>17.475490000000001</v>
      </c>
      <c r="K3245" s="358">
        <v>18.992799999999999</v>
      </c>
      <c r="L3245" s="358">
        <v>20.604030000000002</v>
      </c>
      <c r="M3245" s="358">
        <v>22.44669</v>
      </c>
      <c r="N3245" s="358">
        <v>23.630180000000003</v>
      </c>
      <c r="O3245" s="358">
        <v>24.627089999999999</v>
      </c>
      <c r="P3245" s="358">
        <v>25.31532</v>
      </c>
      <c r="Q3245" s="358">
        <v>25.232350000000004</v>
      </c>
      <c r="R3245" s="358">
        <v>25.6723</v>
      </c>
      <c r="S3245" s="358">
        <v>24.490300000000001</v>
      </c>
      <c r="T3245" s="358">
        <v>24.649519999999999</v>
      </c>
      <c r="U3245" s="358">
        <v>22.487250000000003</v>
      </c>
      <c r="V3245" s="358">
        <v>20.681549999999998</v>
      </c>
      <c r="W3245" s="358">
        <v>20.74136</v>
      </c>
      <c r="X3245" s="358">
        <v>20.303910000000002</v>
      </c>
      <c r="Y3245" s="358">
        <v>19.71668</v>
      </c>
      <c r="Z3245" s="358">
        <v>18.97437</v>
      </c>
      <c r="AA3245" s="358">
        <v>19.635659999999998</v>
      </c>
      <c r="AB3245" s="211">
        <v>505.64542</v>
      </c>
      <c r="AE3245" t="s">
        <v>39</v>
      </c>
    </row>
    <row r="3246" spans="2:31" thickTop="1" thickBot="1" x14ac:dyDescent="0.3">
      <c r="B3246" s="279">
        <v>42692</v>
      </c>
      <c r="C3246" s="128" t="s">
        <v>14</v>
      </c>
      <c r="D3246" s="358">
        <v>19.18919</v>
      </c>
      <c r="E3246" s="358">
        <v>18.202750000000002</v>
      </c>
      <c r="F3246" s="358">
        <v>18.484839999999998</v>
      </c>
      <c r="G3246" s="358">
        <v>18.039119999999997</v>
      </c>
      <c r="H3246" s="358">
        <v>18.167989999999996</v>
      </c>
      <c r="I3246" s="358">
        <v>16.713479999999997</v>
      </c>
      <c r="J3246" s="358">
        <v>17.10989</v>
      </c>
      <c r="K3246" s="358">
        <v>18.849620000000002</v>
      </c>
      <c r="L3246" s="358">
        <v>21.257079999999998</v>
      </c>
      <c r="M3246" s="358">
        <v>23.284120000000001</v>
      </c>
      <c r="N3246" s="358">
        <v>25.490580000000001</v>
      </c>
      <c r="O3246" s="358">
        <v>26.60436</v>
      </c>
      <c r="P3246" s="358">
        <v>27.343319999999999</v>
      </c>
      <c r="Q3246" s="358">
        <v>27.45654</v>
      </c>
      <c r="R3246" s="358">
        <v>27.112579999999998</v>
      </c>
      <c r="S3246" s="358">
        <v>26.233720000000002</v>
      </c>
      <c r="T3246" s="358">
        <v>24.95795</v>
      </c>
      <c r="U3246" s="358">
        <v>24.370509999999999</v>
      </c>
      <c r="V3246" s="358">
        <v>22.844470000000001</v>
      </c>
      <c r="W3246" s="358">
        <v>22.948659999999997</v>
      </c>
      <c r="X3246" s="358">
        <v>22.474480000000003</v>
      </c>
      <c r="Y3246" s="358">
        <v>20.927449999999997</v>
      </c>
      <c r="Z3246" s="358">
        <v>20.98339</v>
      </c>
      <c r="AA3246" s="358">
        <v>20.107759999999999</v>
      </c>
      <c r="AB3246" s="211">
        <v>529.15385000000015</v>
      </c>
      <c r="AE3246" t="s">
        <v>39</v>
      </c>
    </row>
    <row r="3247" spans="2:31" thickTop="1" thickBot="1" x14ac:dyDescent="0.3">
      <c r="B3247" s="279">
        <v>42693</v>
      </c>
      <c r="C3247" s="128" t="s">
        <v>15</v>
      </c>
      <c r="D3247" s="358">
        <v>20.367539999999998</v>
      </c>
      <c r="E3247" s="358">
        <v>19.788519999999998</v>
      </c>
      <c r="F3247" s="358">
        <v>19.39114</v>
      </c>
      <c r="G3247" s="358">
        <v>19.129849999999998</v>
      </c>
      <c r="H3247" s="358">
        <v>19.044360000000001</v>
      </c>
      <c r="I3247" s="358">
        <v>18.423439999999999</v>
      </c>
      <c r="J3247" s="358">
        <v>17.973870000000002</v>
      </c>
      <c r="K3247" s="358">
        <v>19.006</v>
      </c>
      <c r="L3247" s="358">
        <v>21.37782</v>
      </c>
      <c r="M3247" s="358">
        <v>22.330120000000001</v>
      </c>
      <c r="N3247" s="358">
        <v>22.631589999999999</v>
      </c>
      <c r="O3247" s="358">
        <v>23.071979999999996</v>
      </c>
      <c r="P3247" s="358">
        <v>23.058019999999999</v>
      </c>
      <c r="Q3247" s="358">
        <v>22.66103</v>
      </c>
      <c r="R3247" s="358">
        <v>23.221109999999999</v>
      </c>
      <c r="S3247" s="358">
        <v>22.88655</v>
      </c>
      <c r="T3247" s="358">
        <v>21.7563</v>
      </c>
      <c r="U3247" s="358">
        <v>20.25339</v>
      </c>
      <c r="V3247" s="358">
        <v>19.742650000000001</v>
      </c>
      <c r="W3247" s="358">
        <v>18.759219999999999</v>
      </c>
      <c r="X3247" s="358">
        <v>18.159179999999999</v>
      </c>
      <c r="Y3247" s="358">
        <v>18.15194</v>
      </c>
      <c r="Z3247" s="358">
        <v>17.794879999999999</v>
      </c>
      <c r="AA3247" s="358">
        <v>17.16873</v>
      </c>
      <c r="AB3247" s="211">
        <v>486.14922999999999</v>
      </c>
      <c r="AE3247" t="s">
        <v>39</v>
      </c>
    </row>
    <row r="3248" spans="2:31" thickTop="1" thickBot="1" x14ac:dyDescent="0.3">
      <c r="B3248" s="279">
        <v>42694</v>
      </c>
      <c r="C3248" s="128" t="s">
        <v>16</v>
      </c>
      <c r="D3248" s="358">
        <v>16.83174</v>
      </c>
      <c r="E3248" s="358">
        <v>16.845279999999999</v>
      </c>
      <c r="F3248" s="358">
        <v>16.297449999999998</v>
      </c>
      <c r="G3248" s="358">
        <v>16.872219999999999</v>
      </c>
      <c r="H3248" s="358">
        <v>16.807569999999998</v>
      </c>
      <c r="I3248" s="358">
        <v>16.892230000000001</v>
      </c>
      <c r="J3248" s="358">
        <v>16.817050000000002</v>
      </c>
      <c r="K3248" s="358">
        <v>17.050139999999999</v>
      </c>
      <c r="L3248" s="358">
        <v>19.663609999999998</v>
      </c>
      <c r="M3248" s="358">
        <v>21.422779999999999</v>
      </c>
      <c r="N3248" s="358">
        <v>22.188020000000002</v>
      </c>
      <c r="O3248" s="358">
        <v>22.611530000000002</v>
      </c>
      <c r="P3248" s="358">
        <v>23.070149999999998</v>
      </c>
      <c r="Q3248" s="358">
        <v>24.227069999999998</v>
      </c>
      <c r="R3248" s="358">
        <v>23.13158</v>
      </c>
      <c r="S3248" s="358">
        <v>22.481619999999999</v>
      </c>
      <c r="T3248" s="358">
        <v>22.089939999999999</v>
      </c>
      <c r="U3248" s="358">
        <v>20.34619</v>
      </c>
      <c r="V3248" s="358">
        <v>19.356519999999996</v>
      </c>
      <c r="W3248" s="358">
        <v>19.375329999999998</v>
      </c>
      <c r="X3248" s="358">
        <v>19.22974</v>
      </c>
      <c r="Y3248" s="358">
        <v>17.40192</v>
      </c>
      <c r="Z3248" s="358">
        <v>16.642060000000001</v>
      </c>
      <c r="AA3248" s="358">
        <v>16.586279999999999</v>
      </c>
      <c r="AB3248" s="211">
        <v>464.23802000000006</v>
      </c>
      <c r="AE3248" t="s">
        <v>39</v>
      </c>
    </row>
    <row r="3249" spans="2:31" thickTop="1" thickBot="1" x14ac:dyDescent="0.3">
      <c r="B3249" s="279">
        <v>42695</v>
      </c>
      <c r="C3249" s="128" t="s">
        <v>17</v>
      </c>
      <c r="D3249" s="358">
        <v>16.557729999999999</v>
      </c>
      <c r="E3249" s="358">
        <v>16.15551</v>
      </c>
      <c r="F3249" s="358">
        <v>16.20598</v>
      </c>
      <c r="G3249" s="358">
        <v>16.06277</v>
      </c>
      <c r="H3249" s="358">
        <v>15.061730000000001</v>
      </c>
      <c r="I3249" s="358">
        <v>15.491190000000001</v>
      </c>
      <c r="J3249" s="358">
        <v>15.477689999999999</v>
      </c>
      <c r="K3249" s="358">
        <v>16.461359999999999</v>
      </c>
      <c r="L3249" s="358">
        <v>18.01885</v>
      </c>
      <c r="M3249" s="358">
        <v>20.34356</v>
      </c>
      <c r="N3249" s="358">
        <v>22.055689999999998</v>
      </c>
      <c r="O3249" s="358">
        <v>22.72702</v>
      </c>
      <c r="P3249" s="358">
        <v>23.75939</v>
      </c>
      <c r="Q3249" s="358">
        <v>24.65971</v>
      </c>
      <c r="R3249" s="358">
        <v>24.445400000000003</v>
      </c>
      <c r="S3249" s="358">
        <v>24.494129999999998</v>
      </c>
      <c r="T3249" s="358">
        <v>24.05097</v>
      </c>
      <c r="U3249" s="358">
        <v>22.352019999999996</v>
      </c>
      <c r="V3249" s="358">
        <v>20.806159999999998</v>
      </c>
      <c r="W3249" s="358">
        <v>19.49258</v>
      </c>
      <c r="X3249" s="358">
        <v>18.652609999999999</v>
      </c>
      <c r="Y3249" s="358">
        <v>18.15447</v>
      </c>
      <c r="Z3249" s="358">
        <v>17.132249999999999</v>
      </c>
      <c r="AA3249" s="358">
        <v>16.865949999999998</v>
      </c>
      <c r="AB3249" s="211">
        <v>465.48471999999992</v>
      </c>
      <c r="AE3249" t="s">
        <v>39</v>
      </c>
    </row>
    <row r="3250" spans="2:31" thickTop="1" thickBot="1" x14ac:dyDescent="0.3">
      <c r="B3250" s="279">
        <v>42696</v>
      </c>
      <c r="C3250" s="128" t="s">
        <v>11</v>
      </c>
      <c r="D3250" s="358">
        <v>16.9283</v>
      </c>
      <c r="E3250" s="358">
        <v>16.407179999999997</v>
      </c>
      <c r="F3250" s="358">
        <v>16.460129999999999</v>
      </c>
      <c r="G3250" s="358">
        <v>16.477969999999999</v>
      </c>
      <c r="H3250" s="358">
        <v>15.69436</v>
      </c>
      <c r="I3250" s="358">
        <v>14.571250000000001</v>
      </c>
      <c r="J3250" s="358">
        <v>14.75127</v>
      </c>
      <c r="K3250" s="358">
        <v>15.725740000000002</v>
      </c>
      <c r="L3250" s="358">
        <v>19.530070000000002</v>
      </c>
      <c r="M3250" s="358">
        <v>22.062170000000002</v>
      </c>
      <c r="N3250" s="358">
        <v>23.907019999999999</v>
      </c>
      <c r="O3250" s="358">
        <v>24.42746</v>
      </c>
      <c r="P3250" s="358">
        <v>25.381460000000004</v>
      </c>
      <c r="Q3250" s="358">
        <v>25.564989999999998</v>
      </c>
      <c r="R3250" s="358">
        <v>25.264309999999998</v>
      </c>
      <c r="S3250" s="358">
        <v>25.73509</v>
      </c>
      <c r="T3250" s="358">
        <v>24.620039999999999</v>
      </c>
      <c r="U3250" s="358">
        <v>22.734659999999998</v>
      </c>
      <c r="V3250" s="358">
        <v>21.21754</v>
      </c>
      <c r="W3250" s="358">
        <v>20.677849999999999</v>
      </c>
      <c r="X3250" s="358">
        <v>20.30097</v>
      </c>
      <c r="Y3250" s="358">
        <v>18.642040000000001</v>
      </c>
      <c r="Z3250" s="358">
        <v>18.987189999999998</v>
      </c>
      <c r="AA3250" s="358">
        <v>18.7196</v>
      </c>
      <c r="AB3250" s="211">
        <v>484.78866000000011</v>
      </c>
      <c r="AE3250" t="s">
        <v>39</v>
      </c>
    </row>
    <row r="3251" spans="2:31" thickTop="1" thickBot="1" x14ac:dyDescent="0.3">
      <c r="B3251" s="279">
        <v>42697</v>
      </c>
      <c r="C3251" s="128" t="s">
        <v>12</v>
      </c>
      <c r="D3251" s="358">
        <v>18.161020000000001</v>
      </c>
      <c r="E3251" s="358">
        <v>18.074549999999999</v>
      </c>
      <c r="F3251" s="358">
        <v>17.82734</v>
      </c>
      <c r="G3251" s="358">
        <v>17.336589999999998</v>
      </c>
      <c r="H3251" s="358">
        <v>17.23639</v>
      </c>
      <c r="I3251" s="358">
        <v>16.711300000000001</v>
      </c>
      <c r="J3251" s="358">
        <v>15.79871</v>
      </c>
      <c r="K3251" s="358">
        <v>17.715579999999999</v>
      </c>
      <c r="L3251" s="358">
        <v>20.67163</v>
      </c>
      <c r="M3251" s="358">
        <v>22.918569999999999</v>
      </c>
      <c r="N3251" s="358">
        <v>24.669149999999998</v>
      </c>
      <c r="O3251" s="358">
        <v>25.654600000000002</v>
      </c>
      <c r="P3251" s="358">
        <v>26.4971</v>
      </c>
      <c r="Q3251" s="358">
        <v>25.812529999999999</v>
      </c>
      <c r="R3251" s="358">
        <v>26.182790000000001</v>
      </c>
      <c r="S3251" s="358">
        <v>25.98527</v>
      </c>
      <c r="T3251" s="358">
        <v>25.076570000000004</v>
      </c>
      <c r="U3251" s="358">
        <v>22.846310000000003</v>
      </c>
      <c r="V3251" s="358">
        <v>22.029210000000003</v>
      </c>
      <c r="W3251" s="358">
        <v>21.705590000000001</v>
      </c>
      <c r="X3251" s="358">
        <v>20.600309999999997</v>
      </c>
      <c r="Y3251" s="358">
        <v>20.180229999999998</v>
      </c>
      <c r="Z3251" s="358">
        <v>19.433909999999997</v>
      </c>
      <c r="AA3251" s="358">
        <v>18.988619999999997</v>
      </c>
      <c r="AB3251" s="211">
        <v>508.11386999999991</v>
      </c>
      <c r="AE3251" t="s">
        <v>39</v>
      </c>
    </row>
    <row r="3252" spans="2:31" thickTop="1" thickBot="1" x14ac:dyDescent="0.3">
      <c r="B3252" s="279">
        <v>42698</v>
      </c>
      <c r="C3252" s="128" t="s">
        <v>13</v>
      </c>
      <c r="D3252" s="358">
        <v>18.5383</v>
      </c>
      <c r="E3252" s="358">
        <v>18.228929999999998</v>
      </c>
      <c r="F3252" s="358">
        <v>17.89751</v>
      </c>
      <c r="G3252" s="358">
        <v>17.508510000000001</v>
      </c>
      <c r="H3252" s="358">
        <v>17.246790000000001</v>
      </c>
      <c r="I3252" s="358">
        <v>16.78321</v>
      </c>
      <c r="J3252" s="358">
        <v>16.558030000000002</v>
      </c>
      <c r="K3252" s="358">
        <v>17.648209999999999</v>
      </c>
      <c r="L3252" s="358">
        <v>19.426409999999997</v>
      </c>
      <c r="M3252" s="358">
        <v>21.149480000000001</v>
      </c>
      <c r="N3252" s="358">
        <v>21.953600000000002</v>
      </c>
      <c r="O3252" s="358">
        <v>22.599119999999999</v>
      </c>
      <c r="P3252" s="358">
        <v>24.126339999999999</v>
      </c>
      <c r="Q3252" s="358">
        <v>24.441470000000002</v>
      </c>
      <c r="R3252" s="358">
        <v>25.374110000000002</v>
      </c>
      <c r="S3252" s="358">
        <v>24.027479999999997</v>
      </c>
      <c r="T3252" s="358">
        <v>23.278559999999999</v>
      </c>
      <c r="U3252" s="358">
        <v>21.530279999999998</v>
      </c>
      <c r="V3252" s="358">
        <v>20.593249999999998</v>
      </c>
      <c r="W3252" s="358">
        <v>20.024799999999999</v>
      </c>
      <c r="X3252" s="358">
        <v>18.97343</v>
      </c>
      <c r="Y3252" s="358">
        <v>18.783989999999999</v>
      </c>
      <c r="Z3252" s="358">
        <v>18.3001</v>
      </c>
      <c r="AA3252" s="358">
        <v>17.986409999999999</v>
      </c>
      <c r="AB3252" s="211">
        <v>482.97831999999988</v>
      </c>
      <c r="AE3252" t="s">
        <v>39</v>
      </c>
    </row>
    <row r="3253" spans="2:31" thickTop="1" thickBot="1" x14ac:dyDescent="0.3">
      <c r="B3253" s="279">
        <v>42699</v>
      </c>
      <c r="C3253" s="128" t="s">
        <v>14</v>
      </c>
      <c r="D3253" s="358">
        <v>17.633839999999999</v>
      </c>
      <c r="E3253" s="358">
        <v>17.110569999999999</v>
      </c>
      <c r="F3253" s="358">
        <v>17.019680000000001</v>
      </c>
      <c r="G3253" s="358">
        <v>16.837849999999996</v>
      </c>
      <c r="H3253" s="358">
        <v>16.732620000000001</v>
      </c>
      <c r="I3253" s="358">
        <v>15.82029</v>
      </c>
      <c r="J3253" s="358">
        <v>15.250489999999999</v>
      </c>
      <c r="K3253" s="358">
        <v>16.608969999999999</v>
      </c>
      <c r="L3253" s="358">
        <v>19.46471</v>
      </c>
      <c r="M3253" s="358">
        <v>22.126010000000001</v>
      </c>
      <c r="N3253" s="358">
        <v>23.5307</v>
      </c>
      <c r="O3253" s="358">
        <v>24.485939999999999</v>
      </c>
      <c r="P3253" s="358">
        <v>24.84084</v>
      </c>
      <c r="Q3253" s="358">
        <v>25.014900000000001</v>
      </c>
      <c r="R3253" s="358">
        <v>24.655480000000004</v>
      </c>
      <c r="S3253" s="358">
        <v>24.589970000000001</v>
      </c>
      <c r="T3253" s="358">
        <v>23.380239999999997</v>
      </c>
      <c r="U3253" s="358">
        <v>22.286179999999998</v>
      </c>
      <c r="V3253" s="358">
        <v>20.921419999999998</v>
      </c>
      <c r="W3253" s="358">
        <v>20.548450000000003</v>
      </c>
      <c r="X3253" s="358">
        <v>20.362169999999999</v>
      </c>
      <c r="Y3253" s="358">
        <v>20.120889999999999</v>
      </c>
      <c r="Z3253" s="358">
        <v>19.7424</v>
      </c>
      <c r="AA3253" s="358">
        <v>19.616599999999998</v>
      </c>
      <c r="AB3253" s="211">
        <v>488.70121</v>
      </c>
      <c r="AE3253" t="s">
        <v>39</v>
      </c>
    </row>
    <row r="3254" spans="2:31" thickTop="1" thickBot="1" x14ac:dyDescent="0.3">
      <c r="B3254" s="279">
        <v>42700</v>
      </c>
      <c r="C3254" s="128" t="s">
        <v>15</v>
      </c>
      <c r="D3254" s="358">
        <v>19.186139999999998</v>
      </c>
      <c r="E3254" s="358">
        <v>18.925840000000001</v>
      </c>
      <c r="F3254" s="358">
        <v>18.711639999999999</v>
      </c>
      <c r="G3254" s="358">
        <v>18.613759999999999</v>
      </c>
      <c r="H3254" s="358">
        <v>18.402850000000001</v>
      </c>
      <c r="I3254" s="358">
        <v>16.514379999999999</v>
      </c>
      <c r="J3254" s="358">
        <v>16.764749999999999</v>
      </c>
      <c r="K3254" s="358">
        <v>17.581009999999999</v>
      </c>
      <c r="L3254" s="358">
        <v>20.19351</v>
      </c>
      <c r="M3254" s="358">
        <v>21.876950000000001</v>
      </c>
      <c r="N3254" s="358">
        <v>23.647799999999997</v>
      </c>
      <c r="O3254" s="358">
        <v>24.869369999999996</v>
      </c>
      <c r="P3254" s="358">
        <v>25.509060000000002</v>
      </c>
      <c r="Q3254" s="358">
        <v>26.047420000000002</v>
      </c>
      <c r="R3254" s="358">
        <v>24.816079999999999</v>
      </c>
      <c r="S3254" s="358">
        <v>24.084800000000001</v>
      </c>
      <c r="T3254" s="358">
        <v>23.972000000000001</v>
      </c>
      <c r="U3254" s="358">
        <v>22.461539999999999</v>
      </c>
      <c r="V3254" s="358">
        <v>21.642980000000001</v>
      </c>
      <c r="W3254" s="358">
        <v>21.249699999999997</v>
      </c>
      <c r="X3254" s="358">
        <v>20.818979999999996</v>
      </c>
      <c r="Y3254" s="358">
        <v>20.137589999999999</v>
      </c>
      <c r="Z3254" s="358">
        <v>19.5702</v>
      </c>
      <c r="AA3254" s="358">
        <v>19.186929999999997</v>
      </c>
      <c r="AB3254" s="211">
        <v>504.78528000000006</v>
      </c>
      <c r="AE3254" t="s">
        <v>39</v>
      </c>
    </row>
    <row r="3255" spans="2:31" thickTop="1" thickBot="1" x14ac:dyDescent="0.3">
      <c r="B3255" s="279">
        <v>42701</v>
      </c>
      <c r="C3255" s="128" t="s">
        <v>16</v>
      </c>
      <c r="D3255" s="358">
        <v>18.67146</v>
      </c>
      <c r="E3255" s="358">
        <v>18.535699999999999</v>
      </c>
      <c r="F3255" s="358">
        <v>17.45242</v>
      </c>
      <c r="G3255" s="358">
        <v>18.202599999999997</v>
      </c>
      <c r="H3255" s="358">
        <v>16.92212</v>
      </c>
      <c r="I3255" s="358">
        <v>16.789100000000001</v>
      </c>
      <c r="J3255" s="358">
        <v>16.75196</v>
      </c>
      <c r="K3255" s="358">
        <v>17.525619999999996</v>
      </c>
      <c r="L3255" s="358">
        <v>20.476509999999998</v>
      </c>
      <c r="M3255" s="358">
        <v>22.548690000000001</v>
      </c>
      <c r="N3255" s="358">
        <v>23.719990000000003</v>
      </c>
      <c r="O3255" s="358">
        <v>25.021709999999999</v>
      </c>
      <c r="P3255" s="358">
        <v>25.344169999999998</v>
      </c>
      <c r="Q3255" s="358">
        <v>25.473689999999998</v>
      </c>
      <c r="R3255" s="358">
        <v>25.771410000000003</v>
      </c>
      <c r="S3255" s="358">
        <v>25.408029999999997</v>
      </c>
      <c r="T3255" s="358">
        <v>24.453270000000003</v>
      </c>
      <c r="U3255" s="358">
        <v>23.066669999999998</v>
      </c>
      <c r="V3255" s="358">
        <v>21.841799999999999</v>
      </c>
      <c r="W3255" s="358">
        <v>20.791909999999998</v>
      </c>
      <c r="X3255" s="358">
        <v>20.315539999999999</v>
      </c>
      <c r="Y3255" s="358">
        <v>19.562449999999998</v>
      </c>
      <c r="Z3255" s="358">
        <v>19.23696</v>
      </c>
      <c r="AA3255" s="358">
        <v>19.01051</v>
      </c>
      <c r="AB3255" s="211">
        <v>502.89428999999996</v>
      </c>
      <c r="AE3255" t="s">
        <v>39</v>
      </c>
    </row>
    <row r="3256" spans="2:31" thickTop="1" thickBot="1" x14ac:dyDescent="0.3">
      <c r="B3256" s="279">
        <v>42702</v>
      </c>
      <c r="C3256" s="128" t="s">
        <v>17</v>
      </c>
      <c r="D3256" s="358">
        <v>18.633679999999998</v>
      </c>
      <c r="E3256" s="358">
        <v>18.469339999999999</v>
      </c>
      <c r="F3256" s="358">
        <v>18.25759</v>
      </c>
      <c r="G3256" s="358">
        <v>18.415109999999999</v>
      </c>
      <c r="H3256" s="358">
        <v>18.271450000000002</v>
      </c>
      <c r="I3256" s="358">
        <v>17.508839999999999</v>
      </c>
      <c r="J3256" s="358">
        <v>17.254469999999998</v>
      </c>
      <c r="K3256" s="358">
        <v>18.5124</v>
      </c>
      <c r="L3256" s="358">
        <v>21.681450000000002</v>
      </c>
      <c r="M3256" s="358">
        <v>22.529109999999999</v>
      </c>
      <c r="N3256" s="358">
        <v>24.07546</v>
      </c>
      <c r="O3256" s="358">
        <v>25.425710000000002</v>
      </c>
      <c r="P3256" s="358">
        <v>26.248009999999997</v>
      </c>
      <c r="Q3256" s="358">
        <v>26.941630000000004</v>
      </c>
      <c r="R3256" s="358">
        <v>27.31466</v>
      </c>
      <c r="S3256" s="358">
        <v>27.097150000000003</v>
      </c>
      <c r="T3256" s="358">
        <v>26.279579999999999</v>
      </c>
      <c r="U3256" s="358">
        <v>24.229329999999997</v>
      </c>
      <c r="V3256" s="358">
        <v>23.247750000000003</v>
      </c>
      <c r="W3256" s="358">
        <v>22.443270000000002</v>
      </c>
      <c r="X3256" s="358">
        <v>21.644379999999998</v>
      </c>
      <c r="Y3256" s="358">
        <v>20.746469999999999</v>
      </c>
      <c r="Z3256" s="358">
        <v>20.089130000000001</v>
      </c>
      <c r="AA3256" s="358">
        <v>19.706060000000001</v>
      </c>
      <c r="AB3256" s="211">
        <v>525.02202999999997</v>
      </c>
      <c r="AE3256" t="s">
        <v>39</v>
      </c>
    </row>
    <row r="3257" spans="2:31" thickTop="1" thickBot="1" x14ac:dyDescent="0.3">
      <c r="B3257" s="279">
        <v>42703</v>
      </c>
      <c r="C3257" s="128" t="s">
        <v>11</v>
      </c>
      <c r="D3257" s="358">
        <v>19.45485</v>
      </c>
      <c r="E3257" s="358">
        <v>19.157409999999999</v>
      </c>
      <c r="F3257" s="358">
        <v>18.839400000000001</v>
      </c>
      <c r="G3257" s="358">
        <v>18.69903</v>
      </c>
      <c r="H3257" s="358">
        <v>18.600250000000003</v>
      </c>
      <c r="I3257" s="358">
        <v>18.170779999999997</v>
      </c>
      <c r="J3257" s="358">
        <v>17.83379</v>
      </c>
      <c r="K3257" s="358">
        <v>19.539169999999999</v>
      </c>
      <c r="L3257" s="358">
        <v>21.083260000000003</v>
      </c>
      <c r="M3257" s="358">
        <v>22.708530000000003</v>
      </c>
      <c r="N3257" s="358">
        <v>24.289529999999999</v>
      </c>
      <c r="O3257" s="358">
        <v>25.945169999999997</v>
      </c>
      <c r="P3257" s="358">
        <v>27.376249999999999</v>
      </c>
      <c r="Q3257" s="358">
        <v>28.616370000000003</v>
      </c>
      <c r="R3257" s="358">
        <v>28.60051</v>
      </c>
      <c r="S3257" s="358">
        <v>28.444600000000001</v>
      </c>
      <c r="T3257" s="358">
        <v>27.66976</v>
      </c>
      <c r="U3257" s="358">
        <v>25.783090000000001</v>
      </c>
      <c r="V3257" s="358">
        <v>24.609449999999999</v>
      </c>
      <c r="W3257" s="358">
        <v>23.824249999999999</v>
      </c>
      <c r="X3257" s="358">
        <v>23.14198</v>
      </c>
      <c r="Y3257" s="358">
        <v>21.89423</v>
      </c>
      <c r="Z3257" s="358">
        <v>21.545270000000002</v>
      </c>
      <c r="AA3257" s="358">
        <v>20.885159999999999</v>
      </c>
      <c r="AB3257" s="211">
        <v>546.71208999999999</v>
      </c>
      <c r="AE3257" t="s">
        <v>39</v>
      </c>
    </row>
    <row r="3258" spans="2:31" thickTop="1" thickBot="1" x14ac:dyDescent="0.3">
      <c r="B3258" s="279">
        <v>42704</v>
      </c>
      <c r="C3258" s="128" t="s">
        <v>12</v>
      </c>
      <c r="D3258" s="358">
        <v>20.641560000000002</v>
      </c>
      <c r="E3258" s="358">
        <v>20.302849999999999</v>
      </c>
      <c r="F3258" s="358">
        <v>19.89367</v>
      </c>
      <c r="G3258" s="358">
        <v>19.807459999999999</v>
      </c>
      <c r="H3258" s="358">
        <v>19.48068</v>
      </c>
      <c r="I3258" s="358">
        <v>19.076550000000001</v>
      </c>
      <c r="J3258" s="358">
        <v>18.42699</v>
      </c>
      <c r="K3258" s="358">
        <v>19.693809999999999</v>
      </c>
      <c r="L3258" s="358">
        <v>22.123089999999998</v>
      </c>
      <c r="M3258" s="358">
        <v>23.459500000000002</v>
      </c>
      <c r="N3258" s="358">
        <v>25.311650000000004</v>
      </c>
      <c r="O3258" s="358">
        <v>26.954780000000003</v>
      </c>
      <c r="P3258" s="358">
        <v>28.305199999999999</v>
      </c>
      <c r="Q3258" s="358">
        <v>27.779960000000003</v>
      </c>
      <c r="R3258" s="358">
        <v>27.743809999999996</v>
      </c>
      <c r="S3258" s="358">
        <v>26.839840000000002</v>
      </c>
      <c r="T3258" s="358">
        <v>26.263570000000001</v>
      </c>
      <c r="U3258" s="358">
        <v>24.594840000000001</v>
      </c>
      <c r="V3258" s="358">
        <v>23.588909999999998</v>
      </c>
      <c r="W3258" s="358">
        <v>22.763689999999997</v>
      </c>
      <c r="X3258" s="358">
        <v>22.460380000000001</v>
      </c>
      <c r="Y3258" s="358">
        <v>21.988199999999999</v>
      </c>
      <c r="Z3258" s="358">
        <v>21.491520000000001</v>
      </c>
      <c r="AA3258" s="358">
        <v>21.419150000000002</v>
      </c>
      <c r="AB3258" s="211">
        <v>550.41165999999998</v>
      </c>
      <c r="AE3258" t="s">
        <v>39</v>
      </c>
    </row>
    <row r="3259" spans="2:31" thickTop="1" thickBot="1" x14ac:dyDescent="0.3">
      <c r="B3259" s="279">
        <v>42705</v>
      </c>
      <c r="C3259" s="128" t="s">
        <v>13</v>
      </c>
      <c r="D3259" s="358">
        <v>21.223649999999999</v>
      </c>
      <c r="E3259" s="358">
        <v>21.069610000000001</v>
      </c>
      <c r="F3259" s="358">
        <v>20.835680000000004</v>
      </c>
      <c r="G3259" s="358">
        <v>21.030990000000003</v>
      </c>
      <c r="H3259" s="358">
        <v>20.33023</v>
      </c>
      <c r="I3259" s="358">
        <v>19.283459999999998</v>
      </c>
      <c r="J3259" s="358">
        <v>18.952059999999999</v>
      </c>
      <c r="K3259" s="358">
        <v>20.884080000000001</v>
      </c>
      <c r="L3259" s="358">
        <v>22.381149999999998</v>
      </c>
      <c r="M3259" s="358">
        <v>23.835789999999999</v>
      </c>
      <c r="N3259" s="358">
        <v>25.312160000000006</v>
      </c>
      <c r="O3259" s="358">
        <v>26.288820000000001</v>
      </c>
      <c r="P3259" s="358">
        <v>26.703829999999996</v>
      </c>
      <c r="Q3259" s="358">
        <v>26.046949999999999</v>
      </c>
      <c r="R3259" s="358">
        <v>26.572319999999998</v>
      </c>
      <c r="S3259" s="358">
        <v>25.918700000000001</v>
      </c>
      <c r="T3259" s="358">
        <v>25.033429999999999</v>
      </c>
      <c r="U3259" s="358">
        <v>23.531289999999998</v>
      </c>
      <c r="V3259" s="358">
        <v>23.018210000000003</v>
      </c>
      <c r="W3259" s="358">
        <v>22.221340000000001</v>
      </c>
      <c r="X3259" s="358">
        <v>21.679780000000001</v>
      </c>
      <c r="Y3259" s="358">
        <v>20.675069999999998</v>
      </c>
      <c r="Z3259" s="358">
        <v>20.36009</v>
      </c>
      <c r="AA3259" s="358">
        <v>20.064260000000001</v>
      </c>
      <c r="AB3259" s="211">
        <v>543.25294999999994</v>
      </c>
      <c r="AE3259" t="s">
        <v>39</v>
      </c>
    </row>
    <row r="3260" spans="2:31" thickTop="1" thickBot="1" x14ac:dyDescent="0.3">
      <c r="B3260" s="279">
        <v>42706</v>
      </c>
      <c r="C3260" s="128" t="s">
        <v>14</v>
      </c>
      <c r="D3260" s="358">
        <v>19.84084</v>
      </c>
      <c r="E3260" s="358">
        <v>19.663329999999998</v>
      </c>
      <c r="F3260" s="358">
        <v>19.535920000000001</v>
      </c>
      <c r="G3260" s="358">
        <v>19.225259999999999</v>
      </c>
      <c r="H3260" s="358">
        <v>19.025439999999996</v>
      </c>
      <c r="I3260" s="358">
        <v>18.481969999999997</v>
      </c>
      <c r="J3260" s="358">
        <v>18.4755</v>
      </c>
      <c r="K3260" s="358">
        <v>19.698319999999999</v>
      </c>
      <c r="L3260" s="358">
        <v>22.01145</v>
      </c>
      <c r="M3260" s="358">
        <v>23.582350000000002</v>
      </c>
      <c r="N3260" s="358">
        <v>24.269369999999999</v>
      </c>
      <c r="O3260" s="358">
        <v>24.81035</v>
      </c>
      <c r="P3260" s="358">
        <v>26.530340000000002</v>
      </c>
      <c r="Q3260" s="358">
        <v>26.872140000000002</v>
      </c>
      <c r="R3260" s="358">
        <v>26.750489999999999</v>
      </c>
      <c r="S3260" s="358">
        <v>26.44699</v>
      </c>
      <c r="T3260" s="358">
        <v>25.627229999999997</v>
      </c>
      <c r="U3260" s="358">
        <v>24.442540000000001</v>
      </c>
      <c r="V3260" s="358">
        <v>23.04486</v>
      </c>
      <c r="W3260" s="358">
        <v>22.479940000000003</v>
      </c>
      <c r="X3260" s="358">
        <v>21.888260000000002</v>
      </c>
      <c r="Y3260" s="358">
        <v>21.662579999999998</v>
      </c>
      <c r="Z3260" s="358">
        <v>21.344440000000002</v>
      </c>
      <c r="AA3260" s="358">
        <v>20.74681</v>
      </c>
      <c r="AB3260" s="211">
        <v>536.45672000000002</v>
      </c>
      <c r="AE3260" t="s">
        <v>39</v>
      </c>
    </row>
    <row r="3261" spans="2:31" thickTop="1" thickBot="1" x14ac:dyDescent="0.3">
      <c r="B3261" s="279">
        <v>42707</v>
      </c>
      <c r="C3261" s="128" t="s">
        <v>15</v>
      </c>
      <c r="D3261" s="358">
        <v>20.048010000000001</v>
      </c>
      <c r="E3261" s="358">
        <v>19.896999999999998</v>
      </c>
      <c r="F3261" s="358">
        <v>19.734190000000002</v>
      </c>
      <c r="G3261" s="358">
        <v>19.18638</v>
      </c>
      <c r="H3261" s="358">
        <v>18.958769999999998</v>
      </c>
      <c r="I3261" s="358">
        <v>18.58015</v>
      </c>
      <c r="J3261" s="358">
        <v>18.824909999999999</v>
      </c>
      <c r="K3261" s="358">
        <v>19.91168</v>
      </c>
      <c r="L3261" s="358">
        <v>21.135059999999996</v>
      </c>
      <c r="M3261" s="358">
        <v>22.41103</v>
      </c>
      <c r="N3261" s="358">
        <v>23.974400000000003</v>
      </c>
      <c r="O3261" s="358">
        <v>24.836030000000001</v>
      </c>
      <c r="P3261" s="358">
        <v>26.863370000000003</v>
      </c>
      <c r="Q3261" s="358">
        <v>27.245060000000002</v>
      </c>
      <c r="R3261" s="358">
        <v>27.45984</v>
      </c>
      <c r="S3261" s="358">
        <v>27.004170000000002</v>
      </c>
      <c r="T3261" s="358">
        <v>26.375459999999997</v>
      </c>
      <c r="U3261" s="358">
        <v>25.110300000000002</v>
      </c>
      <c r="V3261" s="358">
        <v>24.187199999999997</v>
      </c>
      <c r="W3261" s="358">
        <v>23.376380000000001</v>
      </c>
      <c r="X3261" s="358">
        <v>23.307430000000004</v>
      </c>
      <c r="Y3261" s="358">
        <v>22.640329999999999</v>
      </c>
      <c r="Z3261" s="358">
        <v>22.226570000000002</v>
      </c>
      <c r="AA3261" s="358">
        <v>21.967689999999997</v>
      </c>
      <c r="AB3261" s="211">
        <v>545.26140999999996</v>
      </c>
      <c r="AE3261" t="s">
        <v>39</v>
      </c>
    </row>
    <row r="3262" spans="2:31" thickTop="1" thickBot="1" x14ac:dyDescent="0.3">
      <c r="B3262" s="279">
        <v>42708</v>
      </c>
      <c r="C3262" s="128" t="s">
        <v>16</v>
      </c>
      <c r="D3262" s="358">
        <v>21.793599999999998</v>
      </c>
      <c r="E3262" s="358">
        <v>21.476750000000003</v>
      </c>
      <c r="F3262" s="358">
        <v>21.097999999999999</v>
      </c>
      <c r="G3262" s="358">
        <v>20.744720000000001</v>
      </c>
      <c r="H3262" s="358">
        <v>20.469460000000002</v>
      </c>
      <c r="I3262" s="358">
        <v>18.032599999999999</v>
      </c>
      <c r="J3262" s="358">
        <v>18.180900000000001</v>
      </c>
      <c r="K3262" s="358">
        <v>19.180900000000001</v>
      </c>
      <c r="L3262" s="358">
        <v>21.584</v>
      </c>
      <c r="M3262" s="358">
        <v>23.14969</v>
      </c>
      <c r="N3262" s="358">
        <v>25.40954</v>
      </c>
      <c r="O3262" s="358">
        <v>26.401160000000001</v>
      </c>
      <c r="P3262" s="358">
        <v>27.207039999999999</v>
      </c>
      <c r="Q3262" s="358">
        <v>27.477440000000001</v>
      </c>
      <c r="R3262" s="358">
        <v>27.730540000000001</v>
      </c>
      <c r="S3262" s="358">
        <v>27.442749999999997</v>
      </c>
      <c r="T3262" s="358">
        <v>26.15408</v>
      </c>
      <c r="U3262" s="358">
        <v>24.677129999999998</v>
      </c>
      <c r="V3262" s="358">
        <v>24.112339999999996</v>
      </c>
      <c r="W3262" s="358">
        <v>23.542669999999998</v>
      </c>
      <c r="X3262" s="358">
        <v>23.260360000000002</v>
      </c>
      <c r="Y3262" s="358">
        <v>22.855370000000001</v>
      </c>
      <c r="Z3262" s="358">
        <v>21.962299999999999</v>
      </c>
      <c r="AA3262" s="358">
        <v>21.58671</v>
      </c>
      <c r="AB3262" s="211">
        <v>555.53005000000007</v>
      </c>
      <c r="AE3262" t="s">
        <v>39</v>
      </c>
    </row>
    <row r="3263" spans="2:31" thickTop="1" thickBot="1" x14ac:dyDescent="0.3">
      <c r="B3263" s="279">
        <v>42709</v>
      </c>
      <c r="C3263" s="128" t="s">
        <v>17</v>
      </c>
      <c r="D3263" s="358">
        <v>21.372580000000003</v>
      </c>
      <c r="E3263" s="358">
        <v>21.232080000000003</v>
      </c>
      <c r="F3263" s="358">
        <v>20.56195</v>
      </c>
      <c r="G3263" s="358">
        <v>20.2972</v>
      </c>
      <c r="H3263" s="358">
        <v>20.054760000000002</v>
      </c>
      <c r="I3263" s="358">
        <v>19.808129999999998</v>
      </c>
      <c r="J3263" s="358">
        <v>19.458779999999997</v>
      </c>
      <c r="K3263" s="358">
        <v>20.398600000000002</v>
      </c>
      <c r="L3263" s="358">
        <v>22.361370000000004</v>
      </c>
      <c r="M3263" s="358">
        <v>23.260100000000001</v>
      </c>
      <c r="N3263" s="358">
        <v>24.583759999999998</v>
      </c>
      <c r="O3263" s="358">
        <v>25.923090000000002</v>
      </c>
      <c r="P3263" s="358">
        <v>25.491099999999996</v>
      </c>
      <c r="Q3263" s="358">
        <v>26.003170000000001</v>
      </c>
      <c r="R3263" s="358">
        <v>26.390470000000001</v>
      </c>
      <c r="S3263" s="358">
        <v>25.48113</v>
      </c>
      <c r="T3263" s="358">
        <v>24.306630000000002</v>
      </c>
      <c r="U3263" s="358">
        <v>23.487020000000001</v>
      </c>
      <c r="V3263" s="358">
        <v>22.46209</v>
      </c>
      <c r="W3263" s="358">
        <v>22.06935</v>
      </c>
      <c r="X3263" s="358">
        <v>21.544429999999998</v>
      </c>
      <c r="Y3263" s="358">
        <v>21.734170000000002</v>
      </c>
      <c r="Z3263" s="358">
        <v>20.89687</v>
      </c>
      <c r="AA3263" s="358">
        <v>20.437329999999999</v>
      </c>
      <c r="AB3263" s="211">
        <v>539.61615999999992</v>
      </c>
      <c r="AE3263" t="s">
        <v>39</v>
      </c>
    </row>
    <row r="3264" spans="2:31" thickTop="1" thickBot="1" x14ac:dyDescent="0.3">
      <c r="B3264" s="279">
        <v>42710</v>
      </c>
      <c r="C3264" s="128" t="s">
        <v>11</v>
      </c>
      <c r="D3264" s="358">
        <v>19.98385</v>
      </c>
      <c r="E3264" s="358">
        <v>19.73264</v>
      </c>
      <c r="F3264" s="358">
        <v>19.457509999999999</v>
      </c>
      <c r="G3264" s="358">
        <v>19.245889999999999</v>
      </c>
      <c r="H3264" s="358">
        <v>19.117190000000001</v>
      </c>
      <c r="I3264" s="358">
        <v>18.744630000000001</v>
      </c>
      <c r="J3264" s="358">
        <v>18.893789999999999</v>
      </c>
      <c r="K3264" s="358">
        <v>20.194479999999999</v>
      </c>
      <c r="L3264" s="358">
        <v>22.398230000000002</v>
      </c>
      <c r="M3264" s="358">
        <v>23.781410000000001</v>
      </c>
      <c r="N3264" s="358">
        <v>24.618729999999999</v>
      </c>
      <c r="O3264" s="358">
        <v>25.965349999999997</v>
      </c>
      <c r="P3264" s="358">
        <v>26.139490000000002</v>
      </c>
      <c r="Q3264" s="358">
        <v>26.544910000000002</v>
      </c>
      <c r="R3264" s="358">
        <v>26.443829999999998</v>
      </c>
      <c r="S3264" s="358">
        <v>25.920089999999995</v>
      </c>
      <c r="T3264" s="358">
        <v>25.36336</v>
      </c>
      <c r="U3264" s="358">
        <v>24.093</v>
      </c>
      <c r="V3264" s="358">
        <v>23.115310000000001</v>
      </c>
      <c r="W3264" s="358">
        <v>22.474779999999996</v>
      </c>
      <c r="X3264" s="358">
        <v>21.970359999999999</v>
      </c>
      <c r="Y3264" s="358">
        <v>21.612890000000004</v>
      </c>
      <c r="Z3264" s="358">
        <v>21.271149999999999</v>
      </c>
      <c r="AA3264" s="358">
        <v>21.008590000000002</v>
      </c>
      <c r="AB3264" s="211">
        <v>538.0914600000001</v>
      </c>
      <c r="AE3264" t="s">
        <v>39</v>
      </c>
    </row>
    <row r="3265" spans="2:31" thickTop="1" thickBot="1" x14ac:dyDescent="0.3">
      <c r="B3265" s="279">
        <v>42711</v>
      </c>
      <c r="C3265" s="128" t="s">
        <v>12</v>
      </c>
      <c r="D3265" s="358">
        <v>20.915030000000002</v>
      </c>
      <c r="E3265" s="358">
        <v>20.474640000000001</v>
      </c>
      <c r="F3265" s="358">
        <v>20.23639</v>
      </c>
      <c r="G3265" s="358">
        <v>20.066100000000002</v>
      </c>
      <c r="H3265" s="358">
        <v>19.888459999999998</v>
      </c>
      <c r="I3265" s="358">
        <v>19.421849999999999</v>
      </c>
      <c r="J3265" s="358">
        <v>19.678430000000002</v>
      </c>
      <c r="K3265" s="358">
        <v>20.565530000000003</v>
      </c>
      <c r="L3265" s="358">
        <v>21.656450000000003</v>
      </c>
      <c r="M3265" s="358">
        <v>24.27317</v>
      </c>
      <c r="N3265" s="358">
        <v>25.253010000000003</v>
      </c>
      <c r="O3265" s="358">
        <v>26.625870000000003</v>
      </c>
      <c r="P3265" s="358">
        <v>26.738129999999998</v>
      </c>
      <c r="Q3265" s="358">
        <v>27.26202</v>
      </c>
      <c r="R3265" s="358">
        <v>27.013199999999998</v>
      </c>
      <c r="S3265" s="358">
        <v>26.953600000000002</v>
      </c>
      <c r="T3265" s="358">
        <v>26.454059999999998</v>
      </c>
      <c r="U3265" s="358">
        <v>25.204140000000002</v>
      </c>
      <c r="V3265" s="358">
        <v>23.974040000000002</v>
      </c>
      <c r="W3265" s="358">
        <v>23.611260000000001</v>
      </c>
      <c r="X3265" s="358">
        <v>22.966470000000001</v>
      </c>
      <c r="Y3265" s="358">
        <v>22.015170000000001</v>
      </c>
      <c r="Z3265" s="358">
        <v>21.07189</v>
      </c>
      <c r="AA3265" s="358">
        <v>20.961350000000003</v>
      </c>
      <c r="AB3265" s="211">
        <v>553.28026000000011</v>
      </c>
      <c r="AE3265" t="s">
        <v>39</v>
      </c>
    </row>
    <row r="3266" spans="2:31" thickTop="1" thickBot="1" x14ac:dyDescent="0.3">
      <c r="B3266" s="279">
        <v>42712</v>
      </c>
      <c r="C3266" s="128" t="s">
        <v>13</v>
      </c>
      <c r="D3266" s="358">
        <v>21.058709999999998</v>
      </c>
      <c r="E3266" s="358">
        <v>20.695049999999998</v>
      </c>
      <c r="F3266" s="358">
        <v>20.479109999999999</v>
      </c>
      <c r="G3266" s="358">
        <v>20.285350000000001</v>
      </c>
      <c r="H3266" s="358">
        <v>20.070699999999999</v>
      </c>
      <c r="I3266" s="358">
        <v>19.456819999999997</v>
      </c>
      <c r="J3266" s="358">
        <v>19.054130000000001</v>
      </c>
      <c r="K3266" s="358">
        <v>19.494579999999999</v>
      </c>
      <c r="L3266" s="358">
        <v>22.410440000000001</v>
      </c>
      <c r="M3266" s="358">
        <v>24.099359999999997</v>
      </c>
      <c r="N3266" s="358">
        <v>25.786210000000001</v>
      </c>
      <c r="O3266" s="358">
        <v>26.545599999999997</v>
      </c>
      <c r="P3266" s="358">
        <v>27.546419999999998</v>
      </c>
      <c r="Q3266" s="358">
        <v>27.638669999999998</v>
      </c>
      <c r="R3266" s="358">
        <v>27.804419999999997</v>
      </c>
      <c r="S3266" s="358">
        <v>27.482760000000003</v>
      </c>
      <c r="T3266" s="358">
        <v>26.482799999999997</v>
      </c>
      <c r="U3266" s="358">
        <v>24.875880000000002</v>
      </c>
      <c r="V3266" s="358">
        <v>23.462610000000002</v>
      </c>
      <c r="W3266" s="358">
        <v>23.096350000000001</v>
      </c>
      <c r="X3266" s="358">
        <v>22.44434</v>
      </c>
      <c r="Y3266" s="358">
        <v>21.437419999999999</v>
      </c>
      <c r="Z3266" s="358">
        <v>20.94115</v>
      </c>
      <c r="AA3266" s="358">
        <v>20.54712</v>
      </c>
      <c r="AB3266" s="211">
        <v>553.19599999999991</v>
      </c>
      <c r="AE3266" t="s">
        <v>39</v>
      </c>
    </row>
    <row r="3267" spans="2:31" thickTop="1" thickBot="1" x14ac:dyDescent="0.3">
      <c r="B3267" s="279">
        <v>42713</v>
      </c>
      <c r="C3267" s="128" t="s">
        <v>14</v>
      </c>
      <c r="D3267" s="358">
        <v>20.02374</v>
      </c>
      <c r="E3267" s="358">
        <v>19.929020000000001</v>
      </c>
      <c r="F3267" s="358">
        <v>19.721399999999999</v>
      </c>
      <c r="G3267" s="358">
        <v>19.3264</v>
      </c>
      <c r="H3267" s="358">
        <v>18.879950000000001</v>
      </c>
      <c r="I3267" s="358">
        <v>18.105800000000002</v>
      </c>
      <c r="J3267" s="358">
        <v>17.539680000000001</v>
      </c>
      <c r="K3267" s="358">
        <v>18.38261</v>
      </c>
      <c r="L3267" s="358">
        <v>19.554189999999998</v>
      </c>
      <c r="M3267" s="358">
        <v>18.882779999999997</v>
      </c>
      <c r="N3267" s="358">
        <v>21.793140000000001</v>
      </c>
      <c r="O3267" s="358">
        <v>21.94434</v>
      </c>
      <c r="P3267" s="358">
        <v>21.728999999999999</v>
      </c>
      <c r="Q3267" s="358">
        <v>21.469299999999997</v>
      </c>
      <c r="R3267" s="358">
        <v>21.44022</v>
      </c>
      <c r="S3267" s="358">
        <v>21.448799999999999</v>
      </c>
      <c r="T3267" s="358">
        <v>21.00658</v>
      </c>
      <c r="U3267" s="358">
        <v>19.925419999999999</v>
      </c>
      <c r="V3267" s="358">
        <v>19.950759999999999</v>
      </c>
      <c r="W3267" s="358">
        <v>19.479029999999998</v>
      </c>
      <c r="X3267" s="358">
        <v>18.95327</v>
      </c>
      <c r="Y3267" s="358">
        <v>18.124159999999996</v>
      </c>
      <c r="Z3267" s="358">
        <v>18.155279999999998</v>
      </c>
      <c r="AA3267" s="358">
        <v>17.964230000000001</v>
      </c>
      <c r="AB3267" s="211">
        <v>473.72909999999996</v>
      </c>
      <c r="AE3267" t="s">
        <v>39</v>
      </c>
    </row>
    <row r="3268" spans="2:31" thickTop="1" thickBot="1" x14ac:dyDescent="0.3">
      <c r="B3268" s="279">
        <v>42714</v>
      </c>
      <c r="C3268" s="128" t="s">
        <v>15</v>
      </c>
      <c r="D3268" s="358">
        <v>17.896719999999998</v>
      </c>
      <c r="E3268" s="358">
        <v>17.499079999999999</v>
      </c>
      <c r="F3268" s="358">
        <v>17.195450000000001</v>
      </c>
      <c r="G3268" s="358">
        <v>17.011620000000001</v>
      </c>
      <c r="H3268" s="358">
        <v>16.937469999999998</v>
      </c>
      <c r="I3268" s="358">
        <v>16.649699999999999</v>
      </c>
      <c r="J3268" s="358">
        <v>16.49474</v>
      </c>
      <c r="K3268" s="358">
        <v>17.080659999999998</v>
      </c>
      <c r="L3268" s="358">
        <v>18.982979999999998</v>
      </c>
      <c r="M3268" s="358">
        <v>19.889489999999999</v>
      </c>
      <c r="N3268" s="358">
        <v>21.112460000000002</v>
      </c>
      <c r="O3268" s="358">
        <v>21.803539999999998</v>
      </c>
      <c r="P3268" s="358">
        <v>21.814029999999999</v>
      </c>
      <c r="Q3268" s="358">
        <v>22.407939999999996</v>
      </c>
      <c r="R3268" s="358">
        <v>22.753740000000001</v>
      </c>
      <c r="S3268" s="358">
        <v>22.734589999999997</v>
      </c>
      <c r="T3268" s="358">
        <v>22.108499999999999</v>
      </c>
      <c r="U3268" s="358">
        <v>21.558689999999999</v>
      </c>
      <c r="V3268" s="358">
        <v>20.913879999999999</v>
      </c>
      <c r="W3268" s="358">
        <v>19.51549</v>
      </c>
      <c r="X3268" s="358">
        <v>19.40063</v>
      </c>
      <c r="Y3268" s="358">
        <v>18.943149999999999</v>
      </c>
      <c r="Z3268" s="358">
        <v>18.823539999999998</v>
      </c>
      <c r="AA3268" s="358">
        <v>18.607599999999998</v>
      </c>
      <c r="AB3268" s="211">
        <v>468.1356899999999</v>
      </c>
      <c r="AE3268" t="s">
        <v>39</v>
      </c>
    </row>
    <row r="3269" spans="2:31" thickTop="1" thickBot="1" x14ac:dyDescent="0.3">
      <c r="B3269" s="279">
        <v>42715</v>
      </c>
      <c r="C3269" s="128" t="s">
        <v>16</v>
      </c>
      <c r="D3269" s="358">
        <v>17.846</v>
      </c>
      <c r="E3269" s="358">
        <v>17.96236</v>
      </c>
      <c r="F3269" s="358">
        <v>17.819990000000001</v>
      </c>
      <c r="G3269" s="358">
        <v>17.745709999999999</v>
      </c>
      <c r="H3269" s="358">
        <v>17.551950000000001</v>
      </c>
      <c r="I3269" s="358">
        <v>17.743560000000002</v>
      </c>
      <c r="J3269" s="358">
        <v>17.690300000000001</v>
      </c>
      <c r="K3269" s="358">
        <v>18.633200000000002</v>
      </c>
      <c r="L3269" s="358">
        <v>19.86</v>
      </c>
      <c r="M3269" s="358">
        <v>21.589619999999996</v>
      </c>
      <c r="N3269" s="358">
        <v>22.64443</v>
      </c>
      <c r="O3269" s="358">
        <v>23.634779999999999</v>
      </c>
      <c r="P3269" s="358">
        <v>24.308109999999999</v>
      </c>
      <c r="Q3269" s="358">
        <v>24.959710000000001</v>
      </c>
      <c r="R3269" s="358">
        <v>24.528669999999998</v>
      </c>
      <c r="S3269" s="358">
        <v>24.370139999999999</v>
      </c>
      <c r="T3269" s="358">
        <v>23.936649999999997</v>
      </c>
      <c r="U3269" s="358">
        <v>22.786950000000001</v>
      </c>
      <c r="V3269" s="358">
        <v>21.741209999999999</v>
      </c>
      <c r="W3269" s="358">
        <v>21.232600000000001</v>
      </c>
      <c r="X3269" s="358">
        <v>20.835000000000001</v>
      </c>
      <c r="Y3269" s="358">
        <v>20.737379999999998</v>
      </c>
      <c r="Z3269" s="358">
        <v>20.281279999999999</v>
      </c>
      <c r="AA3269" s="358">
        <v>20.176179999999999</v>
      </c>
      <c r="AB3269" s="211">
        <v>500.61577999999992</v>
      </c>
      <c r="AE3269" t="s">
        <v>39</v>
      </c>
    </row>
    <row r="3270" spans="2:31" thickTop="1" thickBot="1" x14ac:dyDescent="0.3">
      <c r="B3270" s="279">
        <v>42716</v>
      </c>
      <c r="C3270" s="128" t="s">
        <v>17</v>
      </c>
      <c r="D3270" s="358">
        <v>18.353225000000002</v>
      </c>
      <c r="E3270" s="358">
        <v>18.112110000000001</v>
      </c>
      <c r="F3270" s="358">
        <v>17.659942000000001</v>
      </c>
      <c r="G3270" s="358">
        <v>16.927444999999999</v>
      </c>
      <c r="H3270" s="358">
        <v>16.566625999999999</v>
      </c>
      <c r="I3270" s="358">
        <v>17.340188999999999</v>
      </c>
      <c r="J3270" s="358">
        <v>17.04487</v>
      </c>
      <c r="K3270" s="358">
        <v>17.366199999999999</v>
      </c>
      <c r="L3270" s="358">
        <v>19.314</v>
      </c>
      <c r="M3270" s="358">
        <v>22.658000000000001</v>
      </c>
      <c r="N3270" s="358">
        <v>24.3749</v>
      </c>
      <c r="O3270" s="358">
        <v>25.980400000000003</v>
      </c>
      <c r="P3270" s="358">
        <v>26.826000000000001</v>
      </c>
      <c r="Q3270" s="358">
        <v>27.026499999999999</v>
      </c>
      <c r="R3270" s="358">
        <v>27.201699999999999</v>
      </c>
      <c r="S3270" s="358">
        <v>25.088200000000001</v>
      </c>
      <c r="T3270" s="358">
        <v>25.974299999999999</v>
      </c>
      <c r="U3270" s="358">
        <v>23.835599999999999</v>
      </c>
      <c r="V3270" s="358">
        <v>22.155350000000002</v>
      </c>
      <c r="W3270" s="358">
        <v>21.582240000000002</v>
      </c>
      <c r="X3270" s="358">
        <v>21.52834</v>
      </c>
      <c r="Y3270" s="358">
        <v>21.033470000000001</v>
      </c>
      <c r="Z3270" s="358">
        <v>20.286380000000001</v>
      </c>
      <c r="AA3270" s="358">
        <v>19.71979</v>
      </c>
      <c r="AB3270" s="211">
        <v>539</v>
      </c>
      <c r="AE3270" t="s">
        <v>39</v>
      </c>
    </row>
    <row r="3271" spans="2:31" thickTop="1" thickBot="1" x14ac:dyDescent="0.3">
      <c r="B3271" s="279">
        <v>42717</v>
      </c>
      <c r="C3271" s="128" t="s">
        <v>11</v>
      </c>
      <c r="D3271" s="358">
        <v>19.785550000000001</v>
      </c>
      <c r="E3271" s="358">
        <v>19.328250000000001</v>
      </c>
      <c r="F3271" s="358">
        <v>18.911169999999998</v>
      </c>
      <c r="G3271" s="358">
        <v>18.418860000000002</v>
      </c>
      <c r="H3271" s="358">
        <v>18.269419999999997</v>
      </c>
      <c r="I3271" s="358">
        <v>18.822719999999997</v>
      </c>
      <c r="J3271" s="358">
        <v>18.337050000000001</v>
      </c>
      <c r="K3271" s="358">
        <v>18.580689999999997</v>
      </c>
      <c r="L3271" s="358">
        <v>20.596219999999999</v>
      </c>
      <c r="M3271" s="358">
        <v>22.798000000000002</v>
      </c>
      <c r="N3271" s="358">
        <v>24.057779999999998</v>
      </c>
      <c r="O3271" s="358">
        <v>24.874720000000003</v>
      </c>
      <c r="P3271" s="358">
        <v>25.55707</v>
      </c>
      <c r="Q3271" s="358">
        <v>25.6052</v>
      </c>
      <c r="R3271" s="358">
        <v>25.254939999999998</v>
      </c>
      <c r="S3271" s="358">
        <v>25.009349999999998</v>
      </c>
      <c r="T3271" s="358">
        <v>24.29636</v>
      </c>
      <c r="U3271" s="358">
        <v>22.775560000000002</v>
      </c>
      <c r="V3271" s="358">
        <v>21.73658</v>
      </c>
      <c r="W3271" s="358">
        <v>21.122050000000002</v>
      </c>
      <c r="X3271" s="358">
        <v>21.236239999999995</v>
      </c>
      <c r="Y3271" s="358">
        <v>20.70843</v>
      </c>
      <c r="Z3271" s="358">
        <v>20.028059999999996</v>
      </c>
      <c r="AA3271" s="358">
        <v>19.570609999999999</v>
      </c>
      <c r="AB3271" s="211">
        <v>543</v>
      </c>
      <c r="AE3271" t="s">
        <v>39</v>
      </c>
    </row>
    <row r="3272" spans="2:31" thickTop="1" thickBot="1" x14ac:dyDescent="0.3">
      <c r="B3272" s="279">
        <v>42718</v>
      </c>
      <c r="C3272" s="128" t="s">
        <v>12</v>
      </c>
      <c r="D3272" s="358">
        <v>20.580469999999998</v>
      </c>
      <c r="E3272" s="358">
        <v>20.448869999999999</v>
      </c>
      <c r="F3272" s="358">
        <v>20.056579999999997</v>
      </c>
      <c r="G3272" s="358">
        <v>19.917369999999998</v>
      </c>
      <c r="H3272" s="358">
        <v>19.366719999999997</v>
      </c>
      <c r="I3272" s="358">
        <v>18.75658</v>
      </c>
      <c r="J3272" s="358">
        <v>18.946490000000001</v>
      </c>
      <c r="K3272" s="358">
        <v>19.798189999999998</v>
      </c>
      <c r="L3272" s="358">
        <v>22.068960000000004</v>
      </c>
      <c r="M3272" s="358">
        <v>23.585790000000003</v>
      </c>
      <c r="N3272" s="358">
        <v>25.14517</v>
      </c>
      <c r="O3272" s="358">
        <v>25.86355</v>
      </c>
      <c r="P3272" s="358">
        <v>26.572620000000001</v>
      </c>
      <c r="Q3272" s="358">
        <v>26.62932</v>
      </c>
      <c r="R3272" s="358">
        <v>26.838360000000002</v>
      </c>
      <c r="S3272" s="358">
        <v>27.222649999999998</v>
      </c>
      <c r="T3272" s="358">
        <v>26.165239999999997</v>
      </c>
      <c r="U3272" s="358">
        <v>24.595290000000002</v>
      </c>
      <c r="V3272" s="358">
        <v>23.563479999999998</v>
      </c>
      <c r="W3272" s="358">
        <v>22.352589999999999</v>
      </c>
      <c r="X3272" s="358">
        <v>22.27674</v>
      </c>
      <c r="Y3272" s="358">
        <v>21.669630000000002</v>
      </c>
      <c r="Z3272" s="358">
        <v>21.822100000000002</v>
      </c>
      <c r="AA3272" s="358">
        <v>21.58785</v>
      </c>
      <c r="AB3272" s="211">
        <v>545.83061000000009</v>
      </c>
      <c r="AE3272" t="s">
        <v>39</v>
      </c>
    </row>
    <row r="3273" spans="2:31" thickTop="1" thickBot="1" x14ac:dyDescent="0.3">
      <c r="B3273" s="279">
        <v>42719</v>
      </c>
      <c r="C3273" s="128" t="s">
        <v>13</v>
      </c>
      <c r="D3273" s="358">
        <v>21.51576</v>
      </c>
      <c r="E3273" s="358">
        <v>21.137140000000002</v>
      </c>
      <c r="F3273" s="358">
        <v>20.815840000000001</v>
      </c>
      <c r="G3273" s="358">
        <v>20.685849999999999</v>
      </c>
      <c r="H3273" s="358">
        <v>20.599900000000002</v>
      </c>
      <c r="I3273" s="358">
        <v>20.012650000000001</v>
      </c>
      <c r="J3273" s="358">
        <v>19.77599</v>
      </c>
      <c r="K3273" s="358">
        <v>20.671150000000001</v>
      </c>
      <c r="L3273" s="358">
        <v>22.154679999999999</v>
      </c>
      <c r="M3273" s="358">
        <v>23.198120000000003</v>
      </c>
      <c r="N3273" s="358">
        <v>24.449199999999998</v>
      </c>
      <c r="O3273" s="358">
        <v>25.709459999999996</v>
      </c>
      <c r="P3273" s="358">
        <v>26.601930000000003</v>
      </c>
      <c r="Q3273" s="358">
        <v>26.300619999999999</v>
      </c>
      <c r="R3273" s="358">
        <v>26.701810000000002</v>
      </c>
      <c r="S3273" s="358">
        <v>25.991509999999998</v>
      </c>
      <c r="T3273" s="358">
        <v>25.228499999999997</v>
      </c>
      <c r="U3273" s="358">
        <v>23.976099999999999</v>
      </c>
      <c r="V3273" s="358">
        <v>22.8278</v>
      </c>
      <c r="W3273" s="358">
        <v>22.4132</v>
      </c>
      <c r="X3273" s="358">
        <v>21.709199999999999</v>
      </c>
      <c r="Y3273" s="358">
        <v>21.276399999999999</v>
      </c>
      <c r="Z3273" s="358">
        <v>20.615600000000001</v>
      </c>
      <c r="AA3273" s="358">
        <v>20.349299999999999</v>
      </c>
      <c r="AB3273" s="211">
        <v>544.71771000000001</v>
      </c>
      <c r="AE3273" t="s">
        <v>39</v>
      </c>
    </row>
    <row r="3274" spans="2:31" thickTop="1" thickBot="1" x14ac:dyDescent="0.3">
      <c r="B3274" s="279">
        <v>42720</v>
      </c>
      <c r="C3274" s="128" t="s">
        <v>14</v>
      </c>
      <c r="D3274" s="358">
        <v>19.404</v>
      </c>
      <c r="E3274" s="358">
        <v>19.255700000000001</v>
      </c>
      <c r="F3274" s="358">
        <v>18.595500000000001</v>
      </c>
      <c r="G3274" s="358">
        <v>18.392499999999998</v>
      </c>
      <c r="H3274" s="358">
        <v>17.786999999999999</v>
      </c>
      <c r="I3274" s="358">
        <v>17.830199999999998</v>
      </c>
      <c r="J3274" s="358">
        <v>17.786999999999999</v>
      </c>
      <c r="K3274" s="358">
        <v>18.9986</v>
      </c>
      <c r="L3274" s="358">
        <v>21.079409999999999</v>
      </c>
      <c r="M3274" s="358">
        <v>22.704899999999999</v>
      </c>
      <c r="N3274" s="358">
        <v>24.312999999999999</v>
      </c>
      <c r="O3274" s="358">
        <v>25.713069999999995</v>
      </c>
      <c r="P3274" s="358">
        <v>26.398609999999998</v>
      </c>
      <c r="Q3274" s="358">
        <v>26.567480000000003</v>
      </c>
      <c r="R3274" s="358">
        <v>26.839710000000004</v>
      </c>
      <c r="S3274" s="358">
        <v>26.841169999999998</v>
      </c>
      <c r="T3274" s="358">
        <v>25.902920000000002</v>
      </c>
      <c r="U3274" s="358">
        <v>24.532489999999999</v>
      </c>
      <c r="V3274" s="358">
        <v>23.456620000000001</v>
      </c>
      <c r="W3274" s="358">
        <v>22.995339999999999</v>
      </c>
      <c r="X3274" s="358">
        <v>22.502980000000001</v>
      </c>
      <c r="Y3274" s="358">
        <v>21.56954</v>
      </c>
      <c r="Z3274" s="358">
        <v>20.835599999999999</v>
      </c>
      <c r="AA3274" s="358">
        <v>20.667180000000002</v>
      </c>
      <c r="AB3274" s="211">
        <v>530.97051999999996</v>
      </c>
      <c r="AE3274" t="s">
        <v>39</v>
      </c>
    </row>
    <row r="3275" spans="2:31" thickTop="1" thickBot="1" x14ac:dyDescent="0.3">
      <c r="B3275" s="279">
        <v>42721</v>
      </c>
      <c r="C3275" s="128" t="s">
        <v>15</v>
      </c>
      <c r="D3275" s="358">
        <v>20.520620000000001</v>
      </c>
      <c r="E3275" s="358">
        <v>20.049410000000002</v>
      </c>
      <c r="F3275" s="358">
        <v>19.81419</v>
      </c>
      <c r="G3275" s="358">
        <v>19.50901</v>
      </c>
      <c r="H3275" s="358">
        <v>19.278369999999999</v>
      </c>
      <c r="I3275" s="358">
        <v>18.514019999999999</v>
      </c>
      <c r="J3275" s="358">
        <v>18.361719999999998</v>
      </c>
      <c r="K3275" s="358">
        <v>19.520059999999997</v>
      </c>
      <c r="L3275" s="358">
        <v>21.996260000000003</v>
      </c>
      <c r="M3275" s="358">
        <v>23.29374</v>
      </c>
      <c r="N3275" s="358">
        <v>24.845479999999998</v>
      </c>
      <c r="O3275" s="358">
        <v>25.957400000000003</v>
      </c>
      <c r="P3275" s="358">
        <v>26.786210000000001</v>
      </c>
      <c r="Q3275" s="358">
        <v>27.60266</v>
      </c>
      <c r="R3275" s="358">
        <v>27.79487</v>
      </c>
      <c r="S3275" s="358">
        <v>26.956670000000003</v>
      </c>
      <c r="T3275" s="358">
        <v>26.031659999999995</v>
      </c>
      <c r="U3275" s="358">
        <v>24.784469999999999</v>
      </c>
      <c r="V3275" s="358">
        <v>24.006620000000002</v>
      </c>
      <c r="W3275" s="358">
        <v>23.590130000000002</v>
      </c>
      <c r="X3275" s="358">
        <v>23.24691</v>
      </c>
      <c r="Y3275" s="358">
        <v>22.594900000000003</v>
      </c>
      <c r="Z3275" s="358">
        <v>21.767270000000003</v>
      </c>
      <c r="AA3275" s="358">
        <v>21.157709999999998</v>
      </c>
      <c r="AB3275" s="219">
        <v>547.98036000000002</v>
      </c>
      <c r="AE3275" t="s">
        <v>39</v>
      </c>
    </row>
    <row r="3276" spans="2:31" thickTop="1" thickBot="1" x14ac:dyDescent="0.3">
      <c r="B3276" s="279">
        <v>42722</v>
      </c>
      <c r="C3276" s="128" t="s">
        <v>16</v>
      </c>
      <c r="D3276" s="358">
        <v>21.146470000000001</v>
      </c>
      <c r="E3276" s="358">
        <v>20.989850000000001</v>
      </c>
      <c r="F3276" s="358">
        <v>20.585760000000001</v>
      </c>
      <c r="G3276" s="358">
        <v>20.380330000000001</v>
      </c>
      <c r="H3276" s="358">
        <v>20.452999999999999</v>
      </c>
      <c r="I3276" s="358">
        <v>18.899539999999998</v>
      </c>
      <c r="J3276" s="358">
        <v>19.004960000000001</v>
      </c>
      <c r="K3276" s="358">
        <v>20.653510000000001</v>
      </c>
      <c r="L3276" s="358">
        <v>22.409849999999999</v>
      </c>
      <c r="M3276" s="358">
        <v>23.794159999999998</v>
      </c>
      <c r="N3276" s="358">
        <v>25.629849999999998</v>
      </c>
      <c r="O3276" s="358">
        <v>26.763169999999999</v>
      </c>
      <c r="P3276" s="358">
        <v>27.721339999999998</v>
      </c>
      <c r="Q3276" s="358">
        <v>27.384530000000002</v>
      </c>
      <c r="R3276" s="358">
        <v>26.09008</v>
      </c>
      <c r="S3276" s="358">
        <v>25.600359999999998</v>
      </c>
      <c r="T3276" s="358">
        <v>24.510150000000003</v>
      </c>
      <c r="U3276" s="358">
        <v>22.96367</v>
      </c>
      <c r="V3276" s="358">
        <v>21.819859999999998</v>
      </c>
      <c r="W3276" s="358">
        <v>21.513759999999998</v>
      </c>
      <c r="X3276" s="358">
        <v>20.802130000000002</v>
      </c>
      <c r="Y3276" s="358">
        <v>20.423959999999997</v>
      </c>
      <c r="Z3276" s="358">
        <v>20.305509999999998</v>
      </c>
      <c r="AA3276" s="358">
        <v>20.009809999999998</v>
      </c>
      <c r="AB3276" s="219">
        <v>539.85561000000007</v>
      </c>
      <c r="AE3276" t="s">
        <v>39</v>
      </c>
    </row>
    <row r="3277" spans="2:31" thickTop="1" thickBot="1" x14ac:dyDescent="0.3">
      <c r="B3277" s="279">
        <v>42723</v>
      </c>
      <c r="C3277" s="128" t="s">
        <v>17</v>
      </c>
      <c r="D3277" s="358">
        <v>19.794260000000001</v>
      </c>
      <c r="E3277" s="358">
        <v>19.257219999999997</v>
      </c>
      <c r="F3277" s="358">
        <v>18.934759999999997</v>
      </c>
      <c r="G3277" s="358">
        <v>18.45955</v>
      </c>
      <c r="H3277" s="358">
        <v>18.346710000000002</v>
      </c>
      <c r="I3277" s="358">
        <v>17.524519999999999</v>
      </c>
      <c r="J3277" s="358">
        <v>17.303810000000002</v>
      </c>
      <c r="K3277" s="358">
        <v>17.490630000000003</v>
      </c>
      <c r="L3277" s="358">
        <v>18.487090000000002</v>
      </c>
      <c r="M3277" s="358">
        <v>20.150600000000001</v>
      </c>
      <c r="N3277" s="358">
        <v>21.457369999999997</v>
      </c>
      <c r="O3277" s="358">
        <v>21.307849999999998</v>
      </c>
      <c r="P3277" s="358">
        <v>21.17193</v>
      </c>
      <c r="Q3277" s="358">
        <v>21.080779999999997</v>
      </c>
      <c r="R3277" s="358">
        <v>21.482500000000002</v>
      </c>
      <c r="S3277" s="358">
        <v>21.35868</v>
      </c>
      <c r="T3277" s="358">
        <v>20.45458</v>
      </c>
      <c r="U3277" s="358">
        <v>19.754919999999998</v>
      </c>
      <c r="V3277" s="358">
        <v>19.234189999999998</v>
      </c>
      <c r="W3277" s="358">
        <v>18.705719999999999</v>
      </c>
      <c r="X3277" s="358">
        <v>18.41412</v>
      </c>
      <c r="Y3277" s="358">
        <v>17.90306</v>
      </c>
      <c r="Z3277" s="358">
        <v>17.208970000000001</v>
      </c>
      <c r="AA3277" s="358">
        <v>17.030169999999998</v>
      </c>
      <c r="AB3277" s="211">
        <v>462.31399000000005</v>
      </c>
      <c r="AE3277" t="s">
        <v>39</v>
      </c>
    </row>
    <row r="3278" spans="2:31" thickTop="1" thickBot="1" x14ac:dyDescent="0.3">
      <c r="B3278" s="279">
        <v>42724</v>
      </c>
      <c r="C3278" s="128" t="s">
        <v>11</v>
      </c>
      <c r="D3278" s="358">
        <v>16.769869999999997</v>
      </c>
      <c r="E3278" s="358">
        <v>16.45947</v>
      </c>
      <c r="F3278" s="358">
        <v>16.17557</v>
      </c>
      <c r="G3278" s="358">
        <v>15.893539999999998</v>
      </c>
      <c r="H3278" s="358">
        <v>15.88316</v>
      </c>
      <c r="I3278" s="358">
        <v>15.597259999999999</v>
      </c>
      <c r="J3278" s="358">
        <v>15.94078</v>
      </c>
      <c r="K3278" s="358">
        <v>16.338359999999998</v>
      </c>
      <c r="L3278" s="358">
        <v>18.01427</v>
      </c>
      <c r="M3278" s="358">
        <v>19.383179999999999</v>
      </c>
      <c r="N3278" s="358">
        <v>20.29485</v>
      </c>
      <c r="O3278" s="358">
        <v>20.730899999999998</v>
      </c>
      <c r="P3278" s="358">
        <v>21.06335</v>
      </c>
      <c r="Q3278" s="358">
        <v>21.44577</v>
      </c>
      <c r="R3278" s="358">
        <v>22.01155</v>
      </c>
      <c r="S3278" s="358">
        <v>21.905049999999999</v>
      </c>
      <c r="T3278" s="358">
        <v>21.754619999999996</v>
      </c>
      <c r="U3278" s="358">
        <v>20.909239999999997</v>
      </c>
      <c r="V3278" s="358">
        <v>20.01849</v>
      </c>
      <c r="W3278" s="358">
        <v>19.349519999999998</v>
      </c>
      <c r="X3278" s="358">
        <v>18.50545</v>
      </c>
      <c r="Y3278" s="358">
        <v>18.113160000000001</v>
      </c>
      <c r="Z3278" s="358">
        <v>17.722159999999999</v>
      </c>
      <c r="AA3278" s="358">
        <v>17.26191</v>
      </c>
      <c r="AB3278" s="211">
        <v>447.54147999999998</v>
      </c>
      <c r="AE3278" t="s">
        <v>39</v>
      </c>
    </row>
    <row r="3279" spans="2:31" thickTop="1" thickBot="1" x14ac:dyDescent="0.3">
      <c r="B3279" s="279">
        <v>42725</v>
      </c>
      <c r="C3279" s="128" t="s">
        <v>12</v>
      </c>
      <c r="D3279" s="358">
        <v>17.048560000000002</v>
      </c>
      <c r="E3279" s="358">
        <v>16.58287</v>
      </c>
      <c r="F3279" s="358">
        <v>16.586490000000001</v>
      </c>
      <c r="G3279" s="358">
        <v>16.412589999999998</v>
      </c>
      <c r="H3279" s="358">
        <v>16.02797</v>
      </c>
      <c r="I3279" s="358">
        <v>15.96865</v>
      </c>
      <c r="J3279" s="358">
        <v>15.645569999999999</v>
      </c>
      <c r="K3279" s="358">
        <v>16.720930000000003</v>
      </c>
      <c r="L3279" s="358">
        <v>18.094560000000001</v>
      </c>
      <c r="M3279" s="358">
        <v>19.934269999999998</v>
      </c>
      <c r="N3279" s="358">
        <v>21.598499999999998</v>
      </c>
      <c r="O3279" s="358">
        <v>23.19144</v>
      </c>
      <c r="P3279" s="358">
        <v>23.779769999999999</v>
      </c>
      <c r="Q3279" s="358">
        <v>24.484670000000001</v>
      </c>
      <c r="R3279" s="358">
        <v>24.572580000000002</v>
      </c>
      <c r="S3279" s="358">
        <v>24.667119999999997</v>
      </c>
      <c r="T3279" s="358">
        <v>23.8002</v>
      </c>
      <c r="U3279" s="358">
        <v>21.797000000000001</v>
      </c>
      <c r="V3279" s="358">
        <v>20.867439999999998</v>
      </c>
      <c r="W3279" s="358">
        <v>19.93393</v>
      </c>
      <c r="X3279" s="358">
        <v>19.319790000000001</v>
      </c>
      <c r="Y3279" s="358">
        <v>19.420809999999999</v>
      </c>
      <c r="Z3279" s="358">
        <v>18.937199999999997</v>
      </c>
      <c r="AA3279" s="358">
        <v>18.410060000000001</v>
      </c>
      <c r="AB3279" s="211">
        <v>473.80297000000007</v>
      </c>
      <c r="AE3279" t="s">
        <v>39</v>
      </c>
    </row>
    <row r="3280" spans="2:31" thickTop="1" thickBot="1" x14ac:dyDescent="0.3">
      <c r="B3280" s="279">
        <v>42726</v>
      </c>
      <c r="C3280" s="128" t="s">
        <v>13</v>
      </c>
      <c r="D3280" s="358">
        <v>18.05491</v>
      </c>
      <c r="E3280" s="358">
        <v>17.546469999999999</v>
      </c>
      <c r="F3280" s="358">
        <v>17.066339999999997</v>
      </c>
      <c r="G3280" s="358">
        <v>16.813130000000001</v>
      </c>
      <c r="H3280" s="358">
        <v>16.57591</v>
      </c>
      <c r="I3280" s="358">
        <v>16.222670000000001</v>
      </c>
      <c r="J3280" s="358">
        <v>15.745629999999998</v>
      </c>
      <c r="K3280" s="358">
        <v>17.218399999999999</v>
      </c>
      <c r="L3280" s="358">
        <v>19.482950000000002</v>
      </c>
      <c r="M3280" s="358">
        <v>20.713419999999999</v>
      </c>
      <c r="N3280" s="358">
        <v>22.552589999999999</v>
      </c>
      <c r="O3280" s="358">
        <v>23.810890000000001</v>
      </c>
      <c r="P3280" s="358">
        <v>24.793810000000001</v>
      </c>
      <c r="Q3280" s="358">
        <v>25.516039999999997</v>
      </c>
      <c r="R3280" s="358">
        <v>25.490029999999997</v>
      </c>
      <c r="S3280" s="358">
        <v>25.13279</v>
      </c>
      <c r="T3280" s="358">
        <v>24.22899</v>
      </c>
      <c r="U3280" s="358">
        <v>22.807679999999998</v>
      </c>
      <c r="V3280" s="358">
        <v>21.528549999999999</v>
      </c>
      <c r="W3280" s="358">
        <v>20.413730000000001</v>
      </c>
      <c r="X3280" s="358">
        <v>20.311250000000001</v>
      </c>
      <c r="Y3280" s="358">
        <v>19.958680000000001</v>
      </c>
      <c r="Z3280" s="358">
        <v>19.585540000000002</v>
      </c>
      <c r="AA3280" s="358">
        <v>19.100569999999998</v>
      </c>
      <c r="AB3280" s="211">
        <v>490.67096999999995</v>
      </c>
      <c r="AE3280" t="s">
        <v>39</v>
      </c>
    </row>
    <row r="3281" spans="2:31" thickTop="1" thickBot="1" x14ac:dyDescent="0.3">
      <c r="B3281" s="279">
        <v>42727</v>
      </c>
      <c r="C3281" s="128" t="s">
        <v>14</v>
      </c>
      <c r="D3281" s="358">
        <v>18.566559999999999</v>
      </c>
      <c r="E3281" s="358">
        <v>17.79973</v>
      </c>
      <c r="F3281" s="358">
        <v>17.331140000000001</v>
      </c>
      <c r="G3281" s="358">
        <v>16.537099999999999</v>
      </c>
      <c r="H3281" s="358">
        <v>16.400919999999999</v>
      </c>
      <c r="I3281" s="358">
        <v>16.14133</v>
      </c>
      <c r="J3281" s="358">
        <v>16.13092</v>
      </c>
      <c r="K3281" s="358">
        <v>17.228630000000003</v>
      </c>
      <c r="L3281" s="358">
        <v>19.326889999999999</v>
      </c>
      <c r="M3281" s="358">
        <v>21.564329999999998</v>
      </c>
      <c r="N3281" s="358">
        <v>22.761300000000002</v>
      </c>
      <c r="O3281" s="358">
        <v>24.068269999999998</v>
      </c>
      <c r="P3281" s="358">
        <v>24.841160000000002</v>
      </c>
      <c r="Q3281" s="358">
        <v>25.331029999999998</v>
      </c>
      <c r="R3281" s="358">
        <v>25.872070000000001</v>
      </c>
      <c r="S3281" s="358">
        <v>25.235140000000001</v>
      </c>
      <c r="T3281" s="358">
        <v>24.909050000000001</v>
      </c>
      <c r="U3281" s="358">
        <v>23.329320000000003</v>
      </c>
      <c r="V3281" s="358">
        <v>21.55753</v>
      </c>
      <c r="W3281" s="358">
        <v>20.88673</v>
      </c>
      <c r="X3281" s="358">
        <v>20.414100000000001</v>
      </c>
      <c r="Y3281" s="358">
        <v>19.523859999999999</v>
      </c>
      <c r="Z3281" s="358">
        <v>19.017589999999998</v>
      </c>
      <c r="AA3281" s="358">
        <v>18.284100000000002</v>
      </c>
      <c r="AB3281" s="211">
        <v>493.05879999999996</v>
      </c>
      <c r="AE3281" t="s">
        <v>39</v>
      </c>
    </row>
    <row r="3282" spans="2:31" thickTop="1" thickBot="1" x14ac:dyDescent="0.3">
      <c r="B3282" s="279">
        <v>42728</v>
      </c>
      <c r="C3282" s="128" t="s">
        <v>15</v>
      </c>
      <c r="D3282" s="358">
        <v>18.235610000000001</v>
      </c>
      <c r="E3282" s="358">
        <v>17.642159999999997</v>
      </c>
      <c r="F3282" s="358">
        <v>17.102450000000001</v>
      </c>
      <c r="G3282" s="358">
        <v>17.142939999999999</v>
      </c>
      <c r="H3282" s="358">
        <v>16.514209999999999</v>
      </c>
      <c r="I3282" s="358">
        <v>16.203420000000001</v>
      </c>
      <c r="J3282" s="358">
        <v>15.789720000000001</v>
      </c>
      <c r="K3282" s="358">
        <v>16.815390000000001</v>
      </c>
      <c r="L3282" s="358">
        <v>18.085300000000004</v>
      </c>
      <c r="M3282" s="358">
        <v>21.613320000000002</v>
      </c>
      <c r="N3282" s="358">
        <v>23.744240000000001</v>
      </c>
      <c r="O3282" s="358">
        <v>24.783790000000003</v>
      </c>
      <c r="P3282" s="358">
        <v>26.138689999999997</v>
      </c>
      <c r="Q3282" s="358">
        <v>26.61195</v>
      </c>
      <c r="R3282" s="358">
        <v>26.61195</v>
      </c>
      <c r="S3282" s="358">
        <v>26.788539999999998</v>
      </c>
      <c r="T3282" s="358">
        <v>25.641040000000004</v>
      </c>
      <c r="U3282" s="358">
        <v>23.656059999999997</v>
      </c>
      <c r="V3282" s="358">
        <v>22.382559999999998</v>
      </c>
      <c r="W3282" s="358">
        <v>21.239370000000001</v>
      </c>
      <c r="X3282" s="358">
        <v>21.186109999999999</v>
      </c>
      <c r="Y3282" s="358">
        <v>19.752000000000002</v>
      </c>
      <c r="Z3282" s="358">
        <v>19.164770000000004</v>
      </c>
      <c r="AA3282" s="358">
        <v>18.862749999999998</v>
      </c>
      <c r="AB3282" s="211">
        <v>501.04151000000002</v>
      </c>
      <c r="AE3282" t="s">
        <v>39</v>
      </c>
    </row>
    <row r="3283" spans="2:31" thickTop="1" thickBot="1" x14ac:dyDescent="0.3">
      <c r="B3283" s="279">
        <v>42729</v>
      </c>
      <c r="C3283" s="128" t="s">
        <v>16</v>
      </c>
      <c r="D3283" s="358">
        <v>18.511249999999997</v>
      </c>
      <c r="E3283" s="358">
        <v>18.366300000000003</v>
      </c>
      <c r="F3283" s="358">
        <v>17.899189999999997</v>
      </c>
      <c r="G3283" s="358">
        <v>17.800689999999999</v>
      </c>
      <c r="H3283" s="358">
        <v>17.623049999999999</v>
      </c>
      <c r="I3283" s="358">
        <v>17.746679999999998</v>
      </c>
      <c r="J3283" s="358">
        <v>17.280760000000001</v>
      </c>
      <c r="K3283" s="358">
        <v>17.710250000000002</v>
      </c>
      <c r="L3283" s="358">
        <v>20.22418</v>
      </c>
      <c r="M3283" s="358">
        <v>22.215380000000003</v>
      </c>
      <c r="N3283" s="358">
        <v>24.009530000000002</v>
      </c>
      <c r="O3283" s="358">
        <v>24.880659999999999</v>
      </c>
      <c r="P3283" s="358">
        <v>26.325700000000001</v>
      </c>
      <c r="Q3283" s="358">
        <v>26.69613</v>
      </c>
      <c r="R3283" s="358">
        <v>26.607470000000003</v>
      </c>
      <c r="S3283" s="358">
        <v>26.476189999999999</v>
      </c>
      <c r="T3283" s="358">
        <v>25.489319999999999</v>
      </c>
      <c r="U3283" s="358">
        <v>24.121869999999998</v>
      </c>
      <c r="V3283" s="358">
        <v>22.555869999999999</v>
      </c>
      <c r="W3283" s="358">
        <v>21.924729999999997</v>
      </c>
      <c r="X3283" s="358">
        <v>21.373220000000003</v>
      </c>
      <c r="Y3283" s="358">
        <v>20.72598</v>
      </c>
      <c r="Z3283" s="358">
        <v>20.294589999999999</v>
      </c>
      <c r="AA3283" s="358">
        <v>19.481209999999997</v>
      </c>
      <c r="AB3283" s="211">
        <v>516.3402000000001</v>
      </c>
      <c r="AE3283" t="s">
        <v>39</v>
      </c>
    </row>
    <row r="3284" spans="2:31" thickTop="1" thickBot="1" x14ac:dyDescent="0.3">
      <c r="B3284" s="279">
        <v>42730</v>
      </c>
      <c r="C3284" s="128" t="s">
        <v>17</v>
      </c>
      <c r="D3284" s="358">
        <v>19.16666</v>
      </c>
      <c r="E3284" s="358">
        <v>18.980249999999998</v>
      </c>
      <c r="F3284" s="358">
        <v>18.96726</v>
      </c>
      <c r="G3284" s="358">
        <v>18.415390000000002</v>
      </c>
      <c r="H3284" s="358">
        <v>18.19932</v>
      </c>
      <c r="I3284" s="358">
        <v>17.397919999999999</v>
      </c>
      <c r="J3284" s="358">
        <v>16.842089999999999</v>
      </c>
      <c r="K3284" s="358">
        <v>18.11806</v>
      </c>
      <c r="L3284" s="358">
        <v>20.213899999999999</v>
      </c>
      <c r="M3284" s="358">
        <v>22.498329999999999</v>
      </c>
      <c r="N3284" s="358">
        <v>24.541869999999999</v>
      </c>
      <c r="O3284" s="358">
        <v>25.491059999999997</v>
      </c>
      <c r="P3284" s="358">
        <v>26.557840000000002</v>
      </c>
      <c r="Q3284" s="358">
        <v>26.863579999999999</v>
      </c>
      <c r="R3284" s="358">
        <v>27.244949999999999</v>
      </c>
      <c r="S3284" s="358">
        <v>26.966550000000002</v>
      </c>
      <c r="T3284" s="358">
        <v>26.2576</v>
      </c>
      <c r="U3284" s="358">
        <v>24.923470000000002</v>
      </c>
      <c r="V3284" s="358">
        <v>23.794169999999998</v>
      </c>
      <c r="W3284" s="358">
        <v>22.880310000000001</v>
      </c>
      <c r="X3284" s="358">
        <v>22.38242</v>
      </c>
      <c r="Y3284" s="358">
        <v>21.8339</v>
      </c>
      <c r="Z3284" s="358">
        <v>21.47559</v>
      </c>
      <c r="AA3284" s="358">
        <v>20.740119999999997</v>
      </c>
      <c r="AB3284" s="211">
        <v>530.75261000000012</v>
      </c>
      <c r="AE3284" t="s">
        <v>39</v>
      </c>
    </row>
    <row r="3285" spans="2:31" thickTop="1" thickBot="1" x14ac:dyDescent="0.3">
      <c r="B3285" s="279">
        <v>42731</v>
      </c>
      <c r="C3285" s="128" t="s">
        <v>11</v>
      </c>
      <c r="D3285" s="358">
        <v>20.301600000000001</v>
      </c>
      <c r="E3285" s="358">
        <v>20.061610000000002</v>
      </c>
      <c r="F3285" s="358">
        <v>19.764600000000002</v>
      </c>
      <c r="G3285" s="358">
        <v>19.584009999999999</v>
      </c>
      <c r="H3285" s="358">
        <v>18.720399999999998</v>
      </c>
      <c r="I3285" s="358">
        <v>18.288910000000001</v>
      </c>
      <c r="J3285" s="358">
        <v>18.260840000000002</v>
      </c>
      <c r="K3285" s="358">
        <v>19.21208</v>
      </c>
      <c r="L3285" s="358">
        <v>20.995259999999998</v>
      </c>
      <c r="M3285" s="358">
        <v>22.622209999999999</v>
      </c>
      <c r="N3285" s="358">
        <v>23.80912</v>
      </c>
      <c r="O3285" s="358">
        <v>25.256999999999998</v>
      </c>
      <c r="P3285" s="358">
        <v>26.18253</v>
      </c>
      <c r="Q3285" s="358">
        <v>26.696940000000001</v>
      </c>
      <c r="R3285" s="358">
        <v>26.457799999999999</v>
      </c>
      <c r="S3285" s="358">
        <v>26.578789999999998</v>
      </c>
      <c r="T3285" s="358">
        <v>25.505749999999999</v>
      </c>
      <c r="U3285" s="358">
        <v>23.840689999999999</v>
      </c>
      <c r="V3285" s="358">
        <v>22.867039999999996</v>
      </c>
      <c r="W3285" s="358">
        <v>22.210019999999997</v>
      </c>
      <c r="X3285" s="358">
        <v>22.07582</v>
      </c>
      <c r="Y3285" s="358">
        <v>21.735049999999998</v>
      </c>
      <c r="Z3285" s="358">
        <v>21.379770000000001</v>
      </c>
      <c r="AA3285" s="358">
        <v>20.420110000000001</v>
      </c>
      <c r="AB3285" s="211">
        <v>532.82794999999999</v>
      </c>
      <c r="AE3285" t="s">
        <v>39</v>
      </c>
    </row>
    <row r="3286" spans="2:31" thickTop="1" thickBot="1" x14ac:dyDescent="0.3">
      <c r="B3286" s="279">
        <v>42732</v>
      </c>
      <c r="C3286" s="128" t="s">
        <v>12</v>
      </c>
      <c r="D3286" s="358">
        <v>20.028379999999999</v>
      </c>
      <c r="E3286" s="358">
        <v>19.338819999999998</v>
      </c>
      <c r="F3286" s="358">
        <v>19.314250000000001</v>
      </c>
      <c r="G3286" s="358">
        <v>18.680789999999998</v>
      </c>
      <c r="H3286" s="358">
        <v>18.148620000000001</v>
      </c>
      <c r="I3286" s="358">
        <v>17.867170000000002</v>
      </c>
      <c r="J3286" s="358">
        <v>17.652370000000001</v>
      </c>
      <c r="K3286" s="358">
        <v>18.439790000000002</v>
      </c>
      <c r="L3286" s="358">
        <v>20.416629999999998</v>
      </c>
      <c r="M3286" s="358">
        <v>22.290949999999999</v>
      </c>
      <c r="N3286" s="358">
        <v>23.817149999999998</v>
      </c>
      <c r="O3286" s="358">
        <v>25.199920000000002</v>
      </c>
      <c r="P3286" s="358">
        <v>26.241169999999997</v>
      </c>
      <c r="Q3286" s="358">
        <v>26.737740000000002</v>
      </c>
      <c r="R3286" s="358">
        <v>26.971969999999999</v>
      </c>
      <c r="S3286" s="358">
        <v>26.962620000000001</v>
      </c>
      <c r="T3286" s="358">
        <v>26.217649999999999</v>
      </c>
      <c r="U3286" s="358">
        <v>24.592779999999998</v>
      </c>
      <c r="V3286" s="358">
        <v>22.612400000000001</v>
      </c>
      <c r="W3286" s="358">
        <v>21.496609999999997</v>
      </c>
      <c r="X3286" s="358">
        <v>21.097699999999996</v>
      </c>
      <c r="Y3286" s="358">
        <v>20.799680000000002</v>
      </c>
      <c r="Z3286" s="358">
        <v>19.868010000000002</v>
      </c>
      <c r="AA3286" s="358">
        <v>19.364829999999998</v>
      </c>
      <c r="AB3286" s="211">
        <v>524.15800000000002</v>
      </c>
      <c r="AE3286" t="s">
        <v>39</v>
      </c>
    </row>
    <row r="3287" spans="2:31" thickTop="1" thickBot="1" x14ac:dyDescent="0.3">
      <c r="B3287" s="279">
        <v>42733</v>
      </c>
      <c r="C3287" s="128" t="s">
        <v>13</v>
      </c>
      <c r="D3287" s="358">
        <v>19.050689999999999</v>
      </c>
      <c r="E3287" s="358">
        <v>18.70345</v>
      </c>
      <c r="F3287" s="358">
        <v>19.000819999999997</v>
      </c>
      <c r="G3287" s="358">
        <v>17.814259999999997</v>
      </c>
      <c r="H3287" s="358">
        <v>17.437359999999998</v>
      </c>
      <c r="I3287" s="358">
        <v>17.277259999999998</v>
      </c>
      <c r="J3287" s="358">
        <v>16.892250000000001</v>
      </c>
      <c r="K3287" s="358">
        <v>17.813160000000003</v>
      </c>
      <c r="L3287" s="358">
        <v>20.266739999999999</v>
      </c>
      <c r="M3287" s="358">
        <v>21.958159999999999</v>
      </c>
      <c r="N3287" s="358">
        <v>24.221229999999998</v>
      </c>
      <c r="O3287" s="358">
        <v>25.36787</v>
      </c>
      <c r="P3287" s="358">
        <v>26.980789999999999</v>
      </c>
      <c r="Q3287" s="358">
        <v>27.364460000000001</v>
      </c>
      <c r="R3287" s="358">
        <v>27.477509999999999</v>
      </c>
      <c r="S3287" s="358">
        <v>27.331610000000001</v>
      </c>
      <c r="T3287" s="358">
        <v>26.095679999999998</v>
      </c>
      <c r="U3287" s="358">
        <v>24.546210000000002</v>
      </c>
      <c r="V3287" s="358">
        <v>22.364139999999999</v>
      </c>
      <c r="W3287" s="358">
        <v>21.595800000000001</v>
      </c>
      <c r="X3287" s="358">
        <v>21.568519999999999</v>
      </c>
      <c r="Y3287" s="358">
        <v>21.263469999999998</v>
      </c>
      <c r="Z3287" s="358">
        <v>20.73827</v>
      </c>
      <c r="AA3287" s="358">
        <v>20.122129999999999</v>
      </c>
      <c r="AB3287" s="211">
        <v>523.25184000000002</v>
      </c>
      <c r="AE3287" t="s">
        <v>39</v>
      </c>
    </row>
    <row r="3288" spans="2:31" thickTop="1" thickBot="1" x14ac:dyDescent="0.3">
      <c r="B3288" s="279">
        <v>42734</v>
      </c>
      <c r="C3288" s="128" t="s">
        <v>14</v>
      </c>
      <c r="D3288" s="358">
        <v>20.007570000000001</v>
      </c>
      <c r="E3288" s="358">
        <v>19.544499999999999</v>
      </c>
      <c r="F3288" s="358">
        <v>19.31934</v>
      </c>
      <c r="G3288" s="358">
        <v>18.948180000000001</v>
      </c>
      <c r="H3288" s="358">
        <v>18.239989999999999</v>
      </c>
      <c r="I3288" s="358">
        <v>18.13618</v>
      </c>
      <c r="J3288" s="358">
        <v>17.60801</v>
      </c>
      <c r="K3288" s="358">
        <v>18.015149999999998</v>
      </c>
      <c r="L3288" s="358">
        <v>19.096219999999999</v>
      </c>
      <c r="M3288" s="358">
        <v>20.291259999999998</v>
      </c>
      <c r="N3288" s="358">
        <v>21.281950000000002</v>
      </c>
      <c r="O3288" s="358">
        <v>22.453210000000002</v>
      </c>
      <c r="P3288" s="358">
        <v>22.666029999999999</v>
      </c>
      <c r="Q3288" s="358">
        <v>23.400959999999998</v>
      </c>
      <c r="R3288" s="358">
        <v>22.80115</v>
      </c>
      <c r="S3288" s="358">
        <v>23.998379999999997</v>
      </c>
      <c r="T3288" s="358">
        <v>23.253820000000001</v>
      </c>
      <c r="U3288" s="358">
        <v>21.786989999999999</v>
      </c>
      <c r="V3288" s="358">
        <v>20.01849</v>
      </c>
      <c r="W3288" s="358">
        <v>19.264409999999998</v>
      </c>
      <c r="X3288" s="358">
        <v>18.634340000000002</v>
      </c>
      <c r="Y3288" s="358">
        <v>18.666060000000002</v>
      </c>
      <c r="Z3288" s="358">
        <v>18.626339999999999</v>
      </c>
      <c r="AA3288" s="358">
        <v>17.951830000000001</v>
      </c>
      <c r="AB3288" s="211">
        <v>484.01035999999999</v>
      </c>
      <c r="AE3288" t="s">
        <v>39</v>
      </c>
    </row>
    <row r="3289" spans="2:31" thickTop="1" thickBot="1" x14ac:dyDescent="0.3">
      <c r="B3289" s="279">
        <v>42735</v>
      </c>
      <c r="C3289" s="128" t="s">
        <v>15</v>
      </c>
      <c r="D3289" s="358">
        <v>17.25958</v>
      </c>
      <c r="E3289" s="358">
        <v>16.749229999999997</v>
      </c>
      <c r="F3289" s="358">
        <v>17.22869</v>
      </c>
      <c r="G3289" s="358">
        <v>16.794269999999997</v>
      </c>
      <c r="H3289" s="358">
        <v>15.923489999999999</v>
      </c>
      <c r="I3289" s="358">
        <v>15.60361</v>
      </c>
      <c r="J3289" s="358">
        <v>15.132959999999999</v>
      </c>
      <c r="K3289" s="358">
        <v>15.947089999999999</v>
      </c>
      <c r="L3289" s="358">
        <v>17.769579999999998</v>
      </c>
      <c r="M3289" s="358">
        <v>20.034169999999996</v>
      </c>
      <c r="N3289" s="358">
        <v>22.123939999999997</v>
      </c>
      <c r="O3289" s="358">
        <v>23.693359999999998</v>
      </c>
      <c r="P3289" s="358">
        <v>25.16742</v>
      </c>
      <c r="Q3289" s="358">
        <v>25.689309999999999</v>
      </c>
      <c r="R3289" s="358">
        <v>26.120909999999999</v>
      </c>
      <c r="S3289" s="358">
        <v>25.917200000000001</v>
      </c>
      <c r="T3289" s="358">
        <v>25.25479</v>
      </c>
      <c r="U3289" s="358">
        <v>23.134799999999998</v>
      </c>
      <c r="V3289" s="358">
        <v>21.917439999999999</v>
      </c>
      <c r="W3289" s="358">
        <v>21.103290000000001</v>
      </c>
      <c r="X3289" s="358">
        <v>20.73892</v>
      </c>
      <c r="Y3289" s="358">
        <v>20.143650000000001</v>
      </c>
      <c r="Z3289" s="358">
        <v>19.483339999999998</v>
      </c>
      <c r="AA3289" s="358">
        <v>19.004429999999999</v>
      </c>
      <c r="AB3289" s="211">
        <v>487.9354699999999</v>
      </c>
      <c r="AE3289" t="s">
        <v>39</v>
      </c>
    </row>
    <row r="3290" spans="2:31" thickTop="1" thickBot="1" x14ac:dyDescent="0.3">
      <c r="B3290" s="279">
        <v>42736</v>
      </c>
      <c r="C3290" s="128" t="s">
        <v>16</v>
      </c>
      <c r="D3290" s="358">
        <v>18.695619999999998</v>
      </c>
      <c r="E3290" s="358">
        <v>18.616480000000003</v>
      </c>
      <c r="F3290" s="358">
        <v>18.356670000000001</v>
      </c>
      <c r="G3290" s="358">
        <v>18.387039999999999</v>
      </c>
      <c r="H3290" s="358">
        <v>17.369669999999999</v>
      </c>
      <c r="I3290" s="358">
        <v>17.20383</v>
      </c>
      <c r="J3290" s="358">
        <v>16.275569999999998</v>
      </c>
      <c r="K3290" s="358">
        <v>16.465009999999999</v>
      </c>
      <c r="L3290" s="358">
        <v>19.48151</v>
      </c>
      <c r="M3290" s="358">
        <v>21.50731</v>
      </c>
      <c r="N3290" s="358">
        <v>22.87631</v>
      </c>
      <c r="O3290" s="358">
        <v>24.617370000000001</v>
      </c>
      <c r="P3290" s="358">
        <v>25.908069999999999</v>
      </c>
      <c r="Q3290" s="358">
        <v>26.065740000000002</v>
      </c>
      <c r="R3290" s="358">
        <v>26.172970000000003</v>
      </c>
      <c r="S3290" s="358">
        <v>25.951910000000002</v>
      </c>
      <c r="T3290" s="358">
        <v>25.686150000000001</v>
      </c>
      <c r="U3290" s="358">
        <v>23.906300000000002</v>
      </c>
      <c r="V3290" s="358">
        <v>22.410149999999998</v>
      </c>
      <c r="W3290" s="358">
        <v>21.31691</v>
      </c>
      <c r="X3290" s="358">
        <v>20.42061</v>
      </c>
      <c r="Y3290" s="358">
        <v>19.795999999999999</v>
      </c>
      <c r="Z3290" s="358">
        <v>19.383700000000001</v>
      </c>
      <c r="AA3290" s="358">
        <v>18.973099999999999</v>
      </c>
      <c r="AB3290" s="211">
        <v>505.84399999999994</v>
      </c>
      <c r="AE3290" t="s">
        <v>39</v>
      </c>
    </row>
    <row r="3291" spans="2:31" thickTop="1" thickBot="1" x14ac:dyDescent="0.3">
      <c r="B3291" s="279">
        <v>42737</v>
      </c>
      <c r="C3291" s="128" t="s">
        <v>17</v>
      </c>
      <c r="D3291" s="358">
        <v>18.373809999999999</v>
      </c>
      <c r="E3291" s="358">
        <v>17.947090000000003</v>
      </c>
      <c r="F3291" s="358">
        <v>17.466700000000003</v>
      </c>
      <c r="G3291" s="358">
        <v>17.312660000000001</v>
      </c>
      <c r="H3291" s="358">
        <v>17.148520000000001</v>
      </c>
      <c r="I3291" s="358">
        <v>16.726120000000002</v>
      </c>
      <c r="J3291" s="358">
        <v>16.622970000000002</v>
      </c>
      <c r="K3291" s="358">
        <v>17.089639999999999</v>
      </c>
      <c r="L3291" s="358">
        <v>19.460160000000002</v>
      </c>
      <c r="M3291" s="358">
        <v>22.491499999999998</v>
      </c>
      <c r="N3291" s="358">
        <v>24.511499999999998</v>
      </c>
      <c r="O3291" s="358">
        <v>25.964469999999999</v>
      </c>
      <c r="P3291" s="358">
        <v>27.165459999999999</v>
      </c>
      <c r="Q3291" s="358">
        <v>28.38308</v>
      </c>
      <c r="R3291" s="358">
        <v>28.368850000000002</v>
      </c>
      <c r="S3291" s="358">
        <v>28.020619999999997</v>
      </c>
      <c r="T3291" s="358">
        <v>27.290089999999999</v>
      </c>
      <c r="U3291" s="358">
        <v>25.068280000000001</v>
      </c>
      <c r="V3291" s="358">
        <v>23.377559999999995</v>
      </c>
      <c r="W3291" s="358">
        <v>22.4024</v>
      </c>
      <c r="X3291" s="358">
        <v>21.422169999999998</v>
      </c>
      <c r="Y3291" s="358">
        <v>21.332540000000002</v>
      </c>
      <c r="Z3291" s="358">
        <v>20.604140000000001</v>
      </c>
      <c r="AA3291" s="358">
        <v>20.104559999999999</v>
      </c>
      <c r="AB3291" s="211">
        <v>524.65489000000014</v>
      </c>
      <c r="AE3291" t="s">
        <v>39</v>
      </c>
    </row>
    <row r="3292" spans="2:31" thickTop="1" thickBot="1" x14ac:dyDescent="0.3">
      <c r="B3292" s="279">
        <v>42738</v>
      </c>
      <c r="C3292" s="128" t="s">
        <v>11</v>
      </c>
      <c r="D3292" s="358">
        <v>19.326900000000002</v>
      </c>
      <c r="E3292" s="358">
        <v>18.634119999999999</v>
      </c>
      <c r="F3292" s="358">
        <v>18.036570000000001</v>
      </c>
      <c r="G3292" s="358">
        <v>17.573029999999999</v>
      </c>
      <c r="H3292" s="358">
        <v>17.035019999999999</v>
      </c>
      <c r="I3292" s="358">
        <v>16.818950000000001</v>
      </c>
      <c r="J3292" s="358">
        <v>16.628989999999998</v>
      </c>
      <c r="K3292" s="358">
        <v>17.24184</v>
      </c>
      <c r="L3292" s="358">
        <v>19.756819999999998</v>
      </c>
      <c r="M3292" s="358">
        <v>23.074269999999999</v>
      </c>
      <c r="N3292" s="358">
        <v>24.798729999999999</v>
      </c>
      <c r="O3292" s="358">
        <v>25.966749999999998</v>
      </c>
      <c r="P3292" s="358">
        <v>26.571759999999998</v>
      </c>
      <c r="Q3292" s="358">
        <v>27.448370000000004</v>
      </c>
      <c r="R3292" s="358">
        <v>27.479619999999997</v>
      </c>
      <c r="S3292" s="358">
        <v>27.288220000000003</v>
      </c>
      <c r="T3292" s="358">
        <v>26.66574</v>
      </c>
      <c r="U3292" s="358">
        <v>24.57207</v>
      </c>
      <c r="V3292" s="358">
        <v>23.2622</v>
      </c>
      <c r="W3292" s="358">
        <v>22.10867</v>
      </c>
      <c r="X3292" s="358">
        <v>21.498529999999999</v>
      </c>
      <c r="Y3292" s="358">
        <v>21.024929999999998</v>
      </c>
      <c r="Z3292" s="358">
        <v>20.483420000000002</v>
      </c>
      <c r="AA3292" s="358">
        <v>20.376619999999999</v>
      </c>
      <c r="AB3292" s="211">
        <v>523.67214000000013</v>
      </c>
      <c r="AE3292" t="s">
        <v>39</v>
      </c>
    </row>
    <row r="3293" spans="2:31" thickTop="1" thickBot="1" x14ac:dyDescent="0.3">
      <c r="B3293" s="279">
        <v>42739</v>
      </c>
      <c r="C3293" s="128" t="s">
        <v>12</v>
      </c>
      <c r="D3293" s="358">
        <v>20.024370000000001</v>
      </c>
      <c r="E3293" s="358">
        <v>19.509329999999999</v>
      </c>
      <c r="F3293" s="358">
        <v>18.792680000000001</v>
      </c>
      <c r="G3293" s="358">
        <v>18.01277</v>
      </c>
      <c r="H3293" s="358">
        <v>17.821309999999997</v>
      </c>
      <c r="I3293" s="358">
        <v>17.135339999999999</v>
      </c>
      <c r="J3293" s="358">
        <v>17.315820000000002</v>
      </c>
      <c r="K3293" s="358">
        <v>18.424620000000001</v>
      </c>
      <c r="L3293" s="358">
        <v>20.245640000000002</v>
      </c>
      <c r="M3293" s="358">
        <v>22.28389</v>
      </c>
      <c r="N3293" s="358">
        <v>24.713410000000003</v>
      </c>
      <c r="O3293" s="358">
        <v>26.046060000000001</v>
      </c>
      <c r="P3293" s="358">
        <v>27.256969999999999</v>
      </c>
      <c r="Q3293" s="358">
        <v>27.720379999999999</v>
      </c>
      <c r="R3293" s="358">
        <v>27.65889</v>
      </c>
      <c r="S3293" s="358">
        <v>26.639520000000001</v>
      </c>
      <c r="T3293" s="358">
        <v>26.085839999999997</v>
      </c>
      <c r="U3293" s="358">
        <v>24.813989999999997</v>
      </c>
      <c r="V3293" s="358">
        <v>23.465350000000001</v>
      </c>
      <c r="W3293" s="358">
        <v>22.282499999999999</v>
      </c>
      <c r="X3293" s="358">
        <v>21.401049999999998</v>
      </c>
      <c r="Y3293" s="358">
        <v>20.563359999999999</v>
      </c>
      <c r="Z3293" s="358">
        <v>20.123460000000001</v>
      </c>
      <c r="AA3293" s="358">
        <v>19.548290000000001</v>
      </c>
      <c r="AB3293" s="211">
        <v>527.88484000000005</v>
      </c>
      <c r="AE3293" t="s">
        <v>39</v>
      </c>
    </row>
    <row r="3294" spans="2:31" thickTop="1" thickBot="1" x14ac:dyDescent="0.3">
      <c r="B3294" s="279">
        <v>42740</v>
      </c>
      <c r="C3294" s="128" t="s">
        <v>13</v>
      </c>
      <c r="D3294" s="358">
        <v>18.977820000000001</v>
      </c>
      <c r="E3294" s="358">
        <v>18.626989999999999</v>
      </c>
      <c r="F3294" s="358">
        <v>18.137830000000001</v>
      </c>
      <c r="G3294" s="358">
        <v>17.82347</v>
      </c>
      <c r="H3294" s="358">
        <v>17.1738</v>
      </c>
      <c r="I3294" s="358">
        <v>17.12875</v>
      </c>
      <c r="J3294" s="358">
        <v>17.270610000000001</v>
      </c>
      <c r="K3294" s="358">
        <v>18.274850000000001</v>
      </c>
      <c r="L3294" s="358">
        <v>19.874079999999999</v>
      </c>
      <c r="M3294" s="358">
        <v>21.808859999999999</v>
      </c>
      <c r="N3294" s="358">
        <v>24.258199999999999</v>
      </c>
      <c r="O3294" s="358">
        <v>25.452309999999997</v>
      </c>
      <c r="P3294" s="358">
        <v>26.685589999999998</v>
      </c>
      <c r="Q3294" s="358">
        <v>27.42109</v>
      </c>
      <c r="R3294" s="358">
        <v>27.85155</v>
      </c>
      <c r="S3294" s="358">
        <v>28.140050000000002</v>
      </c>
      <c r="T3294" s="358">
        <v>27.280519999999999</v>
      </c>
      <c r="U3294" s="358">
        <v>25.921579999999999</v>
      </c>
      <c r="V3294" s="358">
        <v>23.816900000000004</v>
      </c>
      <c r="W3294" s="358">
        <v>23.078229999999998</v>
      </c>
      <c r="X3294" s="358">
        <v>22.30837</v>
      </c>
      <c r="Y3294" s="358">
        <v>21.531980000000001</v>
      </c>
      <c r="Z3294" s="358">
        <v>20.964179999999999</v>
      </c>
      <c r="AA3294" s="358">
        <v>20.134399999999999</v>
      </c>
      <c r="AB3294" s="211">
        <v>529.94200999999998</v>
      </c>
      <c r="AE3294" t="s">
        <v>39</v>
      </c>
    </row>
    <row r="3295" spans="2:31" thickTop="1" thickBot="1" x14ac:dyDescent="0.3">
      <c r="B3295" s="279">
        <v>42741</v>
      </c>
      <c r="C3295" s="128" t="s">
        <v>14</v>
      </c>
      <c r="D3295" s="358">
        <v>20.121310000000001</v>
      </c>
      <c r="E3295" s="358">
        <v>19.578420000000001</v>
      </c>
      <c r="F3295" s="358">
        <v>19.061149999999998</v>
      </c>
      <c r="G3295" s="358">
        <v>18.424440000000001</v>
      </c>
      <c r="H3295" s="358">
        <v>17.89124</v>
      </c>
      <c r="I3295" s="358">
        <v>17.126580000000001</v>
      </c>
      <c r="J3295" s="358">
        <v>17.040649999999999</v>
      </c>
      <c r="K3295" s="358">
        <v>18.028209999999998</v>
      </c>
      <c r="L3295" s="358">
        <v>21.064679999999999</v>
      </c>
      <c r="M3295" s="358">
        <v>23.035499999999999</v>
      </c>
      <c r="N3295" s="358">
        <v>24.819090000000003</v>
      </c>
      <c r="O3295" s="358">
        <v>25.62687</v>
      </c>
      <c r="P3295" s="358">
        <v>26.597860000000004</v>
      </c>
      <c r="Q3295" s="358">
        <v>27.160240000000002</v>
      </c>
      <c r="R3295" s="358">
        <v>27.671839999999996</v>
      </c>
      <c r="S3295" s="358">
        <v>27.55049</v>
      </c>
      <c r="T3295" s="358">
        <v>27.240839999999999</v>
      </c>
      <c r="U3295" s="358">
        <v>25.938770000000002</v>
      </c>
      <c r="V3295" s="358">
        <v>24.710189999999997</v>
      </c>
      <c r="W3295" s="358">
        <v>24.10005</v>
      </c>
      <c r="X3295" s="358">
        <v>23.14188</v>
      </c>
      <c r="Y3295" s="358">
        <v>22.403079999999999</v>
      </c>
      <c r="Z3295" s="358">
        <v>21.681059999999995</v>
      </c>
      <c r="AA3295" s="358">
        <v>21.27637</v>
      </c>
      <c r="AB3295" s="211">
        <v>541.29081000000008</v>
      </c>
      <c r="AE3295" t="s">
        <v>39</v>
      </c>
    </row>
    <row r="3296" spans="2:31" thickTop="1" thickBot="1" x14ac:dyDescent="0.3">
      <c r="B3296" s="279">
        <v>42742</v>
      </c>
      <c r="C3296" s="128" t="s">
        <v>15</v>
      </c>
      <c r="D3296" s="358">
        <v>20.836919999999999</v>
      </c>
      <c r="E3296" s="358">
        <v>20.317779999999999</v>
      </c>
      <c r="F3296" s="358">
        <v>19.941069999999996</v>
      </c>
      <c r="G3296" s="358">
        <v>19.548180000000002</v>
      </c>
      <c r="H3296" s="358">
        <v>19.092569999999998</v>
      </c>
      <c r="I3296" s="358">
        <v>18.721920000000001</v>
      </c>
      <c r="J3296" s="358">
        <v>17.361149999999999</v>
      </c>
      <c r="K3296" s="358">
        <v>18.20692</v>
      </c>
      <c r="L3296" s="358">
        <v>18.8277</v>
      </c>
      <c r="M3296" s="358">
        <v>19.98555</v>
      </c>
      <c r="N3296" s="358">
        <v>20.042479999999998</v>
      </c>
      <c r="O3296" s="358">
        <v>20.48612</v>
      </c>
      <c r="P3296" s="358">
        <v>20.626339999999999</v>
      </c>
      <c r="Q3296" s="358">
        <v>20.547979999999999</v>
      </c>
      <c r="R3296" s="358">
        <v>20.338940000000001</v>
      </c>
      <c r="S3296" s="358">
        <v>19.819859999999998</v>
      </c>
      <c r="T3296" s="358">
        <v>18.946210000000001</v>
      </c>
      <c r="U3296" s="358">
        <v>18.18497</v>
      </c>
      <c r="V3296" s="358">
        <v>17.213419999999999</v>
      </c>
      <c r="W3296" s="358">
        <v>16.55911</v>
      </c>
      <c r="X3296" s="358">
        <v>16.07771</v>
      </c>
      <c r="Y3296" s="358">
        <v>15.970379999999999</v>
      </c>
      <c r="Z3296" s="358">
        <v>15.600269999999998</v>
      </c>
      <c r="AA3296" s="358">
        <v>15.300850000000001</v>
      </c>
      <c r="AB3296" s="211">
        <v>448.55439999999999</v>
      </c>
      <c r="AE3296" t="s">
        <v>39</v>
      </c>
    </row>
    <row r="3297" spans="2:31" thickTop="1" thickBot="1" x14ac:dyDescent="0.3">
      <c r="B3297" s="279">
        <v>42743</v>
      </c>
      <c r="C3297" s="128" t="s">
        <v>16</v>
      </c>
      <c r="D3297" s="358">
        <v>15.127339999999998</v>
      </c>
      <c r="E3297" s="358">
        <v>14.78844</v>
      </c>
      <c r="F3297" s="358">
        <v>14.581009999999999</v>
      </c>
      <c r="G3297" s="358">
        <v>14.349399999999999</v>
      </c>
      <c r="H3297" s="358">
        <v>14.012219999999999</v>
      </c>
      <c r="I3297" s="358">
        <v>13.48663</v>
      </c>
      <c r="J3297" s="358">
        <v>13.343529999999999</v>
      </c>
      <c r="K3297" s="358">
        <v>13.058160000000001</v>
      </c>
      <c r="L3297" s="358">
        <v>13.996919999999998</v>
      </c>
      <c r="M3297" s="358">
        <v>15.828530000000001</v>
      </c>
      <c r="N3297" s="358">
        <v>17.20768</v>
      </c>
      <c r="O3297" s="358">
        <v>18.88822</v>
      </c>
      <c r="P3297" s="358">
        <v>19.047699999999999</v>
      </c>
      <c r="Q3297" s="358">
        <v>19.172789999999999</v>
      </c>
      <c r="R3297" s="358">
        <v>19.602069999999998</v>
      </c>
      <c r="S3297" s="358">
        <v>19.792110000000001</v>
      </c>
      <c r="T3297" s="358">
        <v>19.202529999999999</v>
      </c>
      <c r="U3297" s="358">
        <v>18.49072</v>
      </c>
      <c r="V3297" s="358">
        <v>17.191379999999999</v>
      </c>
      <c r="W3297" s="358">
        <v>16.738479999999999</v>
      </c>
      <c r="X3297" s="358">
        <v>16.20683</v>
      </c>
      <c r="Y3297" s="358">
        <v>15.906230000000001</v>
      </c>
      <c r="Z3297" s="358">
        <v>15.25807</v>
      </c>
      <c r="AA3297" s="358">
        <v>15.022400000000001</v>
      </c>
      <c r="AB3297" s="211">
        <v>390.29938999999996</v>
      </c>
      <c r="AE3297" t="s">
        <v>39</v>
      </c>
    </row>
    <row r="3298" spans="2:31" thickTop="1" thickBot="1" x14ac:dyDescent="0.3">
      <c r="B3298" s="279">
        <v>42744</v>
      </c>
      <c r="C3298" s="128" t="s">
        <v>17</v>
      </c>
      <c r="D3298" s="358">
        <v>15.127339999999998</v>
      </c>
      <c r="E3298" s="358">
        <v>14.78844</v>
      </c>
      <c r="F3298" s="358">
        <v>14.581009999999999</v>
      </c>
      <c r="G3298" s="358">
        <v>14.349399999999999</v>
      </c>
      <c r="H3298" s="358">
        <v>14.012219999999999</v>
      </c>
      <c r="I3298" s="358">
        <v>13.48663</v>
      </c>
      <c r="J3298" s="358">
        <v>13.343529999999999</v>
      </c>
      <c r="K3298" s="358">
        <v>13.49912</v>
      </c>
      <c r="L3298" s="358">
        <v>13.996919999999998</v>
      </c>
      <c r="M3298" s="358">
        <v>15.828530000000001</v>
      </c>
      <c r="N3298" s="358">
        <v>17.20768</v>
      </c>
      <c r="O3298" s="358">
        <v>18.88822</v>
      </c>
      <c r="P3298" s="358">
        <v>19.047699999999999</v>
      </c>
      <c r="Q3298" s="358">
        <v>19.172789999999999</v>
      </c>
      <c r="R3298" s="358">
        <v>19.602069999999998</v>
      </c>
      <c r="S3298" s="358">
        <v>19.792110000000001</v>
      </c>
      <c r="T3298" s="358">
        <v>19.202529999999999</v>
      </c>
      <c r="U3298" s="358">
        <v>18.49072</v>
      </c>
      <c r="V3298" s="358">
        <v>17.191379999999999</v>
      </c>
      <c r="W3298" s="358">
        <v>16.738479999999999</v>
      </c>
      <c r="X3298" s="358">
        <v>16.20683</v>
      </c>
      <c r="Y3298" s="358">
        <v>15.906230000000001</v>
      </c>
      <c r="Z3298" s="358">
        <v>15.25807</v>
      </c>
      <c r="AA3298" s="358">
        <v>15.022400000000001</v>
      </c>
      <c r="AB3298" s="211">
        <v>390.74034999999998</v>
      </c>
      <c r="AE3298" t="s">
        <v>39</v>
      </c>
    </row>
    <row r="3299" spans="2:31" thickTop="1" thickBot="1" x14ac:dyDescent="0.3">
      <c r="B3299" s="279">
        <v>42745</v>
      </c>
      <c r="C3299" s="128" t="s">
        <v>11</v>
      </c>
      <c r="D3299" s="358">
        <v>14.518150000000002</v>
      </c>
      <c r="E3299" s="358">
        <v>14.32884</v>
      </c>
      <c r="F3299" s="358">
        <v>13.711539999999999</v>
      </c>
      <c r="G3299" s="358">
        <v>13.23109</v>
      </c>
      <c r="H3299" s="358">
        <v>12.79622</v>
      </c>
      <c r="I3299" s="358">
        <v>12.524420000000001</v>
      </c>
      <c r="J3299" s="358">
        <v>12.67577</v>
      </c>
      <c r="K3299" s="358">
        <v>13.458459999999999</v>
      </c>
      <c r="L3299" s="358">
        <v>16.337620000000001</v>
      </c>
      <c r="M3299" s="358">
        <v>17.91272</v>
      </c>
      <c r="N3299" s="358">
        <v>19.268689999999999</v>
      </c>
      <c r="O3299" s="358">
        <v>20.39931</v>
      </c>
      <c r="P3299" s="358">
        <v>20.964269999999999</v>
      </c>
      <c r="Q3299" s="358">
        <v>21.388189999999994</v>
      </c>
      <c r="R3299" s="358">
        <v>21.69961</v>
      </c>
      <c r="S3299" s="358">
        <v>21.019909999999996</v>
      </c>
      <c r="T3299" s="358">
        <v>20.900559999999999</v>
      </c>
      <c r="U3299" s="358">
        <v>20.001789999999996</v>
      </c>
      <c r="V3299" s="358">
        <v>18.746879999999997</v>
      </c>
      <c r="W3299" s="358">
        <v>17.335909999999998</v>
      </c>
      <c r="X3299" s="358">
        <v>16.611789999999999</v>
      </c>
      <c r="Y3299" s="358">
        <v>16.325049999999997</v>
      </c>
      <c r="Z3299" s="358">
        <v>15.98348</v>
      </c>
      <c r="AA3299" s="358">
        <v>15.567959999999999</v>
      </c>
      <c r="AB3299" s="211">
        <v>407.70822999999984</v>
      </c>
      <c r="AE3299" t="s">
        <v>39</v>
      </c>
    </row>
    <row r="3300" spans="2:31" thickTop="1" thickBot="1" x14ac:dyDescent="0.3">
      <c r="B3300" s="279">
        <v>42746</v>
      </c>
      <c r="C3300" s="128" t="s">
        <v>12</v>
      </c>
      <c r="D3300" s="358">
        <v>15.217970000000001</v>
      </c>
      <c r="E3300" s="358">
        <v>14.758339999999999</v>
      </c>
      <c r="F3300" s="358">
        <v>14.132010000000001</v>
      </c>
      <c r="G3300" s="358">
        <v>13.87261</v>
      </c>
      <c r="H3300" s="358">
        <v>13.532679999999999</v>
      </c>
      <c r="I3300" s="358">
        <v>12.914569999999998</v>
      </c>
      <c r="J3300" s="358">
        <v>13.270420000000001</v>
      </c>
      <c r="K3300" s="358">
        <v>13.781369999999999</v>
      </c>
      <c r="L3300" s="358">
        <v>15.732389999999999</v>
      </c>
      <c r="M3300" s="358">
        <v>20.011099999999999</v>
      </c>
      <c r="N3300" s="358">
        <v>21.702559999999998</v>
      </c>
      <c r="O3300" s="358">
        <v>22.74727</v>
      </c>
      <c r="P3300" s="358">
        <v>23.962289999999999</v>
      </c>
      <c r="Q3300" s="358">
        <v>24.913830000000001</v>
      </c>
      <c r="R3300" s="358">
        <v>25.183479999999999</v>
      </c>
      <c r="S3300" s="358">
        <v>24.666699999999999</v>
      </c>
      <c r="T3300" s="358">
        <v>24.569249999999997</v>
      </c>
      <c r="U3300" s="358">
        <v>22.794179999999997</v>
      </c>
      <c r="V3300" s="358">
        <v>21.200689999999998</v>
      </c>
      <c r="W3300" s="358">
        <v>20.367540000000002</v>
      </c>
      <c r="X3300" s="358">
        <v>19.63175</v>
      </c>
      <c r="Y3300" s="358">
        <v>18.678079999999998</v>
      </c>
      <c r="Z3300" s="358">
        <v>17.953040000000001</v>
      </c>
      <c r="AA3300" s="358">
        <v>17.04177</v>
      </c>
      <c r="AB3300" s="211">
        <v>452.63589000000002</v>
      </c>
      <c r="AE3300" t="s">
        <v>39</v>
      </c>
    </row>
    <row r="3301" spans="2:31" thickTop="1" thickBot="1" x14ac:dyDescent="0.3">
      <c r="B3301" s="279">
        <v>42747</v>
      </c>
      <c r="C3301" s="128" t="s">
        <v>13</v>
      </c>
      <c r="D3301" s="358">
        <v>17.372700000000002</v>
      </c>
      <c r="E3301" s="358">
        <v>17.55133</v>
      </c>
      <c r="F3301" s="358">
        <v>17.140720000000002</v>
      </c>
      <c r="G3301" s="358">
        <v>16.788450000000001</v>
      </c>
      <c r="H3301" s="358">
        <v>16.559979999999999</v>
      </c>
      <c r="I3301" s="358">
        <v>16.138159999999999</v>
      </c>
      <c r="J3301" s="358">
        <v>15.740500000000001</v>
      </c>
      <c r="K3301" s="358">
        <v>17.20947</v>
      </c>
      <c r="L3301" s="358">
        <v>19.905280000000001</v>
      </c>
      <c r="M3301" s="358">
        <v>22.790830000000003</v>
      </c>
      <c r="N3301" s="358">
        <v>24.06908</v>
      </c>
      <c r="O3301" s="358">
        <v>25.224539999999998</v>
      </c>
      <c r="P3301" s="358">
        <v>26.576619999999998</v>
      </c>
      <c r="Q3301" s="358">
        <v>26.48462</v>
      </c>
      <c r="R3301" s="358">
        <v>26.772989999999997</v>
      </c>
      <c r="S3301" s="358">
        <v>26.46293</v>
      </c>
      <c r="T3301" s="358">
        <v>25.894199999999998</v>
      </c>
      <c r="U3301" s="358">
        <v>24.906099999999999</v>
      </c>
      <c r="V3301" s="358">
        <v>22.698969999999999</v>
      </c>
      <c r="W3301" s="358">
        <v>21.83897</v>
      </c>
      <c r="X3301" s="358">
        <v>21.463789999999996</v>
      </c>
      <c r="Y3301" s="358">
        <v>21.08981</v>
      </c>
      <c r="Z3301" s="358">
        <v>20.659709999999997</v>
      </c>
      <c r="AA3301" s="358">
        <v>19.516500000000001</v>
      </c>
      <c r="AB3301" s="211">
        <v>510.85624999999999</v>
      </c>
      <c r="AE3301" t="s">
        <v>39</v>
      </c>
    </row>
    <row r="3302" spans="2:31" thickTop="1" thickBot="1" x14ac:dyDescent="0.3">
      <c r="B3302" s="279">
        <v>42748</v>
      </c>
      <c r="C3302" s="128" t="s">
        <v>14</v>
      </c>
      <c r="D3302" s="358">
        <v>18.802630000000001</v>
      </c>
      <c r="E3302" s="358">
        <v>18.119390000000003</v>
      </c>
      <c r="F3302" s="358">
        <v>17.961480000000002</v>
      </c>
      <c r="G3302" s="358">
        <v>17.57667</v>
      </c>
      <c r="H3302" s="358">
        <v>17.316690000000001</v>
      </c>
      <c r="I3302" s="358">
        <v>16.880040000000001</v>
      </c>
      <c r="J3302" s="358">
        <v>16.063780000000001</v>
      </c>
      <c r="K3302" s="358">
        <v>16.939769999999999</v>
      </c>
      <c r="L3302" s="358">
        <v>19.747480000000003</v>
      </c>
      <c r="M3302" s="358">
        <v>22.750250000000001</v>
      </c>
      <c r="N3302" s="358">
        <v>24.583069999999999</v>
      </c>
      <c r="O3302" s="358">
        <v>25.62191</v>
      </c>
      <c r="P3302" s="358">
        <v>26.261409999999998</v>
      </c>
      <c r="Q3302" s="358">
        <v>26.169139999999999</v>
      </c>
      <c r="R3302" s="358">
        <v>26.35041</v>
      </c>
      <c r="S3302" s="358">
        <v>26.42342</v>
      </c>
      <c r="T3302" s="358">
        <v>25.641030000000001</v>
      </c>
      <c r="U3302" s="358">
        <v>23.907409999999999</v>
      </c>
      <c r="V3302" s="358">
        <v>22.036099999999998</v>
      </c>
      <c r="W3302" s="358">
        <v>20.882770000000001</v>
      </c>
      <c r="X3302" s="358">
        <v>20.59732</v>
      </c>
      <c r="Y3302" s="358">
        <v>20.206299999999999</v>
      </c>
      <c r="Z3302" s="358">
        <v>19.914870000000001</v>
      </c>
      <c r="AA3302" s="358">
        <v>18.745719999999999</v>
      </c>
      <c r="AB3302" s="211">
        <v>509.49906000000004</v>
      </c>
      <c r="AE3302" t="s">
        <v>39</v>
      </c>
    </row>
    <row r="3303" spans="2:31" thickTop="1" thickBot="1" x14ac:dyDescent="0.3">
      <c r="B3303" s="279">
        <v>42749</v>
      </c>
      <c r="C3303" s="128" t="s">
        <v>15</v>
      </c>
      <c r="D3303" s="358">
        <v>18.0395</v>
      </c>
      <c r="E3303" s="358">
        <v>17.76512</v>
      </c>
      <c r="F3303" s="358">
        <v>17.415900000000001</v>
      </c>
      <c r="G3303" s="358">
        <v>16.870189999999997</v>
      </c>
      <c r="H3303" s="358">
        <v>16.250909999999998</v>
      </c>
      <c r="I3303" s="358">
        <v>16.114409999999999</v>
      </c>
      <c r="J3303" s="358">
        <v>15.165620000000001</v>
      </c>
      <c r="K3303" s="358">
        <v>15.827649999999998</v>
      </c>
      <c r="L3303" s="358">
        <v>18.091660000000001</v>
      </c>
      <c r="M3303" s="358">
        <v>20.863790000000002</v>
      </c>
      <c r="N3303" s="358">
        <v>21.815199999999997</v>
      </c>
      <c r="O3303" s="358">
        <v>23.306669999999997</v>
      </c>
      <c r="P3303" s="358">
        <v>23.911919999999999</v>
      </c>
      <c r="Q3303" s="358">
        <v>24.298590000000001</v>
      </c>
      <c r="R3303" s="358">
        <v>24.861439999999998</v>
      </c>
      <c r="S3303" s="358">
        <v>24.909610000000001</v>
      </c>
      <c r="T3303" s="358">
        <v>23.933140000000002</v>
      </c>
      <c r="U3303" s="358">
        <v>22.788869999999999</v>
      </c>
      <c r="V3303" s="358">
        <v>21.610239999999997</v>
      </c>
      <c r="W3303" s="358">
        <v>20.548029999999997</v>
      </c>
      <c r="X3303" s="358">
        <v>20.001420000000003</v>
      </c>
      <c r="Y3303" s="358">
        <v>19.522859999999998</v>
      </c>
      <c r="Z3303" s="358">
        <v>18.79945</v>
      </c>
      <c r="AA3303" s="358">
        <v>18.141359999999999</v>
      </c>
      <c r="AB3303" s="211">
        <v>480.85354999999987</v>
      </c>
      <c r="AE3303" t="s">
        <v>39</v>
      </c>
    </row>
    <row r="3304" spans="2:31" thickTop="1" thickBot="1" x14ac:dyDescent="0.3">
      <c r="B3304" s="279">
        <v>42750</v>
      </c>
      <c r="C3304" s="128" t="s">
        <v>16</v>
      </c>
      <c r="D3304" s="358">
        <v>17.874650000000003</v>
      </c>
      <c r="E3304" s="358">
        <v>17.636980000000001</v>
      </c>
      <c r="F3304" s="358">
        <v>16.997949999999996</v>
      </c>
      <c r="G3304" s="358">
        <v>16.317029999999999</v>
      </c>
      <c r="H3304" s="358">
        <v>15.957090000000001</v>
      </c>
      <c r="I3304" s="358">
        <v>15.434979999999999</v>
      </c>
      <c r="J3304" s="358">
        <v>15.078519999999999</v>
      </c>
      <c r="K3304" s="358">
        <v>15.885989999999998</v>
      </c>
      <c r="L3304" s="358">
        <v>19.00151</v>
      </c>
      <c r="M3304" s="358">
        <v>20.153449999999999</v>
      </c>
      <c r="N3304" s="358">
        <v>23.005479999999999</v>
      </c>
      <c r="O3304" s="358">
        <v>23.62744</v>
      </c>
      <c r="P3304" s="358">
        <v>24.856030000000001</v>
      </c>
      <c r="Q3304" s="358">
        <v>25.63064</v>
      </c>
      <c r="R3304" s="358">
        <v>25.770020000000002</v>
      </c>
      <c r="S3304" s="358">
        <v>25.598460000000003</v>
      </c>
      <c r="T3304" s="358">
        <v>25.043119999999998</v>
      </c>
      <c r="U3304" s="358">
        <v>23.543980000000001</v>
      </c>
      <c r="V3304" s="358">
        <v>22.1602</v>
      </c>
      <c r="W3304" s="358">
        <v>21.291069999999998</v>
      </c>
      <c r="X3304" s="358">
        <v>20.57497</v>
      </c>
      <c r="Y3304" s="358">
        <v>19.417010000000001</v>
      </c>
      <c r="Z3304" s="358">
        <v>18.76173</v>
      </c>
      <c r="AA3304" s="358">
        <v>18.526960000000003</v>
      </c>
      <c r="AB3304" s="211">
        <v>488.14525999999989</v>
      </c>
      <c r="AE3304" t="s">
        <v>39</v>
      </c>
    </row>
    <row r="3305" spans="2:31" thickTop="1" thickBot="1" x14ac:dyDescent="0.3">
      <c r="B3305" s="279">
        <v>42751</v>
      </c>
      <c r="C3305" s="128" t="s">
        <v>17</v>
      </c>
      <c r="D3305" s="358">
        <v>17.805069999999997</v>
      </c>
      <c r="E3305" s="358">
        <v>17.18601</v>
      </c>
      <c r="F3305" s="358">
        <v>17.291160000000001</v>
      </c>
      <c r="G3305" s="358">
        <v>16.552250000000001</v>
      </c>
      <c r="H3305" s="358">
        <v>15.825849999999999</v>
      </c>
      <c r="I3305" s="358">
        <v>15.944229999999999</v>
      </c>
      <c r="J3305" s="358">
        <v>15.186239999999998</v>
      </c>
      <c r="K3305" s="358">
        <v>16.081379999999999</v>
      </c>
      <c r="L3305" s="358">
        <v>18.839749999999999</v>
      </c>
      <c r="M3305" s="358">
        <v>20.468119999999999</v>
      </c>
      <c r="N3305" s="358">
        <v>23.681920000000002</v>
      </c>
      <c r="O3305" s="358">
        <v>24.758980000000001</v>
      </c>
      <c r="P3305" s="358">
        <v>25.63861</v>
      </c>
      <c r="Q3305" s="358">
        <v>25.541450000000001</v>
      </c>
      <c r="R3305" s="358">
        <v>26.31916</v>
      </c>
      <c r="S3305" s="358">
        <v>26.36842</v>
      </c>
      <c r="T3305" s="358">
        <v>25.784709999999997</v>
      </c>
      <c r="U3305" s="358">
        <v>24.413330000000002</v>
      </c>
      <c r="V3305" s="358">
        <v>23.257199999999997</v>
      </c>
      <c r="W3305" s="358">
        <v>22.743259999999999</v>
      </c>
      <c r="X3305" s="358">
        <v>21.993129999999997</v>
      </c>
      <c r="Y3305" s="358">
        <v>20.387460000000001</v>
      </c>
      <c r="Z3305" s="358">
        <v>19.731299999999997</v>
      </c>
      <c r="AA3305" s="358">
        <v>19.369060000000001</v>
      </c>
      <c r="AB3305" s="211">
        <v>501.16805000000011</v>
      </c>
      <c r="AE3305" t="s">
        <v>39</v>
      </c>
    </row>
    <row r="3306" spans="2:31" thickTop="1" thickBot="1" x14ac:dyDescent="0.3">
      <c r="B3306" s="279">
        <v>42752</v>
      </c>
      <c r="C3306" s="128" t="s">
        <v>11</v>
      </c>
      <c r="D3306" s="358">
        <v>19.216760000000001</v>
      </c>
      <c r="E3306" s="358">
        <v>18.912979999999997</v>
      </c>
      <c r="F3306" s="358">
        <v>18.237860000000001</v>
      </c>
      <c r="G3306" s="358">
        <v>17.493110000000001</v>
      </c>
      <c r="H3306" s="358">
        <v>17.275300000000001</v>
      </c>
      <c r="I3306" s="358">
        <v>16.795850000000002</v>
      </c>
      <c r="J3306" s="358">
        <v>16.037770000000002</v>
      </c>
      <c r="K3306" s="358">
        <v>17.07958</v>
      </c>
      <c r="L3306" s="358">
        <v>19.424060000000001</v>
      </c>
      <c r="M3306" s="358">
        <v>21.62885</v>
      </c>
      <c r="N3306" s="358">
        <v>24.083550000000002</v>
      </c>
      <c r="O3306" s="358">
        <v>25.175999999999995</v>
      </c>
      <c r="P3306" s="358">
        <v>26.010290000000001</v>
      </c>
      <c r="Q3306" s="358">
        <v>26.597539999999999</v>
      </c>
      <c r="R3306" s="358">
        <v>26.583720000000003</v>
      </c>
      <c r="S3306" s="358">
        <v>25.998699999999996</v>
      </c>
      <c r="T3306" s="358">
        <v>25.538730000000001</v>
      </c>
      <c r="U3306" s="358">
        <v>24.092850000000002</v>
      </c>
      <c r="V3306" s="358">
        <v>23.388610000000003</v>
      </c>
      <c r="W3306" s="358">
        <v>22.688859999999998</v>
      </c>
      <c r="X3306" s="358">
        <v>22.349249999999998</v>
      </c>
      <c r="Y3306" s="358">
        <v>21.216229999999999</v>
      </c>
      <c r="Z3306" s="358">
        <v>20.511649999999999</v>
      </c>
      <c r="AA3306" s="358">
        <v>19.964779999999998</v>
      </c>
      <c r="AB3306" s="211">
        <v>516.30287999999996</v>
      </c>
      <c r="AE3306" t="s">
        <v>39</v>
      </c>
    </row>
    <row r="3307" spans="2:31" thickTop="1" thickBot="1" x14ac:dyDescent="0.3">
      <c r="B3307" s="279">
        <v>42753</v>
      </c>
      <c r="C3307" s="128" t="s">
        <v>12</v>
      </c>
      <c r="D3307" s="358">
        <v>19.17474</v>
      </c>
      <c r="E3307" s="358">
        <v>18.630969999999998</v>
      </c>
      <c r="F3307" s="358">
        <v>18.316119999999998</v>
      </c>
      <c r="G3307" s="358">
        <v>18.385839999999998</v>
      </c>
      <c r="H3307" s="358">
        <v>18.254109999999997</v>
      </c>
      <c r="I3307" s="358">
        <v>18.03069</v>
      </c>
      <c r="J3307" s="358">
        <v>17.614329999999999</v>
      </c>
      <c r="K3307" s="358">
        <v>17.98968</v>
      </c>
      <c r="L3307" s="358">
        <v>20.759120000000003</v>
      </c>
      <c r="M3307" s="358">
        <v>22.521079999999998</v>
      </c>
      <c r="N3307" s="358">
        <v>23.327979999999997</v>
      </c>
      <c r="O3307" s="358">
        <v>25.063500000000001</v>
      </c>
      <c r="P3307" s="358">
        <v>26.356429999999996</v>
      </c>
      <c r="Q3307" s="358">
        <v>26.959779999999999</v>
      </c>
      <c r="R3307" s="358">
        <v>26.903500000000001</v>
      </c>
      <c r="S3307" s="358">
        <v>26.749020000000002</v>
      </c>
      <c r="T3307" s="358">
        <v>27.020159999999997</v>
      </c>
      <c r="U3307" s="358">
        <v>24.824210000000001</v>
      </c>
      <c r="V3307" s="358">
        <v>23.073160000000001</v>
      </c>
      <c r="W3307" s="358">
        <v>23.121279999999999</v>
      </c>
      <c r="X3307" s="358">
        <v>22.527639999999998</v>
      </c>
      <c r="Y3307" s="358">
        <v>21.578580000000002</v>
      </c>
      <c r="Z3307" s="358">
        <v>20.628629999999998</v>
      </c>
      <c r="AA3307" s="358">
        <v>19.938749999999999</v>
      </c>
      <c r="AB3307" s="211">
        <v>527.74929999999995</v>
      </c>
      <c r="AE3307" t="s">
        <v>39</v>
      </c>
    </row>
    <row r="3308" spans="2:31" thickTop="1" thickBot="1" x14ac:dyDescent="0.3">
      <c r="B3308" s="279">
        <v>42754</v>
      </c>
      <c r="C3308" s="128" t="s">
        <v>13</v>
      </c>
      <c r="D3308" s="358">
        <v>19.336859999999998</v>
      </c>
      <c r="E3308" s="358">
        <v>18.983710000000002</v>
      </c>
      <c r="F3308" s="358">
        <v>18.739979999999999</v>
      </c>
      <c r="G3308" s="358">
        <v>17.93262</v>
      </c>
      <c r="H3308" s="358">
        <v>17.79457</v>
      </c>
      <c r="I3308" s="358">
        <v>17.634640000000001</v>
      </c>
      <c r="J3308" s="358">
        <v>17.145330000000001</v>
      </c>
      <c r="K3308" s="358">
        <v>17.888169999999999</v>
      </c>
      <c r="L3308" s="358">
        <v>21.080860000000001</v>
      </c>
      <c r="M3308" s="358">
        <v>22.463249999999999</v>
      </c>
      <c r="N3308" s="358">
        <v>23.395600000000002</v>
      </c>
      <c r="O3308" s="358">
        <v>25.111319999999999</v>
      </c>
      <c r="P3308" s="358">
        <v>26.019460000000002</v>
      </c>
      <c r="Q3308" s="358">
        <v>26.369430000000001</v>
      </c>
      <c r="R3308" s="358">
        <v>26.299060000000001</v>
      </c>
      <c r="S3308" s="358">
        <v>26.229209999999998</v>
      </c>
      <c r="T3308" s="358">
        <v>25.680639999999997</v>
      </c>
      <c r="U3308" s="358">
        <v>24.51267</v>
      </c>
      <c r="V3308" s="358">
        <v>22.996339999999996</v>
      </c>
      <c r="W3308" s="358">
        <v>22.95581</v>
      </c>
      <c r="X3308" s="358">
        <v>22.106699999999996</v>
      </c>
      <c r="Y3308" s="358">
        <v>21.4802</v>
      </c>
      <c r="Z3308" s="358">
        <v>20.079039999999999</v>
      </c>
      <c r="AA3308" s="358">
        <v>20.574729999999999</v>
      </c>
      <c r="AB3308" s="211">
        <v>522.81020000000001</v>
      </c>
      <c r="AE3308" t="s">
        <v>39</v>
      </c>
    </row>
    <row r="3309" spans="2:31" thickTop="1" thickBot="1" x14ac:dyDescent="0.3">
      <c r="B3309" s="279">
        <v>42755</v>
      </c>
      <c r="C3309" s="128" t="s">
        <v>14</v>
      </c>
      <c r="D3309" s="358">
        <v>20.19462</v>
      </c>
      <c r="E3309" s="358">
        <v>19.441109999999998</v>
      </c>
      <c r="F3309" s="358">
        <v>18.895870000000002</v>
      </c>
      <c r="G3309" s="358">
        <v>18.532080000000001</v>
      </c>
      <c r="H3309" s="358">
        <v>18.093540000000001</v>
      </c>
      <c r="I3309" s="358">
        <v>17.79693</v>
      </c>
      <c r="J3309" s="358">
        <v>17.667590000000001</v>
      </c>
      <c r="K3309" s="358">
        <v>19.089459999999999</v>
      </c>
      <c r="L3309" s="358">
        <v>21.16309</v>
      </c>
      <c r="M3309" s="358">
        <v>23.048189999999998</v>
      </c>
      <c r="N3309" s="358">
        <v>23.587699999999998</v>
      </c>
      <c r="O3309" s="358">
        <v>26.352489999999996</v>
      </c>
      <c r="P3309" s="358">
        <v>27.672349999999998</v>
      </c>
      <c r="Q3309" s="358">
        <v>28.69988</v>
      </c>
      <c r="R3309" s="358">
        <v>28.728739999999998</v>
      </c>
      <c r="S3309" s="358">
        <v>27.594799999999999</v>
      </c>
      <c r="T3309" s="358">
        <v>26.817360000000001</v>
      </c>
      <c r="U3309" s="358">
        <v>25.356459999999998</v>
      </c>
      <c r="V3309" s="358">
        <v>24.431809999999999</v>
      </c>
      <c r="W3309" s="358">
        <v>23.468620000000001</v>
      </c>
      <c r="X3309" s="358">
        <v>22.725069999999999</v>
      </c>
      <c r="Y3309" s="358">
        <v>21.801830000000002</v>
      </c>
      <c r="Z3309" s="358">
        <v>20.783169999999998</v>
      </c>
      <c r="AA3309" s="358">
        <v>20.09778</v>
      </c>
      <c r="AB3309" s="211">
        <v>542.04054000000019</v>
      </c>
      <c r="AE3309" t="s">
        <v>39</v>
      </c>
    </row>
    <row r="3310" spans="2:31" thickTop="1" thickBot="1" x14ac:dyDescent="0.3">
      <c r="B3310" s="279">
        <v>42756</v>
      </c>
      <c r="C3310" s="128" t="s">
        <v>15</v>
      </c>
      <c r="D3310" s="358">
        <v>19.71424</v>
      </c>
      <c r="E3310" s="358">
        <v>18.980510000000002</v>
      </c>
      <c r="F3310" s="358">
        <v>18.62115</v>
      </c>
      <c r="G3310" s="358">
        <v>17.909019999999998</v>
      </c>
      <c r="H3310" s="358">
        <v>18.312149999999999</v>
      </c>
      <c r="I3310" s="358">
        <v>17.05837</v>
      </c>
      <c r="J3310" s="358">
        <v>16.391529999999999</v>
      </c>
      <c r="K3310" s="358">
        <v>17.417670000000001</v>
      </c>
      <c r="L3310" s="358">
        <v>20.423569999999998</v>
      </c>
      <c r="M3310" s="358">
        <v>23.288329999999998</v>
      </c>
      <c r="N3310" s="358">
        <v>24.369720000000001</v>
      </c>
      <c r="O3310" s="358">
        <v>26.456969999999998</v>
      </c>
      <c r="P3310" s="358">
        <v>27.950210000000002</v>
      </c>
      <c r="Q3310" s="358">
        <v>28.621209999999998</v>
      </c>
      <c r="R3310" s="358">
        <v>29.407080000000001</v>
      </c>
      <c r="S3310" s="358">
        <v>29.896239999999999</v>
      </c>
      <c r="T3310" s="358">
        <v>29.24156</v>
      </c>
      <c r="U3310" s="358">
        <v>27.513870000000001</v>
      </c>
      <c r="V3310" s="358">
        <v>25.771610000000003</v>
      </c>
      <c r="W3310" s="358">
        <v>23.857229999999998</v>
      </c>
      <c r="X3310" s="358">
        <v>23.562510000000003</v>
      </c>
      <c r="Y3310" s="358">
        <v>22.193519999999999</v>
      </c>
      <c r="Z3310" s="358">
        <v>21.046629999999997</v>
      </c>
      <c r="AA3310" s="358">
        <v>20.079529999999998</v>
      </c>
      <c r="AB3310" s="211">
        <v>548.08443</v>
      </c>
      <c r="AE3310" t="s">
        <v>39</v>
      </c>
    </row>
    <row r="3311" spans="2:31" thickTop="1" thickBot="1" x14ac:dyDescent="0.3">
      <c r="B3311" s="279">
        <v>42757</v>
      </c>
      <c r="C3311" s="128" t="s">
        <v>16</v>
      </c>
      <c r="D3311" s="358">
        <v>19.230339999999998</v>
      </c>
      <c r="E3311" s="358">
        <v>19.105529999999998</v>
      </c>
      <c r="F3311" s="358">
        <v>18.654629999999997</v>
      </c>
      <c r="G3311" s="358">
        <v>17.889800000000001</v>
      </c>
      <c r="H3311" s="358">
        <v>17.42304</v>
      </c>
      <c r="I3311" s="358">
        <v>16.78201</v>
      </c>
      <c r="J3311" s="358">
        <v>16.148240000000001</v>
      </c>
      <c r="K3311" s="358">
        <v>17.51427</v>
      </c>
      <c r="L3311" s="358">
        <v>20.89696</v>
      </c>
      <c r="M3311" s="358">
        <v>23.784099999999999</v>
      </c>
      <c r="N3311" s="358">
        <v>25.674369999999996</v>
      </c>
      <c r="O3311" s="358">
        <v>27.966729999999998</v>
      </c>
      <c r="P3311" s="358">
        <v>28.413859999999996</v>
      </c>
      <c r="Q3311" s="358">
        <v>28.57734</v>
      </c>
      <c r="R3311" s="358">
        <v>28.579979999999999</v>
      </c>
      <c r="S3311" s="358">
        <v>27.505689999999994</v>
      </c>
      <c r="T3311" s="358">
        <v>26.3261</v>
      </c>
      <c r="U3311" s="358">
        <v>24.527979999999999</v>
      </c>
      <c r="V3311" s="358">
        <v>23.203089999999996</v>
      </c>
      <c r="W3311" s="358">
        <v>22.59759</v>
      </c>
      <c r="X3311" s="358">
        <v>21.767869999999998</v>
      </c>
      <c r="Y3311" s="358">
        <v>20.381729999999997</v>
      </c>
      <c r="Z3311" s="358">
        <v>19.26925</v>
      </c>
      <c r="AA3311" s="358">
        <v>18.958909999999999</v>
      </c>
      <c r="AB3311" s="211">
        <v>531.17940999999996</v>
      </c>
      <c r="AE3311" t="s">
        <v>39</v>
      </c>
    </row>
    <row r="3312" spans="2:31" thickTop="1" thickBot="1" x14ac:dyDescent="0.3">
      <c r="B3312" s="279">
        <v>42758</v>
      </c>
      <c r="C3312" s="128" t="s">
        <v>17</v>
      </c>
      <c r="D3312" s="358">
        <v>17.972229999999996</v>
      </c>
      <c r="E3312" s="358">
        <v>17.39744</v>
      </c>
      <c r="F3312" s="358">
        <v>18.22296</v>
      </c>
      <c r="G3312" s="358">
        <v>17.895919999999997</v>
      </c>
      <c r="H3312" s="358">
        <v>17.735579999999999</v>
      </c>
      <c r="I3312" s="358">
        <v>17.479980000000001</v>
      </c>
      <c r="J3312" s="358">
        <v>16.69697</v>
      </c>
      <c r="K3312" s="358">
        <v>17.308810000000001</v>
      </c>
      <c r="L3312" s="358">
        <v>19.01221</v>
      </c>
      <c r="M3312" s="358">
        <v>21.154990000000002</v>
      </c>
      <c r="N3312" s="358">
        <v>23.556369999999998</v>
      </c>
      <c r="O3312" s="358">
        <v>24.708760000000002</v>
      </c>
      <c r="P3312" s="358">
        <v>25.853930000000002</v>
      </c>
      <c r="Q3312" s="358">
        <v>26.470799999999997</v>
      </c>
      <c r="R3312" s="358">
        <v>26.821909999999999</v>
      </c>
      <c r="S3312" s="358">
        <v>26.506129999999999</v>
      </c>
      <c r="T3312" s="358">
        <v>25.969259999999998</v>
      </c>
      <c r="U3312" s="358">
        <v>24.29646</v>
      </c>
      <c r="V3312" s="358">
        <v>22.877539999999996</v>
      </c>
      <c r="W3312" s="358">
        <v>21.23216</v>
      </c>
      <c r="X3312" s="358">
        <v>20.12621</v>
      </c>
      <c r="Y3312" s="358">
        <v>18.853120000000001</v>
      </c>
      <c r="Z3312" s="358">
        <v>18.19735</v>
      </c>
      <c r="AA3312" s="358">
        <v>17.34008</v>
      </c>
      <c r="AB3312" s="211">
        <v>503.68717000000009</v>
      </c>
      <c r="AE3312" t="s">
        <v>39</v>
      </c>
    </row>
    <row r="3313" spans="2:31" thickTop="1" thickBot="1" x14ac:dyDescent="0.3">
      <c r="B3313" s="279">
        <v>42759</v>
      </c>
      <c r="C3313" s="128" t="s">
        <v>11</v>
      </c>
      <c r="D3313" s="358">
        <v>17.144169999999999</v>
      </c>
      <c r="E3313" s="358">
        <v>16.344929999999998</v>
      </c>
      <c r="F3313" s="358">
        <v>15.77427</v>
      </c>
      <c r="G3313" s="358">
        <v>15.271890000000001</v>
      </c>
      <c r="H3313" s="358">
        <v>14.799109999999999</v>
      </c>
      <c r="I3313" s="358">
        <v>14.243600000000001</v>
      </c>
      <c r="J3313" s="358">
        <v>13.09282</v>
      </c>
      <c r="K3313" s="358">
        <v>15.809280000000001</v>
      </c>
      <c r="L3313" s="358">
        <v>18.054089999999999</v>
      </c>
      <c r="M3313" s="358">
        <v>20.714669999999998</v>
      </c>
      <c r="N3313" s="358">
        <v>23.223549999999999</v>
      </c>
      <c r="O3313" s="358">
        <v>25.077750000000002</v>
      </c>
      <c r="P3313" s="358">
        <v>26.128320000000002</v>
      </c>
      <c r="Q3313" s="358">
        <v>26.757859999999997</v>
      </c>
      <c r="R3313" s="358">
        <v>26.9255</v>
      </c>
      <c r="S3313" s="358">
        <v>26.227080000000001</v>
      </c>
      <c r="T3313" s="358">
        <v>25.466369999999998</v>
      </c>
      <c r="U3313" s="358">
        <v>23.83465</v>
      </c>
      <c r="V3313" s="358">
        <v>22.631839999999997</v>
      </c>
      <c r="W3313" s="358">
        <v>21.933529999999998</v>
      </c>
      <c r="X3313" s="358">
        <v>21.634969999999999</v>
      </c>
      <c r="Y3313" s="358">
        <v>20.498729999999998</v>
      </c>
      <c r="Z3313" s="358">
        <v>19.77431</v>
      </c>
      <c r="AA3313" s="358">
        <v>19.412369999999999</v>
      </c>
      <c r="AB3313" s="211">
        <v>490.77566000000007</v>
      </c>
      <c r="AE3313" t="s">
        <v>39</v>
      </c>
    </row>
    <row r="3314" spans="2:31" thickTop="1" thickBot="1" x14ac:dyDescent="0.3">
      <c r="B3314" s="279">
        <v>42760</v>
      </c>
      <c r="C3314" s="128" t="s">
        <v>12</v>
      </c>
      <c r="D3314" s="358">
        <v>18.877749999999999</v>
      </c>
      <c r="E3314" s="358">
        <v>18.102669999999996</v>
      </c>
      <c r="F3314" s="358">
        <v>17.354089999999999</v>
      </c>
      <c r="G3314" s="358">
        <v>16.793289999999999</v>
      </c>
      <c r="H3314" s="358">
        <v>16.702529999999999</v>
      </c>
      <c r="I3314" s="358">
        <v>16.417469999999998</v>
      </c>
      <c r="J3314" s="358">
        <v>15.69356</v>
      </c>
      <c r="K3314" s="358">
        <v>16.104120000000002</v>
      </c>
      <c r="L3314" s="358">
        <v>18.693649999999998</v>
      </c>
      <c r="M3314" s="358">
        <v>21.534779999999998</v>
      </c>
      <c r="N3314" s="358">
        <v>23.55059</v>
      </c>
      <c r="O3314" s="358">
        <v>25.026210000000003</v>
      </c>
      <c r="P3314" s="358">
        <v>27.794370000000001</v>
      </c>
      <c r="Q3314" s="358">
        <v>28.353950000000001</v>
      </c>
      <c r="R3314" s="358">
        <v>29.108999999999998</v>
      </c>
      <c r="S3314" s="358">
        <v>29.02073</v>
      </c>
      <c r="T3314" s="358">
        <v>28.73019</v>
      </c>
      <c r="U3314" s="358">
        <v>25.996849999999998</v>
      </c>
      <c r="V3314" s="358">
        <v>24.185249999999996</v>
      </c>
      <c r="W3314" s="358">
        <v>23.56335</v>
      </c>
      <c r="X3314" s="358">
        <v>23.245640000000002</v>
      </c>
      <c r="Y3314" s="358">
        <v>21.602390000000003</v>
      </c>
      <c r="Z3314" s="358">
        <v>20.474959999999999</v>
      </c>
      <c r="AA3314" s="358">
        <v>19.994699999999998</v>
      </c>
      <c r="AB3314" s="211">
        <v>526.92209000000003</v>
      </c>
      <c r="AE3314" t="s">
        <v>39</v>
      </c>
    </row>
    <row r="3315" spans="2:31" thickTop="1" thickBot="1" x14ac:dyDescent="0.3">
      <c r="B3315" s="279">
        <v>42761</v>
      </c>
      <c r="C3315" s="128" t="s">
        <v>13</v>
      </c>
      <c r="D3315" s="358">
        <v>19.336390000000002</v>
      </c>
      <c r="E3315" s="358">
        <v>18.82114</v>
      </c>
      <c r="F3315" s="358">
        <v>17.97681</v>
      </c>
      <c r="G3315" s="358">
        <v>17.379840000000002</v>
      </c>
      <c r="H3315" s="358">
        <v>17.305520000000001</v>
      </c>
      <c r="I3315" s="358">
        <v>17.461409999999997</v>
      </c>
      <c r="J3315" s="358">
        <v>17.307669999999998</v>
      </c>
      <c r="K3315" s="358">
        <v>18.83747</v>
      </c>
      <c r="L3315" s="358">
        <v>21.246649999999995</v>
      </c>
      <c r="M3315" s="358">
        <v>22.949670000000001</v>
      </c>
      <c r="N3315" s="358">
        <v>23.84451</v>
      </c>
      <c r="O3315" s="358">
        <v>24.921299999999999</v>
      </c>
      <c r="P3315" s="358">
        <v>26.020040000000002</v>
      </c>
      <c r="Q3315" s="358">
        <v>26.743369999999999</v>
      </c>
      <c r="R3315" s="358">
        <v>26.763850000000001</v>
      </c>
      <c r="S3315" s="358">
        <v>26.266910000000003</v>
      </c>
      <c r="T3315" s="358">
        <v>25.470479999999998</v>
      </c>
      <c r="U3315" s="358">
        <v>24.785439999999998</v>
      </c>
      <c r="V3315" s="358">
        <v>23.165990000000001</v>
      </c>
      <c r="W3315" s="358">
        <v>22.594189999999998</v>
      </c>
      <c r="X3315" s="358">
        <v>21.63646</v>
      </c>
      <c r="Y3315" s="358">
        <v>20.408719999999999</v>
      </c>
      <c r="Z3315" s="358">
        <v>19.965039999999998</v>
      </c>
      <c r="AA3315" s="358">
        <v>19.521360000000001</v>
      </c>
      <c r="AB3315" s="211">
        <v>520.73023000000001</v>
      </c>
      <c r="AE3315" t="s">
        <v>39</v>
      </c>
    </row>
    <row r="3316" spans="2:31" thickTop="1" thickBot="1" x14ac:dyDescent="0.3">
      <c r="B3316" s="279">
        <v>42762</v>
      </c>
      <c r="C3316" s="128" t="s">
        <v>14</v>
      </c>
      <c r="D3316" s="358">
        <v>19.286269999999998</v>
      </c>
      <c r="E3316" s="358">
        <v>19.18665</v>
      </c>
      <c r="F3316" s="358">
        <v>18.787330000000001</v>
      </c>
      <c r="G3316" s="358">
        <v>18.52664</v>
      </c>
      <c r="H3316" s="358">
        <v>18.300319999999999</v>
      </c>
      <c r="I3316" s="358">
        <v>17.693529999999999</v>
      </c>
      <c r="J3316" s="358">
        <v>17.341429999999999</v>
      </c>
      <c r="K3316" s="358">
        <v>17.350070000000002</v>
      </c>
      <c r="L3316" s="358">
        <v>19.326429999999998</v>
      </c>
      <c r="M3316" s="358">
        <v>21.024769999999997</v>
      </c>
      <c r="N3316" s="358">
        <v>22.77871</v>
      </c>
      <c r="O3316" s="358">
        <v>24.217580000000002</v>
      </c>
      <c r="P3316" s="358">
        <v>25.534859999999998</v>
      </c>
      <c r="Q3316" s="358">
        <v>26.102879999999999</v>
      </c>
      <c r="R3316" s="358">
        <v>26.569959999999995</v>
      </c>
      <c r="S3316" s="358">
        <v>26.396549999999998</v>
      </c>
      <c r="T3316" s="358">
        <v>25.433789999999998</v>
      </c>
      <c r="U3316" s="358">
        <v>24.542270000000002</v>
      </c>
      <c r="V3316" s="358">
        <v>23.374980000000001</v>
      </c>
      <c r="W3316" s="358">
        <v>22.55883</v>
      </c>
      <c r="X3316" s="358">
        <v>22.442790000000002</v>
      </c>
      <c r="Y3316" s="358">
        <v>20.721139999999998</v>
      </c>
      <c r="Z3316" s="358">
        <v>19.997689999999999</v>
      </c>
      <c r="AA3316" s="358">
        <v>19.46978</v>
      </c>
      <c r="AB3316" s="211">
        <v>516.96524999999986</v>
      </c>
      <c r="AE3316" t="s">
        <v>39</v>
      </c>
    </row>
    <row r="3317" spans="2:31" thickTop="1" thickBot="1" x14ac:dyDescent="0.3">
      <c r="B3317" s="279">
        <v>42763</v>
      </c>
      <c r="C3317" s="128" t="s">
        <v>15</v>
      </c>
      <c r="D3317" s="358">
        <v>18.699919999999999</v>
      </c>
      <c r="E3317" s="358">
        <v>17.752399999999998</v>
      </c>
      <c r="F3317" s="358">
        <v>17.294599999999999</v>
      </c>
      <c r="G3317" s="358">
        <v>17.54392</v>
      </c>
      <c r="H3317" s="358">
        <v>17.529990000000002</v>
      </c>
      <c r="I3317" s="358">
        <v>17.362369999999999</v>
      </c>
      <c r="J3317" s="358">
        <v>16.682009999999998</v>
      </c>
      <c r="K3317" s="358">
        <v>17.432929999999999</v>
      </c>
      <c r="L3317" s="358">
        <v>20.679449999999999</v>
      </c>
      <c r="M3317" s="358">
        <v>21.21208</v>
      </c>
      <c r="N3317" s="358">
        <v>22.421340000000001</v>
      </c>
      <c r="O3317" s="358">
        <v>23.721429999999998</v>
      </c>
      <c r="P3317" s="358">
        <v>24.064220000000002</v>
      </c>
      <c r="Q3317" s="358">
        <v>24.615099999999998</v>
      </c>
      <c r="R3317" s="358">
        <v>24.20355</v>
      </c>
      <c r="S3317" s="358">
        <v>23.94445</v>
      </c>
      <c r="T3317" s="358">
        <v>23.02159</v>
      </c>
      <c r="U3317" s="358">
        <v>22.08905</v>
      </c>
      <c r="V3317" s="358">
        <v>21.226689999999998</v>
      </c>
      <c r="W3317" s="358">
        <v>20.144729999999999</v>
      </c>
      <c r="X3317" s="358">
        <v>19.241770000000002</v>
      </c>
      <c r="Y3317" s="358">
        <v>18.508410000000001</v>
      </c>
      <c r="Z3317" s="358">
        <v>18.270720000000001</v>
      </c>
      <c r="AA3317" s="358">
        <v>17.920920000000002</v>
      </c>
      <c r="AB3317" s="211">
        <v>485.58364000000006</v>
      </c>
      <c r="AE3317" t="s">
        <v>39</v>
      </c>
    </row>
    <row r="3318" spans="2:31" thickTop="1" thickBot="1" x14ac:dyDescent="0.3">
      <c r="B3318" s="279">
        <v>42764</v>
      </c>
      <c r="C3318" s="128" t="s">
        <v>16</v>
      </c>
      <c r="D3318" s="358">
        <v>17.682859999999998</v>
      </c>
      <c r="E3318" s="358">
        <v>17.409880000000001</v>
      </c>
      <c r="F3318" s="358">
        <v>17.06277</v>
      </c>
      <c r="G3318" s="358">
        <v>16.996100000000002</v>
      </c>
      <c r="H3318" s="358">
        <v>16.873760000000001</v>
      </c>
      <c r="I3318" s="358">
        <v>16.076910000000002</v>
      </c>
      <c r="J3318" s="358">
        <v>15.916189999999999</v>
      </c>
      <c r="K3318" s="358">
        <v>16.01877</v>
      </c>
      <c r="L3318" s="358">
        <v>17.887409999999999</v>
      </c>
      <c r="M3318" s="358">
        <v>18.473809999999997</v>
      </c>
      <c r="N3318" s="358">
        <v>19.46799</v>
      </c>
      <c r="O3318" s="358">
        <v>20.25919</v>
      </c>
      <c r="P3318" s="358">
        <v>20.152200000000001</v>
      </c>
      <c r="Q3318" s="358">
        <v>20.551839999999999</v>
      </c>
      <c r="R3318" s="358">
        <v>20.755379999999999</v>
      </c>
      <c r="S3318" s="358">
        <v>20.771429999999995</v>
      </c>
      <c r="T3318" s="358">
        <v>20.35558</v>
      </c>
      <c r="U3318" s="358">
        <v>19.255779999999998</v>
      </c>
      <c r="V3318" s="358">
        <v>18.053809999999999</v>
      </c>
      <c r="W3318" s="358">
        <v>17.494579999999999</v>
      </c>
      <c r="X3318" s="358">
        <v>17.23995</v>
      </c>
      <c r="Y3318" s="358">
        <v>16.53894</v>
      </c>
      <c r="Z3318" s="358">
        <v>16.133240000000001</v>
      </c>
      <c r="AA3318" s="358">
        <v>16.152810000000002</v>
      </c>
      <c r="AB3318" s="211">
        <v>433.58117999999996</v>
      </c>
      <c r="AE3318" t="s">
        <v>39</v>
      </c>
    </row>
    <row r="3319" spans="2:31" thickTop="1" thickBot="1" x14ac:dyDescent="0.3">
      <c r="B3319" s="279">
        <v>42765</v>
      </c>
      <c r="C3319" s="128" t="s">
        <v>17</v>
      </c>
      <c r="D3319" s="358">
        <v>16.11993</v>
      </c>
      <c r="E3319" s="358">
        <v>15.635270000000002</v>
      </c>
      <c r="F3319" s="358">
        <v>14.633049999999999</v>
      </c>
      <c r="G3319" s="358">
        <v>14.480299999999998</v>
      </c>
      <c r="H3319" s="358">
        <v>14.454829999999999</v>
      </c>
      <c r="I3319" s="358">
        <v>14.300789999999997</v>
      </c>
      <c r="J3319" s="358">
        <v>14.104559999999999</v>
      </c>
      <c r="K3319" s="358">
        <v>15.288440000000001</v>
      </c>
      <c r="L3319" s="358">
        <v>16.717509999999997</v>
      </c>
      <c r="M3319" s="358">
        <v>17.905899999999995</v>
      </c>
      <c r="N3319" s="358">
        <v>18.637439999999998</v>
      </c>
      <c r="O3319" s="358">
        <v>19.72026</v>
      </c>
      <c r="P3319" s="358">
        <v>20.57405</v>
      </c>
      <c r="Q3319" s="358">
        <v>21.78744</v>
      </c>
      <c r="R3319" s="358">
        <v>22.077269999999999</v>
      </c>
      <c r="S3319" s="358">
        <v>22.577389999999998</v>
      </c>
      <c r="T3319" s="358">
        <v>22.158530000000003</v>
      </c>
      <c r="U3319" s="358">
        <v>21.16358</v>
      </c>
      <c r="V3319" s="358">
        <v>19.14049</v>
      </c>
      <c r="W3319" s="358">
        <v>18.843379999999996</v>
      </c>
      <c r="X3319" s="358">
        <v>17.449809999999999</v>
      </c>
      <c r="Y3319" s="358">
        <v>17.354990000000001</v>
      </c>
      <c r="Z3319" s="358">
        <v>16.49409</v>
      </c>
      <c r="AA3319" s="358">
        <v>15.848019999999998</v>
      </c>
      <c r="AB3319" s="211">
        <v>427.46732000000009</v>
      </c>
      <c r="AE3319" t="s">
        <v>39</v>
      </c>
    </row>
    <row r="3320" spans="2:31" thickTop="1" thickBot="1" x14ac:dyDescent="0.3">
      <c r="B3320" s="279">
        <v>42766</v>
      </c>
      <c r="C3320" s="128" t="s">
        <v>11</v>
      </c>
      <c r="D3320" s="358">
        <v>15.77533</v>
      </c>
      <c r="E3320" s="358">
        <v>15.237719999999999</v>
      </c>
      <c r="F3320" s="358">
        <v>14.694100000000001</v>
      </c>
      <c r="G3320" s="358">
        <v>13.218459999999999</v>
      </c>
      <c r="H3320" s="358">
        <v>12.331060000000001</v>
      </c>
      <c r="I3320" s="358">
        <v>13.821149999999999</v>
      </c>
      <c r="J3320" s="358">
        <v>11.724570000000002</v>
      </c>
      <c r="K3320" s="358">
        <v>13.71908</v>
      </c>
      <c r="L3320" s="358">
        <v>17.0654</v>
      </c>
      <c r="M3320" s="358">
        <v>18.921279999999999</v>
      </c>
      <c r="N3320" s="358">
        <v>21.465499999999999</v>
      </c>
      <c r="O3320" s="358">
        <v>22.829029999999999</v>
      </c>
      <c r="P3320" s="358">
        <v>23.567419999999998</v>
      </c>
      <c r="Q3320" s="358">
        <v>23.869139999999998</v>
      </c>
      <c r="R3320" s="358">
        <v>23.957049999999999</v>
      </c>
      <c r="S3320" s="358">
        <v>23.751569999999997</v>
      </c>
      <c r="T3320" s="358">
        <v>24.020399999999999</v>
      </c>
      <c r="U3320" s="358">
        <v>22.723169999999996</v>
      </c>
      <c r="V3320" s="358">
        <v>21.330469999999998</v>
      </c>
      <c r="W3320" s="358">
        <v>20.75179</v>
      </c>
      <c r="X3320" s="358">
        <v>20.372029999999999</v>
      </c>
      <c r="Y3320" s="358">
        <v>20.124230000000001</v>
      </c>
      <c r="Z3320" s="358">
        <v>19.687579999999997</v>
      </c>
      <c r="AA3320" s="358">
        <v>18.135899999999999</v>
      </c>
      <c r="AB3320" s="211">
        <v>453.09343000000001</v>
      </c>
      <c r="AE3320" t="s">
        <v>39</v>
      </c>
    </row>
    <row r="3321" spans="2:31" thickTop="1" thickBot="1" x14ac:dyDescent="0.3">
      <c r="B3321" s="279">
        <v>42767</v>
      </c>
      <c r="C3321" s="128" t="s">
        <v>12</v>
      </c>
      <c r="D3321" s="358">
        <v>17.992239999999999</v>
      </c>
      <c r="E3321" s="358">
        <v>18.345210000000002</v>
      </c>
      <c r="F3321" s="358">
        <v>17.254989999999999</v>
      </c>
      <c r="G3321" s="358">
        <v>16.64068</v>
      </c>
      <c r="H3321" s="358">
        <v>16.137699999999999</v>
      </c>
      <c r="I3321" s="358">
        <v>15.533809999999999</v>
      </c>
      <c r="J3321" s="358">
        <v>14.59422</v>
      </c>
      <c r="K3321" s="358">
        <v>15.636579999999999</v>
      </c>
      <c r="L3321" s="358">
        <v>18.932579999999998</v>
      </c>
      <c r="M3321" s="358">
        <v>21.174039999999998</v>
      </c>
      <c r="N3321" s="358">
        <v>22.64057</v>
      </c>
      <c r="O3321" s="358">
        <v>23.985669999999999</v>
      </c>
      <c r="P3321" s="358">
        <v>25.256809999999998</v>
      </c>
      <c r="Q3321" s="358">
        <v>26.065910000000002</v>
      </c>
      <c r="R3321" s="358">
        <v>26.446399999999997</v>
      </c>
      <c r="S3321" s="358">
        <v>26.16555</v>
      </c>
      <c r="T3321" s="358">
        <v>25.416840000000001</v>
      </c>
      <c r="U3321" s="358">
        <v>24.179290000000002</v>
      </c>
      <c r="V3321" s="358">
        <v>22.709819999999997</v>
      </c>
      <c r="W3321" s="358">
        <v>22.199169999999995</v>
      </c>
      <c r="X3321" s="358">
        <v>21.871229999999997</v>
      </c>
      <c r="Y3321" s="358">
        <v>20.834579999999999</v>
      </c>
      <c r="Z3321" s="358">
        <v>19.695529999999998</v>
      </c>
      <c r="AA3321" s="358">
        <v>19.166649999999997</v>
      </c>
      <c r="AB3321" s="211">
        <v>498.87606999999991</v>
      </c>
      <c r="AE3321" t="s">
        <v>39</v>
      </c>
    </row>
    <row r="3322" spans="2:31" thickTop="1" thickBot="1" x14ac:dyDescent="0.3">
      <c r="B3322" s="279">
        <v>42768</v>
      </c>
      <c r="C3322" s="128" t="s">
        <v>13</v>
      </c>
      <c r="D3322" s="358">
        <v>18.908090000000001</v>
      </c>
      <c r="E3322" s="358">
        <v>18.525019999999998</v>
      </c>
      <c r="F3322" s="358">
        <v>17.88879</v>
      </c>
      <c r="G3322" s="358">
        <v>17.025590000000001</v>
      </c>
      <c r="H3322" s="358">
        <v>16.793400000000002</v>
      </c>
      <c r="I3322" s="358">
        <v>16.505480000000002</v>
      </c>
      <c r="J3322" s="358">
        <v>15.943570000000001</v>
      </c>
      <c r="K3322" s="358">
        <v>16.41029</v>
      </c>
      <c r="L3322" s="358">
        <v>19.557739999999999</v>
      </c>
      <c r="M3322" s="358">
        <v>21.905149999999999</v>
      </c>
      <c r="N3322" s="358">
        <v>23.956939999999996</v>
      </c>
      <c r="O3322" s="358">
        <v>24.83108</v>
      </c>
      <c r="P3322" s="358">
        <v>25.91048</v>
      </c>
      <c r="Q3322" s="358">
        <v>26.548839999999998</v>
      </c>
      <c r="R3322" s="358">
        <v>26.727770000000003</v>
      </c>
      <c r="S3322" s="358">
        <v>26.673860000000001</v>
      </c>
      <c r="T3322" s="358">
        <v>26.083160000000003</v>
      </c>
      <c r="U3322" s="358">
        <v>23.751139999999999</v>
      </c>
      <c r="V3322" s="358">
        <v>22.726519999999997</v>
      </c>
      <c r="W3322" s="358">
        <v>22.218019999999999</v>
      </c>
      <c r="X3322" s="358">
        <v>22.018689999999999</v>
      </c>
      <c r="Y3322" s="358">
        <v>21.02234</v>
      </c>
      <c r="Z3322" s="358">
        <v>20.753140000000002</v>
      </c>
      <c r="AA3322" s="358">
        <v>20.291319999999999</v>
      </c>
      <c r="AB3322" s="211">
        <v>512.97642000000008</v>
      </c>
      <c r="AE3322" t="s">
        <v>39</v>
      </c>
    </row>
    <row r="3323" spans="2:31" thickTop="1" thickBot="1" x14ac:dyDescent="0.3">
      <c r="B3323" s="279">
        <v>42769</v>
      </c>
      <c r="C3323" s="128" t="s">
        <v>14</v>
      </c>
      <c r="D3323" s="358">
        <v>19.965060000000001</v>
      </c>
      <c r="E3323" s="358">
        <v>19.594819999999999</v>
      </c>
      <c r="F3323" s="358">
        <v>19.131709999999998</v>
      </c>
      <c r="G3323" s="358">
        <v>18.834009999999999</v>
      </c>
      <c r="H3323" s="358">
        <v>18.50592</v>
      </c>
      <c r="I3323" s="358">
        <v>18.450940000000003</v>
      </c>
      <c r="J3323" s="358">
        <v>17.96593</v>
      </c>
      <c r="K3323" s="358">
        <v>18.37247</v>
      </c>
      <c r="L3323" s="358">
        <v>19.829369999999997</v>
      </c>
      <c r="M3323" s="358">
        <v>22.036249999999999</v>
      </c>
      <c r="N3323" s="358">
        <v>23.55011</v>
      </c>
      <c r="O3323" s="358">
        <v>23.815650000000002</v>
      </c>
      <c r="P3323" s="358">
        <v>24.248089999999998</v>
      </c>
      <c r="Q3323" s="358">
        <v>24.66516</v>
      </c>
      <c r="R3323" s="358">
        <v>25.279040000000002</v>
      </c>
      <c r="S3323" s="358">
        <v>25.465040000000002</v>
      </c>
      <c r="T3323" s="358">
        <v>24.470019999999998</v>
      </c>
      <c r="U3323" s="358">
        <v>22.96397</v>
      </c>
      <c r="V3323" s="358">
        <v>21.751139999999999</v>
      </c>
      <c r="W3323" s="358">
        <v>21.489459999999998</v>
      </c>
      <c r="X3323" s="358">
        <v>21.334199999999999</v>
      </c>
      <c r="Y3323" s="358">
        <v>20.568390000000001</v>
      </c>
      <c r="Z3323" s="358">
        <v>20.336649999999999</v>
      </c>
      <c r="AA3323" s="358">
        <v>20.139470000000003</v>
      </c>
      <c r="AB3323" s="211">
        <v>512.76287000000013</v>
      </c>
      <c r="AE3323" t="s">
        <v>39</v>
      </c>
    </row>
    <row r="3324" spans="2:31" thickTop="1" thickBot="1" x14ac:dyDescent="0.3">
      <c r="B3324" s="279">
        <v>42770</v>
      </c>
      <c r="C3324" s="128" t="s">
        <v>15</v>
      </c>
      <c r="D3324" s="358">
        <v>19.617339999999999</v>
      </c>
      <c r="E3324" s="358">
        <v>18.38524</v>
      </c>
      <c r="F3324" s="358">
        <v>18.075870000000002</v>
      </c>
      <c r="G3324" s="358">
        <v>17.86206</v>
      </c>
      <c r="H3324" s="358">
        <v>17.762440000000002</v>
      </c>
      <c r="I3324" s="358">
        <v>17.581770000000002</v>
      </c>
      <c r="J3324" s="358">
        <v>17.303989999999999</v>
      </c>
      <c r="K3324" s="358">
        <v>17.633669999999999</v>
      </c>
      <c r="L3324" s="358">
        <v>19.068179999999998</v>
      </c>
      <c r="M3324" s="358">
        <v>20.6051</v>
      </c>
      <c r="N3324" s="358">
        <v>22.468389999999999</v>
      </c>
      <c r="O3324" s="358">
        <v>24.069319999999998</v>
      </c>
      <c r="P3324" s="358">
        <v>25.278169999999999</v>
      </c>
      <c r="Q3324" s="358">
        <v>24.996200000000002</v>
      </c>
      <c r="R3324" s="358">
        <v>24.288039999999999</v>
      </c>
      <c r="S3324" s="358">
        <v>24.531299999999998</v>
      </c>
      <c r="T3324" s="358">
        <v>24.48367</v>
      </c>
      <c r="U3324" s="358">
        <v>23.438980000000001</v>
      </c>
      <c r="V3324" s="358">
        <v>21.764229999999998</v>
      </c>
      <c r="W3324" s="358">
        <v>20.86234</v>
      </c>
      <c r="X3324" s="358">
        <v>20.290949999999999</v>
      </c>
      <c r="Y3324" s="358">
        <v>19.554130000000001</v>
      </c>
      <c r="Z3324" s="358">
        <v>19.097149999999999</v>
      </c>
      <c r="AA3324" s="358">
        <v>18.653379999999999</v>
      </c>
      <c r="AB3324" s="211">
        <v>497.67191000000003</v>
      </c>
      <c r="AE3324" t="s">
        <v>39</v>
      </c>
    </row>
    <row r="3325" spans="2:31" thickTop="1" thickBot="1" x14ac:dyDescent="0.3">
      <c r="B3325" s="279">
        <v>42771</v>
      </c>
      <c r="C3325" s="128" t="s">
        <v>16</v>
      </c>
      <c r="D3325" s="358">
        <v>18.238109999999999</v>
      </c>
      <c r="E3325" s="358">
        <v>17.78706</v>
      </c>
      <c r="F3325" s="358">
        <v>17.708459999999999</v>
      </c>
      <c r="G3325" s="358">
        <v>17.32601</v>
      </c>
      <c r="H3325" s="358">
        <v>16.972710000000003</v>
      </c>
      <c r="I3325" s="358">
        <v>16.911389999999997</v>
      </c>
      <c r="J3325" s="358">
        <v>16.672820000000002</v>
      </c>
      <c r="K3325" s="358">
        <v>17.80969</v>
      </c>
      <c r="L3325" s="358">
        <v>20.182400000000001</v>
      </c>
      <c r="M3325" s="358">
        <v>21.510860000000001</v>
      </c>
      <c r="N3325" s="358">
        <v>23.883400000000002</v>
      </c>
      <c r="O3325" s="358">
        <v>24.606599999999997</v>
      </c>
      <c r="P3325" s="358">
        <v>25.286659999999998</v>
      </c>
      <c r="Q3325" s="358">
        <v>25.934439999999995</v>
      </c>
      <c r="R3325" s="358">
        <v>27.125539999999997</v>
      </c>
      <c r="S3325" s="358">
        <v>26.497679999999995</v>
      </c>
      <c r="T3325" s="358">
        <v>26.035149999999998</v>
      </c>
      <c r="U3325" s="358">
        <v>24.893269999999998</v>
      </c>
      <c r="V3325" s="358">
        <v>22.879339999999996</v>
      </c>
      <c r="W3325" s="358">
        <v>22.07152</v>
      </c>
      <c r="X3325" s="358">
        <v>21.263149999999996</v>
      </c>
      <c r="Y3325" s="358">
        <v>20.716709999999999</v>
      </c>
      <c r="Z3325" s="358">
        <v>20.09225</v>
      </c>
      <c r="AA3325" s="358">
        <v>19.93995</v>
      </c>
      <c r="AB3325" s="211">
        <v>512.34516999999994</v>
      </c>
      <c r="AE3325" t="s">
        <v>39</v>
      </c>
    </row>
    <row r="3326" spans="2:31" thickTop="1" thickBot="1" x14ac:dyDescent="0.3">
      <c r="B3326" s="279">
        <v>42772</v>
      </c>
      <c r="C3326" s="128" t="s">
        <v>17</v>
      </c>
      <c r="D3326" s="358">
        <v>19.672170000000001</v>
      </c>
      <c r="E3326" s="358">
        <v>19.004080000000002</v>
      </c>
      <c r="F3326" s="358">
        <v>18.57405</v>
      </c>
      <c r="G3326" s="358">
        <v>18.035820000000001</v>
      </c>
      <c r="H3326" s="358">
        <v>17.986879999999999</v>
      </c>
      <c r="I3326" s="358">
        <v>17.620549999999998</v>
      </c>
      <c r="J3326" s="358">
        <v>16.919560000000001</v>
      </c>
      <c r="K3326" s="358">
        <v>17.84995</v>
      </c>
      <c r="L3326" s="358">
        <v>20.662310000000002</v>
      </c>
      <c r="M3326" s="358">
        <v>22.763059999999999</v>
      </c>
      <c r="N3326" s="358">
        <v>24.365680000000001</v>
      </c>
      <c r="O3326" s="358">
        <v>25.712929999999997</v>
      </c>
      <c r="P3326" s="358">
        <v>26.753429999999998</v>
      </c>
      <c r="Q3326" s="358">
        <v>26.852469999999997</v>
      </c>
      <c r="R3326" s="358">
        <v>27.491450000000004</v>
      </c>
      <c r="S3326" s="358">
        <v>27.576069999999998</v>
      </c>
      <c r="T3326" s="358">
        <v>26.89087</v>
      </c>
      <c r="U3326" s="358">
        <v>25.460600000000003</v>
      </c>
      <c r="V3326" s="358">
        <v>24.402389999999997</v>
      </c>
      <c r="W3326" s="358">
        <v>23.47617</v>
      </c>
      <c r="X3326" s="358">
        <v>22.92352</v>
      </c>
      <c r="Y3326" s="358">
        <v>21.309640000000002</v>
      </c>
      <c r="Z3326" s="358">
        <v>20.97551</v>
      </c>
      <c r="AA3326" s="358">
        <v>21.048690000000001</v>
      </c>
      <c r="AB3326" s="211">
        <v>534.3278499999999</v>
      </c>
      <c r="AE3326" t="s">
        <v>39</v>
      </c>
    </row>
    <row r="3327" spans="2:31" thickTop="1" thickBot="1" x14ac:dyDescent="0.3">
      <c r="B3327" s="279">
        <v>42773</v>
      </c>
      <c r="C3327" s="128" t="s">
        <v>11</v>
      </c>
      <c r="D3327" s="358">
        <v>20.213469999999997</v>
      </c>
      <c r="E3327" s="358">
        <v>20.079159999999998</v>
      </c>
      <c r="F3327" s="358">
        <v>19.570399999999999</v>
      </c>
      <c r="G3327" s="358">
        <v>18.954540000000001</v>
      </c>
      <c r="H3327" s="358">
        <v>18.589309999999998</v>
      </c>
      <c r="I3327" s="358">
        <v>18.09441</v>
      </c>
      <c r="J3327" s="358">
        <v>17.302519999999998</v>
      </c>
      <c r="K3327" s="358">
        <v>18.120869999999996</v>
      </c>
      <c r="L3327" s="358">
        <v>20.894800000000004</v>
      </c>
      <c r="M3327" s="358">
        <v>23.40972</v>
      </c>
      <c r="N3327" s="358">
        <v>25.923630000000003</v>
      </c>
      <c r="O3327" s="358">
        <v>27.050250000000002</v>
      </c>
      <c r="P3327" s="358">
        <v>27.953189999999999</v>
      </c>
      <c r="Q3327" s="358">
        <v>27.996220000000001</v>
      </c>
      <c r="R3327" s="358">
        <v>28.568750000000001</v>
      </c>
      <c r="S3327" s="358">
        <v>28.404969999999999</v>
      </c>
      <c r="T3327" s="358">
        <v>27.756440000000001</v>
      </c>
      <c r="U3327" s="358">
        <v>26.804039999999997</v>
      </c>
      <c r="V3327" s="358">
        <v>25.360700000000001</v>
      </c>
      <c r="W3327" s="358">
        <v>24.75958</v>
      </c>
      <c r="X3327" s="358">
        <v>23.680069999999997</v>
      </c>
      <c r="Y3327" s="358">
        <v>22.654989999999998</v>
      </c>
      <c r="Z3327" s="358">
        <v>22.055440000000001</v>
      </c>
      <c r="AA3327" s="358">
        <v>21.393479999999997</v>
      </c>
      <c r="AB3327" s="211">
        <v>555.59094999999991</v>
      </c>
      <c r="AE3327" t="s">
        <v>39</v>
      </c>
    </row>
    <row r="3328" spans="2:31" thickTop="1" thickBot="1" x14ac:dyDescent="0.3">
      <c r="B3328" s="279">
        <v>42774</v>
      </c>
      <c r="C3328" s="128" t="s">
        <v>12</v>
      </c>
      <c r="D3328" s="358">
        <v>20.877649999999999</v>
      </c>
      <c r="E3328" s="358">
        <v>20.439450000000001</v>
      </c>
      <c r="F3328" s="358">
        <v>19.896989999999999</v>
      </c>
      <c r="G3328" s="358">
        <v>19.695880000000002</v>
      </c>
      <c r="H3328" s="358">
        <v>19.337029999999999</v>
      </c>
      <c r="I3328" s="358">
        <v>19.0259</v>
      </c>
      <c r="J3328" s="358">
        <v>18.32469</v>
      </c>
      <c r="K3328" s="358">
        <v>18.955190000000002</v>
      </c>
      <c r="L3328" s="358">
        <v>21.491079999999997</v>
      </c>
      <c r="M3328" s="358">
        <v>24.530709999999999</v>
      </c>
      <c r="N3328" s="358">
        <v>26.446300000000001</v>
      </c>
      <c r="O3328" s="358">
        <v>28.254290000000001</v>
      </c>
      <c r="P3328" s="358">
        <v>28.991109999999999</v>
      </c>
      <c r="Q3328" s="358">
        <v>29.367789999999996</v>
      </c>
      <c r="R3328" s="358">
        <v>29.566579999999995</v>
      </c>
      <c r="S3328" s="358">
        <v>29.307649999999999</v>
      </c>
      <c r="T3328" s="358">
        <v>28.179040000000001</v>
      </c>
      <c r="U3328" s="358">
        <v>26.81156</v>
      </c>
      <c r="V3328" s="358">
        <v>25.481829999999999</v>
      </c>
      <c r="W3328" s="358">
        <v>25.106669999999998</v>
      </c>
      <c r="X3328" s="358">
        <v>24.40447</v>
      </c>
      <c r="Y3328" s="358">
        <v>23.177890000000001</v>
      </c>
      <c r="Z3328" s="358">
        <v>22.835699999999999</v>
      </c>
      <c r="AA3328" s="358">
        <v>22.36281</v>
      </c>
      <c r="AB3328" s="211">
        <v>572.86825999999996</v>
      </c>
      <c r="AE3328" t="s">
        <v>39</v>
      </c>
    </row>
    <row r="3329" spans="2:31" thickTop="1" thickBot="1" x14ac:dyDescent="0.3">
      <c r="B3329" s="279">
        <v>42775</v>
      </c>
      <c r="C3329" s="128" t="s">
        <v>13</v>
      </c>
      <c r="D3329" s="358">
        <v>21.705779999999997</v>
      </c>
      <c r="E3329" s="358">
        <v>21.138719999999999</v>
      </c>
      <c r="F3329" s="358">
        <v>20.732309999999998</v>
      </c>
      <c r="G3329" s="358">
        <v>20.498079999999998</v>
      </c>
      <c r="H3329" s="358">
        <v>20.1249</v>
      </c>
      <c r="I3329" s="358">
        <v>19.72268</v>
      </c>
      <c r="J3329" s="358">
        <v>19.627809999999997</v>
      </c>
      <c r="K3329" s="358">
        <v>20.257400000000001</v>
      </c>
      <c r="L3329" s="358">
        <v>22.243870000000001</v>
      </c>
      <c r="M3329" s="358">
        <v>24.44848</v>
      </c>
      <c r="N3329" s="358">
        <v>25.564330000000002</v>
      </c>
      <c r="O3329" s="358">
        <v>26.565799999999999</v>
      </c>
      <c r="P3329" s="358">
        <v>27.18441</v>
      </c>
      <c r="Q3329" s="358">
        <v>28.485959999999999</v>
      </c>
      <c r="R3329" s="358">
        <v>28.61497</v>
      </c>
      <c r="S3329" s="358">
        <v>28.147370000000002</v>
      </c>
      <c r="T3329" s="358">
        <v>26.715849999999996</v>
      </c>
      <c r="U3329" s="358">
        <v>24.66093</v>
      </c>
      <c r="V3329" s="358">
        <v>23.625819999999997</v>
      </c>
      <c r="W3329" s="358">
        <v>23.25705</v>
      </c>
      <c r="X3329" s="358">
        <v>22.737259999999999</v>
      </c>
      <c r="Y3329" s="358">
        <v>20.792909999999999</v>
      </c>
      <c r="Z3329" s="358">
        <v>21.079709999999999</v>
      </c>
      <c r="AA3329" s="358">
        <v>20.51943</v>
      </c>
      <c r="AB3329" s="211">
        <v>558.45182999999997</v>
      </c>
      <c r="AE3329" t="s">
        <v>39</v>
      </c>
    </row>
    <row r="3330" spans="2:31" thickTop="1" thickBot="1" x14ac:dyDescent="0.3">
      <c r="B3330" s="279">
        <v>42776</v>
      </c>
      <c r="C3330" s="128" t="s">
        <v>14</v>
      </c>
      <c r="D3330" s="358">
        <v>20.20561</v>
      </c>
      <c r="E3330" s="358">
        <v>19.415059999999997</v>
      </c>
      <c r="F3330" s="358">
        <v>19.120899999999999</v>
      </c>
      <c r="G3330" s="358">
        <v>18.38083</v>
      </c>
      <c r="H3330" s="358">
        <v>18.046869999999998</v>
      </c>
      <c r="I3330" s="358">
        <v>17.409990000000001</v>
      </c>
      <c r="J3330" s="358">
        <v>16.981349999999999</v>
      </c>
      <c r="K3330" s="358">
        <v>18.194459999999999</v>
      </c>
      <c r="L3330" s="358">
        <v>20.100830000000002</v>
      </c>
      <c r="M3330" s="358">
        <v>22.066179999999996</v>
      </c>
      <c r="N3330" s="358">
        <v>23.375160000000001</v>
      </c>
      <c r="O3330" s="358">
        <v>24.75591</v>
      </c>
      <c r="P3330" s="358">
        <v>25.437109999999997</v>
      </c>
      <c r="Q3330" s="358">
        <v>26.245499999999996</v>
      </c>
      <c r="R3330" s="358">
        <v>26.493249999999996</v>
      </c>
      <c r="S3330" s="358">
        <v>26.461179999999999</v>
      </c>
      <c r="T3330" s="358">
        <v>26.616169999999997</v>
      </c>
      <c r="U3330" s="358">
        <v>24.600989999999999</v>
      </c>
      <c r="V3330" s="358">
        <v>22.87931</v>
      </c>
      <c r="W3330" s="358">
        <v>22.20834</v>
      </c>
      <c r="X3330" s="358">
        <v>20.896819999999998</v>
      </c>
      <c r="Y3330" s="358">
        <v>19.994630000000001</v>
      </c>
      <c r="Z3330" s="358">
        <v>19.965869999999999</v>
      </c>
      <c r="AA3330" s="358">
        <v>19.319960000000002</v>
      </c>
      <c r="AB3330" s="211">
        <v>519.17228</v>
      </c>
      <c r="AE3330" t="s">
        <v>39</v>
      </c>
    </row>
    <row r="3331" spans="2:31" thickTop="1" thickBot="1" x14ac:dyDescent="0.3">
      <c r="B3331" s="279">
        <v>42777</v>
      </c>
      <c r="C3331" s="128" t="s">
        <v>15</v>
      </c>
      <c r="D3331" s="358">
        <v>19.12201</v>
      </c>
      <c r="E3331" s="358">
        <v>18.882149999999999</v>
      </c>
      <c r="F3331" s="358">
        <v>18.577359999999999</v>
      </c>
      <c r="G3331" s="358">
        <v>17.83426</v>
      </c>
      <c r="H3331" s="358">
        <v>17.262630000000001</v>
      </c>
      <c r="I3331" s="358">
        <v>17.123549999999998</v>
      </c>
      <c r="J3331" s="358">
        <v>16.601700000000001</v>
      </c>
      <c r="K3331" s="358">
        <v>17.19867</v>
      </c>
      <c r="L3331" s="358">
        <v>19.9084</v>
      </c>
      <c r="M3331" s="358">
        <v>22.233620000000002</v>
      </c>
      <c r="N3331" s="358">
        <v>23.85671</v>
      </c>
      <c r="O3331" s="358">
        <v>25.260869999999997</v>
      </c>
      <c r="P3331" s="358">
        <v>26.194980000000001</v>
      </c>
      <c r="Q3331" s="358">
        <v>27.545209999999997</v>
      </c>
      <c r="R3331" s="358">
        <v>27.957549999999998</v>
      </c>
      <c r="S3331" s="358">
        <v>27.742899999999999</v>
      </c>
      <c r="T3331" s="358">
        <v>27.289459999999998</v>
      </c>
      <c r="U3331" s="358">
        <v>26.167160000000003</v>
      </c>
      <c r="V3331" s="358">
        <v>24.472909999999999</v>
      </c>
      <c r="W3331" s="358">
        <v>23.462869999999999</v>
      </c>
      <c r="X3331" s="358">
        <v>22.736749999999997</v>
      </c>
      <c r="Y3331" s="358">
        <v>22.043859999999995</v>
      </c>
      <c r="Z3331" s="358">
        <v>21.448830000000001</v>
      </c>
      <c r="AA3331" s="358">
        <v>20.881520000000002</v>
      </c>
      <c r="AB3331" s="211">
        <v>531.80592999999999</v>
      </c>
      <c r="AE3331" t="s">
        <v>39</v>
      </c>
    </row>
    <row r="3332" spans="2:31" thickTop="1" thickBot="1" x14ac:dyDescent="0.3">
      <c r="B3332" s="279">
        <v>42778</v>
      </c>
      <c r="C3332" s="128" t="s">
        <v>16</v>
      </c>
      <c r="D3332" s="358">
        <v>20.532429999999998</v>
      </c>
      <c r="E3332" s="358">
        <v>20.095970000000001</v>
      </c>
      <c r="F3332" s="358">
        <v>19.573090000000001</v>
      </c>
      <c r="G3332" s="358">
        <v>19.00159</v>
      </c>
      <c r="H3332" s="358">
        <v>18.327829999999999</v>
      </c>
      <c r="I3332" s="358">
        <v>17.918880000000001</v>
      </c>
      <c r="J3332" s="358">
        <v>17.379149999999999</v>
      </c>
      <c r="K3332" s="358">
        <v>18.395659999999999</v>
      </c>
      <c r="L3332" s="358">
        <v>21.219149999999999</v>
      </c>
      <c r="M3332" s="358">
        <v>23.789180000000002</v>
      </c>
      <c r="N3332" s="358">
        <v>25.471499999999999</v>
      </c>
      <c r="O3332" s="358">
        <v>26.893820000000002</v>
      </c>
      <c r="P3332" s="358">
        <v>27.854620000000001</v>
      </c>
      <c r="Q3332" s="358">
        <v>28.880049999999997</v>
      </c>
      <c r="R3332" s="358">
        <v>28.81512</v>
      </c>
      <c r="S3332" s="358">
        <v>28.498550000000002</v>
      </c>
      <c r="T3332" s="358">
        <v>27.96331</v>
      </c>
      <c r="U3332" s="358">
        <v>26.788759999999996</v>
      </c>
      <c r="V3332" s="358">
        <v>25.216609999999999</v>
      </c>
      <c r="W3332" s="358">
        <v>24.058330000000002</v>
      </c>
      <c r="X3332" s="358">
        <v>23.354469999999999</v>
      </c>
      <c r="Y3332" s="358">
        <v>21.935169999999999</v>
      </c>
      <c r="Z3332" s="358">
        <v>21.529920000000001</v>
      </c>
      <c r="AA3332" s="358">
        <v>20.769410000000001</v>
      </c>
      <c r="AB3332" s="211">
        <v>554.26256999999987</v>
      </c>
      <c r="AE3332" t="s">
        <v>39</v>
      </c>
    </row>
    <row r="3333" spans="2:31" thickTop="1" thickBot="1" x14ac:dyDescent="0.3">
      <c r="B3333" s="279">
        <v>42779</v>
      </c>
      <c r="C3333" s="128" t="s">
        <v>17</v>
      </c>
      <c r="D3333" s="358">
        <v>19.962989999999998</v>
      </c>
      <c r="E3333" s="358">
        <v>19.358350000000002</v>
      </c>
      <c r="F3333" s="358">
        <v>18.83379</v>
      </c>
      <c r="G3333" s="358">
        <v>18.569040000000001</v>
      </c>
      <c r="H3333" s="358">
        <v>18.32789</v>
      </c>
      <c r="I3333" s="358">
        <v>18.184490000000004</v>
      </c>
      <c r="J3333" s="358">
        <v>17.632660000000001</v>
      </c>
      <c r="K3333" s="358">
        <v>18.829710000000002</v>
      </c>
      <c r="L3333" s="358">
        <v>21.11121</v>
      </c>
      <c r="M3333" s="358">
        <v>23.16977</v>
      </c>
      <c r="N3333" s="358">
        <v>25.20947</v>
      </c>
      <c r="O3333" s="358">
        <v>26.12323</v>
      </c>
      <c r="P3333" s="358">
        <v>27.389339999999997</v>
      </c>
      <c r="Q3333" s="358">
        <v>28.107939999999999</v>
      </c>
      <c r="R3333" s="358">
        <v>28.431170000000002</v>
      </c>
      <c r="S3333" s="358">
        <v>28.174389999999995</v>
      </c>
      <c r="T3333" s="358">
        <v>27.679599999999997</v>
      </c>
      <c r="U3333" s="358">
        <v>26.202170000000002</v>
      </c>
      <c r="V3333" s="358">
        <v>24.78088</v>
      </c>
      <c r="W3333" s="358">
        <v>23.938639999999999</v>
      </c>
      <c r="X3333" s="358">
        <v>22.72016</v>
      </c>
      <c r="Y3333" s="358">
        <v>21.717939999999999</v>
      </c>
      <c r="Z3333" s="358">
        <v>21.3324</v>
      </c>
      <c r="AA3333" s="358">
        <v>20.542529999999999</v>
      </c>
      <c r="AB3333" s="211">
        <v>546.32976000000008</v>
      </c>
      <c r="AE3333" t="s">
        <v>39</v>
      </c>
    </row>
    <row r="3334" spans="2:31" thickTop="1" thickBot="1" x14ac:dyDescent="0.3">
      <c r="B3334" s="279">
        <v>42780</v>
      </c>
      <c r="C3334" s="128" t="s">
        <v>11</v>
      </c>
      <c r="D3334" s="358">
        <v>20.042559999999998</v>
      </c>
      <c r="E3334" s="358">
        <v>19.53406</v>
      </c>
      <c r="F3334" s="358">
        <v>19.02459</v>
      </c>
      <c r="G3334" s="358">
        <v>18.57554</v>
      </c>
      <c r="H3334" s="358">
        <v>18.156079999999999</v>
      </c>
      <c r="I3334" s="358">
        <v>17.969480000000001</v>
      </c>
      <c r="J3334" s="358">
        <v>17.31925</v>
      </c>
      <c r="K3334" s="358">
        <v>18.153459999999995</v>
      </c>
      <c r="L3334" s="358">
        <v>20.95513</v>
      </c>
      <c r="M3334" s="358">
        <v>22.8584</v>
      </c>
      <c r="N3334" s="358">
        <v>23.684609999999999</v>
      </c>
      <c r="O3334" s="358">
        <v>25.471239999999998</v>
      </c>
      <c r="P3334" s="358">
        <v>26.760279999999998</v>
      </c>
      <c r="Q3334" s="358">
        <v>27.88176</v>
      </c>
      <c r="R3334" s="358">
        <v>28.454999999999998</v>
      </c>
      <c r="S3334" s="358">
        <v>27.964259999999999</v>
      </c>
      <c r="T3334" s="358">
        <v>26.478950000000001</v>
      </c>
      <c r="U3334" s="358">
        <v>26.086099999999998</v>
      </c>
      <c r="V3334" s="358">
        <v>24.94988</v>
      </c>
      <c r="W3334" s="358">
        <v>24.400579999999998</v>
      </c>
      <c r="X3334" s="358">
        <v>23.791080000000001</v>
      </c>
      <c r="Y3334" s="358">
        <v>22.721899999999998</v>
      </c>
      <c r="Z3334" s="358">
        <v>21.892899999999997</v>
      </c>
      <c r="AA3334" s="358">
        <v>22.094139999999996</v>
      </c>
      <c r="AB3334" s="211">
        <v>545.22122999999999</v>
      </c>
      <c r="AE3334" t="s">
        <v>39</v>
      </c>
    </row>
    <row r="3335" spans="2:31" thickTop="1" thickBot="1" x14ac:dyDescent="0.3">
      <c r="B3335" s="279">
        <v>42781</v>
      </c>
      <c r="C3335" s="128" t="s">
        <v>12</v>
      </c>
      <c r="D3335" s="358">
        <v>21.431799999999999</v>
      </c>
      <c r="E3335" s="358">
        <v>20.889569999999999</v>
      </c>
      <c r="F3335" s="358">
        <v>20.683299999999999</v>
      </c>
      <c r="G3335" s="358">
        <v>20.27073</v>
      </c>
      <c r="H3335" s="358">
        <v>19.756679999999999</v>
      </c>
      <c r="I3335" s="358">
        <v>19.671569999999996</v>
      </c>
      <c r="J3335" s="358">
        <v>19.423729999999999</v>
      </c>
      <c r="K3335" s="358">
        <v>20.07526</v>
      </c>
      <c r="L3335" s="358">
        <v>21.058430000000001</v>
      </c>
      <c r="M3335" s="358">
        <v>22.731390000000001</v>
      </c>
      <c r="N3335" s="358">
        <v>23.400759999999998</v>
      </c>
      <c r="O3335" s="358">
        <v>23.90926</v>
      </c>
      <c r="P3335" s="358">
        <v>24.22251</v>
      </c>
      <c r="Q3335" s="358">
        <v>24.819539999999996</v>
      </c>
      <c r="R3335" s="358">
        <v>24.451920000000001</v>
      </c>
      <c r="S3335" s="358">
        <v>24.403089999999999</v>
      </c>
      <c r="T3335" s="358">
        <v>23.832049999999999</v>
      </c>
      <c r="U3335" s="358">
        <v>23.283070000000002</v>
      </c>
      <c r="V3335" s="358">
        <v>21.147420000000004</v>
      </c>
      <c r="W3335" s="358">
        <v>21.806939999999997</v>
      </c>
      <c r="X3335" s="358">
        <v>20.682139999999997</v>
      </c>
      <c r="Y3335" s="358">
        <v>19.857869999999998</v>
      </c>
      <c r="Z3335" s="358">
        <v>19.16057</v>
      </c>
      <c r="AA3335" s="358">
        <v>18.82771</v>
      </c>
      <c r="AB3335" s="211">
        <v>519.79731000000004</v>
      </c>
      <c r="AE3335" t="s">
        <v>39</v>
      </c>
    </row>
    <row r="3336" spans="2:31" thickTop="1" thickBot="1" x14ac:dyDescent="0.3">
      <c r="B3336" s="279">
        <v>42782</v>
      </c>
      <c r="C3336" s="128" t="s">
        <v>13</v>
      </c>
      <c r="D3336" s="358">
        <v>18.567150000000002</v>
      </c>
      <c r="E3336" s="358">
        <v>18.408609999999999</v>
      </c>
      <c r="F3336" s="358">
        <v>17.96238</v>
      </c>
      <c r="G3336" s="358">
        <v>18.078019999999999</v>
      </c>
      <c r="H3336" s="358">
        <v>17.990600000000001</v>
      </c>
      <c r="I3336" s="358">
        <v>17.726220000000001</v>
      </c>
      <c r="J3336" s="358">
        <v>17.47935</v>
      </c>
      <c r="K3336" s="358">
        <v>17.775590000000001</v>
      </c>
      <c r="L3336" s="358">
        <v>18.586460000000002</v>
      </c>
      <c r="M3336" s="358">
        <v>19.352989999999998</v>
      </c>
      <c r="N3336" s="358">
        <v>20.378270000000001</v>
      </c>
      <c r="O3336" s="358">
        <v>21.271639999999998</v>
      </c>
      <c r="P3336" s="358">
        <v>21.955049999999996</v>
      </c>
      <c r="Q3336" s="358">
        <v>22.419429999999998</v>
      </c>
      <c r="R3336" s="358">
        <v>22.601719999999997</v>
      </c>
      <c r="S3336" s="358">
        <v>22.70252</v>
      </c>
      <c r="T3336" s="358">
        <v>22.779980000000002</v>
      </c>
      <c r="U3336" s="358">
        <v>21.86093</v>
      </c>
      <c r="V3336" s="358">
        <v>21.26362</v>
      </c>
      <c r="W3336" s="358">
        <v>21.184980000000003</v>
      </c>
      <c r="X3336" s="358">
        <v>20.684339999999999</v>
      </c>
      <c r="Y3336" s="358">
        <v>19.734249999999999</v>
      </c>
      <c r="Z3336" s="358">
        <v>19.03248</v>
      </c>
      <c r="AA3336" s="358">
        <v>18.757090000000002</v>
      </c>
      <c r="AB3336" s="211">
        <v>478.55367000000007</v>
      </c>
      <c r="AE3336" t="s">
        <v>39</v>
      </c>
    </row>
    <row r="3337" spans="2:31" thickTop="1" thickBot="1" x14ac:dyDescent="0.3">
      <c r="B3337" s="279">
        <v>42783</v>
      </c>
      <c r="C3337" s="128" t="s">
        <v>14</v>
      </c>
      <c r="D3337" s="358">
        <v>18.62839</v>
      </c>
      <c r="E3337" s="358">
        <v>18.188040000000001</v>
      </c>
      <c r="F3337" s="358">
        <v>17.581720000000001</v>
      </c>
      <c r="G3337" s="358">
        <v>17.781400000000001</v>
      </c>
      <c r="H3337" s="358">
        <v>17.722079999999998</v>
      </c>
      <c r="I3337" s="358">
        <v>16.715530000000001</v>
      </c>
      <c r="J3337" s="358">
        <v>16.74044</v>
      </c>
      <c r="K3337" s="358">
        <v>17.617850000000001</v>
      </c>
      <c r="L3337" s="358">
        <v>19.900079999999999</v>
      </c>
      <c r="M3337" s="358">
        <v>21.282340000000001</v>
      </c>
      <c r="N3337" s="358">
        <v>22.94089</v>
      </c>
      <c r="O3337" s="358">
        <v>23.926299999999998</v>
      </c>
      <c r="P3337" s="358">
        <v>24.440319999999996</v>
      </c>
      <c r="Q3337" s="358">
        <v>24.940059999999999</v>
      </c>
      <c r="R3337" s="358">
        <v>24.61016</v>
      </c>
      <c r="S3337" s="358">
        <v>25.372479999999996</v>
      </c>
      <c r="T3337" s="358">
        <v>25.244509999999998</v>
      </c>
      <c r="U3337" s="358">
        <v>24.078040000000001</v>
      </c>
      <c r="V3337" s="358">
        <v>22.889580000000002</v>
      </c>
      <c r="W3337" s="358">
        <v>22.061409999999999</v>
      </c>
      <c r="X3337" s="358">
        <v>21.497500000000002</v>
      </c>
      <c r="Y3337" s="358">
        <v>21.107099999999999</v>
      </c>
      <c r="Z3337" s="358">
        <v>19.54588</v>
      </c>
      <c r="AA3337" s="358">
        <v>18.893609999999999</v>
      </c>
      <c r="AB3337" s="211">
        <v>503.70571000000007</v>
      </c>
      <c r="AE3337" t="s">
        <v>39</v>
      </c>
    </row>
    <row r="3338" spans="2:31" thickTop="1" thickBot="1" x14ac:dyDescent="0.3">
      <c r="B3338" s="279">
        <v>42784</v>
      </c>
      <c r="C3338" s="128" t="s">
        <v>15</v>
      </c>
      <c r="D3338" s="358">
        <v>18.61947</v>
      </c>
      <c r="E3338" s="358">
        <v>18.277000000000001</v>
      </c>
      <c r="F3338" s="358">
        <v>17.887140000000002</v>
      </c>
      <c r="G3338" s="358">
        <v>17.671759999999999</v>
      </c>
      <c r="H3338" s="358">
        <v>17.214980000000001</v>
      </c>
      <c r="I3338" s="358">
        <v>16.204129999999999</v>
      </c>
      <c r="J3338" s="358">
        <v>16.244019999999999</v>
      </c>
      <c r="K3338" s="358">
        <v>18.084049999999998</v>
      </c>
      <c r="L3338" s="358">
        <v>20.066549999999999</v>
      </c>
      <c r="M3338" s="358">
        <v>22.645479999999999</v>
      </c>
      <c r="N3338" s="358">
        <v>24.566890000000001</v>
      </c>
      <c r="O3338" s="358">
        <v>25.2562</v>
      </c>
      <c r="P3338" s="358">
        <v>26.54336</v>
      </c>
      <c r="Q3338" s="358">
        <v>27.678740000000001</v>
      </c>
      <c r="R3338" s="358">
        <v>28.673049999999996</v>
      </c>
      <c r="S3338" s="358">
        <v>27.403649999999999</v>
      </c>
      <c r="T3338" s="358">
        <v>27.10857</v>
      </c>
      <c r="U3338" s="358">
        <v>25.895940000000003</v>
      </c>
      <c r="V3338" s="358">
        <v>24.504490000000001</v>
      </c>
      <c r="W3338" s="358">
        <v>23.651129999999995</v>
      </c>
      <c r="X3338" s="358">
        <v>23.201000000000001</v>
      </c>
      <c r="Y3338" s="358">
        <v>22.078039999999998</v>
      </c>
      <c r="Z3338" s="358">
        <v>21.593909999999997</v>
      </c>
      <c r="AA3338" s="358">
        <v>20.780559999999998</v>
      </c>
      <c r="AB3338" s="211">
        <v>531.85010999999997</v>
      </c>
      <c r="AE3338" t="s">
        <v>39</v>
      </c>
    </row>
    <row r="3339" spans="2:31" thickTop="1" thickBot="1" x14ac:dyDescent="0.3">
      <c r="B3339" s="279">
        <v>42785</v>
      </c>
      <c r="C3339" s="128" t="s">
        <v>16</v>
      </c>
      <c r="D3339" s="358">
        <v>19.073499999999999</v>
      </c>
      <c r="E3339" s="358">
        <v>18.548500000000001</v>
      </c>
      <c r="F3339" s="358">
        <v>19.261289999999999</v>
      </c>
      <c r="G3339" s="358">
        <v>18.88</v>
      </c>
      <c r="H3339" s="358">
        <v>17.782209999999999</v>
      </c>
      <c r="I3339" s="358">
        <v>17.272349999999999</v>
      </c>
      <c r="J3339" s="358">
        <v>17.176470000000002</v>
      </c>
      <c r="K3339" s="358">
        <v>18.652639999999998</v>
      </c>
      <c r="L3339" s="358">
        <v>20.083560000000002</v>
      </c>
      <c r="M3339" s="358">
        <v>23.121479999999998</v>
      </c>
      <c r="N3339" s="358">
        <v>25.276879999999998</v>
      </c>
      <c r="O3339" s="358">
        <v>26.243720000000003</v>
      </c>
      <c r="P3339" s="358">
        <v>27.181539999999998</v>
      </c>
      <c r="Q3339" s="358">
        <v>28.344200000000001</v>
      </c>
      <c r="R3339" s="358">
        <v>28.097639999999998</v>
      </c>
      <c r="S3339" s="358">
        <v>27.42925</v>
      </c>
      <c r="T3339" s="358">
        <v>26.973709999999997</v>
      </c>
      <c r="U3339" s="358">
        <v>26.074189999999998</v>
      </c>
      <c r="V3339" s="358">
        <v>24.6983</v>
      </c>
      <c r="W3339" s="358">
        <v>23.867190000000001</v>
      </c>
      <c r="X3339" s="358">
        <v>23.273</v>
      </c>
      <c r="Y3339" s="358">
        <v>21.92352</v>
      </c>
      <c r="Z3339" s="358">
        <v>21.379219999999997</v>
      </c>
      <c r="AA3339" s="358">
        <v>21.636510000000001</v>
      </c>
      <c r="AB3339" s="211">
        <v>542.25087000000008</v>
      </c>
      <c r="AE3339" t="s">
        <v>39</v>
      </c>
    </row>
    <row r="3340" spans="2:31" thickTop="1" thickBot="1" x14ac:dyDescent="0.3">
      <c r="B3340" s="279">
        <v>42786</v>
      </c>
      <c r="C3340" s="128" t="s">
        <v>17</v>
      </c>
      <c r="D3340" s="358">
        <v>21.71105</v>
      </c>
      <c r="E3340" s="358">
        <v>19.943819999999999</v>
      </c>
      <c r="F3340" s="358">
        <v>20.424259999999997</v>
      </c>
      <c r="G3340" s="358">
        <v>19.82272</v>
      </c>
      <c r="H3340" s="358">
        <v>19.459619999999997</v>
      </c>
      <c r="I3340" s="358">
        <v>18.570999999999998</v>
      </c>
      <c r="J3340" s="358">
        <v>17.912109999999998</v>
      </c>
      <c r="K3340" s="358">
        <v>20.543340000000001</v>
      </c>
      <c r="L3340" s="358">
        <v>22.22315</v>
      </c>
      <c r="M3340" s="358">
        <v>23.150599999999997</v>
      </c>
      <c r="N3340" s="358">
        <v>25.385399999999997</v>
      </c>
      <c r="O3340" s="358">
        <v>26.863949999999999</v>
      </c>
      <c r="P3340" s="358">
        <v>27.997210000000003</v>
      </c>
      <c r="Q3340" s="358">
        <v>28.968320000000002</v>
      </c>
      <c r="R3340" s="358">
        <v>29.21585</v>
      </c>
      <c r="S3340" s="358">
        <v>28.834330000000001</v>
      </c>
      <c r="T3340" s="358">
        <v>27.106909999999999</v>
      </c>
      <c r="U3340" s="358">
        <v>25.988939999999999</v>
      </c>
      <c r="V3340" s="358">
        <v>25.010080000000002</v>
      </c>
      <c r="W3340" s="358">
        <v>24.0671</v>
      </c>
      <c r="X3340" s="358">
        <v>23.815759999999997</v>
      </c>
      <c r="Y3340" s="358">
        <v>23.496389999999998</v>
      </c>
      <c r="Z3340" s="358">
        <v>22.16037</v>
      </c>
      <c r="AA3340" s="358">
        <v>21.396690000000003</v>
      </c>
      <c r="AB3340" s="211">
        <v>564.06897000000004</v>
      </c>
      <c r="AE3340" t="s">
        <v>39</v>
      </c>
    </row>
    <row r="3341" spans="2:31" thickTop="1" thickBot="1" x14ac:dyDescent="0.3">
      <c r="B3341" s="279">
        <v>42787</v>
      </c>
      <c r="C3341" s="128" t="s">
        <v>11</v>
      </c>
      <c r="D3341" s="358">
        <v>20.869300000000003</v>
      </c>
      <c r="E3341" s="358">
        <v>20.634149999999998</v>
      </c>
      <c r="F3341" s="358">
        <v>20.435609999999997</v>
      </c>
      <c r="G3341" s="358">
        <v>19.580649999999999</v>
      </c>
      <c r="H3341" s="358">
        <v>19.2986</v>
      </c>
      <c r="I3341" s="358">
        <v>19.396350000000002</v>
      </c>
      <c r="J3341" s="358">
        <v>19.20382</v>
      </c>
      <c r="K3341" s="358">
        <v>20.040610000000001</v>
      </c>
      <c r="L3341" s="358">
        <v>20.776919999999997</v>
      </c>
      <c r="M3341" s="358">
        <v>23.337070000000001</v>
      </c>
      <c r="N3341" s="358">
        <v>24.325810000000001</v>
      </c>
      <c r="O3341" s="358">
        <v>25.602519999999998</v>
      </c>
      <c r="P3341" s="358">
        <v>25.570050000000002</v>
      </c>
      <c r="Q3341" s="358">
        <v>26.112299999999998</v>
      </c>
      <c r="R3341" s="358">
        <v>26.117099999999997</v>
      </c>
      <c r="S3341" s="358">
        <v>26.161909999999999</v>
      </c>
      <c r="T3341" s="358">
        <v>26.436399999999999</v>
      </c>
      <c r="U3341" s="358">
        <v>25.238160000000001</v>
      </c>
      <c r="V3341" s="358">
        <v>23.286719999999999</v>
      </c>
      <c r="W3341" s="358">
        <v>22.040309999999998</v>
      </c>
      <c r="X3341" s="358">
        <v>20.919599999999999</v>
      </c>
      <c r="Y3341" s="358">
        <v>20.450009999999999</v>
      </c>
      <c r="Z3341" s="358">
        <v>19.65053</v>
      </c>
      <c r="AA3341" s="358">
        <v>18.819520000000001</v>
      </c>
      <c r="AB3341" s="211">
        <v>534.30401999999992</v>
      </c>
      <c r="AE3341" t="s">
        <v>39</v>
      </c>
    </row>
    <row r="3342" spans="2:31" thickTop="1" thickBot="1" x14ac:dyDescent="0.3">
      <c r="B3342" s="279">
        <v>42788</v>
      </c>
      <c r="C3342" s="128" t="s">
        <v>12</v>
      </c>
      <c r="D3342" s="358">
        <v>18.220750000000002</v>
      </c>
      <c r="E3342" s="358">
        <v>17.938140000000001</v>
      </c>
      <c r="F3342" s="358">
        <v>17.180209999999999</v>
      </c>
      <c r="G3342" s="358">
        <v>16.599789999999999</v>
      </c>
      <c r="H3342" s="358">
        <v>16.221919999999997</v>
      </c>
      <c r="I3342" s="358">
        <v>15.752359999999999</v>
      </c>
      <c r="J3342" s="358">
        <v>14.58615</v>
      </c>
      <c r="K3342" s="358">
        <v>16.06345</v>
      </c>
      <c r="L3342" s="358">
        <v>20.390700000000002</v>
      </c>
      <c r="M3342" s="358">
        <v>22.957660000000001</v>
      </c>
      <c r="N3342" s="358">
        <v>24.707239999999999</v>
      </c>
      <c r="O3342" s="358">
        <v>26.695919999999997</v>
      </c>
      <c r="P3342" s="358">
        <v>27.983329999999999</v>
      </c>
      <c r="Q3342" s="358">
        <v>28.928570000000001</v>
      </c>
      <c r="R3342" s="358">
        <v>29.61439</v>
      </c>
      <c r="S3342" s="358">
        <v>29.922469999999997</v>
      </c>
      <c r="T3342" s="358">
        <v>28.30677</v>
      </c>
      <c r="U3342" s="358">
        <v>27.222149999999999</v>
      </c>
      <c r="V3342" s="358">
        <v>24.765029999999999</v>
      </c>
      <c r="W3342" s="358">
        <v>23.118210000000001</v>
      </c>
      <c r="X3342" s="358">
        <v>21.21491</v>
      </c>
      <c r="Y3342" s="358">
        <v>19.716319999999996</v>
      </c>
      <c r="Z3342" s="358">
        <v>19.122019999999999</v>
      </c>
      <c r="AA3342" s="358">
        <v>17.8034</v>
      </c>
      <c r="AB3342" s="211">
        <v>525.03186000000005</v>
      </c>
      <c r="AE3342" t="s">
        <v>39</v>
      </c>
    </row>
    <row r="3343" spans="2:31" thickTop="1" thickBot="1" x14ac:dyDescent="0.3">
      <c r="B3343" s="279">
        <v>42789</v>
      </c>
      <c r="C3343" s="128" t="s">
        <v>13</v>
      </c>
      <c r="D3343" s="358">
        <v>17.055679999999999</v>
      </c>
      <c r="E3343" s="358">
        <v>16.743279999999999</v>
      </c>
      <c r="F3343" s="358">
        <v>16.117789999999999</v>
      </c>
      <c r="G3343" s="358">
        <v>15.837909999999999</v>
      </c>
      <c r="H3343" s="358">
        <v>13.799210000000002</v>
      </c>
      <c r="I3343" s="358">
        <v>13.920340000000001</v>
      </c>
      <c r="J3343" s="358">
        <v>13.652100000000001</v>
      </c>
      <c r="K3343" s="358">
        <v>16.296310000000002</v>
      </c>
      <c r="L3343" s="358">
        <v>17.876839999999998</v>
      </c>
      <c r="M3343" s="358">
        <v>21.665960000000002</v>
      </c>
      <c r="N3343" s="358">
        <v>25.020599999999998</v>
      </c>
      <c r="O3343" s="358">
        <v>27.93385</v>
      </c>
      <c r="P3343" s="358">
        <v>28.769089999999998</v>
      </c>
      <c r="Q3343" s="358">
        <v>29.740079999999999</v>
      </c>
      <c r="R3343" s="358">
        <v>28.599279999999993</v>
      </c>
      <c r="S3343" s="358">
        <v>28.895980000000002</v>
      </c>
      <c r="T3343" s="358">
        <v>27.926339999999996</v>
      </c>
      <c r="U3343" s="358">
        <v>26.465519999999998</v>
      </c>
      <c r="V3343" s="358">
        <v>24.74935</v>
      </c>
      <c r="W3343" s="358">
        <v>23.139869999999998</v>
      </c>
      <c r="X3343" s="358">
        <v>22.986129999999996</v>
      </c>
      <c r="Y3343" s="358">
        <v>20.994230000000002</v>
      </c>
      <c r="Z3343" s="358">
        <v>20.602460000000001</v>
      </c>
      <c r="AA3343" s="358">
        <v>19.797719999999998</v>
      </c>
      <c r="AB3343" s="211">
        <v>518.58591999999999</v>
      </c>
      <c r="AE3343" t="s">
        <v>39</v>
      </c>
    </row>
    <row r="3344" spans="2:31" thickTop="1" thickBot="1" x14ac:dyDescent="0.3">
      <c r="B3344" s="279">
        <v>42790</v>
      </c>
      <c r="C3344" s="128" t="s">
        <v>14</v>
      </c>
      <c r="D3344" s="358">
        <v>19.404630000000001</v>
      </c>
      <c r="E3344" s="358">
        <v>18.848499999999998</v>
      </c>
      <c r="F3344" s="358">
        <v>18.239280000000001</v>
      </c>
      <c r="G3344" s="358">
        <v>17.432279999999999</v>
      </c>
      <c r="H3344" s="358">
        <v>17.183219999999999</v>
      </c>
      <c r="I3344" s="358">
        <v>15.77439</v>
      </c>
      <c r="J3344" s="358">
        <v>16.032330000000002</v>
      </c>
      <c r="K3344" s="358">
        <v>17.436639999999997</v>
      </c>
      <c r="L3344" s="358">
        <v>20.673249999999996</v>
      </c>
      <c r="M3344" s="358">
        <v>22.196440000000003</v>
      </c>
      <c r="N3344" s="358">
        <v>25.252619999999997</v>
      </c>
      <c r="O3344" s="358">
        <v>27.143090000000001</v>
      </c>
      <c r="P3344" s="358">
        <v>28.590929999999997</v>
      </c>
      <c r="Q3344" s="358">
        <v>29.7166</v>
      </c>
      <c r="R3344" s="358">
        <v>30.326830000000001</v>
      </c>
      <c r="S3344" s="358">
        <v>30.339100000000002</v>
      </c>
      <c r="T3344" s="358">
        <v>28.955829999999999</v>
      </c>
      <c r="U3344" s="358">
        <v>27.596070000000001</v>
      </c>
      <c r="V3344" s="358">
        <v>26.581900000000001</v>
      </c>
      <c r="W3344" s="358">
        <v>25.140930000000001</v>
      </c>
      <c r="X3344" s="358">
        <v>23.101680000000002</v>
      </c>
      <c r="Y3344" s="358">
        <v>21.940949999999997</v>
      </c>
      <c r="Z3344" s="358">
        <v>21.046349999999997</v>
      </c>
      <c r="AA3344" s="358">
        <v>20.246659999999999</v>
      </c>
      <c r="AB3344" s="211">
        <v>549.20050000000003</v>
      </c>
      <c r="AE3344" t="s">
        <v>39</v>
      </c>
    </row>
    <row r="3345" spans="2:31" thickTop="1" thickBot="1" x14ac:dyDescent="0.3">
      <c r="B3345" s="279">
        <v>42791</v>
      </c>
      <c r="C3345" s="128" t="s">
        <v>15</v>
      </c>
      <c r="D3345" s="358">
        <v>19.853079999999999</v>
      </c>
      <c r="E3345" s="358">
        <v>19.25338</v>
      </c>
      <c r="F3345" s="358">
        <v>18.85013</v>
      </c>
      <c r="G3345" s="358">
        <v>18.62097</v>
      </c>
      <c r="H3345" s="358">
        <v>17.829059999999998</v>
      </c>
      <c r="I3345" s="358">
        <v>17.307079999999999</v>
      </c>
      <c r="J3345" s="358">
        <v>17.643150000000002</v>
      </c>
      <c r="K3345" s="358">
        <v>17.920840000000002</v>
      </c>
      <c r="L3345" s="358">
        <v>21.646149999999999</v>
      </c>
      <c r="M3345" s="358">
        <v>24.324200000000001</v>
      </c>
      <c r="N3345" s="358">
        <v>25.551359999999999</v>
      </c>
      <c r="O3345" s="358">
        <v>26.533810000000003</v>
      </c>
      <c r="P3345" s="358">
        <v>27.25883</v>
      </c>
      <c r="Q3345" s="358">
        <v>27.986000000000001</v>
      </c>
      <c r="R3345" s="358">
        <v>28.533750000000001</v>
      </c>
      <c r="S3345" s="358">
        <v>27.932850000000002</v>
      </c>
      <c r="T3345" s="358">
        <v>26.940349999999999</v>
      </c>
      <c r="U3345" s="358">
        <v>26.094820000000002</v>
      </c>
      <c r="V3345" s="358">
        <v>24.139109999999999</v>
      </c>
      <c r="W3345" s="358">
        <v>23.615839999999999</v>
      </c>
      <c r="X3345" s="358">
        <v>22.807120000000001</v>
      </c>
      <c r="Y3345" s="358">
        <v>21.923250000000003</v>
      </c>
      <c r="Z3345" s="358">
        <v>21.373929999999998</v>
      </c>
      <c r="AA3345" s="358">
        <v>21.001689999999996</v>
      </c>
      <c r="AB3345" s="211">
        <v>544.94074999999998</v>
      </c>
      <c r="AE3345" t="s">
        <v>39</v>
      </c>
    </row>
    <row r="3346" spans="2:31" thickTop="1" thickBot="1" x14ac:dyDescent="0.3">
      <c r="B3346" s="279">
        <v>42792</v>
      </c>
      <c r="C3346" s="128" t="s">
        <v>16</v>
      </c>
      <c r="D3346" s="358">
        <v>20.274090000000001</v>
      </c>
      <c r="E3346" s="358">
        <v>20.099869999999999</v>
      </c>
      <c r="F3346" s="358">
        <v>19.48244</v>
      </c>
      <c r="G3346" s="358">
        <v>18.868040000000001</v>
      </c>
      <c r="H3346" s="358">
        <v>18.485099999999999</v>
      </c>
      <c r="I3346" s="358">
        <v>18.13805</v>
      </c>
      <c r="J3346" s="358">
        <v>17.38064</v>
      </c>
      <c r="K3346" s="358">
        <v>18.245750000000001</v>
      </c>
      <c r="L3346" s="358">
        <v>20.344390000000001</v>
      </c>
      <c r="M3346" s="358">
        <v>23.210780000000003</v>
      </c>
      <c r="N3346" s="358">
        <v>24.88691</v>
      </c>
      <c r="O3346" s="358">
        <v>25.954039999999996</v>
      </c>
      <c r="P3346" s="358">
        <v>27.082999999999998</v>
      </c>
      <c r="Q3346" s="358">
        <v>27.836799999999997</v>
      </c>
      <c r="R3346" s="358">
        <v>27.742359999999998</v>
      </c>
      <c r="S3346" s="358">
        <v>27.970549999999996</v>
      </c>
      <c r="T3346" s="358">
        <v>27.734059999999999</v>
      </c>
      <c r="U3346" s="358">
        <v>26.225580000000001</v>
      </c>
      <c r="V3346" s="358">
        <v>24.426189999999998</v>
      </c>
      <c r="W3346" s="358">
        <v>23.80592</v>
      </c>
      <c r="X3346" s="358">
        <v>23.489649999999997</v>
      </c>
      <c r="Y3346" s="358">
        <v>22.12294</v>
      </c>
      <c r="Z3346" s="358">
        <v>21.411839999999998</v>
      </c>
      <c r="AA3346" s="358">
        <v>21.008759999999999</v>
      </c>
      <c r="AB3346" s="211">
        <v>546.22775000000001</v>
      </c>
      <c r="AE3346" t="s">
        <v>39</v>
      </c>
    </row>
    <row r="3347" spans="2:31" thickTop="1" thickBot="1" x14ac:dyDescent="0.3">
      <c r="B3347" s="279">
        <v>42793</v>
      </c>
      <c r="C3347" s="128" t="s">
        <v>17</v>
      </c>
      <c r="D3347" s="358">
        <v>20.403859999999998</v>
      </c>
      <c r="E3347" s="358">
        <v>20.562889999999999</v>
      </c>
      <c r="F3347" s="358">
        <v>20.210640000000001</v>
      </c>
      <c r="G3347" s="358">
        <v>19.61354</v>
      </c>
      <c r="H3347" s="358">
        <v>19.114260000000002</v>
      </c>
      <c r="I3347" s="358">
        <v>18.365549999999999</v>
      </c>
      <c r="J3347" s="358">
        <v>17.623550000000002</v>
      </c>
      <c r="K3347" s="358">
        <v>19.247140000000002</v>
      </c>
      <c r="L3347" s="358">
        <v>22.13327</v>
      </c>
      <c r="M3347" s="358">
        <v>24.264489999999999</v>
      </c>
      <c r="N3347" s="358">
        <v>26.267319999999998</v>
      </c>
      <c r="O3347" s="358">
        <v>27.885960000000001</v>
      </c>
      <c r="P3347" s="358">
        <v>29.136399999999998</v>
      </c>
      <c r="Q3347" s="358">
        <v>29.489550000000001</v>
      </c>
      <c r="R3347" s="358">
        <v>29.572189999999999</v>
      </c>
      <c r="S3347" s="358">
        <v>29.650120000000001</v>
      </c>
      <c r="T3347" s="358">
        <v>28.62387</v>
      </c>
      <c r="U3347" s="358">
        <v>27.115400000000001</v>
      </c>
      <c r="V3347" s="358">
        <v>25.484009999999998</v>
      </c>
      <c r="W3347" s="358">
        <v>24.517689999999998</v>
      </c>
      <c r="X3347" s="358">
        <v>23.21087</v>
      </c>
      <c r="Y3347" s="358">
        <v>23.345009999999995</v>
      </c>
      <c r="Z3347" s="358">
        <v>22.51482</v>
      </c>
      <c r="AA3347" s="358">
        <v>22.164439999999999</v>
      </c>
      <c r="AB3347" s="211">
        <v>570.51684</v>
      </c>
      <c r="AE3347" t="s">
        <v>39</v>
      </c>
    </row>
    <row r="3348" spans="2:31" thickTop="1" thickBot="1" x14ac:dyDescent="0.3">
      <c r="B3348" s="279">
        <v>42794</v>
      </c>
      <c r="C3348" s="128" t="s">
        <v>11</v>
      </c>
      <c r="D3348" s="358">
        <v>21.217949999999998</v>
      </c>
      <c r="E3348" s="358">
        <v>21.039729999999999</v>
      </c>
      <c r="F3348" s="358">
        <v>20.25816</v>
      </c>
      <c r="G3348" s="358">
        <v>19.88345</v>
      </c>
      <c r="H3348" s="358">
        <v>19.177489999999999</v>
      </c>
      <c r="I3348" s="358">
        <v>19.168100000000003</v>
      </c>
      <c r="J3348" s="358">
        <v>18.240009999999998</v>
      </c>
      <c r="K3348" s="358">
        <v>20.06973</v>
      </c>
      <c r="L3348" s="358">
        <v>22.747910000000001</v>
      </c>
      <c r="M3348" s="358">
        <v>24.753379999999996</v>
      </c>
      <c r="N3348" s="358">
        <v>26.849289999999996</v>
      </c>
      <c r="O3348" s="358">
        <v>28.422149999999995</v>
      </c>
      <c r="P3348" s="358">
        <v>29.343209999999999</v>
      </c>
      <c r="Q3348" s="358">
        <v>29.898819999999997</v>
      </c>
      <c r="R3348" s="358">
        <v>29.503990000000002</v>
      </c>
      <c r="S3348" s="358">
        <v>29.238669999999999</v>
      </c>
      <c r="T3348" s="358">
        <v>28.673289999999998</v>
      </c>
      <c r="U3348" s="358">
        <v>27.31005</v>
      </c>
      <c r="V3348" s="358">
        <v>26.35942</v>
      </c>
      <c r="W3348" s="358">
        <v>25.910059999999998</v>
      </c>
      <c r="X3348" s="358">
        <v>25.367640000000002</v>
      </c>
      <c r="Y3348" s="358">
        <v>23.917189999999998</v>
      </c>
      <c r="Z3348" s="358">
        <v>23.294170000000001</v>
      </c>
      <c r="AA3348" s="358">
        <v>22.742849999999997</v>
      </c>
      <c r="AB3348" s="211">
        <v>583.38670999999999</v>
      </c>
      <c r="AE3348" t="s">
        <v>39</v>
      </c>
    </row>
    <row r="3349" spans="2:31" thickTop="1" thickBot="1" x14ac:dyDescent="0.3">
      <c r="B3349" s="279">
        <v>42795</v>
      </c>
      <c r="C3349" s="128" t="s">
        <v>12</v>
      </c>
      <c r="D3349" s="358">
        <v>21.705000000000002</v>
      </c>
      <c r="E3349" s="358">
        <v>20.97372</v>
      </c>
      <c r="F3349" s="358">
        <v>20.255469999999999</v>
      </c>
      <c r="G3349" s="358">
        <v>20.018529999999998</v>
      </c>
      <c r="H3349" s="358">
        <v>19.492750000000001</v>
      </c>
      <c r="I3349" s="358">
        <v>19.30789</v>
      </c>
      <c r="J3349" s="358">
        <v>18.569390000000002</v>
      </c>
      <c r="K3349" s="358">
        <v>20.264330000000001</v>
      </c>
      <c r="L3349" s="358">
        <v>22.704280000000004</v>
      </c>
      <c r="M3349" s="358">
        <v>25.183020000000003</v>
      </c>
      <c r="N3349" s="358">
        <v>26.520099999999999</v>
      </c>
      <c r="O3349" s="358">
        <v>28.261660000000003</v>
      </c>
      <c r="P3349" s="358">
        <v>29.244899999999998</v>
      </c>
      <c r="Q3349" s="358">
        <v>30.160029999999999</v>
      </c>
      <c r="R3349" s="358">
        <v>30.483969999999999</v>
      </c>
      <c r="S3349" s="358">
        <v>30.31325</v>
      </c>
      <c r="T3349" s="358">
        <v>29.667789999999997</v>
      </c>
      <c r="U3349" s="358">
        <v>28.109630000000003</v>
      </c>
      <c r="V3349" s="358">
        <v>26.757620000000003</v>
      </c>
      <c r="W3349" s="358">
        <v>25.8643</v>
      </c>
      <c r="X3349" s="358">
        <v>24.423479999999998</v>
      </c>
      <c r="Y3349" s="358">
        <v>23.318569999999998</v>
      </c>
      <c r="Z3349" s="358">
        <v>22.813699999999997</v>
      </c>
      <c r="AA3349" s="358">
        <v>22.130520000000001</v>
      </c>
      <c r="AB3349" s="211">
        <v>586.54390000000012</v>
      </c>
      <c r="AE3349" t="s">
        <v>39</v>
      </c>
    </row>
    <row r="3350" spans="2:31" thickTop="1" thickBot="1" x14ac:dyDescent="0.3">
      <c r="B3350" s="279">
        <v>42796</v>
      </c>
      <c r="C3350" s="128" t="s">
        <v>13</v>
      </c>
      <c r="D3350" s="358">
        <v>21.90568</v>
      </c>
      <c r="E3350" s="358">
        <v>21.652600000000003</v>
      </c>
      <c r="F3350" s="358">
        <v>21.099540000000001</v>
      </c>
      <c r="G3350" s="358">
        <v>20.83417</v>
      </c>
      <c r="H3350" s="358">
        <v>20.634610000000002</v>
      </c>
      <c r="I3350" s="358">
        <v>20.362679999999997</v>
      </c>
      <c r="J3350" s="358">
        <v>19.866619999999998</v>
      </c>
      <c r="K3350" s="358">
        <v>20.873530000000002</v>
      </c>
      <c r="L3350" s="358">
        <v>23.022780000000001</v>
      </c>
      <c r="M3350" s="358">
        <v>24.793200000000002</v>
      </c>
      <c r="N3350" s="358">
        <v>25.835250000000002</v>
      </c>
      <c r="O3350" s="358">
        <v>27.101960000000002</v>
      </c>
      <c r="P3350" s="358">
        <v>27.52731</v>
      </c>
      <c r="Q3350" s="358">
        <v>28.233130000000003</v>
      </c>
      <c r="R3350" s="358">
        <v>28.201659999999997</v>
      </c>
      <c r="S3350" s="358">
        <v>27.827099999999998</v>
      </c>
      <c r="T3350" s="358">
        <v>26.417849999999998</v>
      </c>
      <c r="U3350" s="358">
        <v>24.802910000000001</v>
      </c>
      <c r="V3350" s="358">
        <v>23.221429999999998</v>
      </c>
      <c r="W3350" s="358">
        <v>22.543520000000001</v>
      </c>
      <c r="X3350" s="358">
        <v>21.877559999999999</v>
      </c>
      <c r="Y3350" s="358">
        <v>21.390470000000001</v>
      </c>
      <c r="Z3350" s="358">
        <v>20.999470000000002</v>
      </c>
      <c r="AA3350" s="358">
        <v>20.444369999999999</v>
      </c>
      <c r="AB3350" s="211">
        <v>561.46940000000006</v>
      </c>
      <c r="AE3350" t="s">
        <v>39</v>
      </c>
    </row>
    <row r="3351" spans="2:31" thickTop="1" thickBot="1" x14ac:dyDescent="0.3">
      <c r="B3351" s="279">
        <v>42797</v>
      </c>
      <c r="C3351" s="128" t="s">
        <v>14</v>
      </c>
      <c r="D3351" s="358">
        <v>20.180780000000002</v>
      </c>
      <c r="E3351" s="358">
        <v>19.855160000000001</v>
      </c>
      <c r="F3351" s="358">
        <v>19.674810000000001</v>
      </c>
      <c r="G3351" s="358">
        <v>19.511690000000002</v>
      </c>
      <c r="H3351" s="358">
        <v>18.969079999999998</v>
      </c>
      <c r="I3351" s="358">
        <v>18.585999999999999</v>
      </c>
      <c r="J3351" s="358">
        <v>18.43318</v>
      </c>
      <c r="K3351" s="358">
        <v>19.271470000000001</v>
      </c>
      <c r="L3351" s="358">
        <v>20.997819999999997</v>
      </c>
      <c r="M3351" s="358">
        <v>22.551989999999996</v>
      </c>
      <c r="N3351" s="358">
        <v>23.335739999999998</v>
      </c>
      <c r="O3351" s="358">
        <v>25.450449999999996</v>
      </c>
      <c r="P3351" s="358">
        <v>25.687559999999998</v>
      </c>
      <c r="Q3351" s="358">
        <v>26.376129999999996</v>
      </c>
      <c r="R3351" s="358">
        <v>26.807490000000001</v>
      </c>
      <c r="S3351" s="358">
        <v>26.516409999999997</v>
      </c>
      <c r="T3351" s="358">
        <v>25.18779</v>
      </c>
      <c r="U3351" s="358">
        <v>23.390079999999998</v>
      </c>
      <c r="V3351" s="358">
        <v>22.005780000000001</v>
      </c>
      <c r="W3351" s="358">
        <v>21.432540000000003</v>
      </c>
      <c r="X3351" s="358">
        <v>20.832310000000003</v>
      </c>
      <c r="Y3351" s="358">
        <v>20.186299999999999</v>
      </c>
      <c r="Z3351" s="358">
        <v>19.978999999999999</v>
      </c>
      <c r="AA3351" s="358">
        <v>19.308139999999998</v>
      </c>
      <c r="AB3351" s="211">
        <v>524.5277000000001</v>
      </c>
      <c r="AE3351" t="s">
        <v>39</v>
      </c>
    </row>
    <row r="3352" spans="2:31" thickTop="1" thickBot="1" x14ac:dyDescent="0.3">
      <c r="B3352" s="279">
        <v>42798</v>
      </c>
      <c r="C3352" s="128" t="s">
        <v>15</v>
      </c>
      <c r="D3352" s="358">
        <v>19.216729999999998</v>
      </c>
      <c r="E3352" s="358">
        <v>19.213209999999997</v>
      </c>
      <c r="F3352" s="358">
        <v>18.891010000000001</v>
      </c>
      <c r="G3352" s="358">
        <v>18.313189999999999</v>
      </c>
      <c r="H3352" s="358">
        <v>18.377859999999998</v>
      </c>
      <c r="I3352" s="358">
        <v>17.931710000000002</v>
      </c>
      <c r="J3352" s="358">
        <v>17.25113</v>
      </c>
      <c r="K3352" s="358">
        <v>18.308329999999998</v>
      </c>
      <c r="L3352" s="358">
        <v>20.46997</v>
      </c>
      <c r="M3352" s="358">
        <v>22.395419999999998</v>
      </c>
      <c r="N3352" s="358">
        <v>24.17201</v>
      </c>
      <c r="O3352" s="358">
        <v>24.61139</v>
      </c>
      <c r="P3352" s="358">
        <v>26.245180000000001</v>
      </c>
      <c r="Q3352" s="358">
        <v>25.722940000000001</v>
      </c>
      <c r="R3352" s="358">
        <v>25.360779999999998</v>
      </c>
      <c r="S3352" s="358">
        <v>25.061319999999998</v>
      </c>
      <c r="T3352" s="358">
        <v>25.232469999999999</v>
      </c>
      <c r="U3352" s="358">
        <v>23.87276</v>
      </c>
      <c r="V3352" s="358">
        <v>22.865249999999996</v>
      </c>
      <c r="W3352" s="358">
        <v>21.767119999999998</v>
      </c>
      <c r="X3352" s="358">
        <v>20.92436</v>
      </c>
      <c r="Y3352" s="358">
        <v>21.089040000000001</v>
      </c>
      <c r="Z3352" s="358">
        <v>21.188269999999999</v>
      </c>
      <c r="AA3352" s="358">
        <v>20.808159999999997</v>
      </c>
      <c r="AB3352" s="211">
        <v>519.28960999999993</v>
      </c>
      <c r="AE3352" t="s">
        <v>39</v>
      </c>
    </row>
    <row r="3353" spans="2:31" thickTop="1" thickBot="1" x14ac:dyDescent="0.3">
      <c r="B3353" s="279">
        <v>42799</v>
      </c>
      <c r="C3353" s="128" t="s">
        <v>16</v>
      </c>
      <c r="D3353" s="358">
        <v>20.267060000000001</v>
      </c>
      <c r="E3353" s="358">
        <v>19.865739999999999</v>
      </c>
      <c r="F3353" s="358">
        <v>19.625239999999998</v>
      </c>
      <c r="G3353" s="358">
        <v>19.000329999999998</v>
      </c>
      <c r="H3353" s="358">
        <v>18.1648</v>
      </c>
      <c r="I3353" s="358">
        <v>18.043379999999999</v>
      </c>
      <c r="J3353" s="358">
        <v>17.320239999999998</v>
      </c>
      <c r="K3353" s="358">
        <v>18.237970000000001</v>
      </c>
      <c r="L3353" s="358">
        <v>20.648579999999999</v>
      </c>
      <c r="M3353" s="358">
        <v>22.92473</v>
      </c>
      <c r="N3353" s="358">
        <v>24.498100000000001</v>
      </c>
      <c r="O3353" s="358">
        <v>26.338910000000002</v>
      </c>
      <c r="P3353" s="358">
        <v>26.945010000000003</v>
      </c>
      <c r="Q3353" s="358">
        <v>27.352670000000003</v>
      </c>
      <c r="R3353" s="358">
        <v>27.281880000000001</v>
      </c>
      <c r="S3353" s="358">
        <v>27.030009999999997</v>
      </c>
      <c r="T3353" s="358">
        <v>26.966929999999998</v>
      </c>
      <c r="U3353" s="358">
        <v>25.808479999999996</v>
      </c>
      <c r="V3353" s="358">
        <v>24.012889999999999</v>
      </c>
      <c r="W3353" s="358">
        <v>23.224269999999997</v>
      </c>
      <c r="X3353" s="358">
        <v>23.171010000000003</v>
      </c>
      <c r="Y3353" s="358">
        <v>22.549440000000001</v>
      </c>
      <c r="Z3353" s="358">
        <v>22.064789999999999</v>
      </c>
      <c r="AA3353" s="358">
        <v>21.119679999999999</v>
      </c>
      <c r="AB3353" s="211">
        <v>542.46213999999998</v>
      </c>
      <c r="AE3353" t="s">
        <v>39</v>
      </c>
    </row>
    <row r="3354" spans="2:31" thickTop="1" thickBot="1" x14ac:dyDescent="0.3">
      <c r="B3354" s="279">
        <v>42800</v>
      </c>
      <c r="C3354" s="128" t="s">
        <v>17</v>
      </c>
      <c r="D3354" s="358">
        <v>20.579650000000001</v>
      </c>
      <c r="E3354" s="358">
        <v>20.06231</v>
      </c>
      <c r="F3354" s="358">
        <v>19.57358</v>
      </c>
      <c r="G3354" s="358">
        <v>19.369309999999999</v>
      </c>
      <c r="H3354" s="358">
        <v>18.47871</v>
      </c>
      <c r="I3354" s="358">
        <v>18.227889999999999</v>
      </c>
      <c r="J3354" s="358">
        <v>18.061529999999998</v>
      </c>
      <c r="K3354" s="358">
        <v>18.66226</v>
      </c>
      <c r="L3354" s="358">
        <v>22.318179999999998</v>
      </c>
      <c r="M3354" s="358">
        <v>24.00665</v>
      </c>
      <c r="N3354" s="358">
        <v>26.179269999999999</v>
      </c>
      <c r="O3354" s="358">
        <v>26.47288</v>
      </c>
      <c r="P3354" s="358">
        <v>27.128349999999998</v>
      </c>
      <c r="Q3354" s="358">
        <v>28.20429</v>
      </c>
      <c r="R3354" s="358">
        <v>28.186770000000003</v>
      </c>
      <c r="S3354" s="358">
        <v>27.897539999999999</v>
      </c>
      <c r="T3354" s="358">
        <v>27.47045</v>
      </c>
      <c r="U3354" s="358">
        <v>26.843109999999996</v>
      </c>
      <c r="V3354" s="358">
        <v>25.377369999999999</v>
      </c>
      <c r="W3354" s="358">
        <v>23.921760000000003</v>
      </c>
      <c r="X3354" s="358">
        <v>23.203569999999999</v>
      </c>
      <c r="Y3354" s="358">
        <v>22.924219999999998</v>
      </c>
      <c r="Z3354" s="358">
        <v>22.253239999999998</v>
      </c>
      <c r="AA3354" s="358">
        <v>21.66253</v>
      </c>
      <c r="AB3354" s="211">
        <v>557.06542000000002</v>
      </c>
      <c r="AE3354" t="s">
        <v>39</v>
      </c>
    </row>
    <row r="3355" spans="2:31" thickTop="1" thickBot="1" x14ac:dyDescent="0.3">
      <c r="B3355" s="279">
        <v>42801</v>
      </c>
      <c r="C3355" s="128" t="s">
        <v>11</v>
      </c>
      <c r="D3355" s="358">
        <v>21.097670000000001</v>
      </c>
      <c r="E3355" s="358">
        <v>20.701619999999998</v>
      </c>
      <c r="F3355" s="358">
        <v>19.826810000000002</v>
      </c>
      <c r="G3355" s="358">
        <v>19.678599999999999</v>
      </c>
      <c r="H3355" s="358">
        <v>20.131920000000001</v>
      </c>
      <c r="I3355" s="358">
        <v>18.871880000000001</v>
      </c>
      <c r="J3355" s="358">
        <v>18.425319999999999</v>
      </c>
      <c r="K3355" s="358">
        <v>19.576979999999999</v>
      </c>
      <c r="L3355" s="358">
        <v>23.260710000000003</v>
      </c>
      <c r="M3355" s="358">
        <v>25.068619999999999</v>
      </c>
      <c r="N3355" s="358">
        <v>26.434229999999999</v>
      </c>
      <c r="O3355" s="358">
        <v>27.84271</v>
      </c>
      <c r="P3355" s="358">
        <v>29.090319999999998</v>
      </c>
      <c r="Q3355" s="358">
        <v>28.851030000000002</v>
      </c>
      <c r="R3355" s="358">
        <v>29.062819999999999</v>
      </c>
      <c r="S3355" s="358">
        <v>28.6419</v>
      </c>
      <c r="T3355" s="358">
        <v>28.202390000000001</v>
      </c>
      <c r="U3355" s="358">
        <v>27.15136</v>
      </c>
      <c r="V3355" s="358">
        <v>25.575729999999997</v>
      </c>
      <c r="W3355" s="358">
        <v>24.726910000000004</v>
      </c>
      <c r="X3355" s="358">
        <v>24.126139999999999</v>
      </c>
      <c r="Y3355" s="358">
        <v>23.470330000000004</v>
      </c>
      <c r="Z3355" s="358">
        <v>23.087879999999998</v>
      </c>
      <c r="AA3355" s="358">
        <v>22.315719999999999</v>
      </c>
      <c r="AB3355" s="211">
        <v>575.21960000000013</v>
      </c>
      <c r="AE3355" t="s">
        <v>39</v>
      </c>
    </row>
    <row r="3356" spans="2:31" thickTop="1" thickBot="1" x14ac:dyDescent="0.3">
      <c r="B3356" s="279">
        <v>42802</v>
      </c>
      <c r="C3356" s="128" t="s">
        <v>12</v>
      </c>
      <c r="D3356" s="358">
        <v>22.120219999999996</v>
      </c>
      <c r="E3356" s="358">
        <v>21.68112</v>
      </c>
      <c r="F3356" s="358">
        <v>21.399799999999999</v>
      </c>
      <c r="G3356" s="358">
        <v>21.073259999999998</v>
      </c>
      <c r="H3356" s="358">
        <v>20.497309999999999</v>
      </c>
      <c r="I3356" s="358">
        <v>19.668710000000001</v>
      </c>
      <c r="J3356" s="358">
        <v>19.342230000000001</v>
      </c>
      <c r="K3356" s="358">
        <v>20.331160000000001</v>
      </c>
      <c r="L3356" s="358">
        <v>21.699059999999999</v>
      </c>
      <c r="M3356" s="358">
        <v>23.238409999999998</v>
      </c>
      <c r="N3356" s="358">
        <v>24.930620000000001</v>
      </c>
      <c r="O3356" s="358">
        <v>25.167189999999998</v>
      </c>
      <c r="P3356" s="358">
        <v>26.385949999999998</v>
      </c>
      <c r="Q3356" s="358">
        <v>26.574400000000001</v>
      </c>
      <c r="R3356" s="358">
        <v>27.407489999999999</v>
      </c>
      <c r="S3356" s="358">
        <v>27.035620000000002</v>
      </c>
      <c r="T3356" s="358">
        <v>25.934750000000001</v>
      </c>
      <c r="U3356" s="358">
        <v>23.86938</v>
      </c>
      <c r="V3356" s="358">
        <v>23.287329999999997</v>
      </c>
      <c r="W3356" s="358">
        <v>22.884510000000002</v>
      </c>
      <c r="X3356" s="358">
        <v>22.480869999999999</v>
      </c>
      <c r="Y3356" s="358">
        <v>22.111540000000002</v>
      </c>
      <c r="Z3356" s="358">
        <v>22.02026</v>
      </c>
      <c r="AA3356" s="358">
        <v>21.664249999999999</v>
      </c>
      <c r="AB3356" s="211">
        <v>552.80543999999998</v>
      </c>
      <c r="AE3356" t="s">
        <v>39</v>
      </c>
    </row>
    <row r="3357" spans="2:31" thickTop="1" thickBot="1" x14ac:dyDescent="0.3">
      <c r="B3357" s="279">
        <v>42803</v>
      </c>
      <c r="C3357" s="128" t="s">
        <v>13</v>
      </c>
      <c r="D3357" s="358">
        <v>21.068440000000002</v>
      </c>
      <c r="E3357" s="358">
        <v>20.609610000000004</v>
      </c>
      <c r="F3357" s="358">
        <v>20.191379999999999</v>
      </c>
      <c r="G3357" s="358">
        <v>19.880590000000002</v>
      </c>
      <c r="H3357" s="358">
        <v>19.498809999999999</v>
      </c>
      <c r="I3357" s="358">
        <v>19.09141</v>
      </c>
      <c r="J3357" s="358">
        <v>18.716850000000001</v>
      </c>
      <c r="K3357" s="358">
        <v>19.783329999999999</v>
      </c>
      <c r="L3357" s="358">
        <v>21.65279</v>
      </c>
      <c r="M3357" s="358">
        <v>23.226739999999999</v>
      </c>
      <c r="N3357" s="358">
        <v>25.050530000000002</v>
      </c>
      <c r="O3357" s="358">
        <v>26.340519999999998</v>
      </c>
      <c r="P3357" s="358">
        <v>27.734699999999997</v>
      </c>
      <c r="Q3357" s="358">
        <v>28.1</v>
      </c>
      <c r="R3357" s="358">
        <v>27.774520000000003</v>
      </c>
      <c r="S3357" s="358">
        <v>27.177880000000002</v>
      </c>
      <c r="T3357" s="358">
        <v>26.620419999999996</v>
      </c>
      <c r="U3357" s="358">
        <v>25.424210000000002</v>
      </c>
      <c r="V3357" s="358">
        <v>23.579009999999997</v>
      </c>
      <c r="W3357" s="358">
        <v>22.942610000000002</v>
      </c>
      <c r="X3357" s="358">
        <v>21.316580000000002</v>
      </c>
      <c r="Y3357" s="358">
        <v>20.632349999999999</v>
      </c>
      <c r="Z3357" s="358">
        <v>21.12762</v>
      </c>
      <c r="AA3357" s="358">
        <v>20.813130000000001</v>
      </c>
      <c r="AB3357" s="211">
        <v>547.32830000000001</v>
      </c>
      <c r="AE3357" t="s">
        <v>39</v>
      </c>
    </row>
    <row r="3358" spans="2:31" thickTop="1" thickBot="1" x14ac:dyDescent="0.3">
      <c r="B3358" s="279">
        <v>42804</v>
      </c>
      <c r="C3358" s="128" t="s">
        <v>14</v>
      </c>
      <c r="D3358" s="358">
        <v>20.45112</v>
      </c>
      <c r="E3358" s="358">
        <v>20.207050000000002</v>
      </c>
      <c r="F3358" s="358">
        <v>19.711120000000001</v>
      </c>
      <c r="G3358" s="358">
        <v>19.02872</v>
      </c>
      <c r="H3358" s="358">
        <v>18.88908</v>
      </c>
      <c r="I3358" s="358">
        <v>18.703959999999999</v>
      </c>
      <c r="J3358" s="358">
        <v>17.9482</v>
      </c>
      <c r="K3358" s="358">
        <v>20.235120000000002</v>
      </c>
      <c r="L3358" s="358">
        <v>22.456810000000004</v>
      </c>
      <c r="M3358" s="358">
        <v>23.775659999999998</v>
      </c>
      <c r="N3358" s="358">
        <v>25.193470000000001</v>
      </c>
      <c r="O3358" s="358">
        <v>26.620990000000003</v>
      </c>
      <c r="P3358" s="358">
        <v>27.559950000000001</v>
      </c>
      <c r="Q3358" s="358">
        <v>28.387599999999996</v>
      </c>
      <c r="R3358" s="358">
        <v>28.407889999999998</v>
      </c>
      <c r="S3358" s="358">
        <v>28.098800000000001</v>
      </c>
      <c r="T3358" s="358">
        <v>27.035499999999999</v>
      </c>
      <c r="U3358" s="358">
        <v>24.69089</v>
      </c>
      <c r="V3358" s="358">
        <v>23.369179999999997</v>
      </c>
      <c r="W3358" s="358">
        <v>23.10258</v>
      </c>
      <c r="X3358" s="358">
        <v>22.891390000000001</v>
      </c>
      <c r="Y3358" s="358">
        <v>22.280239999999999</v>
      </c>
      <c r="Z3358" s="358">
        <v>21.82461</v>
      </c>
      <c r="AA3358" s="358">
        <v>21.193380000000001</v>
      </c>
      <c r="AB3358" s="211">
        <v>552.06331</v>
      </c>
      <c r="AE3358" t="s">
        <v>39</v>
      </c>
    </row>
    <row r="3359" spans="2:31" thickTop="1" thickBot="1" x14ac:dyDescent="0.3">
      <c r="B3359" s="279">
        <v>42805</v>
      </c>
      <c r="C3359" s="128" t="s">
        <v>15</v>
      </c>
      <c r="D3359" s="358">
        <v>20.710279999999997</v>
      </c>
      <c r="E3359" s="358">
        <v>20.407359999999997</v>
      </c>
      <c r="F3359" s="358">
        <v>19.591679999999997</v>
      </c>
      <c r="G3359" s="358">
        <v>19.18834</v>
      </c>
      <c r="H3359" s="358">
        <v>18.75515</v>
      </c>
      <c r="I3359" s="358">
        <v>18.735869999999998</v>
      </c>
      <c r="J3359" s="358">
        <v>18.69022</v>
      </c>
      <c r="K3359" s="358">
        <v>20.261120000000002</v>
      </c>
      <c r="L3359" s="358">
        <v>22.508319999999998</v>
      </c>
      <c r="M3359" s="358">
        <v>23.917210000000001</v>
      </c>
      <c r="N3359" s="358">
        <v>25.590139999999998</v>
      </c>
      <c r="O3359" s="358">
        <v>27.211010000000002</v>
      </c>
      <c r="P3359" s="358">
        <v>27.845179999999999</v>
      </c>
      <c r="Q3359" s="358">
        <v>28.353490000000001</v>
      </c>
      <c r="R3359" s="358">
        <v>28.95684</v>
      </c>
      <c r="S3359" s="358">
        <v>28.74165</v>
      </c>
      <c r="T3359" s="358">
        <v>28.054819999999999</v>
      </c>
      <c r="U3359" s="358">
        <v>26.77655</v>
      </c>
      <c r="V3359" s="358">
        <v>24.631839999999997</v>
      </c>
      <c r="W3359" s="358">
        <v>24.02234</v>
      </c>
      <c r="X3359" s="358">
        <v>23.688769999999998</v>
      </c>
      <c r="Y3359" s="358">
        <v>22.42887</v>
      </c>
      <c r="Z3359" s="358">
        <v>22.035910000000001</v>
      </c>
      <c r="AA3359" s="358">
        <v>21.625480000000003</v>
      </c>
      <c r="AB3359" s="211">
        <v>562.72843999999998</v>
      </c>
      <c r="AE3359" t="s">
        <v>39</v>
      </c>
    </row>
    <row r="3360" spans="2:31" thickTop="1" thickBot="1" x14ac:dyDescent="0.3">
      <c r="B3360" s="279">
        <v>42806</v>
      </c>
      <c r="C3360" s="128" t="s">
        <v>16</v>
      </c>
      <c r="D3360" s="358">
        <v>21.403350000000003</v>
      </c>
      <c r="E3360" s="358">
        <v>20.861509999999999</v>
      </c>
      <c r="F3360" s="358">
        <v>20.799160000000001</v>
      </c>
      <c r="G3360" s="358">
        <v>20.790929999999999</v>
      </c>
      <c r="H3360" s="358">
        <v>20.567509999999999</v>
      </c>
      <c r="I3360" s="358">
        <v>20.39866</v>
      </c>
      <c r="J3360" s="358">
        <v>20.147579999999998</v>
      </c>
      <c r="K3360" s="358">
        <v>20.394599999999997</v>
      </c>
      <c r="L3360" s="358">
        <v>22.085339999999999</v>
      </c>
      <c r="M3360" s="358">
        <v>23.645899999999997</v>
      </c>
      <c r="N3360" s="358">
        <v>25.839300000000001</v>
      </c>
      <c r="O3360" s="358">
        <v>27.140449999999998</v>
      </c>
      <c r="P3360" s="358">
        <v>27.704249999999995</v>
      </c>
      <c r="Q3360" s="358">
        <v>27.97719</v>
      </c>
      <c r="R3360" s="358">
        <v>28.496929999999999</v>
      </c>
      <c r="S3360" s="358">
        <v>27.782550000000001</v>
      </c>
      <c r="T3360" s="358">
        <v>27.455920000000003</v>
      </c>
      <c r="U3360" s="358">
        <v>25.746429999999997</v>
      </c>
      <c r="V3360" s="358">
        <v>24.621319999999997</v>
      </c>
      <c r="W3360" s="358">
        <v>23.683689999999999</v>
      </c>
      <c r="X3360" s="358">
        <v>22.498989999999999</v>
      </c>
      <c r="Y3360" s="358">
        <v>21.328379999999999</v>
      </c>
      <c r="Z3360" s="358">
        <v>21.08568</v>
      </c>
      <c r="AA3360" s="358">
        <v>20.614059999999998</v>
      </c>
      <c r="AB3360" s="211">
        <v>563.06968000000006</v>
      </c>
      <c r="AE3360" t="s">
        <v>39</v>
      </c>
    </row>
    <row r="3361" spans="2:31" thickTop="1" thickBot="1" x14ac:dyDescent="0.3">
      <c r="B3361" s="279">
        <v>42807</v>
      </c>
      <c r="C3361" s="128" t="s">
        <v>17</v>
      </c>
      <c r="D3361" s="358">
        <v>20.272749999999998</v>
      </c>
      <c r="E3361" s="358">
        <v>20.112970000000001</v>
      </c>
      <c r="F3361" s="358">
        <v>19.821660000000001</v>
      </c>
      <c r="G3361" s="358">
        <v>19.256160000000001</v>
      </c>
      <c r="H3361" s="358">
        <v>18.935480000000002</v>
      </c>
      <c r="I3361" s="358">
        <v>18.499840000000003</v>
      </c>
      <c r="J3361" s="358">
        <v>18.449909999999999</v>
      </c>
      <c r="K3361" s="358">
        <v>19.063279999999999</v>
      </c>
      <c r="L3361" s="358">
        <v>20.73254</v>
      </c>
      <c r="M3361" s="358">
        <v>22.575099999999999</v>
      </c>
      <c r="N3361" s="358">
        <v>24.189319999999999</v>
      </c>
      <c r="O3361" s="358">
        <v>25.46123</v>
      </c>
      <c r="P3361" s="358">
        <v>26.021630000000002</v>
      </c>
      <c r="Q3361" s="358">
        <v>26.764279999999999</v>
      </c>
      <c r="R3361" s="358">
        <v>26.98151</v>
      </c>
      <c r="S3361" s="358">
        <v>26.222810000000003</v>
      </c>
      <c r="T3361" s="358">
        <v>25.364440000000002</v>
      </c>
      <c r="U3361" s="358">
        <v>24.919619999999998</v>
      </c>
      <c r="V3361" s="358">
        <v>23.937629999999999</v>
      </c>
      <c r="W3361" s="358">
        <v>22.684089999999998</v>
      </c>
      <c r="X3361" s="358">
        <v>21.974600000000002</v>
      </c>
      <c r="Y3361" s="358">
        <v>21.258310000000002</v>
      </c>
      <c r="Z3361" s="358">
        <v>20.178820000000002</v>
      </c>
      <c r="AA3361" s="358">
        <v>19.905279999999998</v>
      </c>
      <c r="AB3361" s="211">
        <v>533.58326</v>
      </c>
      <c r="AE3361" t="s">
        <v>39</v>
      </c>
    </row>
    <row r="3362" spans="2:31" thickTop="1" thickBot="1" x14ac:dyDescent="0.3">
      <c r="B3362" s="279">
        <v>42808</v>
      </c>
      <c r="C3362" s="128" t="s">
        <v>11</v>
      </c>
      <c r="D3362" s="358">
        <v>19.736539999999998</v>
      </c>
      <c r="E3362" s="358">
        <v>19.58108</v>
      </c>
      <c r="F3362" s="358">
        <v>19.531689999999998</v>
      </c>
      <c r="G3362" s="358">
        <v>18.837250000000001</v>
      </c>
      <c r="H3362" s="358">
        <v>18.9877</v>
      </c>
      <c r="I3362" s="358">
        <v>18.961200000000002</v>
      </c>
      <c r="J3362" s="358">
        <v>19.11101</v>
      </c>
      <c r="K3362" s="358">
        <v>19.64799</v>
      </c>
      <c r="L3362" s="358">
        <v>20.3248</v>
      </c>
      <c r="M3362" s="358">
        <v>21.113659999999996</v>
      </c>
      <c r="N3362" s="358">
        <v>22.262640000000001</v>
      </c>
      <c r="O3362" s="358">
        <v>23.429559999999999</v>
      </c>
      <c r="P3362" s="358">
        <v>24.799500000000002</v>
      </c>
      <c r="Q3362" s="358">
        <v>25.02421</v>
      </c>
      <c r="R3362" s="358">
        <v>24.587049999999998</v>
      </c>
      <c r="S3362" s="358">
        <v>24.017490000000002</v>
      </c>
      <c r="T3362" s="358">
        <v>23.916599999999999</v>
      </c>
      <c r="U3362" s="358">
        <v>23.438479999999998</v>
      </c>
      <c r="V3362" s="358">
        <v>22.337350000000001</v>
      </c>
      <c r="W3362" s="358">
        <v>21.334029999999998</v>
      </c>
      <c r="X3362" s="358">
        <v>20.793459999999996</v>
      </c>
      <c r="Y3362" s="358">
        <v>19.7166</v>
      </c>
      <c r="Z3362" s="358">
        <v>19.077399999999997</v>
      </c>
      <c r="AA3362" s="358">
        <v>18.756920000000001</v>
      </c>
      <c r="AB3362" s="211">
        <v>509.32420999999994</v>
      </c>
      <c r="AE3362" t="s">
        <v>39</v>
      </c>
    </row>
    <row r="3363" spans="2:31" thickTop="1" thickBot="1" x14ac:dyDescent="0.3">
      <c r="B3363" s="279">
        <v>42809</v>
      </c>
      <c r="C3363" s="128" t="s">
        <v>12</v>
      </c>
      <c r="D3363" s="358">
        <v>18.71114</v>
      </c>
      <c r="E3363" s="358">
        <v>18.46509</v>
      </c>
      <c r="F3363" s="358">
        <v>18.2361</v>
      </c>
      <c r="G3363" s="358">
        <v>18.03942</v>
      </c>
      <c r="H3363" s="358">
        <v>17.892189999999999</v>
      </c>
      <c r="I3363" s="358">
        <v>18.02534</v>
      </c>
      <c r="J3363" s="358">
        <v>17.935310000000001</v>
      </c>
      <c r="K3363" s="358">
        <v>18.499090000000002</v>
      </c>
      <c r="L3363" s="358">
        <v>19.616720000000001</v>
      </c>
      <c r="M3363" s="358">
        <v>20.463399999999996</v>
      </c>
      <c r="N3363" s="358">
        <v>21.34366</v>
      </c>
      <c r="O3363" s="358">
        <v>21.679209999999998</v>
      </c>
      <c r="P3363" s="358">
        <v>23.410409999999999</v>
      </c>
      <c r="Q3363" s="358">
        <v>24.268310000000003</v>
      </c>
      <c r="R3363" s="358">
        <v>24.626380000000001</v>
      </c>
      <c r="S3363" s="358">
        <v>24.542660000000001</v>
      </c>
      <c r="T3363" s="358">
        <v>24.322580000000002</v>
      </c>
      <c r="U3363" s="358">
        <v>23.304870000000001</v>
      </c>
      <c r="V3363" s="358">
        <v>21.49493</v>
      </c>
      <c r="W3363" s="358">
        <v>20.66676</v>
      </c>
      <c r="X3363" s="358">
        <v>19.771509999999999</v>
      </c>
      <c r="Y3363" s="358">
        <v>19.23282</v>
      </c>
      <c r="Z3363" s="358">
        <v>20.01266</v>
      </c>
      <c r="AA3363" s="358">
        <v>19.540089999999999</v>
      </c>
      <c r="AB3363" s="211">
        <v>494.10065000000003</v>
      </c>
      <c r="AE3363" t="s">
        <v>39</v>
      </c>
    </row>
    <row r="3364" spans="2:31" thickTop="1" thickBot="1" x14ac:dyDescent="0.3">
      <c r="B3364" s="279">
        <v>42810</v>
      </c>
      <c r="C3364" s="128" t="s">
        <v>13</v>
      </c>
      <c r="D3364" s="358">
        <v>18.365600000000001</v>
      </c>
      <c r="E3364" s="358">
        <v>18.707280000000001</v>
      </c>
      <c r="F3364" s="358">
        <v>18.606819999999999</v>
      </c>
      <c r="G3364" s="358">
        <v>17.61683</v>
      </c>
      <c r="H3364" s="358">
        <v>17.283860000000001</v>
      </c>
      <c r="I3364" s="358">
        <v>16.83455</v>
      </c>
      <c r="J3364" s="358">
        <v>16.713090000000001</v>
      </c>
      <c r="K3364" s="358">
        <v>17.587530000000001</v>
      </c>
      <c r="L3364" s="358">
        <v>20.536689999999997</v>
      </c>
      <c r="M3364" s="358">
        <v>22.832640000000001</v>
      </c>
      <c r="N3364" s="358">
        <v>23.12565</v>
      </c>
      <c r="O3364" s="358">
        <v>25.133620000000001</v>
      </c>
      <c r="P3364" s="358">
        <v>26.7849</v>
      </c>
      <c r="Q3364" s="358">
        <v>26.258470000000003</v>
      </c>
      <c r="R3364" s="358">
        <v>26.8155</v>
      </c>
      <c r="S3364" s="358">
        <v>25.664479999999998</v>
      </c>
      <c r="T3364" s="358">
        <v>24.887499999999999</v>
      </c>
      <c r="U3364" s="358">
        <v>23.367329999999999</v>
      </c>
      <c r="V3364" s="358">
        <v>22.19003</v>
      </c>
      <c r="W3364" s="358">
        <v>21.952019999999997</v>
      </c>
      <c r="X3364" s="358">
        <v>21.94201</v>
      </c>
      <c r="Y3364" s="358">
        <v>21.263950000000001</v>
      </c>
      <c r="Z3364" s="358">
        <v>20.937480000000001</v>
      </c>
      <c r="AA3364" s="358">
        <v>20.360710000000001</v>
      </c>
      <c r="AB3364" s="211">
        <v>515.76853999999992</v>
      </c>
      <c r="AE3364" t="s">
        <v>39</v>
      </c>
    </row>
    <row r="3365" spans="2:31" thickTop="1" thickBot="1" x14ac:dyDescent="0.3">
      <c r="B3365" s="279">
        <v>42811</v>
      </c>
      <c r="C3365" s="128" t="s">
        <v>14</v>
      </c>
      <c r="D3365" s="358">
        <v>19.895399999999999</v>
      </c>
      <c r="E3365" s="358">
        <v>19.459250000000001</v>
      </c>
      <c r="F3365" s="358">
        <v>18.845649999999999</v>
      </c>
      <c r="G3365" s="358">
        <v>18.558710000000001</v>
      </c>
      <c r="H3365" s="358">
        <v>18.410980000000002</v>
      </c>
      <c r="I3365" s="358">
        <v>18.167629999999999</v>
      </c>
      <c r="J3365" s="358">
        <v>18.098700000000001</v>
      </c>
      <c r="K3365" s="358">
        <v>19.895699999999998</v>
      </c>
      <c r="L3365" s="358">
        <v>21.470269999999999</v>
      </c>
      <c r="M3365" s="358">
        <v>23.33747</v>
      </c>
      <c r="N3365" s="358">
        <v>24.43017</v>
      </c>
      <c r="O3365" s="358">
        <v>25.927790000000002</v>
      </c>
      <c r="P3365" s="358">
        <v>26.283660000000001</v>
      </c>
      <c r="Q3365" s="358">
        <v>27.120480000000001</v>
      </c>
      <c r="R3365" s="358">
        <v>27.366759999999999</v>
      </c>
      <c r="S3365" s="358">
        <v>27.195529999999998</v>
      </c>
      <c r="T3365" s="358">
        <v>26.740859999999998</v>
      </c>
      <c r="U3365" s="358">
        <v>26.0015</v>
      </c>
      <c r="V3365" s="358">
        <v>24.32535</v>
      </c>
      <c r="W3365" s="358">
        <v>22.982020000000002</v>
      </c>
      <c r="X3365" s="358">
        <v>22.633490000000002</v>
      </c>
      <c r="Y3365" s="358">
        <v>20.770409999999998</v>
      </c>
      <c r="Z3365" s="358">
        <v>21.298239999999996</v>
      </c>
      <c r="AA3365" s="358">
        <v>21.165919999999996</v>
      </c>
      <c r="AB3365" s="211">
        <v>540.38193999999999</v>
      </c>
      <c r="AE3365" t="s">
        <v>39</v>
      </c>
    </row>
    <row r="3366" spans="2:31" thickTop="1" thickBot="1" x14ac:dyDescent="0.3">
      <c r="B3366" s="279">
        <v>42812</v>
      </c>
      <c r="C3366" s="128" t="s">
        <v>15</v>
      </c>
      <c r="D3366" s="358">
        <v>20.457349999999998</v>
      </c>
      <c r="E3366" s="358">
        <v>20.093679999999999</v>
      </c>
      <c r="F3366" s="358">
        <v>19.62079</v>
      </c>
      <c r="G3366" s="358">
        <v>19.146090000000001</v>
      </c>
      <c r="H3366" s="358">
        <v>19.123660000000001</v>
      </c>
      <c r="I3366" s="358">
        <v>18.82189</v>
      </c>
      <c r="J3366" s="358">
        <v>19.21199</v>
      </c>
      <c r="K3366" s="358">
        <v>20.05537</v>
      </c>
      <c r="L3366" s="358">
        <v>22.154170000000001</v>
      </c>
      <c r="M3366" s="358">
        <v>24.830189999999998</v>
      </c>
      <c r="N3366" s="358">
        <v>26.433049999999998</v>
      </c>
      <c r="O3366" s="358">
        <v>27.218620000000001</v>
      </c>
      <c r="P3366" s="358">
        <v>27.266850000000002</v>
      </c>
      <c r="Q3366" s="358">
        <v>27.62022</v>
      </c>
      <c r="R3366" s="358">
        <v>28.069830000000003</v>
      </c>
      <c r="S3366" s="358">
        <v>27.896389999999997</v>
      </c>
      <c r="T3366" s="358">
        <v>26.293420000000001</v>
      </c>
      <c r="U3366" s="358">
        <v>24.991019999999999</v>
      </c>
      <c r="V3366" s="358">
        <v>23.464049999999997</v>
      </c>
      <c r="W3366" s="358">
        <v>22.840679999999999</v>
      </c>
      <c r="X3366" s="358">
        <v>22.540459999999996</v>
      </c>
      <c r="Y3366" s="358">
        <v>21.500610000000002</v>
      </c>
      <c r="Z3366" s="358">
        <v>21.146989999999995</v>
      </c>
      <c r="AA3366" s="358">
        <v>20.62032</v>
      </c>
      <c r="AB3366" s="211">
        <v>551.41768999999999</v>
      </c>
      <c r="AE3366" t="s">
        <v>39</v>
      </c>
    </row>
    <row r="3367" spans="2:31" thickTop="1" thickBot="1" x14ac:dyDescent="0.3">
      <c r="B3367" s="279">
        <v>42813</v>
      </c>
      <c r="C3367" s="128" t="s">
        <v>16</v>
      </c>
      <c r="D3367" s="358">
        <v>19.810939999999999</v>
      </c>
      <c r="E3367" s="358">
        <v>19.348219999999998</v>
      </c>
      <c r="F3367" s="358">
        <v>18.693100000000001</v>
      </c>
      <c r="G3367" s="358">
        <v>18.234109999999998</v>
      </c>
      <c r="H3367" s="358">
        <v>18.070549999999997</v>
      </c>
      <c r="I3367" s="358">
        <v>18.293879999999998</v>
      </c>
      <c r="J3367" s="358">
        <v>18.753219999999999</v>
      </c>
      <c r="K3367" s="358">
        <v>20.127119999999998</v>
      </c>
      <c r="L3367" s="358">
        <v>22.174150000000001</v>
      </c>
      <c r="M3367" s="358">
        <v>23.662009999999999</v>
      </c>
      <c r="N3367" s="358">
        <v>25.481879999999997</v>
      </c>
      <c r="O3367" s="358">
        <v>26.008660000000003</v>
      </c>
      <c r="P3367" s="358">
        <v>26.394590000000001</v>
      </c>
      <c r="Q3367" s="358">
        <v>27.522539999999999</v>
      </c>
      <c r="R3367" s="358">
        <v>27.716840000000001</v>
      </c>
      <c r="S3367" s="358">
        <v>27.550530000000002</v>
      </c>
      <c r="T3367" s="358">
        <v>26.619669999999999</v>
      </c>
      <c r="U3367" s="358">
        <v>24.956910000000001</v>
      </c>
      <c r="V3367" s="358">
        <v>23.52702</v>
      </c>
      <c r="W3367" s="358">
        <v>22.656659999999999</v>
      </c>
      <c r="X3367" s="358">
        <v>22.169130000000003</v>
      </c>
      <c r="Y3367" s="358">
        <v>21.255709999999997</v>
      </c>
      <c r="Z3367" s="358">
        <v>20.971159999999998</v>
      </c>
      <c r="AA3367" s="358">
        <v>20.301030000000001</v>
      </c>
      <c r="AB3367" s="211">
        <v>540.29962999999987</v>
      </c>
      <c r="AE3367" t="s">
        <v>39</v>
      </c>
    </row>
    <row r="3368" spans="2:31" thickTop="1" thickBot="1" x14ac:dyDescent="0.3">
      <c r="B3368" s="279">
        <v>42814</v>
      </c>
      <c r="C3368" s="128" t="s">
        <v>17</v>
      </c>
      <c r="D3368" s="358">
        <v>20.046720000000001</v>
      </c>
      <c r="E3368" s="358">
        <v>19.44369</v>
      </c>
      <c r="F3368" s="358">
        <v>19.008319999999998</v>
      </c>
      <c r="G3368" s="358">
        <v>18.065849999999998</v>
      </c>
      <c r="H3368" s="358">
        <v>17.476739999999999</v>
      </c>
      <c r="I3368" s="358">
        <v>17.102429999999998</v>
      </c>
      <c r="J3368" s="358">
        <v>17.150759999999998</v>
      </c>
      <c r="K3368" s="358">
        <v>19.548769999999998</v>
      </c>
      <c r="L3368" s="358">
        <v>22.434250000000002</v>
      </c>
      <c r="M3368" s="358">
        <v>23.918870000000002</v>
      </c>
      <c r="N3368" s="358">
        <v>25.722199999999997</v>
      </c>
      <c r="O3368" s="358">
        <v>26.643500000000003</v>
      </c>
      <c r="P3368" s="358">
        <v>27.333839999999999</v>
      </c>
      <c r="Q3368" s="358">
        <v>27.838749999999997</v>
      </c>
      <c r="R3368" s="358">
        <v>28.430050000000001</v>
      </c>
      <c r="S3368" s="358">
        <v>28.260719999999999</v>
      </c>
      <c r="T3368" s="358">
        <v>27.304100000000002</v>
      </c>
      <c r="U3368" s="358">
        <v>25.917110000000001</v>
      </c>
      <c r="V3368" s="358">
        <v>24.4817</v>
      </c>
      <c r="W3368" s="358">
        <v>23.892060000000001</v>
      </c>
      <c r="X3368" s="358">
        <v>23.32902</v>
      </c>
      <c r="Y3368" s="358">
        <v>22.114619999999999</v>
      </c>
      <c r="Z3368" s="358">
        <v>21.824129999999997</v>
      </c>
      <c r="AA3368" s="358">
        <v>21.040489999999998</v>
      </c>
      <c r="AB3368" s="211">
        <v>548.32868999999994</v>
      </c>
      <c r="AE3368" t="s">
        <v>39</v>
      </c>
    </row>
    <row r="3369" spans="2:31" thickTop="1" thickBot="1" x14ac:dyDescent="0.3">
      <c r="B3369" s="279">
        <v>42815</v>
      </c>
      <c r="C3369" s="128" t="s">
        <v>11</v>
      </c>
      <c r="D3369" s="358">
        <v>20.66534</v>
      </c>
      <c r="E3369" s="358">
        <v>19.779239999999998</v>
      </c>
      <c r="F3369" s="358">
        <v>19.430009999999999</v>
      </c>
      <c r="G3369" s="358">
        <v>19.12096</v>
      </c>
      <c r="H3369" s="358">
        <v>18.671970000000002</v>
      </c>
      <c r="I3369" s="358">
        <v>18.380840000000003</v>
      </c>
      <c r="J3369" s="358">
        <v>17.979589999999998</v>
      </c>
      <c r="K3369" s="358">
        <v>20.628039999999999</v>
      </c>
      <c r="L3369" s="358">
        <v>23.319679999999998</v>
      </c>
      <c r="M3369" s="358">
        <v>25.575219999999998</v>
      </c>
      <c r="N3369" s="358">
        <v>26.551589999999997</v>
      </c>
      <c r="O3369" s="358">
        <v>27.991</v>
      </c>
      <c r="P3369" s="358">
        <v>28.144819999999996</v>
      </c>
      <c r="Q3369" s="358">
        <v>28.933110000000003</v>
      </c>
      <c r="R3369" s="358">
        <v>29.288629999999998</v>
      </c>
      <c r="S3369" s="358">
        <v>28.919889999999999</v>
      </c>
      <c r="T3369" s="358">
        <v>27.624210000000001</v>
      </c>
      <c r="U3369" s="358">
        <v>26.187329999999999</v>
      </c>
      <c r="V3369" s="358">
        <v>24.892850000000003</v>
      </c>
      <c r="W3369" s="358">
        <v>24.272359999999999</v>
      </c>
      <c r="X3369" s="358">
        <v>23.373779999999996</v>
      </c>
      <c r="Y3369" s="358">
        <v>22.539879999999997</v>
      </c>
      <c r="Z3369" s="358">
        <v>22.129719999999999</v>
      </c>
      <c r="AA3369" s="358">
        <v>21.567909999999998</v>
      </c>
      <c r="AB3369" s="211">
        <v>565.96797000000004</v>
      </c>
      <c r="AE3369" t="s">
        <v>39</v>
      </c>
    </row>
    <row r="3370" spans="2:31" thickTop="1" thickBot="1" x14ac:dyDescent="0.3">
      <c r="B3370" s="279">
        <v>42816</v>
      </c>
      <c r="C3370" s="128" t="s">
        <v>12</v>
      </c>
      <c r="D3370" s="358">
        <v>21.285789999999999</v>
      </c>
      <c r="E3370" s="358">
        <v>20.585060000000002</v>
      </c>
      <c r="F3370" s="358">
        <v>19.937159999999999</v>
      </c>
      <c r="G3370" s="358">
        <v>19.640039999999999</v>
      </c>
      <c r="H3370" s="358">
        <v>19.379799999999999</v>
      </c>
      <c r="I3370" s="358">
        <v>19.190489999999997</v>
      </c>
      <c r="J3370" s="358">
        <v>19.142889999999998</v>
      </c>
      <c r="K3370" s="358">
        <v>21.342919999999999</v>
      </c>
      <c r="L3370" s="358">
        <v>23.87547</v>
      </c>
      <c r="M3370" s="358">
        <v>25.283259999999999</v>
      </c>
      <c r="N3370" s="358">
        <v>26.883069999999996</v>
      </c>
      <c r="O3370" s="358">
        <v>28.457149999999999</v>
      </c>
      <c r="P3370" s="358">
        <v>28.776789999999998</v>
      </c>
      <c r="Q3370" s="358">
        <v>28.803419999999996</v>
      </c>
      <c r="R3370" s="358">
        <v>29.453549999999996</v>
      </c>
      <c r="S3370" s="358">
        <v>29.342649999999999</v>
      </c>
      <c r="T3370" s="358">
        <v>28.522449999999999</v>
      </c>
      <c r="U3370" s="358">
        <v>26.647680000000001</v>
      </c>
      <c r="V3370" s="358">
        <v>25.115829999999999</v>
      </c>
      <c r="W3370" s="358">
        <v>24.2302</v>
      </c>
      <c r="X3370" s="358">
        <v>23.727709999999998</v>
      </c>
      <c r="Y3370" s="358">
        <v>22.472820000000002</v>
      </c>
      <c r="Z3370" s="358">
        <v>22.11702</v>
      </c>
      <c r="AA3370" s="358">
        <v>21.564819999999997</v>
      </c>
      <c r="AB3370" s="211">
        <v>575.77803999999992</v>
      </c>
      <c r="AE3370" t="s">
        <v>39</v>
      </c>
    </row>
    <row r="3371" spans="2:31" thickTop="1" thickBot="1" x14ac:dyDescent="0.3">
      <c r="B3371" s="279">
        <v>42817</v>
      </c>
      <c r="C3371" s="128" t="s">
        <v>13</v>
      </c>
      <c r="D3371" s="358">
        <v>20.965729999999997</v>
      </c>
      <c r="E3371" s="358">
        <v>20.505800000000001</v>
      </c>
      <c r="F3371" s="358">
        <v>19.73283</v>
      </c>
      <c r="G3371" s="358">
        <v>19.104859999999999</v>
      </c>
      <c r="H3371" s="358">
        <v>18.40588</v>
      </c>
      <c r="I3371" s="358">
        <v>17.840109999999999</v>
      </c>
      <c r="J3371" s="358">
        <v>17.719629999999999</v>
      </c>
      <c r="K3371" s="358">
        <v>19.81391</v>
      </c>
      <c r="L3371" s="358">
        <v>22.375430000000001</v>
      </c>
      <c r="M3371" s="358">
        <v>23.925380000000001</v>
      </c>
      <c r="N3371" s="358">
        <v>25.019440000000003</v>
      </c>
      <c r="O3371" s="358">
        <v>26.492510000000003</v>
      </c>
      <c r="P3371" s="358">
        <v>27.2897</v>
      </c>
      <c r="Q3371" s="358">
        <v>28.298349999999999</v>
      </c>
      <c r="R3371" s="358">
        <v>28.84273</v>
      </c>
      <c r="S3371" s="358">
        <v>29.60162</v>
      </c>
      <c r="T3371" s="358">
        <v>28.476700000000001</v>
      </c>
      <c r="U3371" s="358">
        <v>25.983750000000004</v>
      </c>
      <c r="V3371" s="358">
        <v>24.689909999999998</v>
      </c>
      <c r="W3371" s="358">
        <v>24.240680000000001</v>
      </c>
      <c r="X3371" s="358">
        <v>23.318149999999999</v>
      </c>
      <c r="Y3371" s="358">
        <v>22.177329999999998</v>
      </c>
      <c r="Z3371" s="358">
        <v>21.722679999999997</v>
      </c>
      <c r="AA3371" s="358">
        <v>21.14751</v>
      </c>
      <c r="AB3371" s="211">
        <v>557.69061999999997</v>
      </c>
      <c r="AE3371" t="s">
        <v>39</v>
      </c>
    </row>
    <row r="3372" spans="2:31" thickTop="1" thickBot="1" x14ac:dyDescent="0.3">
      <c r="B3372" s="279">
        <v>42818</v>
      </c>
      <c r="C3372" s="128" t="s">
        <v>14</v>
      </c>
      <c r="D3372" s="358">
        <v>20.505009999999999</v>
      </c>
      <c r="E3372" s="358">
        <v>20.036360000000002</v>
      </c>
      <c r="F3372" s="358">
        <v>19.66225</v>
      </c>
      <c r="G3372" s="358">
        <v>19.220479999999998</v>
      </c>
      <c r="H3372" s="358">
        <v>18.979700000000001</v>
      </c>
      <c r="I3372" s="358">
        <v>18.600299999999997</v>
      </c>
      <c r="J3372" s="358">
        <v>18.80753</v>
      </c>
      <c r="K3372" s="358">
        <v>20.688720000000004</v>
      </c>
      <c r="L3372" s="358">
        <v>23.007380000000001</v>
      </c>
      <c r="M3372" s="358">
        <v>25.01446</v>
      </c>
      <c r="N3372" s="358">
        <v>27.224930000000001</v>
      </c>
      <c r="O3372" s="358">
        <v>28.242649999999998</v>
      </c>
      <c r="P3372" s="358">
        <v>28.676210000000001</v>
      </c>
      <c r="Q3372" s="358">
        <v>29.208909999999996</v>
      </c>
      <c r="R3372" s="358">
        <v>29.204160000000002</v>
      </c>
      <c r="S3372" s="358">
        <v>28.951259999999998</v>
      </c>
      <c r="T3372" s="358">
        <v>28.726580000000002</v>
      </c>
      <c r="U3372" s="358">
        <v>27.403999999999996</v>
      </c>
      <c r="V3372" s="358">
        <v>26.378080000000001</v>
      </c>
      <c r="W3372" s="358">
        <v>25.907550000000001</v>
      </c>
      <c r="X3372" s="358">
        <v>25.82274</v>
      </c>
      <c r="Y3372" s="358">
        <v>25.066000000000003</v>
      </c>
      <c r="Z3372" s="358">
        <v>22.962230000000002</v>
      </c>
      <c r="AA3372" s="358">
        <v>23.187600000000003</v>
      </c>
      <c r="AB3372" s="211">
        <v>581.48509000000001</v>
      </c>
      <c r="AE3372" t="s">
        <v>39</v>
      </c>
    </row>
    <row r="3373" spans="2:31" thickTop="1" thickBot="1" x14ac:dyDescent="0.3">
      <c r="B3373" s="279">
        <v>42819</v>
      </c>
      <c r="C3373" s="128" t="s">
        <v>15</v>
      </c>
      <c r="D3373" s="358">
        <v>22.46227</v>
      </c>
      <c r="E3373" s="358">
        <v>21.716139999999999</v>
      </c>
      <c r="F3373" s="358">
        <v>21.080930000000002</v>
      </c>
      <c r="G3373" s="358">
        <v>20.593199999999996</v>
      </c>
      <c r="H3373" s="358">
        <v>20.183810000000001</v>
      </c>
      <c r="I3373" s="358">
        <v>19.96021</v>
      </c>
      <c r="J3373" s="358">
        <v>20.028869999999998</v>
      </c>
      <c r="K3373" s="358">
        <v>22.203119999999998</v>
      </c>
      <c r="L3373" s="358">
        <v>23.98263</v>
      </c>
      <c r="M3373" s="358">
        <v>25.924800000000005</v>
      </c>
      <c r="N3373" s="358">
        <v>26.876300000000001</v>
      </c>
      <c r="O3373" s="358">
        <v>27.92923</v>
      </c>
      <c r="P3373" s="358">
        <v>28.653870000000001</v>
      </c>
      <c r="Q3373" s="358">
        <v>29.072880000000001</v>
      </c>
      <c r="R3373" s="358">
        <v>28.840009999999996</v>
      </c>
      <c r="S3373" s="358">
        <v>28.57208</v>
      </c>
      <c r="T3373" s="358">
        <v>28.131419999999999</v>
      </c>
      <c r="U3373" s="358">
        <v>26.166589999999999</v>
      </c>
      <c r="V3373" s="358">
        <v>25.14254</v>
      </c>
      <c r="W3373" s="358">
        <v>24.127549999999999</v>
      </c>
      <c r="X3373" s="358">
        <v>23.879539999999999</v>
      </c>
      <c r="Y3373" s="358">
        <v>22.967220000000001</v>
      </c>
      <c r="Z3373" s="358">
        <v>22.358339999999998</v>
      </c>
      <c r="AA3373" s="358">
        <v>21.96978</v>
      </c>
      <c r="AB3373" s="211">
        <v>582.82332999999994</v>
      </c>
      <c r="AE3373" t="s">
        <v>39</v>
      </c>
    </row>
    <row r="3374" spans="2:31" thickTop="1" thickBot="1" x14ac:dyDescent="0.3">
      <c r="B3374" s="279">
        <v>42820</v>
      </c>
      <c r="C3374" s="128" t="s">
        <v>16</v>
      </c>
      <c r="D3374" s="358">
        <v>21.993190000000002</v>
      </c>
      <c r="E3374" s="358">
        <v>21.546849999999999</v>
      </c>
      <c r="F3374" s="358">
        <v>20.811389999999999</v>
      </c>
      <c r="G3374" s="358">
        <v>20.391369999999995</v>
      </c>
      <c r="H3374" s="358">
        <v>20.101649999999999</v>
      </c>
      <c r="I3374" s="358">
        <v>19.670079999999999</v>
      </c>
      <c r="J3374" s="358">
        <v>19.562069999999999</v>
      </c>
      <c r="K3374" s="358">
        <v>21.682840000000002</v>
      </c>
      <c r="L3374" s="358">
        <v>23.853279999999998</v>
      </c>
      <c r="M3374" s="358">
        <v>25.173740000000002</v>
      </c>
      <c r="N3374" s="358">
        <v>26.474149999999998</v>
      </c>
      <c r="O3374" s="358">
        <v>27.480980000000002</v>
      </c>
      <c r="P3374" s="358">
        <v>28.518570000000004</v>
      </c>
      <c r="Q3374" s="358">
        <v>29.23753</v>
      </c>
      <c r="R3374" s="358">
        <v>29.334119999999999</v>
      </c>
      <c r="S3374" s="358">
        <v>29.331210000000002</v>
      </c>
      <c r="T3374" s="358">
        <v>28.534889999999997</v>
      </c>
      <c r="U3374" s="358">
        <v>27.547209999999996</v>
      </c>
      <c r="V3374" s="358">
        <v>25.719019999999997</v>
      </c>
      <c r="W3374" s="358">
        <v>24.224709999999998</v>
      </c>
      <c r="X3374" s="358">
        <v>23.696400000000001</v>
      </c>
      <c r="Y3374" s="358">
        <v>23.341609999999999</v>
      </c>
      <c r="Z3374" s="358">
        <v>22.74793</v>
      </c>
      <c r="AA3374" s="358">
        <v>22.338930000000001</v>
      </c>
      <c r="AB3374" s="211">
        <v>583.31371999999999</v>
      </c>
      <c r="AE3374" t="s">
        <v>39</v>
      </c>
    </row>
    <row r="3375" spans="2:31" thickTop="1" thickBot="1" x14ac:dyDescent="0.3">
      <c r="B3375" s="279">
        <v>42821</v>
      </c>
      <c r="C3375" s="128" t="s">
        <v>17</v>
      </c>
      <c r="D3375" s="358">
        <v>21.993190000000002</v>
      </c>
      <c r="E3375" s="358">
        <v>21.546849999999999</v>
      </c>
      <c r="F3375" s="358">
        <v>20.811389999999999</v>
      </c>
      <c r="G3375" s="358">
        <v>20.391369999999995</v>
      </c>
      <c r="H3375" s="358">
        <v>20.101649999999999</v>
      </c>
      <c r="I3375" s="358">
        <v>19.670079999999999</v>
      </c>
      <c r="J3375" s="358">
        <v>19.562069999999999</v>
      </c>
      <c r="K3375" s="358">
        <v>21.682840000000002</v>
      </c>
      <c r="L3375" s="358">
        <v>23.853279999999998</v>
      </c>
      <c r="M3375" s="358">
        <v>25.173740000000002</v>
      </c>
      <c r="N3375" s="358">
        <v>26.474149999999998</v>
      </c>
      <c r="O3375" s="358">
        <v>27.480980000000002</v>
      </c>
      <c r="P3375" s="358">
        <v>28.518570000000004</v>
      </c>
      <c r="Q3375" s="358">
        <v>29.23753</v>
      </c>
      <c r="R3375" s="358">
        <v>29.334119999999999</v>
      </c>
      <c r="S3375" s="358">
        <v>29.331210000000002</v>
      </c>
      <c r="T3375" s="358">
        <v>28.549719999999994</v>
      </c>
      <c r="U3375" s="358">
        <v>26.70956</v>
      </c>
      <c r="V3375" s="358">
        <v>24.481280000000002</v>
      </c>
      <c r="W3375" s="358">
        <v>24.01709</v>
      </c>
      <c r="X3375" s="358">
        <v>23.503610000000002</v>
      </c>
      <c r="Y3375" s="358">
        <v>23.341609999999999</v>
      </c>
      <c r="Z3375" s="358">
        <v>22.74793</v>
      </c>
      <c r="AA3375" s="358">
        <v>22.338930000000001</v>
      </c>
      <c r="AB3375" s="211">
        <v>580.8527499999999</v>
      </c>
      <c r="AE3375" t="s">
        <v>39</v>
      </c>
    </row>
    <row r="3376" spans="2:31" thickTop="1" thickBot="1" x14ac:dyDescent="0.3">
      <c r="B3376" s="279">
        <v>42822</v>
      </c>
      <c r="C3376" s="128" t="s">
        <v>11</v>
      </c>
      <c r="D3376" s="358">
        <v>22.072050000000001</v>
      </c>
      <c r="E3376" s="358">
        <v>21.644730000000003</v>
      </c>
      <c r="F3376" s="358">
        <v>20.814280000000004</v>
      </c>
      <c r="G3376" s="358">
        <v>20.432989999999997</v>
      </c>
      <c r="H3376" s="358">
        <v>19.933710000000001</v>
      </c>
      <c r="I3376" s="358">
        <v>19.793469999999999</v>
      </c>
      <c r="J3376" s="358">
        <v>19.885169999999999</v>
      </c>
      <c r="K3376" s="358">
        <v>22.22682</v>
      </c>
      <c r="L3376" s="358">
        <v>24.345850000000002</v>
      </c>
      <c r="M3376" s="358">
        <v>25.93261</v>
      </c>
      <c r="N3376" s="358">
        <v>27.447959999999998</v>
      </c>
      <c r="O3376" s="358">
        <v>28.634229999999995</v>
      </c>
      <c r="P3376" s="358">
        <v>29.602209999999999</v>
      </c>
      <c r="Q3376" s="358">
        <v>30.238909999999997</v>
      </c>
      <c r="R3376" s="358">
        <v>30.506379999999996</v>
      </c>
      <c r="S3376" s="358">
        <v>29.416129999999999</v>
      </c>
      <c r="T3376" s="358">
        <v>28.993939999999998</v>
      </c>
      <c r="U3376" s="358">
        <v>28.227220000000003</v>
      </c>
      <c r="V3376" s="358">
        <v>26.389559999999996</v>
      </c>
      <c r="W3376" s="358">
        <v>24.897089999999999</v>
      </c>
      <c r="X3376" s="358">
        <v>23.87715</v>
      </c>
      <c r="Y3376" s="358">
        <v>23.512910000000002</v>
      </c>
      <c r="Z3376" s="358">
        <v>23.797149999999998</v>
      </c>
      <c r="AA3376" s="358">
        <v>23.291820000000001</v>
      </c>
      <c r="AB3376" s="211">
        <v>595.91434000000004</v>
      </c>
      <c r="AE3376" t="s">
        <v>39</v>
      </c>
    </row>
    <row r="3377" spans="2:31" thickTop="1" thickBot="1" x14ac:dyDescent="0.3">
      <c r="B3377" s="279">
        <v>42823</v>
      </c>
      <c r="C3377" s="128" t="s">
        <v>12</v>
      </c>
      <c r="D3377" s="358">
        <v>22.31692</v>
      </c>
      <c r="E3377" s="358">
        <v>21.92069</v>
      </c>
      <c r="F3377" s="358">
        <v>21.76981</v>
      </c>
      <c r="G3377" s="358">
        <v>21.817929999999997</v>
      </c>
      <c r="H3377" s="358">
        <v>21.311229999999998</v>
      </c>
      <c r="I3377" s="358">
        <v>21.015969999999999</v>
      </c>
      <c r="J3377" s="358">
        <v>21.204159999999998</v>
      </c>
      <c r="K3377" s="358">
        <v>22.881769999999999</v>
      </c>
      <c r="L3377" s="358">
        <v>25.504159999999999</v>
      </c>
      <c r="M3377" s="358">
        <v>26.452249999999996</v>
      </c>
      <c r="N3377" s="358">
        <v>27.501280000000001</v>
      </c>
      <c r="O3377" s="358">
        <v>28.865200000000002</v>
      </c>
      <c r="P3377" s="358">
        <v>30.055770000000003</v>
      </c>
      <c r="Q3377" s="358">
        <v>30.966059999999999</v>
      </c>
      <c r="R3377" s="358">
        <v>31.46161</v>
      </c>
      <c r="S3377" s="358">
        <v>31.553550000000001</v>
      </c>
      <c r="T3377" s="358">
        <v>30.947319999999998</v>
      </c>
      <c r="U3377" s="358">
        <v>29.896129999999999</v>
      </c>
      <c r="V3377" s="358">
        <v>28.859629999999999</v>
      </c>
      <c r="W3377" s="358">
        <v>28.193959999999997</v>
      </c>
      <c r="X3377" s="358">
        <v>27.628769999999996</v>
      </c>
      <c r="Y3377" s="358">
        <v>26.305340000000001</v>
      </c>
      <c r="Z3377" s="358">
        <v>25.77486</v>
      </c>
      <c r="AA3377" s="358">
        <v>25.00291</v>
      </c>
      <c r="AB3377" s="211">
        <v>629.20728000000008</v>
      </c>
      <c r="AE3377" t="s">
        <v>39</v>
      </c>
    </row>
    <row r="3378" spans="2:31" thickTop="1" thickBot="1" x14ac:dyDescent="0.3">
      <c r="B3378" s="279">
        <v>42824</v>
      </c>
      <c r="C3378" s="128" t="s">
        <v>13</v>
      </c>
      <c r="D3378" s="358">
        <v>24.264340000000001</v>
      </c>
      <c r="E3378" s="358">
        <v>23.505210000000002</v>
      </c>
      <c r="F3378" s="358">
        <v>22.664450000000002</v>
      </c>
      <c r="G3378" s="358">
        <v>22.114879999999999</v>
      </c>
      <c r="H3378" s="358">
        <v>21.783449999999998</v>
      </c>
      <c r="I3378" s="358">
        <v>21.480139999999999</v>
      </c>
      <c r="J3378" s="358">
        <v>21.244810000000001</v>
      </c>
      <c r="K3378" s="358">
        <v>23.12931</v>
      </c>
      <c r="L3378" s="358">
        <v>25.550510000000003</v>
      </c>
      <c r="M3378" s="358">
        <v>26.644080000000002</v>
      </c>
      <c r="N3378" s="358">
        <v>27.926810000000003</v>
      </c>
      <c r="O3378" s="358">
        <v>29.327159999999999</v>
      </c>
      <c r="P3378" s="358">
        <v>30.620090000000001</v>
      </c>
      <c r="Q3378" s="358">
        <v>30.970849999999999</v>
      </c>
      <c r="R3378" s="358">
        <v>30.926020000000001</v>
      </c>
      <c r="S3378" s="358">
        <v>30.374839999999999</v>
      </c>
      <c r="T3378" s="358">
        <v>29.664719999999999</v>
      </c>
      <c r="U3378" s="358">
        <v>28.344860000000001</v>
      </c>
      <c r="V3378" s="358">
        <v>27.152249999999999</v>
      </c>
      <c r="W3378" s="358">
        <v>26.017769999999999</v>
      </c>
      <c r="X3378" s="358">
        <v>25.497219999999999</v>
      </c>
      <c r="Y3378" s="358">
        <v>24.645769999999999</v>
      </c>
      <c r="Z3378" s="358">
        <v>23.839769999999998</v>
      </c>
      <c r="AA3378" s="358">
        <v>23.397829999999999</v>
      </c>
      <c r="AB3378" s="211">
        <v>621.08713999999998</v>
      </c>
      <c r="AE3378" t="s">
        <v>39</v>
      </c>
    </row>
    <row r="3379" spans="2:31" thickTop="1" thickBot="1" x14ac:dyDescent="0.3">
      <c r="B3379" s="279">
        <v>42825</v>
      </c>
      <c r="C3379" s="128" t="s">
        <v>14</v>
      </c>
      <c r="D3379" s="358">
        <v>23.105090000000001</v>
      </c>
      <c r="E3379" s="358">
        <v>22.595829999999999</v>
      </c>
      <c r="F3379" s="358">
        <v>22.2575</v>
      </c>
      <c r="G3379" s="358">
        <v>22.132020000000001</v>
      </c>
      <c r="H3379" s="358">
        <v>21.855719999999998</v>
      </c>
      <c r="I3379" s="358">
        <v>21.77608</v>
      </c>
      <c r="J3379" s="358">
        <v>21.828679999999999</v>
      </c>
      <c r="K3379" s="358">
        <v>23.045629999999999</v>
      </c>
      <c r="L3379" s="358">
        <v>24.968160000000001</v>
      </c>
      <c r="M3379" s="358">
        <v>25.783839999999998</v>
      </c>
      <c r="N3379" s="358">
        <v>27.10642</v>
      </c>
      <c r="O3379" s="358">
        <v>28.23394</v>
      </c>
      <c r="P3379" s="358">
        <v>29.234159999999999</v>
      </c>
      <c r="Q3379" s="358">
        <v>29.415100000000002</v>
      </c>
      <c r="R3379" s="358">
        <v>30.057320000000001</v>
      </c>
      <c r="S3379" s="358">
        <v>29.621500000000005</v>
      </c>
      <c r="T3379" s="358">
        <v>29.035449999999997</v>
      </c>
      <c r="U3379" s="358">
        <v>28.048639999999999</v>
      </c>
      <c r="V3379" s="358">
        <v>26.950659999999999</v>
      </c>
      <c r="W3379" s="358">
        <v>25.817779999999999</v>
      </c>
      <c r="X3379" s="358">
        <v>25.226109999999998</v>
      </c>
      <c r="Y3379" s="358">
        <v>24.80048</v>
      </c>
      <c r="Z3379" s="358">
        <v>24.178900000000002</v>
      </c>
      <c r="AA3379" s="358">
        <v>23.816330000000001</v>
      </c>
      <c r="AB3379" s="211">
        <v>610.8913399999999</v>
      </c>
      <c r="AE3379" t="s">
        <v>39</v>
      </c>
    </row>
    <row r="3380" spans="2:31" thickTop="1" thickBot="1" x14ac:dyDescent="0.3">
      <c r="B3380" s="279">
        <v>42826</v>
      </c>
      <c r="C3380" s="128" t="s">
        <v>15</v>
      </c>
      <c r="D3380" s="358">
        <v>23.200870000000002</v>
      </c>
      <c r="E3380" s="358">
        <v>22.98085</v>
      </c>
      <c r="F3380" s="358">
        <v>22.486550000000001</v>
      </c>
      <c r="G3380" s="358">
        <v>22.216239999999999</v>
      </c>
      <c r="H3380" s="358">
        <v>21.799109999999999</v>
      </c>
      <c r="I3380" s="358">
        <v>21.652609999999996</v>
      </c>
      <c r="J3380" s="358">
        <v>21.675699999999999</v>
      </c>
      <c r="K3380" s="358">
        <v>23.054690000000001</v>
      </c>
      <c r="L3380" s="358">
        <v>25.53098</v>
      </c>
      <c r="M3380" s="358">
        <v>27.091929999999998</v>
      </c>
      <c r="N3380" s="358">
        <v>28.348790000000001</v>
      </c>
      <c r="O3380" s="358">
        <v>29.837269999999997</v>
      </c>
      <c r="P3380" s="358">
        <v>30.766030000000001</v>
      </c>
      <c r="Q3380" s="358">
        <v>31.457610000000003</v>
      </c>
      <c r="R3380" s="358">
        <v>31.98029</v>
      </c>
      <c r="S3380" s="358">
        <v>32.268239999999999</v>
      </c>
      <c r="T3380" s="358">
        <v>31.65738</v>
      </c>
      <c r="U3380" s="358">
        <v>30.632549999999998</v>
      </c>
      <c r="V3380" s="358">
        <v>29.346400000000003</v>
      </c>
      <c r="W3380" s="358">
        <v>27.725280000000001</v>
      </c>
      <c r="X3380" s="358">
        <v>27.044870000000003</v>
      </c>
      <c r="Y3380" s="358">
        <v>26.341079999999998</v>
      </c>
      <c r="Z3380" s="358">
        <v>25.486529999999998</v>
      </c>
      <c r="AA3380" s="358">
        <v>25.160510000000002</v>
      </c>
      <c r="AB3380" s="220">
        <v>639.74236000000008</v>
      </c>
      <c r="AE3380" t="s">
        <v>39</v>
      </c>
    </row>
    <row r="3381" spans="2:31" thickTop="1" thickBot="1" x14ac:dyDescent="0.3">
      <c r="B3381" s="279">
        <v>42827</v>
      </c>
      <c r="C3381" s="128" t="s">
        <v>16</v>
      </c>
      <c r="D3381" s="358">
        <v>24.654600000000002</v>
      </c>
      <c r="E3381" s="358">
        <v>24.466770000000004</v>
      </c>
      <c r="F3381" s="358">
        <v>24.224519999999998</v>
      </c>
      <c r="G3381" s="358">
        <v>23.191290000000002</v>
      </c>
      <c r="H3381" s="358">
        <v>22.656419999999997</v>
      </c>
      <c r="I3381" s="358">
        <v>22.305959999999999</v>
      </c>
      <c r="J3381" s="358">
        <v>22.028030000000001</v>
      </c>
      <c r="K3381" s="358">
        <v>22.32535</v>
      </c>
      <c r="L3381" s="358">
        <v>23.287649999999999</v>
      </c>
      <c r="M3381" s="358">
        <v>24.834640000000004</v>
      </c>
      <c r="N3381" s="358">
        <v>26.599919999999997</v>
      </c>
      <c r="O3381" s="358">
        <v>28.559249999999999</v>
      </c>
      <c r="P3381" s="358">
        <v>30.038179999999997</v>
      </c>
      <c r="Q3381" s="358">
        <v>31.127179999999996</v>
      </c>
      <c r="R3381" s="358">
        <v>32.297349999999994</v>
      </c>
      <c r="S3381" s="358">
        <v>32.96228</v>
      </c>
      <c r="T3381" s="358">
        <v>32.979039999999998</v>
      </c>
      <c r="U3381" s="358">
        <v>32.131750000000004</v>
      </c>
      <c r="V3381" s="358">
        <v>30.620750000000001</v>
      </c>
      <c r="W3381" s="358">
        <v>29.492170000000002</v>
      </c>
      <c r="X3381" s="358">
        <v>28.520949999999996</v>
      </c>
      <c r="Y3381" s="358">
        <v>27.746079999999999</v>
      </c>
      <c r="Z3381" s="358">
        <v>26.662869999999998</v>
      </c>
      <c r="AA3381" s="358">
        <v>25.957320000000003</v>
      </c>
      <c r="AB3381" s="220">
        <v>649.67032000000006</v>
      </c>
      <c r="AE3381" t="s">
        <v>39</v>
      </c>
    </row>
    <row r="3382" spans="2:31" thickTop="1" thickBot="1" x14ac:dyDescent="0.3">
      <c r="B3382" s="279">
        <v>42828</v>
      </c>
      <c r="C3382" s="128" t="s">
        <v>17</v>
      </c>
      <c r="D3382" s="358">
        <v>25.431659999999997</v>
      </c>
      <c r="E3382" s="358">
        <v>24.593560000000004</v>
      </c>
      <c r="F3382" s="358">
        <v>24.242519999999999</v>
      </c>
      <c r="G3382" s="358">
        <v>23.152810000000002</v>
      </c>
      <c r="H3382" s="358">
        <v>22.655269999999998</v>
      </c>
      <c r="I3382" s="358">
        <v>22.268450000000001</v>
      </c>
      <c r="J3382" s="358">
        <v>21.383769999999998</v>
      </c>
      <c r="K3382" s="358">
        <v>21.524919999999998</v>
      </c>
      <c r="L3382" s="358">
        <v>24.100520000000003</v>
      </c>
      <c r="M3382" s="358">
        <v>26.205820000000003</v>
      </c>
      <c r="N3382" s="358">
        <v>27.14451</v>
      </c>
      <c r="O3382" s="358">
        <v>28.608349999999998</v>
      </c>
      <c r="P3382" s="358">
        <v>29.842770000000002</v>
      </c>
      <c r="Q3382" s="358">
        <v>30.565200000000001</v>
      </c>
      <c r="R3382" s="358">
        <v>30.748670000000001</v>
      </c>
      <c r="S3382" s="358">
        <v>30.749289999999998</v>
      </c>
      <c r="T3382" s="358">
        <v>30.852409999999999</v>
      </c>
      <c r="U3382" s="358">
        <v>30.020240000000001</v>
      </c>
      <c r="V3382" s="358">
        <v>28.683350000000001</v>
      </c>
      <c r="W3382" s="358">
        <v>27.720590000000001</v>
      </c>
      <c r="X3382" s="358">
        <v>27.113810000000001</v>
      </c>
      <c r="Y3382" s="358">
        <v>25.714100000000002</v>
      </c>
      <c r="Z3382" s="358">
        <v>25.113790000000002</v>
      </c>
      <c r="AA3382" s="358">
        <v>24.602460000000001</v>
      </c>
      <c r="AB3382" s="223">
        <v>633.03884000000005</v>
      </c>
      <c r="AE3382" t="s">
        <v>39</v>
      </c>
    </row>
    <row r="3383" spans="2:31" thickTop="1" thickBot="1" x14ac:dyDescent="0.3">
      <c r="B3383" s="279">
        <v>42829</v>
      </c>
      <c r="C3383" s="128" t="s">
        <v>11</v>
      </c>
      <c r="D3383" s="358">
        <v>24.186819999999997</v>
      </c>
      <c r="E3383" s="358">
        <v>23.78537</v>
      </c>
      <c r="F3383" s="358">
        <v>23.217490000000002</v>
      </c>
      <c r="G3383" s="358">
        <v>22.618659999999998</v>
      </c>
      <c r="H3383" s="358">
        <v>22.010170000000002</v>
      </c>
      <c r="I3383" s="358">
        <v>21.685189999999999</v>
      </c>
      <c r="J3383" s="358">
        <v>20.84252</v>
      </c>
      <c r="K3383" s="358">
        <v>21.17465</v>
      </c>
      <c r="L3383" s="358">
        <v>23.383469999999999</v>
      </c>
      <c r="M3383" s="358">
        <v>25.222109999999997</v>
      </c>
      <c r="N3383" s="358">
        <v>26.749950000000002</v>
      </c>
      <c r="O3383" s="358">
        <v>28.185629999999996</v>
      </c>
      <c r="P3383" s="358">
        <v>29.450489999999999</v>
      </c>
      <c r="Q3383" s="358">
        <v>30.749400000000001</v>
      </c>
      <c r="R3383" s="358">
        <v>31.637309999999999</v>
      </c>
      <c r="S3383" s="358">
        <v>32.277809999999995</v>
      </c>
      <c r="T3383" s="358">
        <v>32.246960000000001</v>
      </c>
      <c r="U3383" s="358">
        <v>31.361370000000001</v>
      </c>
      <c r="V3383" s="358">
        <v>30.226999999999997</v>
      </c>
      <c r="W3383" s="358">
        <v>28.94745</v>
      </c>
      <c r="X3383" s="358">
        <v>28.313659999999999</v>
      </c>
      <c r="Y3383" s="358">
        <v>26.704909999999998</v>
      </c>
      <c r="Z3383" s="358">
        <v>26.214210000000001</v>
      </c>
      <c r="AA3383" s="358">
        <v>25.565349999999999</v>
      </c>
      <c r="AB3383" s="211">
        <v>636.75794999999994</v>
      </c>
      <c r="AE3383" t="s">
        <v>39</v>
      </c>
    </row>
    <row r="3384" spans="2:31" thickTop="1" thickBot="1" x14ac:dyDescent="0.3">
      <c r="B3384" s="279">
        <v>42830</v>
      </c>
      <c r="C3384" s="128" t="s">
        <v>12</v>
      </c>
      <c r="D3384" s="358">
        <v>24.8718</v>
      </c>
      <c r="E3384" s="358">
        <v>24.697189999999999</v>
      </c>
      <c r="F3384" s="358">
        <v>24.040520000000001</v>
      </c>
      <c r="G3384" s="358">
        <v>23.150099999999998</v>
      </c>
      <c r="H3384" s="358">
        <v>22.82638</v>
      </c>
      <c r="I3384" s="358">
        <v>22.560600000000001</v>
      </c>
      <c r="J3384" s="358">
        <v>21.93721</v>
      </c>
      <c r="K3384" s="358">
        <v>21.848559999999999</v>
      </c>
      <c r="L3384" s="358">
        <v>23.690030000000004</v>
      </c>
      <c r="M3384" s="358">
        <v>25.956249999999997</v>
      </c>
      <c r="N3384" s="358">
        <v>27.536619999999996</v>
      </c>
      <c r="O3384" s="358">
        <v>29.041309999999999</v>
      </c>
      <c r="P3384" s="358">
        <v>30.725069999999999</v>
      </c>
      <c r="Q3384" s="358">
        <v>31.87734</v>
      </c>
      <c r="R3384" s="358">
        <v>32.843959999999996</v>
      </c>
      <c r="S3384" s="358">
        <v>32.797119999999993</v>
      </c>
      <c r="T3384" s="358">
        <v>32.461649999999999</v>
      </c>
      <c r="U3384" s="358">
        <v>31.292999999999999</v>
      </c>
      <c r="V3384" s="358">
        <v>29.304229999999997</v>
      </c>
      <c r="W3384" s="358">
        <v>28.114740000000001</v>
      </c>
      <c r="X3384" s="358">
        <v>27.193540000000002</v>
      </c>
      <c r="Y3384" s="358">
        <v>25.877459999999999</v>
      </c>
      <c r="Z3384" s="358">
        <v>25.231239999999996</v>
      </c>
      <c r="AA3384" s="358">
        <v>24.80077</v>
      </c>
      <c r="AB3384" s="211">
        <v>644.67669000000001</v>
      </c>
      <c r="AE3384" t="s">
        <v>39</v>
      </c>
    </row>
    <row r="3385" spans="2:31" thickTop="1" thickBot="1" x14ac:dyDescent="0.3">
      <c r="B3385" s="279">
        <v>42831</v>
      </c>
      <c r="C3385" s="128" t="s">
        <v>13</v>
      </c>
      <c r="D3385" s="358">
        <v>24.311160000000001</v>
      </c>
      <c r="E3385" s="358">
        <v>23.768739999999998</v>
      </c>
      <c r="F3385" s="358">
        <v>23.436220000000002</v>
      </c>
      <c r="G3385" s="358">
        <v>22.828429999999997</v>
      </c>
      <c r="H3385" s="358">
        <v>22.530919999999998</v>
      </c>
      <c r="I3385" s="358">
        <v>22.170079999999999</v>
      </c>
      <c r="J3385" s="358">
        <v>21.945500000000003</v>
      </c>
      <c r="K3385" s="358">
        <v>21.765680000000003</v>
      </c>
      <c r="L3385" s="358">
        <v>23.067309999999999</v>
      </c>
      <c r="M3385" s="358">
        <v>23.816020000000002</v>
      </c>
      <c r="N3385" s="358">
        <v>24.9483</v>
      </c>
      <c r="O3385" s="358">
        <v>25.690620000000003</v>
      </c>
      <c r="P3385" s="358">
        <v>26.822489999999998</v>
      </c>
      <c r="Q3385" s="358">
        <v>28.269969999999997</v>
      </c>
      <c r="R3385" s="358">
        <v>28.144399999999997</v>
      </c>
      <c r="S3385" s="358">
        <v>28.120519999999999</v>
      </c>
      <c r="T3385" s="358">
        <v>27.241669999999999</v>
      </c>
      <c r="U3385" s="358">
        <v>27.105310000000003</v>
      </c>
      <c r="V3385" s="358">
        <v>26.52919</v>
      </c>
      <c r="W3385" s="358">
        <v>26.386009999999999</v>
      </c>
      <c r="X3385" s="358">
        <v>25.5824</v>
      </c>
      <c r="Y3385" s="358">
        <v>23.98771</v>
      </c>
      <c r="Z3385" s="358">
        <v>23.611660000000001</v>
      </c>
      <c r="AA3385" s="358">
        <v>23.422469999999997</v>
      </c>
      <c r="AB3385" s="211">
        <v>595.50277999999992</v>
      </c>
      <c r="AE3385" t="s">
        <v>39</v>
      </c>
    </row>
    <row r="3386" spans="2:31" thickTop="1" thickBot="1" x14ac:dyDescent="0.3">
      <c r="B3386" s="279">
        <v>42832</v>
      </c>
      <c r="C3386" s="128" t="s">
        <v>14</v>
      </c>
      <c r="D3386" s="358">
        <v>22.679729999999999</v>
      </c>
      <c r="E3386" s="358">
        <v>22.164789999999996</v>
      </c>
      <c r="F3386" s="358">
        <v>21.962</v>
      </c>
      <c r="G3386" s="358">
        <v>21.836069999999999</v>
      </c>
      <c r="H3386" s="358">
        <v>21.269849999999998</v>
      </c>
      <c r="I3386" s="358">
        <v>21.017769999999999</v>
      </c>
      <c r="J3386" s="358">
        <v>20.969799999999999</v>
      </c>
      <c r="K3386" s="358">
        <v>20.792149999999999</v>
      </c>
      <c r="L3386" s="358">
        <v>22.242950000000004</v>
      </c>
      <c r="M3386" s="358">
        <v>22.668499999999998</v>
      </c>
      <c r="N3386" s="358">
        <v>24.690619999999999</v>
      </c>
      <c r="O3386" s="358">
        <v>26.21734</v>
      </c>
      <c r="P3386" s="358">
        <v>26.888010000000001</v>
      </c>
      <c r="Q3386" s="358">
        <v>27.69539</v>
      </c>
      <c r="R3386" s="358">
        <v>29.010729999999999</v>
      </c>
      <c r="S3386" s="358">
        <v>29.394459999999999</v>
      </c>
      <c r="T3386" s="358">
        <v>29.22429</v>
      </c>
      <c r="U3386" s="358">
        <v>28.315739999999998</v>
      </c>
      <c r="V3386" s="358">
        <v>26.935420000000001</v>
      </c>
      <c r="W3386" s="358">
        <v>25.884500000000003</v>
      </c>
      <c r="X3386" s="358">
        <v>25.420529999999999</v>
      </c>
      <c r="Y3386" s="358">
        <v>24.528009999999998</v>
      </c>
      <c r="Z3386" s="358">
        <v>23.70664</v>
      </c>
      <c r="AA3386" s="358">
        <v>24.435649999999999</v>
      </c>
      <c r="AB3386" s="211">
        <v>589.95093999999995</v>
      </c>
      <c r="AE3386" t="s">
        <v>39</v>
      </c>
    </row>
    <row r="3387" spans="2:31" thickTop="1" thickBot="1" x14ac:dyDescent="0.3">
      <c r="B3387" s="279">
        <v>42833</v>
      </c>
      <c r="C3387" s="128" t="s">
        <v>15</v>
      </c>
      <c r="D3387" s="358">
        <v>22.58644</v>
      </c>
      <c r="E3387" s="358">
        <v>22.179379999999998</v>
      </c>
      <c r="F3387" s="358">
        <v>21.770189999999999</v>
      </c>
      <c r="G3387" s="358">
        <v>21.349780000000003</v>
      </c>
      <c r="H3387" s="358">
        <v>20.669519999999999</v>
      </c>
      <c r="I3387" s="358">
        <v>20.477049999999998</v>
      </c>
      <c r="J3387" s="358">
        <v>20.493110000000001</v>
      </c>
      <c r="K3387" s="358">
        <v>20.808999999999997</v>
      </c>
      <c r="L3387" s="358">
        <v>21.963149999999999</v>
      </c>
      <c r="M3387" s="358">
        <v>23.535329999999998</v>
      </c>
      <c r="N3387" s="358">
        <v>24.302619999999997</v>
      </c>
      <c r="O3387" s="358">
        <v>25.644999999999996</v>
      </c>
      <c r="P3387" s="358">
        <v>26.715069999999997</v>
      </c>
      <c r="Q3387" s="358">
        <v>28.416700000000002</v>
      </c>
      <c r="R3387" s="358">
        <v>28.348890000000004</v>
      </c>
      <c r="S3387" s="358">
        <v>28.027559999999998</v>
      </c>
      <c r="T3387" s="358">
        <v>27.823170000000001</v>
      </c>
      <c r="U3387" s="358">
        <v>26.8782</v>
      </c>
      <c r="V3387" s="358">
        <v>25.84262</v>
      </c>
      <c r="W3387" s="358">
        <v>24.833659999999998</v>
      </c>
      <c r="X3387" s="358">
        <v>23.88194</v>
      </c>
      <c r="Y3387" s="358">
        <v>23.458840000000002</v>
      </c>
      <c r="Z3387" s="358">
        <v>23.206469999999999</v>
      </c>
      <c r="AA3387" s="358">
        <v>23.1434</v>
      </c>
      <c r="AB3387" s="211">
        <v>576.35708999999997</v>
      </c>
      <c r="AE3387" t="s">
        <v>39</v>
      </c>
    </row>
    <row r="3388" spans="2:31" thickTop="1" thickBot="1" x14ac:dyDescent="0.3">
      <c r="B3388" s="279">
        <v>42834</v>
      </c>
      <c r="C3388" s="128" t="s">
        <v>16</v>
      </c>
      <c r="D3388" s="358">
        <v>22.608960000000003</v>
      </c>
      <c r="E3388" s="358">
        <v>22.563870000000001</v>
      </c>
      <c r="F3388" s="358">
        <v>22.289059999999999</v>
      </c>
      <c r="G3388" s="358">
        <v>21.938789999999997</v>
      </c>
      <c r="H3388" s="358">
        <v>21.360539999999997</v>
      </c>
      <c r="I3388" s="358">
        <v>21.289419999999996</v>
      </c>
      <c r="J3388" s="358">
        <v>20.184719999999999</v>
      </c>
      <c r="K3388" s="358">
        <v>20.930980000000002</v>
      </c>
      <c r="L3388" s="358">
        <v>22.957030000000003</v>
      </c>
      <c r="M3388" s="358">
        <v>25.134710000000002</v>
      </c>
      <c r="N3388" s="358">
        <v>26.70496</v>
      </c>
      <c r="O3388" s="358">
        <v>27.63298</v>
      </c>
      <c r="P3388" s="358">
        <v>28.0518</v>
      </c>
      <c r="Q3388" s="358">
        <v>29.199939999999998</v>
      </c>
      <c r="R3388" s="358">
        <v>29.528089999999999</v>
      </c>
      <c r="S3388" s="358">
        <v>29.25311</v>
      </c>
      <c r="T3388" s="358">
        <v>29.275009999999995</v>
      </c>
      <c r="U3388" s="358">
        <v>28.416350000000001</v>
      </c>
      <c r="V3388" s="358">
        <v>27.37623</v>
      </c>
      <c r="W3388" s="358">
        <v>26.907660000000003</v>
      </c>
      <c r="X3388" s="358">
        <v>24.890869999999996</v>
      </c>
      <c r="Y3388" s="358">
        <v>24.745339999999999</v>
      </c>
      <c r="Z3388" s="358">
        <v>23.942779999999999</v>
      </c>
      <c r="AA3388" s="358">
        <v>23.783909999999999</v>
      </c>
      <c r="AB3388" s="211">
        <v>600.96711000000005</v>
      </c>
      <c r="AE3388" t="s">
        <v>39</v>
      </c>
    </row>
    <row r="3389" spans="2:31" thickTop="1" thickBot="1" x14ac:dyDescent="0.3">
      <c r="B3389" s="279">
        <v>42835</v>
      </c>
      <c r="C3389" s="128" t="s">
        <v>17</v>
      </c>
      <c r="D3389" s="358">
        <v>23.360219999999998</v>
      </c>
      <c r="E3389" s="358">
        <v>23.05968</v>
      </c>
      <c r="F3389" s="358">
        <v>22.69556</v>
      </c>
      <c r="G3389" s="358">
        <v>22.355359999999997</v>
      </c>
      <c r="H3389" s="358">
        <v>21.852240000000002</v>
      </c>
      <c r="I3389" s="358">
        <v>21.68665</v>
      </c>
      <c r="J3389" s="358">
        <v>21.481649999999995</v>
      </c>
      <c r="K3389" s="358">
        <v>21.70928</v>
      </c>
      <c r="L3389" s="358">
        <v>22.877789999999997</v>
      </c>
      <c r="M3389" s="358">
        <v>25.378979999999999</v>
      </c>
      <c r="N3389" s="358">
        <v>27.074459999999998</v>
      </c>
      <c r="O3389" s="358">
        <v>27.97607</v>
      </c>
      <c r="P3389" s="358">
        <v>28.770400000000002</v>
      </c>
      <c r="Q3389" s="358">
        <v>29.467890000000001</v>
      </c>
      <c r="R3389" s="358">
        <v>30.506379999999996</v>
      </c>
      <c r="S3389" s="358">
        <v>30.384409999999999</v>
      </c>
      <c r="T3389" s="358">
        <v>29.756989999999998</v>
      </c>
      <c r="U3389" s="358">
        <v>28.731259999999999</v>
      </c>
      <c r="V3389" s="358">
        <v>27.110600000000005</v>
      </c>
      <c r="W3389" s="358">
        <v>25.560880000000004</v>
      </c>
      <c r="X3389" s="358">
        <v>25.142020000000002</v>
      </c>
      <c r="Y3389" s="358">
        <v>24.741669999999999</v>
      </c>
      <c r="Z3389" s="358">
        <v>24.4285</v>
      </c>
      <c r="AA3389" s="358">
        <v>24.194249999999997</v>
      </c>
      <c r="AB3389" s="211">
        <v>610.30318999999997</v>
      </c>
      <c r="AE3389" t="s">
        <v>39</v>
      </c>
    </row>
    <row r="3390" spans="2:31" thickTop="1" thickBot="1" x14ac:dyDescent="0.3">
      <c r="B3390" s="279">
        <v>42836</v>
      </c>
      <c r="C3390" s="128" t="s">
        <v>11</v>
      </c>
      <c r="D3390" s="358">
        <v>24.024149999999999</v>
      </c>
      <c r="E3390" s="358">
        <v>23.556539999999998</v>
      </c>
      <c r="F3390" s="358">
        <v>23.40727</v>
      </c>
      <c r="G3390" s="358">
        <v>22.216099999999997</v>
      </c>
      <c r="H3390" s="358">
        <v>21.880159999999997</v>
      </c>
      <c r="I3390" s="358">
        <v>21.743980000000001</v>
      </c>
      <c r="J3390" s="358">
        <v>21.42971</v>
      </c>
      <c r="K3390" s="358">
        <v>21.603250000000003</v>
      </c>
      <c r="L3390" s="358">
        <v>23.077289999999998</v>
      </c>
      <c r="M3390" s="358">
        <v>24.715619999999998</v>
      </c>
      <c r="N3390" s="358">
        <v>26.218029999999999</v>
      </c>
      <c r="O3390" s="358">
        <v>27.867350000000002</v>
      </c>
      <c r="P3390" s="358">
        <v>28.53819</v>
      </c>
      <c r="Q3390" s="358">
        <v>29.105419999999999</v>
      </c>
      <c r="R3390" s="358">
        <v>29.944399999999998</v>
      </c>
      <c r="S3390" s="358">
        <v>29.48255</v>
      </c>
      <c r="T3390" s="358">
        <v>29.111529999999998</v>
      </c>
      <c r="U3390" s="358">
        <v>27.08333</v>
      </c>
      <c r="V3390" s="358">
        <v>25.827090000000002</v>
      </c>
      <c r="W3390" s="358">
        <v>25.270519999999998</v>
      </c>
      <c r="X3390" s="358">
        <v>24.62454</v>
      </c>
      <c r="Y3390" s="358">
        <v>23.462499999999999</v>
      </c>
      <c r="Z3390" s="358">
        <v>23.2363</v>
      </c>
      <c r="AA3390" s="358">
        <v>22.766640000000002</v>
      </c>
      <c r="AB3390" s="211">
        <v>600.19245999999998</v>
      </c>
      <c r="AE3390" t="s">
        <v>39</v>
      </c>
    </row>
    <row r="3391" spans="2:31" thickTop="1" thickBot="1" x14ac:dyDescent="0.3">
      <c r="B3391" s="279">
        <v>42837</v>
      </c>
      <c r="C3391" s="128" t="s">
        <v>12</v>
      </c>
      <c r="D3391" s="358">
        <v>22.349580000000003</v>
      </c>
      <c r="E3391" s="358">
        <v>22.148849999999999</v>
      </c>
      <c r="F3391" s="358">
        <v>21.64912</v>
      </c>
      <c r="G3391" s="358">
        <v>21.032699999999998</v>
      </c>
      <c r="H3391" s="358">
        <v>20.207639999999998</v>
      </c>
      <c r="I3391" s="358">
        <v>20.012139999999999</v>
      </c>
      <c r="J3391" s="358">
        <v>19.488859999999999</v>
      </c>
      <c r="K3391" s="358">
        <v>20.006209999999999</v>
      </c>
      <c r="L3391" s="358">
        <v>21.794529999999998</v>
      </c>
      <c r="M3391" s="358">
        <v>23.317069999999998</v>
      </c>
      <c r="N3391" s="358">
        <v>25.472899999999999</v>
      </c>
      <c r="O3391" s="358">
        <v>26.796129999999998</v>
      </c>
      <c r="P3391" s="358">
        <v>27.592559999999999</v>
      </c>
      <c r="Q3391" s="358">
        <v>28.918889999999998</v>
      </c>
      <c r="R3391" s="358">
        <v>28.814410000000002</v>
      </c>
      <c r="S3391" s="358">
        <v>29.008109999999999</v>
      </c>
      <c r="T3391" s="358">
        <v>28.742899999999999</v>
      </c>
      <c r="U3391" s="358">
        <v>27.735279999999999</v>
      </c>
      <c r="V3391" s="358">
        <v>26.295380000000002</v>
      </c>
      <c r="W3391" s="358">
        <v>25.03914</v>
      </c>
      <c r="X3391" s="358">
        <v>24.257809999999999</v>
      </c>
      <c r="Y3391" s="358">
        <v>23.177400000000002</v>
      </c>
      <c r="Z3391" s="358">
        <v>22.677099999999999</v>
      </c>
      <c r="AA3391" s="358">
        <v>22.225549999999998</v>
      </c>
      <c r="AB3391" s="211">
        <v>578.76026000000002</v>
      </c>
      <c r="AE3391" t="s">
        <v>39</v>
      </c>
    </row>
    <row r="3392" spans="2:31" thickTop="1" thickBot="1" x14ac:dyDescent="0.3">
      <c r="B3392" s="279">
        <v>42838</v>
      </c>
      <c r="C3392" s="128" t="s">
        <v>13</v>
      </c>
      <c r="D3392" s="358">
        <v>21.945579999999996</v>
      </c>
      <c r="E3392" s="358">
        <v>21.45393</v>
      </c>
      <c r="F3392" s="358">
        <v>20.956910000000001</v>
      </c>
      <c r="G3392" s="358">
        <v>20.32067</v>
      </c>
      <c r="H3392" s="358">
        <v>19.892679999999999</v>
      </c>
      <c r="I3392" s="358">
        <v>19.188569999999999</v>
      </c>
      <c r="J3392" s="358">
        <v>19.16056</v>
      </c>
      <c r="K3392" s="358">
        <v>19.25478</v>
      </c>
      <c r="L3392" s="358">
        <v>20.24194</v>
      </c>
      <c r="M3392" s="358">
        <v>22.650419999999997</v>
      </c>
      <c r="N3392" s="358">
        <v>23.966359999999998</v>
      </c>
      <c r="O3392" s="358">
        <v>26.341439999999999</v>
      </c>
      <c r="P3392" s="358">
        <v>27.483540000000001</v>
      </c>
      <c r="Q3392" s="358">
        <v>28.49755</v>
      </c>
      <c r="R3392" s="358">
        <v>29.219549999999998</v>
      </c>
      <c r="S3392" s="358">
        <v>29.1633</v>
      </c>
      <c r="T3392" s="358">
        <v>28.744730000000001</v>
      </c>
      <c r="U3392" s="358">
        <v>27.522330000000004</v>
      </c>
      <c r="V3392" s="358">
        <v>26.257580000000001</v>
      </c>
      <c r="W3392" s="358">
        <v>24.52872</v>
      </c>
      <c r="X3392" s="358">
        <v>23.15587</v>
      </c>
      <c r="Y3392" s="358">
        <v>22.424489999999999</v>
      </c>
      <c r="Z3392" s="358">
        <v>22.256589999999996</v>
      </c>
      <c r="AA3392" s="358">
        <v>21.960879999999996</v>
      </c>
      <c r="AB3392" s="211">
        <v>566.58897000000002</v>
      </c>
      <c r="AE3392" t="s">
        <v>39</v>
      </c>
    </row>
    <row r="3393" spans="2:31" thickTop="1" thickBot="1" x14ac:dyDescent="0.3">
      <c r="B3393" s="279">
        <v>42839</v>
      </c>
      <c r="C3393" s="128" t="s">
        <v>14</v>
      </c>
      <c r="D3393" s="358">
        <v>21.898850000000003</v>
      </c>
      <c r="E3393" s="358">
        <v>21.906899999999997</v>
      </c>
      <c r="F3393" s="358">
        <v>21.528269999999999</v>
      </c>
      <c r="G3393" s="358">
        <v>20.759889999999999</v>
      </c>
      <c r="H3393" s="358">
        <v>19.68985</v>
      </c>
      <c r="I3393" s="358">
        <v>19.4846</v>
      </c>
      <c r="J3393" s="358">
        <v>19.196480000000001</v>
      </c>
      <c r="K3393" s="358">
        <v>19.336349999999999</v>
      </c>
      <c r="L3393" s="358">
        <v>21.249770000000002</v>
      </c>
      <c r="M3393" s="358">
        <v>22.590139999999998</v>
      </c>
      <c r="N3393" s="358">
        <v>23.743550000000003</v>
      </c>
      <c r="O3393" s="358">
        <v>24.658079999999998</v>
      </c>
      <c r="P3393" s="358">
        <v>26.761800000000004</v>
      </c>
      <c r="Q3393" s="358">
        <v>28.243319999999997</v>
      </c>
      <c r="R3393" s="358">
        <v>28.703890000000001</v>
      </c>
      <c r="S3393" s="358">
        <v>28.974330000000002</v>
      </c>
      <c r="T3393" s="358">
        <v>28.052779999999998</v>
      </c>
      <c r="U3393" s="358">
        <v>27.29786</v>
      </c>
      <c r="V3393" s="358">
        <v>26.309559999999998</v>
      </c>
      <c r="W3393" s="358">
        <v>24.859810000000003</v>
      </c>
      <c r="X3393" s="358">
        <v>23.951149999999998</v>
      </c>
      <c r="Y3393" s="358">
        <v>23.522620000000003</v>
      </c>
      <c r="Z3393" s="358">
        <v>22.599030000000003</v>
      </c>
      <c r="AA3393" s="358">
        <v>22.402049999999999</v>
      </c>
      <c r="AB3393" s="211">
        <v>567.72092999999995</v>
      </c>
      <c r="AE3393" t="s">
        <v>39</v>
      </c>
    </row>
    <row r="3394" spans="2:31" thickTop="1" thickBot="1" x14ac:dyDescent="0.3">
      <c r="B3394" s="279">
        <v>42840</v>
      </c>
      <c r="C3394" s="128" t="s">
        <v>15</v>
      </c>
      <c r="D3394" s="358">
        <v>22.455880000000001</v>
      </c>
      <c r="E3394" s="358">
        <v>22.134300000000003</v>
      </c>
      <c r="F3394" s="358">
        <v>21.807380000000002</v>
      </c>
      <c r="G3394" s="358">
        <v>20.725899999999999</v>
      </c>
      <c r="H3394" s="358">
        <v>20.04636</v>
      </c>
      <c r="I3394" s="358">
        <v>20.002600000000001</v>
      </c>
      <c r="J3394" s="358">
        <v>19.469110000000001</v>
      </c>
      <c r="K3394" s="358">
        <v>20.108729999999998</v>
      </c>
      <c r="L3394" s="358">
        <v>21.828120000000002</v>
      </c>
      <c r="M3394" s="358">
        <v>22.726420000000001</v>
      </c>
      <c r="N3394" s="358">
        <v>23.857909999999997</v>
      </c>
      <c r="O3394" s="358">
        <v>25.425900000000002</v>
      </c>
      <c r="P3394" s="358">
        <v>27.800979999999999</v>
      </c>
      <c r="Q3394" s="358">
        <v>28.897649999999999</v>
      </c>
      <c r="R3394" s="358">
        <v>29.795429999999996</v>
      </c>
      <c r="S3394" s="358">
        <v>29.730530000000002</v>
      </c>
      <c r="T3394" s="358">
        <v>28.897590000000001</v>
      </c>
      <c r="U3394" s="358">
        <v>28.518599999999999</v>
      </c>
      <c r="V3394" s="358">
        <v>27.276949999999999</v>
      </c>
      <c r="W3394" s="358">
        <v>25.944109999999998</v>
      </c>
      <c r="X3394" s="358">
        <v>25.012490000000003</v>
      </c>
      <c r="Y3394" s="358">
        <v>23.901980000000002</v>
      </c>
      <c r="Z3394" s="358">
        <v>23.844209999999997</v>
      </c>
      <c r="AA3394" s="358">
        <v>23.517290000000003</v>
      </c>
      <c r="AB3394" s="211">
        <v>583.72641999999996</v>
      </c>
      <c r="AE3394" t="s">
        <v>39</v>
      </c>
    </row>
    <row r="3395" spans="2:31" thickTop="1" thickBot="1" x14ac:dyDescent="0.3">
      <c r="B3395" s="279">
        <v>42841</v>
      </c>
      <c r="C3395" s="128" t="s">
        <v>16</v>
      </c>
      <c r="D3395" s="358">
        <v>23.210289999999997</v>
      </c>
      <c r="E3395" s="358">
        <v>21.92277</v>
      </c>
      <c r="F3395" s="358">
        <v>21.470739999999999</v>
      </c>
      <c r="G3395" s="358">
        <v>21.324559999999998</v>
      </c>
      <c r="H3395" s="358">
        <v>20.771170000000001</v>
      </c>
      <c r="I3395" s="358">
        <v>20.65408</v>
      </c>
      <c r="J3395" s="358">
        <v>21.11834</v>
      </c>
      <c r="K3395" s="358">
        <v>21.653420000000001</v>
      </c>
      <c r="L3395" s="358">
        <v>23.942339999999998</v>
      </c>
      <c r="M3395" s="358">
        <v>24.928990000000002</v>
      </c>
      <c r="N3395" s="358">
        <v>25.727130000000002</v>
      </c>
      <c r="O3395" s="358">
        <v>27.03782</v>
      </c>
      <c r="P3395" s="358">
        <v>28.315619999999999</v>
      </c>
      <c r="Q3395" s="358">
        <v>28.905859999999997</v>
      </c>
      <c r="R3395" s="358">
        <v>28.60276</v>
      </c>
      <c r="S3395" s="358">
        <v>28.614289999999997</v>
      </c>
      <c r="T3395" s="358">
        <v>28.551539999999996</v>
      </c>
      <c r="U3395" s="358">
        <v>27.892429999999997</v>
      </c>
      <c r="V3395" s="358">
        <v>26.089509999999997</v>
      </c>
      <c r="W3395" s="358">
        <v>24.30396</v>
      </c>
      <c r="X3395" s="358">
        <v>23.6919</v>
      </c>
      <c r="Y3395" s="358">
        <v>23.243589999999998</v>
      </c>
      <c r="Z3395" s="358">
        <v>22.389569999999999</v>
      </c>
      <c r="AA3395" s="358">
        <v>21.988180000000003</v>
      </c>
      <c r="AB3395" s="211">
        <v>586.35086000000024</v>
      </c>
      <c r="AE3395" t="s">
        <v>39</v>
      </c>
    </row>
    <row r="3396" spans="2:31" thickTop="1" thickBot="1" x14ac:dyDescent="0.3">
      <c r="B3396" s="279">
        <v>42842</v>
      </c>
      <c r="C3396" s="128" t="s">
        <v>17</v>
      </c>
      <c r="D3396" s="358">
        <v>22.143699999999999</v>
      </c>
      <c r="E3396" s="358">
        <v>22.183609999999998</v>
      </c>
      <c r="F3396" s="358">
        <v>21.551200000000001</v>
      </c>
      <c r="G3396" s="358">
        <v>21.19462</v>
      </c>
      <c r="H3396" s="358">
        <v>20.505850000000002</v>
      </c>
      <c r="I3396" s="358">
        <v>20.32518</v>
      </c>
      <c r="J3396" s="358">
        <v>20.486919999999998</v>
      </c>
      <c r="K3396" s="358">
        <v>21.11403</v>
      </c>
      <c r="L3396" s="358">
        <v>23.362119999999997</v>
      </c>
      <c r="M3396" s="358">
        <v>24.45797</v>
      </c>
      <c r="N3396" s="358">
        <v>25.475650000000002</v>
      </c>
      <c r="O3396" s="358">
        <v>26.76586</v>
      </c>
      <c r="P3396" s="358">
        <v>27.317039999999999</v>
      </c>
      <c r="Q3396" s="358">
        <v>27.817840000000004</v>
      </c>
      <c r="R3396" s="358">
        <v>28.203969999999998</v>
      </c>
      <c r="S3396" s="358">
        <v>29.904339999999998</v>
      </c>
      <c r="T3396" s="358">
        <v>29.201839999999997</v>
      </c>
      <c r="U3396" s="358">
        <v>28.363280000000003</v>
      </c>
      <c r="V3396" s="358">
        <v>25.904690000000002</v>
      </c>
      <c r="W3396" s="358">
        <v>24.66554</v>
      </c>
      <c r="X3396" s="358">
        <v>23.946199999999997</v>
      </c>
      <c r="Y3396" s="358">
        <v>24.098689999999998</v>
      </c>
      <c r="Z3396" s="358">
        <v>23.354149999999997</v>
      </c>
      <c r="AA3396" s="358">
        <v>22.92897</v>
      </c>
      <c r="AB3396" s="211">
        <v>585.27326000000016</v>
      </c>
      <c r="AE3396" t="s">
        <v>39</v>
      </c>
    </row>
    <row r="3397" spans="2:31" thickTop="1" thickBot="1" x14ac:dyDescent="0.3">
      <c r="B3397" s="279">
        <v>42843</v>
      </c>
      <c r="C3397" s="128" t="s">
        <v>11</v>
      </c>
      <c r="D3397" s="358">
        <v>22.871129999999997</v>
      </c>
      <c r="E3397" s="358">
        <v>22.20383</v>
      </c>
      <c r="F3397" s="358">
        <v>21.617319999999999</v>
      </c>
      <c r="G3397" s="358">
        <v>21.38158</v>
      </c>
      <c r="H3397" s="358">
        <v>20.154629999999997</v>
      </c>
      <c r="I3397" s="358">
        <v>20.041</v>
      </c>
      <c r="J3397" s="358">
        <v>19.731529999999999</v>
      </c>
      <c r="K3397" s="358">
        <v>19.59036</v>
      </c>
      <c r="L3397" s="358">
        <v>20.840450000000001</v>
      </c>
      <c r="M3397" s="358">
        <v>22.263669999999998</v>
      </c>
      <c r="N3397" s="358">
        <v>24.248660000000001</v>
      </c>
      <c r="O3397" s="358">
        <v>25.612850000000002</v>
      </c>
      <c r="P3397" s="358">
        <v>27.194710000000001</v>
      </c>
      <c r="Q3397" s="358">
        <v>27.427390000000003</v>
      </c>
      <c r="R3397" s="358">
        <v>27.532790000000002</v>
      </c>
      <c r="S3397" s="358">
        <v>27.552160000000001</v>
      </c>
      <c r="T3397" s="358">
        <v>26.940809999999999</v>
      </c>
      <c r="U3397" s="358">
        <v>26.791969999999999</v>
      </c>
      <c r="V3397" s="358">
        <v>26.180460000000004</v>
      </c>
      <c r="W3397" s="358">
        <v>24.412380000000002</v>
      </c>
      <c r="X3397" s="358">
        <v>23.502299999999998</v>
      </c>
      <c r="Y3397" s="358">
        <v>22.365850000000002</v>
      </c>
      <c r="Z3397" s="358">
        <v>21.947240000000001</v>
      </c>
      <c r="AA3397" s="358">
        <v>21.238480000000003</v>
      </c>
      <c r="AB3397" s="211">
        <v>563.64354999999989</v>
      </c>
      <c r="AE3397" t="s">
        <v>39</v>
      </c>
    </row>
    <row r="3398" spans="2:31" thickTop="1" thickBot="1" x14ac:dyDescent="0.3">
      <c r="B3398" s="279">
        <v>42844</v>
      </c>
      <c r="C3398" s="128" t="s">
        <v>12</v>
      </c>
      <c r="D3398" s="358">
        <v>21.180639999999997</v>
      </c>
      <c r="E3398" s="358">
        <v>21.491479999999999</v>
      </c>
      <c r="F3398" s="358">
        <v>20.834379999999999</v>
      </c>
      <c r="G3398" s="358">
        <v>19.77017</v>
      </c>
      <c r="H3398" s="358">
        <v>19.431920000000002</v>
      </c>
      <c r="I3398" s="358">
        <v>19.413810000000002</v>
      </c>
      <c r="J3398" s="358">
        <v>19.307290000000002</v>
      </c>
      <c r="K3398" s="358">
        <v>19.433610000000002</v>
      </c>
      <c r="L3398" s="358">
        <v>20.866100000000003</v>
      </c>
      <c r="M3398" s="358">
        <v>21.723190000000002</v>
      </c>
      <c r="N3398" s="358">
        <v>23.032169999999997</v>
      </c>
      <c r="O3398" s="358">
        <v>24.382379999999998</v>
      </c>
      <c r="P3398" s="358">
        <v>25.712899999999998</v>
      </c>
      <c r="Q3398" s="358">
        <v>26.552330000000001</v>
      </c>
      <c r="R3398" s="358">
        <v>27.520070000000004</v>
      </c>
      <c r="S3398" s="358">
        <v>27.222650000000002</v>
      </c>
      <c r="T3398" s="358">
        <v>26.68385</v>
      </c>
      <c r="U3398" s="358">
        <v>26.19294</v>
      </c>
      <c r="V3398" s="358">
        <v>25.709520000000005</v>
      </c>
      <c r="W3398" s="358">
        <v>23.982319999999998</v>
      </c>
      <c r="X3398" s="358">
        <v>23.796510000000001</v>
      </c>
      <c r="Y3398" s="358">
        <v>21.956479999999999</v>
      </c>
      <c r="Z3398" s="358">
        <v>21.738399999999999</v>
      </c>
      <c r="AA3398" s="358">
        <v>21.324540000000002</v>
      </c>
      <c r="AB3398" s="211">
        <v>549.25964999999997</v>
      </c>
      <c r="AE3398" t="s">
        <v>39</v>
      </c>
    </row>
    <row r="3399" spans="2:31" thickTop="1" thickBot="1" x14ac:dyDescent="0.3">
      <c r="B3399" s="279">
        <v>42845</v>
      </c>
      <c r="C3399" s="128" t="s">
        <v>13</v>
      </c>
      <c r="D3399" s="358">
        <v>20.733759999999997</v>
      </c>
      <c r="E3399" s="358">
        <v>20.27814</v>
      </c>
      <c r="F3399" s="358">
        <v>19.91621</v>
      </c>
      <c r="G3399" s="358">
        <v>19.39423</v>
      </c>
      <c r="H3399" s="358">
        <v>18.972840000000001</v>
      </c>
      <c r="I3399" s="358">
        <v>18.222169999999998</v>
      </c>
      <c r="J3399" s="358">
        <v>17.98706</v>
      </c>
      <c r="K3399" s="358">
        <v>18.614759999999997</v>
      </c>
      <c r="L3399" s="358">
        <v>20.74062</v>
      </c>
      <c r="M3399" s="358">
        <v>23.408360000000002</v>
      </c>
      <c r="N3399" s="358">
        <v>25.515749999999997</v>
      </c>
      <c r="O3399" s="358">
        <v>26.581979999999998</v>
      </c>
      <c r="P3399" s="358">
        <v>26.75367</v>
      </c>
      <c r="Q3399" s="358">
        <v>28.33314</v>
      </c>
      <c r="R3399" s="358">
        <v>27.69725</v>
      </c>
      <c r="S3399" s="358">
        <v>27.806539999999998</v>
      </c>
      <c r="T3399" s="358">
        <v>28.293500000000002</v>
      </c>
      <c r="U3399" s="358">
        <v>27.532269999999997</v>
      </c>
      <c r="V3399" s="358">
        <v>26.43693</v>
      </c>
      <c r="W3399" s="358">
        <v>25.700130000000001</v>
      </c>
      <c r="X3399" s="358">
        <v>24.328609999999998</v>
      </c>
      <c r="Y3399" s="358">
        <v>22.68899</v>
      </c>
      <c r="Z3399" s="358">
        <v>22.457899999999999</v>
      </c>
      <c r="AA3399" s="358">
        <v>21.994289999999999</v>
      </c>
      <c r="AB3399" s="211">
        <v>560.38909999999998</v>
      </c>
      <c r="AE3399" t="s">
        <v>39</v>
      </c>
    </row>
    <row r="3400" spans="2:31" thickTop="1" thickBot="1" x14ac:dyDescent="0.3">
      <c r="B3400" s="279">
        <v>42846</v>
      </c>
      <c r="C3400" s="128" t="s">
        <v>14</v>
      </c>
      <c r="D3400" s="358">
        <v>21.659579999999998</v>
      </c>
      <c r="E3400" s="358">
        <v>21.350520000000003</v>
      </c>
      <c r="F3400" s="358">
        <v>21.189009999999996</v>
      </c>
      <c r="G3400" s="358">
        <v>20.035789999999999</v>
      </c>
      <c r="H3400" s="358">
        <v>19.828490000000002</v>
      </c>
      <c r="I3400" s="358">
        <v>19.633240000000001</v>
      </c>
      <c r="J3400" s="358">
        <v>19.316649999999999</v>
      </c>
      <c r="K3400" s="358">
        <v>20.115609999999997</v>
      </c>
      <c r="L3400" s="358">
        <v>23.09957</v>
      </c>
      <c r="M3400" s="358">
        <v>23.98546</v>
      </c>
      <c r="N3400" s="358">
        <v>26.079709999999999</v>
      </c>
      <c r="O3400" s="358">
        <v>26.477499999999999</v>
      </c>
      <c r="P3400" s="358">
        <v>27.512859999999996</v>
      </c>
      <c r="Q3400" s="358">
        <v>27.795780000000001</v>
      </c>
      <c r="R3400" s="358">
        <v>28.01614</v>
      </c>
      <c r="S3400" s="358">
        <v>28.162429999999997</v>
      </c>
      <c r="T3400" s="358">
        <v>28.027479999999997</v>
      </c>
      <c r="U3400" s="358">
        <v>26.932549999999999</v>
      </c>
      <c r="V3400" s="358">
        <v>26.45487</v>
      </c>
      <c r="W3400" s="358">
        <v>25.387219999999999</v>
      </c>
      <c r="X3400" s="358">
        <v>24.448859999999996</v>
      </c>
      <c r="Y3400" s="358">
        <v>23.702500000000001</v>
      </c>
      <c r="Z3400" s="358">
        <v>23.768380000000001</v>
      </c>
      <c r="AA3400" s="358">
        <v>23.728720000000003</v>
      </c>
      <c r="AB3400" s="211">
        <v>576.70891999999992</v>
      </c>
      <c r="AE3400" t="s">
        <v>39</v>
      </c>
    </row>
    <row r="3401" spans="2:31" thickTop="1" thickBot="1" x14ac:dyDescent="0.3">
      <c r="B3401" s="279">
        <v>42847</v>
      </c>
      <c r="C3401" s="128" t="s">
        <v>15</v>
      </c>
      <c r="D3401" s="358">
        <v>21.659579999999998</v>
      </c>
      <c r="E3401" s="358">
        <v>21.350520000000003</v>
      </c>
      <c r="F3401" s="358">
        <v>21.189009999999996</v>
      </c>
      <c r="G3401" s="358">
        <v>20.035789999999999</v>
      </c>
      <c r="H3401" s="358">
        <v>19.828490000000002</v>
      </c>
      <c r="I3401" s="358">
        <v>19.633240000000001</v>
      </c>
      <c r="J3401" s="358">
        <v>19.316649999999999</v>
      </c>
      <c r="K3401" s="358">
        <v>20.115609999999997</v>
      </c>
      <c r="L3401" s="358">
        <v>23.09957</v>
      </c>
      <c r="M3401" s="358">
        <v>23.98546</v>
      </c>
      <c r="N3401" s="358">
        <v>26.079709999999999</v>
      </c>
      <c r="O3401" s="358">
        <v>26.625799999999998</v>
      </c>
      <c r="P3401" s="358">
        <v>27.95776</v>
      </c>
      <c r="Q3401" s="358">
        <v>28.388979999999997</v>
      </c>
      <c r="R3401" s="358">
        <v>28.60934</v>
      </c>
      <c r="S3401" s="358">
        <v>28.162429999999997</v>
      </c>
      <c r="T3401" s="358">
        <v>28.027479999999997</v>
      </c>
      <c r="U3401" s="358">
        <v>27.525749999999999</v>
      </c>
      <c r="V3401" s="358">
        <v>26.674949999999995</v>
      </c>
      <c r="W3401" s="358">
        <v>25.980420000000002</v>
      </c>
      <c r="X3401" s="358">
        <v>25.042059999999999</v>
      </c>
      <c r="Y3401" s="358">
        <v>24.25121</v>
      </c>
      <c r="Z3401" s="358">
        <v>24.168790000000001</v>
      </c>
      <c r="AA3401" s="358">
        <v>24.05498</v>
      </c>
      <c r="AB3401" s="211">
        <v>581.76357999999993</v>
      </c>
      <c r="AE3401" t="s">
        <v>39</v>
      </c>
    </row>
    <row r="3402" spans="2:31" thickTop="1" thickBot="1" x14ac:dyDescent="0.3">
      <c r="B3402" s="279">
        <v>42848</v>
      </c>
      <c r="C3402" s="128" t="s">
        <v>16</v>
      </c>
      <c r="D3402" s="358">
        <v>22.847440624999994</v>
      </c>
      <c r="E3402" s="358">
        <v>22.389199624999989</v>
      </c>
      <c r="F3402" s="358">
        <v>21.944455624999993</v>
      </c>
      <c r="G3402" s="358">
        <v>21.291225624999996</v>
      </c>
      <c r="H3402" s="358">
        <v>20.346535624999994</v>
      </c>
      <c r="I3402" s="358">
        <v>19.804055624999993</v>
      </c>
      <c r="J3402" s="358">
        <v>19.523218624999995</v>
      </c>
      <c r="K3402" s="358">
        <v>20.564591624999995</v>
      </c>
      <c r="L3402" s="358">
        <v>22.587718624999997</v>
      </c>
      <c r="M3402" s="358">
        <v>24.269218624999993</v>
      </c>
      <c r="N3402" s="358">
        <v>26.086918624999992</v>
      </c>
      <c r="O3402" s="358">
        <v>27.068718624999995</v>
      </c>
      <c r="P3402" s="358">
        <v>28.007318624999996</v>
      </c>
      <c r="Q3402" s="358">
        <v>29.125318624999995</v>
      </c>
      <c r="R3402" s="358">
        <v>29.410418624999995</v>
      </c>
      <c r="S3402" s="358">
        <v>29.415318624999994</v>
      </c>
      <c r="T3402" s="358">
        <v>28.370218624999996</v>
      </c>
      <c r="U3402" s="358">
        <v>27.107534624999992</v>
      </c>
      <c r="V3402" s="358">
        <v>26.085118624999996</v>
      </c>
      <c r="W3402" s="358">
        <v>24.479422624999994</v>
      </c>
      <c r="X3402" s="358">
        <v>23.508311624999994</v>
      </c>
      <c r="Y3402" s="358">
        <v>22.628098624999996</v>
      </c>
      <c r="Z3402" s="358">
        <v>22.295098624999994</v>
      </c>
      <c r="AA3402" s="358">
        <v>21.844524624999995</v>
      </c>
      <c r="AB3402" s="211">
        <v>581</v>
      </c>
      <c r="AE3402" t="s">
        <v>39</v>
      </c>
    </row>
    <row r="3403" spans="2:31" thickTop="1" thickBot="1" x14ac:dyDescent="0.3">
      <c r="B3403" s="279">
        <v>42849</v>
      </c>
      <c r="C3403" s="128" t="s">
        <v>17</v>
      </c>
      <c r="D3403" s="358">
        <v>21.671803124999993</v>
      </c>
      <c r="E3403" s="358">
        <v>21.071518124999994</v>
      </c>
      <c r="F3403" s="358">
        <v>20.481344124999996</v>
      </c>
      <c r="G3403" s="358">
        <v>19.692131124999992</v>
      </c>
      <c r="H3403" s="358">
        <v>18.993466124999994</v>
      </c>
      <c r="I3403" s="358">
        <v>19.079836124999996</v>
      </c>
      <c r="J3403" s="358">
        <v>19.384782124999997</v>
      </c>
      <c r="K3403" s="358">
        <v>19.419165124999996</v>
      </c>
      <c r="L3403" s="358">
        <v>21.454102124999995</v>
      </c>
      <c r="M3403" s="358">
        <v>23.888202124999996</v>
      </c>
      <c r="N3403" s="358">
        <v>25.476102124999997</v>
      </c>
      <c r="O3403" s="358">
        <v>26.797102124999999</v>
      </c>
      <c r="P3403" s="358">
        <v>28.446402124999995</v>
      </c>
      <c r="Q3403" s="358">
        <v>28.818402124999995</v>
      </c>
      <c r="R3403" s="358">
        <v>29.799602124999996</v>
      </c>
      <c r="S3403" s="358">
        <v>29.479202124999997</v>
      </c>
      <c r="T3403" s="358">
        <v>29.231102124999996</v>
      </c>
      <c r="U3403" s="358">
        <v>28.743602124999995</v>
      </c>
      <c r="V3403" s="358">
        <v>27.700402124999997</v>
      </c>
      <c r="W3403" s="358">
        <v>26.149173124999994</v>
      </c>
      <c r="X3403" s="358">
        <v>25.196029124999995</v>
      </c>
      <c r="Y3403" s="358">
        <v>24.616493124999995</v>
      </c>
      <c r="Z3403" s="358">
        <v>23.762469124999996</v>
      </c>
      <c r="AA3403" s="358">
        <v>23.156606124999993</v>
      </c>
      <c r="AB3403" s="211">
        <v>582.5090399999998</v>
      </c>
      <c r="AE3403" t="s">
        <v>39</v>
      </c>
    </row>
    <row r="3404" spans="2:31" thickTop="1" thickBot="1" x14ac:dyDescent="0.3">
      <c r="B3404" s="279">
        <v>42850</v>
      </c>
      <c r="C3404" s="128" t="s">
        <v>11</v>
      </c>
      <c r="D3404" s="358">
        <v>22.648249999999997</v>
      </c>
      <c r="E3404" s="358">
        <v>22.297730000000001</v>
      </c>
      <c r="F3404" s="358">
        <v>21.556920000000002</v>
      </c>
      <c r="G3404" s="358">
        <v>20.748019999999997</v>
      </c>
      <c r="H3404" s="358">
        <v>20.58925</v>
      </c>
      <c r="I3404" s="358">
        <v>20.043220000000002</v>
      </c>
      <c r="J3404" s="358">
        <v>19.881320000000002</v>
      </c>
      <c r="K3404" s="358">
        <v>19.86824</v>
      </c>
      <c r="L3404" s="358">
        <v>22.325169999999996</v>
      </c>
      <c r="M3404" s="358">
        <v>24.749650000000003</v>
      </c>
      <c r="N3404" s="358">
        <v>25.394809999999996</v>
      </c>
      <c r="O3404" s="358">
        <v>27.80462</v>
      </c>
      <c r="P3404" s="358">
        <v>29.76097</v>
      </c>
      <c r="Q3404" s="358">
        <v>29.931729999999998</v>
      </c>
      <c r="R3404" s="358">
        <v>30.573540000000001</v>
      </c>
      <c r="S3404" s="358">
        <v>31.109569999999998</v>
      </c>
      <c r="T3404" s="358">
        <v>30.992560000000001</v>
      </c>
      <c r="U3404" s="358">
        <v>30.127179999999999</v>
      </c>
      <c r="V3404" s="358">
        <v>29.189579999999999</v>
      </c>
      <c r="W3404" s="358">
        <v>27.797330000000002</v>
      </c>
      <c r="X3404" s="358">
        <v>26.98537</v>
      </c>
      <c r="Y3404" s="358">
        <v>25.258809999999997</v>
      </c>
      <c r="Z3404" s="358">
        <v>25.43507</v>
      </c>
      <c r="AA3404" s="358">
        <v>24.817920000000001</v>
      </c>
      <c r="AB3404" s="211">
        <v>609.88683000000003</v>
      </c>
      <c r="AE3404" t="s">
        <v>39</v>
      </c>
    </row>
    <row r="3405" spans="2:31" thickTop="1" thickBot="1" x14ac:dyDescent="0.3">
      <c r="B3405" s="279">
        <v>42851</v>
      </c>
      <c r="C3405" s="128" t="s">
        <v>12</v>
      </c>
      <c r="D3405" s="358">
        <v>24.58802</v>
      </c>
      <c r="E3405" s="358">
        <v>23.92689</v>
      </c>
      <c r="F3405" s="358">
        <v>22.39367</v>
      </c>
      <c r="G3405" s="358">
        <v>21.847900000000003</v>
      </c>
      <c r="H3405" s="358">
        <v>21.140309999999999</v>
      </c>
      <c r="I3405" s="358">
        <v>21.397570000000002</v>
      </c>
      <c r="J3405" s="358">
        <v>19.88353</v>
      </c>
      <c r="K3405" s="358">
        <v>20.63805</v>
      </c>
      <c r="L3405" s="358">
        <v>22.81268</v>
      </c>
      <c r="M3405" s="358">
        <v>25.46396</v>
      </c>
      <c r="N3405" s="358">
        <v>28.331889999999998</v>
      </c>
      <c r="O3405" s="358">
        <v>29.810639999999999</v>
      </c>
      <c r="P3405" s="358">
        <v>32.026859999999999</v>
      </c>
      <c r="Q3405" s="358">
        <v>33.10998</v>
      </c>
      <c r="R3405" s="358">
        <v>33.734519999999996</v>
      </c>
      <c r="S3405" s="358">
        <v>34.328739999999996</v>
      </c>
      <c r="T3405" s="358">
        <v>33.644930000000002</v>
      </c>
      <c r="U3405" s="358">
        <v>33.273469999999996</v>
      </c>
      <c r="V3405" s="358">
        <v>31.339889999999997</v>
      </c>
      <c r="W3405" s="358">
        <v>29.93862</v>
      </c>
      <c r="X3405" s="358">
        <v>29.032099999999996</v>
      </c>
      <c r="Y3405" s="358">
        <v>27.573429999999998</v>
      </c>
      <c r="Z3405" s="358">
        <v>26.413530000000002</v>
      </c>
      <c r="AA3405" s="358">
        <v>25.659480000000002</v>
      </c>
      <c r="AB3405" s="211">
        <v>652.31065999999998</v>
      </c>
      <c r="AE3405" t="s">
        <v>39</v>
      </c>
    </row>
    <row r="3406" spans="2:31" thickTop="1" thickBot="1" x14ac:dyDescent="0.3">
      <c r="B3406" s="279">
        <v>42852</v>
      </c>
      <c r="C3406" s="128" t="s">
        <v>13</v>
      </c>
      <c r="D3406" s="358">
        <v>24.910260000000001</v>
      </c>
      <c r="E3406" s="358">
        <v>25.079930000000004</v>
      </c>
      <c r="F3406" s="358">
        <v>24.371600000000001</v>
      </c>
      <c r="G3406" s="358">
        <v>22.9938</v>
      </c>
      <c r="H3406" s="358">
        <v>21.056100000000001</v>
      </c>
      <c r="I3406" s="358">
        <v>20.561410000000002</v>
      </c>
      <c r="J3406" s="358">
        <v>21.334029999999998</v>
      </c>
      <c r="K3406" s="358">
        <v>21.6038</v>
      </c>
      <c r="L3406" s="358">
        <v>23.689280000000004</v>
      </c>
      <c r="M3406" s="358">
        <v>25.98685</v>
      </c>
      <c r="N3406" s="358">
        <v>28.251839999999998</v>
      </c>
      <c r="O3406" s="358">
        <v>30.603959999999997</v>
      </c>
      <c r="P3406" s="358">
        <v>30.98358</v>
      </c>
      <c r="Q3406" s="358">
        <v>31.584399999999995</v>
      </c>
      <c r="R3406" s="358">
        <v>32.378569999999996</v>
      </c>
      <c r="S3406" s="358">
        <v>32.000579999999999</v>
      </c>
      <c r="T3406" s="358">
        <v>31.892919999999997</v>
      </c>
      <c r="U3406" s="358">
        <v>31.346530000000001</v>
      </c>
      <c r="V3406" s="358">
        <v>29.55341</v>
      </c>
      <c r="W3406" s="358">
        <v>28.473409999999998</v>
      </c>
      <c r="X3406" s="358">
        <v>27.695399999999999</v>
      </c>
      <c r="Y3406" s="358">
        <v>26.409069999999996</v>
      </c>
      <c r="Z3406" s="358">
        <v>26.176370000000002</v>
      </c>
      <c r="AA3406" s="358">
        <v>25.805029999999999</v>
      </c>
      <c r="AB3406" s="211">
        <v>644.74212999999997</v>
      </c>
      <c r="AE3406" t="s">
        <v>39</v>
      </c>
    </row>
    <row r="3407" spans="2:31" thickTop="1" thickBot="1" x14ac:dyDescent="0.3">
      <c r="B3407" s="279">
        <v>42853</v>
      </c>
      <c r="C3407" s="128" t="s">
        <v>14</v>
      </c>
      <c r="D3407" s="358">
        <v>25.171580000000002</v>
      </c>
      <c r="E3407" s="358">
        <v>24.62603</v>
      </c>
      <c r="F3407" s="358">
        <v>24.41545</v>
      </c>
      <c r="G3407" s="358">
        <v>23.502579999999998</v>
      </c>
      <c r="H3407" s="358">
        <v>23.091510000000003</v>
      </c>
      <c r="I3407" s="358">
        <v>22.587199999999999</v>
      </c>
      <c r="J3407" s="358">
        <v>21.914020000000001</v>
      </c>
      <c r="K3407" s="358">
        <v>22.28783</v>
      </c>
      <c r="L3407" s="358">
        <v>24.081209999999999</v>
      </c>
      <c r="M3407" s="358">
        <v>25.858349999999998</v>
      </c>
      <c r="N3407" s="358">
        <v>28.031079999999999</v>
      </c>
      <c r="O3407" s="358">
        <v>29.414239999999999</v>
      </c>
      <c r="P3407" s="358">
        <v>30.632269999999998</v>
      </c>
      <c r="Q3407" s="358">
        <v>31.507129999999997</v>
      </c>
      <c r="R3407" s="358">
        <v>32.014539999999997</v>
      </c>
      <c r="S3407" s="358">
        <v>31.451419999999995</v>
      </c>
      <c r="T3407" s="358">
        <v>30.814579999999999</v>
      </c>
      <c r="U3407" s="358">
        <v>30.870369999999998</v>
      </c>
      <c r="V3407" s="358">
        <v>29.77103</v>
      </c>
      <c r="W3407" s="358">
        <v>29.037520000000001</v>
      </c>
      <c r="X3407" s="358">
        <v>28.359059999999999</v>
      </c>
      <c r="Y3407" s="358">
        <v>27.225740000000002</v>
      </c>
      <c r="Z3407" s="358">
        <v>26.58446</v>
      </c>
      <c r="AA3407" s="358">
        <v>26.147480000000002</v>
      </c>
      <c r="AB3407" s="211">
        <v>649.39667999999995</v>
      </c>
      <c r="AE3407" t="s">
        <v>39</v>
      </c>
    </row>
    <row r="3408" spans="2:31" thickTop="1" thickBot="1" x14ac:dyDescent="0.3">
      <c r="B3408" s="279">
        <v>42854</v>
      </c>
      <c r="C3408" s="128" t="s">
        <v>15</v>
      </c>
      <c r="D3408" s="358">
        <v>26.18844</v>
      </c>
      <c r="E3408" s="358">
        <v>25.506990000000002</v>
      </c>
      <c r="F3408" s="358">
        <v>24.758680000000005</v>
      </c>
      <c r="G3408" s="358">
        <v>23.950810000000004</v>
      </c>
      <c r="H3408" s="358">
        <v>23.366610000000001</v>
      </c>
      <c r="I3408" s="358">
        <v>22.944659999999999</v>
      </c>
      <c r="J3408" s="358">
        <v>22.603830000000002</v>
      </c>
      <c r="K3408" s="358">
        <v>23.186160000000001</v>
      </c>
      <c r="L3408" s="358">
        <v>24.562349999999999</v>
      </c>
      <c r="M3408" s="358">
        <v>26.365030000000004</v>
      </c>
      <c r="N3408" s="358">
        <v>27.785039999999999</v>
      </c>
      <c r="O3408" s="358">
        <v>29.589679999999998</v>
      </c>
      <c r="P3408" s="358">
        <v>31.867809999999999</v>
      </c>
      <c r="Q3408" s="358">
        <v>33.137320000000003</v>
      </c>
      <c r="R3408" s="358">
        <v>34.543810000000001</v>
      </c>
      <c r="S3408" s="358">
        <v>34.739959999999996</v>
      </c>
      <c r="T3408" s="358">
        <v>33.06015</v>
      </c>
      <c r="U3408" s="358">
        <v>32.874009999999998</v>
      </c>
      <c r="V3408" s="358">
        <v>32.150619999999996</v>
      </c>
      <c r="W3408" s="358">
        <v>31.243020000000001</v>
      </c>
      <c r="X3408" s="358">
        <v>30.015610000000002</v>
      </c>
      <c r="Y3408" s="358">
        <v>29.211320000000001</v>
      </c>
      <c r="Z3408" s="358">
        <v>28.281489999999998</v>
      </c>
      <c r="AA3408" s="358">
        <v>27.27337</v>
      </c>
      <c r="AB3408" s="211">
        <v>679.20677000000001</v>
      </c>
      <c r="AE3408" t="s">
        <v>39</v>
      </c>
    </row>
    <row r="3409" spans="2:31" thickTop="1" thickBot="1" x14ac:dyDescent="0.3">
      <c r="B3409" s="279">
        <v>42855</v>
      </c>
      <c r="C3409" s="128" t="s">
        <v>16</v>
      </c>
      <c r="D3409" s="358">
        <v>26.762999999999998</v>
      </c>
      <c r="E3409" s="358">
        <v>25.933570000000003</v>
      </c>
      <c r="F3409" s="358">
        <v>25.330280000000002</v>
      </c>
      <c r="G3409" s="358">
        <v>24.637499999999999</v>
      </c>
      <c r="H3409" s="358">
        <v>24.069930000000003</v>
      </c>
      <c r="I3409" s="358">
        <v>22.815750000000001</v>
      </c>
      <c r="J3409" s="358">
        <v>22.046509999999998</v>
      </c>
      <c r="K3409" s="358">
        <v>21.1845</v>
      </c>
      <c r="L3409" s="358">
        <v>25.417560000000002</v>
      </c>
      <c r="M3409" s="358">
        <v>26.907400000000003</v>
      </c>
      <c r="N3409" s="358">
        <v>28.459150000000001</v>
      </c>
      <c r="O3409" s="358">
        <v>29.420770000000001</v>
      </c>
      <c r="P3409" s="358">
        <v>30.297519999999999</v>
      </c>
      <c r="Q3409" s="358">
        <v>31.203649999999996</v>
      </c>
      <c r="R3409" s="358">
        <v>31.49606</v>
      </c>
      <c r="S3409" s="358">
        <v>32.052790000000002</v>
      </c>
      <c r="T3409" s="358">
        <v>31.17943</v>
      </c>
      <c r="U3409" s="358">
        <v>30.007129999999997</v>
      </c>
      <c r="V3409" s="358">
        <v>28.60811</v>
      </c>
      <c r="W3409" s="358">
        <v>27.754939999999998</v>
      </c>
      <c r="X3409" s="358">
        <v>27.408749999999998</v>
      </c>
      <c r="Y3409" s="358">
        <v>25.433440000000001</v>
      </c>
      <c r="Z3409" s="358">
        <v>24.854229999999998</v>
      </c>
      <c r="AA3409" s="358">
        <v>24.498699999999999</v>
      </c>
      <c r="AB3409" s="211">
        <v>647.7806700000001</v>
      </c>
      <c r="AE3409" t="s">
        <v>39</v>
      </c>
    </row>
    <row r="3410" spans="2:31" thickTop="1" thickBot="1" x14ac:dyDescent="0.3">
      <c r="B3410" s="279">
        <v>42856</v>
      </c>
      <c r="C3410" s="128" t="s">
        <v>17</v>
      </c>
      <c r="D3410" s="358">
        <v>24.298690000000001</v>
      </c>
      <c r="E3410" s="358">
        <v>23.926120000000001</v>
      </c>
      <c r="F3410" s="358">
        <v>23.570120000000003</v>
      </c>
      <c r="G3410" s="358">
        <v>23.067260000000001</v>
      </c>
      <c r="H3410" s="358">
        <v>22.407069999999997</v>
      </c>
      <c r="I3410" s="358">
        <v>22.235169999999997</v>
      </c>
      <c r="J3410" s="358">
        <v>21.859909999999999</v>
      </c>
      <c r="K3410" s="358">
        <v>22.257190000000001</v>
      </c>
      <c r="L3410" s="358">
        <v>23.522170000000003</v>
      </c>
      <c r="M3410" s="358">
        <v>24.976669999999999</v>
      </c>
      <c r="N3410" s="358">
        <v>26.508450000000003</v>
      </c>
      <c r="O3410" s="358">
        <v>27.461609999999997</v>
      </c>
      <c r="P3410" s="358">
        <v>28.374480000000002</v>
      </c>
      <c r="Q3410" s="358">
        <v>29.116039999999998</v>
      </c>
      <c r="R3410" s="358">
        <v>29.897370000000002</v>
      </c>
      <c r="S3410" s="358">
        <v>29.988119999999999</v>
      </c>
      <c r="T3410" s="358">
        <v>29.452659999999998</v>
      </c>
      <c r="U3410" s="358">
        <v>28.838249999999999</v>
      </c>
      <c r="V3410" s="358">
        <v>27.14771</v>
      </c>
      <c r="W3410" s="358">
        <v>26.101749999999999</v>
      </c>
      <c r="X3410" s="358">
        <v>24.742690000000003</v>
      </c>
      <c r="Y3410" s="358">
        <v>24.390619999999998</v>
      </c>
      <c r="Z3410" s="358">
        <v>24.445100000000004</v>
      </c>
      <c r="AA3410" s="358">
        <v>24.02617</v>
      </c>
      <c r="AB3410" s="211">
        <v>612.61139000000014</v>
      </c>
      <c r="AE3410" t="s">
        <v>39</v>
      </c>
    </row>
    <row r="3411" spans="2:31" thickTop="1" thickBot="1" x14ac:dyDescent="0.3">
      <c r="B3411" s="279">
        <v>42857</v>
      </c>
      <c r="C3411" s="128" t="s">
        <v>11</v>
      </c>
      <c r="D3411" s="358">
        <v>23.647469999999998</v>
      </c>
      <c r="E3411" s="358">
        <v>23.858819999999998</v>
      </c>
      <c r="F3411" s="358">
        <v>23.2057</v>
      </c>
      <c r="G3411" s="358">
        <v>22.56297</v>
      </c>
      <c r="H3411" s="358">
        <v>21.996130000000001</v>
      </c>
      <c r="I3411" s="358">
        <v>21.284029999999998</v>
      </c>
      <c r="J3411" s="358">
        <v>21.36553</v>
      </c>
      <c r="K3411" s="358">
        <v>21.940719999999999</v>
      </c>
      <c r="L3411" s="358">
        <v>23.264250000000001</v>
      </c>
      <c r="M3411" s="358">
        <v>25.5318</v>
      </c>
      <c r="N3411" s="358">
        <v>27.625399999999999</v>
      </c>
      <c r="O3411" s="358">
        <v>28.292369999999998</v>
      </c>
      <c r="P3411" s="358">
        <v>29.520559999999996</v>
      </c>
      <c r="Q3411" s="358">
        <v>30.377289999999999</v>
      </c>
      <c r="R3411" s="358">
        <v>30.25733</v>
      </c>
      <c r="S3411" s="358">
        <v>30.517889999999998</v>
      </c>
      <c r="T3411" s="358">
        <v>30.390369999999997</v>
      </c>
      <c r="U3411" s="358">
        <v>29.575119999999998</v>
      </c>
      <c r="V3411" s="358">
        <v>28.877870000000001</v>
      </c>
      <c r="W3411" s="358">
        <v>27.234750000000002</v>
      </c>
      <c r="X3411" s="358">
        <v>26.369289999999999</v>
      </c>
      <c r="Y3411" s="358">
        <v>25.84365</v>
      </c>
      <c r="Z3411" s="358">
        <v>25.108920000000001</v>
      </c>
      <c r="AA3411" s="358">
        <v>24.830239999999996</v>
      </c>
      <c r="AB3411" s="211">
        <v>623.47847000000013</v>
      </c>
      <c r="AE3411" t="s">
        <v>39</v>
      </c>
    </row>
    <row r="3412" spans="2:31" thickTop="1" thickBot="1" x14ac:dyDescent="0.3">
      <c r="B3412" s="279">
        <v>42858</v>
      </c>
      <c r="C3412" s="128" t="s">
        <v>12</v>
      </c>
      <c r="D3412" s="358">
        <v>24.602619999999998</v>
      </c>
      <c r="E3412" s="358">
        <v>24.241849999999999</v>
      </c>
      <c r="F3412" s="358">
        <v>23.318449999999999</v>
      </c>
      <c r="G3412" s="358">
        <v>23.471699999999998</v>
      </c>
      <c r="H3412" s="358">
        <v>22.888679999999997</v>
      </c>
      <c r="I3412" s="358">
        <v>22.382130000000004</v>
      </c>
      <c r="J3412" s="358">
        <v>21.952239999999996</v>
      </c>
      <c r="K3412" s="358">
        <v>23.181049999999999</v>
      </c>
      <c r="L3412" s="358">
        <v>24.433600000000002</v>
      </c>
      <c r="M3412" s="358">
        <v>26.566510000000001</v>
      </c>
      <c r="N3412" s="358">
        <v>27.594090000000001</v>
      </c>
      <c r="O3412" s="358">
        <v>28.684370000000001</v>
      </c>
      <c r="P3412" s="358">
        <v>30.10463</v>
      </c>
      <c r="Q3412" s="358">
        <v>30.47222</v>
      </c>
      <c r="R3412" s="358">
        <v>31.125140000000002</v>
      </c>
      <c r="S3412" s="358">
        <v>31.246509999999997</v>
      </c>
      <c r="T3412" s="358">
        <v>31.082159999999995</v>
      </c>
      <c r="U3412" s="358">
        <v>30.054639999999999</v>
      </c>
      <c r="V3412" s="358">
        <v>28.293849999999999</v>
      </c>
      <c r="W3412" s="358">
        <v>27.31709</v>
      </c>
      <c r="X3412" s="358">
        <v>26.891459999999995</v>
      </c>
      <c r="Y3412" s="358">
        <v>26.695709999999998</v>
      </c>
      <c r="Z3412" s="358">
        <v>25.38813</v>
      </c>
      <c r="AA3412" s="358">
        <v>25.038660000000004</v>
      </c>
      <c r="AB3412" s="211">
        <v>637.02749000000006</v>
      </c>
      <c r="AE3412" t="s">
        <v>39</v>
      </c>
    </row>
    <row r="3413" spans="2:31" thickTop="1" thickBot="1" x14ac:dyDescent="0.3">
      <c r="B3413" s="279">
        <v>42859</v>
      </c>
      <c r="C3413" s="128" t="s">
        <v>13</v>
      </c>
      <c r="D3413" s="358">
        <v>24.89772</v>
      </c>
      <c r="E3413" s="358">
        <v>24.877339999999997</v>
      </c>
      <c r="F3413" s="358">
        <v>24.974769999999999</v>
      </c>
      <c r="G3413" s="358">
        <v>24.207830000000001</v>
      </c>
      <c r="H3413" s="358">
        <v>22.57302</v>
      </c>
      <c r="I3413" s="358">
        <v>22.96996</v>
      </c>
      <c r="J3413" s="358">
        <v>23.14968</v>
      </c>
      <c r="K3413" s="358">
        <v>23.606200000000001</v>
      </c>
      <c r="L3413" s="358">
        <v>25.135539999999999</v>
      </c>
      <c r="M3413" s="358">
        <v>26.851610000000001</v>
      </c>
      <c r="N3413" s="358">
        <v>28.712699999999998</v>
      </c>
      <c r="O3413" s="358">
        <v>29.465690000000002</v>
      </c>
      <c r="P3413" s="358">
        <v>29.423940000000002</v>
      </c>
      <c r="Q3413" s="358">
        <v>29.34854</v>
      </c>
      <c r="R3413" s="358">
        <v>27.535920000000001</v>
      </c>
      <c r="S3413" s="358">
        <v>26.511379999999996</v>
      </c>
      <c r="T3413" s="358">
        <v>25.766959999999997</v>
      </c>
      <c r="U3413" s="358">
        <v>25.737770000000005</v>
      </c>
      <c r="V3413" s="358">
        <v>25.153860000000002</v>
      </c>
      <c r="W3413" s="358">
        <v>24.364820000000002</v>
      </c>
      <c r="X3413" s="358">
        <v>24.115669999999998</v>
      </c>
      <c r="Y3413" s="358">
        <v>23.291840000000001</v>
      </c>
      <c r="Z3413" s="358">
        <v>22.207239999999999</v>
      </c>
      <c r="AA3413" s="358">
        <v>21.849179999999997</v>
      </c>
      <c r="AB3413" s="211">
        <v>606.72917999999993</v>
      </c>
      <c r="AE3413" t="s">
        <v>39</v>
      </c>
    </row>
    <row r="3414" spans="2:31" thickTop="1" thickBot="1" x14ac:dyDescent="0.3">
      <c r="B3414" s="279">
        <v>42860</v>
      </c>
      <c r="C3414" s="128" t="s">
        <v>14</v>
      </c>
      <c r="D3414" s="358">
        <v>21.698419999999999</v>
      </c>
      <c r="E3414" s="358">
        <v>21.522819999999999</v>
      </c>
      <c r="F3414" s="358">
        <v>21.22428</v>
      </c>
      <c r="G3414" s="358">
        <v>20.239089999999997</v>
      </c>
      <c r="H3414" s="358">
        <v>19.919789999999999</v>
      </c>
      <c r="I3414" s="358">
        <v>19.565819999999999</v>
      </c>
      <c r="J3414" s="358">
        <v>20.066650000000003</v>
      </c>
      <c r="K3414" s="358">
        <v>20.445809999999998</v>
      </c>
      <c r="L3414" s="358">
        <v>21.70879</v>
      </c>
      <c r="M3414" s="358">
        <v>23.315760000000001</v>
      </c>
      <c r="N3414" s="358">
        <v>24.630370000000003</v>
      </c>
      <c r="O3414" s="358">
        <v>25.796349999999997</v>
      </c>
      <c r="P3414" s="358">
        <v>26.97166</v>
      </c>
      <c r="Q3414" s="358">
        <v>28.150970000000001</v>
      </c>
      <c r="R3414" s="358">
        <v>28.920819999999999</v>
      </c>
      <c r="S3414" s="358">
        <v>28.511959999999998</v>
      </c>
      <c r="T3414" s="358">
        <v>27.924930000000003</v>
      </c>
      <c r="U3414" s="358">
        <v>25.877110000000002</v>
      </c>
      <c r="V3414" s="358">
        <v>24.299299999999999</v>
      </c>
      <c r="W3414" s="358">
        <v>23.466180000000001</v>
      </c>
      <c r="X3414" s="358">
        <v>23.181139999999999</v>
      </c>
      <c r="Y3414" s="358">
        <v>23.162500000000001</v>
      </c>
      <c r="Z3414" s="358">
        <v>22.754470000000001</v>
      </c>
      <c r="AA3414" s="358">
        <v>22.35333</v>
      </c>
      <c r="AB3414" s="211">
        <v>565.70832000000007</v>
      </c>
      <c r="AE3414" t="s">
        <v>39</v>
      </c>
    </row>
    <row r="3415" spans="2:31" thickTop="1" thickBot="1" x14ac:dyDescent="0.3">
      <c r="B3415" s="279">
        <v>42861</v>
      </c>
      <c r="C3415" s="128" t="s">
        <v>15</v>
      </c>
      <c r="D3415" s="358">
        <v>22.066579999999998</v>
      </c>
      <c r="E3415" s="358">
        <v>21.436519999999998</v>
      </c>
      <c r="F3415" s="358">
        <v>20.893049999999995</v>
      </c>
      <c r="G3415" s="358">
        <v>20.456509999999998</v>
      </c>
      <c r="H3415" s="358">
        <v>19.914020000000001</v>
      </c>
      <c r="I3415" s="358">
        <v>19.568190000000001</v>
      </c>
      <c r="J3415" s="358">
        <v>19.110009999999999</v>
      </c>
      <c r="K3415" s="358">
        <v>19.761319999999998</v>
      </c>
      <c r="L3415" s="358">
        <v>21.916420000000002</v>
      </c>
      <c r="M3415" s="358">
        <v>24.024190000000001</v>
      </c>
      <c r="N3415" s="358">
        <v>25.200369999999999</v>
      </c>
      <c r="O3415" s="358">
        <v>26.70411</v>
      </c>
      <c r="P3415" s="358">
        <v>27.763079999999999</v>
      </c>
      <c r="Q3415" s="358">
        <v>28.908659999999998</v>
      </c>
      <c r="R3415" s="358">
        <v>29.479369999999999</v>
      </c>
      <c r="S3415" s="358">
        <v>30.207599999999999</v>
      </c>
      <c r="T3415" s="358">
        <v>29.690320000000003</v>
      </c>
      <c r="U3415" s="358">
        <v>28.15625</v>
      </c>
      <c r="V3415" s="358">
        <v>27.33417</v>
      </c>
      <c r="W3415" s="358">
        <v>26.237819999999999</v>
      </c>
      <c r="X3415" s="358">
        <v>25.261920000000003</v>
      </c>
      <c r="Y3415" s="358">
        <v>24.728870000000001</v>
      </c>
      <c r="Z3415" s="358">
        <v>24.208640000000003</v>
      </c>
      <c r="AA3415" s="358">
        <v>23.927829999999997</v>
      </c>
      <c r="AB3415" s="211">
        <v>586.95582000000002</v>
      </c>
      <c r="AE3415" t="s">
        <v>39</v>
      </c>
    </row>
    <row r="3416" spans="2:31" thickTop="1" thickBot="1" x14ac:dyDescent="0.3">
      <c r="B3416" s="279">
        <v>42862</v>
      </c>
      <c r="C3416" s="128" t="s">
        <v>16</v>
      </c>
      <c r="D3416" s="358">
        <v>23.330789999999997</v>
      </c>
      <c r="E3416" s="358">
        <v>22.745160000000002</v>
      </c>
      <c r="F3416" s="358">
        <v>22.186419999999998</v>
      </c>
      <c r="G3416" s="358">
        <v>21.715060000000001</v>
      </c>
      <c r="H3416" s="358">
        <v>21.361629999999998</v>
      </c>
      <c r="I3416" s="358">
        <v>21.488480000000003</v>
      </c>
      <c r="J3416" s="358">
        <v>21.201790000000003</v>
      </c>
      <c r="K3416" s="358">
        <v>21.504159999999999</v>
      </c>
      <c r="L3416" s="358">
        <v>22.81428</v>
      </c>
      <c r="M3416" s="358">
        <v>24.519960000000001</v>
      </c>
      <c r="N3416" s="358">
        <v>25.878119999999999</v>
      </c>
      <c r="O3416" s="358">
        <v>27.555130000000002</v>
      </c>
      <c r="P3416" s="358">
        <v>28.107210000000002</v>
      </c>
      <c r="Q3416" s="358">
        <v>29.431550000000001</v>
      </c>
      <c r="R3416" s="358">
        <v>30.020649999999996</v>
      </c>
      <c r="S3416" s="358">
        <v>30.138159999999999</v>
      </c>
      <c r="T3416" s="358">
        <v>29.791539999999998</v>
      </c>
      <c r="U3416" s="358">
        <v>28.133890000000005</v>
      </c>
      <c r="V3416" s="358">
        <v>26.677479999999999</v>
      </c>
      <c r="W3416" s="358">
        <v>25.739740000000001</v>
      </c>
      <c r="X3416" s="358">
        <v>25.336289999999998</v>
      </c>
      <c r="Y3416" s="358">
        <v>25.336420000000004</v>
      </c>
      <c r="Z3416" s="358">
        <v>24.775189999999998</v>
      </c>
      <c r="AA3416" s="358">
        <v>24.112089999999998</v>
      </c>
      <c r="AB3416" s="211">
        <v>603.90118999999993</v>
      </c>
      <c r="AE3416" t="s">
        <v>39</v>
      </c>
    </row>
    <row r="3417" spans="2:31" thickTop="1" thickBot="1" x14ac:dyDescent="0.3">
      <c r="B3417" s="279">
        <v>42863</v>
      </c>
      <c r="C3417" s="128" t="s">
        <v>17</v>
      </c>
      <c r="D3417" s="358">
        <v>24.14677</v>
      </c>
      <c r="E3417" s="358">
        <v>23.978470000000002</v>
      </c>
      <c r="F3417" s="358">
        <v>23.67361</v>
      </c>
      <c r="G3417" s="358">
        <v>22.953310000000002</v>
      </c>
      <c r="H3417" s="358">
        <v>22.740459999999999</v>
      </c>
      <c r="I3417" s="358">
        <v>22.576159999999994</v>
      </c>
      <c r="J3417" s="358">
        <v>22.114360000000005</v>
      </c>
      <c r="K3417" s="358">
        <v>22.463980000000003</v>
      </c>
      <c r="L3417" s="358">
        <v>24.080359999999999</v>
      </c>
      <c r="M3417" s="358">
        <v>25.369620000000001</v>
      </c>
      <c r="N3417" s="358">
        <v>27.011489999999998</v>
      </c>
      <c r="O3417" s="358">
        <v>27.978660000000001</v>
      </c>
      <c r="P3417" s="358">
        <v>29.026450000000004</v>
      </c>
      <c r="Q3417" s="358">
        <v>30.218329999999998</v>
      </c>
      <c r="R3417" s="358">
        <v>31.08578</v>
      </c>
      <c r="S3417" s="358">
        <v>31.822279999999999</v>
      </c>
      <c r="T3417" s="358">
        <v>31.485749999999996</v>
      </c>
      <c r="U3417" s="358">
        <v>30.78434</v>
      </c>
      <c r="V3417" s="358">
        <v>29.811729999999997</v>
      </c>
      <c r="W3417" s="358">
        <v>29.194939999999995</v>
      </c>
      <c r="X3417" s="358">
        <v>27.881409999999995</v>
      </c>
      <c r="Y3417" s="358">
        <v>26.088249999999999</v>
      </c>
      <c r="Z3417" s="358">
        <v>25.541650000000004</v>
      </c>
      <c r="AA3417" s="358">
        <v>24.59573</v>
      </c>
      <c r="AB3417" s="211">
        <v>636.62388999999996</v>
      </c>
      <c r="AE3417" t="s">
        <v>39</v>
      </c>
    </row>
    <row r="3418" spans="2:31" thickTop="1" thickBot="1" x14ac:dyDescent="0.3">
      <c r="B3418" s="279">
        <v>42864</v>
      </c>
      <c r="C3418" s="128" t="s">
        <v>11</v>
      </c>
      <c r="D3418" s="358">
        <v>24.440850000000001</v>
      </c>
      <c r="E3418" s="358">
        <v>24.245799999999999</v>
      </c>
      <c r="F3418" s="358">
        <v>23.85369</v>
      </c>
      <c r="G3418" s="358">
        <v>23.546319999999998</v>
      </c>
      <c r="H3418" s="358">
        <v>23.28595</v>
      </c>
      <c r="I3418" s="358">
        <v>22.885210000000001</v>
      </c>
      <c r="J3418" s="358">
        <v>22.653410000000001</v>
      </c>
      <c r="K3418" s="358">
        <v>23.05031</v>
      </c>
      <c r="L3418" s="358">
        <v>24.103650000000002</v>
      </c>
      <c r="M3418" s="358">
        <v>25.659750000000003</v>
      </c>
      <c r="N3418" s="358">
        <v>27.137619999999998</v>
      </c>
      <c r="O3418" s="358">
        <v>28.325119999999998</v>
      </c>
      <c r="P3418" s="358">
        <v>29.437110000000001</v>
      </c>
      <c r="Q3418" s="358">
        <v>30.26003</v>
      </c>
      <c r="R3418" s="358">
        <v>30.991959999999999</v>
      </c>
      <c r="S3418" s="358">
        <v>31.297129999999999</v>
      </c>
      <c r="T3418" s="358">
        <v>31.376119999999997</v>
      </c>
      <c r="U3418" s="358">
        <v>30.516970000000001</v>
      </c>
      <c r="V3418" s="358">
        <v>29.608339999999998</v>
      </c>
      <c r="W3418" s="358">
        <v>28.414849999999998</v>
      </c>
      <c r="X3418" s="358">
        <v>27.03781</v>
      </c>
      <c r="Y3418" s="358">
        <v>25.894849999999998</v>
      </c>
      <c r="Z3418" s="358">
        <v>25.496050000000004</v>
      </c>
      <c r="AA3418" s="358">
        <v>24.974149999999998</v>
      </c>
      <c r="AB3418" s="211">
        <v>638.49305000000004</v>
      </c>
      <c r="AE3418" t="s">
        <v>39</v>
      </c>
    </row>
    <row r="3419" spans="2:31" thickTop="1" thickBot="1" x14ac:dyDescent="0.3">
      <c r="B3419" s="279">
        <v>42865</v>
      </c>
      <c r="C3419" s="128" t="s">
        <v>12</v>
      </c>
      <c r="D3419" s="358">
        <v>24.414009999999998</v>
      </c>
      <c r="E3419" s="358">
        <v>24.160989999999998</v>
      </c>
      <c r="F3419" s="358">
        <v>23.965740000000004</v>
      </c>
      <c r="G3419" s="358">
        <v>23.344929999999998</v>
      </c>
      <c r="H3419" s="358">
        <v>23.139099999999999</v>
      </c>
      <c r="I3419" s="358">
        <v>22.992789999999999</v>
      </c>
      <c r="J3419" s="358">
        <v>22.931539999999998</v>
      </c>
      <c r="K3419" s="358">
        <v>23.126550000000002</v>
      </c>
      <c r="L3419" s="358">
        <v>24.305910000000001</v>
      </c>
      <c r="M3419" s="358">
        <v>25.433790000000002</v>
      </c>
      <c r="N3419" s="358">
        <v>26.87445</v>
      </c>
      <c r="O3419" s="358">
        <v>28.44603</v>
      </c>
      <c r="P3419" s="358">
        <v>29.374929999999999</v>
      </c>
      <c r="Q3419" s="358">
        <v>30.975070000000002</v>
      </c>
      <c r="R3419" s="358">
        <v>31.093260000000004</v>
      </c>
      <c r="S3419" s="358">
        <v>31.529539999999997</v>
      </c>
      <c r="T3419" s="358">
        <v>30.808320000000002</v>
      </c>
      <c r="U3419" s="358">
        <v>30.163779999999996</v>
      </c>
      <c r="V3419" s="358">
        <v>28.901229999999998</v>
      </c>
      <c r="W3419" s="358">
        <v>28.005500000000001</v>
      </c>
      <c r="X3419" s="358">
        <v>27.337050000000005</v>
      </c>
      <c r="Y3419" s="358">
        <v>26.02168</v>
      </c>
      <c r="Z3419" s="358">
        <v>25.837400000000002</v>
      </c>
      <c r="AA3419" s="358">
        <v>25.162819999999996</v>
      </c>
      <c r="AB3419" s="211">
        <v>638.34640999999999</v>
      </c>
      <c r="AE3419" t="s">
        <v>39</v>
      </c>
    </row>
    <row r="3420" spans="2:31" thickTop="1" thickBot="1" x14ac:dyDescent="0.3">
      <c r="B3420" s="279">
        <v>42866</v>
      </c>
      <c r="C3420" s="128" t="s">
        <v>13</v>
      </c>
      <c r="D3420" s="358">
        <v>24.71191</v>
      </c>
      <c r="E3420" s="358">
        <v>24.316839999999999</v>
      </c>
      <c r="F3420" s="358">
        <v>24.141719999999999</v>
      </c>
      <c r="G3420" s="358">
        <v>23.587330000000001</v>
      </c>
      <c r="H3420" s="358">
        <v>23.284469999999999</v>
      </c>
      <c r="I3420" s="358">
        <v>23.030419999999999</v>
      </c>
      <c r="J3420" s="358">
        <v>22.444289999999999</v>
      </c>
      <c r="K3420" s="358">
        <v>23.135529999999999</v>
      </c>
      <c r="L3420" s="358">
        <v>24.50217</v>
      </c>
      <c r="M3420" s="358">
        <v>25.571099999999998</v>
      </c>
      <c r="N3420" s="358">
        <v>27.344919999999998</v>
      </c>
      <c r="O3420" s="358">
        <v>29.233639999999998</v>
      </c>
      <c r="P3420" s="358">
        <v>29.288309999999999</v>
      </c>
      <c r="Q3420" s="358">
        <v>29.743960000000001</v>
      </c>
      <c r="R3420" s="358">
        <v>30.374669999999998</v>
      </c>
      <c r="S3420" s="358">
        <v>30.360279999999996</v>
      </c>
      <c r="T3420" s="358">
        <v>30.231399999999997</v>
      </c>
      <c r="U3420" s="358">
        <v>29.94764</v>
      </c>
      <c r="V3420" s="358">
        <v>26.305260000000001</v>
      </c>
      <c r="W3420" s="358">
        <v>25.759249999999998</v>
      </c>
      <c r="X3420" s="358">
        <v>26.46463</v>
      </c>
      <c r="Y3420" s="358">
        <v>24.508869999999998</v>
      </c>
      <c r="Z3420" s="358">
        <v>24.19556</v>
      </c>
      <c r="AA3420" s="358">
        <v>24.321490000000001</v>
      </c>
      <c r="AB3420" s="211">
        <v>626.80565999999999</v>
      </c>
      <c r="AE3420" t="s">
        <v>39</v>
      </c>
    </row>
    <row r="3421" spans="2:31" thickTop="1" thickBot="1" x14ac:dyDescent="0.3">
      <c r="B3421" s="279">
        <v>42867</v>
      </c>
      <c r="C3421" s="128" t="s">
        <v>14</v>
      </c>
      <c r="D3421" s="358">
        <v>23.977049999999998</v>
      </c>
      <c r="E3421" s="358">
        <v>23.282029999999999</v>
      </c>
      <c r="F3421" s="358">
        <v>23.489519999999999</v>
      </c>
      <c r="G3421" s="358">
        <v>23.395499999999998</v>
      </c>
      <c r="H3421" s="358">
        <v>23.108699999999999</v>
      </c>
      <c r="I3421" s="358">
        <v>22.760839999999998</v>
      </c>
      <c r="J3421" s="358">
        <v>22.582519999999999</v>
      </c>
      <c r="K3421" s="358">
        <v>23.393600000000003</v>
      </c>
      <c r="L3421" s="358">
        <v>24.951929999999997</v>
      </c>
      <c r="M3421" s="358">
        <v>26.255139999999997</v>
      </c>
      <c r="N3421" s="358">
        <v>28.024090000000001</v>
      </c>
      <c r="O3421" s="358">
        <v>29.129170000000002</v>
      </c>
      <c r="P3421" s="358">
        <v>30.170920000000002</v>
      </c>
      <c r="Q3421" s="358">
        <v>30.380669999999999</v>
      </c>
      <c r="R3421" s="358">
        <v>30.4376</v>
      </c>
      <c r="S3421" s="358">
        <v>30.31794</v>
      </c>
      <c r="T3421" s="358">
        <v>30.65483</v>
      </c>
      <c r="U3421" s="358">
        <v>28.916809999999998</v>
      </c>
      <c r="V3421" s="358">
        <v>26.376860000000001</v>
      </c>
      <c r="W3421" s="358">
        <v>25.543009999999999</v>
      </c>
      <c r="X3421" s="358">
        <v>25.041089999999997</v>
      </c>
      <c r="Y3421" s="358">
        <v>24.163219999999999</v>
      </c>
      <c r="Z3421" s="358">
        <v>22.960039999999999</v>
      </c>
      <c r="AA3421" s="358">
        <v>22.943460000000002</v>
      </c>
      <c r="AB3421" s="211">
        <v>622.25654000000009</v>
      </c>
      <c r="AE3421" t="s">
        <v>39</v>
      </c>
    </row>
    <row r="3422" spans="2:31" thickTop="1" thickBot="1" x14ac:dyDescent="0.3">
      <c r="B3422" s="279">
        <v>42868</v>
      </c>
      <c r="C3422" s="128" t="s">
        <v>15</v>
      </c>
      <c r="D3422" s="358">
        <v>22.981439999999999</v>
      </c>
      <c r="E3422" s="358">
        <v>21.814309999999999</v>
      </c>
      <c r="F3422" s="358">
        <v>22.343240000000002</v>
      </c>
      <c r="G3422" s="358">
        <v>21.20936</v>
      </c>
      <c r="H3422" s="358">
        <v>21.16628</v>
      </c>
      <c r="I3422" s="358">
        <v>21.096899999999998</v>
      </c>
      <c r="J3422" s="358">
        <v>20.624690000000001</v>
      </c>
      <c r="K3422" s="358">
        <v>21.032899999999998</v>
      </c>
      <c r="L3422" s="358">
        <v>22.1784</v>
      </c>
      <c r="M3422" s="358">
        <v>25.180019999999999</v>
      </c>
      <c r="N3422" s="358">
        <v>26.411989999999999</v>
      </c>
      <c r="O3422" s="358">
        <v>27.944050000000001</v>
      </c>
      <c r="P3422" s="358">
        <v>28.49906</v>
      </c>
      <c r="Q3422" s="358">
        <v>29.491229999999998</v>
      </c>
      <c r="R3422" s="358">
        <v>29.953049999999998</v>
      </c>
      <c r="S3422" s="358">
        <v>30.130949999999999</v>
      </c>
      <c r="T3422" s="358">
        <v>29.746729999999999</v>
      </c>
      <c r="U3422" s="358">
        <v>28.875689999999999</v>
      </c>
      <c r="V3422" s="358">
        <v>26.836579999999998</v>
      </c>
      <c r="W3422" s="358">
        <v>25.234099999999998</v>
      </c>
      <c r="X3422" s="358">
        <v>24.473690000000001</v>
      </c>
      <c r="Y3422" s="358">
        <v>23.655830000000002</v>
      </c>
      <c r="Z3422" s="358">
        <v>23.498819999999998</v>
      </c>
      <c r="AA3422" s="358">
        <v>23.326900000000002</v>
      </c>
      <c r="AB3422" s="211">
        <v>597.70621000000017</v>
      </c>
      <c r="AE3422" t="s">
        <v>39</v>
      </c>
    </row>
    <row r="3423" spans="2:31" thickTop="1" thickBot="1" x14ac:dyDescent="0.3">
      <c r="B3423" s="279">
        <v>42869</v>
      </c>
      <c r="C3423" s="128" t="s">
        <v>16</v>
      </c>
      <c r="D3423" s="358">
        <v>22.962530000000001</v>
      </c>
      <c r="E3423" s="358">
        <v>23.071819999999999</v>
      </c>
      <c r="F3423" s="358">
        <v>22.767479999999999</v>
      </c>
      <c r="G3423" s="358">
        <v>22.638010000000001</v>
      </c>
      <c r="H3423" s="358">
        <v>22.606480000000001</v>
      </c>
      <c r="I3423" s="358">
        <v>22.250169999999997</v>
      </c>
      <c r="J3423" s="358">
        <v>21.958119999999997</v>
      </c>
      <c r="K3423" s="358">
        <v>22.19089</v>
      </c>
      <c r="L3423" s="358">
        <v>23.295259999999999</v>
      </c>
      <c r="M3423" s="358">
        <v>25.157779999999999</v>
      </c>
      <c r="N3423" s="358">
        <v>26.292399999999997</v>
      </c>
      <c r="O3423" s="358">
        <v>27.26745</v>
      </c>
      <c r="P3423" s="358">
        <v>28.176839999999999</v>
      </c>
      <c r="Q3423" s="358">
        <v>28.68939</v>
      </c>
      <c r="R3423" s="358">
        <v>29.596579999999999</v>
      </c>
      <c r="S3423" s="358">
        <v>29.592559999999999</v>
      </c>
      <c r="T3423" s="358">
        <v>29.782449999999997</v>
      </c>
      <c r="U3423" s="358">
        <v>29.480080000000001</v>
      </c>
      <c r="V3423" s="358">
        <v>28.221829999999997</v>
      </c>
      <c r="W3423" s="358">
        <v>27.320159999999998</v>
      </c>
      <c r="X3423" s="358">
        <v>26.639150000000001</v>
      </c>
      <c r="Y3423" s="358">
        <v>25.06606</v>
      </c>
      <c r="Z3423" s="358">
        <v>25.722929999999998</v>
      </c>
      <c r="AA3423" s="358">
        <v>24.862679999999997</v>
      </c>
      <c r="AB3423" s="211">
        <v>615.6090999999999</v>
      </c>
      <c r="AE3423" t="s">
        <v>39</v>
      </c>
    </row>
    <row r="3424" spans="2:31" thickTop="1" thickBot="1" x14ac:dyDescent="0.3">
      <c r="B3424" s="279">
        <v>42870</v>
      </c>
      <c r="C3424" s="128" t="s">
        <v>17</v>
      </c>
      <c r="D3424" s="358">
        <v>24.741399999999999</v>
      </c>
      <c r="E3424" s="358">
        <v>24.382120000000004</v>
      </c>
      <c r="F3424" s="358">
        <v>24.123429999999999</v>
      </c>
      <c r="G3424" s="358">
        <v>23.749130000000001</v>
      </c>
      <c r="H3424" s="358">
        <v>23.264250000000001</v>
      </c>
      <c r="I3424" s="358">
        <v>23.101320000000001</v>
      </c>
      <c r="J3424" s="358">
        <v>22.806989999999999</v>
      </c>
      <c r="K3424" s="358">
        <v>23.398809999999997</v>
      </c>
      <c r="L3424" s="358">
        <v>24.82179</v>
      </c>
      <c r="M3424" s="358">
        <v>26.727319999999999</v>
      </c>
      <c r="N3424" s="358">
        <v>27.86722</v>
      </c>
      <c r="O3424" s="358">
        <v>29.194690000000001</v>
      </c>
      <c r="P3424" s="358">
        <v>29.930019999999999</v>
      </c>
      <c r="Q3424" s="358">
        <v>30.658060000000003</v>
      </c>
      <c r="R3424" s="358">
        <v>31.293509999999998</v>
      </c>
      <c r="S3424" s="358">
        <v>32.211500000000001</v>
      </c>
      <c r="T3424" s="358">
        <v>30.443059999999999</v>
      </c>
      <c r="U3424" s="358">
        <v>29.634769999999996</v>
      </c>
      <c r="V3424" s="358">
        <v>28.614179999999998</v>
      </c>
      <c r="W3424" s="358">
        <v>27.922070000000001</v>
      </c>
      <c r="X3424" s="358">
        <v>27.46302</v>
      </c>
      <c r="Y3424" s="358">
        <v>26.189429999999998</v>
      </c>
      <c r="Z3424" s="358">
        <v>25.729560000000003</v>
      </c>
      <c r="AA3424" s="358">
        <v>26.530860000000004</v>
      </c>
      <c r="AB3424" s="211">
        <v>644.79850999999985</v>
      </c>
      <c r="AE3424" t="s">
        <v>39</v>
      </c>
    </row>
    <row r="3425" spans="2:31" thickTop="1" thickBot="1" x14ac:dyDescent="0.3">
      <c r="B3425" s="279">
        <v>42871</v>
      </c>
      <c r="C3425" s="128" t="s">
        <v>11</v>
      </c>
      <c r="D3425" s="358">
        <v>25.386909999999997</v>
      </c>
      <c r="E3425" s="358">
        <v>25.220949999999998</v>
      </c>
      <c r="F3425" s="358">
        <v>24.892490000000002</v>
      </c>
      <c r="G3425" s="358">
        <v>24.66159</v>
      </c>
      <c r="H3425" s="358">
        <v>24.45429</v>
      </c>
      <c r="I3425" s="358">
        <v>24.16329</v>
      </c>
      <c r="J3425" s="358">
        <v>23.90842</v>
      </c>
      <c r="K3425" s="358">
        <v>24.479839999999999</v>
      </c>
      <c r="L3425" s="358">
        <v>25.79252</v>
      </c>
      <c r="M3425" s="358">
        <v>27.207419999999999</v>
      </c>
      <c r="N3425" s="358">
        <v>28.264869999999998</v>
      </c>
      <c r="O3425" s="358">
        <v>29.599200000000003</v>
      </c>
      <c r="P3425" s="358">
        <v>29.951999999999998</v>
      </c>
      <c r="Q3425" s="358">
        <v>30.957519999999999</v>
      </c>
      <c r="R3425" s="358">
        <v>31.129539999999995</v>
      </c>
      <c r="S3425" s="358">
        <v>31.267419999999998</v>
      </c>
      <c r="T3425" s="358">
        <v>31.027999999999999</v>
      </c>
      <c r="U3425" s="358">
        <v>30.35942</v>
      </c>
      <c r="V3425" s="358">
        <v>29.189869999999996</v>
      </c>
      <c r="W3425" s="358">
        <v>28.348369999999999</v>
      </c>
      <c r="X3425" s="358">
        <v>28.176919999999999</v>
      </c>
      <c r="Y3425" s="358">
        <v>26.932870000000001</v>
      </c>
      <c r="Z3425" s="358">
        <v>26.587719999999997</v>
      </c>
      <c r="AA3425" s="358">
        <v>26.45186</v>
      </c>
      <c r="AB3425" s="211">
        <v>658.41330000000005</v>
      </c>
      <c r="AE3425" t="s">
        <v>39</v>
      </c>
    </row>
    <row r="3426" spans="2:31" thickTop="1" thickBot="1" x14ac:dyDescent="0.3">
      <c r="B3426" s="279">
        <v>42872</v>
      </c>
      <c r="C3426" s="128" t="s">
        <v>12</v>
      </c>
      <c r="D3426" s="358">
        <v>26.038999999999998</v>
      </c>
      <c r="E3426" s="358">
        <v>25.872009999999996</v>
      </c>
      <c r="F3426" s="358">
        <v>25.436189999999996</v>
      </c>
      <c r="G3426" s="358">
        <v>24.846450000000001</v>
      </c>
      <c r="H3426" s="358">
        <v>24.349110000000003</v>
      </c>
      <c r="I3426" s="358">
        <v>24.054819999999999</v>
      </c>
      <c r="J3426" s="358">
        <v>23.961070000000003</v>
      </c>
      <c r="K3426" s="358">
        <v>24.559950000000004</v>
      </c>
      <c r="L3426" s="358">
        <v>25.72588</v>
      </c>
      <c r="M3426" s="358">
        <v>28.190799999999996</v>
      </c>
      <c r="N3426" s="358">
        <v>29.219849999999997</v>
      </c>
      <c r="O3426" s="358">
        <v>30.204589999999996</v>
      </c>
      <c r="P3426" s="358">
        <v>31.302409999999998</v>
      </c>
      <c r="Q3426" s="358">
        <v>32.348129999999998</v>
      </c>
      <c r="R3426" s="358">
        <v>32.502249999999997</v>
      </c>
      <c r="S3426" s="358">
        <v>32.012459999999997</v>
      </c>
      <c r="T3426" s="358">
        <v>31.674159999999997</v>
      </c>
      <c r="U3426" s="358">
        <v>31.381640000000001</v>
      </c>
      <c r="V3426" s="358">
        <v>30.805029999999995</v>
      </c>
      <c r="W3426" s="358">
        <v>29.858809999999998</v>
      </c>
      <c r="X3426" s="358">
        <v>29.11159</v>
      </c>
      <c r="Y3426" s="358">
        <v>27.954129999999999</v>
      </c>
      <c r="Z3426" s="358">
        <v>27.476139999999997</v>
      </c>
      <c r="AA3426" s="358">
        <v>26.969589999999997</v>
      </c>
      <c r="AB3426" s="211">
        <v>675.85605999999996</v>
      </c>
      <c r="AE3426" t="s">
        <v>39</v>
      </c>
    </row>
    <row r="3427" spans="2:31" thickTop="1" thickBot="1" x14ac:dyDescent="0.3">
      <c r="B3427" s="279">
        <v>42873</v>
      </c>
      <c r="C3427" s="128" t="s">
        <v>13</v>
      </c>
      <c r="D3427" s="358">
        <v>26.76146</v>
      </c>
      <c r="E3427" s="358">
        <v>26.200240000000001</v>
      </c>
      <c r="F3427" s="358">
        <v>25.685949999999998</v>
      </c>
      <c r="G3427" s="358">
        <v>25.40296</v>
      </c>
      <c r="H3427" s="358">
        <v>24.792909999999999</v>
      </c>
      <c r="I3427" s="358">
        <v>24.376489999999997</v>
      </c>
      <c r="J3427" s="358">
        <v>24.152640000000002</v>
      </c>
      <c r="K3427" s="358">
        <v>24.948740000000001</v>
      </c>
      <c r="L3427" s="358">
        <v>26.136240000000001</v>
      </c>
      <c r="M3427" s="358">
        <v>28.340710000000001</v>
      </c>
      <c r="N3427" s="358">
        <v>28.685299999999998</v>
      </c>
      <c r="O3427" s="358">
        <v>30.21003</v>
      </c>
      <c r="P3427" s="358">
        <v>31.609399999999997</v>
      </c>
      <c r="Q3427" s="358">
        <v>32.511719999999997</v>
      </c>
      <c r="R3427" s="358">
        <v>32.721550000000001</v>
      </c>
      <c r="S3427" s="358">
        <v>32.79542</v>
      </c>
      <c r="T3427" s="358">
        <v>32.035800000000002</v>
      </c>
      <c r="U3427" s="358">
        <v>31.644780000000001</v>
      </c>
      <c r="V3427" s="358">
        <v>30.696969999999997</v>
      </c>
      <c r="W3427" s="358">
        <v>29.38373</v>
      </c>
      <c r="X3427" s="358">
        <v>28.75723</v>
      </c>
      <c r="Y3427" s="358">
        <v>27.266529999999999</v>
      </c>
      <c r="Z3427" s="358">
        <v>27.188449999999996</v>
      </c>
      <c r="AA3427" s="358">
        <v>27.011439999999997</v>
      </c>
      <c r="AB3427" s="211">
        <v>679.31668999999999</v>
      </c>
      <c r="AE3427" t="s">
        <v>39</v>
      </c>
    </row>
    <row r="3428" spans="2:31" thickTop="1" thickBot="1" x14ac:dyDescent="0.3">
      <c r="B3428" s="279">
        <v>42874</v>
      </c>
      <c r="C3428" s="128" t="s">
        <v>14</v>
      </c>
      <c r="D3428" s="358">
        <v>26.401410000000002</v>
      </c>
      <c r="E3428" s="358">
        <v>25.945219999999999</v>
      </c>
      <c r="F3428" s="358">
        <v>25.54505</v>
      </c>
      <c r="G3428" s="358">
        <v>25.265040000000003</v>
      </c>
      <c r="H3428" s="358">
        <v>25.02956</v>
      </c>
      <c r="I3428" s="358">
        <v>24.910789999999999</v>
      </c>
      <c r="J3428" s="358">
        <v>24.405029999999996</v>
      </c>
      <c r="K3428" s="358">
        <v>24.90644</v>
      </c>
      <c r="L3428" s="358">
        <v>26.30883</v>
      </c>
      <c r="M3428" s="358">
        <v>27.814039999999999</v>
      </c>
      <c r="N3428" s="358">
        <v>29.150739999999999</v>
      </c>
      <c r="O3428" s="358">
        <v>30.02787</v>
      </c>
      <c r="P3428" s="358">
        <v>31.756859999999996</v>
      </c>
      <c r="Q3428" s="358">
        <v>31.362249999999996</v>
      </c>
      <c r="R3428" s="358">
        <v>32.059689999999996</v>
      </c>
      <c r="S3428" s="358">
        <v>32.663609999999998</v>
      </c>
      <c r="T3428" s="358">
        <v>31.979769999999998</v>
      </c>
      <c r="U3428" s="358">
        <v>31.073149999999998</v>
      </c>
      <c r="V3428" s="358">
        <v>29.271469999999994</v>
      </c>
      <c r="W3428" s="358">
        <v>27.708239999999996</v>
      </c>
      <c r="X3428" s="358">
        <v>27.380489999999998</v>
      </c>
      <c r="Y3428" s="358">
        <v>26.736159999999998</v>
      </c>
      <c r="Z3428" s="358">
        <v>25.419260000000001</v>
      </c>
      <c r="AA3428" s="358">
        <v>25.356000000000002</v>
      </c>
      <c r="AB3428" s="211">
        <v>668.47697000000005</v>
      </c>
      <c r="AE3428" t="s">
        <v>58</v>
      </c>
    </row>
    <row r="3429" spans="2:31" thickTop="1" thickBot="1" x14ac:dyDescent="0.3">
      <c r="B3429" s="279">
        <v>42875</v>
      </c>
      <c r="C3429" s="128" t="s">
        <v>15</v>
      </c>
      <c r="D3429" s="358">
        <v>24.934989999999999</v>
      </c>
      <c r="E3429" s="358">
        <v>24.759357999999999</v>
      </c>
      <c r="F3429" s="358">
        <v>24.578515000000003</v>
      </c>
      <c r="G3429" s="358">
        <v>24.267007999999997</v>
      </c>
      <c r="H3429" s="358">
        <v>23.216166000000001</v>
      </c>
      <c r="I3429" s="358">
        <v>23.252397000000002</v>
      </c>
      <c r="J3429" s="358">
        <v>23.604959999999998</v>
      </c>
      <c r="K3429" s="358">
        <v>23.909305000000003</v>
      </c>
      <c r="L3429" s="358">
        <v>25.7607</v>
      </c>
      <c r="M3429" s="358">
        <v>27.293300000000002</v>
      </c>
      <c r="N3429" s="358">
        <v>29.696400000000001</v>
      </c>
      <c r="O3429" s="358">
        <v>31.919499999999999</v>
      </c>
      <c r="P3429" s="358">
        <v>33.368099999999998</v>
      </c>
      <c r="Q3429" s="358">
        <v>33.616799999999998</v>
      </c>
      <c r="R3429" s="358">
        <v>33.6922</v>
      </c>
      <c r="S3429" s="358">
        <v>34.332299999999996</v>
      </c>
      <c r="T3429" s="358">
        <v>33.287188</v>
      </c>
      <c r="U3429" s="358">
        <v>32.233099999999993</v>
      </c>
      <c r="V3429" s="358">
        <v>28.592099999999999</v>
      </c>
      <c r="W3429" s="358">
        <v>28.113889999999998</v>
      </c>
      <c r="X3429" s="358">
        <v>27.753549999999997</v>
      </c>
      <c r="Y3429" s="358">
        <v>27.757110000000001</v>
      </c>
      <c r="Z3429" s="358">
        <v>26.550080000000001</v>
      </c>
      <c r="AA3429" s="358">
        <v>26.009520999999999</v>
      </c>
      <c r="AB3429" s="211">
        <v>672.49853799999994</v>
      </c>
      <c r="AE3429" t="s">
        <v>58</v>
      </c>
    </row>
    <row r="3430" spans="2:31" thickTop="1" thickBot="1" x14ac:dyDescent="0.3">
      <c r="B3430" s="279">
        <v>42876</v>
      </c>
      <c r="C3430" s="128" t="s">
        <v>16</v>
      </c>
      <c r="D3430" s="358">
        <v>25.750249</v>
      </c>
      <c r="E3430" s="358">
        <v>25.409819999999996</v>
      </c>
      <c r="F3430" s="358">
        <v>25.063876999999998</v>
      </c>
      <c r="G3430" s="358">
        <v>24.588552</v>
      </c>
      <c r="H3430" s="358">
        <v>23.744450999999994</v>
      </c>
      <c r="I3430" s="358">
        <v>22.996275999999998</v>
      </c>
      <c r="J3430" s="358">
        <v>22.897099999999998</v>
      </c>
      <c r="K3430" s="358">
        <v>23.896487999999998</v>
      </c>
      <c r="L3430" s="358">
        <v>25.714799999999997</v>
      </c>
      <c r="M3430" s="358">
        <v>26.833399999999997</v>
      </c>
      <c r="N3430" s="358">
        <v>28.705799999999996</v>
      </c>
      <c r="O3430" s="358">
        <v>30.175099999999997</v>
      </c>
      <c r="P3430" s="358">
        <v>31.229799999999997</v>
      </c>
      <c r="Q3430" s="358">
        <v>32.008600000000001</v>
      </c>
      <c r="R3430" s="358">
        <v>32.286999999999999</v>
      </c>
      <c r="S3430" s="358">
        <v>32.701599999999999</v>
      </c>
      <c r="T3430" s="358">
        <v>32.893099999999997</v>
      </c>
      <c r="U3430" s="358">
        <v>32.765499999999996</v>
      </c>
      <c r="V3430" s="358">
        <v>31.710799999999999</v>
      </c>
      <c r="W3430" s="358">
        <v>29.748278999999997</v>
      </c>
      <c r="X3430" s="358">
        <v>28.000358999999996</v>
      </c>
      <c r="Y3430" s="358">
        <v>27.148987999999999</v>
      </c>
      <c r="Z3430" s="358">
        <v>26.572607999999995</v>
      </c>
      <c r="AA3430" s="358">
        <v>26.389221999999997</v>
      </c>
      <c r="AB3430" s="211">
        <v>669.23176899999987</v>
      </c>
      <c r="AE3430" t="s">
        <v>58</v>
      </c>
    </row>
    <row r="3431" spans="2:31" thickTop="1" thickBot="1" x14ac:dyDescent="0.3">
      <c r="B3431" s="279">
        <v>42877</v>
      </c>
      <c r="C3431" s="128" t="s">
        <v>17</v>
      </c>
      <c r="D3431" s="358">
        <v>25.727625999999997</v>
      </c>
      <c r="E3431" s="358">
        <v>25.209988999999997</v>
      </c>
      <c r="F3431" s="358">
        <v>24.689050000000002</v>
      </c>
      <c r="G3431" s="358">
        <v>24.035969999999999</v>
      </c>
      <c r="H3431" s="358">
        <v>23.085211999999999</v>
      </c>
      <c r="I3431" s="358">
        <v>22.701138</v>
      </c>
      <c r="J3431" s="358">
        <v>23.473379999999999</v>
      </c>
      <c r="K3431" s="358">
        <v>24.127177999999997</v>
      </c>
      <c r="L3431" s="358">
        <v>25.451000000000001</v>
      </c>
      <c r="M3431" s="358">
        <v>27.717300000000002</v>
      </c>
      <c r="N3431" s="358">
        <v>29.928899999999999</v>
      </c>
      <c r="O3431" s="358">
        <v>30.835299999999997</v>
      </c>
      <c r="P3431" s="358">
        <v>32.304000000000002</v>
      </c>
      <c r="Q3431" s="358">
        <v>32.585669000000003</v>
      </c>
      <c r="R3431" s="358">
        <v>32.986099999999993</v>
      </c>
      <c r="S3431" s="358">
        <v>32.701599999999999</v>
      </c>
      <c r="T3431" s="358">
        <v>32.795199999999994</v>
      </c>
      <c r="U3431" s="358">
        <v>30.655200000000001</v>
      </c>
      <c r="V3431" s="358">
        <v>29.600499999999997</v>
      </c>
      <c r="W3431" s="358">
        <v>28.460606999999996</v>
      </c>
      <c r="X3431" s="358">
        <v>27.043730999999998</v>
      </c>
      <c r="Y3431" s="358">
        <v>27.611082999999997</v>
      </c>
      <c r="Z3431" s="358">
        <v>26.987572999999998</v>
      </c>
      <c r="AA3431" s="358">
        <v>26.523491</v>
      </c>
      <c r="AB3431" s="211">
        <v>667.23679699999991</v>
      </c>
      <c r="AE3431" t="s">
        <v>58</v>
      </c>
    </row>
    <row r="3432" spans="2:31" thickTop="1" thickBot="1" x14ac:dyDescent="0.3">
      <c r="B3432" s="279">
        <v>42878</v>
      </c>
      <c r="C3432" s="128" t="s">
        <v>11</v>
      </c>
      <c r="D3432" s="358">
        <v>26.063402999999997</v>
      </c>
      <c r="E3432" s="358">
        <v>25.593412999999998</v>
      </c>
      <c r="F3432" s="358">
        <v>25.113726</v>
      </c>
      <c r="G3432" s="358">
        <v>24.510956</v>
      </c>
      <c r="H3432" s="358">
        <v>23.413462999999997</v>
      </c>
      <c r="I3432" s="358">
        <v>23.486947999999998</v>
      </c>
      <c r="J3432" s="358">
        <v>23.72655</v>
      </c>
      <c r="K3432" s="358">
        <v>24.713943999999998</v>
      </c>
      <c r="L3432" s="358">
        <v>25.770099999999999</v>
      </c>
      <c r="M3432" s="358">
        <v>27.908200000000001</v>
      </c>
      <c r="N3432" s="358">
        <v>29.174499999999998</v>
      </c>
      <c r="O3432" s="358">
        <v>31.513699999999996</v>
      </c>
      <c r="P3432" s="358">
        <v>32.686999999999998</v>
      </c>
      <c r="Q3432" s="358">
        <v>32.944699999999997</v>
      </c>
      <c r="R3432" s="358">
        <v>34.304600000000001</v>
      </c>
      <c r="S3432" s="358">
        <v>33.854099999999995</v>
      </c>
      <c r="T3432" s="358">
        <v>34.120399999999997</v>
      </c>
      <c r="U3432" s="358">
        <v>32.676600000000001</v>
      </c>
      <c r="V3432" s="358">
        <v>31.091200000000001</v>
      </c>
      <c r="W3432" s="358">
        <v>29.379978000000001</v>
      </c>
      <c r="X3432" s="358">
        <v>28.122106999999996</v>
      </c>
      <c r="Y3432" s="358">
        <v>27.643203</v>
      </c>
      <c r="Z3432" s="358">
        <v>26.989956999999997</v>
      </c>
      <c r="AA3432" s="358">
        <v>26.294142000000001</v>
      </c>
      <c r="AB3432" s="211">
        <v>681.09689000000003</v>
      </c>
      <c r="AE3432" t="s">
        <v>58</v>
      </c>
    </row>
    <row r="3433" spans="2:31" thickTop="1" thickBot="1" x14ac:dyDescent="0.3">
      <c r="B3433" s="279">
        <v>42879</v>
      </c>
      <c r="C3433" s="128" t="s">
        <v>12</v>
      </c>
      <c r="D3433" s="358">
        <v>25.704132000000001</v>
      </c>
      <c r="E3433" s="358">
        <v>25.409958</v>
      </c>
      <c r="F3433" s="358">
        <v>25.107995999999996</v>
      </c>
      <c r="G3433" s="358">
        <v>24.685066999999997</v>
      </c>
      <c r="H3433" s="358">
        <v>23.836672999999998</v>
      </c>
      <c r="I3433" s="358">
        <v>23.965436999999998</v>
      </c>
      <c r="J3433" s="358">
        <v>24.648099999999999</v>
      </c>
      <c r="K3433" s="358">
        <v>24.778350999999997</v>
      </c>
      <c r="L3433" s="358">
        <v>26.2408</v>
      </c>
      <c r="M3433" s="358">
        <v>27.0931</v>
      </c>
      <c r="N3433" s="358">
        <v>28.469399999999997</v>
      </c>
      <c r="O3433" s="358">
        <v>29.863299999999999</v>
      </c>
      <c r="P3433" s="358">
        <v>30.433</v>
      </c>
      <c r="Q3433" s="358">
        <v>31.975199999999997</v>
      </c>
      <c r="R3433" s="358">
        <v>32.2712</v>
      </c>
      <c r="S3433" s="358">
        <v>32.325899999999997</v>
      </c>
      <c r="T3433" s="358">
        <v>30.454099999999997</v>
      </c>
      <c r="U3433" s="358">
        <v>29.226699999999997</v>
      </c>
      <c r="V3433" s="358">
        <v>28.055300000000003</v>
      </c>
      <c r="W3433" s="358">
        <v>27.436866999999996</v>
      </c>
      <c r="X3433" s="358">
        <v>26.337567999999997</v>
      </c>
      <c r="Y3433" s="358">
        <v>26.068372999999998</v>
      </c>
      <c r="Z3433" s="358">
        <v>25.571114999999999</v>
      </c>
      <c r="AA3433" s="358">
        <v>25.318517999999997</v>
      </c>
      <c r="AB3433" s="211">
        <v>655.2761549999999</v>
      </c>
      <c r="AE3433" t="s">
        <v>58</v>
      </c>
    </row>
    <row r="3434" spans="2:31" thickTop="1" thickBot="1" x14ac:dyDescent="0.3">
      <c r="B3434" s="279">
        <v>42880</v>
      </c>
      <c r="C3434" s="128" t="s">
        <v>13</v>
      </c>
      <c r="D3434" s="358">
        <v>24.844107999999999</v>
      </c>
      <c r="E3434" s="358">
        <v>24.150557999999997</v>
      </c>
      <c r="F3434" s="358">
        <v>23.028466000000002</v>
      </c>
      <c r="G3434" s="358">
        <v>22.908741999999997</v>
      </c>
      <c r="H3434" s="358">
        <v>22.377275999999995</v>
      </c>
      <c r="I3434" s="358">
        <v>22.175279999999997</v>
      </c>
      <c r="J3434" s="358">
        <v>22.761199999999999</v>
      </c>
      <c r="K3434" s="358">
        <v>22.813001</v>
      </c>
      <c r="L3434" s="358">
        <v>24.048699999999997</v>
      </c>
      <c r="M3434" s="358">
        <v>25.3582</v>
      </c>
      <c r="N3434" s="358">
        <v>27.433599999999998</v>
      </c>
      <c r="O3434" s="358">
        <v>28.6999</v>
      </c>
      <c r="P3434" s="358">
        <v>29.636599999999998</v>
      </c>
      <c r="Q3434" s="358">
        <v>30.507099999999994</v>
      </c>
      <c r="R3434" s="358">
        <v>30.741699999999998</v>
      </c>
      <c r="S3434" s="358">
        <v>30.254799999999999</v>
      </c>
      <c r="T3434" s="358">
        <v>29.633353</v>
      </c>
      <c r="U3434" s="358">
        <v>29.156899999999993</v>
      </c>
      <c r="V3434" s="358">
        <v>28.117515999999998</v>
      </c>
      <c r="W3434" s="358">
        <v>26.925763</v>
      </c>
      <c r="X3434" s="358">
        <v>26.204159999999998</v>
      </c>
      <c r="Y3434" s="358">
        <v>26.287850999999996</v>
      </c>
      <c r="Z3434" s="358">
        <v>26.049082999999996</v>
      </c>
      <c r="AA3434" s="358">
        <v>25.669312999999999</v>
      </c>
      <c r="AB3434" s="211">
        <v>629.78317000000004</v>
      </c>
      <c r="AE3434" t="s">
        <v>58</v>
      </c>
    </row>
    <row r="3435" spans="2:31" thickTop="1" thickBot="1" x14ac:dyDescent="0.3">
      <c r="B3435" s="279">
        <v>42881</v>
      </c>
      <c r="C3435" s="128" t="s">
        <v>14</v>
      </c>
      <c r="D3435" s="358">
        <v>25.016527999999994</v>
      </c>
      <c r="E3435" s="358">
        <v>24.691789999999997</v>
      </c>
      <c r="F3435" s="358">
        <v>24.362272999999998</v>
      </c>
      <c r="G3435" s="358">
        <v>23.657589999999995</v>
      </c>
      <c r="H3435" s="358">
        <v>22.268178999999996</v>
      </c>
      <c r="I3435" s="358">
        <v>22.219845999999997</v>
      </c>
      <c r="J3435" s="358">
        <v>22.869299999999996</v>
      </c>
      <c r="K3435" s="358">
        <v>23.622863999999996</v>
      </c>
      <c r="L3435" s="358">
        <v>25.5671</v>
      </c>
      <c r="M3435" s="358">
        <v>28.099699999999999</v>
      </c>
      <c r="N3435" s="358">
        <v>30.272399999999994</v>
      </c>
      <c r="O3435" s="358">
        <v>31.878499999999995</v>
      </c>
      <c r="P3435" s="358">
        <v>33.144799999999996</v>
      </c>
      <c r="Q3435" s="358">
        <v>33.900340999999997</v>
      </c>
      <c r="R3435" s="358">
        <v>34.156299999999995</v>
      </c>
      <c r="S3435" s="358">
        <v>34.477899999999998</v>
      </c>
      <c r="T3435" s="358">
        <v>33.626199999999997</v>
      </c>
      <c r="U3435" s="358">
        <v>33.250499999999995</v>
      </c>
      <c r="V3435" s="358">
        <v>31.5471</v>
      </c>
      <c r="W3435" s="358">
        <v>29.429099999999998</v>
      </c>
      <c r="X3435" s="358">
        <v>28.226099999999999</v>
      </c>
      <c r="Y3435" s="358">
        <v>27.062512999999996</v>
      </c>
      <c r="Z3435" s="358">
        <v>26.549356999999997</v>
      </c>
      <c r="AA3435" s="358">
        <v>26.185846999999995</v>
      </c>
      <c r="AB3435" s="211">
        <v>676.08212799999978</v>
      </c>
      <c r="AE3435" t="s">
        <v>58</v>
      </c>
    </row>
    <row r="3436" spans="2:31" thickTop="1" thickBot="1" x14ac:dyDescent="0.3">
      <c r="B3436" s="279">
        <v>42882</v>
      </c>
      <c r="C3436" s="128" t="s">
        <v>15</v>
      </c>
      <c r="D3436" s="358">
        <v>25.675567999999995</v>
      </c>
      <c r="E3436" s="358">
        <v>25.180809999999997</v>
      </c>
      <c r="F3436" s="358">
        <v>24.687213</v>
      </c>
      <c r="G3436" s="358">
        <v>24.071784999999995</v>
      </c>
      <c r="H3436" s="358">
        <v>23.559459999999998</v>
      </c>
      <c r="I3436" s="358">
        <v>23.635760999999999</v>
      </c>
      <c r="J3436" s="358">
        <v>24.039959999999997</v>
      </c>
      <c r="K3436" s="358">
        <v>23.940193999999998</v>
      </c>
      <c r="L3436" s="358">
        <v>25.560600000000001</v>
      </c>
      <c r="M3436" s="358">
        <v>26.975199999999997</v>
      </c>
      <c r="N3436" s="358">
        <v>28.387899999999998</v>
      </c>
      <c r="O3436" s="358">
        <v>29.540499999999998</v>
      </c>
      <c r="P3436" s="358">
        <v>30.838999999999995</v>
      </c>
      <c r="Q3436" s="358">
        <v>31.693199999999997</v>
      </c>
      <c r="R3436" s="358">
        <v>32.279200000000003</v>
      </c>
      <c r="S3436" s="358">
        <v>31.502899999999997</v>
      </c>
      <c r="T3436" s="358">
        <v>31.851299999999998</v>
      </c>
      <c r="U3436" s="358">
        <v>31.5807</v>
      </c>
      <c r="V3436" s="358">
        <v>30.122899999999998</v>
      </c>
      <c r="W3436" s="358">
        <v>28.241698</v>
      </c>
      <c r="X3436" s="358">
        <v>26.62979</v>
      </c>
      <c r="Y3436" s="358">
        <v>24.799581999999997</v>
      </c>
      <c r="Z3436" s="358">
        <v>23.977242999999994</v>
      </c>
      <c r="AA3436" s="358">
        <v>23.318755999999997</v>
      </c>
      <c r="AB3436" s="211">
        <v>652.09121999999991</v>
      </c>
      <c r="AE3436" t="s">
        <v>58</v>
      </c>
    </row>
    <row r="3437" spans="2:31" thickTop="1" thickBot="1" x14ac:dyDescent="0.3">
      <c r="B3437" s="279">
        <v>42883</v>
      </c>
      <c r="C3437" s="128" t="s">
        <v>16</v>
      </c>
      <c r="D3437" s="358">
        <v>22.936455999999996</v>
      </c>
      <c r="E3437" s="358">
        <v>22.767899999999997</v>
      </c>
      <c r="F3437" s="358">
        <v>22.595495</v>
      </c>
      <c r="G3437" s="358">
        <v>22.308385000000001</v>
      </c>
      <c r="H3437" s="358">
        <v>21.574431999999998</v>
      </c>
      <c r="I3437" s="358">
        <v>21.089841999999997</v>
      </c>
      <c r="J3437" s="358">
        <v>21.114899999999999</v>
      </c>
      <c r="K3437" s="358">
        <v>21.719176999999998</v>
      </c>
      <c r="L3437" s="358">
        <v>23.114899999999999</v>
      </c>
      <c r="M3437" s="358">
        <v>25.528899999999997</v>
      </c>
      <c r="N3437" s="358">
        <v>26.892499999999998</v>
      </c>
      <c r="O3437" s="358">
        <v>27.947799999999997</v>
      </c>
      <c r="P3437" s="358">
        <v>29.1891</v>
      </c>
      <c r="Q3437" s="358">
        <v>30.528300000000002</v>
      </c>
      <c r="R3437" s="358">
        <v>30.638299999999997</v>
      </c>
      <c r="S3437" s="358">
        <v>30.319799999999997</v>
      </c>
      <c r="T3437" s="358">
        <v>29.8827</v>
      </c>
      <c r="U3437" s="358">
        <v>28.616999999999997</v>
      </c>
      <c r="V3437" s="358">
        <v>25.451999999999998</v>
      </c>
      <c r="W3437" s="358">
        <v>24.945481999999998</v>
      </c>
      <c r="X3437" s="358">
        <v>23.921481</v>
      </c>
      <c r="Y3437" s="358">
        <v>23.732596999999998</v>
      </c>
      <c r="Z3437" s="358">
        <v>23.582929999999998</v>
      </c>
      <c r="AA3437" s="358">
        <v>23.369962000000001</v>
      </c>
      <c r="AB3437" s="211">
        <v>603.77033899999992</v>
      </c>
      <c r="AE3437" t="s">
        <v>58</v>
      </c>
    </row>
    <row r="3438" spans="2:31" thickTop="1" thickBot="1" x14ac:dyDescent="0.3">
      <c r="B3438" s="279">
        <v>42884</v>
      </c>
      <c r="C3438" s="128" t="s">
        <v>17</v>
      </c>
      <c r="D3438" s="358">
        <v>23.149287999999999</v>
      </c>
      <c r="E3438" s="358">
        <v>22.900586000000001</v>
      </c>
      <c r="F3438" s="358">
        <v>22.643166000000001</v>
      </c>
      <c r="G3438" s="358">
        <v>22.278365999999998</v>
      </c>
      <c r="H3438" s="358">
        <v>21.44435</v>
      </c>
      <c r="I3438" s="358">
        <v>21.257111999999999</v>
      </c>
      <c r="J3438" s="358">
        <v>21.822900000000001</v>
      </c>
      <c r="K3438" s="358">
        <v>22.367527000000003</v>
      </c>
      <c r="L3438" s="358">
        <v>22.930399999999999</v>
      </c>
      <c r="M3438" s="358">
        <v>24.878982000000001</v>
      </c>
      <c r="N3438" s="358">
        <v>25.9511</v>
      </c>
      <c r="O3438" s="358">
        <v>26.9511</v>
      </c>
      <c r="P3438" s="358">
        <v>27.866700000000002</v>
      </c>
      <c r="Q3438" s="358">
        <v>29.086653999999996</v>
      </c>
      <c r="R3438" s="358">
        <v>29.554663999999999</v>
      </c>
      <c r="S3438" s="358">
        <v>29.586399999999998</v>
      </c>
      <c r="T3438" s="358">
        <v>28.791899999999998</v>
      </c>
      <c r="U3438" s="358">
        <v>27.611899999999999</v>
      </c>
      <c r="V3438" s="358">
        <v>25.776499999999999</v>
      </c>
      <c r="W3438" s="358">
        <v>24.455500000000001</v>
      </c>
      <c r="X3438" s="358">
        <v>23.287302999999998</v>
      </c>
      <c r="Y3438" s="358">
        <v>21.740452999999999</v>
      </c>
      <c r="Z3438" s="358">
        <v>21.692699999999999</v>
      </c>
      <c r="AA3438" s="358">
        <v>21.621969</v>
      </c>
      <c r="AB3438" s="211">
        <v>589.64751999999999</v>
      </c>
      <c r="AE3438" t="s">
        <v>58</v>
      </c>
    </row>
    <row r="3439" spans="2:31" thickTop="1" thickBot="1" x14ac:dyDescent="0.3">
      <c r="B3439" s="279">
        <v>42885</v>
      </c>
      <c r="C3439" s="128" t="s">
        <v>11</v>
      </c>
      <c r="D3439" s="358">
        <v>21.570202999999999</v>
      </c>
      <c r="E3439" s="358">
        <v>21.590389999999999</v>
      </c>
      <c r="F3439" s="358">
        <v>21.613221000000003</v>
      </c>
      <c r="G3439" s="358">
        <v>21.516769</v>
      </c>
      <c r="H3439" s="358">
        <v>21.104082000000002</v>
      </c>
      <c r="I3439" s="358">
        <v>21.340189000000002</v>
      </c>
      <c r="J3439" s="358">
        <v>21.581960000000002</v>
      </c>
      <c r="K3439" s="358">
        <v>21.527670999999998</v>
      </c>
      <c r="L3439" s="358">
        <v>22.092199999999998</v>
      </c>
      <c r="M3439" s="358">
        <v>22.413799999999998</v>
      </c>
      <c r="N3439" s="358">
        <v>23.625999999999998</v>
      </c>
      <c r="O3439" s="358">
        <v>24.4984</v>
      </c>
      <c r="P3439" s="358">
        <v>25.592000000000002</v>
      </c>
      <c r="Q3439" s="358">
        <v>25.986499999999999</v>
      </c>
      <c r="R3439" s="358">
        <v>26.740299999999998</v>
      </c>
      <c r="S3439" s="358">
        <v>27.271000000000001</v>
      </c>
      <c r="T3439" s="358">
        <v>27.803600000000003</v>
      </c>
      <c r="U3439" s="358">
        <v>27.207700000000003</v>
      </c>
      <c r="V3439" s="358">
        <v>24.662700000000001</v>
      </c>
      <c r="W3439" s="358">
        <v>24.051317999999998</v>
      </c>
      <c r="X3439" s="358">
        <v>23.686860000000003</v>
      </c>
      <c r="Y3439" s="358">
        <v>23.959936000000003</v>
      </c>
      <c r="Z3439" s="358">
        <v>23.559820000000002</v>
      </c>
      <c r="AA3439" s="358">
        <v>22.938257</v>
      </c>
      <c r="AB3439" s="211">
        <v>567.93487600000003</v>
      </c>
      <c r="AE3439" t="s">
        <v>58</v>
      </c>
    </row>
    <row r="3440" spans="2:31" thickTop="1" thickBot="1" x14ac:dyDescent="0.3">
      <c r="B3440" s="279">
        <v>42886</v>
      </c>
      <c r="C3440" s="128" t="s">
        <v>12</v>
      </c>
      <c r="D3440" s="358">
        <v>22.507922000000001</v>
      </c>
      <c r="E3440" s="358">
        <v>22.195274999999999</v>
      </c>
      <c r="F3440" s="358">
        <v>21.883564</v>
      </c>
      <c r="G3440" s="358">
        <v>21.458964999999999</v>
      </c>
      <c r="H3440" s="358">
        <v>20.940425999999999</v>
      </c>
      <c r="I3440" s="358">
        <v>20.795894000000001</v>
      </c>
      <c r="J3440" s="358">
        <v>20.854974999999996</v>
      </c>
      <c r="K3440" s="358">
        <v>21.360779999999998</v>
      </c>
      <c r="L3440" s="358">
        <v>21.954799999999999</v>
      </c>
      <c r="M3440" s="358">
        <v>23.294</v>
      </c>
      <c r="N3440" s="358">
        <v>24.610825999999999</v>
      </c>
      <c r="O3440" s="358">
        <v>25.901754</v>
      </c>
      <c r="P3440" s="358">
        <v>26.654499999999999</v>
      </c>
      <c r="Q3440" s="358">
        <v>27.142599999999998</v>
      </c>
      <c r="R3440" s="358">
        <v>27.241100000000003</v>
      </c>
      <c r="S3440" s="358">
        <v>27.423400000000001</v>
      </c>
      <c r="T3440" s="358">
        <v>26.4666</v>
      </c>
      <c r="U3440" s="358">
        <v>25.594799999999999</v>
      </c>
      <c r="V3440" s="358">
        <v>24.909600000000001</v>
      </c>
      <c r="W3440" s="358">
        <v>23.738222</v>
      </c>
      <c r="X3440" s="358">
        <v>22.944333999999998</v>
      </c>
      <c r="Y3440" s="358">
        <v>22.585536999999999</v>
      </c>
      <c r="Z3440" s="358">
        <v>22.406708999999999</v>
      </c>
      <c r="AA3440" s="358">
        <v>22.250001999999999</v>
      </c>
      <c r="AB3440" s="211">
        <v>567.1165850000001</v>
      </c>
      <c r="AE3440" t="s">
        <v>58</v>
      </c>
    </row>
    <row r="3441" spans="2:31" thickTop="1" thickBot="1" x14ac:dyDescent="0.3">
      <c r="B3441" s="279">
        <v>42887</v>
      </c>
      <c r="C3441" s="128" t="s">
        <v>13</v>
      </c>
      <c r="D3441" s="358">
        <v>21.834128999999997</v>
      </c>
      <c r="E3441" s="358">
        <v>21.578772000000001</v>
      </c>
      <c r="F3441" s="358">
        <v>21.320204999999998</v>
      </c>
      <c r="G3441" s="358">
        <v>20.948020999999997</v>
      </c>
      <c r="H3441" s="358">
        <v>20.878416999999999</v>
      </c>
      <c r="I3441" s="358">
        <v>20.811045</v>
      </c>
      <c r="J3441" s="358">
        <v>20.915059999999997</v>
      </c>
      <c r="K3441" s="358">
        <v>21.196249999999999</v>
      </c>
      <c r="L3441" s="358">
        <v>21.7438</v>
      </c>
      <c r="M3441" s="358">
        <v>22.997799999999998</v>
      </c>
      <c r="N3441" s="358">
        <v>24.0976</v>
      </c>
      <c r="O3441" s="358">
        <v>25.067900000000002</v>
      </c>
      <c r="P3441" s="358">
        <v>25.480599999999999</v>
      </c>
      <c r="Q3441" s="358">
        <v>26.1936</v>
      </c>
      <c r="R3441" s="358">
        <v>26.735800000000001</v>
      </c>
      <c r="S3441" s="358">
        <v>25.578899999999997</v>
      </c>
      <c r="T3441" s="358">
        <v>25.4925</v>
      </c>
      <c r="U3441" s="358">
        <v>24.859994</v>
      </c>
      <c r="V3441" s="358">
        <v>23.491860000000003</v>
      </c>
      <c r="W3441" s="358">
        <v>23.273725999999996</v>
      </c>
      <c r="X3441" s="358">
        <v>22.543648000000001</v>
      </c>
      <c r="Y3441" s="358">
        <v>22.685814000000001</v>
      </c>
      <c r="Z3441" s="358">
        <v>22.509600000000002</v>
      </c>
      <c r="AA3441" s="358">
        <v>22.349011000000001</v>
      </c>
      <c r="AB3441" s="211">
        <v>554.58405199999993</v>
      </c>
      <c r="AE3441" t="s">
        <v>58</v>
      </c>
    </row>
    <row r="3442" spans="2:31" thickTop="1" thickBot="1" x14ac:dyDescent="0.3">
      <c r="B3442" s="279">
        <v>42888</v>
      </c>
      <c r="C3442" s="128" t="s">
        <v>14</v>
      </c>
      <c r="D3442" s="358">
        <v>22.104892000000003</v>
      </c>
      <c r="E3442" s="358">
        <v>21.953477000000003</v>
      </c>
      <c r="F3442" s="358">
        <v>21.772262999999999</v>
      </c>
      <c r="G3442" s="358">
        <v>21.486331999999997</v>
      </c>
      <c r="H3442" s="358">
        <v>20.978493999999998</v>
      </c>
      <c r="I3442" s="358">
        <v>21.121670000000002</v>
      </c>
      <c r="J3442" s="358">
        <v>21.20448</v>
      </c>
      <c r="K3442" s="358">
        <v>21.546343</v>
      </c>
      <c r="L3442" s="358">
        <v>22.8294</v>
      </c>
      <c r="M3442" s="358">
        <v>24.307300000000001</v>
      </c>
      <c r="N3442" s="358">
        <v>25.573599999999999</v>
      </c>
      <c r="O3442" s="358">
        <v>26.7651</v>
      </c>
      <c r="P3442" s="358">
        <v>27.828400000000002</v>
      </c>
      <c r="Q3442" s="358">
        <v>28.957900000000002</v>
      </c>
      <c r="R3442" s="358">
        <v>28.511599999999998</v>
      </c>
      <c r="S3442" s="358">
        <v>27.191600000000001</v>
      </c>
      <c r="T3442" s="358">
        <v>27.681000000000001</v>
      </c>
      <c r="U3442" s="358">
        <v>26.947299999999998</v>
      </c>
      <c r="V3442" s="358">
        <v>25.659459999999999</v>
      </c>
      <c r="W3442" s="358">
        <v>25.228911</v>
      </c>
      <c r="X3442" s="358">
        <v>24.411642000000001</v>
      </c>
      <c r="Y3442" s="358">
        <v>24.055999999999997</v>
      </c>
      <c r="Z3442" s="358">
        <v>23.711306999999998</v>
      </c>
      <c r="AA3442" s="358">
        <v>23.339879</v>
      </c>
      <c r="AB3442" s="211">
        <v>585.16835000000003</v>
      </c>
      <c r="AE3442" t="s">
        <v>58</v>
      </c>
    </row>
    <row r="3443" spans="2:31" thickTop="1" thickBot="1" x14ac:dyDescent="0.3">
      <c r="B3443" s="279">
        <v>42889</v>
      </c>
      <c r="C3443" s="128" t="s">
        <v>15</v>
      </c>
      <c r="D3443" s="358">
        <v>22.853529999999999</v>
      </c>
      <c r="E3443" s="358">
        <v>22.630872</v>
      </c>
      <c r="F3443" s="358">
        <v>22.406918999999998</v>
      </c>
      <c r="G3443" s="358">
        <v>22.079975999999998</v>
      </c>
      <c r="H3443" s="358">
        <v>21.458942</v>
      </c>
      <c r="I3443" s="358">
        <v>21.400933000000002</v>
      </c>
      <c r="J3443" s="358">
        <v>21.905000000000001</v>
      </c>
      <c r="K3443" s="358">
        <v>22.248303</v>
      </c>
      <c r="L3443" s="358">
        <v>23.886649999999996</v>
      </c>
      <c r="M3443" s="358">
        <v>26.200399999999998</v>
      </c>
      <c r="N3443" s="358">
        <v>26.4587</v>
      </c>
      <c r="O3443" s="358">
        <v>28.1189</v>
      </c>
      <c r="P3443" s="358">
        <v>29.310400000000001</v>
      </c>
      <c r="Q3443" s="358">
        <v>29.725000000000001</v>
      </c>
      <c r="R3443" s="358">
        <v>30.3858</v>
      </c>
      <c r="S3443" s="358">
        <v>30.0855</v>
      </c>
      <c r="T3443" s="358">
        <v>29.534700000000001</v>
      </c>
      <c r="U3443" s="358">
        <v>29.170500000000004</v>
      </c>
      <c r="V3443" s="358">
        <v>26.552199999999999</v>
      </c>
      <c r="W3443" s="358">
        <v>25.381710000000002</v>
      </c>
      <c r="X3443" s="358">
        <v>24.763123</v>
      </c>
      <c r="Y3443" s="358">
        <v>24.825279999999999</v>
      </c>
      <c r="Z3443" s="358">
        <v>24.401315</v>
      </c>
      <c r="AA3443" s="358">
        <v>23.999925999999999</v>
      </c>
      <c r="AB3443" s="211">
        <v>609.78457900000001</v>
      </c>
      <c r="AE3443" t="s">
        <v>58</v>
      </c>
    </row>
    <row r="3444" spans="2:31" thickTop="1" thickBot="1" x14ac:dyDescent="0.3">
      <c r="B3444" s="279">
        <v>42890</v>
      </c>
      <c r="C3444" s="128" t="s">
        <v>16</v>
      </c>
      <c r="D3444" s="358">
        <v>23.480424999999997</v>
      </c>
      <c r="E3444" s="358">
        <v>23.205990999999997</v>
      </c>
      <c r="F3444" s="358">
        <v>22.929527</v>
      </c>
      <c r="G3444" s="358">
        <v>22.551555999999998</v>
      </c>
      <c r="H3444" s="358">
        <v>21.996116000000001</v>
      </c>
      <c r="I3444" s="358">
        <v>21.685988999999999</v>
      </c>
      <c r="J3444" s="358">
        <v>21.5504</v>
      </c>
      <c r="K3444" s="358">
        <v>21.811965999999998</v>
      </c>
      <c r="L3444" s="358">
        <v>23.729800000000001</v>
      </c>
      <c r="M3444" s="358">
        <v>25.335899999999999</v>
      </c>
      <c r="N3444" s="358">
        <v>26.880600000000001</v>
      </c>
      <c r="O3444" s="358">
        <v>28.635672</v>
      </c>
      <c r="P3444" s="358">
        <v>29.4679</v>
      </c>
      <c r="Q3444" s="358">
        <v>30.203499999999998</v>
      </c>
      <c r="R3444" s="358">
        <v>31.312899999999999</v>
      </c>
      <c r="S3444" s="358">
        <v>31.046599999999998</v>
      </c>
      <c r="T3444" s="358">
        <v>31.238099999999999</v>
      </c>
      <c r="U3444" s="358">
        <v>30.534700000000001</v>
      </c>
      <c r="V3444" s="358">
        <v>28.8307</v>
      </c>
      <c r="W3444" s="358">
        <v>27.462377</v>
      </c>
      <c r="X3444" s="358">
        <v>26.380203999999999</v>
      </c>
      <c r="Y3444" s="358">
        <v>26.459050999999999</v>
      </c>
      <c r="Z3444" s="358">
        <v>25.951801999999997</v>
      </c>
      <c r="AA3444" s="358">
        <v>24.719749999999998</v>
      </c>
      <c r="AB3444" s="211">
        <v>627.4015260000001</v>
      </c>
      <c r="AE3444" t="s">
        <v>58</v>
      </c>
    </row>
    <row r="3445" spans="2:31" thickTop="1" thickBot="1" x14ac:dyDescent="0.3">
      <c r="B3445" s="279">
        <v>42891</v>
      </c>
      <c r="C3445" s="128" t="s">
        <v>17</v>
      </c>
      <c r="D3445" s="358">
        <v>24.014431000000002</v>
      </c>
      <c r="E3445" s="358">
        <v>23.674647</v>
      </c>
      <c r="F3445" s="358">
        <v>23.340917999999999</v>
      </c>
      <c r="G3445" s="358">
        <v>22.898532999999997</v>
      </c>
      <c r="H3445" s="358">
        <v>22.059902000000001</v>
      </c>
      <c r="I3445" s="358">
        <v>21.796130999999999</v>
      </c>
      <c r="J3445" s="358">
        <v>22.3919</v>
      </c>
      <c r="K3445" s="358">
        <v>23.402315999999999</v>
      </c>
      <c r="L3445" s="358">
        <v>24.711600000000004</v>
      </c>
      <c r="M3445" s="358">
        <v>26.5336</v>
      </c>
      <c r="N3445" s="358">
        <v>27.735999999999997</v>
      </c>
      <c r="O3445" s="358">
        <v>29.345799999999997</v>
      </c>
      <c r="P3445" s="358">
        <v>29.622299999999999</v>
      </c>
      <c r="Q3445" s="358">
        <v>30.697699999999998</v>
      </c>
      <c r="R3445" s="358">
        <v>30.973599999999998</v>
      </c>
      <c r="S3445" s="358">
        <v>31.4636</v>
      </c>
      <c r="T3445" s="358">
        <v>31.354199999999999</v>
      </c>
      <c r="U3445" s="358">
        <v>30.334099999999999</v>
      </c>
      <c r="V3445" s="358">
        <v>29.427699999999998</v>
      </c>
      <c r="W3445" s="358">
        <v>27.486882000000001</v>
      </c>
      <c r="X3445" s="358">
        <v>26.017308</v>
      </c>
      <c r="Y3445" s="358">
        <v>26.103629999999999</v>
      </c>
      <c r="Z3445" s="358">
        <v>25.916591999999998</v>
      </c>
      <c r="AA3445" s="358">
        <v>25.261603000000001</v>
      </c>
      <c r="AB3445" s="211">
        <v>636.56499299999996</v>
      </c>
      <c r="AE3445" t="s">
        <v>58</v>
      </c>
    </row>
    <row r="3446" spans="2:31" thickTop="1" thickBot="1" x14ac:dyDescent="0.3">
      <c r="B3446" s="279">
        <v>42892</v>
      </c>
      <c r="C3446" s="128" t="s">
        <v>11</v>
      </c>
      <c r="D3446" s="358">
        <v>25.025207999999999</v>
      </c>
      <c r="E3446" s="358">
        <v>23.573654999999999</v>
      </c>
      <c r="F3446" s="358">
        <v>23.604117000000002</v>
      </c>
      <c r="G3446" s="358">
        <v>23.536464000000002</v>
      </c>
      <c r="H3446" s="358">
        <v>23.116797999999999</v>
      </c>
      <c r="I3446" s="358">
        <v>22.557032</v>
      </c>
      <c r="J3446" s="358">
        <v>23.147739999999999</v>
      </c>
      <c r="K3446" s="358">
        <v>23.787236</v>
      </c>
      <c r="L3446" s="358">
        <v>25.447200000000002</v>
      </c>
      <c r="M3446" s="358">
        <v>26.8599</v>
      </c>
      <c r="N3446" s="358">
        <v>28.977899999999998</v>
      </c>
      <c r="O3446" s="358">
        <v>30.1493</v>
      </c>
      <c r="P3446" s="358">
        <v>30.8095</v>
      </c>
      <c r="Q3446" s="358">
        <v>31.937099999999994</v>
      </c>
      <c r="R3446" s="358">
        <v>32.418700000000001</v>
      </c>
      <c r="S3446" s="358">
        <v>31.087799999999998</v>
      </c>
      <c r="T3446" s="358">
        <v>31.598499999999998</v>
      </c>
      <c r="U3446" s="358">
        <v>29.802100000000003</v>
      </c>
      <c r="V3446" s="358">
        <v>29.977199999999996</v>
      </c>
      <c r="W3446" s="358">
        <v>27.545169999999999</v>
      </c>
      <c r="X3446" s="358">
        <v>26.14892</v>
      </c>
      <c r="Y3446" s="358">
        <v>25.54956</v>
      </c>
      <c r="Z3446" s="358">
        <v>24.931044</v>
      </c>
      <c r="AA3446" s="358">
        <v>24.506743</v>
      </c>
      <c r="AB3446" s="211">
        <v>646.09488700000009</v>
      </c>
      <c r="AE3446" t="s">
        <v>58</v>
      </c>
    </row>
    <row r="3447" spans="2:31" thickTop="1" thickBot="1" x14ac:dyDescent="0.3">
      <c r="B3447" s="279">
        <v>42893</v>
      </c>
      <c r="C3447" s="128" t="s">
        <v>12</v>
      </c>
      <c r="D3447" s="358">
        <v>24.523724999999995</v>
      </c>
      <c r="E3447" s="358">
        <v>23.975173999999996</v>
      </c>
      <c r="F3447" s="358">
        <v>23.434161</v>
      </c>
      <c r="G3447" s="358">
        <v>22.790158000000002</v>
      </c>
      <c r="H3447" s="358">
        <v>21.679986</v>
      </c>
      <c r="I3447" s="358">
        <v>21.648858000000001</v>
      </c>
      <c r="J3447" s="358">
        <v>22.125980000000002</v>
      </c>
      <c r="K3447" s="358">
        <v>22.415419</v>
      </c>
      <c r="L3447" s="358">
        <v>24.169199999999996</v>
      </c>
      <c r="M3447" s="358">
        <v>26.3718</v>
      </c>
      <c r="N3447" s="358">
        <v>27.691499999999998</v>
      </c>
      <c r="O3447" s="358">
        <v>28.630099999999999</v>
      </c>
      <c r="P3447" s="358">
        <v>30.024000000000001</v>
      </c>
      <c r="Q3447" s="358">
        <v>30.427099999999999</v>
      </c>
      <c r="R3447" s="358">
        <v>31.069099999999999</v>
      </c>
      <c r="S3447" s="358">
        <v>30.537100000000002</v>
      </c>
      <c r="T3447" s="358">
        <v>30.086684999999999</v>
      </c>
      <c r="U3447" s="358">
        <v>29.174799999999998</v>
      </c>
      <c r="V3447" s="358">
        <v>26.863400000000002</v>
      </c>
      <c r="W3447" s="358">
        <v>26.243199000000001</v>
      </c>
      <c r="X3447" s="358">
        <v>25.125118000000001</v>
      </c>
      <c r="Y3447" s="358">
        <v>24.884799999999998</v>
      </c>
      <c r="Z3447" s="358">
        <v>24.196261999999997</v>
      </c>
      <c r="AA3447" s="358">
        <v>23.756717000000002</v>
      </c>
      <c r="AB3447" s="211">
        <v>621.8443420000001</v>
      </c>
      <c r="AE3447" t="s">
        <v>58</v>
      </c>
    </row>
    <row r="3448" spans="2:31" thickTop="1" thickBot="1" x14ac:dyDescent="0.3">
      <c r="B3448" s="279">
        <v>42894</v>
      </c>
      <c r="C3448" s="128" t="s">
        <v>13</v>
      </c>
      <c r="D3448" s="358">
        <v>23.538102999999996</v>
      </c>
      <c r="E3448" s="358">
        <v>23.32544</v>
      </c>
      <c r="F3448" s="358">
        <v>23.115008</v>
      </c>
      <c r="G3448" s="358">
        <v>22.816979</v>
      </c>
      <c r="H3448" s="358">
        <v>22.634914999999999</v>
      </c>
      <c r="I3448" s="358">
        <v>22.347809000000002</v>
      </c>
      <c r="J3448" s="358">
        <v>22.234999999999999</v>
      </c>
      <c r="K3448" s="358">
        <v>22.589178999999998</v>
      </c>
      <c r="L3448" s="358">
        <v>24.840499999999999</v>
      </c>
      <c r="M3448" s="358">
        <v>25.599200000000003</v>
      </c>
      <c r="N3448" s="358">
        <v>27.332899999999999</v>
      </c>
      <c r="O3448" s="358">
        <v>28.360672999999998</v>
      </c>
      <c r="P3448" s="358">
        <v>29.005200000000002</v>
      </c>
      <c r="Q3448" s="358">
        <v>29.9956</v>
      </c>
      <c r="R3448" s="358">
        <v>30.143899999999999</v>
      </c>
      <c r="S3448" s="358">
        <v>29.75</v>
      </c>
      <c r="T3448" s="358">
        <v>29.183399999999999</v>
      </c>
      <c r="U3448" s="358">
        <v>28.2866</v>
      </c>
      <c r="V3448" s="358">
        <v>27.96894</v>
      </c>
      <c r="W3448" s="358">
        <v>26.899216000000003</v>
      </c>
      <c r="X3448" s="358">
        <v>25.383018000000003</v>
      </c>
      <c r="Y3448" s="358">
        <v>24.683132999999998</v>
      </c>
      <c r="Z3448" s="358">
        <v>24.528244000000001</v>
      </c>
      <c r="AA3448" s="358">
        <v>24.151261999999999</v>
      </c>
      <c r="AB3448" s="211">
        <v>618.71421899999996</v>
      </c>
      <c r="AE3448" t="s">
        <v>58</v>
      </c>
    </row>
    <row r="3449" spans="2:31" thickTop="1" thickBot="1" x14ac:dyDescent="0.3">
      <c r="B3449" s="279">
        <v>42895</v>
      </c>
      <c r="C3449" s="128" t="s">
        <v>14</v>
      </c>
      <c r="D3449" s="358">
        <v>23.645128999999997</v>
      </c>
      <c r="E3449" s="358">
        <v>23.054221999999996</v>
      </c>
      <c r="F3449" s="358">
        <v>22.457259999999998</v>
      </c>
      <c r="G3449" s="358">
        <v>21.773448999999999</v>
      </c>
      <c r="H3449" s="358">
        <v>21.008913</v>
      </c>
      <c r="I3449" s="358">
        <v>20.738289999999999</v>
      </c>
      <c r="J3449" s="358">
        <v>21.541305000000001</v>
      </c>
      <c r="K3449" s="358">
        <v>22.549800000000001</v>
      </c>
      <c r="L3449" s="358">
        <v>24.135199999999998</v>
      </c>
      <c r="M3449" s="358">
        <v>26.0623</v>
      </c>
      <c r="N3449" s="358">
        <v>27.3292</v>
      </c>
      <c r="O3449" s="358">
        <v>28.282823</v>
      </c>
      <c r="P3449" s="358">
        <v>28.971799999999998</v>
      </c>
      <c r="Q3449" s="358">
        <v>29.577299999999997</v>
      </c>
      <c r="R3449" s="358">
        <v>29.345599999999997</v>
      </c>
      <c r="S3449" s="358">
        <v>29.4392</v>
      </c>
      <c r="T3449" s="358">
        <v>29.002099999999999</v>
      </c>
      <c r="U3449" s="358">
        <v>28.386400000000002</v>
      </c>
      <c r="V3449" s="358">
        <v>26.904531999999996</v>
      </c>
      <c r="W3449" s="358">
        <v>26.508234999999999</v>
      </c>
      <c r="X3449" s="358">
        <v>24.920241000000001</v>
      </c>
      <c r="Y3449" s="358">
        <v>24.814309999999999</v>
      </c>
      <c r="Z3449" s="358">
        <v>24.594754999999999</v>
      </c>
      <c r="AA3449" s="358">
        <v>24.128484</v>
      </c>
      <c r="AB3449" s="211">
        <v>609.17084799999986</v>
      </c>
      <c r="AE3449" t="s">
        <v>58</v>
      </c>
    </row>
    <row r="3450" spans="2:31" thickTop="1" thickBot="1" x14ac:dyDescent="0.3">
      <c r="B3450" s="279">
        <v>42896</v>
      </c>
      <c r="C3450" s="128" t="s">
        <v>15</v>
      </c>
      <c r="D3450" s="358">
        <v>23.533608999999998</v>
      </c>
      <c r="E3450" s="358">
        <v>23.121442999999999</v>
      </c>
      <c r="F3450" s="358">
        <v>22.705452999999999</v>
      </c>
      <c r="G3450" s="358">
        <v>22.206006000000002</v>
      </c>
      <c r="H3450" s="358">
        <v>21.338619999999999</v>
      </c>
      <c r="I3450" s="358">
        <v>20.965319999999998</v>
      </c>
      <c r="J3450" s="358">
        <v>21.59348</v>
      </c>
      <c r="K3450" s="358">
        <v>22.174982</v>
      </c>
      <c r="L3450" s="358">
        <v>24.210599999999999</v>
      </c>
      <c r="M3450" s="358">
        <v>25.934699999999999</v>
      </c>
      <c r="N3450" s="358">
        <v>27.062900000000003</v>
      </c>
      <c r="O3450" s="358">
        <v>28.692799999999998</v>
      </c>
      <c r="P3450" s="358">
        <v>28.599800000000002</v>
      </c>
      <c r="Q3450" s="358">
        <v>29.300640999999999</v>
      </c>
      <c r="R3450" s="358">
        <v>29.6387</v>
      </c>
      <c r="S3450" s="358">
        <v>29.6387</v>
      </c>
      <c r="T3450" s="358">
        <v>29.693999999999999</v>
      </c>
      <c r="U3450" s="358">
        <v>28.743601000000002</v>
      </c>
      <c r="V3450" s="358">
        <v>28.033799999999999</v>
      </c>
      <c r="W3450" s="358">
        <v>25.335068000000003</v>
      </c>
      <c r="X3450" s="358">
        <v>24.563538999999999</v>
      </c>
      <c r="Y3450" s="358">
        <v>24.847993000000002</v>
      </c>
      <c r="Z3450" s="358">
        <v>24.655836999999998</v>
      </c>
      <c r="AA3450" s="358">
        <v>24.380558000000001</v>
      </c>
      <c r="AB3450" s="211">
        <v>610.97214999999983</v>
      </c>
      <c r="AE3450" t="s">
        <v>58</v>
      </c>
    </row>
    <row r="3451" spans="2:31" thickTop="1" thickBot="1" x14ac:dyDescent="0.3">
      <c r="B3451" s="279">
        <v>42897</v>
      </c>
      <c r="C3451" s="128" t="s">
        <v>16</v>
      </c>
      <c r="D3451" s="358">
        <v>23.973168000000001</v>
      </c>
      <c r="E3451" s="358">
        <v>23.663097999999998</v>
      </c>
      <c r="F3451" s="358">
        <v>23.351745999999995</v>
      </c>
      <c r="G3451" s="358">
        <v>22.959702</v>
      </c>
      <c r="H3451" s="358">
        <v>22.256118999999998</v>
      </c>
      <c r="I3451" s="358">
        <v>21.668042</v>
      </c>
      <c r="J3451" s="358">
        <v>21.839199999999998</v>
      </c>
      <c r="K3451" s="358">
        <v>22.311754999999998</v>
      </c>
      <c r="L3451" s="358">
        <v>24.042199999999998</v>
      </c>
      <c r="M3451" s="358">
        <v>25.777799999999999</v>
      </c>
      <c r="N3451" s="358">
        <v>27.481200000000001</v>
      </c>
      <c r="O3451" s="358">
        <v>28.162099999999999</v>
      </c>
      <c r="P3451" s="358">
        <v>30.180299999999999</v>
      </c>
      <c r="Q3451" s="358">
        <v>30.501300000000001</v>
      </c>
      <c r="R3451" s="358">
        <v>30.895799999999994</v>
      </c>
      <c r="S3451" s="358">
        <v>31.219190000000001</v>
      </c>
      <c r="T3451" s="358">
        <v>30.311</v>
      </c>
      <c r="U3451" s="358">
        <v>30.108599999999999</v>
      </c>
      <c r="V3451" s="358">
        <v>27.394100000000002</v>
      </c>
      <c r="W3451" s="358">
        <v>26.351941000000004</v>
      </c>
      <c r="X3451" s="358">
        <v>25.523762000000001</v>
      </c>
      <c r="Y3451" s="358">
        <v>24.908255999999998</v>
      </c>
      <c r="Z3451" s="358">
        <v>24.688676999999998</v>
      </c>
      <c r="AA3451" s="358">
        <v>24.520274000000001</v>
      </c>
      <c r="AB3451" s="211">
        <v>624.08933000000002</v>
      </c>
      <c r="AE3451" t="s">
        <v>58</v>
      </c>
    </row>
    <row r="3452" spans="2:31" thickTop="1" thickBot="1" x14ac:dyDescent="0.3">
      <c r="B3452" s="279">
        <v>42898</v>
      </c>
      <c r="C3452" s="128" t="s">
        <v>17</v>
      </c>
      <c r="D3452" s="358">
        <v>23.844089999999998</v>
      </c>
      <c r="E3452" s="358">
        <v>23.370964000000001</v>
      </c>
      <c r="F3452" s="358">
        <v>22.897952999999998</v>
      </c>
      <c r="G3452" s="358">
        <v>22.344579999999997</v>
      </c>
      <c r="H3452" s="358">
        <v>21.223580999999996</v>
      </c>
      <c r="I3452" s="358">
        <v>21.237689</v>
      </c>
      <c r="J3452" s="358">
        <v>21.944099999999999</v>
      </c>
      <c r="K3452" s="358">
        <v>22.431204999999999</v>
      </c>
      <c r="L3452" s="358">
        <v>24.2194</v>
      </c>
      <c r="M3452" s="358">
        <v>26.145899999999997</v>
      </c>
      <c r="N3452" s="358">
        <v>27.571999999999996</v>
      </c>
      <c r="O3452" s="358">
        <v>28.826799999999999</v>
      </c>
      <c r="P3452" s="358">
        <v>29.147799999999997</v>
      </c>
      <c r="Q3452" s="358">
        <v>30.487599999999997</v>
      </c>
      <c r="R3452" s="358">
        <v>30.4147</v>
      </c>
      <c r="S3452" s="358">
        <v>30.626299999999997</v>
      </c>
      <c r="T3452" s="358">
        <v>30.020799999999998</v>
      </c>
      <c r="U3452" s="358">
        <v>29.262699999999999</v>
      </c>
      <c r="V3452" s="358">
        <v>28.411000000000001</v>
      </c>
      <c r="W3452" s="358">
        <v>27.261607999999999</v>
      </c>
      <c r="X3452" s="358">
        <v>25.336548999999998</v>
      </c>
      <c r="Y3452" s="358">
        <v>25.565875999999999</v>
      </c>
      <c r="Z3452" s="358">
        <v>24.465874999999997</v>
      </c>
      <c r="AA3452" s="358">
        <v>23.980559999999997</v>
      </c>
      <c r="AB3452" s="211">
        <v>621.03962999999987</v>
      </c>
      <c r="AE3452" t="s">
        <v>58</v>
      </c>
    </row>
    <row r="3453" spans="2:31" thickTop="1" thickBot="1" x14ac:dyDescent="0.3">
      <c r="B3453" s="279">
        <v>42899</v>
      </c>
      <c r="C3453" s="128" t="s">
        <v>11</v>
      </c>
      <c r="D3453" s="358">
        <v>23.357401999999997</v>
      </c>
      <c r="E3453" s="358">
        <v>22.751132999999999</v>
      </c>
      <c r="F3453" s="358">
        <v>22.143495999999999</v>
      </c>
      <c r="G3453" s="358">
        <v>21.461005</v>
      </c>
      <c r="H3453" s="358">
        <v>20.840644999999999</v>
      </c>
      <c r="I3453" s="358">
        <v>20.605235</v>
      </c>
      <c r="J3453" s="358">
        <v>20.794972000000001</v>
      </c>
      <c r="K3453" s="358">
        <v>21.571504000000001</v>
      </c>
      <c r="L3453" s="358">
        <v>23.206699999999998</v>
      </c>
      <c r="M3453" s="358">
        <v>24.464399999999998</v>
      </c>
      <c r="N3453" s="358">
        <v>25.987799999999996</v>
      </c>
      <c r="O3453" s="358">
        <v>27.424900000000001</v>
      </c>
      <c r="P3453" s="358">
        <v>28.180599999999995</v>
      </c>
      <c r="Q3453" s="358">
        <v>28.743500000000001</v>
      </c>
      <c r="R3453" s="358">
        <v>28.110700000000001</v>
      </c>
      <c r="S3453" s="358">
        <v>28.064599999999999</v>
      </c>
      <c r="T3453" s="358">
        <v>27.265700000000002</v>
      </c>
      <c r="U3453" s="358">
        <v>27.0656</v>
      </c>
      <c r="V3453" s="358">
        <v>26.224799999999998</v>
      </c>
      <c r="W3453" s="358">
        <v>25.246241000000001</v>
      </c>
      <c r="X3453" s="358">
        <v>24.626732000000001</v>
      </c>
      <c r="Y3453" s="358">
        <v>23.710854999999999</v>
      </c>
      <c r="Z3453" s="358">
        <v>23.402476</v>
      </c>
      <c r="AA3453" s="358">
        <v>23.131643999999998</v>
      </c>
      <c r="AB3453" s="211">
        <v>588.38263999999992</v>
      </c>
      <c r="AE3453" t="s">
        <v>58</v>
      </c>
    </row>
    <row r="3454" spans="2:31" thickTop="1" thickBot="1" x14ac:dyDescent="0.3">
      <c r="B3454" s="279">
        <v>42900</v>
      </c>
      <c r="C3454" s="128" t="s">
        <v>12</v>
      </c>
      <c r="D3454" s="358">
        <v>22.716798999999998</v>
      </c>
      <c r="E3454" s="358">
        <v>22.523619999999998</v>
      </c>
      <c r="F3454" s="358">
        <v>22.325680999999996</v>
      </c>
      <c r="G3454" s="358">
        <v>22.055099999999999</v>
      </c>
      <c r="H3454" s="358">
        <v>21.560226</v>
      </c>
      <c r="I3454" s="358">
        <v>21.481528999999998</v>
      </c>
      <c r="J3454" s="358">
        <v>21.923019999999998</v>
      </c>
      <c r="K3454" s="358">
        <v>22.192377999999998</v>
      </c>
      <c r="L3454" s="358">
        <v>23.231099999999998</v>
      </c>
      <c r="M3454" s="358">
        <v>24.157600000000002</v>
      </c>
      <c r="N3454" s="358">
        <v>25.848099999999995</v>
      </c>
      <c r="O3454" s="358">
        <v>26.572199999999999</v>
      </c>
      <c r="P3454" s="358">
        <v>26.912698999999996</v>
      </c>
      <c r="Q3454" s="358">
        <v>28.415299999999995</v>
      </c>
      <c r="R3454" s="358">
        <v>27.985299999999995</v>
      </c>
      <c r="S3454" s="358">
        <v>28.4268</v>
      </c>
      <c r="T3454" s="358">
        <v>27.8827</v>
      </c>
      <c r="U3454" s="358">
        <v>26.751299999999997</v>
      </c>
      <c r="V3454" s="358">
        <v>26.165899999999997</v>
      </c>
      <c r="W3454" s="358">
        <v>24.924785999999997</v>
      </c>
      <c r="X3454" s="358">
        <v>24.428688000000001</v>
      </c>
      <c r="Y3454" s="358">
        <v>24.363016000000002</v>
      </c>
      <c r="Z3454" s="358">
        <v>23.128677999999997</v>
      </c>
      <c r="AA3454" s="358">
        <v>22.475710999999997</v>
      </c>
      <c r="AB3454" s="211">
        <v>588.44823100000008</v>
      </c>
      <c r="AE3454" t="s">
        <v>58</v>
      </c>
    </row>
    <row r="3455" spans="2:31" thickTop="1" thickBot="1" x14ac:dyDescent="0.3">
      <c r="B3455" s="279">
        <v>42901</v>
      </c>
      <c r="C3455" s="128" t="s">
        <v>13</v>
      </c>
      <c r="D3455" s="358">
        <v>22.003329999999998</v>
      </c>
      <c r="E3455" s="358">
        <v>21.669553999999998</v>
      </c>
      <c r="F3455" s="358">
        <v>21.340652999999996</v>
      </c>
      <c r="G3455" s="358">
        <v>20.936083</v>
      </c>
      <c r="H3455" s="358">
        <v>20.594452999999998</v>
      </c>
      <c r="I3455" s="358">
        <v>20.627693000000001</v>
      </c>
      <c r="J3455" s="358">
        <v>21.187419999999999</v>
      </c>
      <c r="K3455" s="358">
        <v>21.699327999999998</v>
      </c>
      <c r="L3455" s="358">
        <v>23.550199999999997</v>
      </c>
      <c r="M3455" s="358">
        <v>25.358699999999999</v>
      </c>
      <c r="N3455" s="358">
        <v>26.697899999999997</v>
      </c>
      <c r="O3455" s="358">
        <v>27.285199999999996</v>
      </c>
      <c r="P3455" s="358">
        <v>28.339899999999997</v>
      </c>
      <c r="Q3455" s="358">
        <v>28.6615</v>
      </c>
      <c r="R3455" s="358">
        <v>29.267600000000002</v>
      </c>
      <c r="S3455" s="358">
        <v>29.404399999999995</v>
      </c>
      <c r="T3455" s="358">
        <v>29.361199999999997</v>
      </c>
      <c r="U3455" s="358">
        <v>28.848699999999997</v>
      </c>
      <c r="V3455" s="358">
        <v>26.343899999999998</v>
      </c>
      <c r="W3455" s="358">
        <v>24.620208999999996</v>
      </c>
      <c r="X3455" s="358">
        <v>24.170750999999996</v>
      </c>
      <c r="Y3455" s="358">
        <v>23.930917999999998</v>
      </c>
      <c r="Z3455" s="358">
        <v>23.711856999999998</v>
      </c>
      <c r="AA3455" s="358">
        <v>22.869631999999999</v>
      </c>
      <c r="AB3455" s="211">
        <v>592.48108100000002</v>
      </c>
      <c r="AE3455" t="s">
        <v>58</v>
      </c>
    </row>
    <row r="3456" spans="2:31" thickTop="1" thickBot="1" x14ac:dyDescent="0.3">
      <c r="B3456" s="279">
        <v>42902</v>
      </c>
      <c r="C3456" s="128" t="s">
        <v>14</v>
      </c>
      <c r="D3456" s="358">
        <v>22.475546999999999</v>
      </c>
      <c r="E3456" s="358">
        <v>22.127150999999998</v>
      </c>
      <c r="F3456" s="358">
        <v>21.779934999999998</v>
      </c>
      <c r="G3456" s="358">
        <v>21.3568</v>
      </c>
      <c r="H3456" s="358">
        <v>20.776237999999999</v>
      </c>
      <c r="I3456" s="358">
        <v>20.524963999999997</v>
      </c>
      <c r="J3456" s="358">
        <v>20.50844</v>
      </c>
      <c r="K3456" s="358">
        <v>21.677788</v>
      </c>
      <c r="L3456" s="358">
        <v>22.944099999999999</v>
      </c>
      <c r="M3456" s="358">
        <v>25.240099999999998</v>
      </c>
      <c r="N3456" s="358">
        <v>26.731814</v>
      </c>
      <c r="O3456" s="358">
        <v>27.073599999999999</v>
      </c>
      <c r="P3456" s="358">
        <v>28.586099999999998</v>
      </c>
      <c r="Q3456" s="358">
        <v>29.734400000000001</v>
      </c>
      <c r="R3456" s="358">
        <v>29.586699999999997</v>
      </c>
      <c r="S3456" s="358">
        <v>30.1922</v>
      </c>
      <c r="T3456" s="358">
        <v>30.138099999999994</v>
      </c>
      <c r="U3456" s="358">
        <v>28.018799999999999</v>
      </c>
      <c r="V3456" s="358">
        <v>27.613399999999999</v>
      </c>
      <c r="W3456" s="358">
        <v>26.601783999999999</v>
      </c>
      <c r="X3456" s="358">
        <v>24.961653999999996</v>
      </c>
      <c r="Y3456" s="358">
        <v>24.286032999999996</v>
      </c>
      <c r="Z3456" s="358">
        <v>23.816583999999999</v>
      </c>
      <c r="AA3456" s="358">
        <v>23.485375999999995</v>
      </c>
      <c r="AB3456" s="211">
        <v>600.23760800000002</v>
      </c>
      <c r="AE3456" t="s">
        <v>58</v>
      </c>
    </row>
    <row r="3457" spans="2:31" thickTop="1" thickBot="1" x14ac:dyDescent="0.3">
      <c r="B3457" s="279">
        <v>42903</v>
      </c>
      <c r="C3457" s="128" t="s">
        <v>15</v>
      </c>
      <c r="D3457" s="358">
        <v>22.900212</v>
      </c>
      <c r="E3457" s="358">
        <v>22.697279000000002</v>
      </c>
      <c r="F3457" s="358">
        <v>22.49924</v>
      </c>
      <c r="G3457" s="358">
        <v>22.223683999999999</v>
      </c>
      <c r="H3457" s="358">
        <v>21.412814999999998</v>
      </c>
      <c r="I3457" s="358">
        <v>21.203704999999999</v>
      </c>
      <c r="J3457" s="358">
        <v>21.509239999999998</v>
      </c>
      <c r="K3457" s="358">
        <v>22.770787999999996</v>
      </c>
      <c r="L3457" s="358">
        <v>24.016999999999996</v>
      </c>
      <c r="M3457" s="358">
        <v>25.623100000000001</v>
      </c>
      <c r="N3457" s="358">
        <v>27.537299999999998</v>
      </c>
      <c r="O3457" s="358">
        <v>28.994499999999999</v>
      </c>
      <c r="P3457" s="358">
        <v>29.128299999999999</v>
      </c>
      <c r="Q3457" s="358">
        <v>29.703271999999998</v>
      </c>
      <c r="R3457" s="358">
        <v>30.458500000000001</v>
      </c>
      <c r="S3457" s="358">
        <v>30.074199999999998</v>
      </c>
      <c r="T3457" s="358">
        <v>30.434100000000001</v>
      </c>
      <c r="U3457" s="358">
        <v>29.581799999999998</v>
      </c>
      <c r="V3457" s="358">
        <v>28.336199999999998</v>
      </c>
      <c r="W3457" s="358">
        <v>27.300497</v>
      </c>
      <c r="X3457" s="358">
        <v>25.101779999999998</v>
      </c>
      <c r="Y3457" s="358">
        <v>24.934671999999999</v>
      </c>
      <c r="Z3457" s="358">
        <v>25.101165999999999</v>
      </c>
      <c r="AA3457" s="358">
        <v>24.850825999999998</v>
      </c>
      <c r="AB3457" s="211">
        <v>618.39417600000002</v>
      </c>
      <c r="AE3457" t="s">
        <v>58</v>
      </c>
    </row>
    <row r="3458" spans="2:31" thickTop="1" thickBot="1" x14ac:dyDescent="0.3">
      <c r="B3458" s="279">
        <v>42904</v>
      </c>
      <c r="C3458" s="128" t="s">
        <v>16</v>
      </c>
      <c r="D3458" s="358">
        <v>24.516324999999998</v>
      </c>
      <c r="E3458" s="358">
        <v>23.761668999999998</v>
      </c>
      <c r="F3458" s="358">
        <v>23.352474999999998</v>
      </c>
      <c r="G3458" s="358">
        <v>22.476777999999999</v>
      </c>
      <c r="H3458" s="358">
        <v>21.752766000000001</v>
      </c>
      <c r="I3458" s="358">
        <v>21.200651999999998</v>
      </c>
      <c r="J3458" s="358">
        <v>20.838434999999997</v>
      </c>
      <c r="K3458" s="358">
        <v>22.033117999999998</v>
      </c>
      <c r="L3458" s="358">
        <v>23.301769999999998</v>
      </c>
      <c r="M3458" s="358">
        <v>25.607277999999997</v>
      </c>
      <c r="N3458" s="358">
        <v>27.381799999999998</v>
      </c>
      <c r="O3458" s="358">
        <v>27.923999999999999</v>
      </c>
      <c r="P3458" s="358">
        <v>29.190300000000001</v>
      </c>
      <c r="Q3458" s="358">
        <v>30.019500000000001</v>
      </c>
      <c r="R3458" s="358">
        <v>30.074199999999998</v>
      </c>
      <c r="S3458" s="358">
        <v>30.1509</v>
      </c>
      <c r="T3458" s="358">
        <v>29.349</v>
      </c>
      <c r="U3458" s="358">
        <v>29.262699999999999</v>
      </c>
      <c r="V3458" s="358">
        <v>27.848699999999997</v>
      </c>
      <c r="W3458" s="358">
        <v>26.044806000000001</v>
      </c>
      <c r="X3458" s="358">
        <v>24.986761999999999</v>
      </c>
      <c r="Y3458" s="358">
        <v>25.178619999999999</v>
      </c>
      <c r="Z3458" s="358">
        <v>24.824830999999996</v>
      </c>
      <c r="AA3458" s="358">
        <v>24.486265999999997</v>
      </c>
      <c r="AB3458" s="211">
        <v>615.56365100000005</v>
      </c>
      <c r="AE3458" t="s">
        <v>58</v>
      </c>
    </row>
    <row r="3459" spans="2:31" thickTop="1" thickBot="1" x14ac:dyDescent="0.3">
      <c r="B3459" s="279">
        <v>42905</v>
      </c>
      <c r="C3459" s="128" t="s">
        <v>17</v>
      </c>
      <c r="D3459" s="358">
        <v>24.500520000000002</v>
      </c>
      <c r="E3459" s="358">
        <v>24.708590000000001</v>
      </c>
      <c r="F3459" s="358">
        <v>24.486609999999999</v>
      </c>
      <c r="G3459" s="358">
        <v>23.4742</v>
      </c>
      <c r="H3459" s="358">
        <v>22.919559999999997</v>
      </c>
      <c r="I3459" s="358">
        <v>21.592650000000003</v>
      </c>
      <c r="J3459" s="358">
        <v>21.54449</v>
      </c>
      <c r="K3459" s="358">
        <v>22.717390000000002</v>
      </c>
      <c r="L3459" s="358">
        <v>24.17127</v>
      </c>
      <c r="M3459" s="358">
        <v>26.34421</v>
      </c>
      <c r="N3459" s="358">
        <v>27.687109999999997</v>
      </c>
      <c r="O3459" s="358">
        <v>28.830000000000002</v>
      </c>
      <c r="P3459" s="358">
        <v>29.393010000000004</v>
      </c>
      <c r="Q3459" s="358">
        <v>29.921770000000002</v>
      </c>
      <c r="R3459" s="358">
        <v>30.389389999999999</v>
      </c>
      <c r="S3459" s="358">
        <v>29.851970000000001</v>
      </c>
      <c r="T3459" s="358">
        <v>29.666320000000002</v>
      </c>
      <c r="U3459" s="358">
        <v>29.08201</v>
      </c>
      <c r="V3459" s="358">
        <v>27.876469999999998</v>
      </c>
      <c r="W3459" s="358">
        <v>26.014710000000001</v>
      </c>
      <c r="X3459" s="358">
        <v>25.244230000000002</v>
      </c>
      <c r="Y3459" s="358">
        <v>24.472409999999996</v>
      </c>
      <c r="Z3459" s="358">
        <v>24.667520000000003</v>
      </c>
      <c r="AA3459" s="358">
        <v>23.489749999999997</v>
      </c>
      <c r="AB3459" s="211">
        <v>623.04615999999987</v>
      </c>
      <c r="AE3459" t="s">
        <v>39</v>
      </c>
    </row>
    <row r="3460" spans="2:31" thickTop="1" thickBot="1" x14ac:dyDescent="0.3">
      <c r="B3460" s="279">
        <v>42906</v>
      </c>
      <c r="C3460" s="128" t="s">
        <v>11</v>
      </c>
      <c r="D3460" s="358">
        <v>22.9072</v>
      </c>
      <c r="E3460" s="358">
        <v>22.570080000000001</v>
      </c>
      <c r="F3460" s="358">
        <v>22.876519999999999</v>
      </c>
      <c r="G3460" s="358">
        <v>22.648949999999999</v>
      </c>
      <c r="H3460" s="358">
        <v>21.841280000000001</v>
      </c>
      <c r="I3460" s="358">
        <v>21.67943</v>
      </c>
      <c r="J3460" s="358">
        <v>21.272759999999998</v>
      </c>
      <c r="K3460" s="358">
        <v>22.021799999999999</v>
      </c>
      <c r="L3460" s="358">
        <v>23.827009999999998</v>
      </c>
      <c r="M3460" s="358">
        <v>25.329310000000003</v>
      </c>
      <c r="N3460" s="358">
        <v>26.652069999999998</v>
      </c>
      <c r="O3460" s="358">
        <v>28.404409999999999</v>
      </c>
      <c r="P3460" s="358">
        <v>28.192709999999998</v>
      </c>
      <c r="Q3460" s="358">
        <v>29.11524</v>
      </c>
      <c r="R3460" s="358">
        <v>30.402329999999999</v>
      </c>
      <c r="S3460" s="358">
        <v>30.658349999999999</v>
      </c>
      <c r="T3460" s="358">
        <v>30.709869999999999</v>
      </c>
      <c r="U3460" s="358">
        <v>29.694719999999997</v>
      </c>
      <c r="V3460" s="358">
        <v>28.071149999999999</v>
      </c>
      <c r="W3460" s="358">
        <v>26.61759</v>
      </c>
      <c r="X3460" s="358">
        <v>25.878910000000001</v>
      </c>
      <c r="Y3460" s="358">
        <v>24.76548</v>
      </c>
      <c r="Z3460" s="358">
        <v>24.401679999999999</v>
      </c>
      <c r="AA3460" s="358">
        <v>24.164059999999999</v>
      </c>
      <c r="AB3460" s="211">
        <v>614.70290999999986</v>
      </c>
      <c r="AE3460" t="s">
        <v>39</v>
      </c>
    </row>
    <row r="3461" spans="2:31" thickTop="1" thickBot="1" x14ac:dyDescent="0.3">
      <c r="B3461" s="279">
        <v>42907</v>
      </c>
      <c r="C3461" s="128" t="s">
        <v>12</v>
      </c>
      <c r="D3461" s="358">
        <v>23.18289</v>
      </c>
      <c r="E3461" s="358">
        <v>23.102420000000002</v>
      </c>
      <c r="F3461" s="358">
        <v>22.46669</v>
      </c>
      <c r="G3461" s="358">
        <v>22.157879999999999</v>
      </c>
      <c r="H3461" s="358">
        <v>21.722239999999999</v>
      </c>
      <c r="I3461" s="358">
        <v>21.423179999999999</v>
      </c>
      <c r="J3461" s="358">
        <v>20.802039999999998</v>
      </c>
      <c r="K3461" s="358">
        <v>22.20598</v>
      </c>
      <c r="L3461" s="358">
        <v>23.661059999999999</v>
      </c>
      <c r="M3461" s="358">
        <v>26.178829999999998</v>
      </c>
      <c r="N3461" s="358">
        <v>28.335760000000001</v>
      </c>
      <c r="O3461" s="358">
        <v>29.27308</v>
      </c>
      <c r="P3461" s="358">
        <v>29.785249999999998</v>
      </c>
      <c r="Q3461" s="358">
        <v>30.613990000000001</v>
      </c>
      <c r="R3461" s="358">
        <v>31.08473</v>
      </c>
      <c r="S3461" s="358">
        <v>30.652499999999996</v>
      </c>
      <c r="T3461" s="358">
        <v>30.135509999999996</v>
      </c>
      <c r="U3461" s="358">
        <v>29.804690000000001</v>
      </c>
      <c r="V3461" s="358">
        <v>28.47719</v>
      </c>
      <c r="W3461" s="358">
        <v>27.01634</v>
      </c>
      <c r="X3461" s="358">
        <v>27.07939</v>
      </c>
      <c r="Y3461" s="358">
        <v>26.41056</v>
      </c>
      <c r="Z3461" s="358">
        <v>25.646979999999999</v>
      </c>
      <c r="AA3461" s="358">
        <v>25.672630000000002</v>
      </c>
      <c r="AB3461" s="211">
        <v>626.89181000000008</v>
      </c>
      <c r="AE3461" t="s">
        <v>39</v>
      </c>
    </row>
    <row r="3462" spans="2:31" thickTop="1" thickBot="1" x14ac:dyDescent="0.3">
      <c r="B3462" s="279">
        <v>42908</v>
      </c>
      <c r="C3462" s="128" t="s">
        <v>13</v>
      </c>
      <c r="D3462" s="358">
        <v>24.704349999999998</v>
      </c>
      <c r="E3462" s="358">
        <v>23.691789999999997</v>
      </c>
      <c r="F3462" s="358">
        <v>23.734479999999998</v>
      </c>
      <c r="G3462" s="358">
        <v>23.581669999999999</v>
      </c>
      <c r="H3462" s="358">
        <v>22.649609999999996</v>
      </c>
      <c r="I3462" s="358">
        <v>22.100079999999998</v>
      </c>
      <c r="J3462" s="358">
        <v>21.805030000000002</v>
      </c>
      <c r="K3462" s="358">
        <v>22.495859999999997</v>
      </c>
      <c r="L3462" s="358">
        <v>24.669810000000002</v>
      </c>
      <c r="M3462" s="358">
        <v>26.47467</v>
      </c>
      <c r="N3462" s="358">
        <v>28.218980000000002</v>
      </c>
      <c r="O3462" s="358">
        <v>29.092739999999999</v>
      </c>
      <c r="P3462" s="358">
        <v>29.179969999999997</v>
      </c>
      <c r="Q3462" s="358">
        <v>30.26388</v>
      </c>
      <c r="R3462" s="358">
        <v>30.651469999999996</v>
      </c>
      <c r="S3462" s="358">
        <v>30.439029999999999</v>
      </c>
      <c r="T3462" s="358">
        <v>30.645489999999999</v>
      </c>
      <c r="U3462" s="358">
        <v>30.485000000000003</v>
      </c>
      <c r="V3462" s="358">
        <v>28.410080000000001</v>
      </c>
      <c r="W3462" s="358">
        <v>25.763969999999997</v>
      </c>
      <c r="X3462" s="358">
        <v>25.569369999999999</v>
      </c>
      <c r="Y3462" s="358">
        <v>24.642689999999998</v>
      </c>
      <c r="Z3462" s="358">
        <v>24.427319999999998</v>
      </c>
      <c r="AA3462" s="358">
        <v>24.449069999999999</v>
      </c>
      <c r="AB3462" s="211">
        <v>628.14641000000006</v>
      </c>
      <c r="AE3462" t="s">
        <v>39</v>
      </c>
    </row>
    <row r="3463" spans="2:31" thickTop="1" thickBot="1" x14ac:dyDescent="0.3">
      <c r="B3463" s="279">
        <v>42909</v>
      </c>
      <c r="C3463" s="128" t="s">
        <v>14</v>
      </c>
      <c r="D3463" s="358">
        <v>25.043489999999998</v>
      </c>
      <c r="E3463" s="358">
        <v>23.970759999999999</v>
      </c>
      <c r="F3463" s="358">
        <v>24.018920000000001</v>
      </c>
      <c r="G3463" s="358">
        <v>23.871580000000002</v>
      </c>
      <c r="H3463" s="358">
        <v>22.906700000000001</v>
      </c>
      <c r="I3463" s="358">
        <v>22.30247</v>
      </c>
      <c r="J3463" s="358">
        <v>22.007419999999996</v>
      </c>
      <c r="K3463" s="358">
        <v>22.588849999999997</v>
      </c>
      <c r="L3463" s="358">
        <v>24.669810000000002</v>
      </c>
      <c r="M3463" s="358">
        <v>26.47467</v>
      </c>
      <c r="N3463" s="358">
        <v>28.218980000000002</v>
      </c>
      <c r="O3463" s="358">
        <v>29.092739999999999</v>
      </c>
      <c r="P3463" s="358">
        <v>29.179969999999997</v>
      </c>
      <c r="Q3463" s="358">
        <v>30.26388</v>
      </c>
      <c r="R3463" s="358">
        <v>30.651469999999996</v>
      </c>
      <c r="S3463" s="358">
        <v>30.439029999999999</v>
      </c>
      <c r="T3463" s="358">
        <v>30.645489999999999</v>
      </c>
      <c r="U3463" s="358">
        <v>30.485000000000003</v>
      </c>
      <c r="V3463" s="358">
        <v>28.410080000000001</v>
      </c>
      <c r="W3463" s="358">
        <v>25.763969999999997</v>
      </c>
      <c r="X3463" s="358">
        <v>25.569369999999999</v>
      </c>
      <c r="Y3463" s="358">
        <v>24.642689999999998</v>
      </c>
      <c r="Z3463" s="358">
        <v>24.427319999999998</v>
      </c>
      <c r="AA3463" s="358">
        <v>24.449069999999999</v>
      </c>
      <c r="AB3463" s="211">
        <v>630.09373000000005</v>
      </c>
      <c r="AE3463" t="s">
        <v>39</v>
      </c>
    </row>
    <row r="3464" spans="2:31" thickTop="1" thickBot="1" x14ac:dyDescent="0.3">
      <c r="B3464" s="279">
        <v>42910</v>
      </c>
      <c r="C3464" s="128" t="s">
        <v>15</v>
      </c>
      <c r="D3464" s="358">
        <v>23.788380000000004</v>
      </c>
      <c r="E3464" s="358">
        <v>23.098450000000003</v>
      </c>
      <c r="F3464" s="358">
        <v>22.518560000000001</v>
      </c>
      <c r="G3464" s="358">
        <v>21.89414</v>
      </c>
      <c r="H3464" s="358">
        <v>21.527560000000001</v>
      </c>
      <c r="I3464" s="358">
        <v>21.783800000000003</v>
      </c>
      <c r="J3464" s="358">
        <v>22.20391</v>
      </c>
      <c r="K3464" s="358">
        <v>22.16281</v>
      </c>
      <c r="L3464" s="358">
        <v>24.463220000000003</v>
      </c>
      <c r="M3464" s="358">
        <v>26.482099999999999</v>
      </c>
      <c r="N3464" s="358">
        <v>27.293760000000002</v>
      </c>
      <c r="O3464" s="358">
        <v>28.068690000000004</v>
      </c>
      <c r="P3464" s="358">
        <v>29.241199999999999</v>
      </c>
      <c r="Q3464" s="358">
        <v>30.07508</v>
      </c>
      <c r="R3464" s="358">
        <v>30.319890000000001</v>
      </c>
      <c r="S3464" s="358">
        <v>30.789770000000001</v>
      </c>
      <c r="T3464" s="358">
        <v>30.533560000000001</v>
      </c>
      <c r="U3464" s="358">
        <v>30.179209999999998</v>
      </c>
      <c r="V3464" s="358">
        <v>29.284290000000002</v>
      </c>
      <c r="W3464" s="358">
        <v>28.755929999999999</v>
      </c>
      <c r="X3464" s="358">
        <v>26.473700000000001</v>
      </c>
      <c r="Y3464" s="358">
        <v>25.565709999999996</v>
      </c>
      <c r="Z3464" s="358">
        <v>25.546309999999998</v>
      </c>
      <c r="AA3464" s="358">
        <v>25.389819999999997</v>
      </c>
      <c r="AB3464" s="211">
        <v>627.43984999999998</v>
      </c>
      <c r="AE3464" t="s">
        <v>39</v>
      </c>
    </row>
    <row r="3465" spans="2:31" thickTop="1" thickBot="1" x14ac:dyDescent="0.3">
      <c r="B3465" s="279">
        <v>42911</v>
      </c>
      <c r="C3465" s="128" t="s">
        <v>16</v>
      </c>
      <c r="D3465" s="358">
        <v>23.89329</v>
      </c>
      <c r="E3465" s="358">
        <v>23.834239999999998</v>
      </c>
      <c r="F3465" s="358">
        <v>23.764599999999998</v>
      </c>
      <c r="G3465" s="358">
        <v>23.762829999999997</v>
      </c>
      <c r="H3465" s="358">
        <v>23.683959999999995</v>
      </c>
      <c r="I3465" s="358">
        <v>23.525419999999997</v>
      </c>
      <c r="J3465" s="358">
        <v>23.176099999999998</v>
      </c>
      <c r="K3465" s="358">
        <v>23.027639999999998</v>
      </c>
      <c r="L3465" s="358">
        <v>23.827030000000001</v>
      </c>
      <c r="M3465" s="358">
        <v>24.978049999999996</v>
      </c>
      <c r="N3465" s="358">
        <v>26.204989999999999</v>
      </c>
      <c r="O3465" s="358">
        <v>27.319699999999997</v>
      </c>
      <c r="P3465" s="358">
        <v>28.223379999999999</v>
      </c>
      <c r="Q3465" s="358">
        <v>28.405769999999997</v>
      </c>
      <c r="R3465" s="358">
        <v>28.815959999999997</v>
      </c>
      <c r="S3465" s="358">
        <v>29.787399999999998</v>
      </c>
      <c r="T3465" s="358">
        <v>28.560979999999997</v>
      </c>
      <c r="U3465" s="358">
        <v>27.586169999999996</v>
      </c>
      <c r="V3465" s="358">
        <v>27.514899999999994</v>
      </c>
      <c r="W3465" s="358">
        <v>27.177519999999994</v>
      </c>
      <c r="X3465" s="358">
        <v>25.815769999999997</v>
      </c>
      <c r="Y3465" s="358">
        <v>25.102429999999998</v>
      </c>
      <c r="Z3465" s="358">
        <v>24.669629999999998</v>
      </c>
      <c r="AA3465" s="358">
        <v>23.983089999999997</v>
      </c>
      <c r="AB3465" s="211">
        <v>616.64085</v>
      </c>
      <c r="AE3465" t="s">
        <v>58</v>
      </c>
    </row>
    <row r="3466" spans="2:31" thickTop="1" thickBot="1" x14ac:dyDescent="0.3">
      <c r="B3466" s="279">
        <v>42912</v>
      </c>
      <c r="C3466" s="128" t="s">
        <v>17</v>
      </c>
      <c r="D3466" s="358">
        <v>21.719639999999998</v>
      </c>
      <c r="E3466" s="358">
        <v>20.958541999999998</v>
      </c>
      <c r="F3466" s="358">
        <v>20.877959999999998</v>
      </c>
      <c r="G3466" s="358">
        <v>21.017767999999997</v>
      </c>
      <c r="H3466" s="358">
        <v>20.812318999999999</v>
      </c>
      <c r="I3466" s="358">
        <v>20.598586999999995</v>
      </c>
      <c r="J3466" s="358">
        <v>21.175919999999998</v>
      </c>
      <c r="K3466" s="358">
        <v>21.267901999999999</v>
      </c>
      <c r="L3466" s="358">
        <v>21.933199999999999</v>
      </c>
      <c r="M3466" s="358">
        <v>23.603152999999999</v>
      </c>
      <c r="N3466" s="358">
        <v>25.906399999999998</v>
      </c>
      <c r="O3466" s="358">
        <v>26.558799999999998</v>
      </c>
      <c r="P3466" s="358">
        <v>27.164899999999999</v>
      </c>
      <c r="Q3466" s="358">
        <v>27.843899999999998</v>
      </c>
      <c r="R3466" s="358">
        <v>28.2288</v>
      </c>
      <c r="S3466" s="358">
        <v>28.826299999999996</v>
      </c>
      <c r="T3466" s="358">
        <v>28.848799999999997</v>
      </c>
      <c r="U3466" s="358">
        <v>26.763499999999997</v>
      </c>
      <c r="V3466" s="358">
        <v>25.8917</v>
      </c>
      <c r="W3466" s="358">
        <v>24.358551999999996</v>
      </c>
      <c r="X3466" s="358">
        <v>24.068573000000001</v>
      </c>
      <c r="Y3466" s="358">
        <v>23.413444000000002</v>
      </c>
      <c r="Z3466" s="358">
        <v>23.366057000000001</v>
      </c>
      <c r="AA3466" s="358">
        <v>23.285053000000001</v>
      </c>
      <c r="AB3466" s="211">
        <v>578.48976999999991</v>
      </c>
      <c r="AE3466" t="s">
        <v>58</v>
      </c>
    </row>
    <row r="3467" spans="2:31" thickTop="1" thickBot="1" x14ac:dyDescent="0.3">
      <c r="B3467" s="279">
        <v>42913</v>
      </c>
      <c r="C3467" s="128" t="s">
        <v>11</v>
      </c>
      <c r="D3467" s="358">
        <v>23.96594</v>
      </c>
      <c r="E3467" s="358">
        <v>23.262819999999998</v>
      </c>
      <c r="F3467" s="358">
        <v>22.722119999999997</v>
      </c>
      <c r="G3467" s="358">
        <v>22.113209999999999</v>
      </c>
      <c r="H3467" s="358">
        <v>22.037949999999999</v>
      </c>
      <c r="I3467" s="358">
        <v>21.85352</v>
      </c>
      <c r="J3467" s="358">
        <v>21.969650000000001</v>
      </c>
      <c r="K3467" s="358">
        <v>22.441660000000002</v>
      </c>
      <c r="L3467" s="358">
        <v>22.898890000000002</v>
      </c>
      <c r="M3467" s="358">
        <v>23.955469999999998</v>
      </c>
      <c r="N3467" s="358">
        <v>24.988459999999996</v>
      </c>
      <c r="O3467" s="358">
        <v>26.548749999999998</v>
      </c>
      <c r="P3467" s="358">
        <v>27.93487</v>
      </c>
      <c r="Q3467" s="358">
        <v>28.770899999999997</v>
      </c>
      <c r="R3467" s="358">
        <v>28.33081</v>
      </c>
      <c r="S3467" s="358">
        <v>27.744160000000001</v>
      </c>
      <c r="T3467" s="358">
        <v>27.63533</v>
      </c>
      <c r="U3467" s="358">
        <v>27.182729999999999</v>
      </c>
      <c r="V3467" s="358">
        <v>26.263550000000002</v>
      </c>
      <c r="W3467" s="358">
        <v>25.622479999999999</v>
      </c>
      <c r="X3467" s="358">
        <v>25.086790000000001</v>
      </c>
      <c r="Y3467" s="358">
        <v>24.54485</v>
      </c>
      <c r="Z3467" s="358">
        <v>24.188210000000002</v>
      </c>
      <c r="AA3467" s="358">
        <v>24.33</v>
      </c>
      <c r="AB3467" s="211">
        <v>596.39311999999995</v>
      </c>
      <c r="AE3467" t="s">
        <v>39</v>
      </c>
    </row>
    <row r="3468" spans="2:31" thickTop="1" thickBot="1" x14ac:dyDescent="0.3">
      <c r="B3468" s="279">
        <v>42914</v>
      </c>
      <c r="C3468" s="128" t="s">
        <v>12</v>
      </c>
      <c r="D3468" s="358">
        <v>24.281179999999999</v>
      </c>
      <c r="E3468" s="358">
        <v>23.863579999999999</v>
      </c>
      <c r="F3468" s="358">
        <v>23.133099999999999</v>
      </c>
      <c r="G3468" s="358">
        <v>22.68647</v>
      </c>
      <c r="H3468" s="358">
        <v>21.680630000000001</v>
      </c>
      <c r="I3468" s="358">
        <v>21.562339999999999</v>
      </c>
      <c r="J3468" s="358">
        <v>21.805879999999995</v>
      </c>
      <c r="K3468" s="358">
        <v>22.496960000000001</v>
      </c>
      <c r="L3468" s="358">
        <v>23.36101</v>
      </c>
      <c r="M3468" s="358">
        <v>24.311340000000001</v>
      </c>
      <c r="N3468" s="358">
        <v>25.14658</v>
      </c>
      <c r="O3468" s="358">
        <v>26.293219999999998</v>
      </c>
      <c r="P3468" s="358">
        <v>26.835479999999997</v>
      </c>
      <c r="Q3468" s="358">
        <v>27.563410000000005</v>
      </c>
      <c r="R3468" s="358">
        <v>28.575890000000001</v>
      </c>
      <c r="S3468" s="358">
        <v>28.52769</v>
      </c>
      <c r="T3468" s="358">
        <v>28.112659999999998</v>
      </c>
      <c r="U3468" s="358">
        <v>27.752839999999999</v>
      </c>
      <c r="V3468" s="358">
        <v>27.138989999999996</v>
      </c>
      <c r="W3468" s="358">
        <v>26.466139999999999</v>
      </c>
      <c r="X3468" s="358">
        <v>25.710890000000003</v>
      </c>
      <c r="Y3468" s="358">
        <v>25.558590000000002</v>
      </c>
      <c r="Z3468" s="358">
        <v>24.91206</v>
      </c>
      <c r="AA3468" s="358">
        <v>24.513449999999999</v>
      </c>
      <c r="AB3468" s="211">
        <v>602.29038000000003</v>
      </c>
      <c r="AE3468" t="s">
        <v>39</v>
      </c>
    </row>
    <row r="3469" spans="2:31" thickTop="1" thickBot="1" x14ac:dyDescent="0.3">
      <c r="B3469" s="279">
        <v>42915</v>
      </c>
      <c r="C3469" s="128" t="s">
        <v>13</v>
      </c>
      <c r="D3469" s="358">
        <v>24.203379999999999</v>
      </c>
      <c r="E3469" s="358">
        <v>23.741219999999998</v>
      </c>
      <c r="F3469" s="358">
        <v>23.11326</v>
      </c>
      <c r="G3469" s="358">
        <v>22.35708</v>
      </c>
      <c r="H3469" s="358">
        <v>22.249140000000001</v>
      </c>
      <c r="I3469" s="358">
        <v>22.170679999999997</v>
      </c>
      <c r="J3469" s="358">
        <v>22.464300000000001</v>
      </c>
      <c r="K3469" s="358">
        <v>22.88392</v>
      </c>
      <c r="L3469" s="358">
        <v>23.724960000000003</v>
      </c>
      <c r="M3469" s="358">
        <v>25.317459999999997</v>
      </c>
      <c r="N3469" s="358">
        <v>26.31588</v>
      </c>
      <c r="O3469" s="358">
        <v>27.216700000000003</v>
      </c>
      <c r="P3469" s="358">
        <v>28.444400000000002</v>
      </c>
      <c r="Q3469" s="358">
        <v>29.34299</v>
      </c>
      <c r="R3469" s="358">
        <v>29.235079999999996</v>
      </c>
      <c r="S3469" s="358">
        <v>29.569029999999998</v>
      </c>
      <c r="T3469" s="358">
        <v>29.26267</v>
      </c>
      <c r="U3469" s="358">
        <v>28.742549999999998</v>
      </c>
      <c r="V3469" s="358">
        <v>27.797609999999995</v>
      </c>
      <c r="W3469" s="358">
        <v>26.857079999999996</v>
      </c>
      <c r="X3469" s="358">
        <v>26.245170000000002</v>
      </c>
      <c r="Y3469" s="358">
        <v>25.557760000000002</v>
      </c>
      <c r="Z3469" s="358">
        <v>24.788650000000001</v>
      </c>
      <c r="AA3469" s="358">
        <v>24.506300000000003</v>
      </c>
      <c r="AB3469" s="211">
        <v>616.10726999999997</v>
      </c>
      <c r="AE3469" t="s">
        <v>39</v>
      </c>
    </row>
    <row r="3470" spans="2:31" thickTop="1" thickBot="1" x14ac:dyDescent="0.3">
      <c r="B3470" s="279">
        <v>42916</v>
      </c>
      <c r="C3470" s="128" t="s">
        <v>14</v>
      </c>
      <c r="D3470" s="358">
        <v>23.621561999999997</v>
      </c>
      <c r="E3470" s="358">
        <v>23.27094</v>
      </c>
      <c r="F3470" s="358">
        <v>22.934111999999995</v>
      </c>
      <c r="G3470" s="358">
        <v>22.537845999999998</v>
      </c>
      <c r="H3470" s="358">
        <v>21.615266999999999</v>
      </c>
      <c r="I3470" s="358">
        <v>21.641829999999999</v>
      </c>
      <c r="J3470" s="358">
        <v>22.1983</v>
      </c>
      <c r="K3470" s="358">
        <v>22.405541999999997</v>
      </c>
      <c r="L3470" s="358">
        <v>23.484851999999997</v>
      </c>
      <c r="M3470" s="358">
        <v>24.847076000000001</v>
      </c>
      <c r="N3470" s="358">
        <v>26.270016999999999</v>
      </c>
      <c r="O3470" s="358">
        <v>27.422904000000003</v>
      </c>
      <c r="P3470" s="358">
        <v>28.221399999999996</v>
      </c>
      <c r="Q3470" s="358">
        <v>28.813277999999997</v>
      </c>
      <c r="R3470" s="358">
        <v>29.099011999999998</v>
      </c>
      <c r="S3470" s="358">
        <v>28.260899999999999</v>
      </c>
      <c r="T3470" s="358">
        <v>28.260899999999999</v>
      </c>
      <c r="U3470" s="358">
        <v>27.236499999999999</v>
      </c>
      <c r="V3470" s="358">
        <v>26.672179999999997</v>
      </c>
      <c r="W3470" s="358">
        <v>25.484178</v>
      </c>
      <c r="X3470" s="358">
        <v>24.562763999999994</v>
      </c>
      <c r="Y3470" s="358">
        <v>24.423690000000001</v>
      </c>
      <c r="Z3470" s="358">
        <v>23.833849999999998</v>
      </c>
      <c r="AA3470" s="358">
        <v>23.345483999999999</v>
      </c>
      <c r="AB3470" s="211">
        <v>600.46438399999988</v>
      </c>
      <c r="AE3470" t="s">
        <v>58</v>
      </c>
    </row>
    <row r="3471" spans="2:31" thickTop="1" thickBot="1" x14ac:dyDescent="0.3">
      <c r="B3471" s="279">
        <v>42917</v>
      </c>
      <c r="C3471" s="128" t="s">
        <v>15</v>
      </c>
      <c r="D3471" s="358">
        <v>22.439029999999999</v>
      </c>
      <c r="E3471" s="358">
        <v>22.175269999999998</v>
      </c>
      <c r="F3471" s="358">
        <v>22.01764</v>
      </c>
      <c r="G3471" s="358">
        <v>21.414250000000003</v>
      </c>
      <c r="H3471" s="358">
        <v>21.291990000000002</v>
      </c>
      <c r="I3471" s="358">
        <v>20.940739999999998</v>
      </c>
      <c r="J3471" s="358">
        <v>20.91337</v>
      </c>
      <c r="K3471" s="358">
        <v>21.742640000000002</v>
      </c>
      <c r="L3471" s="358">
        <v>22.597659999999998</v>
      </c>
      <c r="M3471" s="358">
        <v>23.325510000000001</v>
      </c>
      <c r="N3471" s="358">
        <v>24.858519999999999</v>
      </c>
      <c r="O3471" s="358">
        <v>25.478439999999999</v>
      </c>
      <c r="P3471" s="358">
        <v>26.628399999999999</v>
      </c>
      <c r="Q3471" s="358">
        <v>27.375999999999998</v>
      </c>
      <c r="R3471" s="358">
        <v>28.11571</v>
      </c>
      <c r="S3471" s="358">
        <v>27.263389999999998</v>
      </c>
      <c r="T3471" s="358">
        <v>26.734649999999998</v>
      </c>
      <c r="U3471" s="358">
        <v>26.508850000000002</v>
      </c>
      <c r="V3471" s="358">
        <v>26.11365</v>
      </c>
      <c r="W3471" s="358">
        <v>25.75346</v>
      </c>
      <c r="X3471" s="358">
        <v>25.094159999999999</v>
      </c>
      <c r="Y3471" s="358">
        <v>23.924879999999998</v>
      </c>
      <c r="Z3471" s="358">
        <v>23.084049999999998</v>
      </c>
      <c r="AA3471" s="358">
        <v>22.2883</v>
      </c>
      <c r="AB3471" s="211">
        <v>578.0805600000001</v>
      </c>
      <c r="AE3471" t="s">
        <v>39</v>
      </c>
    </row>
    <row r="3472" spans="2:31" thickTop="1" thickBot="1" x14ac:dyDescent="0.3">
      <c r="B3472" s="279">
        <v>42918</v>
      </c>
      <c r="C3472" s="128" t="s">
        <v>16</v>
      </c>
      <c r="D3472" s="358">
        <v>21.717289999999998</v>
      </c>
      <c r="E3472" s="358">
        <v>21.399230000000003</v>
      </c>
      <c r="F3472" s="358">
        <v>21.384500000000003</v>
      </c>
      <c r="G3472" s="358">
        <v>21.238690000000002</v>
      </c>
      <c r="H3472" s="358">
        <v>20.960380000000001</v>
      </c>
      <c r="I3472" s="358">
        <v>20.943019999999997</v>
      </c>
      <c r="J3472" s="358">
        <v>20.829639999999998</v>
      </c>
      <c r="K3472" s="358">
        <v>20.985330000000001</v>
      </c>
      <c r="L3472" s="358">
        <v>22.916239999999998</v>
      </c>
      <c r="M3472" s="358">
        <v>25.165209999999998</v>
      </c>
      <c r="N3472" s="358">
        <v>26.237459999999999</v>
      </c>
      <c r="O3472" s="358">
        <v>27.281280000000002</v>
      </c>
      <c r="P3472" s="358">
        <v>27.923119999999997</v>
      </c>
      <c r="Q3472" s="358">
        <v>28.210719999999998</v>
      </c>
      <c r="R3472" s="358">
        <v>28.219829999999995</v>
      </c>
      <c r="S3472" s="358">
        <v>28.626239999999999</v>
      </c>
      <c r="T3472" s="358">
        <v>28.130139999999997</v>
      </c>
      <c r="U3472" s="358">
        <v>27.327460000000002</v>
      </c>
      <c r="V3472" s="358">
        <v>26.039460000000002</v>
      </c>
      <c r="W3472" s="358">
        <v>25.106740000000002</v>
      </c>
      <c r="X3472" s="358">
        <v>24.261769999999999</v>
      </c>
      <c r="Y3472" s="358">
        <v>24.060079999999999</v>
      </c>
      <c r="Z3472" s="358">
        <v>23.461160000000003</v>
      </c>
      <c r="AA3472" s="358">
        <v>23.169509999999999</v>
      </c>
      <c r="AB3472" s="211">
        <v>585.59449999999981</v>
      </c>
      <c r="AE3472" t="s">
        <v>39</v>
      </c>
    </row>
    <row r="3473" spans="2:31" thickTop="1" thickBot="1" x14ac:dyDescent="0.3">
      <c r="B3473" s="279">
        <v>42919</v>
      </c>
      <c r="C3473" s="128" t="s">
        <v>17</v>
      </c>
      <c r="D3473" s="358">
        <v>22.866417999999999</v>
      </c>
      <c r="E3473" s="358">
        <v>22.401028</v>
      </c>
      <c r="F3473" s="358">
        <v>22.023008000000004</v>
      </c>
      <c r="G3473" s="358">
        <v>21.631518</v>
      </c>
      <c r="H3473" s="358">
        <v>21.473030000000001</v>
      </c>
      <c r="I3473" s="358">
        <v>20.989080000000001</v>
      </c>
      <c r="J3473" s="358">
        <v>20.75113</v>
      </c>
      <c r="K3473" s="358">
        <v>21.730879999999999</v>
      </c>
      <c r="L3473" s="358">
        <v>23.563669999999998</v>
      </c>
      <c r="M3473" s="358">
        <v>24.948650000000001</v>
      </c>
      <c r="N3473" s="358">
        <v>26.42315</v>
      </c>
      <c r="O3473" s="358">
        <v>27.813459999999999</v>
      </c>
      <c r="P3473" s="358">
        <v>28.445050000000002</v>
      </c>
      <c r="Q3473" s="358">
        <v>28.660619999999998</v>
      </c>
      <c r="R3473" s="358">
        <v>28.851519999999997</v>
      </c>
      <c r="S3473" s="358">
        <v>28.737219999999997</v>
      </c>
      <c r="T3473" s="358">
        <v>28.658769999999997</v>
      </c>
      <c r="U3473" s="358">
        <v>28.055639999999997</v>
      </c>
      <c r="V3473" s="358">
        <v>27.42221</v>
      </c>
      <c r="W3473" s="358">
        <v>25.635120000000001</v>
      </c>
      <c r="X3473" s="358">
        <v>24.531030000000001</v>
      </c>
      <c r="Y3473" s="358">
        <v>23.894240000000003</v>
      </c>
      <c r="Z3473" s="358">
        <v>23.205949999999998</v>
      </c>
      <c r="AA3473" s="358">
        <v>22.568885999999996</v>
      </c>
      <c r="AB3473" s="211">
        <v>595.28127799999993</v>
      </c>
      <c r="AE3473" t="s">
        <v>58</v>
      </c>
    </row>
    <row r="3474" spans="2:31" thickTop="1" thickBot="1" x14ac:dyDescent="0.3">
      <c r="B3474" s="279">
        <v>42920</v>
      </c>
      <c r="C3474" s="128" t="s">
        <v>11</v>
      </c>
      <c r="D3474" s="358">
        <v>22.008253999999997</v>
      </c>
      <c r="E3474" s="358">
        <v>21.762257999999996</v>
      </c>
      <c r="F3474" s="358">
        <v>21.519558</v>
      </c>
      <c r="G3474" s="358">
        <v>21.233972999999999</v>
      </c>
      <c r="H3474" s="358">
        <v>20.408534</v>
      </c>
      <c r="I3474" s="358">
        <v>20.389249999999997</v>
      </c>
      <c r="J3474" s="358">
        <v>20.821589999999997</v>
      </c>
      <c r="K3474" s="358">
        <v>21.560023999999999</v>
      </c>
      <c r="L3474" s="358">
        <v>22.678399999999996</v>
      </c>
      <c r="M3474" s="358">
        <v>25.303999999999998</v>
      </c>
      <c r="N3474" s="358">
        <v>26.891300000000001</v>
      </c>
      <c r="O3474" s="358">
        <v>28.2104</v>
      </c>
      <c r="P3474" s="358">
        <v>29.242579999999997</v>
      </c>
      <c r="Q3474" s="358">
        <v>28.989799999999995</v>
      </c>
      <c r="R3474" s="358">
        <v>30.101599999999998</v>
      </c>
      <c r="S3474" s="358">
        <v>29.880399999999995</v>
      </c>
      <c r="T3474" s="358">
        <v>29.347799999999999</v>
      </c>
      <c r="U3474" s="358">
        <v>26.952999999999996</v>
      </c>
      <c r="V3474" s="358">
        <v>25.835000000000001</v>
      </c>
      <c r="W3474" s="358">
        <v>25.279903999999998</v>
      </c>
      <c r="X3474" s="358">
        <v>24.328859000000001</v>
      </c>
      <c r="Y3474" s="358">
        <v>24.029603000000002</v>
      </c>
      <c r="Z3474" s="358">
        <v>22.883341999999999</v>
      </c>
      <c r="AA3474" s="358">
        <v>22.813402999999997</v>
      </c>
      <c r="AB3474" s="211">
        <v>592.47283199999993</v>
      </c>
      <c r="AE3474" t="s">
        <v>58</v>
      </c>
    </row>
    <row r="3475" spans="2:31" thickTop="1" thickBot="1" x14ac:dyDescent="0.3">
      <c r="B3475" s="279">
        <v>42921</v>
      </c>
      <c r="C3475" s="128" t="s">
        <v>12</v>
      </c>
      <c r="D3475" s="358">
        <v>23.56419</v>
      </c>
      <c r="E3475" s="358">
        <v>23.1206</v>
      </c>
      <c r="F3475" s="358">
        <v>22.84253</v>
      </c>
      <c r="G3475" s="358">
        <v>22.521000000000001</v>
      </c>
      <c r="H3475" s="358">
        <v>22.330780000000001</v>
      </c>
      <c r="I3475" s="358">
        <v>22.057230000000001</v>
      </c>
      <c r="J3475" s="358">
        <v>22.146599999999999</v>
      </c>
      <c r="K3475" s="358">
        <v>22.307499999999997</v>
      </c>
      <c r="L3475" s="358">
        <v>23.730690000000003</v>
      </c>
      <c r="M3475" s="358">
        <v>26.714779999999998</v>
      </c>
      <c r="N3475" s="358">
        <v>27.062469999999998</v>
      </c>
      <c r="O3475" s="358">
        <v>27.911339999999999</v>
      </c>
      <c r="P3475" s="358">
        <v>28.654719999999998</v>
      </c>
      <c r="Q3475" s="358">
        <v>28.760750000000002</v>
      </c>
      <c r="R3475" s="358">
        <v>28.98377</v>
      </c>
      <c r="S3475" s="358">
        <v>28.137319999999999</v>
      </c>
      <c r="T3475" s="358">
        <v>26.988999999999997</v>
      </c>
      <c r="U3475" s="358">
        <v>25.928260000000002</v>
      </c>
      <c r="V3475" s="358">
        <v>24.028540000000003</v>
      </c>
      <c r="W3475" s="358">
        <v>23.775570000000002</v>
      </c>
      <c r="X3475" s="358">
        <v>23.496239999999997</v>
      </c>
      <c r="Y3475" s="358">
        <v>23.21884</v>
      </c>
      <c r="Z3475" s="358">
        <v>23.12998</v>
      </c>
      <c r="AA3475" s="358">
        <v>23.12895</v>
      </c>
      <c r="AB3475" s="211">
        <v>594.54165000000012</v>
      </c>
      <c r="AE3475" t="s">
        <v>39</v>
      </c>
    </row>
    <row r="3476" spans="2:31" thickTop="1" thickBot="1" x14ac:dyDescent="0.3">
      <c r="B3476" s="279">
        <v>42922</v>
      </c>
      <c r="C3476" s="128" t="s">
        <v>13</v>
      </c>
      <c r="D3476" s="358">
        <v>22.701639999999998</v>
      </c>
      <c r="E3476" s="358">
        <v>21.6159</v>
      </c>
      <c r="F3476" s="358">
        <v>21.36853</v>
      </c>
      <c r="G3476" s="358">
        <v>20.874680000000001</v>
      </c>
      <c r="H3476" s="358">
        <v>20.85314</v>
      </c>
      <c r="I3476" s="358">
        <v>20.74757</v>
      </c>
      <c r="J3476" s="358">
        <v>20.607890000000001</v>
      </c>
      <c r="K3476" s="358">
        <v>21.593169999999997</v>
      </c>
      <c r="L3476" s="358">
        <v>22.41658</v>
      </c>
      <c r="M3476" s="358">
        <v>23.836970000000001</v>
      </c>
      <c r="N3476" s="358">
        <v>24.630780000000001</v>
      </c>
      <c r="O3476" s="358">
        <v>25.481929999999998</v>
      </c>
      <c r="P3476" s="358">
        <v>26.378889999999998</v>
      </c>
      <c r="Q3476" s="358">
        <v>26.33464</v>
      </c>
      <c r="R3476" s="358">
        <v>26.732589999999998</v>
      </c>
      <c r="S3476" s="358">
        <v>27.510899999999999</v>
      </c>
      <c r="T3476" s="358">
        <v>27.800459999999998</v>
      </c>
      <c r="U3476" s="358">
        <v>26.677869999999999</v>
      </c>
      <c r="V3476" s="358">
        <v>24.983449999999998</v>
      </c>
      <c r="W3476" s="358">
        <v>24.181469999999997</v>
      </c>
      <c r="X3476" s="358">
        <v>23.977159999999998</v>
      </c>
      <c r="Y3476" s="358">
        <v>22.387720000000002</v>
      </c>
      <c r="Z3476" s="358">
        <v>21.08353</v>
      </c>
      <c r="AA3476" s="358">
        <v>20.688639999999999</v>
      </c>
      <c r="AB3476" s="211">
        <v>565.46609999999987</v>
      </c>
      <c r="AE3476" t="s">
        <v>39</v>
      </c>
    </row>
    <row r="3477" spans="2:31" thickTop="1" thickBot="1" x14ac:dyDescent="0.3">
      <c r="B3477" s="279">
        <v>42923</v>
      </c>
      <c r="C3477" s="128" t="s">
        <v>14</v>
      </c>
      <c r="D3477" s="358">
        <v>20.629380000000001</v>
      </c>
      <c r="E3477" s="358">
        <v>20.76464</v>
      </c>
      <c r="F3477" s="358">
        <v>20.624580000000002</v>
      </c>
      <c r="G3477" s="358">
        <v>20.587899999999998</v>
      </c>
      <c r="H3477" s="358">
        <v>20.525279999999999</v>
      </c>
      <c r="I3477" s="358">
        <v>20.122999999999998</v>
      </c>
      <c r="J3477" s="358">
        <v>20.116819999999997</v>
      </c>
      <c r="K3477" s="358">
        <v>20.304589999999997</v>
      </c>
      <c r="L3477" s="358">
        <v>21.446739999999998</v>
      </c>
      <c r="M3477" s="358">
        <v>22.620970000000003</v>
      </c>
      <c r="N3477" s="358">
        <v>23.412800000000001</v>
      </c>
      <c r="O3477" s="358">
        <v>24.572299999999998</v>
      </c>
      <c r="P3477" s="358">
        <v>24.970390000000002</v>
      </c>
      <c r="Q3477" s="358">
        <v>24.836970000000001</v>
      </c>
      <c r="R3477" s="358">
        <v>25.21452</v>
      </c>
      <c r="S3477" s="358">
        <v>24.975369999999998</v>
      </c>
      <c r="T3477" s="358">
        <v>24.455009999999998</v>
      </c>
      <c r="U3477" s="358">
        <v>23.876909999999995</v>
      </c>
      <c r="V3477" s="358">
        <v>22.900259999999996</v>
      </c>
      <c r="W3477" s="358">
        <v>22.289070000000002</v>
      </c>
      <c r="X3477" s="358">
        <v>22.032269999999997</v>
      </c>
      <c r="Y3477" s="358">
        <v>21.761389999999999</v>
      </c>
      <c r="Z3477" s="358">
        <v>21.309979999999996</v>
      </c>
      <c r="AA3477" s="358">
        <v>21.200989999999997</v>
      </c>
      <c r="AB3477" s="211">
        <v>535.55213000000003</v>
      </c>
      <c r="AE3477" t="s">
        <v>39</v>
      </c>
    </row>
    <row r="3478" spans="2:31" thickTop="1" thickBot="1" x14ac:dyDescent="0.3">
      <c r="B3478" s="279">
        <v>42924</v>
      </c>
      <c r="C3478" s="128" t="s">
        <v>15</v>
      </c>
      <c r="D3478" s="358">
        <v>21.48847</v>
      </c>
      <c r="E3478" s="358">
        <v>20.9527</v>
      </c>
      <c r="F3478" s="358">
        <v>20.834229999999998</v>
      </c>
      <c r="G3478" s="358">
        <v>20.575760000000002</v>
      </c>
      <c r="H3478" s="358">
        <v>20.58587</v>
      </c>
      <c r="I3478" s="358">
        <v>20.405619999999999</v>
      </c>
      <c r="J3478" s="358">
        <v>20.436869999999999</v>
      </c>
      <c r="K3478" s="358">
        <v>20.85819</v>
      </c>
      <c r="L3478" s="358">
        <v>21.245889999999999</v>
      </c>
      <c r="M3478" s="358">
        <v>22.386330000000001</v>
      </c>
      <c r="N3478" s="358">
        <v>23.411820000000002</v>
      </c>
      <c r="O3478" s="358">
        <v>25.618819999999999</v>
      </c>
      <c r="P3478" s="358">
        <v>26.651599999999998</v>
      </c>
      <c r="Q3478" s="358">
        <v>26.534929999999996</v>
      </c>
      <c r="R3478" s="358">
        <v>25.797150000000002</v>
      </c>
      <c r="S3478" s="358">
        <v>24.451190000000004</v>
      </c>
      <c r="T3478" s="358">
        <v>23.86889</v>
      </c>
      <c r="U3478" s="358">
        <v>23.691780000000001</v>
      </c>
      <c r="V3478" s="358">
        <v>23.38974</v>
      </c>
      <c r="W3478" s="358">
        <v>22.700150000000001</v>
      </c>
      <c r="X3478" s="358">
        <v>22.017179999999996</v>
      </c>
      <c r="Y3478" s="358">
        <v>21.442259999999997</v>
      </c>
      <c r="Z3478" s="358">
        <v>21.188459999999999</v>
      </c>
      <c r="AA3478" s="358">
        <v>21.08605</v>
      </c>
      <c r="AB3478" s="211">
        <v>541.6199499999999</v>
      </c>
      <c r="AE3478" t="s">
        <v>39</v>
      </c>
    </row>
    <row r="3479" spans="2:31" thickTop="1" thickBot="1" x14ac:dyDescent="0.3">
      <c r="B3479" s="279">
        <v>42925</v>
      </c>
      <c r="C3479" s="128" t="s">
        <v>16</v>
      </c>
      <c r="D3479" s="358">
        <v>20.88654</v>
      </c>
      <c r="E3479" s="358">
        <v>20.916139999999999</v>
      </c>
      <c r="F3479" s="358">
        <v>20.945679999999999</v>
      </c>
      <c r="G3479" s="358">
        <v>21.33042</v>
      </c>
      <c r="H3479" s="358">
        <v>20.70956</v>
      </c>
      <c r="I3479" s="358">
        <v>20.693570000000001</v>
      </c>
      <c r="J3479" s="358">
        <v>20.63054</v>
      </c>
      <c r="K3479" s="358">
        <v>20.685079999999999</v>
      </c>
      <c r="L3479" s="358">
        <v>21.273260000000001</v>
      </c>
      <c r="M3479" s="358">
        <v>21.896470000000001</v>
      </c>
      <c r="N3479" s="358">
        <v>22.797809999999998</v>
      </c>
      <c r="O3479" s="358">
        <v>23.435190000000002</v>
      </c>
      <c r="P3479" s="358">
        <v>24.693550000000002</v>
      </c>
      <c r="Q3479" s="358">
        <v>25.573619999999998</v>
      </c>
      <c r="R3479" s="358">
        <v>26.472950000000001</v>
      </c>
      <c r="S3479" s="358">
        <v>26.306639999999998</v>
      </c>
      <c r="T3479" s="358">
        <v>25.900659999999998</v>
      </c>
      <c r="U3479" s="358">
        <v>25.084130000000002</v>
      </c>
      <c r="V3479" s="358">
        <v>24.321379999999998</v>
      </c>
      <c r="W3479" s="358">
        <v>23.803979999999999</v>
      </c>
      <c r="X3479" s="358">
        <v>23.54045</v>
      </c>
      <c r="Y3479" s="358">
        <v>22.252239999999997</v>
      </c>
      <c r="Z3479" s="358">
        <v>21.944010000000002</v>
      </c>
      <c r="AA3479" s="358">
        <v>21.76031</v>
      </c>
      <c r="AB3479" s="211">
        <v>547.85418000000004</v>
      </c>
      <c r="AE3479" t="s">
        <v>39</v>
      </c>
    </row>
    <row r="3480" spans="2:31" thickTop="1" thickBot="1" x14ac:dyDescent="0.3">
      <c r="B3480" s="279">
        <v>42926</v>
      </c>
      <c r="C3480" s="128" t="s">
        <v>17</v>
      </c>
      <c r="D3480" s="358">
        <v>22.114700000000003</v>
      </c>
      <c r="E3480" s="358">
        <v>21.848400000000002</v>
      </c>
      <c r="F3480" s="358">
        <v>21.508600000000001</v>
      </c>
      <c r="G3480" s="358">
        <v>21.1694</v>
      </c>
      <c r="H3480" s="358">
        <v>20.830200000000001</v>
      </c>
      <c r="I3480" s="358">
        <v>20.372399999999999</v>
      </c>
      <c r="J3480" s="358">
        <v>20.180900000000001</v>
      </c>
      <c r="K3480" s="358">
        <v>21.1694</v>
      </c>
      <c r="L3480" s="358">
        <v>22.563300000000002</v>
      </c>
      <c r="M3480" s="358">
        <v>24.1694</v>
      </c>
      <c r="N3480" s="358">
        <v>25.424199999999999</v>
      </c>
      <c r="O3480" s="358">
        <v>25.8187</v>
      </c>
      <c r="P3480" s="358">
        <v>27.085000000000001</v>
      </c>
      <c r="Q3480" s="358">
        <v>27.287999999999997</v>
      </c>
      <c r="R3480" s="358">
        <v>28.139699999999998</v>
      </c>
      <c r="S3480" s="358">
        <v>28.042399999999997</v>
      </c>
      <c r="T3480" s="358">
        <v>27.6479</v>
      </c>
      <c r="U3480" s="358">
        <v>26.839399999999998</v>
      </c>
      <c r="V3480" s="358">
        <v>25.573099999999997</v>
      </c>
      <c r="W3480" s="358">
        <v>24.8691</v>
      </c>
      <c r="X3480" s="358">
        <v>23.584000000000003</v>
      </c>
      <c r="Y3480" s="358">
        <v>23.584000000000003</v>
      </c>
      <c r="Z3480" s="358">
        <v>22.732299999999999</v>
      </c>
      <c r="AA3480" s="358">
        <v>22.584</v>
      </c>
      <c r="AB3480" s="211">
        <v>575.13849999999991</v>
      </c>
      <c r="AE3480" t="s">
        <v>39</v>
      </c>
    </row>
    <row r="3481" spans="2:31" thickTop="1" thickBot="1" x14ac:dyDescent="0.3">
      <c r="B3481" s="279">
        <v>42927</v>
      </c>
      <c r="C3481" s="128" t="s">
        <v>11</v>
      </c>
      <c r="D3481" s="358">
        <v>22.774899999999999</v>
      </c>
      <c r="E3481" s="358">
        <v>22.1694</v>
      </c>
      <c r="F3481" s="358">
        <v>21.848400000000002</v>
      </c>
      <c r="G3481" s="358">
        <v>20.903099999999998</v>
      </c>
      <c r="H3481" s="358">
        <v>20.5639</v>
      </c>
      <c r="I3481" s="358">
        <v>20.180900000000001</v>
      </c>
      <c r="J3481" s="358">
        <v>20.180900000000001</v>
      </c>
      <c r="K3481" s="358">
        <v>21.1694</v>
      </c>
      <c r="L3481" s="358">
        <v>22.490399999999998</v>
      </c>
      <c r="M3481" s="358">
        <v>24.096499999999999</v>
      </c>
      <c r="N3481" s="358">
        <v>25.288000000000004</v>
      </c>
      <c r="O3481" s="358">
        <v>26.554299999999998</v>
      </c>
      <c r="P3481" s="358">
        <v>27.893499999999996</v>
      </c>
      <c r="Q3481" s="358">
        <v>28.554299999999998</v>
      </c>
      <c r="R3481" s="358">
        <v>28.702599999999997</v>
      </c>
      <c r="S3481" s="358">
        <v>29.062499999999996</v>
      </c>
      <c r="T3481" s="358">
        <v>28.4023</v>
      </c>
      <c r="U3481" s="358">
        <v>27.402299999999997</v>
      </c>
      <c r="V3481" s="358">
        <v>26.253999999999998</v>
      </c>
      <c r="W3481" s="358">
        <v>24.998599999999996</v>
      </c>
      <c r="X3481" s="358">
        <v>23.584000000000003</v>
      </c>
      <c r="Y3481" s="358">
        <v>23.529299999999999</v>
      </c>
      <c r="Z3481" s="358">
        <v>22.584</v>
      </c>
      <c r="AA3481" s="358">
        <v>22.1694</v>
      </c>
      <c r="AB3481" s="211">
        <v>581.3569</v>
      </c>
      <c r="AE3481" t="s">
        <v>39</v>
      </c>
    </row>
    <row r="3482" spans="2:31" thickTop="1" thickBot="1" x14ac:dyDescent="0.3">
      <c r="B3482" s="279">
        <v>42928</v>
      </c>
      <c r="C3482" s="128" t="s">
        <v>12</v>
      </c>
      <c r="D3482" s="358">
        <v>22.145</v>
      </c>
      <c r="E3482" s="358">
        <v>21.805199999999999</v>
      </c>
      <c r="F3482" s="358">
        <v>21.051400000000001</v>
      </c>
      <c r="G3482" s="358">
        <v>20.372399999999999</v>
      </c>
      <c r="H3482" s="358">
        <v>19.766300000000001</v>
      </c>
      <c r="I3482" s="358">
        <v>19.711600000000001</v>
      </c>
      <c r="J3482" s="358">
        <v>19.8599</v>
      </c>
      <c r="K3482" s="358">
        <v>20.180900000000001</v>
      </c>
      <c r="L3482" s="358">
        <v>22.6569</v>
      </c>
      <c r="M3482" s="358">
        <v>24.392499999999998</v>
      </c>
      <c r="N3482" s="358">
        <v>25.584</v>
      </c>
      <c r="O3482" s="358">
        <v>26.6479</v>
      </c>
      <c r="P3482" s="358">
        <v>27.456399999999999</v>
      </c>
      <c r="Q3482" s="358">
        <v>28.117199999999997</v>
      </c>
      <c r="R3482" s="358">
        <v>28.723299999999998</v>
      </c>
      <c r="S3482" s="358">
        <v>28.723299999999998</v>
      </c>
      <c r="T3482" s="358">
        <v>28.063099999999999</v>
      </c>
      <c r="U3482" s="358">
        <v>27.402299999999997</v>
      </c>
      <c r="V3482" s="358">
        <v>26.210799999999999</v>
      </c>
      <c r="W3482" s="358">
        <v>24.604700000000001</v>
      </c>
      <c r="X3482" s="358">
        <v>23.998600000000003</v>
      </c>
      <c r="Y3482" s="358">
        <v>22.732299999999999</v>
      </c>
      <c r="Z3482" s="358">
        <v>22.411300000000001</v>
      </c>
      <c r="AA3482" s="358">
        <v>21.953499999999998</v>
      </c>
      <c r="AB3482" s="211">
        <v>574.57079999999996</v>
      </c>
      <c r="AE3482" t="s">
        <v>39</v>
      </c>
    </row>
    <row r="3483" spans="2:31" thickTop="1" thickBot="1" x14ac:dyDescent="0.3">
      <c r="B3483" s="279">
        <v>42929</v>
      </c>
      <c r="C3483" s="128" t="s">
        <v>13</v>
      </c>
      <c r="D3483" s="358">
        <v>23.840070000000004</v>
      </c>
      <c r="E3483" s="358">
        <v>23.485700000000001</v>
      </c>
      <c r="F3483" s="358">
        <v>23.265239999999999</v>
      </c>
      <c r="G3483" s="358">
        <v>22.50752</v>
      </c>
      <c r="H3483" s="358">
        <v>22.322240000000001</v>
      </c>
      <c r="I3483" s="358">
        <v>22.28492</v>
      </c>
      <c r="J3483" s="358">
        <v>21.442740000000001</v>
      </c>
      <c r="K3483" s="358">
        <v>21.498640000000002</v>
      </c>
      <c r="L3483" s="358">
        <v>23.903639999999999</v>
      </c>
      <c r="M3483" s="358">
        <v>26.239899999999999</v>
      </c>
      <c r="N3483" s="358">
        <v>27.358849999999997</v>
      </c>
      <c r="O3483" s="358">
        <v>28.395110000000003</v>
      </c>
      <c r="P3483" s="358">
        <v>28.864629999999998</v>
      </c>
      <c r="Q3483" s="358">
        <v>28.925779999999996</v>
      </c>
      <c r="R3483" s="358">
        <v>29.243870000000001</v>
      </c>
      <c r="S3483" s="358">
        <v>29.81983</v>
      </c>
      <c r="T3483" s="358">
        <v>29.205269999999999</v>
      </c>
      <c r="U3483" s="358">
        <v>28.834679999999999</v>
      </c>
      <c r="V3483" s="358">
        <v>27.981869999999997</v>
      </c>
      <c r="W3483" s="358">
        <v>27.017419999999994</v>
      </c>
      <c r="X3483" s="358">
        <v>26.289700000000003</v>
      </c>
      <c r="Y3483" s="358">
        <v>25.371590000000001</v>
      </c>
      <c r="Z3483" s="358">
        <v>25.040939999999999</v>
      </c>
      <c r="AA3483" s="358">
        <v>24.196330000000003</v>
      </c>
      <c r="AB3483" s="211">
        <v>617.33647999999994</v>
      </c>
      <c r="AE3483" t="s">
        <v>39</v>
      </c>
    </row>
    <row r="3484" spans="2:31" thickTop="1" thickBot="1" x14ac:dyDescent="0.3">
      <c r="B3484" s="279">
        <v>42930</v>
      </c>
      <c r="C3484" s="128" t="s">
        <v>14</v>
      </c>
      <c r="D3484" s="358">
        <v>23.62941</v>
      </c>
      <c r="E3484" s="358">
        <v>23.123589999999997</v>
      </c>
      <c r="F3484" s="358">
        <v>22.419820000000001</v>
      </c>
      <c r="G3484" s="358">
        <v>21.97709</v>
      </c>
      <c r="H3484" s="358">
        <v>21.633620000000001</v>
      </c>
      <c r="I3484" s="358">
        <v>21.196130000000004</v>
      </c>
      <c r="J3484" s="358">
        <v>21.111160000000002</v>
      </c>
      <c r="K3484" s="358">
        <v>22.075009999999999</v>
      </c>
      <c r="L3484" s="358">
        <v>23.259599999999999</v>
      </c>
      <c r="M3484" s="358">
        <v>25.121169999999999</v>
      </c>
      <c r="N3484" s="358">
        <v>27.068069999999999</v>
      </c>
      <c r="O3484" s="358">
        <v>28.288780000000003</v>
      </c>
      <c r="P3484" s="358">
        <v>29.687139999999999</v>
      </c>
      <c r="Q3484" s="358">
        <v>29.550749999999997</v>
      </c>
      <c r="R3484" s="358">
        <v>29.634639999999994</v>
      </c>
      <c r="S3484" s="358">
        <v>29.740099999999998</v>
      </c>
      <c r="T3484" s="358">
        <v>29.369889999999998</v>
      </c>
      <c r="U3484" s="358">
        <v>29.00515</v>
      </c>
      <c r="V3484" s="358">
        <v>27.962119999999999</v>
      </c>
      <c r="W3484" s="358">
        <v>26.887879999999999</v>
      </c>
      <c r="X3484" s="358">
        <v>26.264669999999999</v>
      </c>
      <c r="Y3484" s="358">
        <v>25.557009999999998</v>
      </c>
      <c r="Z3484" s="358">
        <v>25.407790000000002</v>
      </c>
      <c r="AA3484" s="358">
        <v>24.88138</v>
      </c>
      <c r="AB3484" s="211">
        <v>614.85197000000005</v>
      </c>
      <c r="AE3484" t="s">
        <v>39</v>
      </c>
    </row>
    <row r="3485" spans="2:31" thickTop="1" thickBot="1" x14ac:dyDescent="0.3">
      <c r="B3485" s="279">
        <v>42931</v>
      </c>
      <c r="C3485" s="128" t="s">
        <v>15</v>
      </c>
      <c r="D3485" s="358">
        <v>24.07873</v>
      </c>
      <c r="E3485" s="358">
        <v>22.681240000000003</v>
      </c>
      <c r="F3485" s="358">
        <v>22.323219999999999</v>
      </c>
      <c r="G3485" s="358">
        <v>21.873480000000001</v>
      </c>
      <c r="H3485" s="358">
        <v>21.477170000000001</v>
      </c>
      <c r="I3485" s="358">
        <v>20.899000000000001</v>
      </c>
      <c r="J3485" s="358">
        <v>20.683619999999998</v>
      </c>
      <c r="K3485" s="358">
        <v>21.319960000000002</v>
      </c>
      <c r="L3485" s="358">
        <v>23.491109999999999</v>
      </c>
      <c r="M3485" s="358">
        <v>25.48836</v>
      </c>
      <c r="N3485" s="358">
        <v>27.025230000000004</v>
      </c>
      <c r="O3485" s="358">
        <v>28.273710000000001</v>
      </c>
      <c r="P3485" s="358">
        <v>28.852169999999997</v>
      </c>
      <c r="Q3485" s="358">
        <v>29.34704</v>
      </c>
      <c r="R3485" s="358">
        <v>29.050139999999999</v>
      </c>
      <c r="S3485" s="358">
        <v>28.541550000000001</v>
      </c>
      <c r="T3485" s="358">
        <v>27.847619999999999</v>
      </c>
      <c r="U3485" s="358">
        <v>27.843399999999999</v>
      </c>
      <c r="V3485" s="358">
        <v>26.813860000000002</v>
      </c>
      <c r="W3485" s="358">
        <v>25.33343</v>
      </c>
      <c r="X3485" s="358">
        <v>25.134450000000001</v>
      </c>
      <c r="Y3485" s="358">
        <v>23.655970000000003</v>
      </c>
      <c r="Z3485" s="358">
        <v>23.080129999999997</v>
      </c>
      <c r="AA3485" s="358">
        <v>23.16208</v>
      </c>
      <c r="AB3485" s="211">
        <v>598.27666999999985</v>
      </c>
      <c r="AE3485" t="s">
        <v>39</v>
      </c>
    </row>
    <row r="3486" spans="2:31" thickTop="1" thickBot="1" x14ac:dyDescent="0.3">
      <c r="B3486" s="279">
        <v>42932</v>
      </c>
      <c r="C3486" s="128" t="s">
        <v>16</v>
      </c>
      <c r="D3486" s="358">
        <v>22.395509999999998</v>
      </c>
      <c r="E3486" s="358">
        <v>22.568109999999997</v>
      </c>
      <c r="F3486" s="358">
        <v>22.211569999999998</v>
      </c>
      <c r="G3486" s="358">
        <v>21.410340000000001</v>
      </c>
      <c r="H3486" s="358">
        <v>21.471630000000001</v>
      </c>
      <c r="I3486" s="358">
        <v>21.302029999999998</v>
      </c>
      <c r="J3486" s="358">
        <v>20.959050000000001</v>
      </c>
      <c r="K3486" s="358">
        <v>21.263349999999996</v>
      </c>
      <c r="L3486" s="358">
        <v>23.03698</v>
      </c>
      <c r="M3486" s="358">
        <v>25.735860000000002</v>
      </c>
      <c r="N3486" s="358">
        <v>27.516399999999997</v>
      </c>
      <c r="O3486" s="358">
        <v>28.423069999999999</v>
      </c>
      <c r="P3486" s="358">
        <v>27.960920000000002</v>
      </c>
      <c r="Q3486" s="358">
        <v>27.735089999999996</v>
      </c>
      <c r="R3486" s="358">
        <v>27.758949999999999</v>
      </c>
      <c r="S3486" s="358">
        <v>28.287389999999998</v>
      </c>
      <c r="T3486" s="358">
        <v>28.382989999999999</v>
      </c>
      <c r="U3486" s="358">
        <v>28.115989999999996</v>
      </c>
      <c r="V3486" s="358">
        <v>26.822379999999999</v>
      </c>
      <c r="W3486" s="358">
        <v>25.683759999999999</v>
      </c>
      <c r="X3486" s="358">
        <v>24.812010000000001</v>
      </c>
      <c r="Y3486" s="358">
        <v>23.866049999999998</v>
      </c>
      <c r="Z3486" s="358">
        <v>23.704719999999998</v>
      </c>
      <c r="AA3486" s="358">
        <v>23.787109999999998</v>
      </c>
      <c r="AB3486" s="211">
        <v>595.21126000000004</v>
      </c>
      <c r="AE3486" t="s">
        <v>39</v>
      </c>
    </row>
    <row r="3487" spans="2:31" thickTop="1" thickBot="1" x14ac:dyDescent="0.3">
      <c r="B3487" s="279">
        <v>42933</v>
      </c>
      <c r="C3487" s="128" t="s">
        <v>17</v>
      </c>
      <c r="D3487" s="358">
        <v>23.502310000000001</v>
      </c>
      <c r="E3487" s="358">
        <v>22.726390000000002</v>
      </c>
      <c r="F3487" s="358">
        <v>22.597010000000001</v>
      </c>
      <c r="G3487" s="358">
        <v>22.180330000000001</v>
      </c>
      <c r="H3487" s="358">
        <v>21.933880000000002</v>
      </c>
      <c r="I3487" s="358">
        <v>21.76735</v>
      </c>
      <c r="J3487" s="358">
        <v>21.723349999999996</v>
      </c>
      <c r="K3487" s="358">
        <v>22.305350000000004</v>
      </c>
      <c r="L3487" s="358">
        <v>23.474999999999998</v>
      </c>
      <c r="M3487" s="358">
        <v>25.537399999999998</v>
      </c>
      <c r="N3487" s="358">
        <v>26.744430000000001</v>
      </c>
      <c r="O3487" s="358">
        <v>28.481879999999997</v>
      </c>
      <c r="P3487" s="358">
        <v>28.739070000000002</v>
      </c>
      <c r="Q3487" s="358">
        <v>28.577379999999998</v>
      </c>
      <c r="R3487" s="358">
        <v>29.115799999999997</v>
      </c>
      <c r="S3487" s="358">
        <v>29.302509999999998</v>
      </c>
      <c r="T3487" s="358">
        <v>28.448260000000001</v>
      </c>
      <c r="U3487" s="358">
        <v>27.268189999999997</v>
      </c>
      <c r="V3487" s="358">
        <v>26.541640000000001</v>
      </c>
      <c r="W3487" s="358">
        <v>25.662520000000001</v>
      </c>
      <c r="X3487" s="358">
        <v>25.615459999999999</v>
      </c>
      <c r="Y3487" s="358">
        <v>25.136119999999998</v>
      </c>
      <c r="Z3487" s="358">
        <v>24.998779999999996</v>
      </c>
      <c r="AA3487" s="358">
        <v>24.37462</v>
      </c>
      <c r="AB3487" s="211">
        <v>606.75503000000003</v>
      </c>
      <c r="AE3487" t="s">
        <v>39</v>
      </c>
    </row>
    <row r="3488" spans="2:31" thickTop="1" thickBot="1" x14ac:dyDescent="0.3">
      <c r="B3488" s="279">
        <v>42934</v>
      </c>
      <c r="C3488" s="128" t="s">
        <v>11</v>
      </c>
      <c r="D3488" s="358">
        <v>22.682729999999999</v>
      </c>
      <c r="E3488" s="358">
        <v>21.651040000000002</v>
      </c>
      <c r="F3488" s="358">
        <v>20.828720000000001</v>
      </c>
      <c r="G3488" s="358">
        <v>20.702400000000001</v>
      </c>
      <c r="H3488" s="358">
        <v>20.917249999999999</v>
      </c>
      <c r="I3488" s="358">
        <v>20.802669999999999</v>
      </c>
      <c r="J3488" s="358">
        <v>20.897410000000001</v>
      </c>
      <c r="K3488" s="358">
        <v>21.730179999999997</v>
      </c>
      <c r="L3488" s="358">
        <v>23.290140000000001</v>
      </c>
      <c r="M3488" s="358">
        <v>24.491350000000001</v>
      </c>
      <c r="N3488" s="358">
        <v>26.505520000000001</v>
      </c>
      <c r="O3488" s="358">
        <v>27.382600000000004</v>
      </c>
      <c r="P3488" s="358">
        <v>28.028980000000001</v>
      </c>
      <c r="Q3488" s="358">
        <v>29.155379999999997</v>
      </c>
      <c r="R3488" s="358">
        <v>29.205379999999998</v>
      </c>
      <c r="S3488" s="358">
        <v>29.300259999999998</v>
      </c>
      <c r="T3488" s="358">
        <v>29.110480000000003</v>
      </c>
      <c r="U3488" s="358">
        <v>28.629510000000003</v>
      </c>
      <c r="V3488" s="358">
        <v>27.180230000000002</v>
      </c>
      <c r="W3488" s="358">
        <v>25.932480000000002</v>
      </c>
      <c r="X3488" s="358">
        <v>25.555139999999998</v>
      </c>
      <c r="Y3488" s="358">
        <v>25.149179999999998</v>
      </c>
      <c r="Z3488" s="358">
        <v>24.39161</v>
      </c>
      <c r="AA3488" s="358">
        <v>23.546150000000001</v>
      </c>
      <c r="AB3488" s="211">
        <v>597.06678999999997</v>
      </c>
      <c r="AE3488" t="s">
        <v>39</v>
      </c>
    </row>
    <row r="3489" spans="2:31" thickTop="1" thickBot="1" x14ac:dyDescent="0.3">
      <c r="B3489" s="279">
        <v>42935</v>
      </c>
      <c r="C3489" s="128" t="s">
        <v>12</v>
      </c>
      <c r="D3489" s="358">
        <v>23.265450000000001</v>
      </c>
      <c r="E3489" s="358">
        <v>23.318519999999999</v>
      </c>
      <c r="F3489" s="358">
        <v>22.572120000000002</v>
      </c>
      <c r="G3489" s="358">
        <v>21.918749999999999</v>
      </c>
      <c r="H3489" s="358">
        <v>21.135429999999999</v>
      </c>
      <c r="I3489" s="358">
        <v>20.905269999999998</v>
      </c>
      <c r="J3489" s="358">
        <v>20.655699999999996</v>
      </c>
      <c r="K3489" s="358">
        <v>20.768239999999999</v>
      </c>
      <c r="L3489" s="358">
        <v>22.027630000000002</v>
      </c>
      <c r="M3489" s="358">
        <v>23.489209999999996</v>
      </c>
      <c r="N3489" s="358">
        <v>25.535530000000001</v>
      </c>
      <c r="O3489" s="358">
        <v>27.475960000000001</v>
      </c>
      <c r="P3489" s="358">
        <v>27.904320000000002</v>
      </c>
      <c r="Q3489" s="358">
        <v>28.891750000000002</v>
      </c>
      <c r="R3489" s="358">
        <v>29.391629999999999</v>
      </c>
      <c r="S3489" s="358">
        <v>29.96416</v>
      </c>
      <c r="T3489" s="358">
        <v>29.644980000000004</v>
      </c>
      <c r="U3489" s="358">
        <v>28.212900000000001</v>
      </c>
      <c r="V3489" s="358">
        <v>26.785049999999998</v>
      </c>
      <c r="W3489" s="358">
        <v>25.717950000000002</v>
      </c>
      <c r="X3489" s="358">
        <v>25.223129999999998</v>
      </c>
      <c r="Y3489" s="358">
        <v>24.035789999999999</v>
      </c>
      <c r="Z3489" s="358">
        <v>23.977200000000003</v>
      </c>
      <c r="AA3489" s="358">
        <v>23.652329999999999</v>
      </c>
      <c r="AB3489" s="211">
        <v>596.46900000000005</v>
      </c>
      <c r="AE3489" t="s">
        <v>39</v>
      </c>
    </row>
    <row r="3490" spans="2:31" thickTop="1" thickBot="1" x14ac:dyDescent="0.3">
      <c r="B3490" s="279">
        <v>42936</v>
      </c>
      <c r="C3490" s="128" t="s">
        <v>13</v>
      </c>
      <c r="D3490" s="358">
        <v>22.810369999999999</v>
      </c>
      <c r="E3490" s="358">
        <v>22.583819999999999</v>
      </c>
      <c r="F3490" s="358">
        <v>22.527709999999999</v>
      </c>
      <c r="G3490" s="358">
        <v>22.040150000000001</v>
      </c>
      <c r="H3490" s="358">
        <v>21.92717</v>
      </c>
      <c r="I3490" s="358">
        <v>22.02017</v>
      </c>
      <c r="J3490" s="358">
        <v>22.207890000000003</v>
      </c>
      <c r="K3490" s="358">
        <v>21.97439</v>
      </c>
      <c r="L3490" s="358">
        <v>23.112870000000001</v>
      </c>
      <c r="M3490" s="358">
        <v>24.279420000000002</v>
      </c>
      <c r="N3490" s="358">
        <v>24.769820000000003</v>
      </c>
      <c r="O3490" s="358">
        <v>25.199669999999998</v>
      </c>
      <c r="P3490" s="358">
        <v>27.01296</v>
      </c>
      <c r="Q3490" s="358">
        <v>28.79233</v>
      </c>
      <c r="R3490" s="358">
        <v>28.670439999999999</v>
      </c>
      <c r="S3490" s="358">
        <v>28.973569999999999</v>
      </c>
      <c r="T3490" s="358">
        <v>29.306460000000001</v>
      </c>
      <c r="U3490" s="358">
        <v>28.513299999999997</v>
      </c>
      <c r="V3490" s="358">
        <v>26.284009999999999</v>
      </c>
      <c r="W3490" s="358">
        <v>25.466409999999996</v>
      </c>
      <c r="X3490" s="358">
        <v>24.682850000000002</v>
      </c>
      <c r="Y3490" s="358">
        <v>23.687729999999995</v>
      </c>
      <c r="Z3490" s="358">
        <v>24.082710000000002</v>
      </c>
      <c r="AA3490" s="358">
        <v>23.712319999999998</v>
      </c>
      <c r="AB3490" s="211">
        <v>594.63854000000003</v>
      </c>
      <c r="AE3490" t="s">
        <v>39</v>
      </c>
    </row>
    <row r="3491" spans="2:31" thickTop="1" thickBot="1" x14ac:dyDescent="0.3">
      <c r="B3491" s="279">
        <v>42937</v>
      </c>
      <c r="C3491" s="128" t="s">
        <v>14</v>
      </c>
      <c r="D3491" s="358">
        <v>23.442509999999999</v>
      </c>
      <c r="E3491" s="358">
        <v>23.0473</v>
      </c>
      <c r="F3491" s="358">
        <v>22.47438</v>
      </c>
      <c r="G3491" s="358">
        <v>21.94529</v>
      </c>
      <c r="H3491" s="358">
        <v>21.424199999999999</v>
      </c>
      <c r="I3491" s="358">
        <v>20.856359999999999</v>
      </c>
      <c r="J3491" s="358">
        <v>20.941850000000002</v>
      </c>
      <c r="K3491" s="358">
        <v>22.04242</v>
      </c>
      <c r="L3491" s="358">
        <v>23.592079999999999</v>
      </c>
      <c r="M3491" s="358">
        <v>25.960280000000001</v>
      </c>
      <c r="N3491" s="358">
        <v>27.715919999999997</v>
      </c>
      <c r="O3491" s="358">
        <v>28.373145000000001</v>
      </c>
      <c r="P3491" s="358">
        <v>29.030369999999998</v>
      </c>
      <c r="Q3491" s="358">
        <v>30.098570000000002</v>
      </c>
      <c r="R3491" s="358">
        <v>30.497630000000001</v>
      </c>
      <c r="S3491" s="358">
        <v>30.233530000000002</v>
      </c>
      <c r="T3491" s="358">
        <v>29.466429999999999</v>
      </c>
      <c r="U3491" s="358">
        <v>29.33276</v>
      </c>
      <c r="V3491" s="358">
        <v>27.154020000000003</v>
      </c>
      <c r="W3491" s="358">
        <v>26.435249999999996</v>
      </c>
      <c r="X3491" s="358">
        <v>25.582190000000001</v>
      </c>
      <c r="Y3491" s="358">
        <v>24.787170000000003</v>
      </c>
      <c r="Z3491" s="358">
        <v>24.583159999999999</v>
      </c>
      <c r="AA3491" s="358">
        <v>24.047739999999997</v>
      </c>
      <c r="AB3491" s="211">
        <v>613.06455500000004</v>
      </c>
      <c r="AE3491" t="s">
        <v>39</v>
      </c>
    </row>
    <row r="3492" spans="2:31" thickTop="1" thickBot="1" x14ac:dyDescent="0.3">
      <c r="B3492" s="279">
        <v>42938</v>
      </c>
      <c r="C3492" s="128" t="s">
        <v>15</v>
      </c>
      <c r="D3492" s="358">
        <v>23.752279999999999</v>
      </c>
      <c r="E3492" s="358">
        <v>23.12162</v>
      </c>
      <c r="F3492" s="358">
        <v>22.745550000000001</v>
      </c>
      <c r="G3492" s="358">
        <v>22.362379999999998</v>
      </c>
      <c r="H3492" s="358">
        <v>21.965050000000002</v>
      </c>
      <c r="I3492" s="358">
        <v>21.760429999999999</v>
      </c>
      <c r="J3492" s="358">
        <v>21.592839999999999</v>
      </c>
      <c r="K3492" s="358">
        <v>21.70823</v>
      </c>
      <c r="L3492" s="358">
        <v>23.803779999999996</v>
      </c>
      <c r="M3492" s="358">
        <v>25.24259</v>
      </c>
      <c r="N3492" s="358">
        <v>27.111369999999997</v>
      </c>
      <c r="O3492" s="358">
        <v>28.138680000000001</v>
      </c>
      <c r="P3492" s="358">
        <v>28.607739999999996</v>
      </c>
      <c r="Q3492" s="358">
        <v>29.419880000000003</v>
      </c>
      <c r="R3492" s="358">
        <v>29.325769999999999</v>
      </c>
      <c r="S3492" s="358">
        <v>29.236059999999995</v>
      </c>
      <c r="T3492" s="358">
        <v>29.083759999999998</v>
      </c>
      <c r="U3492" s="358">
        <v>28.699869999999997</v>
      </c>
      <c r="V3492" s="358">
        <v>28.1389</v>
      </c>
      <c r="W3492" s="358">
        <v>27.527740000000001</v>
      </c>
      <c r="X3492" s="358">
        <v>26.7195</v>
      </c>
      <c r="Y3492" s="358">
        <v>25.745209999999997</v>
      </c>
      <c r="Z3492" s="358">
        <v>25.640689999999999</v>
      </c>
      <c r="AA3492" s="358">
        <v>25.096879999999999</v>
      </c>
      <c r="AB3492" s="211">
        <v>616.54679999999985</v>
      </c>
      <c r="AE3492" t="s">
        <v>39</v>
      </c>
    </row>
    <row r="3493" spans="2:31" thickTop="1" thickBot="1" x14ac:dyDescent="0.3">
      <c r="B3493" s="279">
        <v>42939</v>
      </c>
      <c r="C3493" s="128" t="s">
        <v>16</v>
      </c>
      <c r="D3493" s="358">
        <v>24.939219999999999</v>
      </c>
      <c r="E3493" s="358">
        <v>24.190490000000004</v>
      </c>
      <c r="F3493" s="358">
        <v>23.796929999999996</v>
      </c>
      <c r="G3493" s="358">
        <v>23.223069999999996</v>
      </c>
      <c r="H3493" s="358">
        <v>22.82282</v>
      </c>
      <c r="I3493" s="358">
        <v>22.583970000000001</v>
      </c>
      <c r="J3493" s="358">
        <v>22.396139999999999</v>
      </c>
      <c r="K3493" s="358">
        <v>22.786539999999999</v>
      </c>
      <c r="L3493" s="358">
        <v>24.564579999999999</v>
      </c>
      <c r="M3493" s="358">
        <v>25.447529999999997</v>
      </c>
      <c r="N3493" s="358">
        <v>27.381240000000002</v>
      </c>
      <c r="O3493" s="358">
        <v>28.126720000000002</v>
      </c>
      <c r="P3493" s="358">
        <v>27.97137</v>
      </c>
      <c r="Q3493" s="358">
        <v>28.177039999999998</v>
      </c>
      <c r="R3493" s="358">
        <v>28.226030000000002</v>
      </c>
      <c r="S3493" s="358">
        <v>27.370249999999999</v>
      </c>
      <c r="T3493" s="358">
        <v>26.595559999999999</v>
      </c>
      <c r="U3493" s="358">
        <v>26.281439999999996</v>
      </c>
      <c r="V3493" s="358">
        <v>25.863819999999997</v>
      </c>
      <c r="W3493" s="358">
        <v>25.517299999999999</v>
      </c>
      <c r="X3493" s="358">
        <v>24.574759999999998</v>
      </c>
      <c r="Y3493" s="358">
        <v>23.867809999999999</v>
      </c>
      <c r="Z3493" s="358">
        <v>23.695520000000002</v>
      </c>
      <c r="AA3493" s="358">
        <v>23.817769999999999</v>
      </c>
      <c r="AB3493" s="211">
        <v>604.21791999999971</v>
      </c>
      <c r="AE3493" t="s">
        <v>39</v>
      </c>
    </row>
    <row r="3494" spans="2:31" thickTop="1" thickBot="1" x14ac:dyDescent="0.3">
      <c r="B3494" s="279">
        <v>42940</v>
      </c>
      <c r="C3494" s="128" t="s">
        <v>17</v>
      </c>
      <c r="D3494" s="358">
        <v>23.63503</v>
      </c>
      <c r="E3494" s="358">
        <v>23.547940000000001</v>
      </c>
      <c r="F3494" s="358">
        <v>23.01934</v>
      </c>
      <c r="G3494" s="358">
        <v>22.68787</v>
      </c>
      <c r="H3494" s="358">
        <v>21.68899</v>
      </c>
      <c r="I3494" s="358">
        <v>21.672470000000001</v>
      </c>
      <c r="J3494" s="358">
        <v>21.517510000000001</v>
      </c>
      <c r="K3494" s="358">
        <v>21.76557</v>
      </c>
      <c r="L3494" s="358">
        <v>22.38232</v>
      </c>
      <c r="M3494" s="358">
        <v>24.169560000000004</v>
      </c>
      <c r="N3494" s="358">
        <v>25.40409</v>
      </c>
      <c r="O3494" s="358">
        <v>27.368259999999999</v>
      </c>
      <c r="P3494" s="358">
        <v>28.467759999999998</v>
      </c>
      <c r="Q3494" s="358">
        <v>29.928999999999998</v>
      </c>
      <c r="R3494" s="358">
        <v>29.672039999999999</v>
      </c>
      <c r="S3494" s="358">
        <v>29.308090000000004</v>
      </c>
      <c r="T3494" s="358">
        <v>27.70496</v>
      </c>
      <c r="U3494" s="358">
        <v>27.76951</v>
      </c>
      <c r="V3494" s="358">
        <v>26.464099999999998</v>
      </c>
      <c r="W3494" s="358">
        <v>25.80735</v>
      </c>
      <c r="X3494" s="358">
        <v>25.385319999999997</v>
      </c>
      <c r="Y3494" s="358">
        <v>24.43768</v>
      </c>
      <c r="Z3494" s="358">
        <v>24.042099999999998</v>
      </c>
      <c r="AA3494" s="358">
        <v>22.72137</v>
      </c>
      <c r="AB3494" s="211">
        <v>600.56822999999997</v>
      </c>
      <c r="AE3494" t="s">
        <v>39</v>
      </c>
    </row>
    <row r="3495" spans="2:31" thickTop="1" thickBot="1" x14ac:dyDescent="0.3">
      <c r="B3495" s="279">
        <v>42941</v>
      </c>
      <c r="C3495" s="128" t="s">
        <v>11</v>
      </c>
      <c r="D3495" s="358">
        <v>22.184739999999998</v>
      </c>
      <c r="E3495" s="358">
        <v>21.999839999999999</v>
      </c>
      <c r="F3495" s="358">
        <v>22.023470000000003</v>
      </c>
      <c r="G3495" s="358">
        <v>21.49137</v>
      </c>
      <c r="H3495" s="358">
        <v>21.010720000000003</v>
      </c>
      <c r="I3495" s="358">
        <v>20.57328</v>
      </c>
      <c r="J3495" s="358">
        <v>20.462769999999999</v>
      </c>
      <c r="K3495" s="358">
        <v>20.746309999999998</v>
      </c>
      <c r="L3495" s="358">
        <v>21.668459999999996</v>
      </c>
      <c r="M3495" s="358">
        <v>23.44538</v>
      </c>
      <c r="N3495" s="358">
        <v>24.377539999999996</v>
      </c>
      <c r="O3495" s="358">
        <v>25.179869999999998</v>
      </c>
      <c r="P3495" s="358">
        <v>25.851799999999997</v>
      </c>
      <c r="Q3495" s="358">
        <v>26.425420000000003</v>
      </c>
      <c r="R3495" s="358">
        <v>27.301569999999998</v>
      </c>
      <c r="S3495" s="358">
        <v>27.786919999999999</v>
      </c>
      <c r="T3495" s="358">
        <v>27.879379999999998</v>
      </c>
      <c r="U3495" s="358">
        <v>27.582639999999998</v>
      </c>
      <c r="V3495" s="358">
        <v>26.8095</v>
      </c>
      <c r="W3495" s="358">
        <v>26.31944</v>
      </c>
      <c r="X3495" s="358">
        <v>24.911999999999995</v>
      </c>
      <c r="Y3495" s="358">
        <v>23.318149999999996</v>
      </c>
      <c r="Z3495" s="358">
        <v>22.638419999999996</v>
      </c>
      <c r="AA3495" s="358">
        <v>21.741349999999997</v>
      </c>
      <c r="AB3495" s="211">
        <v>573.73033999999984</v>
      </c>
      <c r="AE3495" s="187" t="s">
        <v>39</v>
      </c>
    </row>
    <row r="3496" spans="2:31" thickTop="1" thickBot="1" x14ac:dyDescent="0.3">
      <c r="B3496" s="279">
        <v>42942</v>
      </c>
      <c r="C3496" s="128" t="s">
        <v>12</v>
      </c>
      <c r="D3496" s="358">
        <v>21.104900000000001</v>
      </c>
      <c r="E3496" s="358">
        <v>20.609769999999997</v>
      </c>
      <c r="F3496" s="358">
        <v>20.432629999999996</v>
      </c>
      <c r="G3496" s="358">
        <v>20.389939999999999</v>
      </c>
      <c r="H3496" s="358">
        <v>20.026899999999998</v>
      </c>
      <c r="I3496" s="358">
        <v>20.012070000000001</v>
      </c>
      <c r="J3496" s="358">
        <v>20.331430000000001</v>
      </c>
      <c r="K3496" s="358">
        <v>21.007280000000002</v>
      </c>
      <c r="L3496" s="358">
        <v>22.009270000000001</v>
      </c>
      <c r="M3496" s="358">
        <v>23.239989999999999</v>
      </c>
      <c r="N3496" s="358">
        <v>24.806540000000002</v>
      </c>
      <c r="O3496" s="358">
        <v>25.591810000000002</v>
      </c>
      <c r="P3496" s="358">
        <v>26.05782</v>
      </c>
      <c r="Q3496" s="358">
        <v>26.881499999999996</v>
      </c>
      <c r="R3496" s="358">
        <v>27.055509999999998</v>
      </c>
      <c r="S3496" s="358">
        <v>28.077769999999997</v>
      </c>
      <c r="T3496" s="358">
        <v>28.163809999999994</v>
      </c>
      <c r="U3496" s="358">
        <v>27.618849999999998</v>
      </c>
      <c r="V3496" s="358">
        <v>26.487360000000002</v>
      </c>
      <c r="W3496" s="358">
        <v>25.964280000000002</v>
      </c>
      <c r="X3496" s="358">
        <v>25.205929999999999</v>
      </c>
      <c r="Y3496" s="358">
        <v>24.177869999999999</v>
      </c>
      <c r="Z3496" s="358">
        <v>23.62773</v>
      </c>
      <c r="AA3496" s="358">
        <v>23.583489999999998</v>
      </c>
      <c r="AB3496" s="211">
        <v>572.46445000000017</v>
      </c>
      <c r="AE3496" s="187" t="s">
        <v>39</v>
      </c>
    </row>
    <row r="3497" spans="2:31" thickTop="1" thickBot="1" x14ac:dyDescent="0.3">
      <c r="B3497" s="279">
        <v>42943</v>
      </c>
      <c r="C3497" s="128" t="s">
        <v>13</v>
      </c>
      <c r="D3497" s="358">
        <v>23.142189999999999</v>
      </c>
      <c r="E3497" s="358">
        <v>23.005610000000001</v>
      </c>
      <c r="F3497" s="358">
        <v>22.847349999999999</v>
      </c>
      <c r="G3497" s="358">
        <v>22.489899999999999</v>
      </c>
      <c r="H3497" s="358">
        <v>21.739240000000002</v>
      </c>
      <c r="I3497" s="358">
        <v>21.266649999999998</v>
      </c>
      <c r="J3497" s="358">
        <v>21.220570000000002</v>
      </c>
      <c r="K3497" s="358">
        <v>21.72993</v>
      </c>
      <c r="L3497" s="358">
        <v>22.798369999999998</v>
      </c>
      <c r="M3497" s="358">
        <v>23.835439999999998</v>
      </c>
      <c r="N3497" s="358">
        <v>25.06785</v>
      </c>
      <c r="O3497" s="358">
        <v>25.868850000000002</v>
      </c>
      <c r="P3497" s="358">
        <v>26.707060000000002</v>
      </c>
      <c r="Q3497" s="358">
        <v>27.439619999999998</v>
      </c>
      <c r="R3497" s="358">
        <v>28.284099999999999</v>
      </c>
      <c r="S3497" s="358">
        <v>28.053059999999995</v>
      </c>
      <c r="T3497" s="358">
        <v>28.881499999999999</v>
      </c>
      <c r="U3497" s="358">
        <v>28.200040000000001</v>
      </c>
      <c r="V3497" s="358">
        <v>27.295380000000002</v>
      </c>
      <c r="W3497" s="358">
        <v>25.745419999999996</v>
      </c>
      <c r="X3497" s="358">
        <v>24.480460000000001</v>
      </c>
      <c r="Y3497" s="358">
        <v>23.697220000000002</v>
      </c>
      <c r="Z3497" s="358">
        <v>23.361779999999996</v>
      </c>
      <c r="AA3497" s="358">
        <v>22.852959999999999</v>
      </c>
      <c r="AB3497" s="211">
        <v>590.01055000000008</v>
      </c>
      <c r="AE3497" s="187" t="s">
        <v>39</v>
      </c>
    </row>
    <row r="3498" spans="2:31" thickTop="1" thickBot="1" x14ac:dyDescent="0.3">
      <c r="B3498" s="279">
        <v>42944</v>
      </c>
      <c r="C3498" s="128" t="s">
        <v>14</v>
      </c>
      <c r="D3498" s="358">
        <v>23.404040000000002</v>
      </c>
      <c r="E3498" s="358">
        <v>23.022310000000001</v>
      </c>
      <c r="F3498" s="358">
        <v>22.335279999999997</v>
      </c>
      <c r="G3498" s="358">
        <v>22.194839999999999</v>
      </c>
      <c r="H3498" s="358">
        <v>21.482860000000002</v>
      </c>
      <c r="I3498" s="358">
        <v>21.24615</v>
      </c>
      <c r="J3498" s="358">
        <v>20.926520000000004</v>
      </c>
      <c r="K3498" s="358">
        <v>20.632170000000002</v>
      </c>
      <c r="L3498" s="358">
        <v>22.518630000000002</v>
      </c>
      <c r="M3498" s="358">
        <v>24.931840000000001</v>
      </c>
      <c r="N3498" s="358">
        <v>26.703680000000002</v>
      </c>
      <c r="O3498" s="358">
        <v>28.025770000000001</v>
      </c>
      <c r="P3498" s="358">
        <v>28.927979999999998</v>
      </c>
      <c r="Q3498" s="358">
        <v>29.890059999999998</v>
      </c>
      <c r="R3498" s="358">
        <v>30.880539999999996</v>
      </c>
      <c r="S3498" s="358">
        <v>31.598220000000001</v>
      </c>
      <c r="T3498" s="358">
        <v>31.731340000000003</v>
      </c>
      <c r="U3498" s="358">
        <v>29.519649999999999</v>
      </c>
      <c r="V3498" s="358">
        <v>28.382529999999996</v>
      </c>
      <c r="W3498" s="358">
        <v>27.578569999999999</v>
      </c>
      <c r="X3498" s="358">
        <v>26.98509</v>
      </c>
      <c r="Y3498" s="358">
        <v>25.93214</v>
      </c>
      <c r="Z3498" s="358">
        <v>25.174049999999994</v>
      </c>
      <c r="AA3498" s="358">
        <v>24.553370000000001</v>
      </c>
      <c r="AB3498" s="211">
        <v>618.57762999999989</v>
      </c>
      <c r="AE3498" s="187" t="s">
        <v>39</v>
      </c>
    </row>
    <row r="3499" spans="2:31" thickTop="1" thickBot="1" x14ac:dyDescent="0.3">
      <c r="B3499" s="279">
        <v>42945</v>
      </c>
      <c r="C3499" s="128" t="s">
        <v>15</v>
      </c>
      <c r="D3499" s="358">
        <v>24.104320000000001</v>
      </c>
      <c r="E3499" s="358">
        <v>23.746760000000002</v>
      </c>
      <c r="F3499" s="358">
        <v>23.236460000000001</v>
      </c>
      <c r="G3499" s="358">
        <v>23.320249999999998</v>
      </c>
      <c r="H3499" s="358">
        <v>23.245119999999996</v>
      </c>
      <c r="I3499" s="358">
        <v>22.29496</v>
      </c>
      <c r="J3499" s="358">
        <v>21.937869999999997</v>
      </c>
      <c r="K3499" s="358">
        <v>22.378019999999999</v>
      </c>
      <c r="L3499" s="358">
        <v>23.68845</v>
      </c>
      <c r="M3499" s="358">
        <v>25.054090000000002</v>
      </c>
      <c r="N3499" s="358">
        <v>27.032489999999999</v>
      </c>
      <c r="O3499" s="358">
        <v>27.990159999999999</v>
      </c>
      <c r="P3499" s="358">
        <v>29.066519999999997</v>
      </c>
      <c r="Q3499" s="358">
        <v>29.955999999999996</v>
      </c>
      <c r="R3499" s="358">
        <v>30.643730000000001</v>
      </c>
      <c r="S3499" s="358">
        <v>31.023809999999997</v>
      </c>
      <c r="T3499" s="358">
        <v>31.306349999999995</v>
      </c>
      <c r="U3499" s="358">
        <v>28.187339999999999</v>
      </c>
      <c r="V3499" s="358">
        <v>26.93731</v>
      </c>
      <c r="W3499" s="358">
        <v>26.685289999999998</v>
      </c>
      <c r="X3499" s="358">
        <v>26.003989999999998</v>
      </c>
      <c r="Y3499" s="358">
        <v>25.622</v>
      </c>
      <c r="Z3499" s="358">
        <v>25.223450000000003</v>
      </c>
      <c r="AA3499" s="358">
        <v>25.161100000000001</v>
      </c>
      <c r="AB3499" s="211">
        <v>623.84584000000007</v>
      </c>
      <c r="AE3499" s="187" t="s">
        <v>39</v>
      </c>
    </row>
    <row r="3500" spans="2:31" thickTop="1" thickBot="1" x14ac:dyDescent="0.3">
      <c r="B3500" s="279">
        <v>42946</v>
      </c>
      <c r="C3500" s="128" t="s">
        <v>16</v>
      </c>
      <c r="D3500" s="358">
        <v>23.848800000000001</v>
      </c>
      <c r="E3500" s="358">
        <v>24.10604</v>
      </c>
      <c r="F3500" s="358">
        <v>24.13447</v>
      </c>
      <c r="G3500" s="358">
        <v>23.760849999999998</v>
      </c>
      <c r="H3500" s="358">
        <v>22.56597</v>
      </c>
      <c r="I3500" s="358">
        <v>22.095179999999999</v>
      </c>
      <c r="J3500" s="358">
        <v>21.610029999999998</v>
      </c>
      <c r="K3500" s="358">
        <v>22.229050000000001</v>
      </c>
      <c r="L3500" s="358">
        <v>24.15729</v>
      </c>
      <c r="M3500" s="358">
        <v>25.963290000000001</v>
      </c>
      <c r="N3500" s="358">
        <v>27.775440000000003</v>
      </c>
      <c r="O3500" s="358">
        <v>29.237099999999998</v>
      </c>
      <c r="P3500" s="358">
        <v>30.018209999999996</v>
      </c>
      <c r="Q3500" s="358">
        <v>30.850569999999998</v>
      </c>
      <c r="R3500" s="358">
        <v>31.722719999999999</v>
      </c>
      <c r="S3500" s="358">
        <v>32.352649999999997</v>
      </c>
      <c r="T3500" s="358">
        <v>32.25526</v>
      </c>
      <c r="U3500" s="358">
        <v>31.42736</v>
      </c>
      <c r="V3500" s="358">
        <v>28.438190000000002</v>
      </c>
      <c r="W3500" s="358">
        <v>26.956099999999999</v>
      </c>
      <c r="X3500" s="358">
        <v>26.762070000000001</v>
      </c>
      <c r="Y3500" s="358">
        <v>26.109480000000005</v>
      </c>
      <c r="Z3500" s="358">
        <v>25.342379999999999</v>
      </c>
      <c r="AA3500" s="358">
        <v>24.751799999999999</v>
      </c>
      <c r="AB3500" s="211">
        <v>638.47030000000007</v>
      </c>
      <c r="AE3500" s="187" t="s">
        <v>39</v>
      </c>
    </row>
    <row r="3501" spans="2:31" thickTop="1" thickBot="1" x14ac:dyDescent="0.3">
      <c r="B3501" s="279">
        <v>42947</v>
      </c>
      <c r="C3501" s="128" t="s">
        <v>17</v>
      </c>
      <c r="D3501" s="358">
        <v>23.993316999999998</v>
      </c>
      <c r="E3501" s="358">
        <v>23.638669999999998</v>
      </c>
      <c r="F3501" s="358">
        <v>23.290528999999996</v>
      </c>
      <c r="G3501" s="358">
        <v>22.894908999999998</v>
      </c>
      <c r="H3501" s="358">
        <v>21.576986999999995</v>
      </c>
      <c r="I3501" s="358">
        <v>21.235638999999999</v>
      </c>
      <c r="J3501" s="358">
        <v>21.448039999999999</v>
      </c>
      <c r="K3501" s="358">
        <v>22.103673000000001</v>
      </c>
      <c r="L3501" s="358">
        <v>23.795999999999999</v>
      </c>
      <c r="M3501" s="358">
        <v>26.0623</v>
      </c>
      <c r="N3501" s="358">
        <v>28.235000000000003</v>
      </c>
      <c r="O3501" s="358">
        <v>29.032600000000002</v>
      </c>
      <c r="P3501" s="358">
        <v>29.483699999999999</v>
      </c>
      <c r="Q3501" s="358">
        <v>30.556599999999996</v>
      </c>
      <c r="R3501" s="358">
        <v>31.069099999999999</v>
      </c>
      <c r="S3501" s="358">
        <v>30.611899999999999</v>
      </c>
      <c r="T3501" s="358">
        <v>31.035099999999996</v>
      </c>
      <c r="U3501" s="358">
        <v>30.121400000000001</v>
      </c>
      <c r="V3501" s="358">
        <v>29.141500000000001</v>
      </c>
      <c r="W3501" s="358">
        <v>26.639612999999997</v>
      </c>
      <c r="X3501" s="358">
        <v>25.218919</v>
      </c>
      <c r="Y3501" s="358">
        <v>25.46669</v>
      </c>
      <c r="Z3501" s="358">
        <v>24.578866999999999</v>
      </c>
      <c r="AA3501" s="358">
        <v>23.495049999999999</v>
      </c>
      <c r="AB3501" s="211">
        <v>624.72610299999985</v>
      </c>
      <c r="AE3501" s="187" t="s">
        <v>38</v>
      </c>
    </row>
    <row r="3502" spans="2:31" thickTop="1" thickBot="1" x14ac:dyDescent="0.3">
      <c r="B3502" s="279">
        <v>42948</v>
      </c>
      <c r="C3502" s="128" t="s">
        <v>11</v>
      </c>
      <c r="D3502" s="358">
        <v>23.576857</v>
      </c>
      <c r="E3502" s="358">
        <v>23.042735</v>
      </c>
      <c r="F3502" s="358">
        <v>22.519696999999997</v>
      </c>
      <c r="G3502" s="358">
        <v>21.941938999999998</v>
      </c>
      <c r="H3502" s="358">
        <v>21.234949</v>
      </c>
      <c r="I3502" s="358">
        <v>20.589717999999998</v>
      </c>
      <c r="J3502" s="358">
        <v>20.559199999999997</v>
      </c>
      <c r="K3502" s="358">
        <v>21.099553</v>
      </c>
      <c r="L3502" s="358">
        <v>23.165300000000002</v>
      </c>
      <c r="M3502" s="358">
        <v>25.505099999999999</v>
      </c>
      <c r="N3502" s="358">
        <v>27.263200000000001</v>
      </c>
      <c r="O3502" s="358">
        <v>28.071699999999996</v>
      </c>
      <c r="P3502" s="358">
        <v>29.0535</v>
      </c>
      <c r="Q3502" s="358">
        <v>29.166699999999999</v>
      </c>
      <c r="R3502" s="358">
        <v>30.244999999999997</v>
      </c>
      <c r="S3502" s="358">
        <v>30.128899999999998</v>
      </c>
      <c r="T3502" s="358">
        <v>30.531999999999996</v>
      </c>
      <c r="U3502" s="358">
        <v>30.212899999999998</v>
      </c>
      <c r="V3502" s="358">
        <v>28.625599999999999</v>
      </c>
      <c r="W3502" s="358">
        <v>26.796364999999998</v>
      </c>
      <c r="X3502" s="358">
        <v>26.046292999999999</v>
      </c>
      <c r="Y3502" s="358">
        <v>26.359445999999998</v>
      </c>
      <c r="Z3502" s="358">
        <v>25.598957999999996</v>
      </c>
      <c r="AA3502" s="358">
        <v>24.530666999999998</v>
      </c>
      <c r="AB3502" s="211">
        <v>615.86627700000008</v>
      </c>
      <c r="AE3502" t="s">
        <v>38</v>
      </c>
    </row>
    <row r="3503" spans="2:31" thickTop="1" thickBot="1" x14ac:dyDescent="0.3">
      <c r="B3503" s="279">
        <v>42949</v>
      </c>
      <c r="C3503" s="128" t="s">
        <v>12</v>
      </c>
      <c r="D3503" s="358">
        <v>23.687142999999999</v>
      </c>
      <c r="E3503" s="358">
        <v>22.556943999999998</v>
      </c>
      <c r="F3503" s="358">
        <v>22.048691999999999</v>
      </c>
      <c r="G3503" s="358">
        <v>21.486353000000001</v>
      </c>
      <c r="H3503" s="358">
        <v>20.786434</v>
      </c>
      <c r="I3503" s="358">
        <v>20.184652999999997</v>
      </c>
      <c r="J3503" s="358">
        <v>19.994969999999999</v>
      </c>
      <c r="K3503" s="358">
        <v>21.230038999999998</v>
      </c>
      <c r="L3503" s="358">
        <v>23.744429999999998</v>
      </c>
      <c r="M3503" s="358">
        <v>26.217099999999999</v>
      </c>
      <c r="N3503" s="358">
        <v>27.913799999999998</v>
      </c>
      <c r="O3503" s="358">
        <v>28.952187000000002</v>
      </c>
      <c r="P3503" s="358">
        <v>29.290099999999999</v>
      </c>
      <c r="Q3503" s="358">
        <v>29.780566</v>
      </c>
      <c r="R3503" s="358">
        <v>30.376113999999994</v>
      </c>
      <c r="S3503" s="358">
        <v>30.629899999999996</v>
      </c>
      <c r="T3503" s="358">
        <v>30.942172999999997</v>
      </c>
      <c r="U3503" s="358">
        <v>30.181299999999997</v>
      </c>
      <c r="V3503" s="358">
        <v>29.465799999999994</v>
      </c>
      <c r="W3503" s="358">
        <v>27.551727999999997</v>
      </c>
      <c r="X3503" s="358">
        <v>26.600248999999998</v>
      </c>
      <c r="Y3503" s="358">
        <v>24.827404999999999</v>
      </c>
      <c r="Z3503" s="358">
        <v>24.648210999999996</v>
      </c>
      <c r="AA3503" s="358">
        <v>23.994830999999998</v>
      </c>
      <c r="AB3503" s="211">
        <v>617.09112199999993</v>
      </c>
      <c r="AE3503" t="s">
        <v>38</v>
      </c>
    </row>
    <row r="3504" spans="2:31" thickTop="1" thickBot="1" x14ac:dyDescent="0.3">
      <c r="B3504" s="279">
        <v>42950</v>
      </c>
      <c r="C3504" s="128" t="s">
        <v>13</v>
      </c>
      <c r="D3504" s="358">
        <v>23.150292999999998</v>
      </c>
      <c r="E3504" s="358">
        <v>22.655079999999998</v>
      </c>
      <c r="F3504" s="358">
        <v>22.168287999999997</v>
      </c>
      <c r="G3504" s="358">
        <v>21.631650999999998</v>
      </c>
      <c r="H3504" s="358">
        <v>20.698172</v>
      </c>
      <c r="I3504" s="358">
        <v>20.025186999999999</v>
      </c>
      <c r="J3504" s="358">
        <v>19.518969999999996</v>
      </c>
      <c r="K3504" s="358">
        <v>20.706902999999997</v>
      </c>
      <c r="L3504" s="358">
        <v>22.569136999999998</v>
      </c>
      <c r="M3504" s="358">
        <v>24.4681</v>
      </c>
      <c r="N3504" s="358">
        <v>27.2104</v>
      </c>
      <c r="O3504" s="358">
        <v>27.870599999999996</v>
      </c>
      <c r="P3504" s="358">
        <v>28.925299999999996</v>
      </c>
      <c r="Q3504" s="358">
        <v>29.531399999999998</v>
      </c>
      <c r="R3504" s="358">
        <v>29.604899999999997</v>
      </c>
      <c r="S3504" s="358">
        <v>30.062699999999992</v>
      </c>
      <c r="T3504" s="358">
        <v>30.319622999999996</v>
      </c>
      <c r="U3504" s="358">
        <v>28.826699999999999</v>
      </c>
      <c r="V3504" s="358">
        <v>27.177399999999999</v>
      </c>
      <c r="W3504" s="358">
        <v>24.935817999999998</v>
      </c>
      <c r="X3504" s="358">
        <v>23.701045999999998</v>
      </c>
      <c r="Y3504" s="358">
        <v>23.922894999999997</v>
      </c>
      <c r="Z3504" s="358">
        <v>23.730425999999998</v>
      </c>
      <c r="AA3504" s="358">
        <v>23.579546999999998</v>
      </c>
      <c r="AB3504" s="211">
        <v>596.99053600000002</v>
      </c>
      <c r="AE3504" t="s">
        <v>38</v>
      </c>
    </row>
    <row r="3505" spans="2:31" thickTop="1" thickBot="1" x14ac:dyDescent="0.3">
      <c r="B3505" s="279">
        <v>42951</v>
      </c>
      <c r="C3505" s="128" t="s">
        <v>14</v>
      </c>
      <c r="D3505" s="358">
        <v>22.633733999999997</v>
      </c>
      <c r="E3505" s="358">
        <v>22.379203999999998</v>
      </c>
      <c r="F3505" s="358">
        <v>21.983118000000001</v>
      </c>
      <c r="G3505" s="358">
        <v>21.527739999999998</v>
      </c>
      <c r="H3505" s="358">
        <v>21.159611999999996</v>
      </c>
      <c r="I3505" s="358">
        <v>20.859662999999998</v>
      </c>
      <c r="J3505" s="358">
        <v>20.775700000000001</v>
      </c>
      <c r="K3505" s="358">
        <v>21.545122999999997</v>
      </c>
      <c r="L3505" s="358">
        <v>22.957222999999999</v>
      </c>
      <c r="M3505" s="358">
        <v>24.930100000000003</v>
      </c>
      <c r="N3505" s="358">
        <v>26.743009000000001</v>
      </c>
      <c r="O3505" s="358">
        <v>28.064499999999995</v>
      </c>
      <c r="P3505" s="358">
        <v>29.085199999999993</v>
      </c>
      <c r="Q3505" s="358">
        <v>30.139899999999997</v>
      </c>
      <c r="R3505" s="358">
        <v>30.499799999999997</v>
      </c>
      <c r="S3505" s="358">
        <v>30.481599999999997</v>
      </c>
      <c r="T3505" s="358">
        <v>30.542402999999997</v>
      </c>
      <c r="U3505" s="358">
        <v>29.143676999999997</v>
      </c>
      <c r="V3505" s="358">
        <v>27.867999999999995</v>
      </c>
      <c r="W3505" s="358">
        <v>25.583309</v>
      </c>
      <c r="X3505" s="358">
        <v>24.835580999999998</v>
      </c>
      <c r="Y3505" s="358">
        <v>25.544473999999997</v>
      </c>
      <c r="Z3505" s="358">
        <v>24.826962999999999</v>
      </c>
      <c r="AA3505" s="358">
        <v>24.562809999999999</v>
      </c>
      <c r="AB3505" s="211">
        <v>608.67244299999993</v>
      </c>
      <c r="AE3505" t="s">
        <v>38</v>
      </c>
    </row>
    <row r="3506" spans="2:31" thickTop="1" thickBot="1" x14ac:dyDescent="0.3">
      <c r="B3506" s="279">
        <v>42952</v>
      </c>
      <c r="C3506" s="128" t="s">
        <v>15</v>
      </c>
      <c r="D3506" s="358">
        <v>24.091808999999998</v>
      </c>
      <c r="E3506" s="358">
        <v>23.628984999999993</v>
      </c>
      <c r="F3506" s="358">
        <v>23.179469999999995</v>
      </c>
      <c r="G3506" s="358">
        <v>22.667251999999998</v>
      </c>
      <c r="H3506" s="358">
        <v>21.945472000000002</v>
      </c>
      <c r="I3506" s="358">
        <v>21.573267000000001</v>
      </c>
      <c r="J3506" s="358">
        <v>21.559239999999996</v>
      </c>
      <c r="K3506" s="358">
        <v>21.612652999999998</v>
      </c>
      <c r="L3506" s="358">
        <v>23.486899999999999</v>
      </c>
      <c r="M3506" s="358">
        <v>25.202399999999997</v>
      </c>
      <c r="N3506" s="358">
        <v>26.584799999999998</v>
      </c>
      <c r="O3506" s="358">
        <v>27.905799999999999</v>
      </c>
      <c r="P3506" s="358">
        <v>29.648099999999992</v>
      </c>
      <c r="Q3506" s="358">
        <v>30.160599999999999</v>
      </c>
      <c r="R3506" s="358">
        <v>30.438399999999994</v>
      </c>
      <c r="S3506" s="358">
        <v>31.338565999999997</v>
      </c>
      <c r="T3506" s="358">
        <v>31.2104</v>
      </c>
      <c r="U3506" s="358">
        <v>29.999399999999994</v>
      </c>
      <c r="V3506" s="358">
        <v>29.156299999999998</v>
      </c>
      <c r="W3506" s="358">
        <v>27.483317</v>
      </c>
      <c r="X3506" s="358">
        <v>26.203851999999998</v>
      </c>
      <c r="Y3506" s="358">
        <v>25.976467999999997</v>
      </c>
      <c r="Z3506" s="358">
        <v>25.420051999999998</v>
      </c>
      <c r="AA3506" s="358">
        <v>24.432708999999996</v>
      </c>
      <c r="AB3506" s="211">
        <v>624.90621199999998</v>
      </c>
      <c r="AE3506" t="s">
        <v>38</v>
      </c>
    </row>
    <row r="3507" spans="2:31" thickTop="1" thickBot="1" x14ac:dyDescent="0.3">
      <c r="B3507" s="279">
        <v>42953</v>
      </c>
      <c r="C3507" s="128" t="s">
        <v>16</v>
      </c>
      <c r="D3507" s="358">
        <v>23.894285999999997</v>
      </c>
      <c r="E3507" s="358">
        <v>23.561648999999996</v>
      </c>
      <c r="F3507" s="358">
        <v>23.232326999999998</v>
      </c>
      <c r="G3507" s="358">
        <v>22.852211</v>
      </c>
      <c r="H3507" s="358">
        <v>22.114359999999998</v>
      </c>
      <c r="I3507" s="358">
        <v>21.670670999999999</v>
      </c>
      <c r="J3507" s="358">
        <v>21.3367</v>
      </c>
      <c r="K3507" s="358">
        <v>22.064902999999997</v>
      </c>
      <c r="L3507" s="358">
        <v>24.170200000000001</v>
      </c>
      <c r="M3507" s="358">
        <v>26.3386</v>
      </c>
      <c r="N3507" s="358">
        <v>28.456600000000002</v>
      </c>
      <c r="O3507" s="358">
        <v>29.648099999999992</v>
      </c>
      <c r="P3507" s="358">
        <v>30.987299999999994</v>
      </c>
      <c r="Q3507" s="358">
        <v>31.722899999999999</v>
      </c>
      <c r="R3507" s="358">
        <v>31.308899999999998</v>
      </c>
      <c r="S3507" s="358">
        <v>31.586699999999997</v>
      </c>
      <c r="T3507" s="358">
        <v>31.743599999999997</v>
      </c>
      <c r="U3507" s="358">
        <v>30.989799999999999</v>
      </c>
      <c r="V3507" s="358">
        <v>30.138099999999994</v>
      </c>
      <c r="W3507" s="358">
        <v>27.814422</v>
      </c>
      <c r="X3507" s="358">
        <v>26.765336999999999</v>
      </c>
      <c r="Y3507" s="358">
        <v>26.738095999999999</v>
      </c>
      <c r="Z3507" s="358">
        <v>26.302641000000001</v>
      </c>
      <c r="AA3507" s="358">
        <v>25.457682999999996</v>
      </c>
      <c r="AB3507" s="211">
        <v>640.89608600000008</v>
      </c>
      <c r="AE3507" t="s">
        <v>38</v>
      </c>
    </row>
    <row r="3508" spans="2:31" thickTop="1" thickBot="1" x14ac:dyDescent="0.3">
      <c r="B3508" s="279">
        <v>42954</v>
      </c>
      <c r="C3508" s="128" t="s">
        <v>17</v>
      </c>
      <c r="D3508" s="358">
        <v>25.177569999999996</v>
      </c>
      <c r="E3508" s="358">
        <v>24.724059999999998</v>
      </c>
      <c r="F3508" s="358">
        <v>24.571860000000001</v>
      </c>
      <c r="G3508" s="358">
        <v>24.14791</v>
      </c>
      <c r="H3508" s="358">
        <v>24.132580000000001</v>
      </c>
      <c r="I3508" s="358">
        <v>23.427389999999999</v>
      </c>
      <c r="J3508" s="358">
        <v>22.86675</v>
      </c>
      <c r="K3508" s="358">
        <v>23.700200000000002</v>
      </c>
      <c r="L3508" s="358">
        <v>25.794720000000002</v>
      </c>
      <c r="M3508" s="358">
        <v>26.417469999999998</v>
      </c>
      <c r="N3508" s="358">
        <v>28.792790000000004</v>
      </c>
      <c r="O3508" s="358">
        <v>30.111560000000001</v>
      </c>
      <c r="P3508" s="358">
        <v>30.502960000000002</v>
      </c>
      <c r="Q3508" s="358">
        <v>30.757809999999999</v>
      </c>
      <c r="R3508" s="358">
        <v>30.866339999999997</v>
      </c>
      <c r="S3508" s="358">
        <v>30.897379999999998</v>
      </c>
      <c r="T3508" s="358">
        <v>30.627109999999998</v>
      </c>
      <c r="U3508" s="358">
        <v>29.590440000000001</v>
      </c>
      <c r="V3508" s="358">
        <v>28.63475</v>
      </c>
      <c r="W3508" s="358">
        <v>27.71885</v>
      </c>
      <c r="X3508" s="358">
        <v>27.248669999999997</v>
      </c>
      <c r="Y3508" s="358">
        <v>26.349760000000003</v>
      </c>
      <c r="Z3508" s="358">
        <v>25.886150000000001</v>
      </c>
      <c r="AA3508" s="358">
        <v>25.648210000000002</v>
      </c>
      <c r="AB3508" s="211">
        <v>648.59328999999991</v>
      </c>
      <c r="AE3508" s="187" t="s">
        <v>39</v>
      </c>
    </row>
    <row r="3509" spans="2:31" thickTop="1" thickBot="1" x14ac:dyDescent="0.3">
      <c r="B3509" s="279">
        <v>42955</v>
      </c>
      <c r="C3509" s="128" t="s">
        <v>11</v>
      </c>
      <c r="D3509" s="358">
        <v>25.293430000000001</v>
      </c>
      <c r="E3509" s="358">
        <v>24.671049999999997</v>
      </c>
      <c r="F3509" s="358">
        <v>23.914070000000002</v>
      </c>
      <c r="G3509" s="358">
        <v>23.418020000000002</v>
      </c>
      <c r="H3509" s="358">
        <v>22.914960000000001</v>
      </c>
      <c r="I3509" s="358">
        <v>22.61571</v>
      </c>
      <c r="J3509" s="358">
        <v>22.163699999999999</v>
      </c>
      <c r="K3509" s="358">
        <v>22.735640000000004</v>
      </c>
      <c r="L3509" s="358">
        <v>24.617100000000001</v>
      </c>
      <c r="M3509" s="358">
        <v>26.953770000000002</v>
      </c>
      <c r="N3509" s="358">
        <v>28.5794</v>
      </c>
      <c r="O3509" s="358">
        <v>28.948160000000001</v>
      </c>
      <c r="P3509" s="358">
        <v>29.333349999999999</v>
      </c>
      <c r="Q3509" s="358">
        <v>29.56711</v>
      </c>
      <c r="R3509" s="358">
        <v>30.168120000000002</v>
      </c>
      <c r="S3509" s="358">
        <v>29.860309999999998</v>
      </c>
      <c r="T3509" s="358">
        <v>28.95975</v>
      </c>
      <c r="U3509" s="358">
        <v>27.921259999999997</v>
      </c>
      <c r="V3509" s="358">
        <v>27.57733</v>
      </c>
      <c r="W3509" s="358">
        <v>26.37106</v>
      </c>
      <c r="X3509" s="358">
        <v>26.175160000000002</v>
      </c>
      <c r="Y3509" s="358">
        <v>24.97719</v>
      </c>
      <c r="Z3509" s="358">
        <v>24.346509999999995</v>
      </c>
      <c r="AA3509" s="358">
        <v>23.984189999999998</v>
      </c>
      <c r="AB3509" s="211">
        <v>626.06634999999994</v>
      </c>
      <c r="AE3509" s="187" t="s">
        <v>39</v>
      </c>
    </row>
    <row r="3510" spans="2:31" thickTop="1" thickBot="1" x14ac:dyDescent="0.3">
      <c r="B3510" s="279">
        <v>42956</v>
      </c>
      <c r="C3510" s="128" t="s">
        <v>12</v>
      </c>
      <c r="D3510" s="358">
        <v>23.550179999999997</v>
      </c>
      <c r="E3510" s="358">
        <v>22.819499999999998</v>
      </c>
      <c r="F3510" s="358">
        <v>22.459159999999997</v>
      </c>
      <c r="G3510" s="358">
        <v>22.254640000000002</v>
      </c>
      <c r="H3510" s="358">
        <v>21.948859999999996</v>
      </c>
      <c r="I3510" s="358">
        <v>21.570699999999999</v>
      </c>
      <c r="J3510" s="358">
        <v>21.245069999999998</v>
      </c>
      <c r="K3510" s="358">
        <v>21.10258</v>
      </c>
      <c r="L3510" s="358">
        <v>21.794469999999997</v>
      </c>
      <c r="M3510" s="358">
        <v>22.969919999999998</v>
      </c>
      <c r="N3510" s="358">
        <v>24.208610000000004</v>
      </c>
      <c r="O3510" s="358">
        <v>24.604960000000002</v>
      </c>
      <c r="P3510" s="358">
        <v>24.585729999999998</v>
      </c>
      <c r="Q3510" s="358">
        <v>24.465120000000002</v>
      </c>
      <c r="R3510" s="358">
        <v>24.23715</v>
      </c>
      <c r="S3510" s="358">
        <v>23.482040000000001</v>
      </c>
      <c r="T3510" s="358">
        <v>23.09562</v>
      </c>
      <c r="U3510" s="358">
        <v>23.040919999999996</v>
      </c>
      <c r="V3510" s="358">
        <v>22.499019999999998</v>
      </c>
      <c r="W3510" s="358">
        <v>22.624849999999999</v>
      </c>
      <c r="X3510" s="358">
        <v>22.605509999999999</v>
      </c>
      <c r="Y3510" s="358">
        <v>22.314149999999998</v>
      </c>
      <c r="Z3510" s="358">
        <v>22.235990000000001</v>
      </c>
      <c r="AA3510" s="358">
        <v>21.913399999999996</v>
      </c>
      <c r="AB3510" s="211">
        <v>547.62814999999978</v>
      </c>
      <c r="AE3510" s="187" t="s">
        <v>39</v>
      </c>
    </row>
    <row r="3511" spans="2:31" thickTop="1" thickBot="1" x14ac:dyDescent="0.3">
      <c r="B3511" s="279">
        <v>42957</v>
      </c>
      <c r="C3511" s="128" t="s">
        <v>13</v>
      </c>
      <c r="D3511" s="358">
        <v>21.700359999999996</v>
      </c>
      <c r="E3511" s="358">
        <v>21.928059999999999</v>
      </c>
      <c r="F3511" s="358">
        <v>22.079550000000001</v>
      </c>
      <c r="G3511" s="358">
        <v>22.093879999999999</v>
      </c>
      <c r="H3511" s="358">
        <v>21.876729999999998</v>
      </c>
      <c r="I3511" s="358">
        <v>21.366349999999997</v>
      </c>
      <c r="J3511" s="358">
        <v>20.90522</v>
      </c>
      <c r="K3511" s="358">
        <v>21.276159999999997</v>
      </c>
      <c r="L3511" s="358">
        <v>21.842219999999998</v>
      </c>
      <c r="M3511" s="358">
        <v>22.407410000000002</v>
      </c>
      <c r="N3511" s="358">
        <v>23.57141</v>
      </c>
      <c r="O3511" s="358">
        <v>24.697019999999998</v>
      </c>
      <c r="P3511" s="358">
        <v>24.803910000000002</v>
      </c>
      <c r="Q3511" s="358">
        <v>25.425760000000004</v>
      </c>
      <c r="R3511" s="358">
        <v>24.914999999999999</v>
      </c>
      <c r="S3511" s="358">
        <v>25.424939999999999</v>
      </c>
      <c r="T3511" s="358">
        <v>26.367110000000004</v>
      </c>
      <c r="U3511" s="358">
        <v>26.797270000000001</v>
      </c>
      <c r="V3511" s="358">
        <v>25.56062</v>
      </c>
      <c r="W3511" s="358">
        <v>24.680489999999999</v>
      </c>
      <c r="X3511" s="358">
        <v>24.215259999999997</v>
      </c>
      <c r="Y3511" s="358">
        <v>23.586199999999998</v>
      </c>
      <c r="Z3511" s="358">
        <v>23.113670000000003</v>
      </c>
      <c r="AA3511" s="358">
        <v>22.518260000000005</v>
      </c>
      <c r="AB3511" s="211">
        <v>563.15286000000003</v>
      </c>
      <c r="AE3511" s="187" t="s">
        <v>39</v>
      </c>
    </row>
    <row r="3512" spans="2:31" thickTop="1" thickBot="1" x14ac:dyDescent="0.3">
      <c r="B3512" s="279">
        <v>42958</v>
      </c>
      <c r="C3512" s="128" t="s">
        <v>14</v>
      </c>
      <c r="D3512" s="358">
        <v>22.028590000000001</v>
      </c>
      <c r="E3512" s="358">
        <v>21.647770000000001</v>
      </c>
      <c r="F3512" s="358">
        <v>21.879370000000002</v>
      </c>
      <c r="G3512" s="358">
        <v>21.728349999999999</v>
      </c>
      <c r="H3512" s="358">
        <v>21.475519999999999</v>
      </c>
      <c r="I3512" s="358">
        <v>20.469519999999999</v>
      </c>
      <c r="J3512" s="358">
        <v>20.088769999999997</v>
      </c>
      <c r="K3512" s="358">
        <v>20.37969</v>
      </c>
      <c r="L3512" s="358">
        <v>21.779879999999999</v>
      </c>
      <c r="M3512" s="358">
        <v>24.782809999999998</v>
      </c>
      <c r="N3512" s="358">
        <v>25.197139999999997</v>
      </c>
      <c r="O3512" s="358">
        <v>26.680009999999999</v>
      </c>
      <c r="P3512" s="358">
        <v>27.72786</v>
      </c>
      <c r="Q3512" s="358">
        <v>27.946199999999997</v>
      </c>
      <c r="R3512" s="358">
        <v>28.267199999999999</v>
      </c>
      <c r="S3512" s="358">
        <v>28.214680000000001</v>
      </c>
      <c r="T3512" s="358">
        <v>28.994160000000001</v>
      </c>
      <c r="U3512" s="358">
        <v>28.385389999999997</v>
      </c>
      <c r="V3512" s="358">
        <v>26.986179999999997</v>
      </c>
      <c r="W3512" s="358">
        <v>25.547959999999996</v>
      </c>
      <c r="X3512" s="358">
        <v>25.034890000000001</v>
      </c>
      <c r="Y3512" s="358">
        <v>24.343679999999999</v>
      </c>
      <c r="Z3512" s="358">
        <v>23.925319999999999</v>
      </c>
      <c r="AA3512" s="358">
        <v>23.493869999999998</v>
      </c>
      <c r="AB3512" s="211">
        <v>587.00480999999991</v>
      </c>
      <c r="AE3512" s="187" t="s">
        <v>39</v>
      </c>
    </row>
    <row r="3513" spans="2:31" thickTop="1" thickBot="1" x14ac:dyDescent="0.3">
      <c r="B3513" s="279">
        <v>42959</v>
      </c>
      <c r="C3513" s="128" t="s">
        <v>15</v>
      </c>
      <c r="D3513" s="358">
        <v>23.0871</v>
      </c>
      <c r="E3513" s="358">
        <v>22.546209999999999</v>
      </c>
      <c r="F3513" s="358">
        <v>21.44624</v>
      </c>
      <c r="G3513" s="358">
        <v>21.056539999999998</v>
      </c>
      <c r="H3513" s="358">
        <v>21.023539999999997</v>
      </c>
      <c r="I3513" s="358">
        <v>20.623910000000002</v>
      </c>
      <c r="J3513" s="358">
        <v>20.711449999999999</v>
      </c>
      <c r="K3513" s="358">
        <v>20.81072</v>
      </c>
      <c r="L3513" s="358">
        <v>22.854999999999997</v>
      </c>
      <c r="M3513" s="358">
        <v>24.284320000000001</v>
      </c>
      <c r="N3513" s="358">
        <v>25.363199999999999</v>
      </c>
      <c r="O3513" s="358">
        <v>25.9162</v>
      </c>
      <c r="P3513" s="358">
        <v>27.423969999999997</v>
      </c>
      <c r="Q3513" s="358">
        <v>27.783269999999998</v>
      </c>
      <c r="R3513" s="358">
        <v>28.141169999999999</v>
      </c>
      <c r="S3513" s="358">
        <v>28.325769999999999</v>
      </c>
      <c r="T3513" s="358">
        <v>28.128259999999997</v>
      </c>
      <c r="U3513" s="358">
        <v>27.562330000000003</v>
      </c>
      <c r="V3513" s="358">
        <v>27.602269999999997</v>
      </c>
      <c r="W3513" s="358">
        <v>26.110219999999998</v>
      </c>
      <c r="X3513" s="358">
        <v>25.577100000000002</v>
      </c>
      <c r="Y3513" s="358">
        <v>24.439429999999998</v>
      </c>
      <c r="Z3513" s="358">
        <v>24.038110000000003</v>
      </c>
      <c r="AA3513" s="358">
        <v>23.52908</v>
      </c>
      <c r="AB3513" s="211">
        <v>588.38540999999998</v>
      </c>
      <c r="AE3513" s="187" t="s">
        <v>39</v>
      </c>
    </row>
    <row r="3514" spans="2:31" thickTop="1" thickBot="1" x14ac:dyDescent="0.3">
      <c r="B3514" s="279">
        <v>42960</v>
      </c>
      <c r="C3514" s="128" t="s">
        <v>16</v>
      </c>
      <c r="D3514" s="358">
        <v>23.352589999999999</v>
      </c>
      <c r="E3514" s="358">
        <v>22.742999999999999</v>
      </c>
      <c r="F3514" s="358">
        <v>22.26642</v>
      </c>
      <c r="G3514" s="358">
        <v>22.182209999999998</v>
      </c>
      <c r="H3514" s="358">
        <v>21.975920000000002</v>
      </c>
      <c r="I3514" s="358">
        <v>21.67286</v>
      </c>
      <c r="J3514" s="358">
        <v>21.38411</v>
      </c>
      <c r="K3514" s="358">
        <v>21.6492</v>
      </c>
      <c r="L3514" s="358">
        <v>23.583320000000004</v>
      </c>
      <c r="M3514" s="358">
        <v>25.579080000000001</v>
      </c>
      <c r="N3514" s="358">
        <v>26.462979999999998</v>
      </c>
      <c r="O3514" s="358">
        <v>27.288619999999998</v>
      </c>
      <c r="P3514" s="358">
        <v>28.131799999999998</v>
      </c>
      <c r="Q3514" s="358">
        <v>28.69772</v>
      </c>
      <c r="R3514" s="358">
        <v>29.173200000000001</v>
      </c>
      <c r="S3514" s="358">
        <v>28.894359999999999</v>
      </c>
      <c r="T3514" s="358">
        <v>29.128399999999999</v>
      </c>
      <c r="U3514" s="358">
        <v>28.087709999999998</v>
      </c>
      <c r="V3514" s="358">
        <v>27.453050000000001</v>
      </c>
      <c r="W3514" s="358">
        <v>27.32226</v>
      </c>
      <c r="X3514" s="358">
        <v>26.187339999999999</v>
      </c>
      <c r="Y3514" s="358">
        <v>25.41901</v>
      </c>
      <c r="Z3514" s="358">
        <v>24.56195</v>
      </c>
      <c r="AA3514" s="358">
        <v>24.22691</v>
      </c>
      <c r="AB3514" s="211">
        <v>607.42401999999993</v>
      </c>
      <c r="AE3514" s="187" t="s">
        <v>39</v>
      </c>
    </row>
    <row r="3515" spans="2:31" thickTop="1" thickBot="1" x14ac:dyDescent="0.3">
      <c r="B3515" s="279">
        <v>42961</v>
      </c>
      <c r="C3515" s="128" t="s">
        <v>17</v>
      </c>
      <c r="D3515" s="358">
        <v>22.859560000000002</v>
      </c>
      <c r="E3515" s="358">
        <v>22.35736</v>
      </c>
      <c r="F3515" s="358">
        <v>22.413789999999999</v>
      </c>
      <c r="G3515" s="358">
        <v>22.239820000000002</v>
      </c>
      <c r="H3515" s="358">
        <v>21.92595</v>
      </c>
      <c r="I3515" s="358">
        <v>21.753799999999998</v>
      </c>
      <c r="J3515" s="358">
        <v>21.61702</v>
      </c>
      <c r="K3515" s="358">
        <v>22.001349999999999</v>
      </c>
      <c r="L3515" s="358">
        <v>23.784880000000001</v>
      </c>
      <c r="M3515" s="358">
        <v>25.974689999999999</v>
      </c>
      <c r="N3515" s="358">
        <v>27.842410000000001</v>
      </c>
      <c r="O3515" s="358">
        <v>28.031810000000004</v>
      </c>
      <c r="P3515" s="358">
        <v>28.409010000000002</v>
      </c>
      <c r="Q3515" s="358">
        <v>29.347559999999998</v>
      </c>
      <c r="R3515" s="358">
        <v>29.86082</v>
      </c>
      <c r="S3515" s="358">
        <v>30.140260000000001</v>
      </c>
      <c r="T3515" s="358">
        <v>29.739039999999996</v>
      </c>
      <c r="U3515" s="358">
        <v>29.482259999999997</v>
      </c>
      <c r="V3515" s="358">
        <v>28.464799999999997</v>
      </c>
      <c r="W3515" s="358">
        <v>27.156740000000003</v>
      </c>
      <c r="X3515" s="358">
        <v>26.597179999999998</v>
      </c>
      <c r="Y3515" s="358">
        <v>26.035440000000001</v>
      </c>
      <c r="Z3515" s="358">
        <v>25.172060000000002</v>
      </c>
      <c r="AA3515" s="358">
        <v>24.6343</v>
      </c>
      <c r="AB3515" s="211">
        <v>617.84190999999998</v>
      </c>
      <c r="AE3515" s="187" t="s">
        <v>39</v>
      </c>
    </row>
    <row r="3516" spans="2:31" thickTop="1" thickBot="1" x14ac:dyDescent="0.3">
      <c r="B3516" s="279">
        <v>42962</v>
      </c>
      <c r="C3516" s="128" t="s">
        <v>11</v>
      </c>
      <c r="D3516" s="358">
        <v>24.416309999999999</v>
      </c>
      <c r="E3516" s="358">
        <v>24.126709999999999</v>
      </c>
      <c r="F3516" s="358">
        <v>23.325670000000002</v>
      </c>
      <c r="G3516" s="358">
        <v>22.79055</v>
      </c>
      <c r="H3516" s="358">
        <v>22.464939999999999</v>
      </c>
      <c r="I3516" s="358">
        <v>22.160860000000003</v>
      </c>
      <c r="J3516" s="358">
        <v>22.446569999999998</v>
      </c>
      <c r="K3516" s="358">
        <v>23.04731</v>
      </c>
      <c r="L3516" s="358">
        <v>24.837619999999998</v>
      </c>
      <c r="M3516" s="358">
        <v>26.861150000000002</v>
      </c>
      <c r="N3516" s="358">
        <v>28.814769999999999</v>
      </c>
      <c r="O3516" s="358">
        <v>28.383849999999999</v>
      </c>
      <c r="P3516" s="358">
        <v>29.215139999999998</v>
      </c>
      <c r="Q3516" s="358">
        <v>29.535979999999999</v>
      </c>
      <c r="R3516" s="358">
        <v>29.654929999999993</v>
      </c>
      <c r="S3516" s="358">
        <v>29.794310000000003</v>
      </c>
      <c r="T3516" s="358">
        <v>29.855620000000002</v>
      </c>
      <c r="U3516" s="358">
        <v>29.134869999999999</v>
      </c>
      <c r="V3516" s="358">
        <v>27.944980000000001</v>
      </c>
      <c r="W3516" s="358">
        <v>25.80696</v>
      </c>
      <c r="X3516" s="358">
        <v>25.70354</v>
      </c>
      <c r="Y3516" s="358">
        <v>25.368579999999998</v>
      </c>
      <c r="Z3516" s="358">
        <v>24.26219</v>
      </c>
      <c r="AA3516" s="358">
        <v>23.947330000000001</v>
      </c>
      <c r="AB3516" s="211">
        <v>623.90073999999981</v>
      </c>
      <c r="AE3516" s="187" t="s">
        <v>39</v>
      </c>
    </row>
    <row r="3517" spans="2:31" thickTop="1" thickBot="1" x14ac:dyDescent="0.3">
      <c r="B3517" s="279">
        <v>42963</v>
      </c>
      <c r="C3517" s="128" t="s">
        <v>12</v>
      </c>
      <c r="D3517" s="358">
        <v>23.476320000000001</v>
      </c>
      <c r="E3517" s="358">
        <v>23.466780000000004</v>
      </c>
      <c r="F3517" s="358">
        <v>23.526720000000001</v>
      </c>
      <c r="G3517" s="358">
        <v>22.932180000000002</v>
      </c>
      <c r="H3517" s="358">
        <v>22.47766</v>
      </c>
      <c r="I3517" s="358">
        <v>22.220839999999999</v>
      </c>
      <c r="J3517" s="358">
        <v>22.541699999999999</v>
      </c>
      <c r="K3517" s="358">
        <v>22.74925</v>
      </c>
      <c r="L3517" s="358">
        <v>24.9556</v>
      </c>
      <c r="M3517" s="358">
        <v>26.677820000000004</v>
      </c>
      <c r="N3517" s="358">
        <v>27.15588</v>
      </c>
      <c r="O3517" s="358">
        <v>27.788770000000003</v>
      </c>
      <c r="P3517" s="358">
        <v>28.501199999999997</v>
      </c>
      <c r="Q3517" s="358">
        <v>28.769020000000001</v>
      </c>
      <c r="R3517" s="358">
        <v>29.425409999999999</v>
      </c>
      <c r="S3517" s="358">
        <v>29.403349999999996</v>
      </c>
      <c r="T3517" s="358">
        <v>28.930429999999998</v>
      </c>
      <c r="U3517" s="358">
        <v>27.074330000000003</v>
      </c>
      <c r="V3517" s="358">
        <v>26.381530000000001</v>
      </c>
      <c r="W3517" s="358">
        <v>25.820429999999998</v>
      </c>
      <c r="X3517" s="358">
        <v>25.556519999999999</v>
      </c>
      <c r="Y3517" s="358">
        <v>25.07403</v>
      </c>
      <c r="Z3517" s="358">
        <v>24.743580000000001</v>
      </c>
      <c r="AA3517" s="358">
        <v>24.739519999999999</v>
      </c>
      <c r="AB3517" s="211">
        <v>614.38886999999988</v>
      </c>
      <c r="AE3517" s="187" t="s">
        <v>39</v>
      </c>
    </row>
    <row r="3518" spans="2:31" thickTop="1" thickBot="1" x14ac:dyDescent="0.3">
      <c r="B3518" s="279">
        <v>42964</v>
      </c>
      <c r="C3518" s="128" t="s">
        <v>13</v>
      </c>
      <c r="D3518" s="358">
        <v>24.483780000000003</v>
      </c>
      <c r="E3518" s="358">
        <v>23.941389999999998</v>
      </c>
      <c r="F3518" s="358">
        <v>22.23563</v>
      </c>
      <c r="G3518" s="358">
        <v>21.485569999999999</v>
      </c>
      <c r="H3518" s="358">
        <v>21.454640000000001</v>
      </c>
      <c r="I3518" s="358">
        <v>21.193039999999996</v>
      </c>
      <c r="J3518" s="358">
        <v>20.635260000000002</v>
      </c>
      <c r="K3518" s="358">
        <v>21.606139999999996</v>
      </c>
      <c r="L3518" s="358">
        <v>22.13325</v>
      </c>
      <c r="M3518" s="358">
        <v>23.36544</v>
      </c>
      <c r="N3518" s="358">
        <v>24.88232</v>
      </c>
      <c r="O3518" s="358">
        <v>25.890509999999999</v>
      </c>
      <c r="P3518" s="358">
        <v>28.378740000000001</v>
      </c>
      <c r="Q3518" s="358">
        <v>29.689349999999997</v>
      </c>
      <c r="R3518" s="358">
        <v>29.752130000000001</v>
      </c>
      <c r="S3518" s="358">
        <v>30.507370000000002</v>
      </c>
      <c r="T3518" s="358">
        <v>30.4129</v>
      </c>
      <c r="U3518" s="358">
        <v>28.899099999999997</v>
      </c>
      <c r="V3518" s="358">
        <v>27.933589999999999</v>
      </c>
      <c r="W3518" s="358">
        <v>25.58597</v>
      </c>
      <c r="X3518" s="358">
        <v>25.29271</v>
      </c>
      <c r="Y3518" s="358">
        <v>24.837490000000003</v>
      </c>
      <c r="Z3518" s="358">
        <v>24.716709999999999</v>
      </c>
      <c r="AA3518" s="358">
        <v>23.833950000000002</v>
      </c>
      <c r="AB3518" s="211">
        <v>603.14697999999987</v>
      </c>
      <c r="AE3518" s="187" t="s">
        <v>39</v>
      </c>
    </row>
    <row r="3519" spans="2:31" thickTop="1" thickBot="1" x14ac:dyDescent="0.3">
      <c r="B3519" s="279">
        <v>42965</v>
      </c>
      <c r="C3519" s="128" t="s">
        <v>14</v>
      </c>
      <c r="D3519" s="358">
        <v>22.947600000000001</v>
      </c>
      <c r="E3519" s="358">
        <v>22.63984</v>
      </c>
      <c r="F3519" s="358">
        <v>22.483339999999998</v>
      </c>
      <c r="G3519" s="358">
        <v>22.584589999999999</v>
      </c>
      <c r="H3519" s="358">
        <v>21.967550000000003</v>
      </c>
      <c r="I3519" s="358">
        <v>21.960009999999997</v>
      </c>
      <c r="J3519" s="358">
        <v>21.291189999999997</v>
      </c>
      <c r="K3519" s="358">
        <v>21.63381</v>
      </c>
      <c r="L3519" s="358">
        <v>23.322969999999998</v>
      </c>
      <c r="M3519" s="358">
        <v>24.379660000000001</v>
      </c>
      <c r="N3519" s="358">
        <v>25.831040000000002</v>
      </c>
      <c r="O3519" s="358">
        <v>27.564109999999999</v>
      </c>
      <c r="P3519" s="358">
        <v>27.527989999999999</v>
      </c>
      <c r="Q3519" s="358">
        <v>28.731259999999999</v>
      </c>
      <c r="R3519" s="358">
        <v>28.828530000000001</v>
      </c>
      <c r="S3519" s="358">
        <v>29.079139999999995</v>
      </c>
      <c r="T3519" s="358">
        <v>29.331999999999994</v>
      </c>
      <c r="U3519" s="358">
        <v>27.381180000000001</v>
      </c>
      <c r="V3519" s="358">
        <v>26.34525</v>
      </c>
      <c r="W3519" s="358">
        <v>25.602269999999997</v>
      </c>
      <c r="X3519" s="358">
        <v>25.55453</v>
      </c>
      <c r="Y3519" s="358">
        <v>24.50346</v>
      </c>
      <c r="Z3519" s="358">
        <v>23.990629999999999</v>
      </c>
      <c r="AA3519" s="358">
        <v>23.710910000000002</v>
      </c>
      <c r="AB3519" s="211">
        <v>599.19286</v>
      </c>
      <c r="AE3519" s="187" t="s">
        <v>39</v>
      </c>
    </row>
    <row r="3520" spans="2:31" thickTop="1" thickBot="1" x14ac:dyDescent="0.3">
      <c r="B3520" s="279">
        <v>42966</v>
      </c>
      <c r="C3520" s="128" t="s">
        <v>15</v>
      </c>
      <c r="D3520" s="358">
        <v>22.99361</v>
      </c>
      <c r="E3520" s="358">
        <v>23.077960000000001</v>
      </c>
      <c r="F3520" s="358">
        <v>22.903130000000004</v>
      </c>
      <c r="G3520" s="358">
        <v>22.45532</v>
      </c>
      <c r="H3520" s="358">
        <v>21.979439999999997</v>
      </c>
      <c r="I3520" s="358">
        <v>20.87349</v>
      </c>
      <c r="J3520" s="358">
        <v>21.124969999999998</v>
      </c>
      <c r="K3520" s="358">
        <v>22.087979999999998</v>
      </c>
      <c r="L3520" s="358">
        <v>23.650089999999999</v>
      </c>
      <c r="M3520" s="358">
        <v>26.122199999999999</v>
      </c>
      <c r="N3520" s="358">
        <v>26.984560000000002</v>
      </c>
      <c r="O3520" s="358">
        <v>27.395300000000002</v>
      </c>
      <c r="P3520" s="358">
        <v>28.114100000000001</v>
      </c>
      <c r="Q3520" s="358">
        <v>29.153449999999999</v>
      </c>
      <c r="R3520" s="358">
        <v>28.824889999999996</v>
      </c>
      <c r="S3520" s="358">
        <v>29.428999999999995</v>
      </c>
      <c r="T3520" s="358">
        <v>29.127339999999997</v>
      </c>
      <c r="U3520" s="358">
        <v>28.587879999999998</v>
      </c>
      <c r="V3520" s="358">
        <v>27.598489999999998</v>
      </c>
      <c r="W3520" s="358">
        <v>26.518050000000002</v>
      </c>
      <c r="X3520" s="358">
        <v>25.813289999999999</v>
      </c>
      <c r="Y3520" s="358">
        <v>25.001959999999997</v>
      </c>
      <c r="Z3520" s="358">
        <v>24.66028</v>
      </c>
      <c r="AA3520" s="358">
        <v>24.277389999999997</v>
      </c>
      <c r="AB3520" s="211">
        <v>608.75417000000016</v>
      </c>
      <c r="AE3520" s="187" t="s">
        <v>39</v>
      </c>
    </row>
    <row r="3521" spans="2:31" thickTop="1" thickBot="1" x14ac:dyDescent="0.3">
      <c r="B3521" s="279">
        <v>42967</v>
      </c>
      <c r="C3521" s="128" t="s">
        <v>16</v>
      </c>
      <c r="D3521" s="358">
        <v>23.614049999999999</v>
      </c>
      <c r="E3521" s="358">
        <v>23.451030000000003</v>
      </c>
      <c r="F3521" s="358">
        <v>23.561370000000004</v>
      </c>
      <c r="G3521" s="358">
        <v>22.789589999999997</v>
      </c>
      <c r="H3521" s="358">
        <v>22.261599999999998</v>
      </c>
      <c r="I3521" s="358">
        <v>21.037120000000002</v>
      </c>
      <c r="J3521" s="358">
        <v>20.699529999999996</v>
      </c>
      <c r="K3521" s="358">
        <v>21.57132</v>
      </c>
      <c r="L3521" s="358">
        <v>23.861809999999998</v>
      </c>
      <c r="M3521" s="358">
        <v>26.071770000000001</v>
      </c>
      <c r="N3521" s="358">
        <v>27.594629999999999</v>
      </c>
      <c r="O3521" s="358">
        <v>28.365949999999998</v>
      </c>
      <c r="P3521" s="358">
        <v>28.897790000000001</v>
      </c>
      <c r="Q3521" s="358">
        <v>29.3474</v>
      </c>
      <c r="R3521" s="358">
        <v>29.581819999999997</v>
      </c>
      <c r="S3521" s="358">
        <v>29.499399999999998</v>
      </c>
      <c r="T3521" s="358">
        <v>29.165990000000001</v>
      </c>
      <c r="U3521" s="358">
        <v>28.464220000000001</v>
      </c>
      <c r="V3521" s="358">
        <v>27.904340000000001</v>
      </c>
      <c r="W3521" s="358">
        <v>26.54721</v>
      </c>
      <c r="X3521" s="358">
        <v>25.915049999999997</v>
      </c>
      <c r="Y3521" s="358">
        <v>25.321909999999995</v>
      </c>
      <c r="Z3521" s="358">
        <v>25.11035</v>
      </c>
      <c r="AA3521" s="358">
        <v>25.122149999999998</v>
      </c>
      <c r="AB3521" s="211">
        <v>615.75739999999996</v>
      </c>
      <c r="AE3521" s="187" t="s">
        <v>39</v>
      </c>
    </row>
    <row r="3522" spans="2:31" thickTop="1" thickBot="1" x14ac:dyDescent="0.3">
      <c r="B3522" s="279">
        <v>42968</v>
      </c>
      <c r="C3522" s="128" t="s">
        <v>17</v>
      </c>
      <c r="D3522" s="358">
        <v>23.577737999999997</v>
      </c>
      <c r="E3522" s="358">
        <v>22.979134000000002</v>
      </c>
      <c r="F3522" s="358">
        <v>22.395120999999996</v>
      </c>
      <c r="G3522" s="358">
        <v>21.759779999999999</v>
      </c>
      <c r="H3522" s="358">
        <v>20.976324999999999</v>
      </c>
      <c r="I3522" s="358">
        <v>20.523415</v>
      </c>
      <c r="J3522" s="358">
        <v>20.047899999999998</v>
      </c>
      <c r="K3522" s="358">
        <v>20.671002999999999</v>
      </c>
      <c r="L3522" s="358">
        <v>22.771999999999998</v>
      </c>
      <c r="M3522" s="358">
        <v>24.699100000000001</v>
      </c>
      <c r="N3522" s="358">
        <v>26.697899999999997</v>
      </c>
      <c r="O3522" s="358">
        <v>27.9253</v>
      </c>
      <c r="P3522" s="358">
        <v>28.319799999999997</v>
      </c>
      <c r="Q3522" s="358">
        <v>28.7776</v>
      </c>
      <c r="R3522" s="358">
        <v>29.1</v>
      </c>
      <c r="S3522" s="358">
        <v>28.797599999999996</v>
      </c>
      <c r="T3522" s="358">
        <v>28.308199999999996</v>
      </c>
      <c r="U3522" s="358">
        <v>28.255399999999995</v>
      </c>
      <c r="V3522" s="358">
        <v>27.561026999999999</v>
      </c>
      <c r="W3522" s="358">
        <v>25.814255999999997</v>
      </c>
      <c r="X3522" s="358">
        <v>25.098470999999996</v>
      </c>
      <c r="Y3522" s="358">
        <v>24.752696</v>
      </c>
      <c r="Z3522" s="358">
        <v>23.603946999999998</v>
      </c>
      <c r="AA3522" s="358">
        <v>23.125553999999998</v>
      </c>
      <c r="AB3522" s="211">
        <v>597.14396699999986</v>
      </c>
      <c r="AE3522" t="s">
        <v>58</v>
      </c>
    </row>
    <row r="3523" spans="2:31" thickTop="1" thickBot="1" x14ac:dyDescent="0.3">
      <c r="B3523" s="279">
        <v>42969</v>
      </c>
      <c r="C3523" s="128" t="s">
        <v>11</v>
      </c>
      <c r="D3523" s="358">
        <v>22.414367999999996</v>
      </c>
      <c r="E3523" s="358">
        <v>22.090320999999996</v>
      </c>
      <c r="F3523" s="358">
        <v>21.779041999999997</v>
      </c>
      <c r="G3523" s="358">
        <v>21.418161999999995</v>
      </c>
      <c r="H3523" s="358">
        <v>20.849241999999997</v>
      </c>
      <c r="I3523" s="358">
        <v>20.511792</v>
      </c>
      <c r="J3523" s="358">
        <v>20.493599999999997</v>
      </c>
      <c r="K3523" s="358">
        <v>20.821589999999997</v>
      </c>
      <c r="L3523" s="358">
        <v>22.422600000000003</v>
      </c>
      <c r="M3523" s="358">
        <v>25.0578</v>
      </c>
      <c r="N3523" s="358">
        <v>26.964199999999998</v>
      </c>
      <c r="O3523" s="358">
        <v>27.679699999999997</v>
      </c>
      <c r="P3523" s="358">
        <v>27.9453</v>
      </c>
      <c r="Q3523" s="358">
        <v>28.5672</v>
      </c>
      <c r="R3523" s="358">
        <v>29.1599</v>
      </c>
      <c r="S3523" s="358">
        <v>29.243899999999996</v>
      </c>
      <c r="T3523" s="358">
        <v>28.594599999999996</v>
      </c>
      <c r="U3523" s="358">
        <v>28.200152999999997</v>
      </c>
      <c r="V3523" s="358">
        <v>25.437024999999998</v>
      </c>
      <c r="W3523" s="358">
        <v>24.323937999999998</v>
      </c>
      <c r="X3523" s="358">
        <v>23.540223999999998</v>
      </c>
      <c r="Y3523" s="358">
        <v>22.990805999999999</v>
      </c>
      <c r="Z3523" s="358">
        <v>22.069687999999999</v>
      </c>
      <c r="AA3523" s="358">
        <v>22.074957999999999</v>
      </c>
      <c r="AB3523" s="211">
        <v>584.65010900000004</v>
      </c>
      <c r="AE3523" t="s">
        <v>58</v>
      </c>
    </row>
    <row r="3524" spans="2:31" thickTop="1" thickBot="1" x14ac:dyDescent="0.3">
      <c r="B3524" s="279">
        <v>42970</v>
      </c>
      <c r="C3524" s="128" t="s">
        <v>12</v>
      </c>
      <c r="D3524" s="358">
        <v>21.808465999999996</v>
      </c>
      <c r="E3524" s="358">
        <v>21.565338000000001</v>
      </c>
      <c r="F3524" s="358">
        <v>21.332126999999996</v>
      </c>
      <c r="G3524" s="358">
        <v>21.054093999999999</v>
      </c>
      <c r="H3524" s="358">
        <v>20.512765000000002</v>
      </c>
      <c r="I3524" s="358">
        <v>20.198309000000002</v>
      </c>
      <c r="J3524" s="358">
        <v>19.814599999999999</v>
      </c>
      <c r="K3524" s="358">
        <v>20.406989999999997</v>
      </c>
      <c r="L3524" s="358">
        <v>22.369699999999998</v>
      </c>
      <c r="M3524" s="358">
        <v>24.487699999999997</v>
      </c>
      <c r="N3524" s="358">
        <v>26.202599999999997</v>
      </c>
      <c r="O3524" s="358">
        <v>28.054299999999998</v>
      </c>
      <c r="P3524" s="358">
        <v>28.938200000000002</v>
      </c>
      <c r="Q3524" s="358">
        <v>29.352800000000002</v>
      </c>
      <c r="R3524" s="358">
        <v>28.076599999999996</v>
      </c>
      <c r="S3524" s="358">
        <v>28.077199999999998</v>
      </c>
      <c r="T3524" s="358">
        <v>27.5519</v>
      </c>
      <c r="U3524" s="358">
        <v>26.229599999999998</v>
      </c>
      <c r="V3524" s="358">
        <v>25.520899999999997</v>
      </c>
      <c r="W3524" s="358">
        <v>25.044677</v>
      </c>
      <c r="X3524" s="358">
        <v>24.585252999999998</v>
      </c>
      <c r="Y3524" s="358">
        <v>24.445832999999997</v>
      </c>
      <c r="Z3524" s="358">
        <v>23.260396999999998</v>
      </c>
      <c r="AA3524" s="358">
        <v>22.972337999999997</v>
      </c>
      <c r="AB3524" s="211">
        <v>581.86268699999994</v>
      </c>
      <c r="AE3524" t="s">
        <v>58</v>
      </c>
    </row>
    <row r="3525" spans="2:31" thickTop="1" thickBot="1" x14ac:dyDescent="0.3">
      <c r="B3525" s="279">
        <v>42971</v>
      </c>
      <c r="C3525" s="128" t="s">
        <v>13</v>
      </c>
      <c r="D3525" s="358">
        <v>22.455881999999999</v>
      </c>
      <c r="E3525" s="358">
        <v>21.417738</v>
      </c>
      <c r="F3525" s="358">
        <v>21.37867</v>
      </c>
      <c r="G3525" s="358">
        <v>21.308373</v>
      </c>
      <c r="H3525" s="358">
        <v>20.403914</v>
      </c>
      <c r="I3525" s="358">
        <v>19.818982999999996</v>
      </c>
      <c r="J3525" s="358">
        <v>19.603000000000002</v>
      </c>
      <c r="K3525" s="358">
        <v>20.816039999999997</v>
      </c>
      <c r="L3525" s="358">
        <v>23.005499999999998</v>
      </c>
      <c r="M3525" s="358">
        <v>25.178199999999997</v>
      </c>
      <c r="N3525" s="358">
        <v>26.424400000000002</v>
      </c>
      <c r="O3525" s="358">
        <v>27.893699999999995</v>
      </c>
      <c r="P3525" s="358">
        <v>29.023199999999996</v>
      </c>
      <c r="Q3525" s="358">
        <v>29.683999999999997</v>
      </c>
      <c r="R3525" s="358">
        <v>30.121699999999993</v>
      </c>
      <c r="S3525" s="358">
        <v>29.857899999999997</v>
      </c>
      <c r="T3525" s="358">
        <v>30.153299999999998</v>
      </c>
      <c r="U3525" s="358">
        <v>28.884</v>
      </c>
      <c r="V3525" s="358">
        <v>26.838899999999995</v>
      </c>
      <c r="W3525" s="358">
        <v>25.554838999999998</v>
      </c>
      <c r="X3525" s="358">
        <v>24.817340999999999</v>
      </c>
      <c r="Y3525" s="358">
        <v>24.155892999999999</v>
      </c>
      <c r="Z3525" s="358">
        <v>23.025828999999998</v>
      </c>
      <c r="AA3525" s="358">
        <v>22.657601</v>
      </c>
      <c r="AB3525" s="211">
        <v>594.47890299999983</v>
      </c>
      <c r="AE3525" t="s">
        <v>58</v>
      </c>
    </row>
    <row r="3526" spans="2:31" thickTop="1" thickBot="1" x14ac:dyDescent="0.3">
      <c r="B3526" s="279">
        <v>42972</v>
      </c>
      <c r="C3526" s="128" t="s">
        <v>14</v>
      </c>
      <c r="D3526" s="358">
        <v>22.072726999999997</v>
      </c>
      <c r="E3526" s="358">
        <v>21.709069999999997</v>
      </c>
      <c r="F3526" s="358">
        <v>21.353219999999997</v>
      </c>
      <c r="G3526" s="358">
        <v>20.966774000000001</v>
      </c>
      <c r="H3526" s="358">
        <v>20.711793</v>
      </c>
      <c r="I3526" s="358">
        <v>20.673032999999997</v>
      </c>
      <c r="J3526" s="358">
        <v>20.816499999999998</v>
      </c>
      <c r="K3526" s="358">
        <v>21.748090000000001</v>
      </c>
      <c r="L3526" s="358">
        <v>23.316899999999997</v>
      </c>
      <c r="M3526" s="358">
        <v>25.371600000000001</v>
      </c>
      <c r="N3526" s="358">
        <v>27.011700000000001</v>
      </c>
      <c r="O3526" s="358">
        <v>28.287599999999998</v>
      </c>
      <c r="P3526" s="358">
        <v>29.287599999999998</v>
      </c>
      <c r="Q3526" s="358">
        <v>29.811599999999999</v>
      </c>
      <c r="R3526" s="358">
        <v>30.490599999999993</v>
      </c>
      <c r="S3526" s="358">
        <v>30.244999999999997</v>
      </c>
      <c r="T3526" s="358">
        <v>29.584799999999994</v>
      </c>
      <c r="U3526" s="358">
        <v>28.582899999999995</v>
      </c>
      <c r="V3526" s="358">
        <v>27.126999999999999</v>
      </c>
      <c r="W3526" s="358">
        <v>25.219107999999999</v>
      </c>
      <c r="X3526" s="358">
        <v>24.285931999999999</v>
      </c>
      <c r="Y3526" s="358">
        <v>24.544559999999997</v>
      </c>
      <c r="Z3526" s="358">
        <v>24.265226999999999</v>
      </c>
      <c r="AA3526" s="358">
        <v>23.953250000000001</v>
      </c>
      <c r="AB3526" s="211">
        <v>601.43658399999993</v>
      </c>
      <c r="AE3526" t="s">
        <v>58</v>
      </c>
    </row>
    <row r="3527" spans="2:31" thickTop="1" thickBot="1" x14ac:dyDescent="0.3">
      <c r="B3527" s="279">
        <v>42973</v>
      </c>
      <c r="C3527" s="128" t="s">
        <v>15</v>
      </c>
      <c r="D3527" s="358">
        <v>23.73339</v>
      </c>
      <c r="E3527" s="358">
        <v>23.456149999999997</v>
      </c>
      <c r="F3527" s="358">
        <v>23.260160000000003</v>
      </c>
      <c r="G3527" s="358">
        <v>22.963329999999999</v>
      </c>
      <c r="H3527" s="358">
        <v>22.882829999999998</v>
      </c>
      <c r="I3527" s="358">
        <v>22.534219999999998</v>
      </c>
      <c r="J3527" s="358">
        <v>22.137310000000003</v>
      </c>
      <c r="K3527" s="358">
        <v>22.650230000000001</v>
      </c>
      <c r="L3527" s="358">
        <v>24.137189999999997</v>
      </c>
      <c r="M3527" s="358">
        <v>25.55228</v>
      </c>
      <c r="N3527" s="358">
        <v>26.831039999999998</v>
      </c>
      <c r="O3527" s="358">
        <v>28.463549999999998</v>
      </c>
      <c r="P3527" s="358">
        <v>29.279829999999997</v>
      </c>
      <c r="Q3527" s="358">
        <v>29.848390000000002</v>
      </c>
      <c r="R3527" s="358">
        <v>29.74663</v>
      </c>
      <c r="S3527" s="358">
        <v>29.903120000000001</v>
      </c>
      <c r="T3527" s="358">
        <v>29.83202</v>
      </c>
      <c r="U3527" s="358">
        <v>28.833970000000001</v>
      </c>
      <c r="V3527" s="358">
        <v>26.688630000000003</v>
      </c>
      <c r="W3527" s="358">
        <v>25.30724</v>
      </c>
      <c r="X3527" s="358">
        <v>25.084219999999998</v>
      </c>
      <c r="Y3527" s="358">
        <v>24.394570000000002</v>
      </c>
      <c r="Z3527" s="358">
        <v>23.93646</v>
      </c>
      <c r="AA3527" s="358">
        <v>23.790369999999999</v>
      </c>
      <c r="AB3527" s="211">
        <v>615.24713000000008</v>
      </c>
      <c r="AE3527" t="s">
        <v>39</v>
      </c>
    </row>
    <row r="3528" spans="2:31" thickTop="1" thickBot="1" x14ac:dyDescent="0.3">
      <c r="B3528" s="279">
        <v>42974</v>
      </c>
      <c r="C3528" s="128" t="s">
        <v>16</v>
      </c>
      <c r="D3528" s="358">
        <v>22.66206</v>
      </c>
      <c r="E3528" s="358">
        <v>22.352789999999999</v>
      </c>
      <c r="F3528" s="358">
        <v>22.407519999999998</v>
      </c>
      <c r="G3528" s="358">
        <v>22.174579999999999</v>
      </c>
      <c r="H3528" s="358">
        <v>21.65737</v>
      </c>
      <c r="I3528" s="358">
        <v>21.540770000000002</v>
      </c>
      <c r="J3528" s="358">
        <v>21.546819999999997</v>
      </c>
      <c r="K3528" s="358">
        <v>22.230570000000004</v>
      </c>
      <c r="L3528" s="358">
        <v>23.437989999999999</v>
      </c>
      <c r="M3528" s="358">
        <v>25.373510000000003</v>
      </c>
      <c r="N3528" s="358">
        <v>26.89349</v>
      </c>
      <c r="O3528" s="358">
        <v>28.159520000000001</v>
      </c>
      <c r="P3528" s="358">
        <v>29.223219999999998</v>
      </c>
      <c r="Q3528" s="358">
        <v>29.601750000000003</v>
      </c>
      <c r="R3528" s="358">
        <v>30.0991</v>
      </c>
      <c r="S3528" s="358">
        <v>29.861660000000001</v>
      </c>
      <c r="T3528" s="358">
        <v>29.462129999999995</v>
      </c>
      <c r="U3528" s="358">
        <v>28.336269999999999</v>
      </c>
      <c r="V3528" s="358">
        <v>26.822410000000001</v>
      </c>
      <c r="W3528" s="358">
        <v>26.235659999999999</v>
      </c>
      <c r="X3528" s="358">
        <v>25.017040000000001</v>
      </c>
      <c r="Y3528" s="358">
        <v>24.582409999999999</v>
      </c>
      <c r="Z3528" s="358">
        <v>23.859950000000001</v>
      </c>
      <c r="AA3528" s="358">
        <v>23.087789999999998</v>
      </c>
      <c r="AB3528" s="211">
        <v>606.62638000000004</v>
      </c>
      <c r="AE3528" t="s">
        <v>39</v>
      </c>
    </row>
    <row r="3529" spans="2:31" thickTop="1" thickBot="1" x14ac:dyDescent="0.3">
      <c r="B3529" s="279">
        <v>42975</v>
      </c>
      <c r="C3529" s="128" t="s">
        <v>17</v>
      </c>
      <c r="D3529" s="358">
        <v>22.853933999999999</v>
      </c>
      <c r="E3529" s="358">
        <v>21.701566999999997</v>
      </c>
      <c r="F3529" s="358">
        <v>21.294839999999997</v>
      </c>
      <c r="G3529" s="358">
        <v>21.216422999999999</v>
      </c>
      <c r="H3529" s="358">
        <v>21.129621999999998</v>
      </c>
      <c r="I3529" s="358">
        <v>21.097606999999996</v>
      </c>
      <c r="J3529" s="358">
        <v>21.39517</v>
      </c>
      <c r="K3529" s="358">
        <v>21.192250000000001</v>
      </c>
      <c r="L3529" s="358">
        <v>23.160620000000002</v>
      </c>
      <c r="M3529" s="358">
        <v>25.084039999999998</v>
      </c>
      <c r="N3529" s="358">
        <v>27.411980000000003</v>
      </c>
      <c r="O3529" s="358">
        <v>28.945749999999997</v>
      </c>
      <c r="P3529" s="358">
        <v>29.466410000000003</v>
      </c>
      <c r="Q3529" s="358">
        <v>28.782139999999998</v>
      </c>
      <c r="R3529" s="358">
        <v>28.077120000000001</v>
      </c>
      <c r="S3529" s="358">
        <v>26.875370000000004</v>
      </c>
      <c r="T3529" s="358">
        <v>26.668039999999998</v>
      </c>
      <c r="U3529" s="358">
        <v>26.095010000000002</v>
      </c>
      <c r="V3529" s="358">
        <v>25.429740000000002</v>
      </c>
      <c r="W3529" s="358">
        <v>25.06897</v>
      </c>
      <c r="X3529" s="358">
        <v>24.818909999999999</v>
      </c>
      <c r="Y3529" s="358">
        <v>23.549980000000001</v>
      </c>
      <c r="Z3529" s="358">
        <v>23.156329999999997</v>
      </c>
      <c r="AA3529" s="358">
        <v>22.177660000000003</v>
      </c>
      <c r="AB3529" s="211">
        <v>586.64948299999992</v>
      </c>
      <c r="AE3529" t="s">
        <v>39</v>
      </c>
    </row>
    <row r="3530" spans="2:31" thickTop="1" thickBot="1" x14ac:dyDescent="0.3">
      <c r="B3530" s="279">
        <v>42976</v>
      </c>
      <c r="C3530" s="128" t="s">
        <v>11</v>
      </c>
      <c r="D3530" s="358">
        <v>21.601751</v>
      </c>
      <c r="E3530" s="358">
        <v>21.50224</v>
      </c>
      <c r="F3530" s="358">
        <v>21.001936000000001</v>
      </c>
      <c r="G3530" s="358">
        <v>21.010375</v>
      </c>
      <c r="H3530" s="358">
        <v>21.001447000000002</v>
      </c>
      <c r="I3530" s="358">
        <v>20.901337999999996</v>
      </c>
      <c r="J3530" s="358">
        <v>21.35763</v>
      </c>
      <c r="K3530" s="358">
        <v>22.067990000000002</v>
      </c>
      <c r="L3530" s="358">
        <v>22.72289</v>
      </c>
      <c r="M3530" s="358">
        <v>23.92201</v>
      </c>
      <c r="N3530" s="358">
        <v>24.965009999999999</v>
      </c>
      <c r="O3530" s="358">
        <v>26.06296</v>
      </c>
      <c r="P3530" s="358">
        <v>26.572219999999998</v>
      </c>
      <c r="Q3530" s="358">
        <v>27.515259999999998</v>
      </c>
      <c r="R3530" s="358">
        <v>27.252220000000001</v>
      </c>
      <c r="S3530" s="358">
        <v>27.369019999999995</v>
      </c>
      <c r="T3530" s="358">
        <v>26.536260000000002</v>
      </c>
      <c r="U3530" s="358">
        <v>25.971069999999997</v>
      </c>
      <c r="V3530" s="358">
        <v>25.054739999999999</v>
      </c>
      <c r="W3530" s="358">
        <v>24.12848</v>
      </c>
      <c r="X3530" s="358">
        <v>23.707919999999998</v>
      </c>
      <c r="Y3530" s="358">
        <v>22.686480000000003</v>
      </c>
      <c r="Z3530" s="358">
        <v>21.34366</v>
      </c>
      <c r="AA3530" s="358">
        <v>20.959330000000001</v>
      </c>
      <c r="AB3530" s="211">
        <v>567.21423700000003</v>
      </c>
      <c r="AE3530" t="s">
        <v>39</v>
      </c>
    </row>
    <row r="3531" spans="2:31" thickTop="1" thickBot="1" x14ac:dyDescent="0.3">
      <c r="B3531" s="279">
        <v>42977</v>
      </c>
      <c r="C3531" s="128" t="s">
        <v>12</v>
      </c>
      <c r="D3531" s="358">
        <v>20.619810999999999</v>
      </c>
      <c r="E3531" s="358">
        <v>20.537557</v>
      </c>
      <c r="F3531" s="358">
        <v>20.470996</v>
      </c>
      <c r="G3531" s="358">
        <v>20.472821999999997</v>
      </c>
      <c r="H3531" s="358">
        <v>20.517674</v>
      </c>
      <c r="I3531" s="358">
        <v>20.590825000000002</v>
      </c>
      <c r="J3531" s="358">
        <v>20.518329999999999</v>
      </c>
      <c r="K3531" s="358">
        <v>21.049979999999998</v>
      </c>
      <c r="L3531" s="358">
        <v>22.018969999999996</v>
      </c>
      <c r="M3531" s="358">
        <v>23.455390000000001</v>
      </c>
      <c r="N3531" s="358">
        <v>24.903659999999995</v>
      </c>
      <c r="O3531" s="358">
        <v>25.73075</v>
      </c>
      <c r="P3531" s="358">
        <v>26.934429999999999</v>
      </c>
      <c r="Q3531" s="358">
        <v>27.111409999999999</v>
      </c>
      <c r="R3531" s="358">
        <v>27.06786</v>
      </c>
      <c r="S3531" s="358">
        <v>26.10755</v>
      </c>
      <c r="T3531" s="358">
        <v>26.240289999999998</v>
      </c>
      <c r="U3531" s="358">
        <v>25.18929</v>
      </c>
      <c r="V3531" s="358">
        <v>24.74014</v>
      </c>
      <c r="W3531" s="358">
        <v>24.56635</v>
      </c>
      <c r="X3531" s="358">
        <v>24.421720000000001</v>
      </c>
      <c r="Y3531" s="358">
        <v>23.941290000000002</v>
      </c>
      <c r="Z3531" s="358">
        <v>23.311540000000001</v>
      </c>
      <c r="AA3531" s="358">
        <v>23.245520000000003</v>
      </c>
      <c r="AB3531" s="211">
        <v>563.76415500000007</v>
      </c>
      <c r="AE3531" t="s">
        <v>39</v>
      </c>
    </row>
    <row r="3532" spans="2:31" thickTop="1" thickBot="1" x14ac:dyDescent="0.3">
      <c r="B3532" s="279">
        <v>42978</v>
      </c>
      <c r="C3532" s="128" t="s">
        <v>13</v>
      </c>
      <c r="D3532" s="358">
        <v>22.185208000000003</v>
      </c>
      <c r="E3532" s="358">
        <v>22.584465999999999</v>
      </c>
      <c r="F3532" s="358">
        <v>22.236694000000004</v>
      </c>
      <c r="G3532" s="358">
        <v>21.908619000000002</v>
      </c>
      <c r="H3532" s="358">
        <v>21.545470000000002</v>
      </c>
      <c r="I3532" s="358">
        <v>21.501823000000002</v>
      </c>
      <c r="J3532" s="358">
        <v>21.784419999999997</v>
      </c>
      <c r="K3532" s="358">
        <v>22.146360000000001</v>
      </c>
      <c r="L3532" s="358">
        <v>23.194319999999998</v>
      </c>
      <c r="M3532" s="358">
        <v>23.916919999999998</v>
      </c>
      <c r="N3532" s="358">
        <v>25.213089999999998</v>
      </c>
      <c r="O3532" s="358">
        <v>25.272469999999998</v>
      </c>
      <c r="P3532" s="358">
        <v>26.073220000000003</v>
      </c>
      <c r="Q3532" s="358">
        <v>27.350999999999999</v>
      </c>
      <c r="R3532" s="358">
        <v>27.127590000000005</v>
      </c>
      <c r="S3532" s="358">
        <v>26.455579999999998</v>
      </c>
      <c r="T3532" s="358">
        <v>24.84881</v>
      </c>
      <c r="U3532" s="358">
        <v>24.41827</v>
      </c>
      <c r="V3532" s="358">
        <v>24.019829999999999</v>
      </c>
      <c r="W3532" s="358">
        <v>23.963850000000001</v>
      </c>
      <c r="X3532" s="358">
        <v>23.392320000000002</v>
      </c>
      <c r="Y3532" s="358">
        <v>23.214550000000003</v>
      </c>
      <c r="Z3532" s="358">
        <v>23.075400000000002</v>
      </c>
      <c r="AA3532" s="358">
        <v>22.702280000000002</v>
      </c>
      <c r="AB3532" s="211">
        <v>570.13256000000001</v>
      </c>
      <c r="AE3532" t="s">
        <v>39</v>
      </c>
    </row>
    <row r="3533" spans="2:31" thickTop="1" thickBot="1" x14ac:dyDescent="0.3">
      <c r="B3533" s="279">
        <v>42979</v>
      </c>
      <c r="C3533" s="128" t="s">
        <v>14</v>
      </c>
      <c r="D3533" s="358">
        <v>21.701143000000002</v>
      </c>
      <c r="E3533" s="358">
        <v>21.403509000000003</v>
      </c>
      <c r="F3533" s="358">
        <v>20.834409999999998</v>
      </c>
      <c r="G3533" s="358">
        <v>20.608941000000002</v>
      </c>
      <c r="H3533" s="358">
        <v>20.596778</v>
      </c>
      <c r="I3533" s="358">
        <v>20.648324000000002</v>
      </c>
      <c r="J3533" s="358">
        <v>20.746879999999997</v>
      </c>
      <c r="K3533" s="358">
        <v>21.10455</v>
      </c>
      <c r="L3533" s="358">
        <v>21.870539999999998</v>
      </c>
      <c r="M3533" s="358">
        <v>22.850300000000001</v>
      </c>
      <c r="N3533" s="358">
        <v>23.959699999999998</v>
      </c>
      <c r="O3533" s="358">
        <v>25.364000000000001</v>
      </c>
      <c r="P3533" s="358">
        <v>25.244800000000001</v>
      </c>
      <c r="Q3533" s="358">
        <v>26.669459999999997</v>
      </c>
      <c r="R3533" s="358">
        <v>26.287230000000001</v>
      </c>
      <c r="S3533" s="358">
        <v>26.134970000000003</v>
      </c>
      <c r="T3533" s="358">
        <v>25.718789999999998</v>
      </c>
      <c r="U3533" s="358">
        <v>25.233600000000003</v>
      </c>
      <c r="V3533" s="358">
        <v>24.636500000000002</v>
      </c>
      <c r="W3533" s="358">
        <v>23.759979999999999</v>
      </c>
      <c r="X3533" s="358">
        <v>23.35783</v>
      </c>
      <c r="Y3533" s="358">
        <v>22.72401</v>
      </c>
      <c r="Z3533" s="358">
        <v>22.869800000000001</v>
      </c>
      <c r="AA3533" s="358">
        <v>21.970629999999996</v>
      </c>
      <c r="AB3533" s="211">
        <v>556.29667500000016</v>
      </c>
      <c r="AE3533" t="s">
        <v>39</v>
      </c>
    </row>
    <row r="3534" spans="2:31" thickTop="1" thickBot="1" x14ac:dyDescent="0.3">
      <c r="B3534" s="279">
        <v>42980</v>
      </c>
      <c r="C3534" s="128" t="s">
        <v>15</v>
      </c>
      <c r="D3534" s="358">
        <v>21.697732999999999</v>
      </c>
      <c r="E3534" s="358">
        <v>21.287386999999999</v>
      </c>
      <c r="F3534" s="358">
        <v>21.182344000000001</v>
      </c>
      <c r="G3534" s="358">
        <v>21.052447999999998</v>
      </c>
      <c r="H3534" s="358">
        <v>20.928915</v>
      </c>
      <c r="I3534" s="358">
        <v>20.927233999999999</v>
      </c>
      <c r="J3534" s="358">
        <v>20.999656000000002</v>
      </c>
      <c r="K3534" s="358">
        <v>21.160310000000003</v>
      </c>
      <c r="L3534" s="358">
        <v>21.690849999999998</v>
      </c>
      <c r="M3534" s="358">
        <v>23.15436</v>
      </c>
      <c r="N3534" s="358">
        <v>24.264770000000002</v>
      </c>
      <c r="O3534" s="358">
        <v>25.615419999999997</v>
      </c>
      <c r="P3534" s="358">
        <v>25.953749999999999</v>
      </c>
      <c r="Q3534" s="358">
        <v>25.356630000000003</v>
      </c>
      <c r="R3534" s="358">
        <v>26.109369999999998</v>
      </c>
      <c r="S3534" s="358">
        <v>26.380019999999998</v>
      </c>
      <c r="T3534" s="358">
        <v>25.371009999999998</v>
      </c>
      <c r="U3534" s="358">
        <v>24.4087</v>
      </c>
      <c r="V3534" s="358">
        <v>23.538559999999997</v>
      </c>
      <c r="W3534" s="358">
        <v>23.576859999999996</v>
      </c>
      <c r="X3534" s="358">
        <v>23.463430000000002</v>
      </c>
      <c r="Y3534" s="358">
        <v>22.945740000000001</v>
      </c>
      <c r="Z3534" s="358">
        <v>22.792990000000003</v>
      </c>
      <c r="AA3534" s="358">
        <v>22.386379999999999</v>
      </c>
      <c r="AB3534" s="211">
        <v>556.24486700000011</v>
      </c>
      <c r="AE3534" t="s">
        <v>39</v>
      </c>
    </row>
    <row r="3535" spans="2:31" thickTop="1" thickBot="1" x14ac:dyDescent="0.3">
      <c r="B3535" s="279">
        <v>42981</v>
      </c>
      <c r="C3535" s="128" t="s">
        <v>16</v>
      </c>
      <c r="D3535" s="358">
        <v>22.250232</v>
      </c>
      <c r="E3535" s="358">
        <v>22.041615</v>
      </c>
      <c r="F3535" s="358">
        <v>21.533324999999998</v>
      </c>
      <c r="G3535" s="358">
        <v>21.478007999999999</v>
      </c>
      <c r="H3535" s="358">
        <v>21.615880999999998</v>
      </c>
      <c r="I3535" s="358">
        <v>21.289638999999998</v>
      </c>
      <c r="J3535" s="358">
        <v>20.946830000000002</v>
      </c>
      <c r="K3535" s="358">
        <v>21.213190000000004</v>
      </c>
      <c r="L3535" s="358">
        <v>22.361980000000003</v>
      </c>
      <c r="M3535" s="358">
        <v>23.821299999999997</v>
      </c>
      <c r="N3535" s="358">
        <v>24.850349999999999</v>
      </c>
      <c r="O3535" s="358">
        <v>26.444369999999999</v>
      </c>
      <c r="P3535" s="358">
        <v>27.015789999999999</v>
      </c>
      <c r="Q3535" s="358">
        <v>27.161339999999999</v>
      </c>
      <c r="R3535" s="358">
        <v>26.313960000000002</v>
      </c>
      <c r="S3535" s="358">
        <v>25.996549999999999</v>
      </c>
      <c r="T3535" s="358">
        <v>26.152139999999999</v>
      </c>
      <c r="U3535" s="358">
        <v>25.843489999999999</v>
      </c>
      <c r="V3535" s="358">
        <v>23.452959999999997</v>
      </c>
      <c r="W3535" s="358">
        <v>23.425590000000003</v>
      </c>
      <c r="X3535" s="358">
        <v>23.27786</v>
      </c>
      <c r="Y3535" s="358">
        <v>22.136649999999999</v>
      </c>
      <c r="Z3535" s="358">
        <v>21.601380000000002</v>
      </c>
      <c r="AA3535" s="358">
        <v>21.278439999999996</v>
      </c>
      <c r="AB3535" s="211">
        <v>563.50286999999992</v>
      </c>
      <c r="AE3535" t="s">
        <v>39</v>
      </c>
    </row>
    <row r="3536" spans="2:31" thickTop="1" thickBot="1" x14ac:dyDescent="0.3">
      <c r="B3536" s="279">
        <v>42982</v>
      </c>
      <c r="C3536" s="128" t="s">
        <v>17</v>
      </c>
      <c r="D3536" s="358">
        <v>21.13794</v>
      </c>
      <c r="E3536" s="358">
        <v>21.251190000000001</v>
      </c>
      <c r="F3536" s="358">
        <v>21.019380000000002</v>
      </c>
      <c r="G3536" s="358">
        <v>20.98218</v>
      </c>
      <c r="H3536" s="358">
        <v>20.94988</v>
      </c>
      <c r="I3536" s="358">
        <v>20.889149999999997</v>
      </c>
      <c r="J3536" s="358">
        <v>21.040969999999998</v>
      </c>
      <c r="K3536" s="358">
        <v>21.231249999999996</v>
      </c>
      <c r="L3536" s="358">
        <v>22.067799999999998</v>
      </c>
      <c r="M3536" s="358">
        <v>24.3261</v>
      </c>
      <c r="N3536" s="358">
        <v>24.244199999999999</v>
      </c>
      <c r="O3536" s="358">
        <v>25.064779999999999</v>
      </c>
      <c r="P3536" s="358">
        <v>26.320880000000002</v>
      </c>
      <c r="Q3536" s="358">
        <v>27.02196</v>
      </c>
      <c r="R3536" s="358">
        <v>27.158459999999998</v>
      </c>
      <c r="S3536" s="358">
        <v>25.814939999999996</v>
      </c>
      <c r="T3536" s="358">
        <v>26.440110000000001</v>
      </c>
      <c r="U3536" s="358">
        <v>25.786050000000003</v>
      </c>
      <c r="V3536" s="358">
        <v>25.058359999999997</v>
      </c>
      <c r="W3536" s="358">
        <v>23.848499999999998</v>
      </c>
      <c r="X3536" s="358">
        <v>23.377400000000002</v>
      </c>
      <c r="Y3536" s="358">
        <v>22.729519999999997</v>
      </c>
      <c r="Z3536" s="358">
        <v>22.225760000000001</v>
      </c>
      <c r="AA3536" s="358">
        <v>22.103439999999999</v>
      </c>
      <c r="AB3536" s="211">
        <v>562.09019999999998</v>
      </c>
      <c r="AE3536" t="s">
        <v>39</v>
      </c>
    </row>
    <row r="3537" spans="2:31" thickTop="1" thickBot="1" x14ac:dyDescent="0.3">
      <c r="B3537" s="279">
        <v>42983</v>
      </c>
      <c r="C3537" s="128" t="s">
        <v>11</v>
      </c>
      <c r="D3537" s="358">
        <v>21.897099999999998</v>
      </c>
      <c r="E3537" s="358">
        <v>21.614890000000003</v>
      </c>
      <c r="F3537" s="358">
        <v>21.304310000000001</v>
      </c>
      <c r="G3537" s="358">
        <v>21.04363</v>
      </c>
      <c r="H3537" s="358">
        <v>20.71894</v>
      </c>
      <c r="I3537" s="358">
        <v>20.737580000000001</v>
      </c>
      <c r="J3537" s="358">
        <v>20.683019999999999</v>
      </c>
      <c r="K3537" s="358">
        <v>21.19913</v>
      </c>
      <c r="L3537" s="358">
        <v>22.366690000000002</v>
      </c>
      <c r="M3537" s="358">
        <v>23.021099999999997</v>
      </c>
      <c r="N3537" s="358">
        <v>24.1694</v>
      </c>
      <c r="O3537" s="358">
        <v>24.471069999999997</v>
      </c>
      <c r="P3537" s="358">
        <v>25.415600000000005</v>
      </c>
      <c r="Q3537" s="358">
        <v>25.810099999999998</v>
      </c>
      <c r="R3537" s="358">
        <v>27.214329999999997</v>
      </c>
      <c r="S3537" s="358">
        <v>27.540389999999999</v>
      </c>
      <c r="T3537" s="358">
        <v>27.437249999999999</v>
      </c>
      <c r="U3537" s="358">
        <v>26.567029999999999</v>
      </c>
      <c r="V3537" s="358">
        <v>25.88522</v>
      </c>
      <c r="W3537" s="358">
        <v>25.092950000000002</v>
      </c>
      <c r="X3537" s="358">
        <v>24.688410000000001</v>
      </c>
      <c r="Y3537" s="358">
        <v>24.476979999999998</v>
      </c>
      <c r="Z3537" s="358">
        <v>23.5608</v>
      </c>
      <c r="AA3537" s="358">
        <v>23.078130000000002</v>
      </c>
      <c r="AB3537" s="211">
        <v>569.9940499999999</v>
      </c>
    </row>
    <row r="3538" spans="2:31" thickTop="1" thickBot="1" x14ac:dyDescent="0.3">
      <c r="B3538" s="279">
        <v>42984</v>
      </c>
      <c r="C3538" s="128" t="s">
        <v>12</v>
      </c>
      <c r="D3538" s="358">
        <v>22.460940000000001</v>
      </c>
      <c r="E3538" s="358">
        <v>22.529310000000002</v>
      </c>
      <c r="F3538" s="358">
        <v>22.482750000000003</v>
      </c>
      <c r="G3538" s="358">
        <v>22.180739999999997</v>
      </c>
      <c r="H3538" s="358">
        <v>21.407829999999997</v>
      </c>
      <c r="I3538" s="358">
        <v>21.189349999999997</v>
      </c>
      <c r="J3538" s="358">
        <v>21.478949999999998</v>
      </c>
      <c r="K3538" s="358">
        <v>21.244199999999999</v>
      </c>
      <c r="L3538" s="358">
        <v>22.527939999999997</v>
      </c>
      <c r="M3538" s="358">
        <v>23.852559999999997</v>
      </c>
      <c r="N3538" s="358">
        <v>24.763369999999998</v>
      </c>
      <c r="O3538" s="358">
        <v>27.331299999999999</v>
      </c>
      <c r="P3538" s="358">
        <v>27.723020000000002</v>
      </c>
      <c r="Q3538" s="358">
        <v>27.870260000000002</v>
      </c>
      <c r="R3538" s="358">
        <v>27.435560000000002</v>
      </c>
      <c r="S3538" s="358">
        <v>27.045960000000001</v>
      </c>
      <c r="T3538" s="358">
        <v>27.079200000000004</v>
      </c>
      <c r="U3538" s="358">
        <v>25.345829999999999</v>
      </c>
      <c r="V3538" s="358">
        <v>24.470359999999999</v>
      </c>
      <c r="W3538" s="358">
        <v>23.95168</v>
      </c>
      <c r="X3538" s="358">
        <v>23.728820000000002</v>
      </c>
      <c r="Y3538" s="358">
        <v>22.173869999999997</v>
      </c>
      <c r="Z3538" s="358">
        <v>22.011809999999997</v>
      </c>
      <c r="AA3538" s="358">
        <v>21.936429999999998</v>
      </c>
      <c r="AB3538" s="211">
        <v>574.22203999999999</v>
      </c>
    </row>
    <row r="3539" spans="2:31" thickTop="1" thickBot="1" x14ac:dyDescent="0.3">
      <c r="B3539" s="279">
        <v>42985</v>
      </c>
      <c r="C3539" s="128" t="s">
        <v>13</v>
      </c>
      <c r="D3539" s="358">
        <v>21.631120000000003</v>
      </c>
      <c r="E3539" s="358">
        <v>21.640940000000001</v>
      </c>
      <c r="F3539" s="358">
        <v>21.376869999999997</v>
      </c>
      <c r="G3539" s="358">
        <v>21.223330000000004</v>
      </c>
      <c r="H3539" s="358">
        <v>21.189799999999998</v>
      </c>
      <c r="I3539" s="358">
        <v>20.89687</v>
      </c>
      <c r="J3539" s="358">
        <v>21.085810000000002</v>
      </c>
      <c r="K3539" s="358">
        <v>21.558620000000001</v>
      </c>
      <c r="L3539" s="358">
        <v>22.261720000000004</v>
      </c>
      <c r="M3539" s="358">
        <v>24.441140000000001</v>
      </c>
      <c r="N3539" s="358">
        <v>25.633159999999997</v>
      </c>
      <c r="O3539" s="358">
        <v>26.2395</v>
      </c>
      <c r="P3539" s="358">
        <v>27.565560000000001</v>
      </c>
      <c r="Q3539" s="358">
        <v>27.31297</v>
      </c>
      <c r="R3539" s="358">
        <v>27.271819999999998</v>
      </c>
      <c r="S3539" s="358">
        <v>27.861840000000001</v>
      </c>
      <c r="T3539" s="358">
        <v>27.114129999999999</v>
      </c>
      <c r="U3539" s="358">
        <v>26.500769999999999</v>
      </c>
      <c r="V3539" s="358">
        <v>25.518990000000002</v>
      </c>
      <c r="W3539" s="358">
        <v>24.770489999999999</v>
      </c>
      <c r="X3539" s="358">
        <v>24.310159999999996</v>
      </c>
      <c r="Y3539" s="358">
        <v>23.562989999999999</v>
      </c>
      <c r="Z3539" s="358">
        <v>23.50178</v>
      </c>
      <c r="AA3539" s="358">
        <v>22.80256</v>
      </c>
      <c r="AB3539" s="211">
        <v>577.27293999999995</v>
      </c>
    </row>
    <row r="3540" spans="2:31" thickTop="1" thickBot="1" x14ac:dyDescent="0.3">
      <c r="B3540" s="279">
        <v>42986</v>
      </c>
      <c r="C3540" s="128" t="s">
        <v>14</v>
      </c>
      <c r="D3540" s="358">
        <v>22.607240000000004</v>
      </c>
      <c r="E3540" s="358">
        <v>22.127760000000002</v>
      </c>
      <c r="F3540" s="358">
        <v>21.843069999999997</v>
      </c>
      <c r="G3540" s="358">
        <v>21.54646</v>
      </c>
      <c r="H3540" s="358">
        <v>21.283639999999998</v>
      </c>
      <c r="I3540" s="358">
        <v>21.317679999999999</v>
      </c>
      <c r="J3540" s="358">
        <v>21.295769999999997</v>
      </c>
      <c r="K3540" s="358">
        <v>21.02713</v>
      </c>
      <c r="L3540" s="358">
        <v>21.672430000000002</v>
      </c>
      <c r="M3540" s="358">
        <v>22.617190000000001</v>
      </c>
      <c r="N3540" s="358">
        <v>23.686419999999998</v>
      </c>
      <c r="O3540" s="358">
        <v>23.974129999999999</v>
      </c>
      <c r="P3540" s="358">
        <v>24.086690000000004</v>
      </c>
      <c r="Q3540" s="358">
        <v>25.071209999999997</v>
      </c>
      <c r="R3540" s="358">
        <v>25.243719999999996</v>
      </c>
      <c r="S3540" s="358">
        <v>24.34178</v>
      </c>
      <c r="T3540" s="358">
        <v>24.682089999999999</v>
      </c>
      <c r="U3540" s="358">
        <v>24.303069999999998</v>
      </c>
      <c r="V3540" s="358">
        <v>23.65943</v>
      </c>
      <c r="W3540" s="358">
        <v>23.534660000000002</v>
      </c>
      <c r="X3540" s="358">
        <v>23.28389</v>
      </c>
      <c r="Y3540" s="358">
        <v>23.15765</v>
      </c>
      <c r="Z3540" s="358">
        <v>22.860910000000001</v>
      </c>
      <c r="AA3540" s="358">
        <v>22.54663</v>
      </c>
      <c r="AB3540" s="211">
        <v>551.77065000000005</v>
      </c>
    </row>
    <row r="3541" spans="2:31" thickTop="1" thickBot="1" x14ac:dyDescent="0.3">
      <c r="B3541" s="279">
        <v>42987</v>
      </c>
      <c r="C3541" s="128" t="s">
        <v>15</v>
      </c>
      <c r="D3541" s="358">
        <v>22.278369999999999</v>
      </c>
      <c r="E3541" s="358">
        <v>21.740349999999999</v>
      </c>
      <c r="F3541" s="358">
        <v>21.375769999999999</v>
      </c>
      <c r="G3541" s="358">
        <v>21.170400000000001</v>
      </c>
      <c r="H3541" s="358">
        <v>20.96433</v>
      </c>
      <c r="I3541" s="358">
        <v>21.22335</v>
      </c>
      <c r="J3541" s="358">
        <v>21.19483</v>
      </c>
      <c r="K3541" s="358">
        <v>21.556800000000003</v>
      </c>
      <c r="L3541" s="358">
        <v>22.944340000000004</v>
      </c>
      <c r="M3541" s="358">
        <v>22.678319999999999</v>
      </c>
      <c r="N3541" s="358">
        <v>23.631419999999999</v>
      </c>
      <c r="O3541" s="358">
        <v>24.252830000000003</v>
      </c>
      <c r="P3541" s="358">
        <v>26.23817</v>
      </c>
      <c r="Q3541" s="358">
        <v>26.851939999999999</v>
      </c>
      <c r="R3541" s="358">
        <v>26.372599999999998</v>
      </c>
      <c r="S3541" s="358">
        <v>26.114179999999998</v>
      </c>
      <c r="T3541" s="358">
        <v>26.580489999999998</v>
      </c>
      <c r="U3541" s="358">
        <v>26.117280000000001</v>
      </c>
      <c r="V3541" s="358">
        <v>25.00807</v>
      </c>
      <c r="W3541" s="358">
        <v>23.743500000000001</v>
      </c>
      <c r="X3541" s="358">
        <v>23.51305</v>
      </c>
      <c r="Y3541" s="358">
        <v>23.19697</v>
      </c>
      <c r="Z3541" s="358">
        <v>22.778189999999995</v>
      </c>
      <c r="AA3541" s="358">
        <v>22.5335</v>
      </c>
      <c r="AB3541" s="211">
        <v>564.05904999999996</v>
      </c>
    </row>
    <row r="3542" spans="2:31" thickTop="1" thickBot="1" x14ac:dyDescent="0.3">
      <c r="B3542" s="279">
        <v>42988</v>
      </c>
      <c r="C3542" s="128" t="s">
        <v>16</v>
      </c>
      <c r="D3542" s="358">
        <v>22.358889999999999</v>
      </c>
      <c r="E3542" s="358">
        <v>21.461559999999999</v>
      </c>
      <c r="F3542" s="358">
        <v>21.770489999999999</v>
      </c>
      <c r="G3542" s="358">
        <v>21.123930000000001</v>
      </c>
      <c r="H3542" s="358">
        <v>20.907789999999999</v>
      </c>
      <c r="I3542" s="358">
        <v>21.088660000000001</v>
      </c>
      <c r="J3542" s="358">
        <v>20.916830000000001</v>
      </c>
      <c r="K3542" s="358">
        <v>20.80931</v>
      </c>
      <c r="L3542" s="358">
        <v>21.69631</v>
      </c>
      <c r="M3542" s="358">
        <v>23.121299999999998</v>
      </c>
      <c r="N3542" s="358">
        <v>24.8001</v>
      </c>
      <c r="O3542" s="358">
        <v>25.499230000000001</v>
      </c>
      <c r="P3542" s="358">
        <v>25.660080000000001</v>
      </c>
      <c r="Q3542" s="358">
        <v>26.31025</v>
      </c>
      <c r="R3542" s="358">
        <v>26.092879999999997</v>
      </c>
      <c r="S3542" s="358">
        <v>25.928249999999998</v>
      </c>
      <c r="T3542" s="358">
        <v>25.970710000000004</v>
      </c>
      <c r="U3542" s="358">
        <v>24.571239999999996</v>
      </c>
      <c r="V3542" s="358">
        <v>24.325560000000003</v>
      </c>
      <c r="W3542" s="358">
        <v>23.384260000000001</v>
      </c>
      <c r="X3542" s="358">
        <v>22.939219999999999</v>
      </c>
      <c r="Y3542" s="358">
        <v>22.659390000000002</v>
      </c>
      <c r="Z3542" s="358">
        <v>22.532240000000002</v>
      </c>
      <c r="AA3542" s="358">
        <v>22.18657</v>
      </c>
      <c r="AB3542" s="211">
        <v>558.11504999999988</v>
      </c>
    </row>
    <row r="3543" spans="2:31" thickTop="1" thickBot="1" x14ac:dyDescent="0.3">
      <c r="B3543" s="279">
        <v>42989</v>
      </c>
      <c r="C3543" s="128" t="s">
        <v>17</v>
      </c>
      <c r="D3543" s="358">
        <v>21.027934999999999</v>
      </c>
      <c r="E3543" s="358">
        <v>20.454234999999997</v>
      </c>
      <c r="F3543" s="358">
        <v>19.884396999999996</v>
      </c>
      <c r="G3543" s="358">
        <v>19.344423999999997</v>
      </c>
      <c r="H3543" s="358">
        <v>18.808299999999996</v>
      </c>
      <c r="I3543" s="358">
        <v>18.419188999999996</v>
      </c>
      <c r="J3543" s="358">
        <v>18.708084999999997</v>
      </c>
      <c r="K3543" s="358">
        <v>19.165044000000002</v>
      </c>
      <c r="L3543" s="358">
        <v>20.5137</v>
      </c>
      <c r="M3543" s="358">
        <v>22.121099999999998</v>
      </c>
      <c r="N3543" s="358">
        <v>23.738699999999998</v>
      </c>
      <c r="O3543" s="358">
        <v>24.626899999999999</v>
      </c>
      <c r="P3543" s="358">
        <v>25.638399999999997</v>
      </c>
      <c r="Q3543" s="358">
        <v>26.859000000000002</v>
      </c>
      <c r="R3543" s="358">
        <v>27.016499999999997</v>
      </c>
      <c r="S3543" s="358">
        <v>27.5472</v>
      </c>
      <c r="T3543" s="358">
        <v>26.870499999999996</v>
      </c>
      <c r="U3543" s="358">
        <v>26.328299999999999</v>
      </c>
      <c r="V3543" s="358">
        <v>25.390299999999996</v>
      </c>
      <c r="W3543" s="358">
        <v>23.910532999999997</v>
      </c>
      <c r="X3543" s="358">
        <v>22.974594</v>
      </c>
      <c r="Y3543" s="358">
        <v>22.475157999999997</v>
      </c>
      <c r="Z3543" s="358">
        <v>21.623054999999997</v>
      </c>
      <c r="AA3543" s="358">
        <v>21.355621999999997</v>
      </c>
      <c r="AB3543" s="211">
        <v>544.80117099999995</v>
      </c>
      <c r="AE3543" t="s">
        <v>58</v>
      </c>
    </row>
    <row r="3544" spans="2:31" thickTop="1" thickBot="1" x14ac:dyDescent="0.3">
      <c r="B3544" s="279">
        <v>42990</v>
      </c>
      <c r="C3544" s="128" t="s">
        <v>11</v>
      </c>
      <c r="D3544" s="358">
        <v>21.532859999999999</v>
      </c>
      <c r="E3544" s="358">
        <v>20.76098</v>
      </c>
      <c r="F3544" s="358">
        <v>20.55312</v>
      </c>
      <c r="G3544" s="358">
        <v>20.140419999999999</v>
      </c>
      <c r="H3544" s="358">
        <v>19.909279999999999</v>
      </c>
      <c r="I3544" s="358">
        <v>19.52534</v>
      </c>
      <c r="J3544" s="358">
        <v>18.853450000000002</v>
      </c>
      <c r="K3544" s="358">
        <v>19.57911</v>
      </c>
      <c r="L3544" s="358">
        <v>21.533760000000001</v>
      </c>
      <c r="M3544" s="358">
        <v>23.672779999999999</v>
      </c>
      <c r="N3544" s="358">
        <v>25.649930000000005</v>
      </c>
      <c r="O3544" s="358">
        <v>27.009720000000002</v>
      </c>
      <c r="P3544" s="358">
        <v>28.010339999999999</v>
      </c>
      <c r="Q3544" s="358">
        <v>28.59177</v>
      </c>
      <c r="R3544" s="358">
        <v>29.069420000000001</v>
      </c>
      <c r="S3544" s="358">
        <v>28.678990000000002</v>
      </c>
      <c r="T3544" s="358">
        <v>28.311720000000001</v>
      </c>
      <c r="U3544" s="358">
        <v>27.290590000000002</v>
      </c>
      <c r="V3544" s="358">
        <v>26.426679999999998</v>
      </c>
      <c r="W3544" s="358">
        <v>25.604119999999998</v>
      </c>
      <c r="X3544" s="358">
        <v>24.725119999999997</v>
      </c>
      <c r="Y3544" s="358">
        <v>23.851949999999999</v>
      </c>
      <c r="Z3544" s="358">
        <v>23.302409999999998</v>
      </c>
      <c r="AA3544" s="358">
        <v>22.488789999999998</v>
      </c>
      <c r="AB3544" s="211">
        <v>575.07264999999995</v>
      </c>
      <c r="AE3544" t="s">
        <v>39</v>
      </c>
    </row>
    <row r="3545" spans="2:31" thickTop="1" thickBot="1" x14ac:dyDescent="0.3">
      <c r="B3545" s="279">
        <v>42991</v>
      </c>
      <c r="C3545" s="128" t="s">
        <v>12</v>
      </c>
      <c r="D3545" s="358">
        <v>21.08005</v>
      </c>
      <c r="E3545" s="358">
        <v>20.556121999999998</v>
      </c>
      <c r="F3545" s="358">
        <v>20.038808999999997</v>
      </c>
      <c r="G3545" s="358">
        <v>19.560103999999999</v>
      </c>
      <c r="H3545" s="358">
        <v>18.69903</v>
      </c>
      <c r="I3545" s="358">
        <v>17.791771999999998</v>
      </c>
      <c r="J3545" s="358">
        <v>18.37557</v>
      </c>
      <c r="K3545" s="358">
        <v>18.266022</v>
      </c>
      <c r="L3545" s="358">
        <v>19.455703999999997</v>
      </c>
      <c r="M3545" s="358">
        <v>22.078999999999997</v>
      </c>
      <c r="N3545" s="358">
        <v>25.190002</v>
      </c>
      <c r="O3545" s="358">
        <v>27.155722000000001</v>
      </c>
      <c r="P3545" s="358">
        <v>28.4998</v>
      </c>
      <c r="Q3545" s="358">
        <v>28.709916999999997</v>
      </c>
      <c r="R3545" s="358">
        <v>28.878338999999997</v>
      </c>
      <c r="S3545" s="358">
        <v>29.175241999999997</v>
      </c>
      <c r="T3545" s="358">
        <v>27.894300000000001</v>
      </c>
      <c r="U3545" s="358">
        <v>27.0426</v>
      </c>
      <c r="V3545" s="358">
        <v>25.233499999999999</v>
      </c>
      <c r="W3545" s="358">
        <v>24.164966</v>
      </c>
      <c r="X3545" s="358">
        <v>23.256870999999997</v>
      </c>
      <c r="Y3545" s="358">
        <v>23.203468000000001</v>
      </c>
      <c r="Z3545" s="358">
        <v>22.302842999999996</v>
      </c>
      <c r="AA3545" s="358">
        <v>22.061097999999998</v>
      </c>
      <c r="AB3545" s="211">
        <v>558.67085099999997</v>
      </c>
      <c r="AE3545" t="s">
        <v>58</v>
      </c>
    </row>
    <row r="3546" spans="2:31" thickTop="1" thickBot="1" x14ac:dyDescent="0.3">
      <c r="B3546" s="279">
        <v>42992</v>
      </c>
      <c r="C3546" s="128" t="s">
        <v>13</v>
      </c>
      <c r="D3546" s="358">
        <v>22.078800000000001</v>
      </c>
      <c r="E3546" s="358">
        <v>21.325000000000003</v>
      </c>
      <c r="F3546" s="358">
        <v>20.970839999999999</v>
      </c>
      <c r="G3546" s="358">
        <v>20.586829999999999</v>
      </c>
      <c r="H3546" s="358">
        <v>20.109909999999999</v>
      </c>
      <c r="I3546" s="358">
        <v>19.853559999999998</v>
      </c>
      <c r="J3546" s="358">
        <v>19.736170000000001</v>
      </c>
      <c r="K3546" s="358">
        <v>20.407530000000001</v>
      </c>
      <c r="L3546" s="358">
        <v>21.785940000000004</v>
      </c>
      <c r="M3546" s="358">
        <v>23.933720000000001</v>
      </c>
      <c r="N3546" s="358">
        <v>25.55171</v>
      </c>
      <c r="O3546" s="358">
        <v>26.813289999999999</v>
      </c>
      <c r="P3546" s="358">
        <v>27.28586</v>
      </c>
      <c r="Q3546" s="358">
        <v>27.7728</v>
      </c>
      <c r="R3546" s="358">
        <v>28.004039999999996</v>
      </c>
      <c r="S3546" s="358">
        <v>27.559530000000002</v>
      </c>
      <c r="T3546" s="358">
        <v>27.33426</v>
      </c>
      <c r="U3546" s="358">
        <v>26.445539999999998</v>
      </c>
      <c r="V3546" s="358">
        <v>25.628100000000003</v>
      </c>
      <c r="W3546" s="358">
        <v>24.472470000000001</v>
      </c>
      <c r="X3546" s="358">
        <v>24.116119999999999</v>
      </c>
      <c r="Y3546" s="358">
        <v>23.448589999999999</v>
      </c>
      <c r="Z3546" s="358">
        <v>22.985079999999996</v>
      </c>
      <c r="AA3546" s="358">
        <v>22.784020000000002</v>
      </c>
      <c r="AB3546" s="211">
        <v>570.98971000000006</v>
      </c>
      <c r="AE3546" t="s">
        <v>39</v>
      </c>
    </row>
    <row r="3547" spans="2:31" thickTop="1" thickBot="1" x14ac:dyDescent="0.3">
      <c r="B3547" s="279">
        <v>42993</v>
      </c>
      <c r="C3547" s="128" t="s">
        <v>14</v>
      </c>
      <c r="D3547" s="358">
        <v>23.296189999999999</v>
      </c>
      <c r="E3547" s="358">
        <v>22.893470000000001</v>
      </c>
      <c r="F3547" s="358">
        <v>22.641069999999999</v>
      </c>
      <c r="G3547" s="358">
        <v>22.753240000000002</v>
      </c>
      <c r="H3547" s="358">
        <v>22.628190000000004</v>
      </c>
      <c r="I3547" s="358">
        <v>22.515060000000002</v>
      </c>
      <c r="J3547" s="358">
        <v>22.396899999999999</v>
      </c>
      <c r="K3547" s="358">
        <v>23.009</v>
      </c>
      <c r="L3547" s="358">
        <v>23.433610000000002</v>
      </c>
      <c r="M3547" s="358">
        <v>24.915590000000002</v>
      </c>
      <c r="N3547" s="358">
        <v>26.163040000000002</v>
      </c>
      <c r="O3547" s="358">
        <v>27.739899999999999</v>
      </c>
      <c r="P3547" s="358">
        <v>28.680579999999999</v>
      </c>
      <c r="Q3547" s="358">
        <v>29.399709999999999</v>
      </c>
      <c r="R3547" s="358">
        <v>29.765160000000002</v>
      </c>
      <c r="S3547" s="358">
        <v>29.1875</v>
      </c>
      <c r="T3547" s="358">
        <v>28.256359999999997</v>
      </c>
      <c r="U3547" s="358">
        <v>27.988350000000001</v>
      </c>
      <c r="V3547" s="358">
        <v>26.786569999999998</v>
      </c>
      <c r="W3547" s="358">
        <v>26.480420000000002</v>
      </c>
      <c r="X3547" s="358">
        <v>25.556010000000001</v>
      </c>
      <c r="Y3547" s="358">
        <v>25.147783999999998</v>
      </c>
      <c r="Z3547" s="358">
        <v>24.96547</v>
      </c>
      <c r="AA3547" s="358">
        <v>24.928639999999998</v>
      </c>
      <c r="AB3547" s="211">
        <v>611.52781399999992</v>
      </c>
      <c r="AE3547" t="s">
        <v>39</v>
      </c>
    </row>
    <row r="3548" spans="2:31" thickTop="1" thickBot="1" x14ac:dyDescent="0.3">
      <c r="B3548" s="279">
        <v>42994</v>
      </c>
      <c r="C3548" s="128" t="s">
        <v>15</v>
      </c>
      <c r="D3548" s="358">
        <v>25.294059999999998</v>
      </c>
      <c r="E3548" s="358">
        <v>24.021519999999995</v>
      </c>
      <c r="F3548" s="358">
        <v>23.695739999999997</v>
      </c>
      <c r="G3548" s="358">
        <v>23.290259999999996</v>
      </c>
      <c r="H3548" s="358">
        <v>23.0779</v>
      </c>
      <c r="I3548" s="358">
        <v>22.814799999999998</v>
      </c>
      <c r="J3548" s="358">
        <v>22.74605</v>
      </c>
      <c r="K3548" s="358">
        <v>23.071580000000004</v>
      </c>
      <c r="L3548" s="358">
        <v>23.988969999999998</v>
      </c>
      <c r="M3548" s="358">
        <v>25.110970000000002</v>
      </c>
      <c r="N3548" s="358">
        <v>26.209469999999996</v>
      </c>
      <c r="O3548" s="358">
        <v>27.331109999999999</v>
      </c>
      <c r="P3548" s="358">
        <v>28.321449999999999</v>
      </c>
      <c r="Q3548" s="358">
        <v>29.279889999999998</v>
      </c>
      <c r="R3548" s="358">
        <v>29.693349999999995</v>
      </c>
      <c r="S3548" s="358">
        <v>30.351349999999996</v>
      </c>
      <c r="T3548" s="358">
        <v>30.665929999999999</v>
      </c>
      <c r="U3548" s="358">
        <v>29.671290000000003</v>
      </c>
      <c r="V3548" s="358">
        <v>28.53181</v>
      </c>
      <c r="W3548" s="358">
        <v>27.420729999999999</v>
      </c>
      <c r="X3548" s="358">
        <v>26.872119999999999</v>
      </c>
      <c r="Y3548" s="358">
        <v>26.166700000000002</v>
      </c>
      <c r="Z3548" s="358">
        <v>25.705780000000001</v>
      </c>
      <c r="AA3548" s="358">
        <v>25.302729999999997</v>
      </c>
      <c r="AB3548" s="211">
        <v>628.63556000000005</v>
      </c>
      <c r="AE3548" t="s">
        <v>39</v>
      </c>
    </row>
    <row r="3549" spans="2:31" thickTop="1" thickBot="1" x14ac:dyDescent="0.3">
      <c r="B3549" s="279">
        <v>42995</v>
      </c>
      <c r="C3549" s="128" t="s">
        <v>16</v>
      </c>
      <c r="D3549" s="358">
        <v>22.643488877517495</v>
      </c>
      <c r="E3549" s="358">
        <v>21.986026278919006</v>
      </c>
      <c r="F3549" s="358">
        <v>21.697595304298257</v>
      </c>
      <c r="G3549" s="358">
        <v>21.321049258685505</v>
      </c>
      <c r="H3549" s="358">
        <v>20.930154029204999</v>
      </c>
      <c r="I3549" s="358">
        <v>20.692907066490537</v>
      </c>
      <c r="J3549" s="358">
        <v>20.658261531617654</v>
      </c>
      <c r="K3549" s="358">
        <v>21.04303555281723</v>
      </c>
      <c r="L3549" s="358">
        <v>22.306056699981426</v>
      </c>
      <c r="M3549" s="358">
        <v>23.950450181878942</v>
      </c>
      <c r="N3549" s="358">
        <v>25.748790644681357</v>
      </c>
      <c r="O3549" s="358">
        <v>26.982653931912257</v>
      </c>
      <c r="P3549" s="358">
        <v>28.00179495301526</v>
      </c>
      <c r="Q3549" s="358">
        <v>28.66231970311409</v>
      </c>
      <c r="R3549" s="358">
        <v>28.766000477567452</v>
      </c>
      <c r="S3549" s="358">
        <v>28.617447003701432</v>
      </c>
      <c r="T3549" s="358">
        <v>28.179389129567223</v>
      </c>
      <c r="U3549" s="358">
        <v>27.378528712824323</v>
      </c>
      <c r="V3549" s="358">
        <v>26.349148295670176</v>
      </c>
      <c r="W3549" s="358">
        <v>25.311899774624873</v>
      </c>
      <c r="X3549" s="358">
        <v>24.622324890313259</v>
      </c>
      <c r="Y3549" s="358">
        <v>24.165827939121595</v>
      </c>
      <c r="Z3549" s="358">
        <v>23.650922279103472</v>
      </c>
      <c r="AA3549" s="358">
        <v>23.333927483372182</v>
      </c>
      <c r="AB3549" s="211">
        <v>587.00000000000011</v>
      </c>
      <c r="AE3549" t="s">
        <v>39</v>
      </c>
    </row>
    <row r="3550" spans="2:31" thickTop="1" thickBot="1" x14ac:dyDescent="0.3">
      <c r="B3550" s="279">
        <v>42996</v>
      </c>
      <c r="C3550" s="128" t="s">
        <v>17</v>
      </c>
      <c r="D3550" s="358">
        <v>23.026052</v>
      </c>
      <c r="E3550" s="358">
        <v>22.542829000000001</v>
      </c>
      <c r="F3550" s="358">
        <v>22.173633000000002</v>
      </c>
      <c r="G3550" s="358">
        <v>21.816623</v>
      </c>
      <c r="H3550" s="358">
        <v>21.630251000000001</v>
      </c>
      <c r="I3550" s="358">
        <v>21.484449000000001</v>
      </c>
      <c r="J3550" s="358">
        <v>21.165939999999999</v>
      </c>
      <c r="K3550" s="358">
        <v>20.983040000000003</v>
      </c>
      <c r="L3550" s="358">
        <v>22.625290000000003</v>
      </c>
      <c r="M3550" s="358">
        <v>23.768799999999999</v>
      </c>
      <c r="N3550" s="358">
        <v>25.739789999999999</v>
      </c>
      <c r="O3550" s="358">
        <v>27.171300000000002</v>
      </c>
      <c r="P3550" s="358">
        <v>28.083519999999996</v>
      </c>
      <c r="Q3550" s="358">
        <v>28.089799999999997</v>
      </c>
      <c r="R3550" s="358">
        <v>29.217399999999998</v>
      </c>
      <c r="S3550" s="358">
        <v>28.8782</v>
      </c>
      <c r="T3550" s="358">
        <v>28.599499999999999</v>
      </c>
      <c r="U3550" s="358">
        <v>27.691299999999998</v>
      </c>
      <c r="V3550" s="358">
        <v>26.41189</v>
      </c>
      <c r="W3550" s="358">
        <v>25.259107</v>
      </c>
      <c r="X3550" s="358">
        <v>25.000121999999998</v>
      </c>
      <c r="Y3550" s="358">
        <v>24.180367</v>
      </c>
      <c r="Z3550" s="358">
        <v>23.959969000000001</v>
      </c>
      <c r="AA3550" s="358">
        <v>23.264298999999998</v>
      </c>
      <c r="AB3550" s="211">
        <v>592.7634710000001</v>
      </c>
      <c r="AE3550" t="s">
        <v>39</v>
      </c>
    </row>
    <row r="3551" spans="2:31" thickTop="1" thickBot="1" x14ac:dyDescent="0.3">
      <c r="B3551" s="279">
        <v>42997</v>
      </c>
      <c r="C3551" s="128" t="s">
        <v>11</v>
      </c>
      <c r="D3551" s="358">
        <v>24.617578000000002</v>
      </c>
      <c r="E3551" s="358">
        <v>24.276530000000001</v>
      </c>
      <c r="F3551" s="358">
        <v>24.011665000000001</v>
      </c>
      <c r="G3551" s="358">
        <v>23.690337</v>
      </c>
      <c r="H3551" s="358">
        <v>23.103912000000001</v>
      </c>
      <c r="I3551" s="358">
        <v>23.187915</v>
      </c>
      <c r="J3551" s="358">
        <v>22.473180000000003</v>
      </c>
      <c r="K3551" s="358">
        <v>22.820270000000001</v>
      </c>
      <c r="L3551" s="358">
        <v>23.617289999999997</v>
      </c>
      <c r="M3551" s="358">
        <v>25.471240000000002</v>
      </c>
      <c r="N3551" s="358">
        <v>26.268479999999997</v>
      </c>
      <c r="O3551" s="358">
        <v>27.91187</v>
      </c>
      <c r="P3551" s="358">
        <v>28.724699999999999</v>
      </c>
      <c r="Q3551" s="358">
        <v>29.165689999999998</v>
      </c>
      <c r="R3551" s="358">
        <v>29.666740000000001</v>
      </c>
      <c r="S3551" s="358">
        <v>29.264430000000001</v>
      </c>
      <c r="T3551" s="358">
        <v>29.450710000000004</v>
      </c>
      <c r="U3551" s="358">
        <v>28.500699999999998</v>
      </c>
      <c r="V3551" s="358">
        <v>27.074099999999998</v>
      </c>
      <c r="W3551" s="358">
        <v>26.294270000000001</v>
      </c>
      <c r="X3551" s="358">
        <v>25.737079999999999</v>
      </c>
      <c r="Y3551" s="358">
        <v>24.874480000000002</v>
      </c>
      <c r="Z3551" s="358">
        <v>24.714700000000004</v>
      </c>
      <c r="AA3551" s="358">
        <v>23.970220000000001</v>
      </c>
      <c r="AB3551" s="211">
        <v>618.88808700000004</v>
      </c>
      <c r="AE3551" t="s">
        <v>39</v>
      </c>
    </row>
    <row r="3552" spans="2:31" thickTop="1" thickBot="1" x14ac:dyDescent="0.3">
      <c r="B3552" s="279">
        <v>42998</v>
      </c>
      <c r="C3552" s="128" t="s">
        <v>12</v>
      </c>
      <c r="D3552" s="358">
        <v>23.770394999999997</v>
      </c>
      <c r="E3552" s="358">
        <v>23.623868999999999</v>
      </c>
      <c r="F3552" s="358">
        <v>23.113123000000002</v>
      </c>
      <c r="G3552" s="358">
        <v>22.730016999999997</v>
      </c>
      <c r="H3552" s="358">
        <v>22.694948</v>
      </c>
      <c r="I3552" s="358">
        <v>22.497553</v>
      </c>
      <c r="J3552" s="358">
        <v>22.290190000000003</v>
      </c>
      <c r="K3552" s="358">
        <v>22.321860000000001</v>
      </c>
      <c r="L3552" s="358">
        <v>23.651669999999999</v>
      </c>
      <c r="M3552" s="358">
        <v>25.426390000000001</v>
      </c>
      <c r="N3552" s="358">
        <v>26.458679999999998</v>
      </c>
      <c r="O3552" s="358">
        <v>28.204560000000001</v>
      </c>
      <c r="P3552" s="358">
        <v>28.900919999999999</v>
      </c>
      <c r="Q3552" s="358">
        <v>27.932969999999997</v>
      </c>
      <c r="R3552" s="358">
        <v>27.596579999999999</v>
      </c>
      <c r="S3552" s="358">
        <v>27.667659999999998</v>
      </c>
      <c r="T3552" s="358">
        <v>27.580479999999994</v>
      </c>
      <c r="U3552" s="358">
        <v>27.111259999999998</v>
      </c>
      <c r="V3552" s="358">
        <v>26.785889999999998</v>
      </c>
      <c r="W3552" s="358">
        <v>26.093510000000002</v>
      </c>
      <c r="X3552" s="358">
        <v>25.648790000000002</v>
      </c>
      <c r="Y3552" s="358">
        <v>25.329430000000002</v>
      </c>
      <c r="Z3552" s="358">
        <v>25.166939999999997</v>
      </c>
      <c r="AA3552" s="358">
        <v>25.057579999999998</v>
      </c>
      <c r="AB3552" s="211">
        <v>607.65526499999999</v>
      </c>
      <c r="AE3552" t="s">
        <v>39</v>
      </c>
    </row>
    <row r="3553" spans="2:31" thickTop="1" thickBot="1" x14ac:dyDescent="0.3">
      <c r="B3553" s="279">
        <v>42999</v>
      </c>
      <c r="C3553" s="128" t="s">
        <v>13</v>
      </c>
      <c r="D3553" s="358">
        <v>23.517925000000002</v>
      </c>
      <c r="E3553" s="358">
        <v>23.075169000000002</v>
      </c>
      <c r="F3553" s="358">
        <v>22.588577999999998</v>
      </c>
      <c r="G3553" s="358">
        <v>22.237767999999996</v>
      </c>
      <c r="H3553" s="358">
        <v>22.081780999999999</v>
      </c>
      <c r="I3553" s="358">
        <v>22.069941999999998</v>
      </c>
      <c r="J3553" s="358">
        <v>22.01745</v>
      </c>
      <c r="K3553" s="358">
        <v>22.896729999999998</v>
      </c>
      <c r="L3553" s="358">
        <v>25.254939999999998</v>
      </c>
      <c r="M3553" s="358">
        <v>25.64723</v>
      </c>
      <c r="N3553" s="358">
        <v>26.560600000000001</v>
      </c>
      <c r="O3553" s="358">
        <v>28.30817</v>
      </c>
      <c r="P3553" s="358">
        <v>29.263259999999999</v>
      </c>
      <c r="Q3553" s="358">
        <v>29.78256</v>
      </c>
      <c r="R3553" s="358">
        <v>30.103589999999997</v>
      </c>
      <c r="S3553" s="358">
        <v>29.292579999999997</v>
      </c>
      <c r="T3553" s="358">
        <v>28.442679999999999</v>
      </c>
      <c r="U3553" s="358">
        <v>28.273269999999997</v>
      </c>
      <c r="V3553" s="358">
        <v>27.311029999999999</v>
      </c>
      <c r="W3553" s="358">
        <v>26.55519</v>
      </c>
      <c r="X3553" s="358">
        <v>25.847000000000001</v>
      </c>
      <c r="Y3553" s="358">
        <v>25.770019999999999</v>
      </c>
      <c r="Z3553" s="358">
        <v>25.134699999999999</v>
      </c>
      <c r="AA3553" s="358">
        <v>24.496869999999998</v>
      </c>
      <c r="AB3553" s="211">
        <v>616.52903299999991</v>
      </c>
      <c r="AE3553" t="s">
        <v>39</v>
      </c>
    </row>
    <row r="3554" spans="2:31" thickTop="1" thickBot="1" x14ac:dyDescent="0.3">
      <c r="B3554" s="279">
        <v>43000</v>
      </c>
      <c r="C3554" s="128" t="s">
        <v>14</v>
      </c>
      <c r="D3554" s="358">
        <v>24.320274999999999</v>
      </c>
      <c r="E3554" s="358">
        <v>23.075169000000002</v>
      </c>
      <c r="F3554" s="358">
        <v>22.588577999999998</v>
      </c>
      <c r="G3554" s="358">
        <v>22.237767999999996</v>
      </c>
      <c r="H3554" s="358">
        <v>22.081780999999999</v>
      </c>
      <c r="I3554" s="358">
        <v>22.069941999999998</v>
      </c>
      <c r="J3554" s="358">
        <v>22.01745</v>
      </c>
      <c r="K3554" s="358">
        <v>22.896729999999998</v>
      </c>
      <c r="L3554" s="358">
        <v>25.254939999999998</v>
      </c>
      <c r="M3554" s="358">
        <v>25.64723</v>
      </c>
      <c r="N3554" s="358">
        <v>26.560600000000001</v>
      </c>
      <c r="O3554" s="358">
        <v>28.30817</v>
      </c>
      <c r="P3554" s="358">
        <v>29.263259999999999</v>
      </c>
      <c r="Q3554" s="358">
        <v>29.78256</v>
      </c>
      <c r="R3554" s="358">
        <v>30.103589999999997</v>
      </c>
      <c r="S3554" s="358">
        <v>29.292579999999997</v>
      </c>
      <c r="T3554" s="358">
        <v>28.442679999999999</v>
      </c>
      <c r="U3554" s="358">
        <v>28.273269999999997</v>
      </c>
      <c r="V3554" s="358">
        <v>27.311029999999999</v>
      </c>
      <c r="W3554" s="358">
        <v>26.55519</v>
      </c>
      <c r="X3554" s="358">
        <v>25.847000000000001</v>
      </c>
      <c r="Y3554" s="358">
        <v>25.770019999999999</v>
      </c>
      <c r="Z3554" s="358">
        <v>25.134699999999999</v>
      </c>
      <c r="AA3554" s="358">
        <v>24.496869999999998</v>
      </c>
      <c r="AB3554" s="211">
        <v>617.33138299999996</v>
      </c>
      <c r="AE3554" t="s">
        <v>39</v>
      </c>
    </row>
    <row r="3555" spans="2:31" thickTop="1" thickBot="1" x14ac:dyDescent="0.3">
      <c r="B3555" s="279">
        <v>43001</v>
      </c>
      <c r="C3555" s="128" t="s">
        <v>15</v>
      </c>
      <c r="D3555" s="358">
        <v>22.797581999999998</v>
      </c>
      <c r="E3555" s="358">
        <v>22.496352000000002</v>
      </c>
      <c r="F3555" s="358">
        <v>22.462938999999999</v>
      </c>
      <c r="G3555" s="358">
        <v>22.179548999999998</v>
      </c>
      <c r="H3555" s="358">
        <v>21.900866000000001</v>
      </c>
      <c r="I3555" s="358">
        <v>21.426006999999998</v>
      </c>
      <c r="J3555" s="358">
        <v>21.272959999999998</v>
      </c>
      <c r="K3555" s="358">
        <v>21.952200000000001</v>
      </c>
      <c r="L3555" s="358">
        <v>22.784260000000003</v>
      </c>
      <c r="M3555" s="358">
        <v>24.29224</v>
      </c>
      <c r="N3555" s="358">
        <v>25.195209999999999</v>
      </c>
      <c r="O3555" s="358">
        <v>26.469430000000003</v>
      </c>
      <c r="P3555" s="358">
        <v>27.111569999999997</v>
      </c>
      <c r="Q3555" s="358">
        <v>28.036650000000002</v>
      </c>
      <c r="R3555" s="358">
        <v>28.788799999999998</v>
      </c>
      <c r="S3555" s="358">
        <v>29.03116</v>
      </c>
      <c r="T3555" s="358">
        <v>28.430069999999997</v>
      </c>
      <c r="U3555" s="358">
        <v>28.179679999999998</v>
      </c>
      <c r="V3555" s="358">
        <v>27.25432</v>
      </c>
      <c r="W3555" s="358">
        <v>26.319760000000002</v>
      </c>
      <c r="X3555" s="358">
        <v>25.024189999999997</v>
      </c>
      <c r="Y3555" s="358">
        <v>24.717320000000001</v>
      </c>
      <c r="Z3555" s="358">
        <v>24.724350000000001</v>
      </c>
      <c r="AA3555" s="358">
        <v>24.384150000000002</v>
      </c>
      <c r="AB3555" s="211">
        <v>597.23161499999992</v>
      </c>
      <c r="AE3555" t="s">
        <v>39</v>
      </c>
    </row>
    <row r="3556" spans="2:31" thickTop="1" thickBot="1" x14ac:dyDescent="0.3">
      <c r="B3556" s="279">
        <v>43002</v>
      </c>
      <c r="C3556" s="128" t="s">
        <v>16</v>
      </c>
      <c r="D3556" s="358">
        <v>23.657558999999999</v>
      </c>
      <c r="E3556" s="358">
        <v>23.185523</v>
      </c>
      <c r="F3556" s="358">
        <v>23.074527000000003</v>
      </c>
      <c r="G3556" s="358">
        <v>22.225311000000005</v>
      </c>
      <c r="H3556" s="358">
        <v>21.437165</v>
      </c>
      <c r="I3556" s="358">
        <v>21.403652999999998</v>
      </c>
      <c r="J3556" s="358">
        <v>21.152829999999998</v>
      </c>
      <c r="K3556" s="358">
        <v>21.815750000000001</v>
      </c>
      <c r="L3556" s="358">
        <v>22.981330000000003</v>
      </c>
      <c r="M3556" s="358">
        <v>24.940989999999999</v>
      </c>
      <c r="N3556" s="358">
        <v>26.589199999999998</v>
      </c>
      <c r="O3556" s="358">
        <v>27.466849999999997</v>
      </c>
      <c r="P3556" s="358">
        <v>28.732930000000003</v>
      </c>
      <c r="Q3556" s="358">
        <v>28.98348</v>
      </c>
      <c r="R3556" s="358">
        <v>28.867679999999996</v>
      </c>
      <c r="S3556" s="358">
        <v>28.654539999999997</v>
      </c>
      <c r="T3556" s="358">
        <v>28.186079999999997</v>
      </c>
      <c r="U3556" s="358">
        <v>27.952549999999999</v>
      </c>
      <c r="V3556" s="358">
        <v>26.652380000000001</v>
      </c>
      <c r="W3556" s="358">
        <v>26.165040000000001</v>
      </c>
      <c r="X3556" s="358">
        <v>25.871400000000001</v>
      </c>
      <c r="Y3556" s="358">
        <v>24.561120000000003</v>
      </c>
      <c r="Z3556" s="358">
        <v>23.727460000000001</v>
      </c>
      <c r="AA3556" s="358">
        <v>23.659619999999997</v>
      </c>
      <c r="AB3556" s="211">
        <v>601.9449679999999</v>
      </c>
      <c r="AE3556" t="s">
        <v>39</v>
      </c>
    </row>
    <row r="3557" spans="2:31" thickTop="1" thickBot="1" x14ac:dyDescent="0.3">
      <c r="B3557" s="279">
        <v>43003</v>
      </c>
      <c r="C3557" s="128" t="s">
        <v>17</v>
      </c>
      <c r="D3557" s="358">
        <v>23.541850000000004</v>
      </c>
      <c r="E3557" s="358">
        <v>22.944569999999999</v>
      </c>
      <c r="F3557" s="358">
        <v>22.503990000000002</v>
      </c>
      <c r="G3557" s="358">
        <v>22.026290000000003</v>
      </c>
      <c r="H3557" s="358">
        <v>21.753720000000001</v>
      </c>
      <c r="I3557" s="358">
        <v>21.710650000000001</v>
      </c>
      <c r="J3557" s="358">
        <v>22.133569999999999</v>
      </c>
      <c r="K3557" s="358">
        <v>22.880189999999999</v>
      </c>
      <c r="L3557" s="358">
        <v>24.485309999999998</v>
      </c>
      <c r="M3557" s="358">
        <v>25.310109999999998</v>
      </c>
      <c r="N3557" s="358">
        <v>26.913000000000004</v>
      </c>
      <c r="O3557" s="358">
        <v>27.238269999999996</v>
      </c>
      <c r="P3557" s="358">
        <v>27.885819999999995</v>
      </c>
      <c r="Q3557" s="358">
        <v>27.80846</v>
      </c>
      <c r="R3557" s="358">
        <v>28.146740000000001</v>
      </c>
      <c r="S3557" s="358">
        <v>28.663669999999996</v>
      </c>
      <c r="T3557" s="358">
        <v>28.246729999999999</v>
      </c>
      <c r="U3557" s="358">
        <v>27.382629999999999</v>
      </c>
      <c r="V3557" s="358">
        <v>26.21265</v>
      </c>
      <c r="W3557" s="358">
        <v>25.714019999999998</v>
      </c>
      <c r="X3557" s="358">
        <v>25.378789999999999</v>
      </c>
      <c r="Y3557" s="358">
        <v>24.858969999999999</v>
      </c>
      <c r="Z3557" s="358">
        <v>24.411090000000002</v>
      </c>
      <c r="AA3557" s="358">
        <v>24.121299999999998</v>
      </c>
      <c r="AB3557" s="211">
        <v>602.27239000000009</v>
      </c>
    </row>
    <row r="3558" spans="2:31" thickTop="1" thickBot="1" x14ac:dyDescent="0.3">
      <c r="B3558" s="279">
        <v>43004</v>
      </c>
      <c r="C3558" s="128" t="s">
        <v>11</v>
      </c>
      <c r="D3558" s="358">
        <v>24.20102</v>
      </c>
      <c r="E3558" s="358">
        <v>23.724819999999998</v>
      </c>
      <c r="F3558" s="358">
        <v>23.580270000000002</v>
      </c>
      <c r="G3558" s="358">
        <v>22.770510000000002</v>
      </c>
      <c r="H3558" s="358">
        <v>22.440100000000001</v>
      </c>
      <c r="I3558" s="358">
        <v>22.231950000000005</v>
      </c>
      <c r="J3558" s="358">
        <v>22.522490000000005</v>
      </c>
      <c r="K3558" s="358">
        <v>22.786210000000004</v>
      </c>
      <c r="L3558" s="358">
        <v>24.186339999999998</v>
      </c>
      <c r="M3558" s="358">
        <v>26.148910000000001</v>
      </c>
      <c r="N3558" s="358">
        <v>27.22475</v>
      </c>
      <c r="O3558" s="358">
        <v>28.397069999999999</v>
      </c>
      <c r="P3558" s="358">
        <v>29.41413</v>
      </c>
      <c r="Q3558" s="358">
        <v>28.749210000000001</v>
      </c>
      <c r="R3558" s="358">
        <v>27.70384</v>
      </c>
      <c r="S3558" s="358">
        <v>27.667770000000001</v>
      </c>
      <c r="T3558" s="358">
        <v>27.564589999999999</v>
      </c>
      <c r="U3558" s="358">
        <v>27.551859999999998</v>
      </c>
      <c r="V3558" s="358">
        <v>26.214269999999999</v>
      </c>
      <c r="W3558" s="358">
        <v>25.670760000000001</v>
      </c>
      <c r="X3558" s="358">
        <v>25.608930000000001</v>
      </c>
      <c r="Y3558" s="358">
        <v>24.626460000000002</v>
      </c>
      <c r="Z3558" s="358">
        <v>24.024989999999999</v>
      </c>
      <c r="AA3558" s="358">
        <v>23.609780000000004</v>
      </c>
      <c r="AB3558" s="211">
        <v>608.62102999999991</v>
      </c>
    </row>
    <row r="3559" spans="2:31" thickTop="1" thickBot="1" x14ac:dyDescent="0.3">
      <c r="B3559" s="279">
        <v>43005</v>
      </c>
      <c r="C3559" s="128" t="s">
        <v>12</v>
      </c>
      <c r="D3559" s="358">
        <v>23.219110000000001</v>
      </c>
      <c r="E3559" s="358">
        <v>22.712249999999997</v>
      </c>
      <c r="F3559" s="358">
        <v>22.6646</v>
      </c>
      <c r="G3559" s="358">
        <v>22.465380000000003</v>
      </c>
      <c r="H3559" s="358">
        <v>22.125280000000004</v>
      </c>
      <c r="I3559" s="358">
        <v>21.879060000000003</v>
      </c>
      <c r="J3559" s="358">
        <v>21.927070000000001</v>
      </c>
      <c r="K3559" s="358">
        <v>22.220230000000001</v>
      </c>
      <c r="L3559" s="358">
        <v>23.046660000000003</v>
      </c>
      <c r="M3559" s="358">
        <v>24.49099</v>
      </c>
      <c r="N3559" s="358">
        <v>25.213699999999999</v>
      </c>
      <c r="O3559" s="358">
        <v>26.096020000000003</v>
      </c>
      <c r="P3559" s="358">
        <v>26.415219999999998</v>
      </c>
      <c r="Q3559" s="358">
        <v>26.796240000000001</v>
      </c>
      <c r="R3559" s="358">
        <v>27.15943</v>
      </c>
      <c r="S3559" s="358">
        <v>27.91422</v>
      </c>
      <c r="T3559" s="358">
        <v>27.391039999999997</v>
      </c>
      <c r="U3559" s="358">
        <v>26.479419999999998</v>
      </c>
      <c r="V3559" s="358">
        <v>25.581150000000001</v>
      </c>
      <c r="W3559" s="358">
        <v>24.889009999999999</v>
      </c>
      <c r="X3559" s="358">
        <v>24.558349999999997</v>
      </c>
      <c r="Y3559" s="358">
        <v>24.152709999999999</v>
      </c>
      <c r="Z3559" s="358">
        <v>23.702969999999997</v>
      </c>
      <c r="AA3559" s="358">
        <v>23.454139999999995</v>
      </c>
      <c r="AB3559" s="210">
        <v>586.55424999999991</v>
      </c>
    </row>
    <row r="3560" spans="2:31" thickTop="1" thickBot="1" x14ac:dyDescent="0.3">
      <c r="B3560" s="279">
        <v>43006</v>
      </c>
      <c r="C3560" s="128" t="s">
        <v>13</v>
      </c>
      <c r="D3560" s="358">
        <v>23.019690000000001</v>
      </c>
      <c r="E3560" s="358">
        <v>22.709149999999998</v>
      </c>
      <c r="F3560" s="358">
        <v>22.59357</v>
      </c>
      <c r="G3560" s="358">
        <v>22.46969</v>
      </c>
      <c r="H3560" s="358">
        <v>22.283250000000002</v>
      </c>
      <c r="I3560" s="358">
        <v>22.295290000000001</v>
      </c>
      <c r="J3560" s="358">
        <v>22.210119999999996</v>
      </c>
      <c r="K3560" s="358">
        <v>22.569310000000002</v>
      </c>
      <c r="L3560" s="358">
        <v>23.064859999999999</v>
      </c>
      <c r="M3560" s="358">
        <v>23.648869999999999</v>
      </c>
      <c r="N3560" s="358">
        <v>24.017339999999997</v>
      </c>
      <c r="O3560" s="358">
        <v>24.62107</v>
      </c>
      <c r="P3560" s="358">
        <v>24.664290000000001</v>
      </c>
      <c r="Q3560" s="358">
        <v>24.757810000000003</v>
      </c>
      <c r="R3560" s="358">
        <v>25.146789999999996</v>
      </c>
      <c r="S3560" s="358">
        <v>25.405419999999999</v>
      </c>
      <c r="T3560" s="358">
        <v>25.427319999999998</v>
      </c>
      <c r="U3560" s="358">
        <v>25.10248</v>
      </c>
      <c r="V3560" s="358">
        <v>24.662960000000002</v>
      </c>
      <c r="W3560" s="358">
        <v>24.305479999999999</v>
      </c>
      <c r="X3560" s="358">
        <v>24.061619999999998</v>
      </c>
      <c r="Y3560" s="358">
        <v>23.654309999999995</v>
      </c>
      <c r="Z3560" s="358">
        <v>23.238</v>
      </c>
      <c r="AA3560" s="358">
        <v>22.849550000000001</v>
      </c>
      <c r="AB3560" s="210">
        <v>568.77823999999998</v>
      </c>
    </row>
    <row r="3561" spans="2:31" thickTop="1" thickBot="1" x14ac:dyDescent="0.3">
      <c r="B3561" s="279">
        <v>43007</v>
      </c>
      <c r="C3561" s="128" t="s">
        <v>14</v>
      </c>
      <c r="D3561" s="358">
        <v>22.786079999999998</v>
      </c>
      <c r="E3561" s="358">
        <v>22.427009999999999</v>
      </c>
      <c r="F3561" s="358">
        <v>22.383299999999998</v>
      </c>
      <c r="G3561" s="358">
        <v>22.076499999999999</v>
      </c>
      <c r="H3561" s="358">
        <v>21.962690000000002</v>
      </c>
      <c r="I3561" s="358">
        <v>21.729790000000001</v>
      </c>
      <c r="J3561" s="358">
        <v>21.592839999999995</v>
      </c>
      <c r="K3561" s="358">
        <v>21.591099999999997</v>
      </c>
      <c r="L3561" s="358">
        <v>22.26923</v>
      </c>
      <c r="M3561" s="358">
        <v>23.020119999999999</v>
      </c>
      <c r="N3561" s="358">
        <v>24.01117</v>
      </c>
      <c r="O3561" s="358">
        <v>25.36609</v>
      </c>
      <c r="P3561" s="358">
        <v>26.380890000000001</v>
      </c>
      <c r="Q3561" s="358">
        <v>27.103519999999996</v>
      </c>
      <c r="R3561" s="358">
        <v>26.756189999999997</v>
      </c>
      <c r="S3561" s="358">
        <v>26.27704</v>
      </c>
      <c r="T3561" s="358">
        <v>26.362609999999997</v>
      </c>
      <c r="U3561" s="358">
        <v>25.70513</v>
      </c>
      <c r="V3561" s="358">
        <v>25.067359999999997</v>
      </c>
      <c r="W3561" s="358">
        <v>24.747280000000003</v>
      </c>
      <c r="X3561" s="358">
        <v>24.706779999999998</v>
      </c>
      <c r="Y3561" s="358">
        <v>24.002280000000003</v>
      </c>
      <c r="Z3561" s="358">
        <v>23.352649999999997</v>
      </c>
      <c r="AA3561" s="358">
        <v>22.950940000000003</v>
      </c>
      <c r="AB3561" s="210">
        <v>574.62859000000003</v>
      </c>
    </row>
    <row r="3562" spans="2:31" thickTop="1" thickBot="1" x14ac:dyDescent="0.3">
      <c r="B3562" s="279">
        <v>43008</v>
      </c>
      <c r="C3562" s="128" t="s">
        <v>15</v>
      </c>
      <c r="D3562" s="358">
        <v>22.621250000000003</v>
      </c>
      <c r="E3562" s="358">
        <v>22.446890000000003</v>
      </c>
      <c r="F3562" s="358">
        <v>22.176010000000002</v>
      </c>
      <c r="G3562" s="358">
        <v>22.195350000000001</v>
      </c>
      <c r="H3562" s="358">
        <v>22.01042</v>
      </c>
      <c r="I3562" s="358">
        <v>21.950310000000002</v>
      </c>
      <c r="J3562" s="358">
        <v>21.95965</v>
      </c>
      <c r="K3562" s="358">
        <v>21.906389999999998</v>
      </c>
      <c r="L3562" s="358">
        <v>22.594719999999995</v>
      </c>
      <c r="M3562" s="358">
        <v>23.74672</v>
      </c>
      <c r="N3562" s="358">
        <v>24.5855</v>
      </c>
      <c r="O3562" s="358">
        <v>25.922819999999994</v>
      </c>
      <c r="P3562" s="358">
        <v>26.393919999999998</v>
      </c>
      <c r="Q3562" s="358">
        <v>26.956960000000002</v>
      </c>
      <c r="R3562" s="358">
        <v>26.49812</v>
      </c>
      <c r="S3562" s="358">
        <v>26.406230000000001</v>
      </c>
      <c r="T3562" s="358">
        <v>26.588540000000002</v>
      </c>
      <c r="U3562" s="358">
        <v>25.676920000000003</v>
      </c>
      <c r="V3562" s="358">
        <v>25.22625</v>
      </c>
      <c r="W3562" s="358">
        <v>24.808219999999999</v>
      </c>
      <c r="X3562" s="358">
        <v>24.203590000000002</v>
      </c>
      <c r="Y3562" s="358">
        <v>23.726509999999998</v>
      </c>
      <c r="Z3562" s="358">
        <v>23.40624</v>
      </c>
      <c r="AA3562" s="358">
        <v>23.343499999999999</v>
      </c>
      <c r="AB3562" s="211">
        <v>577.35102999999992</v>
      </c>
    </row>
    <row r="3563" spans="2:31" thickTop="1" thickBot="1" x14ac:dyDescent="0.3">
      <c r="B3563" s="279">
        <v>43009</v>
      </c>
      <c r="C3563" s="128" t="s">
        <v>16</v>
      </c>
      <c r="D3563" s="358">
        <v>22.911999999999999</v>
      </c>
      <c r="E3563" s="358">
        <v>22.497900000000001</v>
      </c>
      <c r="F3563" s="358">
        <v>22.293570000000003</v>
      </c>
      <c r="G3563" s="358">
        <v>22.044020000000003</v>
      </c>
      <c r="H3563" s="358">
        <v>21.670279999999998</v>
      </c>
      <c r="I3563" s="358">
        <v>21.504689999999997</v>
      </c>
      <c r="J3563" s="358">
        <v>21.43253</v>
      </c>
      <c r="K3563" s="358">
        <v>21.296259999999997</v>
      </c>
      <c r="L3563" s="358">
        <v>22.36731</v>
      </c>
      <c r="M3563" s="358">
        <v>23.959210000000002</v>
      </c>
      <c r="N3563" s="358">
        <v>24.542270000000002</v>
      </c>
      <c r="O3563" s="358">
        <v>25.904919999999997</v>
      </c>
      <c r="P3563" s="358">
        <v>26.144279999999998</v>
      </c>
      <c r="Q3563" s="358">
        <v>26.871920000000003</v>
      </c>
      <c r="R3563" s="358">
        <v>25.892419999999998</v>
      </c>
      <c r="S3563" s="358">
        <v>25.394009999999998</v>
      </c>
      <c r="T3563" s="358">
        <v>24.955469999999998</v>
      </c>
      <c r="U3563" s="358">
        <v>23.561569999999996</v>
      </c>
      <c r="V3563" s="358">
        <v>23.771079999999998</v>
      </c>
      <c r="W3563" s="358">
        <v>23.54055</v>
      </c>
      <c r="X3563" s="358">
        <v>23.555510000000002</v>
      </c>
      <c r="Y3563" s="358">
        <v>23.112659999999998</v>
      </c>
      <c r="Z3563" s="358">
        <v>22.680319999999998</v>
      </c>
      <c r="AA3563" s="358">
        <v>22.78445</v>
      </c>
      <c r="AB3563" s="211">
        <v>564.68920000000003</v>
      </c>
    </row>
    <row r="3564" spans="2:31" thickTop="1" thickBot="1" x14ac:dyDescent="0.3">
      <c r="B3564" s="279">
        <v>43010</v>
      </c>
      <c r="C3564" s="128" t="s">
        <v>17</v>
      </c>
      <c r="D3564" s="358">
        <v>22.354194</v>
      </c>
      <c r="E3564" s="358">
        <v>21.809921999999997</v>
      </c>
      <c r="F3564" s="358">
        <v>21.272174999999997</v>
      </c>
      <c r="G3564" s="358">
        <v>20.743001</v>
      </c>
      <c r="H3564" s="358">
        <v>20.220453999999997</v>
      </c>
      <c r="I3564" s="358">
        <v>20.032141999999997</v>
      </c>
      <c r="J3564" s="358">
        <v>20.724917999999999</v>
      </c>
      <c r="K3564" s="358">
        <v>20.873409999999996</v>
      </c>
      <c r="L3564" s="358">
        <v>21.449719999999999</v>
      </c>
      <c r="M3564" s="358">
        <v>23.965599999999998</v>
      </c>
      <c r="N3564" s="358">
        <v>25.558980000000002</v>
      </c>
      <c r="O3564" s="358">
        <v>26.622239999999998</v>
      </c>
      <c r="P3564" s="358">
        <v>27.493919999999996</v>
      </c>
      <c r="Q3564" s="358">
        <v>27.765939999999997</v>
      </c>
      <c r="R3564" s="358">
        <v>27.692869999999996</v>
      </c>
      <c r="S3564" s="358">
        <v>27.35615</v>
      </c>
      <c r="T3564" s="358">
        <v>27.292110000000001</v>
      </c>
      <c r="U3564" s="358">
        <v>26.463980000000003</v>
      </c>
      <c r="V3564" s="358">
        <v>25.386699999999998</v>
      </c>
      <c r="W3564" s="358">
        <v>23.909599999999998</v>
      </c>
      <c r="X3564" s="358">
        <v>23.221470000000004</v>
      </c>
      <c r="Y3564" s="358">
        <v>23.158399999999997</v>
      </c>
      <c r="Z3564" s="358">
        <v>23.030159999999995</v>
      </c>
      <c r="AA3564" s="358">
        <v>22.700060000000001</v>
      </c>
      <c r="AB3564" s="211">
        <v>571.098116</v>
      </c>
      <c r="AE3564" t="s">
        <v>58</v>
      </c>
    </row>
    <row r="3565" spans="2:31" thickTop="1" thickBot="1" x14ac:dyDescent="0.3">
      <c r="B3565" s="279">
        <v>43011</v>
      </c>
      <c r="C3565" s="128" t="s">
        <v>11</v>
      </c>
      <c r="D3565" s="358">
        <v>22.219789999999996</v>
      </c>
      <c r="E3565" s="358">
        <v>21.859909999999999</v>
      </c>
      <c r="F3565" s="358">
        <v>21.55012</v>
      </c>
      <c r="G3565" s="358">
        <v>21.173589999999997</v>
      </c>
      <c r="H3565" s="358">
        <v>20.73836</v>
      </c>
      <c r="I3565" s="358">
        <v>20.633299999999998</v>
      </c>
      <c r="J3565" s="358">
        <v>20.945459999999997</v>
      </c>
      <c r="K3565" s="358">
        <v>21.154709999999998</v>
      </c>
      <c r="L3565" s="358">
        <v>21.97634</v>
      </c>
      <c r="M3565" s="358">
        <v>23.341069999999998</v>
      </c>
      <c r="N3565" s="358">
        <v>24.846879999999999</v>
      </c>
      <c r="O3565" s="358">
        <v>25.778269999999999</v>
      </c>
      <c r="P3565" s="358">
        <v>26.881349999999998</v>
      </c>
      <c r="Q3565" s="358">
        <v>27.376299999999997</v>
      </c>
      <c r="R3565" s="358">
        <v>27.165309999999995</v>
      </c>
      <c r="S3565" s="358">
        <v>26.982179999999996</v>
      </c>
      <c r="T3565" s="358">
        <v>26.560679999999998</v>
      </c>
      <c r="U3565" s="358">
        <v>25.832090000000001</v>
      </c>
      <c r="V3565" s="358">
        <v>25.151739999999997</v>
      </c>
      <c r="W3565" s="358">
        <v>23.977429999999998</v>
      </c>
      <c r="X3565" s="358">
        <v>23.484389999999998</v>
      </c>
      <c r="Y3565" s="358">
        <v>23.750579999999999</v>
      </c>
      <c r="Z3565" s="358">
        <v>23.489089999999997</v>
      </c>
      <c r="AA3565" s="358">
        <v>23.069989999999997</v>
      </c>
      <c r="AB3565" s="211">
        <v>569.93892999999991</v>
      </c>
      <c r="AE3565" t="s">
        <v>58</v>
      </c>
    </row>
    <row r="3566" spans="2:31" thickTop="1" thickBot="1" x14ac:dyDescent="0.3">
      <c r="B3566" s="279">
        <v>43012</v>
      </c>
      <c r="C3566" s="128" t="s">
        <v>12</v>
      </c>
      <c r="D3566" s="358">
        <v>22.72383</v>
      </c>
      <c r="E3566" s="358">
        <v>22.312089999999998</v>
      </c>
      <c r="F3566" s="358">
        <v>21.961089999999999</v>
      </c>
      <c r="G3566" s="358">
        <v>21.587589999999999</v>
      </c>
      <c r="H3566" s="358">
        <v>21.344519999999999</v>
      </c>
      <c r="I3566" s="358">
        <v>21.394539999999999</v>
      </c>
      <c r="J3566" s="358">
        <v>21.762989999999999</v>
      </c>
      <c r="K3566" s="358">
        <v>21.90934</v>
      </c>
      <c r="L3566" s="358">
        <v>22.538919999999997</v>
      </c>
      <c r="M3566" s="358">
        <v>23.670189999999998</v>
      </c>
      <c r="N3566" s="358">
        <v>25.151869999999995</v>
      </c>
      <c r="O3566" s="358">
        <v>26.305379999999996</v>
      </c>
      <c r="P3566" s="358">
        <v>27.50902</v>
      </c>
      <c r="Q3566" s="358">
        <v>27.748460000000001</v>
      </c>
      <c r="R3566" s="358">
        <v>27.826719999999995</v>
      </c>
      <c r="S3566" s="358">
        <v>27.64396</v>
      </c>
      <c r="T3566" s="358">
        <v>27.39791</v>
      </c>
      <c r="U3566" s="358">
        <v>26.512830000000001</v>
      </c>
      <c r="V3566" s="358">
        <v>25.53295</v>
      </c>
      <c r="W3566" s="358">
        <v>24.185579999999998</v>
      </c>
      <c r="X3566" s="358">
        <v>23.519349999999996</v>
      </c>
      <c r="Y3566" s="358">
        <v>23.618829999999999</v>
      </c>
      <c r="Z3566" s="358">
        <v>23.398070000000001</v>
      </c>
      <c r="AA3566" s="358">
        <v>23.040050000000001</v>
      </c>
      <c r="AB3566" s="211">
        <v>580.59608000000003</v>
      </c>
      <c r="AE3566" t="s">
        <v>58</v>
      </c>
    </row>
    <row r="3567" spans="2:31" thickTop="1" thickBot="1" x14ac:dyDescent="0.3">
      <c r="B3567" s="279">
        <v>43013</v>
      </c>
      <c r="C3567" s="128" t="s">
        <v>13</v>
      </c>
      <c r="D3567" s="358">
        <v>22.649989999999995</v>
      </c>
      <c r="E3567" s="358">
        <v>22.215689999999999</v>
      </c>
      <c r="F3567" s="358">
        <v>21.851859999999999</v>
      </c>
      <c r="G3567" s="358">
        <v>21.522970000000001</v>
      </c>
      <c r="H3567" s="358">
        <v>21.195059999999998</v>
      </c>
      <c r="I3567" s="358">
        <v>21.296229999999998</v>
      </c>
      <c r="J3567" s="358">
        <v>21.63419</v>
      </c>
      <c r="K3567" s="358">
        <v>21.846799999999998</v>
      </c>
      <c r="L3567" s="358">
        <v>22.58165</v>
      </c>
      <c r="M3567" s="358">
        <v>23.916269999999997</v>
      </c>
      <c r="N3567" s="358">
        <v>25.491129999999998</v>
      </c>
      <c r="O3567" s="358">
        <v>26.689839999999997</v>
      </c>
      <c r="P3567" s="358">
        <v>27.792719999999996</v>
      </c>
      <c r="Q3567" s="358">
        <v>28.094829999999998</v>
      </c>
      <c r="R3567" s="358">
        <v>28.104469999999999</v>
      </c>
      <c r="S3567" s="358">
        <v>27.930829999999997</v>
      </c>
      <c r="T3567" s="358">
        <v>27.458209999999998</v>
      </c>
      <c r="U3567" s="358">
        <v>26.489560000000001</v>
      </c>
      <c r="V3567" s="358">
        <v>25.377949999999998</v>
      </c>
      <c r="W3567" s="358">
        <v>23.992469999999997</v>
      </c>
      <c r="X3567" s="358">
        <v>23.327719999999999</v>
      </c>
      <c r="Y3567" s="358">
        <v>23.45805</v>
      </c>
      <c r="Z3567" s="358">
        <v>23.134909999999994</v>
      </c>
      <c r="AA3567" s="358">
        <v>22.718649999999997</v>
      </c>
      <c r="AB3567" s="211">
        <v>580.77204999999992</v>
      </c>
      <c r="AE3567" t="s">
        <v>58</v>
      </c>
    </row>
    <row r="3568" spans="2:31" thickTop="1" thickBot="1" x14ac:dyDescent="0.3">
      <c r="B3568" s="279">
        <v>43014</v>
      </c>
      <c r="C3568" s="128" t="s">
        <v>14</v>
      </c>
      <c r="D3568" s="358">
        <v>22.272581999999996</v>
      </c>
      <c r="E3568" s="358">
        <v>21.537666999999999</v>
      </c>
      <c r="F3568" s="358">
        <v>20.807549999999999</v>
      </c>
      <c r="G3568" s="358">
        <v>20.076649</v>
      </c>
      <c r="H3568" s="358">
        <v>19.528704999999999</v>
      </c>
      <c r="I3568" s="358">
        <v>19.079483999999997</v>
      </c>
      <c r="J3568" s="358">
        <v>19.474799999999998</v>
      </c>
      <c r="K3568" s="358">
        <v>20.392246999999998</v>
      </c>
      <c r="L3568" s="358">
        <v>21.623099999999997</v>
      </c>
      <c r="M3568" s="358">
        <v>24.0578</v>
      </c>
      <c r="N3568" s="358">
        <v>25.761199999999999</v>
      </c>
      <c r="O3568" s="358">
        <v>26.347199999999997</v>
      </c>
      <c r="P3568" s="358">
        <v>26.061399999999999</v>
      </c>
      <c r="Q3568" s="358">
        <v>26.1751</v>
      </c>
      <c r="R3568" s="358">
        <v>27.609199999999998</v>
      </c>
      <c r="S3568" s="358">
        <v>27.175699999999996</v>
      </c>
      <c r="T3568" s="358">
        <v>27.1374</v>
      </c>
      <c r="U3568" s="358">
        <v>26.730099999999997</v>
      </c>
      <c r="V3568" s="358">
        <v>25.675399999999996</v>
      </c>
      <c r="W3568" s="358">
        <v>23.949875999999996</v>
      </c>
      <c r="X3568" s="358">
        <v>23.118797999999998</v>
      </c>
      <c r="Y3568" s="358">
        <v>23.179689999999997</v>
      </c>
      <c r="Z3568" s="358">
        <v>22.97776</v>
      </c>
      <c r="AA3568" s="358">
        <v>22.477906999999998</v>
      </c>
      <c r="AB3568" s="211">
        <v>563.22731499999998</v>
      </c>
      <c r="AE3568" t="s">
        <v>58</v>
      </c>
    </row>
    <row r="3569" spans="2:31" thickTop="1" thickBot="1" x14ac:dyDescent="0.3">
      <c r="B3569" s="279">
        <v>43015</v>
      </c>
      <c r="C3569" s="128" t="s">
        <v>15</v>
      </c>
      <c r="D3569" s="358">
        <v>22.026409999999998</v>
      </c>
      <c r="E3569" s="358">
        <v>21.386669999999999</v>
      </c>
      <c r="F3569" s="358">
        <v>21.038509999999999</v>
      </c>
      <c r="G3569" s="358">
        <v>20.685199999999998</v>
      </c>
      <c r="H3569" s="358">
        <v>20.23124</v>
      </c>
      <c r="I3569" s="358">
        <v>20.02617</v>
      </c>
      <c r="J3569" s="358">
        <v>19.804400000000001</v>
      </c>
      <c r="K3569" s="358">
        <v>20.392749999999999</v>
      </c>
      <c r="L3569" s="358">
        <v>21.46462</v>
      </c>
      <c r="M3569" s="358">
        <v>24.050530000000002</v>
      </c>
      <c r="N3569" s="358">
        <v>24.613810000000001</v>
      </c>
      <c r="O3569" s="358">
        <v>25.880110000000002</v>
      </c>
      <c r="P3569" s="358">
        <v>27.453699999999998</v>
      </c>
      <c r="Q3569" s="358">
        <v>28.178419999999996</v>
      </c>
      <c r="R3569" s="358">
        <v>29.055879999999998</v>
      </c>
      <c r="S3569" s="358">
        <v>28.878990000000002</v>
      </c>
      <c r="T3569" s="358">
        <v>28.448639999999997</v>
      </c>
      <c r="U3569" s="358">
        <v>27.120889999999999</v>
      </c>
      <c r="V3569" s="358">
        <v>25.668583333333331</v>
      </c>
      <c r="W3569" s="358">
        <v>24.902236666666667</v>
      </c>
      <c r="X3569" s="358">
        <v>24.230360000000001</v>
      </c>
      <c r="Y3569" s="358">
        <v>23.434383333333333</v>
      </c>
      <c r="Z3569" s="358">
        <v>23.116566666666667</v>
      </c>
      <c r="AA3569" s="358">
        <v>23.03961</v>
      </c>
      <c r="AB3569" s="211">
        <v>575.12868000000014</v>
      </c>
      <c r="AE3569" t="s">
        <v>39</v>
      </c>
    </row>
    <row r="3570" spans="2:31" thickTop="1" thickBot="1" x14ac:dyDescent="0.3">
      <c r="B3570" s="279">
        <v>43016</v>
      </c>
      <c r="C3570" s="128" t="s">
        <v>16</v>
      </c>
      <c r="D3570" s="358">
        <v>23.179660000000002</v>
      </c>
      <c r="E3570" s="358">
        <v>22.96884</v>
      </c>
      <c r="F3570" s="358">
        <v>22.500170000000001</v>
      </c>
      <c r="G3570" s="358">
        <v>22.330560000000002</v>
      </c>
      <c r="H3570" s="358">
        <v>21.563099999999999</v>
      </c>
      <c r="I3570" s="358">
        <v>21.210760000000001</v>
      </c>
      <c r="J3570" s="358">
        <v>21.101950000000002</v>
      </c>
      <c r="K3570" s="358">
        <v>21.8188</v>
      </c>
      <c r="L3570" s="358">
        <v>22.852210000000003</v>
      </c>
      <c r="M3570" s="358">
        <v>24.159880000000001</v>
      </c>
      <c r="N3570" s="358">
        <v>25.102209999999999</v>
      </c>
      <c r="O3570" s="358">
        <v>25.928719999999998</v>
      </c>
      <c r="P3570" s="358">
        <v>27.285299999999999</v>
      </c>
      <c r="Q3570" s="358">
        <v>28.426829999999995</v>
      </c>
      <c r="R3570" s="358">
        <v>29.25611</v>
      </c>
      <c r="S3570" s="358">
        <v>29.580729999999996</v>
      </c>
      <c r="T3570" s="358">
        <v>28.795809999999996</v>
      </c>
      <c r="U3570" s="358">
        <v>27.352269999999997</v>
      </c>
      <c r="V3570" s="358">
        <v>26.143106666666664</v>
      </c>
      <c r="W3570" s="358">
        <v>25.428193333333333</v>
      </c>
      <c r="X3570" s="358">
        <v>24.991959999999999</v>
      </c>
      <c r="Y3570" s="358">
        <v>23.930556666666668</v>
      </c>
      <c r="Z3570" s="358">
        <v>23.426633333333331</v>
      </c>
      <c r="AA3570" s="358">
        <v>23.136790000000001</v>
      </c>
      <c r="AB3570" s="211">
        <v>592.47115000000008</v>
      </c>
      <c r="AE3570" t="s">
        <v>39</v>
      </c>
    </row>
    <row r="3571" spans="2:31" thickTop="1" thickBot="1" x14ac:dyDescent="0.3">
      <c r="B3571" s="279">
        <v>43017</v>
      </c>
      <c r="C3571" s="128" t="s">
        <v>17</v>
      </c>
      <c r="D3571" s="358">
        <v>23.858412999999999</v>
      </c>
      <c r="E3571" s="358">
        <v>23.495867999999998</v>
      </c>
      <c r="F3571" s="358">
        <v>23.221617999999999</v>
      </c>
      <c r="G3571" s="358">
        <v>22.933773000000002</v>
      </c>
      <c r="H3571" s="358">
        <v>22.560524999999998</v>
      </c>
      <c r="I3571" s="358">
        <v>22.131963000000002</v>
      </c>
      <c r="J3571" s="358">
        <v>21.879740000000002</v>
      </c>
      <c r="K3571" s="358">
        <v>22.001350000000002</v>
      </c>
      <c r="L3571" s="358">
        <v>23.661960000000001</v>
      </c>
      <c r="M3571" s="358">
        <v>24.892140000000001</v>
      </c>
      <c r="N3571" s="358">
        <v>26.4694</v>
      </c>
      <c r="O3571" s="358">
        <v>27.201090000000001</v>
      </c>
      <c r="P3571" s="358">
        <v>28.564409999999999</v>
      </c>
      <c r="Q3571" s="358">
        <v>29.599419999999995</v>
      </c>
      <c r="R3571" s="358">
        <v>30.026479999999999</v>
      </c>
      <c r="S3571" s="358">
        <v>29.420159999999996</v>
      </c>
      <c r="T3571" s="358">
        <v>29.279719999999998</v>
      </c>
      <c r="U3571" s="358">
        <v>28.145589999999999</v>
      </c>
      <c r="V3571" s="358">
        <v>27.074870000000001</v>
      </c>
      <c r="W3571" s="358">
        <v>26.546700000000001</v>
      </c>
      <c r="X3571" s="358">
        <v>26.43036</v>
      </c>
      <c r="Y3571" s="358">
        <v>25.191969999999998</v>
      </c>
      <c r="Z3571" s="358">
        <v>24.927399999999999</v>
      </c>
      <c r="AA3571" s="358">
        <v>24.616860000000003</v>
      </c>
      <c r="AB3571" s="211">
        <v>614.13177999999994</v>
      </c>
      <c r="AE3571" t="s">
        <v>39</v>
      </c>
    </row>
    <row r="3572" spans="2:31" thickTop="1" thickBot="1" x14ac:dyDescent="0.3">
      <c r="B3572" s="279">
        <v>43018</v>
      </c>
      <c r="C3572" s="128" t="s">
        <v>11</v>
      </c>
      <c r="D3572" s="358">
        <v>23.953483000000002</v>
      </c>
      <c r="E3572" s="358">
        <v>23.644812000000002</v>
      </c>
      <c r="F3572" s="358">
        <v>23.370061</v>
      </c>
      <c r="G3572" s="358">
        <v>22.986559999999997</v>
      </c>
      <c r="H3572" s="358">
        <v>22.543374</v>
      </c>
      <c r="I3572" s="358">
        <v>22.139771</v>
      </c>
      <c r="J3572" s="358">
        <v>21.54909</v>
      </c>
      <c r="K3572" s="358">
        <v>21.053890000000003</v>
      </c>
      <c r="L3572" s="358">
        <v>21.81025</v>
      </c>
      <c r="M3572" s="358">
        <v>23.232119999999998</v>
      </c>
      <c r="N3572" s="358">
        <v>24.280840000000001</v>
      </c>
      <c r="O3572" s="358">
        <v>25.882259999999999</v>
      </c>
      <c r="P3572" s="358">
        <v>26.97428</v>
      </c>
      <c r="Q3572" s="358">
        <v>27.750630000000005</v>
      </c>
      <c r="R3572" s="358">
        <v>27.9924</v>
      </c>
      <c r="S3572" s="358">
        <v>28.130659999999995</v>
      </c>
      <c r="T3572" s="358">
        <v>28.76821</v>
      </c>
      <c r="U3572" s="358">
        <v>27.379759999999997</v>
      </c>
      <c r="V3572" s="358">
        <v>26.315020000000001</v>
      </c>
      <c r="W3572" s="358">
        <v>25.740879999999997</v>
      </c>
      <c r="X3572" s="358">
        <v>24.924379999999999</v>
      </c>
      <c r="Y3572" s="358">
        <v>24.637439999999998</v>
      </c>
      <c r="Z3572" s="358">
        <v>24.2425</v>
      </c>
      <c r="AA3572" s="358">
        <v>23.167629999999999</v>
      </c>
      <c r="AB3572" s="211">
        <v>592.47030099999995</v>
      </c>
      <c r="AE3572" t="s">
        <v>39</v>
      </c>
    </row>
    <row r="3573" spans="2:31" thickTop="1" thickBot="1" x14ac:dyDescent="0.3">
      <c r="B3573" s="279">
        <v>43019</v>
      </c>
      <c r="C3573" s="128" t="s">
        <v>12</v>
      </c>
      <c r="D3573" s="358">
        <v>22.742754999999999</v>
      </c>
      <c r="E3573" s="358">
        <v>21.925625</v>
      </c>
      <c r="F3573" s="358">
        <v>21.771855000000002</v>
      </c>
      <c r="G3573" s="358">
        <v>20.997055</v>
      </c>
      <c r="H3573" s="358">
        <v>20.762341999999997</v>
      </c>
      <c r="I3573" s="358">
        <v>20.728428000000001</v>
      </c>
      <c r="J3573" s="358">
        <v>20.376100000000001</v>
      </c>
      <c r="K3573" s="358">
        <v>20.429360000000003</v>
      </c>
      <c r="L3573" s="358">
        <v>21.549399999999999</v>
      </c>
      <c r="M3573" s="358">
        <v>22.358619999999998</v>
      </c>
      <c r="N3573" s="358">
        <v>23.914800000000003</v>
      </c>
      <c r="O3573" s="358">
        <v>25.034649999999999</v>
      </c>
      <c r="P3573" s="358">
        <v>25.57647</v>
      </c>
      <c r="Q3573" s="358">
        <v>26.892409999999998</v>
      </c>
      <c r="R3573" s="358">
        <v>26.733879999999996</v>
      </c>
      <c r="S3573" s="358">
        <v>26.726100000000002</v>
      </c>
      <c r="T3573" s="358">
        <v>25.697309999999995</v>
      </c>
      <c r="U3573" s="358">
        <v>25.36476</v>
      </c>
      <c r="V3573" s="358">
        <v>24.554949999999998</v>
      </c>
      <c r="W3573" s="358">
        <v>24.044979999999999</v>
      </c>
      <c r="X3573" s="358">
        <v>23.632959999999997</v>
      </c>
      <c r="Y3573" s="358">
        <v>22.553719999999998</v>
      </c>
      <c r="Z3573" s="358">
        <v>22.258019999999998</v>
      </c>
      <c r="AA3573" s="358">
        <v>21.866749999999996</v>
      </c>
      <c r="AB3573" s="211">
        <v>558.49330000000009</v>
      </c>
      <c r="AE3573" t="s">
        <v>39</v>
      </c>
    </row>
    <row r="3574" spans="2:31" thickTop="1" thickBot="1" x14ac:dyDescent="0.3">
      <c r="B3574" s="279">
        <v>43020</v>
      </c>
      <c r="C3574" s="128" t="s">
        <v>13</v>
      </c>
      <c r="D3574" s="358">
        <v>21.568334999999998</v>
      </c>
      <c r="E3574" s="358">
        <v>21.296787999999999</v>
      </c>
      <c r="F3574" s="358">
        <v>20.862014000000002</v>
      </c>
      <c r="G3574" s="358">
        <v>20.315207000000001</v>
      </c>
      <c r="H3574" s="358">
        <v>20.156863000000001</v>
      </c>
      <c r="I3574" s="358">
        <v>19.988151999999999</v>
      </c>
      <c r="J3574" s="358">
        <v>19.939890000000002</v>
      </c>
      <c r="K3574" s="358">
        <v>20.07376</v>
      </c>
      <c r="L3574" s="358">
        <v>20.727270000000001</v>
      </c>
      <c r="M3574" s="358">
        <v>22.778350000000003</v>
      </c>
      <c r="N3574" s="358">
        <v>23.579619999999998</v>
      </c>
      <c r="O3574" s="358">
        <v>24.01952</v>
      </c>
      <c r="P3574" s="358">
        <v>24.484629999999999</v>
      </c>
      <c r="Q3574" s="358">
        <v>25.18844</v>
      </c>
      <c r="R3574" s="358">
        <v>25.61243</v>
      </c>
      <c r="S3574" s="358">
        <v>25.191840000000003</v>
      </c>
      <c r="T3574" s="358">
        <v>25.309289999999997</v>
      </c>
      <c r="U3574" s="358">
        <v>23.988419999999998</v>
      </c>
      <c r="V3574" s="358">
        <v>23.291829999999997</v>
      </c>
      <c r="W3574" s="358">
        <v>23.045249999999999</v>
      </c>
      <c r="X3574" s="358">
        <v>22.637610000000002</v>
      </c>
      <c r="Y3574" s="358">
        <v>22.586400000000001</v>
      </c>
      <c r="Z3574" s="358">
        <v>22.270049999999998</v>
      </c>
      <c r="AA3574" s="358">
        <v>21.98434</v>
      </c>
      <c r="AB3574" s="211">
        <v>540.89629900000011</v>
      </c>
      <c r="AE3574" t="s">
        <v>39</v>
      </c>
    </row>
    <row r="3575" spans="2:31" thickTop="1" thickBot="1" x14ac:dyDescent="0.3">
      <c r="B3575" s="279">
        <v>43021</v>
      </c>
      <c r="C3575" s="128" t="s">
        <v>14</v>
      </c>
      <c r="D3575" s="358">
        <v>21.589725000000001</v>
      </c>
      <c r="E3575" s="358">
        <v>21.340248000000003</v>
      </c>
      <c r="F3575" s="358">
        <v>21.187560999999995</v>
      </c>
      <c r="G3575" s="358">
        <v>21.325427000000001</v>
      </c>
      <c r="H3575" s="358">
        <v>21.0931</v>
      </c>
      <c r="I3575" s="358">
        <v>20.791359</v>
      </c>
      <c r="J3575" s="358">
        <v>20.833010000000002</v>
      </c>
      <c r="K3575" s="358">
        <v>20.567870000000003</v>
      </c>
      <c r="L3575" s="358">
        <v>22.124049999999997</v>
      </c>
      <c r="M3575" s="358">
        <v>23.685290000000002</v>
      </c>
      <c r="N3575" s="358">
        <v>24.985130000000002</v>
      </c>
      <c r="O3575" s="358">
        <v>25.868929999999999</v>
      </c>
      <c r="P3575" s="358">
        <v>26.741300000000003</v>
      </c>
      <c r="Q3575" s="358">
        <v>27.378270000000001</v>
      </c>
      <c r="R3575" s="358">
        <v>28.015239999999999</v>
      </c>
      <c r="S3575" s="358">
        <v>27.421880000000002</v>
      </c>
      <c r="T3575" s="358">
        <v>26.03763</v>
      </c>
      <c r="U3575" s="358">
        <v>24.983300000000003</v>
      </c>
      <c r="V3575" s="358">
        <v>23.745890000000003</v>
      </c>
      <c r="W3575" s="358">
        <v>23.719259999999998</v>
      </c>
      <c r="X3575" s="358">
        <v>24.03417</v>
      </c>
      <c r="Y3575" s="358">
        <v>23.057759999999998</v>
      </c>
      <c r="Z3575" s="358">
        <v>22.20309</v>
      </c>
      <c r="AA3575" s="358">
        <v>22.030470000000001</v>
      </c>
      <c r="AB3575" s="211">
        <v>564.75995999999998</v>
      </c>
      <c r="AE3575" t="s">
        <v>39</v>
      </c>
    </row>
    <row r="3576" spans="2:31" thickTop="1" thickBot="1" x14ac:dyDescent="0.3">
      <c r="B3576" s="279">
        <v>43022</v>
      </c>
      <c r="C3576" s="128" t="s">
        <v>15</v>
      </c>
      <c r="D3576" s="358">
        <v>21.805121999999997</v>
      </c>
      <c r="E3576" s="358">
        <v>21.383952000000001</v>
      </c>
      <c r="F3576" s="358">
        <v>21.187632000000001</v>
      </c>
      <c r="G3576" s="358">
        <v>20.559269</v>
      </c>
      <c r="H3576" s="358">
        <v>20.371538999999999</v>
      </c>
      <c r="I3576" s="358">
        <v>20.245975000000001</v>
      </c>
      <c r="J3576" s="358">
        <v>20.140649999999997</v>
      </c>
      <c r="K3576" s="358">
        <v>20.177320000000002</v>
      </c>
      <c r="L3576" s="358">
        <v>21.855359999999997</v>
      </c>
      <c r="M3576" s="358">
        <v>23.155389999999997</v>
      </c>
      <c r="N3576" s="358">
        <v>24.883510000000001</v>
      </c>
      <c r="O3576" s="358">
        <v>26.14527</v>
      </c>
      <c r="P3576" s="358">
        <v>27.197000000000003</v>
      </c>
      <c r="Q3576" s="358">
        <v>27.693419999999996</v>
      </c>
      <c r="R3576" s="358">
        <v>28.754510000000003</v>
      </c>
      <c r="S3576" s="358">
        <v>28.159610000000001</v>
      </c>
      <c r="T3576" s="358">
        <v>27.917870000000001</v>
      </c>
      <c r="U3576" s="358">
        <v>27.164889999999996</v>
      </c>
      <c r="V3576" s="358">
        <v>26.10127</v>
      </c>
      <c r="W3576" s="358">
        <v>25.360769999999995</v>
      </c>
      <c r="X3576" s="358">
        <v>24.863039999999998</v>
      </c>
      <c r="Y3576" s="358">
        <v>23.999600000000001</v>
      </c>
      <c r="Z3576" s="358">
        <v>23.866700000000002</v>
      </c>
      <c r="AA3576" s="358">
        <v>23.5684</v>
      </c>
      <c r="AB3576" s="211">
        <v>576.55806900000005</v>
      </c>
      <c r="AE3576" t="s">
        <v>39</v>
      </c>
    </row>
    <row r="3577" spans="2:31" thickTop="1" thickBot="1" x14ac:dyDescent="0.3">
      <c r="B3577" s="279">
        <v>43023</v>
      </c>
      <c r="C3577" s="128" t="s">
        <v>16</v>
      </c>
      <c r="D3577" s="358">
        <v>23.066381999999997</v>
      </c>
      <c r="E3577" s="358">
        <v>22.702360999999996</v>
      </c>
      <c r="F3577" s="358">
        <v>22.235099999999999</v>
      </c>
      <c r="G3577" s="358">
        <v>21.838508999999998</v>
      </c>
      <c r="H3577" s="358">
        <v>21.641677999999999</v>
      </c>
      <c r="I3577" s="358">
        <v>21.374803</v>
      </c>
      <c r="J3577" s="358">
        <v>20.70355</v>
      </c>
      <c r="K3577" s="358">
        <v>20.837789999999998</v>
      </c>
      <c r="L3577" s="358">
        <v>22.11448</v>
      </c>
      <c r="M3577" s="358">
        <v>24.184460000000001</v>
      </c>
      <c r="N3577" s="358">
        <v>26.043340000000004</v>
      </c>
      <c r="O3577" s="358">
        <v>26.871320000000004</v>
      </c>
      <c r="P3577" s="358">
        <v>27.814550000000001</v>
      </c>
      <c r="Q3577" s="358">
        <v>28.875829999999997</v>
      </c>
      <c r="R3577" s="358">
        <v>29.550829999999998</v>
      </c>
      <c r="S3577" s="358">
        <v>29.540439999999997</v>
      </c>
      <c r="T3577" s="358">
        <v>29.525619999999996</v>
      </c>
      <c r="U3577" s="358">
        <v>27.829889999999999</v>
      </c>
      <c r="V3577" s="358">
        <v>26.045460000000002</v>
      </c>
      <c r="W3577" s="358">
        <v>24.950389999999999</v>
      </c>
      <c r="X3577" s="358">
        <v>24.788080000000001</v>
      </c>
      <c r="Y3577" s="358">
        <v>24.262119999999996</v>
      </c>
      <c r="Z3577" s="358">
        <v>23.761499999999998</v>
      </c>
      <c r="AA3577" s="358">
        <v>23.394669999999998</v>
      </c>
      <c r="AB3577" s="211">
        <v>593.95315300000004</v>
      </c>
      <c r="AE3577" t="s">
        <v>39</v>
      </c>
    </row>
    <row r="3578" spans="2:31" thickTop="1" thickBot="1" x14ac:dyDescent="0.3">
      <c r="B3578" s="279">
        <v>43024</v>
      </c>
      <c r="C3578" s="128" t="s">
        <v>17</v>
      </c>
      <c r="D3578" s="358">
        <v>23.28736</v>
      </c>
      <c r="E3578" s="358">
        <v>22.935870000000001</v>
      </c>
      <c r="F3578" s="358">
        <v>22.800919999999998</v>
      </c>
      <c r="G3578" s="358">
        <v>22.807229999999997</v>
      </c>
      <c r="H3578" s="358">
        <v>22.674990000000001</v>
      </c>
      <c r="I3578" s="358">
        <v>22.472699999999996</v>
      </c>
      <c r="J3578" s="358">
        <v>22.028209999999998</v>
      </c>
      <c r="K3578" s="358">
        <v>21.64499</v>
      </c>
      <c r="L3578" s="358">
        <v>21.732899999999997</v>
      </c>
      <c r="M3578" s="358">
        <v>24.17071</v>
      </c>
      <c r="N3578" s="358">
        <v>25.069519999999997</v>
      </c>
      <c r="O3578" s="358">
        <v>26.701590000000003</v>
      </c>
      <c r="P3578" s="358">
        <v>26.45158</v>
      </c>
      <c r="Q3578" s="358">
        <v>26.560899999999997</v>
      </c>
      <c r="R3578" s="358">
        <v>25.477969999999999</v>
      </c>
      <c r="S3578" s="358">
        <v>25.48227</v>
      </c>
      <c r="T3578" s="358">
        <v>26.398699999999998</v>
      </c>
      <c r="U3578" s="358">
        <v>25.314509999999999</v>
      </c>
      <c r="V3578" s="358">
        <v>23.845529999999997</v>
      </c>
      <c r="W3578" s="358">
        <v>23.457939999999997</v>
      </c>
      <c r="X3578" s="358">
        <v>23.077639999999995</v>
      </c>
      <c r="Y3578" s="358">
        <v>22.687529999999999</v>
      </c>
      <c r="Z3578" s="358">
        <v>22.419810000000002</v>
      </c>
      <c r="AA3578" s="358">
        <v>22.141639999999999</v>
      </c>
      <c r="AB3578" s="211">
        <v>571.64301</v>
      </c>
      <c r="AE3578" t="s">
        <v>75</v>
      </c>
    </row>
    <row r="3579" spans="2:31" thickTop="1" thickBot="1" x14ac:dyDescent="0.3">
      <c r="B3579" s="279">
        <v>43025</v>
      </c>
      <c r="C3579" s="128" t="s">
        <v>11</v>
      </c>
      <c r="D3579" s="358">
        <v>21.87341</v>
      </c>
      <c r="E3579" s="358">
        <v>21.585840000000001</v>
      </c>
      <c r="F3579" s="358">
        <v>21.393049999999999</v>
      </c>
      <c r="G3579" s="358">
        <v>21.406010000000002</v>
      </c>
      <c r="H3579" s="358">
        <v>21.330880000000001</v>
      </c>
      <c r="I3579" s="358">
        <v>21.201539999999998</v>
      </c>
      <c r="J3579" s="358">
        <v>21.229390000000002</v>
      </c>
      <c r="K3579" s="358">
        <v>20.866599999999998</v>
      </c>
      <c r="L3579" s="358">
        <v>22.160179999999997</v>
      </c>
      <c r="M3579" s="358">
        <v>23.288080000000001</v>
      </c>
      <c r="N3579" s="358">
        <v>24.239229999999999</v>
      </c>
      <c r="O3579" s="358">
        <v>25.408900000000003</v>
      </c>
      <c r="P3579" s="358">
        <v>25.570309999999999</v>
      </c>
      <c r="Q3579" s="358">
        <v>26.167479999999998</v>
      </c>
      <c r="R3579" s="358">
        <v>26.005849999999999</v>
      </c>
      <c r="S3579" s="358">
        <v>26.435380000000002</v>
      </c>
      <c r="T3579" s="358">
        <v>26.366969999999998</v>
      </c>
      <c r="U3579" s="358">
        <v>25.740499999999997</v>
      </c>
      <c r="V3579" s="358">
        <v>24.889889999999998</v>
      </c>
      <c r="W3579" s="358">
        <v>24.096789999999999</v>
      </c>
      <c r="X3579" s="358">
        <v>23.657420000000002</v>
      </c>
      <c r="Y3579" s="358">
        <v>23.268159999999998</v>
      </c>
      <c r="Z3579" s="358">
        <v>23.042680000000001</v>
      </c>
      <c r="AA3579" s="358">
        <v>22.607189999999999</v>
      </c>
      <c r="AB3579" s="211">
        <v>563.83172999999999</v>
      </c>
      <c r="AE3579" t="s">
        <v>75</v>
      </c>
    </row>
    <row r="3580" spans="2:31" thickTop="1" thickBot="1" x14ac:dyDescent="0.3">
      <c r="B3580" s="279">
        <v>43026</v>
      </c>
      <c r="C3580" s="128" t="s">
        <v>12</v>
      </c>
      <c r="D3580" s="358">
        <v>20.39</v>
      </c>
      <c r="E3580" s="358">
        <v>19.96</v>
      </c>
      <c r="F3580" s="358">
        <v>19.670000000000002</v>
      </c>
      <c r="G3580" s="358">
        <v>19.7</v>
      </c>
      <c r="H3580" s="358">
        <v>19.260000000000002</v>
      </c>
      <c r="I3580" s="358">
        <v>18.97</v>
      </c>
      <c r="J3580" s="358">
        <v>18.690000000000001</v>
      </c>
      <c r="K3580" s="358">
        <v>18.510000000000002</v>
      </c>
      <c r="L3580" s="358">
        <v>19</v>
      </c>
      <c r="M3580" s="358">
        <v>19.82</v>
      </c>
      <c r="N3580" s="358">
        <v>22.2</v>
      </c>
      <c r="O3580" s="358">
        <v>23.09</v>
      </c>
      <c r="P3580" s="358">
        <v>25.02</v>
      </c>
      <c r="Q3580" s="358">
        <v>25.89</v>
      </c>
      <c r="R3580" s="358">
        <v>26.89</v>
      </c>
      <c r="S3580" s="358">
        <v>26.69</v>
      </c>
      <c r="T3580" s="358">
        <v>27.02</v>
      </c>
      <c r="U3580" s="358">
        <v>25.96</v>
      </c>
      <c r="V3580" s="358">
        <v>24.74</v>
      </c>
      <c r="W3580" s="358">
        <v>23.97</v>
      </c>
      <c r="X3580" s="358">
        <v>22.9</v>
      </c>
      <c r="Y3580" s="358">
        <v>22.42</v>
      </c>
      <c r="Z3580" s="358">
        <v>21.99</v>
      </c>
      <c r="AA3580" s="358">
        <v>21.6</v>
      </c>
      <c r="AB3580" s="211">
        <v>534.35</v>
      </c>
      <c r="AE3580" t="s">
        <v>75</v>
      </c>
    </row>
    <row r="3581" spans="2:31" thickTop="1" thickBot="1" x14ac:dyDescent="0.3">
      <c r="B3581" s="279">
        <v>43027</v>
      </c>
      <c r="C3581" s="128" t="s">
        <v>13</v>
      </c>
      <c r="D3581" s="358">
        <v>20.67</v>
      </c>
      <c r="E3581" s="358">
        <v>20.16</v>
      </c>
      <c r="F3581" s="358">
        <v>19.809999999999999</v>
      </c>
      <c r="G3581" s="358">
        <v>19.75</v>
      </c>
      <c r="H3581" s="358">
        <v>19.27</v>
      </c>
      <c r="I3581" s="358">
        <v>18.95</v>
      </c>
      <c r="J3581" s="358">
        <v>18.68</v>
      </c>
      <c r="K3581" s="358">
        <v>18.59</v>
      </c>
      <c r="L3581" s="358">
        <v>18.71</v>
      </c>
      <c r="M3581" s="358">
        <v>20.03</v>
      </c>
      <c r="N3581" s="358">
        <v>21.77</v>
      </c>
      <c r="O3581" s="358">
        <v>23.7</v>
      </c>
      <c r="P3581" s="358">
        <v>25.48</v>
      </c>
      <c r="Q3581" s="358">
        <v>26.89</v>
      </c>
      <c r="R3581" s="358">
        <v>27.43</v>
      </c>
      <c r="S3581" s="358">
        <v>27.87</v>
      </c>
      <c r="T3581" s="358">
        <v>27.1</v>
      </c>
      <c r="U3581" s="358">
        <v>26.42</v>
      </c>
      <c r="V3581" s="358">
        <v>25.31</v>
      </c>
      <c r="W3581" s="358">
        <v>24.15</v>
      </c>
      <c r="X3581" s="358">
        <v>23.16</v>
      </c>
      <c r="Y3581" s="358">
        <v>22.36</v>
      </c>
      <c r="Z3581" s="358">
        <v>21.83</v>
      </c>
      <c r="AA3581" s="358">
        <v>21.12</v>
      </c>
      <c r="AB3581" s="211">
        <v>539.21</v>
      </c>
      <c r="AE3581" t="s">
        <v>75</v>
      </c>
    </row>
    <row r="3582" spans="2:31" thickTop="1" thickBot="1" x14ac:dyDescent="0.3">
      <c r="B3582" s="279">
        <v>43028</v>
      </c>
      <c r="C3582" s="128" t="s">
        <v>14</v>
      </c>
      <c r="D3582" s="358">
        <v>21.02</v>
      </c>
      <c r="E3582" s="358">
        <v>20.43</v>
      </c>
      <c r="F3582" s="358">
        <v>20.079999999999998</v>
      </c>
      <c r="G3582" s="358">
        <v>19.73</v>
      </c>
      <c r="H3582" s="358">
        <v>19.440000000000001</v>
      </c>
      <c r="I3582" s="358">
        <v>18.809999999999999</v>
      </c>
      <c r="J3582" s="358">
        <v>19.14</v>
      </c>
      <c r="K3582" s="358">
        <v>18.760000000000002</v>
      </c>
      <c r="L3582" s="358">
        <v>18.37</v>
      </c>
      <c r="M3582" s="358">
        <v>20.32</v>
      </c>
      <c r="N3582" s="358">
        <v>23.08</v>
      </c>
      <c r="O3582" s="358">
        <v>24.91</v>
      </c>
      <c r="P3582" s="358">
        <v>26.11</v>
      </c>
      <c r="Q3582" s="358">
        <v>27.77</v>
      </c>
      <c r="R3582" s="358">
        <v>28.45</v>
      </c>
      <c r="S3582" s="358">
        <v>28.39</v>
      </c>
      <c r="T3582" s="358">
        <v>28.1</v>
      </c>
      <c r="U3582" s="358">
        <v>27.18</v>
      </c>
      <c r="V3582" s="358">
        <v>26</v>
      </c>
      <c r="W3582" s="358">
        <v>24.76</v>
      </c>
      <c r="X3582" s="358">
        <v>23.58</v>
      </c>
      <c r="Y3582" s="358">
        <v>22.64</v>
      </c>
      <c r="Z3582" s="358">
        <v>22.17</v>
      </c>
      <c r="AA3582" s="358">
        <v>21.74</v>
      </c>
      <c r="AB3582" s="211">
        <v>550.99</v>
      </c>
      <c r="AE3582" t="s">
        <v>75</v>
      </c>
    </row>
    <row r="3583" spans="2:31" thickTop="1" thickBot="1" x14ac:dyDescent="0.3">
      <c r="B3583" s="279">
        <v>43029</v>
      </c>
      <c r="C3583" s="128" t="s">
        <v>15</v>
      </c>
      <c r="D3583" s="365">
        <v>20.98</v>
      </c>
      <c r="E3583" s="365">
        <v>20.64</v>
      </c>
      <c r="F3583" s="365">
        <v>20.37</v>
      </c>
      <c r="G3583" s="365">
        <v>20.21</v>
      </c>
      <c r="H3583" s="365">
        <v>20.12</v>
      </c>
      <c r="I3583" s="365">
        <v>18.91</v>
      </c>
      <c r="J3583" s="365">
        <v>19.54</v>
      </c>
      <c r="K3583" s="365">
        <v>19.100000000000001</v>
      </c>
      <c r="L3583" s="365">
        <v>19.72</v>
      </c>
      <c r="M3583" s="365">
        <v>21.12</v>
      </c>
      <c r="N3583" s="365">
        <v>23.21</v>
      </c>
      <c r="O3583" s="365">
        <v>25.4</v>
      </c>
      <c r="P3583" s="365">
        <v>26.47</v>
      </c>
      <c r="Q3583" s="365">
        <v>27.64</v>
      </c>
      <c r="R3583" s="365">
        <v>27.9</v>
      </c>
      <c r="S3583" s="365">
        <v>28.83</v>
      </c>
      <c r="T3583" s="365">
        <v>28.06</v>
      </c>
      <c r="U3583" s="365">
        <v>28.07</v>
      </c>
      <c r="V3583" s="365">
        <v>27.06</v>
      </c>
      <c r="W3583" s="365">
        <v>25.44</v>
      </c>
      <c r="X3583" s="365">
        <v>23.66</v>
      </c>
      <c r="Y3583" s="365">
        <v>23.11</v>
      </c>
      <c r="Z3583" s="365">
        <v>21.7</v>
      </c>
      <c r="AA3583" s="365">
        <v>21.57</v>
      </c>
      <c r="AB3583" s="211">
        <v>558.82000000000005</v>
      </c>
      <c r="AE3583" t="s">
        <v>75</v>
      </c>
    </row>
    <row r="3584" spans="2:31" thickTop="1" thickBot="1" x14ac:dyDescent="0.3">
      <c r="B3584" s="279">
        <v>43030</v>
      </c>
      <c r="C3584" s="128" t="s">
        <v>16</v>
      </c>
      <c r="D3584" s="365">
        <v>21.22</v>
      </c>
      <c r="E3584" s="365">
        <v>20.83</v>
      </c>
      <c r="F3584" s="365">
        <v>20.57</v>
      </c>
      <c r="G3584" s="365">
        <v>20.43</v>
      </c>
      <c r="H3584" s="365">
        <v>19.95</v>
      </c>
      <c r="I3584" s="365">
        <v>19.38</v>
      </c>
      <c r="J3584" s="365">
        <v>18.739999999999998</v>
      </c>
      <c r="K3584" s="365">
        <v>19.05</v>
      </c>
      <c r="L3584" s="365">
        <v>18.899999999999999</v>
      </c>
      <c r="M3584" s="365">
        <v>21.92</v>
      </c>
      <c r="N3584" s="365">
        <v>23.43</v>
      </c>
      <c r="O3584" s="365">
        <v>25.51</v>
      </c>
      <c r="P3584" s="365">
        <v>27.06</v>
      </c>
      <c r="Q3584" s="365">
        <v>28.27</v>
      </c>
      <c r="R3584" s="365">
        <v>28.71</v>
      </c>
      <c r="S3584" s="365">
        <v>28.18</v>
      </c>
      <c r="T3584" s="365">
        <v>27.69</v>
      </c>
      <c r="U3584" s="365">
        <v>27.13</v>
      </c>
      <c r="V3584" s="365">
        <v>25.91</v>
      </c>
      <c r="W3584" s="365">
        <v>24.5</v>
      </c>
      <c r="X3584" s="365">
        <v>23.36</v>
      </c>
      <c r="Y3584" s="365">
        <v>22.51</v>
      </c>
      <c r="Z3584" s="365">
        <v>21.36</v>
      </c>
      <c r="AA3584" s="365">
        <v>21.89</v>
      </c>
      <c r="AB3584" s="211">
        <v>556.52</v>
      </c>
      <c r="AE3584" t="s">
        <v>75</v>
      </c>
    </row>
    <row r="3585" spans="2:31" thickTop="1" thickBot="1" x14ac:dyDescent="0.3">
      <c r="B3585" s="279">
        <v>43031</v>
      </c>
      <c r="C3585" s="128" t="s">
        <v>17</v>
      </c>
      <c r="D3585" s="365">
        <v>20.91</v>
      </c>
      <c r="E3585" s="365">
        <v>20.37</v>
      </c>
      <c r="F3585" s="365">
        <v>20.02</v>
      </c>
      <c r="G3585" s="365">
        <v>19.989999999999998</v>
      </c>
      <c r="H3585" s="365">
        <v>19.2</v>
      </c>
      <c r="I3585" s="365">
        <v>18.899999999999999</v>
      </c>
      <c r="J3585" s="365">
        <v>19.510000000000002</v>
      </c>
      <c r="K3585" s="365">
        <v>19.690000000000001</v>
      </c>
      <c r="L3585" s="365">
        <v>19.809999999999999</v>
      </c>
      <c r="M3585" s="365">
        <v>20.47</v>
      </c>
      <c r="N3585" s="365">
        <v>22.49</v>
      </c>
      <c r="O3585" s="365">
        <v>24.22</v>
      </c>
      <c r="P3585" s="365">
        <v>25.07</v>
      </c>
      <c r="Q3585" s="365">
        <v>26.07</v>
      </c>
      <c r="R3585" s="365">
        <v>26.85</v>
      </c>
      <c r="S3585" s="365">
        <v>26.57</v>
      </c>
      <c r="T3585" s="365">
        <v>26.34</v>
      </c>
      <c r="U3585" s="365">
        <v>25.79</v>
      </c>
      <c r="V3585" s="365">
        <v>25.41</v>
      </c>
      <c r="W3585" s="365">
        <v>23.86</v>
      </c>
      <c r="X3585" s="365">
        <v>22.57</v>
      </c>
      <c r="Y3585" s="365">
        <v>21.85</v>
      </c>
      <c r="Z3585" s="365">
        <v>21.19</v>
      </c>
      <c r="AA3585" s="365">
        <v>21.07</v>
      </c>
      <c r="AB3585" s="210">
        <v>538.22</v>
      </c>
      <c r="AE3585" t="s">
        <v>75</v>
      </c>
    </row>
    <row r="3586" spans="2:31" thickTop="1" thickBot="1" x14ac:dyDescent="0.3">
      <c r="B3586" s="279">
        <v>43032</v>
      </c>
      <c r="C3586" s="128" t="s">
        <v>11</v>
      </c>
      <c r="D3586" s="365">
        <v>20.3</v>
      </c>
      <c r="E3586" s="365">
        <v>20.190000000000001</v>
      </c>
      <c r="F3586" s="365">
        <v>19.84</v>
      </c>
      <c r="G3586" s="365">
        <v>19.489999999999998</v>
      </c>
      <c r="H3586" s="365">
        <v>19.18</v>
      </c>
      <c r="I3586" s="365">
        <v>18.95</v>
      </c>
      <c r="J3586" s="365">
        <v>19.010000000000002</v>
      </c>
      <c r="K3586" s="365">
        <v>19.32</v>
      </c>
      <c r="L3586" s="365">
        <v>19.71</v>
      </c>
      <c r="M3586" s="365">
        <v>20.58</v>
      </c>
      <c r="N3586" s="365">
        <v>22.18</v>
      </c>
      <c r="O3586" s="365">
        <v>22.78</v>
      </c>
      <c r="P3586" s="365">
        <v>24.04</v>
      </c>
      <c r="Q3586" s="365">
        <v>24.8</v>
      </c>
      <c r="R3586" s="365">
        <v>25.76</v>
      </c>
      <c r="S3586" s="365">
        <v>25.39</v>
      </c>
      <c r="T3586" s="365">
        <v>25.12</v>
      </c>
      <c r="U3586" s="365">
        <v>24.18</v>
      </c>
      <c r="V3586" s="365">
        <v>23.75</v>
      </c>
      <c r="W3586" s="365">
        <v>23.38</v>
      </c>
      <c r="X3586" s="365">
        <v>21.98</v>
      </c>
      <c r="Y3586" s="365">
        <v>21.45</v>
      </c>
      <c r="Z3586" s="365">
        <v>21.09</v>
      </c>
      <c r="AA3586" s="365">
        <v>20.52</v>
      </c>
      <c r="AB3586" s="210">
        <v>522.99</v>
      </c>
      <c r="AE3586" t="s">
        <v>75</v>
      </c>
    </row>
    <row r="3587" spans="2:31" thickTop="1" thickBot="1" x14ac:dyDescent="0.3">
      <c r="B3587" s="279">
        <v>43033</v>
      </c>
      <c r="C3587" s="128" t="s">
        <v>12</v>
      </c>
      <c r="D3587" s="365">
        <v>17.18</v>
      </c>
      <c r="E3587" s="365">
        <v>16.399999999999999</v>
      </c>
      <c r="F3587" s="365">
        <v>16.239999999999998</v>
      </c>
      <c r="G3587" s="365">
        <v>15.97</v>
      </c>
      <c r="H3587" s="365">
        <v>15.08</v>
      </c>
      <c r="I3587" s="365">
        <v>14.39</v>
      </c>
      <c r="J3587" s="365">
        <v>15.38</v>
      </c>
      <c r="K3587" s="365">
        <v>15.01</v>
      </c>
      <c r="L3587" s="365">
        <v>16</v>
      </c>
      <c r="M3587" s="365">
        <v>17.2</v>
      </c>
      <c r="N3587" s="365">
        <v>19.649999999999999</v>
      </c>
      <c r="O3587" s="365">
        <v>21.94</v>
      </c>
      <c r="P3587" s="365">
        <v>23.23</v>
      </c>
      <c r="Q3587" s="365">
        <v>24.46</v>
      </c>
      <c r="R3587" s="365">
        <v>25.49</v>
      </c>
      <c r="S3587" s="365">
        <v>25.76</v>
      </c>
      <c r="T3587" s="365">
        <v>25.05</v>
      </c>
      <c r="U3587" s="365">
        <v>23.88</v>
      </c>
      <c r="V3587" s="365">
        <v>23.49</v>
      </c>
      <c r="W3587" s="365">
        <v>21.78</v>
      </c>
      <c r="X3587" s="365">
        <v>20.41</v>
      </c>
      <c r="Y3587" s="365">
        <v>19.68</v>
      </c>
      <c r="Z3587" s="365">
        <v>19.02</v>
      </c>
      <c r="AA3587" s="365">
        <v>18.29</v>
      </c>
      <c r="AB3587" s="210">
        <v>470.97999999999996</v>
      </c>
      <c r="AE3587" t="s">
        <v>75</v>
      </c>
    </row>
    <row r="3588" spans="2:31" thickTop="1" thickBot="1" x14ac:dyDescent="0.3">
      <c r="B3588" s="279">
        <v>43034</v>
      </c>
      <c r="C3588" s="128" t="s">
        <v>13</v>
      </c>
      <c r="D3588" s="365">
        <v>20.53</v>
      </c>
      <c r="E3588" s="365">
        <v>20.399999999999999</v>
      </c>
      <c r="F3588" s="365">
        <v>19.84</v>
      </c>
      <c r="G3588" s="365">
        <v>19.350000000000001</v>
      </c>
      <c r="H3588" s="365">
        <v>19.14</v>
      </c>
      <c r="I3588" s="365">
        <v>18.739999999999998</v>
      </c>
      <c r="J3588" s="365">
        <v>18.25</v>
      </c>
      <c r="K3588" s="365">
        <v>18.440000000000001</v>
      </c>
      <c r="L3588" s="365">
        <v>19.77</v>
      </c>
      <c r="M3588" s="365">
        <v>21.38</v>
      </c>
      <c r="N3588" s="365">
        <v>23.15</v>
      </c>
      <c r="O3588" s="365">
        <v>25.12</v>
      </c>
      <c r="P3588" s="365">
        <v>26.1</v>
      </c>
      <c r="Q3588" s="365">
        <v>27.04</v>
      </c>
      <c r="R3588" s="365">
        <v>27.34</v>
      </c>
      <c r="S3588" s="365">
        <v>26.96</v>
      </c>
      <c r="T3588" s="365">
        <v>26.04</v>
      </c>
      <c r="U3588" s="365">
        <v>24.95</v>
      </c>
      <c r="V3588" s="365">
        <v>23.74</v>
      </c>
      <c r="W3588" s="365">
        <v>22.49</v>
      </c>
      <c r="X3588" s="365">
        <v>22.37</v>
      </c>
      <c r="Y3588" s="365">
        <v>21.86</v>
      </c>
      <c r="Z3588" s="365">
        <v>21.46</v>
      </c>
      <c r="AA3588" s="365">
        <v>21.39</v>
      </c>
      <c r="AB3588" s="210">
        <v>535.85</v>
      </c>
      <c r="AE3588" t="s">
        <v>75</v>
      </c>
    </row>
    <row r="3589" spans="2:31" thickTop="1" thickBot="1" x14ac:dyDescent="0.3">
      <c r="B3589" s="279">
        <v>43035</v>
      </c>
      <c r="C3589" s="128" t="s">
        <v>14</v>
      </c>
      <c r="D3589" s="365">
        <v>20.307650000000002</v>
      </c>
      <c r="E3589" s="365">
        <v>20.156089999999999</v>
      </c>
      <c r="F3589" s="365">
        <v>19.57677</v>
      </c>
      <c r="G3589" s="365">
        <v>19.064059999999998</v>
      </c>
      <c r="H3589" s="365">
        <v>18.829460000000001</v>
      </c>
      <c r="I3589" s="365">
        <v>18.415669999999999</v>
      </c>
      <c r="J3589" s="365">
        <v>17.899420000000003</v>
      </c>
      <c r="K3589" s="365">
        <v>18.222799999999999</v>
      </c>
      <c r="L3589" s="365">
        <v>19.765650000000001</v>
      </c>
      <c r="M3589" s="365">
        <v>21.376860000000001</v>
      </c>
      <c r="N3589" s="365">
        <v>23.966249999999999</v>
      </c>
      <c r="O3589" s="365">
        <v>25.121589999999998</v>
      </c>
      <c r="P3589" s="365">
        <v>26.10342</v>
      </c>
      <c r="Q3589" s="365">
        <v>27.037800000000001</v>
      </c>
      <c r="R3589" s="365">
        <v>27.336530000000003</v>
      </c>
      <c r="S3589" s="365">
        <v>26.962349999999997</v>
      </c>
      <c r="T3589" s="365">
        <v>26.037210000000002</v>
      </c>
      <c r="U3589" s="365">
        <v>24.946959999999997</v>
      </c>
      <c r="V3589" s="365">
        <v>23.674833333333332</v>
      </c>
      <c r="W3589" s="365">
        <v>22.365636666666667</v>
      </c>
      <c r="X3589" s="365">
        <v>22.180150000000001</v>
      </c>
      <c r="Y3589" s="365">
        <v>21.605083333333333</v>
      </c>
      <c r="Z3589" s="365">
        <v>21.145816666666665</v>
      </c>
      <c r="AA3589" s="365">
        <v>21.061</v>
      </c>
      <c r="AB3589" s="210">
        <v>533.15905999999995</v>
      </c>
      <c r="AE3589" t="s">
        <v>39</v>
      </c>
    </row>
    <row r="3590" spans="2:31" thickTop="1" thickBot="1" x14ac:dyDescent="0.3">
      <c r="B3590" s="279">
        <v>43036</v>
      </c>
      <c r="C3590" s="128" t="s">
        <v>15</v>
      </c>
      <c r="D3590" s="365">
        <v>20.183240000000001</v>
      </c>
      <c r="E3590" s="365">
        <v>19.461983333333333</v>
      </c>
      <c r="F3590" s="365">
        <v>18.854726666666668</v>
      </c>
      <c r="G3590" s="365">
        <v>18.41892</v>
      </c>
      <c r="H3590" s="365">
        <v>18.021413333333335</v>
      </c>
      <c r="I3590" s="365">
        <v>17.619716666666669</v>
      </c>
      <c r="J3590" s="365">
        <v>17.347880000000004</v>
      </c>
      <c r="K3590" s="365">
        <v>17.446359999999999</v>
      </c>
      <c r="L3590" s="365">
        <v>19.470109999999998</v>
      </c>
      <c r="M3590" s="365">
        <v>21.140190000000004</v>
      </c>
      <c r="N3590" s="365">
        <v>22.543120000000002</v>
      </c>
      <c r="O3590" s="365">
        <v>23.379390000000001</v>
      </c>
      <c r="P3590" s="365">
        <v>24.311769999999999</v>
      </c>
      <c r="Q3590" s="365">
        <v>24.620750000000001</v>
      </c>
      <c r="R3590" s="365">
        <v>24.939629999999998</v>
      </c>
      <c r="S3590" s="365">
        <v>24.764320000000001</v>
      </c>
      <c r="T3590" s="365">
        <v>24.533269999999995</v>
      </c>
      <c r="U3590" s="365">
        <v>23.671149999999997</v>
      </c>
      <c r="V3590" s="365">
        <v>22.45917</v>
      </c>
      <c r="W3590" s="365">
        <v>21.35238</v>
      </c>
      <c r="X3590" s="365">
        <v>20.572820000000004</v>
      </c>
      <c r="Y3590" s="365">
        <v>19.696149999999999</v>
      </c>
      <c r="Z3590" s="365">
        <v>19.200759999999999</v>
      </c>
      <c r="AA3590" s="365">
        <v>19.078379999999999</v>
      </c>
      <c r="AB3590" s="210">
        <v>503.08760000000001</v>
      </c>
      <c r="AE3590" t="s">
        <v>39</v>
      </c>
    </row>
    <row r="3591" spans="2:31" thickTop="1" thickBot="1" x14ac:dyDescent="0.3">
      <c r="B3591" s="279">
        <v>43037</v>
      </c>
      <c r="C3591" s="128" t="s">
        <v>16</v>
      </c>
      <c r="D3591" s="365">
        <v>18.674060000000001</v>
      </c>
      <c r="E3591" s="365">
        <v>18.564859999999999</v>
      </c>
      <c r="F3591" s="365">
        <v>18.576689999999999</v>
      </c>
      <c r="G3591" s="365">
        <v>18.27167</v>
      </c>
      <c r="H3591" s="365">
        <v>17.929510000000001</v>
      </c>
      <c r="I3591" s="365">
        <v>17.568200000000001</v>
      </c>
      <c r="J3591" s="365">
        <v>17.289809999999996</v>
      </c>
      <c r="K3591" s="365">
        <v>17.943709999999999</v>
      </c>
      <c r="L3591" s="365">
        <v>19.558920000000001</v>
      </c>
      <c r="M3591" s="365">
        <v>21.075220000000002</v>
      </c>
      <c r="N3591" s="365">
        <v>22.572160000000004</v>
      </c>
      <c r="O3591" s="365">
        <v>23.033079999999998</v>
      </c>
      <c r="P3591" s="365">
        <v>23.010089999999998</v>
      </c>
      <c r="Q3591" s="365">
        <v>23.067540000000001</v>
      </c>
      <c r="R3591" s="365">
        <v>23.38552</v>
      </c>
      <c r="S3591" s="365">
        <v>22.579030000000003</v>
      </c>
      <c r="T3591" s="365">
        <v>22.053069999999998</v>
      </c>
      <c r="U3591" s="365">
        <v>20.960729999999998</v>
      </c>
      <c r="V3591" s="365">
        <v>20.515143333333334</v>
      </c>
      <c r="W3591" s="365">
        <v>20.346246666666666</v>
      </c>
      <c r="X3591" s="365">
        <v>20.242469999999997</v>
      </c>
      <c r="Y3591" s="365">
        <v>19.709203333333335</v>
      </c>
      <c r="Z3591" s="365">
        <v>19.506326666666666</v>
      </c>
      <c r="AA3591" s="365">
        <v>19.291599999999999</v>
      </c>
      <c r="AB3591" s="210">
        <v>485.72485999999998</v>
      </c>
      <c r="AE3591" t="s">
        <v>39</v>
      </c>
    </row>
    <row r="3592" spans="2:31" thickTop="1" thickBot="1" x14ac:dyDescent="0.3">
      <c r="B3592" s="279">
        <v>43038</v>
      </c>
      <c r="C3592" s="128" t="s">
        <v>17</v>
      </c>
      <c r="D3592" s="365">
        <v>17.34</v>
      </c>
      <c r="E3592" s="365">
        <v>17.059999999999999</v>
      </c>
      <c r="F3592" s="365">
        <v>16.93</v>
      </c>
      <c r="G3592" s="365">
        <v>16.79</v>
      </c>
      <c r="H3592" s="365">
        <v>16.579999999999998</v>
      </c>
      <c r="I3592" s="365">
        <v>16.68</v>
      </c>
      <c r="J3592" s="365">
        <v>16.72</v>
      </c>
      <c r="K3592" s="365">
        <v>17.53</v>
      </c>
      <c r="L3592" s="365">
        <v>18.420000000000002</v>
      </c>
      <c r="M3592" s="365">
        <v>19.45</v>
      </c>
      <c r="N3592" s="365">
        <v>20.87</v>
      </c>
      <c r="O3592" s="365">
        <v>22.52</v>
      </c>
      <c r="P3592" s="365">
        <v>24.1</v>
      </c>
      <c r="Q3592" s="365">
        <v>25.22</v>
      </c>
      <c r="R3592" s="365">
        <v>25.87</v>
      </c>
      <c r="S3592" s="365">
        <v>25.77</v>
      </c>
      <c r="T3592" s="365">
        <v>24.81</v>
      </c>
      <c r="U3592" s="365">
        <v>23.29</v>
      </c>
      <c r="V3592" s="365">
        <v>22.05</v>
      </c>
      <c r="W3592" s="365">
        <v>21.12</v>
      </c>
      <c r="X3592" s="365">
        <v>20.399999999999999</v>
      </c>
      <c r="Y3592" s="365">
        <v>19.8</v>
      </c>
      <c r="Z3592" s="365">
        <v>19.309999999999999</v>
      </c>
      <c r="AA3592" s="365">
        <v>18.940000000000001</v>
      </c>
      <c r="AB3592" s="210">
        <v>487.57000000000005</v>
      </c>
      <c r="AE3592" t="s">
        <v>75</v>
      </c>
    </row>
    <row r="3593" spans="2:31" thickTop="1" thickBot="1" x14ac:dyDescent="0.3">
      <c r="B3593" s="279">
        <v>43039</v>
      </c>
      <c r="C3593" s="128" t="s">
        <v>11</v>
      </c>
      <c r="D3593" s="365">
        <v>19.29</v>
      </c>
      <c r="E3593" s="365">
        <v>18.690000000000001</v>
      </c>
      <c r="F3593" s="365">
        <v>18.579999999999998</v>
      </c>
      <c r="G3593" s="365">
        <v>18.329999999999998</v>
      </c>
      <c r="H3593" s="365">
        <v>18.059999999999999</v>
      </c>
      <c r="I3593" s="365">
        <v>18.05</v>
      </c>
      <c r="J3593" s="365">
        <v>17.64</v>
      </c>
      <c r="K3593" s="365">
        <v>18.23</v>
      </c>
      <c r="L3593" s="365">
        <v>19.2</v>
      </c>
      <c r="M3593" s="365">
        <v>20.329999999999998</v>
      </c>
      <c r="N3593" s="365">
        <v>21.68</v>
      </c>
      <c r="O3593" s="365">
        <v>23.23</v>
      </c>
      <c r="P3593" s="365">
        <v>24.61</v>
      </c>
      <c r="Q3593" s="365">
        <v>25.59</v>
      </c>
      <c r="R3593" s="365">
        <v>26.11</v>
      </c>
      <c r="S3593" s="365">
        <v>26.06</v>
      </c>
      <c r="T3593" s="365">
        <v>25.27</v>
      </c>
      <c r="U3593" s="365">
        <v>24</v>
      </c>
      <c r="V3593" s="365">
        <v>22.8</v>
      </c>
      <c r="W3593" s="365">
        <v>21.88</v>
      </c>
      <c r="X3593" s="365">
        <v>21.11</v>
      </c>
      <c r="Y3593" s="365">
        <v>20.46</v>
      </c>
      <c r="Z3593" s="365">
        <v>19.93</v>
      </c>
      <c r="AA3593" s="365">
        <v>19.53</v>
      </c>
      <c r="AB3593" s="210">
        <v>508.65999999999997</v>
      </c>
      <c r="AE3593" t="s">
        <v>75</v>
      </c>
    </row>
    <row r="3594" spans="2:31" thickTop="1" thickBot="1" x14ac:dyDescent="0.3">
      <c r="B3594" s="279">
        <v>43040</v>
      </c>
      <c r="C3594" s="128" t="s">
        <v>12</v>
      </c>
      <c r="D3594" s="365">
        <v>19.239999999999998</v>
      </c>
      <c r="E3594" s="365">
        <v>18.79</v>
      </c>
      <c r="F3594" s="365">
        <v>18.64</v>
      </c>
      <c r="G3594" s="365">
        <v>18.36</v>
      </c>
      <c r="H3594" s="365">
        <v>17.850000000000001</v>
      </c>
      <c r="I3594" s="365">
        <v>17.84</v>
      </c>
      <c r="J3594" s="365">
        <v>17.52</v>
      </c>
      <c r="K3594" s="365">
        <v>18.32</v>
      </c>
      <c r="L3594" s="365">
        <v>19.53</v>
      </c>
      <c r="M3594" s="365">
        <v>20.79</v>
      </c>
      <c r="N3594" s="365">
        <v>22.19</v>
      </c>
      <c r="O3594" s="365">
        <v>23.78</v>
      </c>
      <c r="P3594" s="365">
        <v>25.12</v>
      </c>
      <c r="Q3594" s="365">
        <v>26.01</v>
      </c>
      <c r="R3594" s="365">
        <v>26.46</v>
      </c>
      <c r="S3594" s="365">
        <v>26.38</v>
      </c>
      <c r="T3594" s="365">
        <v>25.61</v>
      </c>
      <c r="U3594" s="365">
        <v>24.36</v>
      </c>
      <c r="V3594" s="365">
        <v>23.18</v>
      </c>
      <c r="W3594" s="365">
        <v>22.36</v>
      </c>
      <c r="X3594" s="365">
        <v>21.7</v>
      </c>
      <c r="Y3594" s="365">
        <v>21.12</v>
      </c>
      <c r="Z3594" s="365">
        <v>20.63</v>
      </c>
      <c r="AA3594" s="365">
        <v>20.21</v>
      </c>
      <c r="AB3594" s="234">
        <v>515.99</v>
      </c>
      <c r="AE3594" t="s">
        <v>75</v>
      </c>
    </row>
    <row r="3595" spans="2:31" thickTop="1" thickBot="1" x14ac:dyDescent="0.3">
      <c r="B3595" s="279">
        <v>43041</v>
      </c>
      <c r="C3595" s="128" t="s">
        <v>13</v>
      </c>
      <c r="D3595" s="365">
        <v>19.600000000000001</v>
      </c>
      <c r="E3595" s="365">
        <v>19.39</v>
      </c>
      <c r="F3595" s="365">
        <v>19.23</v>
      </c>
      <c r="G3595" s="365">
        <v>19.010000000000002</v>
      </c>
      <c r="H3595" s="365">
        <v>18.52</v>
      </c>
      <c r="I3595" s="365">
        <v>18.399999999999999</v>
      </c>
      <c r="J3595" s="365">
        <v>18.54</v>
      </c>
      <c r="K3595" s="365">
        <v>19.37</v>
      </c>
      <c r="L3595" s="365">
        <v>20.46</v>
      </c>
      <c r="M3595" s="365">
        <v>21.48</v>
      </c>
      <c r="N3595" s="365">
        <v>22.67</v>
      </c>
      <c r="O3595" s="365">
        <v>24.18</v>
      </c>
      <c r="P3595" s="365">
        <v>25.58</v>
      </c>
      <c r="Q3595" s="365">
        <v>26.54</v>
      </c>
      <c r="R3595" s="365">
        <v>27.08</v>
      </c>
      <c r="S3595" s="365">
        <v>27.07</v>
      </c>
      <c r="T3595" s="365">
        <v>26.32</v>
      </c>
      <c r="U3595" s="365">
        <v>25.04</v>
      </c>
      <c r="V3595" s="365">
        <v>23.86</v>
      </c>
      <c r="W3595" s="365">
        <v>22.99</v>
      </c>
      <c r="X3595" s="365">
        <v>22.26</v>
      </c>
      <c r="Y3595" s="365">
        <v>21.62</v>
      </c>
      <c r="Z3595" s="365">
        <v>21.04</v>
      </c>
      <c r="AA3595" s="365">
        <v>20.54</v>
      </c>
      <c r="AB3595" s="234">
        <v>530.79000000000008</v>
      </c>
      <c r="AE3595" t="s">
        <v>75</v>
      </c>
    </row>
    <row r="3596" spans="2:31" thickTop="1" thickBot="1" x14ac:dyDescent="0.3">
      <c r="B3596" s="279">
        <v>43042</v>
      </c>
      <c r="C3596" s="128" t="s">
        <v>14</v>
      </c>
      <c r="D3596" s="365">
        <v>20.41</v>
      </c>
      <c r="E3596" s="365">
        <v>20</v>
      </c>
      <c r="F3596" s="365">
        <v>19.82</v>
      </c>
      <c r="G3596" s="365">
        <v>18.899999999999999</v>
      </c>
      <c r="H3596" s="365">
        <v>18.43</v>
      </c>
      <c r="I3596" s="365">
        <v>18.04</v>
      </c>
      <c r="J3596" s="365">
        <v>18.18</v>
      </c>
      <c r="K3596" s="365">
        <v>18.690000000000001</v>
      </c>
      <c r="L3596" s="365">
        <v>20.27</v>
      </c>
      <c r="M3596" s="365">
        <v>21.81</v>
      </c>
      <c r="N3596" s="365">
        <v>23.27</v>
      </c>
      <c r="O3596" s="365">
        <v>24.85</v>
      </c>
      <c r="P3596" s="365">
        <v>26.21</v>
      </c>
      <c r="Q3596" s="365">
        <v>27.12</v>
      </c>
      <c r="R3596" s="365">
        <v>27.57</v>
      </c>
      <c r="S3596" s="365">
        <v>27.41</v>
      </c>
      <c r="T3596" s="365">
        <v>26.41</v>
      </c>
      <c r="U3596" s="365">
        <v>24.8</v>
      </c>
      <c r="V3596" s="365">
        <v>23.38</v>
      </c>
      <c r="W3596" s="365">
        <v>22.32</v>
      </c>
      <c r="X3596" s="365">
        <v>21.47</v>
      </c>
      <c r="Y3596" s="365">
        <v>20.77</v>
      </c>
      <c r="Z3596" s="365">
        <v>20.23</v>
      </c>
      <c r="AA3596" s="365">
        <v>19.829999999999998</v>
      </c>
      <c r="AB3596" s="234">
        <v>530.19000000000005</v>
      </c>
      <c r="AE3596" t="s">
        <v>75</v>
      </c>
    </row>
    <row r="3597" spans="2:31" thickTop="1" thickBot="1" x14ac:dyDescent="0.3">
      <c r="B3597" s="279">
        <v>43043</v>
      </c>
      <c r="C3597" s="128" t="s">
        <v>15</v>
      </c>
      <c r="D3597" s="365">
        <v>20.53</v>
      </c>
      <c r="E3597" s="365">
        <v>20.11</v>
      </c>
      <c r="F3597" s="365">
        <v>19.73</v>
      </c>
      <c r="G3597" s="365">
        <v>19.34</v>
      </c>
      <c r="H3597" s="365">
        <v>18.78</v>
      </c>
      <c r="I3597" s="365">
        <v>18.77</v>
      </c>
      <c r="J3597" s="365">
        <v>18.12</v>
      </c>
      <c r="K3597" s="365">
        <v>19.239999999999998</v>
      </c>
      <c r="L3597" s="365">
        <v>20.49</v>
      </c>
      <c r="M3597" s="365">
        <v>21.73</v>
      </c>
      <c r="N3597" s="365">
        <v>22.98</v>
      </c>
      <c r="O3597" s="365">
        <v>24.33</v>
      </c>
      <c r="P3597" s="365">
        <v>25.55</v>
      </c>
      <c r="Q3597" s="365">
        <v>26.37</v>
      </c>
      <c r="R3597" s="365">
        <v>26.83</v>
      </c>
      <c r="S3597" s="365">
        <v>26.66</v>
      </c>
      <c r="T3597" s="365">
        <v>25.78</v>
      </c>
      <c r="U3597" s="365">
        <v>24.35</v>
      </c>
      <c r="V3597" s="365">
        <v>23.1</v>
      </c>
      <c r="W3597" s="365">
        <v>22.12</v>
      </c>
      <c r="X3597" s="365">
        <v>21.32</v>
      </c>
      <c r="Y3597" s="365">
        <v>20.56</v>
      </c>
      <c r="Z3597" s="365">
        <v>19.920000000000002</v>
      </c>
      <c r="AA3597" s="365">
        <v>19.36</v>
      </c>
      <c r="AB3597" s="234">
        <v>526.07000000000005</v>
      </c>
      <c r="AE3597" t="s">
        <v>75</v>
      </c>
    </row>
    <row r="3598" spans="2:31" thickTop="1" thickBot="1" x14ac:dyDescent="0.3">
      <c r="B3598" s="279">
        <v>43044</v>
      </c>
      <c r="C3598" s="128" t="s">
        <v>16</v>
      </c>
      <c r="D3598" s="365">
        <v>19.28</v>
      </c>
      <c r="E3598" s="365">
        <v>18.8</v>
      </c>
      <c r="F3598" s="365">
        <v>18.41</v>
      </c>
      <c r="G3598" s="365">
        <v>18.04</v>
      </c>
      <c r="H3598" s="365">
        <v>17.38</v>
      </c>
      <c r="I3598" s="365">
        <v>17.190000000000001</v>
      </c>
      <c r="J3598" s="365">
        <v>17.16</v>
      </c>
      <c r="K3598" s="365">
        <v>17.309999999999999</v>
      </c>
      <c r="L3598" s="365">
        <v>18.940000000000001</v>
      </c>
      <c r="M3598" s="365">
        <v>20.63</v>
      </c>
      <c r="N3598" s="365">
        <v>22.28</v>
      </c>
      <c r="O3598" s="365">
        <v>23.92</v>
      </c>
      <c r="P3598" s="365">
        <v>25.33</v>
      </c>
      <c r="Q3598" s="365">
        <v>26.34</v>
      </c>
      <c r="R3598" s="365">
        <v>26.98</v>
      </c>
      <c r="S3598" s="365">
        <v>26.92</v>
      </c>
      <c r="T3598" s="365">
        <v>26.05</v>
      </c>
      <c r="U3598" s="365">
        <v>24.54</v>
      </c>
      <c r="V3598" s="365">
        <v>23.15</v>
      </c>
      <c r="W3598" s="365">
        <v>21.97</v>
      </c>
      <c r="X3598" s="365">
        <v>20.91</v>
      </c>
      <c r="Y3598" s="365">
        <v>19.98</v>
      </c>
      <c r="Z3598" s="365">
        <v>19.260000000000002</v>
      </c>
      <c r="AA3598" s="365">
        <v>18.7</v>
      </c>
      <c r="AB3598" s="234">
        <v>509.47</v>
      </c>
      <c r="AE3598" t="s">
        <v>75</v>
      </c>
    </row>
    <row r="3599" spans="2:31" thickTop="1" thickBot="1" x14ac:dyDescent="0.3">
      <c r="B3599" s="279">
        <v>43045</v>
      </c>
      <c r="C3599" s="128" t="s">
        <v>17</v>
      </c>
      <c r="D3599" s="365">
        <v>18.66</v>
      </c>
      <c r="E3599" s="365">
        <v>18.23</v>
      </c>
      <c r="F3599" s="365">
        <v>17.670000000000002</v>
      </c>
      <c r="G3599" s="365">
        <v>16.98</v>
      </c>
      <c r="H3599" s="365">
        <v>16.260000000000002</v>
      </c>
      <c r="I3599" s="365">
        <v>15.59</v>
      </c>
      <c r="J3599" s="365">
        <v>15.89</v>
      </c>
      <c r="K3599" s="365">
        <v>17.05</v>
      </c>
      <c r="L3599" s="365">
        <v>18.350000000000001</v>
      </c>
      <c r="M3599" s="365">
        <v>21.46</v>
      </c>
      <c r="N3599" s="365">
        <v>23.98</v>
      </c>
      <c r="O3599" s="365">
        <v>25.79</v>
      </c>
      <c r="P3599" s="365">
        <v>27.26</v>
      </c>
      <c r="Q3599" s="365">
        <v>27.92</v>
      </c>
      <c r="R3599" s="365">
        <v>28.28</v>
      </c>
      <c r="S3599" s="365">
        <v>28.14</v>
      </c>
      <c r="T3599" s="365">
        <v>27.53</v>
      </c>
      <c r="U3599" s="365">
        <v>26.1</v>
      </c>
      <c r="V3599" s="365">
        <v>24.31</v>
      </c>
      <c r="W3599" s="365">
        <v>22.59</v>
      </c>
      <c r="X3599" s="365">
        <v>21.47</v>
      </c>
      <c r="Y3599" s="365">
        <v>20.74</v>
      </c>
      <c r="Z3599" s="365">
        <v>20.05</v>
      </c>
      <c r="AA3599" s="365">
        <v>19.739999999999998</v>
      </c>
      <c r="AB3599" s="234">
        <v>520.04</v>
      </c>
      <c r="AE3599" t="s">
        <v>75</v>
      </c>
    </row>
    <row r="3600" spans="2:31" thickTop="1" thickBot="1" x14ac:dyDescent="0.3">
      <c r="B3600" s="279">
        <v>43046</v>
      </c>
      <c r="C3600" s="128" t="s">
        <v>11</v>
      </c>
      <c r="D3600" s="365">
        <v>18.579999999999998</v>
      </c>
      <c r="E3600" s="365">
        <v>18.13</v>
      </c>
      <c r="F3600" s="365">
        <v>17.7</v>
      </c>
      <c r="G3600" s="365">
        <v>17.39</v>
      </c>
      <c r="H3600" s="365">
        <v>16.7</v>
      </c>
      <c r="I3600" s="365">
        <v>15.72</v>
      </c>
      <c r="J3600" s="365">
        <v>16.11</v>
      </c>
      <c r="K3600" s="365">
        <v>17.2</v>
      </c>
      <c r="L3600" s="365">
        <v>19.09</v>
      </c>
      <c r="M3600" s="365">
        <v>21.87</v>
      </c>
      <c r="N3600" s="365">
        <v>24.41</v>
      </c>
      <c r="O3600" s="365">
        <v>25.88</v>
      </c>
      <c r="P3600" s="365">
        <v>27.42</v>
      </c>
      <c r="Q3600" s="365">
        <v>28.6</v>
      </c>
      <c r="R3600" s="365">
        <v>28.59</v>
      </c>
      <c r="S3600" s="365">
        <v>28.13</v>
      </c>
      <c r="T3600" s="365">
        <v>27.21</v>
      </c>
      <c r="U3600" s="365">
        <v>26.13</v>
      </c>
      <c r="V3600" s="365">
        <v>24.67</v>
      </c>
      <c r="W3600" s="365">
        <v>22.97</v>
      </c>
      <c r="X3600" s="365">
        <v>21.21</v>
      </c>
      <c r="Y3600" s="365">
        <v>20.38</v>
      </c>
      <c r="Z3600" s="365">
        <v>19.760000000000002</v>
      </c>
      <c r="AA3600" s="365">
        <v>19.13</v>
      </c>
      <c r="AB3600" s="234">
        <v>522.95000000000005</v>
      </c>
      <c r="AE3600" t="s">
        <v>75</v>
      </c>
    </row>
    <row r="3601" spans="2:31" thickTop="1" thickBot="1" x14ac:dyDescent="0.3">
      <c r="B3601" s="279">
        <v>43047</v>
      </c>
      <c r="C3601" s="128" t="s">
        <v>12</v>
      </c>
      <c r="D3601" s="365">
        <v>18.66</v>
      </c>
      <c r="E3601" s="365">
        <v>17.75</v>
      </c>
      <c r="F3601" s="365">
        <v>17.25</v>
      </c>
      <c r="G3601" s="365">
        <v>16.7</v>
      </c>
      <c r="H3601" s="365">
        <v>16.09</v>
      </c>
      <c r="I3601" s="365">
        <v>15.61</v>
      </c>
      <c r="J3601" s="365">
        <v>15.98</v>
      </c>
      <c r="K3601" s="365">
        <v>16.97</v>
      </c>
      <c r="L3601" s="365">
        <v>19.27</v>
      </c>
      <c r="M3601" s="365">
        <v>21.68</v>
      </c>
      <c r="N3601" s="365">
        <v>22.9</v>
      </c>
      <c r="O3601" s="365">
        <v>25.66</v>
      </c>
      <c r="P3601" s="365">
        <v>27.14</v>
      </c>
      <c r="Q3601" s="365">
        <v>27.97</v>
      </c>
      <c r="R3601" s="365">
        <v>28.01</v>
      </c>
      <c r="S3601" s="365">
        <v>27.18</v>
      </c>
      <c r="T3601" s="365">
        <v>26.71</v>
      </c>
      <c r="U3601" s="365">
        <v>25.39</v>
      </c>
      <c r="V3601" s="365">
        <v>23.63</v>
      </c>
      <c r="W3601" s="365">
        <v>21.97</v>
      </c>
      <c r="X3601" s="365">
        <v>21.28</v>
      </c>
      <c r="Y3601" s="365">
        <v>20.47</v>
      </c>
      <c r="Z3601" s="365">
        <v>19.66</v>
      </c>
      <c r="AA3601" s="365">
        <v>19.14</v>
      </c>
      <c r="AB3601" s="234">
        <v>513.05999999999995</v>
      </c>
      <c r="AE3601" t="s">
        <v>75</v>
      </c>
    </row>
    <row r="3602" spans="2:31" thickTop="1" thickBot="1" x14ac:dyDescent="0.3">
      <c r="B3602" s="279">
        <v>43048</v>
      </c>
      <c r="C3602" s="128" t="s">
        <v>13</v>
      </c>
      <c r="D3602" s="365">
        <v>18.77</v>
      </c>
      <c r="E3602" s="365">
        <v>18.399999999999999</v>
      </c>
      <c r="F3602" s="365">
        <v>17.39</v>
      </c>
      <c r="G3602" s="365">
        <v>17.68</v>
      </c>
      <c r="H3602" s="365">
        <v>17.350000000000001</v>
      </c>
      <c r="I3602" s="365">
        <v>16.7</v>
      </c>
      <c r="J3602" s="365">
        <v>17.28</v>
      </c>
      <c r="K3602" s="365">
        <v>18.13</v>
      </c>
      <c r="L3602" s="365">
        <v>19.54</v>
      </c>
      <c r="M3602" s="365">
        <v>21.72</v>
      </c>
      <c r="N3602" s="365">
        <v>23.34</v>
      </c>
      <c r="O3602" s="365">
        <v>24.93</v>
      </c>
      <c r="P3602" s="365">
        <v>26.15</v>
      </c>
      <c r="Q3602" s="365">
        <v>26.59</v>
      </c>
      <c r="R3602" s="365">
        <v>27.17</v>
      </c>
      <c r="S3602" s="365">
        <v>26.79</v>
      </c>
      <c r="T3602" s="365">
        <v>25.13</v>
      </c>
      <c r="U3602" s="365">
        <v>24.56</v>
      </c>
      <c r="V3602" s="365">
        <v>23.06</v>
      </c>
      <c r="W3602" s="365">
        <v>21.83</v>
      </c>
      <c r="X3602" s="365">
        <v>21.14</v>
      </c>
      <c r="Y3602" s="365">
        <v>20.64</v>
      </c>
      <c r="Z3602" s="365">
        <v>20.14</v>
      </c>
      <c r="AA3602" s="365">
        <v>19.239999999999998</v>
      </c>
      <c r="AB3602" s="234">
        <v>513.66999999999996</v>
      </c>
      <c r="AE3602" t="s">
        <v>75</v>
      </c>
    </row>
    <row r="3603" spans="2:31" thickTop="1" thickBot="1" x14ac:dyDescent="0.3">
      <c r="B3603" s="279">
        <v>43049</v>
      </c>
      <c r="C3603" s="128" t="s">
        <v>14</v>
      </c>
      <c r="D3603" s="365">
        <v>18.59</v>
      </c>
      <c r="E3603" s="365">
        <v>18.04</v>
      </c>
      <c r="F3603" s="365">
        <v>17.899999999999999</v>
      </c>
      <c r="G3603" s="365">
        <v>17.55</v>
      </c>
      <c r="H3603" s="365">
        <v>17.14</v>
      </c>
      <c r="I3603" s="365">
        <v>16.170000000000002</v>
      </c>
      <c r="J3603" s="365">
        <v>17.079999999999998</v>
      </c>
      <c r="K3603" s="365">
        <v>17.28</v>
      </c>
      <c r="L3603" s="365">
        <v>18.170000000000002</v>
      </c>
      <c r="M3603" s="365">
        <v>20.78</v>
      </c>
      <c r="N3603" s="365">
        <v>22.2</v>
      </c>
      <c r="O3603" s="365">
        <v>24.05</v>
      </c>
      <c r="P3603" s="365">
        <v>25.23</v>
      </c>
      <c r="Q3603" s="365">
        <v>26.11</v>
      </c>
      <c r="R3603" s="365">
        <v>26.41</v>
      </c>
      <c r="S3603" s="365">
        <v>25.72</v>
      </c>
      <c r="T3603" s="365">
        <v>24.94</v>
      </c>
      <c r="U3603" s="365">
        <v>23.96</v>
      </c>
      <c r="V3603" s="365">
        <v>22.42</v>
      </c>
      <c r="W3603" s="365">
        <v>21.59</v>
      </c>
      <c r="X3603" s="365">
        <v>20.6</v>
      </c>
      <c r="Y3603" s="365">
        <v>20.48</v>
      </c>
      <c r="Z3603" s="365">
        <v>19.36</v>
      </c>
      <c r="AA3603" s="365">
        <v>19.04</v>
      </c>
      <c r="AB3603" s="234">
        <v>500.81</v>
      </c>
      <c r="AE3603" t="s">
        <v>75</v>
      </c>
    </row>
    <row r="3604" spans="2:31" thickTop="1" thickBot="1" x14ac:dyDescent="0.3">
      <c r="B3604" s="279">
        <v>43050</v>
      </c>
      <c r="C3604" s="128" t="s">
        <v>15</v>
      </c>
      <c r="D3604" s="365">
        <v>18.75</v>
      </c>
      <c r="E3604" s="365">
        <v>18.32</v>
      </c>
      <c r="F3604" s="365">
        <v>18.07</v>
      </c>
      <c r="G3604" s="365">
        <v>17.809999999999999</v>
      </c>
      <c r="H3604" s="365">
        <v>17.45</v>
      </c>
      <c r="I3604" s="365">
        <v>16.440000000000001</v>
      </c>
      <c r="J3604" s="365">
        <v>16.48</v>
      </c>
      <c r="K3604" s="365">
        <v>17.82</v>
      </c>
      <c r="L3604" s="365">
        <v>18.82</v>
      </c>
      <c r="M3604" s="365">
        <v>20.66</v>
      </c>
      <c r="N3604" s="365">
        <v>22.56</v>
      </c>
      <c r="O3604" s="365">
        <v>24.02</v>
      </c>
      <c r="P3604" s="365">
        <v>25.54</v>
      </c>
      <c r="Q3604" s="365">
        <v>26.41</v>
      </c>
      <c r="R3604" s="365">
        <v>26.84</v>
      </c>
      <c r="S3604" s="365">
        <v>25.86</v>
      </c>
      <c r="T3604" s="365">
        <v>24.85</v>
      </c>
      <c r="U3604" s="365">
        <v>24.22</v>
      </c>
      <c r="V3604" s="365">
        <v>23.26</v>
      </c>
      <c r="W3604" s="365">
        <v>21.34</v>
      </c>
      <c r="X3604" s="365">
        <v>20.82</v>
      </c>
      <c r="Y3604" s="365">
        <v>20.72</v>
      </c>
      <c r="Z3604" s="365">
        <v>20.190000000000001</v>
      </c>
      <c r="AA3604" s="365">
        <v>19.84</v>
      </c>
      <c r="AB3604" s="234">
        <v>507.11</v>
      </c>
      <c r="AE3604" t="s">
        <v>75</v>
      </c>
    </row>
    <row r="3605" spans="2:31" thickTop="1" thickBot="1" x14ac:dyDescent="0.3">
      <c r="B3605" s="279">
        <v>43051</v>
      </c>
      <c r="C3605" s="128" t="s">
        <v>16</v>
      </c>
      <c r="D3605" s="365">
        <v>19.13</v>
      </c>
      <c r="E3605" s="365">
        <v>18.77</v>
      </c>
      <c r="F3605" s="365">
        <v>18.489999999999998</v>
      </c>
      <c r="G3605" s="365">
        <v>18.149999999999999</v>
      </c>
      <c r="H3605" s="365">
        <v>17.72</v>
      </c>
      <c r="I3605" s="365">
        <v>17.27</v>
      </c>
      <c r="J3605" s="365">
        <v>17.23</v>
      </c>
      <c r="K3605" s="365">
        <v>17.39</v>
      </c>
      <c r="L3605" s="365">
        <v>19.34</v>
      </c>
      <c r="M3605" s="365">
        <v>20.45</v>
      </c>
      <c r="N3605" s="365">
        <v>23.03</v>
      </c>
      <c r="O3605" s="365">
        <v>24.44</v>
      </c>
      <c r="P3605" s="365">
        <v>25.6</v>
      </c>
      <c r="Q3605" s="365">
        <v>26.51</v>
      </c>
      <c r="R3605" s="365">
        <v>27.22</v>
      </c>
      <c r="S3605" s="365">
        <v>26.33</v>
      </c>
      <c r="T3605" s="365">
        <v>25.82</v>
      </c>
      <c r="U3605" s="365">
        <v>24.18</v>
      </c>
      <c r="V3605" s="365">
        <v>23.84</v>
      </c>
      <c r="W3605" s="365">
        <v>22.39</v>
      </c>
      <c r="X3605" s="365">
        <v>21.55</v>
      </c>
      <c r="Y3605" s="365">
        <v>21.43</v>
      </c>
      <c r="Z3605" s="365">
        <v>20.98</v>
      </c>
      <c r="AA3605" s="365">
        <v>20.37</v>
      </c>
      <c r="AB3605" s="234">
        <v>517.65</v>
      </c>
      <c r="AE3605" t="s">
        <v>75</v>
      </c>
    </row>
    <row r="3606" spans="2:31" thickTop="1" thickBot="1" x14ac:dyDescent="0.3">
      <c r="B3606" s="279">
        <v>43052</v>
      </c>
      <c r="C3606" s="128" t="s">
        <v>17</v>
      </c>
      <c r="D3606" s="365">
        <v>19.72</v>
      </c>
      <c r="E3606" s="365">
        <v>19.29</v>
      </c>
      <c r="F3606" s="365">
        <v>18.96</v>
      </c>
      <c r="G3606" s="365">
        <v>18.54</v>
      </c>
      <c r="H3606" s="365">
        <v>18.100000000000001</v>
      </c>
      <c r="I3606" s="365">
        <v>17.260000000000002</v>
      </c>
      <c r="J3606" s="365">
        <v>17.670000000000002</v>
      </c>
      <c r="K3606" s="365">
        <v>18.940000000000001</v>
      </c>
      <c r="L3606" s="365">
        <v>19.84</v>
      </c>
      <c r="M3606" s="365">
        <v>21.69</v>
      </c>
      <c r="N3606" s="365">
        <v>23.31</v>
      </c>
      <c r="O3606" s="365">
        <v>24.69</v>
      </c>
      <c r="P3606" s="365">
        <v>26</v>
      </c>
      <c r="Q3606" s="365">
        <v>27.19</v>
      </c>
      <c r="R3606" s="365">
        <v>27.34</v>
      </c>
      <c r="S3606" s="365">
        <v>26.41</v>
      </c>
      <c r="T3606" s="365">
        <v>25.66</v>
      </c>
      <c r="U3606" s="365">
        <v>24.41</v>
      </c>
      <c r="V3606" s="365">
        <v>23.4</v>
      </c>
      <c r="W3606" s="365">
        <v>22.5</v>
      </c>
      <c r="X3606" s="365">
        <v>21.7</v>
      </c>
      <c r="Y3606" s="365">
        <v>20.81</v>
      </c>
      <c r="Z3606" s="365">
        <v>20.22</v>
      </c>
      <c r="AA3606" s="365">
        <v>19.690000000000001</v>
      </c>
      <c r="AB3606" s="234">
        <v>523.34</v>
      </c>
      <c r="AE3606" t="s">
        <v>75</v>
      </c>
    </row>
    <row r="3607" spans="2:31" thickTop="1" thickBot="1" x14ac:dyDescent="0.3">
      <c r="B3607" s="279">
        <v>43053</v>
      </c>
      <c r="C3607" s="128" t="s">
        <v>11</v>
      </c>
      <c r="D3607" s="365">
        <v>18.48</v>
      </c>
      <c r="E3607" s="365">
        <v>18.11</v>
      </c>
      <c r="F3607" s="365">
        <v>17.84</v>
      </c>
      <c r="G3607" s="365">
        <v>17.37</v>
      </c>
      <c r="H3607" s="365">
        <v>16.91</v>
      </c>
      <c r="I3607" s="365">
        <v>16.64</v>
      </c>
      <c r="J3607" s="365">
        <v>17.02</v>
      </c>
      <c r="K3607" s="365">
        <v>18.079999999999998</v>
      </c>
      <c r="L3607" s="365">
        <v>19.649999999999999</v>
      </c>
      <c r="M3607" s="365">
        <v>21.53</v>
      </c>
      <c r="N3607" s="365">
        <v>23.01</v>
      </c>
      <c r="O3607" s="365">
        <v>24.55</v>
      </c>
      <c r="P3607" s="365">
        <v>25.9</v>
      </c>
      <c r="Q3607" s="365">
        <v>26.6</v>
      </c>
      <c r="R3607" s="365">
        <v>26.64</v>
      </c>
      <c r="S3607" s="365">
        <v>25.64</v>
      </c>
      <c r="T3607" s="365">
        <v>24.9</v>
      </c>
      <c r="U3607" s="365">
        <v>23.71</v>
      </c>
      <c r="V3607" s="365">
        <v>22.91</v>
      </c>
      <c r="W3607" s="365">
        <v>22.04</v>
      </c>
      <c r="X3607" s="365">
        <v>21.22</v>
      </c>
      <c r="Y3607" s="365">
        <v>20.27</v>
      </c>
      <c r="Z3607" s="365">
        <v>19.63</v>
      </c>
      <c r="AA3607" s="365">
        <v>19.12</v>
      </c>
      <c r="AB3607" s="234">
        <v>507.77</v>
      </c>
      <c r="AE3607" t="s">
        <v>75</v>
      </c>
    </row>
    <row r="3608" spans="2:31" thickTop="1" thickBot="1" x14ac:dyDescent="0.3">
      <c r="B3608" s="279">
        <v>43054</v>
      </c>
      <c r="C3608" s="128" t="s">
        <v>12</v>
      </c>
      <c r="D3608" s="365">
        <v>19.010000000000002</v>
      </c>
      <c r="E3608" s="365">
        <v>18.600000000000001</v>
      </c>
      <c r="F3608" s="365">
        <v>18.260000000000002</v>
      </c>
      <c r="G3608" s="365">
        <v>17.66</v>
      </c>
      <c r="H3608" s="365">
        <v>17.05</v>
      </c>
      <c r="I3608" s="365">
        <v>17.05</v>
      </c>
      <c r="J3608" s="365">
        <v>17.059999999999999</v>
      </c>
      <c r="K3608" s="365">
        <v>18.170000000000002</v>
      </c>
      <c r="L3608" s="365">
        <v>19.88</v>
      </c>
      <c r="M3608" s="365">
        <v>21.92</v>
      </c>
      <c r="N3608" s="365">
        <v>23.39</v>
      </c>
      <c r="O3608" s="365">
        <v>24.88</v>
      </c>
      <c r="P3608" s="365">
        <v>26.29</v>
      </c>
      <c r="Q3608" s="365">
        <v>26.77</v>
      </c>
      <c r="R3608" s="365">
        <v>26.85</v>
      </c>
      <c r="S3608" s="365">
        <v>27.15</v>
      </c>
      <c r="T3608" s="365">
        <v>26.14</v>
      </c>
      <c r="U3608" s="365">
        <v>24.71</v>
      </c>
      <c r="V3608" s="365">
        <v>23.35</v>
      </c>
      <c r="W3608" s="365">
        <v>22.1</v>
      </c>
      <c r="X3608" s="365">
        <v>21.45</v>
      </c>
      <c r="Y3608" s="365">
        <v>20.87</v>
      </c>
      <c r="Z3608" s="365">
        <v>20.03</v>
      </c>
      <c r="AA3608" s="365">
        <v>19.38</v>
      </c>
      <c r="AB3608" s="234">
        <v>518.02</v>
      </c>
      <c r="AE3608" t="s">
        <v>75</v>
      </c>
    </row>
    <row r="3609" spans="2:31" thickTop="1" thickBot="1" x14ac:dyDescent="0.3">
      <c r="B3609" s="279">
        <v>43055</v>
      </c>
      <c r="C3609" s="128" t="s">
        <v>13</v>
      </c>
      <c r="D3609" s="365">
        <v>18.845472999999998</v>
      </c>
      <c r="E3609" s="365">
        <v>18.434806999999999</v>
      </c>
      <c r="F3609" s="365">
        <v>18.107522000000003</v>
      </c>
      <c r="G3609" s="365">
        <v>17.575828999999999</v>
      </c>
      <c r="H3609" s="365">
        <v>16.955897999999998</v>
      </c>
      <c r="I3609" s="365">
        <v>16.872093</v>
      </c>
      <c r="J3609" s="365">
        <v>16.984470999999999</v>
      </c>
      <c r="K3609" s="365">
        <v>17.893801</v>
      </c>
      <c r="L3609" s="365">
        <v>19.258299999999998</v>
      </c>
      <c r="M3609" s="365">
        <v>21.110921999999999</v>
      </c>
      <c r="N3609" s="365">
        <v>23.523679000000001</v>
      </c>
      <c r="O3609" s="365">
        <v>24.68703</v>
      </c>
      <c r="P3609" s="365">
        <v>25.674605</v>
      </c>
      <c r="Q3609" s="365">
        <v>26.575779000000001</v>
      </c>
      <c r="R3609" s="365">
        <v>26.787845999999998</v>
      </c>
      <c r="S3609" s="365">
        <v>26.771373000000001</v>
      </c>
      <c r="T3609" s="365">
        <v>25.767250000000004</v>
      </c>
      <c r="U3609" s="365">
        <v>24.513147</v>
      </c>
      <c r="V3609" s="365">
        <v>23.167011999999996</v>
      </c>
      <c r="W3609" s="365">
        <v>21.842698999999996</v>
      </c>
      <c r="X3609" s="365">
        <v>21.237613</v>
      </c>
      <c r="Y3609" s="365">
        <v>20.439266</v>
      </c>
      <c r="Z3609" s="365">
        <v>19.863046000000001</v>
      </c>
      <c r="AA3609" s="365">
        <v>19.273786999999999</v>
      </c>
      <c r="AB3609" s="234">
        <v>512.16324799999995</v>
      </c>
      <c r="AE3609" t="s">
        <v>75</v>
      </c>
    </row>
    <row r="3610" spans="2:31" thickTop="1" thickBot="1" x14ac:dyDescent="0.3">
      <c r="B3610" s="279">
        <v>43056</v>
      </c>
      <c r="C3610" s="128" t="s">
        <v>14</v>
      </c>
      <c r="D3610" s="365">
        <v>18.600287999999999</v>
      </c>
      <c r="E3610" s="365">
        <v>18.082482999999996</v>
      </c>
      <c r="F3610" s="365">
        <v>17.596921999999999</v>
      </c>
      <c r="G3610" s="365">
        <v>16.934609999999999</v>
      </c>
      <c r="H3610" s="365">
        <v>16.303144999999997</v>
      </c>
      <c r="I3610" s="365">
        <v>15.987394999999999</v>
      </c>
      <c r="J3610" s="365">
        <v>16.208686999999998</v>
      </c>
      <c r="K3610" s="365">
        <v>16.982181999999998</v>
      </c>
      <c r="L3610" s="365">
        <v>18.415532999999996</v>
      </c>
      <c r="M3610" s="365">
        <v>20.732182000000002</v>
      </c>
      <c r="N3610" s="365">
        <v>22.713191999999999</v>
      </c>
      <c r="O3610" s="365">
        <v>23.919288000000002</v>
      </c>
      <c r="P3610" s="365">
        <v>25.181521</v>
      </c>
      <c r="Q3610" s="365">
        <v>25.932662000000001</v>
      </c>
      <c r="R3610" s="365">
        <v>25.881178999999996</v>
      </c>
      <c r="S3610" s="365">
        <v>25.917840999999999</v>
      </c>
      <c r="T3610" s="365">
        <v>25.136165000000002</v>
      </c>
      <c r="U3610" s="365">
        <v>24.398818999999996</v>
      </c>
      <c r="V3610" s="365">
        <v>23.074672000000003</v>
      </c>
      <c r="W3610" s="365">
        <v>21.797088000000002</v>
      </c>
      <c r="X3610" s="365">
        <v>20.918442999999996</v>
      </c>
      <c r="Y3610" s="365">
        <v>20.378223999999999</v>
      </c>
      <c r="Z3610" s="365">
        <v>19.731946000000001</v>
      </c>
      <c r="AA3610" s="365">
        <v>19.400779999999997</v>
      </c>
      <c r="AB3610" s="234">
        <v>500.22524699999997</v>
      </c>
      <c r="AE3610" t="s">
        <v>75</v>
      </c>
    </row>
    <row r="3611" spans="2:31" thickTop="1" thickBot="1" x14ac:dyDescent="0.3">
      <c r="B3611" s="279">
        <v>43057</v>
      </c>
      <c r="C3611" s="128" t="s">
        <v>15</v>
      </c>
      <c r="D3611" s="365">
        <v>18.690000000000001</v>
      </c>
      <c r="E3611" s="365">
        <v>18.18</v>
      </c>
      <c r="F3611" s="365">
        <v>17.91</v>
      </c>
      <c r="G3611" s="365">
        <v>17.64</v>
      </c>
      <c r="H3611" s="365">
        <v>16.920000000000002</v>
      </c>
      <c r="I3611" s="365">
        <v>16.27</v>
      </c>
      <c r="J3611" s="365">
        <v>16.88</v>
      </c>
      <c r="K3611" s="365">
        <v>16.79</v>
      </c>
      <c r="L3611" s="365">
        <v>18.510000000000002</v>
      </c>
      <c r="M3611" s="365">
        <v>20.49</v>
      </c>
      <c r="N3611" s="365">
        <v>22.52</v>
      </c>
      <c r="O3611" s="365">
        <v>24.16</v>
      </c>
      <c r="P3611" s="365">
        <v>25.85</v>
      </c>
      <c r="Q3611" s="365">
        <v>26.71</v>
      </c>
      <c r="R3611" s="365">
        <v>27.45</v>
      </c>
      <c r="S3611" s="365">
        <v>27.41</v>
      </c>
      <c r="T3611" s="365">
        <v>26.66</v>
      </c>
      <c r="U3611" s="365">
        <v>25.48</v>
      </c>
      <c r="V3611" s="365">
        <v>23.48</v>
      </c>
      <c r="W3611" s="365">
        <v>22.16</v>
      </c>
      <c r="X3611" s="365">
        <v>21.19</v>
      </c>
      <c r="Y3611" s="365">
        <v>20.54</v>
      </c>
      <c r="Z3611" s="365">
        <v>19.88</v>
      </c>
      <c r="AA3611" s="365">
        <v>19.239999999999998</v>
      </c>
      <c r="AB3611" s="234">
        <v>511.0100000000001</v>
      </c>
      <c r="AE3611" t="s">
        <v>75</v>
      </c>
    </row>
    <row r="3612" spans="2:31" thickTop="1" thickBot="1" x14ac:dyDescent="0.3">
      <c r="B3612" s="279">
        <v>43058</v>
      </c>
      <c r="C3612" s="128" t="s">
        <v>16</v>
      </c>
      <c r="D3612" s="365">
        <v>18.940000000000001</v>
      </c>
      <c r="E3612" s="365">
        <v>18.489999999999998</v>
      </c>
      <c r="F3612" s="365">
        <v>17.829999999999998</v>
      </c>
      <c r="G3612" s="365">
        <v>17.36</v>
      </c>
      <c r="H3612" s="365">
        <v>16.829999999999998</v>
      </c>
      <c r="I3612" s="365">
        <v>16.399999999999999</v>
      </c>
      <c r="J3612" s="365">
        <v>17.079999999999998</v>
      </c>
      <c r="K3612" s="365">
        <v>17.54</v>
      </c>
      <c r="L3612" s="365">
        <v>19.04</v>
      </c>
      <c r="M3612" s="365">
        <v>20.39</v>
      </c>
      <c r="N3612" s="365">
        <v>21.73</v>
      </c>
      <c r="O3612" s="365">
        <v>22.17</v>
      </c>
      <c r="P3612" s="365">
        <v>23.21</v>
      </c>
      <c r="Q3612" s="365">
        <v>23.95</v>
      </c>
      <c r="R3612" s="365">
        <v>23.44</v>
      </c>
      <c r="S3612" s="365">
        <v>23.76</v>
      </c>
      <c r="T3612" s="365">
        <v>23.04</v>
      </c>
      <c r="U3612" s="365">
        <v>21.69</v>
      </c>
      <c r="V3612" s="365">
        <v>20.77</v>
      </c>
      <c r="W3612" s="365">
        <v>20.03</v>
      </c>
      <c r="X3612" s="365">
        <v>19.05</v>
      </c>
      <c r="Y3612" s="365">
        <v>18.21</v>
      </c>
      <c r="Z3612" s="365">
        <v>17.36</v>
      </c>
      <c r="AA3612" s="365">
        <v>17.21</v>
      </c>
      <c r="AB3612" s="234">
        <v>475.51999999999992</v>
      </c>
      <c r="AE3612" t="s">
        <v>75</v>
      </c>
    </row>
    <row r="3613" spans="2:31" thickTop="1" thickBot="1" x14ac:dyDescent="0.3">
      <c r="B3613" s="279">
        <v>43059</v>
      </c>
      <c r="C3613" s="128" t="s">
        <v>17</v>
      </c>
      <c r="D3613" s="365">
        <v>16.059999999999999</v>
      </c>
      <c r="E3613" s="365">
        <v>15.92</v>
      </c>
      <c r="F3613" s="365">
        <v>15.66</v>
      </c>
      <c r="G3613" s="365">
        <v>15.32</v>
      </c>
      <c r="H3613" s="365">
        <v>14.96</v>
      </c>
      <c r="I3613" s="365">
        <v>14.67</v>
      </c>
      <c r="J3613" s="365">
        <v>13.94</v>
      </c>
      <c r="K3613" s="365">
        <v>14.93</v>
      </c>
      <c r="L3613" s="365">
        <v>16.350000000000001</v>
      </c>
      <c r="M3613" s="365">
        <v>18.59</v>
      </c>
      <c r="N3613" s="365">
        <v>20.079999999999998</v>
      </c>
      <c r="O3613" s="365">
        <v>22.11</v>
      </c>
      <c r="P3613" s="365">
        <v>23.71</v>
      </c>
      <c r="Q3613" s="365">
        <v>24.54</v>
      </c>
      <c r="R3613" s="365">
        <v>24.9</v>
      </c>
      <c r="S3613" s="365">
        <v>24.59</v>
      </c>
      <c r="T3613" s="365">
        <v>24.34</v>
      </c>
      <c r="U3613" s="365">
        <v>23.15</v>
      </c>
      <c r="V3613" s="365">
        <v>21.49</v>
      </c>
      <c r="W3613" s="365">
        <v>19.84</v>
      </c>
      <c r="X3613" s="365">
        <v>18.73</v>
      </c>
      <c r="Y3613" s="365">
        <v>18.39</v>
      </c>
      <c r="Z3613" s="365">
        <v>17.510000000000002</v>
      </c>
      <c r="AA3613" s="365">
        <v>16.84</v>
      </c>
      <c r="AB3613" s="234">
        <v>456.61999999999989</v>
      </c>
      <c r="AE3613" t="s">
        <v>75</v>
      </c>
    </row>
    <row r="3614" spans="2:31" thickTop="1" thickBot="1" x14ac:dyDescent="0.3">
      <c r="B3614" s="279">
        <v>43060</v>
      </c>
      <c r="C3614" s="128" t="s">
        <v>11</v>
      </c>
      <c r="D3614" s="365">
        <v>16.66</v>
      </c>
      <c r="E3614" s="365">
        <v>16.510000000000002</v>
      </c>
      <c r="F3614" s="365">
        <v>16.149999999999999</v>
      </c>
      <c r="G3614" s="365">
        <v>15.84</v>
      </c>
      <c r="H3614" s="365">
        <v>15.35</v>
      </c>
      <c r="I3614" s="365">
        <v>14.23</v>
      </c>
      <c r="J3614" s="365">
        <v>15.01</v>
      </c>
      <c r="K3614" s="365">
        <v>14.84</v>
      </c>
      <c r="L3614" s="365">
        <v>16.59</v>
      </c>
      <c r="M3614" s="365">
        <v>18.52</v>
      </c>
      <c r="N3614" s="365">
        <v>20.37</v>
      </c>
      <c r="O3614" s="365">
        <v>22.06</v>
      </c>
      <c r="P3614" s="365">
        <v>23.44</v>
      </c>
      <c r="Q3614" s="365">
        <v>24.47</v>
      </c>
      <c r="R3614" s="365">
        <v>25.11</v>
      </c>
      <c r="S3614" s="365">
        <v>25.15</v>
      </c>
      <c r="T3614" s="365">
        <v>24.48</v>
      </c>
      <c r="U3614" s="365">
        <v>23.24</v>
      </c>
      <c r="V3614" s="365">
        <v>22.01</v>
      </c>
      <c r="W3614" s="365">
        <v>20.89</v>
      </c>
      <c r="X3614" s="365">
        <v>19.809999999999999</v>
      </c>
      <c r="Y3614" s="365">
        <v>18.86</v>
      </c>
      <c r="Z3614" s="365">
        <v>18.14</v>
      </c>
      <c r="AA3614" s="365">
        <v>17.559999999999999</v>
      </c>
      <c r="AB3614" s="234">
        <v>465.29</v>
      </c>
      <c r="AE3614" t="s">
        <v>75</v>
      </c>
    </row>
    <row r="3615" spans="2:31" thickTop="1" thickBot="1" x14ac:dyDescent="0.3">
      <c r="B3615" s="279">
        <v>43061</v>
      </c>
      <c r="C3615" s="128" t="s">
        <v>12</v>
      </c>
      <c r="D3615" s="365">
        <v>17.71</v>
      </c>
      <c r="E3615" s="365">
        <v>17.559999999999999</v>
      </c>
      <c r="F3615" s="365">
        <v>17.32</v>
      </c>
      <c r="G3615" s="365">
        <v>17.07</v>
      </c>
      <c r="H3615" s="365">
        <v>16.920000000000002</v>
      </c>
      <c r="I3615" s="365">
        <v>16.79</v>
      </c>
      <c r="J3615" s="365">
        <v>16.309999999999999</v>
      </c>
      <c r="K3615" s="365">
        <v>17.75</v>
      </c>
      <c r="L3615" s="365">
        <v>18.93</v>
      </c>
      <c r="M3615" s="365">
        <v>20.25</v>
      </c>
      <c r="N3615" s="365">
        <v>21.68</v>
      </c>
      <c r="O3615" s="365">
        <v>23.16</v>
      </c>
      <c r="P3615" s="365">
        <v>24.2</v>
      </c>
      <c r="Q3615" s="365">
        <v>24.58</v>
      </c>
      <c r="R3615" s="365">
        <v>24.42</v>
      </c>
      <c r="S3615" s="365">
        <v>23.86</v>
      </c>
      <c r="T3615" s="365">
        <v>22.86</v>
      </c>
      <c r="U3615" s="365">
        <v>21.59</v>
      </c>
      <c r="V3615" s="365">
        <v>20.41</v>
      </c>
      <c r="W3615" s="365">
        <v>19.54</v>
      </c>
      <c r="X3615" s="365">
        <v>18.829999999999998</v>
      </c>
      <c r="Y3615" s="365">
        <v>18.12</v>
      </c>
      <c r="Z3615" s="365">
        <v>17.38</v>
      </c>
      <c r="AA3615" s="365">
        <v>16.64</v>
      </c>
      <c r="AB3615" s="234">
        <v>473.88000000000005</v>
      </c>
      <c r="AE3615" t="s">
        <v>75</v>
      </c>
    </row>
    <row r="3616" spans="2:31" thickTop="1" thickBot="1" x14ac:dyDescent="0.3">
      <c r="B3616" s="279">
        <v>43062</v>
      </c>
      <c r="C3616" s="128" t="s">
        <v>13</v>
      </c>
      <c r="D3616" s="365">
        <v>16.95</v>
      </c>
      <c r="E3616" s="365">
        <v>16.329999999999998</v>
      </c>
      <c r="F3616" s="365">
        <v>16.04</v>
      </c>
      <c r="G3616" s="365">
        <v>15.37</v>
      </c>
      <c r="H3616" s="365">
        <v>14.78</v>
      </c>
      <c r="I3616" s="365">
        <v>13.66</v>
      </c>
      <c r="J3616" s="365">
        <v>14.58</v>
      </c>
      <c r="K3616" s="365">
        <v>14.93</v>
      </c>
      <c r="L3616" s="365">
        <v>16.45</v>
      </c>
      <c r="M3616" s="365">
        <v>18</v>
      </c>
      <c r="N3616" s="365">
        <v>19.510000000000002</v>
      </c>
      <c r="O3616" s="365">
        <v>21.02</v>
      </c>
      <c r="P3616" s="365">
        <v>22.3</v>
      </c>
      <c r="Q3616" s="365">
        <v>23.2</v>
      </c>
      <c r="R3616" s="365">
        <v>23.65</v>
      </c>
      <c r="S3616" s="365">
        <v>23.55</v>
      </c>
      <c r="T3616" s="365">
        <v>22.77</v>
      </c>
      <c r="U3616" s="365">
        <v>21.55</v>
      </c>
      <c r="V3616" s="365">
        <v>20.39</v>
      </c>
      <c r="W3616" s="365">
        <v>19.38</v>
      </c>
      <c r="X3616" s="365">
        <v>18.440000000000001</v>
      </c>
      <c r="Y3616" s="365">
        <v>17.57</v>
      </c>
      <c r="Z3616" s="365">
        <v>16.809999999999999</v>
      </c>
      <c r="AA3616" s="365">
        <v>16.170000000000002</v>
      </c>
      <c r="AB3616" s="234">
        <v>443.4</v>
      </c>
      <c r="AE3616" t="s">
        <v>75</v>
      </c>
    </row>
    <row r="3617" spans="2:31" thickTop="1" thickBot="1" x14ac:dyDescent="0.3">
      <c r="B3617" s="279">
        <v>43063</v>
      </c>
      <c r="C3617" s="128" t="s">
        <v>14</v>
      </c>
      <c r="D3617" s="365">
        <v>15.73</v>
      </c>
      <c r="E3617" s="365">
        <v>15.51</v>
      </c>
      <c r="F3617" s="365">
        <v>14.8</v>
      </c>
      <c r="G3617" s="365">
        <v>14.87</v>
      </c>
      <c r="H3617" s="365">
        <v>14.25</v>
      </c>
      <c r="I3617" s="365">
        <v>12.87</v>
      </c>
      <c r="J3617" s="365">
        <v>13.82</v>
      </c>
      <c r="K3617" s="365">
        <v>14.71</v>
      </c>
      <c r="L3617" s="365">
        <v>16.420000000000002</v>
      </c>
      <c r="M3617" s="365">
        <v>18.170000000000002</v>
      </c>
      <c r="N3617" s="365">
        <v>19.559999999999999</v>
      </c>
      <c r="O3617" s="365">
        <v>21.12</v>
      </c>
      <c r="P3617" s="365">
        <v>22.5</v>
      </c>
      <c r="Q3617" s="365">
        <v>23.51</v>
      </c>
      <c r="R3617" s="365">
        <v>24.2</v>
      </c>
      <c r="S3617" s="365">
        <v>24.46</v>
      </c>
      <c r="T3617" s="365">
        <v>23.55</v>
      </c>
      <c r="U3617" s="365">
        <v>22.14</v>
      </c>
      <c r="V3617" s="365">
        <v>20.88</v>
      </c>
      <c r="W3617" s="365">
        <v>19.54</v>
      </c>
      <c r="X3617" s="365">
        <v>18.489999999999998</v>
      </c>
      <c r="Y3617" s="365">
        <v>17.670000000000002</v>
      </c>
      <c r="Z3617" s="365">
        <v>16.88</v>
      </c>
      <c r="AA3617" s="365">
        <v>16.32</v>
      </c>
      <c r="AB3617" s="234">
        <v>441.97</v>
      </c>
      <c r="AE3617" t="s">
        <v>75</v>
      </c>
    </row>
    <row r="3618" spans="2:31" thickTop="1" thickBot="1" x14ac:dyDescent="0.3">
      <c r="B3618" s="279">
        <v>43064</v>
      </c>
      <c r="C3618" s="128" t="s">
        <v>15</v>
      </c>
      <c r="D3618" s="365">
        <v>15.8</v>
      </c>
      <c r="E3618" s="365">
        <v>15.47</v>
      </c>
      <c r="F3618" s="365">
        <v>15.29</v>
      </c>
      <c r="G3618" s="365">
        <v>15.02</v>
      </c>
      <c r="H3618" s="365">
        <v>14.62</v>
      </c>
      <c r="I3618" s="365">
        <v>14.15</v>
      </c>
      <c r="J3618" s="365">
        <v>14.34</v>
      </c>
      <c r="K3618" s="365">
        <v>14.14</v>
      </c>
      <c r="L3618" s="365">
        <v>15.93</v>
      </c>
      <c r="M3618" s="365">
        <v>17.98</v>
      </c>
      <c r="N3618" s="365">
        <v>20.170000000000002</v>
      </c>
      <c r="O3618" s="365">
        <v>22.22</v>
      </c>
      <c r="P3618" s="365">
        <v>23.89</v>
      </c>
      <c r="Q3618" s="365">
        <v>25.17</v>
      </c>
      <c r="R3618" s="365">
        <v>26.03</v>
      </c>
      <c r="S3618" s="365">
        <v>26.18</v>
      </c>
      <c r="T3618" s="365">
        <v>25.35</v>
      </c>
      <c r="U3618" s="365">
        <v>23.76</v>
      </c>
      <c r="V3618" s="365">
        <v>22.19</v>
      </c>
      <c r="W3618" s="365">
        <v>20.89</v>
      </c>
      <c r="X3618" s="365">
        <v>19.73</v>
      </c>
      <c r="Y3618" s="365">
        <v>18.75</v>
      </c>
      <c r="Z3618" s="365">
        <v>18.010000000000002</v>
      </c>
      <c r="AA3618" s="365">
        <v>17.48</v>
      </c>
      <c r="AB3618" s="234">
        <v>462.56000000000006</v>
      </c>
      <c r="AE3618" t="s">
        <v>75</v>
      </c>
    </row>
    <row r="3619" spans="2:31" thickTop="1" thickBot="1" x14ac:dyDescent="0.3">
      <c r="B3619" s="279">
        <v>43065</v>
      </c>
      <c r="C3619" s="128" t="s">
        <v>16</v>
      </c>
      <c r="D3619" s="365">
        <v>17.39</v>
      </c>
      <c r="E3619" s="365">
        <v>17.16</v>
      </c>
      <c r="F3619" s="365">
        <v>17.07</v>
      </c>
      <c r="G3619" s="365">
        <v>16.920000000000002</v>
      </c>
      <c r="H3619" s="365">
        <v>16.57</v>
      </c>
      <c r="I3619" s="365">
        <v>16.21</v>
      </c>
      <c r="J3619" s="365">
        <v>16.07</v>
      </c>
      <c r="K3619" s="365">
        <v>16.079999999999998</v>
      </c>
      <c r="L3619" s="365">
        <v>17.82</v>
      </c>
      <c r="M3619" s="365">
        <v>19.75</v>
      </c>
      <c r="N3619" s="365">
        <v>21.55</v>
      </c>
      <c r="O3619" s="365">
        <v>23.14</v>
      </c>
      <c r="P3619" s="365">
        <v>24.3</v>
      </c>
      <c r="Q3619" s="365">
        <v>25.11</v>
      </c>
      <c r="R3619" s="365">
        <v>25.42</v>
      </c>
      <c r="S3619" s="365">
        <v>25.19</v>
      </c>
      <c r="T3619" s="365">
        <v>24.37</v>
      </c>
      <c r="U3619" s="365">
        <v>23.23</v>
      </c>
      <c r="V3619" s="365">
        <v>22.1</v>
      </c>
      <c r="W3619" s="365">
        <v>21.09</v>
      </c>
      <c r="X3619" s="365">
        <v>20.11</v>
      </c>
      <c r="Y3619" s="365">
        <v>19.2</v>
      </c>
      <c r="Z3619" s="365">
        <v>18.46</v>
      </c>
      <c r="AA3619" s="365">
        <v>17.87</v>
      </c>
      <c r="AB3619" s="234">
        <v>482.18</v>
      </c>
      <c r="AE3619" t="s">
        <v>75</v>
      </c>
    </row>
    <row r="3620" spans="2:31" thickTop="1" thickBot="1" x14ac:dyDescent="0.3">
      <c r="B3620" s="279">
        <v>43066</v>
      </c>
      <c r="C3620" s="128" t="s">
        <v>17</v>
      </c>
      <c r="D3620" s="365">
        <v>17.45</v>
      </c>
      <c r="E3620" s="365">
        <v>17</v>
      </c>
      <c r="F3620" s="365">
        <v>16.62</v>
      </c>
      <c r="G3620" s="365">
        <v>16.07</v>
      </c>
      <c r="H3620" s="365">
        <v>15.58</v>
      </c>
      <c r="I3620" s="365">
        <v>15.19</v>
      </c>
      <c r="J3620" s="365">
        <v>15.69</v>
      </c>
      <c r="K3620" s="365">
        <v>15.62</v>
      </c>
      <c r="L3620" s="365">
        <v>16.37</v>
      </c>
      <c r="M3620" s="365">
        <v>18.940000000000001</v>
      </c>
      <c r="N3620" s="365">
        <v>20.420000000000002</v>
      </c>
      <c r="O3620" s="365">
        <v>21.69</v>
      </c>
      <c r="P3620" s="365">
        <v>22.76</v>
      </c>
      <c r="Q3620" s="365">
        <v>23.73</v>
      </c>
      <c r="R3620" s="365">
        <v>24.55</v>
      </c>
      <c r="S3620" s="365">
        <v>24.35</v>
      </c>
      <c r="T3620" s="365">
        <v>24.05</v>
      </c>
      <c r="U3620" s="365">
        <v>22.75</v>
      </c>
      <c r="V3620" s="365">
        <v>21.36</v>
      </c>
      <c r="W3620" s="365">
        <v>19.510000000000002</v>
      </c>
      <c r="X3620" s="365">
        <v>18.829999999999998</v>
      </c>
      <c r="Y3620" s="365">
        <v>17.68</v>
      </c>
      <c r="Z3620" s="365">
        <v>17.260000000000002</v>
      </c>
      <c r="AA3620" s="365">
        <v>16.760000000000002</v>
      </c>
      <c r="AB3620" s="234">
        <v>460.24</v>
      </c>
      <c r="AE3620" t="s">
        <v>75</v>
      </c>
    </row>
    <row r="3621" spans="2:31" thickTop="1" thickBot="1" x14ac:dyDescent="0.3">
      <c r="B3621" s="279">
        <v>43067</v>
      </c>
      <c r="C3621" s="128" t="s">
        <v>11</v>
      </c>
      <c r="D3621" s="365">
        <v>16.12</v>
      </c>
      <c r="E3621" s="365">
        <v>15.67</v>
      </c>
      <c r="F3621" s="365">
        <v>15.74</v>
      </c>
      <c r="G3621" s="365">
        <v>15.49</v>
      </c>
      <c r="H3621" s="365">
        <v>15.02</v>
      </c>
      <c r="I3621" s="365">
        <v>13.69</v>
      </c>
      <c r="J3621" s="365">
        <v>14.74</v>
      </c>
      <c r="K3621" s="365">
        <v>14.19</v>
      </c>
      <c r="L3621" s="365">
        <v>15.93</v>
      </c>
      <c r="M3621" s="365">
        <v>18.66</v>
      </c>
      <c r="N3621" s="365">
        <v>20.49</v>
      </c>
      <c r="O3621" s="365">
        <v>21.9</v>
      </c>
      <c r="P3621" s="365">
        <v>23.66</v>
      </c>
      <c r="Q3621" s="365">
        <v>25.37</v>
      </c>
      <c r="R3621" s="365">
        <v>25.42</v>
      </c>
      <c r="S3621" s="365">
        <v>24.75</v>
      </c>
      <c r="T3621" s="365">
        <v>24.08</v>
      </c>
      <c r="U3621" s="365">
        <v>22.99</v>
      </c>
      <c r="V3621" s="365">
        <v>21.58</v>
      </c>
      <c r="W3621" s="365">
        <v>20.22</v>
      </c>
      <c r="X3621" s="365">
        <v>18.79</v>
      </c>
      <c r="Y3621" s="365">
        <v>18.7</v>
      </c>
      <c r="Z3621" s="365">
        <v>17.739999999999998</v>
      </c>
      <c r="AA3621" s="365">
        <v>17.940000000000001</v>
      </c>
      <c r="AB3621" s="234">
        <v>458.89</v>
      </c>
      <c r="AE3621" t="s">
        <v>75</v>
      </c>
    </row>
    <row r="3622" spans="2:31" thickTop="1" thickBot="1" x14ac:dyDescent="0.3">
      <c r="B3622" s="279">
        <v>43068</v>
      </c>
      <c r="C3622" s="128" t="s">
        <v>12</v>
      </c>
      <c r="D3622" s="365">
        <v>16.989999999999998</v>
      </c>
      <c r="E3622" s="365">
        <v>16.25</v>
      </c>
      <c r="F3622" s="365">
        <v>15.86</v>
      </c>
      <c r="G3622" s="365">
        <v>15.52</v>
      </c>
      <c r="H3622" s="365">
        <v>15.35</v>
      </c>
      <c r="I3622" s="365">
        <v>14.97</v>
      </c>
      <c r="J3622" s="365">
        <v>15.4</v>
      </c>
      <c r="K3622" s="365">
        <v>16.37</v>
      </c>
      <c r="L3622" s="365">
        <v>16.739999999999998</v>
      </c>
      <c r="M3622" s="365">
        <v>19.37</v>
      </c>
      <c r="N3622" s="365">
        <v>21.26</v>
      </c>
      <c r="O3622" s="365">
        <v>23.16</v>
      </c>
      <c r="P3622" s="365">
        <v>24.18</v>
      </c>
      <c r="Q3622" s="365">
        <v>25.01</v>
      </c>
      <c r="R3622" s="365">
        <v>25.24</v>
      </c>
      <c r="S3622" s="365">
        <v>25.29</v>
      </c>
      <c r="T3622" s="365">
        <v>24.61</v>
      </c>
      <c r="U3622" s="365">
        <v>23.94</v>
      </c>
      <c r="V3622" s="365">
        <v>22.2</v>
      </c>
      <c r="W3622" s="365">
        <v>20.010000000000002</v>
      </c>
      <c r="X3622" s="365">
        <v>18.809999999999999</v>
      </c>
      <c r="Y3622" s="365">
        <v>18.72</v>
      </c>
      <c r="Z3622" s="365">
        <v>17.34</v>
      </c>
      <c r="AA3622" s="365">
        <v>17.399999999999999</v>
      </c>
      <c r="AB3622" s="234">
        <v>470</v>
      </c>
      <c r="AE3622" t="s">
        <v>75</v>
      </c>
    </row>
    <row r="3623" spans="2:31" thickTop="1" thickBot="1" x14ac:dyDescent="0.3">
      <c r="B3623" s="279">
        <v>43069</v>
      </c>
      <c r="C3623" s="128" t="s">
        <v>13</v>
      </c>
      <c r="D3623" s="365">
        <v>16.920000000000002</v>
      </c>
      <c r="E3623" s="365">
        <v>16.48</v>
      </c>
      <c r="F3623" s="365">
        <v>16.2</v>
      </c>
      <c r="G3623" s="365">
        <v>15.77</v>
      </c>
      <c r="H3623" s="365">
        <v>15.22</v>
      </c>
      <c r="I3623" s="365">
        <v>14.82</v>
      </c>
      <c r="J3623" s="365">
        <v>14.12</v>
      </c>
      <c r="K3623" s="365">
        <v>15.64</v>
      </c>
      <c r="L3623" s="365">
        <v>16.440000000000001</v>
      </c>
      <c r="M3623" s="365">
        <v>18.41</v>
      </c>
      <c r="N3623" s="365">
        <v>20.67</v>
      </c>
      <c r="O3623" s="365">
        <v>22.71</v>
      </c>
      <c r="P3623" s="365">
        <v>23.9</v>
      </c>
      <c r="Q3623" s="365">
        <v>24.69</v>
      </c>
      <c r="R3623" s="365">
        <v>24.7</v>
      </c>
      <c r="S3623" s="365">
        <v>24.93</v>
      </c>
      <c r="T3623" s="365">
        <v>24.31</v>
      </c>
      <c r="U3623" s="365">
        <v>23.75</v>
      </c>
      <c r="V3623" s="365">
        <v>21.67</v>
      </c>
      <c r="W3623" s="365">
        <v>20.190000000000001</v>
      </c>
      <c r="X3623" s="365">
        <v>18.899999999999999</v>
      </c>
      <c r="Y3623" s="365">
        <v>17.559999999999999</v>
      </c>
      <c r="Z3623" s="365">
        <v>17.21</v>
      </c>
      <c r="AA3623" s="365">
        <v>16.62</v>
      </c>
      <c r="AB3623" s="234">
        <v>461.85</v>
      </c>
      <c r="AE3623" t="s">
        <v>75</v>
      </c>
    </row>
    <row r="3624" spans="2:31" thickTop="1" thickBot="1" x14ac:dyDescent="0.3">
      <c r="B3624" s="279">
        <v>43070</v>
      </c>
      <c r="C3624" s="128" t="s">
        <v>14</v>
      </c>
      <c r="D3624" s="365">
        <v>16.309999999999999</v>
      </c>
      <c r="E3624" s="365">
        <v>15.91</v>
      </c>
      <c r="F3624" s="365">
        <v>15.61</v>
      </c>
      <c r="G3624" s="365">
        <v>15.17</v>
      </c>
      <c r="H3624" s="365">
        <v>14.63</v>
      </c>
      <c r="I3624" s="365">
        <v>13.43</v>
      </c>
      <c r="J3624" s="365">
        <v>14.56</v>
      </c>
      <c r="K3624" s="365">
        <v>15.28</v>
      </c>
      <c r="L3624" s="365">
        <v>16.72</v>
      </c>
      <c r="M3624" s="365">
        <v>17.71</v>
      </c>
      <c r="N3624" s="365">
        <v>20.41</v>
      </c>
      <c r="O3624" s="365">
        <v>22.42</v>
      </c>
      <c r="P3624" s="365">
        <v>23.72</v>
      </c>
      <c r="Q3624" s="365">
        <v>24.14</v>
      </c>
      <c r="R3624" s="365">
        <v>24.47</v>
      </c>
      <c r="S3624" s="365">
        <v>24.97</v>
      </c>
      <c r="T3624" s="365">
        <v>24.21</v>
      </c>
      <c r="U3624" s="365">
        <v>23.21</v>
      </c>
      <c r="V3624" s="365">
        <v>21.64</v>
      </c>
      <c r="W3624" s="365">
        <v>20.71</v>
      </c>
      <c r="X3624" s="365">
        <v>18.72</v>
      </c>
      <c r="Y3624" s="365">
        <v>17.84</v>
      </c>
      <c r="Z3624" s="365">
        <v>17.07</v>
      </c>
      <c r="AA3624" s="365">
        <v>17.010000000000002</v>
      </c>
      <c r="AB3624" s="234">
        <v>455.86</v>
      </c>
      <c r="AE3624" t="s">
        <v>75</v>
      </c>
    </row>
    <row r="3625" spans="2:31" thickTop="1" thickBot="1" x14ac:dyDescent="0.3">
      <c r="B3625" s="279">
        <v>43071</v>
      </c>
      <c r="C3625" s="128" t="s">
        <v>15</v>
      </c>
      <c r="D3625" s="365">
        <v>16.95</v>
      </c>
      <c r="E3625" s="365">
        <v>16.350000000000001</v>
      </c>
      <c r="F3625" s="365">
        <v>15.86</v>
      </c>
      <c r="G3625" s="365">
        <v>15.4</v>
      </c>
      <c r="H3625" s="365">
        <v>14.89</v>
      </c>
      <c r="I3625" s="365">
        <v>14.47</v>
      </c>
      <c r="J3625" s="365">
        <v>14.91</v>
      </c>
      <c r="K3625" s="365">
        <v>15.73</v>
      </c>
      <c r="L3625" s="365">
        <v>16.16</v>
      </c>
      <c r="M3625" s="365">
        <v>19.010000000000002</v>
      </c>
      <c r="N3625" s="365">
        <v>21.02</v>
      </c>
      <c r="O3625" s="365">
        <v>22.45</v>
      </c>
      <c r="P3625" s="365">
        <v>23.56</v>
      </c>
      <c r="Q3625" s="365">
        <v>24.38</v>
      </c>
      <c r="R3625" s="365">
        <v>24.76</v>
      </c>
      <c r="S3625" s="365">
        <v>24.97</v>
      </c>
      <c r="T3625" s="365">
        <v>24.37</v>
      </c>
      <c r="U3625" s="365">
        <v>23.21</v>
      </c>
      <c r="V3625" s="365">
        <v>22.02</v>
      </c>
      <c r="W3625" s="365">
        <v>20.61</v>
      </c>
      <c r="X3625" s="365">
        <v>18.899999999999999</v>
      </c>
      <c r="Y3625" s="365">
        <v>18.43</v>
      </c>
      <c r="Z3625" s="365">
        <v>17.8</v>
      </c>
      <c r="AA3625" s="365">
        <v>17.79</v>
      </c>
      <c r="AB3625" s="234">
        <v>463.99</v>
      </c>
      <c r="AE3625" t="s">
        <v>75</v>
      </c>
    </row>
    <row r="3626" spans="2:31" thickTop="1" thickBot="1" x14ac:dyDescent="0.3">
      <c r="B3626" s="279">
        <v>43072</v>
      </c>
      <c r="C3626" s="128" t="s">
        <v>16</v>
      </c>
      <c r="D3626" s="365">
        <v>17.13</v>
      </c>
      <c r="E3626" s="365">
        <v>16.86</v>
      </c>
      <c r="F3626" s="365">
        <v>16.54</v>
      </c>
      <c r="G3626" s="365">
        <v>16.190000000000001</v>
      </c>
      <c r="H3626" s="365">
        <v>15.67</v>
      </c>
      <c r="I3626" s="365">
        <v>15.53</v>
      </c>
      <c r="J3626" s="365">
        <v>15.77</v>
      </c>
      <c r="K3626" s="365">
        <v>15.71</v>
      </c>
      <c r="L3626" s="365">
        <v>17.29</v>
      </c>
      <c r="M3626" s="365">
        <v>19.329999999999998</v>
      </c>
      <c r="N3626" s="365">
        <v>21.28</v>
      </c>
      <c r="O3626" s="365">
        <v>22.29</v>
      </c>
      <c r="P3626" s="365">
        <v>23.72</v>
      </c>
      <c r="Q3626" s="365">
        <v>24.78</v>
      </c>
      <c r="R3626" s="365">
        <v>25.35</v>
      </c>
      <c r="S3626" s="365">
        <v>25.26</v>
      </c>
      <c r="T3626" s="365">
        <v>25.08</v>
      </c>
      <c r="U3626" s="365">
        <v>24.04</v>
      </c>
      <c r="V3626" s="365">
        <v>22.59</v>
      </c>
      <c r="W3626" s="365">
        <v>20.87</v>
      </c>
      <c r="X3626" s="365">
        <v>19.22</v>
      </c>
      <c r="Y3626" s="365">
        <v>18.3</v>
      </c>
      <c r="Z3626" s="365">
        <v>17.940000000000001</v>
      </c>
      <c r="AA3626" s="365">
        <v>17.45</v>
      </c>
      <c r="AB3626" s="234">
        <v>474.18</v>
      </c>
      <c r="AE3626" t="s">
        <v>75</v>
      </c>
    </row>
    <row r="3627" spans="2:31" thickTop="1" thickBot="1" x14ac:dyDescent="0.3">
      <c r="B3627" s="279">
        <v>43073</v>
      </c>
      <c r="C3627" s="128" t="s">
        <v>17</v>
      </c>
      <c r="D3627" s="365">
        <v>17.010000000000002</v>
      </c>
      <c r="E3627" s="365">
        <v>16.440000000000001</v>
      </c>
      <c r="F3627" s="365">
        <v>16.18</v>
      </c>
      <c r="G3627" s="365">
        <v>15.9</v>
      </c>
      <c r="H3627" s="365">
        <v>15.42</v>
      </c>
      <c r="I3627" s="365">
        <v>14.72</v>
      </c>
      <c r="J3627" s="365">
        <v>15.7</v>
      </c>
      <c r="K3627" s="365">
        <v>16.920000000000002</v>
      </c>
      <c r="L3627" s="365">
        <v>17.5</v>
      </c>
      <c r="M3627" s="365">
        <v>19.649999999999999</v>
      </c>
      <c r="N3627" s="365">
        <v>21.77</v>
      </c>
      <c r="O3627" s="365">
        <v>23.51</v>
      </c>
      <c r="P3627" s="365">
        <v>24.36</v>
      </c>
      <c r="Q3627" s="365">
        <v>25.91</v>
      </c>
      <c r="R3627" s="365">
        <v>26.68</v>
      </c>
      <c r="S3627" s="365">
        <v>26.74</v>
      </c>
      <c r="T3627" s="365">
        <v>26.44</v>
      </c>
      <c r="U3627" s="365">
        <v>25.08</v>
      </c>
      <c r="V3627" s="365">
        <v>23.18</v>
      </c>
      <c r="W3627" s="365">
        <v>21.22</v>
      </c>
      <c r="X3627" s="365">
        <v>20.21</v>
      </c>
      <c r="Y3627" s="365">
        <v>19.170000000000002</v>
      </c>
      <c r="Z3627" s="365">
        <v>18.5</v>
      </c>
      <c r="AA3627" s="365">
        <v>18.25</v>
      </c>
      <c r="AB3627" s="234">
        <v>486.46000000000004</v>
      </c>
      <c r="AE3627" t="s">
        <v>75</v>
      </c>
    </row>
    <row r="3628" spans="2:31" thickTop="1" thickBot="1" x14ac:dyDescent="0.3">
      <c r="B3628" s="279">
        <v>43074</v>
      </c>
      <c r="C3628" s="128" t="s">
        <v>11</v>
      </c>
      <c r="D3628" s="365">
        <v>17.600000000000001</v>
      </c>
      <c r="E3628" s="365">
        <v>16.84</v>
      </c>
      <c r="F3628" s="365">
        <v>16.84</v>
      </c>
      <c r="G3628" s="365">
        <v>16.100000000000001</v>
      </c>
      <c r="H3628" s="365">
        <v>15.53</v>
      </c>
      <c r="I3628" s="365">
        <v>14.86</v>
      </c>
      <c r="J3628" s="365">
        <v>15.58</v>
      </c>
      <c r="K3628" s="365">
        <v>16.82</v>
      </c>
      <c r="L3628" s="365">
        <v>18.04</v>
      </c>
      <c r="M3628" s="365">
        <v>20.440000000000001</v>
      </c>
      <c r="N3628" s="365">
        <v>22.83</v>
      </c>
      <c r="O3628" s="365">
        <v>24.37</v>
      </c>
      <c r="P3628" s="365">
        <v>26.13</v>
      </c>
      <c r="Q3628" s="365">
        <v>27.15</v>
      </c>
      <c r="R3628" s="365">
        <v>27.08</v>
      </c>
      <c r="S3628" s="365">
        <v>26.72</v>
      </c>
      <c r="T3628" s="365">
        <v>26.31</v>
      </c>
      <c r="U3628" s="365">
        <v>24.75</v>
      </c>
      <c r="V3628" s="365">
        <v>23.25</v>
      </c>
      <c r="W3628" s="365">
        <v>21.44</v>
      </c>
      <c r="X3628" s="365">
        <v>20.64</v>
      </c>
      <c r="Y3628" s="365">
        <v>20.190000000000001</v>
      </c>
      <c r="Z3628" s="365">
        <v>19.600000000000001</v>
      </c>
      <c r="AA3628" s="365">
        <v>19.21</v>
      </c>
      <c r="AB3628" s="234">
        <v>498.31999999999994</v>
      </c>
      <c r="AE3628" t="s">
        <v>75</v>
      </c>
    </row>
    <row r="3629" spans="2:31" thickTop="1" thickBot="1" x14ac:dyDescent="0.3">
      <c r="B3629" s="279">
        <v>43075</v>
      </c>
      <c r="C3629" s="128" t="s">
        <v>12</v>
      </c>
      <c r="D3629" s="365">
        <v>18.86</v>
      </c>
      <c r="E3629" s="365">
        <v>18.079999999999998</v>
      </c>
      <c r="F3629" s="365">
        <v>17.91</v>
      </c>
      <c r="G3629" s="365">
        <v>17.57</v>
      </c>
      <c r="H3629" s="365">
        <v>17.34</v>
      </c>
      <c r="I3629" s="365">
        <v>16.87</v>
      </c>
      <c r="J3629" s="365">
        <v>16.21</v>
      </c>
      <c r="K3629" s="365">
        <v>17.95</v>
      </c>
      <c r="L3629" s="365">
        <v>18.86</v>
      </c>
      <c r="M3629" s="365">
        <v>20.32</v>
      </c>
      <c r="N3629" s="365">
        <v>22.09</v>
      </c>
      <c r="O3629" s="365">
        <v>24.27</v>
      </c>
      <c r="P3629" s="365">
        <v>25.26</v>
      </c>
      <c r="Q3629" s="365">
        <v>26.22</v>
      </c>
      <c r="R3629" s="365">
        <v>26.28</v>
      </c>
      <c r="S3629" s="365">
        <v>26.39</v>
      </c>
      <c r="T3629" s="365">
        <v>26.13</v>
      </c>
      <c r="U3629" s="365">
        <v>25.09</v>
      </c>
      <c r="V3629" s="365">
        <v>23.3</v>
      </c>
      <c r="W3629" s="365">
        <v>21.8</v>
      </c>
      <c r="X3629" s="365">
        <v>20.43</v>
      </c>
      <c r="Y3629" s="365">
        <v>20.079999999999998</v>
      </c>
      <c r="Z3629" s="365">
        <v>19.12</v>
      </c>
      <c r="AA3629" s="365">
        <v>18.920000000000002</v>
      </c>
      <c r="AB3629" s="234">
        <v>505.34999999999991</v>
      </c>
      <c r="AE3629" t="s">
        <v>75</v>
      </c>
    </row>
    <row r="3630" spans="2:31" thickTop="1" thickBot="1" x14ac:dyDescent="0.3">
      <c r="B3630" s="279">
        <v>43076</v>
      </c>
      <c r="C3630" s="128" t="s">
        <v>13</v>
      </c>
      <c r="D3630" s="365">
        <v>19.097633999999999</v>
      </c>
      <c r="E3630" s="365">
        <v>18.863936000000002</v>
      </c>
      <c r="F3630" s="365">
        <v>18.314099999999996</v>
      </c>
      <c r="G3630" s="365">
        <v>17.925455999999997</v>
      </c>
      <c r="H3630" s="365">
        <v>17.438451000000001</v>
      </c>
      <c r="I3630" s="365">
        <v>17.339095</v>
      </c>
      <c r="J3630" s="365">
        <v>17.108673000000003</v>
      </c>
      <c r="K3630" s="365">
        <v>17.735488999999998</v>
      </c>
      <c r="L3630" s="365">
        <v>18.579904999999997</v>
      </c>
      <c r="M3630" s="365">
        <v>19.728507999999998</v>
      </c>
      <c r="N3630" s="365">
        <v>21.332842999999997</v>
      </c>
      <c r="O3630" s="365">
        <v>22.70722</v>
      </c>
      <c r="P3630" s="365">
        <v>23.659917</v>
      </c>
      <c r="Q3630" s="365">
        <v>24.029677</v>
      </c>
      <c r="R3630" s="365">
        <v>24.265709000000001</v>
      </c>
      <c r="S3630" s="365">
        <v>24.126871999999999</v>
      </c>
      <c r="T3630" s="365">
        <v>23.832266000000001</v>
      </c>
      <c r="U3630" s="365">
        <v>22.995373999999998</v>
      </c>
      <c r="V3630" s="365">
        <v>21.759157999999999</v>
      </c>
      <c r="W3630" s="365">
        <v>20.230754999999995</v>
      </c>
      <c r="X3630" s="365">
        <v>19.358375000000002</v>
      </c>
      <c r="Y3630" s="365">
        <v>18.933949999999999</v>
      </c>
      <c r="Z3630" s="365">
        <v>18.359870000000001</v>
      </c>
      <c r="AA3630" s="365">
        <v>18.070478000000001</v>
      </c>
      <c r="AB3630" s="234">
        <v>485.79371100000003</v>
      </c>
      <c r="AE3630" t="s">
        <v>75</v>
      </c>
    </row>
    <row r="3631" spans="2:31" thickTop="1" thickBot="1" x14ac:dyDescent="0.3">
      <c r="B3631" s="279">
        <v>43077</v>
      </c>
      <c r="C3631" s="128" t="s">
        <v>14</v>
      </c>
      <c r="D3631" s="365">
        <v>17.717399999999998</v>
      </c>
      <c r="E3631" s="365">
        <v>17.352504</v>
      </c>
      <c r="F3631" s="365">
        <v>17.015753</v>
      </c>
      <c r="G3631" s="365">
        <v>16.546845000000001</v>
      </c>
      <c r="H3631" s="365">
        <v>16.273605</v>
      </c>
      <c r="I3631" s="365">
        <v>16.038254999999999</v>
      </c>
      <c r="J3631" s="365">
        <v>16.021004000000001</v>
      </c>
      <c r="K3631" s="365">
        <v>16.333558999999997</v>
      </c>
      <c r="L3631" s="365">
        <v>17.119226999999999</v>
      </c>
      <c r="M3631" s="365">
        <v>17.743206000000001</v>
      </c>
      <c r="N3631" s="365">
        <v>18.154116999999999</v>
      </c>
      <c r="O3631" s="365">
        <v>18.502984999999999</v>
      </c>
      <c r="P3631" s="365">
        <v>19.275427999999998</v>
      </c>
      <c r="Q3631" s="365">
        <v>19.969746999999998</v>
      </c>
      <c r="R3631" s="365">
        <v>20.043955999999998</v>
      </c>
      <c r="S3631" s="365">
        <v>19.625447000000001</v>
      </c>
      <c r="T3631" s="365">
        <v>19.014438999999996</v>
      </c>
      <c r="U3631" s="365">
        <v>18.087392999999999</v>
      </c>
      <c r="V3631" s="365">
        <v>17.344811999999997</v>
      </c>
      <c r="W3631" s="365">
        <v>16.896895999999998</v>
      </c>
      <c r="X3631" s="365">
        <v>16.339917</v>
      </c>
      <c r="Y3631" s="365">
        <v>15.793288</v>
      </c>
      <c r="Z3631" s="365">
        <v>15.295673000000001</v>
      </c>
      <c r="AA3631" s="365">
        <v>14.404216999999999</v>
      </c>
      <c r="AB3631" s="234">
        <v>416.909673</v>
      </c>
      <c r="AE3631" t="s">
        <v>75</v>
      </c>
    </row>
    <row r="3632" spans="2:31" thickTop="1" thickBot="1" x14ac:dyDescent="0.3">
      <c r="B3632" s="279">
        <v>43078</v>
      </c>
      <c r="C3632" s="128" t="s">
        <v>15</v>
      </c>
      <c r="D3632" s="365">
        <v>13.897013999999999</v>
      </c>
      <c r="E3632" s="365">
        <v>13.706062999999999</v>
      </c>
      <c r="F3632" s="365">
        <v>13.665675</v>
      </c>
      <c r="G3632" s="365">
        <v>13.247107999999999</v>
      </c>
      <c r="H3632" s="365">
        <v>13.079108999999999</v>
      </c>
      <c r="I3632" s="365">
        <v>12.929061000000001</v>
      </c>
      <c r="J3632" s="365">
        <v>12.493814</v>
      </c>
      <c r="K3632" s="365">
        <v>12.892189</v>
      </c>
      <c r="L3632" s="365">
        <v>13.329077999999999</v>
      </c>
      <c r="M3632" s="365">
        <v>14.511314000000002</v>
      </c>
      <c r="N3632" s="365">
        <v>16.199635999999998</v>
      </c>
      <c r="O3632" s="365">
        <v>17.378242999999998</v>
      </c>
      <c r="P3632" s="365">
        <v>18.90523</v>
      </c>
      <c r="Q3632" s="365">
        <v>19.711313000000001</v>
      </c>
      <c r="R3632" s="365">
        <v>19.977065</v>
      </c>
      <c r="S3632" s="365">
        <v>20.125772999999999</v>
      </c>
      <c r="T3632" s="365">
        <v>19.759547999999999</v>
      </c>
      <c r="U3632" s="365">
        <v>18.823266</v>
      </c>
      <c r="V3632" s="365">
        <v>17.711733000000002</v>
      </c>
      <c r="W3632" s="365">
        <v>16.765933</v>
      </c>
      <c r="X3632" s="365">
        <v>15.719280000000001</v>
      </c>
      <c r="Y3632" s="365">
        <v>14.678718999999999</v>
      </c>
      <c r="Z3632" s="365">
        <v>14.189996999999998</v>
      </c>
      <c r="AA3632" s="365">
        <v>13.699781</v>
      </c>
      <c r="AB3632" s="234">
        <v>377.39594199999999</v>
      </c>
      <c r="AE3632" t="s">
        <v>75</v>
      </c>
    </row>
    <row r="3633" spans="2:31" thickTop="1" thickBot="1" x14ac:dyDescent="0.3">
      <c r="B3633" s="279">
        <v>43079</v>
      </c>
      <c r="C3633" s="128" t="s">
        <v>16</v>
      </c>
      <c r="D3633" s="365">
        <v>13.227772999999999</v>
      </c>
      <c r="E3633" s="365">
        <v>12.515246999999999</v>
      </c>
      <c r="F3633" s="365">
        <v>11.609798</v>
      </c>
      <c r="G3633" s="365">
        <v>10.624177</v>
      </c>
      <c r="H3633" s="365">
        <v>10.455564000000001</v>
      </c>
      <c r="I3633" s="365">
        <v>10.455869</v>
      </c>
      <c r="J3633" s="365">
        <v>10.276980999999999</v>
      </c>
      <c r="K3633" s="365">
        <v>10.74607</v>
      </c>
      <c r="L3633" s="365">
        <v>11.946043</v>
      </c>
      <c r="M3633" s="365">
        <v>14.782132000000001</v>
      </c>
      <c r="N3633" s="365">
        <v>16.936201999999998</v>
      </c>
      <c r="O3633" s="365">
        <v>18.881450999999998</v>
      </c>
      <c r="P3633" s="365">
        <v>19.935454</v>
      </c>
      <c r="Q3633" s="365">
        <v>21.511978999999997</v>
      </c>
      <c r="R3633" s="365">
        <v>21.668672999999998</v>
      </c>
      <c r="S3633" s="365">
        <v>21.42718</v>
      </c>
      <c r="T3633" s="365">
        <v>21.327425999999999</v>
      </c>
      <c r="U3633" s="365">
        <v>20.783550999999999</v>
      </c>
      <c r="V3633" s="365">
        <v>18.882892000000002</v>
      </c>
      <c r="W3633" s="365">
        <v>17.200887000000002</v>
      </c>
      <c r="X3633" s="365">
        <v>16.334630999999998</v>
      </c>
      <c r="Y3633" s="365">
        <v>15.228110999999998</v>
      </c>
      <c r="Z3633" s="365">
        <v>14.277650000000001</v>
      </c>
      <c r="AA3633" s="365">
        <v>13.613950000000001</v>
      </c>
      <c r="AB3633" s="234">
        <v>374.64969100000002</v>
      </c>
      <c r="AE3633" t="s">
        <v>75</v>
      </c>
    </row>
    <row r="3634" spans="2:31" thickTop="1" thickBot="1" x14ac:dyDescent="0.3">
      <c r="B3634" s="279">
        <v>43080</v>
      </c>
      <c r="C3634" s="128" t="s">
        <v>17</v>
      </c>
      <c r="D3634" s="365">
        <v>12.87</v>
      </c>
      <c r="E3634" s="365">
        <v>12.1</v>
      </c>
      <c r="F3634" s="365">
        <v>11.59</v>
      </c>
      <c r="G3634" s="365">
        <v>10.62</v>
      </c>
      <c r="H3634" s="365">
        <v>9.89</v>
      </c>
      <c r="I3634" s="365">
        <v>8.4600000000000009</v>
      </c>
      <c r="J3634" s="365">
        <v>10.35</v>
      </c>
      <c r="K3634" s="365">
        <v>10.98</v>
      </c>
      <c r="L3634" s="365">
        <v>11.51</v>
      </c>
      <c r="M3634" s="365">
        <v>15.22</v>
      </c>
      <c r="N3634" s="365">
        <v>17.690000000000001</v>
      </c>
      <c r="O3634" s="365">
        <v>19.5</v>
      </c>
      <c r="P3634" s="365">
        <v>20.7</v>
      </c>
      <c r="Q3634" s="365">
        <v>21.88</v>
      </c>
      <c r="R3634" s="365">
        <v>22.37</v>
      </c>
      <c r="S3634" s="365">
        <v>22.33</v>
      </c>
      <c r="T3634" s="365">
        <v>21.87</v>
      </c>
      <c r="U3634" s="365">
        <v>20.89</v>
      </c>
      <c r="V3634" s="365">
        <v>19.329999999999998</v>
      </c>
      <c r="W3634" s="365">
        <v>18.54</v>
      </c>
      <c r="X3634" s="365">
        <v>16.91</v>
      </c>
      <c r="Y3634" s="365">
        <v>16.420000000000002</v>
      </c>
      <c r="Z3634" s="365">
        <v>15.37</v>
      </c>
      <c r="AA3634" s="365">
        <v>14.93</v>
      </c>
      <c r="AB3634" s="234">
        <v>382.31</v>
      </c>
      <c r="AE3634" t="s">
        <v>75</v>
      </c>
    </row>
    <row r="3635" spans="2:31" thickTop="1" thickBot="1" x14ac:dyDescent="0.3">
      <c r="B3635" s="279">
        <v>43081</v>
      </c>
      <c r="C3635" s="128" t="s">
        <v>11</v>
      </c>
      <c r="D3635" s="365">
        <v>13.64</v>
      </c>
      <c r="E3635" s="365">
        <v>13.23</v>
      </c>
      <c r="F3635" s="365">
        <v>13.19</v>
      </c>
      <c r="G3635" s="365">
        <v>11.93</v>
      </c>
      <c r="H3635" s="365">
        <v>11.9</v>
      </c>
      <c r="I3635" s="365">
        <v>11.75</v>
      </c>
      <c r="J3635" s="365">
        <v>12.04</v>
      </c>
      <c r="K3635" s="365">
        <v>12.86</v>
      </c>
      <c r="L3635" s="365">
        <v>13.1</v>
      </c>
      <c r="M3635" s="365">
        <v>14.88</v>
      </c>
      <c r="N3635" s="365">
        <v>17.68</v>
      </c>
      <c r="O3635" s="365">
        <v>20.04</v>
      </c>
      <c r="P3635" s="365">
        <v>21.56</v>
      </c>
      <c r="Q3635" s="365">
        <v>22.22</v>
      </c>
      <c r="R3635" s="365">
        <v>23.09</v>
      </c>
      <c r="S3635" s="365">
        <v>23.07</v>
      </c>
      <c r="T3635" s="365">
        <v>22.65</v>
      </c>
      <c r="U3635" s="365">
        <v>21.7</v>
      </c>
      <c r="V3635" s="365">
        <v>20.260000000000002</v>
      </c>
      <c r="W3635" s="365">
        <v>18.8</v>
      </c>
      <c r="X3635" s="365">
        <v>18.04</v>
      </c>
      <c r="Y3635" s="365">
        <v>17.760000000000002</v>
      </c>
      <c r="Z3635" s="365">
        <v>16.13</v>
      </c>
      <c r="AA3635" s="365">
        <v>16.34</v>
      </c>
      <c r="AB3635" s="234">
        <v>407.88</v>
      </c>
      <c r="AE3635" t="s">
        <v>75</v>
      </c>
    </row>
    <row r="3636" spans="2:31" thickTop="1" thickBot="1" x14ac:dyDescent="0.3">
      <c r="B3636" s="279">
        <v>43082</v>
      </c>
      <c r="C3636" s="128" t="s">
        <v>12</v>
      </c>
      <c r="D3636" s="365">
        <v>15.03</v>
      </c>
      <c r="E3636" s="365">
        <v>14.97</v>
      </c>
      <c r="F3636" s="365">
        <v>14.69</v>
      </c>
      <c r="G3636" s="365">
        <v>14</v>
      </c>
      <c r="H3636" s="365">
        <v>13.06</v>
      </c>
      <c r="I3636" s="365">
        <v>11.5</v>
      </c>
      <c r="J3636" s="365">
        <v>12.54</v>
      </c>
      <c r="K3636" s="365">
        <v>12.94</v>
      </c>
      <c r="L3636" s="365">
        <v>13.97</v>
      </c>
      <c r="M3636" s="365">
        <v>15.82</v>
      </c>
      <c r="N3636" s="365">
        <v>17.09</v>
      </c>
      <c r="O3636" s="365">
        <v>19.61</v>
      </c>
      <c r="P3636" s="365">
        <v>20.67</v>
      </c>
      <c r="Q3636" s="365">
        <v>22.14</v>
      </c>
      <c r="R3636" s="365">
        <v>23.03</v>
      </c>
      <c r="S3636" s="365">
        <v>23.01</v>
      </c>
      <c r="T3636" s="365">
        <v>22.68</v>
      </c>
      <c r="U3636" s="365">
        <v>21.77</v>
      </c>
      <c r="V3636" s="365">
        <v>19.920000000000002</v>
      </c>
      <c r="W3636" s="365">
        <v>18.09</v>
      </c>
      <c r="X3636" s="365">
        <v>16.73</v>
      </c>
      <c r="Y3636" s="365">
        <v>16.059999999999999</v>
      </c>
      <c r="Z3636" s="365">
        <v>15.85</v>
      </c>
      <c r="AA3636" s="365">
        <v>15.41</v>
      </c>
      <c r="AB3636" s="234">
        <v>410.6</v>
      </c>
      <c r="AE3636" t="s">
        <v>75</v>
      </c>
    </row>
    <row r="3637" spans="2:31" thickTop="1" thickBot="1" x14ac:dyDescent="0.3">
      <c r="B3637" s="279">
        <v>43083</v>
      </c>
      <c r="C3637" s="128" t="s">
        <v>13</v>
      </c>
      <c r="D3637" s="365">
        <v>15</v>
      </c>
      <c r="E3637" s="365">
        <v>14.47</v>
      </c>
      <c r="F3637" s="365">
        <v>13.99</v>
      </c>
      <c r="G3637" s="365">
        <v>13.49</v>
      </c>
      <c r="H3637" s="365">
        <v>12.79</v>
      </c>
      <c r="I3637" s="365">
        <v>11.99</v>
      </c>
      <c r="J3637" s="365">
        <v>11.18</v>
      </c>
      <c r="K3637" s="365">
        <v>12.41</v>
      </c>
      <c r="L3637" s="365">
        <v>15.16</v>
      </c>
      <c r="M3637" s="365">
        <v>15.91</v>
      </c>
      <c r="N3637" s="365">
        <v>18.22</v>
      </c>
      <c r="O3637" s="365">
        <v>20.94</v>
      </c>
      <c r="P3637" s="365">
        <v>22.31</v>
      </c>
      <c r="Q3637" s="365">
        <v>23.3</v>
      </c>
      <c r="R3637" s="365">
        <v>24.15</v>
      </c>
      <c r="S3637" s="365">
        <v>23.92</v>
      </c>
      <c r="T3637" s="365">
        <v>23.28</v>
      </c>
      <c r="U3637" s="365">
        <v>21.99</v>
      </c>
      <c r="V3637" s="365">
        <v>20.49</v>
      </c>
      <c r="W3637" s="365">
        <v>19.04</v>
      </c>
      <c r="X3637" s="365">
        <v>17.690000000000001</v>
      </c>
      <c r="Y3637" s="365">
        <v>17.41</v>
      </c>
      <c r="Z3637" s="365">
        <v>17.02</v>
      </c>
      <c r="AA3637" s="365">
        <v>15.95</v>
      </c>
      <c r="AB3637" s="234">
        <v>422.1</v>
      </c>
      <c r="AE3637" t="s">
        <v>75</v>
      </c>
    </row>
    <row r="3638" spans="2:31" thickTop="1" thickBot="1" x14ac:dyDescent="0.3">
      <c r="B3638" s="279">
        <v>43084</v>
      </c>
      <c r="C3638" s="128" t="s">
        <v>14</v>
      </c>
      <c r="D3638" s="365">
        <v>14.83</v>
      </c>
      <c r="E3638" s="365">
        <v>15.04</v>
      </c>
      <c r="F3638" s="365">
        <v>14.83</v>
      </c>
      <c r="G3638" s="365">
        <v>14.71</v>
      </c>
      <c r="H3638" s="365">
        <v>14.36</v>
      </c>
      <c r="I3638" s="365">
        <v>13.18</v>
      </c>
      <c r="J3638" s="365">
        <v>13.55</v>
      </c>
      <c r="K3638" s="365">
        <v>14.52</v>
      </c>
      <c r="L3638" s="365">
        <v>14.81</v>
      </c>
      <c r="M3638" s="365">
        <v>17.95</v>
      </c>
      <c r="N3638" s="365">
        <v>19.54</v>
      </c>
      <c r="O3638" s="365">
        <v>21</v>
      </c>
      <c r="P3638" s="365">
        <v>22.12</v>
      </c>
      <c r="Q3638" s="365">
        <v>22.92</v>
      </c>
      <c r="R3638" s="365">
        <v>23.83</v>
      </c>
      <c r="S3638" s="365">
        <v>23.88</v>
      </c>
      <c r="T3638" s="365">
        <v>23.37</v>
      </c>
      <c r="U3638" s="365">
        <v>21.55</v>
      </c>
      <c r="V3638" s="365">
        <v>20.58</v>
      </c>
      <c r="W3638" s="365">
        <v>19.260000000000002</v>
      </c>
      <c r="X3638" s="365">
        <v>18.260000000000002</v>
      </c>
      <c r="Y3638" s="365">
        <v>17.75</v>
      </c>
      <c r="Z3638" s="365">
        <v>17.41</v>
      </c>
      <c r="AA3638" s="365">
        <v>17.18</v>
      </c>
      <c r="AB3638" s="234">
        <v>436.45</v>
      </c>
      <c r="AE3638" t="s">
        <v>75</v>
      </c>
    </row>
    <row r="3639" spans="2:31" thickTop="1" thickBot="1" x14ac:dyDescent="0.3">
      <c r="B3639" s="279">
        <v>43085</v>
      </c>
      <c r="C3639" s="128" t="s">
        <v>15</v>
      </c>
      <c r="D3639" s="365">
        <v>16.13</v>
      </c>
      <c r="E3639" s="365">
        <v>15.88</v>
      </c>
      <c r="F3639" s="365">
        <v>15.76</v>
      </c>
      <c r="G3639" s="365">
        <v>15.33</v>
      </c>
      <c r="H3639" s="365">
        <v>14.92</v>
      </c>
      <c r="I3639" s="365">
        <v>14.57</v>
      </c>
      <c r="J3639" s="365">
        <v>15.72</v>
      </c>
      <c r="K3639" s="365">
        <v>14.28</v>
      </c>
      <c r="L3639" s="365">
        <v>15.92</v>
      </c>
      <c r="M3639" s="365">
        <v>17.420000000000002</v>
      </c>
      <c r="N3639" s="365">
        <v>18.760000000000002</v>
      </c>
      <c r="O3639" s="365">
        <v>19.75</v>
      </c>
      <c r="P3639" s="365">
        <v>21.22</v>
      </c>
      <c r="Q3639" s="365">
        <v>21.97</v>
      </c>
      <c r="R3639" s="365">
        <v>22.51</v>
      </c>
      <c r="S3639" s="365">
        <v>22.63</v>
      </c>
      <c r="T3639" s="365">
        <v>22.53</v>
      </c>
      <c r="U3639" s="365">
        <v>21.52</v>
      </c>
      <c r="V3639" s="365">
        <v>19.8</v>
      </c>
      <c r="W3639" s="365">
        <v>18.91</v>
      </c>
      <c r="X3639" s="365">
        <v>17.8</v>
      </c>
      <c r="Y3639" s="365">
        <v>16.72</v>
      </c>
      <c r="Z3639" s="365">
        <v>16.28</v>
      </c>
      <c r="AA3639" s="365">
        <v>15.93</v>
      </c>
      <c r="AB3639" s="234">
        <v>432.25</v>
      </c>
      <c r="AE3639" t="s">
        <v>75</v>
      </c>
    </row>
    <row r="3640" spans="2:31" thickTop="1" thickBot="1" x14ac:dyDescent="0.3">
      <c r="B3640" s="279">
        <v>43086</v>
      </c>
      <c r="C3640" s="128" t="s">
        <v>16</v>
      </c>
      <c r="D3640" s="365">
        <v>15.546237999999999</v>
      </c>
      <c r="E3640" s="365">
        <v>15.481925</v>
      </c>
      <c r="F3640" s="365">
        <v>15.067740999999998</v>
      </c>
      <c r="G3640" s="365">
        <v>14.613171999999999</v>
      </c>
      <c r="H3640" s="365">
        <v>14.38373</v>
      </c>
      <c r="I3640" s="365">
        <v>14.072811999999999</v>
      </c>
      <c r="J3640" s="365">
        <v>15.224031</v>
      </c>
      <c r="K3640" s="365">
        <v>15.663256999999998</v>
      </c>
      <c r="L3640" s="365">
        <v>16.400608999999999</v>
      </c>
      <c r="M3640" s="365">
        <v>17.823625</v>
      </c>
      <c r="N3640" s="365">
        <v>19.302375000000001</v>
      </c>
      <c r="O3640" s="365">
        <v>21.009047000000002</v>
      </c>
      <c r="P3640" s="365">
        <v>22.773696000000001</v>
      </c>
      <c r="Q3640" s="365">
        <v>23.855257999999999</v>
      </c>
      <c r="R3640" s="365">
        <v>24.608910000000002</v>
      </c>
      <c r="S3640" s="365">
        <v>24.350756999999998</v>
      </c>
      <c r="T3640" s="365">
        <v>24.100214999999999</v>
      </c>
      <c r="U3640" s="365">
        <v>22.798991000000001</v>
      </c>
      <c r="V3640" s="365">
        <v>21.487442000000001</v>
      </c>
      <c r="W3640" s="365">
        <v>20.385702000000002</v>
      </c>
      <c r="X3640" s="365">
        <v>19.209551999999999</v>
      </c>
      <c r="Y3640" s="365">
        <v>17.923402000000003</v>
      </c>
      <c r="Z3640" s="365">
        <v>17.73976</v>
      </c>
      <c r="AA3640" s="365">
        <v>17.523344999999999</v>
      </c>
      <c r="AB3640" s="234">
        <v>451.3455919999999</v>
      </c>
      <c r="AE3640" t="s">
        <v>75</v>
      </c>
    </row>
    <row r="3641" spans="2:31" thickTop="1" thickBot="1" x14ac:dyDescent="0.3">
      <c r="B3641" s="279">
        <v>43087</v>
      </c>
      <c r="C3641" s="128" t="s">
        <v>17</v>
      </c>
      <c r="D3641" s="365">
        <v>17.525189999999998</v>
      </c>
      <c r="E3641" s="365">
        <v>17.244902</v>
      </c>
      <c r="F3641" s="365">
        <v>17.039701000000001</v>
      </c>
      <c r="G3641" s="365">
        <v>16.680810999999999</v>
      </c>
      <c r="H3641" s="365">
        <v>16.355497</v>
      </c>
      <c r="I3641" s="365">
        <v>16.265354000000002</v>
      </c>
      <c r="J3641" s="365">
        <v>15.39195</v>
      </c>
      <c r="K3641" s="365">
        <v>16.549980000000001</v>
      </c>
      <c r="L3641" s="365">
        <v>17.406120999999999</v>
      </c>
      <c r="M3641" s="365">
        <v>18.605256999999998</v>
      </c>
      <c r="N3641" s="365">
        <v>20.746942000000001</v>
      </c>
      <c r="O3641" s="365">
        <v>22.287488</v>
      </c>
      <c r="P3641" s="365">
        <v>24.036742000000004</v>
      </c>
      <c r="Q3641" s="365">
        <v>24.589498999999996</v>
      </c>
      <c r="R3641" s="365">
        <v>26.001643999999999</v>
      </c>
      <c r="S3641" s="365">
        <v>25.937857999999999</v>
      </c>
      <c r="T3641" s="365">
        <v>25.732425999999997</v>
      </c>
      <c r="U3641" s="365">
        <v>24.582806999999999</v>
      </c>
      <c r="V3641" s="365">
        <v>23.044401999999998</v>
      </c>
      <c r="W3641" s="365">
        <v>21.956661999999998</v>
      </c>
      <c r="X3641" s="365">
        <v>20.082436999999999</v>
      </c>
      <c r="Y3641" s="365">
        <v>19.506587</v>
      </c>
      <c r="Z3641" s="365">
        <v>19.140620999999999</v>
      </c>
      <c r="AA3641" s="365">
        <v>18.898467</v>
      </c>
      <c r="AB3641" s="234">
        <v>485.60934499999991</v>
      </c>
      <c r="AE3641" t="s">
        <v>75</v>
      </c>
    </row>
    <row r="3642" spans="2:31" thickTop="1" thickBot="1" x14ac:dyDescent="0.3">
      <c r="B3642" s="279">
        <v>43088</v>
      </c>
      <c r="C3642" s="128" t="s">
        <v>11</v>
      </c>
      <c r="D3642" s="365">
        <v>18.531661</v>
      </c>
      <c r="E3642" s="365">
        <v>18.122978</v>
      </c>
      <c r="F3642" s="365">
        <v>17.918809</v>
      </c>
      <c r="G3642" s="365">
        <v>17.385293999999998</v>
      </c>
      <c r="H3642" s="365">
        <v>16.847344</v>
      </c>
      <c r="I3642" s="365">
        <v>16.515070000000001</v>
      </c>
      <c r="J3642" s="365">
        <v>16.643917999999999</v>
      </c>
      <c r="K3642" s="365">
        <v>17.265581999999998</v>
      </c>
      <c r="L3642" s="365">
        <v>17.875709999999998</v>
      </c>
      <c r="M3642" s="365">
        <v>19.001984999999998</v>
      </c>
      <c r="N3642" s="365">
        <v>20.946965000000002</v>
      </c>
      <c r="O3642" s="365">
        <v>23.227336999999999</v>
      </c>
      <c r="P3642" s="365">
        <v>24.823543000000001</v>
      </c>
      <c r="Q3642" s="365">
        <v>25.960659</v>
      </c>
      <c r="R3642" s="365">
        <v>25.901477</v>
      </c>
      <c r="S3642" s="365">
        <v>26.121577000000002</v>
      </c>
      <c r="T3642" s="365">
        <v>25.977153999999999</v>
      </c>
      <c r="U3642" s="365">
        <v>25.103946000000001</v>
      </c>
      <c r="V3642" s="365">
        <v>22.942148999999997</v>
      </c>
      <c r="W3642" s="365">
        <v>21.563783999999998</v>
      </c>
      <c r="X3642" s="365">
        <v>20.381097</v>
      </c>
      <c r="Y3642" s="365">
        <v>19.620055000000001</v>
      </c>
      <c r="Z3642" s="365">
        <v>19.141805999999999</v>
      </c>
      <c r="AA3642" s="365">
        <v>18.689335</v>
      </c>
      <c r="AB3642" s="234">
        <v>496.50923499999999</v>
      </c>
      <c r="AE3642" t="s">
        <v>75</v>
      </c>
    </row>
    <row r="3643" spans="2:31" thickTop="1" thickBot="1" x14ac:dyDescent="0.3">
      <c r="B3643" s="279">
        <v>43089</v>
      </c>
      <c r="C3643" s="128" t="s">
        <v>12</v>
      </c>
      <c r="D3643" s="365">
        <v>18.469138999999998</v>
      </c>
      <c r="E3643" s="365">
        <v>18.003540000000001</v>
      </c>
      <c r="F3643" s="365">
        <v>17.826397</v>
      </c>
      <c r="G3643" s="365">
        <v>17.193991999999998</v>
      </c>
      <c r="H3643" s="365">
        <v>16.755040000000001</v>
      </c>
      <c r="I3643" s="365">
        <v>15.933084999999998</v>
      </c>
      <c r="J3643" s="365">
        <v>15.893711</v>
      </c>
      <c r="K3643" s="365">
        <v>16.475604000000001</v>
      </c>
      <c r="L3643" s="365">
        <v>17.381999</v>
      </c>
      <c r="M3643" s="365">
        <v>19.459671</v>
      </c>
      <c r="N3643" s="365">
        <v>22.294025999999999</v>
      </c>
      <c r="O3643" s="365">
        <v>23.902683</v>
      </c>
      <c r="P3643" s="365">
        <v>26.193951999999999</v>
      </c>
      <c r="Q3643" s="365">
        <v>27.040818999999995</v>
      </c>
      <c r="R3643" s="365">
        <v>27.682960999999999</v>
      </c>
      <c r="S3643" s="365">
        <v>27.789233000000003</v>
      </c>
      <c r="T3643" s="365">
        <v>27.052187</v>
      </c>
      <c r="U3643" s="365">
        <v>25.535864999999998</v>
      </c>
      <c r="V3643" s="365">
        <v>23.835374000000002</v>
      </c>
      <c r="W3643" s="365">
        <v>22.439038999999998</v>
      </c>
      <c r="X3643" s="365">
        <v>21.432074</v>
      </c>
      <c r="Y3643" s="365">
        <v>20.825895999999997</v>
      </c>
      <c r="Z3643" s="365">
        <v>20.088777999999998</v>
      </c>
      <c r="AA3643" s="365">
        <v>19.502372999999999</v>
      </c>
      <c r="AB3643" s="234">
        <v>509.00743799999992</v>
      </c>
      <c r="AE3643" t="s">
        <v>75</v>
      </c>
    </row>
    <row r="3644" spans="2:31" thickTop="1" thickBot="1" x14ac:dyDescent="0.3">
      <c r="B3644" s="279">
        <v>43090</v>
      </c>
      <c r="C3644" s="128" t="s">
        <v>13</v>
      </c>
      <c r="D3644" s="365">
        <v>19.045076999999999</v>
      </c>
      <c r="E3644" s="365">
        <v>18.367635</v>
      </c>
      <c r="F3644" s="365">
        <v>18.107829000000002</v>
      </c>
      <c r="G3644" s="365">
        <v>17.839469000000001</v>
      </c>
      <c r="H3644" s="365">
        <v>17.338507</v>
      </c>
      <c r="I3644" s="365">
        <v>16.539732999999998</v>
      </c>
      <c r="J3644" s="365">
        <v>15.740354</v>
      </c>
      <c r="K3644" s="365">
        <v>16.109024999999999</v>
      </c>
      <c r="L3644" s="365">
        <v>17.086753000000002</v>
      </c>
      <c r="M3644" s="365">
        <v>19.742912</v>
      </c>
      <c r="N3644" s="365">
        <v>21.788115000000001</v>
      </c>
      <c r="O3644" s="365">
        <v>24.269210000000001</v>
      </c>
      <c r="P3644" s="365">
        <v>25.760396</v>
      </c>
      <c r="Q3644" s="365">
        <v>26.378758000000001</v>
      </c>
      <c r="R3644" s="365">
        <v>26.969845999999997</v>
      </c>
      <c r="S3644" s="365">
        <v>27.073727999999996</v>
      </c>
      <c r="T3644" s="365">
        <v>25.825752999999999</v>
      </c>
      <c r="U3644" s="365">
        <v>25.030236000000002</v>
      </c>
      <c r="V3644" s="365">
        <v>23.602034999999997</v>
      </c>
      <c r="W3644" s="365">
        <v>22.239109999999997</v>
      </c>
      <c r="X3644" s="365">
        <v>20.766382</v>
      </c>
      <c r="Y3644" s="365">
        <v>20.015453999999998</v>
      </c>
      <c r="Z3644" s="365">
        <v>19.054651</v>
      </c>
      <c r="AA3644" s="365">
        <v>18.576276</v>
      </c>
      <c r="AB3644" s="234">
        <v>503.26724400000001</v>
      </c>
      <c r="AE3644" t="s">
        <v>75</v>
      </c>
    </row>
    <row r="3645" spans="2:31" thickTop="1" thickBot="1" x14ac:dyDescent="0.3">
      <c r="B3645" s="279">
        <v>43091</v>
      </c>
      <c r="C3645" s="128" t="s">
        <v>14</v>
      </c>
      <c r="D3645" s="365">
        <v>18.050443999999999</v>
      </c>
      <c r="E3645" s="365">
        <v>17.567536</v>
      </c>
      <c r="F3645" s="365">
        <v>17.226954999999997</v>
      </c>
      <c r="G3645" s="365">
        <v>16.383565000000001</v>
      </c>
      <c r="H3645" s="365">
        <v>15.767229</v>
      </c>
      <c r="I3645" s="365">
        <v>15.014445000000002</v>
      </c>
      <c r="J3645" s="365">
        <v>15.268274</v>
      </c>
      <c r="K3645" s="365">
        <v>15.868228</v>
      </c>
      <c r="L3645" s="365">
        <v>16.736324</v>
      </c>
      <c r="M3645" s="365">
        <v>18.851178000000001</v>
      </c>
      <c r="N3645" s="365">
        <v>21.297593000000003</v>
      </c>
      <c r="O3645" s="365">
        <v>24.063263999999997</v>
      </c>
      <c r="P3645" s="365">
        <v>25.198993999999999</v>
      </c>
      <c r="Q3645" s="365">
        <v>26.270432</v>
      </c>
      <c r="R3645" s="365">
        <v>26.777681000000001</v>
      </c>
      <c r="S3645" s="365">
        <v>26.409671000000003</v>
      </c>
      <c r="T3645" s="365">
        <v>25.915316999999995</v>
      </c>
      <c r="U3645" s="365">
        <v>24.819349000000003</v>
      </c>
      <c r="V3645" s="365">
        <v>23.187362</v>
      </c>
      <c r="W3645" s="365">
        <v>21.80855</v>
      </c>
      <c r="X3645" s="365">
        <v>20.524842</v>
      </c>
      <c r="Y3645" s="365">
        <v>19.437536999999999</v>
      </c>
      <c r="Z3645" s="365">
        <v>18.824104999999999</v>
      </c>
      <c r="AA3645" s="365">
        <v>18.453035999999997</v>
      </c>
      <c r="AB3645" s="234">
        <v>489.72191100000009</v>
      </c>
      <c r="AE3645" t="s">
        <v>75</v>
      </c>
    </row>
    <row r="3646" spans="2:31" thickTop="1" thickBot="1" x14ac:dyDescent="0.3">
      <c r="B3646" s="279">
        <v>43092</v>
      </c>
      <c r="C3646" s="128" t="s">
        <v>15</v>
      </c>
      <c r="D3646" s="365">
        <v>18.533054</v>
      </c>
      <c r="E3646" s="365">
        <v>18.225980999999997</v>
      </c>
      <c r="F3646" s="365">
        <v>17.899453999999999</v>
      </c>
      <c r="G3646" s="365">
        <v>17.338132999999999</v>
      </c>
      <c r="H3646" s="365">
        <v>16.524238</v>
      </c>
      <c r="I3646" s="365">
        <v>15.843260999999998</v>
      </c>
      <c r="J3646" s="365">
        <v>16.196767000000001</v>
      </c>
      <c r="K3646" s="365">
        <v>16.322457</v>
      </c>
      <c r="L3646" s="365">
        <v>17.403644</v>
      </c>
      <c r="M3646" s="365">
        <v>19.657378000000001</v>
      </c>
      <c r="N3646" s="365">
        <v>22.686411</v>
      </c>
      <c r="O3646" s="365">
        <v>24.255642999999999</v>
      </c>
      <c r="P3646" s="365">
        <v>25.676572</v>
      </c>
      <c r="Q3646" s="365">
        <v>26.456350999999998</v>
      </c>
      <c r="R3646" s="365">
        <v>25.871254999999998</v>
      </c>
      <c r="S3646" s="365">
        <v>25.081634000000001</v>
      </c>
      <c r="T3646" s="365">
        <v>24.596823000000001</v>
      </c>
      <c r="U3646" s="365">
        <v>23.613168999999999</v>
      </c>
      <c r="V3646" s="365">
        <v>22.396103999999998</v>
      </c>
      <c r="W3646" s="365">
        <v>20.855539999999998</v>
      </c>
      <c r="X3646" s="365">
        <v>19.875637000000001</v>
      </c>
      <c r="Y3646" s="365">
        <v>19.327755</v>
      </c>
      <c r="Z3646" s="365">
        <v>18.944216000000001</v>
      </c>
      <c r="AA3646" s="365">
        <v>18.896077000000002</v>
      </c>
      <c r="AB3646" s="234">
        <v>492.477554</v>
      </c>
      <c r="AE3646" t="s">
        <v>75</v>
      </c>
    </row>
    <row r="3647" spans="2:31" thickTop="1" thickBot="1" x14ac:dyDescent="0.3">
      <c r="B3647" s="279">
        <v>43093</v>
      </c>
      <c r="C3647" s="128" t="s">
        <v>16</v>
      </c>
      <c r="D3647" s="365">
        <v>17.896585000000002</v>
      </c>
      <c r="E3647" s="365">
        <v>17.491579000000002</v>
      </c>
      <c r="F3647" s="365">
        <v>17.193798000000001</v>
      </c>
      <c r="G3647" s="365">
        <v>16.584372000000002</v>
      </c>
      <c r="H3647" s="365">
        <v>16.204635</v>
      </c>
      <c r="I3647" s="365">
        <v>15.779581999999998</v>
      </c>
      <c r="J3647" s="365">
        <v>15.215470999999999</v>
      </c>
      <c r="K3647" s="365">
        <v>15.397008</v>
      </c>
      <c r="L3647" s="365">
        <v>15.972275</v>
      </c>
      <c r="M3647" s="365">
        <v>18.008262000000002</v>
      </c>
      <c r="N3647" s="365">
        <v>20.275282000000001</v>
      </c>
      <c r="O3647" s="365">
        <v>22.796864999999997</v>
      </c>
      <c r="P3647" s="365">
        <v>24.556505999999999</v>
      </c>
      <c r="Q3647" s="365">
        <v>25.252599</v>
      </c>
      <c r="R3647" s="365">
        <v>26.071977</v>
      </c>
      <c r="S3647" s="365">
        <v>25.833593999999998</v>
      </c>
      <c r="T3647" s="365">
        <v>25.551053999999997</v>
      </c>
      <c r="U3647" s="365">
        <v>24.810907</v>
      </c>
      <c r="V3647" s="365">
        <v>22.957340000000002</v>
      </c>
      <c r="W3647" s="365">
        <v>21.491644999999998</v>
      </c>
      <c r="X3647" s="365">
        <v>20.152688999999999</v>
      </c>
      <c r="Y3647" s="365">
        <v>19.707910999999999</v>
      </c>
      <c r="Z3647" s="365">
        <v>19.433399999999999</v>
      </c>
      <c r="AA3647" s="365">
        <v>19.248034000000001</v>
      </c>
      <c r="AB3647" s="234">
        <v>483.88337000000007</v>
      </c>
      <c r="AE3647" t="s">
        <v>75</v>
      </c>
    </row>
    <row r="3648" spans="2:31" thickTop="1" thickBot="1" x14ac:dyDescent="0.3">
      <c r="B3648" s="279">
        <v>43094</v>
      </c>
      <c r="C3648" s="128" t="s">
        <v>17</v>
      </c>
      <c r="D3648" s="365">
        <v>18.61</v>
      </c>
      <c r="E3648" s="365">
        <v>19.03</v>
      </c>
      <c r="F3648" s="365">
        <v>18.84</v>
      </c>
      <c r="G3648" s="365">
        <v>17.59</v>
      </c>
      <c r="H3648" s="365">
        <v>17.18</v>
      </c>
      <c r="I3648" s="365">
        <v>16.84</v>
      </c>
      <c r="J3648" s="365">
        <v>17.579999999999998</v>
      </c>
      <c r="K3648" s="365">
        <v>16.649999999999999</v>
      </c>
      <c r="L3648" s="365">
        <v>17.46</v>
      </c>
      <c r="M3648" s="365">
        <v>19.39</v>
      </c>
      <c r="N3648" s="365">
        <v>21.62</v>
      </c>
      <c r="O3648" s="365">
        <v>22.94</v>
      </c>
      <c r="P3648" s="365">
        <v>23.6</v>
      </c>
      <c r="Q3648" s="365">
        <v>24.72</v>
      </c>
      <c r="R3648" s="365">
        <v>25.24</v>
      </c>
      <c r="S3648" s="365">
        <v>25.17</v>
      </c>
      <c r="T3648" s="365">
        <v>24.69</v>
      </c>
      <c r="U3648" s="365">
        <v>24.01</v>
      </c>
      <c r="V3648" s="365">
        <v>22.29</v>
      </c>
      <c r="W3648" s="365">
        <v>20.66</v>
      </c>
      <c r="X3648" s="365">
        <v>19.93</v>
      </c>
      <c r="Y3648" s="365">
        <v>19.25</v>
      </c>
      <c r="Z3648" s="365">
        <v>18.78</v>
      </c>
      <c r="AA3648" s="365">
        <v>17.66</v>
      </c>
      <c r="AB3648" s="234">
        <v>489.71</v>
      </c>
      <c r="AE3648" t="s">
        <v>75</v>
      </c>
    </row>
    <row r="3649" spans="2:31" thickTop="1" thickBot="1" x14ac:dyDescent="0.3">
      <c r="B3649" s="279">
        <v>43095</v>
      </c>
      <c r="C3649" s="128" t="s">
        <v>11</v>
      </c>
      <c r="D3649" s="365">
        <v>17.28</v>
      </c>
      <c r="E3649" s="365">
        <v>17.23</v>
      </c>
      <c r="F3649" s="365">
        <v>16.54</v>
      </c>
      <c r="G3649" s="365">
        <v>16.190000000000001</v>
      </c>
      <c r="H3649" s="365">
        <v>16.03</v>
      </c>
      <c r="I3649" s="365">
        <v>14.2</v>
      </c>
      <c r="J3649" s="365">
        <v>14.08</v>
      </c>
      <c r="K3649" s="365">
        <v>15.59</v>
      </c>
      <c r="L3649" s="365">
        <v>15.59</v>
      </c>
      <c r="M3649" s="365">
        <v>18.02</v>
      </c>
      <c r="N3649" s="365">
        <v>20.239999999999998</v>
      </c>
      <c r="O3649" s="365">
        <v>22.73</v>
      </c>
      <c r="P3649" s="365">
        <v>24.68</v>
      </c>
      <c r="Q3649" s="365">
        <v>24.61</v>
      </c>
      <c r="R3649" s="365">
        <v>25.4</v>
      </c>
      <c r="S3649" s="365">
        <v>25.52</v>
      </c>
      <c r="T3649" s="365">
        <v>25.29</v>
      </c>
      <c r="U3649" s="365">
        <v>24.34</v>
      </c>
      <c r="V3649" s="365">
        <v>22.81</v>
      </c>
      <c r="W3649" s="365">
        <v>21.46</v>
      </c>
      <c r="X3649" s="365">
        <v>19.690000000000001</v>
      </c>
      <c r="Y3649" s="365">
        <v>18.84</v>
      </c>
      <c r="Z3649" s="365">
        <v>18</v>
      </c>
      <c r="AA3649" s="365">
        <v>17.55</v>
      </c>
      <c r="AB3649" s="234">
        <v>471.88</v>
      </c>
      <c r="AE3649" t="s">
        <v>75</v>
      </c>
    </row>
    <row r="3650" spans="2:31" thickTop="1" thickBot="1" x14ac:dyDescent="0.3">
      <c r="B3650" s="279">
        <v>43096</v>
      </c>
      <c r="C3650" s="128" t="s">
        <v>12</v>
      </c>
      <c r="D3650" s="365">
        <v>17.05</v>
      </c>
      <c r="E3650" s="365">
        <v>16.36</v>
      </c>
      <c r="F3650" s="365">
        <v>16</v>
      </c>
      <c r="G3650" s="365">
        <v>15.72</v>
      </c>
      <c r="H3650" s="365">
        <v>15.31</v>
      </c>
      <c r="I3650" s="365">
        <v>14.45</v>
      </c>
      <c r="J3650" s="365">
        <v>15.21</v>
      </c>
      <c r="K3650" s="365">
        <v>16.350000000000001</v>
      </c>
      <c r="L3650" s="365">
        <v>15.62</v>
      </c>
      <c r="M3650" s="365">
        <v>17.93</v>
      </c>
      <c r="N3650" s="365">
        <v>20.51</v>
      </c>
      <c r="O3650" s="365">
        <v>22.9</v>
      </c>
      <c r="P3650" s="365">
        <v>24.07</v>
      </c>
      <c r="Q3650" s="365">
        <v>24.64</v>
      </c>
      <c r="R3650" s="365">
        <v>24.68</v>
      </c>
      <c r="S3650" s="365">
        <v>24.59</v>
      </c>
      <c r="T3650" s="365">
        <v>24.33</v>
      </c>
      <c r="U3650" s="365">
        <v>23.75</v>
      </c>
      <c r="V3650" s="365">
        <v>22.5</v>
      </c>
      <c r="W3650" s="365">
        <v>21.25</v>
      </c>
      <c r="X3650" s="365">
        <v>19.41</v>
      </c>
      <c r="Y3650" s="365">
        <v>19.43</v>
      </c>
      <c r="Z3650" s="365">
        <v>18.899999999999999</v>
      </c>
      <c r="AA3650" s="365">
        <v>18.510000000000002</v>
      </c>
      <c r="AB3650" s="234">
        <v>469.48</v>
      </c>
      <c r="AE3650" t="s">
        <v>75</v>
      </c>
    </row>
    <row r="3651" spans="2:31" thickTop="1" thickBot="1" x14ac:dyDescent="0.3">
      <c r="B3651" s="279">
        <v>43097</v>
      </c>
      <c r="C3651" s="128" t="s">
        <v>13</v>
      </c>
      <c r="D3651" s="365">
        <v>18.010000000000002</v>
      </c>
      <c r="E3651" s="365">
        <v>17.27</v>
      </c>
      <c r="F3651" s="365">
        <v>17.03</v>
      </c>
      <c r="G3651" s="365">
        <v>16.89</v>
      </c>
      <c r="H3651" s="365">
        <v>16.579999999999998</v>
      </c>
      <c r="I3651" s="365">
        <v>15.2</v>
      </c>
      <c r="J3651" s="365">
        <v>16.66</v>
      </c>
      <c r="K3651" s="365">
        <v>16.72</v>
      </c>
      <c r="L3651" s="365">
        <v>17.45</v>
      </c>
      <c r="M3651" s="365">
        <v>18.350000000000001</v>
      </c>
      <c r="N3651" s="365">
        <v>19.54</v>
      </c>
      <c r="O3651" s="365">
        <v>20.84</v>
      </c>
      <c r="P3651" s="365">
        <v>22.05</v>
      </c>
      <c r="Q3651" s="365">
        <v>23.01</v>
      </c>
      <c r="R3651" s="365">
        <v>23.76</v>
      </c>
      <c r="S3651" s="365">
        <v>23.91</v>
      </c>
      <c r="T3651" s="365">
        <v>23.29</v>
      </c>
      <c r="U3651" s="365">
        <v>22.05</v>
      </c>
      <c r="V3651" s="365">
        <v>20.91</v>
      </c>
      <c r="W3651" s="365">
        <v>19.88</v>
      </c>
      <c r="X3651" s="365">
        <v>18.97</v>
      </c>
      <c r="Y3651" s="365">
        <v>18.23</v>
      </c>
      <c r="Z3651" s="365">
        <v>17.66</v>
      </c>
      <c r="AA3651" s="365">
        <v>17.260000000000002</v>
      </c>
      <c r="AB3651" s="234">
        <v>461.52000000000015</v>
      </c>
      <c r="AE3651" t="s">
        <v>75</v>
      </c>
    </row>
    <row r="3652" spans="2:31" thickTop="1" thickBot="1" x14ac:dyDescent="0.3">
      <c r="B3652" s="279">
        <v>43098</v>
      </c>
      <c r="C3652" s="128" t="s">
        <v>14</v>
      </c>
      <c r="D3652" s="365">
        <v>16.97</v>
      </c>
      <c r="E3652" s="365">
        <v>17.100000000000001</v>
      </c>
      <c r="F3652" s="365">
        <v>16.600000000000001</v>
      </c>
      <c r="G3652" s="365">
        <v>16.13</v>
      </c>
      <c r="H3652" s="365">
        <v>15.49</v>
      </c>
      <c r="I3652" s="365">
        <v>15.54</v>
      </c>
      <c r="J3652" s="365">
        <v>15.22</v>
      </c>
      <c r="K3652" s="365">
        <v>15.67</v>
      </c>
      <c r="L3652" s="365">
        <v>16.82</v>
      </c>
      <c r="M3652" s="365">
        <v>18.11</v>
      </c>
      <c r="N3652" s="365">
        <v>19.489999999999998</v>
      </c>
      <c r="O3652" s="365">
        <v>20.87</v>
      </c>
      <c r="P3652" s="365">
        <v>22.05</v>
      </c>
      <c r="Q3652" s="365">
        <v>22.96</v>
      </c>
      <c r="R3652" s="365">
        <v>23.58</v>
      </c>
      <c r="S3652" s="365">
        <v>23.68</v>
      </c>
      <c r="T3652" s="365">
        <v>23.05</v>
      </c>
      <c r="U3652" s="365">
        <v>21.9</v>
      </c>
      <c r="V3652" s="365">
        <v>20.79</v>
      </c>
      <c r="W3652" s="365">
        <v>19.850000000000001</v>
      </c>
      <c r="X3652" s="365">
        <v>19.02</v>
      </c>
      <c r="Y3652" s="365">
        <v>18.3</v>
      </c>
      <c r="Z3652" s="365">
        <v>17.73</v>
      </c>
      <c r="AA3652" s="365">
        <v>17.239999999999998</v>
      </c>
      <c r="AB3652" s="234">
        <v>454.16000000000008</v>
      </c>
      <c r="AE3652" t="s">
        <v>75</v>
      </c>
    </row>
    <row r="3653" spans="2:31" thickTop="1" thickBot="1" x14ac:dyDescent="0.3">
      <c r="B3653" s="279">
        <v>43099</v>
      </c>
      <c r="C3653" s="128" t="s">
        <v>15</v>
      </c>
      <c r="D3653" s="365">
        <v>16.97</v>
      </c>
      <c r="E3653" s="365">
        <v>16.66</v>
      </c>
      <c r="F3653" s="365">
        <v>15.68</v>
      </c>
      <c r="G3653" s="365">
        <v>15.73</v>
      </c>
      <c r="H3653" s="365">
        <v>15.52</v>
      </c>
      <c r="I3653" s="365">
        <v>14.99</v>
      </c>
      <c r="J3653" s="365">
        <v>14.71</v>
      </c>
      <c r="K3653" s="365">
        <v>14.2</v>
      </c>
      <c r="L3653" s="365">
        <v>15.9</v>
      </c>
      <c r="M3653" s="365">
        <v>18.02</v>
      </c>
      <c r="N3653" s="365">
        <v>20.27</v>
      </c>
      <c r="O3653" s="365">
        <v>22.28</v>
      </c>
      <c r="P3653" s="365">
        <v>23.74</v>
      </c>
      <c r="Q3653" s="365">
        <v>24.7</v>
      </c>
      <c r="R3653" s="365">
        <v>25.24</v>
      </c>
      <c r="S3653" s="365">
        <v>25.22</v>
      </c>
      <c r="T3653" s="365">
        <v>24.55</v>
      </c>
      <c r="U3653" s="365">
        <v>23.36</v>
      </c>
      <c r="V3653" s="365">
        <v>22.23</v>
      </c>
      <c r="W3653" s="365">
        <v>21.17</v>
      </c>
      <c r="X3653" s="365">
        <v>20.149999999999999</v>
      </c>
      <c r="Y3653" s="365">
        <v>19.239999999999998</v>
      </c>
      <c r="Z3653" s="365">
        <v>18.54</v>
      </c>
      <c r="AA3653" s="365">
        <v>17.940000000000001</v>
      </c>
      <c r="AB3653" s="234">
        <v>467.0100000000001</v>
      </c>
      <c r="AE3653" t="s">
        <v>75</v>
      </c>
    </row>
    <row r="3654" spans="2:31" thickTop="1" thickBot="1" x14ac:dyDescent="0.3">
      <c r="B3654" s="279">
        <v>43100</v>
      </c>
      <c r="C3654" s="128" t="s">
        <v>16</v>
      </c>
      <c r="D3654" s="365">
        <v>17.399999999999999</v>
      </c>
      <c r="E3654" s="365">
        <v>16.940000000000001</v>
      </c>
      <c r="F3654" s="365">
        <v>16.75</v>
      </c>
      <c r="G3654" s="365">
        <v>16.66</v>
      </c>
      <c r="H3654" s="365">
        <v>16.14</v>
      </c>
      <c r="I3654" s="365">
        <v>15.67</v>
      </c>
      <c r="J3654" s="365">
        <v>15.65</v>
      </c>
      <c r="K3654" s="365">
        <v>16.02</v>
      </c>
      <c r="L3654" s="365">
        <v>17.46</v>
      </c>
      <c r="M3654" s="365">
        <v>19.12</v>
      </c>
      <c r="N3654" s="365">
        <v>20.88</v>
      </c>
      <c r="O3654" s="365">
        <v>22.55</v>
      </c>
      <c r="P3654" s="365">
        <v>23.77</v>
      </c>
      <c r="Q3654" s="365">
        <v>24.53</v>
      </c>
      <c r="R3654" s="365">
        <v>24.99</v>
      </c>
      <c r="S3654" s="365">
        <v>25.07</v>
      </c>
      <c r="T3654" s="365">
        <v>24.58</v>
      </c>
      <c r="U3654" s="365">
        <v>23.62</v>
      </c>
      <c r="V3654" s="365">
        <v>22.66</v>
      </c>
      <c r="W3654" s="365">
        <v>21.85</v>
      </c>
      <c r="X3654" s="365">
        <v>21.09</v>
      </c>
      <c r="Y3654" s="365">
        <v>20.399999999999999</v>
      </c>
      <c r="Z3654" s="365">
        <v>19.84</v>
      </c>
      <c r="AA3654" s="365">
        <v>19.37</v>
      </c>
      <c r="AB3654" s="234">
        <v>483.01000000000005</v>
      </c>
      <c r="AE3654" t="s">
        <v>75</v>
      </c>
    </row>
    <row r="3655" spans="2:31" thickTop="1" thickBot="1" x14ac:dyDescent="0.3">
      <c r="B3655" s="279">
        <v>43101</v>
      </c>
      <c r="C3655" s="128" t="s">
        <v>17</v>
      </c>
      <c r="D3655" s="365">
        <v>17.7</v>
      </c>
      <c r="E3655" s="365">
        <v>17.57</v>
      </c>
      <c r="F3655" s="365">
        <v>17.190000000000001</v>
      </c>
      <c r="G3655" s="365">
        <v>17.170000000000002</v>
      </c>
      <c r="H3655" s="365">
        <v>16.75</v>
      </c>
      <c r="I3655" s="365">
        <v>16.73</v>
      </c>
      <c r="J3655" s="365">
        <v>16.64</v>
      </c>
      <c r="K3655" s="365">
        <v>17.72</v>
      </c>
      <c r="L3655" s="365">
        <v>18.329999999999998</v>
      </c>
      <c r="M3655" s="365">
        <v>19.03</v>
      </c>
      <c r="N3655" s="365">
        <v>20.09</v>
      </c>
      <c r="O3655" s="365">
        <v>21.5</v>
      </c>
      <c r="P3655" s="365">
        <v>22.63</v>
      </c>
      <c r="Q3655" s="365">
        <v>23.04</v>
      </c>
      <c r="R3655" s="365">
        <v>22.9</v>
      </c>
      <c r="S3655" s="365">
        <v>22.36</v>
      </c>
      <c r="T3655" s="365">
        <v>21.53</v>
      </c>
      <c r="U3655" s="365">
        <v>20.49</v>
      </c>
      <c r="V3655" s="365">
        <v>19.55</v>
      </c>
      <c r="W3655" s="365">
        <v>18.78</v>
      </c>
      <c r="X3655" s="365">
        <v>18.05</v>
      </c>
      <c r="Y3655" s="365">
        <v>17.34</v>
      </c>
      <c r="Z3655" s="365">
        <v>16.73</v>
      </c>
      <c r="AA3655" s="365">
        <v>16.2</v>
      </c>
      <c r="AB3655" s="234">
        <v>456.02000000000004</v>
      </c>
      <c r="AE3655" t="s">
        <v>75</v>
      </c>
    </row>
    <row r="3656" spans="2:31" thickTop="1" thickBot="1" x14ac:dyDescent="0.3">
      <c r="B3656" s="279">
        <v>43102</v>
      </c>
      <c r="C3656" s="128" t="s">
        <v>11</v>
      </c>
      <c r="D3656" s="365">
        <v>16.059999999999999</v>
      </c>
      <c r="E3656" s="365">
        <v>15.7</v>
      </c>
      <c r="F3656" s="365">
        <v>15</v>
      </c>
      <c r="G3656" s="365">
        <v>14.78</v>
      </c>
      <c r="H3656" s="365">
        <v>14.43</v>
      </c>
      <c r="I3656" s="365">
        <v>14.8</v>
      </c>
      <c r="J3656" s="365">
        <v>14.57</v>
      </c>
      <c r="K3656" s="365">
        <v>14.98</v>
      </c>
      <c r="L3656" s="365">
        <v>14.69</v>
      </c>
      <c r="M3656" s="365">
        <v>16.02</v>
      </c>
      <c r="N3656" s="365">
        <v>17.61</v>
      </c>
      <c r="O3656" s="365">
        <v>18.72</v>
      </c>
      <c r="P3656" s="365">
        <v>20.43</v>
      </c>
      <c r="Q3656" s="365">
        <v>21.45</v>
      </c>
      <c r="R3656" s="365">
        <v>21.56</v>
      </c>
      <c r="S3656" s="365">
        <v>21.15</v>
      </c>
      <c r="T3656" s="365">
        <v>21.19</v>
      </c>
      <c r="U3656" s="365">
        <v>20.350000000000001</v>
      </c>
      <c r="V3656" s="365">
        <v>19.2</v>
      </c>
      <c r="W3656" s="365">
        <v>18.309999999999999</v>
      </c>
      <c r="X3656" s="365">
        <v>16.96</v>
      </c>
      <c r="Y3656" s="365">
        <v>16.420000000000002</v>
      </c>
      <c r="Z3656" s="365">
        <v>16.23</v>
      </c>
      <c r="AA3656" s="365">
        <v>16.09</v>
      </c>
      <c r="AB3656" s="234">
        <v>416.69</v>
      </c>
      <c r="AE3656" t="s">
        <v>75</v>
      </c>
    </row>
    <row r="3657" spans="2:31" thickTop="1" thickBot="1" x14ac:dyDescent="0.3">
      <c r="B3657" s="279">
        <v>43103</v>
      </c>
      <c r="C3657" s="128" t="s">
        <v>12</v>
      </c>
      <c r="D3657" s="365">
        <v>15.97</v>
      </c>
      <c r="E3657" s="365">
        <v>15.23</v>
      </c>
      <c r="F3657" s="365">
        <v>14.67</v>
      </c>
      <c r="G3657" s="365">
        <v>14.13</v>
      </c>
      <c r="H3657" s="365">
        <v>14</v>
      </c>
      <c r="I3657" s="365">
        <v>13.56</v>
      </c>
      <c r="J3657" s="365">
        <v>14.22</v>
      </c>
      <c r="K3657" s="365">
        <v>15.02</v>
      </c>
      <c r="L3657" s="365">
        <v>14.63</v>
      </c>
      <c r="M3657" s="365">
        <v>16.07</v>
      </c>
      <c r="N3657" s="365">
        <v>17.260000000000002</v>
      </c>
      <c r="O3657" s="365">
        <v>18.62</v>
      </c>
      <c r="P3657" s="365">
        <v>19.809999999999999</v>
      </c>
      <c r="Q3657" s="365">
        <v>20.22</v>
      </c>
      <c r="R3657" s="365">
        <v>20.69</v>
      </c>
      <c r="S3657" s="365">
        <v>20.5</v>
      </c>
      <c r="T3657" s="365">
        <v>19.39</v>
      </c>
      <c r="U3657" s="365">
        <v>19.12</v>
      </c>
      <c r="V3657" s="365">
        <v>18.440000000000001</v>
      </c>
      <c r="W3657" s="365">
        <v>17.170000000000002</v>
      </c>
      <c r="X3657" s="365">
        <v>16.21</v>
      </c>
      <c r="Y3657" s="365">
        <v>16.12</v>
      </c>
      <c r="Z3657" s="365">
        <v>15.89</v>
      </c>
      <c r="AA3657" s="365">
        <v>15.68</v>
      </c>
      <c r="AB3657" s="234">
        <v>402.62</v>
      </c>
      <c r="AE3657" t="s">
        <v>75</v>
      </c>
    </row>
    <row r="3658" spans="2:31" thickTop="1" thickBot="1" x14ac:dyDescent="0.3">
      <c r="B3658" s="279">
        <v>43104</v>
      </c>
      <c r="C3658" s="128" t="s">
        <v>13</v>
      </c>
      <c r="D3658" s="365">
        <v>15.5</v>
      </c>
      <c r="E3658" s="365">
        <v>14.6</v>
      </c>
      <c r="F3658" s="365">
        <v>14.46</v>
      </c>
      <c r="G3658" s="365">
        <v>14.37</v>
      </c>
      <c r="H3658" s="365">
        <v>14.07</v>
      </c>
      <c r="I3658" s="365">
        <v>12.71</v>
      </c>
      <c r="J3658" s="365">
        <v>13.59</v>
      </c>
      <c r="K3658" s="365">
        <v>13.89</v>
      </c>
      <c r="L3658" s="365">
        <v>13.79</v>
      </c>
      <c r="M3658" s="365">
        <v>14.22</v>
      </c>
      <c r="N3658" s="365">
        <v>16.23</v>
      </c>
      <c r="O3658" s="365">
        <v>17.239999999999998</v>
      </c>
      <c r="P3658" s="365">
        <v>17.829999999999998</v>
      </c>
      <c r="Q3658" s="365">
        <v>18.62</v>
      </c>
      <c r="R3658" s="365">
        <v>19.05</v>
      </c>
      <c r="S3658" s="365">
        <v>19.3</v>
      </c>
      <c r="T3658" s="365">
        <v>19.48</v>
      </c>
      <c r="U3658" s="365">
        <v>19.100000000000001</v>
      </c>
      <c r="V3658" s="365">
        <v>18.3</v>
      </c>
      <c r="W3658" s="365">
        <v>17.579999999999998</v>
      </c>
      <c r="X3658" s="365">
        <v>16.28</v>
      </c>
      <c r="Y3658" s="365">
        <v>16.149999999999999</v>
      </c>
      <c r="Z3658" s="365">
        <v>15.17</v>
      </c>
      <c r="AA3658" s="365">
        <v>15.26</v>
      </c>
      <c r="AB3658" s="234">
        <v>386.79</v>
      </c>
      <c r="AE3658" t="s">
        <v>75</v>
      </c>
    </row>
    <row r="3659" spans="2:31" thickTop="1" thickBot="1" x14ac:dyDescent="0.3">
      <c r="B3659" s="279">
        <v>43105</v>
      </c>
      <c r="C3659" s="128" t="s">
        <v>14</v>
      </c>
      <c r="D3659" s="365">
        <v>14.75</v>
      </c>
      <c r="E3659" s="365">
        <v>13.96</v>
      </c>
      <c r="F3659" s="365">
        <v>13.73</v>
      </c>
      <c r="G3659" s="365">
        <v>13.39</v>
      </c>
      <c r="H3659" s="365">
        <v>13.01</v>
      </c>
      <c r="I3659" s="365">
        <v>12.49</v>
      </c>
      <c r="J3659" s="365">
        <v>13.16</v>
      </c>
      <c r="K3659" s="365">
        <v>13.45</v>
      </c>
      <c r="L3659" s="365">
        <v>13.47</v>
      </c>
      <c r="M3659" s="365">
        <v>15.78</v>
      </c>
      <c r="N3659" s="365">
        <v>18.239999999999998</v>
      </c>
      <c r="O3659" s="365">
        <v>19.59</v>
      </c>
      <c r="P3659" s="365">
        <v>20.67</v>
      </c>
      <c r="Q3659" s="365">
        <v>21.77</v>
      </c>
      <c r="R3659" s="365">
        <v>22.05</v>
      </c>
      <c r="S3659" s="365">
        <v>21.87</v>
      </c>
      <c r="T3659" s="365">
        <v>21.73</v>
      </c>
      <c r="U3659" s="365">
        <v>20.9</v>
      </c>
      <c r="V3659" s="365">
        <v>19.79</v>
      </c>
      <c r="W3659" s="365">
        <v>19.11</v>
      </c>
      <c r="X3659" s="365">
        <v>17.87</v>
      </c>
      <c r="Y3659" s="365">
        <v>17.64</v>
      </c>
      <c r="Z3659" s="365">
        <v>17.12</v>
      </c>
      <c r="AA3659" s="365">
        <v>16.46</v>
      </c>
      <c r="AB3659" s="234">
        <v>412</v>
      </c>
      <c r="AE3659" t="s">
        <v>75</v>
      </c>
    </row>
    <row r="3660" spans="2:31" thickTop="1" thickBot="1" x14ac:dyDescent="0.3">
      <c r="B3660" s="279">
        <v>43106</v>
      </c>
      <c r="C3660" s="128" t="s">
        <v>15</v>
      </c>
      <c r="D3660" s="365">
        <v>16.38</v>
      </c>
      <c r="E3660" s="365">
        <v>15.67</v>
      </c>
      <c r="F3660" s="365">
        <v>15.33</v>
      </c>
      <c r="G3660" s="365">
        <v>14.84</v>
      </c>
      <c r="H3660" s="365">
        <v>14.42</v>
      </c>
      <c r="I3660" s="365">
        <v>13.77</v>
      </c>
      <c r="J3660" s="365">
        <v>14.77</v>
      </c>
      <c r="K3660" s="365">
        <v>14.24</v>
      </c>
      <c r="L3660" s="365">
        <v>14.74</v>
      </c>
      <c r="M3660" s="365">
        <v>16.739999999999998</v>
      </c>
      <c r="N3660" s="365">
        <v>18.66</v>
      </c>
      <c r="O3660" s="365">
        <v>20.74</v>
      </c>
      <c r="P3660" s="365">
        <v>21.95</v>
      </c>
      <c r="Q3660" s="365">
        <v>22.83</v>
      </c>
      <c r="R3660" s="365">
        <v>24.01</v>
      </c>
      <c r="S3660" s="365">
        <v>23.69</v>
      </c>
      <c r="T3660" s="365">
        <v>23.34</v>
      </c>
      <c r="U3660" s="365">
        <v>22.27</v>
      </c>
      <c r="V3660" s="365">
        <v>21.13</v>
      </c>
      <c r="W3660" s="365">
        <v>20.079999999999998</v>
      </c>
      <c r="X3660" s="365">
        <v>18.760000000000002</v>
      </c>
      <c r="Y3660" s="365">
        <v>17.52</v>
      </c>
      <c r="Z3660" s="365">
        <v>16.670000000000002</v>
      </c>
      <c r="AA3660" s="365">
        <v>16.18</v>
      </c>
      <c r="AB3660" s="234">
        <v>438.75</v>
      </c>
      <c r="AE3660" t="s">
        <v>75</v>
      </c>
    </row>
    <row r="3661" spans="2:31" thickTop="1" thickBot="1" x14ac:dyDescent="0.3">
      <c r="B3661" s="279">
        <v>43107</v>
      </c>
      <c r="C3661" s="128" t="s">
        <v>16</v>
      </c>
      <c r="D3661" s="365">
        <v>16.239999999999998</v>
      </c>
      <c r="E3661" s="365">
        <v>15.54</v>
      </c>
      <c r="F3661" s="365">
        <v>15.46</v>
      </c>
      <c r="G3661" s="365">
        <v>14.95</v>
      </c>
      <c r="H3661" s="365">
        <v>14.25</v>
      </c>
      <c r="I3661" s="365">
        <v>13.26</v>
      </c>
      <c r="J3661" s="365">
        <v>12.79</v>
      </c>
      <c r="K3661" s="365">
        <v>11.92</v>
      </c>
      <c r="L3661" s="365">
        <v>13.12</v>
      </c>
      <c r="M3661" s="365">
        <v>15.04</v>
      </c>
      <c r="N3661" s="365">
        <v>18.079999999999998</v>
      </c>
      <c r="O3661" s="365">
        <v>20.8</v>
      </c>
      <c r="P3661" s="365">
        <v>22.32</v>
      </c>
      <c r="Q3661" s="365">
        <v>23.56</v>
      </c>
      <c r="R3661" s="365">
        <v>24.54</v>
      </c>
      <c r="S3661" s="365">
        <v>24.19</v>
      </c>
      <c r="T3661" s="365">
        <v>23.28</v>
      </c>
      <c r="U3661" s="365">
        <v>23.24</v>
      </c>
      <c r="V3661" s="365">
        <v>20.96</v>
      </c>
      <c r="W3661" s="365">
        <v>19.14</v>
      </c>
      <c r="X3661" s="365">
        <v>18.239999999999998</v>
      </c>
      <c r="Y3661" s="365">
        <v>17.68</v>
      </c>
      <c r="Z3661" s="365">
        <v>17.07</v>
      </c>
      <c r="AA3661" s="365">
        <v>16.59</v>
      </c>
      <c r="AB3661" s="234">
        <v>432.26</v>
      </c>
      <c r="AE3661" t="s">
        <v>75</v>
      </c>
    </row>
    <row r="3662" spans="2:31" thickTop="1" thickBot="1" x14ac:dyDescent="0.3">
      <c r="B3662" s="279">
        <v>43108</v>
      </c>
      <c r="C3662" s="128" t="s">
        <v>17</v>
      </c>
      <c r="D3662" s="365">
        <v>16.003969999999999</v>
      </c>
      <c r="E3662" s="365">
        <v>15.643962</v>
      </c>
      <c r="F3662" s="365">
        <v>14.906286</v>
      </c>
      <c r="G3662" s="365">
        <v>14.105694999999999</v>
      </c>
      <c r="H3662" s="365">
        <v>13.314592999999999</v>
      </c>
      <c r="I3662" s="365">
        <v>12.208161</v>
      </c>
      <c r="J3662" s="365">
        <v>12.419882000000001</v>
      </c>
      <c r="K3662" s="365">
        <v>13.036775</v>
      </c>
      <c r="L3662" s="365">
        <v>13.830836999999999</v>
      </c>
      <c r="M3662" s="365">
        <v>15.366789999999998</v>
      </c>
      <c r="N3662" s="365">
        <v>18.312503</v>
      </c>
      <c r="O3662" s="365">
        <v>20.273357000000001</v>
      </c>
      <c r="P3662" s="365">
        <v>22.721852999999999</v>
      </c>
      <c r="Q3662" s="365">
        <v>24.308498</v>
      </c>
      <c r="R3662" s="365">
        <v>25.350788999999995</v>
      </c>
      <c r="S3662" s="365">
        <v>25.413072000000003</v>
      </c>
      <c r="T3662" s="365">
        <v>24.889695</v>
      </c>
      <c r="U3662" s="365">
        <v>23.617725999999998</v>
      </c>
      <c r="V3662" s="365">
        <v>21.932202</v>
      </c>
      <c r="W3662" s="365">
        <v>20.345790999999998</v>
      </c>
      <c r="X3662" s="365">
        <v>18.482762000000001</v>
      </c>
      <c r="Y3662" s="365">
        <v>16.460273999999998</v>
      </c>
      <c r="Z3662" s="365">
        <v>15.836275000000001</v>
      </c>
      <c r="AA3662" s="365">
        <v>14.928605999999998</v>
      </c>
      <c r="AB3662" s="234">
        <v>433.71035400000011</v>
      </c>
      <c r="AE3662" t="s">
        <v>75</v>
      </c>
    </row>
    <row r="3663" spans="2:31" thickTop="1" thickBot="1" x14ac:dyDescent="0.3">
      <c r="B3663" s="279">
        <v>43109</v>
      </c>
      <c r="C3663" s="128" t="s">
        <v>11</v>
      </c>
      <c r="D3663" s="365">
        <v>13.665858</v>
      </c>
      <c r="E3663" s="365">
        <v>13.173192</v>
      </c>
      <c r="F3663" s="365">
        <v>12.820234999999998</v>
      </c>
      <c r="G3663" s="365">
        <v>12.486952</v>
      </c>
      <c r="H3663" s="365">
        <v>12.149637999999999</v>
      </c>
      <c r="I3663" s="365">
        <v>11.844807999999999</v>
      </c>
      <c r="J3663" s="365">
        <v>12.141582</v>
      </c>
      <c r="K3663" s="365">
        <v>13.123609999999999</v>
      </c>
      <c r="L3663" s="365">
        <v>14.218852999999999</v>
      </c>
      <c r="M3663" s="365">
        <v>16.176089999999999</v>
      </c>
      <c r="N3663" s="365">
        <v>18.326076999999998</v>
      </c>
      <c r="O3663" s="365">
        <v>21.195945999999999</v>
      </c>
      <c r="P3663" s="365">
        <v>22.806924000000002</v>
      </c>
      <c r="Q3663" s="365">
        <v>23.619803999999998</v>
      </c>
      <c r="R3663" s="365">
        <v>24.082055999999998</v>
      </c>
      <c r="S3663" s="365">
        <v>24.083943999999999</v>
      </c>
      <c r="T3663" s="365">
        <v>23.872299999999999</v>
      </c>
      <c r="U3663" s="365">
        <v>22.594058</v>
      </c>
      <c r="V3663" s="365">
        <v>21.308142</v>
      </c>
      <c r="W3663" s="365">
        <v>19.545873</v>
      </c>
      <c r="X3663" s="365">
        <v>17.714143</v>
      </c>
      <c r="Y3663" s="365">
        <v>16.260857000000001</v>
      </c>
      <c r="Z3663" s="365">
        <v>15.16972</v>
      </c>
      <c r="AA3663" s="365">
        <v>14.918970000000002</v>
      </c>
      <c r="AB3663" s="234">
        <v>417.29963199999986</v>
      </c>
      <c r="AE3663" t="s">
        <v>75</v>
      </c>
    </row>
    <row r="3664" spans="2:31" thickTop="1" thickBot="1" x14ac:dyDescent="0.3">
      <c r="B3664" s="279">
        <v>43110</v>
      </c>
      <c r="C3664" s="128" t="s">
        <v>12</v>
      </c>
      <c r="D3664" s="365">
        <v>14.050042999999999</v>
      </c>
      <c r="E3664" s="365">
        <v>13.702679000000002</v>
      </c>
      <c r="F3664" s="365">
        <v>13.346344999999999</v>
      </c>
      <c r="G3664" s="365">
        <v>12.582102999999998</v>
      </c>
      <c r="H3664" s="365">
        <v>11.869589</v>
      </c>
      <c r="I3664" s="365">
        <v>10.880537</v>
      </c>
      <c r="J3664" s="365">
        <v>10.889792</v>
      </c>
      <c r="K3664" s="365">
        <v>11.216441999999999</v>
      </c>
      <c r="L3664" s="365">
        <v>12.407367000000001</v>
      </c>
      <c r="M3664" s="365">
        <v>15.264082</v>
      </c>
      <c r="N3664" s="365">
        <v>18.188372000000001</v>
      </c>
      <c r="O3664" s="365">
        <v>21.075349999999997</v>
      </c>
      <c r="P3664" s="365">
        <v>22.818804999999998</v>
      </c>
      <c r="Q3664" s="365">
        <v>24.222818999999998</v>
      </c>
      <c r="R3664" s="365">
        <v>24.880425999999996</v>
      </c>
      <c r="S3664" s="365">
        <v>25.081879000000001</v>
      </c>
      <c r="T3664" s="365">
        <v>24.612665</v>
      </c>
      <c r="U3664" s="365">
        <v>23.382383999999998</v>
      </c>
      <c r="V3664" s="365">
        <v>21.514926999999993</v>
      </c>
      <c r="W3664" s="365">
        <v>19.819148999999999</v>
      </c>
      <c r="X3664" s="365">
        <v>17.713162000000001</v>
      </c>
      <c r="Y3664" s="365">
        <v>16.646984</v>
      </c>
      <c r="Z3664" s="365">
        <v>15.961352</v>
      </c>
      <c r="AA3664" s="365">
        <v>15.636846</v>
      </c>
      <c r="AB3664" s="234">
        <v>417.76409899999993</v>
      </c>
      <c r="AE3664" t="s">
        <v>75</v>
      </c>
    </row>
    <row r="3665" spans="2:31" thickTop="1" thickBot="1" x14ac:dyDescent="0.3">
      <c r="B3665" s="279">
        <v>43111</v>
      </c>
      <c r="C3665" s="128" t="s">
        <v>13</v>
      </c>
      <c r="D3665" s="365">
        <v>14.51257</v>
      </c>
      <c r="E3665" s="365">
        <v>13.853889000000001</v>
      </c>
      <c r="F3665" s="365">
        <v>13.296549999999998</v>
      </c>
      <c r="G3665" s="365">
        <v>12.712101000000001</v>
      </c>
      <c r="H3665" s="365">
        <v>12.188471999999999</v>
      </c>
      <c r="I3665" s="365">
        <v>11.553972</v>
      </c>
      <c r="J3665" s="365">
        <v>11.498146</v>
      </c>
      <c r="K3665" s="365">
        <v>11.934866000000001</v>
      </c>
      <c r="L3665" s="365">
        <v>13.281912999999999</v>
      </c>
      <c r="M3665" s="365">
        <v>15.484578999999998</v>
      </c>
      <c r="N3665" s="365">
        <v>18.428302000000002</v>
      </c>
      <c r="O3665" s="365">
        <v>20.850639999999999</v>
      </c>
      <c r="P3665" s="365">
        <v>22.891159999999999</v>
      </c>
      <c r="Q3665" s="365">
        <v>25.045258999999998</v>
      </c>
      <c r="R3665" s="365">
        <v>26.629689999999997</v>
      </c>
      <c r="S3665" s="365">
        <v>26.748653999999998</v>
      </c>
      <c r="T3665" s="365">
        <v>26.518573999999997</v>
      </c>
      <c r="U3665" s="365">
        <v>25.438271999999998</v>
      </c>
      <c r="V3665" s="365">
        <v>23.190787</v>
      </c>
      <c r="W3665" s="365">
        <v>21.018608999999998</v>
      </c>
      <c r="X3665" s="365">
        <v>19.129121999999999</v>
      </c>
      <c r="Y3665" s="365">
        <v>17.806642</v>
      </c>
      <c r="Z3665" s="365">
        <v>16.953439000000003</v>
      </c>
      <c r="AA3665" s="365">
        <v>16.554031000000002</v>
      </c>
      <c r="AB3665" s="234">
        <v>437.520239</v>
      </c>
      <c r="AE3665" t="s">
        <v>75</v>
      </c>
    </row>
    <row r="3666" spans="2:31" thickTop="1" thickBot="1" x14ac:dyDescent="0.3">
      <c r="B3666" s="279">
        <v>43112</v>
      </c>
      <c r="C3666" s="128" t="s">
        <v>14</v>
      </c>
      <c r="D3666" s="365">
        <v>17.290181</v>
      </c>
      <c r="E3666" s="365">
        <v>16.899484999999999</v>
      </c>
      <c r="F3666" s="365">
        <v>16.70825</v>
      </c>
      <c r="G3666" s="365">
        <v>16.336266000000002</v>
      </c>
      <c r="H3666" s="365">
        <v>16.021446000000001</v>
      </c>
      <c r="I3666" s="365">
        <v>15.468387</v>
      </c>
      <c r="J3666" s="365">
        <v>15.475397000000001</v>
      </c>
      <c r="K3666" s="365">
        <v>15.562028000000002</v>
      </c>
      <c r="L3666" s="365">
        <v>16.394648</v>
      </c>
      <c r="M3666" s="365">
        <v>17.476763999999999</v>
      </c>
      <c r="N3666" s="365">
        <v>18.478259000000001</v>
      </c>
      <c r="O3666" s="365">
        <v>20.055451999999999</v>
      </c>
      <c r="P3666" s="365">
        <v>21.085656999999998</v>
      </c>
      <c r="Q3666" s="365">
        <v>21.579884999999997</v>
      </c>
      <c r="R3666" s="365">
        <v>22.075924999999998</v>
      </c>
      <c r="S3666" s="365">
        <v>22.066600000000001</v>
      </c>
      <c r="T3666" s="365">
        <v>21.711890999999998</v>
      </c>
      <c r="U3666" s="365">
        <v>21.184832</v>
      </c>
      <c r="V3666" s="365">
        <v>19.988340999999998</v>
      </c>
      <c r="W3666" s="365">
        <v>18.435039999999997</v>
      </c>
      <c r="X3666" s="365">
        <v>17.087210000000002</v>
      </c>
      <c r="Y3666" s="365">
        <v>15.858452000000002</v>
      </c>
      <c r="Z3666" s="365">
        <v>14.769130000000001</v>
      </c>
      <c r="AA3666" s="365">
        <v>14.379569999999998</v>
      </c>
      <c r="AB3666" s="234">
        <v>432.38909600000005</v>
      </c>
      <c r="AE3666" t="s">
        <v>75</v>
      </c>
    </row>
    <row r="3667" spans="2:31" thickTop="1" thickBot="1" x14ac:dyDescent="0.3">
      <c r="B3667" s="279">
        <v>43113</v>
      </c>
      <c r="C3667" s="128" t="s">
        <v>15</v>
      </c>
      <c r="D3667" s="365">
        <v>13.838773</v>
      </c>
      <c r="E3667" s="365">
        <v>13.252672</v>
      </c>
      <c r="F3667" s="365">
        <v>12.823296000000001</v>
      </c>
      <c r="G3667" s="365">
        <v>12.339138</v>
      </c>
      <c r="H3667" s="365">
        <v>11.783466000000001</v>
      </c>
      <c r="I3667" s="365">
        <v>11.341242000000001</v>
      </c>
      <c r="J3667" s="365">
        <v>11.498810000000001</v>
      </c>
      <c r="K3667" s="365">
        <v>12.030583999999999</v>
      </c>
      <c r="L3667" s="365">
        <v>13.219327000000002</v>
      </c>
      <c r="M3667" s="365">
        <v>15.703972</v>
      </c>
      <c r="N3667" s="365">
        <v>17.75142</v>
      </c>
      <c r="O3667" s="365">
        <v>19.701829999999998</v>
      </c>
      <c r="P3667" s="365">
        <v>20.575616</v>
      </c>
      <c r="Q3667" s="365">
        <v>21.314045999999998</v>
      </c>
      <c r="R3667" s="365">
        <v>21.427941000000001</v>
      </c>
      <c r="S3667" s="365">
        <v>21.353504000000001</v>
      </c>
      <c r="T3667" s="365">
        <v>20.748752</v>
      </c>
      <c r="U3667" s="365">
        <v>20.105245999999998</v>
      </c>
      <c r="V3667" s="365">
        <v>19.028110999999999</v>
      </c>
      <c r="W3667" s="365">
        <v>17.62368</v>
      </c>
      <c r="X3667" s="365">
        <v>16.410810999999999</v>
      </c>
      <c r="Y3667" s="365">
        <v>15.424993000000001</v>
      </c>
      <c r="Z3667" s="365">
        <v>14.374232000000001</v>
      </c>
      <c r="AA3667" s="365">
        <v>13.527950999999998</v>
      </c>
      <c r="AB3667" s="234">
        <v>387.19941300000011</v>
      </c>
      <c r="AE3667" t="s">
        <v>75</v>
      </c>
    </row>
    <row r="3668" spans="2:31" thickTop="1" thickBot="1" x14ac:dyDescent="0.3">
      <c r="B3668" s="279">
        <v>43114</v>
      </c>
      <c r="C3668" s="128" t="s">
        <v>16</v>
      </c>
      <c r="D3668" s="365">
        <v>13.568788999999999</v>
      </c>
      <c r="E3668" s="365">
        <v>12.866209999999999</v>
      </c>
      <c r="F3668" s="365">
        <v>12.327337999999999</v>
      </c>
      <c r="G3668" s="365">
        <v>11.588537000000001</v>
      </c>
      <c r="H3668" s="365">
        <v>11.031867000000002</v>
      </c>
      <c r="I3668" s="365">
        <v>10.641601</v>
      </c>
      <c r="J3668" s="365">
        <v>10.538212</v>
      </c>
      <c r="K3668" s="365">
        <v>10.463757000000001</v>
      </c>
      <c r="L3668" s="365">
        <v>11.413546999999999</v>
      </c>
      <c r="M3668" s="365">
        <v>13.297131</v>
      </c>
      <c r="N3668" s="365">
        <v>15.349281999999999</v>
      </c>
      <c r="O3668" s="365">
        <v>17.301735000000001</v>
      </c>
      <c r="P3668" s="365">
        <v>18.468360999999998</v>
      </c>
      <c r="Q3668" s="365">
        <v>19.4725</v>
      </c>
      <c r="R3668" s="365">
        <v>19.869429999999998</v>
      </c>
      <c r="S3668" s="365">
        <v>19.724754000000001</v>
      </c>
      <c r="T3668" s="365">
        <v>19.741880999999999</v>
      </c>
      <c r="U3668" s="365">
        <v>19.323215999999999</v>
      </c>
      <c r="V3668" s="365">
        <v>18.072412</v>
      </c>
      <c r="W3668" s="365">
        <v>16.406773000000001</v>
      </c>
      <c r="X3668" s="365">
        <v>15.426733</v>
      </c>
      <c r="Y3668" s="365">
        <v>14.626354000000001</v>
      </c>
      <c r="Z3668" s="365">
        <v>14.001379999999999</v>
      </c>
      <c r="AA3668" s="365">
        <v>13.641774999999999</v>
      </c>
      <c r="AB3668" s="234">
        <v>359.16357499999992</v>
      </c>
      <c r="AE3668" t="s">
        <v>75</v>
      </c>
    </row>
    <row r="3669" spans="2:31" thickTop="1" thickBot="1" x14ac:dyDescent="0.3">
      <c r="B3669" s="279">
        <v>43115</v>
      </c>
      <c r="C3669" s="128" t="s">
        <v>17</v>
      </c>
      <c r="D3669" s="365">
        <v>13.54</v>
      </c>
      <c r="E3669" s="365">
        <v>13.04</v>
      </c>
      <c r="F3669" s="365">
        <v>12.57</v>
      </c>
      <c r="G3669" s="365">
        <v>11.91</v>
      </c>
      <c r="H3669" s="365">
        <v>11.24</v>
      </c>
      <c r="I3669" s="365">
        <v>10.67</v>
      </c>
      <c r="J3669" s="365">
        <v>10.47</v>
      </c>
      <c r="K3669" s="365">
        <v>11.71</v>
      </c>
      <c r="L3669" s="365">
        <v>12.77</v>
      </c>
      <c r="M3669" s="365">
        <v>14.07</v>
      </c>
      <c r="N3669" s="365">
        <v>15.81</v>
      </c>
      <c r="O3669" s="365">
        <v>17.86</v>
      </c>
      <c r="P3669" s="365">
        <v>19.53</v>
      </c>
      <c r="Q3669" s="365">
        <v>20.71</v>
      </c>
      <c r="R3669" s="365">
        <v>21.49</v>
      </c>
      <c r="S3669" s="365">
        <v>21.79</v>
      </c>
      <c r="T3669" s="365">
        <v>21.38</v>
      </c>
      <c r="U3669" s="365">
        <v>20.38</v>
      </c>
      <c r="V3669" s="365">
        <v>19.14</v>
      </c>
      <c r="W3669" s="365">
        <v>17.62</v>
      </c>
      <c r="X3669" s="365">
        <v>15.89</v>
      </c>
      <c r="Y3669" s="365">
        <v>14.48</v>
      </c>
      <c r="Z3669" s="365">
        <v>13.58</v>
      </c>
      <c r="AA3669" s="365">
        <v>12.94</v>
      </c>
      <c r="AB3669" s="234">
        <v>374.59000000000003</v>
      </c>
      <c r="AE3669" t="s">
        <v>75</v>
      </c>
    </row>
    <row r="3670" spans="2:31" thickTop="1" thickBot="1" x14ac:dyDescent="0.3">
      <c r="B3670" s="279">
        <v>43116</v>
      </c>
      <c r="C3670" s="128" t="s">
        <v>11</v>
      </c>
      <c r="D3670" s="365">
        <v>13.49</v>
      </c>
      <c r="E3670" s="365">
        <v>13.19</v>
      </c>
      <c r="F3670" s="365">
        <v>12.76</v>
      </c>
      <c r="G3670" s="365">
        <v>12.2</v>
      </c>
      <c r="H3670" s="365">
        <v>11.3</v>
      </c>
      <c r="I3670" s="365">
        <v>10.86</v>
      </c>
      <c r="J3670" s="365">
        <v>11.47</v>
      </c>
      <c r="K3670" s="365">
        <v>12.28</v>
      </c>
      <c r="L3670" s="365">
        <v>12.71</v>
      </c>
      <c r="M3670" s="365">
        <v>15.06</v>
      </c>
      <c r="N3670" s="365">
        <v>17.440000000000001</v>
      </c>
      <c r="O3670" s="365">
        <v>20.77</v>
      </c>
      <c r="P3670" s="365">
        <v>22.53</v>
      </c>
      <c r="Q3670" s="365">
        <v>22.84</v>
      </c>
      <c r="R3670" s="365">
        <v>23.18</v>
      </c>
      <c r="S3670" s="365">
        <v>23.04</v>
      </c>
      <c r="T3670" s="365">
        <v>22.49</v>
      </c>
      <c r="U3670" s="365">
        <v>21.93</v>
      </c>
      <c r="V3670" s="365">
        <v>20.07</v>
      </c>
      <c r="W3670" s="365">
        <v>18.73</v>
      </c>
      <c r="X3670" s="365">
        <v>17.440000000000001</v>
      </c>
      <c r="Y3670" s="365">
        <v>17.23</v>
      </c>
      <c r="Z3670" s="365">
        <v>15.83</v>
      </c>
      <c r="AA3670" s="365">
        <v>16.13</v>
      </c>
      <c r="AB3670" s="234">
        <v>404.97</v>
      </c>
      <c r="AE3670" t="s">
        <v>75</v>
      </c>
    </row>
    <row r="3671" spans="2:31" thickTop="1" thickBot="1" x14ac:dyDescent="0.3">
      <c r="B3671" s="279">
        <v>43117</v>
      </c>
      <c r="C3671" s="128" t="s">
        <v>12</v>
      </c>
      <c r="D3671" s="365">
        <v>13.89</v>
      </c>
      <c r="E3671" s="365">
        <v>13.21</v>
      </c>
      <c r="F3671" s="365">
        <v>12.7</v>
      </c>
      <c r="G3671" s="365">
        <v>12.09</v>
      </c>
      <c r="H3671" s="365">
        <v>11.7</v>
      </c>
      <c r="I3671" s="365">
        <v>11.42</v>
      </c>
      <c r="J3671" s="365">
        <v>11.73</v>
      </c>
      <c r="K3671" s="365">
        <v>12.83</v>
      </c>
      <c r="L3671" s="365">
        <v>12.38</v>
      </c>
      <c r="M3671" s="365">
        <v>14.03</v>
      </c>
      <c r="N3671" s="365">
        <v>16.37</v>
      </c>
      <c r="O3671" s="365">
        <v>17.02</v>
      </c>
      <c r="P3671" s="365">
        <v>18.760000000000002</v>
      </c>
      <c r="Q3671" s="365">
        <v>18.510000000000002</v>
      </c>
      <c r="R3671" s="365">
        <v>18.54</v>
      </c>
      <c r="S3671" s="365">
        <v>19.420000000000002</v>
      </c>
      <c r="T3671" s="365">
        <v>18.690000000000001</v>
      </c>
      <c r="U3671" s="365">
        <v>17.690000000000001</v>
      </c>
      <c r="V3671" s="365">
        <v>17.28</v>
      </c>
      <c r="W3671" s="365">
        <v>15.75</v>
      </c>
      <c r="X3671" s="365">
        <v>14.62</v>
      </c>
      <c r="Y3671" s="365">
        <v>14.68</v>
      </c>
      <c r="Z3671" s="365">
        <v>13.88</v>
      </c>
      <c r="AA3671" s="365">
        <v>13.22</v>
      </c>
      <c r="AB3671" s="234">
        <v>360.41</v>
      </c>
      <c r="AE3671" t="s">
        <v>75</v>
      </c>
    </row>
    <row r="3672" spans="2:31" thickTop="1" thickBot="1" x14ac:dyDescent="0.3">
      <c r="B3672" s="279">
        <v>43118</v>
      </c>
      <c r="C3672" s="128" t="s">
        <v>13</v>
      </c>
      <c r="D3672" s="365">
        <v>13.02</v>
      </c>
      <c r="E3672" s="365">
        <v>12.75</v>
      </c>
      <c r="F3672" s="365">
        <v>12.47</v>
      </c>
      <c r="G3672" s="365">
        <v>11.77</v>
      </c>
      <c r="H3672" s="365">
        <v>11.56</v>
      </c>
      <c r="I3672" s="365">
        <v>11.18</v>
      </c>
      <c r="J3672" s="365">
        <v>12</v>
      </c>
      <c r="K3672" s="365">
        <v>12.05</v>
      </c>
      <c r="L3672" s="365">
        <v>12.92</v>
      </c>
      <c r="M3672" s="365">
        <v>14.01</v>
      </c>
      <c r="N3672" s="365">
        <v>15.38</v>
      </c>
      <c r="O3672" s="365">
        <v>16.88</v>
      </c>
      <c r="P3672" s="365">
        <v>18.11</v>
      </c>
      <c r="Q3672" s="365">
        <v>19.059999999999999</v>
      </c>
      <c r="R3672" s="365">
        <v>19.73</v>
      </c>
      <c r="S3672" s="365">
        <v>20.010000000000002</v>
      </c>
      <c r="T3672" s="365">
        <v>19.71</v>
      </c>
      <c r="U3672" s="365">
        <v>18.989999999999998</v>
      </c>
      <c r="V3672" s="365">
        <v>18.16</v>
      </c>
      <c r="W3672" s="365">
        <v>17.309999999999999</v>
      </c>
      <c r="X3672" s="365">
        <v>16.34</v>
      </c>
      <c r="Y3672" s="365">
        <v>15.48</v>
      </c>
      <c r="Z3672" s="365">
        <v>14.88</v>
      </c>
      <c r="AA3672" s="365">
        <v>14.43</v>
      </c>
      <c r="AB3672" s="234">
        <v>368.20000000000005</v>
      </c>
      <c r="AE3672" t="s">
        <v>75</v>
      </c>
    </row>
    <row r="3673" spans="2:31" thickTop="1" thickBot="1" x14ac:dyDescent="0.3">
      <c r="B3673" s="279">
        <v>43119</v>
      </c>
      <c r="C3673" s="128" t="s">
        <v>14</v>
      </c>
      <c r="D3673" s="365">
        <v>13.87</v>
      </c>
      <c r="E3673" s="365">
        <v>13.44</v>
      </c>
      <c r="F3673" s="365">
        <v>12.84</v>
      </c>
      <c r="G3673" s="365">
        <v>12.5</v>
      </c>
      <c r="H3673" s="365">
        <v>12.21</v>
      </c>
      <c r="I3673" s="365">
        <v>11.47</v>
      </c>
      <c r="J3673" s="365">
        <v>12.57</v>
      </c>
      <c r="K3673" s="365">
        <v>13.36</v>
      </c>
      <c r="L3673" s="365">
        <v>14.44</v>
      </c>
      <c r="M3673" s="365">
        <v>15.64</v>
      </c>
      <c r="N3673" s="365">
        <v>17.059999999999999</v>
      </c>
      <c r="O3673" s="365">
        <v>18.7</v>
      </c>
      <c r="P3673" s="365">
        <v>20.04</v>
      </c>
      <c r="Q3673" s="365">
        <v>21.15</v>
      </c>
      <c r="R3673" s="365">
        <v>21.89</v>
      </c>
      <c r="S3673" s="365">
        <v>22.2</v>
      </c>
      <c r="T3673" s="365">
        <v>21.78</v>
      </c>
      <c r="U3673" s="365">
        <v>20.89</v>
      </c>
      <c r="V3673" s="365">
        <v>19.850000000000001</v>
      </c>
      <c r="W3673" s="365">
        <v>18.84</v>
      </c>
      <c r="X3673" s="365">
        <v>17.670000000000002</v>
      </c>
      <c r="Y3673" s="365">
        <v>16.66</v>
      </c>
      <c r="Z3673" s="365">
        <v>15.96</v>
      </c>
      <c r="AA3673" s="365">
        <v>15.44</v>
      </c>
      <c r="AB3673" s="234">
        <v>400.46999999999997</v>
      </c>
      <c r="AE3673" t="s">
        <v>75</v>
      </c>
    </row>
    <row r="3674" spans="2:31" thickTop="1" thickBot="1" x14ac:dyDescent="0.3">
      <c r="B3674" s="279">
        <v>43120</v>
      </c>
      <c r="C3674" s="128" t="s">
        <v>15</v>
      </c>
      <c r="D3674" s="365">
        <v>14.94</v>
      </c>
      <c r="E3674" s="365">
        <v>14.55</v>
      </c>
      <c r="F3674" s="365">
        <v>14.39</v>
      </c>
      <c r="G3674" s="365">
        <v>14.11</v>
      </c>
      <c r="H3674" s="365">
        <v>13.77</v>
      </c>
      <c r="I3674" s="365">
        <v>13.44</v>
      </c>
      <c r="J3674" s="365">
        <v>12.84</v>
      </c>
      <c r="K3674" s="365">
        <v>12.02</v>
      </c>
      <c r="L3674" s="365">
        <v>13.64</v>
      </c>
      <c r="M3674" s="365">
        <v>15.84</v>
      </c>
      <c r="N3674" s="365">
        <v>18.260000000000002</v>
      </c>
      <c r="O3674" s="365">
        <v>20.420000000000002</v>
      </c>
      <c r="P3674" s="365">
        <v>21.87</v>
      </c>
      <c r="Q3674" s="365">
        <v>22.89</v>
      </c>
      <c r="R3674" s="365">
        <v>23.45</v>
      </c>
      <c r="S3674" s="365">
        <v>23.6</v>
      </c>
      <c r="T3674" s="365">
        <v>23.19</v>
      </c>
      <c r="U3674" s="365">
        <v>22.42</v>
      </c>
      <c r="V3674" s="365">
        <v>21.51</v>
      </c>
      <c r="W3674" s="365">
        <v>20.56</v>
      </c>
      <c r="X3674" s="365">
        <v>19.43</v>
      </c>
      <c r="Y3674" s="365">
        <v>18.41</v>
      </c>
      <c r="Z3674" s="365">
        <v>17.66</v>
      </c>
      <c r="AA3674" s="365">
        <v>17.059999999999999</v>
      </c>
      <c r="AB3674" s="234">
        <v>430.27000000000004</v>
      </c>
      <c r="AE3674" t="s">
        <v>75</v>
      </c>
    </row>
    <row r="3675" spans="2:31" thickTop="1" thickBot="1" x14ac:dyDescent="0.3">
      <c r="B3675" s="279">
        <v>43121</v>
      </c>
      <c r="C3675" s="128" t="s">
        <v>16</v>
      </c>
      <c r="D3675" s="365">
        <v>16.100000000000001</v>
      </c>
      <c r="E3675" s="365">
        <v>15.69</v>
      </c>
      <c r="F3675" s="365">
        <v>15.56</v>
      </c>
      <c r="G3675" s="365">
        <v>15.34</v>
      </c>
      <c r="H3675" s="365">
        <v>15.05</v>
      </c>
      <c r="I3675" s="365">
        <v>14.76</v>
      </c>
      <c r="J3675" s="365">
        <v>14.3</v>
      </c>
      <c r="K3675" s="365">
        <v>13.49</v>
      </c>
      <c r="L3675" s="365">
        <v>15.12</v>
      </c>
      <c r="M3675" s="365">
        <v>17.28</v>
      </c>
      <c r="N3675" s="365">
        <v>19.66</v>
      </c>
      <c r="O3675" s="365">
        <v>21.78</v>
      </c>
      <c r="P3675" s="365">
        <v>23.29</v>
      </c>
      <c r="Q3675" s="365">
        <v>24.42</v>
      </c>
      <c r="R3675" s="365">
        <v>25.15</v>
      </c>
      <c r="S3675" s="365">
        <v>25.34</v>
      </c>
      <c r="T3675" s="365">
        <v>24.88</v>
      </c>
      <c r="U3675" s="365">
        <v>23.91</v>
      </c>
      <c r="V3675" s="365">
        <v>22.83</v>
      </c>
      <c r="W3675" s="365">
        <v>21.65</v>
      </c>
      <c r="X3675" s="365">
        <v>20.3</v>
      </c>
      <c r="Y3675" s="365">
        <v>19.13</v>
      </c>
      <c r="Z3675" s="365">
        <v>18.350000000000001</v>
      </c>
      <c r="AA3675" s="365">
        <v>17.82</v>
      </c>
      <c r="AB3675" s="234">
        <v>461.19999999999993</v>
      </c>
      <c r="AE3675" t="s">
        <v>75</v>
      </c>
    </row>
    <row r="3676" spans="2:31" thickTop="1" thickBot="1" x14ac:dyDescent="0.3">
      <c r="B3676" s="279">
        <v>43122</v>
      </c>
      <c r="C3676" s="128" t="s">
        <v>17</v>
      </c>
      <c r="D3676" s="365">
        <v>17.59</v>
      </c>
      <c r="E3676" s="365">
        <v>16.52</v>
      </c>
      <c r="F3676" s="365">
        <v>16.420000000000002</v>
      </c>
      <c r="G3676" s="365">
        <v>16.010000000000002</v>
      </c>
      <c r="H3676" s="365">
        <v>15.67</v>
      </c>
      <c r="I3676" s="365">
        <v>15.07</v>
      </c>
      <c r="J3676" s="365">
        <v>15.56</v>
      </c>
      <c r="K3676" s="365">
        <v>16.11</v>
      </c>
      <c r="L3676" s="365">
        <v>15.92</v>
      </c>
      <c r="M3676" s="365">
        <v>18.04</v>
      </c>
      <c r="N3676" s="365">
        <v>20.75</v>
      </c>
      <c r="O3676" s="365">
        <v>23.38</v>
      </c>
      <c r="P3676" s="365">
        <v>24.82</v>
      </c>
      <c r="Q3676" s="365">
        <v>25.41</v>
      </c>
      <c r="R3676" s="365">
        <v>25.99</v>
      </c>
      <c r="S3676" s="365">
        <v>25.96</v>
      </c>
      <c r="T3676" s="365">
        <v>25.73</v>
      </c>
      <c r="U3676" s="365">
        <v>24.99</v>
      </c>
      <c r="V3676" s="365">
        <v>22.82</v>
      </c>
      <c r="W3676" s="365">
        <v>22.12</v>
      </c>
      <c r="X3676" s="365">
        <v>20.49</v>
      </c>
      <c r="Y3676" s="365">
        <v>19.37</v>
      </c>
      <c r="Z3676" s="365">
        <v>18.649999999999999</v>
      </c>
      <c r="AA3676" s="365">
        <v>18.54</v>
      </c>
      <c r="AB3676" s="234">
        <v>481.93</v>
      </c>
      <c r="AE3676" t="s">
        <v>75</v>
      </c>
    </row>
    <row r="3677" spans="2:31" thickTop="1" thickBot="1" x14ac:dyDescent="0.3">
      <c r="B3677" s="279">
        <v>43123</v>
      </c>
      <c r="C3677" s="128" t="s">
        <v>11</v>
      </c>
      <c r="D3677" s="365">
        <v>17.47</v>
      </c>
      <c r="E3677" s="365">
        <v>17.100000000000001</v>
      </c>
      <c r="F3677" s="365">
        <v>17.03</v>
      </c>
      <c r="G3677" s="365">
        <v>17.02</v>
      </c>
      <c r="H3677" s="365">
        <v>16.82</v>
      </c>
      <c r="I3677" s="365">
        <v>16.600000000000001</v>
      </c>
      <c r="J3677" s="365">
        <v>16.68</v>
      </c>
      <c r="K3677" s="365">
        <v>17.68</v>
      </c>
      <c r="L3677" s="365">
        <v>17.79</v>
      </c>
      <c r="M3677" s="365">
        <v>19.29</v>
      </c>
      <c r="N3677" s="365">
        <v>20.75</v>
      </c>
      <c r="O3677" s="365">
        <v>22.14</v>
      </c>
      <c r="P3677" s="365">
        <v>23.38</v>
      </c>
      <c r="Q3677" s="365">
        <v>23.83</v>
      </c>
      <c r="R3677" s="365">
        <v>24.75</v>
      </c>
      <c r="S3677" s="365">
        <v>24.28</v>
      </c>
      <c r="T3677" s="365">
        <v>24.23</v>
      </c>
      <c r="U3677" s="365">
        <v>23.91</v>
      </c>
      <c r="V3677" s="365">
        <v>22.26</v>
      </c>
      <c r="W3677" s="365">
        <v>20.9</v>
      </c>
      <c r="X3677" s="365">
        <v>19.61</v>
      </c>
      <c r="Y3677" s="365">
        <v>18.739999999999998</v>
      </c>
      <c r="Z3677" s="365">
        <v>18.059999999999999</v>
      </c>
      <c r="AA3677" s="365">
        <v>17.77</v>
      </c>
      <c r="AB3677" s="234">
        <v>478.09</v>
      </c>
      <c r="AE3677" t="s">
        <v>75</v>
      </c>
    </row>
    <row r="3678" spans="2:31" thickTop="1" thickBot="1" x14ac:dyDescent="0.3">
      <c r="B3678" s="279">
        <v>43124</v>
      </c>
      <c r="C3678" s="128" t="s">
        <v>12</v>
      </c>
      <c r="D3678" s="365">
        <v>16.71</v>
      </c>
      <c r="E3678" s="365">
        <v>16.16</v>
      </c>
      <c r="F3678" s="365">
        <v>16.100000000000001</v>
      </c>
      <c r="G3678" s="365">
        <v>15.62</v>
      </c>
      <c r="H3678" s="365">
        <v>15.38</v>
      </c>
      <c r="I3678" s="365">
        <v>15.16</v>
      </c>
      <c r="J3678" s="365">
        <v>15.28</v>
      </c>
      <c r="K3678" s="365">
        <v>15.94</v>
      </c>
      <c r="L3678" s="365">
        <v>16.670000000000002</v>
      </c>
      <c r="M3678" s="365">
        <v>18</v>
      </c>
      <c r="N3678" s="365">
        <v>19.55</v>
      </c>
      <c r="O3678" s="365">
        <v>21.05</v>
      </c>
      <c r="P3678" s="365">
        <v>22.35</v>
      </c>
      <c r="Q3678" s="365">
        <v>22.83</v>
      </c>
      <c r="R3678" s="365">
        <v>23.07</v>
      </c>
      <c r="S3678" s="365">
        <v>22.66</v>
      </c>
      <c r="T3678" s="365">
        <v>22.54</v>
      </c>
      <c r="U3678" s="365">
        <v>21.6</v>
      </c>
      <c r="V3678" s="365">
        <v>19.8</v>
      </c>
      <c r="W3678" s="365">
        <v>18.79</v>
      </c>
      <c r="X3678" s="365">
        <v>18.09</v>
      </c>
      <c r="Y3678" s="365">
        <v>17.510000000000002</v>
      </c>
      <c r="Z3678" s="365">
        <v>16.88</v>
      </c>
      <c r="AA3678" s="365">
        <v>15.73</v>
      </c>
      <c r="AB3678" s="234">
        <v>443.46</v>
      </c>
      <c r="AE3678" t="s">
        <v>75</v>
      </c>
    </row>
    <row r="3679" spans="2:31" thickTop="1" thickBot="1" x14ac:dyDescent="0.3">
      <c r="B3679" s="279">
        <v>43125</v>
      </c>
      <c r="C3679" s="128" t="s">
        <v>13</v>
      </c>
      <c r="D3679" s="365">
        <v>16.3</v>
      </c>
      <c r="E3679" s="365">
        <v>15.94</v>
      </c>
      <c r="F3679" s="365">
        <v>15.8</v>
      </c>
      <c r="G3679" s="365">
        <v>15.5</v>
      </c>
      <c r="H3679" s="365">
        <v>15.25</v>
      </c>
      <c r="I3679" s="365">
        <v>14.67</v>
      </c>
      <c r="J3679" s="365">
        <v>15.43</v>
      </c>
      <c r="K3679" s="365">
        <v>15.85</v>
      </c>
      <c r="L3679" s="365">
        <v>15.65</v>
      </c>
      <c r="M3679" s="365">
        <v>16.53</v>
      </c>
      <c r="N3679" s="365">
        <v>17.18</v>
      </c>
      <c r="O3679" s="365">
        <v>17.59</v>
      </c>
      <c r="P3679" s="365">
        <v>19.02</v>
      </c>
      <c r="Q3679" s="365">
        <v>19.64</v>
      </c>
      <c r="R3679" s="365">
        <v>20.32</v>
      </c>
      <c r="S3679" s="365">
        <v>20.47</v>
      </c>
      <c r="T3679" s="365">
        <v>20.55</v>
      </c>
      <c r="U3679" s="365">
        <v>19.77</v>
      </c>
      <c r="V3679" s="365">
        <v>19</v>
      </c>
      <c r="W3679" s="365">
        <v>18.53</v>
      </c>
      <c r="X3679" s="365">
        <v>17.91</v>
      </c>
      <c r="Y3679" s="365">
        <v>17.8</v>
      </c>
      <c r="Z3679" s="365">
        <v>16.920000000000002</v>
      </c>
      <c r="AA3679" s="365">
        <v>16.239999999999998</v>
      </c>
      <c r="AB3679" s="234">
        <v>417.88</v>
      </c>
      <c r="AE3679" t="s">
        <v>75</v>
      </c>
    </row>
    <row r="3680" spans="2:31" thickTop="1" thickBot="1" x14ac:dyDescent="0.3">
      <c r="B3680" s="279">
        <v>43126</v>
      </c>
      <c r="C3680" s="128" t="s">
        <v>14</v>
      </c>
      <c r="D3680" s="365">
        <v>16.440000000000001</v>
      </c>
      <c r="E3680" s="365">
        <v>16.170000000000002</v>
      </c>
      <c r="F3680" s="365">
        <v>16.010000000000002</v>
      </c>
      <c r="G3680" s="365">
        <v>15.79</v>
      </c>
      <c r="H3680" s="365">
        <v>15.51</v>
      </c>
      <c r="I3680" s="365">
        <v>15.01</v>
      </c>
      <c r="J3680" s="365">
        <v>15.35</v>
      </c>
      <c r="K3680" s="365">
        <v>15.47</v>
      </c>
      <c r="L3680" s="365">
        <v>15.62</v>
      </c>
      <c r="M3680" s="365">
        <v>17.46</v>
      </c>
      <c r="N3680" s="365">
        <v>18.89</v>
      </c>
      <c r="O3680" s="365">
        <v>20.88</v>
      </c>
      <c r="P3680" s="365">
        <v>21.41</v>
      </c>
      <c r="Q3680" s="365">
        <v>22.32</v>
      </c>
      <c r="R3680" s="365">
        <v>23.51</v>
      </c>
      <c r="S3680" s="365">
        <v>23.47</v>
      </c>
      <c r="T3680" s="365">
        <v>23.36</v>
      </c>
      <c r="U3680" s="365">
        <v>22.73</v>
      </c>
      <c r="V3680" s="365">
        <v>21.64</v>
      </c>
      <c r="W3680" s="365">
        <v>20.190000000000001</v>
      </c>
      <c r="X3680" s="365">
        <v>19.239999999999998</v>
      </c>
      <c r="Y3680" s="365">
        <v>18.63</v>
      </c>
      <c r="Z3680" s="365">
        <v>18.13</v>
      </c>
      <c r="AA3680" s="365">
        <v>17.28</v>
      </c>
      <c r="AB3680" s="234">
        <v>450.51</v>
      </c>
      <c r="AE3680" t="s">
        <v>75</v>
      </c>
    </row>
    <row r="3681" spans="2:31" thickTop="1" thickBot="1" x14ac:dyDescent="0.3">
      <c r="B3681" s="279">
        <v>43127</v>
      </c>
      <c r="C3681" s="128" t="s">
        <v>15</v>
      </c>
      <c r="D3681" s="365">
        <v>17.47</v>
      </c>
      <c r="E3681" s="365">
        <v>16.87</v>
      </c>
      <c r="F3681" s="365">
        <v>16.73</v>
      </c>
      <c r="G3681" s="365">
        <v>16.489999999999998</v>
      </c>
      <c r="H3681" s="365">
        <v>16.13</v>
      </c>
      <c r="I3681" s="365">
        <v>15.75</v>
      </c>
      <c r="J3681" s="365">
        <v>14.98</v>
      </c>
      <c r="K3681" s="365">
        <v>15.8</v>
      </c>
      <c r="L3681" s="365">
        <v>15.83</v>
      </c>
      <c r="M3681" s="365">
        <v>18.690000000000001</v>
      </c>
      <c r="N3681" s="365">
        <v>20.3</v>
      </c>
      <c r="O3681" s="365">
        <v>22.15</v>
      </c>
      <c r="P3681" s="365">
        <v>23.78</v>
      </c>
      <c r="Q3681" s="365">
        <v>24.49</v>
      </c>
      <c r="R3681" s="365">
        <v>25.37</v>
      </c>
      <c r="S3681" s="365">
        <v>24.26</v>
      </c>
      <c r="T3681" s="365">
        <v>24.45</v>
      </c>
      <c r="U3681" s="365">
        <v>23.56</v>
      </c>
      <c r="V3681" s="365">
        <v>21.83</v>
      </c>
      <c r="W3681" s="365">
        <v>20.67</v>
      </c>
      <c r="X3681" s="365">
        <v>19.440000000000001</v>
      </c>
      <c r="Y3681" s="365">
        <v>19.309999999999999</v>
      </c>
      <c r="Z3681" s="365">
        <v>18.850000000000001</v>
      </c>
      <c r="AA3681" s="365">
        <v>18.579999999999998</v>
      </c>
      <c r="AB3681" s="234">
        <v>471.78</v>
      </c>
      <c r="AE3681" t="s">
        <v>75</v>
      </c>
    </row>
    <row r="3682" spans="2:31" thickTop="1" thickBot="1" x14ac:dyDescent="0.3">
      <c r="B3682" s="279">
        <v>43128</v>
      </c>
      <c r="C3682" s="128" t="s">
        <v>16</v>
      </c>
      <c r="D3682" s="365">
        <v>17.979353</v>
      </c>
      <c r="E3682" s="365">
        <v>17.607990000000001</v>
      </c>
      <c r="F3682" s="365">
        <v>17.451049999999999</v>
      </c>
      <c r="G3682" s="365">
        <v>17.09272</v>
      </c>
      <c r="H3682" s="365">
        <v>16.858864000000001</v>
      </c>
      <c r="I3682" s="365">
        <v>16.678487999999998</v>
      </c>
      <c r="J3682" s="365">
        <v>16.458876</v>
      </c>
      <c r="K3682" s="365">
        <v>17.186202999999999</v>
      </c>
      <c r="L3682" s="365">
        <v>18.325093000000003</v>
      </c>
      <c r="M3682" s="365">
        <v>19.331942999999999</v>
      </c>
      <c r="N3682" s="365">
        <v>20.822697999999995</v>
      </c>
      <c r="O3682" s="365">
        <v>21.72702</v>
      </c>
      <c r="P3682" s="365">
        <v>22.567229999999999</v>
      </c>
      <c r="Q3682" s="365">
        <v>22.579583</v>
      </c>
      <c r="R3682" s="365">
        <v>22.521528999999997</v>
      </c>
      <c r="S3682" s="365">
        <v>22.070143000000002</v>
      </c>
      <c r="T3682" s="365">
        <v>21.377452999999999</v>
      </c>
      <c r="U3682" s="365">
        <v>20.715511000000003</v>
      </c>
      <c r="V3682" s="365">
        <v>20.204113999999997</v>
      </c>
      <c r="W3682" s="365">
        <v>19.758366999999996</v>
      </c>
      <c r="X3682" s="365">
        <v>19.551697999999998</v>
      </c>
      <c r="Y3682" s="365">
        <v>19.196555</v>
      </c>
      <c r="Z3682" s="365">
        <v>18.934095999999997</v>
      </c>
      <c r="AA3682" s="365">
        <v>18.341836999999998</v>
      </c>
      <c r="AB3682" s="234">
        <v>465.338414</v>
      </c>
      <c r="AE3682" t="s">
        <v>75</v>
      </c>
    </row>
    <row r="3683" spans="2:31" thickTop="1" thickBot="1" x14ac:dyDescent="0.3">
      <c r="B3683" s="279">
        <v>43129</v>
      </c>
      <c r="C3683" s="128" t="s">
        <v>17</v>
      </c>
      <c r="D3683" s="365">
        <v>18.141445999999998</v>
      </c>
      <c r="E3683" s="365">
        <v>17.728424</v>
      </c>
      <c r="F3683" s="365">
        <v>17.457988</v>
      </c>
      <c r="G3683" s="365">
        <v>17.143644999999999</v>
      </c>
      <c r="H3683" s="365">
        <v>16.972030999999998</v>
      </c>
      <c r="I3683" s="365">
        <v>16.673231999999999</v>
      </c>
      <c r="J3683" s="365">
        <v>16.845889</v>
      </c>
      <c r="K3683" s="365">
        <v>16.827560999999999</v>
      </c>
      <c r="L3683" s="365">
        <v>17.029187</v>
      </c>
      <c r="M3683" s="365">
        <v>17.806657000000001</v>
      </c>
      <c r="N3683" s="365">
        <v>18.883243</v>
      </c>
      <c r="O3683" s="365">
        <v>19.744788</v>
      </c>
      <c r="P3683" s="365">
        <v>20.243161000000001</v>
      </c>
      <c r="Q3683" s="365">
        <v>20.236750999999998</v>
      </c>
      <c r="R3683" s="365">
        <v>20.019010999999999</v>
      </c>
      <c r="S3683" s="365">
        <v>19.571281999999997</v>
      </c>
      <c r="T3683" s="365">
        <v>19.184425000000001</v>
      </c>
      <c r="U3683" s="365">
        <v>18.555630000000001</v>
      </c>
      <c r="V3683" s="365">
        <v>17.925203999999997</v>
      </c>
      <c r="W3683" s="365">
        <v>17.361332000000001</v>
      </c>
      <c r="X3683" s="365">
        <v>16.760159000000002</v>
      </c>
      <c r="Y3683" s="365">
        <v>16.372698</v>
      </c>
      <c r="Z3683" s="365">
        <v>15.985735999999999</v>
      </c>
      <c r="AA3683" s="365">
        <v>15.473482999999998</v>
      </c>
      <c r="AB3683" s="234">
        <v>428.94296299999996</v>
      </c>
      <c r="AE3683" t="s">
        <v>75</v>
      </c>
    </row>
    <row r="3684" spans="2:31" thickTop="1" thickBot="1" x14ac:dyDescent="0.3">
      <c r="B3684" s="279">
        <v>43130</v>
      </c>
      <c r="C3684" s="128" t="s">
        <v>11</v>
      </c>
      <c r="D3684" s="365">
        <v>15.334149</v>
      </c>
      <c r="E3684" s="365">
        <v>14.907689</v>
      </c>
      <c r="F3684" s="365">
        <v>14.72161</v>
      </c>
      <c r="G3684" s="365">
        <v>14.447887999999999</v>
      </c>
      <c r="H3684" s="365">
        <v>14.174505</v>
      </c>
      <c r="I3684" s="365">
        <v>13.768528</v>
      </c>
      <c r="J3684" s="365">
        <v>13.477001999999999</v>
      </c>
      <c r="K3684" s="365">
        <v>13.623942</v>
      </c>
      <c r="L3684" s="365">
        <v>14.626985000000001</v>
      </c>
      <c r="M3684" s="365">
        <v>16.20205</v>
      </c>
      <c r="N3684" s="365">
        <v>16.989429000000001</v>
      </c>
      <c r="O3684" s="365">
        <v>18.361871000000001</v>
      </c>
      <c r="P3684" s="365">
        <v>19.236440999999999</v>
      </c>
      <c r="Q3684" s="365">
        <v>19.487736000000002</v>
      </c>
      <c r="R3684" s="365">
        <v>19.570544999999999</v>
      </c>
      <c r="S3684" s="365">
        <v>19.316412999999997</v>
      </c>
      <c r="T3684" s="365">
        <v>18.806908</v>
      </c>
      <c r="U3684" s="365">
        <v>18.425135000000001</v>
      </c>
      <c r="V3684" s="365">
        <v>17.854959999999998</v>
      </c>
      <c r="W3684" s="365">
        <v>16.918624000000001</v>
      </c>
      <c r="X3684" s="365">
        <v>16.338979999999999</v>
      </c>
      <c r="Y3684" s="365">
        <v>15.664628</v>
      </c>
      <c r="Z3684" s="365">
        <v>15.197073</v>
      </c>
      <c r="AA3684" s="365">
        <v>14.93694</v>
      </c>
      <c r="AB3684" s="234">
        <v>392.39003100000008</v>
      </c>
      <c r="AE3684" t="s">
        <v>75</v>
      </c>
    </row>
    <row r="3685" spans="2:31" thickTop="1" thickBot="1" x14ac:dyDescent="0.3">
      <c r="B3685" s="279">
        <v>43131</v>
      </c>
      <c r="C3685" s="128" t="s">
        <v>12</v>
      </c>
      <c r="D3685" s="365">
        <v>14.469822999999998</v>
      </c>
      <c r="E3685" s="365">
        <v>13.940218</v>
      </c>
      <c r="F3685" s="365">
        <v>13.647106999999998</v>
      </c>
      <c r="G3685" s="365">
        <v>12.970843</v>
      </c>
      <c r="H3685" s="365">
        <v>12.649981</v>
      </c>
      <c r="I3685" s="365">
        <v>12.457858999999999</v>
      </c>
      <c r="J3685" s="365">
        <v>11.61051</v>
      </c>
      <c r="K3685" s="365">
        <v>12.720788000000001</v>
      </c>
      <c r="L3685" s="365">
        <v>13.592482</v>
      </c>
      <c r="M3685" s="365">
        <v>15.540194</v>
      </c>
      <c r="N3685" s="365">
        <v>16.928789999999999</v>
      </c>
      <c r="O3685" s="365">
        <v>18.869194</v>
      </c>
      <c r="P3685" s="365">
        <v>19.939603000000002</v>
      </c>
      <c r="Q3685" s="365">
        <v>21.289921</v>
      </c>
      <c r="R3685" s="365">
        <v>21.646258999999997</v>
      </c>
      <c r="S3685" s="365">
        <v>21.680762999999999</v>
      </c>
      <c r="T3685" s="365">
        <v>21.52552</v>
      </c>
      <c r="U3685" s="365">
        <v>20.779766000000002</v>
      </c>
      <c r="V3685" s="365">
        <v>19.857377</v>
      </c>
      <c r="W3685" s="365">
        <v>18.681666999999997</v>
      </c>
      <c r="X3685" s="365">
        <v>17.280348999999998</v>
      </c>
      <c r="Y3685" s="365">
        <v>15.958769</v>
      </c>
      <c r="Z3685" s="365">
        <v>15.004996999999999</v>
      </c>
      <c r="AA3685" s="365">
        <v>14.735472</v>
      </c>
      <c r="AB3685" s="234">
        <v>397.77825199999995</v>
      </c>
      <c r="AE3685" t="s">
        <v>75</v>
      </c>
    </row>
    <row r="3686" spans="2:31" thickTop="1" thickBot="1" x14ac:dyDescent="0.3">
      <c r="B3686" s="279">
        <v>43132</v>
      </c>
      <c r="C3686" s="128" t="s">
        <v>13</v>
      </c>
      <c r="D3686" s="365">
        <v>15.132188999999999</v>
      </c>
      <c r="E3686" s="365">
        <v>14.743201999999998</v>
      </c>
      <c r="F3686" s="365">
        <v>14.511440999999998</v>
      </c>
      <c r="G3686" s="365">
        <v>14.243741999999999</v>
      </c>
      <c r="H3686" s="365">
        <v>13.914257999999998</v>
      </c>
      <c r="I3686" s="365">
        <v>13.558178999999999</v>
      </c>
      <c r="J3686" s="365">
        <v>13.261217</v>
      </c>
      <c r="K3686" s="365">
        <v>13.459923999999999</v>
      </c>
      <c r="L3686" s="365">
        <v>14.091404999999998</v>
      </c>
      <c r="M3686" s="365">
        <v>16.532674</v>
      </c>
      <c r="N3686" s="365">
        <v>19.307716999999997</v>
      </c>
      <c r="O3686" s="365">
        <v>21.118994999999998</v>
      </c>
      <c r="P3686" s="365">
        <v>22.660021</v>
      </c>
      <c r="Q3686" s="365">
        <v>24.040673999999999</v>
      </c>
      <c r="R3686" s="365">
        <v>25.080195999999997</v>
      </c>
      <c r="S3686" s="365">
        <v>24.924951</v>
      </c>
      <c r="T3686" s="365">
        <v>24.714617000000001</v>
      </c>
      <c r="U3686" s="365">
        <v>23.99184</v>
      </c>
      <c r="V3686" s="365">
        <v>22.667392</v>
      </c>
      <c r="W3686" s="365">
        <v>20.728704</v>
      </c>
      <c r="X3686" s="365">
        <v>19.059526000000002</v>
      </c>
      <c r="Y3686" s="365">
        <v>18.122627999999999</v>
      </c>
      <c r="Z3686" s="365">
        <v>17.545441999999998</v>
      </c>
      <c r="AA3686" s="365">
        <v>17.322979</v>
      </c>
      <c r="AB3686" s="234">
        <v>444.73391299999997</v>
      </c>
      <c r="AE3686" t="s">
        <v>75</v>
      </c>
    </row>
    <row r="3687" spans="2:31" thickTop="1" thickBot="1" x14ac:dyDescent="0.3">
      <c r="B3687" s="279">
        <v>43133</v>
      </c>
      <c r="C3687" s="128" t="s">
        <v>14</v>
      </c>
      <c r="D3687" s="365">
        <v>16.792446999999999</v>
      </c>
      <c r="E3687" s="365">
        <v>16.552581</v>
      </c>
      <c r="F3687" s="365">
        <v>16.247572999999999</v>
      </c>
      <c r="G3687" s="365">
        <v>15.703023</v>
      </c>
      <c r="H3687" s="365">
        <v>15.283778999999999</v>
      </c>
      <c r="I3687" s="365">
        <v>15.645498</v>
      </c>
      <c r="J3687" s="365">
        <v>15.564941999999999</v>
      </c>
      <c r="K3687" s="365">
        <v>15.978102</v>
      </c>
      <c r="L3687" s="365">
        <v>16.866005000000001</v>
      </c>
      <c r="M3687" s="365">
        <v>18.560290999999999</v>
      </c>
      <c r="N3687" s="365">
        <v>20.693027000000001</v>
      </c>
      <c r="O3687" s="365">
        <v>22.533719000000001</v>
      </c>
      <c r="P3687" s="365">
        <v>24.252832999999999</v>
      </c>
      <c r="Q3687" s="365">
        <v>24.987113000000001</v>
      </c>
      <c r="R3687" s="365">
        <v>25.479444000000001</v>
      </c>
      <c r="S3687" s="365">
        <v>25.321627000000003</v>
      </c>
      <c r="T3687" s="365">
        <v>24.983324</v>
      </c>
      <c r="U3687" s="365">
        <v>24.046087</v>
      </c>
      <c r="V3687" s="365">
        <v>22.841270999999999</v>
      </c>
      <c r="W3687" s="365">
        <v>21.250401</v>
      </c>
      <c r="X3687" s="365">
        <v>20.187542999999998</v>
      </c>
      <c r="Y3687" s="365">
        <v>19.456811000000002</v>
      </c>
      <c r="Z3687" s="365">
        <v>18.949527</v>
      </c>
      <c r="AA3687" s="365">
        <v>18.451094000000001</v>
      </c>
      <c r="AB3687" s="234">
        <v>476.628062</v>
      </c>
      <c r="AE3687" t="s">
        <v>75</v>
      </c>
    </row>
    <row r="3688" spans="2:31" thickTop="1" thickBot="1" x14ac:dyDescent="0.3">
      <c r="B3688" s="279">
        <v>43134</v>
      </c>
      <c r="C3688" s="128" t="s">
        <v>15</v>
      </c>
      <c r="D3688" s="365">
        <v>17.998681999999999</v>
      </c>
      <c r="E3688" s="365">
        <v>17.512222999999999</v>
      </c>
      <c r="F3688" s="365">
        <v>17.214953999999999</v>
      </c>
      <c r="G3688" s="365">
        <v>16.971654999999998</v>
      </c>
      <c r="H3688" s="365">
        <v>16.140049999999999</v>
      </c>
      <c r="I3688" s="365">
        <v>15.96393</v>
      </c>
      <c r="J3688" s="365">
        <v>16.128125999999998</v>
      </c>
      <c r="K3688" s="365">
        <v>16.582129999999999</v>
      </c>
      <c r="L3688" s="365">
        <v>17.099327000000002</v>
      </c>
      <c r="M3688" s="365">
        <v>18.464168999999998</v>
      </c>
      <c r="N3688" s="365">
        <v>19.942501999999998</v>
      </c>
      <c r="O3688" s="365">
        <v>21.801504999999999</v>
      </c>
      <c r="P3688" s="365">
        <v>23.113324000000002</v>
      </c>
      <c r="Q3688" s="365">
        <v>24.306224999999998</v>
      </c>
      <c r="R3688" s="365">
        <v>25.117933999999998</v>
      </c>
      <c r="S3688" s="365">
        <v>25.080472</v>
      </c>
      <c r="T3688" s="365">
        <v>24.783206999999997</v>
      </c>
      <c r="U3688" s="365">
        <v>24.119022999999999</v>
      </c>
      <c r="V3688" s="365">
        <v>22.972701000000001</v>
      </c>
      <c r="W3688" s="365">
        <v>21.427116000000002</v>
      </c>
      <c r="X3688" s="365">
        <v>20.148258999999999</v>
      </c>
      <c r="Y3688" s="365">
        <v>18.933624999999999</v>
      </c>
      <c r="Z3688" s="365">
        <v>18.102453000000001</v>
      </c>
      <c r="AA3688" s="365">
        <v>17.529129999999999</v>
      </c>
      <c r="AB3688" s="234">
        <v>477.45272200000005</v>
      </c>
      <c r="AE3688" t="s">
        <v>75</v>
      </c>
    </row>
    <row r="3689" spans="2:31" thickTop="1" thickBot="1" x14ac:dyDescent="0.3">
      <c r="B3689" s="279">
        <v>43135</v>
      </c>
      <c r="C3689" s="128" t="s">
        <v>16</v>
      </c>
      <c r="D3689" s="365">
        <v>17.187394999999999</v>
      </c>
      <c r="E3689" s="365">
        <v>17.058565999999999</v>
      </c>
      <c r="F3689" s="365">
        <v>16.720347</v>
      </c>
      <c r="G3689" s="365">
        <v>16.49606</v>
      </c>
      <c r="H3689" s="365">
        <v>16.020116999999999</v>
      </c>
      <c r="I3689" s="365">
        <v>15.790241999999999</v>
      </c>
      <c r="J3689" s="365">
        <v>15.975805000000001</v>
      </c>
      <c r="K3689" s="365">
        <v>15.916867</v>
      </c>
      <c r="L3689" s="365">
        <v>16.831641999999999</v>
      </c>
      <c r="M3689" s="365">
        <v>18.425581999999999</v>
      </c>
      <c r="N3689" s="365">
        <v>20.637444000000002</v>
      </c>
      <c r="O3689" s="365">
        <v>22.794712999999998</v>
      </c>
      <c r="P3689" s="365">
        <v>24.517765999999995</v>
      </c>
      <c r="Q3689" s="365">
        <v>25.865104000000002</v>
      </c>
      <c r="R3689" s="365">
        <v>26.675668999999999</v>
      </c>
      <c r="S3689" s="365">
        <v>27.015554999999999</v>
      </c>
      <c r="T3689" s="365">
        <v>26.623588999999996</v>
      </c>
      <c r="U3689" s="365">
        <v>26.058874000000003</v>
      </c>
      <c r="V3689" s="365">
        <v>24.458710999999997</v>
      </c>
      <c r="W3689" s="365">
        <v>22.414367000000002</v>
      </c>
      <c r="X3689" s="365">
        <v>20.743203000000001</v>
      </c>
      <c r="Y3689" s="365">
        <v>19.812031000000001</v>
      </c>
      <c r="Z3689" s="365">
        <v>19.228124000000001</v>
      </c>
      <c r="AA3689" s="365">
        <v>18.593208999999998</v>
      </c>
      <c r="AB3689" s="234">
        <v>491.86098199999998</v>
      </c>
      <c r="AE3689" t="s">
        <v>75</v>
      </c>
    </row>
    <row r="3690" spans="2:31" thickTop="1" thickBot="1" x14ac:dyDescent="0.3">
      <c r="B3690" s="279">
        <v>43136</v>
      </c>
      <c r="C3690" s="128" t="s">
        <v>17</v>
      </c>
      <c r="D3690" s="365">
        <v>18.267004</v>
      </c>
      <c r="E3690" s="365">
        <v>17.824186999999998</v>
      </c>
      <c r="F3690" s="365">
        <v>17.553192999999997</v>
      </c>
      <c r="G3690" s="365">
        <v>17.124694999999999</v>
      </c>
      <c r="H3690" s="365">
        <v>16.610137000000002</v>
      </c>
      <c r="I3690" s="365">
        <v>16.003184000000001</v>
      </c>
      <c r="J3690" s="365">
        <v>15.857919000000001</v>
      </c>
      <c r="K3690" s="365">
        <v>16.281932999999999</v>
      </c>
      <c r="L3690" s="365">
        <v>17.464729000000002</v>
      </c>
      <c r="M3690" s="365">
        <v>19.609189999999998</v>
      </c>
      <c r="N3690" s="365">
        <v>21.785667</v>
      </c>
      <c r="O3690" s="365">
        <v>23.529109000000002</v>
      </c>
      <c r="P3690" s="365">
        <v>25.196225999999996</v>
      </c>
      <c r="Q3690" s="365">
        <v>26.016739999999999</v>
      </c>
      <c r="R3690" s="365">
        <v>26.675657999999999</v>
      </c>
      <c r="S3690" s="365">
        <v>26.745576</v>
      </c>
      <c r="T3690" s="365">
        <v>26.486438</v>
      </c>
      <c r="U3690" s="365">
        <v>25.250867</v>
      </c>
      <c r="V3690" s="365">
        <v>24.084296000000002</v>
      </c>
      <c r="W3690" s="365">
        <v>22.509650000000001</v>
      </c>
      <c r="X3690" s="365">
        <v>20.967432999999996</v>
      </c>
      <c r="Y3690" s="365">
        <v>20.010541</v>
      </c>
      <c r="Z3690" s="365">
        <v>18.952749999999998</v>
      </c>
      <c r="AA3690" s="365">
        <v>18.454543000000001</v>
      </c>
      <c r="AB3690" s="234">
        <v>499.26166499999988</v>
      </c>
      <c r="AE3690" t="s">
        <v>75</v>
      </c>
    </row>
    <row r="3691" spans="2:31" thickTop="1" thickBot="1" x14ac:dyDescent="0.3">
      <c r="B3691" s="279">
        <v>43137</v>
      </c>
      <c r="C3691" s="128" t="s">
        <v>11</v>
      </c>
      <c r="D3691" s="365">
        <v>18.52</v>
      </c>
      <c r="E3691" s="365">
        <v>17.66</v>
      </c>
      <c r="F3691" s="365">
        <v>17.420000000000002</v>
      </c>
      <c r="G3691" s="365">
        <v>17</v>
      </c>
      <c r="H3691" s="365">
        <v>16.559999999999999</v>
      </c>
      <c r="I3691" s="365">
        <v>16.38</v>
      </c>
      <c r="J3691" s="365">
        <v>15.62</v>
      </c>
      <c r="K3691" s="365">
        <v>16.86</v>
      </c>
      <c r="L3691" s="365">
        <v>17.86</v>
      </c>
      <c r="M3691" s="365">
        <v>19.02</v>
      </c>
      <c r="N3691" s="365">
        <v>20.47</v>
      </c>
      <c r="O3691" s="365">
        <v>22.28</v>
      </c>
      <c r="P3691" s="365">
        <v>23.73</v>
      </c>
      <c r="Q3691" s="365">
        <v>24.92</v>
      </c>
      <c r="R3691" s="365">
        <v>25.76</v>
      </c>
      <c r="S3691" s="365">
        <v>26.23</v>
      </c>
      <c r="T3691" s="365">
        <v>25.93</v>
      </c>
      <c r="U3691" s="365">
        <v>25.02</v>
      </c>
      <c r="V3691" s="365">
        <v>23.83</v>
      </c>
      <c r="W3691" s="365">
        <v>22.49</v>
      </c>
      <c r="X3691" s="365">
        <v>20.97</v>
      </c>
      <c r="Y3691" s="365">
        <v>19.760000000000002</v>
      </c>
      <c r="Z3691" s="365">
        <v>19</v>
      </c>
      <c r="AA3691" s="365">
        <v>18.510000000000002</v>
      </c>
      <c r="AB3691" s="234">
        <v>491.79999999999995</v>
      </c>
      <c r="AE3691" t="s">
        <v>75</v>
      </c>
    </row>
    <row r="3692" spans="2:31" thickTop="1" thickBot="1" x14ac:dyDescent="0.3">
      <c r="B3692" s="279">
        <v>43138</v>
      </c>
      <c r="C3692" s="128" t="s">
        <v>12</v>
      </c>
      <c r="D3692" s="365">
        <v>18.55</v>
      </c>
      <c r="E3692" s="365">
        <v>17.96</v>
      </c>
      <c r="F3692" s="365">
        <v>17.66</v>
      </c>
      <c r="G3692" s="365">
        <v>17.2</v>
      </c>
      <c r="H3692" s="365">
        <v>16.73</v>
      </c>
      <c r="I3692" s="365">
        <v>15.9</v>
      </c>
      <c r="J3692" s="365">
        <v>15.95</v>
      </c>
      <c r="K3692" s="365">
        <v>16.940000000000001</v>
      </c>
      <c r="L3692" s="365">
        <v>17.59</v>
      </c>
      <c r="M3692" s="365">
        <v>20.059999999999999</v>
      </c>
      <c r="N3692" s="365">
        <v>22.33</v>
      </c>
      <c r="O3692" s="365">
        <v>24.75</v>
      </c>
      <c r="P3692" s="365">
        <v>26.06</v>
      </c>
      <c r="Q3692" s="365">
        <v>26.68</v>
      </c>
      <c r="R3692" s="365">
        <v>26.97</v>
      </c>
      <c r="S3692" s="365">
        <v>26.35</v>
      </c>
      <c r="T3692" s="365">
        <v>26.03</v>
      </c>
      <c r="U3692" s="365">
        <v>25.72</v>
      </c>
      <c r="V3692" s="365">
        <v>24.54</v>
      </c>
      <c r="W3692" s="365">
        <v>22.9</v>
      </c>
      <c r="X3692" s="365">
        <v>21.54</v>
      </c>
      <c r="Y3692" s="365">
        <v>20.91</v>
      </c>
      <c r="Z3692" s="365">
        <v>20.45</v>
      </c>
      <c r="AA3692" s="365">
        <v>19.91</v>
      </c>
      <c r="AB3692" s="234">
        <v>509.68000000000012</v>
      </c>
      <c r="AE3692" t="s">
        <v>75</v>
      </c>
    </row>
    <row r="3693" spans="2:31" thickTop="1" thickBot="1" x14ac:dyDescent="0.3">
      <c r="B3693" s="279">
        <v>43139</v>
      </c>
      <c r="C3693" s="128" t="s">
        <v>13</v>
      </c>
      <c r="D3693" s="365">
        <v>19.88</v>
      </c>
      <c r="E3693" s="365">
        <v>19.03</v>
      </c>
      <c r="F3693" s="365">
        <v>18.59</v>
      </c>
      <c r="G3693" s="365">
        <v>18.149999999999999</v>
      </c>
      <c r="H3693" s="365">
        <v>17.739999999999998</v>
      </c>
      <c r="I3693" s="365">
        <v>16.88</v>
      </c>
      <c r="J3693" s="365">
        <v>17.91</v>
      </c>
      <c r="K3693" s="365">
        <v>18.04</v>
      </c>
      <c r="L3693" s="365">
        <v>17.53</v>
      </c>
      <c r="M3693" s="365">
        <v>18.64</v>
      </c>
      <c r="N3693" s="365">
        <v>18.78</v>
      </c>
      <c r="O3693" s="365">
        <v>20.84</v>
      </c>
      <c r="P3693" s="365">
        <v>22.04</v>
      </c>
      <c r="Q3693" s="365">
        <v>23.15</v>
      </c>
      <c r="R3693" s="365">
        <v>23.38</v>
      </c>
      <c r="S3693" s="365">
        <v>23.04</v>
      </c>
      <c r="T3693" s="365">
        <v>22.63</v>
      </c>
      <c r="U3693" s="365">
        <v>21.53</v>
      </c>
      <c r="V3693" s="365">
        <v>20.72</v>
      </c>
      <c r="W3693" s="365">
        <v>19.5</v>
      </c>
      <c r="X3693" s="365">
        <v>18.440000000000001</v>
      </c>
      <c r="Y3693" s="365">
        <v>18.68</v>
      </c>
      <c r="Z3693" s="365">
        <v>18.149999999999999</v>
      </c>
      <c r="AA3693" s="365">
        <v>17.25</v>
      </c>
      <c r="AB3693" s="234">
        <v>470.52</v>
      </c>
      <c r="AE3693" t="s">
        <v>75</v>
      </c>
    </row>
    <row r="3694" spans="2:31" thickTop="1" thickBot="1" x14ac:dyDescent="0.3">
      <c r="B3694" s="279">
        <v>43140</v>
      </c>
      <c r="C3694" s="128" t="s">
        <v>14</v>
      </c>
      <c r="D3694" s="365">
        <v>17.579999999999998</v>
      </c>
      <c r="E3694" s="365">
        <v>17.37</v>
      </c>
      <c r="F3694" s="365">
        <v>17.05</v>
      </c>
      <c r="G3694" s="365">
        <v>16.350000000000001</v>
      </c>
      <c r="H3694" s="365">
        <v>15.86</v>
      </c>
      <c r="I3694" s="365">
        <v>15.83</v>
      </c>
      <c r="J3694" s="365">
        <v>15.79</v>
      </c>
      <c r="K3694" s="365">
        <v>16.63</v>
      </c>
      <c r="L3694" s="365">
        <v>17.53</v>
      </c>
      <c r="M3694" s="365">
        <v>18.600000000000001</v>
      </c>
      <c r="N3694" s="365">
        <v>19.95</v>
      </c>
      <c r="O3694" s="365">
        <v>21.38</v>
      </c>
      <c r="P3694" s="365">
        <v>22.68</v>
      </c>
      <c r="Q3694" s="365">
        <v>23.77</v>
      </c>
      <c r="R3694" s="365">
        <v>24.54</v>
      </c>
      <c r="S3694" s="365">
        <v>24.74</v>
      </c>
      <c r="T3694" s="365">
        <v>24.26</v>
      </c>
      <c r="U3694" s="365">
        <v>23.23</v>
      </c>
      <c r="V3694" s="365">
        <v>22.14</v>
      </c>
      <c r="W3694" s="365">
        <v>21.09</v>
      </c>
      <c r="X3694" s="365">
        <v>20.059999999999999</v>
      </c>
      <c r="Y3694" s="365">
        <v>19.239999999999998</v>
      </c>
      <c r="Z3694" s="365">
        <v>18.7</v>
      </c>
      <c r="AA3694" s="365">
        <v>18.36</v>
      </c>
      <c r="AB3694" s="234">
        <v>472.72999999999996</v>
      </c>
      <c r="AE3694" t="s">
        <v>75</v>
      </c>
    </row>
    <row r="3695" spans="2:31" thickTop="1" thickBot="1" x14ac:dyDescent="0.3">
      <c r="B3695" s="279">
        <v>43141</v>
      </c>
      <c r="C3695" s="128" t="s">
        <v>15</v>
      </c>
      <c r="D3695" s="365">
        <v>17.77</v>
      </c>
      <c r="E3695" s="365">
        <v>17.510000000000002</v>
      </c>
      <c r="F3695" s="365">
        <v>17.260000000000002</v>
      </c>
      <c r="G3695" s="365">
        <v>16.920000000000002</v>
      </c>
      <c r="H3695" s="365">
        <v>16.579999999999998</v>
      </c>
      <c r="I3695" s="365">
        <v>16.3</v>
      </c>
      <c r="J3695" s="365">
        <v>16.5</v>
      </c>
      <c r="K3695" s="365">
        <v>17.18</v>
      </c>
      <c r="L3695" s="365">
        <v>17.920000000000002</v>
      </c>
      <c r="M3695" s="365">
        <v>18.8</v>
      </c>
      <c r="N3695" s="365">
        <v>20.190000000000001</v>
      </c>
      <c r="O3695" s="365">
        <v>21.92</v>
      </c>
      <c r="P3695" s="365">
        <v>23.57</v>
      </c>
      <c r="Q3695" s="365">
        <v>24.76</v>
      </c>
      <c r="R3695" s="365">
        <v>25.54</v>
      </c>
      <c r="S3695" s="365">
        <v>25.7</v>
      </c>
      <c r="T3695" s="365">
        <v>25.22</v>
      </c>
      <c r="U3695" s="365">
        <v>24.22</v>
      </c>
      <c r="V3695" s="365">
        <v>23.15</v>
      </c>
      <c r="W3695" s="365">
        <v>21.97</v>
      </c>
      <c r="X3695" s="365">
        <v>20.74</v>
      </c>
      <c r="Y3695" s="365">
        <v>19.73</v>
      </c>
      <c r="Z3695" s="365">
        <v>19.100000000000001</v>
      </c>
      <c r="AA3695" s="365">
        <v>18.7</v>
      </c>
      <c r="AB3695" s="234">
        <v>487.25000000000006</v>
      </c>
      <c r="AE3695" t="s">
        <v>75</v>
      </c>
    </row>
    <row r="3696" spans="2:31" thickTop="1" thickBot="1" x14ac:dyDescent="0.3">
      <c r="B3696" s="279">
        <v>43142</v>
      </c>
      <c r="C3696" s="128" t="s">
        <v>16</v>
      </c>
      <c r="D3696" s="365">
        <v>18.349554999999999</v>
      </c>
      <c r="E3696" s="365">
        <v>17.923033</v>
      </c>
      <c r="F3696" s="365">
        <v>17.615254999999998</v>
      </c>
      <c r="G3696" s="365">
        <v>17.340717000000001</v>
      </c>
      <c r="H3696" s="365">
        <v>17.031569000000001</v>
      </c>
      <c r="I3696" s="365">
        <v>16.818960000000001</v>
      </c>
      <c r="J3696" s="365">
        <v>16.526401999999997</v>
      </c>
      <c r="K3696" s="365">
        <v>16.087871</v>
      </c>
      <c r="L3696" s="365">
        <v>17.236900000000002</v>
      </c>
      <c r="M3696" s="365">
        <v>18.820831000000002</v>
      </c>
      <c r="N3696" s="365">
        <v>20.908283999999998</v>
      </c>
      <c r="O3696" s="365">
        <v>22.750067999999999</v>
      </c>
      <c r="P3696" s="365">
        <v>24.937821</v>
      </c>
      <c r="Q3696" s="365">
        <v>25.962097</v>
      </c>
      <c r="R3696" s="365">
        <v>26.504139999999996</v>
      </c>
      <c r="S3696" s="365">
        <v>26.509933999999998</v>
      </c>
      <c r="T3696" s="365">
        <v>26.093511999999997</v>
      </c>
      <c r="U3696" s="365">
        <v>25.161013999999998</v>
      </c>
      <c r="V3696" s="365">
        <v>23.793737999999998</v>
      </c>
      <c r="W3696" s="365">
        <v>22.489865000000002</v>
      </c>
      <c r="X3696" s="365">
        <v>20.930796999999998</v>
      </c>
      <c r="Y3696" s="365">
        <v>20.085547999999999</v>
      </c>
      <c r="Z3696" s="365">
        <v>19.491785999999998</v>
      </c>
      <c r="AA3696" s="365">
        <v>19.190924000000003</v>
      </c>
      <c r="AB3696" s="234">
        <v>498.56062099999997</v>
      </c>
      <c r="AE3696" t="s">
        <v>75</v>
      </c>
    </row>
    <row r="3697" spans="2:31" thickTop="1" thickBot="1" x14ac:dyDescent="0.3">
      <c r="B3697" s="279">
        <v>43143</v>
      </c>
      <c r="C3697" s="128" t="s">
        <v>17</v>
      </c>
      <c r="D3697" s="365">
        <v>18.891266000000002</v>
      </c>
      <c r="E3697" s="365">
        <v>18.596458999999999</v>
      </c>
      <c r="F3697" s="365">
        <v>18.426729000000002</v>
      </c>
      <c r="G3697" s="365">
        <v>18.375366999999997</v>
      </c>
      <c r="H3697" s="365">
        <v>18.046053000000001</v>
      </c>
      <c r="I3697" s="365">
        <v>17.735475999999998</v>
      </c>
      <c r="J3697" s="365">
        <v>17.595461</v>
      </c>
      <c r="K3697" s="365">
        <v>17.514158999999999</v>
      </c>
      <c r="L3697" s="365">
        <v>18.370381999999999</v>
      </c>
      <c r="M3697" s="365">
        <v>19.553805999999998</v>
      </c>
      <c r="N3697" s="365">
        <v>21.184190000000001</v>
      </c>
      <c r="O3697" s="365">
        <v>22.454902999999998</v>
      </c>
      <c r="P3697" s="365">
        <v>23.353846000000001</v>
      </c>
      <c r="Q3697" s="365">
        <v>24.52684</v>
      </c>
      <c r="R3697" s="365">
        <v>24.878726999999998</v>
      </c>
      <c r="S3697" s="365">
        <v>24.749148999999999</v>
      </c>
      <c r="T3697" s="365">
        <v>24.312033</v>
      </c>
      <c r="U3697" s="365">
        <v>23.561926</v>
      </c>
      <c r="V3697" s="365">
        <v>22.220229000000003</v>
      </c>
      <c r="W3697" s="365">
        <v>20.776302999999999</v>
      </c>
      <c r="X3697" s="365">
        <v>19.723112</v>
      </c>
      <c r="Y3697" s="365">
        <v>19.190137999999997</v>
      </c>
      <c r="Z3697" s="365">
        <v>18.760994</v>
      </c>
      <c r="AA3697" s="365">
        <v>18.547066000000001</v>
      </c>
      <c r="AB3697" s="234">
        <v>491.34461400000009</v>
      </c>
      <c r="AE3697" t="s">
        <v>75</v>
      </c>
    </row>
    <row r="3698" spans="2:31" thickTop="1" thickBot="1" x14ac:dyDescent="0.3">
      <c r="B3698" s="279">
        <v>43144</v>
      </c>
      <c r="C3698" s="128" t="s">
        <v>11</v>
      </c>
      <c r="D3698" s="365">
        <v>18.159106000000001</v>
      </c>
      <c r="E3698" s="365">
        <v>18.092571</v>
      </c>
      <c r="F3698" s="365">
        <v>17.886721000000001</v>
      </c>
      <c r="G3698" s="365">
        <v>17.526689999999999</v>
      </c>
      <c r="H3698" s="365">
        <v>17.108690999999997</v>
      </c>
      <c r="I3698" s="365">
        <v>16.912924</v>
      </c>
      <c r="J3698" s="365">
        <v>16.711642999999999</v>
      </c>
      <c r="K3698" s="365">
        <v>16.798653000000002</v>
      </c>
      <c r="L3698" s="365">
        <v>17.397548999999998</v>
      </c>
      <c r="M3698" s="365">
        <v>18.890185000000002</v>
      </c>
      <c r="N3698" s="365">
        <v>20.659073999999997</v>
      </c>
      <c r="O3698" s="365">
        <v>22.368049999999997</v>
      </c>
      <c r="P3698" s="365">
        <v>23.215624999999999</v>
      </c>
      <c r="Q3698" s="365">
        <v>24.030850999999998</v>
      </c>
      <c r="R3698" s="365">
        <v>24.729353</v>
      </c>
      <c r="S3698" s="365">
        <v>24.979661</v>
      </c>
      <c r="T3698" s="365">
        <v>24.651964</v>
      </c>
      <c r="U3698" s="365">
        <v>23.745321999999998</v>
      </c>
      <c r="V3698" s="365">
        <v>22.248683999999997</v>
      </c>
      <c r="W3698" s="365">
        <v>21.013816000000002</v>
      </c>
      <c r="X3698" s="365">
        <v>20.061173</v>
      </c>
      <c r="Y3698" s="365">
        <v>19.553142999999999</v>
      </c>
      <c r="Z3698" s="365">
        <v>19.052240999999999</v>
      </c>
      <c r="AA3698" s="365">
        <v>19.075088999999998</v>
      </c>
      <c r="AB3698" s="234">
        <v>484.86877900000002</v>
      </c>
      <c r="AE3698" t="s">
        <v>75</v>
      </c>
    </row>
    <row r="3699" spans="2:31" thickTop="1" thickBot="1" x14ac:dyDescent="0.3">
      <c r="B3699" s="279">
        <v>43145</v>
      </c>
      <c r="C3699" s="128" t="s">
        <v>12</v>
      </c>
      <c r="D3699" s="365">
        <v>18.39152</v>
      </c>
      <c r="E3699" s="365">
        <v>18.213497999999998</v>
      </c>
      <c r="F3699" s="365">
        <v>18.034523</v>
      </c>
      <c r="G3699" s="365">
        <v>17.770211</v>
      </c>
      <c r="H3699" s="365">
        <v>17.379002</v>
      </c>
      <c r="I3699" s="365">
        <v>17.127845000000001</v>
      </c>
      <c r="J3699" s="365">
        <v>16.757335000000001</v>
      </c>
      <c r="K3699" s="365">
        <v>17.208333</v>
      </c>
      <c r="L3699" s="365">
        <v>17.836548999999998</v>
      </c>
      <c r="M3699" s="365">
        <v>19.419834999999999</v>
      </c>
      <c r="N3699" s="365">
        <v>21.012698999999998</v>
      </c>
      <c r="O3699" s="365">
        <v>22.444618999999999</v>
      </c>
      <c r="P3699" s="365">
        <v>24.110681999999997</v>
      </c>
      <c r="Q3699" s="365">
        <v>25.099644000000001</v>
      </c>
      <c r="R3699" s="365">
        <v>25.738906999999998</v>
      </c>
      <c r="S3699" s="365">
        <v>25.941046</v>
      </c>
      <c r="T3699" s="365">
        <v>25.744084000000001</v>
      </c>
      <c r="U3699" s="365">
        <v>25.307493999999998</v>
      </c>
      <c r="V3699" s="365">
        <v>24.482652999999999</v>
      </c>
      <c r="W3699" s="365">
        <v>23.225681999999999</v>
      </c>
      <c r="X3699" s="365">
        <v>21.482201999999997</v>
      </c>
      <c r="Y3699" s="365">
        <v>20.487693999999998</v>
      </c>
      <c r="Z3699" s="365">
        <v>19.669141</v>
      </c>
      <c r="AA3699" s="365">
        <v>18.998114999999999</v>
      </c>
      <c r="AB3699" s="234">
        <v>501.88331299999987</v>
      </c>
      <c r="AE3699" t="s">
        <v>75</v>
      </c>
    </row>
    <row r="3700" spans="2:31" thickTop="1" thickBot="1" x14ac:dyDescent="0.3">
      <c r="B3700" s="279">
        <v>43146</v>
      </c>
      <c r="C3700" s="128" t="s">
        <v>13</v>
      </c>
      <c r="D3700" s="365">
        <v>18.86</v>
      </c>
      <c r="E3700" s="365">
        <v>18.28</v>
      </c>
      <c r="F3700" s="365">
        <v>17.87</v>
      </c>
      <c r="G3700" s="365">
        <v>17.32</v>
      </c>
      <c r="H3700" s="365">
        <v>16.75</v>
      </c>
      <c r="I3700" s="365">
        <v>16.260000000000002</v>
      </c>
      <c r="J3700" s="365">
        <v>15.9</v>
      </c>
      <c r="K3700" s="365">
        <v>17.09</v>
      </c>
      <c r="L3700" s="365">
        <v>17.489999999999998</v>
      </c>
      <c r="M3700" s="365">
        <v>19.12</v>
      </c>
      <c r="N3700" s="365">
        <v>20.96</v>
      </c>
      <c r="O3700" s="365">
        <v>22.61</v>
      </c>
      <c r="P3700" s="365">
        <v>24.16</v>
      </c>
      <c r="Q3700" s="365">
        <v>25.29</v>
      </c>
      <c r="R3700" s="365">
        <v>25.91</v>
      </c>
      <c r="S3700" s="365">
        <v>26.46</v>
      </c>
      <c r="T3700" s="365">
        <v>26.85</v>
      </c>
      <c r="U3700" s="365">
        <v>25.89</v>
      </c>
      <c r="V3700" s="365">
        <v>24.74</v>
      </c>
      <c r="W3700" s="365">
        <v>22.66</v>
      </c>
      <c r="X3700" s="365">
        <v>21.8</v>
      </c>
      <c r="Y3700" s="365">
        <v>20.56</v>
      </c>
      <c r="Z3700" s="365">
        <v>19.809999999999999</v>
      </c>
      <c r="AA3700" s="365">
        <v>19.29</v>
      </c>
      <c r="AB3700" s="234">
        <v>501.92</v>
      </c>
      <c r="AE3700" t="s">
        <v>75</v>
      </c>
    </row>
    <row r="3701" spans="2:31" thickTop="1" thickBot="1" x14ac:dyDescent="0.3">
      <c r="B3701" s="279">
        <v>43147</v>
      </c>
      <c r="C3701" s="128" t="s">
        <v>14</v>
      </c>
      <c r="D3701" s="365">
        <v>18.510000000000002</v>
      </c>
      <c r="E3701" s="365">
        <v>18.010000000000002</v>
      </c>
      <c r="F3701" s="365">
        <v>17.55</v>
      </c>
      <c r="G3701" s="365">
        <v>17.23</v>
      </c>
      <c r="H3701" s="365">
        <v>16.64</v>
      </c>
      <c r="I3701" s="365">
        <v>15.93</v>
      </c>
      <c r="J3701" s="365">
        <v>15.94</v>
      </c>
      <c r="K3701" s="365">
        <v>16.440000000000001</v>
      </c>
      <c r="L3701" s="365">
        <v>16.8</v>
      </c>
      <c r="M3701" s="365">
        <v>20.32</v>
      </c>
      <c r="N3701" s="365">
        <v>22.53</v>
      </c>
      <c r="O3701" s="365">
        <v>24.56</v>
      </c>
      <c r="P3701" s="365">
        <v>25.51</v>
      </c>
      <c r="Q3701" s="365">
        <v>26.51</v>
      </c>
      <c r="R3701" s="365">
        <v>26.92</v>
      </c>
      <c r="S3701" s="365">
        <v>27.1</v>
      </c>
      <c r="T3701" s="365">
        <v>26.59</v>
      </c>
      <c r="U3701" s="365">
        <v>25.97</v>
      </c>
      <c r="V3701" s="365">
        <v>25.12</v>
      </c>
      <c r="W3701" s="365">
        <v>23.16</v>
      </c>
      <c r="X3701" s="365">
        <v>22.03</v>
      </c>
      <c r="Y3701" s="365">
        <v>20.32</v>
      </c>
      <c r="Z3701" s="365">
        <v>19.28</v>
      </c>
      <c r="AA3701" s="365">
        <v>19.39</v>
      </c>
      <c r="AB3701" s="234">
        <v>508.35</v>
      </c>
      <c r="AE3701" t="s">
        <v>75</v>
      </c>
    </row>
    <row r="3702" spans="2:31" thickTop="1" thickBot="1" x14ac:dyDescent="0.3">
      <c r="B3702" s="279">
        <v>43148</v>
      </c>
      <c r="C3702" s="128" t="s">
        <v>15</v>
      </c>
      <c r="D3702" s="365">
        <v>18.899999999999999</v>
      </c>
      <c r="E3702" s="365">
        <v>18.5</v>
      </c>
      <c r="F3702" s="365">
        <v>17.96</v>
      </c>
      <c r="G3702" s="365">
        <v>17.66</v>
      </c>
      <c r="H3702" s="365">
        <v>17.13</v>
      </c>
      <c r="I3702" s="365">
        <v>16.79</v>
      </c>
      <c r="J3702" s="365">
        <v>16.55</v>
      </c>
      <c r="K3702" s="365">
        <v>16.98</v>
      </c>
      <c r="L3702" s="365">
        <v>17.600000000000001</v>
      </c>
      <c r="M3702" s="365">
        <v>19.690000000000001</v>
      </c>
      <c r="N3702" s="365">
        <v>21.96</v>
      </c>
      <c r="O3702" s="365">
        <v>23.39</v>
      </c>
      <c r="P3702" s="365">
        <v>25.03</v>
      </c>
      <c r="Q3702" s="365">
        <v>26.11</v>
      </c>
      <c r="R3702" s="365">
        <v>26.82</v>
      </c>
      <c r="S3702" s="365">
        <v>26.45</v>
      </c>
      <c r="T3702" s="365">
        <v>26.93</v>
      </c>
      <c r="U3702" s="365">
        <v>25.76</v>
      </c>
      <c r="V3702" s="365">
        <v>25.51</v>
      </c>
      <c r="W3702" s="365">
        <v>23.41</v>
      </c>
      <c r="X3702" s="365">
        <v>21.7</v>
      </c>
      <c r="Y3702" s="365">
        <v>20.94</v>
      </c>
      <c r="Z3702" s="365">
        <v>19.87</v>
      </c>
      <c r="AA3702" s="365">
        <v>19.440000000000001</v>
      </c>
      <c r="AB3702" s="234">
        <v>511.05</v>
      </c>
      <c r="AE3702" t="s">
        <v>75</v>
      </c>
    </row>
    <row r="3703" spans="2:31" thickTop="1" thickBot="1" x14ac:dyDescent="0.3">
      <c r="B3703" s="279">
        <v>43149</v>
      </c>
      <c r="C3703" s="128" t="s">
        <v>16</v>
      </c>
      <c r="D3703" s="365">
        <v>19.04</v>
      </c>
      <c r="E3703" s="365">
        <v>18.600000000000001</v>
      </c>
      <c r="F3703" s="365">
        <v>18.440000000000001</v>
      </c>
      <c r="G3703" s="365">
        <v>18.29</v>
      </c>
      <c r="H3703" s="365">
        <v>17.96</v>
      </c>
      <c r="I3703" s="365">
        <v>17.54</v>
      </c>
      <c r="J3703" s="365">
        <v>16.350000000000001</v>
      </c>
      <c r="K3703" s="365">
        <v>17.239999999999998</v>
      </c>
      <c r="L3703" s="365">
        <v>17.64</v>
      </c>
      <c r="M3703" s="365">
        <v>20.18</v>
      </c>
      <c r="N3703" s="365">
        <v>22.11</v>
      </c>
      <c r="O3703" s="365">
        <v>24.08</v>
      </c>
      <c r="P3703" s="365">
        <v>24.81</v>
      </c>
      <c r="Q3703" s="365">
        <v>25.57</v>
      </c>
      <c r="R3703" s="365">
        <v>26.16</v>
      </c>
      <c r="S3703" s="365">
        <v>26.26</v>
      </c>
      <c r="T3703" s="365">
        <v>25.83</v>
      </c>
      <c r="U3703" s="365">
        <v>25.22</v>
      </c>
      <c r="V3703" s="365">
        <v>24.36</v>
      </c>
      <c r="W3703" s="365">
        <v>22.88</v>
      </c>
      <c r="X3703" s="365">
        <v>21.14</v>
      </c>
      <c r="Y3703" s="365">
        <v>20.16</v>
      </c>
      <c r="Z3703" s="365">
        <v>19.07</v>
      </c>
      <c r="AA3703" s="365">
        <v>19.27</v>
      </c>
      <c r="AB3703" s="234">
        <v>508.2</v>
      </c>
      <c r="AE3703" t="s">
        <v>75</v>
      </c>
    </row>
    <row r="3704" spans="2:31" thickTop="1" thickBot="1" x14ac:dyDescent="0.3">
      <c r="B3704" s="279">
        <v>43150</v>
      </c>
      <c r="C3704" s="128" t="s">
        <v>17</v>
      </c>
      <c r="D3704" s="365">
        <v>18.329999999999998</v>
      </c>
      <c r="E3704" s="365">
        <v>18.079999999999998</v>
      </c>
      <c r="F3704" s="365">
        <v>18.010000000000002</v>
      </c>
      <c r="G3704" s="365">
        <v>17.899999999999999</v>
      </c>
      <c r="H3704" s="365">
        <v>17.760000000000002</v>
      </c>
      <c r="I3704" s="365">
        <v>17.48</v>
      </c>
      <c r="J3704" s="365">
        <v>16.13</v>
      </c>
      <c r="K3704" s="365">
        <v>17.329999999999998</v>
      </c>
      <c r="L3704" s="365">
        <v>18.66</v>
      </c>
      <c r="M3704" s="365">
        <v>20.149999999999999</v>
      </c>
      <c r="N3704" s="365">
        <v>22.22</v>
      </c>
      <c r="O3704" s="365">
        <v>23.77</v>
      </c>
      <c r="P3704" s="365">
        <v>24.97</v>
      </c>
      <c r="Q3704" s="365">
        <v>26.21</v>
      </c>
      <c r="R3704" s="365">
        <v>26.41</v>
      </c>
      <c r="S3704" s="365">
        <v>26.23</v>
      </c>
      <c r="T3704" s="365">
        <v>26.09</v>
      </c>
      <c r="U3704" s="365">
        <v>25.4</v>
      </c>
      <c r="V3704" s="365">
        <v>23.84</v>
      </c>
      <c r="W3704" s="365">
        <v>22.89</v>
      </c>
      <c r="X3704" s="365">
        <v>21.6</v>
      </c>
      <c r="Y3704" s="365">
        <v>20.67</v>
      </c>
      <c r="Z3704" s="365">
        <v>19.989999999999998</v>
      </c>
      <c r="AA3704" s="365">
        <v>19.46</v>
      </c>
      <c r="AB3704" s="234">
        <v>509.58</v>
      </c>
      <c r="AE3704" t="s">
        <v>75</v>
      </c>
    </row>
    <row r="3705" spans="2:31" thickTop="1" thickBot="1" x14ac:dyDescent="0.3">
      <c r="B3705" s="279">
        <v>43151</v>
      </c>
      <c r="C3705" s="128" t="s">
        <v>11</v>
      </c>
      <c r="D3705" s="365">
        <v>18.87</v>
      </c>
      <c r="E3705" s="365">
        <v>18.61</v>
      </c>
      <c r="F3705" s="365">
        <v>18.38</v>
      </c>
      <c r="G3705" s="365">
        <v>18.14</v>
      </c>
      <c r="H3705" s="365">
        <v>17.86</v>
      </c>
      <c r="I3705" s="365">
        <v>17.23</v>
      </c>
      <c r="J3705" s="365">
        <v>16.98</v>
      </c>
      <c r="K3705" s="365">
        <v>18.03</v>
      </c>
      <c r="L3705" s="365">
        <v>18.77</v>
      </c>
      <c r="M3705" s="365">
        <v>20.350000000000001</v>
      </c>
      <c r="N3705" s="365">
        <v>22.41</v>
      </c>
      <c r="O3705" s="365">
        <v>24.74</v>
      </c>
      <c r="P3705" s="365">
        <v>25.22</v>
      </c>
      <c r="Q3705" s="365">
        <v>26.23</v>
      </c>
      <c r="R3705" s="365">
        <v>26.97</v>
      </c>
      <c r="S3705" s="365">
        <v>27.08</v>
      </c>
      <c r="T3705" s="365">
        <v>26.73</v>
      </c>
      <c r="U3705" s="365">
        <v>25.8</v>
      </c>
      <c r="V3705" s="365">
        <v>25.08</v>
      </c>
      <c r="W3705" s="365">
        <v>23.71</v>
      </c>
      <c r="X3705" s="365">
        <v>22.23</v>
      </c>
      <c r="Y3705" s="365">
        <v>21.42</v>
      </c>
      <c r="Z3705" s="365">
        <v>20.36</v>
      </c>
      <c r="AA3705" s="365">
        <v>19.93</v>
      </c>
      <c r="AB3705" s="234">
        <v>521.15</v>
      </c>
      <c r="AE3705" t="s">
        <v>75</v>
      </c>
    </row>
    <row r="3706" spans="2:31" thickTop="1" thickBot="1" x14ac:dyDescent="0.3">
      <c r="B3706" s="279">
        <v>43152</v>
      </c>
      <c r="C3706" s="128" t="s">
        <v>12</v>
      </c>
      <c r="D3706" s="365">
        <v>19.763660999999999</v>
      </c>
      <c r="E3706" s="365">
        <v>19.431988</v>
      </c>
      <c r="F3706" s="365">
        <v>19.082170999999999</v>
      </c>
      <c r="G3706" s="365">
        <v>18.786113999999998</v>
      </c>
      <c r="H3706" s="365">
        <v>18.408743999999999</v>
      </c>
      <c r="I3706" s="365">
        <v>17.615411999999999</v>
      </c>
      <c r="J3706" s="365">
        <v>17.648126000000001</v>
      </c>
      <c r="K3706" s="365">
        <v>18.091915999999998</v>
      </c>
      <c r="L3706" s="365">
        <v>19.364440999999999</v>
      </c>
      <c r="M3706" s="365">
        <v>21.668085999999999</v>
      </c>
      <c r="N3706" s="365">
        <v>23.273187999999998</v>
      </c>
      <c r="O3706" s="365">
        <v>25.031592999999997</v>
      </c>
      <c r="P3706" s="365">
        <v>26.420729000000001</v>
      </c>
      <c r="Q3706" s="365">
        <v>27.635860000000001</v>
      </c>
      <c r="R3706" s="365">
        <v>27.836657000000002</v>
      </c>
      <c r="S3706" s="365">
        <v>27.679786000000004</v>
      </c>
      <c r="T3706" s="365">
        <v>27.388953000000001</v>
      </c>
      <c r="U3706" s="365">
        <v>26.504071</v>
      </c>
      <c r="V3706" s="365">
        <v>25.286629999999999</v>
      </c>
      <c r="W3706" s="365">
        <v>23.909506</v>
      </c>
      <c r="X3706" s="365">
        <v>22.887072999999997</v>
      </c>
      <c r="Y3706" s="365">
        <v>22.048320000000004</v>
      </c>
      <c r="Z3706" s="365">
        <v>21.055991999999996</v>
      </c>
      <c r="AA3706" s="365">
        <v>20.575128999999997</v>
      </c>
      <c r="AB3706" s="234">
        <v>537.39414599999986</v>
      </c>
      <c r="AE3706" t="s">
        <v>75</v>
      </c>
    </row>
    <row r="3707" spans="2:31" thickTop="1" thickBot="1" x14ac:dyDescent="0.3">
      <c r="B3707" s="279">
        <v>43153</v>
      </c>
      <c r="C3707" s="128" t="s">
        <v>13</v>
      </c>
      <c r="D3707" s="365">
        <v>20.065763</v>
      </c>
      <c r="E3707" s="365">
        <v>19.673522000000002</v>
      </c>
      <c r="F3707" s="365">
        <v>19.298504999999999</v>
      </c>
      <c r="G3707" s="365">
        <v>19.077824999999997</v>
      </c>
      <c r="H3707" s="365">
        <v>18.784928999999998</v>
      </c>
      <c r="I3707" s="365">
        <v>18.434283999999998</v>
      </c>
      <c r="J3707" s="365">
        <v>17.953619</v>
      </c>
      <c r="K3707" s="365">
        <v>18.022839000000001</v>
      </c>
      <c r="L3707" s="365">
        <v>19.140964</v>
      </c>
      <c r="M3707" s="365">
        <v>21.666225000000001</v>
      </c>
      <c r="N3707" s="365">
        <v>23.241140000000001</v>
      </c>
      <c r="O3707" s="365">
        <v>24.444661999999997</v>
      </c>
      <c r="P3707" s="365">
        <v>25.903514000000001</v>
      </c>
      <c r="Q3707" s="365">
        <v>26.967660999999996</v>
      </c>
      <c r="R3707" s="365">
        <v>27.650635999999999</v>
      </c>
      <c r="S3707" s="365">
        <v>27.529869999999999</v>
      </c>
      <c r="T3707" s="365">
        <v>27.088903999999996</v>
      </c>
      <c r="U3707" s="365">
        <v>26.360627000000001</v>
      </c>
      <c r="V3707" s="365">
        <v>25.486243999999999</v>
      </c>
      <c r="W3707" s="365">
        <v>24.303887000000003</v>
      </c>
      <c r="X3707" s="365">
        <v>22.760509000000003</v>
      </c>
      <c r="Y3707" s="365">
        <v>21.652864000000005</v>
      </c>
      <c r="Z3707" s="365">
        <v>20.790543</v>
      </c>
      <c r="AA3707" s="365">
        <v>20.283607999999997</v>
      </c>
      <c r="AB3707" s="234">
        <v>536.58314400000006</v>
      </c>
      <c r="AE3707" t="s">
        <v>75</v>
      </c>
    </row>
    <row r="3708" spans="2:31" thickTop="1" thickBot="1" x14ac:dyDescent="0.3">
      <c r="B3708" s="279">
        <v>43154</v>
      </c>
      <c r="C3708" s="128" t="s">
        <v>14</v>
      </c>
      <c r="D3708" s="365">
        <v>20.059999999999999</v>
      </c>
      <c r="E3708" s="365">
        <v>19.690000000000001</v>
      </c>
      <c r="F3708" s="365">
        <v>19.41</v>
      </c>
      <c r="G3708" s="365">
        <v>19.03</v>
      </c>
      <c r="H3708" s="365">
        <v>18.71</v>
      </c>
      <c r="I3708" s="365">
        <v>17.57</v>
      </c>
      <c r="J3708" s="365">
        <v>18.239999999999998</v>
      </c>
      <c r="K3708" s="365">
        <v>18.809999999999999</v>
      </c>
      <c r="L3708" s="365">
        <v>18.940000000000001</v>
      </c>
      <c r="M3708" s="365">
        <v>21.19</v>
      </c>
      <c r="N3708" s="365">
        <v>23.08</v>
      </c>
      <c r="O3708" s="365">
        <v>24.87</v>
      </c>
      <c r="P3708" s="365">
        <v>25.92</v>
      </c>
      <c r="Q3708" s="365">
        <v>27.03</v>
      </c>
      <c r="R3708" s="365">
        <v>26.98</v>
      </c>
      <c r="S3708" s="365">
        <v>27.19</v>
      </c>
      <c r="T3708" s="365">
        <v>27.12</v>
      </c>
      <c r="U3708" s="365">
        <v>26.33</v>
      </c>
      <c r="V3708" s="365">
        <v>25.76</v>
      </c>
      <c r="W3708" s="365">
        <v>24.04</v>
      </c>
      <c r="X3708" s="365">
        <v>22.34</v>
      </c>
      <c r="Y3708" s="365">
        <v>21.21</v>
      </c>
      <c r="Z3708" s="365">
        <v>20.63</v>
      </c>
      <c r="AA3708" s="365">
        <v>20.63</v>
      </c>
      <c r="AB3708" s="234">
        <v>534.78</v>
      </c>
      <c r="AE3708" t="s">
        <v>75</v>
      </c>
    </row>
    <row r="3709" spans="2:31" thickTop="1" thickBot="1" x14ac:dyDescent="0.3">
      <c r="B3709" s="279">
        <v>43155</v>
      </c>
      <c r="C3709" s="128" t="s">
        <v>15</v>
      </c>
      <c r="D3709" s="365">
        <v>19.37</v>
      </c>
      <c r="E3709" s="365">
        <v>19.03</v>
      </c>
      <c r="F3709" s="365">
        <v>18.690000000000001</v>
      </c>
      <c r="G3709" s="365">
        <v>18.2</v>
      </c>
      <c r="H3709" s="365">
        <v>17.68</v>
      </c>
      <c r="I3709" s="365">
        <v>17.18</v>
      </c>
      <c r="J3709" s="365">
        <v>17.14</v>
      </c>
      <c r="K3709" s="365">
        <v>17.559999999999999</v>
      </c>
      <c r="L3709" s="365">
        <v>19.190000000000001</v>
      </c>
      <c r="M3709" s="365">
        <v>21.18</v>
      </c>
      <c r="N3709" s="365">
        <v>23.61</v>
      </c>
      <c r="O3709" s="365">
        <v>25.03</v>
      </c>
      <c r="P3709" s="365">
        <v>26.11</v>
      </c>
      <c r="Q3709" s="365">
        <v>26.84</v>
      </c>
      <c r="R3709" s="365">
        <v>27.32</v>
      </c>
      <c r="S3709" s="365">
        <v>27.16</v>
      </c>
      <c r="T3709" s="365">
        <v>26.75</v>
      </c>
      <c r="U3709" s="365">
        <v>26.65</v>
      </c>
      <c r="V3709" s="365">
        <v>25.76</v>
      </c>
      <c r="W3709" s="365">
        <v>23.95</v>
      </c>
      <c r="X3709" s="365">
        <v>22.8</v>
      </c>
      <c r="Y3709" s="365">
        <v>22.01</v>
      </c>
      <c r="Z3709" s="365">
        <v>21.14</v>
      </c>
      <c r="AA3709" s="365">
        <v>20.45</v>
      </c>
      <c r="AB3709" s="234">
        <v>530.78</v>
      </c>
      <c r="AE3709" t="s">
        <v>75</v>
      </c>
    </row>
    <row r="3710" spans="2:31" thickTop="1" thickBot="1" x14ac:dyDescent="0.3">
      <c r="B3710" s="279">
        <v>43156</v>
      </c>
      <c r="C3710" s="128" t="s">
        <v>16</v>
      </c>
      <c r="D3710" s="365">
        <v>20.23</v>
      </c>
      <c r="E3710" s="365">
        <v>19.940000000000001</v>
      </c>
      <c r="F3710" s="365">
        <v>19.41</v>
      </c>
      <c r="G3710" s="365">
        <v>19.09</v>
      </c>
      <c r="H3710" s="365">
        <v>18.45</v>
      </c>
      <c r="I3710" s="365">
        <v>17.809999999999999</v>
      </c>
      <c r="J3710" s="365">
        <v>17.5</v>
      </c>
      <c r="K3710" s="365">
        <v>18.510000000000002</v>
      </c>
      <c r="L3710" s="365">
        <v>18.86</v>
      </c>
      <c r="M3710" s="365">
        <v>21.61</v>
      </c>
      <c r="N3710" s="365">
        <v>23.36</v>
      </c>
      <c r="O3710" s="365">
        <v>25.34</v>
      </c>
      <c r="P3710" s="365">
        <v>26.72</v>
      </c>
      <c r="Q3710" s="365">
        <v>27.98</v>
      </c>
      <c r="R3710" s="365">
        <v>28.75</v>
      </c>
      <c r="S3710" s="365">
        <v>28.92</v>
      </c>
      <c r="T3710" s="365">
        <v>28.46</v>
      </c>
      <c r="U3710" s="365">
        <v>27.7</v>
      </c>
      <c r="V3710" s="365">
        <v>26.32</v>
      </c>
      <c r="W3710" s="365">
        <v>24.95</v>
      </c>
      <c r="X3710" s="365">
        <v>22.98</v>
      </c>
      <c r="Y3710" s="365">
        <v>21.79</v>
      </c>
      <c r="Z3710" s="365">
        <v>21.68</v>
      </c>
      <c r="AA3710" s="365">
        <v>21.07</v>
      </c>
      <c r="AB3710" s="234">
        <v>547.42999999999995</v>
      </c>
      <c r="AE3710" t="s">
        <v>75</v>
      </c>
    </row>
    <row r="3711" spans="2:31" thickTop="1" thickBot="1" x14ac:dyDescent="0.3">
      <c r="B3711" s="279">
        <v>43157</v>
      </c>
      <c r="C3711" s="128" t="s">
        <v>17</v>
      </c>
      <c r="D3711" s="365">
        <v>20.440000000000001</v>
      </c>
      <c r="E3711" s="365">
        <v>19.84</v>
      </c>
      <c r="F3711" s="365">
        <v>19.37</v>
      </c>
      <c r="G3711" s="365">
        <v>18.89</v>
      </c>
      <c r="H3711" s="365">
        <v>18.27</v>
      </c>
      <c r="I3711" s="365">
        <v>17.7</v>
      </c>
      <c r="J3711" s="365">
        <v>17.190000000000001</v>
      </c>
      <c r="K3711" s="365">
        <v>18.07</v>
      </c>
      <c r="L3711" s="365">
        <v>20.079999999999998</v>
      </c>
      <c r="M3711" s="365">
        <v>22.16</v>
      </c>
      <c r="N3711" s="365">
        <v>23.76</v>
      </c>
      <c r="O3711" s="365">
        <v>25.2</v>
      </c>
      <c r="P3711" s="365">
        <v>27.21</v>
      </c>
      <c r="Q3711" s="365">
        <v>27.76</v>
      </c>
      <c r="R3711" s="365">
        <v>28.09</v>
      </c>
      <c r="S3711" s="365">
        <v>28.04</v>
      </c>
      <c r="T3711" s="365">
        <v>27.02</v>
      </c>
      <c r="U3711" s="365">
        <v>26.16</v>
      </c>
      <c r="V3711" s="365">
        <v>25.44</v>
      </c>
      <c r="W3711" s="365">
        <v>23.99</v>
      </c>
      <c r="X3711" s="365">
        <v>22.47</v>
      </c>
      <c r="Y3711" s="365">
        <v>21.54</v>
      </c>
      <c r="Z3711" s="365">
        <v>20.9</v>
      </c>
      <c r="AA3711" s="365">
        <v>20.440000000000001</v>
      </c>
      <c r="AB3711" s="234">
        <v>540.08000000000004</v>
      </c>
      <c r="AE3711" t="s">
        <v>75</v>
      </c>
    </row>
    <row r="3712" spans="2:31" thickTop="1" thickBot="1" x14ac:dyDescent="0.3">
      <c r="B3712" s="279">
        <v>43158</v>
      </c>
      <c r="C3712" s="128" t="s">
        <v>11</v>
      </c>
      <c r="D3712" s="365">
        <v>20.28</v>
      </c>
      <c r="E3712" s="365">
        <v>19.73</v>
      </c>
      <c r="F3712" s="365">
        <v>19.43</v>
      </c>
      <c r="G3712" s="365">
        <v>18.96</v>
      </c>
      <c r="H3712" s="365">
        <v>18.37</v>
      </c>
      <c r="I3712" s="365">
        <v>17.78</v>
      </c>
      <c r="J3712" s="365">
        <v>17.420000000000002</v>
      </c>
      <c r="K3712" s="365">
        <v>17.86</v>
      </c>
      <c r="L3712" s="365">
        <v>18.600000000000001</v>
      </c>
      <c r="M3712" s="365">
        <v>20.92</v>
      </c>
      <c r="N3712" s="365">
        <v>22.93</v>
      </c>
      <c r="O3712" s="365">
        <v>24.62</v>
      </c>
      <c r="P3712" s="365">
        <v>26.97</v>
      </c>
      <c r="Q3712" s="365">
        <v>27.78</v>
      </c>
      <c r="R3712" s="365">
        <v>28.56</v>
      </c>
      <c r="S3712" s="365">
        <v>28.58</v>
      </c>
      <c r="T3712" s="365">
        <v>28.02</v>
      </c>
      <c r="U3712" s="365">
        <v>27.51</v>
      </c>
      <c r="V3712" s="365">
        <v>26.38</v>
      </c>
      <c r="W3712" s="365">
        <v>24.4</v>
      </c>
      <c r="X3712" s="365">
        <v>23.11</v>
      </c>
      <c r="Y3712" s="365">
        <v>21.93</v>
      </c>
      <c r="Z3712" s="365">
        <v>21.13</v>
      </c>
      <c r="AA3712" s="365">
        <v>20.29</v>
      </c>
      <c r="AB3712" s="234">
        <v>541.57000000000005</v>
      </c>
      <c r="AE3712" t="s">
        <v>75</v>
      </c>
    </row>
    <row r="3713" spans="2:31" thickTop="1" thickBot="1" x14ac:dyDescent="0.3">
      <c r="B3713" s="279">
        <v>43159</v>
      </c>
      <c r="C3713" s="128" t="s">
        <v>12</v>
      </c>
      <c r="D3713" s="365">
        <v>19.507669999999997</v>
      </c>
      <c r="E3713" s="365">
        <v>18.868887999999998</v>
      </c>
      <c r="F3713" s="365">
        <v>18.440917999999996</v>
      </c>
      <c r="G3713" s="365">
        <v>17.867191999999999</v>
      </c>
      <c r="H3713" s="365">
        <v>17.063569999999999</v>
      </c>
      <c r="I3713" s="365">
        <v>16.480911999999996</v>
      </c>
      <c r="J3713" s="365">
        <v>15.720157</v>
      </c>
      <c r="K3713" s="365">
        <v>16.042685000000002</v>
      </c>
      <c r="L3713" s="365">
        <v>17.992145999999998</v>
      </c>
      <c r="M3713" s="365">
        <v>20.906719999999996</v>
      </c>
      <c r="N3713" s="365">
        <v>23.401907999999999</v>
      </c>
      <c r="O3713" s="365">
        <v>25.268643999999995</v>
      </c>
      <c r="P3713" s="365">
        <v>27.086165999999999</v>
      </c>
      <c r="Q3713" s="365">
        <v>28.399967</v>
      </c>
      <c r="R3713" s="365">
        <v>29.035757999999998</v>
      </c>
      <c r="S3713" s="365">
        <v>29.229061000000002</v>
      </c>
      <c r="T3713" s="365">
        <v>28.401975</v>
      </c>
      <c r="U3713" s="365">
        <v>27.499361</v>
      </c>
      <c r="V3713" s="365">
        <v>26.163615</v>
      </c>
      <c r="W3713" s="365">
        <v>24.650281</v>
      </c>
      <c r="X3713" s="365">
        <v>23.650857000000002</v>
      </c>
      <c r="Y3713" s="365">
        <v>22.493953999999995</v>
      </c>
      <c r="Z3713" s="365">
        <v>21.442018000000001</v>
      </c>
      <c r="AA3713" s="365">
        <v>20.708922000000001</v>
      </c>
      <c r="AB3713" s="234">
        <v>536.32334500000002</v>
      </c>
      <c r="AE3713" t="s">
        <v>75</v>
      </c>
    </row>
    <row r="3714" spans="2:31" thickTop="1" thickBot="1" x14ac:dyDescent="0.3">
      <c r="B3714" s="279">
        <v>43160</v>
      </c>
      <c r="C3714" s="128" t="s">
        <v>13</v>
      </c>
      <c r="D3714" s="365">
        <v>20.110233000000001</v>
      </c>
      <c r="E3714" s="365">
        <v>19.389526</v>
      </c>
      <c r="F3714" s="365">
        <v>18.730587</v>
      </c>
      <c r="G3714" s="365">
        <v>17.949206</v>
      </c>
      <c r="H3714" s="365">
        <v>17.035636</v>
      </c>
      <c r="I3714" s="365">
        <v>16.180906</v>
      </c>
      <c r="J3714" s="365">
        <v>16.143974</v>
      </c>
      <c r="K3714" s="365">
        <v>16.895497000000002</v>
      </c>
      <c r="L3714" s="365">
        <v>18.286151</v>
      </c>
      <c r="M3714" s="365">
        <v>20.965710999999999</v>
      </c>
      <c r="N3714" s="365">
        <v>23.70345</v>
      </c>
      <c r="O3714" s="365">
        <v>25.625696999999999</v>
      </c>
      <c r="P3714" s="365">
        <v>27.682342000000002</v>
      </c>
      <c r="Q3714" s="365">
        <v>29.305491999999997</v>
      </c>
      <c r="R3714" s="365">
        <v>29.832640999999995</v>
      </c>
      <c r="S3714" s="365">
        <v>29.848576999999999</v>
      </c>
      <c r="T3714" s="365">
        <v>29.426445999999999</v>
      </c>
      <c r="U3714" s="365">
        <v>28.543461999999998</v>
      </c>
      <c r="V3714" s="365">
        <v>26.739089999999997</v>
      </c>
      <c r="W3714" s="365">
        <v>25.364224999999998</v>
      </c>
      <c r="X3714" s="365">
        <v>23.951647000000001</v>
      </c>
      <c r="Y3714" s="365">
        <v>23.218935999999999</v>
      </c>
      <c r="Z3714" s="365">
        <v>22.55921</v>
      </c>
      <c r="AA3714" s="365">
        <v>22.091252000000001</v>
      </c>
      <c r="AB3714" s="234">
        <v>549.57989399999985</v>
      </c>
      <c r="AE3714" t="s">
        <v>75</v>
      </c>
    </row>
    <row r="3715" spans="2:31" thickTop="1" thickBot="1" x14ac:dyDescent="0.3">
      <c r="B3715" s="279">
        <v>43161</v>
      </c>
      <c r="C3715" s="128" t="s">
        <v>14</v>
      </c>
      <c r="D3715" s="365">
        <v>21.315483999999998</v>
      </c>
      <c r="E3715" s="365">
        <v>20.346296000000002</v>
      </c>
      <c r="F3715" s="365">
        <v>19.938758</v>
      </c>
      <c r="G3715" s="365">
        <v>19.440462</v>
      </c>
      <c r="H3715" s="365">
        <v>18.916696999999999</v>
      </c>
      <c r="I3715" s="365">
        <v>18.601557</v>
      </c>
      <c r="J3715" s="365">
        <v>18.595504000000002</v>
      </c>
      <c r="K3715" s="365">
        <v>19.050048</v>
      </c>
      <c r="L3715" s="365">
        <v>19.990634</v>
      </c>
      <c r="M3715" s="365">
        <v>21.914414999999998</v>
      </c>
      <c r="N3715" s="365">
        <v>23.650805000000002</v>
      </c>
      <c r="O3715" s="365">
        <v>25.013925999999998</v>
      </c>
      <c r="P3715" s="365">
        <v>26.546889</v>
      </c>
      <c r="Q3715" s="365">
        <v>27.637219999999999</v>
      </c>
      <c r="R3715" s="365">
        <v>28.264582999999998</v>
      </c>
      <c r="S3715" s="365">
        <v>27.914930999999999</v>
      </c>
      <c r="T3715" s="365">
        <v>27.011198</v>
      </c>
      <c r="U3715" s="365">
        <v>26.107317999999999</v>
      </c>
      <c r="V3715" s="365">
        <v>24.895246</v>
      </c>
      <c r="W3715" s="365">
        <v>23.708524999999998</v>
      </c>
      <c r="X3715" s="365">
        <v>22.551539999999996</v>
      </c>
      <c r="Y3715" s="365">
        <v>21.607579000000001</v>
      </c>
      <c r="Z3715" s="365">
        <v>21.061861</v>
      </c>
      <c r="AA3715" s="365">
        <v>20.420316</v>
      </c>
      <c r="AB3715" s="234">
        <v>544.50179199999991</v>
      </c>
      <c r="AE3715" t="s">
        <v>75</v>
      </c>
    </row>
    <row r="3716" spans="2:31" thickTop="1" thickBot="1" x14ac:dyDescent="0.3">
      <c r="B3716" s="279">
        <v>43162</v>
      </c>
      <c r="C3716" s="128" t="s">
        <v>15</v>
      </c>
      <c r="D3716" s="365">
        <v>20.295848999999997</v>
      </c>
      <c r="E3716" s="365">
        <v>19.588687</v>
      </c>
      <c r="F3716" s="365">
        <v>19.163726999999998</v>
      </c>
      <c r="G3716" s="365">
        <v>18.555755999999999</v>
      </c>
      <c r="H3716" s="365">
        <v>17.858219999999999</v>
      </c>
      <c r="I3716" s="365">
        <v>17.254507</v>
      </c>
      <c r="J3716" s="365">
        <v>16.911147999999997</v>
      </c>
      <c r="K3716" s="365">
        <v>16.938766999999999</v>
      </c>
      <c r="L3716" s="365">
        <v>18.104286999999999</v>
      </c>
      <c r="M3716" s="365">
        <v>21.120367999999999</v>
      </c>
      <c r="N3716" s="365">
        <v>23.701314</v>
      </c>
      <c r="O3716" s="365">
        <v>25.608991</v>
      </c>
      <c r="P3716" s="365">
        <v>26.727218999999998</v>
      </c>
      <c r="Q3716" s="365">
        <v>27.839932999999995</v>
      </c>
      <c r="R3716" s="365">
        <v>28.223188999999998</v>
      </c>
      <c r="S3716" s="365">
        <v>27.982118999999997</v>
      </c>
      <c r="T3716" s="365">
        <v>27.724071999999996</v>
      </c>
      <c r="U3716" s="365">
        <v>26.438854999999997</v>
      </c>
      <c r="V3716" s="365">
        <v>25.457968999999999</v>
      </c>
      <c r="W3716" s="365">
        <v>24.075192000000001</v>
      </c>
      <c r="X3716" s="365">
        <v>22.312390000000001</v>
      </c>
      <c r="Y3716" s="365">
        <v>21.365677999999999</v>
      </c>
      <c r="Z3716" s="365">
        <v>20.633842999999999</v>
      </c>
      <c r="AA3716" s="365">
        <v>19.897667000000002</v>
      </c>
      <c r="AB3716" s="234">
        <v>533.77974699999993</v>
      </c>
      <c r="AE3716" t="s">
        <v>75</v>
      </c>
    </row>
    <row r="3717" spans="2:31" thickTop="1" thickBot="1" x14ac:dyDescent="0.3">
      <c r="B3717" s="279">
        <v>43163</v>
      </c>
      <c r="C3717" s="128" t="s">
        <v>16</v>
      </c>
      <c r="D3717" s="365">
        <v>19.182175999999998</v>
      </c>
      <c r="E3717" s="365">
        <v>18.589413999999998</v>
      </c>
      <c r="F3717" s="365">
        <v>18.13054</v>
      </c>
      <c r="G3717" s="365">
        <v>17.642972999999998</v>
      </c>
      <c r="H3717" s="365">
        <v>17.062028999999999</v>
      </c>
      <c r="I3717" s="365">
        <v>16.525046</v>
      </c>
      <c r="J3717" s="365">
        <v>16.264697000000002</v>
      </c>
      <c r="K3717" s="365">
        <v>16.868946999999999</v>
      </c>
      <c r="L3717" s="365">
        <v>18.325012000000001</v>
      </c>
      <c r="M3717" s="365">
        <v>21.172075</v>
      </c>
      <c r="N3717" s="365">
        <v>23.299999000000003</v>
      </c>
      <c r="O3717" s="365">
        <v>25.228840999999996</v>
      </c>
      <c r="P3717" s="365">
        <v>26.439146999999998</v>
      </c>
      <c r="Q3717" s="365">
        <v>27.772003999999999</v>
      </c>
      <c r="R3717" s="365">
        <v>28.758740999999997</v>
      </c>
      <c r="S3717" s="365">
        <v>28.505702999999997</v>
      </c>
      <c r="T3717" s="365">
        <v>28.359164</v>
      </c>
      <c r="U3717" s="365">
        <v>27.307151999999999</v>
      </c>
      <c r="V3717" s="365">
        <v>26.217998999999999</v>
      </c>
      <c r="W3717" s="365">
        <v>24.530448</v>
      </c>
      <c r="X3717" s="365">
        <v>23.199525999999999</v>
      </c>
      <c r="Y3717" s="365">
        <v>21.917816999999999</v>
      </c>
      <c r="Z3717" s="365">
        <v>21.108953999999997</v>
      </c>
      <c r="AA3717" s="365">
        <v>20.65494</v>
      </c>
      <c r="AB3717" s="234">
        <v>533.06334399999992</v>
      </c>
      <c r="AE3717" t="s">
        <v>75</v>
      </c>
    </row>
    <row r="3718" spans="2:31" thickTop="1" thickBot="1" x14ac:dyDescent="0.3">
      <c r="B3718" s="279">
        <v>43164</v>
      </c>
      <c r="C3718" s="128" t="s">
        <v>17</v>
      </c>
      <c r="D3718" s="365">
        <v>19.55</v>
      </c>
      <c r="E3718" s="365">
        <v>18.97</v>
      </c>
      <c r="F3718" s="365">
        <v>18.53</v>
      </c>
      <c r="G3718" s="365">
        <v>18.02</v>
      </c>
      <c r="H3718" s="365">
        <v>17.420000000000002</v>
      </c>
      <c r="I3718" s="365">
        <v>16.89</v>
      </c>
      <c r="J3718" s="365">
        <v>16.690000000000001</v>
      </c>
      <c r="K3718" s="365">
        <v>17.45</v>
      </c>
      <c r="L3718" s="365">
        <v>18.96</v>
      </c>
      <c r="M3718" s="365">
        <v>20.71</v>
      </c>
      <c r="N3718" s="365">
        <v>22.6</v>
      </c>
      <c r="O3718" s="365">
        <v>24.6</v>
      </c>
      <c r="P3718" s="365">
        <v>26.14</v>
      </c>
      <c r="Q3718" s="365">
        <v>27.34</v>
      </c>
      <c r="R3718" s="365">
        <v>28.18</v>
      </c>
      <c r="S3718" s="365">
        <v>28.53</v>
      </c>
      <c r="T3718" s="365">
        <v>28.12</v>
      </c>
      <c r="U3718" s="365">
        <v>27.2</v>
      </c>
      <c r="V3718" s="365">
        <v>26.04</v>
      </c>
      <c r="W3718" s="365">
        <v>24.75</v>
      </c>
      <c r="X3718" s="365">
        <v>23.23</v>
      </c>
      <c r="Y3718" s="365">
        <v>21.92</v>
      </c>
      <c r="Z3718" s="365">
        <v>20.98</v>
      </c>
      <c r="AA3718" s="365">
        <v>20.27</v>
      </c>
      <c r="AB3718" s="234">
        <v>533.08999999999992</v>
      </c>
      <c r="AE3718" t="s">
        <v>75</v>
      </c>
    </row>
    <row r="3719" spans="2:31" thickTop="1" thickBot="1" x14ac:dyDescent="0.3">
      <c r="B3719" s="279">
        <v>43165</v>
      </c>
      <c r="C3719" s="128" t="s">
        <v>11</v>
      </c>
      <c r="D3719" s="365">
        <v>19.920000000000002</v>
      </c>
      <c r="E3719" s="365">
        <v>19.39</v>
      </c>
      <c r="F3719" s="365">
        <v>18.989999999999998</v>
      </c>
      <c r="G3719" s="365">
        <v>18.7</v>
      </c>
      <c r="H3719" s="365">
        <v>18.22</v>
      </c>
      <c r="I3719" s="365">
        <v>17.29</v>
      </c>
      <c r="J3719" s="365">
        <v>17.190000000000001</v>
      </c>
      <c r="K3719" s="365">
        <v>17.91</v>
      </c>
      <c r="L3719" s="365">
        <v>18.84</v>
      </c>
      <c r="M3719" s="365">
        <v>23.04</v>
      </c>
      <c r="N3719" s="365">
        <v>24.38</v>
      </c>
      <c r="O3719" s="365">
        <v>25.99</v>
      </c>
      <c r="P3719" s="365">
        <v>26.68</v>
      </c>
      <c r="Q3719" s="365">
        <v>27.81</v>
      </c>
      <c r="R3719" s="365">
        <v>28.75</v>
      </c>
      <c r="S3719" s="365">
        <v>28.5</v>
      </c>
      <c r="T3719" s="365">
        <v>28.65</v>
      </c>
      <c r="U3719" s="365">
        <v>28.48</v>
      </c>
      <c r="V3719" s="365">
        <v>26.73</v>
      </c>
      <c r="W3719" s="365">
        <v>24.63</v>
      </c>
      <c r="X3719" s="365">
        <v>22.93</v>
      </c>
      <c r="Y3719" s="365">
        <v>22.31</v>
      </c>
      <c r="Z3719" s="365">
        <v>21.81</v>
      </c>
      <c r="AA3719" s="365">
        <v>20.97</v>
      </c>
      <c r="AB3719" s="234">
        <v>548.11</v>
      </c>
      <c r="AE3719" t="s">
        <v>75</v>
      </c>
    </row>
    <row r="3720" spans="2:31" thickTop="1" thickBot="1" x14ac:dyDescent="0.3">
      <c r="B3720" s="279">
        <v>43166</v>
      </c>
      <c r="C3720" s="128" t="s">
        <v>12</v>
      </c>
      <c r="D3720" s="365">
        <v>20.32</v>
      </c>
      <c r="E3720" s="365">
        <v>19.79</v>
      </c>
      <c r="F3720" s="365">
        <v>19.46</v>
      </c>
      <c r="G3720" s="365">
        <v>19.21</v>
      </c>
      <c r="H3720" s="365">
        <v>18.75</v>
      </c>
      <c r="I3720" s="365">
        <v>18.12</v>
      </c>
      <c r="J3720" s="365">
        <v>18.54</v>
      </c>
      <c r="K3720" s="365">
        <v>19.11</v>
      </c>
      <c r="L3720" s="365">
        <v>20.14</v>
      </c>
      <c r="M3720" s="365">
        <v>21.72</v>
      </c>
      <c r="N3720" s="365">
        <v>22.84</v>
      </c>
      <c r="O3720" s="365">
        <v>24.46</v>
      </c>
      <c r="P3720" s="365">
        <v>25.71</v>
      </c>
      <c r="Q3720" s="365">
        <v>25.74</v>
      </c>
      <c r="R3720" s="365">
        <v>26.03</v>
      </c>
      <c r="S3720" s="365">
        <v>24.86</v>
      </c>
      <c r="T3720" s="365">
        <v>23.94</v>
      </c>
      <c r="U3720" s="365">
        <v>22.98</v>
      </c>
      <c r="V3720" s="365">
        <v>21.73</v>
      </c>
      <c r="W3720" s="365">
        <v>20.91</v>
      </c>
      <c r="X3720" s="365">
        <v>20.059999999999999</v>
      </c>
      <c r="Y3720" s="365">
        <v>20.23</v>
      </c>
      <c r="Z3720" s="365">
        <v>19.739999999999998</v>
      </c>
      <c r="AA3720" s="365">
        <v>19.12</v>
      </c>
      <c r="AB3720" s="234">
        <v>513.5100000000001</v>
      </c>
      <c r="AE3720" t="s">
        <v>75</v>
      </c>
    </row>
    <row r="3721" spans="2:31" thickTop="1" thickBot="1" x14ac:dyDescent="0.3">
      <c r="B3721" s="279">
        <v>43167</v>
      </c>
      <c r="C3721" s="128" t="s">
        <v>13</v>
      </c>
      <c r="D3721" s="365">
        <v>19.059999999999999</v>
      </c>
      <c r="E3721" s="365">
        <v>18.71</v>
      </c>
      <c r="F3721" s="365">
        <v>18.43</v>
      </c>
      <c r="G3721" s="365">
        <v>18.22</v>
      </c>
      <c r="H3721" s="365">
        <v>17.91</v>
      </c>
      <c r="I3721" s="365">
        <v>17.600000000000001</v>
      </c>
      <c r="J3721" s="365">
        <v>16.78</v>
      </c>
      <c r="K3721" s="365">
        <v>17.989999999999998</v>
      </c>
      <c r="L3721" s="365">
        <v>19.440000000000001</v>
      </c>
      <c r="M3721" s="365">
        <v>20.059999999999999</v>
      </c>
      <c r="N3721" s="365">
        <v>21.59</v>
      </c>
      <c r="O3721" s="365">
        <v>23.46</v>
      </c>
      <c r="P3721" s="365">
        <v>25.03</v>
      </c>
      <c r="Q3721" s="365">
        <v>25.64</v>
      </c>
      <c r="R3721" s="365">
        <v>25.67</v>
      </c>
      <c r="S3721" s="365">
        <v>26.03</v>
      </c>
      <c r="T3721" s="365">
        <v>25.81</v>
      </c>
      <c r="U3721" s="365">
        <v>24.76</v>
      </c>
      <c r="V3721" s="365">
        <v>23.94</v>
      </c>
      <c r="W3721" s="365">
        <v>22.9</v>
      </c>
      <c r="X3721" s="365">
        <v>21.09</v>
      </c>
      <c r="Y3721" s="365">
        <v>21.03</v>
      </c>
      <c r="Z3721" s="365">
        <v>20.51</v>
      </c>
      <c r="AA3721" s="365">
        <v>20.09</v>
      </c>
      <c r="AB3721" s="234">
        <v>511.74999999999994</v>
      </c>
      <c r="AE3721" t="s">
        <v>75</v>
      </c>
    </row>
    <row r="3722" spans="2:31" thickTop="1" thickBot="1" x14ac:dyDescent="0.3">
      <c r="B3722" s="279">
        <v>43168</v>
      </c>
      <c r="C3722" s="128" t="s">
        <v>14</v>
      </c>
      <c r="D3722" s="365">
        <v>19.64</v>
      </c>
      <c r="E3722" s="365">
        <v>19.27</v>
      </c>
      <c r="F3722" s="365">
        <v>19.02</v>
      </c>
      <c r="G3722" s="365">
        <v>18.82</v>
      </c>
      <c r="H3722" s="365">
        <v>18.489999999999998</v>
      </c>
      <c r="I3722" s="365">
        <v>17.329999999999998</v>
      </c>
      <c r="J3722" s="365">
        <v>17.440000000000001</v>
      </c>
      <c r="K3722" s="365">
        <v>17.850000000000001</v>
      </c>
      <c r="L3722" s="365">
        <v>18.22</v>
      </c>
      <c r="M3722" s="365">
        <v>20.58</v>
      </c>
      <c r="N3722" s="365">
        <v>22.76</v>
      </c>
      <c r="O3722" s="365">
        <v>24.4</v>
      </c>
      <c r="P3722" s="365">
        <v>25.57</v>
      </c>
      <c r="Q3722" s="365">
        <v>26.77</v>
      </c>
      <c r="R3722" s="365">
        <v>27.79</v>
      </c>
      <c r="S3722" s="365">
        <v>27.32</v>
      </c>
      <c r="T3722" s="365">
        <v>27.33</v>
      </c>
      <c r="U3722" s="365">
        <v>26.15</v>
      </c>
      <c r="V3722" s="365">
        <v>25.26</v>
      </c>
      <c r="W3722" s="365">
        <v>24.02</v>
      </c>
      <c r="X3722" s="365">
        <v>22.44</v>
      </c>
      <c r="Y3722" s="365">
        <v>21.77</v>
      </c>
      <c r="Z3722" s="365">
        <v>21.48</v>
      </c>
      <c r="AA3722" s="365">
        <v>20.58</v>
      </c>
      <c r="AB3722" s="234">
        <v>530.29999999999995</v>
      </c>
      <c r="AE3722" t="s">
        <v>75</v>
      </c>
    </row>
    <row r="3723" spans="2:31" thickTop="1" thickBot="1" x14ac:dyDescent="0.3">
      <c r="B3723" s="279">
        <v>43169</v>
      </c>
      <c r="C3723" s="128" t="s">
        <v>15</v>
      </c>
      <c r="D3723" s="365">
        <v>20.45</v>
      </c>
      <c r="E3723" s="365">
        <v>20</v>
      </c>
      <c r="F3723" s="365">
        <v>19.62</v>
      </c>
      <c r="G3723" s="365">
        <v>19.350000000000001</v>
      </c>
      <c r="H3723" s="365">
        <v>18.899999999999999</v>
      </c>
      <c r="I3723" s="365">
        <v>18.71</v>
      </c>
      <c r="J3723" s="365">
        <v>17.34</v>
      </c>
      <c r="K3723" s="365">
        <v>18.350000000000001</v>
      </c>
      <c r="L3723" s="365">
        <v>20.25</v>
      </c>
      <c r="M3723" s="365">
        <v>22.29</v>
      </c>
      <c r="N3723" s="365">
        <v>24.28</v>
      </c>
      <c r="O3723" s="365">
        <v>26.08</v>
      </c>
      <c r="P3723" s="365">
        <v>27.39</v>
      </c>
      <c r="Q3723" s="365">
        <v>28.32</v>
      </c>
      <c r="R3723" s="365">
        <v>28.98</v>
      </c>
      <c r="S3723" s="365">
        <v>29.2</v>
      </c>
      <c r="T3723" s="365">
        <v>28.89</v>
      </c>
      <c r="U3723" s="365">
        <v>28.12</v>
      </c>
      <c r="V3723" s="365">
        <v>27.16</v>
      </c>
      <c r="W3723" s="365">
        <v>25.85</v>
      </c>
      <c r="X3723" s="365">
        <v>24.29</v>
      </c>
      <c r="Y3723" s="365">
        <v>22.88</v>
      </c>
      <c r="Z3723" s="365">
        <v>21.95</v>
      </c>
      <c r="AA3723" s="365">
        <v>21.28</v>
      </c>
      <c r="AB3723" s="234">
        <v>559.93000000000006</v>
      </c>
      <c r="AE3723" t="s">
        <v>75</v>
      </c>
    </row>
    <row r="3724" spans="2:31" thickTop="1" thickBot="1" x14ac:dyDescent="0.3">
      <c r="B3724" s="279">
        <v>43170</v>
      </c>
      <c r="C3724" s="128" t="s">
        <v>16</v>
      </c>
      <c r="D3724" s="365">
        <v>20.69</v>
      </c>
      <c r="E3724" s="365">
        <v>20.23</v>
      </c>
      <c r="F3724" s="365">
        <v>19.899999999999999</v>
      </c>
      <c r="G3724" s="365">
        <v>19.7</v>
      </c>
      <c r="H3724" s="365">
        <v>19.239999999999998</v>
      </c>
      <c r="I3724" s="365">
        <v>18.75</v>
      </c>
      <c r="J3724" s="365">
        <v>18.86</v>
      </c>
      <c r="K3724" s="365">
        <v>20.149999999999999</v>
      </c>
      <c r="L3724" s="365">
        <v>22.1</v>
      </c>
      <c r="M3724" s="365">
        <v>23.98</v>
      </c>
      <c r="N3724" s="365">
        <v>25.6</v>
      </c>
      <c r="O3724" s="365">
        <v>27.26</v>
      </c>
      <c r="P3724" s="365">
        <v>28.51</v>
      </c>
      <c r="Q3724" s="365">
        <v>29.23</v>
      </c>
      <c r="R3724" s="365">
        <v>29.49</v>
      </c>
      <c r="S3724" s="365">
        <v>29.34</v>
      </c>
      <c r="T3724" s="365">
        <v>28.7</v>
      </c>
      <c r="U3724" s="365">
        <v>27.72</v>
      </c>
      <c r="V3724" s="365">
        <v>26.54</v>
      </c>
      <c r="W3724" s="365">
        <v>25.24</v>
      </c>
      <c r="X3724" s="365">
        <v>23.78</v>
      </c>
      <c r="Y3724" s="365">
        <v>22.58</v>
      </c>
      <c r="Z3724" s="365">
        <v>21.86</v>
      </c>
      <c r="AA3724" s="365">
        <v>21.42</v>
      </c>
      <c r="AB3724" s="234">
        <v>570.87</v>
      </c>
      <c r="AE3724" t="s">
        <v>75</v>
      </c>
    </row>
    <row r="3725" spans="2:31" thickTop="1" thickBot="1" x14ac:dyDescent="0.3">
      <c r="B3725" s="279">
        <v>43171</v>
      </c>
      <c r="C3725" s="128" t="s">
        <v>17</v>
      </c>
      <c r="D3725" s="365">
        <v>21.25</v>
      </c>
      <c r="E3725" s="365">
        <v>20.77</v>
      </c>
      <c r="F3725" s="365">
        <v>20.37</v>
      </c>
      <c r="G3725" s="365">
        <v>20.010000000000002</v>
      </c>
      <c r="H3725" s="365">
        <v>19.579999999999998</v>
      </c>
      <c r="I3725" s="365">
        <v>18.86</v>
      </c>
      <c r="J3725" s="365">
        <v>20.39</v>
      </c>
      <c r="K3725" s="365">
        <v>20.71</v>
      </c>
      <c r="L3725" s="365">
        <v>21.63</v>
      </c>
      <c r="M3725" s="365">
        <v>22.81</v>
      </c>
      <c r="N3725" s="365">
        <v>23.41</v>
      </c>
      <c r="O3725" s="365">
        <v>24.03</v>
      </c>
      <c r="P3725" s="365">
        <v>25.69</v>
      </c>
      <c r="Q3725" s="365">
        <v>26.21</v>
      </c>
      <c r="R3725" s="365">
        <v>26.24</v>
      </c>
      <c r="S3725" s="365">
        <v>25.6</v>
      </c>
      <c r="T3725" s="365">
        <v>25.11</v>
      </c>
      <c r="U3725" s="365">
        <v>24.6</v>
      </c>
      <c r="V3725" s="365">
        <v>23.39</v>
      </c>
      <c r="W3725" s="365">
        <v>22.66</v>
      </c>
      <c r="X3725" s="365">
        <v>21.29</v>
      </c>
      <c r="Y3725" s="365">
        <v>20.91</v>
      </c>
      <c r="Z3725" s="365">
        <v>20.68</v>
      </c>
      <c r="AA3725" s="365">
        <v>19.91</v>
      </c>
      <c r="AB3725" s="234">
        <v>536.1</v>
      </c>
      <c r="AE3725" t="s">
        <v>75</v>
      </c>
    </row>
    <row r="3726" spans="2:31" thickTop="1" thickBot="1" x14ac:dyDescent="0.3">
      <c r="B3726" s="279">
        <v>43172</v>
      </c>
      <c r="C3726" s="128" t="s">
        <v>11</v>
      </c>
      <c r="D3726" s="365">
        <v>18.88</v>
      </c>
      <c r="E3726" s="365">
        <v>18.350000000000001</v>
      </c>
      <c r="F3726" s="365">
        <v>18.23</v>
      </c>
      <c r="G3726" s="365">
        <v>17.989999999999998</v>
      </c>
      <c r="H3726" s="365">
        <v>17.68</v>
      </c>
      <c r="I3726" s="365">
        <v>17.16</v>
      </c>
      <c r="J3726" s="365">
        <v>17.489999999999998</v>
      </c>
      <c r="K3726" s="365">
        <v>18.43</v>
      </c>
      <c r="L3726" s="365">
        <v>19.53</v>
      </c>
      <c r="M3726" s="365">
        <v>21.06</v>
      </c>
      <c r="N3726" s="365">
        <v>22.06</v>
      </c>
      <c r="O3726" s="365">
        <v>22.87</v>
      </c>
      <c r="P3726" s="365">
        <v>24.66</v>
      </c>
      <c r="Q3726" s="365">
        <v>25.39</v>
      </c>
      <c r="R3726" s="365">
        <v>25.93</v>
      </c>
      <c r="S3726" s="365">
        <v>25.51</v>
      </c>
      <c r="T3726" s="365">
        <v>24.99</v>
      </c>
      <c r="U3726" s="365">
        <v>24.85</v>
      </c>
      <c r="V3726" s="365">
        <v>23.65</v>
      </c>
      <c r="W3726" s="365">
        <v>23.11</v>
      </c>
      <c r="X3726" s="365">
        <v>21.67</v>
      </c>
      <c r="Y3726" s="365">
        <v>20.88</v>
      </c>
      <c r="Z3726" s="365">
        <v>19.920000000000002</v>
      </c>
      <c r="AA3726" s="365">
        <v>19.850000000000001</v>
      </c>
      <c r="AB3726" s="234">
        <v>510.11</v>
      </c>
      <c r="AE3726" t="s">
        <v>75</v>
      </c>
    </row>
    <row r="3727" spans="2:31" thickTop="1" thickBot="1" x14ac:dyDescent="0.3">
      <c r="B3727" s="279">
        <v>43173</v>
      </c>
      <c r="C3727" s="128" t="s">
        <v>12</v>
      </c>
      <c r="D3727" s="365">
        <v>19.45</v>
      </c>
      <c r="E3727" s="365">
        <v>19.22</v>
      </c>
      <c r="F3727" s="365">
        <v>18.98</v>
      </c>
      <c r="G3727" s="365">
        <v>18.82</v>
      </c>
      <c r="H3727" s="365">
        <v>18.59</v>
      </c>
      <c r="I3727" s="365">
        <v>18.010000000000002</v>
      </c>
      <c r="J3727" s="365">
        <v>18.190000000000001</v>
      </c>
      <c r="K3727" s="365">
        <v>18.98</v>
      </c>
      <c r="L3727" s="365">
        <v>18.760000000000002</v>
      </c>
      <c r="M3727" s="365">
        <v>19.989999999999998</v>
      </c>
      <c r="N3727" s="365">
        <v>20.94</v>
      </c>
      <c r="O3727" s="365">
        <v>21.99</v>
      </c>
      <c r="P3727" s="365">
        <v>23.66</v>
      </c>
      <c r="Q3727" s="365">
        <v>24.31</v>
      </c>
      <c r="R3727" s="365">
        <v>24.54</v>
      </c>
      <c r="S3727" s="365">
        <v>24.65</v>
      </c>
      <c r="T3727" s="365">
        <v>24.47</v>
      </c>
      <c r="U3727" s="365">
        <v>24.15</v>
      </c>
      <c r="V3727" s="365">
        <v>23.3</v>
      </c>
      <c r="W3727" s="365">
        <v>22.74</v>
      </c>
      <c r="X3727" s="365">
        <v>20.85</v>
      </c>
      <c r="Y3727" s="365">
        <v>20.05</v>
      </c>
      <c r="Z3727" s="365">
        <v>19.510000000000002</v>
      </c>
      <c r="AA3727" s="365">
        <v>19.559999999999999</v>
      </c>
      <c r="AB3727" s="234">
        <v>503.68</v>
      </c>
      <c r="AE3727" t="s">
        <v>75</v>
      </c>
    </row>
    <row r="3728" spans="2:31" thickTop="1" thickBot="1" x14ac:dyDescent="0.3">
      <c r="B3728" s="279">
        <v>43174</v>
      </c>
      <c r="C3728" s="128" t="s">
        <v>13</v>
      </c>
      <c r="D3728" s="365">
        <v>19.059999999999999</v>
      </c>
      <c r="E3728" s="365">
        <v>18.79</v>
      </c>
      <c r="F3728" s="365">
        <v>18.66</v>
      </c>
      <c r="G3728" s="365">
        <v>18.420000000000002</v>
      </c>
      <c r="H3728" s="365">
        <v>18.07</v>
      </c>
      <c r="I3728" s="365">
        <v>17.489999999999998</v>
      </c>
      <c r="J3728" s="365">
        <v>17.38</v>
      </c>
      <c r="K3728" s="365">
        <v>18.53</v>
      </c>
      <c r="L3728" s="365">
        <v>18.68</v>
      </c>
      <c r="M3728" s="365">
        <v>20.71</v>
      </c>
      <c r="N3728" s="365">
        <v>22</v>
      </c>
      <c r="O3728" s="365">
        <v>23.95</v>
      </c>
      <c r="P3728" s="365">
        <v>25.51</v>
      </c>
      <c r="Q3728" s="365">
        <v>26.19</v>
      </c>
      <c r="R3728" s="365">
        <v>26.56</v>
      </c>
      <c r="S3728" s="365">
        <v>26.83</v>
      </c>
      <c r="T3728" s="365">
        <v>26.38</v>
      </c>
      <c r="U3728" s="365">
        <v>25.49</v>
      </c>
      <c r="V3728" s="365">
        <v>25.37</v>
      </c>
      <c r="W3728" s="365">
        <v>24.61</v>
      </c>
      <c r="X3728" s="365">
        <v>23.29</v>
      </c>
      <c r="Y3728" s="365">
        <v>21.96</v>
      </c>
      <c r="Z3728" s="365">
        <v>21.44</v>
      </c>
      <c r="AA3728" s="365">
        <v>20.7</v>
      </c>
      <c r="AB3728" s="234">
        <v>526.04999999999995</v>
      </c>
      <c r="AE3728" t="s">
        <v>75</v>
      </c>
    </row>
    <row r="3729" spans="2:31" thickTop="1" thickBot="1" x14ac:dyDescent="0.3">
      <c r="B3729" s="279">
        <v>43175</v>
      </c>
      <c r="C3729" s="128" t="s">
        <v>14</v>
      </c>
      <c r="D3729" s="365">
        <v>20.57</v>
      </c>
      <c r="E3729" s="365">
        <v>20.260000000000002</v>
      </c>
      <c r="F3729" s="365">
        <v>19.87</v>
      </c>
      <c r="G3729" s="365">
        <v>19.420000000000002</v>
      </c>
      <c r="H3729" s="365">
        <v>18.89</v>
      </c>
      <c r="I3729" s="365">
        <v>18.079999999999998</v>
      </c>
      <c r="J3729" s="365">
        <v>17.850000000000001</v>
      </c>
      <c r="K3729" s="365">
        <v>17.37</v>
      </c>
      <c r="L3729" s="365">
        <v>19.46</v>
      </c>
      <c r="M3729" s="365">
        <v>21.96</v>
      </c>
      <c r="N3729" s="365">
        <v>24.45</v>
      </c>
      <c r="O3729" s="365">
        <v>25.88</v>
      </c>
      <c r="P3729" s="365">
        <v>27.79</v>
      </c>
      <c r="Q3729" s="365">
        <v>28.34</v>
      </c>
      <c r="R3729" s="365">
        <v>28.89</v>
      </c>
      <c r="S3729" s="365">
        <v>28.94</v>
      </c>
      <c r="T3729" s="365">
        <v>28.97</v>
      </c>
      <c r="U3729" s="365">
        <v>28.16</v>
      </c>
      <c r="V3729" s="365">
        <v>27.15</v>
      </c>
      <c r="W3729" s="365">
        <v>25.19</v>
      </c>
      <c r="X3729" s="365">
        <v>23.22</v>
      </c>
      <c r="Y3729" s="365">
        <v>22.32</v>
      </c>
      <c r="Z3729" s="365">
        <v>21.83</v>
      </c>
      <c r="AA3729" s="365">
        <v>21.14</v>
      </c>
      <c r="AB3729" s="234">
        <v>556.03</v>
      </c>
      <c r="AE3729" t="s">
        <v>75</v>
      </c>
    </row>
    <row r="3730" spans="2:31" thickTop="1" thickBot="1" x14ac:dyDescent="0.3">
      <c r="B3730" s="279">
        <v>43176</v>
      </c>
      <c r="C3730" s="128" t="s">
        <v>15</v>
      </c>
      <c r="D3730" s="365">
        <v>20.95</v>
      </c>
      <c r="E3730" s="365">
        <v>20.99</v>
      </c>
      <c r="F3730" s="365">
        <v>20.56</v>
      </c>
      <c r="G3730" s="365">
        <v>20.11</v>
      </c>
      <c r="H3730" s="365">
        <v>19.559999999999999</v>
      </c>
      <c r="I3730" s="365">
        <v>18.89</v>
      </c>
      <c r="J3730" s="365">
        <v>18.510000000000002</v>
      </c>
      <c r="K3730" s="365">
        <v>19.07</v>
      </c>
      <c r="L3730" s="365">
        <v>20.399999999999999</v>
      </c>
      <c r="M3730" s="365">
        <v>23.2</v>
      </c>
      <c r="N3730" s="365">
        <v>25.12</v>
      </c>
      <c r="O3730" s="365">
        <v>26.79</v>
      </c>
      <c r="P3730" s="365">
        <v>28.08</v>
      </c>
      <c r="Q3730" s="365">
        <v>28.78</v>
      </c>
      <c r="R3730" s="365">
        <v>29.3</v>
      </c>
      <c r="S3730" s="365">
        <v>28.72</v>
      </c>
      <c r="T3730" s="365">
        <v>28.91</v>
      </c>
      <c r="U3730" s="365">
        <v>28.31</v>
      </c>
      <c r="V3730" s="365">
        <v>27.43</v>
      </c>
      <c r="W3730" s="365">
        <v>25.44</v>
      </c>
      <c r="X3730" s="365">
        <v>24.04</v>
      </c>
      <c r="Y3730" s="365">
        <v>22.71</v>
      </c>
      <c r="Z3730" s="365">
        <v>22.19</v>
      </c>
      <c r="AA3730" s="365">
        <v>21.77</v>
      </c>
      <c r="AB3730" s="234">
        <v>569.79999999999995</v>
      </c>
      <c r="AE3730" t="s">
        <v>75</v>
      </c>
    </row>
    <row r="3731" spans="2:31" thickTop="1" thickBot="1" x14ac:dyDescent="0.3">
      <c r="B3731" s="279">
        <v>43177</v>
      </c>
      <c r="C3731" s="128" t="s">
        <v>16</v>
      </c>
      <c r="D3731" s="365">
        <v>21.32</v>
      </c>
      <c r="E3731" s="365">
        <v>21.35</v>
      </c>
      <c r="F3731" s="365">
        <v>20.91</v>
      </c>
      <c r="G3731" s="365">
        <v>20.45</v>
      </c>
      <c r="H3731" s="365">
        <v>19.850000000000001</v>
      </c>
      <c r="I3731" s="365">
        <v>19.600000000000001</v>
      </c>
      <c r="J3731" s="365">
        <v>18.68</v>
      </c>
      <c r="K3731" s="365">
        <v>20.07</v>
      </c>
      <c r="L3731" s="365">
        <v>20.56</v>
      </c>
      <c r="M3731" s="365">
        <v>22.82</v>
      </c>
      <c r="N3731" s="365">
        <v>25.4</v>
      </c>
      <c r="O3731" s="365">
        <v>26.92</v>
      </c>
      <c r="P3731" s="365">
        <v>28.72</v>
      </c>
      <c r="Q3731" s="365">
        <v>29.3</v>
      </c>
      <c r="R3731" s="365">
        <v>29.94</v>
      </c>
      <c r="S3731" s="365">
        <v>29.94</v>
      </c>
      <c r="T3731" s="365">
        <v>29.09</v>
      </c>
      <c r="U3731" s="365">
        <v>28.7</v>
      </c>
      <c r="V3731" s="365">
        <v>28.02</v>
      </c>
      <c r="W3731" s="365">
        <v>25.99</v>
      </c>
      <c r="X3731" s="365">
        <v>24.14</v>
      </c>
      <c r="Y3731" s="365">
        <v>22.72</v>
      </c>
      <c r="Z3731" s="365">
        <v>22.77</v>
      </c>
      <c r="AA3731" s="365">
        <v>22.36</v>
      </c>
      <c r="AB3731" s="234">
        <v>579.63</v>
      </c>
      <c r="AE3731" t="s">
        <v>75</v>
      </c>
    </row>
    <row r="3732" spans="2:31" thickTop="1" thickBot="1" x14ac:dyDescent="0.3">
      <c r="B3732" s="279">
        <v>43178</v>
      </c>
      <c r="C3732" s="128" t="s">
        <v>17</v>
      </c>
      <c r="D3732" s="365">
        <v>20.69</v>
      </c>
      <c r="E3732" s="365">
        <v>20.149999999999999</v>
      </c>
      <c r="F3732" s="365">
        <v>19.7</v>
      </c>
      <c r="G3732" s="365">
        <v>19.239999999999998</v>
      </c>
      <c r="H3732" s="365">
        <v>18.68</v>
      </c>
      <c r="I3732" s="365">
        <v>17.95</v>
      </c>
      <c r="J3732" s="365">
        <v>18.52</v>
      </c>
      <c r="K3732" s="365">
        <v>19.48</v>
      </c>
      <c r="L3732" s="365">
        <v>20.46</v>
      </c>
      <c r="M3732" s="365">
        <v>23.39</v>
      </c>
      <c r="N3732" s="365">
        <v>25.58</v>
      </c>
      <c r="O3732" s="365">
        <v>27.98</v>
      </c>
      <c r="P3732" s="365">
        <v>29.62</v>
      </c>
      <c r="Q3732" s="365">
        <v>30.36</v>
      </c>
      <c r="R3732" s="365">
        <v>30.7</v>
      </c>
      <c r="S3732" s="365">
        <v>31.34</v>
      </c>
      <c r="T3732" s="365">
        <v>30.88</v>
      </c>
      <c r="U3732" s="365">
        <v>29.04</v>
      </c>
      <c r="V3732" s="365">
        <v>27.6</v>
      </c>
      <c r="W3732" s="365">
        <v>26.55</v>
      </c>
      <c r="X3732" s="365">
        <v>23.95</v>
      </c>
      <c r="Y3732" s="365">
        <v>23.05</v>
      </c>
      <c r="Z3732" s="365">
        <v>22.18</v>
      </c>
      <c r="AA3732" s="365">
        <v>22.07</v>
      </c>
      <c r="AB3732" s="234">
        <v>579.16</v>
      </c>
      <c r="AE3732" t="s">
        <v>75</v>
      </c>
    </row>
    <row r="3733" spans="2:31" thickTop="1" thickBot="1" x14ac:dyDescent="0.3">
      <c r="B3733" s="279">
        <v>43179</v>
      </c>
      <c r="C3733" s="128" t="s">
        <v>11</v>
      </c>
      <c r="D3733" s="365">
        <v>22.020212000000001</v>
      </c>
      <c r="E3733" s="365">
        <v>21.418723</v>
      </c>
      <c r="F3733" s="365">
        <v>20.875980000000002</v>
      </c>
      <c r="G3733" s="365">
        <v>20.608232000000001</v>
      </c>
      <c r="H3733" s="365">
        <v>20.107461000000001</v>
      </c>
      <c r="I3733" s="365">
        <v>19.233584999999998</v>
      </c>
      <c r="J3733" s="365">
        <v>19.282154000000002</v>
      </c>
      <c r="K3733" s="365">
        <v>19.855246999999999</v>
      </c>
      <c r="L3733" s="365">
        <v>21.460028999999999</v>
      </c>
      <c r="M3733" s="365">
        <v>24.311726999999998</v>
      </c>
      <c r="N3733" s="365">
        <v>26.132204999999999</v>
      </c>
      <c r="O3733" s="365">
        <v>27.593426999999998</v>
      </c>
      <c r="P3733" s="365">
        <v>28.511627999999998</v>
      </c>
      <c r="Q3733" s="365">
        <v>29.211856000000001</v>
      </c>
      <c r="R3733" s="365">
        <v>29.544936</v>
      </c>
      <c r="S3733" s="365">
        <v>28.844602999999999</v>
      </c>
      <c r="T3733" s="365">
        <v>27.924136000000001</v>
      </c>
      <c r="U3733" s="365">
        <v>26.659323999999998</v>
      </c>
      <c r="V3733" s="365">
        <v>25.300928999999996</v>
      </c>
      <c r="W3733" s="365">
        <v>23.843871999999998</v>
      </c>
      <c r="X3733" s="365">
        <v>23.107882000000004</v>
      </c>
      <c r="Y3733" s="365">
        <v>22.444954999999997</v>
      </c>
      <c r="Z3733" s="365">
        <v>22.146398999999999</v>
      </c>
      <c r="AA3733" s="365">
        <v>21.784742999999999</v>
      </c>
      <c r="AB3733" s="234">
        <v>572.224245</v>
      </c>
      <c r="AE3733" t="s">
        <v>75</v>
      </c>
    </row>
    <row r="3734" spans="2:31" thickTop="1" thickBot="1" x14ac:dyDescent="0.3">
      <c r="B3734" s="279">
        <v>43180</v>
      </c>
      <c r="C3734" s="128" t="s">
        <v>12</v>
      </c>
      <c r="D3734" s="365">
        <v>20.830978999999999</v>
      </c>
      <c r="E3734" s="365">
        <v>20.613182000000002</v>
      </c>
      <c r="F3734" s="365">
        <v>20.338777999999998</v>
      </c>
      <c r="G3734" s="365">
        <v>20.037029999999998</v>
      </c>
      <c r="H3734" s="365">
        <v>19.738477</v>
      </c>
      <c r="I3734" s="365">
        <v>19.261907000000001</v>
      </c>
      <c r="J3734" s="365">
        <v>18.595255000000002</v>
      </c>
      <c r="K3734" s="365">
        <v>19.016272000000001</v>
      </c>
      <c r="L3734" s="365">
        <v>20.536698000000001</v>
      </c>
      <c r="M3734" s="365">
        <v>22.214793</v>
      </c>
      <c r="N3734" s="365">
        <v>23.355516999999999</v>
      </c>
      <c r="O3734" s="365">
        <v>24.674415999999997</v>
      </c>
      <c r="P3734" s="365">
        <v>25.680340999999999</v>
      </c>
      <c r="Q3734" s="365">
        <v>26.347262999999998</v>
      </c>
      <c r="R3734" s="365">
        <v>26.717931</v>
      </c>
      <c r="S3734" s="365">
        <v>26.629258</v>
      </c>
      <c r="T3734" s="365">
        <v>26.267541999999995</v>
      </c>
      <c r="U3734" s="365">
        <v>25.206454999999998</v>
      </c>
      <c r="V3734" s="365">
        <v>23.856522000000002</v>
      </c>
      <c r="W3734" s="365">
        <v>22.602094000000001</v>
      </c>
      <c r="X3734" s="365">
        <v>22.220894999999999</v>
      </c>
      <c r="Y3734" s="365">
        <v>21.879639000000001</v>
      </c>
      <c r="Z3734" s="365">
        <v>21.045421999999995</v>
      </c>
      <c r="AA3734" s="365">
        <v>20.778601999999999</v>
      </c>
      <c r="AB3734" s="234">
        <v>538.44526799999994</v>
      </c>
      <c r="AE3734" t="s">
        <v>75</v>
      </c>
    </row>
    <row r="3735" spans="2:31" thickTop="1" thickBot="1" x14ac:dyDescent="0.3">
      <c r="B3735" s="279">
        <v>43181</v>
      </c>
      <c r="C3735" s="128" t="s">
        <v>13</v>
      </c>
      <c r="D3735" s="365">
        <v>20.562797000000003</v>
      </c>
      <c r="E3735" s="365">
        <v>20.504376999999998</v>
      </c>
      <c r="F3735" s="365">
        <v>20.267123000000002</v>
      </c>
      <c r="G3735" s="365">
        <v>19.991724000000001</v>
      </c>
      <c r="H3735" s="365">
        <v>19.660962999999999</v>
      </c>
      <c r="I3735" s="365">
        <v>18.997519999999998</v>
      </c>
      <c r="J3735" s="365">
        <v>18.064532</v>
      </c>
      <c r="K3735" s="365">
        <v>18.5672</v>
      </c>
      <c r="L3735" s="365">
        <v>19.928255</v>
      </c>
      <c r="M3735" s="365">
        <v>21.417769</v>
      </c>
      <c r="N3735" s="365">
        <v>23.548881999999999</v>
      </c>
      <c r="O3735" s="365">
        <v>24.805456</v>
      </c>
      <c r="P3735" s="365">
        <v>26.341785999999999</v>
      </c>
      <c r="Q3735" s="365">
        <v>26.965688000000004</v>
      </c>
      <c r="R3735" s="365">
        <v>27.437033999999997</v>
      </c>
      <c r="S3735" s="365">
        <v>27.618890999999998</v>
      </c>
      <c r="T3735" s="365">
        <v>27.129688999999999</v>
      </c>
      <c r="U3735" s="365">
        <v>26.481897999999997</v>
      </c>
      <c r="V3735" s="365">
        <v>25.433861999999998</v>
      </c>
      <c r="W3735" s="365">
        <v>24.005634999999998</v>
      </c>
      <c r="X3735" s="365">
        <v>22.761713</v>
      </c>
      <c r="Y3735" s="365">
        <v>22.078699</v>
      </c>
      <c r="Z3735" s="365">
        <v>21.789486</v>
      </c>
      <c r="AA3735" s="365">
        <v>21.438642000000002</v>
      </c>
      <c r="AB3735" s="234">
        <v>545.79962099999989</v>
      </c>
      <c r="AE3735" t="s">
        <v>75</v>
      </c>
    </row>
    <row r="3736" spans="2:31" thickTop="1" thickBot="1" x14ac:dyDescent="0.3">
      <c r="B3736" s="279">
        <v>43182</v>
      </c>
      <c r="C3736" s="128" t="s">
        <v>14</v>
      </c>
      <c r="D3736" s="365">
        <v>20.769366000000002</v>
      </c>
      <c r="E3736" s="365">
        <v>20.448340999999999</v>
      </c>
      <c r="F3736" s="365">
        <v>19.960528</v>
      </c>
      <c r="G3736" s="365">
        <v>19.435078000000001</v>
      </c>
      <c r="H3736" s="365">
        <v>19.033968999999999</v>
      </c>
      <c r="I3736" s="365">
        <v>18.367799999999999</v>
      </c>
      <c r="J3736" s="365">
        <v>18.297633999999999</v>
      </c>
      <c r="K3736" s="365">
        <v>18.789424999999998</v>
      </c>
      <c r="L3736" s="365">
        <v>19.892074999999998</v>
      </c>
      <c r="M3736" s="365">
        <v>21.635088999999997</v>
      </c>
      <c r="N3736" s="365">
        <v>23.101800000000001</v>
      </c>
      <c r="O3736" s="365">
        <v>25.228501000000001</v>
      </c>
      <c r="P3736" s="365">
        <v>26.266648</v>
      </c>
      <c r="Q3736" s="365">
        <v>27.097601999999995</v>
      </c>
      <c r="R3736" s="365">
        <v>28.040744999999998</v>
      </c>
      <c r="S3736" s="365">
        <v>27.965920999999998</v>
      </c>
      <c r="T3736" s="365">
        <v>27.697008999999998</v>
      </c>
      <c r="U3736" s="365">
        <v>27.279122999999998</v>
      </c>
      <c r="V3736" s="365">
        <v>26.241945000000001</v>
      </c>
      <c r="W3736" s="365">
        <v>24.912374999999997</v>
      </c>
      <c r="X3736" s="365">
        <v>23.344723000000002</v>
      </c>
      <c r="Y3736" s="365">
        <v>22.138710000000003</v>
      </c>
      <c r="Z3736" s="365">
        <v>21.386757000000003</v>
      </c>
      <c r="AA3736" s="365">
        <v>21.337119999999999</v>
      </c>
      <c r="AB3736" s="234">
        <v>548.66828399999997</v>
      </c>
      <c r="AE3736" t="s">
        <v>75</v>
      </c>
    </row>
    <row r="3737" spans="2:31" thickTop="1" thickBot="1" x14ac:dyDescent="0.3">
      <c r="B3737" s="279">
        <v>43183</v>
      </c>
      <c r="C3737" s="128" t="s">
        <v>15</v>
      </c>
      <c r="D3737" s="365">
        <v>21.382854999999999</v>
      </c>
      <c r="E3737" s="365">
        <v>20.544531999999997</v>
      </c>
      <c r="F3737" s="365">
        <v>20.031116000000001</v>
      </c>
      <c r="G3737" s="365">
        <v>19.631463</v>
      </c>
      <c r="H3737" s="365">
        <v>19.006468999999999</v>
      </c>
      <c r="I3737" s="365">
        <v>18.311968</v>
      </c>
      <c r="J3737" s="365">
        <v>17.759513000000002</v>
      </c>
      <c r="K3737" s="365">
        <v>17.705603</v>
      </c>
      <c r="L3737" s="365">
        <v>19.556756</v>
      </c>
      <c r="M3737" s="365">
        <v>21.450127000000002</v>
      </c>
      <c r="N3737" s="365">
        <v>23.804265000000001</v>
      </c>
      <c r="O3737" s="365">
        <v>25.911906999999999</v>
      </c>
      <c r="P3737" s="365">
        <v>27.887609999999999</v>
      </c>
      <c r="Q3737" s="365">
        <v>28.980036000000002</v>
      </c>
      <c r="R3737" s="365">
        <v>29.932782999999997</v>
      </c>
      <c r="S3737" s="365">
        <v>29.832279</v>
      </c>
      <c r="T3737" s="365">
        <v>29.512231</v>
      </c>
      <c r="U3737" s="365">
        <v>28.896017000000001</v>
      </c>
      <c r="V3737" s="365">
        <v>27.441067</v>
      </c>
      <c r="W3737" s="365">
        <v>25.194069999999996</v>
      </c>
      <c r="X3737" s="365">
        <v>23.875202999999999</v>
      </c>
      <c r="Y3737" s="365">
        <v>22.670796999999997</v>
      </c>
      <c r="Z3737" s="365">
        <v>22.113341999999996</v>
      </c>
      <c r="AA3737" s="365">
        <v>21.559840999999999</v>
      </c>
      <c r="AB3737" s="234">
        <v>562.99184999999989</v>
      </c>
      <c r="AE3737" t="s">
        <v>75</v>
      </c>
    </row>
    <row r="3738" spans="2:31" thickTop="1" thickBot="1" x14ac:dyDescent="0.3">
      <c r="B3738" s="279">
        <v>43184</v>
      </c>
      <c r="C3738" s="128" t="s">
        <v>16</v>
      </c>
      <c r="D3738" s="365">
        <v>21.128383999999997</v>
      </c>
      <c r="E3738" s="365">
        <v>20.992667000000001</v>
      </c>
      <c r="F3738" s="365">
        <v>20.420453999999999</v>
      </c>
      <c r="G3738" s="365">
        <v>20.078029000000001</v>
      </c>
      <c r="H3738" s="365">
        <v>19.40005</v>
      </c>
      <c r="I3738" s="365">
        <v>18.622333000000001</v>
      </c>
      <c r="J3738" s="365">
        <v>17.137378999999999</v>
      </c>
      <c r="K3738" s="365">
        <v>17.687638</v>
      </c>
      <c r="L3738" s="365">
        <v>19.795003000000001</v>
      </c>
      <c r="M3738" s="365">
        <v>22.566970999999995</v>
      </c>
      <c r="N3738" s="365">
        <v>25.206471000000001</v>
      </c>
      <c r="O3738" s="365">
        <v>26.538640999999998</v>
      </c>
      <c r="P3738" s="365">
        <v>27.829611999999997</v>
      </c>
      <c r="Q3738" s="365">
        <v>28.842119</v>
      </c>
      <c r="R3738" s="365">
        <v>29.960201000000001</v>
      </c>
      <c r="S3738" s="365">
        <v>29.493105</v>
      </c>
      <c r="T3738" s="365">
        <v>29.718682999999995</v>
      </c>
      <c r="U3738" s="365">
        <v>29.139257000000001</v>
      </c>
      <c r="V3738" s="365">
        <v>27.779914999999999</v>
      </c>
      <c r="W3738" s="365">
        <v>26.039096999999998</v>
      </c>
      <c r="X3738" s="365">
        <v>24.099219000000002</v>
      </c>
      <c r="Y3738" s="365">
        <v>22.905192999999997</v>
      </c>
      <c r="Z3738" s="365">
        <v>22.143864999999995</v>
      </c>
      <c r="AA3738" s="365">
        <v>21.477568999999995</v>
      </c>
      <c r="AB3738" s="234">
        <v>569.00185499999998</v>
      </c>
      <c r="AE3738" t="s">
        <v>75</v>
      </c>
    </row>
    <row r="3739" spans="2:31" thickTop="1" thickBot="1" x14ac:dyDescent="0.3">
      <c r="B3739" s="279">
        <v>43185</v>
      </c>
      <c r="C3739" s="128" t="s">
        <v>17</v>
      </c>
      <c r="D3739" s="365">
        <v>21.52</v>
      </c>
      <c r="E3739" s="365">
        <v>20.96</v>
      </c>
      <c r="F3739" s="365">
        <v>20.46</v>
      </c>
      <c r="G3739" s="365">
        <v>20</v>
      </c>
      <c r="H3739" s="365">
        <v>19.23</v>
      </c>
      <c r="I3739" s="365">
        <v>17.940000000000001</v>
      </c>
      <c r="J3739" s="365">
        <v>17.66</v>
      </c>
      <c r="K3739" s="365">
        <v>18.21</v>
      </c>
      <c r="L3739" s="365">
        <v>20.04</v>
      </c>
      <c r="M3739" s="365">
        <v>22.24</v>
      </c>
      <c r="N3739" s="365">
        <v>24.37</v>
      </c>
      <c r="O3739" s="365">
        <v>26.46</v>
      </c>
      <c r="P3739" s="365">
        <v>27.97</v>
      </c>
      <c r="Q3739" s="365">
        <v>29.22</v>
      </c>
      <c r="R3739" s="365">
        <v>29.97</v>
      </c>
      <c r="S3739" s="365">
        <v>30.32</v>
      </c>
      <c r="T3739" s="365">
        <v>30.12</v>
      </c>
      <c r="U3739" s="365">
        <v>29.54</v>
      </c>
      <c r="V3739" s="365">
        <v>28.38</v>
      </c>
      <c r="W3739" s="365">
        <v>27.11</v>
      </c>
      <c r="X3739" s="365">
        <v>25.54</v>
      </c>
      <c r="Y3739" s="365">
        <v>24.29</v>
      </c>
      <c r="Z3739" s="365">
        <v>23.39</v>
      </c>
      <c r="AA3739" s="365">
        <v>22.7</v>
      </c>
      <c r="AB3739" s="234">
        <v>577.64000000000021</v>
      </c>
      <c r="AE3739" t="s">
        <v>75</v>
      </c>
    </row>
    <row r="3740" spans="2:31" thickTop="1" thickBot="1" x14ac:dyDescent="0.3">
      <c r="B3740" s="279">
        <v>43186</v>
      </c>
      <c r="C3740" s="128" t="s">
        <v>11</v>
      </c>
      <c r="D3740" s="365">
        <v>22.23</v>
      </c>
      <c r="E3740" s="365">
        <v>21.8</v>
      </c>
      <c r="F3740" s="365">
        <v>21.44</v>
      </c>
      <c r="G3740" s="365">
        <v>20.94</v>
      </c>
      <c r="H3740" s="365">
        <v>20.25</v>
      </c>
      <c r="I3740" s="365">
        <v>19.41</v>
      </c>
      <c r="J3740" s="365">
        <v>19.54</v>
      </c>
      <c r="K3740" s="365">
        <v>19.93</v>
      </c>
      <c r="L3740" s="365">
        <v>21.41</v>
      </c>
      <c r="M3740" s="365">
        <v>23.8</v>
      </c>
      <c r="N3740" s="365">
        <v>25.9</v>
      </c>
      <c r="O3740" s="365">
        <v>27.54</v>
      </c>
      <c r="P3740" s="365">
        <v>28.36</v>
      </c>
      <c r="Q3740" s="365">
        <v>29.14</v>
      </c>
      <c r="R3740" s="365">
        <v>29.43</v>
      </c>
      <c r="S3740" s="365">
        <v>30.29</v>
      </c>
      <c r="T3740" s="365">
        <v>29.82</v>
      </c>
      <c r="U3740" s="365">
        <v>29.25</v>
      </c>
      <c r="V3740" s="365">
        <v>28.43</v>
      </c>
      <c r="W3740" s="365">
        <v>27.09</v>
      </c>
      <c r="X3740" s="365">
        <v>24.69</v>
      </c>
      <c r="Y3740" s="365">
        <v>24.24</v>
      </c>
      <c r="Z3740" s="365">
        <v>23.28</v>
      </c>
      <c r="AA3740" s="365">
        <v>22.74</v>
      </c>
      <c r="AB3740" s="234">
        <v>590.95000000000005</v>
      </c>
      <c r="AE3740" t="s">
        <v>75</v>
      </c>
    </row>
    <row r="3741" spans="2:31" thickTop="1" thickBot="1" x14ac:dyDescent="0.3">
      <c r="B3741" s="279">
        <v>43187</v>
      </c>
      <c r="C3741" s="128" t="s">
        <v>12</v>
      </c>
      <c r="D3741" s="365">
        <v>21.95</v>
      </c>
      <c r="E3741" s="365">
        <v>21.53</v>
      </c>
      <c r="F3741" s="365">
        <v>21.16</v>
      </c>
      <c r="G3741" s="365">
        <v>21.11</v>
      </c>
      <c r="H3741" s="365">
        <v>20.86</v>
      </c>
      <c r="I3741" s="365">
        <v>20.23</v>
      </c>
      <c r="J3741" s="365">
        <v>18.62</v>
      </c>
      <c r="K3741" s="365">
        <v>20.3</v>
      </c>
      <c r="L3741" s="365">
        <v>20.92</v>
      </c>
      <c r="M3741" s="365">
        <v>24.25</v>
      </c>
      <c r="N3741" s="365">
        <v>26.01</v>
      </c>
      <c r="O3741" s="365">
        <v>27.25</v>
      </c>
      <c r="P3741" s="365">
        <v>28.11</v>
      </c>
      <c r="Q3741" s="365">
        <v>28.7</v>
      </c>
      <c r="R3741" s="365">
        <v>29.52</v>
      </c>
      <c r="S3741" s="365">
        <v>29.2</v>
      </c>
      <c r="T3741" s="365">
        <v>29.7</v>
      </c>
      <c r="U3741" s="365">
        <v>28.78</v>
      </c>
      <c r="V3741" s="365">
        <v>28.07</v>
      </c>
      <c r="W3741" s="365">
        <v>26.41</v>
      </c>
      <c r="X3741" s="365">
        <v>24.83</v>
      </c>
      <c r="Y3741" s="365">
        <v>23.72</v>
      </c>
      <c r="Z3741" s="365">
        <v>22.95</v>
      </c>
      <c r="AA3741" s="365">
        <v>22.32</v>
      </c>
      <c r="AB3741" s="234">
        <v>586.50000000000011</v>
      </c>
      <c r="AE3741" t="s">
        <v>75</v>
      </c>
    </row>
    <row r="3742" spans="2:31" thickTop="1" thickBot="1" x14ac:dyDescent="0.3">
      <c r="B3742" s="279">
        <v>43188</v>
      </c>
      <c r="C3742" s="128" t="s">
        <v>13</v>
      </c>
      <c r="D3742" s="365">
        <v>21.38</v>
      </c>
      <c r="E3742" s="365">
        <v>20.7</v>
      </c>
      <c r="F3742" s="365">
        <v>20.440000000000001</v>
      </c>
      <c r="G3742" s="365">
        <v>20.12</v>
      </c>
      <c r="H3742" s="365">
        <v>19.68</v>
      </c>
      <c r="I3742" s="365">
        <v>18.68</v>
      </c>
      <c r="J3742" s="365">
        <v>18.47</v>
      </c>
      <c r="K3742" s="365">
        <v>18.899999999999999</v>
      </c>
      <c r="L3742" s="365">
        <v>20.84</v>
      </c>
      <c r="M3742" s="365">
        <v>22.93</v>
      </c>
      <c r="N3742" s="365">
        <v>24.86</v>
      </c>
      <c r="O3742" s="365">
        <v>26.65</v>
      </c>
      <c r="P3742" s="365">
        <v>27.82</v>
      </c>
      <c r="Q3742" s="365">
        <v>28.49</v>
      </c>
      <c r="R3742" s="365">
        <v>28.81</v>
      </c>
      <c r="S3742" s="365">
        <v>28.91</v>
      </c>
      <c r="T3742" s="365">
        <v>28.71</v>
      </c>
      <c r="U3742" s="365">
        <v>28.24</v>
      </c>
      <c r="V3742" s="365">
        <v>27.42</v>
      </c>
      <c r="W3742" s="365">
        <v>26.11</v>
      </c>
      <c r="X3742" s="365">
        <v>24.39</v>
      </c>
      <c r="Y3742" s="365">
        <v>22.99</v>
      </c>
      <c r="Z3742" s="365">
        <v>22.16</v>
      </c>
      <c r="AA3742" s="365">
        <v>21.62</v>
      </c>
      <c r="AB3742" s="234">
        <v>569.32000000000005</v>
      </c>
      <c r="AE3742" t="s">
        <v>75</v>
      </c>
    </row>
    <row r="3743" spans="2:31" thickTop="1" thickBot="1" x14ac:dyDescent="0.3">
      <c r="B3743" s="279">
        <v>43189</v>
      </c>
      <c r="C3743" s="128" t="s">
        <v>14</v>
      </c>
      <c r="D3743" s="365">
        <v>21.13</v>
      </c>
      <c r="E3743" s="365">
        <v>20.84</v>
      </c>
      <c r="F3743" s="365">
        <v>20.66</v>
      </c>
      <c r="G3743" s="365">
        <v>20.93</v>
      </c>
      <c r="H3743" s="365">
        <v>21.07</v>
      </c>
      <c r="I3743" s="365">
        <v>20.95</v>
      </c>
      <c r="J3743" s="365">
        <v>20.16</v>
      </c>
      <c r="K3743" s="365">
        <v>20.399999999999999</v>
      </c>
      <c r="L3743" s="365">
        <v>21.74</v>
      </c>
      <c r="M3743" s="365">
        <v>23.13</v>
      </c>
      <c r="N3743" s="365">
        <v>24.37</v>
      </c>
      <c r="O3743" s="365">
        <v>25.11</v>
      </c>
      <c r="P3743" s="365">
        <v>26.07</v>
      </c>
      <c r="Q3743" s="365">
        <v>27.96</v>
      </c>
      <c r="R3743" s="365">
        <v>28.25</v>
      </c>
      <c r="S3743" s="365">
        <v>27.13</v>
      </c>
      <c r="T3743" s="365">
        <v>26.26</v>
      </c>
      <c r="U3743" s="365">
        <v>24.93</v>
      </c>
      <c r="V3743" s="365">
        <v>24.25</v>
      </c>
      <c r="W3743" s="365">
        <v>22.72</v>
      </c>
      <c r="X3743" s="365">
        <v>22.35</v>
      </c>
      <c r="Y3743" s="365">
        <v>20.9</v>
      </c>
      <c r="Z3743" s="365">
        <v>20.89</v>
      </c>
      <c r="AA3743" s="365">
        <v>20.55</v>
      </c>
      <c r="AB3743" s="234">
        <v>552.74999999999989</v>
      </c>
      <c r="AE3743" t="s">
        <v>75</v>
      </c>
    </row>
    <row r="3744" spans="2:31" thickTop="1" thickBot="1" x14ac:dyDescent="0.3">
      <c r="B3744" s="279">
        <v>43190</v>
      </c>
      <c r="C3744" s="128" t="s">
        <v>15</v>
      </c>
      <c r="D3744" s="365">
        <v>20.2</v>
      </c>
      <c r="E3744" s="365">
        <v>19.97</v>
      </c>
      <c r="F3744" s="365">
        <v>19.899999999999999</v>
      </c>
      <c r="G3744" s="365">
        <v>20.13</v>
      </c>
      <c r="H3744" s="365">
        <v>20.329999999999998</v>
      </c>
      <c r="I3744" s="365">
        <v>20.260000000000002</v>
      </c>
      <c r="J3744" s="365">
        <v>17.61</v>
      </c>
      <c r="K3744" s="365">
        <v>18.78</v>
      </c>
      <c r="L3744" s="365">
        <v>19.760000000000002</v>
      </c>
      <c r="M3744" s="365">
        <v>22.43</v>
      </c>
      <c r="N3744" s="365">
        <v>23.48</v>
      </c>
      <c r="O3744" s="365">
        <v>24.35</v>
      </c>
      <c r="P3744" s="365">
        <v>25.77</v>
      </c>
      <c r="Q3744" s="365">
        <v>26.52</v>
      </c>
      <c r="R3744" s="365">
        <v>26.75</v>
      </c>
      <c r="S3744" s="365">
        <v>26.69</v>
      </c>
      <c r="T3744" s="365">
        <v>26.76</v>
      </c>
      <c r="U3744" s="365">
        <v>25.44</v>
      </c>
      <c r="V3744" s="365">
        <v>24.75</v>
      </c>
      <c r="W3744" s="365">
        <v>23.37</v>
      </c>
      <c r="X3744" s="365">
        <v>21.97</v>
      </c>
      <c r="Y3744" s="365">
        <v>21.13</v>
      </c>
      <c r="Z3744" s="365">
        <v>21.21</v>
      </c>
      <c r="AA3744" s="365">
        <v>20.54</v>
      </c>
      <c r="AB3744" s="234">
        <v>538.09999999999991</v>
      </c>
      <c r="AE3744" t="s">
        <v>75</v>
      </c>
    </row>
    <row r="3745" spans="2:31" thickTop="1" thickBot="1" x14ac:dyDescent="0.3">
      <c r="B3745" s="279">
        <v>43191</v>
      </c>
      <c r="C3745" s="128" t="s">
        <v>16</v>
      </c>
      <c r="D3745" s="365">
        <v>20.401158939867027</v>
      </c>
      <c r="E3745" s="365">
        <v>19.933259377526202</v>
      </c>
      <c r="F3745" s="365">
        <v>19.526502715600838</v>
      </c>
      <c r="G3745" s="365">
        <v>19.197271141467105</v>
      </c>
      <c r="H3745" s="365">
        <v>18.65816997482511</v>
      </c>
      <c r="I3745" s="365">
        <v>17.843390881264334</v>
      </c>
      <c r="J3745" s="365">
        <v>17.209217477250704</v>
      </c>
      <c r="K3745" s="365">
        <v>17.767854143256127</v>
      </c>
      <c r="L3745" s="365">
        <v>19.296597312711334</v>
      </c>
      <c r="M3745" s="365">
        <v>21.585975002212908</v>
      </c>
      <c r="N3745" s="365">
        <v>23.612930198846655</v>
      </c>
      <c r="O3745" s="365">
        <v>25.219084560798144</v>
      </c>
      <c r="P3745" s="365">
        <v>26.424040971056435</v>
      </c>
      <c r="Q3745" s="365">
        <v>27.272492085120938</v>
      </c>
      <c r="R3745" s="365">
        <v>27.949927676875795</v>
      </c>
      <c r="S3745" s="365">
        <v>28.015338648786837</v>
      </c>
      <c r="T3745" s="365">
        <v>27.933105824767129</v>
      </c>
      <c r="U3745" s="365">
        <v>27.344630799740635</v>
      </c>
      <c r="V3745" s="365">
        <v>26.343557341651962</v>
      </c>
      <c r="W3745" s="365">
        <v>24.837798535553176</v>
      </c>
      <c r="X3745" s="365">
        <v>23.190205096637914</v>
      </c>
      <c r="Y3745" s="365">
        <v>22.159755389308195</v>
      </c>
      <c r="Z3745" s="365">
        <v>21.417269984070188</v>
      </c>
      <c r="AA3745" s="365">
        <v>20.860465920804202</v>
      </c>
      <c r="AB3745" s="234">
        <v>544</v>
      </c>
      <c r="AE3745" t="s">
        <v>75</v>
      </c>
    </row>
    <row r="3746" spans="2:31" thickTop="1" thickBot="1" x14ac:dyDescent="0.3">
      <c r="B3746" s="279">
        <v>43192</v>
      </c>
      <c r="C3746" s="128" t="s">
        <v>17</v>
      </c>
      <c r="D3746" s="365">
        <v>20.944287000000003</v>
      </c>
      <c r="E3746" s="365">
        <v>20.543106000000002</v>
      </c>
      <c r="F3746" s="365">
        <v>20.197713999999998</v>
      </c>
      <c r="G3746" s="365">
        <v>19.996938</v>
      </c>
      <c r="H3746" s="365">
        <v>20.183509000000001</v>
      </c>
      <c r="I3746" s="365">
        <v>20.183405</v>
      </c>
      <c r="J3746" s="365">
        <v>19.289048000000001</v>
      </c>
      <c r="K3746" s="365">
        <v>17.774059999999999</v>
      </c>
      <c r="L3746" s="365">
        <v>18.186782999999998</v>
      </c>
      <c r="M3746" s="365">
        <v>19.388718000000001</v>
      </c>
      <c r="N3746" s="365">
        <v>22.170816999999996</v>
      </c>
      <c r="O3746" s="365">
        <v>24.593751999999999</v>
      </c>
      <c r="P3746" s="365">
        <v>26.503539</v>
      </c>
      <c r="Q3746" s="365">
        <v>27.943650999999999</v>
      </c>
      <c r="R3746" s="365">
        <v>29.010639000000005</v>
      </c>
      <c r="S3746" s="365">
        <v>29.546813</v>
      </c>
      <c r="T3746" s="365">
        <v>29.746324999999995</v>
      </c>
      <c r="U3746" s="365">
        <v>29.728724</v>
      </c>
      <c r="V3746" s="365">
        <v>28.677240000000001</v>
      </c>
      <c r="W3746" s="365">
        <v>27.064786999999995</v>
      </c>
      <c r="X3746" s="365">
        <v>25.611530999999999</v>
      </c>
      <c r="Y3746" s="365">
        <v>24.167632999999999</v>
      </c>
      <c r="Z3746" s="365">
        <v>23.578262000000002</v>
      </c>
      <c r="AA3746" s="365">
        <v>22.519780999999998</v>
      </c>
      <c r="AB3746" s="234">
        <v>567.551062</v>
      </c>
      <c r="AE3746" t="s">
        <v>75</v>
      </c>
    </row>
    <row r="3747" spans="2:31" thickTop="1" thickBot="1" x14ac:dyDescent="0.3">
      <c r="B3747" s="279">
        <v>43193</v>
      </c>
      <c r="C3747" s="128" t="s">
        <v>11</v>
      </c>
      <c r="D3747" s="365">
        <v>21.722349999999999</v>
      </c>
      <c r="E3747" s="365">
        <v>20.800792000000001</v>
      </c>
      <c r="F3747" s="365">
        <v>20.434542</v>
      </c>
      <c r="G3747" s="365">
        <v>20.173217000000001</v>
      </c>
      <c r="H3747" s="365">
        <v>20.280010999999998</v>
      </c>
      <c r="I3747" s="365">
        <v>19.802520000000001</v>
      </c>
      <c r="J3747" s="365">
        <v>18.898113000000002</v>
      </c>
      <c r="K3747" s="365">
        <v>18.042141999999998</v>
      </c>
      <c r="L3747" s="365">
        <v>19.620674000000001</v>
      </c>
      <c r="M3747" s="365">
        <v>20.934498000000001</v>
      </c>
      <c r="N3747" s="365">
        <v>23.316302999999998</v>
      </c>
      <c r="O3747" s="365">
        <v>25.326358999999997</v>
      </c>
      <c r="P3747" s="365">
        <v>27.202435000000001</v>
      </c>
      <c r="Q3747" s="365">
        <v>28.607651999999998</v>
      </c>
      <c r="R3747" s="365">
        <v>29.602893999999999</v>
      </c>
      <c r="S3747" s="365">
        <v>30.312751999999996</v>
      </c>
      <c r="T3747" s="365">
        <v>29.847366000000001</v>
      </c>
      <c r="U3747" s="365">
        <v>29.359974999999999</v>
      </c>
      <c r="V3747" s="365">
        <v>28.837899</v>
      </c>
      <c r="W3747" s="365">
        <v>27.500435</v>
      </c>
      <c r="X3747" s="365">
        <v>26.036489999999997</v>
      </c>
      <c r="Y3747" s="365">
        <v>24.774407999999998</v>
      </c>
      <c r="Z3747" s="365">
        <v>23.882071999999997</v>
      </c>
      <c r="AA3747" s="365">
        <v>23.342594999999999</v>
      </c>
      <c r="AB3747" s="234">
        <v>578.65849399999991</v>
      </c>
      <c r="AE3747" t="s">
        <v>75</v>
      </c>
    </row>
    <row r="3748" spans="2:31" thickTop="1" thickBot="1" x14ac:dyDescent="0.3">
      <c r="B3748" s="279">
        <v>43194</v>
      </c>
      <c r="C3748" s="128" t="s">
        <v>12</v>
      </c>
      <c r="D3748" s="365">
        <v>22.473952999999998</v>
      </c>
      <c r="E3748" s="365">
        <v>21.873665999999997</v>
      </c>
      <c r="F3748" s="365">
        <v>21.244994999999996</v>
      </c>
      <c r="G3748" s="365">
        <v>20.634089000000003</v>
      </c>
      <c r="H3748" s="365">
        <v>19.910169000000003</v>
      </c>
      <c r="I3748" s="365">
        <v>18.845901999999999</v>
      </c>
      <c r="J3748" s="365">
        <v>18.668702</v>
      </c>
      <c r="K3748" s="365">
        <v>19.908694000000001</v>
      </c>
      <c r="L3748" s="365">
        <v>21.058702</v>
      </c>
      <c r="M3748" s="365">
        <v>22.429107999999999</v>
      </c>
      <c r="N3748" s="365">
        <v>24.546045999999997</v>
      </c>
      <c r="O3748" s="365">
        <v>26.135171</v>
      </c>
      <c r="P3748" s="365">
        <v>27.695774999999998</v>
      </c>
      <c r="Q3748" s="365">
        <v>28.677322</v>
      </c>
      <c r="R3748" s="365">
        <v>28.975922000000001</v>
      </c>
      <c r="S3748" s="365">
        <v>29.220441000000001</v>
      </c>
      <c r="T3748" s="365">
        <v>28.685434999999998</v>
      </c>
      <c r="U3748" s="365">
        <v>27.554009999999998</v>
      </c>
      <c r="V3748" s="365">
        <v>26.18064</v>
      </c>
      <c r="W3748" s="365">
        <v>25.026513999999999</v>
      </c>
      <c r="X3748" s="365">
        <v>24.05322</v>
      </c>
      <c r="Y3748" s="365">
        <v>23.188549999999999</v>
      </c>
      <c r="Z3748" s="365">
        <v>22.031889</v>
      </c>
      <c r="AA3748" s="365">
        <v>21.019043</v>
      </c>
      <c r="AB3748" s="247">
        <v>570.037958</v>
      </c>
      <c r="AE3748" t="s">
        <v>75</v>
      </c>
    </row>
    <row r="3749" spans="2:31" thickTop="1" thickBot="1" x14ac:dyDescent="0.3">
      <c r="B3749" s="279">
        <v>43195</v>
      </c>
      <c r="C3749" s="128" t="s">
        <v>13</v>
      </c>
      <c r="D3749" s="365">
        <v>21.52</v>
      </c>
      <c r="E3749" s="365">
        <v>21.06</v>
      </c>
      <c r="F3749" s="365">
        <v>20.43</v>
      </c>
      <c r="G3749" s="365">
        <v>19.940000000000001</v>
      </c>
      <c r="H3749" s="365">
        <v>19.690000000000001</v>
      </c>
      <c r="I3749" s="365">
        <v>19.149999999999999</v>
      </c>
      <c r="J3749" s="365">
        <v>19.62</v>
      </c>
      <c r="K3749" s="365">
        <v>19.93</v>
      </c>
      <c r="L3749" s="365">
        <v>20.67</v>
      </c>
      <c r="M3749" s="365">
        <v>21.15</v>
      </c>
      <c r="N3749" s="365">
        <v>22.34</v>
      </c>
      <c r="O3749" s="365">
        <v>24.2</v>
      </c>
      <c r="P3749" s="365">
        <v>25.76</v>
      </c>
      <c r="Q3749" s="365">
        <v>27.24</v>
      </c>
      <c r="R3749" s="365">
        <v>27.1</v>
      </c>
      <c r="S3749" s="365">
        <v>27.45</v>
      </c>
      <c r="T3749" s="365">
        <v>27.72</v>
      </c>
      <c r="U3749" s="365">
        <v>27.7</v>
      </c>
      <c r="V3749" s="365">
        <v>26.58</v>
      </c>
      <c r="W3749" s="365">
        <v>25.44</v>
      </c>
      <c r="X3749" s="365">
        <v>23.59</v>
      </c>
      <c r="Y3749" s="365">
        <v>22.94</v>
      </c>
      <c r="Z3749" s="365">
        <v>21.06</v>
      </c>
      <c r="AA3749" s="365">
        <v>21.48</v>
      </c>
      <c r="AB3749" s="234">
        <v>553.78</v>
      </c>
      <c r="AE3749" t="s">
        <v>75</v>
      </c>
    </row>
    <row r="3750" spans="2:31" thickTop="1" thickBot="1" x14ac:dyDescent="0.3">
      <c r="B3750" s="279">
        <v>43196</v>
      </c>
      <c r="C3750" s="128" t="s">
        <v>14</v>
      </c>
      <c r="D3750" s="365">
        <v>21.18</v>
      </c>
      <c r="E3750" s="365">
        <v>20.32</v>
      </c>
      <c r="F3750" s="365">
        <v>20.059999999999999</v>
      </c>
      <c r="G3750" s="365">
        <v>19.71</v>
      </c>
      <c r="H3750" s="365">
        <v>19.29</v>
      </c>
      <c r="I3750" s="365">
        <v>18.54</v>
      </c>
      <c r="J3750" s="365">
        <v>18.23</v>
      </c>
      <c r="K3750" s="365">
        <v>18.8</v>
      </c>
      <c r="L3750" s="365">
        <v>19.68</v>
      </c>
      <c r="M3750" s="365">
        <v>21.43</v>
      </c>
      <c r="N3750" s="365">
        <v>22.96</v>
      </c>
      <c r="O3750" s="365">
        <v>24.48</v>
      </c>
      <c r="P3750" s="365">
        <v>25.82</v>
      </c>
      <c r="Q3750" s="365">
        <v>27.15</v>
      </c>
      <c r="R3750" s="365">
        <v>28.12</v>
      </c>
      <c r="S3750" s="365">
        <v>29.41</v>
      </c>
      <c r="T3750" s="365">
        <v>28.09</v>
      </c>
      <c r="U3750" s="365">
        <v>27.85</v>
      </c>
      <c r="V3750" s="365">
        <v>27.96</v>
      </c>
      <c r="W3750" s="365">
        <v>25.52</v>
      </c>
      <c r="X3750" s="365">
        <v>24.27</v>
      </c>
      <c r="Y3750" s="365">
        <v>23.46</v>
      </c>
      <c r="Z3750" s="365">
        <v>22.42</v>
      </c>
      <c r="AA3750" s="365">
        <v>21.58</v>
      </c>
      <c r="AB3750" s="234">
        <v>556.30999999999995</v>
      </c>
      <c r="AE3750" t="s">
        <v>75</v>
      </c>
    </row>
    <row r="3751" spans="2:31" thickTop="1" thickBot="1" x14ac:dyDescent="0.3">
      <c r="B3751" s="279">
        <v>43197</v>
      </c>
      <c r="C3751" s="128" t="s">
        <v>15</v>
      </c>
      <c r="D3751" s="365">
        <v>21.55</v>
      </c>
      <c r="E3751" s="365">
        <v>20.86</v>
      </c>
      <c r="F3751" s="365">
        <v>20.309999999999999</v>
      </c>
      <c r="G3751" s="365">
        <v>19.8</v>
      </c>
      <c r="H3751" s="365">
        <v>19.579999999999998</v>
      </c>
      <c r="I3751" s="365">
        <v>18.91</v>
      </c>
      <c r="J3751" s="365">
        <v>18.059999999999999</v>
      </c>
      <c r="K3751" s="365">
        <v>18.3</v>
      </c>
      <c r="L3751" s="365">
        <v>18.600000000000001</v>
      </c>
      <c r="M3751" s="365">
        <v>20.440000000000001</v>
      </c>
      <c r="N3751" s="365">
        <v>24.05</v>
      </c>
      <c r="O3751" s="365">
        <v>25.96</v>
      </c>
      <c r="P3751" s="365">
        <v>27.83</v>
      </c>
      <c r="Q3751" s="365">
        <v>30.14</v>
      </c>
      <c r="R3751" s="365">
        <v>31.43</v>
      </c>
      <c r="S3751" s="365">
        <v>31.9</v>
      </c>
      <c r="T3751" s="365">
        <v>31.53</v>
      </c>
      <c r="U3751" s="365">
        <v>31.19</v>
      </c>
      <c r="V3751" s="365">
        <v>30.25</v>
      </c>
      <c r="W3751" s="365">
        <v>29.17</v>
      </c>
      <c r="X3751" s="365">
        <v>27.29</v>
      </c>
      <c r="Y3751" s="365">
        <v>25.46</v>
      </c>
      <c r="Z3751" s="365">
        <v>24.45</v>
      </c>
      <c r="AA3751" s="365">
        <v>23.96</v>
      </c>
      <c r="AB3751" s="234">
        <v>591</v>
      </c>
      <c r="AE3751" t="s">
        <v>75</v>
      </c>
    </row>
    <row r="3752" spans="2:31" thickTop="1" thickBot="1" x14ac:dyDescent="0.3">
      <c r="B3752" s="279">
        <v>43198</v>
      </c>
      <c r="C3752" s="128" t="s">
        <v>16</v>
      </c>
      <c r="D3752" s="365">
        <v>23.722180999999999</v>
      </c>
      <c r="E3752" s="365">
        <v>22.855202999999996</v>
      </c>
      <c r="F3752" s="365">
        <v>22.205505000000002</v>
      </c>
      <c r="G3752" s="365">
        <v>21.548461999999997</v>
      </c>
      <c r="H3752" s="365">
        <v>20.367998999999998</v>
      </c>
      <c r="I3752" s="365">
        <v>20.002161999999998</v>
      </c>
      <c r="J3752" s="365">
        <v>19.718093000000003</v>
      </c>
      <c r="K3752" s="365">
        <v>19.380582</v>
      </c>
      <c r="L3752" s="365">
        <v>20.281558999999998</v>
      </c>
      <c r="M3752" s="365">
        <v>21.445075999999997</v>
      </c>
      <c r="N3752" s="365">
        <v>23.539220999999998</v>
      </c>
      <c r="O3752" s="365">
        <v>25.487962999999997</v>
      </c>
      <c r="P3752" s="365">
        <v>26.725598000000005</v>
      </c>
      <c r="Q3752" s="365">
        <v>28.055215</v>
      </c>
      <c r="R3752" s="365">
        <v>29.125999999999998</v>
      </c>
      <c r="S3752" s="365">
        <v>29.613169999999997</v>
      </c>
      <c r="T3752" s="365">
        <v>29.046796000000001</v>
      </c>
      <c r="U3752" s="365">
        <v>28.332101999999999</v>
      </c>
      <c r="V3752" s="365">
        <v>27.100733000000002</v>
      </c>
      <c r="W3752" s="365">
        <v>25.995766</v>
      </c>
      <c r="X3752" s="365">
        <v>24.819198</v>
      </c>
      <c r="Y3752" s="365">
        <v>23.818375</v>
      </c>
      <c r="Z3752" s="365">
        <v>22.989584000000001</v>
      </c>
      <c r="AA3752" s="365">
        <v>22.113601999999997</v>
      </c>
      <c r="AB3752" s="234">
        <v>578.29014499999982</v>
      </c>
      <c r="AE3752" t="s">
        <v>75</v>
      </c>
    </row>
    <row r="3753" spans="2:31" thickTop="1" thickBot="1" x14ac:dyDescent="0.3">
      <c r="B3753" s="279">
        <v>43199</v>
      </c>
      <c r="C3753" s="128" t="s">
        <v>17</v>
      </c>
      <c r="D3753" s="365">
        <v>21.421968</v>
      </c>
      <c r="E3753" s="365">
        <v>20.808786000000001</v>
      </c>
      <c r="F3753" s="365">
        <v>20.241320999999999</v>
      </c>
      <c r="G3753" s="365">
        <v>19.781129999999997</v>
      </c>
      <c r="H3753" s="365">
        <v>19.456164999999999</v>
      </c>
      <c r="I3753" s="365">
        <v>18.911341</v>
      </c>
      <c r="J3753" s="365">
        <v>18.101320000000001</v>
      </c>
      <c r="K3753" s="365">
        <v>18.338892999999999</v>
      </c>
      <c r="L3753" s="365">
        <v>19.963472999999997</v>
      </c>
      <c r="M3753" s="365">
        <v>22.417857999999999</v>
      </c>
      <c r="N3753" s="365">
        <v>24.958501999999999</v>
      </c>
      <c r="O3753" s="365">
        <v>26.793281</v>
      </c>
      <c r="P3753" s="365">
        <v>28.255085999999999</v>
      </c>
      <c r="Q3753" s="365">
        <v>30.289000000000001</v>
      </c>
      <c r="R3753" s="365">
        <v>31.349077999999999</v>
      </c>
      <c r="S3753" s="365">
        <v>31.565752</v>
      </c>
      <c r="T3753" s="365">
        <v>31.309934999999996</v>
      </c>
      <c r="U3753" s="365">
        <v>30.237745999999998</v>
      </c>
      <c r="V3753" s="365">
        <v>28.968260000000001</v>
      </c>
      <c r="W3753" s="365">
        <v>27.536071</v>
      </c>
      <c r="X3753" s="365">
        <v>26.100539999999995</v>
      </c>
      <c r="Y3753" s="365">
        <v>24.558261999999999</v>
      </c>
      <c r="Z3753" s="365">
        <v>23.723779</v>
      </c>
      <c r="AA3753" s="365">
        <v>23.200026000000001</v>
      </c>
      <c r="AB3753" s="234">
        <v>588.28757299999995</v>
      </c>
      <c r="AE3753" t="s">
        <v>75</v>
      </c>
    </row>
    <row r="3754" spans="2:31" thickTop="1" thickBot="1" x14ac:dyDescent="0.3">
      <c r="B3754" s="279">
        <v>43200</v>
      </c>
      <c r="C3754" s="128" t="s">
        <v>11</v>
      </c>
      <c r="D3754" s="365">
        <v>22.544897999999996</v>
      </c>
      <c r="E3754" s="365">
        <v>21.909966000000001</v>
      </c>
      <c r="F3754" s="365">
        <v>21.362687999999999</v>
      </c>
      <c r="G3754" s="365">
        <v>20.8752</v>
      </c>
      <c r="H3754" s="365">
        <v>20.453744999999998</v>
      </c>
      <c r="I3754" s="365">
        <v>19.933063000000001</v>
      </c>
      <c r="J3754" s="365">
        <v>19.351689999999998</v>
      </c>
      <c r="K3754" s="365">
        <v>19.678449000000001</v>
      </c>
      <c r="L3754" s="365">
        <v>20.959694999999996</v>
      </c>
      <c r="M3754" s="365">
        <v>22.644701999999999</v>
      </c>
      <c r="N3754" s="365">
        <v>25.078499000000001</v>
      </c>
      <c r="O3754" s="365">
        <v>27.01003</v>
      </c>
      <c r="P3754" s="365">
        <v>28.368856999999998</v>
      </c>
      <c r="Q3754" s="365">
        <v>28.676822999999999</v>
      </c>
      <c r="R3754" s="365">
        <v>29.071058999999998</v>
      </c>
      <c r="S3754" s="365">
        <v>29.277431999999997</v>
      </c>
      <c r="T3754" s="365">
        <v>28.642318000000003</v>
      </c>
      <c r="U3754" s="365">
        <v>27.719258</v>
      </c>
      <c r="V3754" s="365">
        <v>26.654551000000001</v>
      </c>
      <c r="W3754" s="365">
        <v>25.019888000000002</v>
      </c>
      <c r="X3754" s="365">
        <v>23.437390999999998</v>
      </c>
      <c r="Y3754" s="365">
        <v>22.475030000000004</v>
      </c>
      <c r="Z3754" s="365">
        <v>22.339319</v>
      </c>
      <c r="AA3754" s="365">
        <v>22.258157000000001</v>
      </c>
      <c r="AB3754" s="234">
        <v>575.74270799999999</v>
      </c>
      <c r="AE3754" t="s">
        <v>75</v>
      </c>
    </row>
    <row r="3755" spans="2:31" thickTop="1" thickBot="1" x14ac:dyDescent="0.3">
      <c r="B3755" s="279">
        <v>43201</v>
      </c>
      <c r="C3755" s="128" t="s">
        <v>12</v>
      </c>
      <c r="D3755" s="365">
        <v>21.329079</v>
      </c>
      <c r="E3755" s="365">
        <v>20.935942000000001</v>
      </c>
      <c r="F3755" s="365">
        <v>20.458621999999998</v>
      </c>
      <c r="G3755" s="365">
        <v>20.104520000000001</v>
      </c>
      <c r="H3755" s="365">
        <v>19.896861999999999</v>
      </c>
      <c r="I3755" s="365">
        <v>19.351608000000002</v>
      </c>
      <c r="J3755" s="365">
        <v>19.705801000000001</v>
      </c>
      <c r="K3755" s="365">
        <v>19.67193</v>
      </c>
      <c r="L3755" s="365">
        <v>19.792819000000001</v>
      </c>
      <c r="M3755" s="365">
        <v>21.348457999999994</v>
      </c>
      <c r="N3755" s="365">
        <v>22.747301</v>
      </c>
      <c r="O3755" s="365">
        <v>23.780533999999996</v>
      </c>
      <c r="P3755" s="365">
        <v>24.709228</v>
      </c>
      <c r="Q3755" s="365">
        <v>25.845823999999997</v>
      </c>
      <c r="R3755" s="365">
        <v>26.454114999999998</v>
      </c>
      <c r="S3755" s="365">
        <v>27.041475999999996</v>
      </c>
      <c r="T3755" s="365">
        <v>26.848661999999997</v>
      </c>
      <c r="U3755" s="365">
        <v>26.408860999999998</v>
      </c>
      <c r="V3755" s="365">
        <v>25.416699999999999</v>
      </c>
      <c r="W3755" s="365">
        <v>24.156143999999998</v>
      </c>
      <c r="X3755" s="365">
        <v>23.445413000000002</v>
      </c>
      <c r="Y3755" s="365">
        <v>22.49541</v>
      </c>
      <c r="Z3755" s="365">
        <v>21.965237000000002</v>
      </c>
      <c r="AA3755" s="365">
        <v>21.726120999999999</v>
      </c>
      <c r="AB3755" s="234">
        <v>545.63666699999999</v>
      </c>
      <c r="AE3755" t="s">
        <v>75</v>
      </c>
    </row>
    <row r="3756" spans="2:31" thickTop="1" thickBot="1" x14ac:dyDescent="0.3">
      <c r="B3756" s="279">
        <v>43202</v>
      </c>
      <c r="C3756" s="128" t="s">
        <v>13</v>
      </c>
      <c r="D3756" s="365">
        <v>20.981881000000001</v>
      </c>
      <c r="E3756" s="365">
        <v>20.679303999999998</v>
      </c>
      <c r="F3756" s="365">
        <v>20.189834999999999</v>
      </c>
      <c r="G3756" s="365">
        <v>19.658715999999998</v>
      </c>
      <c r="H3756" s="365">
        <v>18.898289999999999</v>
      </c>
      <c r="I3756" s="365">
        <v>18.025487999999999</v>
      </c>
      <c r="J3756" s="365">
        <v>17.629777999999998</v>
      </c>
      <c r="K3756" s="365">
        <v>18.631149999999998</v>
      </c>
      <c r="L3756" s="365">
        <v>19.124046999999997</v>
      </c>
      <c r="M3756" s="365">
        <v>20.306324</v>
      </c>
      <c r="N3756" s="365">
        <v>22.375491999999998</v>
      </c>
      <c r="O3756" s="365">
        <v>24.350730999999996</v>
      </c>
      <c r="P3756" s="365">
        <v>25.842711999999999</v>
      </c>
      <c r="Q3756" s="365">
        <v>26.695167999999999</v>
      </c>
      <c r="R3756" s="365">
        <v>27.616878</v>
      </c>
      <c r="S3756" s="365">
        <v>28.139399000000001</v>
      </c>
      <c r="T3756" s="365">
        <v>27.845980000000001</v>
      </c>
      <c r="U3756" s="365">
        <v>27.758172999999999</v>
      </c>
      <c r="V3756" s="365">
        <v>26.838802000000001</v>
      </c>
      <c r="W3756" s="365">
        <v>25.849862999999999</v>
      </c>
      <c r="X3756" s="365">
        <v>24.731257999999997</v>
      </c>
      <c r="Y3756" s="365">
        <v>23.489217999999997</v>
      </c>
      <c r="Z3756" s="365">
        <v>22.737586999999998</v>
      </c>
      <c r="AA3756" s="365">
        <v>22.207970999999997</v>
      </c>
      <c r="AB3756" s="234">
        <v>550.60404500000004</v>
      </c>
      <c r="AE3756" t="s">
        <v>75</v>
      </c>
    </row>
    <row r="3757" spans="2:31" thickTop="1" thickBot="1" x14ac:dyDescent="0.3">
      <c r="B3757" s="279">
        <v>43203</v>
      </c>
      <c r="C3757" s="128" t="s">
        <v>14</v>
      </c>
      <c r="D3757" s="365">
        <v>21.644749999999998</v>
      </c>
      <c r="E3757" s="365">
        <v>20.960667000000001</v>
      </c>
      <c r="F3757" s="365">
        <v>20.620833000000001</v>
      </c>
      <c r="G3757" s="365">
        <v>20.325491</v>
      </c>
      <c r="H3757" s="365">
        <v>19.760341999999998</v>
      </c>
      <c r="I3757" s="365">
        <v>18.891553000000002</v>
      </c>
      <c r="J3757" s="365">
        <v>18.274051</v>
      </c>
      <c r="K3757" s="365">
        <v>18.60277</v>
      </c>
      <c r="L3757" s="365">
        <v>19.708100999999999</v>
      </c>
      <c r="M3757" s="365">
        <v>21.979313999999999</v>
      </c>
      <c r="N3757" s="365">
        <v>23.857916000000003</v>
      </c>
      <c r="O3757" s="365">
        <v>25.533617</v>
      </c>
      <c r="P3757" s="365">
        <v>27.741614000000002</v>
      </c>
      <c r="Q3757" s="365">
        <v>28.892627999999998</v>
      </c>
      <c r="R3757" s="365">
        <v>29.622785</v>
      </c>
      <c r="S3757" s="365">
        <v>30.361722</v>
      </c>
      <c r="T3757" s="365">
        <v>30.401354999999999</v>
      </c>
      <c r="U3757" s="365">
        <v>30.023050999999999</v>
      </c>
      <c r="V3757" s="365">
        <v>29.394198999999997</v>
      </c>
      <c r="W3757" s="365">
        <v>28.164809000000002</v>
      </c>
      <c r="X3757" s="365">
        <v>26.322284999999997</v>
      </c>
      <c r="Y3757" s="365">
        <v>25.221414999999997</v>
      </c>
      <c r="Z3757" s="365">
        <v>24.255441999999999</v>
      </c>
      <c r="AA3757" s="365">
        <v>23.429178999999998</v>
      </c>
      <c r="AB3757" s="234">
        <v>583.98988900000006</v>
      </c>
      <c r="AE3757" t="s">
        <v>75</v>
      </c>
    </row>
    <row r="3758" spans="2:31" thickTop="1" thickBot="1" x14ac:dyDescent="0.3">
      <c r="B3758" s="279">
        <v>43204</v>
      </c>
      <c r="C3758" s="128" t="s">
        <v>15</v>
      </c>
      <c r="D3758" s="365">
        <v>22.832799999999999</v>
      </c>
      <c r="E3758" s="365">
        <v>22.182993999999994</v>
      </c>
      <c r="F3758" s="365">
        <v>21.604385000000001</v>
      </c>
      <c r="G3758" s="365">
        <v>21.153920999999997</v>
      </c>
      <c r="H3758" s="365">
        <v>20.575654</v>
      </c>
      <c r="I3758" s="365">
        <v>19.835022000000002</v>
      </c>
      <c r="J3758" s="365">
        <v>19.436606999999999</v>
      </c>
      <c r="K3758" s="365">
        <v>19.366799999999998</v>
      </c>
      <c r="L3758" s="365">
        <v>20.294270000000001</v>
      </c>
      <c r="M3758" s="365">
        <v>22.800090000000001</v>
      </c>
      <c r="N3758" s="365">
        <v>25.010157999999997</v>
      </c>
      <c r="O3758" s="365">
        <v>26.986505999999999</v>
      </c>
      <c r="P3758" s="365">
        <v>29.207906999999999</v>
      </c>
      <c r="Q3758" s="365">
        <v>30.942943999999997</v>
      </c>
      <c r="R3758" s="365">
        <v>31.788790999999996</v>
      </c>
      <c r="S3758" s="365">
        <v>30.289887999999998</v>
      </c>
      <c r="T3758" s="365">
        <v>29.962478000000001</v>
      </c>
      <c r="U3758" s="365">
        <v>29.324672</v>
      </c>
      <c r="V3758" s="365">
        <v>28.437256000000001</v>
      </c>
      <c r="W3758" s="365">
        <v>27.533943999999998</v>
      </c>
      <c r="X3758" s="365">
        <v>26.096225999999998</v>
      </c>
      <c r="Y3758" s="365">
        <v>24.736315000000001</v>
      </c>
      <c r="Z3758" s="365">
        <v>23.135988000000001</v>
      </c>
      <c r="AA3758" s="365">
        <v>22.26999</v>
      </c>
      <c r="AB3758" s="234">
        <v>595.80560600000001</v>
      </c>
      <c r="AE3758" t="s">
        <v>75</v>
      </c>
    </row>
    <row r="3759" spans="2:31" thickTop="1" thickBot="1" x14ac:dyDescent="0.3">
      <c r="B3759" s="279">
        <v>43205</v>
      </c>
      <c r="C3759" s="128" t="s">
        <v>16</v>
      </c>
      <c r="D3759" s="365">
        <v>21.010094000000002</v>
      </c>
      <c r="E3759" s="365">
        <v>20.490665</v>
      </c>
      <c r="F3759" s="365">
        <v>19.945875000000001</v>
      </c>
      <c r="G3759" s="365">
        <v>19.591234</v>
      </c>
      <c r="H3759" s="365">
        <v>19.218941000000001</v>
      </c>
      <c r="I3759" s="365">
        <v>18.868406999999998</v>
      </c>
      <c r="J3759" s="365">
        <v>18.736630999999999</v>
      </c>
      <c r="K3759" s="365">
        <v>18.791874999999997</v>
      </c>
      <c r="L3759" s="365">
        <v>19.892302999999998</v>
      </c>
      <c r="M3759" s="365">
        <v>20.995431999999997</v>
      </c>
      <c r="N3759" s="365">
        <v>22.442415999999998</v>
      </c>
      <c r="O3759" s="365">
        <v>23.914145999999999</v>
      </c>
      <c r="P3759" s="365">
        <v>24.710526999999999</v>
      </c>
      <c r="Q3759" s="365">
        <v>25.856273999999999</v>
      </c>
      <c r="R3759" s="365">
        <v>26.194226999999998</v>
      </c>
      <c r="S3759" s="365">
        <v>26.533669000000003</v>
      </c>
      <c r="T3759" s="365">
        <v>26.307629999999996</v>
      </c>
      <c r="U3759" s="365">
        <v>25.947876999999998</v>
      </c>
      <c r="V3759" s="365">
        <v>25.128139000000001</v>
      </c>
      <c r="W3759" s="365">
        <v>24.015937999999998</v>
      </c>
      <c r="X3759" s="365">
        <v>22.573491000000001</v>
      </c>
      <c r="Y3759" s="365">
        <v>21.327179999999998</v>
      </c>
      <c r="Z3759" s="365">
        <v>20.276033999999999</v>
      </c>
      <c r="AA3759" s="365">
        <v>19.483677</v>
      </c>
      <c r="AB3759" s="234">
        <v>532.25268200000005</v>
      </c>
      <c r="AE3759" t="s">
        <v>75</v>
      </c>
    </row>
    <row r="3760" spans="2:31" thickTop="1" thickBot="1" x14ac:dyDescent="0.3">
      <c r="B3760" s="279">
        <v>43206</v>
      </c>
      <c r="C3760" s="128" t="s">
        <v>17</v>
      </c>
      <c r="D3760" s="365">
        <v>19.07</v>
      </c>
      <c r="E3760" s="365">
        <v>18.29</v>
      </c>
      <c r="F3760" s="365">
        <v>17.73</v>
      </c>
      <c r="G3760" s="365">
        <v>17.309999999999999</v>
      </c>
      <c r="H3760" s="365">
        <v>16.95</v>
      </c>
      <c r="I3760" s="365">
        <v>16.41</v>
      </c>
      <c r="J3760" s="365">
        <v>15.36</v>
      </c>
      <c r="K3760" s="365">
        <v>15.18</v>
      </c>
      <c r="L3760" s="365">
        <v>16.13</v>
      </c>
      <c r="M3760" s="365">
        <v>18.57</v>
      </c>
      <c r="N3760" s="365">
        <v>22.05</v>
      </c>
      <c r="O3760" s="365">
        <v>23.87</v>
      </c>
      <c r="P3760" s="365">
        <v>25.31</v>
      </c>
      <c r="Q3760" s="365">
        <v>26.08</v>
      </c>
      <c r="R3760" s="365">
        <v>26.37</v>
      </c>
      <c r="S3760" s="365">
        <v>26.75</v>
      </c>
      <c r="T3760" s="365">
        <v>26.82</v>
      </c>
      <c r="U3760" s="365">
        <v>26.29</v>
      </c>
      <c r="V3760" s="365">
        <v>25.89</v>
      </c>
      <c r="W3760" s="365">
        <v>24.91</v>
      </c>
      <c r="X3760" s="365">
        <v>23.58</v>
      </c>
      <c r="Y3760" s="365">
        <v>22.2</v>
      </c>
      <c r="Z3760" s="365">
        <v>21.06</v>
      </c>
      <c r="AA3760" s="365">
        <v>20.420000000000002</v>
      </c>
      <c r="AB3760" s="234">
        <v>512.6</v>
      </c>
      <c r="AE3760" t="s">
        <v>75</v>
      </c>
    </row>
    <row r="3761" spans="2:31" thickTop="1" thickBot="1" x14ac:dyDescent="0.3">
      <c r="B3761" s="279">
        <v>43207</v>
      </c>
      <c r="C3761" s="128" t="s">
        <v>11</v>
      </c>
      <c r="D3761" s="365">
        <v>19.3</v>
      </c>
      <c r="E3761" s="365">
        <v>19.11</v>
      </c>
      <c r="F3761" s="365">
        <v>18.559999999999999</v>
      </c>
      <c r="G3761" s="365">
        <v>18.11</v>
      </c>
      <c r="H3761" s="365">
        <v>17.829999999999998</v>
      </c>
      <c r="I3761" s="365">
        <v>17.14</v>
      </c>
      <c r="J3761" s="365">
        <v>16.54</v>
      </c>
      <c r="K3761" s="365">
        <v>16.77</v>
      </c>
      <c r="L3761" s="365">
        <v>17.18</v>
      </c>
      <c r="M3761" s="365">
        <v>20.55</v>
      </c>
      <c r="N3761" s="365">
        <v>23.02</v>
      </c>
      <c r="O3761" s="365">
        <v>24.69</v>
      </c>
      <c r="P3761" s="365">
        <v>25.9</v>
      </c>
      <c r="Q3761" s="365">
        <v>26.88</v>
      </c>
      <c r="R3761" s="365">
        <v>28.62</v>
      </c>
      <c r="S3761" s="365">
        <v>28.4</v>
      </c>
      <c r="T3761" s="365">
        <v>28.7</v>
      </c>
      <c r="U3761" s="365">
        <v>27.84</v>
      </c>
      <c r="V3761" s="365">
        <v>27.26</v>
      </c>
      <c r="W3761" s="365">
        <v>26.8</v>
      </c>
      <c r="X3761" s="365">
        <v>24.33</v>
      </c>
      <c r="Y3761" s="365">
        <v>23.08</v>
      </c>
      <c r="Z3761" s="365">
        <v>22.2</v>
      </c>
      <c r="AA3761" s="365">
        <v>21.04</v>
      </c>
      <c r="AB3761" s="234">
        <v>539.86</v>
      </c>
      <c r="AE3761" t="s">
        <v>75</v>
      </c>
    </row>
    <row r="3762" spans="2:31" thickTop="1" thickBot="1" x14ac:dyDescent="0.3">
      <c r="B3762" s="279">
        <v>43208</v>
      </c>
      <c r="C3762" s="128" t="s">
        <v>12</v>
      </c>
      <c r="D3762" s="365">
        <v>20.85</v>
      </c>
      <c r="E3762" s="365">
        <v>20.3</v>
      </c>
      <c r="F3762" s="365">
        <v>19.78</v>
      </c>
      <c r="G3762" s="365">
        <v>19.36</v>
      </c>
      <c r="H3762" s="365">
        <v>18.940000000000001</v>
      </c>
      <c r="I3762" s="365">
        <v>17.579999999999998</v>
      </c>
      <c r="J3762" s="365">
        <v>16.72</v>
      </c>
      <c r="K3762" s="365">
        <v>16.71</v>
      </c>
      <c r="L3762" s="365">
        <v>17.98</v>
      </c>
      <c r="M3762" s="365">
        <v>20.32</v>
      </c>
      <c r="N3762" s="365">
        <v>22.67</v>
      </c>
      <c r="O3762" s="365">
        <v>25.22</v>
      </c>
      <c r="P3762" s="365">
        <v>26.57</v>
      </c>
      <c r="Q3762" s="365">
        <v>28.37</v>
      </c>
      <c r="R3762" s="365">
        <v>29.15</v>
      </c>
      <c r="S3762" s="365">
        <v>29.79</v>
      </c>
      <c r="T3762" s="365">
        <v>30.34</v>
      </c>
      <c r="U3762" s="365">
        <v>29.6</v>
      </c>
      <c r="V3762" s="365">
        <v>28.89</v>
      </c>
      <c r="W3762" s="365">
        <v>27.52</v>
      </c>
      <c r="X3762" s="365">
        <v>25.92</v>
      </c>
      <c r="Y3762" s="365">
        <v>23.72</v>
      </c>
      <c r="Z3762" s="365">
        <v>22.69</v>
      </c>
      <c r="AA3762" s="365">
        <v>22.52</v>
      </c>
      <c r="AB3762" s="234">
        <v>561.51</v>
      </c>
      <c r="AE3762" t="s">
        <v>75</v>
      </c>
    </row>
    <row r="3763" spans="2:31" thickTop="1" thickBot="1" x14ac:dyDescent="0.3">
      <c r="B3763" s="279">
        <v>43209</v>
      </c>
      <c r="C3763" s="128" t="s">
        <v>13</v>
      </c>
      <c r="D3763" s="365">
        <v>21.87</v>
      </c>
      <c r="E3763" s="365">
        <v>21.32</v>
      </c>
      <c r="F3763" s="365">
        <v>20.81</v>
      </c>
      <c r="G3763" s="365">
        <v>20.010000000000002</v>
      </c>
      <c r="H3763" s="365">
        <v>19.829999999999998</v>
      </c>
      <c r="I3763" s="365">
        <v>19.13</v>
      </c>
      <c r="J3763" s="365">
        <v>18.03</v>
      </c>
      <c r="K3763" s="365">
        <v>18.739999999999998</v>
      </c>
      <c r="L3763" s="365">
        <v>19.82</v>
      </c>
      <c r="M3763" s="365">
        <v>22.01</v>
      </c>
      <c r="N3763" s="365">
        <v>24.12</v>
      </c>
      <c r="O3763" s="365">
        <v>26.06</v>
      </c>
      <c r="P3763" s="365">
        <v>27.62</v>
      </c>
      <c r="Q3763" s="365">
        <v>28.67</v>
      </c>
      <c r="R3763" s="365">
        <v>29.57</v>
      </c>
      <c r="S3763" s="365">
        <v>29.94</v>
      </c>
      <c r="T3763" s="365">
        <v>30.12</v>
      </c>
      <c r="U3763" s="365">
        <v>29.63</v>
      </c>
      <c r="V3763" s="365">
        <v>28.2</v>
      </c>
      <c r="W3763" s="365">
        <v>26.45</v>
      </c>
      <c r="X3763" s="365">
        <v>25.04</v>
      </c>
      <c r="Y3763" s="365">
        <v>23.57</v>
      </c>
      <c r="Z3763" s="365">
        <v>23.36</v>
      </c>
      <c r="AA3763" s="365">
        <v>22.32</v>
      </c>
      <c r="AB3763" s="234">
        <v>576.25</v>
      </c>
      <c r="AE3763" t="s">
        <v>75</v>
      </c>
    </row>
    <row r="3764" spans="2:31" thickTop="1" thickBot="1" x14ac:dyDescent="0.3">
      <c r="B3764" s="279">
        <v>43210</v>
      </c>
      <c r="C3764" s="128" t="s">
        <v>14</v>
      </c>
      <c r="D3764" s="365">
        <v>20.68</v>
      </c>
      <c r="E3764" s="365">
        <v>20.14</v>
      </c>
      <c r="F3764" s="365">
        <v>19.47</v>
      </c>
      <c r="G3764" s="365">
        <v>18.59</v>
      </c>
      <c r="H3764" s="365">
        <v>17.98</v>
      </c>
      <c r="I3764" s="365">
        <v>17.02</v>
      </c>
      <c r="J3764" s="365">
        <v>17.22</v>
      </c>
      <c r="K3764" s="365">
        <v>17.97</v>
      </c>
      <c r="L3764" s="365">
        <v>18.309999999999999</v>
      </c>
      <c r="M3764" s="365">
        <v>20.64</v>
      </c>
      <c r="N3764" s="365">
        <v>22.56</v>
      </c>
      <c r="O3764" s="365">
        <v>23.95</v>
      </c>
      <c r="P3764" s="365">
        <v>25.3</v>
      </c>
      <c r="Q3764" s="365">
        <v>25.63</v>
      </c>
      <c r="R3764" s="365">
        <v>27.23</v>
      </c>
      <c r="S3764" s="365">
        <v>27.93</v>
      </c>
      <c r="T3764" s="365">
        <v>27.74</v>
      </c>
      <c r="U3764" s="365">
        <v>28.01</v>
      </c>
      <c r="V3764" s="365">
        <v>27.9</v>
      </c>
      <c r="W3764" s="365">
        <v>26.54</v>
      </c>
      <c r="X3764" s="365">
        <v>24.89</v>
      </c>
      <c r="Y3764" s="365">
        <v>23.07</v>
      </c>
      <c r="Z3764" s="365">
        <v>22.46</v>
      </c>
      <c r="AA3764" s="365">
        <v>21.28</v>
      </c>
      <c r="AB3764" s="234">
        <v>542.48</v>
      </c>
      <c r="AE3764" t="s">
        <v>75</v>
      </c>
    </row>
    <row r="3765" spans="2:31" thickTop="1" thickBot="1" x14ac:dyDescent="0.3">
      <c r="B3765" s="279">
        <v>43211</v>
      </c>
      <c r="C3765" s="128" t="s">
        <v>15</v>
      </c>
      <c r="D3765" s="365">
        <v>20.73</v>
      </c>
      <c r="E3765" s="365">
        <v>20.29</v>
      </c>
      <c r="F3765" s="365">
        <v>19.72</v>
      </c>
      <c r="G3765" s="365">
        <v>19.190000000000001</v>
      </c>
      <c r="H3765" s="365">
        <v>18.57</v>
      </c>
      <c r="I3765" s="365">
        <v>17.760000000000002</v>
      </c>
      <c r="J3765" s="365">
        <v>17.940000000000001</v>
      </c>
      <c r="K3765" s="365">
        <v>18.66</v>
      </c>
      <c r="L3765" s="365">
        <v>18.690000000000001</v>
      </c>
      <c r="M3765" s="365">
        <v>20.86</v>
      </c>
      <c r="N3765" s="365">
        <v>23.82</v>
      </c>
      <c r="O3765" s="365">
        <v>25.05</v>
      </c>
      <c r="P3765" s="365">
        <v>27.08</v>
      </c>
      <c r="Q3765" s="365">
        <v>28.27</v>
      </c>
      <c r="R3765" s="365">
        <v>29.15</v>
      </c>
      <c r="S3765" s="365">
        <v>29.7</v>
      </c>
      <c r="T3765" s="365">
        <v>30.42</v>
      </c>
      <c r="U3765" s="365">
        <v>29.74</v>
      </c>
      <c r="V3765" s="365">
        <v>28.96</v>
      </c>
      <c r="W3765" s="365">
        <v>28.06</v>
      </c>
      <c r="X3765" s="365">
        <v>26.31</v>
      </c>
      <c r="Y3765" s="365">
        <v>24.86</v>
      </c>
      <c r="Z3765" s="365">
        <v>23.7</v>
      </c>
      <c r="AA3765" s="365">
        <v>23.08</v>
      </c>
      <c r="AB3765" s="234">
        <v>570.62</v>
      </c>
      <c r="AE3765" t="s">
        <v>75</v>
      </c>
    </row>
    <row r="3766" spans="2:31" thickTop="1" thickBot="1" x14ac:dyDescent="0.3">
      <c r="B3766" s="279">
        <v>43212</v>
      </c>
      <c r="C3766" s="128" t="s">
        <v>16</v>
      </c>
      <c r="D3766" s="365">
        <v>22.38</v>
      </c>
      <c r="E3766" s="365">
        <v>21.97</v>
      </c>
      <c r="F3766" s="365">
        <v>21.61</v>
      </c>
      <c r="G3766" s="365">
        <v>21.24</v>
      </c>
      <c r="H3766" s="365">
        <v>20.64</v>
      </c>
      <c r="I3766" s="365">
        <v>19.760000000000002</v>
      </c>
      <c r="J3766" s="365">
        <v>19.940000000000001</v>
      </c>
      <c r="K3766" s="365">
        <v>20.18</v>
      </c>
      <c r="L3766" s="365">
        <v>21.01</v>
      </c>
      <c r="M3766" s="365">
        <v>23.43</v>
      </c>
      <c r="N3766" s="365">
        <v>24.91</v>
      </c>
      <c r="O3766" s="365">
        <v>25.64</v>
      </c>
      <c r="P3766" s="365">
        <v>26.96</v>
      </c>
      <c r="Q3766" s="365">
        <v>28.08</v>
      </c>
      <c r="R3766" s="365">
        <v>29.52</v>
      </c>
      <c r="S3766" s="365">
        <v>29.24</v>
      </c>
      <c r="T3766" s="365">
        <v>29.67</v>
      </c>
      <c r="U3766" s="365">
        <v>28.87</v>
      </c>
      <c r="V3766" s="365">
        <v>28.3</v>
      </c>
      <c r="W3766" s="365">
        <v>26.24</v>
      </c>
      <c r="X3766" s="365">
        <v>24.03</v>
      </c>
      <c r="Y3766" s="365">
        <v>22.95</v>
      </c>
      <c r="Z3766" s="365">
        <v>22.9</v>
      </c>
      <c r="AA3766" s="365">
        <v>21.66</v>
      </c>
      <c r="AB3766" s="234">
        <v>581.12</v>
      </c>
      <c r="AE3766" t="s">
        <v>75</v>
      </c>
    </row>
    <row r="3767" spans="2:31" thickTop="1" thickBot="1" x14ac:dyDescent="0.3">
      <c r="B3767" s="279">
        <v>43213</v>
      </c>
      <c r="C3767" s="128" t="s">
        <v>17</v>
      </c>
      <c r="D3767" s="365">
        <v>21.25</v>
      </c>
      <c r="E3767" s="365">
        <v>21.18</v>
      </c>
      <c r="F3767" s="365">
        <v>20.93</v>
      </c>
      <c r="G3767" s="365">
        <v>20.72</v>
      </c>
      <c r="H3767" s="365">
        <v>20.309999999999999</v>
      </c>
      <c r="I3767" s="365">
        <v>20.04</v>
      </c>
      <c r="J3767" s="365">
        <v>19.97</v>
      </c>
      <c r="K3767" s="365">
        <v>20.64</v>
      </c>
      <c r="L3767" s="365">
        <v>20.93</v>
      </c>
      <c r="M3767" s="365">
        <v>21.79</v>
      </c>
      <c r="N3767" s="365">
        <v>23.81</v>
      </c>
      <c r="O3767" s="365">
        <v>25.05</v>
      </c>
      <c r="P3767" s="365">
        <v>26.23</v>
      </c>
      <c r="Q3767" s="365">
        <v>27.61</v>
      </c>
      <c r="R3767" s="365">
        <v>27.65</v>
      </c>
      <c r="S3767" s="365">
        <v>28.34</v>
      </c>
      <c r="T3767" s="365">
        <v>28.79</v>
      </c>
      <c r="U3767" s="365">
        <v>28.02</v>
      </c>
      <c r="V3767" s="365">
        <v>27.15</v>
      </c>
      <c r="W3767" s="365">
        <v>25.53</v>
      </c>
      <c r="X3767" s="365">
        <v>23.93</v>
      </c>
      <c r="Y3767" s="365">
        <v>22.75</v>
      </c>
      <c r="Z3767" s="365">
        <v>22.46</v>
      </c>
      <c r="AA3767" s="365">
        <v>22.19</v>
      </c>
      <c r="AB3767" s="234">
        <v>567.27</v>
      </c>
      <c r="AE3767" t="s">
        <v>75</v>
      </c>
    </row>
    <row r="3768" spans="2:31" thickTop="1" thickBot="1" x14ac:dyDescent="0.3">
      <c r="B3768" s="279">
        <v>43214</v>
      </c>
      <c r="C3768" s="128" t="s">
        <v>11</v>
      </c>
      <c r="D3768" s="365">
        <v>21.42</v>
      </c>
      <c r="E3768" s="365">
        <v>21.22</v>
      </c>
      <c r="F3768" s="365">
        <v>20.85</v>
      </c>
      <c r="G3768" s="365">
        <v>20.49</v>
      </c>
      <c r="H3768" s="365">
        <v>19.98</v>
      </c>
      <c r="I3768" s="365">
        <v>19.39</v>
      </c>
      <c r="J3768" s="365">
        <v>19.149999999999999</v>
      </c>
      <c r="K3768" s="365">
        <v>19.329999999999998</v>
      </c>
      <c r="L3768" s="365">
        <v>20.49</v>
      </c>
      <c r="M3768" s="365">
        <v>22.14</v>
      </c>
      <c r="N3768" s="365">
        <v>23.56</v>
      </c>
      <c r="O3768" s="365">
        <v>24.95</v>
      </c>
      <c r="P3768" s="365">
        <v>26.25</v>
      </c>
      <c r="Q3768" s="365">
        <v>27.23</v>
      </c>
      <c r="R3768" s="365">
        <v>27.93</v>
      </c>
      <c r="S3768" s="365">
        <v>28.29</v>
      </c>
      <c r="T3768" s="365">
        <v>28.11</v>
      </c>
      <c r="U3768" s="365">
        <v>27.45</v>
      </c>
      <c r="V3768" s="365">
        <v>26.54</v>
      </c>
      <c r="W3768" s="365">
        <v>25.63</v>
      </c>
      <c r="X3768" s="365">
        <v>24.64</v>
      </c>
      <c r="Y3768" s="365">
        <v>23.57</v>
      </c>
      <c r="Z3768" s="365">
        <v>22.65</v>
      </c>
      <c r="AA3768" s="365">
        <v>22.03</v>
      </c>
      <c r="AB3768" s="234">
        <v>563.29</v>
      </c>
      <c r="AE3768" t="s">
        <v>75</v>
      </c>
    </row>
    <row r="3769" spans="2:31" thickTop="1" thickBot="1" x14ac:dyDescent="0.3">
      <c r="B3769" s="279">
        <v>43215</v>
      </c>
      <c r="C3769" s="128" t="s">
        <v>12</v>
      </c>
      <c r="D3769" s="365">
        <v>21.44</v>
      </c>
      <c r="E3769" s="365">
        <v>21.41</v>
      </c>
      <c r="F3769" s="365">
        <v>21.11</v>
      </c>
      <c r="G3769" s="365">
        <v>20.75</v>
      </c>
      <c r="H3769" s="365">
        <v>20.16</v>
      </c>
      <c r="I3769" s="365">
        <v>19.72</v>
      </c>
      <c r="J3769" s="365">
        <v>20.16</v>
      </c>
      <c r="K3769" s="365">
        <v>20.239999999999998</v>
      </c>
      <c r="L3769" s="365">
        <v>20.63</v>
      </c>
      <c r="M3769" s="365">
        <v>22.53</v>
      </c>
      <c r="N3769" s="365">
        <v>23.61</v>
      </c>
      <c r="O3769" s="365">
        <v>24.81</v>
      </c>
      <c r="P3769" s="365">
        <v>26.54</v>
      </c>
      <c r="Q3769" s="365">
        <v>27.7</v>
      </c>
      <c r="R3769" s="365">
        <v>28.2</v>
      </c>
      <c r="S3769" s="365">
        <v>29.11</v>
      </c>
      <c r="T3769" s="365">
        <v>28.83</v>
      </c>
      <c r="U3769" s="365">
        <v>27.74</v>
      </c>
      <c r="V3769" s="365">
        <v>26.66</v>
      </c>
      <c r="W3769" s="365">
        <v>26.17</v>
      </c>
      <c r="X3769" s="365">
        <v>25.12</v>
      </c>
      <c r="Y3769" s="365">
        <v>23.8</v>
      </c>
      <c r="Z3769" s="365">
        <v>23.39</v>
      </c>
      <c r="AA3769" s="365">
        <v>22.47</v>
      </c>
      <c r="AB3769" s="234">
        <v>572.30000000000007</v>
      </c>
      <c r="AE3769" t="s">
        <v>75</v>
      </c>
    </row>
    <row r="3770" spans="2:31" thickTop="1" thickBot="1" x14ac:dyDescent="0.3">
      <c r="B3770" s="279">
        <v>43216</v>
      </c>
      <c r="C3770" s="128" t="s">
        <v>13</v>
      </c>
      <c r="D3770" s="365">
        <v>22.13</v>
      </c>
      <c r="E3770" s="365">
        <v>21.78</v>
      </c>
      <c r="F3770" s="365">
        <v>21.42</v>
      </c>
      <c r="G3770" s="365">
        <v>21.17</v>
      </c>
      <c r="H3770" s="365">
        <v>20.81</v>
      </c>
      <c r="I3770" s="365">
        <v>20.32</v>
      </c>
      <c r="J3770" s="365">
        <v>20.3</v>
      </c>
      <c r="K3770" s="365">
        <v>21.21</v>
      </c>
      <c r="L3770" s="365">
        <v>21.71</v>
      </c>
      <c r="M3770" s="365">
        <v>21.69</v>
      </c>
      <c r="N3770" s="365">
        <v>22.71</v>
      </c>
      <c r="O3770" s="365">
        <v>23.22</v>
      </c>
      <c r="P3770" s="365">
        <v>23.93</v>
      </c>
      <c r="Q3770" s="365">
        <v>24.95</v>
      </c>
      <c r="R3770" s="365">
        <v>25.51</v>
      </c>
      <c r="S3770" s="365">
        <v>26.4</v>
      </c>
      <c r="T3770" s="365">
        <v>27.27</v>
      </c>
      <c r="U3770" s="365">
        <v>28.16</v>
      </c>
      <c r="V3770" s="365">
        <v>26.7</v>
      </c>
      <c r="W3770" s="365">
        <v>25.37</v>
      </c>
      <c r="X3770" s="365">
        <v>24.03</v>
      </c>
      <c r="Y3770" s="365">
        <v>23.15</v>
      </c>
      <c r="Z3770" s="365">
        <v>22.67</v>
      </c>
      <c r="AA3770" s="365">
        <v>22.53</v>
      </c>
      <c r="AB3770" s="234">
        <v>559.13999999999987</v>
      </c>
      <c r="AE3770" t="s">
        <v>75</v>
      </c>
    </row>
    <row r="3771" spans="2:31" thickTop="1" thickBot="1" x14ac:dyDescent="0.3">
      <c r="B3771" s="279">
        <v>43217</v>
      </c>
      <c r="C3771" s="128" t="s">
        <v>14</v>
      </c>
      <c r="D3771" s="365">
        <v>21.74</v>
      </c>
      <c r="E3771" s="365">
        <v>20.86</v>
      </c>
      <c r="F3771" s="365">
        <v>20.77</v>
      </c>
      <c r="G3771" s="365">
        <v>21.12</v>
      </c>
      <c r="H3771" s="365">
        <v>20.89</v>
      </c>
      <c r="I3771" s="365">
        <v>20.239999999999998</v>
      </c>
      <c r="J3771" s="365">
        <v>19.600000000000001</v>
      </c>
      <c r="K3771" s="365">
        <v>19.73</v>
      </c>
      <c r="L3771" s="365">
        <v>20.13</v>
      </c>
      <c r="M3771" s="365">
        <v>21.21</v>
      </c>
      <c r="N3771" s="365">
        <v>23.73</v>
      </c>
      <c r="O3771" s="365">
        <v>25.03</v>
      </c>
      <c r="P3771" s="365">
        <v>26.44</v>
      </c>
      <c r="Q3771" s="365">
        <v>26.55</v>
      </c>
      <c r="R3771" s="365">
        <v>27.14</v>
      </c>
      <c r="S3771" s="365">
        <v>27.9</v>
      </c>
      <c r="T3771" s="365">
        <v>28.04</v>
      </c>
      <c r="U3771" s="365">
        <v>26.7</v>
      </c>
      <c r="V3771" s="365">
        <v>26.09</v>
      </c>
      <c r="W3771" s="365">
        <v>25.1</v>
      </c>
      <c r="X3771" s="365">
        <v>24.09</v>
      </c>
      <c r="Y3771" s="365">
        <v>23.26</v>
      </c>
      <c r="Z3771" s="365">
        <v>22.95</v>
      </c>
      <c r="AA3771" s="365">
        <v>22.47</v>
      </c>
      <c r="AB3771" s="234">
        <v>561.78000000000009</v>
      </c>
      <c r="AE3771" t="s">
        <v>75</v>
      </c>
    </row>
    <row r="3772" spans="2:31" thickTop="1" thickBot="1" x14ac:dyDescent="0.3">
      <c r="B3772" s="279">
        <v>43218</v>
      </c>
      <c r="C3772" s="128" t="s">
        <v>15</v>
      </c>
      <c r="D3772" s="365">
        <v>22</v>
      </c>
      <c r="E3772" s="365">
        <v>21.77</v>
      </c>
      <c r="F3772" s="365">
        <v>21.28</v>
      </c>
      <c r="G3772" s="365">
        <v>20.89</v>
      </c>
      <c r="H3772" s="365">
        <v>20.239999999999998</v>
      </c>
      <c r="I3772" s="365">
        <v>19.47</v>
      </c>
      <c r="J3772" s="365">
        <v>19.809999999999999</v>
      </c>
      <c r="K3772" s="365">
        <v>19.829999999999998</v>
      </c>
      <c r="L3772" s="365">
        <v>19.87</v>
      </c>
      <c r="M3772" s="365">
        <v>20.68</v>
      </c>
      <c r="N3772" s="365">
        <v>21.85</v>
      </c>
      <c r="O3772" s="365">
        <v>22.54</v>
      </c>
      <c r="P3772" s="365">
        <v>23.53</v>
      </c>
      <c r="Q3772" s="365">
        <v>24.51</v>
      </c>
      <c r="R3772" s="365">
        <v>25.4</v>
      </c>
      <c r="S3772" s="365">
        <v>26.5</v>
      </c>
      <c r="T3772" s="365">
        <v>26.75</v>
      </c>
      <c r="U3772" s="365">
        <v>26.51</v>
      </c>
      <c r="V3772" s="365">
        <v>26.46</v>
      </c>
      <c r="W3772" s="365">
        <v>25.47</v>
      </c>
      <c r="X3772" s="365">
        <v>24.23</v>
      </c>
      <c r="Y3772" s="365">
        <v>22.98</v>
      </c>
      <c r="Z3772" s="365">
        <v>22.49</v>
      </c>
      <c r="AA3772" s="365">
        <v>21.88</v>
      </c>
      <c r="AB3772" s="234">
        <v>546.93999999999994</v>
      </c>
      <c r="AE3772" t="s">
        <v>75</v>
      </c>
    </row>
    <row r="3773" spans="2:31" thickTop="1" thickBot="1" x14ac:dyDescent="0.3">
      <c r="B3773" s="279">
        <v>43219</v>
      </c>
      <c r="C3773" s="128" t="s">
        <v>16</v>
      </c>
      <c r="D3773" s="365">
        <v>21.66</v>
      </c>
      <c r="E3773" s="365">
        <v>21.24</v>
      </c>
      <c r="F3773" s="365">
        <v>21.26</v>
      </c>
      <c r="G3773" s="365">
        <v>20.95</v>
      </c>
      <c r="H3773" s="365">
        <v>20.440000000000001</v>
      </c>
      <c r="I3773" s="365">
        <v>19.739999999999998</v>
      </c>
      <c r="J3773" s="365">
        <v>19.46</v>
      </c>
      <c r="K3773" s="365">
        <v>19.579999999999998</v>
      </c>
      <c r="L3773" s="365">
        <v>20.82</v>
      </c>
      <c r="M3773" s="365">
        <v>20.92</v>
      </c>
      <c r="N3773" s="365">
        <v>23.37</v>
      </c>
      <c r="O3773" s="365">
        <v>24.69</v>
      </c>
      <c r="P3773" s="365">
        <v>24.78</v>
      </c>
      <c r="Q3773" s="365">
        <v>26.16</v>
      </c>
      <c r="R3773" s="365">
        <v>27.38</v>
      </c>
      <c r="S3773" s="365">
        <v>27.76</v>
      </c>
      <c r="T3773" s="365">
        <v>27.77</v>
      </c>
      <c r="U3773" s="365">
        <v>27.86</v>
      </c>
      <c r="V3773" s="365">
        <v>27.28</v>
      </c>
      <c r="W3773" s="365">
        <v>26.5</v>
      </c>
      <c r="X3773" s="365">
        <v>25.12</v>
      </c>
      <c r="Y3773" s="365">
        <v>24.1</v>
      </c>
      <c r="Z3773" s="365">
        <v>23.04</v>
      </c>
      <c r="AA3773" s="365">
        <v>22.71</v>
      </c>
      <c r="AB3773" s="234">
        <v>564.59</v>
      </c>
      <c r="AE3773" t="s">
        <v>75</v>
      </c>
    </row>
    <row r="3774" spans="2:31" thickTop="1" thickBot="1" x14ac:dyDescent="0.3">
      <c r="B3774" s="279">
        <v>43220</v>
      </c>
      <c r="C3774" s="128" t="s">
        <v>17</v>
      </c>
      <c r="D3774" s="365">
        <v>22.36</v>
      </c>
      <c r="E3774" s="365">
        <v>22.03</v>
      </c>
      <c r="F3774" s="365">
        <v>21.4</v>
      </c>
      <c r="G3774" s="365">
        <v>21.1</v>
      </c>
      <c r="H3774" s="365">
        <v>20.57</v>
      </c>
      <c r="I3774" s="365">
        <v>19.899999999999999</v>
      </c>
      <c r="J3774" s="365">
        <v>19.12</v>
      </c>
      <c r="K3774" s="365">
        <v>20.440000000000001</v>
      </c>
      <c r="L3774" s="365">
        <v>20.89</v>
      </c>
      <c r="M3774" s="365">
        <v>21.87</v>
      </c>
      <c r="N3774" s="365">
        <v>22.5</v>
      </c>
      <c r="O3774" s="365">
        <v>23.67</v>
      </c>
      <c r="P3774" s="365">
        <v>25.34</v>
      </c>
      <c r="Q3774" s="365">
        <v>27.08</v>
      </c>
      <c r="R3774" s="365">
        <v>27.72</v>
      </c>
      <c r="S3774" s="365">
        <v>28.29</v>
      </c>
      <c r="T3774" s="365">
        <v>28.44</v>
      </c>
      <c r="U3774" s="365">
        <v>28.58</v>
      </c>
      <c r="V3774" s="365">
        <v>27.42</v>
      </c>
      <c r="W3774" s="365">
        <v>25.54</v>
      </c>
      <c r="X3774" s="365">
        <v>24.6</v>
      </c>
      <c r="Y3774" s="365">
        <v>23.29</v>
      </c>
      <c r="Z3774" s="365">
        <v>23.53</v>
      </c>
      <c r="AA3774" s="365">
        <v>23.01</v>
      </c>
      <c r="AB3774" s="234">
        <v>568.69000000000005</v>
      </c>
      <c r="AE3774" t="s">
        <v>75</v>
      </c>
    </row>
    <row r="3775" spans="2:31" thickTop="1" thickBot="1" x14ac:dyDescent="0.3">
      <c r="B3775" s="279">
        <v>43221</v>
      </c>
      <c r="C3775" s="128" t="s">
        <v>11</v>
      </c>
      <c r="D3775" s="365">
        <v>22.609451</v>
      </c>
      <c r="E3775" s="365">
        <v>22.181144</v>
      </c>
      <c r="F3775" s="365">
        <v>21.785356</v>
      </c>
      <c r="G3775" s="365">
        <v>21.403829999999999</v>
      </c>
      <c r="H3775" s="365">
        <v>20.777146999999999</v>
      </c>
      <c r="I3775" s="365">
        <v>20.163156000000001</v>
      </c>
      <c r="J3775" s="365">
        <v>19.313086000000002</v>
      </c>
      <c r="K3775" s="365">
        <v>19.822724999999998</v>
      </c>
      <c r="L3775" s="365">
        <v>20.938744999999997</v>
      </c>
      <c r="M3775" s="365">
        <v>22.796555999999999</v>
      </c>
      <c r="N3775" s="365">
        <v>24.847348</v>
      </c>
      <c r="O3775" s="365">
        <v>26.771304000000001</v>
      </c>
      <c r="P3775" s="365">
        <v>28.166078999999996</v>
      </c>
      <c r="Q3775" s="365">
        <v>29.358859000000002</v>
      </c>
      <c r="R3775" s="365">
        <v>30.314059</v>
      </c>
      <c r="S3775" s="365">
        <v>30.552900999999999</v>
      </c>
      <c r="T3775" s="365">
        <v>30.698339999999998</v>
      </c>
      <c r="U3775" s="365">
        <v>30.045639000000001</v>
      </c>
      <c r="V3775" s="365">
        <v>28.639496999999999</v>
      </c>
      <c r="W3775" s="365">
        <v>27.143916999999998</v>
      </c>
      <c r="X3775" s="365">
        <v>25.443106999999998</v>
      </c>
      <c r="Y3775" s="365">
        <v>24.619463</v>
      </c>
      <c r="Z3775" s="365">
        <v>24.164158</v>
      </c>
      <c r="AA3775" s="365">
        <v>23.952514000000001</v>
      </c>
      <c r="AB3775" s="234">
        <v>596.50838099999999</v>
      </c>
      <c r="AE3775" t="s">
        <v>75</v>
      </c>
    </row>
    <row r="3776" spans="2:31" thickTop="1" thickBot="1" x14ac:dyDescent="0.3">
      <c r="B3776" s="279">
        <v>43222</v>
      </c>
      <c r="C3776" s="128" t="s">
        <v>12</v>
      </c>
      <c r="D3776" s="365">
        <v>23.239603000000002</v>
      </c>
      <c r="E3776" s="365">
        <v>22.678241</v>
      </c>
      <c r="F3776" s="365">
        <v>22.220505000000003</v>
      </c>
      <c r="G3776" s="365">
        <v>21.958843999999999</v>
      </c>
      <c r="H3776" s="365">
        <v>21.611902000000001</v>
      </c>
      <c r="I3776" s="365">
        <v>20.841038999999999</v>
      </c>
      <c r="J3776" s="365">
        <v>20.484324999999998</v>
      </c>
      <c r="K3776" s="365">
        <v>20.808944</v>
      </c>
      <c r="L3776" s="365">
        <v>21.058042999999998</v>
      </c>
      <c r="M3776" s="365">
        <v>22.397722999999999</v>
      </c>
      <c r="N3776" s="365">
        <v>24.474783000000002</v>
      </c>
      <c r="O3776" s="365">
        <v>26.566473999999999</v>
      </c>
      <c r="P3776" s="365">
        <v>28.218059</v>
      </c>
      <c r="Q3776" s="365">
        <v>29.520002000000002</v>
      </c>
      <c r="R3776" s="365">
        <v>30.804324000000001</v>
      </c>
      <c r="S3776" s="365">
        <v>31.314495000000001</v>
      </c>
      <c r="T3776" s="365">
        <v>30.929479000000001</v>
      </c>
      <c r="U3776" s="365">
        <v>30.241631000000002</v>
      </c>
      <c r="V3776" s="365">
        <v>29.355034</v>
      </c>
      <c r="W3776" s="365">
        <v>28.432324999999999</v>
      </c>
      <c r="X3776" s="365">
        <v>27.312336999999999</v>
      </c>
      <c r="Y3776" s="365">
        <v>26.058915000000002</v>
      </c>
      <c r="Z3776" s="365">
        <v>24.955145000000002</v>
      </c>
      <c r="AA3776" s="365">
        <v>23.980613999999999</v>
      </c>
      <c r="AB3776" s="234">
        <v>609.46278599999982</v>
      </c>
      <c r="AE3776" t="s">
        <v>75</v>
      </c>
    </row>
    <row r="3777" spans="2:31" thickTop="1" thickBot="1" x14ac:dyDescent="0.3">
      <c r="B3777" s="279">
        <v>43223</v>
      </c>
      <c r="C3777" s="128" t="s">
        <v>13</v>
      </c>
      <c r="D3777" s="365">
        <v>23.139093999999996</v>
      </c>
      <c r="E3777" s="365">
        <v>22.943804999999998</v>
      </c>
      <c r="F3777" s="365">
        <v>22.482851000000004</v>
      </c>
      <c r="G3777" s="365">
        <v>22.216360000000002</v>
      </c>
      <c r="H3777" s="365">
        <v>21.879704</v>
      </c>
      <c r="I3777" s="365">
        <v>21.427883000000001</v>
      </c>
      <c r="J3777" s="365">
        <v>21.519581999999996</v>
      </c>
      <c r="K3777" s="365">
        <v>21.401948000000001</v>
      </c>
      <c r="L3777" s="365">
        <v>21.867490999999998</v>
      </c>
      <c r="M3777" s="365">
        <v>23.028607000000001</v>
      </c>
      <c r="N3777" s="365">
        <v>25.121499999999997</v>
      </c>
      <c r="O3777" s="365">
        <v>26.788567</v>
      </c>
      <c r="P3777" s="365">
        <v>28.648506000000001</v>
      </c>
      <c r="Q3777" s="365">
        <v>29.832222999999999</v>
      </c>
      <c r="R3777" s="365">
        <v>30.326832999999997</v>
      </c>
      <c r="S3777" s="365">
        <v>30.657299000000002</v>
      </c>
      <c r="T3777" s="365">
        <v>31.139408000000003</v>
      </c>
      <c r="U3777" s="365">
        <v>30.380181</v>
      </c>
      <c r="V3777" s="365">
        <v>29.928122000000002</v>
      </c>
      <c r="W3777" s="365">
        <v>29.023578000000001</v>
      </c>
      <c r="X3777" s="365">
        <v>27.399318999999998</v>
      </c>
      <c r="Y3777" s="365">
        <v>25.892457</v>
      </c>
      <c r="Z3777" s="365">
        <v>25.119951</v>
      </c>
      <c r="AA3777" s="365">
        <v>24.277623000000002</v>
      </c>
      <c r="AB3777" s="234">
        <v>616.44289200000014</v>
      </c>
      <c r="AE3777" t="s">
        <v>75</v>
      </c>
    </row>
    <row r="3778" spans="2:31" thickTop="1" thickBot="1" x14ac:dyDescent="0.3">
      <c r="B3778" s="279">
        <v>43224</v>
      </c>
      <c r="C3778" s="128" t="s">
        <v>14</v>
      </c>
      <c r="D3778" s="365">
        <v>23.61</v>
      </c>
      <c r="E3778" s="365">
        <v>22.93</v>
      </c>
      <c r="F3778" s="365">
        <v>22.37</v>
      </c>
      <c r="G3778" s="365">
        <v>22.06</v>
      </c>
      <c r="H3778" s="365">
        <v>21.81</v>
      </c>
      <c r="I3778" s="365">
        <v>20.9</v>
      </c>
      <c r="J3778" s="365">
        <v>20.84</v>
      </c>
      <c r="K3778" s="365">
        <v>21.47</v>
      </c>
      <c r="L3778" s="365">
        <v>22.16</v>
      </c>
      <c r="M3778" s="365">
        <v>23.05</v>
      </c>
      <c r="N3778" s="365">
        <v>24.99</v>
      </c>
      <c r="O3778" s="365">
        <v>26.57</v>
      </c>
      <c r="P3778" s="365">
        <v>28.1</v>
      </c>
      <c r="Q3778" s="365">
        <v>29.1</v>
      </c>
      <c r="R3778" s="365">
        <v>29.6</v>
      </c>
      <c r="S3778" s="365">
        <v>30.21</v>
      </c>
      <c r="T3778" s="365">
        <v>29.79</v>
      </c>
      <c r="U3778" s="365">
        <v>29.89</v>
      </c>
      <c r="V3778" s="365">
        <v>28.62</v>
      </c>
      <c r="W3778" s="365">
        <v>26.73</v>
      </c>
      <c r="X3778" s="365">
        <v>25.56</v>
      </c>
      <c r="Y3778" s="365">
        <v>24.34</v>
      </c>
      <c r="Z3778" s="365">
        <v>24.13</v>
      </c>
      <c r="AA3778" s="365">
        <v>23.69</v>
      </c>
      <c r="AB3778" s="234">
        <v>602.52</v>
      </c>
      <c r="AE3778" t="s">
        <v>75</v>
      </c>
    </row>
    <row r="3779" spans="2:31" thickTop="1" thickBot="1" x14ac:dyDescent="0.3">
      <c r="B3779" s="279">
        <v>43225</v>
      </c>
      <c r="C3779" s="128" t="s">
        <v>15</v>
      </c>
      <c r="D3779" s="365">
        <v>22.7</v>
      </c>
      <c r="E3779" s="365">
        <v>22.04</v>
      </c>
      <c r="F3779" s="365">
        <v>21.57</v>
      </c>
      <c r="G3779" s="365">
        <v>21.44</v>
      </c>
      <c r="H3779" s="365">
        <v>21.32</v>
      </c>
      <c r="I3779" s="365">
        <v>21.06</v>
      </c>
      <c r="J3779" s="365">
        <v>21.29</v>
      </c>
      <c r="K3779" s="365">
        <v>20.03</v>
      </c>
      <c r="L3779" s="365">
        <v>20.86</v>
      </c>
      <c r="M3779" s="365">
        <v>22.35</v>
      </c>
      <c r="N3779" s="365">
        <v>22.63</v>
      </c>
      <c r="O3779" s="365">
        <v>23.68</v>
      </c>
      <c r="P3779" s="365">
        <v>24.76</v>
      </c>
      <c r="Q3779" s="365">
        <v>26.38</v>
      </c>
      <c r="R3779" s="365">
        <v>28.07</v>
      </c>
      <c r="S3779" s="365">
        <v>28.11</v>
      </c>
      <c r="T3779" s="365">
        <v>27.38</v>
      </c>
      <c r="U3779" s="365">
        <v>26.73</v>
      </c>
      <c r="V3779" s="365">
        <v>25.73</v>
      </c>
      <c r="W3779" s="365">
        <v>25.4</v>
      </c>
      <c r="X3779" s="365">
        <v>24.58</v>
      </c>
      <c r="Y3779" s="365">
        <v>23.59</v>
      </c>
      <c r="Z3779" s="365">
        <v>22.91</v>
      </c>
      <c r="AA3779" s="365">
        <v>22.13</v>
      </c>
      <c r="AB3779" s="234">
        <v>566.74</v>
      </c>
      <c r="AE3779" t="s">
        <v>75</v>
      </c>
    </row>
    <row r="3780" spans="2:31" thickTop="1" thickBot="1" x14ac:dyDescent="0.3">
      <c r="B3780" s="279">
        <v>43226</v>
      </c>
      <c r="C3780" s="128" t="s">
        <v>16</v>
      </c>
      <c r="D3780" s="365">
        <v>20.85</v>
      </c>
      <c r="E3780" s="365">
        <v>20.77</v>
      </c>
      <c r="F3780" s="365">
        <v>20.38</v>
      </c>
      <c r="G3780" s="365">
        <v>19.98</v>
      </c>
      <c r="H3780" s="365">
        <v>19.43</v>
      </c>
      <c r="I3780" s="365">
        <v>18.87</v>
      </c>
      <c r="J3780" s="365">
        <v>18.850000000000001</v>
      </c>
      <c r="K3780" s="365">
        <v>18.989999999999998</v>
      </c>
      <c r="L3780" s="365">
        <v>19.399999999999999</v>
      </c>
      <c r="M3780" s="365">
        <v>20.88</v>
      </c>
      <c r="N3780" s="365">
        <v>22.5</v>
      </c>
      <c r="O3780" s="365">
        <v>23.84</v>
      </c>
      <c r="P3780" s="365">
        <v>24.84</v>
      </c>
      <c r="Q3780" s="365">
        <v>25.45</v>
      </c>
      <c r="R3780" s="365">
        <v>25.64</v>
      </c>
      <c r="S3780" s="365">
        <v>25.43</v>
      </c>
      <c r="T3780" s="365">
        <v>26.06</v>
      </c>
      <c r="U3780" s="365">
        <v>25.57</v>
      </c>
      <c r="V3780" s="365">
        <v>25.04</v>
      </c>
      <c r="W3780" s="365">
        <v>24.91</v>
      </c>
      <c r="X3780" s="365">
        <v>23.48</v>
      </c>
      <c r="Y3780" s="365">
        <v>21.93</v>
      </c>
      <c r="Z3780" s="365">
        <v>21.08</v>
      </c>
      <c r="AA3780" s="365">
        <v>20.64</v>
      </c>
      <c r="AB3780" s="234">
        <v>534.78</v>
      </c>
      <c r="AE3780" t="s">
        <v>75</v>
      </c>
    </row>
    <row r="3781" spans="2:31" thickTop="1" thickBot="1" x14ac:dyDescent="0.3">
      <c r="B3781" s="279">
        <v>43227</v>
      </c>
      <c r="C3781" s="128" t="s">
        <v>17</v>
      </c>
      <c r="D3781" s="365">
        <v>20.560310000000001</v>
      </c>
      <c r="E3781" s="365">
        <v>20.552638000000002</v>
      </c>
      <c r="F3781" s="365">
        <v>20.239263000000001</v>
      </c>
      <c r="G3781" s="365">
        <v>19.964092999999998</v>
      </c>
      <c r="H3781" s="365">
        <v>19.599034</v>
      </c>
      <c r="I3781" s="365">
        <v>18.712781</v>
      </c>
      <c r="J3781" s="365">
        <v>18.481811999999998</v>
      </c>
      <c r="K3781" s="365">
        <v>18.729344000000001</v>
      </c>
      <c r="L3781" s="365">
        <v>19.462729</v>
      </c>
      <c r="M3781" s="365">
        <v>20.549043999999999</v>
      </c>
      <c r="N3781" s="365">
        <v>22.076799999999999</v>
      </c>
      <c r="O3781" s="365">
        <v>23.561326000000001</v>
      </c>
      <c r="P3781" s="365">
        <v>24.715748999999999</v>
      </c>
      <c r="Q3781" s="365">
        <v>25.892381999999998</v>
      </c>
      <c r="R3781" s="365">
        <v>26.416173000000001</v>
      </c>
      <c r="S3781" s="365">
        <v>26.690849</v>
      </c>
      <c r="T3781" s="365">
        <v>26.462558000000001</v>
      </c>
      <c r="U3781" s="365">
        <v>26.175545</v>
      </c>
      <c r="V3781" s="365">
        <v>25.597825</v>
      </c>
      <c r="W3781" s="365">
        <v>24.498913000000002</v>
      </c>
      <c r="X3781" s="365">
        <v>23.334116999999999</v>
      </c>
      <c r="Y3781" s="365">
        <v>22.274784999999998</v>
      </c>
      <c r="Z3781" s="365">
        <v>21.478796999999997</v>
      </c>
      <c r="AA3781" s="365">
        <v>20.889420999999999</v>
      </c>
      <c r="AB3781" s="234">
        <v>536.91628800000001</v>
      </c>
      <c r="AE3781" t="s">
        <v>75</v>
      </c>
    </row>
    <row r="3782" spans="2:31" thickTop="1" thickBot="1" x14ac:dyDescent="0.3">
      <c r="B3782" s="279">
        <v>43228</v>
      </c>
      <c r="C3782" s="128" t="s">
        <v>11</v>
      </c>
      <c r="D3782" s="365">
        <v>20.362691999999996</v>
      </c>
      <c r="E3782" s="365">
        <v>20.212026999999999</v>
      </c>
      <c r="F3782" s="365">
        <v>19.977755999999999</v>
      </c>
      <c r="G3782" s="365">
        <v>19.751846999999998</v>
      </c>
      <c r="H3782" s="365">
        <v>19.37724</v>
      </c>
      <c r="I3782" s="365">
        <v>18.800212999999999</v>
      </c>
      <c r="J3782" s="365">
        <v>18.528822999999999</v>
      </c>
      <c r="K3782" s="365">
        <v>18.532366</v>
      </c>
      <c r="L3782" s="365">
        <v>19.117836</v>
      </c>
      <c r="M3782" s="365">
        <v>20.336790000000001</v>
      </c>
      <c r="N3782" s="365">
        <v>21.536724</v>
      </c>
      <c r="O3782" s="365">
        <v>22.759643000000001</v>
      </c>
      <c r="P3782" s="365">
        <v>23.342115</v>
      </c>
      <c r="Q3782" s="365">
        <v>23.652384999999999</v>
      </c>
      <c r="R3782" s="365">
        <v>23.819362999999999</v>
      </c>
      <c r="S3782" s="365">
        <v>23.97317</v>
      </c>
      <c r="T3782" s="365">
        <v>23.795026</v>
      </c>
      <c r="U3782" s="365">
        <v>23.481822999999999</v>
      </c>
      <c r="V3782" s="365">
        <v>23.053122999999999</v>
      </c>
      <c r="W3782" s="365">
        <v>22.240682999999997</v>
      </c>
      <c r="X3782" s="365">
        <v>21.519734</v>
      </c>
      <c r="Y3782" s="365">
        <v>20.885707</v>
      </c>
      <c r="Z3782" s="365">
        <v>20.461149999999996</v>
      </c>
      <c r="AA3782" s="365">
        <v>19.891369000000001</v>
      </c>
      <c r="AB3782" s="234">
        <v>509.409605</v>
      </c>
      <c r="AE3782" t="s">
        <v>75</v>
      </c>
    </row>
    <row r="3783" spans="2:31" thickTop="1" thickBot="1" x14ac:dyDescent="0.3">
      <c r="B3783" s="279">
        <v>43229</v>
      </c>
      <c r="C3783" s="128" t="s">
        <v>12</v>
      </c>
      <c r="D3783" s="365">
        <v>19.352757999999998</v>
      </c>
      <c r="E3783" s="365">
        <v>19.221046000000001</v>
      </c>
      <c r="F3783" s="365">
        <v>19.127839000000002</v>
      </c>
      <c r="G3783" s="365">
        <v>18.963515999999998</v>
      </c>
      <c r="H3783" s="365">
        <v>18.584277999999998</v>
      </c>
      <c r="I3783" s="365">
        <v>18.084451999999999</v>
      </c>
      <c r="J3783" s="365">
        <v>17.563786</v>
      </c>
      <c r="K3783" s="365">
        <v>18.176631</v>
      </c>
      <c r="L3783" s="365">
        <v>18.780701000000001</v>
      </c>
      <c r="M3783" s="365">
        <v>20.1234</v>
      </c>
      <c r="N3783" s="365">
        <v>22.000298000000001</v>
      </c>
      <c r="O3783" s="365">
        <v>23.569241999999996</v>
      </c>
      <c r="P3783" s="365">
        <v>24.529707000000002</v>
      </c>
      <c r="Q3783" s="365">
        <v>25.945293999999997</v>
      </c>
      <c r="R3783" s="365">
        <v>26.677026000000001</v>
      </c>
      <c r="S3783" s="365">
        <v>26.914555999999997</v>
      </c>
      <c r="T3783" s="365">
        <v>26.799060999999998</v>
      </c>
      <c r="U3783" s="365">
        <v>26.031106999999999</v>
      </c>
      <c r="V3783" s="365">
        <v>25.356852999999997</v>
      </c>
      <c r="W3783" s="365">
        <v>24.348701000000002</v>
      </c>
      <c r="X3783" s="365">
        <v>23.175796999999996</v>
      </c>
      <c r="Y3783" s="365">
        <v>22.304161000000001</v>
      </c>
      <c r="Z3783" s="365">
        <v>21.401549000000003</v>
      </c>
      <c r="AA3783" s="365">
        <v>20.959234000000002</v>
      </c>
      <c r="AB3783" s="234">
        <v>527.990993</v>
      </c>
      <c r="AE3783" t="s">
        <v>75</v>
      </c>
    </row>
    <row r="3784" spans="2:31" thickTop="1" thickBot="1" x14ac:dyDescent="0.3">
      <c r="B3784" s="279">
        <v>43230</v>
      </c>
      <c r="C3784" s="128" t="s">
        <v>13</v>
      </c>
      <c r="D3784" s="365">
        <v>20.212477</v>
      </c>
      <c r="E3784" s="365">
        <v>19.859272999999998</v>
      </c>
      <c r="F3784" s="365">
        <v>19.625951000000001</v>
      </c>
      <c r="G3784" s="365">
        <v>19.292746000000001</v>
      </c>
      <c r="H3784" s="365">
        <v>18.812871000000001</v>
      </c>
      <c r="I3784" s="365">
        <v>18.381515999999998</v>
      </c>
      <c r="J3784" s="365">
        <v>18.439193</v>
      </c>
      <c r="K3784" s="365">
        <v>18.346461000000001</v>
      </c>
      <c r="L3784" s="365">
        <v>18.673715000000001</v>
      </c>
      <c r="M3784" s="365">
        <v>19.595395</v>
      </c>
      <c r="N3784" s="365">
        <v>21.388188</v>
      </c>
      <c r="O3784" s="365">
        <v>22.462053999999998</v>
      </c>
      <c r="P3784" s="365">
        <v>23.916306999999996</v>
      </c>
      <c r="Q3784" s="365">
        <v>24.983314</v>
      </c>
      <c r="R3784" s="365">
        <v>25.631159</v>
      </c>
      <c r="S3784" s="365">
        <v>25.910377</v>
      </c>
      <c r="T3784" s="365">
        <v>25.859729999999999</v>
      </c>
      <c r="U3784" s="365">
        <v>25.877205999999997</v>
      </c>
      <c r="V3784" s="365">
        <v>25.138696000000003</v>
      </c>
      <c r="W3784" s="365">
        <v>23.923778999999996</v>
      </c>
      <c r="X3784" s="365">
        <v>22.600479999999997</v>
      </c>
      <c r="Y3784" s="365">
        <v>21.827159999999999</v>
      </c>
      <c r="Z3784" s="365">
        <v>21.166598</v>
      </c>
      <c r="AA3784" s="365">
        <v>20.743835000000004</v>
      </c>
      <c r="AB3784" s="234">
        <v>522.66848100000004</v>
      </c>
      <c r="AE3784" t="s">
        <v>75</v>
      </c>
    </row>
    <row r="3785" spans="2:31" thickTop="1" thickBot="1" x14ac:dyDescent="0.3">
      <c r="B3785" s="279">
        <v>43231</v>
      </c>
      <c r="C3785" s="128" t="s">
        <v>14</v>
      </c>
      <c r="D3785" s="365">
        <v>20.057631999999998</v>
      </c>
      <c r="E3785" s="365">
        <v>20.027706999999999</v>
      </c>
      <c r="F3785" s="365">
        <v>19.934201999999999</v>
      </c>
      <c r="G3785" s="365">
        <v>19.747599000000001</v>
      </c>
      <c r="H3785" s="365">
        <v>19.366914999999999</v>
      </c>
      <c r="I3785" s="365">
        <v>18.949639999999999</v>
      </c>
      <c r="J3785" s="365">
        <v>18.608777</v>
      </c>
      <c r="K3785" s="365">
        <v>19.018042000000001</v>
      </c>
      <c r="L3785" s="365">
        <v>20.118125999999997</v>
      </c>
      <c r="M3785" s="365">
        <v>21.657936999999997</v>
      </c>
      <c r="N3785" s="365">
        <v>23.373294999999999</v>
      </c>
      <c r="O3785" s="365">
        <v>25.070282999999996</v>
      </c>
      <c r="P3785" s="365">
        <v>26.212081999999995</v>
      </c>
      <c r="Q3785" s="365">
        <v>26.771272</v>
      </c>
      <c r="R3785" s="365">
        <v>27.226975999999997</v>
      </c>
      <c r="S3785" s="365">
        <v>27.628106999999996</v>
      </c>
      <c r="T3785" s="365">
        <v>27.766845</v>
      </c>
      <c r="U3785" s="365">
        <v>27.541936000000003</v>
      </c>
      <c r="V3785" s="365">
        <v>26.777452</v>
      </c>
      <c r="W3785" s="365">
        <v>25.964964000000002</v>
      </c>
      <c r="X3785" s="365">
        <v>25.049793999999999</v>
      </c>
      <c r="Y3785" s="365">
        <v>23.768961000000001</v>
      </c>
      <c r="Z3785" s="365">
        <v>22.557738999999998</v>
      </c>
      <c r="AA3785" s="365">
        <v>22.158268</v>
      </c>
      <c r="AB3785" s="234">
        <v>555.35455100000001</v>
      </c>
      <c r="AE3785" t="s">
        <v>75</v>
      </c>
    </row>
    <row r="3786" spans="2:31" thickTop="1" thickBot="1" x14ac:dyDescent="0.3">
      <c r="B3786" s="279">
        <v>43232</v>
      </c>
      <c r="C3786" s="128" t="s">
        <v>15</v>
      </c>
      <c r="D3786" s="365">
        <v>21.057751999999997</v>
      </c>
      <c r="E3786" s="365">
        <v>21.024457999999999</v>
      </c>
      <c r="F3786" s="365">
        <v>20.896979999999999</v>
      </c>
      <c r="G3786" s="365">
        <v>20.718010999999997</v>
      </c>
      <c r="H3786" s="365">
        <v>20.417234999999998</v>
      </c>
      <c r="I3786" s="365">
        <v>19.944040000000001</v>
      </c>
      <c r="J3786" s="365">
        <v>19.537597999999996</v>
      </c>
      <c r="K3786" s="365">
        <v>19.451892000000001</v>
      </c>
      <c r="L3786" s="365">
        <v>20.525244000000001</v>
      </c>
      <c r="M3786" s="365">
        <v>22.336815999999999</v>
      </c>
      <c r="N3786" s="365">
        <v>24.378119999999999</v>
      </c>
      <c r="O3786" s="365">
        <v>26.288354999999999</v>
      </c>
      <c r="P3786" s="365">
        <v>27.513005</v>
      </c>
      <c r="Q3786" s="365">
        <v>28.592603999999998</v>
      </c>
      <c r="R3786" s="365">
        <v>29.371670999999999</v>
      </c>
      <c r="S3786" s="365">
        <v>29.932504999999999</v>
      </c>
      <c r="T3786" s="365">
        <v>29.731705999999999</v>
      </c>
      <c r="U3786" s="365">
        <v>28.569931000000004</v>
      </c>
      <c r="V3786" s="365">
        <v>27.579506000000002</v>
      </c>
      <c r="W3786" s="365">
        <v>26.553148</v>
      </c>
      <c r="X3786" s="365">
        <v>25.290309999999998</v>
      </c>
      <c r="Y3786" s="365">
        <v>24.424970999999999</v>
      </c>
      <c r="Z3786" s="365">
        <v>23.846107000000003</v>
      </c>
      <c r="AA3786" s="365">
        <v>23.049620000000001</v>
      </c>
      <c r="AB3786" s="234">
        <v>581.03158499999984</v>
      </c>
      <c r="AE3786" t="s">
        <v>75</v>
      </c>
    </row>
    <row r="3787" spans="2:31" thickTop="1" thickBot="1" x14ac:dyDescent="0.3">
      <c r="B3787" s="279">
        <v>43233</v>
      </c>
      <c r="C3787" s="128" t="s">
        <v>16</v>
      </c>
      <c r="D3787" s="365">
        <v>22.002307000000002</v>
      </c>
      <c r="E3787" s="365">
        <v>21.497468999999999</v>
      </c>
      <c r="F3787" s="365">
        <v>21.182373999999999</v>
      </c>
      <c r="G3787" s="365">
        <v>21.054202</v>
      </c>
      <c r="H3787" s="365">
        <v>21.101561</v>
      </c>
      <c r="I3787" s="365">
        <v>20.739773</v>
      </c>
      <c r="J3787" s="365">
        <v>20.422613999999999</v>
      </c>
      <c r="K3787" s="365">
        <v>20.440317</v>
      </c>
      <c r="L3787" s="365">
        <v>20.999056</v>
      </c>
      <c r="M3787" s="365">
        <v>22.860060000000001</v>
      </c>
      <c r="N3787" s="365">
        <v>24.536614</v>
      </c>
      <c r="O3787" s="365">
        <v>26.309150999999996</v>
      </c>
      <c r="P3787" s="365">
        <v>27.779232</v>
      </c>
      <c r="Q3787" s="365">
        <v>28.955006999999998</v>
      </c>
      <c r="R3787" s="365">
        <v>29.564271999999999</v>
      </c>
      <c r="S3787" s="365">
        <v>29.888044999999995</v>
      </c>
      <c r="T3787" s="365">
        <v>29.804491999999996</v>
      </c>
      <c r="U3787" s="365">
        <v>29.390883000000002</v>
      </c>
      <c r="V3787" s="365">
        <v>28.590851999999998</v>
      </c>
      <c r="W3787" s="365">
        <v>27.434729999999998</v>
      </c>
      <c r="X3787" s="365">
        <v>26.108415999999995</v>
      </c>
      <c r="Y3787" s="365">
        <v>24.862851999999997</v>
      </c>
      <c r="Z3787" s="365">
        <v>24.045091999999997</v>
      </c>
      <c r="AA3787" s="365">
        <v>23.448689999999999</v>
      </c>
      <c r="AB3787" s="234">
        <v>593.01806099999999</v>
      </c>
      <c r="AE3787" t="s">
        <v>75</v>
      </c>
    </row>
    <row r="3788" spans="2:31" thickTop="1" thickBot="1" x14ac:dyDescent="0.3">
      <c r="B3788" s="279">
        <v>43234</v>
      </c>
      <c r="C3788" s="128" t="s">
        <v>17</v>
      </c>
      <c r="D3788" s="365">
        <v>22.15</v>
      </c>
      <c r="E3788" s="365">
        <v>21.84</v>
      </c>
      <c r="F3788" s="365">
        <v>21.49</v>
      </c>
      <c r="G3788" s="365">
        <v>21.35</v>
      </c>
      <c r="H3788" s="365">
        <v>21.32</v>
      </c>
      <c r="I3788" s="365">
        <v>20.63</v>
      </c>
      <c r="J3788" s="365">
        <v>21.12</v>
      </c>
      <c r="K3788" s="365">
        <v>20.54</v>
      </c>
      <c r="L3788" s="365">
        <v>21.26</v>
      </c>
      <c r="M3788" s="365">
        <v>22.54</v>
      </c>
      <c r="N3788" s="365">
        <v>23.63</v>
      </c>
      <c r="O3788" s="365">
        <v>24.5</v>
      </c>
      <c r="P3788" s="365">
        <v>25.83</v>
      </c>
      <c r="Q3788" s="365">
        <v>27.14</v>
      </c>
      <c r="R3788" s="365">
        <v>28.54</v>
      </c>
      <c r="S3788" s="365">
        <v>28.83</v>
      </c>
      <c r="T3788" s="365">
        <v>29.16</v>
      </c>
      <c r="U3788" s="365">
        <v>28.27</v>
      </c>
      <c r="V3788" s="365">
        <v>27.58</v>
      </c>
      <c r="W3788" s="365">
        <v>26.77</v>
      </c>
      <c r="X3788" s="365">
        <v>25.12</v>
      </c>
      <c r="Y3788" s="365">
        <v>23.59</v>
      </c>
      <c r="Z3788" s="365">
        <v>22.9</v>
      </c>
      <c r="AA3788" s="365">
        <v>22.92</v>
      </c>
      <c r="AB3788" s="234">
        <v>579.01999999999987</v>
      </c>
      <c r="AE3788" t="s">
        <v>75</v>
      </c>
    </row>
    <row r="3789" spans="2:31" thickTop="1" thickBot="1" x14ac:dyDescent="0.3">
      <c r="B3789" s="279">
        <v>43235</v>
      </c>
      <c r="C3789" s="128" t="s">
        <v>11</v>
      </c>
      <c r="D3789" s="365">
        <v>22.26</v>
      </c>
      <c r="E3789" s="365">
        <v>21.55</v>
      </c>
      <c r="F3789" s="365">
        <v>21.18</v>
      </c>
      <c r="G3789" s="365">
        <v>21.05</v>
      </c>
      <c r="H3789" s="365">
        <v>20.9</v>
      </c>
      <c r="I3789" s="365">
        <v>20.149999999999999</v>
      </c>
      <c r="J3789" s="365">
        <v>20.329999999999998</v>
      </c>
      <c r="K3789" s="365">
        <v>20.2</v>
      </c>
      <c r="L3789" s="365">
        <v>21.16</v>
      </c>
      <c r="M3789" s="365">
        <v>22.74</v>
      </c>
      <c r="N3789" s="365">
        <v>24.29</v>
      </c>
      <c r="O3789" s="365">
        <v>25.74</v>
      </c>
      <c r="P3789" s="365">
        <v>27.2</v>
      </c>
      <c r="Q3789" s="365">
        <v>28.41</v>
      </c>
      <c r="R3789" s="365">
        <v>29.27</v>
      </c>
      <c r="S3789" s="365">
        <v>29.7</v>
      </c>
      <c r="T3789" s="365">
        <v>29.63</v>
      </c>
      <c r="U3789" s="365">
        <v>29.25</v>
      </c>
      <c r="V3789" s="365">
        <v>28.62</v>
      </c>
      <c r="W3789" s="365">
        <v>27.7</v>
      </c>
      <c r="X3789" s="365">
        <v>26.38</v>
      </c>
      <c r="Y3789" s="365">
        <v>24.89</v>
      </c>
      <c r="Z3789" s="365">
        <v>23.57</v>
      </c>
      <c r="AA3789" s="365">
        <v>22.61</v>
      </c>
      <c r="AB3789" s="234">
        <v>588.78000000000009</v>
      </c>
      <c r="AE3789" t="s">
        <v>75</v>
      </c>
    </row>
    <row r="3790" spans="2:31" thickTop="1" thickBot="1" x14ac:dyDescent="0.3">
      <c r="B3790" s="279">
        <v>43236</v>
      </c>
      <c r="C3790" s="128" t="s">
        <v>12</v>
      </c>
      <c r="D3790" s="365">
        <v>22.26</v>
      </c>
      <c r="E3790" s="365">
        <v>21.55</v>
      </c>
      <c r="F3790" s="365">
        <v>21.18</v>
      </c>
      <c r="G3790" s="365">
        <v>21.05</v>
      </c>
      <c r="H3790" s="365">
        <v>20.98</v>
      </c>
      <c r="I3790" s="365">
        <v>20.18</v>
      </c>
      <c r="J3790" s="365">
        <v>19.809999999999999</v>
      </c>
      <c r="K3790" s="365">
        <v>20.02</v>
      </c>
      <c r="L3790" s="365">
        <v>21.43</v>
      </c>
      <c r="M3790" s="365">
        <v>22.75</v>
      </c>
      <c r="N3790" s="365">
        <v>24.46</v>
      </c>
      <c r="O3790" s="365">
        <v>26.15</v>
      </c>
      <c r="P3790" s="365">
        <v>27.23</v>
      </c>
      <c r="Q3790" s="365">
        <v>27.83</v>
      </c>
      <c r="R3790" s="365">
        <v>28.83</v>
      </c>
      <c r="S3790" s="365">
        <v>29.56</v>
      </c>
      <c r="T3790" s="365">
        <v>29.17</v>
      </c>
      <c r="U3790" s="365">
        <v>28.65</v>
      </c>
      <c r="V3790" s="365">
        <v>28.1</v>
      </c>
      <c r="W3790" s="365">
        <v>27.32</v>
      </c>
      <c r="X3790" s="365">
        <v>25.88</v>
      </c>
      <c r="Y3790" s="365">
        <v>24.74</v>
      </c>
      <c r="Z3790" s="365">
        <v>23.46</v>
      </c>
      <c r="AA3790" s="365">
        <v>23.22</v>
      </c>
      <c r="AB3790" s="234">
        <v>585.81000000000017</v>
      </c>
      <c r="AE3790" t="s">
        <v>75</v>
      </c>
    </row>
    <row r="3791" spans="2:31" thickTop="1" thickBot="1" x14ac:dyDescent="0.3">
      <c r="B3791" s="279">
        <v>43237</v>
      </c>
      <c r="C3791" s="128" t="s">
        <v>13</v>
      </c>
      <c r="D3791" s="365">
        <v>22.3</v>
      </c>
      <c r="E3791" s="365">
        <v>21.54</v>
      </c>
      <c r="F3791" s="365">
        <v>21.05</v>
      </c>
      <c r="G3791" s="365">
        <v>20.78</v>
      </c>
      <c r="H3791" s="365">
        <v>20.5</v>
      </c>
      <c r="I3791" s="365">
        <v>19.760000000000002</v>
      </c>
      <c r="J3791" s="365">
        <v>19.27</v>
      </c>
      <c r="K3791" s="365">
        <v>19.350000000000001</v>
      </c>
      <c r="L3791" s="365">
        <v>20.68</v>
      </c>
      <c r="M3791" s="365">
        <v>22.85</v>
      </c>
      <c r="N3791" s="365">
        <v>24.68</v>
      </c>
      <c r="O3791" s="365">
        <v>26.72</v>
      </c>
      <c r="P3791" s="365">
        <v>27.71</v>
      </c>
      <c r="Q3791" s="365">
        <v>28.3</v>
      </c>
      <c r="R3791" s="365">
        <v>28.66</v>
      </c>
      <c r="S3791" s="365">
        <v>29.54</v>
      </c>
      <c r="T3791" s="365">
        <v>29.03</v>
      </c>
      <c r="U3791" s="365">
        <v>28.92</v>
      </c>
      <c r="V3791" s="365">
        <v>27.97</v>
      </c>
      <c r="W3791" s="365">
        <v>26.86</v>
      </c>
      <c r="X3791" s="365">
        <v>25.55</v>
      </c>
      <c r="Y3791" s="365">
        <v>24.11</v>
      </c>
      <c r="Z3791" s="365">
        <v>23.23</v>
      </c>
      <c r="AA3791" s="365">
        <v>22.86</v>
      </c>
      <c r="AB3791" s="234">
        <v>582.22</v>
      </c>
      <c r="AE3791" t="s">
        <v>75</v>
      </c>
    </row>
    <row r="3792" spans="2:31" thickTop="1" thickBot="1" x14ac:dyDescent="0.3">
      <c r="B3792" s="279">
        <v>43238</v>
      </c>
      <c r="C3792" s="128" t="s">
        <v>14</v>
      </c>
      <c r="D3792" s="365">
        <v>22.53</v>
      </c>
      <c r="E3792" s="365">
        <v>21.98</v>
      </c>
      <c r="F3792" s="365">
        <v>21.57</v>
      </c>
      <c r="G3792" s="365">
        <v>21.3</v>
      </c>
      <c r="H3792" s="365">
        <v>20.88</v>
      </c>
      <c r="I3792" s="365">
        <v>19.329999999999998</v>
      </c>
      <c r="J3792" s="365">
        <v>19.39</v>
      </c>
      <c r="K3792" s="365">
        <v>19.34</v>
      </c>
      <c r="L3792" s="365">
        <v>20.59</v>
      </c>
      <c r="M3792" s="365">
        <v>22.19</v>
      </c>
      <c r="N3792" s="365">
        <v>24.73</v>
      </c>
      <c r="O3792" s="365">
        <v>25.95</v>
      </c>
      <c r="P3792" s="365">
        <v>27.85</v>
      </c>
      <c r="Q3792" s="365">
        <v>28.88</v>
      </c>
      <c r="R3792" s="365">
        <v>30.12</v>
      </c>
      <c r="S3792" s="365">
        <v>30.36</v>
      </c>
      <c r="T3792" s="365">
        <v>29.63</v>
      </c>
      <c r="U3792" s="365">
        <v>30.11</v>
      </c>
      <c r="V3792" s="365">
        <v>29.05</v>
      </c>
      <c r="W3792" s="365">
        <v>28.4</v>
      </c>
      <c r="X3792" s="365">
        <v>26.62</v>
      </c>
      <c r="Y3792" s="365">
        <v>25.03</v>
      </c>
      <c r="Z3792" s="365">
        <v>24.45</v>
      </c>
      <c r="AA3792" s="365">
        <v>23.51</v>
      </c>
      <c r="AB3792" s="234">
        <v>593.79000000000008</v>
      </c>
      <c r="AE3792" t="s">
        <v>75</v>
      </c>
    </row>
    <row r="3793" spans="2:31" thickTop="1" thickBot="1" x14ac:dyDescent="0.3">
      <c r="B3793" s="279">
        <v>43239</v>
      </c>
      <c r="C3793" s="128" t="s">
        <v>15</v>
      </c>
      <c r="D3793" s="365">
        <v>22.71</v>
      </c>
      <c r="E3793" s="365">
        <v>22.76</v>
      </c>
      <c r="F3793" s="365">
        <v>22.37</v>
      </c>
      <c r="G3793" s="365">
        <v>22.18</v>
      </c>
      <c r="H3793" s="365">
        <v>22.06</v>
      </c>
      <c r="I3793" s="365">
        <v>21.54</v>
      </c>
      <c r="J3793" s="365">
        <v>20.57</v>
      </c>
      <c r="K3793" s="365">
        <v>20.239999999999998</v>
      </c>
      <c r="L3793" s="365">
        <v>21.08</v>
      </c>
      <c r="M3793" s="365">
        <v>23.19</v>
      </c>
      <c r="N3793" s="365">
        <v>25.51</v>
      </c>
      <c r="O3793" s="365">
        <v>26.99</v>
      </c>
      <c r="P3793" s="365">
        <v>28.39</v>
      </c>
      <c r="Q3793" s="365">
        <v>29.44</v>
      </c>
      <c r="R3793" s="365">
        <v>29.97</v>
      </c>
      <c r="S3793" s="365">
        <v>30.72</v>
      </c>
      <c r="T3793" s="365">
        <v>30.43</v>
      </c>
      <c r="U3793" s="365">
        <v>30.04</v>
      </c>
      <c r="V3793" s="365">
        <v>28.9</v>
      </c>
      <c r="W3793" s="365">
        <v>27.87</v>
      </c>
      <c r="X3793" s="365">
        <v>26.71</v>
      </c>
      <c r="Y3793" s="365">
        <v>25.47</v>
      </c>
      <c r="Z3793" s="365">
        <v>24.58</v>
      </c>
      <c r="AA3793" s="365">
        <v>24.23</v>
      </c>
      <c r="AB3793" s="234">
        <v>607.95000000000016</v>
      </c>
      <c r="AE3793" t="s">
        <v>75</v>
      </c>
    </row>
    <row r="3794" spans="2:31" thickTop="1" thickBot="1" x14ac:dyDescent="0.3">
      <c r="B3794" s="279">
        <v>43240</v>
      </c>
      <c r="C3794" s="128" t="s">
        <v>16</v>
      </c>
      <c r="D3794" s="365">
        <v>23.81</v>
      </c>
      <c r="E3794" s="365">
        <v>23.52</v>
      </c>
      <c r="F3794" s="365">
        <v>23.19</v>
      </c>
      <c r="G3794" s="365">
        <v>23.02</v>
      </c>
      <c r="H3794" s="365">
        <v>23.2</v>
      </c>
      <c r="I3794" s="365">
        <v>23.16</v>
      </c>
      <c r="J3794" s="365">
        <v>22.68</v>
      </c>
      <c r="K3794" s="365">
        <v>21.93</v>
      </c>
      <c r="L3794" s="365">
        <v>21.78</v>
      </c>
      <c r="M3794" s="365">
        <v>24.39</v>
      </c>
      <c r="N3794" s="365">
        <v>25.87</v>
      </c>
      <c r="O3794" s="365">
        <v>27.27</v>
      </c>
      <c r="P3794" s="365">
        <v>29.12</v>
      </c>
      <c r="Q3794" s="365">
        <v>29.89</v>
      </c>
      <c r="R3794" s="365">
        <v>30.15</v>
      </c>
      <c r="S3794" s="365">
        <v>30.38</v>
      </c>
      <c r="T3794" s="365">
        <v>30.19</v>
      </c>
      <c r="U3794" s="365">
        <v>29.24</v>
      </c>
      <c r="V3794" s="365">
        <v>28.54</v>
      </c>
      <c r="W3794" s="365">
        <v>27.49</v>
      </c>
      <c r="X3794" s="365">
        <v>25.99</v>
      </c>
      <c r="Y3794" s="365">
        <v>25.28</v>
      </c>
      <c r="Z3794" s="365">
        <v>24.52</v>
      </c>
      <c r="AA3794" s="365">
        <v>24.27</v>
      </c>
      <c r="AB3794" s="234">
        <v>618.87999999999988</v>
      </c>
      <c r="AE3794" t="s">
        <v>75</v>
      </c>
    </row>
    <row r="3795" spans="2:31" thickTop="1" thickBot="1" x14ac:dyDescent="0.3">
      <c r="B3795" s="279">
        <v>43241</v>
      </c>
      <c r="C3795" s="128" t="s">
        <v>17</v>
      </c>
      <c r="D3795" s="365">
        <v>23.91</v>
      </c>
      <c r="E3795" s="365">
        <v>23.23</v>
      </c>
      <c r="F3795" s="365">
        <v>23.02</v>
      </c>
      <c r="G3795" s="365">
        <v>22.86</v>
      </c>
      <c r="H3795" s="365">
        <v>22.97</v>
      </c>
      <c r="I3795" s="365">
        <v>22.33</v>
      </c>
      <c r="J3795" s="365">
        <v>22.28</v>
      </c>
      <c r="K3795" s="365">
        <v>21.79</v>
      </c>
      <c r="L3795" s="365">
        <v>22.49</v>
      </c>
      <c r="M3795" s="365">
        <v>23.83</v>
      </c>
      <c r="N3795" s="365">
        <v>25.8</v>
      </c>
      <c r="O3795" s="365">
        <v>26.95</v>
      </c>
      <c r="P3795" s="365">
        <v>28.05</v>
      </c>
      <c r="Q3795" s="365">
        <v>28.41</v>
      </c>
      <c r="R3795" s="365">
        <v>29.68</v>
      </c>
      <c r="S3795" s="365">
        <v>29.87</v>
      </c>
      <c r="T3795" s="365">
        <v>28.77</v>
      </c>
      <c r="U3795" s="365">
        <v>28.18</v>
      </c>
      <c r="V3795" s="365">
        <v>27.92</v>
      </c>
      <c r="W3795" s="365">
        <v>27.32</v>
      </c>
      <c r="X3795" s="365">
        <v>25.68</v>
      </c>
      <c r="Y3795" s="365">
        <v>24.33</v>
      </c>
      <c r="Z3795" s="365">
        <v>23.86</v>
      </c>
      <c r="AA3795" s="365">
        <v>23.48</v>
      </c>
      <c r="AB3795" s="234">
        <v>607.02</v>
      </c>
      <c r="AE3795" t="s">
        <v>75</v>
      </c>
    </row>
    <row r="3796" spans="2:31" thickTop="1" thickBot="1" x14ac:dyDescent="0.3">
      <c r="B3796" s="279">
        <v>43242</v>
      </c>
      <c r="C3796" s="128" t="s">
        <v>11</v>
      </c>
      <c r="D3796" s="365">
        <v>22.970274</v>
      </c>
      <c r="E3796" s="365">
        <v>22.395238999999997</v>
      </c>
      <c r="F3796" s="365">
        <v>22.090021999999998</v>
      </c>
      <c r="G3796" s="365">
        <v>21.963197000000001</v>
      </c>
      <c r="H3796" s="365">
        <v>22.037717999999998</v>
      </c>
      <c r="I3796" s="365">
        <v>21.709192999999999</v>
      </c>
      <c r="J3796" s="365">
        <v>21.495612000000001</v>
      </c>
      <c r="K3796" s="365">
        <v>21.530956</v>
      </c>
      <c r="L3796" s="365">
        <v>21.552429</v>
      </c>
      <c r="M3796" s="365">
        <v>22.952188999999997</v>
      </c>
      <c r="N3796" s="365">
        <v>24.602533999999999</v>
      </c>
      <c r="O3796" s="365">
        <v>26.333802000000002</v>
      </c>
      <c r="P3796" s="365">
        <v>27.728487999999999</v>
      </c>
      <c r="Q3796" s="365">
        <v>28.823909999999998</v>
      </c>
      <c r="R3796" s="365">
        <v>29.252713999999997</v>
      </c>
      <c r="S3796" s="365">
        <v>29.230601999999998</v>
      </c>
      <c r="T3796" s="365">
        <v>28.653378999999997</v>
      </c>
      <c r="U3796" s="365">
        <v>27.913326999999999</v>
      </c>
      <c r="V3796" s="365">
        <v>26.662395999999998</v>
      </c>
      <c r="W3796" s="365">
        <v>25.400320000000001</v>
      </c>
      <c r="X3796" s="365">
        <v>24.463200999999998</v>
      </c>
      <c r="Y3796" s="365">
        <v>23.566037999999999</v>
      </c>
      <c r="Z3796" s="365">
        <v>23.009475000000002</v>
      </c>
      <c r="AA3796" s="365">
        <v>22.402618999999998</v>
      </c>
      <c r="AB3796" s="234">
        <v>588.73963399999991</v>
      </c>
      <c r="AE3796" t="s">
        <v>75</v>
      </c>
    </row>
    <row r="3797" spans="2:31" thickTop="1" thickBot="1" x14ac:dyDescent="0.3">
      <c r="B3797" s="279">
        <v>43243</v>
      </c>
      <c r="C3797" s="128" t="s">
        <v>12</v>
      </c>
      <c r="D3797" s="365">
        <v>21.85</v>
      </c>
      <c r="E3797" s="365">
        <v>21.87</v>
      </c>
      <c r="F3797" s="365">
        <v>21.57</v>
      </c>
      <c r="G3797" s="365">
        <v>21.45</v>
      </c>
      <c r="H3797" s="365">
        <v>21.62</v>
      </c>
      <c r="I3797" s="365">
        <v>21.13</v>
      </c>
      <c r="J3797" s="365">
        <v>20.32</v>
      </c>
      <c r="K3797" s="365">
        <v>20.05</v>
      </c>
      <c r="L3797" s="365">
        <v>20.71</v>
      </c>
      <c r="M3797" s="365">
        <v>22.54</v>
      </c>
      <c r="N3797" s="365">
        <v>24.45</v>
      </c>
      <c r="O3797" s="365">
        <v>26.12</v>
      </c>
      <c r="P3797" s="365">
        <v>26.98</v>
      </c>
      <c r="Q3797" s="365">
        <v>28.71</v>
      </c>
      <c r="R3797" s="365">
        <v>29.15</v>
      </c>
      <c r="S3797" s="365">
        <v>29.7</v>
      </c>
      <c r="T3797" s="365">
        <v>29.05</v>
      </c>
      <c r="U3797" s="365">
        <v>29.15</v>
      </c>
      <c r="V3797" s="365">
        <v>28.06</v>
      </c>
      <c r="W3797" s="365">
        <v>27.24</v>
      </c>
      <c r="X3797" s="365">
        <v>26.08</v>
      </c>
      <c r="Y3797" s="365">
        <v>24.61</v>
      </c>
      <c r="Z3797" s="365">
        <v>23.88</v>
      </c>
      <c r="AA3797" s="365">
        <v>23.37</v>
      </c>
      <c r="AB3797" s="234">
        <v>589.65</v>
      </c>
      <c r="AE3797" t="s">
        <v>75</v>
      </c>
    </row>
    <row r="3798" spans="2:31" thickTop="1" thickBot="1" x14ac:dyDescent="0.3">
      <c r="B3798" s="279">
        <v>43244</v>
      </c>
      <c r="C3798" s="128" t="s">
        <v>13</v>
      </c>
      <c r="D3798" s="365">
        <v>23.03</v>
      </c>
      <c r="E3798" s="365">
        <v>22.26</v>
      </c>
      <c r="F3798" s="365">
        <v>21.98</v>
      </c>
      <c r="G3798" s="365">
        <v>21.83</v>
      </c>
      <c r="H3798" s="365">
        <v>22.03</v>
      </c>
      <c r="I3798" s="365">
        <v>21.58</v>
      </c>
      <c r="J3798" s="365">
        <v>20.97</v>
      </c>
      <c r="K3798" s="365">
        <v>20.34</v>
      </c>
      <c r="L3798" s="365">
        <v>20.350000000000001</v>
      </c>
      <c r="M3798" s="365">
        <v>22.87</v>
      </c>
      <c r="N3798" s="365">
        <v>24.87</v>
      </c>
      <c r="O3798" s="365">
        <v>26.29</v>
      </c>
      <c r="P3798" s="365">
        <v>28.23</v>
      </c>
      <c r="Q3798" s="365">
        <v>29.2</v>
      </c>
      <c r="R3798" s="365">
        <v>29.37</v>
      </c>
      <c r="S3798" s="365">
        <v>30.4</v>
      </c>
      <c r="T3798" s="365">
        <v>29.66</v>
      </c>
      <c r="U3798" s="365">
        <v>29.5</v>
      </c>
      <c r="V3798" s="365">
        <v>29.16</v>
      </c>
      <c r="W3798" s="365">
        <v>28.17</v>
      </c>
      <c r="X3798" s="365">
        <v>26.87</v>
      </c>
      <c r="Y3798" s="365">
        <v>25.57</v>
      </c>
      <c r="Z3798" s="365">
        <v>24.39</v>
      </c>
      <c r="AA3798" s="365">
        <v>23.71</v>
      </c>
      <c r="AB3798" s="234">
        <v>602.66999999999996</v>
      </c>
      <c r="AE3798" t="s">
        <v>75</v>
      </c>
    </row>
    <row r="3799" spans="2:31" thickTop="1" thickBot="1" x14ac:dyDescent="0.3">
      <c r="B3799" s="279">
        <v>43245</v>
      </c>
      <c r="C3799" s="128" t="s">
        <v>14</v>
      </c>
      <c r="D3799" s="365">
        <v>22.62</v>
      </c>
      <c r="E3799" s="365">
        <v>21.48</v>
      </c>
      <c r="F3799" s="365">
        <v>21.13</v>
      </c>
      <c r="G3799" s="365">
        <v>20.89</v>
      </c>
      <c r="H3799" s="365">
        <v>20.91</v>
      </c>
      <c r="I3799" s="365">
        <v>20.48</v>
      </c>
      <c r="J3799" s="365">
        <v>19.55</v>
      </c>
      <c r="K3799" s="365">
        <v>19.829999999999998</v>
      </c>
      <c r="L3799" s="365">
        <v>21.01</v>
      </c>
      <c r="M3799" s="365">
        <v>22.68</v>
      </c>
      <c r="N3799" s="365">
        <v>25.14</v>
      </c>
      <c r="O3799" s="365">
        <v>27</v>
      </c>
      <c r="P3799" s="365">
        <v>28.02</v>
      </c>
      <c r="Q3799" s="365">
        <v>28.19</v>
      </c>
      <c r="R3799" s="365">
        <v>29.81</v>
      </c>
      <c r="S3799" s="365">
        <v>30.26</v>
      </c>
      <c r="T3799" s="365">
        <v>30</v>
      </c>
      <c r="U3799" s="365">
        <v>29.9</v>
      </c>
      <c r="V3799" s="365">
        <v>28.96</v>
      </c>
      <c r="W3799" s="365">
        <v>28.21</v>
      </c>
      <c r="X3799" s="365">
        <v>26.71</v>
      </c>
      <c r="Y3799" s="365">
        <v>25.38</v>
      </c>
      <c r="Z3799" s="365">
        <v>24.01</v>
      </c>
      <c r="AA3799" s="365">
        <v>23.34</v>
      </c>
      <c r="AB3799" s="234">
        <v>595.5</v>
      </c>
      <c r="AE3799" t="s">
        <v>75</v>
      </c>
    </row>
    <row r="3800" spans="2:31" thickTop="1" thickBot="1" x14ac:dyDescent="0.3">
      <c r="B3800" s="279">
        <v>43246</v>
      </c>
      <c r="C3800" s="128" t="s">
        <v>15</v>
      </c>
      <c r="D3800" s="365">
        <v>22.08</v>
      </c>
      <c r="E3800" s="365">
        <v>21.44</v>
      </c>
      <c r="F3800" s="365">
        <v>20.96</v>
      </c>
      <c r="G3800" s="365">
        <v>20.65</v>
      </c>
      <c r="H3800" s="365">
        <v>20.68</v>
      </c>
      <c r="I3800" s="365">
        <v>20.29</v>
      </c>
      <c r="J3800" s="365">
        <v>19.57</v>
      </c>
      <c r="K3800" s="365">
        <v>18.97</v>
      </c>
      <c r="L3800" s="365">
        <v>19.96</v>
      </c>
      <c r="M3800" s="365">
        <v>23.02</v>
      </c>
      <c r="N3800" s="365">
        <v>25.08</v>
      </c>
      <c r="O3800" s="365">
        <v>26.62</v>
      </c>
      <c r="P3800" s="365">
        <v>27.82</v>
      </c>
      <c r="Q3800" s="365">
        <v>29.14</v>
      </c>
      <c r="R3800" s="365">
        <v>30.16</v>
      </c>
      <c r="S3800" s="365">
        <v>30.84</v>
      </c>
      <c r="T3800" s="365">
        <v>30.03</v>
      </c>
      <c r="U3800" s="365">
        <v>29.91</v>
      </c>
      <c r="V3800" s="365">
        <v>28.73</v>
      </c>
      <c r="W3800" s="365">
        <v>27.92</v>
      </c>
      <c r="X3800" s="365">
        <v>26.54</v>
      </c>
      <c r="Y3800" s="365">
        <v>25.31</v>
      </c>
      <c r="Z3800" s="365">
        <v>24.04</v>
      </c>
      <c r="AA3800" s="365">
        <v>23.4</v>
      </c>
      <c r="AB3800" s="234">
        <v>593.15</v>
      </c>
      <c r="AE3800" t="s">
        <v>75</v>
      </c>
    </row>
    <row r="3801" spans="2:31" thickTop="1" thickBot="1" x14ac:dyDescent="0.3">
      <c r="B3801" s="279">
        <v>43247</v>
      </c>
      <c r="C3801" s="128" t="s">
        <v>16</v>
      </c>
      <c r="D3801" s="365">
        <v>22.4</v>
      </c>
      <c r="E3801" s="365">
        <v>21.83</v>
      </c>
      <c r="F3801" s="365">
        <v>21.21</v>
      </c>
      <c r="G3801" s="365">
        <v>20.54</v>
      </c>
      <c r="H3801" s="365">
        <v>19.88</v>
      </c>
      <c r="I3801" s="365">
        <v>18.989999999999998</v>
      </c>
      <c r="J3801" s="365">
        <v>18.39</v>
      </c>
      <c r="K3801" s="365">
        <v>18.27</v>
      </c>
      <c r="L3801" s="365">
        <v>20.39</v>
      </c>
      <c r="M3801" s="365">
        <v>23.19</v>
      </c>
      <c r="N3801" s="365">
        <v>25.35</v>
      </c>
      <c r="O3801" s="365">
        <v>27.55</v>
      </c>
      <c r="P3801" s="365">
        <v>28.92</v>
      </c>
      <c r="Q3801" s="365">
        <v>29.94</v>
      </c>
      <c r="R3801" s="365">
        <v>30.89</v>
      </c>
      <c r="S3801" s="365">
        <v>31.19</v>
      </c>
      <c r="T3801" s="365">
        <v>30.95</v>
      </c>
      <c r="U3801" s="365">
        <v>30.65</v>
      </c>
      <c r="V3801" s="365">
        <v>29.84</v>
      </c>
      <c r="W3801" s="365">
        <v>28.77</v>
      </c>
      <c r="X3801" s="365">
        <v>26.9</v>
      </c>
      <c r="Y3801" s="365">
        <v>25.38</v>
      </c>
      <c r="Z3801" s="365">
        <v>24.2</v>
      </c>
      <c r="AA3801" s="365">
        <v>23.15</v>
      </c>
      <c r="AB3801" s="234">
        <v>598.78</v>
      </c>
      <c r="AE3801" t="s">
        <v>75</v>
      </c>
    </row>
    <row r="3802" spans="2:31" thickTop="1" thickBot="1" x14ac:dyDescent="0.3">
      <c r="B3802" s="279">
        <v>43248</v>
      </c>
      <c r="C3802" s="128" t="s">
        <v>17</v>
      </c>
      <c r="D3802" s="365">
        <v>22.480646</v>
      </c>
      <c r="E3802" s="365">
        <v>21.864073000000001</v>
      </c>
      <c r="F3802" s="365">
        <v>21.221845000000002</v>
      </c>
      <c r="G3802" s="365">
        <v>20.542985000000002</v>
      </c>
      <c r="H3802" s="365">
        <v>19.994694999999997</v>
      </c>
      <c r="I3802" s="365">
        <v>19.239505000000001</v>
      </c>
      <c r="J3802" s="365">
        <v>18.666264999999999</v>
      </c>
      <c r="K3802" s="365">
        <v>19.918872</v>
      </c>
      <c r="L3802" s="365">
        <v>21.462941000000001</v>
      </c>
      <c r="M3802" s="365">
        <v>23.697991999999996</v>
      </c>
      <c r="N3802" s="365">
        <v>26.166567999999998</v>
      </c>
      <c r="O3802" s="365">
        <v>27.935541999999998</v>
      </c>
      <c r="P3802" s="365">
        <v>29.496969999999997</v>
      </c>
      <c r="Q3802" s="365">
        <v>30.565515999999995</v>
      </c>
      <c r="R3802" s="365">
        <v>30.883676000000001</v>
      </c>
      <c r="S3802" s="365">
        <v>31.401758999999998</v>
      </c>
      <c r="T3802" s="365">
        <v>31.57113</v>
      </c>
      <c r="U3802" s="365">
        <v>31.153057</v>
      </c>
      <c r="V3802" s="365">
        <v>30.394909999999999</v>
      </c>
      <c r="W3802" s="365">
        <v>29.286057</v>
      </c>
      <c r="X3802" s="365">
        <v>27.422597999999997</v>
      </c>
      <c r="Y3802" s="365">
        <v>26.170996000000002</v>
      </c>
      <c r="Z3802" s="365">
        <v>25.183421000000003</v>
      </c>
      <c r="AA3802" s="365">
        <v>24.183199999999999</v>
      </c>
      <c r="AB3802" s="234">
        <v>610.90521899999976</v>
      </c>
      <c r="AE3802" t="s">
        <v>75</v>
      </c>
    </row>
    <row r="3803" spans="2:31" thickTop="1" thickBot="1" x14ac:dyDescent="0.3">
      <c r="B3803" s="279">
        <v>43249</v>
      </c>
      <c r="C3803" s="128" t="s">
        <v>11</v>
      </c>
      <c r="D3803" s="365">
        <v>23.507695999999999</v>
      </c>
      <c r="E3803" s="365">
        <v>23.061506000000001</v>
      </c>
      <c r="F3803" s="365">
        <v>22.390301000000001</v>
      </c>
      <c r="G3803" s="365">
        <v>21.697185000000001</v>
      </c>
      <c r="H3803" s="365">
        <v>21.033270999999999</v>
      </c>
      <c r="I3803" s="365">
        <v>20.281086999999999</v>
      </c>
      <c r="J3803" s="365">
        <v>19.49352</v>
      </c>
      <c r="K3803" s="365">
        <v>20.361212999999999</v>
      </c>
      <c r="L3803" s="365">
        <v>21.53304</v>
      </c>
      <c r="M3803" s="365">
        <v>23.642864000000003</v>
      </c>
      <c r="N3803" s="365">
        <v>26.114151</v>
      </c>
      <c r="O3803" s="365">
        <v>27.965568999999999</v>
      </c>
      <c r="P3803" s="365">
        <v>29.761923999999997</v>
      </c>
      <c r="Q3803" s="365">
        <v>31.43749</v>
      </c>
      <c r="R3803" s="365">
        <v>32.722251</v>
      </c>
      <c r="S3803" s="365">
        <v>32.527968000000001</v>
      </c>
      <c r="T3803" s="365">
        <v>32.189487999999997</v>
      </c>
      <c r="U3803" s="365">
        <v>31.630228000000002</v>
      </c>
      <c r="V3803" s="365">
        <v>31.076623000000005</v>
      </c>
      <c r="W3803" s="365">
        <v>29.761286999999999</v>
      </c>
      <c r="X3803" s="365">
        <v>28.408807999999997</v>
      </c>
      <c r="Y3803" s="365">
        <v>26.438221999999996</v>
      </c>
      <c r="Z3803" s="365">
        <v>25.753847999999998</v>
      </c>
      <c r="AA3803" s="365">
        <v>24.881191000000001</v>
      </c>
      <c r="AB3803" s="234">
        <v>627.67073099999993</v>
      </c>
      <c r="AE3803" t="s">
        <v>75</v>
      </c>
    </row>
    <row r="3804" spans="2:31" thickTop="1" thickBot="1" x14ac:dyDescent="0.3">
      <c r="B3804" s="279">
        <v>43250</v>
      </c>
      <c r="C3804" s="128" t="s">
        <v>12</v>
      </c>
      <c r="D3804" s="365">
        <v>22.36</v>
      </c>
      <c r="E3804" s="365">
        <v>22.03</v>
      </c>
      <c r="F3804" s="365">
        <v>21.4</v>
      </c>
      <c r="G3804" s="365">
        <v>21.1</v>
      </c>
      <c r="H3804" s="365">
        <v>20.57</v>
      </c>
      <c r="I3804" s="365">
        <v>19.899999999999999</v>
      </c>
      <c r="J3804" s="365">
        <v>19.12</v>
      </c>
      <c r="K3804" s="365">
        <v>20.440000000000001</v>
      </c>
      <c r="L3804" s="365">
        <v>20.89</v>
      </c>
      <c r="M3804" s="365">
        <v>21.87</v>
      </c>
      <c r="N3804" s="365">
        <v>22.5</v>
      </c>
      <c r="O3804" s="365">
        <v>23.67</v>
      </c>
      <c r="P3804" s="365">
        <v>25.34</v>
      </c>
      <c r="Q3804" s="365">
        <v>27.08</v>
      </c>
      <c r="R3804" s="365">
        <v>27.72</v>
      </c>
      <c r="S3804" s="365">
        <v>28.29</v>
      </c>
      <c r="T3804" s="365">
        <v>28.44</v>
      </c>
      <c r="U3804" s="365">
        <v>28.58</v>
      </c>
      <c r="V3804" s="365">
        <v>27.42</v>
      </c>
      <c r="W3804" s="365">
        <v>25.54</v>
      </c>
      <c r="X3804" s="365">
        <v>24.6</v>
      </c>
      <c r="Y3804" s="365">
        <v>23.29</v>
      </c>
      <c r="Z3804" s="365">
        <v>23.53</v>
      </c>
      <c r="AA3804" s="365">
        <v>23.01</v>
      </c>
      <c r="AB3804" s="234">
        <v>568.69000000000005</v>
      </c>
      <c r="AE3804" t="s">
        <v>75</v>
      </c>
    </row>
    <row r="3805" spans="2:31" thickTop="1" thickBot="1" x14ac:dyDescent="0.3">
      <c r="B3805" s="279">
        <v>43251</v>
      </c>
      <c r="C3805" s="128" t="s">
        <v>13</v>
      </c>
      <c r="D3805" s="365">
        <v>22.609451</v>
      </c>
      <c r="E3805" s="365">
        <v>22.181144</v>
      </c>
      <c r="F3805" s="365">
        <v>21.785356</v>
      </c>
      <c r="G3805" s="365">
        <v>21.403829999999999</v>
      </c>
      <c r="H3805" s="365">
        <v>20.777146999999999</v>
      </c>
      <c r="I3805" s="365">
        <v>20.163156000000001</v>
      </c>
      <c r="J3805" s="365">
        <v>19.313086000000002</v>
      </c>
      <c r="K3805" s="365">
        <v>19.822724999999998</v>
      </c>
      <c r="L3805" s="365">
        <v>20.938744999999997</v>
      </c>
      <c r="M3805" s="365">
        <v>22.796555999999999</v>
      </c>
      <c r="N3805" s="365">
        <v>24.847348</v>
      </c>
      <c r="O3805" s="365">
        <v>26.771304000000001</v>
      </c>
      <c r="P3805" s="365">
        <v>28.166078999999996</v>
      </c>
      <c r="Q3805" s="365">
        <v>29.358859000000002</v>
      </c>
      <c r="R3805" s="365">
        <v>30.314059</v>
      </c>
      <c r="S3805" s="365">
        <v>30.552900999999999</v>
      </c>
      <c r="T3805" s="365">
        <v>30.698339999999998</v>
      </c>
      <c r="U3805" s="365">
        <v>30.045639000000001</v>
      </c>
      <c r="V3805" s="365">
        <v>28.639496999999999</v>
      </c>
      <c r="W3805" s="365">
        <v>27.143916999999998</v>
      </c>
      <c r="X3805" s="365">
        <v>25.443106999999998</v>
      </c>
      <c r="Y3805" s="365">
        <v>24.619463</v>
      </c>
      <c r="Z3805" s="365">
        <v>24.164158</v>
      </c>
      <c r="AA3805" s="365">
        <v>23.952514000000001</v>
      </c>
      <c r="AB3805" s="234">
        <v>596.50838099999999</v>
      </c>
      <c r="AE3805" t="s">
        <v>75</v>
      </c>
    </row>
    <row r="3806" spans="2:31" thickTop="1" thickBot="1" x14ac:dyDescent="0.3">
      <c r="B3806" s="279">
        <v>43252</v>
      </c>
      <c r="C3806" s="128" t="s">
        <v>14</v>
      </c>
      <c r="D3806" s="365">
        <v>23.98319</v>
      </c>
      <c r="E3806" s="365">
        <v>22.982824999999998</v>
      </c>
      <c r="F3806" s="365">
        <v>22.292332999999999</v>
      </c>
      <c r="G3806" s="365">
        <v>21.520659999999999</v>
      </c>
      <c r="H3806" s="365">
        <v>20.76952</v>
      </c>
      <c r="I3806" s="365">
        <v>19.808659000000002</v>
      </c>
      <c r="J3806" s="365">
        <v>19.327370999999999</v>
      </c>
      <c r="K3806" s="365">
        <v>19.734836000000001</v>
      </c>
      <c r="L3806" s="365">
        <v>20.925187999999999</v>
      </c>
      <c r="M3806" s="365">
        <v>22.845456999999996</v>
      </c>
      <c r="N3806" s="365">
        <v>25.502768000000003</v>
      </c>
      <c r="O3806" s="365">
        <v>27.149199999999997</v>
      </c>
      <c r="P3806" s="365">
        <v>28.753018999999998</v>
      </c>
      <c r="Q3806" s="365">
        <v>29.6677</v>
      </c>
      <c r="R3806" s="365">
        <v>30.657125999999998</v>
      </c>
      <c r="S3806" s="365">
        <v>31.421329</v>
      </c>
      <c r="T3806" s="365">
        <v>31.092586000000001</v>
      </c>
      <c r="U3806" s="365">
        <v>30.631402000000001</v>
      </c>
      <c r="V3806" s="365">
        <v>29.731241000000001</v>
      </c>
      <c r="W3806" s="365">
        <v>28.493535999999999</v>
      </c>
      <c r="X3806" s="365">
        <v>27.076277000000001</v>
      </c>
      <c r="Y3806" s="365">
        <v>25.241314000000003</v>
      </c>
      <c r="Z3806" s="365">
        <v>24.325255999999996</v>
      </c>
      <c r="AA3806" s="365">
        <v>23.325136999999998</v>
      </c>
      <c r="AB3806" s="234">
        <v>607.25792999999999</v>
      </c>
      <c r="AE3806" t="s">
        <v>75</v>
      </c>
    </row>
    <row r="3807" spans="2:31" thickTop="1" thickBot="1" x14ac:dyDescent="0.3">
      <c r="B3807" s="279">
        <v>43253</v>
      </c>
      <c r="C3807" s="128" t="s">
        <v>15</v>
      </c>
      <c r="D3807" s="365">
        <v>22.701538999999997</v>
      </c>
      <c r="E3807" s="365">
        <v>22.385556999999999</v>
      </c>
      <c r="F3807" s="365">
        <v>21.782437000000002</v>
      </c>
      <c r="G3807" s="365">
        <v>21.265059000000001</v>
      </c>
      <c r="H3807" s="365">
        <v>20.749350999999997</v>
      </c>
      <c r="I3807" s="365">
        <v>20.084422</v>
      </c>
      <c r="J3807" s="365">
        <v>19.060891999999999</v>
      </c>
      <c r="K3807" s="365">
        <v>19.035591999999998</v>
      </c>
      <c r="L3807" s="365">
        <v>20.229171000000001</v>
      </c>
      <c r="M3807" s="365">
        <v>23.127648000000001</v>
      </c>
      <c r="N3807" s="365">
        <v>25.346734999999999</v>
      </c>
      <c r="O3807" s="365">
        <v>26.995142999999999</v>
      </c>
      <c r="P3807" s="365">
        <v>28.191156999999997</v>
      </c>
      <c r="Q3807" s="365">
        <v>29.308340000000001</v>
      </c>
      <c r="R3807" s="365">
        <v>30.109118000000002</v>
      </c>
      <c r="S3807" s="365">
        <v>30.784624000000004</v>
      </c>
      <c r="T3807" s="365">
        <v>30.181453999999999</v>
      </c>
      <c r="U3807" s="365">
        <v>29.898532000000003</v>
      </c>
      <c r="V3807" s="365">
        <v>29.263297999999999</v>
      </c>
      <c r="W3807" s="365">
        <v>27.968818000000002</v>
      </c>
      <c r="X3807" s="365">
        <v>25.937573999999998</v>
      </c>
      <c r="Y3807" s="365">
        <v>24.745473999999998</v>
      </c>
      <c r="Z3807" s="365">
        <v>23.705152000000005</v>
      </c>
      <c r="AA3807" s="365">
        <v>23.255793999999998</v>
      </c>
      <c r="AB3807" s="234">
        <v>596.1128809999999</v>
      </c>
      <c r="AE3807" t="s">
        <v>75</v>
      </c>
    </row>
    <row r="3808" spans="2:31" thickTop="1" thickBot="1" x14ac:dyDescent="0.3">
      <c r="B3808" s="279">
        <v>43254</v>
      </c>
      <c r="C3808" s="128" t="s">
        <v>16</v>
      </c>
      <c r="D3808" s="365">
        <v>23.205522000000002</v>
      </c>
      <c r="E3808" s="365">
        <v>22.827557999999996</v>
      </c>
      <c r="F3808" s="365">
        <v>22.270705</v>
      </c>
      <c r="G3808" s="365">
        <v>21.661282</v>
      </c>
      <c r="H3808" s="365">
        <v>20.987575</v>
      </c>
      <c r="I3808" s="365">
        <v>20.260697</v>
      </c>
      <c r="J3808" s="365">
        <v>19.288360999999998</v>
      </c>
      <c r="K3808" s="365">
        <v>19.696604000000001</v>
      </c>
      <c r="L3808" s="365">
        <v>20.680343000000001</v>
      </c>
      <c r="M3808" s="365">
        <v>22.995532999999998</v>
      </c>
      <c r="N3808" s="365">
        <v>25.614547000000002</v>
      </c>
      <c r="O3808" s="365">
        <v>27.318955000000003</v>
      </c>
      <c r="P3808" s="365">
        <v>28.563772</v>
      </c>
      <c r="Q3808" s="365">
        <v>29.521985000000001</v>
      </c>
      <c r="R3808" s="365">
        <v>30.511603999999998</v>
      </c>
      <c r="S3808" s="365">
        <v>30.727301999999998</v>
      </c>
      <c r="T3808" s="365">
        <v>30.420192</v>
      </c>
      <c r="U3808" s="365">
        <v>29.838356999999998</v>
      </c>
      <c r="V3808" s="365">
        <v>28.946731999999997</v>
      </c>
      <c r="W3808" s="365">
        <v>27.466971999999998</v>
      </c>
      <c r="X3808" s="365">
        <v>25.682283000000002</v>
      </c>
      <c r="Y3808" s="365">
        <v>24.729063</v>
      </c>
      <c r="Z3808" s="365">
        <v>23.984065000000001</v>
      </c>
      <c r="AA3808" s="365">
        <v>23.151097999999998</v>
      </c>
      <c r="AB3808" s="234">
        <v>600.35110699999996</v>
      </c>
      <c r="AE3808" t="s">
        <v>75</v>
      </c>
    </row>
    <row r="3809" spans="2:31" thickTop="1" thickBot="1" x14ac:dyDescent="0.3">
      <c r="B3809" s="279">
        <v>43255</v>
      </c>
      <c r="C3809" s="128" t="s">
        <v>17</v>
      </c>
      <c r="D3809" s="365">
        <v>22.54</v>
      </c>
      <c r="E3809" s="365">
        <v>22.18</v>
      </c>
      <c r="F3809" s="365">
        <v>21.56</v>
      </c>
      <c r="G3809" s="365">
        <v>21.06</v>
      </c>
      <c r="H3809" s="365">
        <v>20.63</v>
      </c>
      <c r="I3809" s="365">
        <v>20.12</v>
      </c>
      <c r="J3809" s="365">
        <v>18.850000000000001</v>
      </c>
      <c r="K3809" s="365">
        <v>19.329999999999998</v>
      </c>
      <c r="L3809" s="365">
        <v>20.7</v>
      </c>
      <c r="M3809" s="365">
        <v>23.05</v>
      </c>
      <c r="N3809" s="365">
        <v>25.5</v>
      </c>
      <c r="O3809" s="365">
        <v>26.57</v>
      </c>
      <c r="P3809" s="365">
        <v>28.33</v>
      </c>
      <c r="Q3809" s="365">
        <v>29.65</v>
      </c>
      <c r="R3809" s="365">
        <v>29.81</v>
      </c>
      <c r="S3809" s="365">
        <v>30.69</v>
      </c>
      <c r="T3809" s="365">
        <v>30.11</v>
      </c>
      <c r="U3809" s="365">
        <v>29.7</v>
      </c>
      <c r="V3809" s="365">
        <v>28.95</v>
      </c>
      <c r="W3809" s="365">
        <v>28.09</v>
      </c>
      <c r="X3809" s="365">
        <v>25.85</v>
      </c>
      <c r="Y3809" s="365">
        <v>24.91</v>
      </c>
      <c r="Z3809" s="365">
        <v>23.96</v>
      </c>
      <c r="AA3809" s="365">
        <v>23.25</v>
      </c>
      <c r="AB3809" s="234">
        <v>595.38999999999987</v>
      </c>
      <c r="AE3809" t="s">
        <v>75</v>
      </c>
    </row>
    <row r="3810" spans="2:31" thickTop="1" thickBot="1" x14ac:dyDescent="0.3">
      <c r="B3810" s="279">
        <v>43256</v>
      </c>
      <c r="C3810" s="128" t="s">
        <v>11</v>
      </c>
      <c r="D3810" s="365">
        <v>22.37</v>
      </c>
      <c r="E3810" s="365">
        <v>21.9</v>
      </c>
      <c r="F3810" s="365">
        <v>21.31</v>
      </c>
      <c r="G3810" s="365">
        <v>20.8</v>
      </c>
      <c r="H3810" s="365">
        <v>20.2</v>
      </c>
      <c r="I3810" s="365">
        <v>19.649999999999999</v>
      </c>
      <c r="J3810" s="365">
        <v>19.46</v>
      </c>
      <c r="K3810" s="365">
        <v>19.649999999999999</v>
      </c>
      <c r="L3810" s="365">
        <v>20.57</v>
      </c>
      <c r="M3810" s="365">
        <v>22.59</v>
      </c>
      <c r="N3810" s="365">
        <v>24.89</v>
      </c>
      <c r="O3810" s="365">
        <v>26.78</v>
      </c>
      <c r="P3810" s="365">
        <v>28.54</v>
      </c>
      <c r="Q3810" s="365">
        <v>29.03</v>
      </c>
      <c r="R3810" s="365">
        <v>30.38</v>
      </c>
      <c r="S3810" s="365">
        <v>30.86</v>
      </c>
      <c r="T3810" s="365">
        <v>30.31</v>
      </c>
      <c r="U3810" s="365">
        <v>30.17</v>
      </c>
      <c r="V3810" s="365">
        <v>29.56</v>
      </c>
      <c r="W3810" s="365">
        <v>28.36</v>
      </c>
      <c r="X3810" s="365">
        <v>27.05</v>
      </c>
      <c r="Y3810" s="365">
        <v>25.05</v>
      </c>
      <c r="Z3810" s="365">
        <v>24.18</v>
      </c>
      <c r="AA3810" s="365">
        <v>23.78</v>
      </c>
      <c r="AB3810" s="234">
        <v>597.43999999999994</v>
      </c>
      <c r="AE3810" t="s">
        <v>75</v>
      </c>
    </row>
    <row r="3811" spans="2:31" thickTop="1" thickBot="1" x14ac:dyDescent="0.3">
      <c r="B3811" s="279">
        <v>43257</v>
      </c>
      <c r="C3811" s="128" t="s">
        <v>12</v>
      </c>
      <c r="D3811" s="365">
        <v>23.295808000000001</v>
      </c>
      <c r="E3811" s="365">
        <v>22.796025</v>
      </c>
      <c r="F3811" s="365">
        <v>22.280925</v>
      </c>
      <c r="G3811" s="365">
        <v>21.837868</v>
      </c>
      <c r="H3811" s="365">
        <v>21.324655</v>
      </c>
      <c r="I3811" s="365">
        <v>21.108034</v>
      </c>
      <c r="J3811" s="365">
        <v>20.908582999999997</v>
      </c>
      <c r="K3811" s="365">
        <v>21.082827000000002</v>
      </c>
      <c r="L3811" s="365">
        <v>21.838835</v>
      </c>
      <c r="M3811" s="365">
        <v>23.736020999999994</v>
      </c>
      <c r="N3811" s="365">
        <v>25.591159000000001</v>
      </c>
      <c r="O3811" s="365">
        <v>26.977581000000001</v>
      </c>
      <c r="P3811" s="365">
        <v>28.331091999999998</v>
      </c>
      <c r="Q3811" s="365">
        <v>29.446609000000002</v>
      </c>
      <c r="R3811" s="365">
        <v>30.102637999999999</v>
      </c>
      <c r="S3811" s="365">
        <v>30.764966999999999</v>
      </c>
      <c r="T3811" s="365">
        <v>30.750171999999999</v>
      </c>
      <c r="U3811" s="365">
        <v>30.279271999999999</v>
      </c>
      <c r="V3811" s="365">
        <v>29.399142999999999</v>
      </c>
      <c r="W3811" s="365">
        <v>27.843611000000003</v>
      </c>
      <c r="X3811" s="365">
        <v>26.06298</v>
      </c>
      <c r="Y3811" s="365">
        <v>25.022437999999998</v>
      </c>
      <c r="Z3811" s="365">
        <v>24.181891999999998</v>
      </c>
      <c r="AA3811" s="365">
        <v>23.782488000000001</v>
      </c>
      <c r="AB3811" s="234">
        <v>608.74562300000002</v>
      </c>
      <c r="AE3811" t="s">
        <v>75</v>
      </c>
    </row>
    <row r="3812" spans="2:31" thickTop="1" thickBot="1" x14ac:dyDescent="0.3">
      <c r="B3812" s="279">
        <v>43258</v>
      </c>
      <c r="C3812" s="128" t="s">
        <v>13</v>
      </c>
      <c r="D3812" s="365">
        <v>23.086799999999997</v>
      </c>
      <c r="E3812" s="365">
        <v>22.734392999999997</v>
      </c>
      <c r="F3812" s="365">
        <v>22.207231999999998</v>
      </c>
      <c r="G3812" s="365">
        <v>21.781085999999998</v>
      </c>
      <c r="H3812" s="365">
        <v>21.213625999999998</v>
      </c>
      <c r="I3812" s="365">
        <v>20.814981</v>
      </c>
      <c r="J3812" s="365">
        <v>20.712198000000001</v>
      </c>
      <c r="K3812" s="365">
        <v>21.153709999999997</v>
      </c>
      <c r="L3812" s="365">
        <v>21.798791000000001</v>
      </c>
      <c r="M3812" s="365">
        <v>23.173002</v>
      </c>
      <c r="N3812" s="365">
        <v>25.315520999999997</v>
      </c>
      <c r="O3812" s="365">
        <v>26.574641</v>
      </c>
      <c r="P3812" s="365">
        <v>27.918209000000001</v>
      </c>
      <c r="Q3812" s="365">
        <v>28.609399000000003</v>
      </c>
      <c r="R3812" s="365">
        <v>29.653105</v>
      </c>
      <c r="S3812" s="365">
        <v>30.003395000000001</v>
      </c>
      <c r="T3812" s="365">
        <v>29.650759000000001</v>
      </c>
      <c r="U3812" s="365">
        <v>28.958514000000001</v>
      </c>
      <c r="V3812" s="365">
        <v>27.988472999999999</v>
      </c>
      <c r="W3812" s="365">
        <v>26.757552</v>
      </c>
      <c r="X3812" s="365">
        <v>25.453419999999998</v>
      </c>
      <c r="Y3812" s="365">
        <v>24.526862999999999</v>
      </c>
      <c r="Z3812" s="365">
        <v>23.847494999999999</v>
      </c>
      <c r="AA3812" s="365">
        <v>23.442007999999998</v>
      </c>
      <c r="AB3812" s="234">
        <v>597.3751729999999</v>
      </c>
      <c r="AE3812" t="s">
        <v>75</v>
      </c>
    </row>
    <row r="3813" spans="2:31" thickTop="1" thickBot="1" x14ac:dyDescent="0.3">
      <c r="B3813" s="279">
        <v>43259</v>
      </c>
      <c r="C3813" s="128" t="s">
        <v>14</v>
      </c>
      <c r="D3813" s="365">
        <v>22.808646</v>
      </c>
      <c r="E3813" s="365">
        <v>22.448702000000001</v>
      </c>
      <c r="F3813" s="365">
        <v>22.109783</v>
      </c>
      <c r="G3813" s="365">
        <v>21.602941999999999</v>
      </c>
      <c r="H3813" s="365">
        <v>21.121217999999999</v>
      </c>
      <c r="I3813" s="365">
        <v>20.812607</v>
      </c>
      <c r="J3813" s="365">
        <v>20.355362999999997</v>
      </c>
      <c r="K3813" s="365">
        <v>20.146936</v>
      </c>
      <c r="L3813" s="365">
        <v>21.38617</v>
      </c>
      <c r="M3813" s="365">
        <v>22.734649999999995</v>
      </c>
      <c r="N3813" s="365">
        <v>24.904532999999997</v>
      </c>
      <c r="O3813" s="365">
        <v>26.426829999999995</v>
      </c>
      <c r="P3813" s="365">
        <v>27.994827999999998</v>
      </c>
      <c r="Q3813" s="365">
        <v>28.906673999999999</v>
      </c>
      <c r="R3813" s="365">
        <v>30.062258999999997</v>
      </c>
      <c r="S3813" s="365">
        <v>30.372244000000002</v>
      </c>
      <c r="T3813" s="365">
        <v>30.137494999999998</v>
      </c>
      <c r="U3813" s="365">
        <v>29.155389999999997</v>
      </c>
      <c r="V3813" s="365">
        <v>28.237549000000001</v>
      </c>
      <c r="W3813" s="365">
        <v>27.045940000000002</v>
      </c>
      <c r="X3813" s="365">
        <v>25.790395000000004</v>
      </c>
      <c r="Y3813" s="365">
        <v>24.427897000000002</v>
      </c>
      <c r="Z3813" s="365">
        <v>23.483085000000003</v>
      </c>
      <c r="AA3813" s="365">
        <v>22.966552</v>
      </c>
      <c r="AB3813" s="234">
        <v>595.43868799999996</v>
      </c>
      <c r="AE3813" t="s">
        <v>75</v>
      </c>
    </row>
    <row r="3814" spans="2:31" thickTop="1" thickBot="1" x14ac:dyDescent="0.3">
      <c r="B3814" s="279">
        <v>43260</v>
      </c>
      <c r="C3814" s="128" t="s">
        <v>15</v>
      </c>
      <c r="D3814" s="365">
        <v>22.45</v>
      </c>
      <c r="E3814" s="365">
        <v>21.95</v>
      </c>
      <c r="F3814" s="365">
        <v>21.49</v>
      </c>
      <c r="G3814" s="365">
        <v>21.03</v>
      </c>
      <c r="H3814" s="365">
        <v>20.5</v>
      </c>
      <c r="I3814" s="365">
        <v>19.899999999999999</v>
      </c>
      <c r="J3814" s="365">
        <v>19.37</v>
      </c>
      <c r="K3814" s="365">
        <v>19.55</v>
      </c>
      <c r="L3814" s="365">
        <v>20.38</v>
      </c>
      <c r="M3814" s="365">
        <v>22.24</v>
      </c>
      <c r="N3814" s="365">
        <v>24.14</v>
      </c>
      <c r="O3814" s="365">
        <v>25.78</v>
      </c>
      <c r="P3814" s="365">
        <v>27.35</v>
      </c>
      <c r="Q3814" s="365">
        <v>28.33</v>
      </c>
      <c r="R3814" s="365">
        <v>29.1</v>
      </c>
      <c r="S3814" s="365">
        <v>29.48</v>
      </c>
      <c r="T3814" s="365">
        <v>29.45</v>
      </c>
      <c r="U3814" s="365">
        <v>29</v>
      </c>
      <c r="V3814" s="365">
        <v>28.45</v>
      </c>
      <c r="W3814" s="365">
        <v>27.3</v>
      </c>
      <c r="X3814" s="365">
        <v>26</v>
      </c>
      <c r="Y3814" s="365">
        <v>24.72</v>
      </c>
      <c r="Z3814" s="365">
        <v>23.65</v>
      </c>
      <c r="AA3814" s="365">
        <v>22.71</v>
      </c>
      <c r="AB3814" s="234">
        <v>584.32000000000005</v>
      </c>
      <c r="AE3814" t="s">
        <v>75</v>
      </c>
    </row>
    <row r="3815" spans="2:31" thickTop="1" thickBot="1" x14ac:dyDescent="0.3">
      <c r="B3815" s="279">
        <v>43261</v>
      </c>
      <c r="C3815" s="128" t="s">
        <v>16</v>
      </c>
      <c r="D3815" s="365">
        <v>22.06</v>
      </c>
      <c r="E3815" s="365">
        <v>21.45</v>
      </c>
      <c r="F3815" s="365">
        <v>20.89</v>
      </c>
      <c r="G3815" s="365">
        <v>20.43</v>
      </c>
      <c r="H3815" s="365">
        <v>19.920000000000002</v>
      </c>
      <c r="I3815" s="365">
        <v>19.36</v>
      </c>
      <c r="J3815" s="365">
        <v>18.899999999999999</v>
      </c>
      <c r="K3815" s="365">
        <v>18.87</v>
      </c>
      <c r="L3815" s="365">
        <v>20.02</v>
      </c>
      <c r="M3815" s="365">
        <v>22.27</v>
      </c>
      <c r="N3815" s="365">
        <v>24.24</v>
      </c>
      <c r="O3815" s="365">
        <v>25.94</v>
      </c>
      <c r="P3815" s="365">
        <v>27.61</v>
      </c>
      <c r="Q3815" s="365">
        <v>28.73</v>
      </c>
      <c r="R3815" s="365">
        <v>29.58</v>
      </c>
      <c r="S3815" s="365">
        <v>29.99</v>
      </c>
      <c r="T3815" s="365">
        <v>30.02</v>
      </c>
      <c r="U3815" s="365">
        <v>29.51</v>
      </c>
      <c r="V3815" s="365">
        <v>28.7</v>
      </c>
      <c r="W3815" s="365">
        <v>27.36</v>
      </c>
      <c r="X3815" s="365">
        <v>25.9</v>
      </c>
      <c r="Y3815" s="365">
        <v>24.5</v>
      </c>
      <c r="Z3815" s="365">
        <v>23.52</v>
      </c>
      <c r="AA3815" s="365">
        <v>22.78</v>
      </c>
      <c r="AB3815" s="234">
        <v>582.54999999999995</v>
      </c>
      <c r="AE3815" t="s">
        <v>75</v>
      </c>
    </row>
    <row r="3816" spans="2:31" thickTop="1" thickBot="1" x14ac:dyDescent="0.3">
      <c r="B3816" s="279">
        <v>43262</v>
      </c>
      <c r="C3816" s="128" t="s">
        <v>17</v>
      </c>
      <c r="D3816" s="365">
        <v>22.457154999999997</v>
      </c>
      <c r="E3816" s="365">
        <v>21.960034999999998</v>
      </c>
      <c r="F3816" s="365">
        <v>21.401367</v>
      </c>
      <c r="G3816" s="365">
        <v>20.886243</v>
      </c>
      <c r="H3816" s="365">
        <v>20.259620999999999</v>
      </c>
      <c r="I3816" s="365">
        <v>19.923211000000002</v>
      </c>
      <c r="J3816" s="365">
        <v>19.741043000000001</v>
      </c>
      <c r="K3816" s="365">
        <v>20.272478</v>
      </c>
      <c r="L3816" s="365">
        <v>21.236429000000001</v>
      </c>
      <c r="M3816" s="365">
        <v>23.220687000000002</v>
      </c>
      <c r="N3816" s="365">
        <v>24.675258000000003</v>
      </c>
      <c r="O3816" s="365">
        <v>26.292690999999998</v>
      </c>
      <c r="P3816" s="365">
        <v>27.255949999999999</v>
      </c>
      <c r="Q3816" s="365">
        <v>28.127543000000003</v>
      </c>
      <c r="R3816" s="365">
        <v>28.690263999999999</v>
      </c>
      <c r="S3816" s="365">
        <v>29.236473999999994</v>
      </c>
      <c r="T3816" s="365">
        <v>29.068562999999997</v>
      </c>
      <c r="U3816" s="365">
        <v>28.861430999999996</v>
      </c>
      <c r="V3816" s="365">
        <v>28.063485</v>
      </c>
      <c r="W3816" s="365">
        <v>26.975605999999999</v>
      </c>
      <c r="X3816" s="365">
        <v>25.170811999999998</v>
      </c>
      <c r="Y3816" s="365">
        <v>23.873535</v>
      </c>
      <c r="Z3816" s="365">
        <v>23.032670000000003</v>
      </c>
      <c r="AA3816" s="365">
        <v>22.75563</v>
      </c>
      <c r="AB3816" s="234">
        <v>583.43818099999999</v>
      </c>
      <c r="AE3816" t="s">
        <v>75</v>
      </c>
    </row>
    <row r="3817" spans="2:31" thickTop="1" thickBot="1" x14ac:dyDescent="0.3">
      <c r="B3817" s="279">
        <v>43263</v>
      </c>
      <c r="C3817" s="128" t="s">
        <v>11</v>
      </c>
      <c r="D3817" s="365">
        <v>22.4405</v>
      </c>
      <c r="E3817" s="365">
        <v>21.942108999999999</v>
      </c>
      <c r="F3817" s="365">
        <v>21.504347000000003</v>
      </c>
      <c r="G3817" s="365">
        <v>21.197654799999999</v>
      </c>
      <c r="H3817" s="365">
        <v>20.872451999999999</v>
      </c>
      <c r="I3817" s="365">
        <v>20.50928</v>
      </c>
      <c r="J3817" s="365">
        <v>20.410875000000001</v>
      </c>
      <c r="K3817" s="365">
        <v>20.684806999999999</v>
      </c>
      <c r="L3817" s="365">
        <v>21.361118999999999</v>
      </c>
      <c r="M3817" s="365">
        <v>22.757892000000002</v>
      </c>
      <c r="N3817" s="365">
        <v>24.109117999999999</v>
      </c>
      <c r="O3817" s="365">
        <v>25.287638000000001</v>
      </c>
      <c r="P3817" s="365">
        <v>26.402138000000001</v>
      </c>
      <c r="Q3817" s="365">
        <v>27.458314999999999</v>
      </c>
      <c r="R3817" s="365">
        <v>27.953438000000002</v>
      </c>
      <c r="S3817" s="365">
        <v>27.703951</v>
      </c>
      <c r="T3817" s="365">
        <v>27.282564000000001</v>
      </c>
      <c r="U3817" s="365">
        <v>26.400752000000001</v>
      </c>
      <c r="V3817" s="365">
        <v>25.405677999999998</v>
      </c>
      <c r="W3817" s="365">
        <v>24.327463000000002</v>
      </c>
      <c r="X3817" s="365">
        <v>23.251045000000001</v>
      </c>
      <c r="Y3817" s="365">
        <v>22.413734999999999</v>
      </c>
      <c r="Z3817" s="365">
        <v>21.978753000000001</v>
      </c>
      <c r="AA3817" s="365">
        <v>21.424464999999998</v>
      </c>
      <c r="AB3817" s="234">
        <v>565.08008880000011</v>
      </c>
      <c r="AE3817" t="s">
        <v>75</v>
      </c>
    </row>
    <row r="3818" spans="2:31" thickTop="1" thickBot="1" x14ac:dyDescent="0.3">
      <c r="B3818" s="279">
        <v>43264</v>
      </c>
      <c r="C3818" s="128" t="s">
        <v>12</v>
      </c>
      <c r="D3818" s="365">
        <v>21.742732</v>
      </c>
      <c r="E3818" s="365">
        <v>21.407838999999999</v>
      </c>
      <c r="F3818" s="365">
        <v>21.103674000000002</v>
      </c>
      <c r="G3818" s="365">
        <v>20.761124000000002</v>
      </c>
      <c r="H3818" s="365">
        <v>20.186257999999999</v>
      </c>
      <c r="I3818" s="365">
        <v>19.804513999999998</v>
      </c>
      <c r="J3818" s="365">
        <v>19.471736</v>
      </c>
      <c r="K3818" s="365">
        <v>19.715685000000001</v>
      </c>
      <c r="L3818" s="365">
        <v>19.89067</v>
      </c>
      <c r="M3818" s="365">
        <v>20.288202999999999</v>
      </c>
      <c r="N3818" s="365">
        <v>21.167152999999999</v>
      </c>
      <c r="O3818" s="365">
        <v>21.895657999999997</v>
      </c>
      <c r="P3818" s="365">
        <v>23.061306999999999</v>
      </c>
      <c r="Q3818" s="365">
        <v>24.005815999999999</v>
      </c>
      <c r="R3818" s="365">
        <v>24.312510000000003</v>
      </c>
      <c r="S3818" s="365">
        <v>24.551642999999999</v>
      </c>
      <c r="T3818" s="365">
        <v>24.413637999999999</v>
      </c>
      <c r="U3818" s="365">
        <v>24.029309999999999</v>
      </c>
      <c r="V3818" s="365">
        <v>23.695796000000001</v>
      </c>
      <c r="W3818" s="365">
        <v>22.980226999999999</v>
      </c>
      <c r="X3818" s="365">
        <v>22.536200000000001</v>
      </c>
      <c r="Y3818" s="365">
        <v>22.073018000000001</v>
      </c>
      <c r="Z3818" s="365">
        <v>21.561649000000003</v>
      </c>
      <c r="AA3818" s="365">
        <v>21.312494999999998</v>
      </c>
      <c r="AB3818" s="234">
        <v>525.96885499999985</v>
      </c>
      <c r="AE3818" t="s">
        <v>75</v>
      </c>
    </row>
    <row r="3819" spans="2:31" thickTop="1" thickBot="1" x14ac:dyDescent="0.3">
      <c r="B3819" s="279">
        <v>43265</v>
      </c>
      <c r="C3819" s="128" t="s">
        <v>13</v>
      </c>
      <c r="D3819" s="365">
        <v>20.722037</v>
      </c>
      <c r="E3819" s="365">
        <v>20.526975</v>
      </c>
      <c r="F3819" s="365">
        <v>20.228341999999998</v>
      </c>
      <c r="G3819" s="365">
        <v>19.943418000000001</v>
      </c>
      <c r="H3819" s="365">
        <v>19.583316</v>
      </c>
      <c r="I3819" s="365">
        <v>19.067101000000001</v>
      </c>
      <c r="J3819" s="365">
        <v>18.687381999999999</v>
      </c>
      <c r="K3819" s="365">
        <v>18.981741999999997</v>
      </c>
      <c r="L3819" s="365">
        <v>19.437092</v>
      </c>
      <c r="M3819" s="365">
        <v>20.122187999999998</v>
      </c>
      <c r="N3819" s="365">
        <v>21.034935999999998</v>
      </c>
      <c r="O3819" s="365">
        <v>22.332883999999996</v>
      </c>
      <c r="P3819" s="365">
        <v>23.446717</v>
      </c>
      <c r="Q3819" s="365">
        <v>24.332826999999995</v>
      </c>
      <c r="R3819" s="365">
        <v>24.943411999999999</v>
      </c>
      <c r="S3819" s="365">
        <v>25.184817000000002</v>
      </c>
      <c r="T3819" s="365">
        <v>24.916294999999995</v>
      </c>
      <c r="U3819" s="365">
        <v>24.698889000000001</v>
      </c>
      <c r="V3819" s="365">
        <v>24.368485</v>
      </c>
      <c r="W3819" s="365">
        <v>23.862157</v>
      </c>
      <c r="X3819" s="365">
        <v>22.928263000000001</v>
      </c>
      <c r="Y3819" s="365">
        <v>22.036498000000002</v>
      </c>
      <c r="Z3819" s="365">
        <v>21.614510999999997</v>
      </c>
      <c r="AA3819" s="365">
        <v>21.445188000000002</v>
      </c>
      <c r="AB3819" s="234">
        <v>524.44547200000011</v>
      </c>
      <c r="AE3819" t="s">
        <v>75</v>
      </c>
    </row>
    <row r="3820" spans="2:31" thickTop="1" thickBot="1" x14ac:dyDescent="0.3">
      <c r="B3820" s="279">
        <v>43266</v>
      </c>
      <c r="C3820" s="128" t="s">
        <v>14</v>
      </c>
      <c r="D3820" s="365">
        <v>21.238157999999999</v>
      </c>
      <c r="E3820" s="365">
        <v>20.856307999999999</v>
      </c>
      <c r="F3820" s="365">
        <v>20.571026</v>
      </c>
      <c r="G3820" s="365">
        <v>20.313206999999998</v>
      </c>
      <c r="H3820" s="365">
        <v>19.826803999999999</v>
      </c>
      <c r="I3820" s="365">
        <v>19.504629000000001</v>
      </c>
      <c r="J3820" s="365">
        <v>19.673066000000002</v>
      </c>
      <c r="K3820" s="365">
        <v>19.839046</v>
      </c>
      <c r="L3820" s="365">
        <v>20.368131999999999</v>
      </c>
      <c r="M3820" s="365">
        <v>21.182884999999999</v>
      </c>
      <c r="N3820" s="365">
        <v>22.236227999999997</v>
      </c>
      <c r="O3820" s="365">
        <v>23.246255999999995</v>
      </c>
      <c r="P3820" s="365">
        <v>24.323509999999999</v>
      </c>
      <c r="Q3820" s="365">
        <v>25.204072</v>
      </c>
      <c r="R3820" s="365">
        <v>25.812615000000001</v>
      </c>
      <c r="S3820" s="365">
        <v>25.939661999999998</v>
      </c>
      <c r="T3820" s="365">
        <v>25.568024000000001</v>
      </c>
      <c r="U3820" s="365">
        <v>25.012065000000003</v>
      </c>
      <c r="V3820" s="365">
        <v>24.067366999999997</v>
      </c>
      <c r="W3820" s="365">
        <v>23.291464000000001</v>
      </c>
      <c r="X3820" s="365">
        <v>22.353911</v>
      </c>
      <c r="Y3820" s="365">
        <v>21.965012000000002</v>
      </c>
      <c r="Z3820" s="365">
        <v>21.505834</v>
      </c>
      <c r="AA3820" s="365">
        <v>21.441044000000002</v>
      </c>
      <c r="AB3820" s="234">
        <v>535.34032500000001</v>
      </c>
      <c r="AE3820" t="s">
        <v>75</v>
      </c>
    </row>
    <row r="3821" spans="2:31" thickTop="1" thickBot="1" x14ac:dyDescent="0.3">
      <c r="B3821" s="279">
        <v>43267</v>
      </c>
      <c r="C3821" s="128" t="s">
        <v>15</v>
      </c>
      <c r="D3821" s="365">
        <v>21.528455000000001</v>
      </c>
      <c r="E3821" s="365">
        <v>21.428587999999998</v>
      </c>
      <c r="F3821" s="365">
        <v>20.936172999999997</v>
      </c>
      <c r="G3821" s="365">
        <v>20.605096</v>
      </c>
      <c r="H3821" s="365">
        <v>20.094632999999998</v>
      </c>
      <c r="I3821" s="365">
        <v>19.679144999999998</v>
      </c>
      <c r="J3821" s="365">
        <v>19.368438000000001</v>
      </c>
      <c r="K3821" s="365">
        <v>19.404268999999999</v>
      </c>
      <c r="L3821" s="365">
        <v>20.276408</v>
      </c>
      <c r="M3821" s="365">
        <v>21.104709</v>
      </c>
      <c r="N3821" s="365">
        <v>22.565564000000002</v>
      </c>
      <c r="O3821" s="365">
        <v>23.969221999999998</v>
      </c>
      <c r="P3821" s="365">
        <v>25.408825</v>
      </c>
      <c r="Q3821" s="365">
        <v>26.828429999999997</v>
      </c>
      <c r="R3821" s="365">
        <v>27.679238999999999</v>
      </c>
      <c r="S3821" s="365">
        <v>27.854212</v>
      </c>
      <c r="T3821" s="365">
        <v>27.59055</v>
      </c>
      <c r="U3821" s="365">
        <v>27.089297000000002</v>
      </c>
      <c r="V3821" s="365">
        <v>26.220099999999999</v>
      </c>
      <c r="W3821" s="365">
        <v>25.231144</v>
      </c>
      <c r="X3821" s="365">
        <v>23.974868000000001</v>
      </c>
      <c r="Y3821" s="365">
        <v>22.885306</v>
      </c>
      <c r="Z3821" s="365">
        <v>21.934614</v>
      </c>
      <c r="AA3821" s="365">
        <v>21.126733999999999</v>
      </c>
      <c r="AB3821" s="234">
        <v>554.78401899999994</v>
      </c>
      <c r="AE3821" t="s">
        <v>75</v>
      </c>
    </row>
    <row r="3822" spans="2:31" thickTop="1" thickBot="1" x14ac:dyDescent="0.3">
      <c r="B3822" s="279">
        <v>43268</v>
      </c>
      <c r="C3822" s="128" t="s">
        <v>16</v>
      </c>
      <c r="D3822" s="365">
        <v>21.657502999999998</v>
      </c>
      <c r="E3822" s="365">
        <v>21.350248000000001</v>
      </c>
      <c r="F3822" s="365">
        <v>21.087381000000001</v>
      </c>
      <c r="G3822" s="365">
        <v>20.806412000000002</v>
      </c>
      <c r="H3822" s="365">
        <v>20.399702999999999</v>
      </c>
      <c r="I3822" s="365">
        <v>19.958412000000003</v>
      </c>
      <c r="J3822" s="365">
        <v>19.507456999999999</v>
      </c>
      <c r="K3822" s="365">
        <v>19.960386</v>
      </c>
      <c r="L3822" s="365">
        <v>20.419871999999998</v>
      </c>
      <c r="M3822" s="365">
        <v>21.357956999999999</v>
      </c>
      <c r="N3822" s="365">
        <v>22.371285999999998</v>
      </c>
      <c r="O3822" s="365">
        <v>23.694814999999998</v>
      </c>
      <c r="P3822" s="365">
        <v>24.842427000000001</v>
      </c>
      <c r="Q3822" s="365">
        <v>25.545995000000001</v>
      </c>
      <c r="R3822" s="365">
        <v>25.936325999999998</v>
      </c>
      <c r="S3822" s="365">
        <v>26.006889000000005</v>
      </c>
      <c r="T3822" s="365">
        <v>25.859112999999997</v>
      </c>
      <c r="U3822" s="365">
        <v>25.590873999999999</v>
      </c>
      <c r="V3822" s="365">
        <v>24.873176000000001</v>
      </c>
      <c r="W3822" s="365">
        <v>24.014447000000001</v>
      </c>
      <c r="X3822" s="365">
        <v>23.061118999999998</v>
      </c>
      <c r="Y3822" s="365">
        <v>22.464859000000001</v>
      </c>
      <c r="Z3822" s="365">
        <v>22.161632999999995</v>
      </c>
      <c r="AA3822" s="365">
        <v>21.809055999999998</v>
      </c>
      <c r="AB3822" s="234">
        <v>544.73734600000012</v>
      </c>
      <c r="AE3822" t="s">
        <v>75</v>
      </c>
    </row>
    <row r="3823" spans="2:31" thickTop="1" thickBot="1" x14ac:dyDescent="0.3">
      <c r="B3823" s="279">
        <v>43269</v>
      </c>
      <c r="C3823" s="128" t="s">
        <v>17</v>
      </c>
      <c r="D3823" s="365">
        <v>21.413561000000001</v>
      </c>
      <c r="E3823" s="365">
        <v>21.353639999999999</v>
      </c>
      <c r="F3823" s="365">
        <v>21.081464999999998</v>
      </c>
      <c r="G3823" s="365">
        <v>20.759554000000001</v>
      </c>
      <c r="H3823" s="365">
        <v>20.256623999999999</v>
      </c>
      <c r="I3823" s="365">
        <v>19.808309999999999</v>
      </c>
      <c r="J3823" s="365">
        <v>19.680284999999998</v>
      </c>
      <c r="K3823" s="365">
        <v>20.177865000000001</v>
      </c>
      <c r="L3823" s="365">
        <v>20.581452999999996</v>
      </c>
      <c r="M3823" s="365">
        <v>21.334089000000002</v>
      </c>
      <c r="N3823" s="365">
        <v>22.629138000000001</v>
      </c>
      <c r="O3823" s="365">
        <v>23.525393999999999</v>
      </c>
      <c r="P3823" s="365">
        <v>24.607205</v>
      </c>
      <c r="Q3823" s="365">
        <v>25.225144</v>
      </c>
      <c r="R3823" s="365">
        <v>25.709091000000001</v>
      </c>
      <c r="S3823" s="365">
        <v>26.149706999999999</v>
      </c>
      <c r="T3823" s="365">
        <v>26.347807999999997</v>
      </c>
      <c r="U3823" s="365">
        <v>25.725988999999998</v>
      </c>
      <c r="V3823" s="365">
        <v>24.562139999999999</v>
      </c>
      <c r="W3823" s="365">
        <v>23.647804000000001</v>
      </c>
      <c r="X3823" s="365">
        <v>22.598270999999997</v>
      </c>
      <c r="Y3823" s="365">
        <v>21.860484999999997</v>
      </c>
      <c r="Z3823" s="365">
        <v>21.083127000000001</v>
      </c>
      <c r="AA3823" s="365">
        <v>20.568211999999999</v>
      </c>
      <c r="AB3823" s="234">
        <v>540.68636100000003</v>
      </c>
      <c r="AE3823" t="s">
        <v>75</v>
      </c>
    </row>
    <row r="3824" spans="2:31" thickTop="1" thickBot="1" x14ac:dyDescent="0.3">
      <c r="B3824" s="279">
        <v>43270</v>
      </c>
      <c r="C3824" s="128" t="s">
        <v>11</v>
      </c>
      <c r="D3824" s="365">
        <v>21.668374</v>
      </c>
      <c r="E3824" s="365">
        <v>21.414883000000003</v>
      </c>
      <c r="F3824" s="365">
        <v>21.108040000000003</v>
      </c>
      <c r="G3824" s="365">
        <v>20.827413</v>
      </c>
      <c r="H3824" s="365">
        <v>20.485075000000002</v>
      </c>
      <c r="I3824" s="365">
        <v>20.260639000000001</v>
      </c>
      <c r="J3824" s="365">
        <v>19.779763000000003</v>
      </c>
      <c r="K3824" s="365">
        <v>19.755697999999999</v>
      </c>
      <c r="L3824" s="365">
        <v>20.334554000000001</v>
      </c>
      <c r="M3824" s="365">
        <v>21.288132000000001</v>
      </c>
      <c r="N3824" s="365">
        <v>22.290817000000001</v>
      </c>
      <c r="O3824" s="365">
        <v>23.500078000000002</v>
      </c>
      <c r="P3824" s="365">
        <v>24.855173999999998</v>
      </c>
      <c r="Q3824" s="365">
        <v>26.140908000000003</v>
      </c>
      <c r="R3824" s="365">
        <v>27.040793000000001</v>
      </c>
      <c r="S3824" s="365">
        <v>27.545227000000001</v>
      </c>
      <c r="T3824" s="365">
        <v>27.650303999999998</v>
      </c>
      <c r="U3824" s="365">
        <v>27.280459</v>
      </c>
      <c r="V3824" s="365">
        <v>26.826928000000002</v>
      </c>
      <c r="W3824" s="365">
        <v>26.005315999999997</v>
      </c>
      <c r="X3824" s="365">
        <v>24.631198999999999</v>
      </c>
      <c r="Y3824" s="365">
        <v>23.834191999999998</v>
      </c>
      <c r="Z3824" s="365">
        <v>23.224694</v>
      </c>
      <c r="AA3824" s="365">
        <v>22.527420000000003</v>
      </c>
      <c r="AB3824" s="234">
        <v>560.27607999999998</v>
      </c>
      <c r="AE3824" t="s">
        <v>75</v>
      </c>
    </row>
    <row r="3825" spans="2:31" thickTop="1" thickBot="1" x14ac:dyDescent="0.3">
      <c r="B3825" s="279">
        <v>43271</v>
      </c>
      <c r="C3825" s="128" t="s">
        <v>12</v>
      </c>
      <c r="D3825" s="365">
        <v>22.369050000000001</v>
      </c>
      <c r="E3825" s="365">
        <v>22.176855</v>
      </c>
      <c r="F3825" s="365">
        <v>21.739282999999997</v>
      </c>
      <c r="G3825" s="365">
        <v>21.359112000000003</v>
      </c>
      <c r="H3825" s="365">
        <v>20.906255999999999</v>
      </c>
      <c r="I3825" s="365">
        <v>20.567932999999996</v>
      </c>
      <c r="J3825" s="365">
        <v>20.362532999999999</v>
      </c>
      <c r="K3825" s="365">
        <v>20.321013000000001</v>
      </c>
      <c r="L3825" s="365">
        <v>20.621096999999999</v>
      </c>
      <c r="M3825" s="365">
        <v>21.711124999999999</v>
      </c>
      <c r="N3825" s="365">
        <v>22.845507999999999</v>
      </c>
      <c r="O3825" s="365">
        <v>24.098449000000002</v>
      </c>
      <c r="P3825" s="365">
        <v>25.205283999999999</v>
      </c>
      <c r="Q3825" s="365">
        <v>26.247148000000003</v>
      </c>
      <c r="R3825" s="365">
        <v>27.201249000000001</v>
      </c>
      <c r="S3825" s="365">
        <v>27.975423000000003</v>
      </c>
      <c r="T3825" s="365">
        <v>28.343128999999998</v>
      </c>
      <c r="U3825" s="365">
        <v>28.042930999999999</v>
      </c>
      <c r="V3825" s="365">
        <v>27.357633999999997</v>
      </c>
      <c r="W3825" s="365">
        <v>26.204373</v>
      </c>
      <c r="X3825" s="365">
        <v>25.078252999999997</v>
      </c>
      <c r="Y3825" s="365">
        <v>24.036138000000001</v>
      </c>
      <c r="Z3825" s="365">
        <v>23.492900999999996</v>
      </c>
      <c r="AA3825" s="365">
        <v>23.033055000000001</v>
      </c>
      <c r="AB3825" s="234">
        <v>571.29573199999993</v>
      </c>
      <c r="AE3825" t="s">
        <v>75</v>
      </c>
    </row>
    <row r="3826" spans="2:31" thickTop="1" thickBot="1" x14ac:dyDescent="0.3">
      <c r="B3826" s="279">
        <v>43272</v>
      </c>
      <c r="C3826" s="128" t="s">
        <v>13</v>
      </c>
      <c r="D3826" s="365">
        <v>22.706692999999998</v>
      </c>
      <c r="E3826" s="365">
        <v>22.450135000000003</v>
      </c>
      <c r="F3826" s="365">
        <v>21.966082</v>
      </c>
      <c r="G3826" s="365">
        <v>21.511403999999999</v>
      </c>
      <c r="H3826" s="365">
        <v>20.872390000000003</v>
      </c>
      <c r="I3826" s="365">
        <v>20.437186999999998</v>
      </c>
      <c r="J3826" s="365">
        <v>20.071058999999998</v>
      </c>
      <c r="K3826" s="365">
        <v>20.529237000000002</v>
      </c>
      <c r="L3826" s="365">
        <v>21.556926999999998</v>
      </c>
      <c r="M3826" s="365">
        <v>23.006505000000001</v>
      </c>
      <c r="N3826" s="365">
        <v>24.607346</v>
      </c>
      <c r="O3826" s="365">
        <v>25.809404000000001</v>
      </c>
      <c r="P3826" s="365">
        <v>27.249279999999999</v>
      </c>
      <c r="Q3826" s="365">
        <v>28.200806999999998</v>
      </c>
      <c r="R3826" s="365">
        <v>29.029325</v>
      </c>
      <c r="S3826" s="365">
        <v>29.078211000000003</v>
      </c>
      <c r="T3826" s="365">
        <v>28.901627999999999</v>
      </c>
      <c r="U3826" s="365">
        <v>28.248438</v>
      </c>
      <c r="V3826" s="365">
        <v>27.313153</v>
      </c>
      <c r="W3826" s="365">
        <v>26.021019000000003</v>
      </c>
      <c r="X3826" s="365">
        <v>23.993679</v>
      </c>
      <c r="Y3826" s="365">
        <v>22.353839999999998</v>
      </c>
      <c r="Z3826" s="365">
        <v>21.072803</v>
      </c>
      <c r="AA3826" s="365">
        <v>20.622436</v>
      </c>
      <c r="AB3826" s="234">
        <v>577.60898800000007</v>
      </c>
      <c r="AE3826" t="s">
        <v>75</v>
      </c>
    </row>
    <row r="3827" spans="2:31" thickTop="1" thickBot="1" x14ac:dyDescent="0.3">
      <c r="B3827" s="279">
        <v>43273</v>
      </c>
      <c r="C3827" s="128" t="s">
        <v>14</v>
      </c>
      <c r="D3827" s="365">
        <v>21.637352999999997</v>
      </c>
      <c r="E3827" s="365">
        <v>21.274252999999998</v>
      </c>
      <c r="F3827" s="365">
        <v>20.869658000000001</v>
      </c>
      <c r="G3827" s="365">
        <v>20.575299000000001</v>
      </c>
      <c r="H3827" s="365">
        <v>20.073080000000001</v>
      </c>
      <c r="I3827" s="365">
        <v>19.710516999999999</v>
      </c>
      <c r="J3827" s="365">
        <v>18.769255000000001</v>
      </c>
      <c r="K3827" s="365">
        <v>18.948200999999997</v>
      </c>
      <c r="L3827" s="365">
        <v>19.617289</v>
      </c>
      <c r="M3827" s="365">
        <v>21.252898000000002</v>
      </c>
      <c r="N3827" s="365">
        <v>23.474057999999999</v>
      </c>
      <c r="O3827" s="365">
        <v>25.314175000000002</v>
      </c>
      <c r="P3827" s="365">
        <v>26.820908999999997</v>
      </c>
      <c r="Q3827" s="365">
        <v>28.081564999999998</v>
      </c>
      <c r="R3827" s="365">
        <v>28.728181999999997</v>
      </c>
      <c r="S3827" s="365">
        <v>28.950629999999997</v>
      </c>
      <c r="T3827" s="365">
        <v>28.838076000000001</v>
      </c>
      <c r="U3827" s="365">
        <v>28.345030000000001</v>
      </c>
      <c r="V3827" s="365">
        <v>27.922863000000003</v>
      </c>
      <c r="W3827" s="365">
        <v>26.774062000000001</v>
      </c>
      <c r="X3827" s="365">
        <v>24.436284000000001</v>
      </c>
      <c r="Y3827" s="365">
        <v>23.063002999999998</v>
      </c>
      <c r="Z3827" s="365">
        <v>22.355962999999999</v>
      </c>
      <c r="AA3827" s="365">
        <v>22.087495999999998</v>
      </c>
      <c r="AB3827" s="234">
        <v>567.92009900000005</v>
      </c>
      <c r="AE3827" t="s">
        <v>75</v>
      </c>
    </row>
    <row r="3828" spans="2:31" thickTop="1" thickBot="1" x14ac:dyDescent="0.3">
      <c r="B3828" s="279">
        <v>43274</v>
      </c>
      <c r="C3828" s="128" t="s">
        <v>15</v>
      </c>
      <c r="D3828" s="365">
        <v>21.500630000000001</v>
      </c>
      <c r="E3828" s="365">
        <v>21.317713000000001</v>
      </c>
      <c r="F3828" s="365">
        <v>20.817512000000001</v>
      </c>
      <c r="G3828" s="365">
        <v>20.366247000000001</v>
      </c>
      <c r="H3828" s="365">
        <v>19.852799999999998</v>
      </c>
      <c r="I3828" s="365">
        <v>19.395889</v>
      </c>
      <c r="J3828" s="365">
        <v>18.805084999999998</v>
      </c>
      <c r="K3828" s="365">
        <v>18.839948999999997</v>
      </c>
      <c r="L3828" s="365">
        <v>19.431713999999999</v>
      </c>
      <c r="M3828" s="365">
        <v>21.575352999999996</v>
      </c>
      <c r="N3828" s="365">
        <v>23.464816000000003</v>
      </c>
      <c r="O3828" s="365">
        <v>25.606542999999999</v>
      </c>
      <c r="P3828" s="365">
        <v>26.884892999999998</v>
      </c>
      <c r="Q3828" s="365">
        <v>26.980112999999999</v>
      </c>
      <c r="R3828" s="365">
        <v>27.516728999999998</v>
      </c>
      <c r="S3828" s="365">
        <v>27.437452</v>
      </c>
      <c r="T3828" s="365">
        <v>26.720618999999999</v>
      </c>
      <c r="U3828" s="365">
        <v>26.764018</v>
      </c>
      <c r="V3828" s="365">
        <v>26.566079999999996</v>
      </c>
      <c r="W3828" s="365">
        <v>25.445619000000001</v>
      </c>
      <c r="X3828" s="365">
        <v>23.757981999999998</v>
      </c>
      <c r="Y3828" s="365">
        <v>22.383561999999998</v>
      </c>
      <c r="Z3828" s="365">
        <v>21.809947999999999</v>
      </c>
      <c r="AA3828" s="365">
        <v>21.693756</v>
      </c>
      <c r="AB3828" s="234">
        <v>554.935022</v>
      </c>
      <c r="AE3828" t="s">
        <v>75</v>
      </c>
    </row>
    <row r="3829" spans="2:31" thickTop="1" thickBot="1" x14ac:dyDescent="0.3">
      <c r="B3829" s="279">
        <v>43275</v>
      </c>
      <c r="C3829" s="128" t="s">
        <v>16</v>
      </c>
      <c r="D3829" s="365">
        <v>21.714722999999999</v>
      </c>
      <c r="E3829" s="365">
        <v>21.336269999999999</v>
      </c>
      <c r="F3829" s="365">
        <v>20.956401</v>
      </c>
      <c r="G3829" s="365">
        <v>20.594919000000001</v>
      </c>
      <c r="H3829" s="365">
        <v>20.137910999999999</v>
      </c>
      <c r="I3829" s="365">
        <v>19.780303</v>
      </c>
      <c r="J3829" s="365">
        <v>19.734981999999999</v>
      </c>
      <c r="K3829" s="365">
        <v>19.864038999999998</v>
      </c>
      <c r="L3829" s="365">
        <v>20.353563999999999</v>
      </c>
      <c r="M3829" s="365">
        <v>21.924607999999999</v>
      </c>
      <c r="N3829" s="365">
        <v>23.402228999999998</v>
      </c>
      <c r="O3829" s="365">
        <v>24.877089000000002</v>
      </c>
      <c r="P3829" s="365">
        <v>26.061443999999998</v>
      </c>
      <c r="Q3829" s="365">
        <v>27.358479000000003</v>
      </c>
      <c r="R3829" s="365">
        <v>27.781167</v>
      </c>
      <c r="S3829" s="365">
        <v>27.331083999999997</v>
      </c>
      <c r="T3829" s="365">
        <v>26.925746999999998</v>
      </c>
      <c r="U3829" s="365">
        <v>26.713852000000003</v>
      </c>
      <c r="V3829" s="365">
        <v>26.603833999999999</v>
      </c>
      <c r="W3829" s="365">
        <v>25.805323999999999</v>
      </c>
      <c r="X3829" s="365">
        <v>24.387564000000001</v>
      </c>
      <c r="Y3829" s="365">
        <v>23.299257999999998</v>
      </c>
      <c r="Z3829" s="365">
        <v>22.508611000000002</v>
      </c>
      <c r="AA3829" s="365">
        <v>22.172696999999999</v>
      </c>
      <c r="AB3829" s="234">
        <v>561.62609899999984</v>
      </c>
      <c r="AE3829" t="s">
        <v>75</v>
      </c>
    </row>
    <row r="3830" spans="2:31" thickTop="1" thickBot="1" x14ac:dyDescent="0.3">
      <c r="B3830" s="279">
        <v>43276</v>
      </c>
      <c r="C3830" s="128" t="s">
        <v>17</v>
      </c>
      <c r="D3830" s="365">
        <v>22.09</v>
      </c>
      <c r="E3830" s="365">
        <v>21.71</v>
      </c>
      <c r="F3830" s="365">
        <v>21.41</v>
      </c>
      <c r="G3830" s="365">
        <v>21.08</v>
      </c>
      <c r="H3830" s="365">
        <v>20.55</v>
      </c>
      <c r="I3830" s="365">
        <v>19.920000000000002</v>
      </c>
      <c r="J3830" s="365">
        <v>19.7</v>
      </c>
      <c r="K3830" s="365">
        <v>19.75</v>
      </c>
      <c r="L3830" s="365">
        <v>20.65</v>
      </c>
      <c r="M3830" s="365">
        <v>22.02</v>
      </c>
      <c r="N3830" s="365">
        <v>24.12</v>
      </c>
      <c r="O3830" s="365">
        <v>25.55</v>
      </c>
      <c r="P3830" s="365">
        <v>27.1</v>
      </c>
      <c r="Q3830" s="365">
        <v>27.76</v>
      </c>
      <c r="R3830" s="365">
        <v>28.71</v>
      </c>
      <c r="S3830" s="365">
        <v>28.47</v>
      </c>
      <c r="T3830" s="365">
        <v>28.4</v>
      </c>
      <c r="U3830" s="365">
        <v>27.82</v>
      </c>
      <c r="V3830" s="365">
        <v>27.23</v>
      </c>
      <c r="W3830" s="365">
        <v>26.32</v>
      </c>
      <c r="X3830" s="365">
        <v>24.96</v>
      </c>
      <c r="Y3830" s="365">
        <v>24.33</v>
      </c>
      <c r="Z3830" s="365">
        <v>23.43</v>
      </c>
      <c r="AA3830" s="365">
        <v>22.73</v>
      </c>
      <c r="AB3830" s="234">
        <v>575.79</v>
      </c>
      <c r="AE3830" t="s">
        <v>75</v>
      </c>
    </row>
    <row r="3831" spans="2:31" thickTop="1" thickBot="1" x14ac:dyDescent="0.3">
      <c r="B3831" s="279">
        <v>43277</v>
      </c>
      <c r="C3831" s="128" t="s">
        <v>11</v>
      </c>
      <c r="D3831" s="365">
        <v>22.11</v>
      </c>
      <c r="E3831" s="365">
        <v>21.59</v>
      </c>
      <c r="F3831" s="365">
        <v>21.27</v>
      </c>
      <c r="G3831" s="365">
        <v>20.71</v>
      </c>
      <c r="H3831" s="365">
        <v>20.059999999999999</v>
      </c>
      <c r="I3831" s="365">
        <v>19.53</v>
      </c>
      <c r="J3831" s="365">
        <v>18.649999999999999</v>
      </c>
      <c r="K3831" s="365">
        <v>19.45</v>
      </c>
      <c r="L3831" s="365">
        <v>19.79</v>
      </c>
      <c r="M3831" s="365">
        <v>20.8</v>
      </c>
      <c r="N3831" s="365">
        <v>21.55</v>
      </c>
      <c r="O3831" s="365">
        <v>22.79</v>
      </c>
      <c r="P3831" s="365">
        <v>24.7</v>
      </c>
      <c r="Q3831" s="365">
        <v>26.17</v>
      </c>
      <c r="R3831" s="365">
        <v>27.45</v>
      </c>
      <c r="S3831" s="365">
        <v>27.81</v>
      </c>
      <c r="T3831" s="365">
        <v>26.91</v>
      </c>
      <c r="U3831" s="365">
        <v>26.65</v>
      </c>
      <c r="V3831" s="365">
        <v>26.05</v>
      </c>
      <c r="W3831" s="365">
        <v>25.34</v>
      </c>
      <c r="X3831" s="365">
        <v>24.06</v>
      </c>
      <c r="Y3831" s="365">
        <v>23.1</v>
      </c>
      <c r="Z3831" s="365">
        <v>22.34</v>
      </c>
      <c r="AA3831" s="365">
        <v>21.98</v>
      </c>
      <c r="AB3831" s="234">
        <v>550.86</v>
      </c>
      <c r="AE3831" t="s">
        <v>75</v>
      </c>
    </row>
    <row r="3832" spans="2:31" thickTop="1" thickBot="1" x14ac:dyDescent="0.3">
      <c r="B3832" s="279">
        <v>43278</v>
      </c>
      <c r="C3832" s="128" t="s">
        <v>12</v>
      </c>
      <c r="D3832" s="365">
        <v>21.66</v>
      </c>
      <c r="E3832" s="365">
        <v>21.43</v>
      </c>
      <c r="F3832" s="365">
        <v>21</v>
      </c>
      <c r="G3832" s="365">
        <v>20.53</v>
      </c>
      <c r="H3832" s="365">
        <v>19.89</v>
      </c>
      <c r="I3832" s="365">
        <v>19.34</v>
      </c>
      <c r="J3832" s="365">
        <v>19.05</v>
      </c>
      <c r="K3832" s="365">
        <v>19.86</v>
      </c>
      <c r="L3832" s="365">
        <v>20.32</v>
      </c>
      <c r="M3832" s="365">
        <v>21.88</v>
      </c>
      <c r="N3832" s="365">
        <v>23.66</v>
      </c>
      <c r="O3832" s="365">
        <v>25.29</v>
      </c>
      <c r="P3832" s="365">
        <v>26.6</v>
      </c>
      <c r="Q3832" s="365">
        <v>27.47</v>
      </c>
      <c r="R3832" s="365">
        <v>28.1</v>
      </c>
      <c r="S3832" s="365">
        <v>28.4</v>
      </c>
      <c r="T3832" s="365">
        <v>27.97</v>
      </c>
      <c r="U3832" s="365">
        <v>27.83</v>
      </c>
      <c r="V3832" s="365">
        <v>27.4</v>
      </c>
      <c r="W3832" s="365">
        <v>25.71</v>
      </c>
      <c r="X3832" s="365">
        <v>23.82</v>
      </c>
      <c r="Y3832" s="365">
        <v>23.05</v>
      </c>
      <c r="Z3832" s="365">
        <v>23.21</v>
      </c>
      <c r="AA3832" s="365">
        <v>22.84</v>
      </c>
      <c r="AB3832" s="234">
        <v>566.33000000000004</v>
      </c>
      <c r="AE3832" t="s">
        <v>75</v>
      </c>
    </row>
    <row r="3833" spans="2:31" thickTop="1" thickBot="1" x14ac:dyDescent="0.3">
      <c r="B3833" s="279">
        <v>43279</v>
      </c>
      <c r="C3833" s="128" t="s">
        <v>13</v>
      </c>
      <c r="D3833" s="365">
        <v>22.51</v>
      </c>
      <c r="E3833" s="365">
        <v>20.9</v>
      </c>
      <c r="F3833" s="365">
        <v>20.99</v>
      </c>
      <c r="G3833" s="365">
        <v>20.48</v>
      </c>
      <c r="H3833" s="365">
        <v>19.98</v>
      </c>
      <c r="I3833" s="365">
        <v>19.37</v>
      </c>
      <c r="J3833" s="365">
        <v>19.309999999999999</v>
      </c>
      <c r="K3833" s="365">
        <v>19.05</v>
      </c>
      <c r="L3833" s="365">
        <v>20.04</v>
      </c>
      <c r="M3833" s="365">
        <v>22.15</v>
      </c>
      <c r="N3833" s="365">
        <v>24.17</v>
      </c>
      <c r="O3833" s="365">
        <v>25.44</v>
      </c>
      <c r="P3833" s="365">
        <v>26.9</v>
      </c>
      <c r="Q3833" s="365">
        <v>27.11</v>
      </c>
      <c r="R3833" s="365">
        <v>28.31</v>
      </c>
      <c r="S3833" s="365">
        <v>28.32</v>
      </c>
      <c r="T3833" s="365">
        <v>27.71</v>
      </c>
      <c r="U3833" s="365">
        <v>27.64</v>
      </c>
      <c r="V3833" s="365">
        <v>27.19</v>
      </c>
      <c r="W3833" s="365">
        <v>26.82</v>
      </c>
      <c r="X3833" s="365">
        <v>24.89</v>
      </c>
      <c r="Y3833" s="365">
        <v>23.78</v>
      </c>
      <c r="Z3833" s="365">
        <v>23.23</v>
      </c>
      <c r="AA3833" s="365">
        <v>22.37</v>
      </c>
      <c r="AB3833" s="234">
        <v>568.65</v>
      </c>
      <c r="AE3833" t="s">
        <v>75</v>
      </c>
    </row>
    <row r="3834" spans="2:31" thickTop="1" thickBot="1" x14ac:dyDescent="0.3">
      <c r="B3834" s="279">
        <v>43280</v>
      </c>
      <c r="C3834" s="128" t="s">
        <v>14</v>
      </c>
      <c r="D3834" s="365">
        <v>21.69</v>
      </c>
      <c r="E3834" s="365">
        <v>21.32</v>
      </c>
      <c r="F3834" s="365">
        <v>20.89</v>
      </c>
      <c r="G3834" s="365">
        <v>20.5</v>
      </c>
      <c r="H3834" s="365">
        <v>19.91</v>
      </c>
      <c r="I3834" s="365">
        <v>19.309999999999999</v>
      </c>
      <c r="J3834" s="365">
        <v>18.5</v>
      </c>
      <c r="K3834" s="365">
        <v>19.399999999999999</v>
      </c>
      <c r="L3834" s="365">
        <v>20.350000000000001</v>
      </c>
      <c r="M3834" s="365">
        <v>22.41</v>
      </c>
      <c r="N3834" s="365">
        <v>24.13</v>
      </c>
      <c r="O3834" s="365">
        <v>26.07</v>
      </c>
      <c r="P3834" s="365">
        <v>27.01</v>
      </c>
      <c r="Q3834" s="365">
        <v>28.22</v>
      </c>
      <c r="R3834" s="365">
        <v>28.44</v>
      </c>
      <c r="S3834" s="365">
        <v>28.66</v>
      </c>
      <c r="T3834" s="365">
        <v>28.93</v>
      </c>
      <c r="U3834" s="365">
        <v>28.9</v>
      </c>
      <c r="V3834" s="365">
        <v>27.38</v>
      </c>
      <c r="W3834" s="365">
        <v>26.15</v>
      </c>
      <c r="X3834" s="365">
        <v>24.49</v>
      </c>
      <c r="Y3834" s="365">
        <v>23.63</v>
      </c>
      <c r="Z3834" s="365">
        <v>23.01</v>
      </c>
      <c r="AA3834" s="365">
        <v>22.26</v>
      </c>
      <c r="AB3834" s="234">
        <v>571.55999999999995</v>
      </c>
      <c r="AE3834" t="s">
        <v>75</v>
      </c>
    </row>
    <row r="3835" spans="2:31" thickTop="1" thickBot="1" x14ac:dyDescent="0.3">
      <c r="B3835" s="279">
        <v>43281</v>
      </c>
      <c r="C3835" s="128" t="s">
        <v>15</v>
      </c>
      <c r="D3835" s="365">
        <v>21.87</v>
      </c>
      <c r="E3835" s="365">
        <v>20.91</v>
      </c>
      <c r="F3835" s="365">
        <v>20.420000000000002</v>
      </c>
      <c r="G3835" s="365">
        <v>20.03</v>
      </c>
      <c r="H3835" s="365">
        <v>19.54</v>
      </c>
      <c r="I3835" s="365">
        <v>18.93</v>
      </c>
      <c r="J3835" s="365">
        <v>18.7</v>
      </c>
      <c r="K3835" s="365">
        <v>19.37</v>
      </c>
      <c r="L3835" s="365">
        <v>19.670000000000002</v>
      </c>
      <c r="M3835" s="365">
        <v>21.52</v>
      </c>
      <c r="N3835" s="365">
        <v>23.17</v>
      </c>
      <c r="O3835" s="365">
        <v>25.25</v>
      </c>
      <c r="P3835" s="365">
        <v>26.78</v>
      </c>
      <c r="Q3835" s="365">
        <v>28.34</v>
      </c>
      <c r="R3835" s="365">
        <v>29.23</v>
      </c>
      <c r="S3835" s="365">
        <v>29.01</v>
      </c>
      <c r="T3835" s="365">
        <v>28.89</v>
      </c>
      <c r="U3835" s="365">
        <v>28.87</v>
      </c>
      <c r="V3835" s="365">
        <v>28.41</v>
      </c>
      <c r="W3835" s="365">
        <v>27.47</v>
      </c>
      <c r="X3835" s="365">
        <v>25.33</v>
      </c>
      <c r="Y3835" s="365">
        <v>23.7</v>
      </c>
      <c r="Z3835" s="365">
        <v>23.15</v>
      </c>
      <c r="AA3835" s="365">
        <v>22.36</v>
      </c>
      <c r="AB3835" s="234">
        <v>570.91</v>
      </c>
      <c r="AE3835" t="s">
        <v>75</v>
      </c>
    </row>
    <row r="3836" spans="2:31" thickTop="1" thickBot="1" x14ac:dyDescent="0.3">
      <c r="B3836" s="279">
        <v>43282</v>
      </c>
      <c r="C3836" s="128" t="s">
        <v>16</v>
      </c>
      <c r="D3836" s="365">
        <v>21.54</v>
      </c>
      <c r="E3836" s="365">
        <v>20.92</v>
      </c>
      <c r="F3836" s="365">
        <v>20.239999999999998</v>
      </c>
      <c r="G3836" s="365">
        <v>19.62</v>
      </c>
      <c r="H3836" s="365">
        <v>18.95</v>
      </c>
      <c r="I3836" s="365">
        <v>18.260000000000002</v>
      </c>
      <c r="J3836" s="365">
        <v>18.34</v>
      </c>
      <c r="K3836" s="365">
        <v>18.93</v>
      </c>
      <c r="L3836" s="365">
        <v>19.45</v>
      </c>
      <c r="M3836" s="365">
        <v>21.5</v>
      </c>
      <c r="N3836" s="365">
        <v>24.36</v>
      </c>
      <c r="O3836" s="365">
        <v>26.1</v>
      </c>
      <c r="P3836" s="365">
        <v>27.08</v>
      </c>
      <c r="Q3836" s="365">
        <v>27.82</v>
      </c>
      <c r="R3836" s="365">
        <v>29.07</v>
      </c>
      <c r="S3836" s="365">
        <v>29.32</v>
      </c>
      <c r="T3836" s="365">
        <v>29.41</v>
      </c>
      <c r="U3836" s="365">
        <v>28.84</v>
      </c>
      <c r="V3836" s="365">
        <v>28.23</v>
      </c>
      <c r="W3836" s="365">
        <v>27.28</v>
      </c>
      <c r="X3836" s="365">
        <v>25.75</v>
      </c>
      <c r="Y3836" s="365">
        <v>24.17</v>
      </c>
      <c r="Z3836" s="365">
        <v>23.53</v>
      </c>
      <c r="AA3836" s="365">
        <v>22.56</v>
      </c>
      <c r="AB3836" s="234">
        <v>571.28</v>
      </c>
      <c r="AE3836" t="s">
        <v>75</v>
      </c>
    </row>
    <row r="3837" spans="2:31" thickTop="1" thickBot="1" x14ac:dyDescent="0.3">
      <c r="B3837" s="279">
        <v>43283</v>
      </c>
      <c r="C3837" s="128" t="s">
        <v>17</v>
      </c>
      <c r="D3837" s="365">
        <v>21.72</v>
      </c>
      <c r="E3837" s="365">
        <v>21.19</v>
      </c>
      <c r="F3837" s="365">
        <v>20.62</v>
      </c>
      <c r="G3837" s="365">
        <v>20.100000000000001</v>
      </c>
      <c r="H3837" s="365">
        <v>19.53</v>
      </c>
      <c r="I3837" s="365">
        <v>19.010000000000002</v>
      </c>
      <c r="J3837" s="365">
        <v>18.940000000000001</v>
      </c>
      <c r="K3837" s="365">
        <v>19.23</v>
      </c>
      <c r="L3837" s="365">
        <v>20.53</v>
      </c>
      <c r="M3837" s="365">
        <v>22.1</v>
      </c>
      <c r="N3837" s="365">
        <v>24.61</v>
      </c>
      <c r="O3837" s="365">
        <v>26.12</v>
      </c>
      <c r="P3837" s="365">
        <v>27.57</v>
      </c>
      <c r="Q3837" s="365">
        <v>28.06</v>
      </c>
      <c r="R3837" s="365">
        <v>28.89</v>
      </c>
      <c r="S3837" s="365">
        <v>29.11</v>
      </c>
      <c r="T3837" s="365">
        <v>29.48</v>
      </c>
      <c r="U3837" s="365">
        <v>28.87</v>
      </c>
      <c r="V3837" s="365">
        <v>28.37</v>
      </c>
      <c r="W3837" s="365">
        <v>26.76</v>
      </c>
      <c r="X3837" s="365">
        <v>24.44</v>
      </c>
      <c r="Y3837" s="365">
        <v>23.58</v>
      </c>
      <c r="Z3837" s="365">
        <v>22.83</v>
      </c>
      <c r="AA3837" s="365">
        <v>22.35</v>
      </c>
      <c r="AB3837" s="234">
        <v>574.0100000000001</v>
      </c>
      <c r="AE3837" t="s">
        <v>75</v>
      </c>
    </row>
    <row r="3838" spans="2:31" thickTop="1" thickBot="1" x14ac:dyDescent="0.3">
      <c r="B3838" s="279">
        <v>43284</v>
      </c>
      <c r="C3838" s="128" t="s">
        <v>11</v>
      </c>
      <c r="D3838" s="365">
        <v>21.55</v>
      </c>
      <c r="E3838" s="365">
        <v>21.3</v>
      </c>
      <c r="F3838" s="365">
        <v>20.75</v>
      </c>
      <c r="G3838" s="365">
        <v>20.2</v>
      </c>
      <c r="H3838" s="365">
        <v>19.579999999999998</v>
      </c>
      <c r="I3838" s="365">
        <v>18.86</v>
      </c>
      <c r="J3838" s="365">
        <v>18.600000000000001</v>
      </c>
      <c r="K3838" s="365">
        <v>19.13</v>
      </c>
      <c r="L3838" s="365">
        <v>19.850000000000001</v>
      </c>
      <c r="M3838" s="365">
        <v>21.71</v>
      </c>
      <c r="N3838" s="365">
        <v>24.02</v>
      </c>
      <c r="O3838" s="365">
        <v>25.21</v>
      </c>
      <c r="P3838" s="365">
        <v>26.33</v>
      </c>
      <c r="Q3838" s="365">
        <v>26.92</v>
      </c>
      <c r="R3838" s="365">
        <v>28.16</v>
      </c>
      <c r="S3838" s="365">
        <v>28.59</v>
      </c>
      <c r="T3838" s="365">
        <v>29.07</v>
      </c>
      <c r="U3838" s="365">
        <v>28.54</v>
      </c>
      <c r="V3838" s="365">
        <v>28.05</v>
      </c>
      <c r="W3838" s="365">
        <v>27.13</v>
      </c>
      <c r="X3838" s="365">
        <v>24.84</v>
      </c>
      <c r="Y3838" s="365">
        <v>23.71</v>
      </c>
      <c r="Z3838" s="365">
        <v>22.42</v>
      </c>
      <c r="AA3838" s="365">
        <v>21.99</v>
      </c>
      <c r="AB3838" s="234">
        <v>566.51</v>
      </c>
      <c r="AE3838" t="s">
        <v>75</v>
      </c>
    </row>
    <row r="3839" spans="2:31" thickTop="1" thickBot="1" x14ac:dyDescent="0.3">
      <c r="B3839" s="279">
        <v>43285</v>
      </c>
      <c r="C3839" s="128" t="s">
        <v>12</v>
      </c>
      <c r="D3839" s="365">
        <v>21.57</v>
      </c>
      <c r="E3839" s="365">
        <v>21.11</v>
      </c>
      <c r="F3839" s="365">
        <v>20.81</v>
      </c>
      <c r="G3839" s="365">
        <v>20.46</v>
      </c>
      <c r="H3839" s="365">
        <v>19.78</v>
      </c>
      <c r="I3839" s="365">
        <v>19.32</v>
      </c>
      <c r="J3839" s="365">
        <v>19</v>
      </c>
      <c r="K3839" s="365">
        <v>19.350000000000001</v>
      </c>
      <c r="L3839" s="365">
        <v>20.190000000000001</v>
      </c>
      <c r="M3839" s="365">
        <v>21.7</v>
      </c>
      <c r="N3839" s="365">
        <v>24.37</v>
      </c>
      <c r="O3839" s="365">
        <v>25.92</v>
      </c>
      <c r="P3839" s="365">
        <v>27.46</v>
      </c>
      <c r="Q3839" s="365">
        <v>28.57</v>
      </c>
      <c r="R3839" s="365">
        <v>28.94</v>
      </c>
      <c r="S3839" s="365">
        <v>28.97</v>
      </c>
      <c r="T3839" s="365">
        <v>29.09</v>
      </c>
      <c r="U3839" s="365">
        <v>28.95</v>
      </c>
      <c r="V3839" s="365">
        <v>28.32</v>
      </c>
      <c r="W3839" s="365">
        <v>26.72</v>
      </c>
      <c r="X3839" s="365">
        <v>25.02</v>
      </c>
      <c r="Y3839" s="365">
        <v>23.6</v>
      </c>
      <c r="Z3839" s="365">
        <v>23.1</v>
      </c>
      <c r="AA3839" s="365">
        <v>22.74</v>
      </c>
      <c r="AB3839" s="234">
        <v>575.05999999999995</v>
      </c>
      <c r="AE3839" t="s">
        <v>75</v>
      </c>
    </row>
    <row r="3840" spans="2:31" thickTop="1" thickBot="1" x14ac:dyDescent="0.3">
      <c r="B3840" s="279">
        <v>43286</v>
      </c>
      <c r="C3840" s="128" t="s">
        <v>13</v>
      </c>
      <c r="D3840" s="365">
        <v>22.37</v>
      </c>
      <c r="E3840" s="365">
        <v>21.48</v>
      </c>
      <c r="F3840" s="365">
        <v>20.93</v>
      </c>
      <c r="G3840" s="365">
        <v>20.32</v>
      </c>
      <c r="H3840" s="365">
        <v>19.670000000000002</v>
      </c>
      <c r="I3840" s="365">
        <v>19.16</v>
      </c>
      <c r="J3840" s="365">
        <v>18.37</v>
      </c>
      <c r="K3840" s="365">
        <v>18.920000000000002</v>
      </c>
      <c r="L3840" s="365">
        <v>19.91</v>
      </c>
      <c r="M3840" s="365">
        <v>21.63</v>
      </c>
      <c r="N3840" s="365">
        <v>24.41</v>
      </c>
      <c r="O3840" s="365">
        <v>25.92</v>
      </c>
      <c r="P3840" s="365">
        <v>26.89</v>
      </c>
      <c r="Q3840" s="365">
        <v>27.92</v>
      </c>
      <c r="R3840" s="365">
        <v>28.49</v>
      </c>
      <c r="S3840" s="365">
        <v>28.61</v>
      </c>
      <c r="T3840" s="365">
        <v>27.99</v>
      </c>
      <c r="U3840" s="365">
        <v>28.43</v>
      </c>
      <c r="V3840" s="365">
        <v>27.21</v>
      </c>
      <c r="W3840" s="365">
        <v>26.01</v>
      </c>
      <c r="X3840" s="365">
        <v>24.32</v>
      </c>
      <c r="Y3840" s="365">
        <v>22.94</v>
      </c>
      <c r="Z3840" s="365">
        <v>22.54</v>
      </c>
      <c r="AA3840" s="365">
        <v>22.18</v>
      </c>
      <c r="AB3840" s="234">
        <v>566.61999999999989</v>
      </c>
      <c r="AE3840" t="s">
        <v>75</v>
      </c>
    </row>
    <row r="3841" spans="2:31" thickTop="1" thickBot="1" x14ac:dyDescent="0.3">
      <c r="B3841" s="279">
        <v>43287</v>
      </c>
      <c r="C3841" s="128" t="s">
        <v>14</v>
      </c>
      <c r="D3841" s="365">
        <v>21.26</v>
      </c>
      <c r="E3841" s="365">
        <v>20.86</v>
      </c>
      <c r="F3841" s="365">
        <v>20.36</v>
      </c>
      <c r="G3841" s="365">
        <v>19.79</v>
      </c>
      <c r="H3841" s="365">
        <v>19.420000000000002</v>
      </c>
      <c r="I3841" s="365">
        <v>19.04</v>
      </c>
      <c r="J3841" s="365">
        <v>18.47</v>
      </c>
      <c r="K3841" s="365">
        <v>18.72</v>
      </c>
      <c r="L3841" s="365">
        <v>19.18</v>
      </c>
      <c r="M3841" s="365">
        <v>20.77</v>
      </c>
      <c r="N3841" s="365">
        <v>22.17</v>
      </c>
      <c r="O3841" s="365">
        <v>23.03</v>
      </c>
      <c r="P3841" s="365">
        <v>23.83</v>
      </c>
      <c r="Q3841" s="365">
        <v>24.07</v>
      </c>
      <c r="R3841" s="365">
        <v>25.28</v>
      </c>
      <c r="S3841" s="365">
        <v>25.3</v>
      </c>
      <c r="T3841" s="365">
        <v>24.9</v>
      </c>
      <c r="U3841" s="365">
        <v>24.69</v>
      </c>
      <c r="V3841" s="365">
        <v>24.35</v>
      </c>
      <c r="W3841" s="365">
        <v>24.25</v>
      </c>
      <c r="X3841" s="365">
        <v>22.82</v>
      </c>
      <c r="Y3841" s="365">
        <v>21.76</v>
      </c>
      <c r="Z3841" s="365">
        <v>20.83</v>
      </c>
      <c r="AA3841" s="365">
        <v>20.58</v>
      </c>
      <c r="AB3841" s="234">
        <v>525.73</v>
      </c>
      <c r="AE3841" t="s">
        <v>75</v>
      </c>
    </row>
    <row r="3842" spans="2:31" thickTop="1" thickBot="1" x14ac:dyDescent="0.3">
      <c r="B3842" s="279">
        <v>43288</v>
      </c>
      <c r="C3842" s="128" t="s">
        <v>15</v>
      </c>
      <c r="D3842" s="365">
        <v>20.66</v>
      </c>
      <c r="E3842" s="365">
        <v>20.36</v>
      </c>
      <c r="F3842" s="365">
        <v>19.920000000000002</v>
      </c>
      <c r="G3842" s="365">
        <v>19.43</v>
      </c>
      <c r="H3842" s="365">
        <v>18.7</v>
      </c>
      <c r="I3842" s="365">
        <v>18.239999999999998</v>
      </c>
      <c r="J3842" s="365">
        <v>18.13</v>
      </c>
      <c r="K3842" s="365">
        <v>18.61</v>
      </c>
      <c r="L3842" s="365">
        <v>19.73</v>
      </c>
      <c r="M3842" s="365">
        <v>21.14</v>
      </c>
      <c r="N3842" s="365">
        <v>21.98</v>
      </c>
      <c r="O3842" s="365">
        <v>24.05</v>
      </c>
      <c r="P3842" s="365">
        <v>25.85</v>
      </c>
      <c r="Q3842" s="365">
        <v>26.69</v>
      </c>
      <c r="R3842" s="365">
        <v>27.59</v>
      </c>
      <c r="S3842" s="365">
        <v>27.81</v>
      </c>
      <c r="T3842" s="365">
        <v>27.33</v>
      </c>
      <c r="U3842" s="365">
        <v>26.94</v>
      </c>
      <c r="V3842" s="365">
        <v>25.73</v>
      </c>
      <c r="W3842" s="365">
        <v>24.87</v>
      </c>
      <c r="X3842" s="365">
        <v>22.84</v>
      </c>
      <c r="Y3842" s="365">
        <v>22.04</v>
      </c>
      <c r="Z3842" s="365">
        <v>21.38</v>
      </c>
      <c r="AA3842" s="365">
        <v>21.55</v>
      </c>
      <c r="AB3842" s="234">
        <v>541.56999999999994</v>
      </c>
      <c r="AE3842" t="s">
        <v>75</v>
      </c>
    </row>
    <row r="3843" spans="2:31" thickTop="1" thickBot="1" x14ac:dyDescent="0.3">
      <c r="B3843" s="279">
        <v>43289</v>
      </c>
      <c r="C3843" s="128" t="s">
        <v>16</v>
      </c>
      <c r="D3843" s="365">
        <v>20.88</v>
      </c>
      <c r="E3843" s="365">
        <v>20.59</v>
      </c>
      <c r="F3843" s="365">
        <v>20.21</v>
      </c>
      <c r="G3843" s="365">
        <v>19.809999999999999</v>
      </c>
      <c r="H3843" s="365">
        <v>19.22</v>
      </c>
      <c r="I3843" s="365">
        <v>18.7</v>
      </c>
      <c r="J3843" s="365">
        <v>18.329999999999998</v>
      </c>
      <c r="K3843" s="365">
        <v>18.79</v>
      </c>
      <c r="L3843" s="365">
        <v>19.68</v>
      </c>
      <c r="M3843" s="365">
        <v>20.56</v>
      </c>
      <c r="N3843" s="365">
        <v>22.75</v>
      </c>
      <c r="O3843" s="365">
        <v>24.07</v>
      </c>
      <c r="P3843" s="365">
        <v>26.01</v>
      </c>
      <c r="Q3843" s="365">
        <v>27.34</v>
      </c>
      <c r="R3843" s="365">
        <v>27.51</v>
      </c>
      <c r="S3843" s="365">
        <v>27.7</v>
      </c>
      <c r="T3843" s="365">
        <v>27.16</v>
      </c>
      <c r="U3843" s="365">
        <v>26.49</v>
      </c>
      <c r="V3843" s="365">
        <v>25.86</v>
      </c>
      <c r="W3843" s="365">
        <v>25.52</v>
      </c>
      <c r="X3843" s="365">
        <v>24.1</v>
      </c>
      <c r="Y3843" s="365">
        <v>22.56</v>
      </c>
      <c r="Z3843" s="365">
        <v>21.95</v>
      </c>
      <c r="AA3843" s="365">
        <v>21.04</v>
      </c>
      <c r="AB3843" s="234">
        <v>546.83000000000004</v>
      </c>
      <c r="AE3843" t="s">
        <v>75</v>
      </c>
    </row>
    <row r="3844" spans="2:31" thickTop="1" thickBot="1" x14ac:dyDescent="0.3">
      <c r="B3844" s="279">
        <v>43290</v>
      </c>
      <c r="C3844" s="128" t="s">
        <v>17</v>
      </c>
      <c r="D3844" s="365">
        <v>21.06</v>
      </c>
      <c r="E3844" s="365">
        <v>20.75</v>
      </c>
      <c r="F3844" s="365">
        <v>20.29</v>
      </c>
      <c r="G3844" s="365">
        <v>19.82</v>
      </c>
      <c r="H3844" s="365">
        <v>19.11</v>
      </c>
      <c r="I3844" s="365">
        <v>18.3</v>
      </c>
      <c r="J3844" s="365">
        <v>18.190000000000001</v>
      </c>
      <c r="K3844" s="365">
        <v>18.55</v>
      </c>
      <c r="L3844" s="365">
        <v>19.12</v>
      </c>
      <c r="M3844" s="365">
        <v>21.3</v>
      </c>
      <c r="N3844" s="365">
        <v>22.64</v>
      </c>
      <c r="O3844" s="365">
        <v>24.86</v>
      </c>
      <c r="P3844" s="365">
        <v>25.36</v>
      </c>
      <c r="Q3844" s="365">
        <v>27.55</v>
      </c>
      <c r="R3844" s="365">
        <v>27.33</v>
      </c>
      <c r="S3844" s="365">
        <v>27.81</v>
      </c>
      <c r="T3844" s="365">
        <v>28.01</v>
      </c>
      <c r="U3844" s="365">
        <v>27.27</v>
      </c>
      <c r="V3844" s="365">
        <v>25.71</v>
      </c>
      <c r="W3844" s="365">
        <v>23.71</v>
      </c>
      <c r="X3844" s="365">
        <v>22.47</v>
      </c>
      <c r="Y3844" s="365">
        <v>21.56</v>
      </c>
      <c r="Z3844" s="365">
        <v>21.07</v>
      </c>
      <c r="AA3844" s="365">
        <v>20.72</v>
      </c>
      <c r="AB3844" s="234">
        <v>542.55999999999995</v>
      </c>
      <c r="AE3844" t="s">
        <v>75</v>
      </c>
    </row>
    <row r="3845" spans="2:31" thickTop="1" thickBot="1" x14ac:dyDescent="0.3">
      <c r="B3845" s="279">
        <v>43291</v>
      </c>
      <c r="C3845" s="128" t="s">
        <v>11</v>
      </c>
      <c r="D3845" s="365">
        <v>20.48</v>
      </c>
      <c r="E3845" s="365">
        <v>19.98</v>
      </c>
      <c r="F3845" s="365">
        <v>19.68</v>
      </c>
      <c r="G3845" s="365">
        <v>19.59</v>
      </c>
      <c r="H3845" s="365">
        <v>18.82</v>
      </c>
      <c r="I3845" s="365">
        <v>18.329999999999998</v>
      </c>
      <c r="J3845" s="365">
        <v>18.22</v>
      </c>
      <c r="K3845" s="365">
        <v>18.04</v>
      </c>
      <c r="L3845" s="365">
        <v>19.059999999999999</v>
      </c>
      <c r="M3845" s="365">
        <v>20.59</v>
      </c>
      <c r="N3845" s="365">
        <v>22.59</v>
      </c>
      <c r="O3845" s="365">
        <v>23.81</v>
      </c>
      <c r="P3845" s="365">
        <v>24.57</v>
      </c>
      <c r="Q3845" s="365">
        <v>25.99</v>
      </c>
      <c r="R3845" s="365">
        <v>26.32</v>
      </c>
      <c r="S3845" s="365">
        <v>27.29</v>
      </c>
      <c r="T3845" s="365">
        <v>27.11</v>
      </c>
      <c r="U3845" s="365">
        <v>27.4</v>
      </c>
      <c r="V3845" s="365">
        <v>25.35</v>
      </c>
      <c r="W3845" s="365">
        <v>23.6</v>
      </c>
      <c r="X3845" s="365">
        <v>23.37</v>
      </c>
      <c r="Y3845" s="365">
        <v>21.4</v>
      </c>
      <c r="Z3845" s="365">
        <v>19.34</v>
      </c>
      <c r="AA3845" s="365">
        <v>19.61</v>
      </c>
      <c r="AB3845" s="234">
        <v>530.54999999999995</v>
      </c>
      <c r="AE3845" t="s">
        <v>75</v>
      </c>
    </row>
    <row r="3846" spans="2:31" thickTop="1" thickBot="1" x14ac:dyDescent="0.3">
      <c r="B3846" s="279">
        <v>43292</v>
      </c>
      <c r="C3846" s="128" t="s">
        <v>12</v>
      </c>
      <c r="D3846" s="365">
        <v>19.399999999999999</v>
      </c>
      <c r="E3846" s="365">
        <v>20.25</v>
      </c>
      <c r="F3846" s="365">
        <v>19.829999999999998</v>
      </c>
      <c r="G3846" s="365">
        <v>19.41</v>
      </c>
      <c r="H3846" s="365">
        <v>18.73</v>
      </c>
      <c r="I3846" s="365">
        <v>18.41</v>
      </c>
      <c r="J3846" s="365">
        <v>17.62</v>
      </c>
      <c r="K3846" s="365">
        <v>17.579999999999998</v>
      </c>
      <c r="L3846" s="365">
        <v>17.75</v>
      </c>
      <c r="M3846" s="365">
        <v>20.3</v>
      </c>
      <c r="N3846" s="365">
        <v>22.39</v>
      </c>
      <c r="O3846" s="365">
        <v>24.65</v>
      </c>
      <c r="P3846" s="365">
        <v>26.01</v>
      </c>
      <c r="Q3846" s="365">
        <v>26.67</v>
      </c>
      <c r="R3846" s="365">
        <v>27.42</v>
      </c>
      <c r="S3846" s="365">
        <v>27.83</v>
      </c>
      <c r="T3846" s="365">
        <v>27.31</v>
      </c>
      <c r="U3846" s="365">
        <v>27.24</v>
      </c>
      <c r="V3846" s="365">
        <v>25.4</v>
      </c>
      <c r="W3846" s="365">
        <v>24.95</v>
      </c>
      <c r="X3846" s="365">
        <v>23.16</v>
      </c>
      <c r="Y3846" s="365">
        <v>22.34</v>
      </c>
      <c r="Z3846" s="365">
        <v>22.04</v>
      </c>
      <c r="AA3846" s="365">
        <v>21.12</v>
      </c>
      <c r="AB3846" s="234">
        <v>537.83000000000004</v>
      </c>
      <c r="AE3846" t="s">
        <v>75</v>
      </c>
    </row>
    <row r="3847" spans="2:31" thickTop="1" thickBot="1" x14ac:dyDescent="0.3">
      <c r="B3847" s="279">
        <v>43293</v>
      </c>
      <c r="C3847" s="128" t="s">
        <v>13</v>
      </c>
      <c r="D3847" s="365">
        <v>20.67</v>
      </c>
      <c r="E3847" s="365">
        <v>20.2</v>
      </c>
      <c r="F3847" s="365">
        <v>19.72</v>
      </c>
      <c r="G3847" s="365">
        <v>19.23</v>
      </c>
      <c r="H3847" s="365">
        <v>18.55</v>
      </c>
      <c r="I3847" s="365">
        <v>18.11</v>
      </c>
      <c r="J3847" s="365">
        <v>17.57</v>
      </c>
      <c r="K3847" s="365">
        <v>17.600000000000001</v>
      </c>
      <c r="L3847" s="365">
        <v>18.329999999999998</v>
      </c>
      <c r="M3847" s="365">
        <v>20.76</v>
      </c>
      <c r="N3847" s="365">
        <v>23.23</v>
      </c>
      <c r="O3847" s="365">
        <v>24.99</v>
      </c>
      <c r="P3847" s="365">
        <v>26.1</v>
      </c>
      <c r="Q3847" s="365">
        <v>26.84</v>
      </c>
      <c r="R3847" s="365">
        <v>27.89</v>
      </c>
      <c r="S3847" s="365">
        <v>28.11</v>
      </c>
      <c r="T3847" s="365">
        <v>28.43</v>
      </c>
      <c r="U3847" s="365">
        <v>28.65</v>
      </c>
      <c r="V3847" s="365">
        <v>27.75</v>
      </c>
      <c r="W3847" s="365">
        <v>26.43</v>
      </c>
      <c r="X3847" s="365">
        <v>25.01</v>
      </c>
      <c r="Y3847" s="365">
        <v>22.99</v>
      </c>
      <c r="Z3847" s="365">
        <v>22.57</v>
      </c>
      <c r="AA3847" s="365">
        <v>22.08</v>
      </c>
      <c r="AB3847" s="234">
        <v>551.80999999999995</v>
      </c>
      <c r="AE3847" t="s">
        <v>75</v>
      </c>
    </row>
    <row r="3848" spans="2:31" thickTop="1" thickBot="1" x14ac:dyDescent="0.3">
      <c r="B3848" s="279">
        <v>43294</v>
      </c>
      <c r="C3848" s="128" t="s">
        <v>14</v>
      </c>
      <c r="D3848" s="365">
        <v>20.420000000000002</v>
      </c>
      <c r="E3848" s="365">
        <v>20.14</v>
      </c>
      <c r="F3848" s="365">
        <v>20.23</v>
      </c>
      <c r="G3848" s="365">
        <v>19.739999999999998</v>
      </c>
      <c r="H3848" s="365">
        <v>19.09</v>
      </c>
      <c r="I3848" s="365">
        <v>18.66</v>
      </c>
      <c r="J3848" s="365">
        <v>17.8</v>
      </c>
      <c r="K3848" s="365">
        <v>18.34</v>
      </c>
      <c r="L3848" s="365">
        <v>19.25</v>
      </c>
      <c r="M3848" s="365">
        <v>20.78</v>
      </c>
      <c r="N3848" s="365">
        <v>23.59</v>
      </c>
      <c r="O3848" s="365">
        <v>25.11</v>
      </c>
      <c r="P3848" s="365">
        <v>26.46</v>
      </c>
      <c r="Q3848" s="365">
        <v>27.48</v>
      </c>
      <c r="R3848" s="365">
        <v>28.7</v>
      </c>
      <c r="S3848" s="365">
        <v>28.97</v>
      </c>
      <c r="T3848" s="365">
        <v>28.7</v>
      </c>
      <c r="U3848" s="365">
        <v>28.52</v>
      </c>
      <c r="V3848" s="365">
        <v>27.84</v>
      </c>
      <c r="W3848" s="365">
        <v>26.09</v>
      </c>
      <c r="X3848" s="365">
        <v>24.62</v>
      </c>
      <c r="Y3848" s="365">
        <v>22.96</v>
      </c>
      <c r="Z3848" s="365">
        <v>22.02</v>
      </c>
      <c r="AA3848" s="365">
        <v>21.76</v>
      </c>
      <c r="AB3848" s="234">
        <v>557.27</v>
      </c>
      <c r="AE3848" t="s">
        <v>75</v>
      </c>
    </row>
    <row r="3849" spans="2:31" thickTop="1" thickBot="1" x14ac:dyDescent="0.3">
      <c r="B3849" s="279">
        <v>43295</v>
      </c>
      <c r="C3849" s="128" t="s">
        <v>15</v>
      </c>
      <c r="D3849" s="365">
        <v>21.18</v>
      </c>
      <c r="E3849" s="365">
        <v>20.99</v>
      </c>
      <c r="F3849" s="365">
        <v>20.39</v>
      </c>
      <c r="G3849" s="365">
        <v>20.149999999999999</v>
      </c>
      <c r="H3849" s="365">
        <v>19.59</v>
      </c>
      <c r="I3849" s="365">
        <v>18.97</v>
      </c>
      <c r="J3849" s="365">
        <v>18</v>
      </c>
      <c r="K3849" s="365">
        <v>18.760000000000002</v>
      </c>
      <c r="L3849" s="365">
        <v>20.04</v>
      </c>
      <c r="M3849" s="365">
        <v>21.69</v>
      </c>
      <c r="N3849" s="365">
        <v>24.41</v>
      </c>
      <c r="O3849" s="365">
        <v>26.33</v>
      </c>
      <c r="P3849" s="365">
        <v>27.96</v>
      </c>
      <c r="Q3849" s="365">
        <v>28.63</v>
      </c>
      <c r="R3849" s="365">
        <v>29.12</v>
      </c>
      <c r="S3849" s="365">
        <v>29.49</v>
      </c>
      <c r="T3849" s="365">
        <v>29.43</v>
      </c>
      <c r="U3849" s="365">
        <v>29.45</v>
      </c>
      <c r="V3849" s="365">
        <v>28.6</v>
      </c>
      <c r="W3849" s="365">
        <v>26.79</v>
      </c>
      <c r="X3849" s="365">
        <v>24.32</v>
      </c>
      <c r="Y3849" s="365">
        <v>22.95</v>
      </c>
      <c r="Z3849" s="365">
        <v>21.9</v>
      </c>
      <c r="AA3849" s="365">
        <v>21.87</v>
      </c>
      <c r="AB3849" s="234">
        <v>571.01</v>
      </c>
      <c r="AE3849" t="s">
        <v>75</v>
      </c>
    </row>
    <row r="3850" spans="2:31" thickTop="1" thickBot="1" x14ac:dyDescent="0.3">
      <c r="B3850" s="279">
        <v>43296</v>
      </c>
      <c r="C3850" s="128" t="s">
        <v>16</v>
      </c>
      <c r="D3850" s="365">
        <v>21.14</v>
      </c>
      <c r="E3850" s="365">
        <v>20.14</v>
      </c>
      <c r="F3850" s="365">
        <v>19.62</v>
      </c>
      <c r="G3850" s="365">
        <v>19.14</v>
      </c>
      <c r="H3850" s="365">
        <v>18.440000000000001</v>
      </c>
      <c r="I3850" s="365">
        <v>17.829999999999998</v>
      </c>
      <c r="J3850" s="365">
        <v>17.63</v>
      </c>
      <c r="K3850" s="365">
        <v>18.2</v>
      </c>
      <c r="L3850" s="365">
        <v>19.07</v>
      </c>
      <c r="M3850" s="365">
        <v>21.4</v>
      </c>
      <c r="N3850" s="365">
        <v>24.51</v>
      </c>
      <c r="O3850" s="365">
        <v>26.1</v>
      </c>
      <c r="P3850" s="365">
        <v>27.45</v>
      </c>
      <c r="Q3850" s="365">
        <v>28.22</v>
      </c>
      <c r="R3850" s="365">
        <v>28.65</v>
      </c>
      <c r="S3850" s="365">
        <v>28.66</v>
      </c>
      <c r="T3850" s="365">
        <v>28.96</v>
      </c>
      <c r="U3850" s="365">
        <v>28.71</v>
      </c>
      <c r="V3850" s="365">
        <v>28.22</v>
      </c>
      <c r="W3850" s="365">
        <v>27.71</v>
      </c>
      <c r="X3850" s="365">
        <v>25.23</v>
      </c>
      <c r="Y3850" s="365">
        <v>23.78</v>
      </c>
      <c r="Z3850" s="365">
        <v>22.69</v>
      </c>
      <c r="AA3850" s="365">
        <v>21.65</v>
      </c>
      <c r="AB3850" s="234">
        <v>563.20000000000005</v>
      </c>
      <c r="AE3850" t="s">
        <v>75</v>
      </c>
    </row>
    <row r="3851" spans="2:31" thickTop="1" thickBot="1" x14ac:dyDescent="0.3">
      <c r="B3851" s="279">
        <v>43297</v>
      </c>
      <c r="C3851" s="128" t="s">
        <v>17</v>
      </c>
      <c r="D3851" s="365">
        <v>20.98</v>
      </c>
      <c r="E3851" s="365">
        <v>20.52</v>
      </c>
      <c r="F3851" s="365">
        <v>20.079999999999998</v>
      </c>
      <c r="G3851" s="365">
        <v>19.68</v>
      </c>
      <c r="H3851" s="365">
        <v>18.86</v>
      </c>
      <c r="I3851" s="365">
        <v>18.329999999999998</v>
      </c>
      <c r="J3851" s="365">
        <v>18.39</v>
      </c>
      <c r="K3851" s="365">
        <v>18.82</v>
      </c>
      <c r="L3851" s="365">
        <v>19.64</v>
      </c>
      <c r="M3851" s="365">
        <v>22.21</v>
      </c>
      <c r="N3851" s="365">
        <v>24.49</v>
      </c>
      <c r="O3851" s="365">
        <v>25.85</v>
      </c>
      <c r="P3851" s="365">
        <v>27.41</v>
      </c>
      <c r="Q3851" s="365">
        <v>28.34</v>
      </c>
      <c r="R3851" s="365">
        <v>29.58</v>
      </c>
      <c r="S3851" s="365">
        <v>29.61</v>
      </c>
      <c r="T3851" s="365">
        <v>29.22</v>
      </c>
      <c r="U3851" s="365">
        <v>28.9</v>
      </c>
      <c r="V3851" s="365">
        <v>28.6</v>
      </c>
      <c r="W3851" s="365">
        <v>27.07</v>
      </c>
      <c r="X3851" s="365">
        <v>24.9</v>
      </c>
      <c r="Y3851" s="365">
        <v>23.61</v>
      </c>
      <c r="Z3851" s="365">
        <v>22.97</v>
      </c>
      <c r="AA3851" s="365">
        <v>22.72</v>
      </c>
      <c r="AB3851" s="234">
        <v>570.79999999999995</v>
      </c>
      <c r="AE3851" t="s">
        <v>75</v>
      </c>
    </row>
    <row r="3852" spans="2:31" thickTop="1" thickBot="1" x14ac:dyDescent="0.3">
      <c r="B3852" s="279">
        <v>43298</v>
      </c>
      <c r="C3852" s="128" t="s">
        <v>11</v>
      </c>
      <c r="D3852" s="365">
        <v>21.76</v>
      </c>
      <c r="E3852" s="365">
        <v>21.27</v>
      </c>
      <c r="F3852" s="365">
        <v>20.82</v>
      </c>
      <c r="G3852" s="365">
        <v>20.41</v>
      </c>
      <c r="H3852" s="365">
        <v>19.7</v>
      </c>
      <c r="I3852" s="365">
        <v>19.170000000000002</v>
      </c>
      <c r="J3852" s="365">
        <v>18.75</v>
      </c>
      <c r="K3852" s="365">
        <v>19.16</v>
      </c>
      <c r="L3852" s="365">
        <v>20.48</v>
      </c>
      <c r="M3852" s="365">
        <v>22.28</v>
      </c>
      <c r="N3852" s="365">
        <v>24.44</v>
      </c>
      <c r="O3852" s="365">
        <v>25.83</v>
      </c>
      <c r="P3852" s="365">
        <v>27.01</v>
      </c>
      <c r="Q3852" s="365">
        <v>28.21</v>
      </c>
      <c r="R3852" s="365">
        <v>28.9</v>
      </c>
      <c r="S3852" s="365">
        <v>28.93</v>
      </c>
      <c r="T3852" s="365">
        <v>29.02</v>
      </c>
      <c r="U3852" s="365">
        <v>28.79</v>
      </c>
      <c r="V3852" s="365">
        <v>28.06</v>
      </c>
      <c r="W3852" s="365">
        <v>27.19</v>
      </c>
      <c r="X3852" s="365">
        <v>25.6</v>
      </c>
      <c r="Y3852" s="365">
        <v>24.04</v>
      </c>
      <c r="Z3852" s="365">
        <v>23</v>
      </c>
      <c r="AA3852" s="365">
        <v>22.13</v>
      </c>
      <c r="AB3852" s="234">
        <v>575</v>
      </c>
      <c r="AE3852" t="s">
        <v>75</v>
      </c>
    </row>
    <row r="3853" spans="2:31" thickTop="1" thickBot="1" x14ac:dyDescent="0.3">
      <c r="B3853" s="279">
        <v>43299</v>
      </c>
      <c r="C3853" s="128" t="s">
        <v>12</v>
      </c>
      <c r="D3853" s="365">
        <v>21.29</v>
      </c>
      <c r="E3853" s="365">
        <v>20.83</v>
      </c>
      <c r="F3853" s="365">
        <v>20.23</v>
      </c>
      <c r="G3853" s="365">
        <v>19.75</v>
      </c>
      <c r="H3853" s="365">
        <v>19</v>
      </c>
      <c r="I3853" s="365">
        <v>18.190000000000001</v>
      </c>
      <c r="J3853" s="365">
        <v>17.63</v>
      </c>
      <c r="K3853" s="365">
        <v>18.12</v>
      </c>
      <c r="L3853" s="365">
        <v>19.22</v>
      </c>
      <c r="M3853" s="365">
        <v>21.32</v>
      </c>
      <c r="N3853" s="365">
        <v>24.07</v>
      </c>
      <c r="O3853" s="365">
        <v>26.12</v>
      </c>
      <c r="P3853" s="365">
        <v>28.11</v>
      </c>
      <c r="Q3853" s="365">
        <v>29.46</v>
      </c>
      <c r="R3853" s="365">
        <v>29.89</v>
      </c>
      <c r="S3853" s="365">
        <v>30.06</v>
      </c>
      <c r="T3853" s="365">
        <v>30.15</v>
      </c>
      <c r="U3853" s="365">
        <v>29.93</v>
      </c>
      <c r="V3853" s="365">
        <v>29.4</v>
      </c>
      <c r="W3853" s="365">
        <v>28.1</v>
      </c>
      <c r="X3853" s="365">
        <v>26.34</v>
      </c>
      <c r="Y3853" s="365">
        <v>24.73</v>
      </c>
      <c r="Z3853" s="365">
        <v>23.86</v>
      </c>
      <c r="AA3853" s="365">
        <v>22.64</v>
      </c>
      <c r="AB3853" s="234">
        <v>578.4</v>
      </c>
      <c r="AE3853" t="s">
        <v>75</v>
      </c>
    </row>
    <row r="3854" spans="2:31" thickTop="1" thickBot="1" x14ac:dyDescent="0.3">
      <c r="B3854" s="279">
        <v>43300</v>
      </c>
      <c r="C3854" s="128" t="s">
        <v>13</v>
      </c>
      <c r="D3854" s="365">
        <v>21.76</v>
      </c>
      <c r="E3854" s="365">
        <v>21.29</v>
      </c>
      <c r="F3854" s="365">
        <v>20.73</v>
      </c>
      <c r="G3854" s="365">
        <v>20.27</v>
      </c>
      <c r="H3854" s="365">
        <v>19.52</v>
      </c>
      <c r="I3854" s="365">
        <v>18.829999999999998</v>
      </c>
      <c r="J3854" s="365">
        <v>18.37</v>
      </c>
      <c r="K3854" s="365">
        <v>19.04</v>
      </c>
      <c r="L3854" s="365">
        <v>19.899999999999999</v>
      </c>
      <c r="M3854" s="365">
        <v>21.86</v>
      </c>
      <c r="N3854" s="365">
        <v>24.32</v>
      </c>
      <c r="O3854" s="365">
        <v>26.57</v>
      </c>
      <c r="P3854" s="365">
        <v>28.34</v>
      </c>
      <c r="Q3854" s="365">
        <v>29.14</v>
      </c>
      <c r="R3854" s="365">
        <v>29.65</v>
      </c>
      <c r="S3854" s="365">
        <v>30.38</v>
      </c>
      <c r="T3854" s="365">
        <v>30.09</v>
      </c>
      <c r="U3854" s="365">
        <v>30.07</v>
      </c>
      <c r="V3854" s="365">
        <v>29.14</v>
      </c>
      <c r="W3854" s="365">
        <v>27.95</v>
      </c>
      <c r="X3854" s="365">
        <v>26.44</v>
      </c>
      <c r="Y3854" s="365">
        <v>24.94</v>
      </c>
      <c r="Z3854" s="365">
        <v>23.62</v>
      </c>
      <c r="AA3854" s="365">
        <v>22.92</v>
      </c>
      <c r="AB3854" s="234">
        <v>585.1</v>
      </c>
      <c r="AE3854" t="s">
        <v>75</v>
      </c>
    </row>
    <row r="3855" spans="2:31" thickTop="1" thickBot="1" x14ac:dyDescent="0.3">
      <c r="B3855" s="279">
        <v>43301</v>
      </c>
      <c r="C3855" s="128" t="s">
        <v>14</v>
      </c>
      <c r="D3855" s="365">
        <v>21.81</v>
      </c>
      <c r="E3855" s="365">
        <v>21.7</v>
      </c>
      <c r="F3855" s="365">
        <v>21.19</v>
      </c>
      <c r="G3855" s="365">
        <v>20.66</v>
      </c>
      <c r="H3855" s="365">
        <v>20.05</v>
      </c>
      <c r="I3855" s="365">
        <v>19.43</v>
      </c>
      <c r="J3855" s="365">
        <v>19.3</v>
      </c>
      <c r="K3855" s="365">
        <v>19.350000000000001</v>
      </c>
      <c r="L3855" s="365">
        <v>20.03</v>
      </c>
      <c r="M3855" s="365">
        <v>21.98</v>
      </c>
      <c r="N3855" s="365">
        <v>24.82</v>
      </c>
      <c r="O3855" s="365">
        <v>26.92</v>
      </c>
      <c r="P3855" s="365">
        <v>28.1</v>
      </c>
      <c r="Q3855" s="365">
        <v>28.98</v>
      </c>
      <c r="R3855" s="365">
        <v>29.62</v>
      </c>
      <c r="S3855" s="365">
        <v>29.9</v>
      </c>
      <c r="T3855" s="365">
        <v>30.09</v>
      </c>
      <c r="U3855" s="365">
        <v>29.71</v>
      </c>
      <c r="V3855" s="365">
        <v>28.58</v>
      </c>
      <c r="W3855" s="365">
        <v>27.03</v>
      </c>
      <c r="X3855" s="365">
        <v>25.38</v>
      </c>
      <c r="Y3855" s="365">
        <v>24.04</v>
      </c>
      <c r="Z3855" s="365">
        <v>23.28</v>
      </c>
      <c r="AA3855" s="365">
        <v>22.31</v>
      </c>
      <c r="AB3855" s="234">
        <v>584.20000000000005</v>
      </c>
      <c r="AE3855" t="s">
        <v>75</v>
      </c>
    </row>
    <row r="3856" spans="2:31" thickTop="1" thickBot="1" x14ac:dyDescent="0.3">
      <c r="B3856" s="279">
        <v>43302</v>
      </c>
      <c r="C3856" s="128" t="s">
        <v>15</v>
      </c>
      <c r="D3856" s="365">
        <v>21.73</v>
      </c>
      <c r="E3856" s="365">
        <v>21.08</v>
      </c>
      <c r="F3856" s="365">
        <v>20.45</v>
      </c>
      <c r="G3856" s="365">
        <v>19.78</v>
      </c>
      <c r="H3856" s="365">
        <v>19.03</v>
      </c>
      <c r="I3856" s="365">
        <v>18.32</v>
      </c>
      <c r="J3856" s="365">
        <v>18.03</v>
      </c>
      <c r="K3856" s="365">
        <v>18.72</v>
      </c>
      <c r="L3856" s="365">
        <v>19.32</v>
      </c>
      <c r="M3856" s="365">
        <v>22.08</v>
      </c>
      <c r="N3856" s="365">
        <v>24.39</v>
      </c>
      <c r="O3856" s="365">
        <v>26.59</v>
      </c>
      <c r="P3856" s="365">
        <v>28.2</v>
      </c>
      <c r="Q3856" s="365">
        <v>29.27</v>
      </c>
      <c r="R3856" s="365">
        <v>30.12</v>
      </c>
      <c r="S3856" s="365">
        <v>30.16</v>
      </c>
      <c r="T3856" s="365">
        <v>30.39</v>
      </c>
      <c r="U3856" s="365">
        <v>30.2</v>
      </c>
      <c r="V3856" s="365">
        <v>29.28</v>
      </c>
      <c r="W3856" s="365">
        <v>28.31</v>
      </c>
      <c r="X3856" s="365">
        <v>26.47</v>
      </c>
      <c r="Y3856" s="365">
        <v>24.77</v>
      </c>
      <c r="Z3856" s="365">
        <v>23.65</v>
      </c>
      <c r="AA3856" s="365">
        <v>23.01</v>
      </c>
      <c r="AB3856" s="234">
        <v>583.29999999999995</v>
      </c>
      <c r="AE3856" t="s">
        <v>75</v>
      </c>
    </row>
    <row r="3857" spans="2:31" thickTop="1" thickBot="1" x14ac:dyDescent="0.3">
      <c r="B3857" s="279">
        <v>43303</v>
      </c>
      <c r="C3857" s="128" t="s">
        <v>16</v>
      </c>
      <c r="D3857" s="365">
        <v>21.74</v>
      </c>
      <c r="E3857" s="365">
        <v>21.25</v>
      </c>
      <c r="F3857" s="365">
        <v>20.6</v>
      </c>
      <c r="G3857" s="365">
        <v>19.91</v>
      </c>
      <c r="H3857" s="365">
        <v>19.05</v>
      </c>
      <c r="I3857" s="365">
        <v>18.3</v>
      </c>
      <c r="J3857" s="365">
        <v>18.29</v>
      </c>
      <c r="K3857" s="365">
        <v>19.18</v>
      </c>
      <c r="L3857" s="365">
        <v>19.57</v>
      </c>
      <c r="M3857" s="365">
        <v>22.22</v>
      </c>
      <c r="N3857" s="365">
        <v>24.57</v>
      </c>
      <c r="O3857" s="365">
        <v>26.43</v>
      </c>
      <c r="P3857" s="365">
        <v>28.03</v>
      </c>
      <c r="Q3857" s="365">
        <v>28.92</v>
      </c>
      <c r="R3857" s="365">
        <v>29.83</v>
      </c>
      <c r="S3857" s="365">
        <v>29.82</v>
      </c>
      <c r="T3857" s="365">
        <v>29.66</v>
      </c>
      <c r="U3857" s="365">
        <v>29.11</v>
      </c>
      <c r="V3857" s="365">
        <v>28.77</v>
      </c>
      <c r="W3857" s="365">
        <v>28.07</v>
      </c>
      <c r="X3857" s="365">
        <v>26.63</v>
      </c>
      <c r="Y3857" s="365">
        <v>24.71</v>
      </c>
      <c r="Z3857" s="365">
        <v>23.81</v>
      </c>
      <c r="AA3857" s="365">
        <v>22.8</v>
      </c>
      <c r="AB3857" s="234">
        <v>581.29999999999995</v>
      </c>
      <c r="AE3857" t="s">
        <v>75</v>
      </c>
    </row>
    <row r="3858" spans="2:31" thickTop="1" thickBot="1" x14ac:dyDescent="0.3">
      <c r="B3858" s="279">
        <v>43304</v>
      </c>
      <c r="C3858" s="128" t="s">
        <v>17</v>
      </c>
      <c r="D3858" s="365">
        <v>21.96</v>
      </c>
      <c r="E3858" s="365">
        <v>21.56</v>
      </c>
      <c r="F3858" s="365">
        <v>20.78</v>
      </c>
      <c r="G3858" s="365">
        <v>20.190000000000001</v>
      </c>
      <c r="H3858" s="365">
        <v>19.53</v>
      </c>
      <c r="I3858" s="365">
        <v>18.77</v>
      </c>
      <c r="J3858" s="365">
        <v>19.059999999999999</v>
      </c>
      <c r="K3858" s="365">
        <v>18.89</v>
      </c>
      <c r="L3858" s="365">
        <v>20.11</v>
      </c>
      <c r="M3858" s="365">
        <v>22.48</v>
      </c>
      <c r="N3858" s="365">
        <v>24.85</v>
      </c>
      <c r="O3858" s="365">
        <v>26.88</v>
      </c>
      <c r="P3858" s="365">
        <v>28.6</v>
      </c>
      <c r="Q3858" s="365">
        <v>30.27</v>
      </c>
      <c r="R3858" s="365">
        <v>30.84</v>
      </c>
      <c r="S3858" s="365">
        <v>31.15</v>
      </c>
      <c r="T3858" s="365">
        <v>31.43</v>
      </c>
      <c r="U3858" s="365">
        <v>31.34</v>
      </c>
      <c r="V3858" s="365">
        <v>30.83</v>
      </c>
      <c r="W3858" s="365">
        <v>29.71</v>
      </c>
      <c r="X3858" s="365">
        <v>27.59</v>
      </c>
      <c r="Y3858" s="365">
        <v>25.63</v>
      </c>
      <c r="Z3858" s="365">
        <v>24.65</v>
      </c>
      <c r="AA3858" s="365">
        <v>23.54</v>
      </c>
      <c r="AB3858" s="234">
        <v>600.63999999999987</v>
      </c>
      <c r="AE3858" t="s">
        <v>75</v>
      </c>
    </row>
    <row r="3859" spans="2:31" thickTop="1" thickBot="1" x14ac:dyDescent="0.3">
      <c r="B3859" s="279">
        <v>43305</v>
      </c>
      <c r="C3859" s="128" t="s">
        <v>11</v>
      </c>
      <c r="D3859" s="365">
        <v>22.43</v>
      </c>
      <c r="E3859" s="365">
        <v>22.08</v>
      </c>
      <c r="F3859" s="365">
        <v>21.6</v>
      </c>
      <c r="G3859" s="365">
        <v>21.08</v>
      </c>
      <c r="H3859" s="365">
        <v>20.48</v>
      </c>
      <c r="I3859" s="365">
        <v>19.91</v>
      </c>
      <c r="J3859" s="365">
        <v>19.739999999999998</v>
      </c>
      <c r="K3859" s="365">
        <v>19.64</v>
      </c>
      <c r="L3859" s="365">
        <v>20.3</v>
      </c>
      <c r="M3859" s="365">
        <v>23.43</v>
      </c>
      <c r="N3859" s="365">
        <v>25.58</v>
      </c>
      <c r="O3859" s="365">
        <v>28.1</v>
      </c>
      <c r="P3859" s="365">
        <v>29.34</v>
      </c>
      <c r="Q3859" s="365">
        <v>30.69</v>
      </c>
      <c r="R3859" s="365">
        <v>31.25</v>
      </c>
      <c r="S3859" s="365">
        <v>31.84</v>
      </c>
      <c r="T3859" s="365">
        <v>31.33</v>
      </c>
      <c r="U3859" s="365">
        <v>31.16</v>
      </c>
      <c r="V3859" s="365">
        <v>30.75</v>
      </c>
      <c r="W3859" s="365">
        <v>29.49</v>
      </c>
      <c r="X3859" s="365">
        <v>26.39</v>
      </c>
      <c r="Y3859" s="365">
        <v>24.03</v>
      </c>
      <c r="Z3859" s="365">
        <v>23.48</v>
      </c>
      <c r="AA3859" s="365">
        <v>22.69</v>
      </c>
      <c r="AB3859" s="234">
        <v>606.81000000000006</v>
      </c>
      <c r="AE3859" t="s">
        <v>75</v>
      </c>
    </row>
    <row r="3860" spans="2:31" thickTop="1" thickBot="1" x14ac:dyDescent="0.3">
      <c r="B3860" s="279">
        <v>43306</v>
      </c>
      <c r="C3860" s="128" t="s">
        <v>12</v>
      </c>
      <c r="D3860" s="365">
        <v>22.44</v>
      </c>
      <c r="E3860" s="365">
        <v>22.06</v>
      </c>
      <c r="F3860" s="365">
        <v>21.4</v>
      </c>
      <c r="G3860" s="365">
        <v>20.79</v>
      </c>
      <c r="H3860" s="365">
        <v>20.100000000000001</v>
      </c>
      <c r="I3860" s="365">
        <v>19.45</v>
      </c>
      <c r="J3860" s="365">
        <v>18.760000000000002</v>
      </c>
      <c r="K3860" s="365">
        <v>19.170000000000002</v>
      </c>
      <c r="L3860" s="365">
        <v>20.63</v>
      </c>
      <c r="M3860" s="365">
        <v>22.39</v>
      </c>
      <c r="N3860" s="365">
        <v>25.07</v>
      </c>
      <c r="O3860" s="365">
        <v>27.21</v>
      </c>
      <c r="P3860" s="365">
        <v>29.18</v>
      </c>
      <c r="Q3860" s="365">
        <v>30.46</v>
      </c>
      <c r="R3860" s="365">
        <v>31.35</v>
      </c>
      <c r="S3860" s="365">
        <v>31.64</v>
      </c>
      <c r="T3860" s="365">
        <v>31.2</v>
      </c>
      <c r="U3860" s="365">
        <v>30.72</v>
      </c>
      <c r="V3860" s="365">
        <v>29.29</v>
      </c>
      <c r="W3860" s="365">
        <v>27.94</v>
      </c>
      <c r="X3860" s="365">
        <v>26.76</v>
      </c>
      <c r="Y3860" s="365">
        <v>24.38</v>
      </c>
      <c r="Z3860" s="365">
        <v>23.59</v>
      </c>
      <c r="AA3860" s="365">
        <v>22.82</v>
      </c>
      <c r="AB3860" s="234">
        <v>598.80000000000007</v>
      </c>
      <c r="AE3860" t="s">
        <v>75</v>
      </c>
    </row>
    <row r="3861" spans="2:31" thickTop="1" thickBot="1" x14ac:dyDescent="0.3">
      <c r="B3861" s="279">
        <v>43307</v>
      </c>
      <c r="C3861" s="128" t="s">
        <v>13</v>
      </c>
      <c r="D3861" s="365">
        <v>22.59</v>
      </c>
      <c r="E3861" s="365">
        <v>22</v>
      </c>
      <c r="F3861" s="365">
        <v>21.64</v>
      </c>
      <c r="G3861" s="365">
        <v>21.22</v>
      </c>
      <c r="H3861" s="365">
        <v>20.7</v>
      </c>
      <c r="I3861" s="365">
        <v>19.98</v>
      </c>
      <c r="J3861" s="365">
        <v>19.600000000000001</v>
      </c>
      <c r="K3861" s="365">
        <v>19.670000000000002</v>
      </c>
      <c r="L3861" s="365">
        <v>21.04</v>
      </c>
      <c r="M3861" s="365">
        <v>23.59</v>
      </c>
      <c r="N3861" s="365">
        <v>25.81</v>
      </c>
      <c r="O3861" s="365">
        <v>28.06</v>
      </c>
      <c r="P3861" s="365">
        <v>29.11</v>
      </c>
      <c r="Q3861" s="365">
        <v>30.14</v>
      </c>
      <c r="R3861" s="365">
        <v>30.82</v>
      </c>
      <c r="S3861" s="365">
        <v>31.41</v>
      </c>
      <c r="T3861" s="365">
        <v>30.87</v>
      </c>
      <c r="U3861" s="365">
        <v>30.57</v>
      </c>
      <c r="V3861" s="365">
        <v>27.95</v>
      </c>
      <c r="W3861" s="365">
        <v>27.32</v>
      </c>
      <c r="X3861" s="365">
        <v>25</v>
      </c>
      <c r="Y3861" s="365">
        <v>23.65</v>
      </c>
      <c r="Z3861" s="365">
        <v>22.94</v>
      </c>
      <c r="AA3861" s="365">
        <v>22.42</v>
      </c>
      <c r="AB3861" s="234">
        <v>598.09999999999991</v>
      </c>
      <c r="AE3861" t="s">
        <v>75</v>
      </c>
    </row>
    <row r="3862" spans="2:31" thickTop="1" thickBot="1" x14ac:dyDescent="0.3">
      <c r="B3862" s="279">
        <v>43308</v>
      </c>
      <c r="C3862" s="128" t="s">
        <v>14</v>
      </c>
      <c r="D3862" s="365">
        <v>22.3</v>
      </c>
      <c r="E3862" s="365">
        <v>22.25</v>
      </c>
      <c r="F3862" s="365">
        <v>21.62</v>
      </c>
      <c r="G3862" s="365">
        <v>21.27</v>
      </c>
      <c r="H3862" s="365">
        <v>20.49</v>
      </c>
      <c r="I3862" s="365">
        <v>19.86</v>
      </c>
      <c r="J3862" s="365">
        <v>19.34</v>
      </c>
      <c r="K3862" s="365">
        <v>19.86</v>
      </c>
      <c r="L3862" s="365">
        <v>20.48</v>
      </c>
      <c r="M3862" s="365">
        <v>22.08</v>
      </c>
      <c r="N3862" s="365">
        <v>25.65</v>
      </c>
      <c r="O3862" s="365">
        <v>27.45</v>
      </c>
      <c r="P3862" s="365">
        <v>28.79</v>
      </c>
      <c r="Q3862" s="365">
        <v>29.89</v>
      </c>
      <c r="R3862" s="365">
        <v>30.56</v>
      </c>
      <c r="S3862" s="365">
        <v>30.85</v>
      </c>
      <c r="T3862" s="365">
        <v>30.66</v>
      </c>
      <c r="U3862" s="365">
        <v>29.86</v>
      </c>
      <c r="V3862" s="365">
        <v>28.77</v>
      </c>
      <c r="W3862" s="365">
        <v>27.3</v>
      </c>
      <c r="X3862" s="365">
        <v>25.48</v>
      </c>
      <c r="Y3862" s="365">
        <v>24.17</v>
      </c>
      <c r="Z3862" s="365">
        <v>22.79</v>
      </c>
      <c r="AA3862" s="365">
        <v>22.35</v>
      </c>
      <c r="AB3862" s="234">
        <v>594.12</v>
      </c>
      <c r="AE3862" t="s">
        <v>75</v>
      </c>
    </row>
    <row r="3863" spans="2:31" thickTop="1" thickBot="1" x14ac:dyDescent="0.3">
      <c r="B3863" s="279">
        <v>43309</v>
      </c>
      <c r="C3863" s="128" t="s">
        <v>15</v>
      </c>
      <c r="D3863" s="365">
        <v>21.67</v>
      </c>
      <c r="E3863" s="365">
        <v>21.82</v>
      </c>
      <c r="F3863" s="365">
        <v>21.16</v>
      </c>
      <c r="G3863" s="365">
        <v>20.47</v>
      </c>
      <c r="H3863" s="365">
        <v>19.88</v>
      </c>
      <c r="I3863" s="365">
        <v>19.47</v>
      </c>
      <c r="J3863" s="365">
        <v>18.93</v>
      </c>
      <c r="K3863" s="365">
        <v>18.82</v>
      </c>
      <c r="L3863" s="365">
        <v>19.850000000000001</v>
      </c>
      <c r="M3863" s="365">
        <v>22.4</v>
      </c>
      <c r="N3863" s="365">
        <v>25.18</v>
      </c>
      <c r="O3863" s="365">
        <v>26.63</v>
      </c>
      <c r="P3863" s="365">
        <v>28.22</v>
      </c>
      <c r="Q3863" s="365">
        <v>29.77</v>
      </c>
      <c r="R3863" s="365">
        <v>30.1</v>
      </c>
      <c r="S3863" s="365">
        <v>30.71</v>
      </c>
      <c r="T3863" s="365">
        <v>30.58</v>
      </c>
      <c r="U3863" s="365">
        <v>29.93</v>
      </c>
      <c r="V3863" s="365">
        <v>29.87</v>
      </c>
      <c r="W3863" s="365">
        <v>28.92</v>
      </c>
      <c r="X3863" s="365">
        <v>26.55</v>
      </c>
      <c r="Y3863" s="365">
        <v>24.76</v>
      </c>
      <c r="Z3863" s="365">
        <v>23.89</v>
      </c>
      <c r="AA3863" s="365">
        <v>22.78</v>
      </c>
      <c r="AB3863" s="234">
        <v>592.3599999999999</v>
      </c>
      <c r="AE3863" t="s">
        <v>75</v>
      </c>
    </row>
    <row r="3864" spans="2:31" thickTop="1" thickBot="1" x14ac:dyDescent="0.3">
      <c r="B3864" s="279">
        <v>43310</v>
      </c>
      <c r="C3864" s="128" t="s">
        <v>16</v>
      </c>
      <c r="D3864" s="365">
        <v>22.33</v>
      </c>
      <c r="E3864" s="365">
        <v>21.82</v>
      </c>
      <c r="F3864" s="365">
        <v>21.29</v>
      </c>
      <c r="G3864" s="365">
        <v>20.72</v>
      </c>
      <c r="H3864" s="365">
        <v>19.920000000000002</v>
      </c>
      <c r="I3864" s="365">
        <v>19.260000000000002</v>
      </c>
      <c r="J3864" s="365">
        <v>18.350000000000001</v>
      </c>
      <c r="K3864" s="365">
        <v>18.77</v>
      </c>
      <c r="L3864" s="365">
        <v>19.37</v>
      </c>
      <c r="M3864" s="365">
        <v>21.98</v>
      </c>
      <c r="N3864" s="365">
        <v>24.91</v>
      </c>
      <c r="O3864" s="365">
        <v>27.32</v>
      </c>
      <c r="P3864" s="365">
        <v>28.08</v>
      </c>
      <c r="Q3864" s="365">
        <v>29.66</v>
      </c>
      <c r="R3864" s="365">
        <v>30.26</v>
      </c>
      <c r="S3864" s="365">
        <v>31.03</v>
      </c>
      <c r="T3864" s="365">
        <v>30.61</v>
      </c>
      <c r="U3864" s="365">
        <v>29.78</v>
      </c>
      <c r="V3864" s="365">
        <v>29.09</v>
      </c>
      <c r="W3864" s="365">
        <v>27.7</v>
      </c>
      <c r="X3864" s="365">
        <v>25.42</v>
      </c>
      <c r="Y3864" s="365">
        <v>23.94</v>
      </c>
      <c r="Z3864" s="365">
        <v>22.84</v>
      </c>
      <c r="AA3864" s="365">
        <v>22.61</v>
      </c>
      <c r="AB3864" s="234">
        <v>587.06000000000006</v>
      </c>
      <c r="AE3864" t="s">
        <v>75</v>
      </c>
    </row>
    <row r="3865" spans="2:31" thickTop="1" thickBot="1" x14ac:dyDescent="0.3">
      <c r="B3865" s="279">
        <v>43311</v>
      </c>
      <c r="C3865" s="128" t="s">
        <v>17</v>
      </c>
      <c r="D3865" s="365">
        <v>21.93778</v>
      </c>
      <c r="E3865" s="365">
        <v>21.704409999999999</v>
      </c>
      <c r="F3865" s="365">
        <v>21.181570000000001</v>
      </c>
      <c r="G3865" s="365">
        <v>20.616389999999999</v>
      </c>
      <c r="H3865" s="365">
        <v>19.970210000000002</v>
      </c>
      <c r="I3865" s="365">
        <v>19.311430000000001</v>
      </c>
      <c r="J3865" s="365">
        <v>18.701499999999999</v>
      </c>
      <c r="K3865" s="365">
        <v>19.189170000000001</v>
      </c>
      <c r="L3865" s="365">
        <v>19.908359999999998</v>
      </c>
      <c r="M3865" s="365">
        <v>21.98264</v>
      </c>
      <c r="N3865" s="365">
        <v>25.243559999999999</v>
      </c>
      <c r="O3865" s="365">
        <v>27.10595</v>
      </c>
      <c r="P3865" s="365">
        <v>28.640519999999999</v>
      </c>
      <c r="Q3865" s="365">
        <v>29.938970000000001</v>
      </c>
      <c r="R3865" s="365">
        <v>30.31373</v>
      </c>
      <c r="S3865" s="365">
        <v>30.328330000000001</v>
      </c>
      <c r="T3865" s="365">
        <v>29.968679999999999</v>
      </c>
      <c r="U3865" s="365">
        <v>28.911639999999998</v>
      </c>
      <c r="V3865" s="365">
        <v>27.617170000000002</v>
      </c>
      <c r="W3865" s="365">
        <v>26.37087</v>
      </c>
      <c r="X3865" s="365">
        <v>24.924119999999998</v>
      </c>
      <c r="Y3865" s="365">
        <v>23.556629999999998</v>
      </c>
      <c r="Z3865" s="365">
        <v>22.461110000000001</v>
      </c>
      <c r="AA3865" s="365">
        <v>21.923549999999999</v>
      </c>
      <c r="AB3865" s="234">
        <v>581.80830000000003</v>
      </c>
      <c r="AE3865" t="s">
        <v>75</v>
      </c>
    </row>
    <row r="3866" spans="2:31" thickTop="1" thickBot="1" x14ac:dyDescent="0.3">
      <c r="B3866" s="279">
        <v>43312</v>
      </c>
      <c r="C3866" s="128" t="s">
        <v>11</v>
      </c>
      <c r="D3866" s="365">
        <v>21.791830000000001</v>
      </c>
      <c r="E3866" s="365">
        <v>21.537369999999999</v>
      </c>
      <c r="F3866" s="365">
        <v>21.13016</v>
      </c>
      <c r="G3866" s="365">
        <v>20.679480000000002</v>
      </c>
      <c r="H3866" s="365">
        <v>20.108419999999999</v>
      </c>
      <c r="I3866" s="365">
        <v>19.58306</v>
      </c>
      <c r="J3866" s="365">
        <v>19.144539999999999</v>
      </c>
      <c r="K3866" s="365">
        <v>19.5077</v>
      </c>
      <c r="L3866" s="365">
        <v>20.479179999999999</v>
      </c>
      <c r="M3866" s="365">
        <v>22.012319999999999</v>
      </c>
      <c r="N3866" s="365">
        <v>24.402999999999999</v>
      </c>
      <c r="O3866" s="365">
        <v>25.999220000000001</v>
      </c>
      <c r="P3866" s="365">
        <v>27.305109999999999</v>
      </c>
      <c r="Q3866" s="365">
        <v>28.651119999999999</v>
      </c>
      <c r="R3866" s="365">
        <v>29.105589999999999</v>
      </c>
      <c r="S3866" s="365">
        <v>29.491520000000001</v>
      </c>
      <c r="T3866" s="365">
        <v>29.209859999999999</v>
      </c>
      <c r="U3866" s="365">
        <v>28.860330000000001</v>
      </c>
      <c r="V3866" s="365">
        <v>28.05086</v>
      </c>
      <c r="W3866" s="365">
        <v>26.323419999999999</v>
      </c>
      <c r="X3866" s="365">
        <v>24.281929999999999</v>
      </c>
      <c r="Y3866" s="365">
        <v>23.212350000000001</v>
      </c>
      <c r="Z3866" s="365">
        <v>22.4864</v>
      </c>
      <c r="AA3866" s="365">
        <v>22.291589999999999</v>
      </c>
      <c r="AB3866" s="234">
        <v>575.6463</v>
      </c>
      <c r="AE3866" t="s">
        <v>75</v>
      </c>
    </row>
    <row r="3867" spans="2:31" thickTop="1" thickBot="1" x14ac:dyDescent="0.3">
      <c r="B3867" s="279">
        <v>43313</v>
      </c>
      <c r="C3867" s="128" t="s">
        <v>12</v>
      </c>
      <c r="D3867" s="365">
        <v>20.644252999999999</v>
      </c>
      <c r="E3867" s="365">
        <v>20.536754000000002</v>
      </c>
      <c r="F3867" s="365">
        <v>21.307006999999999</v>
      </c>
      <c r="G3867" s="365">
        <v>20.735197000000003</v>
      </c>
      <c r="H3867" s="365">
        <v>20.240319</v>
      </c>
      <c r="I3867" s="365">
        <v>19.686142</v>
      </c>
      <c r="J3867" s="365">
        <v>19.095935000000001</v>
      </c>
      <c r="K3867" s="365">
        <v>19.062179999999998</v>
      </c>
      <c r="L3867" s="365">
        <v>19.798636999999999</v>
      </c>
      <c r="M3867" s="365">
        <v>21.462177000000004</v>
      </c>
      <c r="N3867" s="365">
        <v>23.974575999999999</v>
      </c>
      <c r="O3867" s="365">
        <v>25.573368000000002</v>
      </c>
      <c r="P3867" s="365">
        <v>26.935294000000003</v>
      </c>
      <c r="Q3867" s="365">
        <v>28.030604999999998</v>
      </c>
      <c r="R3867" s="365">
        <v>28.924522000000003</v>
      </c>
      <c r="S3867" s="365">
        <v>29.09046</v>
      </c>
      <c r="T3867" s="365">
        <v>28.761657999999997</v>
      </c>
      <c r="U3867" s="365">
        <v>27.694399000000001</v>
      </c>
      <c r="V3867" s="365">
        <v>27.004643999999999</v>
      </c>
      <c r="W3867" s="365">
        <v>25.73901</v>
      </c>
      <c r="X3867" s="365">
        <v>22.824925</v>
      </c>
      <c r="Y3867" s="365">
        <v>22.442830999999998</v>
      </c>
      <c r="Z3867" s="365">
        <v>21.246129000000003</v>
      </c>
      <c r="AA3867" s="365">
        <v>20.782442</v>
      </c>
      <c r="AB3867" s="234">
        <v>561.59346399999993</v>
      </c>
      <c r="AE3867" t="s">
        <v>75</v>
      </c>
    </row>
    <row r="3868" spans="2:31" thickTop="1" thickBot="1" x14ac:dyDescent="0.3">
      <c r="B3868" s="279">
        <v>43314</v>
      </c>
      <c r="C3868" s="128" t="s">
        <v>13</v>
      </c>
      <c r="D3868" s="365">
        <v>20.598222999999997</v>
      </c>
      <c r="E3868" s="365">
        <v>20.988976999999998</v>
      </c>
      <c r="F3868" s="365">
        <v>20.542456999999999</v>
      </c>
      <c r="G3868" s="365">
        <v>20.059415999999999</v>
      </c>
      <c r="H3868" s="365">
        <v>19.438139999999997</v>
      </c>
      <c r="I3868" s="365">
        <v>18.979340999999998</v>
      </c>
      <c r="J3868" s="365">
        <v>18.140104999999998</v>
      </c>
      <c r="K3868" s="365">
        <v>18.576225000000001</v>
      </c>
      <c r="L3868" s="365">
        <v>19.189359</v>
      </c>
      <c r="M3868" s="365">
        <v>20.273454999999998</v>
      </c>
      <c r="N3868" s="365">
        <v>21.637543000000001</v>
      </c>
      <c r="O3868" s="365">
        <v>23.710313999999997</v>
      </c>
      <c r="P3868" s="365">
        <v>24.721373</v>
      </c>
      <c r="Q3868" s="365">
        <v>26.376546999999999</v>
      </c>
      <c r="R3868" s="365">
        <v>26.805386999999996</v>
      </c>
      <c r="S3868" s="365">
        <v>27.452470000000002</v>
      </c>
      <c r="T3868" s="365">
        <v>27.724888</v>
      </c>
      <c r="U3868" s="365">
        <v>27.015079</v>
      </c>
      <c r="V3868" s="365">
        <v>25.795154</v>
      </c>
      <c r="W3868" s="365">
        <v>23.797359</v>
      </c>
      <c r="X3868" s="365">
        <v>23.264436000000003</v>
      </c>
      <c r="Y3868" s="365">
        <v>22.321999000000002</v>
      </c>
      <c r="Z3868" s="365">
        <v>19.945720000000001</v>
      </c>
      <c r="AA3868" s="365">
        <v>20.447624999999999</v>
      </c>
      <c r="AB3868" s="234">
        <v>537.80159200000003</v>
      </c>
      <c r="AE3868" t="s">
        <v>75</v>
      </c>
    </row>
    <row r="3869" spans="2:31" thickTop="1" thickBot="1" x14ac:dyDescent="0.3">
      <c r="B3869" s="279">
        <v>43315</v>
      </c>
      <c r="C3869" s="128" t="s">
        <v>14</v>
      </c>
      <c r="D3869" s="365">
        <v>21.287689</v>
      </c>
      <c r="E3869" s="365">
        <v>20.980908999999997</v>
      </c>
      <c r="F3869" s="365">
        <v>20.612901000000001</v>
      </c>
      <c r="G3869" s="365">
        <v>20.153901000000001</v>
      </c>
      <c r="H3869" s="365">
        <v>19.530453000000001</v>
      </c>
      <c r="I3869" s="365">
        <v>19.206046000000001</v>
      </c>
      <c r="J3869" s="365">
        <v>18.654040999999999</v>
      </c>
      <c r="K3869" s="365">
        <v>19.244873999999999</v>
      </c>
      <c r="L3869" s="365">
        <v>19.863620999999998</v>
      </c>
      <c r="M3869" s="365">
        <v>20.815764000000001</v>
      </c>
      <c r="N3869" s="365">
        <v>22.905473999999998</v>
      </c>
      <c r="O3869" s="365">
        <v>24.617058999999998</v>
      </c>
      <c r="P3869" s="365">
        <v>26.019714999999998</v>
      </c>
      <c r="Q3869" s="365">
        <v>27.094794</v>
      </c>
      <c r="R3869" s="365">
        <v>27.564264000000001</v>
      </c>
      <c r="S3869" s="365">
        <v>27.212147999999999</v>
      </c>
      <c r="T3869" s="365">
        <v>26.380754</v>
      </c>
      <c r="U3869" s="365">
        <v>25.543310999999996</v>
      </c>
      <c r="V3869" s="365">
        <v>25.053239000000001</v>
      </c>
      <c r="W3869" s="365">
        <v>24.683921999999999</v>
      </c>
      <c r="X3869" s="365">
        <v>23.823854000000001</v>
      </c>
      <c r="Y3869" s="365">
        <v>22.799267</v>
      </c>
      <c r="Z3869" s="365">
        <v>22.171752000000001</v>
      </c>
      <c r="AA3869" s="365">
        <v>21.409077999999997</v>
      </c>
      <c r="AB3869" s="234">
        <v>547.62882999999999</v>
      </c>
      <c r="AE3869" t="s">
        <v>75</v>
      </c>
    </row>
    <row r="3870" spans="2:31" thickTop="1" thickBot="1" x14ac:dyDescent="0.3">
      <c r="B3870" s="279">
        <v>43316</v>
      </c>
      <c r="C3870" s="128" t="s">
        <v>15</v>
      </c>
      <c r="D3870" s="365">
        <v>21.202331000000001</v>
      </c>
      <c r="E3870" s="365">
        <v>20.981336000000002</v>
      </c>
      <c r="F3870" s="365">
        <v>20.583397999999999</v>
      </c>
      <c r="G3870" s="365">
        <v>20.159610000000001</v>
      </c>
      <c r="H3870" s="365">
        <v>19.534933000000002</v>
      </c>
      <c r="I3870" s="365">
        <v>18.989485999999999</v>
      </c>
      <c r="J3870" s="365">
        <v>19.084164000000001</v>
      </c>
      <c r="K3870" s="365">
        <v>18.857018</v>
      </c>
      <c r="L3870" s="365">
        <v>19.179617</v>
      </c>
      <c r="M3870" s="365">
        <v>20.925333000000002</v>
      </c>
      <c r="N3870" s="365">
        <v>21.970662999999998</v>
      </c>
      <c r="O3870" s="365">
        <v>23.411124000000001</v>
      </c>
      <c r="P3870" s="365">
        <v>24.096744000000001</v>
      </c>
      <c r="Q3870" s="365">
        <v>25.050111000000001</v>
      </c>
      <c r="R3870" s="365">
        <v>26.953682999999998</v>
      </c>
      <c r="S3870" s="365">
        <v>27.407588000000001</v>
      </c>
      <c r="T3870" s="365">
        <v>28.008844999999997</v>
      </c>
      <c r="U3870" s="365">
        <v>27.321033999999997</v>
      </c>
      <c r="V3870" s="365">
        <v>26.484574000000002</v>
      </c>
      <c r="W3870" s="365">
        <v>24.804419999999997</v>
      </c>
      <c r="X3870" s="365">
        <v>23.638314000000001</v>
      </c>
      <c r="Y3870" s="365">
        <v>22.699242999999999</v>
      </c>
      <c r="Z3870" s="365">
        <v>22.004542999999998</v>
      </c>
      <c r="AA3870" s="365">
        <v>21.488198000000001</v>
      </c>
      <c r="AB3870" s="234">
        <v>544.83631000000003</v>
      </c>
      <c r="AE3870" t="s">
        <v>75</v>
      </c>
    </row>
    <row r="3871" spans="2:31" thickTop="1" thickBot="1" x14ac:dyDescent="0.3">
      <c r="B3871" s="279">
        <v>43317</v>
      </c>
      <c r="C3871" s="128" t="s">
        <v>16</v>
      </c>
      <c r="D3871" s="365">
        <v>20.966305999999999</v>
      </c>
      <c r="E3871" s="365">
        <v>20.815811999999998</v>
      </c>
      <c r="F3871" s="365">
        <v>20.384937000000001</v>
      </c>
      <c r="G3871" s="365">
        <v>19.909976</v>
      </c>
      <c r="H3871" s="365">
        <v>19.325645999999999</v>
      </c>
      <c r="I3871" s="365">
        <v>18.887660999999998</v>
      </c>
      <c r="J3871" s="365">
        <v>18.713857999999998</v>
      </c>
      <c r="K3871" s="365">
        <v>19.075495</v>
      </c>
      <c r="L3871" s="365">
        <v>19.703762999999999</v>
      </c>
      <c r="M3871" s="365">
        <v>20.969148999999998</v>
      </c>
      <c r="N3871" s="365">
        <v>23.141725999999998</v>
      </c>
      <c r="O3871" s="365">
        <v>24.829177999999999</v>
      </c>
      <c r="P3871" s="365">
        <v>26.244422</v>
      </c>
      <c r="Q3871" s="365">
        <v>27.337510000000002</v>
      </c>
      <c r="R3871" s="365">
        <v>27.735479000000002</v>
      </c>
      <c r="S3871" s="365">
        <v>27.758138000000002</v>
      </c>
      <c r="T3871" s="365">
        <v>27.334281000000001</v>
      </c>
      <c r="U3871" s="365">
        <v>26.238492999999998</v>
      </c>
      <c r="V3871" s="365">
        <v>24.792096000000001</v>
      </c>
      <c r="W3871" s="365">
        <v>23.706831000000001</v>
      </c>
      <c r="X3871" s="365">
        <v>22.848385</v>
      </c>
      <c r="Y3871" s="365">
        <v>22.380389000000001</v>
      </c>
      <c r="Z3871" s="365">
        <v>22.139337000000001</v>
      </c>
      <c r="AA3871" s="365">
        <v>21.689869000000002</v>
      </c>
      <c r="AB3871" s="247">
        <v>546.92873699999996</v>
      </c>
      <c r="AE3871" t="s">
        <v>75</v>
      </c>
    </row>
    <row r="3872" spans="2:31" thickTop="1" thickBot="1" x14ac:dyDescent="0.3">
      <c r="B3872" s="279">
        <v>43318</v>
      </c>
      <c r="C3872" s="128" t="s">
        <v>17</v>
      </c>
      <c r="D3872" s="365">
        <v>21.41</v>
      </c>
      <c r="E3872" s="365">
        <v>20.91</v>
      </c>
      <c r="F3872" s="365">
        <v>20.48</v>
      </c>
      <c r="G3872" s="365">
        <v>19.920000000000002</v>
      </c>
      <c r="H3872" s="365">
        <v>19.23</v>
      </c>
      <c r="I3872" s="365">
        <v>18.690000000000001</v>
      </c>
      <c r="J3872" s="365">
        <v>18.66</v>
      </c>
      <c r="K3872" s="365">
        <v>18.43</v>
      </c>
      <c r="L3872" s="365">
        <v>19.71</v>
      </c>
      <c r="M3872" s="365">
        <v>21.52</v>
      </c>
      <c r="N3872" s="365">
        <v>22.77</v>
      </c>
      <c r="O3872" s="365">
        <v>24.69</v>
      </c>
      <c r="P3872" s="365">
        <v>25.63</v>
      </c>
      <c r="Q3872" s="365">
        <v>25.23</v>
      </c>
      <c r="R3872" s="365">
        <v>25.58</v>
      </c>
      <c r="S3872" s="365">
        <v>26.02</v>
      </c>
      <c r="T3872" s="365">
        <v>25.73</v>
      </c>
      <c r="U3872" s="365">
        <v>25.38</v>
      </c>
      <c r="V3872" s="365">
        <v>25.1</v>
      </c>
      <c r="W3872" s="365">
        <v>24.67</v>
      </c>
      <c r="X3872" s="365">
        <v>23.32</v>
      </c>
      <c r="Y3872" s="365">
        <v>22.34</v>
      </c>
      <c r="Z3872" s="365">
        <v>21.31</v>
      </c>
      <c r="AA3872" s="365">
        <v>21.04</v>
      </c>
      <c r="AB3872" s="234">
        <v>537.77</v>
      </c>
      <c r="AE3872" t="s">
        <v>75</v>
      </c>
    </row>
    <row r="3873" spans="2:31" thickTop="1" thickBot="1" x14ac:dyDescent="0.3">
      <c r="B3873" s="279">
        <v>43319</v>
      </c>
      <c r="C3873" s="128" t="s">
        <v>11</v>
      </c>
      <c r="D3873" s="365">
        <v>20.3</v>
      </c>
      <c r="E3873" s="365">
        <v>20.100000000000001</v>
      </c>
      <c r="F3873" s="365">
        <v>20.18</v>
      </c>
      <c r="G3873" s="365">
        <v>19.64</v>
      </c>
      <c r="H3873" s="365">
        <v>18.86</v>
      </c>
      <c r="I3873" s="365">
        <v>18.37</v>
      </c>
      <c r="J3873" s="365">
        <v>17.48</v>
      </c>
      <c r="K3873" s="365">
        <v>17.39</v>
      </c>
      <c r="L3873" s="365">
        <v>18.09</v>
      </c>
      <c r="M3873" s="365">
        <v>20.89</v>
      </c>
      <c r="N3873" s="365">
        <v>23.18</v>
      </c>
      <c r="O3873" s="365">
        <v>24.02</v>
      </c>
      <c r="P3873" s="365">
        <v>24.23</v>
      </c>
      <c r="Q3873" s="365">
        <v>26.37</v>
      </c>
      <c r="R3873" s="365">
        <v>28.08</v>
      </c>
      <c r="S3873" s="365">
        <v>27.81</v>
      </c>
      <c r="T3873" s="365">
        <v>27.38</v>
      </c>
      <c r="U3873" s="365">
        <v>27.59</v>
      </c>
      <c r="V3873" s="365">
        <v>27.38</v>
      </c>
      <c r="W3873" s="365">
        <v>26.06</v>
      </c>
      <c r="X3873" s="365">
        <v>24.17</v>
      </c>
      <c r="Y3873" s="365">
        <v>21.9</v>
      </c>
      <c r="Z3873" s="365">
        <v>21.3</v>
      </c>
      <c r="AA3873" s="365">
        <v>21.28</v>
      </c>
      <c r="AB3873" s="234">
        <v>542.05999999999995</v>
      </c>
      <c r="AE3873" t="s">
        <v>75</v>
      </c>
    </row>
    <row r="3874" spans="2:31" thickTop="1" thickBot="1" x14ac:dyDescent="0.3">
      <c r="B3874" s="279">
        <v>43320</v>
      </c>
      <c r="C3874" s="128" t="s">
        <v>12</v>
      </c>
      <c r="D3874" s="365">
        <v>21.26</v>
      </c>
      <c r="E3874" s="365">
        <v>20.81</v>
      </c>
      <c r="F3874" s="365">
        <v>20.23</v>
      </c>
      <c r="G3874" s="365">
        <v>19.66</v>
      </c>
      <c r="H3874" s="365">
        <v>18.88</v>
      </c>
      <c r="I3874" s="365">
        <v>18.05</v>
      </c>
      <c r="J3874" s="365">
        <v>18.13</v>
      </c>
      <c r="K3874" s="365">
        <v>18.02</v>
      </c>
      <c r="L3874" s="365">
        <v>18.63</v>
      </c>
      <c r="M3874" s="365">
        <v>20.16</v>
      </c>
      <c r="N3874" s="365">
        <v>22.04</v>
      </c>
      <c r="O3874" s="365">
        <v>24.93</v>
      </c>
      <c r="P3874" s="365">
        <v>26.69</v>
      </c>
      <c r="Q3874" s="365">
        <v>27.98</v>
      </c>
      <c r="R3874" s="365">
        <v>28.76</v>
      </c>
      <c r="S3874" s="365">
        <v>28.89</v>
      </c>
      <c r="T3874" s="365">
        <v>28.43</v>
      </c>
      <c r="U3874" s="365">
        <v>28.29</v>
      </c>
      <c r="V3874" s="365">
        <v>26.4</v>
      </c>
      <c r="W3874" s="365">
        <v>26.54</v>
      </c>
      <c r="X3874" s="365">
        <v>25.19</v>
      </c>
      <c r="Y3874" s="365">
        <v>23.36</v>
      </c>
      <c r="Z3874" s="365">
        <v>22.27</v>
      </c>
      <c r="AA3874" s="365">
        <v>21.53</v>
      </c>
      <c r="AB3874" s="234">
        <v>555.13</v>
      </c>
      <c r="AE3874" t="s">
        <v>75</v>
      </c>
    </row>
    <row r="3875" spans="2:31" thickTop="1" thickBot="1" x14ac:dyDescent="0.3">
      <c r="B3875" s="279">
        <v>43321</v>
      </c>
      <c r="C3875" s="128" t="s">
        <v>13</v>
      </c>
      <c r="D3875" s="365">
        <v>20.99</v>
      </c>
      <c r="E3875" s="365">
        <v>20.399999999999999</v>
      </c>
      <c r="F3875" s="365">
        <v>20</v>
      </c>
      <c r="G3875" s="365">
        <v>19.57</v>
      </c>
      <c r="H3875" s="365">
        <v>18.86</v>
      </c>
      <c r="I3875" s="365">
        <v>18.559999999999999</v>
      </c>
      <c r="J3875" s="365">
        <v>17.93</v>
      </c>
      <c r="K3875" s="365">
        <v>18.46</v>
      </c>
      <c r="L3875" s="365">
        <v>19.18</v>
      </c>
      <c r="M3875" s="365">
        <v>20.81</v>
      </c>
      <c r="N3875" s="365">
        <v>22.55</v>
      </c>
      <c r="O3875" s="365">
        <v>24.77</v>
      </c>
      <c r="P3875" s="365">
        <v>26.27</v>
      </c>
      <c r="Q3875" s="365">
        <v>27.51</v>
      </c>
      <c r="R3875" s="365">
        <v>28.18</v>
      </c>
      <c r="S3875" s="365">
        <v>28.1</v>
      </c>
      <c r="T3875" s="365">
        <v>28.15</v>
      </c>
      <c r="U3875" s="365">
        <v>28.07</v>
      </c>
      <c r="V3875" s="365">
        <v>27.39</v>
      </c>
      <c r="W3875" s="365">
        <v>25.84</v>
      </c>
      <c r="X3875" s="365">
        <v>24.13</v>
      </c>
      <c r="Y3875" s="365">
        <v>23.11</v>
      </c>
      <c r="Z3875" s="365">
        <v>21.95</v>
      </c>
      <c r="AA3875" s="365">
        <v>21.77</v>
      </c>
      <c r="AB3875" s="234">
        <v>552.58000000000004</v>
      </c>
      <c r="AE3875" t="s">
        <v>75</v>
      </c>
    </row>
    <row r="3876" spans="2:31" thickTop="1" thickBot="1" x14ac:dyDescent="0.3">
      <c r="B3876" s="279">
        <v>43322</v>
      </c>
      <c r="C3876" s="128" t="s">
        <v>14</v>
      </c>
      <c r="D3876" s="365">
        <v>21.3</v>
      </c>
      <c r="E3876" s="365">
        <v>20.91</v>
      </c>
      <c r="F3876" s="365">
        <v>20.73</v>
      </c>
      <c r="G3876" s="365">
        <v>20.36</v>
      </c>
      <c r="H3876" s="365">
        <v>19.64</v>
      </c>
      <c r="I3876" s="365">
        <v>19.03</v>
      </c>
      <c r="J3876" s="365">
        <v>18.690000000000001</v>
      </c>
      <c r="K3876" s="365">
        <v>18.809999999999999</v>
      </c>
      <c r="L3876" s="365">
        <v>19.420000000000002</v>
      </c>
      <c r="M3876" s="365">
        <v>21.55</v>
      </c>
      <c r="N3876" s="365">
        <v>23.22</v>
      </c>
      <c r="O3876" s="365">
        <v>24.89</v>
      </c>
      <c r="P3876" s="365">
        <v>26.3</v>
      </c>
      <c r="Q3876" s="365">
        <v>27.29</v>
      </c>
      <c r="R3876" s="365">
        <v>27.93</v>
      </c>
      <c r="S3876" s="365">
        <v>28.31</v>
      </c>
      <c r="T3876" s="365">
        <v>28.11</v>
      </c>
      <c r="U3876" s="365">
        <v>27.76</v>
      </c>
      <c r="V3876" s="365">
        <v>27.06</v>
      </c>
      <c r="W3876" s="365">
        <v>26.52</v>
      </c>
      <c r="X3876" s="365">
        <v>24.8</v>
      </c>
      <c r="Y3876" s="365">
        <v>24.31</v>
      </c>
      <c r="Z3876" s="365">
        <v>22.47</v>
      </c>
      <c r="AA3876" s="365">
        <v>22.16</v>
      </c>
      <c r="AB3876" s="234">
        <v>561.55999999999995</v>
      </c>
      <c r="AE3876" t="s">
        <v>75</v>
      </c>
    </row>
    <row r="3877" spans="2:31" thickTop="1" thickBot="1" x14ac:dyDescent="0.3">
      <c r="B3877" s="279">
        <v>43323</v>
      </c>
      <c r="C3877" s="128" t="s">
        <v>15</v>
      </c>
      <c r="D3877" s="365">
        <v>21.63</v>
      </c>
      <c r="E3877" s="365">
        <v>21.75</v>
      </c>
      <c r="F3877" s="365">
        <v>21.24</v>
      </c>
      <c r="G3877" s="365">
        <v>20.71</v>
      </c>
      <c r="H3877" s="365">
        <v>19.86</v>
      </c>
      <c r="I3877" s="365">
        <v>19.27</v>
      </c>
      <c r="J3877" s="365">
        <v>18.510000000000002</v>
      </c>
      <c r="K3877" s="365">
        <v>19.100000000000001</v>
      </c>
      <c r="L3877" s="365">
        <v>19.670000000000002</v>
      </c>
      <c r="M3877" s="365">
        <v>21.34</v>
      </c>
      <c r="N3877" s="365">
        <v>23.97</v>
      </c>
      <c r="O3877" s="365">
        <v>25.19</v>
      </c>
      <c r="P3877" s="365">
        <v>26.77</v>
      </c>
      <c r="Q3877" s="365">
        <v>27.49</v>
      </c>
      <c r="R3877" s="365">
        <v>28.12</v>
      </c>
      <c r="S3877" s="365">
        <v>28.58</v>
      </c>
      <c r="T3877" s="365">
        <v>28.41</v>
      </c>
      <c r="U3877" s="365">
        <v>27.33</v>
      </c>
      <c r="V3877" s="365">
        <v>26.59</v>
      </c>
      <c r="W3877" s="365">
        <v>25.66</v>
      </c>
      <c r="X3877" s="365">
        <v>24.08</v>
      </c>
      <c r="Y3877" s="365">
        <v>23.67</v>
      </c>
      <c r="Z3877" s="365">
        <v>22.47</v>
      </c>
      <c r="AA3877" s="365">
        <v>22.59</v>
      </c>
      <c r="AB3877" s="234">
        <v>564</v>
      </c>
      <c r="AE3877" t="s">
        <v>75</v>
      </c>
    </row>
    <row r="3878" spans="2:31" thickTop="1" thickBot="1" x14ac:dyDescent="0.3">
      <c r="B3878" s="279">
        <v>43324</v>
      </c>
      <c r="C3878" s="128" t="s">
        <v>16</v>
      </c>
      <c r="D3878" s="365">
        <v>21.59</v>
      </c>
      <c r="E3878" s="365">
        <v>21.45</v>
      </c>
      <c r="F3878" s="365">
        <v>21.08</v>
      </c>
      <c r="G3878" s="365">
        <v>20.71</v>
      </c>
      <c r="H3878" s="365">
        <v>20.09</v>
      </c>
      <c r="I3878" s="365">
        <v>19.559999999999999</v>
      </c>
      <c r="J3878" s="365">
        <v>20.45</v>
      </c>
      <c r="K3878" s="365">
        <v>20.63</v>
      </c>
      <c r="L3878" s="365">
        <v>20.96</v>
      </c>
      <c r="M3878" s="365">
        <v>21.52</v>
      </c>
      <c r="N3878" s="365">
        <v>22.39</v>
      </c>
      <c r="O3878" s="365">
        <v>24.03</v>
      </c>
      <c r="P3878" s="365">
        <v>25.06</v>
      </c>
      <c r="Q3878" s="365">
        <v>26.65</v>
      </c>
      <c r="R3878" s="365">
        <v>26.41</v>
      </c>
      <c r="S3878" s="365">
        <v>26.38</v>
      </c>
      <c r="T3878" s="365">
        <v>25.82</v>
      </c>
      <c r="U3878" s="365">
        <v>25.7</v>
      </c>
      <c r="V3878" s="365">
        <v>25.25</v>
      </c>
      <c r="W3878" s="365">
        <v>24.89</v>
      </c>
      <c r="X3878" s="365">
        <v>23.86</v>
      </c>
      <c r="Y3878" s="365">
        <v>23.18</v>
      </c>
      <c r="Z3878" s="365">
        <v>22.22</v>
      </c>
      <c r="AA3878" s="365">
        <v>22.25</v>
      </c>
      <c r="AB3878" s="234">
        <v>552.13</v>
      </c>
      <c r="AE3878" t="s">
        <v>75</v>
      </c>
    </row>
    <row r="3879" spans="2:31" thickTop="1" thickBot="1" x14ac:dyDescent="0.3">
      <c r="B3879" s="279">
        <v>43325</v>
      </c>
      <c r="C3879" s="128" t="s">
        <v>17</v>
      </c>
      <c r="D3879" s="365">
        <v>21.47</v>
      </c>
      <c r="E3879" s="365">
        <v>21.12</v>
      </c>
      <c r="F3879" s="365">
        <v>20.77</v>
      </c>
      <c r="G3879" s="365">
        <v>20.350000000000001</v>
      </c>
      <c r="H3879" s="365">
        <v>19.670000000000002</v>
      </c>
      <c r="I3879" s="365">
        <v>19.420000000000002</v>
      </c>
      <c r="J3879" s="365">
        <v>18.82</v>
      </c>
      <c r="K3879" s="365">
        <v>19.489999999999998</v>
      </c>
      <c r="L3879" s="365">
        <v>20.62</v>
      </c>
      <c r="M3879" s="365">
        <v>22.1</v>
      </c>
      <c r="N3879" s="365">
        <v>23.43</v>
      </c>
      <c r="O3879" s="365">
        <v>25.39</v>
      </c>
      <c r="P3879" s="365">
        <v>26.58</v>
      </c>
      <c r="Q3879" s="365">
        <v>27.84</v>
      </c>
      <c r="R3879" s="365">
        <v>28.43</v>
      </c>
      <c r="S3879" s="365">
        <v>28.56</v>
      </c>
      <c r="T3879" s="365">
        <v>28.26</v>
      </c>
      <c r="U3879" s="365">
        <v>27.41</v>
      </c>
      <c r="V3879" s="365">
        <v>26.94</v>
      </c>
      <c r="W3879" s="365">
        <v>26.48</v>
      </c>
      <c r="X3879" s="365">
        <v>24.34</v>
      </c>
      <c r="Y3879" s="365">
        <v>23.38</v>
      </c>
      <c r="Z3879" s="365">
        <v>21.42</v>
      </c>
      <c r="AA3879" s="365">
        <v>21.17</v>
      </c>
      <c r="AB3879" s="234">
        <v>563.45999999999992</v>
      </c>
      <c r="AE3879" t="s">
        <v>75</v>
      </c>
    </row>
    <row r="3880" spans="2:31" thickTop="1" thickBot="1" x14ac:dyDescent="0.3">
      <c r="B3880" s="279">
        <v>43326</v>
      </c>
      <c r="C3880" s="128" t="s">
        <v>11</v>
      </c>
      <c r="D3880" s="365">
        <v>20.72</v>
      </c>
      <c r="E3880" s="365">
        <v>20.37</v>
      </c>
      <c r="F3880" s="365">
        <v>19.899999999999999</v>
      </c>
      <c r="G3880" s="365">
        <v>19.420000000000002</v>
      </c>
      <c r="H3880" s="365">
        <v>18.84</v>
      </c>
      <c r="I3880" s="365">
        <v>18.399999999999999</v>
      </c>
      <c r="J3880" s="365">
        <v>17.93</v>
      </c>
      <c r="K3880" s="365">
        <v>18</v>
      </c>
      <c r="L3880" s="365">
        <v>19.27</v>
      </c>
      <c r="M3880" s="365">
        <v>21.31</v>
      </c>
      <c r="N3880" s="365">
        <v>23.94</v>
      </c>
      <c r="O3880" s="365">
        <v>25.17</v>
      </c>
      <c r="P3880" s="365">
        <v>26.55</v>
      </c>
      <c r="Q3880" s="365">
        <v>27.73</v>
      </c>
      <c r="R3880" s="365">
        <v>28.38</v>
      </c>
      <c r="S3880" s="365">
        <v>28.59</v>
      </c>
      <c r="T3880" s="365">
        <v>28.77</v>
      </c>
      <c r="U3880" s="365">
        <v>28.43</v>
      </c>
      <c r="V3880" s="365">
        <v>27.35</v>
      </c>
      <c r="W3880" s="365">
        <v>25.43</v>
      </c>
      <c r="X3880" s="365">
        <v>24.34</v>
      </c>
      <c r="Y3880" s="365">
        <v>23.3</v>
      </c>
      <c r="Z3880" s="365">
        <v>22.29</v>
      </c>
      <c r="AA3880" s="365">
        <v>22.03</v>
      </c>
      <c r="AB3880" s="234">
        <v>556.45999999999992</v>
      </c>
      <c r="AE3880" t="s">
        <v>75</v>
      </c>
    </row>
    <row r="3881" spans="2:31" thickTop="1" thickBot="1" x14ac:dyDescent="0.3">
      <c r="B3881" s="279">
        <v>43327</v>
      </c>
      <c r="C3881" s="128" t="s">
        <v>12</v>
      </c>
      <c r="D3881" s="365">
        <v>21.99</v>
      </c>
      <c r="E3881" s="365">
        <v>21.4</v>
      </c>
      <c r="F3881" s="365">
        <v>20.85</v>
      </c>
      <c r="G3881" s="365">
        <v>20.47</v>
      </c>
      <c r="H3881" s="365">
        <v>20.04</v>
      </c>
      <c r="I3881" s="365">
        <v>19.850000000000001</v>
      </c>
      <c r="J3881" s="365">
        <v>19.55</v>
      </c>
      <c r="K3881" s="365">
        <v>19.7</v>
      </c>
      <c r="L3881" s="365">
        <v>20.079999999999998</v>
      </c>
      <c r="M3881" s="365">
        <v>21.7</v>
      </c>
      <c r="N3881" s="365">
        <v>23.17</v>
      </c>
      <c r="O3881" s="365">
        <v>25.32</v>
      </c>
      <c r="P3881" s="365">
        <v>26.15</v>
      </c>
      <c r="Q3881" s="365">
        <v>27.54</v>
      </c>
      <c r="R3881" s="365">
        <v>28.54</v>
      </c>
      <c r="S3881" s="365">
        <v>29.08</v>
      </c>
      <c r="T3881" s="365">
        <v>28.09</v>
      </c>
      <c r="U3881" s="365">
        <v>27.12</v>
      </c>
      <c r="V3881" s="365">
        <v>26.92</v>
      </c>
      <c r="W3881" s="365">
        <v>26.39</v>
      </c>
      <c r="X3881" s="365">
        <v>25</v>
      </c>
      <c r="Y3881" s="365">
        <v>24.03</v>
      </c>
      <c r="Z3881" s="365">
        <v>23.18</v>
      </c>
      <c r="AA3881" s="365">
        <v>22.02</v>
      </c>
      <c r="AB3881" s="234">
        <v>568.17999999999995</v>
      </c>
      <c r="AE3881" t="s">
        <v>75</v>
      </c>
    </row>
    <row r="3882" spans="2:31" thickTop="1" thickBot="1" x14ac:dyDescent="0.3">
      <c r="B3882" s="279">
        <v>43328</v>
      </c>
      <c r="C3882" s="128" t="s">
        <v>13</v>
      </c>
      <c r="D3882" s="365">
        <v>21.98</v>
      </c>
      <c r="E3882" s="365">
        <v>21.54</v>
      </c>
      <c r="F3882" s="365">
        <v>21.13</v>
      </c>
      <c r="G3882" s="365">
        <v>20.6</v>
      </c>
      <c r="H3882" s="365">
        <v>20.09</v>
      </c>
      <c r="I3882" s="365">
        <v>19.36</v>
      </c>
      <c r="J3882" s="365">
        <v>19.399999999999999</v>
      </c>
      <c r="K3882" s="365">
        <v>18.899999999999999</v>
      </c>
      <c r="L3882" s="365">
        <v>19.3</v>
      </c>
      <c r="M3882" s="365">
        <v>21.45</v>
      </c>
      <c r="N3882" s="365">
        <v>23.58</v>
      </c>
      <c r="O3882" s="365">
        <v>24.83</v>
      </c>
      <c r="P3882" s="365">
        <v>25.79</v>
      </c>
      <c r="Q3882" s="365">
        <v>26.99</v>
      </c>
      <c r="R3882" s="365">
        <v>27.9</v>
      </c>
      <c r="S3882" s="365">
        <v>29.26</v>
      </c>
      <c r="T3882" s="365">
        <v>29.76</v>
      </c>
      <c r="U3882" s="365">
        <v>29.51</v>
      </c>
      <c r="V3882" s="365">
        <v>26.56</v>
      </c>
      <c r="W3882" s="365">
        <v>25.51</v>
      </c>
      <c r="X3882" s="365">
        <v>24.06</v>
      </c>
      <c r="Y3882" s="365">
        <v>23.41</v>
      </c>
      <c r="Z3882" s="365">
        <v>22.31</v>
      </c>
      <c r="AA3882" s="365">
        <v>21.84</v>
      </c>
      <c r="AB3882" s="234">
        <v>565.05999999999995</v>
      </c>
      <c r="AE3882" t="s">
        <v>75</v>
      </c>
    </row>
    <row r="3883" spans="2:31" thickTop="1" thickBot="1" x14ac:dyDescent="0.3">
      <c r="B3883" s="279">
        <v>43329</v>
      </c>
      <c r="C3883" s="128" t="s">
        <v>14</v>
      </c>
      <c r="D3883" s="365">
        <v>21.6</v>
      </c>
      <c r="E3883" s="365">
        <v>21.09</v>
      </c>
      <c r="F3883" s="365">
        <v>20.64</v>
      </c>
      <c r="G3883" s="365">
        <v>20.05</v>
      </c>
      <c r="H3883" s="365">
        <v>19.36</v>
      </c>
      <c r="I3883" s="365">
        <v>18.920000000000002</v>
      </c>
      <c r="J3883" s="365">
        <v>18.22</v>
      </c>
      <c r="K3883" s="365">
        <v>18.239999999999998</v>
      </c>
      <c r="L3883" s="365">
        <v>19.34</v>
      </c>
      <c r="M3883" s="365">
        <v>21.22</v>
      </c>
      <c r="N3883" s="365">
        <v>23.97</v>
      </c>
      <c r="O3883" s="365">
        <v>25.6</v>
      </c>
      <c r="P3883" s="365">
        <v>26.48</v>
      </c>
      <c r="Q3883" s="365">
        <v>26.98</v>
      </c>
      <c r="R3883" s="365">
        <v>28.2</v>
      </c>
      <c r="S3883" s="365">
        <v>28.54</v>
      </c>
      <c r="T3883" s="365">
        <v>28.95</v>
      </c>
      <c r="U3883" s="365">
        <v>28.95</v>
      </c>
      <c r="V3883" s="365">
        <v>25.68</v>
      </c>
      <c r="W3883" s="365">
        <v>25.28</v>
      </c>
      <c r="X3883" s="365">
        <v>23.62</v>
      </c>
      <c r="Y3883" s="365">
        <v>23.24</v>
      </c>
      <c r="Z3883" s="365">
        <v>22.64</v>
      </c>
      <c r="AA3883" s="365">
        <v>22.26</v>
      </c>
      <c r="AB3883" s="234">
        <v>559.07000000000005</v>
      </c>
      <c r="AE3883" t="s">
        <v>75</v>
      </c>
    </row>
    <row r="3884" spans="2:31" thickTop="1" thickBot="1" x14ac:dyDescent="0.3">
      <c r="B3884" s="279">
        <v>43330</v>
      </c>
      <c r="C3884" s="128" t="s">
        <v>15</v>
      </c>
      <c r="D3884" s="365">
        <v>21.35</v>
      </c>
      <c r="E3884" s="365">
        <v>21.05</v>
      </c>
      <c r="F3884" s="365">
        <v>20.55</v>
      </c>
      <c r="G3884" s="365">
        <v>20.010000000000002</v>
      </c>
      <c r="H3884" s="365">
        <v>19.190000000000001</v>
      </c>
      <c r="I3884" s="365">
        <v>18.57</v>
      </c>
      <c r="J3884" s="365">
        <v>18.649999999999999</v>
      </c>
      <c r="K3884" s="365">
        <v>18.7</v>
      </c>
      <c r="L3884" s="365">
        <v>18.97</v>
      </c>
      <c r="M3884" s="365">
        <v>20.39</v>
      </c>
      <c r="N3884" s="365">
        <v>23.91</v>
      </c>
      <c r="O3884" s="365">
        <v>25.62</v>
      </c>
      <c r="P3884" s="365">
        <v>26.87</v>
      </c>
      <c r="Q3884" s="365">
        <v>26.86</v>
      </c>
      <c r="R3884" s="365">
        <v>28.46</v>
      </c>
      <c r="S3884" s="365">
        <v>28.72</v>
      </c>
      <c r="T3884" s="365">
        <v>28.22</v>
      </c>
      <c r="U3884" s="365">
        <v>27.76</v>
      </c>
      <c r="V3884" s="365">
        <v>25.74</v>
      </c>
      <c r="W3884" s="365">
        <v>25.14</v>
      </c>
      <c r="X3884" s="365">
        <v>24.26</v>
      </c>
      <c r="Y3884" s="365">
        <v>23.18</v>
      </c>
      <c r="Z3884" s="365">
        <v>22.82</v>
      </c>
      <c r="AA3884" s="365">
        <v>21.56</v>
      </c>
      <c r="AB3884" s="234">
        <v>556.54999999999995</v>
      </c>
      <c r="AE3884" t="s">
        <v>75</v>
      </c>
    </row>
    <row r="3885" spans="2:31" thickTop="1" thickBot="1" x14ac:dyDescent="0.3">
      <c r="B3885" s="279">
        <v>43331</v>
      </c>
      <c r="C3885" s="128" t="s">
        <v>16</v>
      </c>
      <c r="D3885" s="365">
        <v>21.75</v>
      </c>
      <c r="E3885" s="365">
        <v>21.55</v>
      </c>
      <c r="F3885" s="365">
        <v>20.71</v>
      </c>
      <c r="G3885" s="365">
        <v>20.28</v>
      </c>
      <c r="H3885" s="365">
        <v>19.760000000000002</v>
      </c>
      <c r="I3885" s="365">
        <v>19.45</v>
      </c>
      <c r="J3885" s="365">
        <v>19.47</v>
      </c>
      <c r="K3885" s="365">
        <v>19.399999999999999</v>
      </c>
      <c r="L3885" s="365">
        <v>20.149999999999999</v>
      </c>
      <c r="M3885" s="365">
        <v>21.5</v>
      </c>
      <c r="N3885" s="365">
        <v>23.05</v>
      </c>
      <c r="O3885" s="365">
        <v>24.66</v>
      </c>
      <c r="P3885" s="365">
        <v>26.11</v>
      </c>
      <c r="Q3885" s="365">
        <v>27.24</v>
      </c>
      <c r="R3885" s="365">
        <v>27.98</v>
      </c>
      <c r="S3885" s="365">
        <v>28.35</v>
      </c>
      <c r="T3885" s="365">
        <v>28.3</v>
      </c>
      <c r="U3885" s="365">
        <v>27.66</v>
      </c>
      <c r="V3885" s="365">
        <v>26.75</v>
      </c>
      <c r="W3885" s="365">
        <v>25.46</v>
      </c>
      <c r="X3885" s="365">
        <v>24.16</v>
      </c>
      <c r="Y3885" s="365">
        <v>23.14</v>
      </c>
      <c r="Z3885" s="365">
        <v>22.48</v>
      </c>
      <c r="AA3885" s="365">
        <v>22.08</v>
      </c>
      <c r="AB3885" s="234">
        <v>561.44000000000017</v>
      </c>
      <c r="AE3885" t="s">
        <v>75</v>
      </c>
    </row>
    <row r="3886" spans="2:31" thickTop="1" thickBot="1" x14ac:dyDescent="0.3">
      <c r="B3886" s="279">
        <v>43332</v>
      </c>
      <c r="C3886" s="128" t="s">
        <v>17</v>
      </c>
      <c r="D3886" s="365">
        <v>22.408545</v>
      </c>
      <c r="E3886" s="365">
        <v>21.618178</v>
      </c>
      <c r="F3886" s="365">
        <v>21.006948999999999</v>
      </c>
      <c r="G3886" s="365">
        <v>20.579700000000003</v>
      </c>
      <c r="H3886" s="365">
        <v>20.045984999999998</v>
      </c>
      <c r="I3886" s="365">
        <v>19.486105999999999</v>
      </c>
      <c r="J3886" s="365">
        <v>19.334639000000003</v>
      </c>
      <c r="K3886" s="365">
        <v>19.352323999999999</v>
      </c>
      <c r="L3886" s="365">
        <v>19.677474</v>
      </c>
      <c r="M3886" s="365">
        <v>21.075003000000002</v>
      </c>
      <c r="N3886" s="365">
        <v>22.580146000000003</v>
      </c>
      <c r="O3886" s="365">
        <v>23.862660999999999</v>
      </c>
      <c r="P3886" s="365">
        <v>25.750883999999999</v>
      </c>
      <c r="Q3886" s="365">
        <v>26.695703999999996</v>
      </c>
      <c r="R3886" s="365">
        <v>27.328513999999998</v>
      </c>
      <c r="S3886" s="365">
        <v>28.032654000000001</v>
      </c>
      <c r="T3886" s="365">
        <v>28.266435999999999</v>
      </c>
      <c r="U3886" s="365">
        <v>27.811071000000002</v>
      </c>
      <c r="V3886" s="365">
        <v>26.914394999999999</v>
      </c>
      <c r="W3886" s="365">
        <v>25.722783999999997</v>
      </c>
      <c r="X3886" s="365">
        <v>24.191452999999999</v>
      </c>
      <c r="Y3886" s="365">
        <v>23.056538999999997</v>
      </c>
      <c r="Z3886" s="365">
        <v>22.431196999999997</v>
      </c>
      <c r="AA3886" s="365">
        <v>21.841497999999998</v>
      </c>
      <c r="AB3886" s="234">
        <v>559.07083900000009</v>
      </c>
      <c r="AE3886" t="s">
        <v>75</v>
      </c>
    </row>
    <row r="3887" spans="2:31" thickTop="1" thickBot="1" x14ac:dyDescent="0.3">
      <c r="B3887" s="279">
        <v>43333</v>
      </c>
      <c r="C3887" s="128" t="s">
        <v>11</v>
      </c>
      <c r="D3887" s="365">
        <v>21.79</v>
      </c>
      <c r="E3887" s="365">
        <v>21.26</v>
      </c>
      <c r="F3887" s="365">
        <v>20.87</v>
      </c>
      <c r="G3887" s="365">
        <v>20.440000000000001</v>
      </c>
      <c r="H3887" s="365">
        <v>19.98</v>
      </c>
      <c r="I3887" s="365">
        <v>19.3</v>
      </c>
      <c r="J3887" s="365">
        <v>19.16</v>
      </c>
      <c r="K3887" s="365">
        <v>18.98</v>
      </c>
      <c r="L3887" s="365">
        <v>19.07</v>
      </c>
      <c r="M3887" s="365">
        <v>20.79</v>
      </c>
      <c r="N3887" s="365">
        <v>21.78</v>
      </c>
      <c r="O3887" s="365">
        <v>22.99</v>
      </c>
      <c r="P3887" s="365">
        <v>24.98</v>
      </c>
      <c r="Q3887" s="365">
        <v>26.11</v>
      </c>
      <c r="R3887" s="365">
        <v>26.89</v>
      </c>
      <c r="S3887" s="365">
        <v>27.04</v>
      </c>
      <c r="T3887" s="365">
        <v>26.85</v>
      </c>
      <c r="U3887" s="365">
        <v>26.25</v>
      </c>
      <c r="V3887" s="365">
        <v>25.37</v>
      </c>
      <c r="W3887" s="365">
        <v>24.22</v>
      </c>
      <c r="X3887" s="365">
        <v>22.91</v>
      </c>
      <c r="Y3887" s="365">
        <v>22.32</v>
      </c>
      <c r="Z3887" s="365">
        <v>21.58</v>
      </c>
      <c r="AA3887" s="365">
        <v>21.25</v>
      </c>
      <c r="AB3887" s="234">
        <v>542</v>
      </c>
      <c r="AE3887" t="s">
        <v>75</v>
      </c>
    </row>
    <row r="3888" spans="2:31" thickTop="1" thickBot="1" x14ac:dyDescent="0.3">
      <c r="B3888" s="279">
        <v>43334</v>
      </c>
      <c r="C3888" s="128" t="s">
        <v>12</v>
      </c>
      <c r="D3888" s="365">
        <v>21.060620999999998</v>
      </c>
      <c r="E3888" s="365">
        <v>20.911535000000001</v>
      </c>
      <c r="F3888" s="365">
        <v>20.533158999999998</v>
      </c>
      <c r="G3888" s="365">
        <v>20.087457999999998</v>
      </c>
      <c r="H3888" s="365">
        <v>19.403874999999999</v>
      </c>
      <c r="I3888" s="365">
        <v>18.800856999999997</v>
      </c>
      <c r="J3888" s="365">
        <v>18.228332000000002</v>
      </c>
      <c r="K3888" s="365">
        <v>18.226396999999999</v>
      </c>
      <c r="L3888" s="365">
        <v>18.693936999999998</v>
      </c>
      <c r="M3888" s="365">
        <v>20.402282</v>
      </c>
      <c r="N3888" s="365">
        <v>21.900363999999996</v>
      </c>
      <c r="O3888" s="365">
        <v>23.817475999999996</v>
      </c>
      <c r="P3888" s="365">
        <v>25.449757000000002</v>
      </c>
      <c r="Q3888" s="365">
        <v>26.826632</v>
      </c>
      <c r="R3888" s="365">
        <v>27.329264000000002</v>
      </c>
      <c r="S3888" s="365">
        <v>27.356850000000001</v>
      </c>
      <c r="T3888" s="365">
        <v>26.798246999999996</v>
      </c>
      <c r="U3888" s="365">
        <v>25.737312999999997</v>
      </c>
      <c r="V3888" s="365">
        <v>24.924579999999999</v>
      </c>
      <c r="W3888" s="365">
        <v>23.856462999999998</v>
      </c>
      <c r="X3888" s="365">
        <v>22.921060999999998</v>
      </c>
      <c r="Y3888" s="365">
        <v>22.213624000000003</v>
      </c>
      <c r="Z3888" s="365">
        <v>21.666542999999997</v>
      </c>
      <c r="AA3888" s="365">
        <v>21.527182000000003</v>
      </c>
      <c r="AB3888" s="234">
        <v>538.67380900000012</v>
      </c>
      <c r="AE3888" t="s">
        <v>75</v>
      </c>
    </row>
    <row r="3889" spans="2:31" thickTop="1" thickBot="1" x14ac:dyDescent="0.3">
      <c r="B3889" s="279">
        <v>43335</v>
      </c>
      <c r="C3889" s="128" t="s">
        <v>13</v>
      </c>
      <c r="D3889" s="365">
        <v>21.294711000000003</v>
      </c>
      <c r="E3889" s="365">
        <v>21.041604</v>
      </c>
      <c r="F3889" s="365">
        <v>20.618416</v>
      </c>
      <c r="G3889" s="365">
        <v>20.011999999999997</v>
      </c>
      <c r="H3889" s="365">
        <v>19.446546999999999</v>
      </c>
      <c r="I3889" s="365">
        <v>18.855134</v>
      </c>
      <c r="J3889" s="365">
        <v>18.620146999999999</v>
      </c>
      <c r="K3889" s="365">
        <v>18.884836</v>
      </c>
      <c r="L3889" s="365">
        <v>19.591540000000002</v>
      </c>
      <c r="M3889" s="365">
        <v>20.840334000000002</v>
      </c>
      <c r="N3889" s="365">
        <v>23.542307000000001</v>
      </c>
      <c r="O3889" s="365">
        <v>24.939245</v>
      </c>
      <c r="P3889" s="365">
        <v>26.497629</v>
      </c>
      <c r="Q3889" s="365">
        <v>27.462209999999999</v>
      </c>
      <c r="R3889" s="365">
        <v>28.493729999999999</v>
      </c>
      <c r="S3889" s="365">
        <v>28.490858999999997</v>
      </c>
      <c r="T3889" s="365">
        <v>28.195201999999998</v>
      </c>
      <c r="U3889" s="365">
        <v>27.376576</v>
      </c>
      <c r="V3889" s="365">
        <v>25.573070000000001</v>
      </c>
      <c r="W3889" s="365">
        <v>24.508931</v>
      </c>
      <c r="X3889" s="365">
        <v>23.41235</v>
      </c>
      <c r="Y3889" s="365">
        <v>22.740507000000001</v>
      </c>
      <c r="Z3889" s="365">
        <v>22.032191999999995</v>
      </c>
      <c r="AA3889" s="365">
        <v>21.864704</v>
      </c>
      <c r="AB3889" s="234">
        <v>554.33478100000002</v>
      </c>
      <c r="AE3889" t="s">
        <v>75</v>
      </c>
    </row>
    <row r="3890" spans="2:31" thickTop="1" thickBot="1" x14ac:dyDescent="0.3">
      <c r="B3890" s="279">
        <v>43336</v>
      </c>
      <c r="C3890" s="128" t="s">
        <v>14</v>
      </c>
      <c r="D3890" s="365">
        <v>21.546534000000001</v>
      </c>
      <c r="E3890" s="365">
        <v>20.945696999999999</v>
      </c>
      <c r="F3890" s="365">
        <v>20.473485999999998</v>
      </c>
      <c r="G3890" s="365">
        <v>20.095464999999997</v>
      </c>
      <c r="H3890" s="365">
        <v>19.367739</v>
      </c>
      <c r="I3890" s="365">
        <v>18.720402999999997</v>
      </c>
      <c r="J3890" s="365">
        <v>18.479883000000001</v>
      </c>
      <c r="K3890" s="365">
        <v>18.492204999999998</v>
      </c>
      <c r="L3890" s="365">
        <v>19.284800999999998</v>
      </c>
      <c r="M3890" s="365">
        <v>20.799002000000002</v>
      </c>
      <c r="N3890" s="365">
        <v>23.465010999999997</v>
      </c>
      <c r="O3890" s="365">
        <v>25.201601</v>
      </c>
      <c r="P3890" s="365">
        <v>26.933791999999997</v>
      </c>
      <c r="Q3890" s="365">
        <v>27.888551999999997</v>
      </c>
      <c r="R3890" s="365">
        <v>28.652333999999996</v>
      </c>
      <c r="S3890" s="365">
        <v>29.188046</v>
      </c>
      <c r="T3890" s="365">
        <v>28.967300999999999</v>
      </c>
      <c r="U3890" s="365">
        <v>28.357075000000002</v>
      </c>
      <c r="V3890" s="365">
        <v>27.65502</v>
      </c>
      <c r="W3890" s="365">
        <v>26.272341000000001</v>
      </c>
      <c r="X3890" s="365">
        <v>24.764203999999999</v>
      </c>
      <c r="Y3890" s="365">
        <v>23.222285999999997</v>
      </c>
      <c r="Z3890" s="365">
        <v>22.342040999999998</v>
      </c>
      <c r="AA3890" s="365">
        <v>21.893022999999999</v>
      </c>
      <c r="AB3890" s="234">
        <v>563.00784199999998</v>
      </c>
      <c r="AE3890" t="s">
        <v>75</v>
      </c>
    </row>
    <row r="3891" spans="2:31" thickTop="1" thickBot="1" x14ac:dyDescent="0.3">
      <c r="B3891" s="279">
        <v>43337</v>
      </c>
      <c r="C3891" s="128" t="s">
        <v>15</v>
      </c>
      <c r="D3891" s="365">
        <v>21.839945</v>
      </c>
      <c r="E3891" s="365">
        <v>21.238986000000001</v>
      </c>
      <c r="F3891" s="365">
        <v>20.521331</v>
      </c>
      <c r="G3891" s="365">
        <v>20.0276</v>
      </c>
      <c r="H3891" s="365">
        <v>19.203593000000001</v>
      </c>
      <c r="I3891" s="365">
        <v>18.445223000000002</v>
      </c>
      <c r="J3891" s="365">
        <v>17.835872999999999</v>
      </c>
      <c r="K3891" s="365">
        <v>17.992443000000002</v>
      </c>
      <c r="L3891" s="365">
        <v>19.180450999999998</v>
      </c>
      <c r="M3891" s="365">
        <v>21.463617999999997</v>
      </c>
      <c r="N3891" s="365">
        <v>23.511771999999997</v>
      </c>
      <c r="O3891" s="365">
        <v>25.051642000000001</v>
      </c>
      <c r="P3891" s="365">
        <v>26.390008000000002</v>
      </c>
      <c r="Q3891" s="365">
        <v>27.800145999999998</v>
      </c>
      <c r="R3891" s="365">
        <v>28.483579999999996</v>
      </c>
      <c r="S3891" s="365">
        <v>28.856873</v>
      </c>
      <c r="T3891" s="365">
        <v>28.740383000000001</v>
      </c>
      <c r="U3891" s="365">
        <v>28.009777</v>
      </c>
      <c r="V3891" s="365">
        <v>27.118255999999999</v>
      </c>
      <c r="W3891" s="365">
        <v>25.825991000000002</v>
      </c>
      <c r="X3891" s="365">
        <v>24.443336000000002</v>
      </c>
      <c r="Y3891" s="365">
        <v>23.57367</v>
      </c>
      <c r="Z3891" s="365">
        <v>23.096322000000001</v>
      </c>
      <c r="AA3891" s="365">
        <v>22.566254999999998</v>
      </c>
      <c r="AB3891" s="234">
        <v>561.21707399999991</v>
      </c>
      <c r="AE3891" t="s">
        <v>75</v>
      </c>
    </row>
    <row r="3892" spans="2:31" thickTop="1" thickBot="1" x14ac:dyDescent="0.3">
      <c r="B3892" s="279">
        <v>43338</v>
      </c>
      <c r="C3892" s="128" t="s">
        <v>16</v>
      </c>
      <c r="D3892" s="365">
        <v>21.930630999999998</v>
      </c>
      <c r="E3892" s="365">
        <v>21.384374999999999</v>
      </c>
      <c r="F3892" s="365">
        <v>20.831871999999997</v>
      </c>
      <c r="G3892" s="365">
        <v>20.144098</v>
      </c>
      <c r="H3892" s="365">
        <v>19.318382</v>
      </c>
      <c r="I3892" s="365">
        <v>18.419159999999998</v>
      </c>
      <c r="J3892" s="365">
        <v>17.872699999999998</v>
      </c>
      <c r="K3892" s="365">
        <v>18.047021000000001</v>
      </c>
      <c r="L3892" s="365">
        <v>18.901585000000001</v>
      </c>
      <c r="M3892" s="365">
        <v>20.169830000000001</v>
      </c>
      <c r="N3892" s="365">
        <v>22.552923</v>
      </c>
      <c r="O3892" s="365">
        <v>24.494309000000001</v>
      </c>
      <c r="P3892" s="365">
        <v>25.912884999999999</v>
      </c>
      <c r="Q3892" s="365">
        <v>27.439755000000002</v>
      </c>
      <c r="R3892" s="365">
        <v>28.177671000000004</v>
      </c>
      <c r="S3892" s="365">
        <v>28.407125999999998</v>
      </c>
      <c r="T3892" s="365">
        <v>28.347982999999999</v>
      </c>
      <c r="U3892" s="365">
        <v>27.623162000000001</v>
      </c>
      <c r="V3892" s="365">
        <v>26.550332999999998</v>
      </c>
      <c r="W3892" s="365">
        <v>24.799396000000002</v>
      </c>
      <c r="X3892" s="365">
        <v>23.202323999999997</v>
      </c>
      <c r="Y3892" s="365">
        <v>22.436449</v>
      </c>
      <c r="Z3892" s="365">
        <v>22.077904999999998</v>
      </c>
      <c r="AA3892" s="365">
        <v>22.016551</v>
      </c>
      <c r="AB3892" s="234">
        <v>551.05842600000005</v>
      </c>
      <c r="AE3892" t="s">
        <v>75</v>
      </c>
    </row>
    <row r="3893" spans="2:31" thickTop="1" thickBot="1" x14ac:dyDescent="0.3">
      <c r="B3893" s="279">
        <v>43339</v>
      </c>
      <c r="C3893" s="128" t="s">
        <v>17</v>
      </c>
      <c r="D3893" s="365">
        <v>21.51</v>
      </c>
      <c r="E3893" s="365">
        <v>20.85</v>
      </c>
      <c r="F3893" s="365">
        <v>20.59</v>
      </c>
      <c r="G3893" s="365">
        <v>20.07</v>
      </c>
      <c r="H3893" s="365">
        <v>19.309999999999999</v>
      </c>
      <c r="I3893" s="365">
        <v>18.41</v>
      </c>
      <c r="J3893" s="365">
        <v>18.72</v>
      </c>
      <c r="K3893" s="365">
        <v>18.54</v>
      </c>
      <c r="L3893" s="365">
        <v>18.63</v>
      </c>
      <c r="M3893" s="365">
        <v>20.76</v>
      </c>
      <c r="N3893" s="365">
        <v>23.06</v>
      </c>
      <c r="O3893" s="365">
        <v>25.22</v>
      </c>
      <c r="P3893" s="365">
        <v>26.25</v>
      </c>
      <c r="Q3893" s="365">
        <v>27.07</v>
      </c>
      <c r="R3893" s="365">
        <v>27.92</v>
      </c>
      <c r="S3893" s="365">
        <v>27.94</v>
      </c>
      <c r="T3893" s="365">
        <v>28.24</v>
      </c>
      <c r="U3893" s="365">
        <v>27.58</v>
      </c>
      <c r="V3893" s="365">
        <v>25.8</v>
      </c>
      <c r="W3893" s="365">
        <v>23.77</v>
      </c>
      <c r="X3893" s="365">
        <v>22.29</v>
      </c>
      <c r="Y3893" s="365">
        <v>21.89</v>
      </c>
      <c r="Z3893" s="365">
        <v>21.76</v>
      </c>
      <c r="AA3893" s="365">
        <v>21.74</v>
      </c>
      <c r="AB3893" s="234">
        <v>547.9</v>
      </c>
      <c r="AE3893" t="s">
        <v>75</v>
      </c>
    </row>
    <row r="3894" spans="2:31" thickTop="1" thickBot="1" x14ac:dyDescent="0.3">
      <c r="B3894" s="279">
        <v>43340</v>
      </c>
      <c r="C3894" s="128" t="s">
        <v>11</v>
      </c>
      <c r="D3894" s="365">
        <v>21.1</v>
      </c>
      <c r="E3894" s="365">
        <v>21.14</v>
      </c>
      <c r="F3894" s="365">
        <v>20.54</v>
      </c>
      <c r="G3894" s="365">
        <v>20.100000000000001</v>
      </c>
      <c r="H3894" s="365">
        <v>19.260000000000002</v>
      </c>
      <c r="I3894" s="365">
        <v>19.04</v>
      </c>
      <c r="J3894" s="365">
        <v>18.809999999999999</v>
      </c>
      <c r="K3894" s="365">
        <v>18.87</v>
      </c>
      <c r="L3894" s="365">
        <v>19.059999999999999</v>
      </c>
      <c r="M3894" s="365">
        <v>19.97</v>
      </c>
      <c r="N3894" s="365">
        <v>22.13</v>
      </c>
      <c r="O3894" s="365">
        <v>24.04</v>
      </c>
      <c r="P3894" s="365">
        <v>25.52</v>
      </c>
      <c r="Q3894" s="365">
        <v>26.59</v>
      </c>
      <c r="R3894" s="365">
        <v>27.08</v>
      </c>
      <c r="S3894" s="365">
        <v>27.29</v>
      </c>
      <c r="T3894" s="365">
        <v>26.95</v>
      </c>
      <c r="U3894" s="365">
        <v>26.01</v>
      </c>
      <c r="V3894" s="365">
        <v>25.25</v>
      </c>
      <c r="W3894" s="365">
        <v>24.43</v>
      </c>
      <c r="X3894" s="365">
        <v>22.73</v>
      </c>
      <c r="Y3894" s="365">
        <v>21.97</v>
      </c>
      <c r="Z3894" s="365">
        <v>21.16</v>
      </c>
      <c r="AA3894" s="365">
        <v>21.77</v>
      </c>
      <c r="AB3894" s="234">
        <v>540.83000000000004</v>
      </c>
      <c r="AE3894" t="s">
        <v>75</v>
      </c>
    </row>
    <row r="3895" spans="2:31" thickTop="1" thickBot="1" x14ac:dyDescent="0.3">
      <c r="B3895" s="279">
        <v>43341</v>
      </c>
      <c r="C3895" s="128" t="s">
        <v>12</v>
      </c>
      <c r="D3895" s="365">
        <v>20.94</v>
      </c>
      <c r="E3895" s="365">
        <v>20.68</v>
      </c>
      <c r="F3895" s="365">
        <v>20.56</v>
      </c>
      <c r="G3895" s="365">
        <v>19.920000000000002</v>
      </c>
      <c r="H3895" s="365">
        <v>19.579999999999998</v>
      </c>
      <c r="I3895" s="365">
        <v>19.510000000000002</v>
      </c>
      <c r="J3895" s="365">
        <v>18.809999999999999</v>
      </c>
      <c r="K3895" s="365">
        <v>18.91</v>
      </c>
      <c r="L3895" s="365">
        <v>19.579999999999998</v>
      </c>
      <c r="M3895" s="365">
        <v>21.46</v>
      </c>
      <c r="N3895" s="365">
        <v>23.4</v>
      </c>
      <c r="O3895" s="365">
        <v>24.77</v>
      </c>
      <c r="P3895" s="365">
        <v>26.65</v>
      </c>
      <c r="Q3895" s="365">
        <v>27.14</v>
      </c>
      <c r="R3895" s="365">
        <v>27.66</v>
      </c>
      <c r="S3895" s="365">
        <v>28.1</v>
      </c>
      <c r="T3895" s="365">
        <v>27.69</v>
      </c>
      <c r="U3895" s="365">
        <v>27.63</v>
      </c>
      <c r="V3895" s="365">
        <v>27.1</v>
      </c>
      <c r="W3895" s="365">
        <v>26.21</v>
      </c>
      <c r="X3895" s="365">
        <v>23.5</v>
      </c>
      <c r="Y3895" s="365">
        <v>23.46</v>
      </c>
      <c r="Z3895" s="365">
        <v>23.24</v>
      </c>
      <c r="AA3895" s="365">
        <v>22.39</v>
      </c>
      <c r="AB3895" s="234">
        <v>558.9</v>
      </c>
      <c r="AE3895" t="s">
        <v>75</v>
      </c>
    </row>
    <row r="3896" spans="2:31" thickTop="1" thickBot="1" x14ac:dyDescent="0.3">
      <c r="B3896" s="279">
        <v>43342</v>
      </c>
      <c r="C3896" s="128" t="s">
        <v>13</v>
      </c>
      <c r="D3896" s="365">
        <v>22.57</v>
      </c>
      <c r="E3896" s="365">
        <v>22.03</v>
      </c>
      <c r="F3896" s="365">
        <v>21.1</v>
      </c>
      <c r="G3896" s="365">
        <v>20.28</v>
      </c>
      <c r="H3896" s="365">
        <v>19.95</v>
      </c>
      <c r="I3896" s="365">
        <v>19.489999999999998</v>
      </c>
      <c r="J3896" s="365">
        <v>19.73</v>
      </c>
      <c r="K3896" s="365">
        <v>19.57</v>
      </c>
      <c r="L3896" s="365">
        <v>19.899999999999999</v>
      </c>
      <c r="M3896" s="365">
        <v>21.49</v>
      </c>
      <c r="N3896" s="365">
        <v>22.49</v>
      </c>
      <c r="O3896" s="365">
        <v>24.42</v>
      </c>
      <c r="P3896" s="365">
        <v>25.78</v>
      </c>
      <c r="Q3896" s="365">
        <v>26.74</v>
      </c>
      <c r="R3896" s="365">
        <v>27.41</v>
      </c>
      <c r="S3896" s="365">
        <v>28</v>
      </c>
      <c r="T3896" s="365">
        <v>28.08</v>
      </c>
      <c r="U3896" s="365">
        <v>27.87</v>
      </c>
      <c r="V3896" s="365">
        <v>25.89</v>
      </c>
      <c r="W3896" s="365">
        <v>25.71</v>
      </c>
      <c r="X3896" s="365">
        <v>24.15</v>
      </c>
      <c r="Y3896" s="365">
        <v>22.99</v>
      </c>
      <c r="Z3896" s="365">
        <v>22.44</v>
      </c>
      <c r="AA3896" s="365">
        <v>21.77</v>
      </c>
      <c r="AB3896" s="234">
        <v>559.85</v>
      </c>
      <c r="AE3896" t="s">
        <v>75</v>
      </c>
    </row>
    <row r="3897" spans="2:31" thickTop="1" thickBot="1" x14ac:dyDescent="0.3">
      <c r="B3897" s="279">
        <v>43343</v>
      </c>
      <c r="C3897" s="128" t="s">
        <v>14</v>
      </c>
      <c r="D3897" s="365">
        <v>21.54</v>
      </c>
      <c r="E3897" s="365">
        <v>21.04</v>
      </c>
      <c r="F3897" s="365">
        <v>20.38</v>
      </c>
      <c r="G3897" s="365">
        <v>20.04</v>
      </c>
      <c r="H3897" s="365">
        <v>19.41</v>
      </c>
      <c r="I3897" s="365">
        <v>19.239999999999998</v>
      </c>
      <c r="J3897" s="365">
        <v>19.57</v>
      </c>
      <c r="K3897" s="365">
        <v>19.12</v>
      </c>
      <c r="L3897" s="365">
        <v>19.440000000000001</v>
      </c>
      <c r="M3897" s="365">
        <v>21.27</v>
      </c>
      <c r="N3897" s="365">
        <v>23.89</v>
      </c>
      <c r="O3897" s="365">
        <v>25.24</v>
      </c>
      <c r="P3897" s="365">
        <v>26.1</v>
      </c>
      <c r="Q3897" s="365">
        <v>26.8</v>
      </c>
      <c r="R3897" s="365">
        <v>27.48</v>
      </c>
      <c r="S3897" s="365">
        <v>28.28</v>
      </c>
      <c r="T3897" s="365">
        <v>28.88</v>
      </c>
      <c r="U3897" s="365">
        <v>28.85</v>
      </c>
      <c r="V3897" s="365">
        <v>28.02</v>
      </c>
      <c r="W3897" s="365">
        <v>26.77</v>
      </c>
      <c r="X3897" s="365">
        <v>23.43</v>
      </c>
      <c r="Y3897" s="365">
        <v>22.98</v>
      </c>
      <c r="Z3897" s="365">
        <v>23.08</v>
      </c>
      <c r="AA3897" s="365">
        <v>22.14</v>
      </c>
      <c r="AB3897" s="234">
        <v>563</v>
      </c>
      <c r="AE3897" t="s">
        <v>75</v>
      </c>
    </row>
    <row r="3898" spans="2:31" thickTop="1" thickBot="1" x14ac:dyDescent="0.3">
      <c r="B3898" s="279">
        <v>43344</v>
      </c>
      <c r="C3898" s="128" t="s">
        <v>15</v>
      </c>
      <c r="D3898" s="365">
        <v>21.8</v>
      </c>
      <c r="E3898" s="365">
        <v>21.44</v>
      </c>
      <c r="F3898" s="365">
        <v>21.03</v>
      </c>
      <c r="G3898" s="365">
        <v>20.54</v>
      </c>
      <c r="H3898" s="365">
        <v>19.68</v>
      </c>
      <c r="I3898" s="365">
        <v>19.3</v>
      </c>
      <c r="J3898" s="365">
        <v>18.97</v>
      </c>
      <c r="K3898" s="365">
        <v>18.600000000000001</v>
      </c>
      <c r="L3898" s="365">
        <v>18.829999999999998</v>
      </c>
      <c r="M3898" s="365">
        <v>20.97</v>
      </c>
      <c r="N3898" s="365">
        <v>22.5</v>
      </c>
      <c r="O3898" s="365">
        <v>24.67</v>
      </c>
      <c r="P3898" s="365">
        <v>25.92</v>
      </c>
      <c r="Q3898" s="365">
        <v>27.7</v>
      </c>
      <c r="R3898" s="365">
        <v>27.64</v>
      </c>
      <c r="S3898" s="365">
        <v>28.59</v>
      </c>
      <c r="T3898" s="365">
        <v>28.48</v>
      </c>
      <c r="U3898" s="365">
        <v>28.61</v>
      </c>
      <c r="V3898" s="365">
        <v>28.41</v>
      </c>
      <c r="W3898" s="365">
        <v>27.03</v>
      </c>
      <c r="X3898" s="365">
        <v>25.74</v>
      </c>
      <c r="Y3898" s="365">
        <v>24.35</v>
      </c>
      <c r="Z3898" s="365">
        <v>23.8</v>
      </c>
      <c r="AA3898" s="365">
        <v>23.24</v>
      </c>
      <c r="AB3898" s="234">
        <v>567.83000000000004</v>
      </c>
      <c r="AE3898" t="s">
        <v>75</v>
      </c>
    </row>
    <row r="3899" spans="2:31" thickTop="1" thickBot="1" x14ac:dyDescent="0.3">
      <c r="B3899" s="279">
        <v>43345</v>
      </c>
      <c r="C3899" s="128" t="s">
        <v>16</v>
      </c>
      <c r="D3899" s="365">
        <v>22.5</v>
      </c>
      <c r="E3899" s="365">
        <v>22.12</v>
      </c>
      <c r="F3899" s="365">
        <v>21.59</v>
      </c>
      <c r="G3899" s="365">
        <v>20.77</v>
      </c>
      <c r="H3899" s="365">
        <v>20.309999999999999</v>
      </c>
      <c r="I3899" s="365">
        <v>19.8</v>
      </c>
      <c r="J3899" s="365">
        <v>20.45</v>
      </c>
      <c r="K3899" s="365">
        <v>20</v>
      </c>
      <c r="L3899" s="365">
        <v>20.54</v>
      </c>
      <c r="M3899" s="365">
        <v>22.52</v>
      </c>
      <c r="N3899" s="365">
        <v>23.92</v>
      </c>
      <c r="O3899" s="365">
        <v>24.88</v>
      </c>
      <c r="P3899" s="365">
        <v>26.82</v>
      </c>
      <c r="Q3899" s="365">
        <v>27.05</v>
      </c>
      <c r="R3899" s="365">
        <v>28.43</v>
      </c>
      <c r="S3899" s="365">
        <v>29.43</v>
      </c>
      <c r="T3899" s="365">
        <v>29.84</v>
      </c>
      <c r="U3899" s="365">
        <v>29.57</v>
      </c>
      <c r="V3899" s="365">
        <v>27.7</v>
      </c>
      <c r="W3899" s="365">
        <v>26.42</v>
      </c>
      <c r="X3899" s="365">
        <v>24.89</v>
      </c>
      <c r="Y3899" s="365">
        <v>23.85</v>
      </c>
      <c r="Z3899" s="365">
        <v>23.51</v>
      </c>
      <c r="AA3899" s="365">
        <v>22.72</v>
      </c>
      <c r="AB3899" s="234">
        <v>579.63</v>
      </c>
      <c r="AE3899" t="s">
        <v>75</v>
      </c>
    </row>
    <row r="3900" spans="2:31" thickTop="1" thickBot="1" x14ac:dyDescent="0.3">
      <c r="B3900" s="279">
        <v>43346</v>
      </c>
      <c r="C3900" s="128" t="s">
        <v>17</v>
      </c>
      <c r="D3900" s="365">
        <v>22.55</v>
      </c>
      <c r="E3900" s="365">
        <v>21.76</v>
      </c>
      <c r="F3900" s="365">
        <v>21.31</v>
      </c>
      <c r="G3900" s="365">
        <v>20.82</v>
      </c>
      <c r="H3900" s="365">
        <v>20.29</v>
      </c>
      <c r="I3900" s="365">
        <v>19.66</v>
      </c>
      <c r="J3900" s="365">
        <v>20.53</v>
      </c>
      <c r="K3900" s="365">
        <v>19.95</v>
      </c>
      <c r="L3900" s="365">
        <v>20.36</v>
      </c>
      <c r="M3900" s="365">
        <v>21.4</v>
      </c>
      <c r="N3900" s="365">
        <v>24.42</v>
      </c>
      <c r="O3900" s="365">
        <v>26.55</v>
      </c>
      <c r="P3900" s="365">
        <v>26.74</v>
      </c>
      <c r="Q3900" s="365">
        <v>27.68</v>
      </c>
      <c r="R3900" s="365">
        <v>28.51</v>
      </c>
      <c r="S3900" s="365">
        <v>28.96</v>
      </c>
      <c r="T3900" s="365">
        <v>29.48</v>
      </c>
      <c r="U3900" s="365">
        <v>29.51</v>
      </c>
      <c r="V3900" s="365">
        <v>27.28</v>
      </c>
      <c r="W3900" s="365">
        <v>25.43</v>
      </c>
      <c r="X3900" s="365">
        <v>24.42</v>
      </c>
      <c r="Y3900" s="365">
        <v>23.32</v>
      </c>
      <c r="Z3900" s="365">
        <v>23.72</v>
      </c>
      <c r="AA3900" s="365">
        <v>23.37</v>
      </c>
      <c r="AB3900" s="234">
        <v>578.0200000000001</v>
      </c>
      <c r="AE3900" t="s">
        <v>75</v>
      </c>
    </row>
    <row r="3901" spans="2:31" thickTop="1" thickBot="1" x14ac:dyDescent="0.3">
      <c r="B3901" s="279">
        <v>43347</v>
      </c>
      <c r="C3901" s="128" t="s">
        <v>11</v>
      </c>
      <c r="D3901" s="365">
        <v>22.2</v>
      </c>
      <c r="E3901" s="365">
        <v>21.83</v>
      </c>
      <c r="F3901" s="365">
        <v>21.44</v>
      </c>
      <c r="G3901" s="365">
        <v>20.96</v>
      </c>
      <c r="H3901" s="365">
        <v>20.2</v>
      </c>
      <c r="I3901" s="365">
        <v>20</v>
      </c>
      <c r="J3901" s="365">
        <v>19.36</v>
      </c>
      <c r="K3901" s="365">
        <v>18.89</v>
      </c>
      <c r="L3901" s="365">
        <v>19.89</v>
      </c>
      <c r="M3901" s="365">
        <v>20.85</v>
      </c>
      <c r="N3901" s="365">
        <v>23.42</v>
      </c>
      <c r="O3901" s="365">
        <v>25.73</v>
      </c>
      <c r="P3901" s="365">
        <v>27.11</v>
      </c>
      <c r="Q3901" s="365">
        <v>28.22</v>
      </c>
      <c r="R3901" s="365">
        <v>28.49</v>
      </c>
      <c r="S3901" s="365">
        <v>28.91</v>
      </c>
      <c r="T3901" s="365">
        <v>29</v>
      </c>
      <c r="U3901" s="365">
        <v>28.94</v>
      </c>
      <c r="V3901" s="365">
        <v>28.02</v>
      </c>
      <c r="W3901" s="365">
        <v>26.24</v>
      </c>
      <c r="X3901" s="365">
        <v>24.23</v>
      </c>
      <c r="Y3901" s="365">
        <v>23.69</v>
      </c>
      <c r="Z3901" s="365">
        <v>22.95</v>
      </c>
      <c r="AA3901" s="365">
        <v>23.14</v>
      </c>
      <c r="AB3901" s="234">
        <v>573.71</v>
      </c>
      <c r="AE3901" t="s">
        <v>75</v>
      </c>
    </row>
    <row r="3902" spans="2:31" thickTop="1" thickBot="1" x14ac:dyDescent="0.3">
      <c r="B3902" s="279">
        <v>43348</v>
      </c>
      <c r="C3902" s="128" t="s">
        <v>12</v>
      </c>
      <c r="D3902" s="365">
        <v>22.22</v>
      </c>
      <c r="E3902" s="365">
        <v>21.74</v>
      </c>
      <c r="F3902" s="365">
        <v>21.29</v>
      </c>
      <c r="G3902" s="365">
        <v>20.8</v>
      </c>
      <c r="H3902" s="365">
        <v>20.18</v>
      </c>
      <c r="I3902" s="365">
        <v>19.690000000000001</v>
      </c>
      <c r="J3902" s="365">
        <v>19.38</v>
      </c>
      <c r="K3902" s="365">
        <v>19.649999999999999</v>
      </c>
      <c r="L3902" s="365">
        <v>19.940000000000001</v>
      </c>
      <c r="M3902" s="365">
        <v>21.72</v>
      </c>
      <c r="N3902" s="365">
        <v>23.83</v>
      </c>
      <c r="O3902" s="365">
        <v>25.71</v>
      </c>
      <c r="P3902" s="365">
        <v>27.24</v>
      </c>
      <c r="Q3902" s="365">
        <v>27.66</v>
      </c>
      <c r="R3902" s="365">
        <v>27.77</v>
      </c>
      <c r="S3902" s="365">
        <v>27.9</v>
      </c>
      <c r="T3902" s="365">
        <v>28.56</v>
      </c>
      <c r="U3902" s="365">
        <v>28.15</v>
      </c>
      <c r="V3902" s="365">
        <v>27.15</v>
      </c>
      <c r="W3902" s="365">
        <v>25.32</v>
      </c>
      <c r="X3902" s="365">
        <v>23.79</v>
      </c>
      <c r="Y3902" s="365">
        <v>22.14</v>
      </c>
      <c r="Z3902" s="365">
        <v>22.2</v>
      </c>
      <c r="AA3902" s="365">
        <v>22.16</v>
      </c>
      <c r="AB3902" s="234">
        <v>566.18999999999994</v>
      </c>
      <c r="AE3902" t="s">
        <v>75</v>
      </c>
    </row>
    <row r="3903" spans="2:31" thickTop="1" thickBot="1" x14ac:dyDescent="0.3">
      <c r="B3903" s="279">
        <v>43349</v>
      </c>
      <c r="C3903" s="128" t="s">
        <v>13</v>
      </c>
      <c r="D3903" s="365">
        <v>21.57</v>
      </c>
      <c r="E3903" s="365">
        <v>21.3</v>
      </c>
      <c r="F3903" s="365">
        <v>20.98</v>
      </c>
      <c r="G3903" s="365">
        <v>20.73</v>
      </c>
      <c r="H3903" s="365">
        <v>20.16</v>
      </c>
      <c r="I3903" s="365">
        <v>19.97</v>
      </c>
      <c r="J3903" s="365">
        <v>19.649999999999999</v>
      </c>
      <c r="K3903" s="365">
        <v>19.66</v>
      </c>
      <c r="L3903" s="365">
        <v>19.86</v>
      </c>
      <c r="M3903" s="365">
        <v>20.350000000000001</v>
      </c>
      <c r="N3903" s="365">
        <v>21.52</v>
      </c>
      <c r="O3903" s="365">
        <v>24.14</v>
      </c>
      <c r="P3903" s="365">
        <v>25.62</v>
      </c>
      <c r="Q3903" s="365">
        <v>25.92</v>
      </c>
      <c r="R3903" s="365">
        <v>27.22</v>
      </c>
      <c r="S3903" s="365">
        <v>28.53</v>
      </c>
      <c r="T3903" s="365">
        <v>28.66</v>
      </c>
      <c r="U3903" s="365">
        <v>28.39</v>
      </c>
      <c r="V3903" s="365">
        <v>27.61</v>
      </c>
      <c r="W3903" s="365">
        <v>26.55</v>
      </c>
      <c r="X3903" s="365">
        <v>22.75</v>
      </c>
      <c r="Y3903" s="365">
        <v>22.3</v>
      </c>
      <c r="Z3903" s="365">
        <v>21.8</v>
      </c>
      <c r="AA3903" s="365">
        <v>21.38</v>
      </c>
      <c r="AB3903" s="234">
        <v>556.61999999999989</v>
      </c>
      <c r="AE3903" t="s">
        <v>75</v>
      </c>
    </row>
    <row r="3904" spans="2:31" thickTop="1" thickBot="1" x14ac:dyDescent="0.3">
      <c r="B3904" s="279">
        <v>43350</v>
      </c>
      <c r="C3904" s="128" t="s">
        <v>14</v>
      </c>
      <c r="D3904" s="365">
        <v>21.22</v>
      </c>
      <c r="E3904" s="365">
        <v>20.93</v>
      </c>
      <c r="F3904" s="365">
        <v>20.43</v>
      </c>
      <c r="G3904" s="365">
        <v>20.2</v>
      </c>
      <c r="H3904" s="365">
        <v>19.68</v>
      </c>
      <c r="I3904" s="365">
        <v>19.61</v>
      </c>
      <c r="J3904" s="365">
        <v>19.850000000000001</v>
      </c>
      <c r="K3904" s="365">
        <v>19.420000000000002</v>
      </c>
      <c r="L3904" s="365">
        <v>19.760000000000002</v>
      </c>
      <c r="M3904" s="365">
        <v>21.59</v>
      </c>
      <c r="N3904" s="365">
        <v>23.22</v>
      </c>
      <c r="O3904" s="365">
        <v>24.59</v>
      </c>
      <c r="P3904" s="365">
        <v>25.64</v>
      </c>
      <c r="Q3904" s="365">
        <v>26.6</v>
      </c>
      <c r="R3904" s="365">
        <v>27.95</v>
      </c>
      <c r="S3904" s="365">
        <v>28.6</v>
      </c>
      <c r="T3904" s="365">
        <v>28.98</v>
      </c>
      <c r="U3904" s="365">
        <v>28.57</v>
      </c>
      <c r="V3904" s="365">
        <v>27.69</v>
      </c>
      <c r="W3904" s="365">
        <v>26.22</v>
      </c>
      <c r="X3904" s="365">
        <v>23.84</v>
      </c>
      <c r="Y3904" s="365">
        <v>23.33</v>
      </c>
      <c r="Z3904" s="365">
        <v>21.84</v>
      </c>
      <c r="AA3904" s="365">
        <v>21.85</v>
      </c>
      <c r="AB3904" s="234">
        <v>561.61000000000013</v>
      </c>
      <c r="AE3904" t="s">
        <v>75</v>
      </c>
    </row>
    <row r="3905" spans="2:31" thickTop="1" thickBot="1" x14ac:dyDescent="0.3">
      <c r="B3905" s="279">
        <v>43351</v>
      </c>
      <c r="C3905" s="128" t="s">
        <v>15</v>
      </c>
      <c r="D3905" s="365">
        <v>21.5</v>
      </c>
      <c r="E3905" s="365">
        <v>21.31</v>
      </c>
      <c r="F3905" s="365">
        <v>21.04</v>
      </c>
      <c r="G3905" s="365">
        <v>20.64</v>
      </c>
      <c r="H3905" s="365">
        <v>19.989999999999998</v>
      </c>
      <c r="I3905" s="365">
        <v>19</v>
      </c>
      <c r="J3905" s="365">
        <v>19.2</v>
      </c>
      <c r="K3905" s="365">
        <v>18.84</v>
      </c>
      <c r="L3905" s="365">
        <v>19.89</v>
      </c>
      <c r="M3905" s="365">
        <v>22.28</v>
      </c>
      <c r="N3905" s="365">
        <v>23.87</v>
      </c>
      <c r="O3905" s="365">
        <v>25.52</v>
      </c>
      <c r="P3905" s="365">
        <v>26.82</v>
      </c>
      <c r="Q3905" s="365">
        <v>28.18</v>
      </c>
      <c r="R3905" s="365">
        <v>28.63</v>
      </c>
      <c r="S3905" s="365">
        <v>28.82</v>
      </c>
      <c r="T3905" s="365">
        <v>27.76</v>
      </c>
      <c r="U3905" s="365">
        <v>27.26</v>
      </c>
      <c r="V3905" s="365">
        <v>26.18</v>
      </c>
      <c r="W3905" s="365">
        <v>24.08</v>
      </c>
      <c r="X3905" s="365">
        <v>23.26</v>
      </c>
      <c r="Y3905" s="365">
        <v>22.27</v>
      </c>
      <c r="Z3905" s="365">
        <v>21.62</v>
      </c>
      <c r="AA3905" s="365">
        <v>21.61</v>
      </c>
      <c r="AB3905" s="234">
        <v>559.57000000000005</v>
      </c>
      <c r="AE3905" t="s">
        <v>75</v>
      </c>
    </row>
    <row r="3906" spans="2:31" thickTop="1" thickBot="1" x14ac:dyDescent="0.3">
      <c r="B3906" s="279">
        <v>43352</v>
      </c>
      <c r="C3906" s="128" t="s">
        <v>16</v>
      </c>
      <c r="D3906" s="365">
        <v>21.21</v>
      </c>
      <c r="E3906" s="365">
        <v>21.13</v>
      </c>
      <c r="F3906" s="365">
        <v>21</v>
      </c>
      <c r="G3906" s="365">
        <v>20.49</v>
      </c>
      <c r="H3906" s="365">
        <v>19.850000000000001</v>
      </c>
      <c r="I3906" s="365">
        <v>19.64</v>
      </c>
      <c r="J3906" s="365">
        <v>19.739999999999998</v>
      </c>
      <c r="K3906" s="365">
        <v>18.940000000000001</v>
      </c>
      <c r="L3906" s="365">
        <v>19.2</v>
      </c>
      <c r="M3906" s="365">
        <v>21.93</v>
      </c>
      <c r="N3906" s="365">
        <v>23.83</v>
      </c>
      <c r="O3906" s="365">
        <v>24.89</v>
      </c>
      <c r="P3906" s="365">
        <v>26.4</v>
      </c>
      <c r="Q3906" s="365">
        <v>28.15</v>
      </c>
      <c r="R3906" s="365">
        <v>29.35</v>
      </c>
      <c r="S3906" s="365">
        <v>29.75</v>
      </c>
      <c r="T3906" s="365">
        <v>28.85</v>
      </c>
      <c r="U3906" s="365">
        <v>28.91</v>
      </c>
      <c r="V3906" s="365">
        <v>28.12</v>
      </c>
      <c r="W3906" s="365">
        <v>26.07</v>
      </c>
      <c r="X3906" s="365">
        <v>24.66</v>
      </c>
      <c r="Y3906" s="365">
        <v>23.5</v>
      </c>
      <c r="Z3906" s="365">
        <v>22.84</v>
      </c>
      <c r="AA3906" s="365">
        <v>21.7</v>
      </c>
      <c r="AB3906" s="234">
        <v>570.15000000000009</v>
      </c>
      <c r="AE3906" t="s">
        <v>75</v>
      </c>
    </row>
    <row r="3907" spans="2:31" thickTop="1" thickBot="1" x14ac:dyDescent="0.3">
      <c r="B3907" s="279">
        <v>43353</v>
      </c>
      <c r="C3907" s="128" t="s">
        <v>17</v>
      </c>
      <c r="D3907" s="365">
        <v>21.606043</v>
      </c>
      <c r="E3907" s="365">
        <v>21.605972000000001</v>
      </c>
      <c r="F3907" s="365">
        <v>21.266752</v>
      </c>
      <c r="G3907" s="365">
        <v>20.940589000000003</v>
      </c>
      <c r="H3907" s="365">
        <v>20.270367</v>
      </c>
      <c r="I3907" s="365">
        <v>19.834509000000001</v>
      </c>
      <c r="J3907" s="365">
        <v>19.470030999999999</v>
      </c>
      <c r="K3907" s="365">
        <v>19.706063999999998</v>
      </c>
      <c r="L3907" s="365">
        <v>19.954014999999998</v>
      </c>
      <c r="M3907" s="365">
        <v>21.568021999999999</v>
      </c>
      <c r="N3907" s="365">
        <v>23.737552999999998</v>
      </c>
      <c r="O3907" s="365">
        <v>25.262822</v>
      </c>
      <c r="P3907" s="365">
        <v>26.654139999999998</v>
      </c>
      <c r="Q3907" s="365">
        <v>27.578507000000002</v>
      </c>
      <c r="R3907" s="365">
        <v>28.386341999999999</v>
      </c>
      <c r="S3907" s="365">
        <v>29.115853999999999</v>
      </c>
      <c r="T3907" s="365">
        <v>29.095990999999998</v>
      </c>
      <c r="U3907" s="365">
        <v>28.46341</v>
      </c>
      <c r="V3907" s="365">
        <v>27.447007999999997</v>
      </c>
      <c r="W3907" s="365">
        <v>26.280029000000003</v>
      </c>
      <c r="X3907" s="365">
        <v>24.999075999999999</v>
      </c>
      <c r="Y3907" s="365">
        <v>23.710568999999996</v>
      </c>
      <c r="Z3907" s="365">
        <v>22.961489999999998</v>
      </c>
      <c r="AA3907" s="365">
        <v>22.784178999999995</v>
      </c>
      <c r="AB3907" s="234">
        <v>572.69933400000002</v>
      </c>
      <c r="AE3907" t="s">
        <v>75</v>
      </c>
    </row>
    <row r="3908" spans="2:31" thickTop="1" thickBot="1" x14ac:dyDescent="0.3">
      <c r="B3908" s="279">
        <v>43354</v>
      </c>
      <c r="C3908" s="128" t="s">
        <v>11</v>
      </c>
      <c r="D3908" s="365">
        <v>21.974765999999999</v>
      </c>
      <c r="E3908" s="365">
        <v>21.662811000000001</v>
      </c>
      <c r="F3908" s="365">
        <v>21.283264000000003</v>
      </c>
      <c r="G3908" s="365">
        <v>20.910213999999996</v>
      </c>
      <c r="H3908" s="365">
        <v>20.186965999999998</v>
      </c>
      <c r="I3908" s="365">
        <v>19.744885</v>
      </c>
      <c r="J3908" s="365">
        <v>19.249169999999999</v>
      </c>
      <c r="K3908" s="365">
        <v>19.330504999999999</v>
      </c>
      <c r="L3908" s="365">
        <v>19.875965999999998</v>
      </c>
      <c r="M3908" s="365">
        <v>21.832621</v>
      </c>
      <c r="N3908" s="365">
        <v>23.657665999999999</v>
      </c>
      <c r="O3908" s="365">
        <v>25.383012999999998</v>
      </c>
      <c r="P3908" s="365">
        <v>26.313993</v>
      </c>
      <c r="Q3908" s="365">
        <v>27.475507999999998</v>
      </c>
      <c r="R3908" s="365">
        <v>28.180797999999996</v>
      </c>
      <c r="S3908" s="365">
        <v>28.283023000000004</v>
      </c>
      <c r="T3908" s="365">
        <v>27.960888000000001</v>
      </c>
      <c r="U3908" s="365">
        <v>27.057914</v>
      </c>
      <c r="V3908" s="365">
        <v>25.893412999999999</v>
      </c>
      <c r="W3908" s="365">
        <v>24.721945999999999</v>
      </c>
      <c r="X3908" s="365">
        <v>23.656592</v>
      </c>
      <c r="Y3908" s="365">
        <v>22.430047000000002</v>
      </c>
      <c r="Z3908" s="365">
        <v>21.888871000000002</v>
      </c>
      <c r="AA3908" s="365">
        <v>21.866914000000001</v>
      </c>
      <c r="AB3908" s="234">
        <v>560.82175399999994</v>
      </c>
      <c r="AE3908" t="s">
        <v>75</v>
      </c>
    </row>
    <row r="3909" spans="2:31" thickTop="1" thickBot="1" x14ac:dyDescent="0.3">
      <c r="B3909" s="279">
        <v>43355</v>
      </c>
      <c r="C3909" s="128" t="s">
        <v>12</v>
      </c>
      <c r="D3909" s="365">
        <v>21.50798</v>
      </c>
      <c r="E3909" s="365">
        <v>21.412859999999998</v>
      </c>
      <c r="F3909" s="365">
        <v>21.135914</v>
      </c>
      <c r="G3909" s="365">
        <v>20.706961</v>
      </c>
      <c r="H3909" s="365">
        <v>19.799917999999998</v>
      </c>
      <c r="I3909" s="365">
        <v>19.215812999999997</v>
      </c>
      <c r="J3909" s="365">
        <v>19.165694000000002</v>
      </c>
      <c r="K3909" s="365">
        <v>19.196739000000001</v>
      </c>
      <c r="L3909" s="365">
        <v>19.846716999999998</v>
      </c>
      <c r="M3909" s="365">
        <v>21.574382999999997</v>
      </c>
      <c r="N3909" s="365">
        <v>23.767929000000002</v>
      </c>
      <c r="O3909" s="365">
        <v>25.482700000000001</v>
      </c>
      <c r="P3909" s="365">
        <v>26.420706000000003</v>
      </c>
      <c r="Q3909" s="365">
        <v>27.186488000000001</v>
      </c>
      <c r="R3909" s="365">
        <v>27.63739</v>
      </c>
      <c r="S3909" s="365">
        <v>27.555111</v>
      </c>
      <c r="T3909" s="365">
        <v>26.955959999999997</v>
      </c>
      <c r="U3909" s="365">
        <v>25.960692999999999</v>
      </c>
      <c r="V3909" s="365">
        <v>24.892514000000002</v>
      </c>
      <c r="W3909" s="365">
        <v>23.722383999999998</v>
      </c>
      <c r="X3909" s="365">
        <v>23.029222000000001</v>
      </c>
      <c r="Y3909" s="365">
        <v>22.169836</v>
      </c>
      <c r="Z3909" s="365">
        <v>21.588432999999998</v>
      </c>
      <c r="AA3909" s="365">
        <v>21.372593000000002</v>
      </c>
      <c r="AB3909" s="234">
        <v>551.30493799999999</v>
      </c>
      <c r="AE3909" t="s">
        <v>75</v>
      </c>
    </row>
    <row r="3910" spans="2:31" thickTop="1" thickBot="1" x14ac:dyDescent="0.3">
      <c r="B3910" s="279">
        <v>43356</v>
      </c>
      <c r="C3910" s="128" t="s">
        <v>13</v>
      </c>
      <c r="D3910" s="365">
        <v>21.341443999999999</v>
      </c>
      <c r="E3910" s="365">
        <v>21.175320999999997</v>
      </c>
      <c r="F3910" s="365">
        <v>20.861861999999999</v>
      </c>
      <c r="G3910" s="365">
        <v>20.351233000000001</v>
      </c>
      <c r="H3910" s="365">
        <v>19.806499000000002</v>
      </c>
      <c r="I3910" s="365">
        <v>19.482917999999998</v>
      </c>
      <c r="J3910" s="365">
        <v>18.818895999999999</v>
      </c>
      <c r="K3910" s="365">
        <v>18.78256</v>
      </c>
      <c r="L3910" s="365">
        <v>19.744145</v>
      </c>
      <c r="M3910" s="365">
        <v>21.918883999999998</v>
      </c>
      <c r="N3910" s="365">
        <v>24.14292</v>
      </c>
      <c r="O3910" s="365">
        <v>25.860567000000003</v>
      </c>
      <c r="P3910" s="365">
        <v>26.773246999999998</v>
      </c>
      <c r="Q3910" s="365">
        <v>27.604959000000001</v>
      </c>
      <c r="R3910" s="365">
        <v>28.129821999999997</v>
      </c>
      <c r="S3910" s="365">
        <v>27.895126999999999</v>
      </c>
      <c r="T3910" s="365">
        <v>26.419284999999999</v>
      </c>
      <c r="U3910" s="365">
        <v>25.535632</v>
      </c>
      <c r="V3910" s="365">
        <v>24.603446999999999</v>
      </c>
      <c r="W3910" s="365">
        <v>23.544716000000001</v>
      </c>
      <c r="X3910" s="365">
        <v>22.351785</v>
      </c>
      <c r="Y3910" s="365">
        <v>21.681443000000002</v>
      </c>
      <c r="Z3910" s="365">
        <v>21.241192999999999</v>
      </c>
      <c r="AA3910" s="365">
        <v>21.002962</v>
      </c>
      <c r="AB3910" s="234">
        <v>549.07086700000002</v>
      </c>
      <c r="AE3910" t="s">
        <v>75</v>
      </c>
    </row>
    <row r="3911" spans="2:31" thickTop="1" thickBot="1" x14ac:dyDescent="0.3">
      <c r="B3911" s="279">
        <v>43357</v>
      </c>
      <c r="C3911" s="128" t="s">
        <v>14</v>
      </c>
      <c r="D3911" s="365">
        <v>21.507809999999999</v>
      </c>
      <c r="E3911" s="365">
        <v>21.036337</v>
      </c>
      <c r="F3911" s="365">
        <v>20.762676999999996</v>
      </c>
      <c r="G3911" s="365">
        <v>20.363702</v>
      </c>
      <c r="H3911" s="365">
        <v>19.814886000000001</v>
      </c>
      <c r="I3911" s="365">
        <v>19.44097</v>
      </c>
      <c r="J3911" s="365">
        <v>19.225783</v>
      </c>
      <c r="K3911" s="365">
        <v>19.659246</v>
      </c>
      <c r="L3911" s="365">
        <v>19.600738</v>
      </c>
      <c r="M3911" s="365">
        <v>20.671885</v>
      </c>
      <c r="N3911" s="365">
        <v>22.339112999999998</v>
      </c>
      <c r="O3911" s="365">
        <v>24.100323999999997</v>
      </c>
      <c r="P3911" s="365">
        <v>25.372647000000001</v>
      </c>
      <c r="Q3911" s="365">
        <v>27.071924000000003</v>
      </c>
      <c r="R3911" s="365">
        <v>27.896532000000001</v>
      </c>
      <c r="S3911" s="365">
        <v>28.305171999999999</v>
      </c>
      <c r="T3911" s="365">
        <v>28.297967999999997</v>
      </c>
      <c r="U3911" s="365">
        <v>27.784010000000002</v>
      </c>
      <c r="V3911" s="365">
        <v>26.655575999999996</v>
      </c>
      <c r="W3911" s="365">
        <v>24.754822000000001</v>
      </c>
      <c r="X3911" s="365">
        <v>23.710064999999997</v>
      </c>
      <c r="Y3911" s="365">
        <v>22.866209999999999</v>
      </c>
      <c r="Z3911" s="365">
        <v>22.076696999999999</v>
      </c>
      <c r="AA3911" s="365">
        <v>21.501348999999998</v>
      </c>
      <c r="AB3911" s="234">
        <v>554.81644300000005</v>
      </c>
      <c r="AE3911" t="s">
        <v>75</v>
      </c>
    </row>
    <row r="3912" spans="2:31" thickTop="1" thickBot="1" x14ac:dyDescent="0.3">
      <c r="B3912" s="279">
        <v>43358</v>
      </c>
      <c r="C3912" s="128" t="s">
        <v>15</v>
      </c>
      <c r="D3912" s="365">
        <v>21.361480999999998</v>
      </c>
      <c r="E3912" s="365">
        <v>21.289711</v>
      </c>
      <c r="F3912" s="365">
        <v>20.960529999999999</v>
      </c>
      <c r="G3912" s="365">
        <v>20.522062000000002</v>
      </c>
      <c r="H3912" s="365">
        <v>19.782527000000002</v>
      </c>
      <c r="I3912" s="365">
        <v>19.151444999999999</v>
      </c>
      <c r="J3912" s="365">
        <v>19.238346</v>
      </c>
      <c r="K3912" s="365">
        <v>19.607205999999998</v>
      </c>
      <c r="L3912" s="365">
        <v>20.634920000000001</v>
      </c>
      <c r="M3912" s="365">
        <v>22.026285000000001</v>
      </c>
      <c r="N3912" s="365">
        <v>24.045464000000003</v>
      </c>
      <c r="O3912" s="365">
        <v>25.962266</v>
      </c>
      <c r="P3912" s="365">
        <v>27.009360999999998</v>
      </c>
      <c r="Q3912" s="365">
        <v>28.014861</v>
      </c>
      <c r="R3912" s="365">
        <v>28.810220000000001</v>
      </c>
      <c r="S3912" s="365">
        <v>29.012656999999997</v>
      </c>
      <c r="T3912" s="365">
        <v>28.522707</v>
      </c>
      <c r="U3912" s="365">
        <v>28.053587</v>
      </c>
      <c r="V3912" s="365">
        <v>26.934128999999999</v>
      </c>
      <c r="W3912" s="365">
        <v>25.480693999999996</v>
      </c>
      <c r="X3912" s="365">
        <v>24.117784999999998</v>
      </c>
      <c r="Y3912" s="365">
        <v>23.128005999999999</v>
      </c>
      <c r="Z3912" s="365">
        <v>22.295199999999998</v>
      </c>
      <c r="AA3912" s="365">
        <v>22.001128999999999</v>
      </c>
      <c r="AB3912" s="234">
        <v>567.96257900000001</v>
      </c>
      <c r="AE3912" t="s">
        <v>75</v>
      </c>
    </row>
    <row r="3913" spans="2:31" thickTop="1" thickBot="1" x14ac:dyDescent="0.3">
      <c r="B3913" s="279">
        <v>43359</v>
      </c>
      <c r="C3913" s="128" t="s">
        <v>16</v>
      </c>
      <c r="D3913" s="365">
        <v>21.734715000000001</v>
      </c>
      <c r="E3913" s="365">
        <v>21.430436999999998</v>
      </c>
      <c r="F3913" s="365">
        <v>20.817281000000001</v>
      </c>
      <c r="G3913" s="365">
        <v>20.354787999999999</v>
      </c>
      <c r="H3913" s="365">
        <v>19.740482</v>
      </c>
      <c r="I3913" s="365">
        <v>19.159130000000001</v>
      </c>
      <c r="J3913" s="365">
        <v>19.320312999999999</v>
      </c>
      <c r="K3913" s="365">
        <v>19.541551999999999</v>
      </c>
      <c r="L3913" s="365">
        <v>20.099914999999999</v>
      </c>
      <c r="M3913" s="365">
        <v>21.376900000000003</v>
      </c>
      <c r="N3913" s="365">
        <v>23.207376</v>
      </c>
      <c r="O3913" s="365">
        <v>25.776636</v>
      </c>
      <c r="P3913" s="365">
        <v>27.458931</v>
      </c>
      <c r="Q3913" s="365">
        <v>28.409593999999998</v>
      </c>
      <c r="R3913" s="365">
        <v>28.701937999999998</v>
      </c>
      <c r="S3913" s="365">
        <v>28.96237</v>
      </c>
      <c r="T3913" s="365">
        <v>28.687438</v>
      </c>
      <c r="U3913" s="365">
        <v>28.033646000000001</v>
      </c>
      <c r="V3913" s="365">
        <v>26.694414999999999</v>
      </c>
      <c r="W3913" s="365">
        <v>25.574195000000003</v>
      </c>
      <c r="X3913" s="365">
        <v>23.764113000000002</v>
      </c>
      <c r="Y3913" s="365">
        <v>22.821313</v>
      </c>
      <c r="Z3913" s="365">
        <v>22.07151</v>
      </c>
      <c r="AA3913" s="365">
        <v>21.487070000000003</v>
      </c>
      <c r="AB3913" s="234">
        <v>565.22605799999997</v>
      </c>
      <c r="AE3913" t="s">
        <v>75</v>
      </c>
    </row>
    <row r="3914" spans="2:31" thickTop="1" thickBot="1" x14ac:dyDescent="0.3">
      <c r="B3914" s="279">
        <v>43360</v>
      </c>
      <c r="C3914" s="128" t="s">
        <v>17</v>
      </c>
      <c r="D3914" s="365">
        <v>21.63</v>
      </c>
      <c r="E3914" s="365">
        <v>21.48</v>
      </c>
      <c r="F3914" s="365">
        <v>20.96</v>
      </c>
      <c r="G3914" s="365">
        <v>20.57</v>
      </c>
      <c r="H3914" s="365">
        <v>20.03</v>
      </c>
      <c r="I3914" s="365">
        <v>19.43</v>
      </c>
      <c r="J3914" s="365">
        <v>19.93</v>
      </c>
      <c r="K3914" s="365">
        <v>19.829999999999998</v>
      </c>
      <c r="L3914" s="365">
        <v>20.260000000000002</v>
      </c>
      <c r="M3914" s="365">
        <v>22.42</v>
      </c>
      <c r="N3914" s="365">
        <v>24.3</v>
      </c>
      <c r="O3914" s="365">
        <v>25.26</v>
      </c>
      <c r="P3914" s="365">
        <v>26.65</v>
      </c>
      <c r="Q3914" s="365">
        <v>27.85</v>
      </c>
      <c r="R3914" s="365">
        <v>28.69</v>
      </c>
      <c r="S3914" s="365">
        <v>28.62</v>
      </c>
      <c r="T3914" s="365">
        <v>28.64</v>
      </c>
      <c r="U3914" s="365">
        <v>27.87</v>
      </c>
      <c r="V3914" s="365">
        <v>27.59</v>
      </c>
      <c r="W3914" s="365">
        <v>26.44</v>
      </c>
      <c r="X3914" s="365">
        <v>24.5</v>
      </c>
      <c r="Y3914" s="365">
        <v>22.84</v>
      </c>
      <c r="Z3914" s="365">
        <v>22.41</v>
      </c>
      <c r="AA3914" s="365">
        <v>22.01</v>
      </c>
      <c r="AB3914" s="234">
        <v>570.21</v>
      </c>
      <c r="AE3914" t="s">
        <v>75</v>
      </c>
    </row>
    <row r="3915" spans="2:31" thickTop="1" thickBot="1" x14ac:dyDescent="0.3">
      <c r="B3915" s="279">
        <v>43361</v>
      </c>
      <c r="C3915" s="128" t="s">
        <v>11</v>
      </c>
      <c r="D3915" s="365">
        <v>21.76</v>
      </c>
      <c r="E3915" s="365">
        <v>21.34</v>
      </c>
      <c r="F3915" s="365">
        <v>21.1</v>
      </c>
      <c r="G3915" s="365">
        <v>20.45</v>
      </c>
      <c r="H3915" s="365">
        <v>19.98</v>
      </c>
      <c r="I3915" s="365">
        <v>19.52</v>
      </c>
      <c r="J3915" s="365">
        <v>19.489999999999998</v>
      </c>
      <c r="K3915" s="365">
        <v>19.43</v>
      </c>
      <c r="L3915" s="365">
        <v>19.489999999999998</v>
      </c>
      <c r="M3915" s="365">
        <v>21.5</v>
      </c>
      <c r="N3915" s="365">
        <v>22.68</v>
      </c>
      <c r="O3915" s="365">
        <v>24.9</v>
      </c>
      <c r="P3915" s="365">
        <v>26.36</v>
      </c>
      <c r="Q3915" s="365">
        <v>27.46</v>
      </c>
      <c r="R3915" s="365">
        <v>28.67</v>
      </c>
      <c r="S3915" s="365">
        <v>29.44</v>
      </c>
      <c r="T3915" s="365">
        <v>28.85</v>
      </c>
      <c r="U3915" s="365">
        <v>28.11</v>
      </c>
      <c r="V3915" s="365">
        <v>25.28</v>
      </c>
      <c r="W3915" s="365">
        <v>24.5</v>
      </c>
      <c r="X3915" s="365">
        <v>23.38</v>
      </c>
      <c r="Y3915" s="365">
        <v>22.75</v>
      </c>
      <c r="Z3915" s="365">
        <v>22.16</v>
      </c>
      <c r="AA3915" s="365">
        <v>21.7</v>
      </c>
      <c r="AB3915" s="234">
        <v>560.30999999999995</v>
      </c>
      <c r="AE3915" t="s">
        <v>75</v>
      </c>
    </row>
    <row r="3916" spans="2:31" thickTop="1" thickBot="1" x14ac:dyDescent="0.3">
      <c r="B3916" s="279">
        <v>43362</v>
      </c>
      <c r="C3916" s="128" t="s">
        <v>12</v>
      </c>
      <c r="D3916" s="365">
        <v>21.53</v>
      </c>
      <c r="E3916" s="365">
        <v>21.1</v>
      </c>
      <c r="F3916" s="365">
        <v>20.86</v>
      </c>
      <c r="G3916" s="365">
        <v>20.170000000000002</v>
      </c>
      <c r="H3916" s="365">
        <v>19.649999999999999</v>
      </c>
      <c r="I3916" s="365">
        <v>19.25</v>
      </c>
      <c r="J3916" s="365">
        <v>19.059999999999999</v>
      </c>
      <c r="K3916" s="365">
        <v>19.27</v>
      </c>
      <c r="L3916" s="365">
        <v>19.54</v>
      </c>
      <c r="M3916" s="365">
        <v>22.27</v>
      </c>
      <c r="N3916" s="365">
        <v>24.74</v>
      </c>
      <c r="O3916" s="365">
        <v>26.61</v>
      </c>
      <c r="P3916" s="365">
        <v>27.79</v>
      </c>
      <c r="Q3916" s="365">
        <v>28.69</v>
      </c>
      <c r="R3916" s="365">
        <v>29.1</v>
      </c>
      <c r="S3916" s="365">
        <v>29.1</v>
      </c>
      <c r="T3916" s="365">
        <v>28.93</v>
      </c>
      <c r="U3916" s="365">
        <v>27.67</v>
      </c>
      <c r="V3916" s="365">
        <v>26.33</v>
      </c>
      <c r="W3916" s="365">
        <v>25.58</v>
      </c>
      <c r="X3916" s="365">
        <v>23.76</v>
      </c>
      <c r="Y3916" s="365">
        <v>23.07</v>
      </c>
      <c r="Z3916" s="365">
        <v>22.19</v>
      </c>
      <c r="AA3916" s="365">
        <v>22.39</v>
      </c>
      <c r="AB3916" s="234">
        <v>568.64</v>
      </c>
      <c r="AE3916" t="s">
        <v>75</v>
      </c>
    </row>
    <row r="3917" spans="2:31" thickTop="1" thickBot="1" x14ac:dyDescent="0.3">
      <c r="B3917" s="279">
        <v>43363</v>
      </c>
      <c r="C3917" s="128" t="s">
        <v>13</v>
      </c>
      <c r="D3917" s="365">
        <v>21.6</v>
      </c>
      <c r="E3917" s="365">
        <v>21.62</v>
      </c>
      <c r="F3917" s="365">
        <v>21.11</v>
      </c>
      <c r="G3917" s="365">
        <v>20.64</v>
      </c>
      <c r="H3917" s="365">
        <v>20.170000000000002</v>
      </c>
      <c r="I3917" s="365">
        <v>19.760000000000002</v>
      </c>
      <c r="J3917" s="365">
        <v>19.66</v>
      </c>
      <c r="K3917" s="365">
        <v>19.91</v>
      </c>
      <c r="L3917" s="365">
        <v>20.14</v>
      </c>
      <c r="M3917" s="365">
        <v>20.98</v>
      </c>
      <c r="N3917" s="365">
        <v>22.82</v>
      </c>
      <c r="O3917" s="365">
        <v>24.76</v>
      </c>
      <c r="P3917" s="365">
        <v>25.75</v>
      </c>
      <c r="Q3917" s="365">
        <v>27.12</v>
      </c>
      <c r="R3917" s="365">
        <v>27.77</v>
      </c>
      <c r="S3917" s="365">
        <v>28.4</v>
      </c>
      <c r="T3917" s="365">
        <v>28.66</v>
      </c>
      <c r="U3917" s="365">
        <v>27.99</v>
      </c>
      <c r="V3917" s="365">
        <v>27.21</v>
      </c>
      <c r="W3917" s="365">
        <v>26.72</v>
      </c>
      <c r="X3917" s="365">
        <v>24.33</v>
      </c>
      <c r="Y3917" s="365">
        <v>23.16</v>
      </c>
      <c r="Z3917" s="365">
        <v>22.41</v>
      </c>
      <c r="AA3917" s="365">
        <v>21.65</v>
      </c>
      <c r="AB3917" s="234">
        <v>564.34</v>
      </c>
      <c r="AE3917" t="s">
        <v>75</v>
      </c>
    </row>
    <row r="3918" spans="2:31" thickTop="1" thickBot="1" x14ac:dyDescent="0.3">
      <c r="B3918" s="279">
        <v>43364</v>
      </c>
      <c r="C3918" s="128" t="s">
        <v>14</v>
      </c>
      <c r="D3918" s="365">
        <v>21.27</v>
      </c>
      <c r="E3918" s="365">
        <v>21.42</v>
      </c>
      <c r="F3918" s="365">
        <v>21.1</v>
      </c>
      <c r="G3918" s="365">
        <v>20.73</v>
      </c>
      <c r="H3918" s="365">
        <v>20.22</v>
      </c>
      <c r="I3918" s="365">
        <v>19.84</v>
      </c>
      <c r="J3918" s="365">
        <v>19.54</v>
      </c>
      <c r="K3918" s="365">
        <v>19.54</v>
      </c>
      <c r="L3918" s="365">
        <v>19.84</v>
      </c>
      <c r="M3918" s="365">
        <v>21.73</v>
      </c>
      <c r="N3918" s="365">
        <v>24.24</v>
      </c>
      <c r="O3918" s="365">
        <v>25.22</v>
      </c>
      <c r="P3918" s="365">
        <v>27.57</v>
      </c>
      <c r="Q3918" s="365">
        <v>28.06</v>
      </c>
      <c r="R3918" s="365">
        <v>29.05</v>
      </c>
      <c r="S3918" s="365">
        <v>29.31</v>
      </c>
      <c r="T3918" s="365">
        <v>29.62</v>
      </c>
      <c r="U3918" s="365">
        <v>29.22</v>
      </c>
      <c r="V3918" s="365">
        <v>28.29</v>
      </c>
      <c r="W3918" s="365">
        <v>26.68</v>
      </c>
      <c r="X3918" s="365">
        <v>25.4</v>
      </c>
      <c r="Y3918" s="365">
        <v>24.45</v>
      </c>
      <c r="Z3918" s="365">
        <v>22.82</v>
      </c>
      <c r="AA3918" s="365">
        <v>22.27</v>
      </c>
      <c r="AB3918" s="234">
        <v>577.44000000000005</v>
      </c>
      <c r="AE3918" t="s">
        <v>75</v>
      </c>
    </row>
    <row r="3919" spans="2:31" thickTop="1" thickBot="1" x14ac:dyDescent="0.3">
      <c r="B3919" s="279">
        <v>43365</v>
      </c>
      <c r="C3919" s="128" t="s">
        <v>15</v>
      </c>
      <c r="D3919" s="365">
        <v>22.33</v>
      </c>
      <c r="E3919" s="365">
        <v>22.04</v>
      </c>
      <c r="F3919" s="365">
        <v>21.66</v>
      </c>
      <c r="G3919" s="365">
        <v>21.23</v>
      </c>
      <c r="H3919" s="365">
        <v>21.12</v>
      </c>
      <c r="I3919" s="365">
        <v>19.899999999999999</v>
      </c>
      <c r="J3919" s="365">
        <v>19.920000000000002</v>
      </c>
      <c r="K3919" s="365">
        <v>20.07</v>
      </c>
      <c r="L3919" s="365">
        <v>20.64</v>
      </c>
      <c r="M3919" s="365">
        <v>22.85</v>
      </c>
      <c r="N3919" s="365">
        <v>24.81</v>
      </c>
      <c r="O3919" s="365">
        <v>26.66</v>
      </c>
      <c r="P3919" s="365">
        <v>28.09</v>
      </c>
      <c r="Q3919" s="365">
        <v>28.66</v>
      </c>
      <c r="R3919" s="365">
        <v>29.85</v>
      </c>
      <c r="S3919" s="365">
        <v>30.26</v>
      </c>
      <c r="T3919" s="365">
        <v>29.92</v>
      </c>
      <c r="U3919" s="365">
        <v>29.75</v>
      </c>
      <c r="V3919" s="365">
        <v>27.47</v>
      </c>
      <c r="W3919" s="365">
        <v>26.04</v>
      </c>
      <c r="X3919" s="365">
        <v>24.58</v>
      </c>
      <c r="Y3919" s="365">
        <v>23.46</v>
      </c>
      <c r="Z3919" s="365">
        <v>22.88</v>
      </c>
      <c r="AA3919" s="365">
        <v>22.39</v>
      </c>
      <c r="AB3919" s="234">
        <v>586.59</v>
      </c>
      <c r="AE3919" t="s">
        <v>75</v>
      </c>
    </row>
    <row r="3920" spans="2:31" thickTop="1" thickBot="1" x14ac:dyDescent="0.3">
      <c r="B3920" s="279">
        <v>43366</v>
      </c>
      <c r="C3920" s="128" t="s">
        <v>16</v>
      </c>
      <c r="D3920" s="365">
        <v>22.23</v>
      </c>
      <c r="E3920" s="365">
        <v>21.86</v>
      </c>
      <c r="F3920" s="365">
        <v>21.44</v>
      </c>
      <c r="G3920" s="365">
        <v>20.88</v>
      </c>
      <c r="H3920" s="365">
        <v>20.100000000000001</v>
      </c>
      <c r="I3920" s="365">
        <v>19.25</v>
      </c>
      <c r="J3920" s="365">
        <v>18.8</v>
      </c>
      <c r="K3920" s="365">
        <v>19.489999999999998</v>
      </c>
      <c r="L3920" s="365">
        <v>19.43</v>
      </c>
      <c r="M3920" s="365">
        <v>21.95</v>
      </c>
      <c r="N3920" s="365">
        <v>24.45</v>
      </c>
      <c r="O3920" s="365">
        <v>25.88</v>
      </c>
      <c r="P3920" s="365">
        <v>27.61</v>
      </c>
      <c r="Q3920" s="365">
        <v>27.8</v>
      </c>
      <c r="R3920" s="365">
        <v>28.81</v>
      </c>
      <c r="S3920" s="365">
        <v>28.74</v>
      </c>
      <c r="T3920" s="365">
        <v>28.22</v>
      </c>
      <c r="U3920" s="365">
        <v>26.2</v>
      </c>
      <c r="V3920" s="365">
        <v>25.7</v>
      </c>
      <c r="W3920" s="365">
        <v>24.87</v>
      </c>
      <c r="X3920" s="365">
        <v>23.64</v>
      </c>
      <c r="Y3920" s="365">
        <v>22.63</v>
      </c>
      <c r="Z3920" s="365">
        <v>22.17</v>
      </c>
      <c r="AA3920" s="365">
        <v>21.4</v>
      </c>
      <c r="AB3920" s="234">
        <v>563.54</v>
      </c>
      <c r="AE3920" t="s">
        <v>75</v>
      </c>
    </row>
    <row r="3921" spans="2:32" thickTop="1" thickBot="1" x14ac:dyDescent="0.3">
      <c r="B3921" s="279">
        <v>43367</v>
      </c>
      <c r="C3921" s="128" t="s">
        <v>17</v>
      </c>
      <c r="D3921" s="365">
        <v>21.39</v>
      </c>
      <c r="E3921" s="365">
        <v>21.03</v>
      </c>
      <c r="F3921" s="365">
        <v>20.3</v>
      </c>
      <c r="G3921" s="365">
        <v>19.75</v>
      </c>
      <c r="H3921" s="365">
        <v>18.91</v>
      </c>
      <c r="I3921" s="365">
        <v>18.55</v>
      </c>
      <c r="J3921" s="365">
        <v>18.12</v>
      </c>
      <c r="K3921" s="365">
        <v>18.46</v>
      </c>
      <c r="L3921" s="365">
        <v>18.68</v>
      </c>
      <c r="M3921" s="365">
        <v>20.14</v>
      </c>
      <c r="N3921" s="365">
        <v>22.39</v>
      </c>
      <c r="O3921" s="365">
        <v>24.96</v>
      </c>
      <c r="P3921" s="365">
        <v>26.32</v>
      </c>
      <c r="Q3921" s="365">
        <v>27.66</v>
      </c>
      <c r="R3921" s="365">
        <v>27.83</v>
      </c>
      <c r="S3921" s="365">
        <v>28.35</v>
      </c>
      <c r="T3921" s="365">
        <v>29.12</v>
      </c>
      <c r="U3921" s="365">
        <v>28.56</v>
      </c>
      <c r="V3921" s="365">
        <v>27.43</v>
      </c>
      <c r="W3921" s="365">
        <v>25.43</v>
      </c>
      <c r="X3921" s="365">
        <v>23.81</v>
      </c>
      <c r="Y3921" s="365">
        <v>22.96</v>
      </c>
      <c r="Z3921" s="365">
        <v>22.71</v>
      </c>
      <c r="AA3921" s="365">
        <v>22.56</v>
      </c>
      <c r="AB3921" s="234">
        <v>555.41999999999996</v>
      </c>
      <c r="AE3921" t="s">
        <v>75</v>
      </c>
    </row>
    <row r="3922" spans="2:32" thickTop="1" thickBot="1" x14ac:dyDescent="0.3">
      <c r="B3922" s="279">
        <v>43368</v>
      </c>
      <c r="C3922" s="128" t="s">
        <v>11</v>
      </c>
      <c r="D3922" s="365">
        <v>21.67</v>
      </c>
      <c r="E3922" s="365">
        <v>21.18</v>
      </c>
      <c r="F3922" s="365">
        <v>20.77</v>
      </c>
      <c r="G3922" s="365">
        <v>20.399999999999999</v>
      </c>
      <c r="H3922" s="365">
        <v>19.850000000000001</v>
      </c>
      <c r="I3922" s="365">
        <v>19.98</v>
      </c>
      <c r="J3922" s="365">
        <v>18.93</v>
      </c>
      <c r="K3922" s="365">
        <v>19.98</v>
      </c>
      <c r="L3922" s="365">
        <v>19.77</v>
      </c>
      <c r="M3922" s="365">
        <v>21.47</v>
      </c>
      <c r="N3922" s="365">
        <v>23.89</v>
      </c>
      <c r="O3922" s="365">
        <v>26.5</v>
      </c>
      <c r="P3922" s="365">
        <v>28.32</v>
      </c>
      <c r="Q3922" s="365">
        <v>28.21</v>
      </c>
      <c r="R3922" s="365">
        <v>28.23</v>
      </c>
      <c r="S3922" s="365">
        <v>28.92</v>
      </c>
      <c r="T3922" s="365">
        <v>29.09</v>
      </c>
      <c r="U3922" s="365">
        <v>27.54</v>
      </c>
      <c r="V3922" s="365">
        <v>26.68</v>
      </c>
      <c r="W3922" s="365">
        <v>24.96</v>
      </c>
      <c r="X3922" s="365">
        <v>23.25</v>
      </c>
      <c r="Y3922" s="365">
        <v>22.84</v>
      </c>
      <c r="Z3922" s="365">
        <v>22.66</v>
      </c>
      <c r="AA3922" s="365">
        <v>22.47</v>
      </c>
      <c r="AB3922" s="234">
        <v>567.55999999999995</v>
      </c>
      <c r="AE3922" t="s">
        <v>75</v>
      </c>
    </row>
    <row r="3923" spans="2:32" thickTop="1" thickBot="1" x14ac:dyDescent="0.3">
      <c r="B3923" s="279">
        <v>43369</v>
      </c>
      <c r="C3923" s="128" t="s">
        <v>12</v>
      </c>
      <c r="D3923" s="365">
        <v>22.05</v>
      </c>
      <c r="E3923" s="365">
        <v>21.21</v>
      </c>
      <c r="F3923" s="365">
        <v>20.48</v>
      </c>
      <c r="G3923" s="365">
        <v>19.95</v>
      </c>
      <c r="H3923" s="365">
        <v>19.420000000000002</v>
      </c>
      <c r="I3923" s="365">
        <v>19.46</v>
      </c>
      <c r="J3923" s="365">
        <v>18.29</v>
      </c>
      <c r="K3923" s="365">
        <v>18.899999999999999</v>
      </c>
      <c r="L3923" s="365">
        <v>19.559999999999999</v>
      </c>
      <c r="M3923" s="365">
        <v>20.47</v>
      </c>
      <c r="N3923" s="365">
        <v>22.49</v>
      </c>
      <c r="O3923" s="365">
        <v>25.25</v>
      </c>
      <c r="P3923" s="365">
        <v>26.19</v>
      </c>
      <c r="Q3923" s="365">
        <v>26.47</v>
      </c>
      <c r="R3923" s="365">
        <v>27.08</v>
      </c>
      <c r="S3923" s="365">
        <v>27.79</v>
      </c>
      <c r="T3923" s="365">
        <v>28.36</v>
      </c>
      <c r="U3923" s="365">
        <v>28.24</v>
      </c>
      <c r="V3923" s="365">
        <v>27.26</v>
      </c>
      <c r="W3923" s="365">
        <v>25.39</v>
      </c>
      <c r="X3923" s="365">
        <v>22.54</v>
      </c>
      <c r="Y3923" s="365">
        <v>22.67</v>
      </c>
      <c r="Z3923" s="365">
        <v>21.6</v>
      </c>
      <c r="AA3923" s="365">
        <v>21.59</v>
      </c>
      <c r="AB3923" s="234">
        <v>552.71000000000015</v>
      </c>
      <c r="AE3923" t="s">
        <v>75</v>
      </c>
    </row>
    <row r="3924" spans="2:32" thickTop="1" thickBot="1" x14ac:dyDescent="0.3">
      <c r="B3924" s="279">
        <v>43370</v>
      </c>
      <c r="C3924" s="128" t="s">
        <v>13</v>
      </c>
      <c r="D3924" s="365">
        <v>21.56</v>
      </c>
      <c r="E3924" s="365">
        <v>21.35</v>
      </c>
      <c r="F3924" s="365">
        <v>20.77</v>
      </c>
      <c r="G3924" s="365">
        <v>20.16</v>
      </c>
      <c r="H3924" s="365">
        <v>19.21</v>
      </c>
      <c r="I3924" s="365">
        <v>19.57</v>
      </c>
      <c r="J3924" s="365">
        <v>17.88</v>
      </c>
      <c r="K3924" s="365">
        <v>18.89</v>
      </c>
      <c r="L3924" s="365">
        <v>18.93</v>
      </c>
      <c r="M3924" s="365">
        <v>20.28</v>
      </c>
      <c r="N3924" s="365">
        <v>21.68</v>
      </c>
      <c r="O3924" s="365">
        <v>24.17</v>
      </c>
      <c r="P3924" s="365">
        <v>24.81</v>
      </c>
      <c r="Q3924" s="365">
        <v>26.81</v>
      </c>
      <c r="R3924" s="365">
        <v>27.18</v>
      </c>
      <c r="S3924" s="365">
        <v>27.76</v>
      </c>
      <c r="T3924" s="365">
        <v>27.4</v>
      </c>
      <c r="U3924" s="365">
        <v>27.2</v>
      </c>
      <c r="V3924" s="365">
        <v>25.29</v>
      </c>
      <c r="W3924" s="365">
        <v>24.15</v>
      </c>
      <c r="X3924" s="365">
        <v>22.39</v>
      </c>
      <c r="Y3924" s="365">
        <v>22.32</v>
      </c>
      <c r="Z3924" s="365">
        <v>22.32</v>
      </c>
      <c r="AA3924" s="365">
        <v>21.96</v>
      </c>
      <c r="AB3924" s="234">
        <v>544.04</v>
      </c>
      <c r="AE3924" t="s">
        <v>75</v>
      </c>
    </row>
    <row r="3925" spans="2:32" thickTop="1" thickBot="1" x14ac:dyDescent="0.3">
      <c r="B3925" s="279">
        <v>43371</v>
      </c>
      <c r="C3925" s="128" t="s">
        <v>14</v>
      </c>
      <c r="D3925" s="365">
        <v>21.2</v>
      </c>
      <c r="E3925" s="365">
        <v>21.12</v>
      </c>
      <c r="F3925" s="365">
        <v>20.420000000000002</v>
      </c>
      <c r="G3925" s="365">
        <v>19.850000000000001</v>
      </c>
      <c r="H3925" s="365">
        <v>19.190000000000001</v>
      </c>
      <c r="I3925" s="365">
        <v>18.57</v>
      </c>
      <c r="J3925" s="365">
        <v>18.27</v>
      </c>
      <c r="K3925" s="365">
        <v>18.47</v>
      </c>
      <c r="L3925" s="365">
        <v>18.53</v>
      </c>
      <c r="M3925" s="365">
        <v>19.55</v>
      </c>
      <c r="N3925" s="365">
        <v>21.76</v>
      </c>
      <c r="O3925" s="365">
        <v>22.65</v>
      </c>
      <c r="P3925" s="365">
        <v>24.47</v>
      </c>
      <c r="Q3925" s="365">
        <v>25.64</v>
      </c>
      <c r="R3925" s="365">
        <v>26.55</v>
      </c>
      <c r="S3925" s="365">
        <v>25.9</v>
      </c>
      <c r="T3925" s="365">
        <v>25.87</v>
      </c>
      <c r="U3925" s="365">
        <v>25.57</v>
      </c>
      <c r="V3925" s="365">
        <v>25.64</v>
      </c>
      <c r="W3925" s="365">
        <v>22.71</v>
      </c>
      <c r="X3925" s="365">
        <v>22.73</v>
      </c>
      <c r="Y3925" s="365">
        <v>21.97</v>
      </c>
      <c r="Z3925" s="365">
        <v>21.28</v>
      </c>
      <c r="AA3925" s="365">
        <v>20.37</v>
      </c>
      <c r="AB3925" s="234">
        <v>528.28</v>
      </c>
      <c r="AE3925" t="s">
        <v>75</v>
      </c>
      <c r="AF3925" s="21"/>
    </row>
    <row r="3926" spans="2:32" thickTop="1" thickBot="1" x14ac:dyDescent="0.3">
      <c r="B3926" s="279">
        <v>43372</v>
      </c>
      <c r="C3926" s="128" t="s">
        <v>15</v>
      </c>
      <c r="D3926" s="365">
        <v>20.57</v>
      </c>
      <c r="E3926" s="365">
        <v>20.45</v>
      </c>
      <c r="F3926" s="365">
        <v>20.13</v>
      </c>
      <c r="G3926" s="365">
        <v>19.29</v>
      </c>
      <c r="H3926" s="365">
        <v>18.690000000000001</v>
      </c>
      <c r="I3926" s="365">
        <v>18.149999999999999</v>
      </c>
      <c r="J3926" s="365">
        <v>18.260000000000002</v>
      </c>
      <c r="K3926" s="365">
        <v>18.329999999999998</v>
      </c>
      <c r="L3926" s="365">
        <v>18.34</v>
      </c>
      <c r="M3926" s="365">
        <v>20.49</v>
      </c>
      <c r="N3926" s="365">
        <v>22.55</v>
      </c>
      <c r="O3926" s="365">
        <v>24.14</v>
      </c>
      <c r="P3926" s="365">
        <v>24.58</v>
      </c>
      <c r="Q3926" s="365">
        <v>25.36</v>
      </c>
      <c r="R3926" s="365">
        <v>26.27</v>
      </c>
      <c r="S3926" s="365">
        <v>26.66</v>
      </c>
      <c r="T3926" s="365">
        <v>26.95</v>
      </c>
      <c r="U3926" s="365">
        <v>27</v>
      </c>
      <c r="V3926" s="365">
        <v>24.04</v>
      </c>
      <c r="W3926" s="365">
        <v>23.5</v>
      </c>
      <c r="X3926" s="365">
        <v>22.07</v>
      </c>
      <c r="Y3926" s="365">
        <v>22.08</v>
      </c>
      <c r="Z3926" s="365">
        <v>21.31</v>
      </c>
      <c r="AA3926" s="365">
        <v>20.95</v>
      </c>
      <c r="AB3926" s="234">
        <v>530.16000000000008</v>
      </c>
      <c r="AE3926" t="s">
        <v>75</v>
      </c>
    </row>
    <row r="3927" spans="2:32" thickTop="1" thickBot="1" x14ac:dyDescent="0.3">
      <c r="B3927" s="279">
        <v>43373</v>
      </c>
      <c r="C3927" s="128" t="s">
        <v>16</v>
      </c>
      <c r="D3927" s="365">
        <v>20.48</v>
      </c>
      <c r="E3927" s="365">
        <v>20.350000000000001</v>
      </c>
      <c r="F3927" s="365">
        <v>19.850000000000001</v>
      </c>
      <c r="G3927" s="365">
        <v>19.329999999999998</v>
      </c>
      <c r="H3927" s="365">
        <v>18.940000000000001</v>
      </c>
      <c r="I3927" s="365">
        <v>18.34</v>
      </c>
      <c r="J3927" s="365">
        <v>18.55</v>
      </c>
      <c r="K3927" s="365">
        <v>18.23</v>
      </c>
      <c r="L3927" s="365">
        <v>19.16</v>
      </c>
      <c r="M3927" s="365">
        <v>21.01</v>
      </c>
      <c r="N3927" s="365">
        <v>23.04</v>
      </c>
      <c r="O3927" s="365">
        <v>24.95</v>
      </c>
      <c r="P3927" s="365">
        <v>26.49</v>
      </c>
      <c r="Q3927" s="365">
        <v>27.62</v>
      </c>
      <c r="R3927" s="365">
        <v>28.3</v>
      </c>
      <c r="S3927" s="365">
        <v>28.59</v>
      </c>
      <c r="T3927" s="365">
        <v>28.29</v>
      </c>
      <c r="U3927" s="365">
        <v>27.55</v>
      </c>
      <c r="V3927" s="365">
        <v>26.26</v>
      </c>
      <c r="W3927" s="365">
        <v>24.77</v>
      </c>
      <c r="X3927" s="365">
        <v>23.51</v>
      </c>
      <c r="Y3927" s="365">
        <v>22.51</v>
      </c>
      <c r="Z3927" s="365">
        <v>21.76</v>
      </c>
      <c r="AA3927" s="365">
        <v>21.2</v>
      </c>
      <c r="AB3927" s="234">
        <v>549.08000000000004</v>
      </c>
      <c r="AE3927" t="s">
        <v>75</v>
      </c>
    </row>
    <row r="3928" spans="2:32" thickTop="1" thickBot="1" x14ac:dyDescent="0.3">
      <c r="B3928" s="279">
        <v>43374</v>
      </c>
      <c r="C3928" s="128" t="s">
        <v>17</v>
      </c>
      <c r="D3928" s="365">
        <v>21.264939000000002</v>
      </c>
      <c r="E3928" s="365">
        <v>21.092029999999998</v>
      </c>
      <c r="F3928" s="365">
        <v>20.662231000000002</v>
      </c>
      <c r="G3928" s="365">
        <v>20.051159999999999</v>
      </c>
      <c r="H3928" s="365">
        <v>19.395843000000003</v>
      </c>
      <c r="I3928" s="365">
        <v>18.856945000000003</v>
      </c>
      <c r="J3928" s="365">
        <v>18.580739999999999</v>
      </c>
      <c r="K3928" s="365">
        <v>18.708389</v>
      </c>
      <c r="L3928" s="365">
        <v>19.115293000000001</v>
      </c>
      <c r="M3928" s="365">
        <v>20.491069000000003</v>
      </c>
      <c r="N3928" s="365">
        <v>23.071733000000002</v>
      </c>
      <c r="O3928" s="365">
        <v>24.475284999999996</v>
      </c>
      <c r="P3928" s="365">
        <v>25.999772999999998</v>
      </c>
      <c r="Q3928" s="365">
        <v>27.467500000000001</v>
      </c>
      <c r="R3928" s="365">
        <v>28.057274</v>
      </c>
      <c r="S3928" s="365">
        <v>27.736510000000003</v>
      </c>
      <c r="T3928" s="365">
        <v>26.892496999999999</v>
      </c>
      <c r="U3928" s="365">
        <v>25.826953</v>
      </c>
      <c r="V3928" s="365">
        <v>24.639513000000001</v>
      </c>
      <c r="W3928" s="365">
        <v>23.975746999999998</v>
      </c>
      <c r="X3928" s="365">
        <v>23.084189000000002</v>
      </c>
      <c r="Y3928" s="365">
        <v>22.369557999999998</v>
      </c>
      <c r="Z3928" s="365">
        <v>21.505581000000003</v>
      </c>
      <c r="AA3928" s="365">
        <v>21.00412</v>
      </c>
      <c r="AB3928" s="234">
        <v>544.32487199999991</v>
      </c>
      <c r="AE3928" t="s">
        <v>75</v>
      </c>
    </row>
    <row r="3929" spans="2:32" thickTop="1" thickBot="1" x14ac:dyDescent="0.3">
      <c r="B3929" s="279">
        <v>43375</v>
      </c>
      <c r="C3929" s="128" t="s">
        <v>11</v>
      </c>
      <c r="D3929" s="365">
        <v>20.916341000000003</v>
      </c>
      <c r="E3929" s="365">
        <v>20.348143</v>
      </c>
      <c r="F3929" s="365">
        <v>19.801569000000001</v>
      </c>
      <c r="G3929" s="365">
        <v>19.183952999999999</v>
      </c>
      <c r="H3929" s="365">
        <v>18.496658</v>
      </c>
      <c r="I3929" s="365">
        <v>17.882519000000002</v>
      </c>
      <c r="J3929" s="365">
        <v>17.861674000000001</v>
      </c>
      <c r="K3929" s="365">
        <v>18.285959999999999</v>
      </c>
      <c r="L3929" s="365">
        <v>18.966352000000001</v>
      </c>
      <c r="M3929" s="365">
        <v>20.563599</v>
      </c>
      <c r="N3929" s="365">
        <v>22.784013000000002</v>
      </c>
      <c r="O3929" s="365">
        <v>24.670842999999998</v>
      </c>
      <c r="P3929" s="365">
        <v>26.091093999999998</v>
      </c>
      <c r="Q3929" s="365">
        <v>27.503779000000002</v>
      </c>
      <c r="R3929" s="365">
        <v>27.843579000000002</v>
      </c>
      <c r="S3929" s="365">
        <v>27.766667999999999</v>
      </c>
      <c r="T3929" s="365">
        <v>26.919747000000001</v>
      </c>
      <c r="U3929" s="365">
        <v>26.189305000000001</v>
      </c>
      <c r="V3929" s="365">
        <v>24.779017</v>
      </c>
      <c r="W3929" s="365">
        <v>23.926631</v>
      </c>
      <c r="X3929" s="365">
        <v>22.871230000000001</v>
      </c>
      <c r="Y3929" s="365">
        <v>22.046501999999997</v>
      </c>
      <c r="Z3929" s="365">
        <v>21.495801999999998</v>
      </c>
      <c r="AA3929" s="365">
        <v>20.931975999999999</v>
      </c>
      <c r="AB3929" s="234">
        <v>538.12695399999996</v>
      </c>
      <c r="AE3929" t="s">
        <v>75</v>
      </c>
    </row>
    <row r="3930" spans="2:32" thickTop="1" thickBot="1" x14ac:dyDescent="0.3">
      <c r="B3930" s="279">
        <v>43376</v>
      </c>
      <c r="C3930" s="128" t="s">
        <v>12</v>
      </c>
      <c r="D3930" s="365">
        <v>21.100223999999997</v>
      </c>
      <c r="E3930" s="365">
        <v>20.957362</v>
      </c>
      <c r="F3930" s="365">
        <v>20.508177999999997</v>
      </c>
      <c r="G3930" s="365">
        <v>19.931733000000001</v>
      </c>
      <c r="H3930" s="365">
        <v>19.488108999999998</v>
      </c>
      <c r="I3930" s="365">
        <v>19.048210999999998</v>
      </c>
      <c r="J3930" s="365">
        <v>18.374032</v>
      </c>
      <c r="K3930" s="365">
        <v>18.641764999999999</v>
      </c>
      <c r="L3930" s="365">
        <v>19.148327999999999</v>
      </c>
      <c r="M3930" s="365">
        <v>20.794137999999997</v>
      </c>
      <c r="N3930" s="365">
        <v>22.245452</v>
      </c>
      <c r="O3930" s="365">
        <v>23.967614999999999</v>
      </c>
      <c r="P3930" s="365">
        <v>25.564937</v>
      </c>
      <c r="Q3930" s="365">
        <v>27.134492999999999</v>
      </c>
      <c r="R3930" s="365">
        <v>27.863128</v>
      </c>
      <c r="S3930" s="365">
        <v>28.350457000000002</v>
      </c>
      <c r="T3930" s="365">
        <v>27.698178999999996</v>
      </c>
      <c r="U3930" s="365">
        <v>26.251858999999996</v>
      </c>
      <c r="V3930" s="365">
        <v>24.544538999999997</v>
      </c>
      <c r="W3930" s="365">
        <v>23.125269000000003</v>
      </c>
      <c r="X3930" s="365">
        <v>22.362890999999998</v>
      </c>
      <c r="Y3930" s="365">
        <v>21.757332999999999</v>
      </c>
      <c r="Z3930" s="365">
        <v>21.156199999999998</v>
      </c>
      <c r="AA3930" s="365">
        <v>20.902073999999999</v>
      </c>
      <c r="AB3930" s="234">
        <v>540.91650600000003</v>
      </c>
      <c r="AE3930" t="s">
        <v>75</v>
      </c>
    </row>
    <row r="3931" spans="2:32" thickTop="1" thickBot="1" x14ac:dyDescent="0.3">
      <c r="B3931" s="279">
        <v>43377</v>
      </c>
      <c r="C3931" s="128" t="s">
        <v>13</v>
      </c>
      <c r="D3931" s="365">
        <v>21.063263999999997</v>
      </c>
      <c r="E3931" s="365">
        <v>20.743262999999999</v>
      </c>
      <c r="F3931" s="365">
        <v>20.371465000000001</v>
      </c>
      <c r="G3931" s="365">
        <v>19.952939000000001</v>
      </c>
      <c r="H3931" s="365">
        <v>19.202784000000001</v>
      </c>
      <c r="I3931" s="365">
        <v>18.460269</v>
      </c>
      <c r="J3931" s="365">
        <v>18.220973000000001</v>
      </c>
      <c r="K3931" s="365">
        <v>18.695653</v>
      </c>
      <c r="L3931" s="365">
        <v>19.346491</v>
      </c>
      <c r="M3931" s="365">
        <v>21.029060999999999</v>
      </c>
      <c r="N3931" s="365">
        <v>22.565753999999998</v>
      </c>
      <c r="O3931" s="365">
        <v>24.608754999999999</v>
      </c>
      <c r="P3931" s="365">
        <v>25.993694999999999</v>
      </c>
      <c r="Q3931" s="365">
        <v>27.066561</v>
      </c>
      <c r="R3931" s="365">
        <v>27.947106000000002</v>
      </c>
      <c r="S3931" s="365">
        <v>27.959610000000001</v>
      </c>
      <c r="T3931" s="365">
        <v>27.497013999999997</v>
      </c>
      <c r="U3931" s="365">
        <v>26.176694999999995</v>
      </c>
      <c r="V3931" s="365">
        <v>24.752347</v>
      </c>
      <c r="W3931" s="365">
        <v>23.622031</v>
      </c>
      <c r="X3931" s="365">
        <v>22.379536000000002</v>
      </c>
      <c r="Y3931" s="365">
        <v>21.735913</v>
      </c>
      <c r="Z3931" s="365">
        <v>21.443868000000002</v>
      </c>
      <c r="AA3931" s="365">
        <v>21.659210000000002</v>
      </c>
      <c r="AB3931" s="234">
        <v>542.49425699999995</v>
      </c>
      <c r="AE3931" t="s">
        <v>75</v>
      </c>
    </row>
    <row r="3932" spans="2:32" thickTop="1" thickBot="1" x14ac:dyDescent="0.3">
      <c r="B3932" s="279">
        <v>43378</v>
      </c>
      <c r="C3932" s="128" t="s">
        <v>14</v>
      </c>
      <c r="D3932" s="365">
        <v>20.734188</v>
      </c>
      <c r="E3932" s="365">
        <v>20.388189000000001</v>
      </c>
      <c r="F3932" s="365">
        <v>19.910401999999998</v>
      </c>
      <c r="G3932" s="365">
        <v>19.319064000000001</v>
      </c>
      <c r="H3932" s="365">
        <v>18.704277000000001</v>
      </c>
      <c r="I3932" s="365">
        <v>18.075521999999999</v>
      </c>
      <c r="J3932" s="365">
        <v>17.884374999999999</v>
      </c>
      <c r="K3932" s="365">
        <v>18.250364999999999</v>
      </c>
      <c r="L3932" s="365">
        <v>19.044407</v>
      </c>
      <c r="M3932" s="365">
        <v>20.620421</v>
      </c>
      <c r="N3932" s="365">
        <v>22.719058</v>
      </c>
      <c r="O3932" s="365">
        <v>24.520032</v>
      </c>
      <c r="P3932" s="365">
        <v>25.722951999999999</v>
      </c>
      <c r="Q3932" s="365">
        <v>26.927089000000002</v>
      </c>
      <c r="R3932" s="365">
        <v>28.159929000000002</v>
      </c>
      <c r="S3932" s="365">
        <v>28.484206</v>
      </c>
      <c r="T3932" s="365">
        <v>28.192016999999996</v>
      </c>
      <c r="U3932" s="365">
        <v>27.636093999999996</v>
      </c>
      <c r="V3932" s="365">
        <v>26.506176</v>
      </c>
      <c r="W3932" s="365">
        <v>24.964823999999997</v>
      </c>
      <c r="X3932" s="365">
        <v>23.473543999999997</v>
      </c>
      <c r="Y3932" s="365">
        <v>22.395333999999998</v>
      </c>
      <c r="Z3932" s="365">
        <v>21.529528999999997</v>
      </c>
      <c r="AA3932" s="365">
        <v>21.095493999999999</v>
      </c>
      <c r="AB3932" s="234">
        <v>545.25748800000008</v>
      </c>
      <c r="AE3932" t="s">
        <v>75</v>
      </c>
    </row>
    <row r="3933" spans="2:32" thickTop="1" thickBot="1" x14ac:dyDescent="0.3">
      <c r="B3933" s="279">
        <v>43379</v>
      </c>
      <c r="C3933" s="128" t="s">
        <v>15</v>
      </c>
      <c r="D3933" s="365">
        <v>20.829908</v>
      </c>
      <c r="E3933" s="365">
        <v>20.544194999999998</v>
      </c>
      <c r="F3933" s="365">
        <v>20.229382999999999</v>
      </c>
      <c r="G3933" s="365">
        <v>19.856976</v>
      </c>
      <c r="H3933" s="365">
        <v>19.383190999999997</v>
      </c>
      <c r="I3933" s="365">
        <v>18.590881000000003</v>
      </c>
      <c r="J3933" s="365">
        <v>18.077355000000001</v>
      </c>
      <c r="K3933" s="365">
        <v>18.289114999999999</v>
      </c>
      <c r="L3933" s="365">
        <v>19.197953999999999</v>
      </c>
      <c r="M3933" s="365">
        <v>21.375084999999999</v>
      </c>
      <c r="N3933" s="365">
        <v>23.606297999999999</v>
      </c>
      <c r="O3933" s="365">
        <v>25.065165999999998</v>
      </c>
      <c r="P3933" s="365">
        <v>26.739525999999998</v>
      </c>
      <c r="Q3933" s="365">
        <v>27.822994000000001</v>
      </c>
      <c r="R3933" s="365">
        <v>28.171489999999999</v>
      </c>
      <c r="S3933" s="365">
        <v>28.158246999999996</v>
      </c>
      <c r="T3933" s="365">
        <v>27.312635999999998</v>
      </c>
      <c r="U3933" s="365">
        <v>26.8005</v>
      </c>
      <c r="V3933" s="365">
        <v>25.713205999999996</v>
      </c>
      <c r="W3933" s="365">
        <v>24.637250000000002</v>
      </c>
      <c r="X3933" s="365">
        <v>23.279642000000003</v>
      </c>
      <c r="Y3933" s="365">
        <v>22.143623999999999</v>
      </c>
      <c r="Z3933" s="365">
        <v>21.539651999999997</v>
      </c>
      <c r="AA3933" s="365">
        <v>20.682115</v>
      </c>
      <c r="AB3933" s="234">
        <v>548.04638900000009</v>
      </c>
      <c r="AE3933" t="s">
        <v>75</v>
      </c>
    </row>
    <row r="3934" spans="2:32" thickTop="1" thickBot="1" x14ac:dyDescent="0.3">
      <c r="B3934" s="279">
        <v>43380</v>
      </c>
      <c r="C3934" s="128" t="s">
        <v>16</v>
      </c>
      <c r="D3934" s="365">
        <v>20.535986000000001</v>
      </c>
      <c r="E3934" s="365">
        <v>20.356755</v>
      </c>
      <c r="F3934" s="365">
        <v>20.045725000000001</v>
      </c>
      <c r="G3934" s="365">
        <v>19.495388000000002</v>
      </c>
      <c r="H3934" s="365">
        <v>19.202631999999998</v>
      </c>
      <c r="I3934" s="365">
        <v>18.628800000000002</v>
      </c>
      <c r="J3934" s="365">
        <v>18.567618</v>
      </c>
      <c r="K3934" s="365">
        <v>18.969125999999999</v>
      </c>
      <c r="L3934" s="365">
        <v>19.556898</v>
      </c>
      <c r="M3934" s="365">
        <v>21.568415000000002</v>
      </c>
      <c r="N3934" s="365">
        <v>23.575476000000002</v>
      </c>
      <c r="O3934" s="365">
        <v>25.135090999999999</v>
      </c>
      <c r="P3934" s="365">
        <v>26.693804999999998</v>
      </c>
      <c r="Q3934" s="365">
        <v>27.636151000000002</v>
      </c>
      <c r="R3934" s="365">
        <v>28.488621999999999</v>
      </c>
      <c r="S3934" s="365">
        <v>28.640105999999999</v>
      </c>
      <c r="T3934" s="365">
        <v>28.043077</v>
      </c>
      <c r="U3934" s="365">
        <v>27.221775000000001</v>
      </c>
      <c r="V3934" s="365">
        <v>25.872394</v>
      </c>
      <c r="W3934" s="365">
        <v>24.088815999999998</v>
      </c>
      <c r="X3934" s="365">
        <v>23.039136999999997</v>
      </c>
      <c r="Y3934" s="365">
        <v>22.285454000000001</v>
      </c>
      <c r="Z3934" s="365">
        <v>21.712057000000001</v>
      </c>
      <c r="AA3934" s="365">
        <v>21.027417</v>
      </c>
      <c r="AB3934" s="234">
        <v>550.38672099999997</v>
      </c>
      <c r="AE3934" t="s">
        <v>75</v>
      </c>
    </row>
    <row r="3935" spans="2:32" thickTop="1" thickBot="1" x14ac:dyDescent="0.3">
      <c r="B3935" s="279">
        <v>43381</v>
      </c>
      <c r="C3935" s="128" t="s">
        <v>17</v>
      </c>
      <c r="D3935" s="365">
        <v>21</v>
      </c>
      <c r="E3935" s="365">
        <v>20.2</v>
      </c>
      <c r="F3935" s="365">
        <v>20.22</v>
      </c>
      <c r="G3935" s="365">
        <v>19.739999999999998</v>
      </c>
      <c r="H3935" s="365">
        <v>19.55</v>
      </c>
      <c r="I3935" s="365">
        <v>19.260000000000002</v>
      </c>
      <c r="J3935" s="365">
        <v>19.600000000000001</v>
      </c>
      <c r="K3935" s="365">
        <v>19.260000000000002</v>
      </c>
      <c r="L3935" s="365">
        <v>19.649999999999999</v>
      </c>
      <c r="M3935" s="365">
        <v>21.18</v>
      </c>
      <c r="N3935" s="365">
        <v>23.42</v>
      </c>
      <c r="O3935" s="365">
        <v>25.29</v>
      </c>
      <c r="P3935" s="365">
        <v>26.37</v>
      </c>
      <c r="Q3935" s="365">
        <v>28.24</v>
      </c>
      <c r="R3935" s="365">
        <v>28.33</v>
      </c>
      <c r="S3935" s="365">
        <v>27.62</v>
      </c>
      <c r="T3935" s="365">
        <v>27.94</v>
      </c>
      <c r="U3935" s="365">
        <v>27.42</v>
      </c>
      <c r="V3935" s="365">
        <v>26.58</v>
      </c>
      <c r="W3935" s="365">
        <v>24.96</v>
      </c>
      <c r="X3935" s="365">
        <v>23.15</v>
      </c>
      <c r="Y3935" s="365">
        <v>22.58</v>
      </c>
      <c r="Z3935" s="365">
        <v>21.62</v>
      </c>
      <c r="AA3935" s="365">
        <v>21.27</v>
      </c>
      <c r="AB3935" s="234">
        <v>554.45000000000005</v>
      </c>
      <c r="AE3935" t="s">
        <v>75</v>
      </c>
    </row>
    <row r="3936" spans="2:32" thickTop="1" thickBot="1" x14ac:dyDescent="0.3">
      <c r="B3936" s="279">
        <v>43382</v>
      </c>
      <c r="C3936" s="128" t="s">
        <v>11</v>
      </c>
      <c r="D3936" s="365">
        <v>21.4</v>
      </c>
      <c r="E3936" s="365">
        <v>21.07</v>
      </c>
      <c r="F3936" s="365">
        <v>20.72</v>
      </c>
      <c r="G3936" s="365">
        <v>20.38</v>
      </c>
      <c r="H3936" s="365">
        <v>19.89</v>
      </c>
      <c r="I3936" s="365">
        <v>19.260000000000002</v>
      </c>
      <c r="J3936" s="365">
        <v>19.86</v>
      </c>
      <c r="K3936" s="365">
        <v>19.350000000000001</v>
      </c>
      <c r="L3936" s="365">
        <v>19.579999999999998</v>
      </c>
      <c r="M3936" s="365">
        <v>21.49</v>
      </c>
      <c r="N3936" s="365">
        <v>23.73</v>
      </c>
      <c r="O3936" s="365">
        <v>24.91</v>
      </c>
      <c r="P3936" s="365">
        <v>26</v>
      </c>
      <c r="Q3936" s="365">
        <v>27.35</v>
      </c>
      <c r="R3936" s="365">
        <v>28.38</v>
      </c>
      <c r="S3936" s="365">
        <v>28.95</v>
      </c>
      <c r="T3936" s="365">
        <v>28.79</v>
      </c>
      <c r="U3936" s="365">
        <v>28.9</v>
      </c>
      <c r="V3936" s="365">
        <v>27.75</v>
      </c>
      <c r="W3936" s="365">
        <v>26.51</v>
      </c>
      <c r="X3936" s="365">
        <v>24.68</v>
      </c>
      <c r="Y3936" s="365">
        <v>24.39</v>
      </c>
      <c r="Z3936" s="365">
        <v>23.54</v>
      </c>
      <c r="AA3936" s="365">
        <v>22.33</v>
      </c>
      <c r="AB3936" s="234">
        <v>569.17999999999995</v>
      </c>
      <c r="AE3936" t="s">
        <v>75</v>
      </c>
    </row>
    <row r="3937" spans="2:31" thickTop="1" thickBot="1" x14ac:dyDescent="0.3">
      <c r="B3937" s="279">
        <v>43383</v>
      </c>
      <c r="C3937" s="128" t="s">
        <v>12</v>
      </c>
      <c r="D3937" s="365">
        <v>22.06</v>
      </c>
      <c r="E3937" s="365">
        <v>21.76</v>
      </c>
      <c r="F3937" s="365">
        <v>21.68</v>
      </c>
      <c r="G3937" s="365">
        <v>21.47</v>
      </c>
      <c r="H3937" s="365">
        <v>21.01</v>
      </c>
      <c r="I3937" s="365">
        <v>20.73</v>
      </c>
      <c r="J3937" s="365">
        <v>19.93</v>
      </c>
      <c r="K3937" s="365">
        <v>20.71</v>
      </c>
      <c r="L3937" s="365">
        <v>20.54</v>
      </c>
      <c r="M3937" s="365">
        <v>21.98</v>
      </c>
      <c r="N3937" s="365">
        <v>23.58</v>
      </c>
      <c r="O3937" s="365">
        <v>25.87</v>
      </c>
      <c r="P3937" s="365">
        <v>26.22</v>
      </c>
      <c r="Q3937" s="365">
        <v>27.98</v>
      </c>
      <c r="R3937" s="365">
        <v>28.54</v>
      </c>
      <c r="S3937" s="365">
        <v>29.14</v>
      </c>
      <c r="T3937" s="365">
        <v>28.82</v>
      </c>
      <c r="U3937" s="365">
        <v>26.73</v>
      </c>
      <c r="V3937" s="365">
        <v>25.05</v>
      </c>
      <c r="W3937" s="365">
        <v>23.75</v>
      </c>
      <c r="X3937" s="365">
        <v>22.94</v>
      </c>
      <c r="Y3937" s="365">
        <v>22.62</v>
      </c>
      <c r="Z3937" s="365">
        <v>22.32</v>
      </c>
      <c r="AA3937" s="365">
        <v>22.12</v>
      </c>
      <c r="AB3937" s="234">
        <v>567.55999999999995</v>
      </c>
      <c r="AE3937" t="s">
        <v>75</v>
      </c>
    </row>
    <row r="3938" spans="2:31" thickTop="1" thickBot="1" x14ac:dyDescent="0.3">
      <c r="B3938" s="279">
        <v>43384</v>
      </c>
      <c r="C3938" s="128" t="s">
        <v>13</v>
      </c>
      <c r="D3938" s="365">
        <v>21.85</v>
      </c>
      <c r="E3938" s="365">
        <v>21.69</v>
      </c>
      <c r="F3938" s="365">
        <v>21.45</v>
      </c>
      <c r="G3938" s="365">
        <v>21.15</v>
      </c>
      <c r="H3938" s="365">
        <v>20.76</v>
      </c>
      <c r="I3938" s="365">
        <v>20.52</v>
      </c>
      <c r="J3938" s="365">
        <v>19.84</v>
      </c>
      <c r="K3938" s="365">
        <v>19.96</v>
      </c>
      <c r="L3938" s="365">
        <v>20.440000000000001</v>
      </c>
      <c r="M3938" s="365">
        <v>21.17</v>
      </c>
      <c r="N3938" s="365">
        <v>23.52</v>
      </c>
      <c r="O3938" s="365">
        <v>24.66</v>
      </c>
      <c r="P3938" s="365">
        <v>25.61</v>
      </c>
      <c r="Q3938" s="365">
        <v>26.53</v>
      </c>
      <c r="R3938" s="365">
        <v>28.44</v>
      </c>
      <c r="S3938" s="365">
        <v>28.03</v>
      </c>
      <c r="T3938" s="365">
        <v>28.22</v>
      </c>
      <c r="U3938" s="365">
        <v>27.57</v>
      </c>
      <c r="V3938" s="365">
        <v>26.51</v>
      </c>
      <c r="W3938" s="365">
        <v>23.24</v>
      </c>
      <c r="X3938" s="365">
        <v>22.8</v>
      </c>
      <c r="Y3938" s="365">
        <v>22.33</v>
      </c>
      <c r="Z3938" s="365">
        <v>22.55</v>
      </c>
      <c r="AA3938" s="365">
        <v>22.12</v>
      </c>
      <c r="AB3938" s="234">
        <v>560.96</v>
      </c>
      <c r="AE3938" t="s">
        <v>75</v>
      </c>
    </row>
    <row r="3939" spans="2:31" thickTop="1" thickBot="1" x14ac:dyDescent="0.3">
      <c r="B3939" s="279">
        <v>43385</v>
      </c>
      <c r="C3939" s="128" t="s">
        <v>14</v>
      </c>
      <c r="D3939" s="365">
        <v>21.5</v>
      </c>
      <c r="E3939" s="365">
        <v>21.27</v>
      </c>
      <c r="F3939" s="365">
        <v>20.91</v>
      </c>
      <c r="G3939" s="365">
        <v>20.6</v>
      </c>
      <c r="H3939" s="365">
        <v>20.07</v>
      </c>
      <c r="I3939" s="365">
        <v>20.18</v>
      </c>
      <c r="J3939" s="365">
        <v>19.64</v>
      </c>
      <c r="K3939" s="365">
        <v>20.18</v>
      </c>
      <c r="L3939" s="365">
        <v>20.350000000000001</v>
      </c>
      <c r="M3939" s="365">
        <v>21.08</v>
      </c>
      <c r="N3939" s="365">
        <v>22.79</v>
      </c>
      <c r="O3939" s="365">
        <v>23.48</v>
      </c>
      <c r="P3939" s="365">
        <v>24.81</v>
      </c>
      <c r="Q3939" s="365">
        <v>25.85</v>
      </c>
      <c r="R3939" s="365">
        <v>26.53</v>
      </c>
      <c r="S3939" s="365">
        <v>26.61</v>
      </c>
      <c r="T3939" s="365">
        <v>27.24</v>
      </c>
      <c r="U3939" s="365">
        <v>26.93</v>
      </c>
      <c r="V3939" s="365">
        <v>26.44</v>
      </c>
      <c r="W3939" s="365">
        <v>24.84</v>
      </c>
      <c r="X3939" s="365">
        <v>23.58</v>
      </c>
      <c r="Y3939" s="365">
        <v>22.33</v>
      </c>
      <c r="Z3939" s="365">
        <v>21.97</v>
      </c>
      <c r="AA3939" s="365">
        <v>21.36</v>
      </c>
      <c r="AB3939" s="234">
        <v>550.53</v>
      </c>
      <c r="AE3939" t="s">
        <v>75</v>
      </c>
    </row>
    <row r="3940" spans="2:31" thickTop="1" thickBot="1" x14ac:dyDescent="0.3">
      <c r="B3940" s="279">
        <v>43386</v>
      </c>
      <c r="C3940" s="128" t="s">
        <v>15</v>
      </c>
      <c r="D3940" s="365">
        <v>21.55</v>
      </c>
      <c r="E3940" s="365">
        <v>21.26</v>
      </c>
      <c r="F3940" s="365">
        <v>20.79</v>
      </c>
      <c r="G3940" s="365">
        <v>20.72</v>
      </c>
      <c r="H3940" s="365">
        <v>20.07</v>
      </c>
      <c r="I3940" s="365">
        <v>19.75</v>
      </c>
      <c r="J3940" s="365">
        <v>19.829999999999998</v>
      </c>
      <c r="K3940" s="365">
        <v>19.89</v>
      </c>
      <c r="L3940" s="365">
        <v>19.89</v>
      </c>
      <c r="M3940" s="365">
        <v>21.24</v>
      </c>
      <c r="N3940" s="365">
        <v>23.75</v>
      </c>
      <c r="O3940" s="365">
        <v>25.64</v>
      </c>
      <c r="P3940" s="365">
        <v>26.28</v>
      </c>
      <c r="Q3940" s="365">
        <v>26.7</v>
      </c>
      <c r="R3940" s="365">
        <v>28.33</v>
      </c>
      <c r="S3940" s="365">
        <v>27.7</v>
      </c>
      <c r="T3940" s="365">
        <v>28.08</v>
      </c>
      <c r="U3940" s="365">
        <v>27.76</v>
      </c>
      <c r="V3940" s="365">
        <v>27.34</v>
      </c>
      <c r="W3940" s="365">
        <v>25.66</v>
      </c>
      <c r="X3940" s="365">
        <v>24.29</v>
      </c>
      <c r="Y3940" s="365">
        <v>23.24</v>
      </c>
      <c r="Z3940" s="365">
        <v>22.44</v>
      </c>
      <c r="AA3940" s="365">
        <v>22.39</v>
      </c>
      <c r="AB3940" s="234">
        <v>564.58000000000004</v>
      </c>
      <c r="AE3940" t="s">
        <v>75</v>
      </c>
    </row>
    <row r="3941" spans="2:31" thickTop="1" thickBot="1" x14ac:dyDescent="0.3">
      <c r="B3941" s="279">
        <v>43387</v>
      </c>
      <c r="C3941" s="128" t="s">
        <v>16</v>
      </c>
      <c r="D3941" s="365">
        <v>22.05</v>
      </c>
      <c r="E3941" s="365">
        <v>21.77</v>
      </c>
      <c r="F3941" s="365">
        <v>21.51</v>
      </c>
      <c r="G3941" s="365">
        <v>21.24</v>
      </c>
      <c r="H3941" s="365">
        <v>20.71</v>
      </c>
      <c r="I3941" s="365">
        <v>20.37</v>
      </c>
      <c r="J3941" s="365">
        <v>19.559999999999999</v>
      </c>
      <c r="K3941" s="365">
        <v>20.47</v>
      </c>
      <c r="L3941" s="365">
        <v>20.78</v>
      </c>
      <c r="M3941" s="365">
        <v>22.05</v>
      </c>
      <c r="N3941" s="365">
        <v>23.45</v>
      </c>
      <c r="O3941" s="365">
        <v>24.34</v>
      </c>
      <c r="P3941" s="365">
        <v>26.51</v>
      </c>
      <c r="Q3941" s="365">
        <v>27.53</v>
      </c>
      <c r="R3941" s="365">
        <v>28.22</v>
      </c>
      <c r="S3941" s="365">
        <v>28.95</v>
      </c>
      <c r="T3941" s="365">
        <v>29.36</v>
      </c>
      <c r="U3941" s="365">
        <v>28.72</v>
      </c>
      <c r="V3941" s="365">
        <v>27.58</v>
      </c>
      <c r="W3941" s="365">
        <v>26.08</v>
      </c>
      <c r="X3941" s="365">
        <v>24.46</v>
      </c>
      <c r="Y3941" s="365">
        <v>24.26</v>
      </c>
      <c r="Z3941" s="365">
        <v>23.28</v>
      </c>
      <c r="AA3941" s="365">
        <v>23.19</v>
      </c>
      <c r="AB3941" s="234">
        <v>576.45000000000005</v>
      </c>
      <c r="AE3941" t="s">
        <v>75</v>
      </c>
    </row>
    <row r="3942" spans="2:31" thickTop="1" thickBot="1" x14ac:dyDescent="0.3">
      <c r="B3942" s="279">
        <v>43388</v>
      </c>
      <c r="C3942" s="128" t="s">
        <v>17</v>
      </c>
      <c r="D3942" s="365">
        <v>21.96</v>
      </c>
      <c r="E3942" s="365">
        <v>22.15</v>
      </c>
      <c r="F3942" s="365">
        <v>21.34</v>
      </c>
      <c r="G3942" s="365">
        <v>21.3</v>
      </c>
      <c r="H3942" s="365">
        <v>20.440000000000001</v>
      </c>
      <c r="I3942" s="365">
        <v>20.04</v>
      </c>
      <c r="J3942" s="365">
        <v>19.63</v>
      </c>
      <c r="K3942" s="365">
        <v>20.09</v>
      </c>
      <c r="L3942" s="365">
        <v>19.93</v>
      </c>
      <c r="M3942" s="365">
        <v>21.07</v>
      </c>
      <c r="N3942" s="365">
        <v>23.22</v>
      </c>
      <c r="O3942" s="365">
        <v>25.12</v>
      </c>
      <c r="P3942" s="365">
        <v>27.19</v>
      </c>
      <c r="Q3942" s="365">
        <v>29.05</v>
      </c>
      <c r="R3942" s="365">
        <v>28.93</v>
      </c>
      <c r="S3942" s="365">
        <v>28.8</v>
      </c>
      <c r="T3942" s="365">
        <v>28.68</v>
      </c>
      <c r="U3942" s="365">
        <v>29.07</v>
      </c>
      <c r="V3942" s="365">
        <v>25.63</v>
      </c>
      <c r="W3942" s="365">
        <v>24.85</v>
      </c>
      <c r="X3942" s="365">
        <v>23.87</v>
      </c>
      <c r="Y3942" s="365">
        <v>23.7</v>
      </c>
      <c r="Z3942" s="365">
        <v>23.55</v>
      </c>
      <c r="AA3942" s="365">
        <v>22.57</v>
      </c>
      <c r="AB3942" s="234">
        <v>572.18000000000006</v>
      </c>
      <c r="AE3942" t="s">
        <v>75</v>
      </c>
    </row>
    <row r="3943" spans="2:31" thickTop="1" thickBot="1" x14ac:dyDescent="0.3">
      <c r="B3943" s="279">
        <v>43389</v>
      </c>
      <c r="C3943" s="128" t="s">
        <v>11</v>
      </c>
      <c r="D3943" s="365">
        <v>22.42</v>
      </c>
      <c r="E3943" s="365">
        <v>22.25</v>
      </c>
      <c r="F3943" s="365">
        <v>21.25</v>
      </c>
      <c r="G3943" s="365">
        <v>20.65</v>
      </c>
      <c r="H3943" s="365">
        <v>20.37</v>
      </c>
      <c r="I3943" s="365">
        <v>20.21</v>
      </c>
      <c r="J3943" s="365">
        <v>19.62</v>
      </c>
      <c r="K3943" s="365">
        <v>19.75</v>
      </c>
      <c r="L3943" s="365">
        <v>19.86</v>
      </c>
      <c r="M3943" s="365">
        <v>20.77</v>
      </c>
      <c r="N3943" s="365">
        <v>23.39</v>
      </c>
      <c r="O3943" s="365">
        <v>24.9</v>
      </c>
      <c r="P3943" s="365">
        <v>26.09</v>
      </c>
      <c r="Q3943" s="365">
        <v>26.19</v>
      </c>
      <c r="R3943" s="365">
        <v>26.27</v>
      </c>
      <c r="S3943" s="365">
        <v>26.28</v>
      </c>
      <c r="T3943" s="365">
        <v>25.5</v>
      </c>
      <c r="U3943" s="365">
        <v>25.58</v>
      </c>
      <c r="V3943" s="365">
        <v>24.84</v>
      </c>
      <c r="W3943" s="365">
        <v>22.73</v>
      </c>
      <c r="X3943" s="365">
        <v>21.16</v>
      </c>
      <c r="Y3943" s="365">
        <v>21.01</v>
      </c>
      <c r="Z3943" s="365">
        <v>21.22</v>
      </c>
      <c r="AA3943" s="365">
        <v>20.309999999999999</v>
      </c>
      <c r="AB3943" s="234">
        <v>542.61999999999989</v>
      </c>
      <c r="AE3943" t="s">
        <v>75</v>
      </c>
    </row>
    <row r="3944" spans="2:31" thickTop="1" thickBot="1" x14ac:dyDescent="0.3">
      <c r="B3944" s="279">
        <v>43390</v>
      </c>
      <c r="C3944" s="128" t="s">
        <v>12</v>
      </c>
      <c r="D3944" s="365">
        <v>20.420000000000002</v>
      </c>
      <c r="E3944" s="365">
        <v>20.04</v>
      </c>
      <c r="F3944" s="365">
        <v>19.73</v>
      </c>
      <c r="G3944" s="365">
        <v>19.68</v>
      </c>
      <c r="H3944" s="365">
        <v>19.079999999999998</v>
      </c>
      <c r="I3944" s="365">
        <v>18.899999999999999</v>
      </c>
      <c r="J3944" s="365">
        <v>18.7</v>
      </c>
      <c r="K3944" s="365">
        <v>19.2</v>
      </c>
      <c r="L3944" s="365">
        <v>19.13</v>
      </c>
      <c r="M3944" s="365">
        <v>19.850000000000001</v>
      </c>
      <c r="N3944" s="365">
        <v>21.42</v>
      </c>
      <c r="O3944" s="365">
        <v>22.21</v>
      </c>
      <c r="P3944" s="365">
        <v>23.12</v>
      </c>
      <c r="Q3944" s="365">
        <v>22.61</v>
      </c>
      <c r="R3944" s="365">
        <v>23.78</v>
      </c>
      <c r="S3944" s="365">
        <v>23.14</v>
      </c>
      <c r="T3944" s="365">
        <v>23.05</v>
      </c>
      <c r="U3944" s="365">
        <v>22.87</v>
      </c>
      <c r="V3944" s="365">
        <v>22.26</v>
      </c>
      <c r="W3944" s="365">
        <v>21.53</v>
      </c>
      <c r="X3944" s="365">
        <v>20.97</v>
      </c>
      <c r="Y3944" s="365">
        <v>20.39</v>
      </c>
      <c r="Z3944" s="365">
        <v>20.18</v>
      </c>
      <c r="AA3944" s="365">
        <v>20.2</v>
      </c>
      <c r="AB3944" s="234">
        <v>502.46000000000004</v>
      </c>
      <c r="AE3944" t="s">
        <v>75</v>
      </c>
    </row>
    <row r="3945" spans="2:31" thickTop="1" thickBot="1" x14ac:dyDescent="0.3">
      <c r="B3945" s="279">
        <v>43391</v>
      </c>
      <c r="C3945" s="128" t="s">
        <v>13</v>
      </c>
      <c r="D3945" s="365">
        <v>20.059999999999999</v>
      </c>
      <c r="E3945" s="365">
        <v>20.09</v>
      </c>
      <c r="F3945" s="365">
        <v>19.88</v>
      </c>
      <c r="G3945" s="365">
        <v>19.809999999999999</v>
      </c>
      <c r="H3945" s="365">
        <v>19.600000000000001</v>
      </c>
      <c r="I3945" s="365">
        <v>19.739999999999998</v>
      </c>
      <c r="J3945" s="365">
        <v>19.27</v>
      </c>
      <c r="K3945" s="365">
        <v>19.7</v>
      </c>
      <c r="L3945" s="365">
        <v>20.16</v>
      </c>
      <c r="M3945" s="365">
        <v>20.77</v>
      </c>
      <c r="N3945" s="365">
        <v>21.65</v>
      </c>
      <c r="O3945" s="365">
        <v>23.91</v>
      </c>
      <c r="P3945" s="365">
        <v>23.53</v>
      </c>
      <c r="Q3945" s="365">
        <v>24.54</v>
      </c>
      <c r="R3945" s="365">
        <v>26.09</v>
      </c>
      <c r="S3945" s="365">
        <v>24.71</v>
      </c>
      <c r="T3945" s="365">
        <v>24.49</v>
      </c>
      <c r="U3945" s="365">
        <v>24.24</v>
      </c>
      <c r="V3945" s="365">
        <v>23.2</v>
      </c>
      <c r="W3945" s="365">
        <v>22.78</v>
      </c>
      <c r="X3945" s="365">
        <v>21.56</v>
      </c>
      <c r="Y3945" s="365">
        <v>21.24</v>
      </c>
      <c r="Z3945" s="365">
        <v>20.49</v>
      </c>
      <c r="AA3945" s="365">
        <v>20.53</v>
      </c>
      <c r="AB3945" s="234">
        <v>522.04</v>
      </c>
      <c r="AE3945" t="s">
        <v>75</v>
      </c>
    </row>
    <row r="3946" spans="2:31" thickTop="1" thickBot="1" x14ac:dyDescent="0.3">
      <c r="B3946" s="279">
        <v>43392</v>
      </c>
      <c r="C3946" s="128" t="s">
        <v>14</v>
      </c>
      <c r="D3946" s="365">
        <v>19.66</v>
      </c>
      <c r="E3946" s="365">
        <v>19.61</v>
      </c>
      <c r="F3946" s="365">
        <v>19.579999999999998</v>
      </c>
      <c r="G3946" s="365">
        <v>19.39</v>
      </c>
      <c r="H3946" s="365">
        <v>18.809999999999999</v>
      </c>
      <c r="I3946" s="365">
        <v>19.47</v>
      </c>
      <c r="J3946" s="365">
        <v>17.73</v>
      </c>
      <c r="K3946" s="365">
        <v>19.260000000000002</v>
      </c>
      <c r="L3946" s="365">
        <v>19.12</v>
      </c>
      <c r="M3946" s="365">
        <v>20.16</v>
      </c>
      <c r="N3946" s="365">
        <v>22.06</v>
      </c>
      <c r="O3946" s="365">
        <v>23.35</v>
      </c>
      <c r="P3946" s="365">
        <v>25.66</v>
      </c>
      <c r="Q3946" s="365">
        <v>25.48</v>
      </c>
      <c r="R3946" s="365">
        <v>25.73</v>
      </c>
      <c r="S3946" s="365">
        <v>25.44</v>
      </c>
      <c r="T3946" s="365">
        <v>25.05</v>
      </c>
      <c r="U3946" s="365">
        <v>22.76</v>
      </c>
      <c r="V3946" s="365">
        <v>22.65</v>
      </c>
      <c r="W3946" s="365">
        <v>21.99</v>
      </c>
      <c r="X3946" s="365">
        <v>21.4</v>
      </c>
      <c r="Y3946" s="365">
        <v>21.35</v>
      </c>
      <c r="Z3946" s="365">
        <v>20.74</v>
      </c>
      <c r="AA3946" s="365">
        <v>20.6</v>
      </c>
      <c r="AB3946" s="234">
        <v>517.05000000000007</v>
      </c>
      <c r="AE3946" t="s">
        <v>75</v>
      </c>
    </row>
    <row r="3947" spans="2:31" thickTop="1" thickBot="1" x14ac:dyDescent="0.3">
      <c r="B3947" s="279">
        <v>43393</v>
      </c>
      <c r="C3947" s="128" t="s">
        <v>15</v>
      </c>
      <c r="D3947" s="365">
        <v>20.58</v>
      </c>
      <c r="E3947" s="365">
        <v>20.420000000000002</v>
      </c>
      <c r="F3947" s="365">
        <v>20.079999999999998</v>
      </c>
      <c r="G3947" s="365">
        <v>19.829999999999998</v>
      </c>
      <c r="H3947" s="365">
        <v>19.57</v>
      </c>
      <c r="I3947" s="365">
        <v>19.13</v>
      </c>
      <c r="J3947" s="365">
        <v>18.93</v>
      </c>
      <c r="K3947" s="365">
        <v>19.89</v>
      </c>
      <c r="L3947" s="365">
        <v>20.02</v>
      </c>
      <c r="M3947" s="365">
        <v>20.9</v>
      </c>
      <c r="N3947" s="365">
        <v>22.46</v>
      </c>
      <c r="O3947" s="365">
        <v>23.13</v>
      </c>
      <c r="P3947" s="365">
        <v>23.41</v>
      </c>
      <c r="Q3947" s="365">
        <v>24.18</v>
      </c>
      <c r="R3947" s="365">
        <v>23.46</v>
      </c>
      <c r="S3947" s="365">
        <v>23.94</v>
      </c>
      <c r="T3947" s="365">
        <v>24.09</v>
      </c>
      <c r="U3947" s="365">
        <v>23.07</v>
      </c>
      <c r="V3947" s="365">
        <v>22.89</v>
      </c>
      <c r="W3947" s="365">
        <v>21.99</v>
      </c>
      <c r="X3947" s="365">
        <v>21.56</v>
      </c>
      <c r="Y3947" s="365">
        <v>20.92</v>
      </c>
      <c r="Z3947" s="365">
        <v>21.38</v>
      </c>
      <c r="AA3947" s="365">
        <v>20.92</v>
      </c>
      <c r="AB3947" s="234">
        <v>516.75</v>
      </c>
      <c r="AE3947" t="s">
        <v>75</v>
      </c>
    </row>
    <row r="3948" spans="2:31" thickTop="1" thickBot="1" x14ac:dyDescent="0.3">
      <c r="B3948" s="279">
        <v>43394</v>
      </c>
      <c r="C3948" s="128" t="s">
        <v>16</v>
      </c>
      <c r="D3948" s="365">
        <v>20.913003</v>
      </c>
      <c r="E3948" s="365">
        <v>20.917656000000001</v>
      </c>
      <c r="F3948" s="365">
        <v>20.745820000000002</v>
      </c>
      <c r="G3948" s="365">
        <v>20.221283999999997</v>
      </c>
      <c r="H3948" s="365">
        <v>19.82874</v>
      </c>
      <c r="I3948" s="365">
        <v>19.405763</v>
      </c>
      <c r="J3948" s="365">
        <v>18.924077</v>
      </c>
      <c r="K3948" s="365">
        <v>18.878893999999999</v>
      </c>
      <c r="L3948" s="365">
        <v>19.137366999999998</v>
      </c>
      <c r="M3948" s="365">
        <v>20.385199</v>
      </c>
      <c r="N3948" s="365">
        <v>21.795016</v>
      </c>
      <c r="O3948" s="365">
        <v>23.947371999999998</v>
      </c>
      <c r="P3948" s="365">
        <v>25.354416000000001</v>
      </c>
      <c r="Q3948" s="365">
        <v>26.701451000000002</v>
      </c>
      <c r="R3948" s="365">
        <v>27.161165999999998</v>
      </c>
      <c r="S3948" s="365">
        <v>26.767459000000002</v>
      </c>
      <c r="T3948" s="365">
        <v>25.989931000000002</v>
      </c>
      <c r="U3948" s="365">
        <v>24.998891</v>
      </c>
      <c r="V3948" s="365">
        <v>24.01172</v>
      </c>
      <c r="W3948" s="365">
        <v>23.065408999999999</v>
      </c>
      <c r="X3948" s="365">
        <v>22.213733000000001</v>
      </c>
      <c r="Y3948" s="365">
        <v>21.699692000000002</v>
      </c>
      <c r="Z3948" s="365">
        <v>20.904102000000002</v>
      </c>
      <c r="AA3948" s="365">
        <v>20.260860000000001</v>
      </c>
      <c r="AB3948" s="234">
        <v>534.2290210000001</v>
      </c>
      <c r="AE3948" t="s">
        <v>75</v>
      </c>
    </row>
    <row r="3949" spans="2:31" thickTop="1" thickBot="1" x14ac:dyDescent="0.3">
      <c r="B3949" s="279">
        <v>43395</v>
      </c>
      <c r="C3949" s="128" t="s">
        <v>17</v>
      </c>
      <c r="D3949" s="365">
        <v>20.633631000000001</v>
      </c>
      <c r="E3949" s="365">
        <v>20.302524999999999</v>
      </c>
      <c r="F3949" s="365">
        <v>19.843703000000001</v>
      </c>
      <c r="G3949" s="365">
        <v>19.443603999999997</v>
      </c>
      <c r="H3949" s="365">
        <v>19.145187</v>
      </c>
      <c r="I3949" s="365">
        <v>18.916985999999998</v>
      </c>
      <c r="J3949" s="365">
        <v>18.700403000000001</v>
      </c>
      <c r="K3949" s="365">
        <v>18.538748999999999</v>
      </c>
      <c r="L3949" s="365">
        <v>19.022029</v>
      </c>
      <c r="M3949" s="365">
        <v>20.126069000000001</v>
      </c>
      <c r="N3949" s="365">
        <v>21.770426999999998</v>
      </c>
      <c r="O3949" s="365">
        <v>23.167095999999997</v>
      </c>
      <c r="P3949" s="365">
        <v>24.806790999999997</v>
      </c>
      <c r="Q3949" s="365">
        <v>25.8415</v>
      </c>
      <c r="R3949" s="365">
        <v>26.650295</v>
      </c>
      <c r="S3949" s="365">
        <v>26.790947000000003</v>
      </c>
      <c r="T3949" s="365">
        <v>26.505174999999998</v>
      </c>
      <c r="U3949" s="365">
        <v>25.620047</v>
      </c>
      <c r="V3949" s="365">
        <v>24.049652000000002</v>
      </c>
      <c r="W3949" s="365">
        <v>23.117086999999998</v>
      </c>
      <c r="X3949" s="365">
        <v>22.395927</v>
      </c>
      <c r="Y3949" s="365">
        <v>21.682888999999999</v>
      </c>
      <c r="Z3949" s="365">
        <v>20.948830000000001</v>
      </c>
      <c r="AA3949" s="365">
        <v>20.495028000000001</v>
      </c>
      <c r="AB3949" s="234">
        <v>528.51457700000003</v>
      </c>
      <c r="AE3949" t="s">
        <v>75</v>
      </c>
    </row>
    <row r="3950" spans="2:31" thickTop="1" thickBot="1" x14ac:dyDescent="0.3">
      <c r="B3950" s="279">
        <v>43396</v>
      </c>
      <c r="C3950" s="128" t="s">
        <v>11</v>
      </c>
      <c r="D3950" s="365">
        <v>20.090456</v>
      </c>
      <c r="E3950" s="365">
        <v>19.825122999999998</v>
      </c>
      <c r="F3950" s="365">
        <v>19.712533000000001</v>
      </c>
      <c r="G3950" s="365">
        <v>19.307698000000002</v>
      </c>
      <c r="H3950" s="365">
        <v>18.826609999999999</v>
      </c>
      <c r="I3950" s="365">
        <v>18.442059999999998</v>
      </c>
      <c r="J3950" s="365">
        <v>17.988030000000002</v>
      </c>
      <c r="K3950" s="365">
        <v>17.835688000000001</v>
      </c>
      <c r="L3950" s="365">
        <v>18.270115000000001</v>
      </c>
      <c r="M3950" s="365">
        <v>19.949175</v>
      </c>
      <c r="N3950" s="365">
        <v>22.307141999999999</v>
      </c>
      <c r="O3950" s="365">
        <v>24.092407000000001</v>
      </c>
      <c r="P3950" s="365">
        <v>25.151683999999999</v>
      </c>
      <c r="Q3950" s="365">
        <v>26.079001999999999</v>
      </c>
      <c r="R3950" s="365">
        <v>26.548614999999998</v>
      </c>
      <c r="S3950" s="365">
        <v>26.789088</v>
      </c>
      <c r="T3950" s="365">
        <v>26.764264000000001</v>
      </c>
      <c r="U3950" s="365">
        <v>25.967899999999997</v>
      </c>
      <c r="V3950" s="365">
        <v>25.171393999999999</v>
      </c>
      <c r="W3950" s="365">
        <v>24.111943</v>
      </c>
      <c r="X3950" s="365">
        <v>22.444516</v>
      </c>
      <c r="Y3950" s="365">
        <v>21.406255999999999</v>
      </c>
      <c r="Z3950" s="365">
        <v>20.957782999999999</v>
      </c>
      <c r="AA3950" s="365">
        <v>20.809197000000001</v>
      </c>
      <c r="AB3950" s="234">
        <v>528.84867900000006</v>
      </c>
      <c r="AE3950" t="s">
        <v>75</v>
      </c>
    </row>
    <row r="3951" spans="2:31" thickTop="1" thickBot="1" x14ac:dyDescent="0.3">
      <c r="B3951" s="279">
        <v>43397</v>
      </c>
      <c r="C3951" s="128" t="s">
        <v>12</v>
      </c>
      <c r="D3951" s="365">
        <v>20.226668</v>
      </c>
      <c r="E3951" s="365">
        <v>20.152289</v>
      </c>
      <c r="F3951" s="365">
        <v>19.737034999999999</v>
      </c>
      <c r="G3951" s="365">
        <v>19.318128999999999</v>
      </c>
      <c r="H3951" s="365">
        <v>18.669643999999998</v>
      </c>
      <c r="I3951" s="365">
        <v>18.102346999999998</v>
      </c>
      <c r="J3951" s="365">
        <v>17.643985000000001</v>
      </c>
      <c r="K3951" s="365">
        <v>17.763542000000001</v>
      </c>
      <c r="L3951" s="365">
        <v>18.14751</v>
      </c>
      <c r="M3951" s="365">
        <v>19.662762999999998</v>
      </c>
      <c r="N3951" s="365">
        <v>21.906406</v>
      </c>
      <c r="O3951" s="365">
        <v>23.465402999999998</v>
      </c>
      <c r="P3951" s="365">
        <v>25.336655</v>
      </c>
      <c r="Q3951" s="365">
        <v>26.735921000000001</v>
      </c>
      <c r="R3951" s="365">
        <v>27.580988999999999</v>
      </c>
      <c r="S3951" s="365">
        <v>28.039257999999997</v>
      </c>
      <c r="T3951" s="365">
        <v>27.903461999999998</v>
      </c>
      <c r="U3951" s="365">
        <v>27.011892000000003</v>
      </c>
      <c r="V3951" s="365">
        <v>25.887107999999998</v>
      </c>
      <c r="W3951" s="365">
        <v>24.280486999999997</v>
      </c>
      <c r="X3951" s="365">
        <v>22.838732</v>
      </c>
      <c r="Y3951" s="365">
        <v>21.938285999999998</v>
      </c>
      <c r="Z3951" s="365">
        <v>20.753049000000001</v>
      </c>
      <c r="AA3951" s="365">
        <v>20.233978999999998</v>
      </c>
      <c r="AB3951" s="234">
        <v>533.33553900000004</v>
      </c>
      <c r="AE3951" t="s">
        <v>75</v>
      </c>
    </row>
    <row r="3952" spans="2:31" thickTop="1" thickBot="1" x14ac:dyDescent="0.3">
      <c r="B3952" s="279">
        <v>43398</v>
      </c>
      <c r="C3952" s="128" t="s">
        <v>13</v>
      </c>
      <c r="D3952" s="365">
        <v>20.240216</v>
      </c>
      <c r="E3952" s="365">
        <v>20.113593999999999</v>
      </c>
      <c r="F3952" s="365">
        <v>20.045280999999999</v>
      </c>
      <c r="G3952" s="365">
        <v>19.606057</v>
      </c>
      <c r="H3952" s="365">
        <v>19.027833999999999</v>
      </c>
      <c r="I3952" s="365">
        <v>18.418258999999999</v>
      </c>
      <c r="J3952" s="365">
        <v>18.156759999999998</v>
      </c>
      <c r="K3952" s="365">
        <v>17.926273000000002</v>
      </c>
      <c r="L3952" s="365">
        <v>18.718069</v>
      </c>
      <c r="M3952" s="365">
        <v>19.984038999999999</v>
      </c>
      <c r="N3952" s="365">
        <v>22.690808000000001</v>
      </c>
      <c r="O3952" s="365">
        <v>25.071564000000002</v>
      </c>
      <c r="P3952" s="365">
        <v>26.391037000000001</v>
      </c>
      <c r="Q3952" s="365">
        <v>27.409896</v>
      </c>
      <c r="R3952" s="365">
        <v>27.661568000000003</v>
      </c>
      <c r="S3952" s="365">
        <v>28.138953000000001</v>
      </c>
      <c r="T3952" s="365">
        <v>27.896137000000003</v>
      </c>
      <c r="U3952" s="365">
        <v>27.356455</v>
      </c>
      <c r="V3952" s="365">
        <v>26.314793999999999</v>
      </c>
      <c r="W3952" s="365">
        <v>24.471862999999999</v>
      </c>
      <c r="X3952" s="365">
        <v>23.015382000000002</v>
      </c>
      <c r="Y3952" s="365">
        <v>22.269096000000001</v>
      </c>
      <c r="Z3952" s="365">
        <v>21.886741000000001</v>
      </c>
      <c r="AA3952" s="365">
        <v>21.766245999999999</v>
      </c>
      <c r="AB3952" s="234">
        <v>544.57692199999997</v>
      </c>
      <c r="AE3952" t="s">
        <v>75</v>
      </c>
    </row>
    <row r="3953" spans="2:31" thickTop="1" thickBot="1" x14ac:dyDescent="0.3">
      <c r="B3953" s="279">
        <v>43399</v>
      </c>
      <c r="C3953" s="128" t="s">
        <v>14</v>
      </c>
      <c r="D3953" s="365">
        <v>21.321781000000001</v>
      </c>
      <c r="E3953" s="365">
        <v>20.932877000000001</v>
      </c>
      <c r="F3953" s="365">
        <v>20.457665000000002</v>
      </c>
      <c r="G3953" s="365">
        <v>20.020598</v>
      </c>
      <c r="H3953" s="365">
        <v>19.628298000000001</v>
      </c>
      <c r="I3953" s="365">
        <v>19.058168999999999</v>
      </c>
      <c r="J3953" s="365">
        <v>18.783453000000002</v>
      </c>
      <c r="K3953" s="365">
        <v>18.652806999999999</v>
      </c>
      <c r="L3953" s="365">
        <v>19.30003</v>
      </c>
      <c r="M3953" s="365">
        <v>20.881226999999996</v>
      </c>
      <c r="N3953" s="365">
        <v>22.673446999999999</v>
      </c>
      <c r="O3953" s="365">
        <v>24.426573999999999</v>
      </c>
      <c r="P3953" s="365">
        <v>26.217500999999999</v>
      </c>
      <c r="Q3953" s="365">
        <v>27.696594000000001</v>
      </c>
      <c r="R3953" s="365">
        <v>27.962337000000002</v>
      </c>
      <c r="S3953" s="365">
        <v>28.099684000000003</v>
      </c>
      <c r="T3953" s="365">
        <v>28.099684000000003</v>
      </c>
      <c r="U3953" s="365">
        <v>27.377444000000001</v>
      </c>
      <c r="V3953" s="365">
        <v>26.184200000000001</v>
      </c>
      <c r="W3953" s="365">
        <v>24.182084</v>
      </c>
      <c r="X3953" s="365">
        <v>23.080095</v>
      </c>
      <c r="Y3953" s="365">
        <v>22.307212999999997</v>
      </c>
      <c r="Z3953" s="365">
        <v>21.866942000000002</v>
      </c>
      <c r="AA3953" s="365">
        <v>21.410772999999999</v>
      </c>
      <c r="AB3953" s="234">
        <v>550.62147700000003</v>
      </c>
      <c r="AE3953" t="s">
        <v>75</v>
      </c>
    </row>
    <row r="3954" spans="2:31" thickTop="1" thickBot="1" x14ac:dyDescent="0.3">
      <c r="B3954" s="279">
        <v>43400</v>
      </c>
      <c r="C3954" s="128" t="s">
        <v>15</v>
      </c>
      <c r="D3954" s="365">
        <v>21.063193000000002</v>
      </c>
      <c r="E3954" s="365">
        <v>20.776655000000002</v>
      </c>
      <c r="F3954" s="365">
        <v>20.469279999999998</v>
      </c>
      <c r="G3954" s="365">
        <v>20.183754</v>
      </c>
      <c r="H3954" s="365">
        <v>19.800381999999999</v>
      </c>
      <c r="I3954" s="365">
        <v>19.361834999999999</v>
      </c>
      <c r="J3954" s="365">
        <v>19.282957</v>
      </c>
      <c r="K3954" s="365">
        <v>19.043099999999999</v>
      </c>
      <c r="L3954" s="365">
        <v>18.851904999999999</v>
      </c>
      <c r="M3954" s="365">
        <v>20.039678000000002</v>
      </c>
      <c r="N3954" s="365">
        <v>21.916291000000001</v>
      </c>
      <c r="O3954" s="365">
        <v>24.227630999999999</v>
      </c>
      <c r="P3954" s="365">
        <v>25.169395000000002</v>
      </c>
      <c r="Q3954" s="365">
        <v>25.757037</v>
      </c>
      <c r="R3954" s="365">
        <v>25.805359999999997</v>
      </c>
      <c r="S3954" s="365">
        <v>25.326820000000001</v>
      </c>
      <c r="T3954" s="365">
        <v>24.541328</v>
      </c>
      <c r="U3954" s="365">
        <v>23.778857000000002</v>
      </c>
      <c r="V3954" s="365">
        <v>22.553747999999999</v>
      </c>
      <c r="W3954" s="365">
        <v>21.685815999999996</v>
      </c>
      <c r="X3954" s="365">
        <v>20.917946000000001</v>
      </c>
      <c r="Y3954" s="365">
        <v>20.157129000000001</v>
      </c>
      <c r="Z3954" s="365">
        <v>19.506979999999999</v>
      </c>
      <c r="AA3954" s="365">
        <v>18.900300999999999</v>
      </c>
      <c r="AB3954" s="234">
        <v>519.11737800000003</v>
      </c>
      <c r="AE3954" t="s">
        <v>75</v>
      </c>
    </row>
    <row r="3955" spans="2:31" thickTop="1" thickBot="1" x14ac:dyDescent="0.3">
      <c r="B3955" s="279">
        <v>43401</v>
      </c>
      <c r="C3955" s="128" t="s">
        <v>16</v>
      </c>
      <c r="D3955" s="365">
        <v>21.063193000000002</v>
      </c>
      <c r="E3955" s="365">
        <v>20.480055</v>
      </c>
      <c r="F3955" s="365">
        <v>20.469279999999998</v>
      </c>
      <c r="G3955" s="365">
        <v>20.183754</v>
      </c>
      <c r="H3955" s="365">
        <v>19.800381999999999</v>
      </c>
      <c r="I3955" s="365">
        <v>19.139384999999997</v>
      </c>
      <c r="J3955" s="365">
        <v>19.282957</v>
      </c>
      <c r="K3955" s="365">
        <v>19.579529999999998</v>
      </c>
      <c r="L3955" s="365">
        <v>19.403146</v>
      </c>
      <c r="M3955" s="365">
        <v>20.169071000000002</v>
      </c>
      <c r="N3955" s="365">
        <v>21.359387999999999</v>
      </c>
      <c r="O3955" s="365">
        <v>22.383575</v>
      </c>
      <c r="P3955" s="365">
        <v>23.30855</v>
      </c>
      <c r="Q3955" s="365">
        <v>24.118225999999996</v>
      </c>
      <c r="R3955" s="365">
        <v>24.673499</v>
      </c>
      <c r="S3955" s="365">
        <v>24.885313999999997</v>
      </c>
      <c r="T3955" s="365">
        <v>24.637823999999995</v>
      </c>
      <c r="U3955" s="365">
        <v>23.872512999999998</v>
      </c>
      <c r="V3955" s="365">
        <v>22.726717000000001</v>
      </c>
      <c r="W3955" s="365">
        <v>21.761793999999998</v>
      </c>
      <c r="X3955" s="365">
        <v>21.168005999999998</v>
      </c>
      <c r="Y3955" s="365">
        <v>20.617885999999999</v>
      </c>
      <c r="Z3955" s="365">
        <v>20.121912000000002</v>
      </c>
      <c r="AA3955" s="365">
        <v>19.789320999999997</v>
      </c>
      <c r="AB3955" s="234">
        <v>514.9952780000001</v>
      </c>
      <c r="AE3955" t="s">
        <v>75</v>
      </c>
    </row>
    <row r="3956" spans="2:31" thickTop="1" thickBot="1" x14ac:dyDescent="0.3">
      <c r="B3956" s="279">
        <v>43402</v>
      </c>
      <c r="C3956" s="128" t="s">
        <v>17</v>
      </c>
      <c r="D3956" s="365">
        <v>19.23</v>
      </c>
      <c r="E3956" s="365">
        <v>18.96</v>
      </c>
      <c r="F3956" s="365">
        <v>18.84</v>
      </c>
      <c r="G3956" s="365">
        <v>18.62</v>
      </c>
      <c r="H3956" s="365">
        <v>18.149999999999999</v>
      </c>
      <c r="I3956" s="365">
        <v>17.88</v>
      </c>
      <c r="J3956" s="365">
        <v>18.47</v>
      </c>
      <c r="K3956" s="365">
        <v>18.600000000000001</v>
      </c>
      <c r="L3956" s="365">
        <v>19.7</v>
      </c>
      <c r="M3956" s="365">
        <v>21.69</v>
      </c>
      <c r="N3956" s="365">
        <v>22.89</v>
      </c>
      <c r="O3956" s="365">
        <v>24.05</v>
      </c>
      <c r="P3956" s="365">
        <v>24.8</v>
      </c>
      <c r="Q3956" s="365">
        <v>25.88</v>
      </c>
      <c r="R3956" s="365">
        <v>25.89</v>
      </c>
      <c r="S3956" s="365">
        <v>25.08</v>
      </c>
      <c r="T3956" s="365">
        <v>24.48</v>
      </c>
      <c r="U3956" s="365">
        <v>24.08</v>
      </c>
      <c r="V3956" s="365">
        <v>22.87</v>
      </c>
      <c r="W3956" s="365">
        <v>21.96</v>
      </c>
      <c r="X3956" s="365">
        <v>21.07</v>
      </c>
      <c r="Y3956" s="365">
        <v>20.51</v>
      </c>
      <c r="Z3956" s="365">
        <v>20.100000000000001</v>
      </c>
      <c r="AA3956" s="365">
        <v>19.59</v>
      </c>
      <c r="AB3956" s="234">
        <v>513.4</v>
      </c>
      <c r="AE3956" t="s">
        <v>75</v>
      </c>
    </row>
    <row r="3957" spans="2:31" thickTop="1" thickBot="1" x14ac:dyDescent="0.3">
      <c r="B3957" s="279">
        <v>43403</v>
      </c>
      <c r="C3957" s="128" t="s">
        <v>11</v>
      </c>
      <c r="D3957" s="365">
        <v>19.66</v>
      </c>
      <c r="E3957" s="365">
        <v>18.77</v>
      </c>
      <c r="F3957" s="365">
        <v>18.55</v>
      </c>
      <c r="G3957" s="365">
        <v>17.98</v>
      </c>
      <c r="H3957" s="365">
        <v>17.52</v>
      </c>
      <c r="I3957" s="365">
        <v>16.809999999999999</v>
      </c>
      <c r="J3957" s="365">
        <v>17.77</v>
      </c>
      <c r="K3957" s="365">
        <v>17.72</v>
      </c>
      <c r="L3957" s="365">
        <v>19.04</v>
      </c>
      <c r="M3957" s="365">
        <v>21.39</v>
      </c>
      <c r="N3957" s="365">
        <v>24.28</v>
      </c>
      <c r="O3957" s="365">
        <v>24.76</v>
      </c>
      <c r="P3957" s="365">
        <v>26.01</v>
      </c>
      <c r="Q3957" s="365">
        <v>26.31</v>
      </c>
      <c r="R3957" s="365">
        <v>26.78</v>
      </c>
      <c r="S3957" s="365">
        <v>27.53</v>
      </c>
      <c r="T3957" s="365">
        <v>26.87</v>
      </c>
      <c r="U3957" s="365">
        <v>25.66</v>
      </c>
      <c r="V3957" s="365">
        <v>24.11</v>
      </c>
      <c r="W3957" s="365">
        <v>22.63</v>
      </c>
      <c r="X3957" s="365">
        <v>21.84</v>
      </c>
      <c r="Y3957" s="365">
        <v>21.5</v>
      </c>
      <c r="Z3957" s="365">
        <v>21.07</v>
      </c>
      <c r="AA3957" s="365">
        <v>20.73</v>
      </c>
      <c r="AB3957" s="234">
        <v>525.29999999999995</v>
      </c>
      <c r="AE3957" t="s">
        <v>75</v>
      </c>
    </row>
    <row r="3958" spans="2:31" thickTop="1" thickBot="1" x14ac:dyDescent="0.3">
      <c r="B3958" s="279">
        <v>43404</v>
      </c>
      <c r="C3958" s="128" t="s">
        <v>12</v>
      </c>
      <c r="D3958" s="365">
        <v>20.22</v>
      </c>
      <c r="E3958" s="365">
        <v>19.68</v>
      </c>
      <c r="F3958" s="365">
        <v>19.170000000000002</v>
      </c>
      <c r="G3958" s="365">
        <v>18.87</v>
      </c>
      <c r="H3958" s="365">
        <v>18.27</v>
      </c>
      <c r="I3958" s="365">
        <v>18.059999999999999</v>
      </c>
      <c r="J3958" s="365">
        <v>17.39</v>
      </c>
      <c r="K3958" s="365">
        <v>18.2</v>
      </c>
      <c r="L3958" s="365">
        <v>19.96</v>
      </c>
      <c r="M3958" s="365">
        <v>21.73</v>
      </c>
      <c r="N3958" s="365">
        <v>24.43</v>
      </c>
      <c r="O3958" s="365">
        <v>26.24</v>
      </c>
      <c r="P3958" s="365">
        <v>26.84</v>
      </c>
      <c r="Q3958" s="365">
        <v>27.24</v>
      </c>
      <c r="R3958" s="365">
        <v>27.42</v>
      </c>
      <c r="S3958" s="365">
        <v>27.15</v>
      </c>
      <c r="T3958" s="365">
        <v>26.89</v>
      </c>
      <c r="U3958" s="365">
        <v>25.92</v>
      </c>
      <c r="V3958" s="365">
        <v>24.28</v>
      </c>
      <c r="W3958" s="365">
        <v>22.9</v>
      </c>
      <c r="X3958" s="365">
        <v>22.38</v>
      </c>
      <c r="Y3958" s="365">
        <v>21.36</v>
      </c>
      <c r="Z3958" s="365">
        <v>21.16</v>
      </c>
      <c r="AA3958" s="365">
        <v>20.63</v>
      </c>
      <c r="AB3958" s="234">
        <v>536.37</v>
      </c>
      <c r="AE3958" t="s">
        <v>75</v>
      </c>
    </row>
    <row r="3959" spans="2:31" thickTop="1" thickBot="1" x14ac:dyDescent="0.3">
      <c r="B3959" s="279">
        <v>43405</v>
      </c>
      <c r="C3959" s="128" t="s">
        <v>13</v>
      </c>
      <c r="D3959" s="365">
        <v>20.72</v>
      </c>
      <c r="E3959" s="365">
        <v>20.48</v>
      </c>
      <c r="F3959" s="365">
        <v>20.28</v>
      </c>
      <c r="G3959" s="365">
        <v>19.989999999999998</v>
      </c>
      <c r="H3959" s="365">
        <v>19.03</v>
      </c>
      <c r="I3959" s="365">
        <v>18.93</v>
      </c>
      <c r="J3959" s="365">
        <v>18.309999999999999</v>
      </c>
      <c r="K3959" s="365">
        <v>18.93</v>
      </c>
      <c r="L3959" s="365">
        <v>20.65</v>
      </c>
      <c r="M3959" s="365">
        <v>22.5</v>
      </c>
      <c r="N3959" s="365">
        <v>24.5</v>
      </c>
      <c r="O3959" s="365">
        <v>25.61</v>
      </c>
      <c r="P3959" s="365">
        <v>27.04</v>
      </c>
      <c r="Q3959" s="365">
        <v>27.77</v>
      </c>
      <c r="R3959" s="365">
        <v>27.92</v>
      </c>
      <c r="S3959" s="365">
        <v>27.25</v>
      </c>
      <c r="T3959" s="365">
        <v>25.24</v>
      </c>
      <c r="U3959" s="365">
        <v>25.57</v>
      </c>
      <c r="V3959" s="365">
        <v>23.68</v>
      </c>
      <c r="W3959" s="365">
        <v>22.57</v>
      </c>
      <c r="X3959" s="365">
        <v>22.19</v>
      </c>
      <c r="Y3959" s="365">
        <v>21.73</v>
      </c>
      <c r="Z3959" s="365">
        <v>21.06</v>
      </c>
      <c r="AA3959" s="365">
        <v>20.62</v>
      </c>
      <c r="AB3959" s="234">
        <v>542.57000000000005</v>
      </c>
      <c r="AE3959" t="s">
        <v>75</v>
      </c>
    </row>
    <row r="3960" spans="2:31" thickTop="1" thickBot="1" x14ac:dyDescent="0.3">
      <c r="B3960" s="279">
        <v>43406</v>
      </c>
      <c r="C3960" s="128" t="s">
        <v>14</v>
      </c>
      <c r="D3960" s="365">
        <v>19.989999999999998</v>
      </c>
      <c r="E3960" s="365">
        <v>19.899999999999999</v>
      </c>
      <c r="F3960" s="365">
        <v>19.63</v>
      </c>
      <c r="G3960" s="365">
        <v>19.45</v>
      </c>
      <c r="H3960" s="365">
        <v>19.22</v>
      </c>
      <c r="I3960" s="365">
        <v>19.29</v>
      </c>
      <c r="J3960" s="365">
        <v>20.28</v>
      </c>
      <c r="K3960" s="365">
        <v>19.91</v>
      </c>
      <c r="L3960" s="365">
        <v>20.29</v>
      </c>
      <c r="M3960" s="365">
        <v>21.2</v>
      </c>
      <c r="N3960" s="365">
        <v>21.91</v>
      </c>
      <c r="O3960" s="365">
        <v>23.28</v>
      </c>
      <c r="P3960" s="365">
        <v>24.49</v>
      </c>
      <c r="Q3960" s="365">
        <v>24</v>
      </c>
      <c r="R3960" s="365">
        <v>23.43</v>
      </c>
      <c r="S3960" s="365">
        <v>22.2</v>
      </c>
      <c r="T3960" s="365">
        <v>21.07</v>
      </c>
      <c r="U3960" s="365">
        <v>20.68</v>
      </c>
      <c r="V3960" s="365">
        <v>20.059999999999999</v>
      </c>
      <c r="W3960" s="365">
        <v>20.190000000000001</v>
      </c>
      <c r="X3960" s="365">
        <v>20.23</v>
      </c>
      <c r="Y3960" s="365">
        <v>19.93</v>
      </c>
      <c r="Z3960" s="365">
        <v>19.690000000000001</v>
      </c>
      <c r="AA3960" s="365">
        <v>19.399999999999999</v>
      </c>
      <c r="AB3960" s="234">
        <v>499.72</v>
      </c>
      <c r="AE3960" t="s">
        <v>75</v>
      </c>
    </row>
    <row r="3961" spans="2:31" thickTop="1" thickBot="1" x14ac:dyDescent="0.3">
      <c r="B3961" s="279">
        <v>43407</v>
      </c>
      <c r="C3961" s="128" t="s">
        <v>15</v>
      </c>
      <c r="D3961" s="365">
        <v>18.850000000000001</v>
      </c>
      <c r="E3961" s="365">
        <v>18.79</v>
      </c>
      <c r="F3961" s="365">
        <v>18.489999999999998</v>
      </c>
      <c r="G3961" s="365">
        <v>18.010000000000002</v>
      </c>
      <c r="H3961" s="365">
        <v>17.489999999999998</v>
      </c>
      <c r="I3961" s="365">
        <v>17.170000000000002</v>
      </c>
      <c r="J3961" s="365">
        <v>17.82</v>
      </c>
      <c r="K3961" s="365">
        <v>18.28</v>
      </c>
      <c r="L3961" s="365">
        <v>18.61</v>
      </c>
      <c r="M3961" s="365">
        <v>19.93</v>
      </c>
      <c r="N3961" s="365">
        <v>22.24</v>
      </c>
      <c r="O3961" s="365">
        <v>22.64</v>
      </c>
      <c r="P3961" s="365">
        <v>23.74</v>
      </c>
      <c r="Q3961" s="365">
        <v>24.36</v>
      </c>
      <c r="R3961" s="365">
        <v>25.14</v>
      </c>
      <c r="S3961" s="365">
        <v>24.54</v>
      </c>
      <c r="T3961" s="365">
        <v>24.09</v>
      </c>
      <c r="U3961" s="365">
        <v>23.66</v>
      </c>
      <c r="V3961" s="365">
        <v>22.18</v>
      </c>
      <c r="W3961" s="365">
        <v>21.01</v>
      </c>
      <c r="X3961" s="365">
        <v>20.71</v>
      </c>
      <c r="Y3961" s="365">
        <v>20.079999999999998</v>
      </c>
      <c r="Z3961" s="365">
        <v>20.260000000000002</v>
      </c>
      <c r="AA3961" s="365">
        <v>19.579999999999998</v>
      </c>
      <c r="AB3961" s="234">
        <v>497.67</v>
      </c>
      <c r="AE3961" t="s">
        <v>75</v>
      </c>
    </row>
    <row r="3962" spans="2:31" thickTop="1" thickBot="1" x14ac:dyDescent="0.3">
      <c r="B3962" s="279">
        <v>43408</v>
      </c>
      <c r="C3962" s="128" t="s">
        <v>16</v>
      </c>
      <c r="D3962" s="365">
        <v>19.190000000000001</v>
      </c>
      <c r="E3962" s="365">
        <v>18.850000000000001</v>
      </c>
      <c r="F3962" s="365">
        <v>18.62</v>
      </c>
      <c r="G3962" s="365">
        <v>18.28</v>
      </c>
      <c r="H3962" s="365">
        <v>17.97</v>
      </c>
      <c r="I3962" s="365">
        <v>17.649999999999999</v>
      </c>
      <c r="J3962" s="365">
        <v>17.97</v>
      </c>
      <c r="K3962" s="365">
        <v>18.03</v>
      </c>
      <c r="L3962" s="365">
        <v>19.239999999999998</v>
      </c>
      <c r="M3962" s="365">
        <v>21.47</v>
      </c>
      <c r="N3962" s="365">
        <v>22.24</v>
      </c>
      <c r="O3962" s="365">
        <v>23.52</v>
      </c>
      <c r="P3962" s="365">
        <v>25.71</v>
      </c>
      <c r="Q3962" s="365">
        <v>25.17</v>
      </c>
      <c r="R3962" s="365">
        <v>24.95</v>
      </c>
      <c r="S3962" s="365">
        <v>24.41</v>
      </c>
      <c r="T3962" s="365">
        <v>24.53</v>
      </c>
      <c r="U3962" s="365">
        <v>24.48</v>
      </c>
      <c r="V3962" s="365">
        <v>22.23</v>
      </c>
      <c r="W3962" s="365">
        <v>21.06</v>
      </c>
      <c r="X3962" s="365">
        <v>20.71</v>
      </c>
      <c r="Y3962" s="365">
        <v>20.329999999999998</v>
      </c>
      <c r="Z3962" s="365">
        <v>19.920000000000002</v>
      </c>
      <c r="AA3962" s="365">
        <v>19.88</v>
      </c>
      <c r="AB3962" s="234">
        <v>506.39</v>
      </c>
      <c r="AE3962" t="s">
        <v>75</v>
      </c>
    </row>
    <row r="3963" spans="2:31" thickTop="1" thickBot="1" x14ac:dyDescent="0.3">
      <c r="B3963" s="279">
        <v>43409</v>
      </c>
      <c r="C3963" s="128" t="s">
        <v>17</v>
      </c>
      <c r="D3963" s="365">
        <v>19.149999999999999</v>
      </c>
      <c r="E3963" s="365">
        <v>19.28</v>
      </c>
      <c r="F3963" s="365">
        <v>18.72</v>
      </c>
      <c r="G3963" s="365">
        <v>18.63</v>
      </c>
      <c r="H3963" s="365">
        <v>17.84</v>
      </c>
      <c r="I3963" s="365">
        <v>18.12</v>
      </c>
      <c r="J3963" s="365">
        <v>18.21</v>
      </c>
      <c r="K3963" s="365">
        <v>18.41</v>
      </c>
      <c r="L3963" s="365">
        <v>19.61</v>
      </c>
      <c r="M3963" s="365">
        <v>21.36</v>
      </c>
      <c r="N3963" s="365">
        <v>22.81</v>
      </c>
      <c r="O3963" s="365">
        <v>24.87</v>
      </c>
      <c r="P3963" s="365">
        <v>25.39</v>
      </c>
      <c r="Q3963" s="365">
        <v>26.48</v>
      </c>
      <c r="R3963" s="365">
        <v>26.98</v>
      </c>
      <c r="S3963" s="365">
        <v>27.22</v>
      </c>
      <c r="T3963" s="365">
        <v>26.92</v>
      </c>
      <c r="U3963" s="365">
        <v>26.14</v>
      </c>
      <c r="V3963" s="365">
        <v>24.05</v>
      </c>
      <c r="W3963" s="365">
        <v>22.38</v>
      </c>
      <c r="X3963" s="365">
        <v>22.19</v>
      </c>
      <c r="Y3963" s="365">
        <v>20.22</v>
      </c>
      <c r="Z3963" s="365">
        <v>19.66</v>
      </c>
      <c r="AA3963" s="365">
        <v>19.690000000000001</v>
      </c>
      <c r="AB3963" s="234">
        <v>524.33000000000004</v>
      </c>
      <c r="AE3963" t="s">
        <v>75</v>
      </c>
    </row>
    <row r="3964" spans="2:31" thickTop="1" thickBot="1" x14ac:dyDescent="0.3">
      <c r="B3964" s="279">
        <v>43410</v>
      </c>
      <c r="C3964" s="128" t="s">
        <v>11</v>
      </c>
      <c r="D3964" s="365">
        <v>19.309999999999999</v>
      </c>
      <c r="E3964" s="365">
        <v>18.93</v>
      </c>
      <c r="F3964" s="365">
        <v>18.649999999999999</v>
      </c>
      <c r="G3964" s="365">
        <v>18.239999999999998</v>
      </c>
      <c r="H3964" s="365">
        <v>17.670000000000002</v>
      </c>
      <c r="I3964" s="365">
        <v>17.53</v>
      </c>
      <c r="J3964" s="365">
        <v>18.100000000000001</v>
      </c>
      <c r="K3964" s="365">
        <v>18.27</v>
      </c>
      <c r="L3964" s="365">
        <v>19.510000000000002</v>
      </c>
      <c r="M3964" s="365">
        <v>22.01</v>
      </c>
      <c r="N3964" s="365">
        <v>25.38</v>
      </c>
      <c r="O3964" s="365">
        <v>26.21</v>
      </c>
      <c r="P3964" s="365">
        <v>27.94</v>
      </c>
      <c r="Q3964" s="365">
        <v>27.97</v>
      </c>
      <c r="R3964" s="365">
        <v>28.55</v>
      </c>
      <c r="S3964" s="365">
        <v>28.77</v>
      </c>
      <c r="T3964" s="365">
        <v>28.74</v>
      </c>
      <c r="U3964" s="365">
        <v>28.06</v>
      </c>
      <c r="V3964" s="365">
        <v>25.58</v>
      </c>
      <c r="W3964" s="365">
        <v>23.37</v>
      </c>
      <c r="X3964" s="365">
        <v>23.09</v>
      </c>
      <c r="Y3964" s="365">
        <v>22.92</v>
      </c>
      <c r="Z3964" s="365">
        <v>22.31</v>
      </c>
      <c r="AA3964" s="365">
        <v>20.89</v>
      </c>
      <c r="AB3964" s="234">
        <v>548</v>
      </c>
      <c r="AE3964" t="s">
        <v>75</v>
      </c>
    </row>
    <row r="3965" spans="2:31" thickTop="1" thickBot="1" x14ac:dyDescent="0.3">
      <c r="B3965" s="279">
        <v>43411</v>
      </c>
      <c r="C3965" s="128" t="s">
        <v>12</v>
      </c>
      <c r="D3965" s="365">
        <v>20.76</v>
      </c>
      <c r="E3965" s="365">
        <v>20.7</v>
      </c>
      <c r="F3965" s="365">
        <v>20.350000000000001</v>
      </c>
      <c r="G3965" s="365">
        <v>19.93</v>
      </c>
      <c r="H3965" s="365">
        <v>18.91</v>
      </c>
      <c r="I3965" s="365">
        <v>19.29</v>
      </c>
      <c r="J3965" s="365">
        <v>19.690000000000001</v>
      </c>
      <c r="K3965" s="365">
        <v>20.100000000000001</v>
      </c>
      <c r="L3965" s="365">
        <v>20.36</v>
      </c>
      <c r="M3965" s="365">
        <v>22.84</v>
      </c>
      <c r="N3965" s="365">
        <v>24.5</v>
      </c>
      <c r="O3965" s="365">
        <v>26.12</v>
      </c>
      <c r="P3965" s="365">
        <v>27.44</v>
      </c>
      <c r="Q3965" s="365">
        <v>28.22</v>
      </c>
      <c r="R3965" s="365">
        <v>29.15</v>
      </c>
      <c r="S3965" s="365">
        <v>29.3</v>
      </c>
      <c r="T3965" s="365">
        <v>28.57</v>
      </c>
      <c r="U3965" s="365">
        <v>26.59</v>
      </c>
      <c r="V3965" s="365">
        <v>25.53</v>
      </c>
      <c r="W3965" s="365">
        <v>24.29</v>
      </c>
      <c r="X3965" s="365">
        <v>23.67</v>
      </c>
      <c r="Y3965" s="365">
        <v>22.33</v>
      </c>
      <c r="Z3965" s="365">
        <v>22</v>
      </c>
      <c r="AA3965" s="365">
        <v>21.17</v>
      </c>
      <c r="AB3965" s="234">
        <v>561.81000000000006</v>
      </c>
      <c r="AE3965" t="s">
        <v>75</v>
      </c>
    </row>
    <row r="3966" spans="2:31" thickTop="1" thickBot="1" x14ac:dyDescent="0.3">
      <c r="B3966" s="279">
        <v>43412</v>
      </c>
      <c r="C3966" s="128" t="s">
        <v>13</v>
      </c>
      <c r="D3966" s="365">
        <v>21.31</v>
      </c>
      <c r="E3966" s="365">
        <v>20.57</v>
      </c>
      <c r="F3966" s="365">
        <v>20.25</v>
      </c>
      <c r="G3966" s="365">
        <v>19.77</v>
      </c>
      <c r="H3966" s="365">
        <v>19.04</v>
      </c>
      <c r="I3966" s="365">
        <v>18.5</v>
      </c>
      <c r="J3966" s="365">
        <v>19.48</v>
      </c>
      <c r="K3966" s="365">
        <v>19.39</v>
      </c>
      <c r="L3966" s="365">
        <v>19.93</v>
      </c>
      <c r="M3966" s="365">
        <v>22.14</v>
      </c>
      <c r="N3966" s="365">
        <v>25.14</v>
      </c>
      <c r="O3966" s="365">
        <v>26.4</v>
      </c>
      <c r="P3966" s="365">
        <v>27.88</v>
      </c>
      <c r="Q3966" s="365">
        <v>29.11</v>
      </c>
      <c r="R3966" s="365">
        <v>29.64</v>
      </c>
      <c r="S3966" s="365">
        <v>29.03</v>
      </c>
      <c r="T3966" s="365">
        <v>28.23</v>
      </c>
      <c r="U3966" s="365">
        <v>26.8</v>
      </c>
      <c r="V3966" s="365">
        <v>25.03</v>
      </c>
      <c r="W3966" s="365">
        <v>23.55</v>
      </c>
      <c r="X3966" s="365">
        <v>22.13</v>
      </c>
      <c r="Y3966" s="365">
        <v>22.5</v>
      </c>
      <c r="Z3966" s="365">
        <v>21.27</v>
      </c>
      <c r="AA3966" s="365">
        <v>20.51</v>
      </c>
      <c r="AB3966" s="234">
        <v>557.60000000000014</v>
      </c>
      <c r="AE3966" t="s">
        <v>75</v>
      </c>
    </row>
    <row r="3967" spans="2:31" thickTop="1" thickBot="1" x14ac:dyDescent="0.3">
      <c r="B3967" s="279">
        <v>43413</v>
      </c>
      <c r="C3967" s="128" t="s">
        <v>14</v>
      </c>
      <c r="D3967" s="365">
        <v>20.62</v>
      </c>
      <c r="E3967" s="365">
        <v>20.14</v>
      </c>
      <c r="F3967" s="365">
        <v>19.62</v>
      </c>
      <c r="G3967" s="365">
        <v>19.13</v>
      </c>
      <c r="H3967" s="365">
        <v>18.52</v>
      </c>
      <c r="I3967" s="365">
        <v>17.64</v>
      </c>
      <c r="J3967" s="365">
        <v>18.260000000000002</v>
      </c>
      <c r="K3967" s="365">
        <v>19.05</v>
      </c>
      <c r="L3967" s="365">
        <v>20.399999999999999</v>
      </c>
      <c r="M3967" s="365">
        <v>22.66</v>
      </c>
      <c r="N3967" s="365">
        <v>24.41</v>
      </c>
      <c r="O3967" s="365">
        <v>26.07</v>
      </c>
      <c r="P3967" s="365">
        <v>28.24</v>
      </c>
      <c r="Q3967" s="365">
        <v>28.7</v>
      </c>
      <c r="R3967" s="365">
        <v>28.61</v>
      </c>
      <c r="S3967" s="365">
        <v>28.37</v>
      </c>
      <c r="T3967" s="365">
        <v>27.84</v>
      </c>
      <c r="U3967" s="365">
        <v>26.79</v>
      </c>
      <c r="V3967" s="365">
        <v>24.69</v>
      </c>
      <c r="W3967" s="365">
        <v>24.17</v>
      </c>
      <c r="X3967" s="365">
        <v>22.95</v>
      </c>
      <c r="Y3967" s="365">
        <v>22.28</v>
      </c>
      <c r="Z3967" s="365">
        <v>21.7</v>
      </c>
      <c r="AA3967" s="365">
        <v>21.25</v>
      </c>
      <c r="AB3967" s="234">
        <v>552.11</v>
      </c>
      <c r="AE3967" t="s">
        <v>75</v>
      </c>
    </row>
    <row r="3968" spans="2:31" thickTop="1" thickBot="1" x14ac:dyDescent="0.3">
      <c r="B3968" s="279">
        <v>43414</v>
      </c>
      <c r="C3968" s="128" t="s">
        <v>15</v>
      </c>
      <c r="D3968" s="365">
        <v>18.642104418503497</v>
      </c>
      <c r="E3968" s="365">
        <v>18.343067487919019</v>
      </c>
      <c r="F3968" s="365">
        <v>17.983154126073345</v>
      </c>
      <c r="G3968" s="365">
        <v>17.614322912291364</v>
      </c>
      <c r="H3968" s="365">
        <v>17.003389368011646</v>
      </c>
      <c r="I3968" s="365">
        <v>16.73050994765353</v>
      </c>
      <c r="J3968" s="365">
        <v>17.252003563145426</v>
      </c>
      <c r="K3968" s="365">
        <v>17.555397926788348</v>
      </c>
      <c r="L3968" s="365">
        <v>18.408087081714847</v>
      </c>
      <c r="M3968" s="365">
        <v>20.400718099351344</v>
      </c>
      <c r="N3968" s="365">
        <v>22.268685094919348</v>
      </c>
      <c r="O3968" s="365">
        <v>23.569993986514895</v>
      </c>
      <c r="P3968" s="365">
        <v>25.048179881907036</v>
      </c>
      <c r="Q3968" s="365">
        <v>25.537622452653125</v>
      </c>
      <c r="R3968" s="365">
        <v>25.851449635339446</v>
      </c>
      <c r="S3968" s="365">
        <v>25.661485677154683</v>
      </c>
      <c r="T3968" s="365">
        <v>25.228434870735775</v>
      </c>
      <c r="U3968" s="365">
        <v>24.283413513559339</v>
      </c>
      <c r="V3968" s="365">
        <v>22.557767126208983</v>
      </c>
      <c r="W3968" s="365">
        <v>21.44718295928104</v>
      </c>
      <c r="X3968" s="365">
        <v>20.757760680122022</v>
      </c>
      <c r="Y3968" s="365">
        <v>20.154690957738133</v>
      </c>
      <c r="Z3968" s="365">
        <v>19.628626770829801</v>
      </c>
      <c r="AA3968" s="365">
        <v>19.071951461584074</v>
      </c>
      <c r="AB3968" s="234">
        <v>513.99999999999989</v>
      </c>
      <c r="AE3968" t="s">
        <v>75</v>
      </c>
    </row>
    <row r="3969" spans="2:31" thickTop="1" thickBot="1" x14ac:dyDescent="0.3">
      <c r="B3969" s="279">
        <v>43415</v>
      </c>
      <c r="C3969" s="128" t="s">
        <v>16</v>
      </c>
      <c r="D3969" s="365">
        <v>18.12</v>
      </c>
      <c r="E3969" s="365">
        <v>17.73</v>
      </c>
      <c r="F3969" s="365">
        <v>17.940000000000001</v>
      </c>
      <c r="G3969" s="365">
        <v>17.68</v>
      </c>
      <c r="H3969" s="365">
        <v>16.54</v>
      </c>
      <c r="I3969" s="365">
        <v>16.440000000000001</v>
      </c>
      <c r="J3969" s="365">
        <v>17.59</v>
      </c>
      <c r="K3969" s="365">
        <v>17.18</v>
      </c>
      <c r="L3969" s="365">
        <v>17.88</v>
      </c>
      <c r="M3969" s="365">
        <v>19.5</v>
      </c>
      <c r="N3969" s="365">
        <v>23.12</v>
      </c>
      <c r="O3969" s="365">
        <v>23.73</v>
      </c>
      <c r="P3969" s="365">
        <v>25.19</v>
      </c>
      <c r="Q3969" s="365">
        <v>25.41</v>
      </c>
      <c r="R3969" s="365">
        <v>26.62</v>
      </c>
      <c r="S3969" s="365">
        <v>26.73</v>
      </c>
      <c r="T3969" s="365">
        <v>26.42</v>
      </c>
      <c r="U3969" s="365">
        <v>25.26</v>
      </c>
      <c r="V3969" s="365">
        <v>23.53</v>
      </c>
      <c r="W3969" s="365">
        <v>21.37</v>
      </c>
      <c r="X3969" s="365">
        <v>20.41</v>
      </c>
      <c r="Y3969" s="365">
        <v>19.899999999999999</v>
      </c>
      <c r="Z3969" s="365">
        <v>19.2</v>
      </c>
      <c r="AA3969" s="365">
        <v>18.93</v>
      </c>
      <c r="AB3969" s="234">
        <v>502.42</v>
      </c>
      <c r="AE3969" t="s">
        <v>75</v>
      </c>
    </row>
    <row r="3970" spans="2:31" thickTop="1" thickBot="1" x14ac:dyDescent="0.3">
      <c r="B3970" s="279">
        <v>43416</v>
      </c>
      <c r="C3970" s="128" t="s">
        <v>17</v>
      </c>
      <c r="D3970" s="365">
        <v>18.66</v>
      </c>
      <c r="E3970" s="365">
        <v>18.88</v>
      </c>
      <c r="F3970" s="365">
        <v>18.54</v>
      </c>
      <c r="G3970" s="365">
        <v>18.11</v>
      </c>
      <c r="H3970" s="365">
        <v>17.36</v>
      </c>
      <c r="I3970" s="365">
        <v>16.010000000000002</v>
      </c>
      <c r="J3970" s="365">
        <v>16.97</v>
      </c>
      <c r="K3970" s="365">
        <v>17.27</v>
      </c>
      <c r="L3970" s="365">
        <v>18.5</v>
      </c>
      <c r="M3970" s="365">
        <v>21</v>
      </c>
      <c r="N3970" s="365">
        <v>22.97</v>
      </c>
      <c r="O3970" s="365">
        <v>25.26</v>
      </c>
      <c r="P3970" s="365">
        <v>26.22</v>
      </c>
      <c r="Q3970" s="365">
        <v>26.78</v>
      </c>
      <c r="R3970" s="365">
        <v>28.21</v>
      </c>
      <c r="S3970" s="365">
        <v>27.4</v>
      </c>
      <c r="T3970" s="365">
        <v>26.84</v>
      </c>
      <c r="U3970" s="365">
        <v>25.97</v>
      </c>
      <c r="V3970" s="365">
        <v>23.89</v>
      </c>
      <c r="W3970" s="365">
        <v>22.15</v>
      </c>
      <c r="X3970" s="365">
        <v>21.06</v>
      </c>
      <c r="Y3970" s="365">
        <v>20.99</v>
      </c>
      <c r="Z3970" s="365">
        <v>21.07</v>
      </c>
      <c r="AA3970" s="365">
        <v>20.67</v>
      </c>
      <c r="AB3970" s="234">
        <v>520.76</v>
      </c>
      <c r="AE3970" t="s">
        <v>75</v>
      </c>
    </row>
    <row r="3971" spans="2:31" thickTop="1" thickBot="1" x14ac:dyDescent="0.3">
      <c r="B3971" s="279">
        <v>43417</v>
      </c>
      <c r="C3971" s="128" t="s">
        <v>11</v>
      </c>
      <c r="D3971" s="365">
        <v>19.57</v>
      </c>
      <c r="E3971" s="365">
        <v>19.850000000000001</v>
      </c>
      <c r="F3971" s="365">
        <v>18.8</v>
      </c>
      <c r="G3971" s="365">
        <v>18.149999999999999</v>
      </c>
      <c r="H3971" s="365">
        <v>17.66</v>
      </c>
      <c r="I3971" s="365">
        <v>17.260000000000002</v>
      </c>
      <c r="J3971" s="365">
        <v>17.34</v>
      </c>
      <c r="K3971" s="365">
        <v>17.809999999999999</v>
      </c>
      <c r="L3971" s="365">
        <v>18.05</v>
      </c>
      <c r="M3971" s="365">
        <v>19.059999999999999</v>
      </c>
      <c r="N3971" s="365">
        <v>19.329999999999998</v>
      </c>
      <c r="O3971" s="365">
        <v>20.5</v>
      </c>
      <c r="P3971" s="365">
        <v>19.96</v>
      </c>
      <c r="Q3971" s="365">
        <v>20.25</v>
      </c>
      <c r="R3971" s="365">
        <v>20.09</v>
      </c>
      <c r="S3971" s="365">
        <v>19.96</v>
      </c>
      <c r="T3971" s="365">
        <v>19.43</v>
      </c>
      <c r="U3971" s="365">
        <v>18.920000000000002</v>
      </c>
      <c r="V3971" s="365">
        <v>17.7</v>
      </c>
      <c r="W3971" s="365">
        <v>17.73</v>
      </c>
      <c r="X3971" s="365">
        <v>16.68</v>
      </c>
      <c r="Y3971" s="365">
        <v>16.41</v>
      </c>
      <c r="Z3971" s="365">
        <v>16.440000000000001</v>
      </c>
      <c r="AA3971" s="365">
        <v>15.82</v>
      </c>
      <c r="AB3971" s="234">
        <v>442.74</v>
      </c>
      <c r="AE3971" t="s">
        <v>75</v>
      </c>
    </row>
    <row r="3972" spans="2:31" thickTop="1" thickBot="1" x14ac:dyDescent="0.3">
      <c r="B3972" s="279">
        <v>43418</v>
      </c>
      <c r="C3972" s="128" t="s">
        <v>12</v>
      </c>
      <c r="D3972" s="365">
        <v>15.52</v>
      </c>
      <c r="E3972" s="365">
        <v>15.07</v>
      </c>
      <c r="F3972" s="365">
        <v>14.7</v>
      </c>
      <c r="G3972" s="365">
        <v>14.2</v>
      </c>
      <c r="H3972" s="365">
        <v>13.95</v>
      </c>
      <c r="I3972" s="365">
        <v>13.4</v>
      </c>
      <c r="J3972" s="365">
        <v>13.09</v>
      </c>
      <c r="K3972" s="365">
        <v>12.66</v>
      </c>
      <c r="L3972" s="365">
        <v>13.32</v>
      </c>
      <c r="M3972" s="365">
        <v>12.53</v>
      </c>
      <c r="N3972" s="365">
        <v>14.34</v>
      </c>
      <c r="O3972" s="365">
        <v>14.03</v>
      </c>
      <c r="P3972" s="365">
        <v>15.34</v>
      </c>
      <c r="Q3972" s="365">
        <v>14.27</v>
      </c>
      <c r="R3972" s="365">
        <v>14.98</v>
      </c>
      <c r="S3972" s="365">
        <v>13.59</v>
      </c>
      <c r="T3972" s="365">
        <v>13.48</v>
      </c>
      <c r="U3972" s="365">
        <v>13.26</v>
      </c>
      <c r="V3972" s="365">
        <v>12.97</v>
      </c>
      <c r="W3972" s="365">
        <v>13.08</v>
      </c>
      <c r="X3972" s="365">
        <v>13.15</v>
      </c>
      <c r="Y3972" s="365">
        <v>13.09</v>
      </c>
      <c r="Z3972" s="365">
        <v>13.04</v>
      </c>
      <c r="AA3972" s="365">
        <v>12.6</v>
      </c>
      <c r="AB3972" s="234">
        <v>329.67</v>
      </c>
      <c r="AE3972" t="s">
        <v>75</v>
      </c>
    </row>
    <row r="3973" spans="2:31" thickTop="1" thickBot="1" x14ac:dyDescent="0.3">
      <c r="B3973" s="279">
        <v>43419</v>
      </c>
      <c r="C3973" s="128" t="s">
        <v>13</v>
      </c>
      <c r="D3973" s="365">
        <v>11.73</v>
      </c>
      <c r="E3973" s="365">
        <v>11.59</v>
      </c>
      <c r="F3973" s="365">
        <v>11.99</v>
      </c>
      <c r="G3973" s="365">
        <v>11.77</v>
      </c>
      <c r="H3973" s="365">
        <v>11.58</v>
      </c>
      <c r="I3973" s="365">
        <v>10.93</v>
      </c>
      <c r="J3973" s="365">
        <v>10.54</v>
      </c>
      <c r="K3973" s="365">
        <v>11.63</v>
      </c>
      <c r="L3973" s="365">
        <v>12.24</v>
      </c>
      <c r="M3973" s="365">
        <v>14.12</v>
      </c>
      <c r="N3973" s="365">
        <v>15.48</v>
      </c>
      <c r="O3973" s="365">
        <v>16.559999999999999</v>
      </c>
      <c r="P3973" s="365">
        <v>17.53</v>
      </c>
      <c r="Q3973" s="365">
        <v>18.02</v>
      </c>
      <c r="R3973" s="365">
        <v>19.38</v>
      </c>
      <c r="S3973" s="365">
        <v>20.62</v>
      </c>
      <c r="T3973" s="365">
        <v>19.48</v>
      </c>
      <c r="U3973" s="365">
        <v>18.54</v>
      </c>
      <c r="V3973" s="365">
        <v>16.989999999999998</v>
      </c>
      <c r="W3973" s="365">
        <v>16.46</v>
      </c>
      <c r="X3973" s="365">
        <v>16.12</v>
      </c>
      <c r="Y3973" s="365">
        <v>14.7</v>
      </c>
      <c r="Z3973" s="365">
        <v>13.91</v>
      </c>
      <c r="AA3973" s="365">
        <v>13.57</v>
      </c>
      <c r="AB3973" s="234">
        <v>355.49</v>
      </c>
      <c r="AE3973" t="s">
        <v>75</v>
      </c>
    </row>
    <row r="3974" spans="2:31" thickTop="1" thickBot="1" x14ac:dyDescent="0.3">
      <c r="B3974" s="279">
        <v>43420</v>
      </c>
      <c r="C3974" s="128" t="s">
        <v>14</v>
      </c>
      <c r="D3974" s="365">
        <v>13.73</v>
      </c>
      <c r="E3974" s="365">
        <v>13.3</v>
      </c>
      <c r="F3974" s="365">
        <v>12.99</v>
      </c>
      <c r="G3974" s="365">
        <v>12.82</v>
      </c>
      <c r="H3974" s="365">
        <v>12.32</v>
      </c>
      <c r="I3974" s="365">
        <v>12.56</v>
      </c>
      <c r="J3974" s="365">
        <v>12.52</v>
      </c>
      <c r="K3974" s="365">
        <v>13.13</v>
      </c>
      <c r="L3974" s="365">
        <v>13.49</v>
      </c>
      <c r="M3974" s="365">
        <v>15.33</v>
      </c>
      <c r="N3974" s="365">
        <v>18.27</v>
      </c>
      <c r="O3974" s="365">
        <v>19.27</v>
      </c>
      <c r="P3974" s="365">
        <v>20.73</v>
      </c>
      <c r="Q3974" s="365">
        <v>21.55</v>
      </c>
      <c r="R3974" s="365">
        <v>22.53</v>
      </c>
      <c r="S3974" s="365">
        <v>22.87</v>
      </c>
      <c r="T3974" s="365">
        <v>21.92</v>
      </c>
      <c r="U3974" s="365">
        <v>21.08</v>
      </c>
      <c r="V3974" s="365">
        <v>19.61</v>
      </c>
      <c r="W3974" s="365">
        <v>18.38</v>
      </c>
      <c r="X3974" s="365">
        <v>17.82</v>
      </c>
      <c r="Y3974" s="365">
        <v>16.489999999999998</v>
      </c>
      <c r="Z3974" s="365">
        <v>16.03</v>
      </c>
      <c r="AA3974" s="365">
        <v>15.75</v>
      </c>
      <c r="AB3974" s="234">
        <v>404.5</v>
      </c>
      <c r="AE3974" t="s">
        <v>75</v>
      </c>
    </row>
    <row r="3975" spans="2:31" thickTop="1" thickBot="1" x14ac:dyDescent="0.3">
      <c r="B3975" s="279">
        <v>43421</v>
      </c>
      <c r="C3975" s="128" t="s">
        <v>15</v>
      </c>
      <c r="D3975" s="365">
        <v>15.48</v>
      </c>
      <c r="E3975" s="365">
        <v>15.32</v>
      </c>
      <c r="F3975" s="365">
        <v>14.87</v>
      </c>
      <c r="G3975" s="365">
        <v>14.53</v>
      </c>
      <c r="H3975" s="365">
        <v>13.46</v>
      </c>
      <c r="I3975" s="365">
        <v>13.33</v>
      </c>
      <c r="J3975" s="365">
        <v>13.98</v>
      </c>
      <c r="K3975" s="365">
        <v>13.27</v>
      </c>
      <c r="L3975" s="365">
        <v>15.17</v>
      </c>
      <c r="M3975" s="365">
        <v>18.739999999999998</v>
      </c>
      <c r="N3975" s="365">
        <v>20</v>
      </c>
      <c r="O3975" s="365">
        <v>21.9</v>
      </c>
      <c r="P3975" s="365">
        <v>23.17</v>
      </c>
      <c r="Q3975" s="365">
        <v>24.41</v>
      </c>
      <c r="R3975" s="365">
        <v>24.65</v>
      </c>
      <c r="S3975" s="365">
        <v>24.82</v>
      </c>
      <c r="T3975" s="365">
        <v>24.45</v>
      </c>
      <c r="U3975" s="365">
        <v>23.67</v>
      </c>
      <c r="V3975" s="365">
        <v>21.5</v>
      </c>
      <c r="W3975" s="365">
        <v>19.809999999999999</v>
      </c>
      <c r="X3975" s="365">
        <v>19.079999999999998</v>
      </c>
      <c r="Y3975" s="365">
        <v>18.850000000000001</v>
      </c>
      <c r="Z3975" s="365">
        <v>18.39</v>
      </c>
      <c r="AA3975" s="365">
        <v>17.07</v>
      </c>
      <c r="AB3975" s="234">
        <v>449.92</v>
      </c>
      <c r="AE3975" t="s">
        <v>75</v>
      </c>
    </row>
    <row r="3976" spans="2:31" thickTop="1" thickBot="1" x14ac:dyDescent="0.3">
      <c r="B3976" s="279">
        <v>43422</v>
      </c>
      <c r="C3976" s="128" t="s">
        <v>16</v>
      </c>
      <c r="D3976" s="365">
        <v>17.07</v>
      </c>
      <c r="E3976" s="365">
        <v>16.54</v>
      </c>
      <c r="F3976" s="365">
        <v>15.77</v>
      </c>
      <c r="G3976" s="365">
        <v>15.68</v>
      </c>
      <c r="H3976" s="365">
        <v>14.81</v>
      </c>
      <c r="I3976" s="365">
        <v>14.44</v>
      </c>
      <c r="J3976" s="365">
        <v>15.2</v>
      </c>
      <c r="K3976" s="365">
        <v>14.27</v>
      </c>
      <c r="L3976" s="365">
        <v>15.85</v>
      </c>
      <c r="M3976" s="365">
        <v>19.48</v>
      </c>
      <c r="N3976" s="365">
        <v>22.58</v>
      </c>
      <c r="O3976" s="365">
        <v>24.52</v>
      </c>
      <c r="P3976" s="365">
        <v>25.33</v>
      </c>
      <c r="Q3976" s="365">
        <v>25.99</v>
      </c>
      <c r="R3976" s="365">
        <v>25.26</v>
      </c>
      <c r="S3976" s="365">
        <v>25.87</v>
      </c>
      <c r="T3976" s="365">
        <v>24.7</v>
      </c>
      <c r="U3976" s="365">
        <v>24.24</v>
      </c>
      <c r="V3976" s="365">
        <v>22.67</v>
      </c>
      <c r="W3976" s="365">
        <v>21.21</v>
      </c>
      <c r="X3976" s="365">
        <v>21.02</v>
      </c>
      <c r="Y3976" s="365">
        <v>19.87</v>
      </c>
      <c r="Z3976" s="365">
        <v>18.79</v>
      </c>
      <c r="AA3976" s="365">
        <v>18.489999999999998</v>
      </c>
      <c r="AB3976" s="234">
        <v>479.66</v>
      </c>
      <c r="AE3976" t="s">
        <v>75</v>
      </c>
    </row>
    <row r="3977" spans="2:31" thickTop="1" thickBot="1" x14ac:dyDescent="0.3">
      <c r="B3977" s="279">
        <v>43423</v>
      </c>
      <c r="C3977" s="128" t="s">
        <v>17</v>
      </c>
      <c r="D3977" s="365">
        <v>17.77</v>
      </c>
      <c r="E3977" s="365">
        <v>17.32</v>
      </c>
      <c r="F3977" s="365">
        <v>16.84</v>
      </c>
      <c r="G3977" s="365">
        <v>16.100000000000001</v>
      </c>
      <c r="H3977" s="365">
        <v>16.07</v>
      </c>
      <c r="I3977" s="365">
        <v>14.78</v>
      </c>
      <c r="J3977" s="365">
        <v>15.91</v>
      </c>
      <c r="K3977" s="365">
        <v>16.91</v>
      </c>
      <c r="L3977" s="365">
        <v>16.440000000000001</v>
      </c>
      <c r="M3977" s="365">
        <v>19.05</v>
      </c>
      <c r="N3977" s="365">
        <v>21.54</v>
      </c>
      <c r="O3977" s="365">
        <v>23.34</v>
      </c>
      <c r="P3977" s="365">
        <v>24.28</v>
      </c>
      <c r="Q3977" s="365">
        <v>25.44</v>
      </c>
      <c r="R3977" s="365">
        <v>25.91</v>
      </c>
      <c r="S3977" s="365">
        <v>26.41</v>
      </c>
      <c r="T3977" s="365">
        <v>26.22</v>
      </c>
      <c r="U3977" s="365">
        <v>24.41</v>
      </c>
      <c r="V3977" s="365">
        <v>23.02</v>
      </c>
      <c r="W3977" s="365">
        <v>21.11</v>
      </c>
      <c r="X3977" s="365">
        <v>20.48</v>
      </c>
      <c r="Y3977" s="365">
        <v>19.920000000000002</v>
      </c>
      <c r="Z3977" s="365">
        <v>19.850000000000001</v>
      </c>
      <c r="AA3977" s="365">
        <v>19.190000000000001</v>
      </c>
      <c r="AB3977" s="234">
        <v>488.31000000000012</v>
      </c>
      <c r="AE3977" t="s">
        <v>75</v>
      </c>
    </row>
    <row r="3978" spans="2:31" thickTop="1" thickBot="1" x14ac:dyDescent="0.3">
      <c r="B3978" s="279">
        <v>43424</v>
      </c>
      <c r="C3978" s="128" t="s">
        <v>11</v>
      </c>
      <c r="D3978" s="365">
        <v>18.399999999999999</v>
      </c>
      <c r="E3978" s="365">
        <v>18.52</v>
      </c>
      <c r="F3978" s="365">
        <v>18.25</v>
      </c>
      <c r="G3978" s="365">
        <v>17.809999999999999</v>
      </c>
      <c r="H3978" s="365">
        <v>17.399999999999999</v>
      </c>
      <c r="I3978" s="365">
        <v>15.98</v>
      </c>
      <c r="J3978" s="365">
        <v>17.260000000000002</v>
      </c>
      <c r="K3978" s="365">
        <v>17.46</v>
      </c>
      <c r="L3978" s="365">
        <v>17.809999999999999</v>
      </c>
      <c r="M3978" s="365">
        <v>20.57</v>
      </c>
      <c r="N3978" s="365">
        <v>22.22</v>
      </c>
      <c r="O3978" s="365">
        <v>23.89</v>
      </c>
      <c r="P3978" s="365">
        <v>25</v>
      </c>
      <c r="Q3978" s="365">
        <v>25.18</v>
      </c>
      <c r="R3978" s="365">
        <v>25.21</v>
      </c>
      <c r="S3978" s="365">
        <v>25.09</v>
      </c>
      <c r="T3978" s="365">
        <v>25.26</v>
      </c>
      <c r="U3978" s="365">
        <v>24.14</v>
      </c>
      <c r="V3978" s="365">
        <v>22.74</v>
      </c>
      <c r="W3978" s="365">
        <v>21.49</v>
      </c>
      <c r="X3978" s="365">
        <v>21.02</v>
      </c>
      <c r="Y3978" s="365">
        <v>20.56</v>
      </c>
      <c r="Z3978" s="365">
        <v>19.63</v>
      </c>
      <c r="AA3978" s="365">
        <v>19.28</v>
      </c>
      <c r="AB3978" s="234">
        <v>500.16999999999996</v>
      </c>
      <c r="AE3978" t="s">
        <v>75</v>
      </c>
    </row>
    <row r="3979" spans="2:31" thickTop="1" thickBot="1" x14ac:dyDescent="0.3">
      <c r="B3979" s="279">
        <v>43425</v>
      </c>
      <c r="C3979" s="128" t="s">
        <v>12</v>
      </c>
      <c r="D3979" s="365">
        <v>18.170000000000002</v>
      </c>
      <c r="E3979" s="365">
        <v>18.190000000000001</v>
      </c>
      <c r="F3979" s="365">
        <v>17.84</v>
      </c>
      <c r="G3979" s="365">
        <v>17.39</v>
      </c>
      <c r="H3979" s="365">
        <v>16.84</v>
      </c>
      <c r="I3979" s="365">
        <v>16.63</v>
      </c>
      <c r="J3979" s="365">
        <v>16.28</v>
      </c>
      <c r="K3979" s="365">
        <v>17.350000000000001</v>
      </c>
      <c r="L3979" s="365">
        <v>18.510000000000002</v>
      </c>
      <c r="M3979" s="365">
        <v>19.940000000000001</v>
      </c>
      <c r="N3979" s="365">
        <v>21.68</v>
      </c>
      <c r="O3979" s="365">
        <v>23.46</v>
      </c>
      <c r="P3979" s="365">
        <v>24.91</v>
      </c>
      <c r="Q3979" s="365">
        <v>25.81</v>
      </c>
      <c r="R3979" s="365">
        <v>26.25</v>
      </c>
      <c r="S3979" s="365">
        <v>26.08</v>
      </c>
      <c r="T3979" s="365">
        <v>25.26</v>
      </c>
      <c r="U3979" s="365">
        <v>23.82</v>
      </c>
      <c r="V3979" s="365">
        <v>22.37</v>
      </c>
      <c r="W3979" s="365">
        <v>21.29</v>
      </c>
      <c r="X3979" s="365">
        <v>20.420000000000002</v>
      </c>
      <c r="Y3979" s="365">
        <v>19.739999999999998</v>
      </c>
      <c r="Z3979" s="365">
        <v>19.18</v>
      </c>
      <c r="AA3979" s="365">
        <v>18.75</v>
      </c>
      <c r="AB3979" s="234">
        <v>496.16</v>
      </c>
      <c r="AE3979" t="s">
        <v>75</v>
      </c>
    </row>
    <row r="3980" spans="2:31" thickTop="1" thickBot="1" x14ac:dyDescent="0.3">
      <c r="B3980" s="279">
        <v>43426</v>
      </c>
      <c r="C3980" s="128" t="s">
        <v>13</v>
      </c>
      <c r="D3980" s="365">
        <v>19.09</v>
      </c>
      <c r="E3980" s="365">
        <v>18.73</v>
      </c>
      <c r="F3980" s="365">
        <v>17.77</v>
      </c>
      <c r="G3980" s="365">
        <v>17.440000000000001</v>
      </c>
      <c r="H3980" s="365">
        <v>17.34</v>
      </c>
      <c r="I3980" s="365">
        <v>17.09</v>
      </c>
      <c r="J3980" s="365">
        <v>16.899999999999999</v>
      </c>
      <c r="K3980" s="365">
        <v>17.850000000000001</v>
      </c>
      <c r="L3980" s="365">
        <v>19.05</v>
      </c>
      <c r="M3980" s="365">
        <v>20.58</v>
      </c>
      <c r="N3980" s="365">
        <v>22.21</v>
      </c>
      <c r="O3980" s="365">
        <v>23.77</v>
      </c>
      <c r="P3980" s="365">
        <v>25.11</v>
      </c>
      <c r="Q3980" s="365">
        <v>25.96</v>
      </c>
      <c r="R3980" s="365">
        <v>26.35</v>
      </c>
      <c r="S3980" s="365">
        <v>26.1</v>
      </c>
      <c r="T3980" s="365">
        <v>25.17</v>
      </c>
      <c r="U3980" s="365">
        <v>23.56</v>
      </c>
      <c r="V3980" s="365">
        <v>22.19</v>
      </c>
      <c r="W3980" s="365">
        <v>21.3</v>
      </c>
      <c r="X3980" s="365">
        <v>20.63</v>
      </c>
      <c r="Y3980" s="365">
        <v>20.079999999999998</v>
      </c>
      <c r="Z3980" s="365">
        <v>19.59</v>
      </c>
      <c r="AA3980" s="365">
        <v>19.190000000000001</v>
      </c>
      <c r="AB3980" s="234">
        <v>503.05000000000007</v>
      </c>
      <c r="AE3980" t="s">
        <v>75</v>
      </c>
    </row>
    <row r="3981" spans="2:31" thickTop="1" thickBot="1" x14ac:dyDescent="0.3">
      <c r="B3981" s="279">
        <v>43427</v>
      </c>
      <c r="C3981" s="128" t="s">
        <v>14</v>
      </c>
      <c r="D3981" s="365">
        <v>19.02</v>
      </c>
      <c r="E3981" s="365">
        <v>18.77</v>
      </c>
      <c r="F3981" s="365">
        <v>18.559999999999999</v>
      </c>
      <c r="G3981" s="365">
        <v>17.73</v>
      </c>
      <c r="H3981" s="365">
        <v>17.12</v>
      </c>
      <c r="I3981" s="365">
        <v>16.2</v>
      </c>
      <c r="J3981" s="365">
        <v>16.510000000000002</v>
      </c>
      <c r="K3981" s="365">
        <v>17.88</v>
      </c>
      <c r="L3981" s="365">
        <v>18.5</v>
      </c>
      <c r="M3981" s="365">
        <v>20.48</v>
      </c>
      <c r="N3981" s="365">
        <v>22.12</v>
      </c>
      <c r="O3981" s="365">
        <v>24.6</v>
      </c>
      <c r="P3981" s="365">
        <v>25.44</v>
      </c>
      <c r="Q3981" s="365">
        <v>26.43</v>
      </c>
      <c r="R3981" s="365">
        <v>27.24</v>
      </c>
      <c r="S3981" s="365">
        <v>27.71</v>
      </c>
      <c r="T3981" s="365">
        <v>27.05</v>
      </c>
      <c r="U3981" s="365">
        <v>25.65</v>
      </c>
      <c r="V3981" s="365">
        <v>23.53</v>
      </c>
      <c r="W3981" s="365">
        <v>21.61</v>
      </c>
      <c r="X3981" s="365">
        <v>21.22</v>
      </c>
      <c r="Y3981" s="365">
        <v>21.23</v>
      </c>
      <c r="Z3981" s="365">
        <v>20.71</v>
      </c>
      <c r="AA3981" s="365">
        <v>19.5</v>
      </c>
      <c r="AB3981" s="234">
        <v>514.80999999999995</v>
      </c>
      <c r="AE3981" t="s">
        <v>75</v>
      </c>
    </row>
    <row r="3982" spans="2:31" thickTop="1" thickBot="1" x14ac:dyDescent="0.3">
      <c r="B3982" s="279">
        <v>43428</v>
      </c>
      <c r="C3982" s="128" t="s">
        <v>15</v>
      </c>
      <c r="D3982" s="365">
        <v>19.36</v>
      </c>
      <c r="E3982" s="365">
        <v>19.18</v>
      </c>
      <c r="F3982" s="365">
        <v>19.02</v>
      </c>
      <c r="G3982" s="365">
        <v>18.760000000000002</v>
      </c>
      <c r="H3982" s="365">
        <v>17.87</v>
      </c>
      <c r="I3982" s="365">
        <v>17.329999999999998</v>
      </c>
      <c r="J3982" s="365">
        <v>17.59</v>
      </c>
      <c r="K3982" s="365">
        <v>17.09</v>
      </c>
      <c r="L3982" s="365">
        <v>18.52</v>
      </c>
      <c r="M3982" s="365">
        <v>20.5</v>
      </c>
      <c r="N3982" s="365">
        <v>22.52</v>
      </c>
      <c r="O3982" s="365">
        <v>24.3</v>
      </c>
      <c r="P3982" s="365">
        <v>25.69</v>
      </c>
      <c r="Q3982" s="365">
        <v>26.62</v>
      </c>
      <c r="R3982" s="365">
        <v>27.17</v>
      </c>
      <c r="S3982" s="365">
        <v>27.07</v>
      </c>
      <c r="T3982" s="365">
        <v>26.24</v>
      </c>
      <c r="U3982" s="365">
        <v>24.72</v>
      </c>
      <c r="V3982" s="365">
        <v>23.19</v>
      </c>
      <c r="W3982" s="365">
        <v>22.02</v>
      </c>
      <c r="X3982" s="365">
        <v>21.04</v>
      </c>
      <c r="Y3982" s="365">
        <v>20.29</v>
      </c>
      <c r="Z3982" s="365">
        <v>19.670000000000002</v>
      </c>
      <c r="AA3982" s="365">
        <v>19.18</v>
      </c>
      <c r="AB3982" s="234">
        <v>514.94000000000005</v>
      </c>
      <c r="AE3982" t="s">
        <v>75</v>
      </c>
    </row>
    <row r="3983" spans="2:31" thickTop="1" thickBot="1" x14ac:dyDescent="0.3">
      <c r="B3983" s="279">
        <v>43429</v>
      </c>
      <c r="C3983" s="128" t="s">
        <v>16</v>
      </c>
      <c r="D3983" s="365">
        <v>19.38</v>
      </c>
      <c r="E3983" s="365">
        <v>19.02</v>
      </c>
      <c r="F3983" s="365">
        <v>18.100000000000001</v>
      </c>
      <c r="G3983" s="365">
        <v>18.28</v>
      </c>
      <c r="H3983" s="365">
        <v>17.82</v>
      </c>
      <c r="I3983" s="365">
        <v>17.350000000000001</v>
      </c>
      <c r="J3983" s="365">
        <v>17.329999999999998</v>
      </c>
      <c r="K3983" s="365">
        <v>17.61</v>
      </c>
      <c r="L3983" s="365">
        <v>18.43</v>
      </c>
      <c r="M3983" s="365">
        <v>20.63</v>
      </c>
      <c r="N3983" s="365">
        <v>22.82</v>
      </c>
      <c r="O3983" s="365">
        <v>24.53</v>
      </c>
      <c r="P3983" s="365">
        <v>26.24</v>
      </c>
      <c r="Q3983" s="365">
        <v>26.19</v>
      </c>
      <c r="R3983" s="365">
        <v>27.1</v>
      </c>
      <c r="S3983" s="365">
        <v>27.66</v>
      </c>
      <c r="T3983" s="365">
        <v>27.36</v>
      </c>
      <c r="U3983" s="365">
        <v>26.4</v>
      </c>
      <c r="V3983" s="365">
        <v>24.32</v>
      </c>
      <c r="W3983" s="365">
        <v>22.86</v>
      </c>
      <c r="X3983" s="365">
        <v>21.67</v>
      </c>
      <c r="Y3983" s="365">
        <v>21.17</v>
      </c>
      <c r="Z3983" s="365">
        <v>21.06</v>
      </c>
      <c r="AA3983" s="365">
        <v>20.25</v>
      </c>
      <c r="AB3983" s="234">
        <v>523.58000000000004</v>
      </c>
      <c r="AE3983" t="s">
        <v>75</v>
      </c>
    </row>
    <row r="3984" spans="2:31" thickTop="1" thickBot="1" x14ac:dyDescent="0.3">
      <c r="B3984" s="279">
        <v>43430</v>
      </c>
      <c r="C3984" s="128" t="s">
        <v>17</v>
      </c>
      <c r="D3984" s="365">
        <v>20.250318</v>
      </c>
      <c r="E3984" s="365">
        <v>19.958106000000001</v>
      </c>
      <c r="F3984" s="365">
        <v>19.873622999999998</v>
      </c>
      <c r="G3984" s="365">
        <v>19.629797999999997</v>
      </c>
      <c r="H3984" s="365">
        <v>19.081972999999998</v>
      </c>
      <c r="I3984" s="365">
        <v>18.642799999999998</v>
      </c>
      <c r="J3984" s="365">
        <v>19.127698000000002</v>
      </c>
      <c r="K3984" s="365">
        <v>19.246333</v>
      </c>
      <c r="L3984" s="365">
        <v>19.682731999999998</v>
      </c>
      <c r="M3984" s="365">
        <v>20.310451</v>
      </c>
      <c r="N3984" s="365">
        <v>21.509770999999997</v>
      </c>
      <c r="O3984" s="365">
        <v>22.363194999999997</v>
      </c>
      <c r="P3984" s="365">
        <v>23.307903000000003</v>
      </c>
      <c r="Q3984" s="365">
        <v>23.622326999999999</v>
      </c>
      <c r="R3984" s="365">
        <v>23.517310000000002</v>
      </c>
      <c r="S3984" s="365">
        <v>22.918579000000001</v>
      </c>
      <c r="T3984" s="365">
        <v>22.236173999999998</v>
      </c>
      <c r="U3984" s="365">
        <v>21.22495</v>
      </c>
      <c r="V3984" s="365">
        <v>20.390732</v>
      </c>
      <c r="W3984" s="365">
        <v>19.382241</v>
      </c>
      <c r="X3984" s="365">
        <v>19.104353</v>
      </c>
      <c r="Y3984" s="365">
        <v>18.523064999999999</v>
      </c>
      <c r="Z3984" s="365">
        <v>18.415378</v>
      </c>
      <c r="AA3984" s="365">
        <v>17.999274</v>
      </c>
      <c r="AB3984" s="234">
        <v>490.31908399999998</v>
      </c>
      <c r="AE3984" t="s">
        <v>75</v>
      </c>
    </row>
    <row r="3985" spans="2:31" thickTop="1" thickBot="1" x14ac:dyDescent="0.3">
      <c r="B3985" s="279">
        <v>43431</v>
      </c>
      <c r="C3985" s="128" t="s">
        <v>11</v>
      </c>
      <c r="D3985" s="365">
        <v>17.564194999999998</v>
      </c>
      <c r="E3985" s="365">
        <v>17.253954999999998</v>
      </c>
      <c r="F3985" s="365">
        <v>16.986722999999998</v>
      </c>
      <c r="G3985" s="365">
        <v>16.493270000000003</v>
      </c>
      <c r="H3985" s="365">
        <v>16.210262</v>
      </c>
      <c r="I3985" s="365">
        <v>16.006937000000001</v>
      </c>
      <c r="J3985" s="365">
        <v>15.716735999999999</v>
      </c>
      <c r="K3985" s="365">
        <v>15.959416000000001</v>
      </c>
      <c r="L3985" s="365">
        <v>16.493400000000001</v>
      </c>
      <c r="M3985" s="365">
        <v>17.306998999999998</v>
      </c>
      <c r="N3985" s="365">
        <v>18.295908000000001</v>
      </c>
      <c r="O3985" s="365">
        <v>19.396830999999999</v>
      </c>
      <c r="P3985" s="365">
        <v>20.304389</v>
      </c>
      <c r="Q3985" s="365">
        <v>21.357544000000001</v>
      </c>
      <c r="R3985" s="365">
        <v>21.555817999999999</v>
      </c>
      <c r="S3985" s="365">
        <v>21.247769999999999</v>
      </c>
      <c r="T3985" s="365">
        <v>20.995719999999999</v>
      </c>
      <c r="U3985" s="365">
        <v>20.520222</v>
      </c>
      <c r="V3985" s="365">
        <v>19.828589999999998</v>
      </c>
      <c r="W3985" s="365">
        <v>19.305658000000001</v>
      </c>
      <c r="X3985" s="365">
        <v>18.271671999999999</v>
      </c>
      <c r="Y3985" s="365">
        <v>17.665008999999998</v>
      </c>
      <c r="Z3985" s="365">
        <v>17.176265000000001</v>
      </c>
      <c r="AA3985" s="365">
        <v>16.648401</v>
      </c>
      <c r="AB3985" s="234">
        <v>438.56169</v>
      </c>
      <c r="AE3985" t="s">
        <v>75</v>
      </c>
    </row>
    <row r="3986" spans="2:31" thickTop="1" thickBot="1" x14ac:dyDescent="0.3">
      <c r="B3986" s="279">
        <v>43432</v>
      </c>
      <c r="C3986" s="128" t="s">
        <v>12</v>
      </c>
      <c r="D3986" s="365">
        <v>16.830427999999998</v>
      </c>
      <c r="E3986" s="365">
        <v>16.363044000000002</v>
      </c>
      <c r="F3986" s="365">
        <v>16.019058999999999</v>
      </c>
      <c r="G3986" s="365">
        <v>15.851703000000001</v>
      </c>
      <c r="H3986" s="365">
        <v>15.545783</v>
      </c>
      <c r="I3986" s="365">
        <v>15.720323</v>
      </c>
      <c r="J3986" s="365">
        <v>15.892234999999999</v>
      </c>
      <c r="K3986" s="365">
        <v>16.071000999999999</v>
      </c>
      <c r="L3986" s="365">
        <v>16.804870000000001</v>
      </c>
      <c r="M3986" s="365">
        <v>18.092055000000002</v>
      </c>
      <c r="N3986" s="365">
        <v>19.846152</v>
      </c>
      <c r="O3986" s="365">
        <v>21.189022000000001</v>
      </c>
      <c r="P3986" s="365">
        <v>22.148647</v>
      </c>
      <c r="Q3986" s="365">
        <v>23.005223000000001</v>
      </c>
      <c r="R3986" s="365">
        <v>23.095773000000001</v>
      </c>
      <c r="S3986" s="365">
        <v>23.039466000000001</v>
      </c>
      <c r="T3986" s="365">
        <v>22.123435999999998</v>
      </c>
      <c r="U3986" s="365">
        <v>21.162123000000001</v>
      </c>
      <c r="V3986" s="365">
        <v>20.101691000000002</v>
      </c>
      <c r="W3986" s="365">
        <v>19.507455</v>
      </c>
      <c r="X3986" s="365">
        <v>18.837585999999998</v>
      </c>
      <c r="Y3986" s="365">
        <v>18.365656999999999</v>
      </c>
      <c r="Z3986" s="365">
        <v>18.319607999999999</v>
      </c>
      <c r="AA3986" s="365">
        <v>17.890426999999999</v>
      </c>
      <c r="AB3986" s="234">
        <v>451.82276699999994</v>
      </c>
      <c r="AE3986" t="s">
        <v>75</v>
      </c>
    </row>
    <row r="3987" spans="2:31" thickTop="1" thickBot="1" x14ac:dyDescent="0.3">
      <c r="B3987" s="279">
        <v>43433</v>
      </c>
      <c r="C3987" s="128" t="s">
        <v>13</v>
      </c>
      <c r="D3987" s="365">
        <v>17.762551999999999</v>
      </c>
      <c r="E3987" s="365">
        <v>17.525107000000002</v>
      </c>
      <c r="F3987" s="365">
        <v>17.444711999999999</v>
      </c>
      <c r="G3987" s="365">
        <v>17.21481</v>
      </c>
      <c r="H3987" s="365">
        <v>16.750436000000001</v>
      </c>
      <c r="I3987" s="365">
        <v>16.704207</v>
      </c>
      <c r="J3987" s="365">
        <v>16.999510999999998</v>
      </c>
      <c r="K3987" s="365">
        <v>16.880203999999999</v>
      </c>
      <c r="L3987" s="365">
        <v>17.336940999999999</v>
      </c>
      <c r="M3987" s="365">
        <v>18.334568999999998</v>
      </c>
      <c r="N3987" s="365">
        <v>19.286332000000002</v>
      </c>
      <c r="O3987" s="365">
        <v>20.613432</v>
      </c>
      <c r="P3987" s="365">
        <v>21.329940999999998</v>
      </c>
      <c r="Q3987" s="365">
        <v>21.959656999999996</v>
      </c>
      <c r="R3987" s="365">
        <v>22.049947</v>
      </c>
      <c r="S3987" s="365">
        <v>21.802951</v>
      </c>
      <c r="T3987" s="365">
        <v>21.366069</v>
      </c>
      <c r="U3987" s="365">
        <v>20.395147000000001</v>
      </c>
      <c r="V3987" s="365">
        <v>19.677157000000001</v>
      </c>
      <c r="W3987" s="365">
        <v>19.358119000000002</v>
      </c>
      <c r="X3987" s="365">
        <v>18.957533000000002</v>
      </c>
      <c r="Y3987" s="365">
        <v>18.661259000000001</v>
      </c>
      <c r="Z3987" s="365">
        <v>18.359918</v>
      </c>
      <c r="AA3987" s="365">
        <v>18.273591</v>
      </c>
      <c r="AB3987" s="234">
        <v>455.04410199999995</v>
      </c>
      <c r="AE3987" t="s">
        <v>75</v>
      </c>
    </row>
    <row r="3988" spans="2:31" thickTop="1" thickBot="1" x14ac:dyDescent="0.3">
      <c r="B3988" s="279">
        <v>43434</v>
      </c>
      <c r="C3988" s="128" t="s">
        <v>14</v>
      </c>
      <c r="D3988" s="365">
        <v>18.138878999999999</v>
      </c>
      <c r="E3988" s="365">
        <v>17.329657999999998</v>
      </c>
      <c r="F3988" s="365">
        <v>17.404598</v>
      </c>
      <c r="G3988" s="365">
        <v>17.440680999999998</v>
      </c>
      <c r="H3988" s="365">
        <v>17.165424000000002</v>
      </c>
      <c r="I3988" s="365">
        <v>16.961328000000002</v>
      </c>
      <c r="J3988" s="365">
        <v>17.553780999999997</v>
      </c>
      <c r="K3988" s="365">
        <v>17.617675999999996</v>
      </c>
      <c r="L3988" s="365">
        <v>17.957015999999999</v>
      </c>
      <c r="M3988" s="365">
        <v>19.011716</v>
      </c>
      <c r="N3988" s="365">
        <v>20.909493000000001</v>
      </c>
      <c r="O3988" s="365">
        <v>22.035896000000001</v>
      </c>
      <c r="P3988" s="365">
        <v>22.792953999999998</v>
      </c>
      <c r="Q3988" s="365">
        <v>23.707049999999999</v>
      </c>
      <c r="R3988" s="365">
        <v>24.674109999999999</v>
      </c>
      <c r="S3988" s="365">
        <v>25.031717999999998</v>
      </c>
      <c r="T3988" s="365">
        <v>24.540813999999997</v>
      </c>
      <c r="U3988" s="365">
        <v>23.611792999999995</v>
      </c>
      <c r="V3988" s="365">
        <v>22.487513</v>
      </c>
      <c r="W3988" s="365">
        <v>21.526902999999997</v>
      </c>
      <c r="X3988" s="365">
        <v>21.117573</v>
      </c>
      <c r="Y3988" s="365">
        <v>20.360371000000001</v>
      </c>
      <c r="Z3988" s="365">
        <v>20.325828000000001</v>
      </c>
      <c r="AA3988" s="365">
        <v>19.681111999999999</v>
      </c>
      <c r="AB3988" s="234">
        <v>489.38388499999996</v>
      </c>
      <c r="AE3988" t="s">
        <v>75</v>
      </c>
    </row>
    <row r="3989" spans="2:31" thickTop="1" thickBot="1" x14ac:dyDescent="0.3">
      <c r="B3989" s="279">
        <v>43435</v>
      </c>
      <c r="C3989" s="128" t="s">
        <v>15</v>
      </c>
      <c r="D3989" s="365">
        <v>19.575315</v>
      </c>
      <c r="E3989" s="365">
        <v>19.235095999999999</v>
      </c>
      <c r="F3989" s="365">
        <v>18.959831000000001</v>
      </c>
      <c r="G3989" s="365">
        <v>18.522619999999996</v>
      </c>
      <c r="H3989" s="365">
        <v>18.060801999999999</v>
      </c>
      <c r="I3989" s="365">
        <v>17.497914999999999</v>
      </c>
      <c r="J3989" s="365">
        <v>17.583810999999997</v>
      </c>
      <c r="K3989" s="365">
        <v>18.088340000000002</v>
      </c>
      <c r="L3989" s="365">
        <v>19.032913000000001</v>
      </c>
      <c r="M3989" s="365">
        <v>21.01885</v>
      </c>
      <c r="N3989" s="365">
        <v>23.103287999999999</v>
      </c>
      <c r="O3989" s="365">
        <v>25.047753</v>
      </c>
      <c r="P3989" s="365">
        <v>26.293230999999999</v>
      </c>
      <c r="Q3989" s="365">
        <v>27.388893999999997</v>
      </c>
      <c r="R3989" s="365">
        <v>28.173220999999998</v>
      </c>
      <c r="S3989" s="365">
        <v>28.77929</v>
      </c>
      <c r="T3989" s="365">
        <v>28.793731000000001</v>
      </c>
      <c r="U3989" s="365">
        <v>27.732033999999999</v>
      </c>
      <c r="V3989" s="365">
        <v>25.638016999999998</v>
      </c>
      <c r="W3989" s="365">
        <v>24.026988999999997</v>
      </c>
      <c r="X3989" s="365">
        <v>22.77074</v>
      </c>
      <c r="Y3989" s="365">
        <v>21.726614999999999</v>
      </c>
      <c r="Z3989" s="365">
        <v>20.581071000000001</v>
      </c>
      <c r="AA3989" s="365">
        <v>19.961942000000001</v>
      </c>
      <c r="AB3989" s="234">
        <v>537.592309</v>
      </c>
      <c r="AE3989" t="s">
        <v>75</v>
      </c>
    </row>
    <row r="3990" spans="2:31" thickTop="1" thickBot="1" x14ac:dyDescent="0.3">
      <c r="B3990" s="279">
        <v>43436</v>
      </c>
      <c r="C3990" s="128" t="s">
        <v>16</v>
      </c>
      <c r="D3990" s="365">
        <v>19.420980999999998</v>
      </c>
      <c r="E3990" s="365">
        <v>18.692665999999999</v>
      </c>
      <c r="F3990" s="365">
        <v>18.221882000000001</v>
      </c>
      <c r="G3990" s="365">
        <v>17.608267000000001</v>
      </c>
      <c r="H3990" s="365">
        <v>17.04064</v>
      </c>
      <c r="I3990" s="365">
        <v>16.481309</v>
      </c>
      <c r="J3990" s="365">
        <v>16.749327000000001</v>
      </c>
      <c r="K3990" s="365">
        <v>16.607248999999999</v>
      </c>
      <c r="L3990" s="365">
        <v>18.261716</v>
      </c>
      <c r="M3990" s="365">
        <v>21.447120999999996</v>
      </c>
      <c r="N3990" s="365">
        <v>23.193449999999999</v>
      </c>
      <c r="O3990" s="365">
        <v>25.226353</v>
      </c>
      <c r="P3990" s="365">
        <v>26.464204000000002</v>
      </c>
      <c r="Q3990" s="365">
        <v>27.638339999999999</v>
      </c>
      <c r="R3990" s="365">
        <v>28.065569</v>
      </c>
      <c r="S3990" s="365">
        <v>28.145651000000001</v>
      </c>
      <c r="T3990" s="365">
        <v>27.278697999999999</v>
      </c>
      <c r="U3990" s="365">
        <v>26.181142999999999</v>
      </c>
      <c r="V3990" s="365">
        <v>24.346816</v>
      </c>
      <c r="W3990" s="365">
        <v>23.071974000000001</v>
      </c>
      <c r="X3990" s="365">
        <v>22.057665</v>
      </c>
      <c r="Y3990" s="365">
        <v>21.200133000000001</v>
      </c>
      <c r="Z3990" s="365">
        <v>20.359849000000001</v>
      </c>
      <c r="AA3990" s="365">
        <v>20.043593999999999</v>
      </c>
      <c r="AB3990" s="234">
        <v>523.80459699999994</v>
      </c>
      <c r="AE3990" t="s">
        <v>75</v>
      </c>
    </row>
    <row r="3991" spans="2:31" thickTop="1" thickBot="1" x14ac:dyDescent="0.3">
      <c r="B3991" s="279">
        <v>43437</v>
      </c>
      <c r="C3991" s="128" t="s">
        <v>17</v>
      </c>
      <c r="D3991" s="365">
        <v>19.66</v>
      </c>
      <c r="E3991" s="365">
        <v>19.37</v>
      </c>
      <c r="F3991" s="365">
        <v>18.22</v>
      </c>
      <c r="G3991" s="365">
        <v>18.3</v>
      </c>
      <c r="H3991" s="365">
        <v>17.59</v>
      </c>
      <c r="I3991" s="365">
        <v>17.02</v>
      </c>
      <c r="J3991" s="365">
        <v>17.95</v>
      </c>
      <c r="K3991" s="365">
        <v>17.920000000000002</v>
      </c>
      <c r="L3991" s="365">
        <v>19.059999999999999</v>
      </c>
      <c r="M3991" s="365">
        <v>20.92</v>
      </c>
      <c r="N3991" s="365">
        <v>23.13</v>
      </c>
      <c r="O3991" s="365">
        <v>25.33</v>
      </c>
      <c r="P3991" s="365">
        <v>27.05</v>
      </c>
      <c r="Q3991" s="365">
        <v>27.28</v>
      </c>
      <c r="R3991" s="365">
        <v>27.44</v>
      </c>
      <c r="S3991" s="365">
        <v>27.38</v>
      </c>
      <c r="T3991" s="365">
        <v>27.27</v>
      </c>
      <c r="U3991" s="365">
        <v>26.57</v>
      </c>
      <c r="V3991" s="365">
        <v>24.21</v>
      </c>
      <c r="W3991" s="365">
        <v>22.65</v>
      </c>
      <c r="X3991" s="365">
        <v>22.92</v>
      </c>
      <c r="Y3991" s="365">
        <v>22.26</v>
      </c>
      <c r="Z3991" s="365">
        <v>20.51</v>
      </c>
      <c r="AA3991" s="365">
        <v>20.27</v>
      </c>
      <c r="AB3991" s="234">
        <v>530.26</v>
      </c>
      <c r="AE3991" t="s">
        <v>75</v>
      </c>
    </row>
    <row r="3992" spans="2:31" thickTop="1" thickBot="1" x14ac:dyDescent="0.3">
      <c r="B3992" s="279">
        <v>43438</v>
      </c>
      <c r="C3992" s="128" t="s">
        <v>11</v>
      </c>
      <c r="D3992" s="365">
        <v>21.015217999999997</v>
      </c>
      <c r="E3992" s="365">
        <v>20.171174999999998</v>
      </c>
      <c r="F3992" s="365">
        <v>19.678879999999999</v>
      </c>
      <c r="G3992" s="365">
        <v>19.291914999999999</v>
      </c>
      <c r="H3992" s="365">
        <v>18.803592999999999</v>
      </c>
      <c r="I3992" s="365">
        <v>18.234741</v>
      </c>
      <c r="J3992" s="365">
        <v>18.380296999999999</v>
      </c>
      <c r="K3992" s="365">
        <v>19.030025999999999</v>
      </c>
      <c r="L3992" s="365">
        <v>19.990160000000003</v>
      </c>
      <c r="M3992" s="365">
        <v>21.036442000000001</v>
      </c>
      <c r="N3992" s="365">
        <v>22.947158000000002</v>
      </c>
      <c r="O3992" s="365">
        <v>23.852312999999999</v>
      </c>
      <c r="P3992" s="365">
        <v>24.667106</v>
      </c>
      <c r="Q3992" s="365">
        <v>25.190589999999997</v>
      </c>
      <c r="R3992" s="365">
        <v>25.293766000000002</v>
      </c>
      <c r="S3992" s="365">
        <v>25.199687000000004</v>
      </c>
      <c r="T3992" s="365">
        <v>24.390868999999999</v>
      </c>
      <c r="U3992" s="365">
        <v>23.556965000000002</v>
      </c>
      <c r="V3992" s="365">
        <v>22.535896000000001</v>
      </c>
      <c r="W3992" s="365">
        <v>22.067605</v>
      </c>
      <c r="X3992" s="365">
        <v>21.277484000000001</v>
      </c>
      <c r="Y3992" s="365">
        <v>20.900121999999996</v>
      </c>
      <c r="Z3992" s="365">
        <v>20.319167</v>
      </c>
      <c r="AA3992" s="365">
        <v>19.902317</v>
      </c>
      <c r="AB3992" s="234">
        <v>517.73349199999996</v>
      </c>
      <c r="AE3992" t="s">
        <v>75</v>
      </c>
    </row>
    <row r="3993" spans="2:31" thickTop="1" thickBot="1" x14ac:dyDescent="0.3">
      <c r="B3993" s="279">
        <v>43439</v>
      </c>
      <c r="C3993" s="128" t="s">
        <v>12</v>
      </c>
      <c r="D3993" s="365">
        <v>19.420000000000002</v>
      </c>
      <c r="E3993" s="365">
        <v>18.91</v>
      </c>
      <c r="F3993" s="365">
        <v>18.75</v>
      </c>
      <c r="G3993" s="365">
        <v>18.45</v>
      </c>
      <c r="H3993" s="365">
        <v>18.149999999999999</v>
      </c>
      <c r="I3993" s="365">
        <v>18.399999999999999</v>
      </c>
      <c r="J3993" s="365">
        <v>18.420000000000002</v>
      </c>
      <c r="K3993" s="365">
        <v>18.62</v>
      </c>
      <c r="L3993" s="365">
        <v>19.16</v>
      </c>
      <c r="M3993" s="365">
        <v>20.76</v>
      </c>
      <c r="N3993" s="365">
        <v>21.99</v>
      </c>
      <c r="O3993" s="365">
        <v>24.12</v>
      </c>
      <c r="P3993" s="365">
        <v>23.79</v>
      </c>
      <c r="Q3993" s="365">
        <v>23.6</v>
      </c>
      <c r="R3993" s="365">
        <v>23.14</v>
      </c>
      <c r="S3993" s="365">
        <v>23.49</v>
      </c>
      <c r="T3993" s="365">
        <v>22.84</v>
      </c>
      <c r="U3993" s="365">
        <v>22.05</v>
      </c>
      <c r="V3993" s="365">
        <v>21.34</v>
      </c>
      <c r="W3993" s="365">
        <v>20.79</v>
      </c>
      <c r="X3993" s="365">
        <v>20.21</v>
      </c>
      <c r="Y3993" s="365">
        <v>19.579999999999998</v>
      </c>
      <c r="Z3993" s="365">
        <v>18.48</v>
      </c>
      <c r="AA3993" s="365">
        <v>18.12</v>
      </c>
      <c r="AB3993" s="234">
        <v>492.59</v>
      </c>
      <c r="AE3993" t="s">
        <v>75</v>
      </c>
    </row>
    <row r="3994" spans="2:31" thickTop="1" thickBot="1" x14ac:dyDescent="0.3">
      <c r="B3994" s="279">
        <v>43440</v>
      </c>
      <c r="C3994" s="128" t="s">
        <v>13</v>
      </c>
      <c r="D3994" s="365">
        <v>17.77</v>
      </c>
      <c r="E3994" s="365">
        <v>17.53</v>
      </c>
      <c r="F3994" s="365">
        <v>17.329999999999998</v>
      </c>
      <c r="G3994" s="365">
        <v>17.03</v>
      </c>
      <c r="H3994" s="365">
        <v>16.71</v>
      </c>
      <c r="I3994" s="365">
        <v>17.18</v>
      </c>
      <c r="J3994" s="365">
        <v>16.59</v>
      </c>
      <c r="K3994" s="365">
        <v>17.3</v>
      </c>
      <c r="L3994" s="365">
        <v>17.600000000000001</v>
      </c>
      <c r="M3994" s="365">
        <v>19.23</v>
      </c>
      <c r="N3994" s="365">
        <v>20.89</v>
      </c>
      <c r="O3994" s="365">
        <v>21.26</v>
      </c>
      <c r="P3994" s="365">
        <v>23.54</v>
      </c>
      <c r="Q3994" s="365">
        <v>23.2</v>
      </c>
      <c r="R3994" s="365">
        <v>23.59</v>
      </c>
      <c r="S3994" s="365">
        <v>24.2</v>
      </c>
      <c r="T3994" s="365">
        <v>23.72</v>
      </c>
      <c r="U3994" s="365">
        <v>23.27</v>
      </c>
      <c r="V3994" s="365">
        <v>21.78</v>
      </c>
      <c r="W3994" s="365">
        <v>21.13</v>
      </c>
      <c r="X3994" s="365">
        <v>19.760000000000002</v>
      </c>
      <c r="Y3994" s="365">
        <v>19.829999999999998</v>
      </c>
      <c r="Z3994" s="365">
        <v>18.89</v>
      </c>
      <c r="AA3994" s="365">
        <v>18.649999999999999</v>
      </c>
      <c r="AB3994" s="234">
        <v>477.98</v>
      </c>
      <c r="AE3994" t="s">
        <v>75</v>
      </c>
    </row>
    <row r="3995" spans="2:31" thickTop="1" thickBot="1" x14ac:dyDescent="0.3">
      <c r="B3995" s="279">
        <v>43441</v>
      </c>
      <c r="C3995" s="128" t="s">
        <v>14</v>
      </c>
      <c r="D3995" s="365">
        <v>18.600000000000001</v>
      </c>
      <c r="E3995" s="365">
        <v>18.22</v>
      </c>
      <c r="F3995" s="365">
        <v>17.95</v>
      </c>
      <c r="G3995" s="365">
        <v>17.79</v>
      </c>
      <c r="H3995" s="365">
        <v>16.72</v>
      </c>
      <c r="I3995" s="365">
        <v>17.190000000000001</v>
      </c>
      <c r="J3995" s="365">
        <v>17.079999999999998</v>
      </c>
      <c r="K3995" s="365">
        <v>17.690000000000001</v>
      </c>
      <c r="L3995" s="365">
        <v>17.399999999999999</v>
      </c>
      <c r="M3995" s="365">
        <v>19.02</v>
      </c>
      <c r="N3995" s="365">
        <v>20.14</v>
      </c>
      <c r="O3995" s="365">
        <v>22.57</v>
      </c>
      <c r="P3995" s="365">
        <v>23.49</v>
      </c>
      <c r="Q3995" s="365">
        <v>24.96</v>
      </c>
      <c r="R3995" s="365">
        <v>25.43</v>
      </c>
      <c r="S3995" s="365">
        <v>26.16</v>
      </c>
      <c r="T3995" s="365">
        <v>25.27</v>
      </c>
      <c r="U3995" s="365">
        <v>24.49</v>
      </c>
      <c r="V3995" s="365">
        <v>22.89</v>
      </c>
      <c r="W3995" s="365">
        <v>21.89</v>
      </c>
      <c r="X3995" s="365">
        <v>20.74</v>
      </c>
      <c r="Y3995" s="365">
        <v>20.45</v>
      </c>
      <c r="Z3995" s="365">
        <v>19.559999999999999</v>
      </c>
      <c r="AA3995" s="365">
        <v>18.34</v>
      </c>
      <c r="AB3995" s="234">
        <v>494.04</v>
      </c>
      <c r="AE3995" t="s">
        <v>75</v>
      </c>
    </row>
    <row r="3996" spans="2:31" thickTop="1" thickBot="1" x14ac:dyDescent="0.3">
      <c r="B3996" s="279">
        <v>43442</v>
      </c>
      <c r="C3996" s="128" t="s">
        <v>15</v>
      </c>
      <c r="D3996" s="365">
        <v>18.600000000000001</v>
      </c>
      <c r="E3996" s="365">
        <v>18.100000000000001</v>
      </c>
      <c r="F3996" s="365">
        <v>17.05</v>
      </c>
      <c r="G3996" s="365">
        <v>17.149999999999999</v>
      </c>
      <c r="H3996" s="365">
        <v>16.54</v>
      </c>
      <c r="I3996" s="365">
        <v>15.98</v>
      </c>
      <c r="J3996" s="365">
        <v>16.64</v>
      </c>
      <c r="K3996" s="365">
        <v>16.989999999999998</v>
      </c>
      <c r="L3996" s="365">
        <v>17.559999999999999</v>
      </c>
      <c r="M3996" s="365">
        <v>19.3</v>
      </c>
      <c r="N3996" s="365">
        <v>21.53</v>
      </c>
      <c r="O3996" s="365">
        <v>23.75</v>
      </c>
      <c r="P3996" s="365">
        <v>24.79</v>
      </c>
      <c r="Q3996" s="365">
        <v>26.12</v>
      </c>
      <c r="R3996" s="365">
        <v>25.98</v>
      </c>
      <c r="S3996" s="365">
        <v>26.77</v>
      </c>
      <c r="T3996" s="365">
        <v>25.91</v>
      </c>
      <c r="U3996" s="365">
        <v>24.86</v>
      </c>
      <c r="V3996" s="365">
        <v>23.22</v>
      </c>
      <c r="W3996" s="365">
        <v>21.32</v>
      </c>
      <c r="X3996" s="365">
        <v>20.55</v>
      </c>
      <c r="Y3996" s="365">
        <v>20.46</v>
      </c>
      <c r="Z3996" s="365">
        <v>19.75</v>
      </c>
      <c r="AA3996" s="365">
        <v>20.190000000000001</v>
      </c>
      <c r="AB3996" s="234">
        <v>499.12</v>
      </c>
      <c r="AE3996" t="s">
        <v>75</v>
      </c>
    </row>
    <row r="3997" spans="2:31" thickTop="1" thickBot="1" x14ac:dyDescent="0.3">
      <c r="B3997" s="279">
        <v>43443</v>
      </c>
      <c r="C3997" s="128" t="s">
        <v>16</v>
      </c>
      <c r="D3997" s="365">
        <v>19.64574</v>
      </c>
      <c r="E3997" s="365">
        <v>19.240614000000001</v>
      </c>
      <c r="F3997" s="365">
        <v>18.864988</v>
      </c>
      <c r="G3997" s="365">
        <v>18.535574</v>
      </c>
      <c r="H3997" s="365">
        <v>18.072419</v>
      </c>
      <c r="I3997" s="365">
        <v>17.470400999999999</v>
      </c>
      <c r="J3997" s="365">
        <v>17.358039000000002</v>
      </c>
      <c r="K3997" s="365">
        <v>17.372406999999999</v>
      </c>
      <c r="L3997" s="365">
        <v>18.273848000000001</v>
      </c>
      <c r="M3997" s="365">
        <v>19.632567999999999</v>
      </c>
      <c r="N3997" s="365">
        <v>21.304701000000001</v>
      </c>
      <c r="O3997" s="365">
        <v>22.306601000000001</v>
      </c>
      <c r="P3997" s="365">
        <v>23.309766</v>
      </c>
      <c r="Q3997" s="365">
        <v>23.472359999999998</v>
      </c>
      <c r="R3997" s="365">
        <v>23.255993999999998</v>
      </c>
      <c r="S3997" s="365">
        <v>22.81664</v>
      </c>
      <c r="T3997" s="365">
        <v>21.830531000000001</v>
      </c>
      <c r="U3997" s="365">
        <v>20.976340999999998</v>
      </c>
      <c r="V3997" s="365">
        <v>20.492203999999997</v>
      </c>
      <c r="W3997" s="365">
        <v>19.805845999999999</v>
      </c>
      <c r="X3997" s="365">
        <v>19.188848999999998</v>
      </c>
      <c r="Y3997" s="365">
        <v>18.713636999999999</v>
      </c>
      <c r="Z3997" s="365">
        <v>18.139211999999997</v>
      </c>
      <c r="AA3997" s="365">
        <v>17.948844999999999</v>
      </c>
      <c r="AB3997" s="234">
        <v>478.02812499999993</v>
      </c>
      <c r="AE3997" t="s">
        <v>75</v>
      </c>
    </row>
    <row r="3998" spans="2:31" thickTop="1" thickBot="1" x14ac:dyDescent="0.3">
      <c r="B3998" s="279">
        <v>43444</v>
      </c>
      <c r="C3998" s="128" t="s">
        <v>17</v>
      </c>
      <c r="D3998" s="365">
        <v>17.764178999999999</v>
      </c>
      <c r="E3998" s="365">
        <v>17.566623</v>
      </c>
      <c r="F3998" s="365">
        <v>17.246006000000001</v>
      </c>
      <c r="G3998" s="365">
        <v>16.923819999999999</v>
      </c>
      <c r="H3998" s="365">
        <v>16.529833000000004</v>
      </c>
      <c r="I3998" s="365">
        <v>16.123061</v>
      </c>
      <c r="J3998" s="365">
        <v>15.947230999999999</v>
      </c>
      <c r="K3998" s="365">
        <v>16.060953999999999</v>
      </c>
      <c r="L3998" s="365">
        <v>16.558205000000001</v>
      </c>
      <c r="M3998" s="365">
        <v>17.139876000000001</v>
      </c>
      <c r="N3998" s="365">
        <v>18.065016</v>
      </c>
      <c r="O3998" s="365">
        <v>18.921582000000001</v>
      </c>
      <c r="P3998" s="365">
        <v>19.915291</v>
      </c>
      <c r="Q3998" s="365">
        <v>20.511226000000001</v>
      </c>
      <c r="R3998" s="365">
        <v>20.708841</v>
      </c>
      <c r="S3998" s="365">
        <v>20.469172999999998</v>
      </c>
      <c r="T3998" s="365">
        <v>20.040452999999999</v>
      </c>
      <c r="U3998" s="365">
        <v>19.503851999999998</v>
      </c>
      <c r="V3998" s="365">
        <v>18.759160999999999</v>
      </c>
      <c r="W3998" s="365">
        <v>18.112541</v>
      </c>
      <c r="X3998" s="365">
        <v>17.607503000000001</v>
      </c>
      <c r="Y3998" s="365">
        <v>17.266725999999998</v>
      </c>
      <c r="Z3998" s="365">
        <v>16.911959</v>
      </c>
      <c r="AA3998" s="365">
        <v>16.766888999999999</v>
      </c>
      <c r="AB3998" s="234">
        <v>431.42000100000013</v>
      </c>
      <c r="AE3998" t="s">
        <v>75</v>
      </c>
    </row>
    <row r="3999" spans="2:31" thickTop="1" thickBot="1" x14ac:dyDescent="0.3">
      <c r="B3999" s="279">
        <v>43445</v>
      </c>
      <c r="C3999" s="128" t="s">
        <v>11</v>
      </c>
      <c r="D3999" s="365">
        <v>16.126460000000002</v>
      </c>
      <c r="E3999" s="365">
        <v>15.869603</v>
      </c>
      <c r="F3999" s="365">
        <v>15.720541000000001</v>
      </c>
      <c r="G3999" s="365">
        <v>15.408645</v>
      </c>
      <c r="H3999" s="365">
        <v>15.028582999999999</v>
      </c>
      <c r="I3999" s="365">
        <v>14.380799</v>
      </c>
      <c r="J3999" s="365">
        <v>14.649243999999999</v>
      </c>
      <c r="K3999" s="365">
        <v>15.092981999999997</v>
      </c>
      <c r="L3999" s="365">
        <v>15.316345</v>
      </c>
      <c r="M3999" s="365">
        <v>15.803633999999999</v>
      </c>
      <c r="N3999" s="365">
        <v>16.355961000000001</v>
      </c>
      <c r="O3999" s="365">
        <v>17.342948</v>
      </c>
      <c r="P3999" s="365">
        <v>18.961052000000002</v>
      </c>
      <c r="Q3999" s="365">
        <v>20.045380999999999</v>
      </c>
      <c r="R3999" s="365">
        <v>20.627581999999997</v>
      </c>
      <c r="S3999" s="365">
        <v>20.599211999999998</v>
      </c>
      <c r="T3999" s="365">
        <v>20.431246999999999</v>
      </c>
      <c r="U3999" s="365">
        <v>19.926130999999998</v>
      </c>
      <c r="V3999" s="365">
        <v>19.060131000000002</v>
      </c>
      <c r="W3999" s="365">
        <v>17.999213999999998</v>
      </c>
      <c r="X3999" s="365">
        <v>17.331264999999998</v>
      </c>
      <c r="Y3999" s="365">
        <v>16.966649</v>
      </c>
      <c r="Z3999" s="365">
        <v>16.151573999999997</v>
      </c>
      <c r="AA3999" s="365">
        <v>15.476037</v>
      </c>
      <c r="AB3999" s="234">
        <v>410.67121999999995</v>
      </c>
      <c r="AE3999" t="s">
        <v>75</v>
      </c>
    </row>
    <row r="4000" spans="2:31" thickTop="1" thickBot="1" x14ac:dyDescent="0.3">
      <c r="B4000" s="279">
        <v>43446</v>
      </c>
      <c r="C4000" s="128" t="s">
        <v>12</v>
      </c>
      <c r="D4000" s="365">
        <v>15.44098</v>
      </c>
      <c r="E4000" s="365">
        <v>14.830069999999999</v>
      </c>
      <c r="F4000" s="365">
        <v>14.295455</v>
      </c>
      <c r="G4000" s="365">
        <v>13.832725</v>
      </c>
      <c r="H4000" s="365">
        <v>13.199596</v>
      </c>
      <c r="I4000" s="365">
        <v>12.347356999999999</v>
      </c>
      <c r="J4000" s="365">
        <v>11.846675999999999</v>
      </c>
      <c r="K4000" s="365">
        <v>12.461461</v>
      </c>
      <c r="L4000" s="365">
        <v>13.851939</v>
      </c>
      <c r="M4000" s="365">
        <v>15.667446999999999</v>
      </c>
      <c r="N4000" s="365">
        <v>18.500136999999999</v>
      </c>
      <c r="O4000" s="365">
        <v>20.707918999999997</v>
      </c>
      <c r="P4000" s="365">
        <v>22.397421000000001</v>
      </c>
      <c r="Q4000" s="365">
        <v>23.290666000000002</v>
      </c>
      <c r="R4000" s="365">
        <v>23.559635999999998</v>
      </c>
      <c r="S4000" s="365">
        <v>23.505231999999999</v>
      </c>
      <c r="T4000" s="365">
        <v>22.740307999999999</v>
      </c>
      <c r="U4000" s="365">
        <v>21.511850000000003</v>
      </c>
      <c r="V4000" s="365">
        <v>19.935734</v>
      </c>
      <c r="W4000" s="365">
        <v>18.713221999999998</v>
      </c>
      <c r="X4000" s="365">
        <v>17.869723999999998</v>
      </c>
      <c r="Y4000" s="365">
        <v>17.031867999999999</v>
      </c>
      <c r="Z4000" s="365">
        <v>16.263566999999998</v>
      </c>
      <c r="AA4000" s="365">
        <v>15.649049999999999</v>
      </c>
      <c r="AB4000" s="234">
        <v>419.45003999999994</v>
      </c>
      <c r="AE4000" t="s">
        <v>75</v>
      </c>
    </row>
    <row r="4001" spans="2:31" thickTop="1" thickBot="1" x14ac:dyDescent="0.3">
      <c r="B4001" s="279">
        <v>43447</v>
      </c>
      <c r="C4001" s="128" t="s">
        <v>13</v>
      </c>
      <c r="D4001" s="365">
        <v>16.501333000000002</v>
      </c>
      <c r="E4001" s="365">
        <v>16.082039999999999</v>
      </c>
      <c r="F4001" s="365">
        <v>15.691779</v>
      </c>
      <c r="G4001" s="365">
        <v>15.194697</v>
      </c>
      <c r="H4001" s="365">
        <v>14.676722999999999</v>
      </c>
      <c r="I4001" s="365">
        <v>14.204841999999999</v>
      </c>
      <c r="J4001" s="365">
        <v>13.638328000000001</v>
      </c>
      <c r="K4001" s="365">
        <v>13.826009999999998</v>
      </c>
      <c r="L4001" s="365">
        <v>14.934448999999999</v>
      </c>
      <c r="M4001" s="365">
        <v>17.291368999999996</v>
      </c>
      <c r="N4001" s="365">
        <v>19.484825000000001</v>
      </c>
      <c r="O4001" s="365">
        <v>21.571650999999999</v>
      </c>
      <c r="P4001" s="365">
        <v>23.301365000000001</v>
      </c>
      <c r="Q4001" s="365">
        <v>24.850404000000001</v>
      </c>
      <c r="R4001" s="365">
        <v>26.033792000000002</v>
      </c>
      <c r="S4001" s="365">
        <v>26.150675</v>
      </c>
      <c r="T4001" s="365">
        <v>25.807878000000002</v>
      </c>
      <c r="U4001" s="365">
        <v>24.630768</v>
      </c>
      <c r="V4001" s="365">
        <v>22.425625</v>
      </c>
      <c r="W4001" s="365">
        <v>21.191792999999997</v>
      </c>
      <c r="X4001" s="365">
        <v>19.969172</v>
      </c>
      <c r="Y4001" s="365">
        <v>19.091860999999998</v>
      </c>
      <c r="Z4001" s="365">
        <v>18.656914999999998</v>
      </c>
      <c r="AA4001" s="365">
        <v>18.201996000000001</v>
      </c>
      <c r="AB4001" s="234">
        <v>463.41029000000003</v>
      </c>
      <c r="AE4001" t="s">
        <v>75</v>
      </c>
    </row>
    <row r="4002" spans="2:31" thickTop="1" thickBot="1" x14ac:dyDescent="0.3">
      <c r="B4002" s="279">
        <v>43448</v>
      </c>
      <c r="C4002" s="128" t="s">
        <v>14</v>
      </c>
      <c r="D4002" s="365">
        <v>17.833038000000002</v>
      </c>
      <c r="E4002" s="365">
        <v>17.555225</v>
      </c>
      <c r="F4002" s="365">
        <v>17.264840999999997</v>
      </c>
      <c r="G4002" s="365">
        <v>16.726641999999998</v>
      </c>
      <c r="H4002" s="365">
        <v>16.288136999999999</v>
      </c>
      <c r="I4002" s="365">
        <v>15.732973000000001</v>
      </c>
      <c r="J4002" s="365">
        <v>15.607210000000002</v>
      </c>
      <c r="K4002" s="365">
        <v>15.83963</v>
      </c>
      <c r="L4002" s="365">
        <v>16.482551999999998</v>
      </c>
      <c r="M4002" s="365">
        <v>18.252556999999999</v>
      </c>
      <c r="N4002" s="365">
        <v>19.358460000000001</v>
      </c>
      <c r="O4002" s="365">
        <v>20.365137999999998</v>
      </c>
      <c r="P4002" s="365">
        <v>21.127499999999998</v>
      </c>
      <c r="Q4002" s="365">
        <v>21.331965999999998</v>
      </c>
      <c r="R4002" s="365">
        <v>21.727829</v>
      </c>
      <c r="S4002" s="365">
        <v>21.571696999999997</v>
      </c>
      <c r="T4002" s="365">
        <v>21.080256000000002</v>
      </c>
      <c r="U4002" s="365">
        <v>20.617830999999999</v>
      </c>
      <c r="V4002" s="365">
        <v>19.645865000000001</v>
      </c>
      <c r="W4002" s="365">
        <v>18.430219999999998</v>
      </c>
      <c r="X4002" s="365">
        <v>17.516033</v>
      </c>
      <c r="Y4002" s="365">
        <v>16.988479999999999</v>
      </c>
      <c r="Z4002" s="365">
        <v>16.799151999999999</v>
      </c>
      <c r="AA4002" s="365">
        <v>16.563926000000002</v>
      </c>
      <c r="AB4002" s="234">
        <v>440.70715799999999</v>
      </c>
      <c r="AE4002" t="s">
        <v>75</v>
      </c>
    </row>
    <row r="4003" spans="2:31" thickTop="1" thickBot="1" x14ac:dyDescent="0.3">
      <c r="B4003" s="279">
        <v>43449</v>
      </c>
      <c r="C4003" s="128" t="s">
        <v>15</v>
      </c>
      <c r="D4003" s="365">
        <v>16.795044000000001</v>
      </c>
      <c r="E4003" s="365">
        <v>16.451573</v>
      </c>
      <c r="F4003" s="365">
        <v>16.011589000000001</v>
      </c>
      <c r="G4003" s="365">
        <v>15.483279</v>
      </c>
      <c r="H4003" s="365">
        <v>14.852391000000001</v>
      </c>
      <c r="I4003" s="365">
        <v>14.398401999999999</v>
      </c>
      <c r="J4003" s="365">
        <v>13.631088999999999</v>
      </c>
      <c r="K4003" s="365">
        <v>13.167793</v>
      </c>
      <c r="L4003" s="365">
        <v>13.968235</v>
      </c>
      <c r="M4003" s="365">
        <v>15.834754999999999</v>
      </c>
      <c r="N4003" s="365">
        <v>17.652881999999998</v>
      </c>
      <c r="O4003" s="365">
        <v>19.037693000000001</v>
      </c>
      <c r="P4003" s="365">
        <v>20.152958999999999</v>
      </c>
      <c r="Q4003" s="365">
        <v>21.098811999999999</v>
      </c>
      <c r="R4003" s="365">
        <v>21.559269</v>
      </c>
      <c r="S4003" s="365">
        <v>22.004794000000004</v>
      </c>
      <c r="T4003" s="365">
        <v>21.698260000000001</v>
      </c>
      <c r="U4003" s="365">
        <v>20.529022000000001</v>
      </c>
      <c r="V4003" s="365">
        <v>19.643851999999999</v>
      </c>
      <c r="W4003" s="365">
        <v>18.643871999999998</v>
      </c>
      <c r="X4003" s="365">
        <v>17.763681000000002</v>
      </c>
      <c r="Y4003" s="365">
        <v>16.825637</v>
      </c>
      <c r="Z4003" s="365">
        <v>16.123998</v>
      </c>
      <c r="AA4003" s="365">
        <v>15.827980999999999</v>
      </c>
      <c r="AB4003" s="234">
        <v>419.15686200000005</v>
      </c>
      <c r="AE4003" t="s">
        <v>75</v>
      </c>
    </row>
    <row r="4004" spans="2:31" thickTop="1" thickBot="1" x14ac:dyDescent="0.3">
      <c r="B4004" s="279">
        <v>43450</v>
      </c>
      <c r="C4004" s="128" t="s">
        <v>16</v>
      </c>
      <c r="D4004" s="365">
        <v>14.939228999999999</v>
      </c>
      <c r="E4004" s="365">
        <v>14.341671999999999</v>
      </c>
      <c r="F4004" s="365">
        <v>13.755872</v>
      </c>
      <c r="G4004" s="365">
        <v>13.247956</v>
      </c>
      <c r="H4004" s="365">
        <v>12.751970999999999</v>
      </c>
      <c r="I4004" s="365">
        <v>12.298743999999999</v>
      </c>
      <c r="J4004" s="365">
        <v>12.302182</v>
      </c>
      <c r="K4004" s="365">
        <v>12.921108</v>
      </c>
      <c r="L4004" s="365">
        <v>13.600117999999998</v>
      </c>
      <c r="M4004" s="365">
        <v>15.265601999999999</v>
      </c>
      <c r="N4004" s="365">
        <v>17.001327</v>
      </c>
      <c r="O4004" s="365">
        <v>19.275439999999996</v>
      </c>
      <c r="P4004" s="365">
        <v>21.090605</v>
      </c>
      <c r="Q4004" s="365">
        <v>21.985921000000001</v>
      </c>
      <c r="R4004" s="365">
        <v>22.402905000000001</v>
      </c>
      <c r="S4004" s="365">
        <v>22.400147</v>
      </c>
      <c r="T4004" s="365">
        <v>21.725819000000001</v>
      </c>
      <c r="U4004" s="365">
        <v>20.748704</v>
      </c>
      <c r="V4004" s="365">
        <v>19.811394</v>
      </c>
      <c r="W4004" s="365">
        <v>18.201494999999998</v>
      </c>
      <c r="X4004" s="365">
        <v>17.491696000000001</v>
      </c>
      <c r="Y4004" s="365">
        <v>16.74736</v>
      </c>
      <c r="Z4004" s="365">
        <v>15.948179</v>
      </c>
      <c r="AA4004" s="365">
        <v>15.617595</v>
      </c>
      <c r="AB4004" s="234">
        <v>405.873041</v>
      </c>
      <c r="AE4004" t="s">
        <v>75</v>
      </c>
    </row>
    <row r="4005" spans="2:31" thickTop="1" thickBot="1" x14ac:dyDescent="0.3">
      <c r="B4005" s="279">
        <v>43451</v>
      </c>
      <c r="C4005" s="128" t="s">
        <v>17</v>
      </c>
      <c r="D4005" s="365">
        <v>15.14</v>
      </c>
      <c r="E4005" s="365">
        <v>14.58</v>
      </c>
      <c r="F4005" s="365">
        <v>14</v>
      </c>
      <c r="G4005" s="365">
        <v>13.12</v>
      </c>
      <c r="H4005" s="365">
        <v>12.94</v>
      </c>
      <c r="I4005" s="365">
        <v>12.56</v>
      </c>
      <c r="J4005" s="365">
        <v>12.87</v>
      </c>
      <c r="K4005" s="365">
        <v>13.64</v>
      </c>
      <c r="L4005" s="365">
        <v>13.4</v>
      </c>
      <c r="M4005" s="365">
        <v>16.39</v>
      </c>
      <c r="N4005" s="365">
        <v>17.809999999999999</v>
      </c>
      <c r="O4005" s="365">
        <v>21.99</v>
      </c>
      <c r="P4005" s="365">
        <v>21.92</v>
      </c>
      <c r="Q4005" s="365">
        <v>22.3</v>
      </c>
      <c r="R4005" s="365">
        <v>22.16</v>
      </c>
      <c r="S4005" s="365">
        <v>22.44</v>
      </c>
      <c r="T4005" s="365">
        <v>22.05</v>
      </c>
      <c r="U4005" s="365">
        <v>20.78</v>
      </c>
      <c r="V4005" s="365">
        <v>19.63</v>
      </c>
      <c r="W4005" s="365">
        <v>17.73</v>
      </c>
      <c r="X4005" s="365">
        <v>16.510000000000002</v>
      </c>
      <c r="Y4005" s="365">
        <v>16.420000000000002</v>
      </c>
      <c r="Z4005" s="365">
        <v>15.56</v>
      </c>
      <c r="AA4005" s="365">
        <v>15.42</v>
      </c>
      <c r="AB4005" s="234">
        <v>411.37</v>
      </c>
      <c r="AE4005" t="s">
        <v>75</v>
      </c>
    </row>
    <row r="4006" spans="2:31" thickTop="1" thickBot="1" x14ac:dyDescent="0.3">
      <c r="B4006" s="279">
        <v>43452</v>
      </c>
      <c r="C4006" s="128" t="s">
        <v>11</v>
      </c>
      <c r="D4006" s="365">
        <v>14.73</v>
      </c>
      <c r="E4006" s="365">
        <v>14.1</v>
      </c>
      <c r="F4006" s="365">
        <v>13.71</v>
      </c>
      <c r="G4006" s="365">
        <v>13.16</v>
      </c>
      <c r="H4006" s="365">
        <v>12.57</v>
      </c>
      <c r="I4006" s="365">
        <v>11.9</v>
      </c>
      <c r="J4006" s="365">
        <v>12.65</v>
      </c>
      <c r="K4006" s="365">
        <v>12.8</v>
      </c>
      <c r="L4006" s="365">
        <v>13.66</v>
      </c>
      <c r="M4006" s="365">
        <v>16.72</v>
      </c>
      <c r="N4006" s="365">
        <v>19.72</v>
      </c>
      <c r="O4006" s="365">
        <v>21.3</v>
      </c>
      <c r="P4006" s="365">
        <v>21.87</v>
      </c>
      <c r="Q4006" s="365">
        <v>22.97</v>
      </c>
      <c r="R4006" s="365">
        <v>23.15</v>
      </c>
      <c r="S4006" s="365">
        <v>23.73</v>
      </c>
      <c r="T4006" s="365">
        <v>23.2</v>
      </c>
      <c r="U4006" s="365">
        <v>22.73</v>
      </c>
      <c r="V4006" s="365">
        <v>20.41</v>
      </c>
      <c r="W4006" s="365">
        <v>18.73</v>
      </c>
      <c r="X4006" s="365">
        <v>17.55</v>
      </c>
      <c r="Y4006" s="365">
        <v>17.54</v>
      </c>
      <c r="Z4006" s="365">
        <v>16.489999999999998</v>
      </c>
      <c r="AA4006" s="365">
        <v>15.53</v>
      </c>
      <c r="AB4006" s="234">
        <v>420.93</v>
      </c>
      <c r="AE4006" t="s">
        <v>75</v>
      </c>
    </row>
    <row r="4007" spans="2:31" thickTop="1" thickBot="1" x14ac:dyDescent="0.3">
      <c r="B4007" s="279">
        <v>43453</v>
      </c>
      <c r="C4007" s="128" t="s">
        <v>12</v>
      </c>
      <c r="D4007" s="365">
        <v>15.92</v>
      </c>
      <c r="E4007" s="365">
        <v>15.44</v>
      </c>
      <c r="F4007" s="365">
        <v>14.93</v>
      </c>
      <c r="G4007" s="365">
        <v>14.27</v>
      </c>
      <c r="H4007" s="365">
        <v>13.81</v>
      </c>
      <c r="I4007" s="365">
        <v>12.79</v>
      </c>
      <c r="J4007" s="365">
        <v>13.94</v>
      </c>
      <c r="K4007" s="365">
        <v>14.19</v>
      </c>
      <c r="L4007" s="365">
        <v>14.58</v>
      </c>
      <c r="M4007" s="365">
        <v>16.52</v>
      </c>
      <c r="N4007" s="365">
        <v>18.260000000000002</v>
      </c>
      <c r="O4007" s="365">
        <v>20.47</v>
      </c>
      <c r="P4007" s="365">
        <v>22.6</v>
      </c>
      <c r="Q4007" s="365">
        <v>23.21</v>
      </c>
      <c r="R4007" s="365">
        <v>24.5</v>
      </c>
      <c r="S4007" s="365">
        <v>24.57</v>
      </c>
      <c r="T4007" s="365">
        <v>24.03</v>
      </c>
      <c r="U4007" s="365">
        <v>22.88</v>
      </c>
      <c r="V4007" s="365">
        <v>21.53</v>
      </c>
      <c r="W4007" s="365">
        <v>20.04</v>
      </c>
      <c r="X4007" s="365">
        <v>18.36</v>
      </c>
      <c r="Y4007" s="365">
        <v>16.82</v>
      </c>
      <c r="Z4007" s="365">
        <v>16.399999999999999</v>
      </c>
      <c r="AA4007" s="365">
        <v>15.73</v>
      </c>
      <c r="AB4007" s="234">
        <v>435.79</v>
      </c>
      <c r="AE4007" t="s">
        <v>75</v>
      </c>
    </row>
    <row r="4008" spans="2:31" thickTop="1" thickBot="1" x14ac:dyDescent="0.3">
      <c r="B4008" s="279">
        <v>43454</v>
      </c>
      <c r="C4008" s="128" t="s">
        <v>13</v>
      </c>
      <c r="D4008" s="365">
        <v>15.41</v>
      </c>
      <c r="E4008" s="365">
        <v>14.86</v>
      </c>
      <c r="F4008" s="365">
        <v>14.35</v>
      </c>
      <c r="G4008" s="365">
        <v>13.83</v>
      </c>
      <c r="H4008" s="365">
        <v>13.29</v>
      </c>
      <c r="I4008" s="365">
        <v>12.91</v>
      </c>
      <c r="J4008" s="365">
        <v>12.85</v>
      </c>
      <c r="K4008" s="365">
        <v>14.34</v>
      </c>
      <c r="L4008" s="365">
        <v>14.23</v>
      </c>
      <c r="M4008" s="365">
        <v>17.98</v>
      </c>
      <c r="N4008" s="365">
        <v>20.63</v>
      </c>
      <c r="O4008" s="365">
        <v>23.35</v>
      </c>
      <c r="P4008" s="365">
        <v>24.91</v>
      </c>
      <c r="Q4008" s="365">
        <v>25.33</v>
      </c>
      <c r="R4008" s="365">
        <v>25.77</v>
      </c>
      <c r="S4008" s="365">
        <v>26.27</v>
      </c>
      <c r="T4008" s="365">
        <v>25.29</v>
      </c>
      <c r="U4008" s="365">
        <v>23.7</v>
      </c>
      <c r="V4008" s="365">
        <v>21.5</v>
      </c>
      <c r="W4008" s="365">
        <v>19.5</v>
      </c>
      <c r="X4008" s="365">
        <v>17.670000000000002</v>
      </c>
      <c r="Y4008" s="365">
        <v>17.22</v>
      </c>
      <c r="Z4008" s="365">
        <v>16.63</v>
      </c>
      <c r="AA4008" s="365">
        <v>15.94</v>
      </c>
      <c r="AB4008" s="234">
        <v>447.74</v>
      </c>
      <c r="AE4008" t="s">
        <v>75</v>
      </c>
    </row>
    <row r="4009" spans="2:31" thickTop="1" thickBot="1" x14ac:dyDescent="0.3">
      <c r="B4009" s="279">
        <v>43455</v>
      </c>
      <c r="C4009" s="128" t="s">
        <v>14</v>
      </c>
      <c r="D4009">
        <v>15.67</v>
      </c>
      <c r="E4009" s="365">
        <v>14.98</v>
      </c>
      <c r="F4009" s="365">
        <v>13.93</v>
      </c>
      <c r="G4009" s="365">
        <v>13.22</v>
      </c>
      <c r="H4009" s="365">
        <v>12.5</v>
      </c>
      <c r="I4009" s="365">
        <v>11.85</v>
      </c>
      <c r="J4009" s="365">
        <v>11.86</v>
      </c>
      <c r="K4009" s="365">
        <v>12.67</v>
      </c>
      <c r="L4009" s="365">
        <v>13.1</v>
      </c>
      <c r="M4009" s="365">
        <v>17.04</v>
      </c>
      <c r="N4009" s="365">
        <v>19.420000000000002</v>
      </c>
      <c r="O4009" s="365">
        <v>21.33</v>
      </c>
      <c r="P4009" s="365">
        <v>22</v>
      </c>
      <c r="Q4009" s="365">
        <v>22.74</v>
      </c>
      <c r="R4009" s="365">
        <v>23.33</v>
      </c>
      <c r="S4009" s="365">
        <v>23.4</v>
      </c>
      <c r="T4009" s="365">
        <v>22.64</v>
      </c>
      <c r="U4009" s="365">
        <v>21.49</v>
      </c>
      <c r="V4009" s="365">
        <v>20.07</v>
      </c>
      <c r="W4009" s="365">
        <v>17.170000000000002</v>
      </c>
      <c r="X4009" s="365">
        <v>15.86</v>
      </c>
      <c r="Y4009" s="365">
        <v>14.91</v>
      </c>
      <c r="Z4009" s="365">
        <v>14.23</v>
      </c>
      <c r="AA4009" s="365">
        <v>13.95</v>
      </c>
      <c r="AB4009" s="234">
        <v>409.36</v>
      </c>
      <c r="AE4009" t="s">
        <v>75</v>
      </c>
    </row>
    <row r="4010" spans="2:31" thickTop="1" thickBot="1" x14ac:dyDescent="0.3">
      <c r="B4010" s="279">
        <v>43456</v>
      </c>
      <c r="C4010" s="128" t="s">
        <v>15</v>
      </c>
      <c r="D4010" s="365">
        <v>13.29</v>
      </c>
      <c r="E4010" s="365">
        <v>12.91</v>
      </c>
      <c r="F4010" s="365">
        <v>12.46</v>
      </c>
      <c r="G4010" s="365">
        <v>11.87</v>
      </c>
      <c r="H4010" s="365">
        <v>11.19</v>
      </c>
      <c r="I4010" s="365">
        <v>10.43</v>
      </c>
      <c r="J4010" s="365">
        <v>10.8</v>
      </c>
      <c r="K4010" s="365">
        <v>9.93</v>
      </c>
      <c r="L4010" s="365">
        <v>11.4</v>
      </c>
      <c r="M4010" s="365">
        <v>15.41</v>
      </c>
      <c r="N4010" s="365">
        <v>18.600000000000001</v>
      </c>
      <c r="O4010" s="365">
        <v>21.46</v>
      </c>
      <c r="P4010" s="365">
        <v>23.01</v>
      </c>
      <c r="Q4010" s="365">
        <v>23.88</v>
      </c>
      <c r="R4010" s="365">
        <v>24.44</v>
      </c>
      <c r="S4010" s="365">
        <v>24.44</v>
      </c>
      <c r="T4010" s="365">
        <v>23.35</v>
      </c>
      <c r="U4010" s="365">
        <v>22.9</v>
      </c>
      <c r="V4010" s="365">
        <v>20.399999999999999</v>
      </c>
      <c r="W4010" s="365">
        <v>18</v>
      </c>
      <c r="X4010" s="365">
        <v>16.510000000000002</v>
      </c>
      <c r="Y4010" s="365">
        <v>16.22</v>
      </c>
      <c r="Z4010" s="365">
        <v>15.01</v>
      </c>
      <c r="AA4010" s="365">
        <v>14.46</v>
      </c>
      <c r="AB4010" s="234">
        <v>402.34</v>
      </c>
      <c r="AE4010" t="s">
        <v>75</v>
      </c>
    </row>
    <row r="4011" spans="2:31" thickTop="1" thickBot="1" x14ac:dyDescent="0.3">
      <c r="B4011" s="279">
        <v>43457</v>
      </c>
      <c r="C4011" s="128" t="s">
        <v>16</v>
      </c>
      <c r="D4011" s="365">
        <v>13.76</v>
      </c>
      <c r="E4011" s="365">
        <v>13.16</v>
      </c>
      <c r="F4011" s="365">
        <v>12.66</v>
      </c>
      <c r="G4011" s="365">
        <v>11.99</v>
      </c>
      <c r="H4011" s="365">
        <v>11.3</v>
      </c>
      <c r="I4011" s="365">
        <v>10.59</v>
      </c>
      <c r="J4011" s="365">
        <v>10.29</v>
      </c>
      <c r="K4011" s="365">
        <v>10.76</v>
      </c>
      <c r="L4011" s="365">
        <v>12.48</v>
      </c>
      <c r="M4011" s="365">
        <v>14.92</v>
      </c>
      <c r="N4011" s="365">
        <v>17.600000000000001</v>
      </c>
      <c r="O4011" s="365">
        <v>20.239999999999998</v>
      </c>
      <c r="P4011" s="365">
        <v>22.38</v>
      </c>
      <c r="Q4011" s="365">
        <v>23.65</v>
      </c>
      <c r="R4011" s="365">
        <v>24.35</v>
      </c>
      <c r="S4011" s="365">
        <v>24.32</v>
      </c>
      <c r="T4011" s="365">
        <v>23.65</v>
      </c>
      <c r="U4011" s="365">
        <v>22.22</v>
      </c>
      <c r="V4011" s="365">
        <v>20.68</v>
      </c>
      <c r="W4011" s="365">
        <v>19.27</v>
      </c>
      <c r="X4011" s="365">
        <v>17.97</v>
      </c>
      <c r="Y4011" s="365">
        <v>17.010000000000002</v>
      </c>
      <c r="Z4011" s="365">
        <v>16.36</v>
      </c>
      <c r="AA4011" s="365">
        <v>15.88</v>
      </c>
      <c r="AB4011" s="234">
        <v>407.5</v>
      </c>
      <c r="AE4011" t="s">
        <v>75</v>
      </c>
    </row>
    <row r="4012" spans="2:31" thickTop="1" thickBot="1" x14ac:dyDescent="0.3">
      <c r="B4012" s="279">
        <v>43458</v>
      </c>
      <c r="C4012" s="128" t="s">
        <v>17</v>
      </c>
      <c r="D4012" s="365">
        <v>15.6</v>
      </c>
      <c r="E4012" s="365">
        <v>15.21</v>
      </c>
      <c r="F4012" s="365">
        <v>14.8</v>
      </c>
      <c r="G4012" s="365">
        <v>14.34</v>
      </c>
      <c r="H4012" s="365">
        <v>13.81</v>
      </c>
      <c r="I4012" s="365">
        <v>12.67</v>
      </c>
      <c r="J4012" s="365">
        <v>13.33</v>
      </c>
      <c r="K4012" s="365">
        <v>15.04</v>
      </c>
      <c r="L4012" s="365">
        <v>14.74</v>
      </c>
      <c r="M4012" s="365">
        <v>17.170000000000002</v>
      </c>
      <c r="N4012" s="365">
        <v>18.78</v>
      </c>
      <c r="O4012" s="365">
        <v>20.69</v>
      </c>
      <c r="P4012" s="365">
        <v>21.77</v>
      </c>
      <c r="Q4012" s="365">
        <v>22.75</v>
      </c>
      <c r="R4012" s="365">
        <v>22.33</v>
      </c>
      <c r="S4012" s="365">
        <v>23.01</v>
      </c>
      <c r="T4012" s="365">
        <v>22.76</v>
      </c>
      <c r="U4012" s="365">
        <v>22.24</v>
      </c>
      <c r="V4012" s="365">
        <v>20.7</v>
      </c>
      <c r="W4012" s="365">
        <v>19.010000000000002</v>
      </c>
      <c r="X4012" s="365">
        <v>17.829999999999998</v>
      </c>
      <c r="Y4012" s="365">
        <v>16.96</v>
      </c>
      <c r="Z4012" s="365">
        <v>16.59</v>
      </c>
      <c r="AA4012" s="365">
        <v>16.39</v>
      </c>
      <c r="AB4012" s="234">
        <v>428.55</v>
      </c>
      <c r="AE4012" t="s">
        <v>75</v>
      </c>
    </row>
    <row r="4013" spans="2:31" thickTop="1" thickBot="1" x14ac:dyDescent="0.3">
      <c r="B4013" s="279">
        <v>43459</v>
      </c>
      <c r="C4013" s="128" t="s">
        <v>11</v>
      </c>
      <c r="D4013" s="365">
        <v>16.391722999999999</v>
      </c>
      <c r="E4013" s="365">
        <v>16.047184999999999</v>
      </c>
      <c r="F4013" s="365">
        <v>15.714848999999999</v>
      </c>
      <c r="G4013" s="365">
        <v>15.360289999999999</v>
      </c>
      <c r="H4013" s="365">
        <v>14.874528</v>
      </c>
      <c r="I4013" s="365">
        <v>14.433737000000001</v>
      </c>
      <c r="J4013" s="365">
        <v>14.394024</v>
      </c>
      <c r="K4013" s="365">
        <v>15.110028999999997</v>
      </c>
      <c r="L4013" s="365">
        <v>15.949601999999999</v>
      </c>
      <c r="M4013" s="365">
        <v>17.511322</v>
      </c>
      <c r="N4013" s="365">
        <v>20.279914999999999</v>
      </c>
      <c r="O4013" s="365">
        <v>21.674620999999998</v>
      </c>
      <c r="P4013" s="365">
        <v>22.939437999999999</v>
      </c>
      <c r="Q4013" s="365">
        <v>23.751747999999999</v>
      </c>
      <c r="R4013" s="365">
        <v>24.512332000000001</v>
      </c>
      <c r="S4013" s="365">
        <v>24.735432000000003</v>
      </c>
      <c r="T4013" s="365">
        <v>24.462347999999999</v>
      </c>
      <c r="U4013" s="365">
        <v>23.464766999999998</v>
      </c>
      <c r="V4013" s="365">
        <v>22.064432</v>
      </c>
      <c r="W4013" s="365">
        <v>20.560739999999999</v>
      </c>
      <c r="X4013" s="365">
        <v>19.049733</v>
      </c>
      <c r="Y4013" s="365">
        <v>17.983777</v>
      </c>
      <c r="Z4013" s="365">
        <v>17.512740000000001</v>
      </c>
      <c r="AA4013" s="365">
        <v>17.237190999999999</v>
      </c>
      <c r="AB4013" s="234">
        <v>456.016503</v>
      </c>
      <c r="AE4013" t="s">
        <v>75</v>
      </c>
    </row>
    <row r="4014" spans="2:31" thickTop="1" thickBot="1" x14ac:dyDescent="0.3">
      <c r="B4014" s="279">
        <v>43460</v>
      </c>
      <c r="C4014" s="128" t="s">
        <v>12</v>
      </c>
      <c r="D4014" s="365">
        <v>16.845585999999997</v>
      </c>
      <c r="E4014" s="365">
        <v>16.469981000000001</v>
      </c>
      <c r="F4014" s="365">
        <v>16.051652000000001</v>
      </c>
      <c r="G4014" s="365">
        <v>15.7262</v>
      </c>
      <c r="H4014" s="365">
        <v>15.301722999999999</v>
      </c>
      <c r="I4014" s="365">
        <v>14.878637999999999</v>
      </c>
      <c r="J4014" s="365">
        <v>15.04749</v>
      </c>
      <c r="K4014" s="365">
        <v>15.467851</v>
      </c>
      <c r="L4014" s="365">
        <v>16.610747</v>
      </c>
      <c r="M4014" s="365">
        <v>17.981980999999998</v>
      </c>
      <c r="N4014" s="365">
        <v>20.744956000000002</v>
      </c>
      <c r="O4014" s="365">
        <v>22.954015999999996</v>
      </c>
      <c r="P4014" s="365">
        <v>24.420016</v>
      </c>
      <c r="Q4014" s="365">
        <v>25.553578999999999</v>
      </c>
      <c r="R4014" s="365">
        <v>25.934760000000001</v>
      </c>
      <c r="S4014" s="365">
        <v>25.859960000000001</v>
      </c>
      <c r="T4014" s="365">
        <v>25.145715999999997</v>
      </c>
      <c r="U4014" s="365">
        <v>24.107731000000001</v>
      </c>
      <c r="V4014" s="365">
        <v>22.483001000000002</v>
      </c>
      <c r="W4014" s="365">
        <v>20.672332000000001</v>
      </c>
      <c r="X4014" s="365">
        <v>19.291829</v>
      </c>
      <c r="Y4014" s="365">
        <v>18.382301999999999</v>
      </c>
      <c r="Z4014" s="365">
        <v>17.693242999999999</v>
      </c>
      <c r="AA4014" s="365">
        <v>17.104226000000001</v>
      </c>
      <c r="AB4014" s="234">
        <v>470.72951599999993</v>
      </c>
      <c r="AE4014" t="s">
        <v>75</v>
      </c>
    </row>
    <row r="4015" spans="2:31" thickTop="1" thickBot="1" x14ac:dyDescent="0.3">
      <c r="B4015" s="279">
        <v>43461</v>
      </c>
      <c r="C4015" s="128" t="s">
        <v>13</v>
      </c>
      <c r="D4015" s="365">
        <v>16.859794000000001</v>
      </c>
      <c r="E4015" s="365">
        <v>16.389447000000001</v>
      </c>
      <c r="F4015" s="365">
        <v>15.849139000000001</v>
      </c>
      <c r="G4015" s="365">
        <v>15.334533999999998</v>
      </c>
      <c r="H4015" s="365">
        <v>14.762992999999998</v>
      </c>
      <c r="I4015" s="365">
        <v>14.259551999999999</v>
      </c>
      <c r="J4015" s="365">
        <v>14.45377</v>
      </c>
      <c r="K4015" s="365">
        <v>14.914141999999998</v>
      </c>
      <c r="L4015" s="365">
        <v>16.179638999999998</v>
      </c>
      <c r="M4015" s="365">
        <v>19.332715</v>
      </c>
      <c r="N4015" s="365">
        <v>21.545797999999998</v>
      </c>
      <c r="O4015" s="365">
        <v>23.487037999999998</v>
      </c>
      <c r="P4015" s="365">
        <v>25.008183999999996</v>
      </c>
      <c r="Q4015" s="365">
        <v>25.781593999999998</v>
      </c>
      <c r="R4015" s="365">
        <v>25.932859999999998</v>
      </c>
      <c r="S4015" s="365">
        <v>25.976495</v>
      </c>
      <c r="T4015" s="365">
        <v>25.428661000000002</v>
      </c>
      <c r="U4015" s="365">
        <v>24.434697</v>
      </c>
      <c r="V4015" s="365">
        <v>22.370995000000001</v>
      </c>
      <c r="W4015" s="365">
        <v>20.562283999999998</v>
      </c>
      <c r="X4015" s="365">
        <v>19.473328000000002</v>
      </c>
      <c r="Y4015" s="365">
        <v>18.983602999999999</v>
      </c>
      <c r="Z4015" s="365">
        <v>18.489260999999999</v>
      </c>
      <c r="AA4015" s="365">
        <v>17.803118000000001</v>
      </c>
      <c r="AB4015" s="234">
        <v>473.61364099999997</v>
      </c>
      <c r="AE4015" t="s">
        <v>75</v>
      </c>
    </row>
    <row r="4016" spans="2:31" thickTop="1" thickBot="1" x14ac:dyDescent="0.3">
      <c r="B4016" s="279">
        <v>43462</v>
      </c>
      <c r="C4016" s="128" t="s">
        <v>14</v>
      </c>
      <c r="D4016" s="365">
        <v>17.39</v>
      </c>
      <c r="E4016" s="365">
        <v>16.87</v>
      </c>
      <c r="F4016" s="365">
        <v>16.25</v>
      </c>
      <c r="G4016" s="365">
        <v>15.73</v>
      </c>
      <c r="H4016" s="365">
        <v>15.08</v>
      </c>
      <c r="I4016" s="365">
        <v>14.58</v>
      </c>
      <c r="J4016" s="365">
        <v>14.97</v>
      </c>
      <c r="K4016" s="365">
        <v>15.15</v>
      </c>
      <c r="L4016" s="365">
        <v>15.52</v>
      </c>
      <c r="M4016" s="365">
        <v>18.91</v>
      </c>
      <c r="N4016" s="365">
        <v>21.65</v>
      </c>
      <c r="O4016" s="365">
        <v>22.85</v>
      </c>
      <c r="P4016" s="365">
        <v>24.53</v>
      </c>
      <c r="Q4016" s="365">
        <v>26.11</v>
      </c>
      <c r="R4016" s="365">
        <v>24.9</v>
      </c>
      <c r="S4016" s="365">
        <v>25.86</v>
      </c>
      <c r="T4016" s="365">
        <v>24.76</v>
      </c>
      <c r="U4016" s="365">
        <v>23.9</v>
      </c>
      <c r="V4016" s="365">
        <v>23.05</v>
      </c>
      <c r="W4016" s="365">
        <v>20.97</v>
      </c>
      <c r="X4016" s="365">
        <v>20.04</v>
      </c>
      <c r="Y4016" s="365">
        <v>18.989999999999998</v>
      </c>
      <c r="Z4016" s="365">
        <v>18.329999999999998</v>
      </c>
      <c r="AA4016" s="365">
        <v>18.05</v>
      </c>
      <c r="AB4016" s="234">
        <v>474.44</v>
      </c>
      <c r="AE4016" t="s">
        <v>75</v>
      </c>
    </row>
    <row r="4017" spans="2:31" thickTop="1" thickBot="1" x14ac:dyDescent="0.3">
      <c r="B4017" s="279">
        <v>43463</v>
      </c>
      <c r="C4017" s="128" t="s">
        <v>15</v>
      </c>
      <c r="D4017" s="365">
        <v>17.559999999999999</v>
      </c>
      <c r="E4017" s="365">
        <v>17.190000000000001</v>
      </c>
      <c r="F4017" s="365">
        <v>16.75</v>
      </c>
      <c r="G4017" s="365">
        <v>16.309999999999999</v>
      </c>
      <c r="H4017" s="365">
        <v>15.82</v>
      </c>
      <c r="I4017" s="365">
        <v>15.41</v>
      </c>
      <c r="J4017" s="365">
        <v>15.61</v>
      </c>
      <c r="K4017" s="365">
        <v>16.059999999999999</v>
      </c>
      <c r="L4017" s="365">
        <v>17.350000000000001</v>
      </c>
      <c r="M4017" s="365">
        <v>19.09</v>
      </c>
      <c r="N4017" s="365">
        <v>21.12</v>
      </c>
      <c r="O4017" s="365">
        <v>23.25</v>
      </c>
      <c r="P4017" s="365">
        <v>24.83</v>
      </c>
      <c r="Q4017" s="365">
        <v>25.91</v>
      </c>
      <c r="R4017" s="365">
        <v>26.43</v>
      </c>
      <c r="S4017" s="365">
        <v>26.34</v>
      </c>
      <c r="T4017" s="365">
        <v>25.49</v>
      </c>
      <c r="U4017" s="365">
        <v>24.13</v>
      </c>
      <c r="V4017" s="365">
        <v>22.66</v>
      </c>
      <c r="W4017" s="365">
        <v>21.44</v>
      </c>
      <c r="X4017" s="365">
        <v>20.309999999999999</v>
      </c>
      <c r="Y4017" s="365">
        <v>19.420000000000002</v>
      </c>
      <c r="Z4017" s="365">
        <v>18.66</v>
      </c>
      <c r="AA4017" s="365">
        <v>18.239999999999998</v>
      </c>
      <c r="AB4017" s="234">
        <v>485.38000000000005</v>
      </c>
      <c r="AE4017" t="s">
        <v>75</v>
      </c>
    </row>
    <row r="4018" spans="2:31" thickTop="1" thickBot="1" x14ac:dyDescent="0.3">
      <c r="B4018" s="279">
        <v>43464</v>
      </c>
      <c r="C4018" s="128" t="s">
        <v>16</v>
      </c>
      <c r="D4018" s="365">
        <v>18</v>
      </c>
      <c r="E4018" s="365">
        <v>17.72</v>
      </c>
      <c r="F4018" s="365">
        <v>16.91</v>
      </c>
      <c r="G4018" s="365">
        <v>16.68</v>
      </c>
      <c r="H4018" s="365">
        <v>16.28</v>
      </c>
      <c r="I4018" s="365">
        <v>15.96</v>
      </c>
      <c r="J4018" s="365">
        <v>16.149999999999999</v>
      </c>
      <c r="K4018" s="365">
        <v>16.39</v>
      </c>
      <c r="L4018" s="365">
        <v>17.28</v>
      </c>
      <c r="M4018" s="365">
        <v>18.61</v>
      </c>
      <c r="N4018" s="365">
        <v>20.36</v>
      </c>
      <c r="O4018" s="365">
        <v>22.11</v>
      </c>
      <c r="P4018" s="365">
        <v>23.43</v>
      </c>
      <c r="Q4018" s="365">
        <v>24.25</v>
      </c>
      <c r="R4018" s="365">
        <v>24.67</v>
      </c>
      <c r="S4018" s="365">
        <v>24.52</v>
      </c>
      <c r="T4018" s="365">
        <v>23.82</v>
      </c>
      <c r="U4018" s="365">
        <v>22.64</v>
      </c>
      <c r="V4018" s="365">
        <v>21.49</v>
      </c>
      <c r="W4018" s="365">
        <v>20.38</v>
      </c>
      <c r="X4018" s="365">
        <v>19.27</v>
      </c>
      <c r="Y4018" s="365">
        <v>18.45</v>
      </c>
      <c r="Z4018" s="365">
        <v>17.940000000000001</v>
      </c>
      <c r="AA4018" s="365">
        <v>17.440000000000001</v>
      </c>
      <c r="AB4018" s="234">
        <v>470.75</v>
      </c>
      <c r="AE4018" t="s">
        <v>75</v>
      </c>
    </row>
    <row r="4019" spans="2:31" thickTop="1" thickBot="1" x14ac:dyDescent="0.3">
      <c r="B4019" s="279">
        <v>43465</v>
      </c>
      <c r="C4019" s="128" t="s">
        <v>17</v>
      </c>
      <c r="D4019" s="365">
        <v>16.989999999999998</v>
      </c>
      <c r="E4019" s="365">
        <v>16.37</v>
      </c>
      <c r="F4019" s="365">
        <v>16.059999999999999</v>
      </c>
      <c r="G4019" s="365">
        <v>15.76</v>
      </c>
      <c r="H4019" s="365">
        <v>15.18</v>
      </c>
      <c r="I4019" s="365">
        <v>15.36</v>
      </c>
      <c r="J4019" s="365">
        <v>15.3</v>
      </c>
      <c r="K4019" s="365">
        <v>16.16</v>
      </c>
      <c r="L4019" s="365">
        <v>17.16</v>
      </c>
      <c r="M4019" s="365">
        <v>18.440000000000001</v>
      </c>
      <c r="N4019" s="365">
        <v>20.079999999999998</v>
      </c>
      <c r="O4019" s="365">
        <v>22.03</v>
      </c>
      <c r="P4019" s="365">
        <v>23.64</v>
      </c>
      <c r="Q4019" s="365">
        <v>24.94</v>
      </c>
      <c r="R4019" s="365">
        <v>25.78</v>
      </c>
      <c r="S4019" s="365">
        <v>26</v>
      </c>
      <c r="T4019" s="365">
        <v>25.31</v>
      </c>
      <c r="U4019" s="365">
        <v>23.96</v>
      </c>
      <c r="V4019" s="365">
        <v>22.5</v>
      </c>
      <c r="W4019" s="365">
        <v>21.18</v>
      </c>
      <c r="X4019" s="365">
        <v>19.760000000000002</v>
      </c>
      <c r="Y4019" s="365">
        <v>18.82</v>
      </c>
      <c r="Z4019" s="365">
        <v>18.22</v>
      </c>
      <c r="AA4019" s="365">
        <v>17.72</v>
      </c>
      <c r="AB4019" s="234">
        <v>472.72</v>
      </c>
      <c r="AE4019" t="s">
        <v>75</v>
      </c>
    </row>
    <row r="4020" spans="2:31" thickTop="1" thickBot="1" x14ac:dyDescent="0.3">
      <c r="B4020" s="279">
        <v>43466</v>
      </c>
      <c r="C4020" s="128" t="s">
        <v>11</v>
      </c>
      <c r="D4020" s="365">
        <v>17.395444000000001</v>
      </c>
      <c r="E4020" s="365">
        <v>17.091840999999999</v>
      </c>
      <c r="F4020" s="365">
        <v>16.785432999999998</v>
      </c>
      <c r="G4020" s="365">
        <v>16.190480000000001</v>
      </c>
      <c r="H4020" s="365">
        <v>15.574954</v>
      </c>
      <c r="I4020" s="365">
        <v>14.98856</v>
      </c>
      <c r="J4020" s="365">
        <v>14.907735000000001</v>
      </c>
      <c r="K4020" s="365">
        <v>15.034972999999999</v>
      </c>
      <c r="L4020" s="365">
        <v>15.866493999999999</v>
      </c>
      <c r="M4020" s="365">
        <v>18.388178</v>
      </c>
      <c r="N4020" s="365">
        <v>21.345312999999997</v>
      </c>
      <c r="O4020" s="365">
        <v>23.577432999999999</v>
      </c>
      <c r="P4020" s="365">
        <v>25.300809999999998</v>
      </c>
      <c r="Q4020" s="365">
        <v>25.853261000000003</v>
      </c>
      <c r="R4020" s="365">
        <v>25.859593999999998</v>
      </c>
      <c r="S4020" s="365">
        <v>25.877333999999998</v>
      </c>
      <c r="T4020" s="365">
        <v>25.265495000000001</v>
      </c>
      <c r="U4020" s="365">
        <v>23.937809999999999</v>
      </c>
      <c r="V4020" s="365">
        <v>21.925947000000001</v>
      </c>
      <c r="W4020" s="365">
        <v>20.757998000000001</v>
      </c>
      <c r="X4020" s="365">
        <v>19.635401000000002</v>
      </c>
      <c r="Y4020" s="365">
        <v>18.705881000000002</v>
      </c>
      <c r="Z4020" s="365">
        <v>18.265861000000001</v>
      </c>
      <c r="AA4020" s="365">
        <v>17.737727</v>
      </c>
      <c r="AB4020" s="234">
        <v>476.26995700000003</v>
      </c>
      <c r="AE4020" t="s">
        <v>75</v>
      </c>
    </row>
    <row r="4021" spans="2:31" thickTop="1" thickBot="1" x14ac:dyDescent="0.3">
      <c r="B4021" s="279">
        <v>43467</v>
      </c>
      <c r="C4021" s="128" t="s">
        <v>12</v>
      </c>
      <c r="D4021" s="365">
        <v>17.762829</v>
      </c>
      <c r="E4021" s="365">
        <v>17.288899999999998</v>
      </c>
      <c r="F4021" s="365">
        <v>16.868793</v>
      </c>
      <c r="G4021" s="365">
        <v>16.338660000000001</v>
      </c>
      <c r="H4021" s="365">
        <v>15.715712</v>
      </c>
      <c r="I4021" s="365">
        <v>15.220938</v>
      </c>
      <c r="J4021" s="365">
        <v>15.424291</v>
      </c>
      <c r="K4021" s="365">
        <v>15.960883000000001</v>
      </c>
      <c r="L4021" s="365">
        <v>17.046478999999998</v>
      </c>
      <c r="M4021" s="365">
        <v>18.627416</v>
      </c>
      <c r="N4021" s="365">
        <v>20.453977999999999</v>
      </c>
      <c r="O4021" s="365">
        <v>22.058653</v>
      </c>
      <c r="P4021" s="365">
        <v>23.389001</v>
      </c>
      <c r="Q4021" s="365">
        <v>24.336215999999997</v>
      </c>
      <c r="R4021" s="365">
        <v>24.607399999999998</v>
      </c>
      <c r="S4021" s="365">
        <v>24.415899999999997</v>
      </c>
      <c r="T4021" s="365">
        <v>23.951916000000001</v>
      </c>
      <c r="U4021" s="365">
        <v>22.831747</v>
      </c>
      <c r="V4021" s="365">
        <v>21.211161000000001</v>
      </c>
      <c r="W4021" s="365">
        <v>19.799198999999998</v>
      </c>
      <c r="X4021" s="365">
        <v>19.111325999999998</v>
      </c>
      <c r="Y4021" s="365">
        <v>18.612314000000001</v>
      </c>
      <c r="Z4021" s="365">
        <v>18.334771</v>
      </c>
      <c r="AA4021" s="365">
        <v>18.135047</v>
      </c>
      <c r="AB4021" s="234">
        <v>467.50353000000001</v>
      </c>
      <c r="AE4021" t="s">
        <v>75</v>
      </c>
    </row>
    <row r="4022" spans="2:31" thickTop="1" thickBot="1" x14ac:dyDescent="0.3">
      <c r="B4022" s="279">
        <v>43468</v>
      </c>
      <c r="C4022" s="128" t="s">
        <v>13</v>
      </c>
      <c r="D4022" s="365">
        <v>17.646719000000001</v>
      </c>
      <c r="E4022" s="365">
        <v>17.357886000000001</v>
      </c>
      <c r="F4022" s="365">
        <v>17.062988999999998</v>
      </c>
      <c r="G4022" s="365">
        <v>16.544530000000002</v>
      </c>
      <c r="H4022" s="365">
        <v>16.044522000000001</v>
      </c>
      <c r="I4022" s="365">
        <v>15.569516</v>
      </c>
      <c r="J4022" s="365">
        <v>15.414440000000001</v>
      </c>
      <c r="K4022" s="365">
        <v>15.697404999999998</v>
      </c>
      <c r="L4022" s="365">
        <v>16.908176999999998</v>
      </c>
      <c r="M4022" s="365">
        <v>18.357709999999997</v>
      </c>
      <c r="N4022" s="365">
        <v>21.181761999999999</v>
      </c>
      <c r="O4022" s="365">
        <v>22.933720000000001</v>
      </c>
      <c r="P4022" s="365">
        <v>24.064753</v>
      </c>
      <c r="Q4022" s="365">
        <v>24.579916000000001</v>
      </c>
      <c r="R4022" s="365">
        <v>24.688679</v>
      </c>
      <c r="S4022" s="365">
        <v>24.438209999999998</v>
      </c>
      <c r="T4022" s="365">
        <v>23.925710000000002</v>
      </c>
      <c r="U4022" s="365">
        <v>22.804500000000001</v>
      </c>
      <c r="V4022" s="365">
        <v>21.615662999999998</v>
      </c>
      <c r="W4022" s="365">
        <v>20.327050999999997</v>
      </c>
      <c r="X4022" s="365">
        <v>19.247095999999999</v>
      </c>
      <c r="Y4022" s="365">
        <v>18.528504999999999</v>
      </c>
      <c r="Z4022" s="365">
        <v>18.290659000000002</v>
      </c>
      <c r="AA4022" s="365">
        <v>18.046903999999998</v>
      </c>
      <c r="AB4022" s="234">
        <v>471.27702199999987</v>
      </c>
      <c r="AE4022" t="s">
        <v>75</v>
      </c>
    </row>
    <row r="4023" spans="2:31" thickTop="1" thickBot="1" x14ac:dyDescent="0.3">
      <c r="B4023" s="279">
        <v>43469</v>
      </c>
      <c r="C4023" s="128" t="s">
        <v>14</v>
      </c>
      <c r="D4023" s="365">
        <v>17.541518</v>
      </c>
      <c r="E4023" s="365">
        <v>17.274183000000001</v>
      </c>
      <c r="F4023" s="365">
        <v>16.864336999999999</v>
      </c>
      <c r="G4023" s="365">
        <v>16.560670000000002</v>
      </c>
      <c r="H4023" s="365">
        <v>16.102218000000001</v>
      </c>
      <c r="I4023" s="365">
        <v>15.734184999999998</v>
      </c>
      <c r="J4023" s="365">
        <v>15.758917</v>
      </c>
      <c r="K4023" s="365">
        <v>15.972021</v>
      </c>
      <c r="L4023" s="365">
        <v>16.808030000000002</v>
      </c>
      <c r="M4023" s="365">
        <v>18.221315000000001</v>
      </c>
      <c r="N4023" s="365">
        <v>20.039014999999999</v>
      </c>
      <c r="O4023" s="365">
        <v>21.415703999999998</v>
      </c>
      <c r="P4023" s="365">
        <v>22.709432</v>
      </c>
      <c r="Q4023" s="365">
        <v>23.84496</v>
      </c>
      <c r="R4023" s="365">
        <v>24.544130000000003</v>
      </c>
      <c r="S4023" s="365">
        <v>24.271059999999999</v>
      </c>
      <c r="T4023" s="365">
        <v>23.758559999999999</v>
      </c>
      <c r="U4023" s="365">
        <v>22.691693999999998</v>
      </c>
      <c r="V4023" s="365">
        <v>21.160145</v>
      </c>
      <c r="W4023" s="365">
        <v>20.081232</v>
      </c>
      <c r="X4023" s="365">
        <v>19.065640000000002</v>
      </c>
      <c r="Y4023" s="365">
        <v>18.507180999999999</v>
      </c>
      <c r="Z4023" s="365">
        <v>18.018796000000002</v>
      </c>
      <c r="AA4023" s="365">
        <v>17.800079</v>
      </c>
      <c r="AB4023" s="234">
        <v>464.74502199999995</v>
      </c>
      <c r="AE4023" t="s">
        <v>75</v>
      </c>
    </row>
    <row r="4024" spans="2:31" thickTop="1" thickBot="1" x14ac:dyDescent="0.3">
      <c r="B4024" s="279">
        <v>43470</v>
      </c>
      <c r="C4024" s="128" t="s">
        <v>15</v>
      </c>
      <c r="D4024" s="365">
        <v>17.548893</v>
      </c>
      <c r="E4024" s="365">
        <v>17.121186999999999</v>
      </c>
      <c r="F4024" s="365">
        <v>16.567644000000001</v>
      </c>
      <c r="G4024" s="365">
        <v>16.287624000000001</v>
      </c>
      <c r="H4024" s="365">
        <v>15.903108</v>
      </c>
      <c r="I4024" s="365">
        <v>15.598464</v>
      </c>
      <c r="J4024" s="365">
        <v>15.656283</v>
      </c>
      <c r="K4024" s="365">
        <v>16.098018</v>
      </c>
      <c r="L4024" s="365">
        <v>17.270218</v>
      </c>
      <c r="M4024" s="365">
        <v>19.100037</v>
      </c>
      <c r="N4024" s="365">
        <v>21.238560999999997</v>
      </c>
      <c r="O4024" s="365">
        <v>22.824809999999999</v>
      </c>
      <c r="P4024" s="365">
        <v>24.503795</v>
      </c>
      <c r="Q4024" s="365">
        <v>25.468779999999999</v>
      </c>
      <c r="R4024" s="365">
        <v>25.532238</v>
      </c>
      <c r="S4024" s="365">
        <v>25.414541</v>
      </c>
      <c r="T4024" s="365">
        <v>24.927041000000003</v>
      </c>
      <c r="U4024" s="365">
        <v>23.787075999999999</v>
      </c>
      <c r="V4024" s="365">
        <v>21.782938000000001</v>
      </c>
      <c r="W4024" s="365">
        <v>20.727479000000002</v>
      </c>
      <c r="X4024" s="365">
        <v>19.997112000000001</v>
      </c>
      <c r="Y4024" s="365">
        <v>19.406340999999998</v>
      </c>
      <c r="Z4024" s="365">
        <v>18.940415999999999</v>
      </c>
      <c r="AA4024" s="365">
        <v>18.288350000000001</v>
      </c>
      <c r="AB4024" s="234">
        <v>479.99095400000004</v>
      </c>
      <c r="AE4024" t="s">
        <v>75</v>
      </c>
    </row>
    <row r="4025" spans="2:31" thickTop="1" thickBot="1" x14ac:dyDescent="0.3">
      <c r="B4025" s="279">
        <v>43471</v>
      </c>
      <c r="C4025" s="128" t="s">
        <v>16</v>
      </c>
      <c r="D4025" s="365">
        <v>17.624465000000001</v>
      </c>
      <c r="E4025" s="365">
        <v>17.382648000000003</v>
      </c>
      <c r="F4025" s="365">
        <v>17.146660000000001</v>
      </c>
      <c r="G4025" s="365">
        <v>17.097918</v>
      </c>
      <c r="H4025" s="365">
        <v>16.814710999999999</v>
      </c>
      <c r="I4025" s="365">
        <v>16.511523</v>
      </c>
      <c r="J4025" s="365">
        <v>16.238287</v>
      </c>
      <c r="K4025" s="365">
        <v>16.263394999999999</v>
      </c>
      <c r="L4025" s="365">
        <v>16.968530999999999</v>
      </c>
      <c r="M4025" s="365">
        <v>18.945792000000001</v>
      </c>
      <c r="N4025" s="365">
        <v>21.535295000000001</v>
      </c>
      <c r="O4025" s="365">
        <v>23.493501000000002</v>
      </c>
      <c r="P4025" s="365">
        <v>24.781359000000002</v>
      </c>
      <c r="Q4025" s="365">
        <v>25.872752999999999</v>
      </c>
      <c r="R4025" s="365">
        <v>26.537285999999998</v>
      </c>
      <c r="S4025" s="365">
        <v>26.733487999999998</v>
      </c>
      <c r="T4025" s="365">
        <v>26.330934999999997</v>
      </c>
      <c r="U4025" s="365">
        <v>25.117129000000002</v>
      </c>
      <c r="V4025" s="365">
        <v>23.187567000000001</v>
      </c>
      <c r="W4025" s="365">
        <v>21.576931999999999</v>
      </c>
      <c r="X4025" s="365">
        <v>20.285043999999999</v>
      </c>
      <c r="Y4025" s="365">
        <v>19.411028999999999</v>
      </c>
      <c r="Z4025" s="365">
        <v>18.636049999999997</v>
      </c>
      <c r="AA4025" s="365">
        <v>17.837548000000002</v>
      </c>
      <c r="AB4025" s="234">
        <v>492.32984600000009</v>
      </c>
      <c r="AE4025" t="s">
        <v>75</v>
      </c>
    </row>
    <row r="4026" spans="2:31" thickTop="1" thickBot="1" x14ac:dyDescent="0.3">
      <c r="B4026" s="279">
        <v>43472</v>
      </c>
      <c r="C4026" s="128" t="s">
        <v>17</v>
      </c>
      <c r="D4026" s="365">
        <v>17.84</v>
      </c>
      <c r="E4026" s="365">
        <v>17.45</v>
      </c>
      <c r="F4026" s="365">
        <v>17.04</v>
      </c>
      <c r="G4026" s="365">
        <v>16.66</v>
      </c>
      <c r="H4026" s="365">
        <v>15.98</v>
      </c>
      <c r="I4026" s="365">
        <v>15.28</v>
      </c>
      <c r="J4026" s="365">
        <v>14.51</v>
      </c>
      <c r="K4026" s="365">
        <v>15.56</v>
      </c>
      <c r="L4026" s="365">
        <v>16.690000000000001</v>
      </c>
      <c r="M4026" s="365">
        <v>18.420000000000002</v>
      </c>
      <c r="N4026" s="365">
        <v>20.66</v>
      </c>
      <c r="O4026" s="365">
        <v>22.95</v>
      </c>
      <c r="P4026" s="365">
        <v>24.62</v>
      </c>
      <c r="Q4026" s="365">
        <v>25.96</v>
      </c>
      <c r="R4026" s="365">
        <v>26.79</v>
      </c>
      <c r="S4026" s="365">
        <v>27.05</v>
      </c>
      <c r="T4026" s="365">
        <v>26.39</v>
      </c>
      <c r="U4026" s="365">
        <v>25.08</v>
      </c>
      <c r="V4026" s="365">
        <v>23.41</v>
      </c>
      <c r="W4026" s="365">
        <v>21.99</v>
      </c>
      <c r="X4026" s="365">
        <v>20.61</v>
      </c>
      <c r="Y4026" s="365">
        <v>19.559999999999999</v>
      </c>
      <c r="Z4026" s="365">
        <v>18.78</v>
      </c>
      <c r="AA4026" s="365">
        <v>18.09</v>
      </c>
      <c r="AB4026" s="234">
        <v>487.37000000000006</v>
      </c>
      <c r="AE4026" t="s">
        <v>75</v>
      </c>
    </row>
    <row r="4027" spans="2:31" thickTop="1" thickBot="1" x14ac:dyDescent="0.3">
      <c r="B4027" s="279">
        <v>43473</v>
      </c>
      <c r="C4027" s="128" t="s">
        <v>11</v>
      </c>
      <c r="D4027" s="365">
        <v>17.39</v>
      </c>
      <c r="E4027" s="365">
        <v>16.95</v>
      </c>
      <c r="F4027" s="365">
        <v>16.66</v>
      </c>
      <c r="G4027" s="365">
        <v>16.25</v>
      </c>
      <c r="H4027" s="365">
        <v>15.79</v>
      </c>
      <c r="I4027" s="365">
        <v>15.73</v>
      </c>
      <c r="J4027" s="365">
        <v>13.64</v>
      </c>
      <c r="K4027" s="365">
        <v>15.81</v>
      </c>
      <c r="L4027" s="365">
        <v>14.67</v>
      </c>
      <c r="M4027" s="365">
        <v>17.190000000000001</v>
      </c>
      <c r="N4027" s="365">
        <v>21.05</v>
      </c>
      <c r="O4027" s="365">
        <v>23.78</v>
      </c>
      <c r="P4027" s="365">
        <v>24.51</v>
      </c>
      <c r="Q4027" s="365">
        <v>25.78</v>
      </c>
      <c r="R4027" s="365">
        <v>26.8</v>
      </c>
      <c r="S4027" s="365">
        <v>26.8</v>
      </c>
      <c r="T4027" s="365">
        <v>26.1</v>
      </c>
      <c r="U4027" s="365">
        <v>24.98</v>
      </c>
      <c r="V4027" s="365">
        <v>22.74</v>
      </c>
      <c r="W4027" s="365">
        <v>21.1</v>
      </c>
      <c r="X4027" s="365">
        <v>19.260000000000002</v>
      </c>
      <c r="Y4027" s="365">
        <v>18.670000000000002</v>
      </c>
      <c r="Z4027" s="365">
        <v>18.079999999999998</v>
      </c>
      <c r="AA4027" s="365">
        <v>18.13</v>
      </c>
      <c r="AB4027" s="234">
        <v>477.86000000000007</v>
      </c>
      <c r="AE4027" t="s">
        <v>75</v>
      </c>
    </row>
    <row r="4028" spans="2:31" thickTop="1" thickBot="1" x14ac:dyDescent="0.3">
      <c r="B4028" s="279">
        <v>43474</v>
      </c>
      <c r="C4028" s="128" t="s">
        <v>12</v>
      </c>
      <c r="D4028" s="365">
        <v>17.170000000000002</v>
      </c>
      <c r="E4028" s="365">
        <v>16.73</v>
      </c>
      <c r="F4028" s="365">
        <v>16.47</v>
      </c>
      <c r="G4028" s="365">
        <v>16.23</v>
      </c>
      <c r="H4028" s="365">
        <v>15.9</v>
      </c>
      <c r="I4028" s="365">
        <v>14.55</v>
      </c>
      <c r="J4028" s="365">
        <v>14.45</v>
      </c>
      <c r="K4028" s="365">
        <v>16.09</v>
      </c>
      <c r="L4028" s="365">
        <v>15.53</v>
      </c>
      <c r="M4028" s="365">
        <v>17.95</v>
      </c>
      <c r="N4028" s="365">
        <v>20.23</v>
      </c>
      <c r="O4028" s="365">
        <v>19.93</v>
      </c>
      <c r="P4028" s="365">
        <v>20.79</v>
      </c>
      <c r="Q4028" s="365">
        <v>21.61</v>
      </c>
      <c r="R4028" s="365">
        <v>22.54</v>
      </c>
      <c r="S4028" s="365">
        <v>22.76</v>
      </c>
      <c r="T4028" s="365">
        <v>22.91</v>
      </c>
      <c r="U4028" s="365">
        <v>22.44</v>
      </c>
      <c r="V4028" s="365">
        <v>21.36</v>
      </c>
      <c r="W4028" s="365">
        <v>19.8</v>
      </c>
      <c r="X4028" s="365">
        <v>18.399999999999999</v>
      </c>
      <c r="Y4028" s="365">
        <v>18.09</v>
      </c>
      <c r="Z4028" s="365">
        <v>17.760000000000002</v>
      </c>
      <c r="AA4028" s="365">
        <v>17.36</v>
      </c>
      <c r="AB4028" s="234">
        <v>447.05</v>
      </c>
      <c r="AE4028" t="s">
        <v>75</v>
      </c>
    </row>
    <row r="4029" spans="2:31" thickTop="1" thickBot="1" x14ac:dyDescent="0.3">
      <c r="B4029" s="279">
        <v>43475</v>
      </c>
      <c r="C4029" s="128" t="s">
        <v>13</v>
      </c>
      <c r="D4029" s="365">
        <v>16.579999999999998</v>
      </c>
      <c r="E4029" s="365">
        <v>16.22</v>
      </c>
      <c r="F4029" s="365">
        <v>15.97</v>
      </c>
      <c r="G4029" s="365">
        <v>15.6</v>
      </c>
      <c r="H4029" s="365">
        <v>15.2</v>
      </c>
      <c r="I4029" s="365">
        <v>14.3</v>
      </c>
      <c r="J4029" s="365">
        <v>15.26</v>
      </c>
      <c r="K4029" s="365">
        <v>15.93</v>
      </c>
      <c r="L4029" s="365">
        <v>15.02</v>
      </c>
      <c r="M4029" s="365">
        <v>17.670000000000002</v>
      </c>
      <c r="N4029" s="365">
        <v>19.09</v>
      </c>
      <c r="O4029" s="365">
        <v>20.89</v>
      </c>
      <c r="P4029" s="365">
        <v>21.99</v>
      </c>
      <c r="Q4029" s="365">
        <v>22.64</v>
      </c>
      <c r="R4029" s="365">
        <v>23.87</v>
      </c>
      <c r="S4029" s="365">
        <v>22.55</v>
      </c>
      <c r="T4029" s="365">
        <v>23.12</v>
      </c>
      <c r="U4029" s="365">
        <v>22.52</v>
      </c>
      <c r="V4029" s="365">
        <v>21.25</v>
      </c>
      <c r="W4029" s="365">
        <v>19.7</v>
      </c>
      <c r="X4029" s="365">
        <v>17.670000000000002</v>
      </c>
      <c r="Y4029" s="365">
        <v>17.59</v>
      </c>
      <c r="Z4029" s="365">
        <v>16.16</v>
      </c>
      <c r="AA4029" s="365">
        <v>15.77</v>
      </c>
      <c r="AB4029" s="234">
        <v>442.56</v>
      </c>
      <c r="AE4029" t="s">
        <v>75</v>
      </c>
    </row>
    <row r="4030" spans="2:31" thickTop="1" thickBot="1" x14ac:dyDescent="0.3">
      <c r="B4030" s="279">
        <v>43476</v>
      </c>
      <c r="C4030" s="128" t="s">
        <v>14</v>
      </c>
      <c r="D4030" s="365">
        <v>15.52</v>
      </c>
      <c r="E4030" s="365">
        <v>15.08</v>
      </c>
      <c r="F4030" s="365">
        <v>14.74</v>
      </c>
      <c r="G4030" s="365">
        <v>14.49</v>
      </c>
      <c r="H4030" s="365">
        <v>13.98</v>
      </c>
      <c r="I4030" s="365">
        <v>13.92</v>
      </c>
      <c r="J4030" s="365">
        <v>12.67</v>
      </c>
      <c r="K4030" s="365">
        <v>14.52</v>
      </c>
      <c r="L4030" s="365">
        <v>15.72</v>
      </c>
      <c r="M4030" s="365">
        <v>17.3</v>
      </c>
      <c r="N4030" s="365">
        <v>19.29</v>
      </c>
      <c r="O4030" s="365">
        <v>21.41</v>
      </c>
      <c r="P4030" s="365">
        <v>23.2</v>
      </c>
      <c r="Q4030" s="365">
        <v>24.39</v>
      </c>
      <c r="R4030" s="365">
        <v>25.05</v>
      </c>
      <c r="S4030" s="365">
        <v>25.13</v>
      </c>
      <c r="T4030" s="365">
        <v>24.46</v>
      </c>
      <c r="U4030" s="365">
        <v>23.13</v>
      </c>
      <c r="V4030" s="365">
        <v>21.71</v>
      </c>
      <c r="W4030" s="365">
        <v>20.350000000000001</v>
      </c>
      <c r="X4030" s="365">
        <v>19.100000000000001</v>
      </c>
      <c r="Y4030" s="365">
        <v>18.059999999999999</v>
      </c>
      <c r="Z4030" s="365">
        <v>17.37</v>
      </c>
      <c r="AA4030" s="365">
        <v>16.809999999999999</v>
      </c>
      <c r="AB4030" s="234">
        <v>447.40000000000003</v>
      </c>
      <c r="AE4030" t="s">
        <v>75</v>
      </c>
    </row>
    <row r="4031" spans="2:31" thickTop="1" thickBot="1" x14ac:dyDescent="0.3">
      <c r="B4031" s="279">
        <v>43477</v>
      </c>
      <c r="C4031" s="128" t="s">
        <v>15</v>
      </c>
      <c r="D4031" s="365">
        <v>16.489999999999998</v>
      </c>
      <c r="E4031" s="365">
        <v>16.13</v>
      </c>
      <c r="F4031" s="365">
        <v>15.66</v>
      </c>
      <c r="G4031" s="365">
        <v>15.22</v>
      </c>
      <c r="H4031" s="365">
        <v>14.65</v>
      </c>
      <c r="I4031" s="365">
        <v>14.1</v>
      </c>
      <c r="J4031" s="365">
        <v>14.63</v>
      </c>
      <c r="K4031" s="365">
        <v>15.02</v>
      </c>
      <c r="L4031" s="365">
        <v>15.38</v>
      </c>
      <c r="M4031" s="365">
        <v>17.86</v>
      </c>
      <c r="N4031" s="365">
        <v>21.11</v>
      </c>
      <c r="O4031" s="365">
        <v>22.96</v>
      </c>
      <c r="P4031" s="365">
        <v>23.95</v>
      </c>
      <c r="Q4031" s="365">
        <v>25.39</v>
      </c>
      <c r="R4031" s="365">
        <v>25.12</v>
      </c>
      <c r="S4031" s="365">
        <v>24.93</v>
      </c>
      <c r="T4031" s="365">
        <v>24.22</v>
      </c>
      <c r="U4031" s="365">
        <v>22.43</v>
      </c>
      <c r="V4031" s="365">
        <v>21.32</v>
      </c>
      <c r="W4031" s="365">
        <v>20.49</v>
      </c>
      <c r="X4031" s="365">
        <v>19.309999999999999</v>
      </c>
      <c r="Y4031" s="365">
        <v>19.29</v>
      </c>
      <c r="Z4031" s="365">
        <v>18.91</v>
      </c>
      <c r="AA4031" s="365">
        <v>18.59</v>
      </c>
      <c r="AB4031" s="234">
        <v>463.16000000000008</v>
      </c>
      <c r="AE4031" t="s">
        <v>75</v>
      </c>
    </row>
    <row r="4032" spans="2:31" thickTop="1" thickBot="1" x14ac:dyDescent="0.3">
      <c r="B4032" s="279">
        <v>43478</v>
      </c>
      <c r="C4032" s="128" t="s">
        <v>16</v>
      </c>
      <c r="D4032" s="365">
        <v>17.78</v>
      </c>
      <c r="E4032" s="365">
        <v>17.670000000000002</v>
      </c>
      <c r="F4032" s="365">
        <v>17.420000000000002</v>
      </c>
      <c r="G4032" s="365">
        <v>17.190000000000001</v>
      </c>
      <c r="H4032" s="365">
        <v>16.89</v>
      </c>
      <c r="I4032" s="365">
        <v>16.57</v>
      </c>
      <c r="J4032" s="365">
        <v>17.059999999999999</v>
      </c>
      <c r="K4032" s="365">
        <v>17.12</v>
      </c>
      <c r="L4032" s="365">
        <v>17.95</v>
      </c>
      <c r="M4032" s="365">
        <v>19.96</v>
      </c>
      <c r="N4032" s="365">
        <v>20.68</v>
      </c>
      <c r="O4032" s="365">
        <v>22.74</v>
      </c>
      <c r="P4032" s="365">
        <v>24</v>
      </c>
      <c r="Q4032" s="365">
        <v>24.46</v>
      </c>
      <c r="R4032" s="365">
        <v>24.93</v>
      </c>
      <c r="S4032" s="365">
        <v>25.29</v>
      </c>
      <c r="T4032" s="365">
        <v>24.81</v>
      </c>
      <c r="U4032" s="365">
        <v>22.98</v>
      </c>
      <c r="V4032" s="365">
        <v>22.06</v>
      </c>
      <c r="W4032" s="365">
        <v>20.39</v>
      </c>
      <c r="X4032" s="365">
        <v>19.04</v>
      </c>
      <c r="Y4032" s="365">
        <v>18.59</v>
      </c>
      <c r="Z4032" s="365">
        <v>17.86</v>
      </c>
      <c r="AA4032" s="365">
        <v>16.739999999999998</v>
      </c>
      <c r="AB4032" s="234">
        <v>480.18000000000006</v>
      </c>
      <c r="AE4032" t="s">
        <v>75</v>
      </c>
    </row>
    <row r="4033" spans="2:31" thickTop="1" thickBot="1" x14ac:dyDescent="0.3">
      <c r="B4033" s="279">
        <v>43479</v>
      </c>
      <c r="C4033" s="128" t="s">
        <v>17</v>
      </c>
      <c r="D4033" s="365">
        <v>16.46</v>
      </c>
      <c r="E4033" s="365">
        <v>16.16</v>
      </c>
      <c r="F4033" s="365">
        <v>15.7</v>
      </c>
      <c r="G4033" s="365">
        <v>15.27</v>
      </c>
      <c r="H4033" s="365">
        <v>14.81</v>
      </c>
      <c r="I4033" s="365">
        <v>14.39</v>
      </c>
      <c r="J4033" s="365">
        <v>14.19</v>
      </c>
      <c r="K4033" s="365">
        <v>15.67</v>
      </c>
      <c r="L4033" s="365">
        <v>15.18</v>
      </c>
      <c r="M4033" s="365">
        <v>18.38</v>
      </c>
      <c r="N4033" s="365">
        <v>20.66</v>
      </c>
      <c r="O4033" s="365">
        <v>21.81</v>
      </c>
      <c r="P4033" s="365">
        <v>22.94</v>
      </c>
      <c r="Q4033" s="365">
        <v>23.72</v>
      </c>
      <c r="R4033" s="365">
        <v>24.24</v>
      </c>
      <c r="S4033" s="365">
        <v>23.75</v>
      </c>
      <c r="T4033" s="365">
        <v>23.7</v>
      </c>
      <c r="U4033" s="365">
        <v>22.71</v>
      </c>
      <c r="V4033" s="365">
        <v>21.23</v>
      </c>
      <c r="W4033" s="365">
        <v>19.27</v>
      </c>
      <c r="X4033" s="365">
        <v>18.100000000000001</v>
      </c>
      <c r="Y4033" s="365">
        <v>18.39</v>
      </c>
      <c r="Z4033" s="365">
        <v>17.829999999999998</v>
      </c>
      <c r="AA4033" s="365">
        <v>17.37</v>
      </c>
      <c r="AB4033" s="234">
        <v>451.93</v>
      </c>
      <c r="AE4033" t="s">
        <v>75</v>
      </c>
    </row>
    <row r="4034" spans="2:31" thickTop="1" thickBot="1" x14ac:dyDescent="0.3">
      <c r="B4034" s="279">
        <v>43480</v>
      </c>
      <c r="C4034" s="128" t="s">
        <v>11</v>
      </c>
      <c r="D4034" s="365">
        <v>16.52</v>
      </c>
      <c r="E4034" s="365">
        <v>16.079999999999998</v>
      </c>
      <c r="F4034" s="365">
        <v>15.62</v>
      </c>
      <c r="G4034" s="365">
        <v>15.11</v>
      </c>
      <c r="H4034" s="365">
        <v>14.49</v>
      </c>
      <c r="I4034" s="365">
        <v>13.82</v>
      </c>
      <c r="J4034" s="365">
        <v>13.94</v>
      </c>
      <c r="K4034" s="365">
        <v>15.46</v>
      </c>
      <c r="L4034" s="365">
        <v>14.87</v>
      </c>
      <c r="M4034" s="365">
        <v>16.75</v>
      </c>
      <c r="N4034" s="365">
        <v>19.22</v>
      </c>
      <c r="O4034" s="365">
        <v>20.76</v>
      </c>
      <c r="P4034" s="365">
        <v>21.77</v>
      </c>
      <c r="Q4034" s="365">
        <v>22.57</v>
      </c>
      <c r="R4034" s="365">
        <v>22.87</v>
      </c>
      <c r="S4034" s="365">
        <v>23.4</v>
      </c>
      <c r="T4034" s="365">
        <v>23.25</v>
      </c>
      <c r="U4034" s="365">
        <v>23.01</v>
      </c>
      <c r="V4034" s="365">
        <v>20.7</v>
      </c>
      <c r="W4034" s="365">
        <v>19.059999999999999</v>
      </c>
      <c r="X4034" s="365">
        <v>18.48</v>
      </c>
      <c r="Y4034" s="365">
        <v>18.25</v>
      </c>
      <c r="Z4034" s="365">
        <v>17.489999999999998</v>
      </c>
      <c r="AA4034" s="365">
        <v>16.7</v>
      </c>
      <c r="AB4034" s="234">
        <v>440.15</v>
      </c>
      <c r="AE4034" t="s">
        <v>75</v>
      </c>
    </row>
    <row r="4035" spans="2:31" thickTop="1" thickBot="1" x14ac:dyDescent="0.3">
      <c r="B4035" s="279">
        <v>43481</v>
      </c>
      <c r="C4035" s="128" t="s">
        <v>12</v>
      </c>
      <c r="D4035" s="365">
        <v>16.75</v>
      </c>
      <c r="E4035" s="365">
        <v>16.47</v>
      </c>
      <c r="F4035" s="365">
        <v>16.04</v>
      </c>
      <c r="G4035" s="365">
        <v>15.59</v>
      </c>
      <c r="H4035" s="365">
        <v>15.29</v>
      </c>
      <c r="I4035" s="365">
        <v>15.28</v>
      </c>
      <c r="J4035" s="365">
        <v>15.08</v>
      </c>
      <c r="K4035" s="365">
        <v>16.52</v>
      </c>
      <c r="L4035" s="365">
        <v>15.13</v>
      </c>
      <c r="M4035" s="365">
        <v>17.34</v>
      </c>
      <c r="N4035" s="365">
        <v>19.600000000000001</v>
      </c>
      <c r="O4035" s="365">
        <v>21.09</v>
      </c>
      <c r="P4035" s="365">
        <v>22.41</v>
      </c>
      <c r="Q4035" s="365">
        <v>23.87</v>
      </c>
      <c r="R4035" s="365">
        <v>24.02</v>
      </c>
      <c r="S4035" s="365">
        <v>24.28</v>
      </c>
      <c r="T4035" s="365">
        <v>24.36</v>
      </c>
      <c r="U4035" s="365">
        <v>23.82</v>
      </c>
      <c r="V4035" s="365">
        <v>22.4</v>
      </c>
      <c r="W4035" s="365">
        <v>20.78</v>
      </c>
      <c r="X4035" s="365">
        <v>19.57</v>
      </c>
      <c r="Y4035" s="365">
        <v>19.09</v>
      </c>
      <c r="Z4035" s="365">
        <v>18.48</v>
      </c>
      <c r="AA4035" s="365">
        <v>17.79</v>
      </c>
      <c r="AB4035" s="234">
        <v>461.06</v>
      </c>
      <c r="AE4035" t="s">
        <v>75</v>
      </c>
    </row>
    <row r="4036" spans="2:31" thickTop="1" thickBot="1" x14ac:dyDescent="0.3">
      <c r="B4036" s="279">
        <v>43482</v>
      </c>
      <c r="C4036" s="128" t="s">
        <v>13</v>
      </c>
      <c r="D4036" s="365">
        <v>17.600000000000001</v>
      </c>
      <c r="E4036" s="365">
        <v>17.27</v>
      </c>
      <c r="F4036" s="365">
        <v>16.82</v>
      </c>
      <c r="G4036" s="365">
        <v>16.32</v>
      </c>
      <c r="H4036" s="365">
        <v>15.82</v>
      </c>
      <c r="I4036" s="365">
        <v>14.89</v>
      </c>
      <c r="J4036" s="365">
        <v>14.94</v>
      </c>
      <c r="K4036" s="365">
        <v>16.75</v>
      </c>
      <c r="L4036" s="365">
        <v>15.98</v>
      </c>
      <c r="M4036" s="365">
        <v>17.989999999999998</v>
      </c>
      <c r="N4036" s="365">
        <v>21.05</v>
      </c>
      <c r="O4036" s="365">
        <v>22.71</v>
      </c>
      <c r="P4036" s="365">
        <v>23.44</v>
      </c>
      <c r="Q4036" s="365">
        <v>24.59</v>
      </c>
      <c r="R4036" s="365">
        <v>24.97</v>
      </c>
      <c r="S4036" s="365">
        <v>24.72</v>
      </c>
      <c r="T4036" s="365">
        <v>24.52</v>
      </c>
      <c r="U4036" s="365">
        <v>23.97</v>
      </c>
      <c r="V4036" s="365">
        <v>22.3</v>
      </c>
      <c r="W4036" s="365">
        <v>20.71</v>
      </c>
      <c r="X4036" s="365">
        <v>19.21</v>
      </c>
      <c r="Y4036" s="365">
        <v>18.579999999999998</v>
      </c>
      <c r="Z4036" s="365">
        <v>18.22</v>
      </c>
      <c r="AA4036" s="365">
        <v>17.84</v>
      </c>
      <c r="AB4036" s="234">
        <v>471.21</v>
      </c>
      <c r="AE4036" t="s">
        <v>75</v>
      </c>
    </row>
    <row r="4037" spans="2:31" thickTop="1" thickBot="1" x14ac:dyDescent="0.3">
      <c r="B4037" s="279">
        <v>43483</v>
      </c>
      <c r="C4037" s="128" t="s">
        <v>14</v>
      </c>
      <c r="D4037" s="365">
        <v>17.23</v>
      </c>
      <c r="E4037" s="365">
        <v>16.79</v>
      </c>
      <c r="F4037" s="365">
        <v>16.28</v>
      </c>
      <c r="G4037" s="365">
        <v>15.85</v>
      </c>
      <c r="H4037" s="365">
        <v>15.35</v>
      </c>
      <c r="I4037" s="365">
        <v>14.87</v>
      </c>
      <c r="J4037" s="365">
        <v>14.66</v>
      </c>
      <c r="K4037" s="365">
        <v>16.149999999999999</v>
      </c>
      <c r="L4037" s="365">
        <v>15.09</v>
      </c>
      <c r="M4037" s="365">
        <v>17.54</v>
      </c>
      <c r="N4037" s="365">
        <v>20.56</v>
      </c>
      <c r="O4037" s="365">
        <v>23.09</v>
      </c>
      <c r="P4037" s="365">
        <v>23.76</v>
      </c>
      <c r="Q4037" s="365">
        <v>24.63</v>
      </c>
      <c r="R4037" s="365">
        <v>25.29</v>
      </c>
      <c r="S4037" s="365">
        <v>25.5</v>
      </c>
      <c r="T4037" s="365">
        <v>25.29</v>
      </c>
      <c r="U4037" s="365">
        <v>24.43</v>
      </c>
      <c r="V4037" s="365">
        <v>22.52</v>
      </c>
      <c r="W4037" s="365">
        <v>20.64</v>
      </c>
      <c r="X4037" s="365">
        <v>18.739999999999998</v>
      </c>
      <c r="Y4037" s="365">
        <v>18.98</v>
      </c>
      <c r="Z4037" s="365">
        <v>17.7</v>
      </c>
      <c r="AA4037" s="365">
        <v>17.309999999999999</v>
      </c>
      <c r="AB4037" s="234">
        <v>468.24</v>
      </c>
      <c r="AE4037" t="s">
        <v>75</v>
      </c>
    </row>
    <row r="4038" spans="2:31" thickTop="1" thickBot="1" x14ac:dyDescent="0.3">
      <c r="B4038" s="279">
        <v>43484</v>
      </c>
      <c r="C4038" s="128" t="s">
        <v>15</v>
      </c>
      <c r="D4038" s="365">
        <v>17.170000000000002</v>
      </c>
      <c r="E4038" s="365">
        <v>16.71</v>
      </c>
      <c r="F4038" s="365">
        <v>16.2</v>
      </c>
      <c r="G4038" s="365">
        <v>15.6</v>
      </c>
      <c r="H4038" s="365">
        <v>15.13</v>
      </c>
      <c r="I4038" s="365">
        <v>14.79</v>
      </c>
      <c r="J4038" s="365">
        <v>14.93</v>
      </c>
      <c r="K4038" s="365">
        <v>15.12</v>
      </c>
      <c r="L4038" s="365">
        <v>14.28</v>
      </c>
      <c r="M4038" s="365">
        <v>17.11</v>
      </c>
      <c r="N4038" s="365">
        <v>21.34</v>
      </c>
      <c r="O4038" s="365">
        <v>23.11</v>
      </c>
      <c r="P4038" s="365">
        <v>24.77</v>
      </c>
      <c r="Q4038" s="365">
        <v>26.64</v>
      </c>
      <c r="R4038" s="365">
        <v>26.77</v>
      </c>
      <c r="S4038" s="365">
        <v>26.32</v>
      </c>
      <c r="T4038" s="365">
        <v>25.5</v>
      </c>
      <c r="U4038" s="365">
        <v>24.06</v>
      </c>
      <c r="V4038" s="365">
        <v>22.85</v>
      </c>
      <c r="W4038" s="365">
        <v>20.73</v>
      </c>
      <c r="X4038" s="365">
        <v>19.36</v>
      </c>
      <c r="Y4038" s="365">
        <v>19.3</v>
      </c>
      <c r="Z4038" s="365">
        <v>18.510000000000002</v>
      </c>
      <c r="AA4038" s="365">
        <v>18.170000000000002</v>
      </c>
      <c r="AB4038" s="234">
        <v>474.45</v>
      </c>
      <c r="AE4038" t="s">
        <v>75</v>
      </c>
    </row>
    <row r="4039" spans="2:31" thickTop="1" thickBot="1" x14ac:dyDescent="0.3">
      <c r="B4039" s="279">
        <v>43485</v>
      </c>
      <c r="C4039" s="128" t="s">
        <v>16</v>
      </c>
      <c r="D4039" s="365">
        <v>17.96</v>
      </c>
      <c r="E4039" s="365">
        <v>17.600000000000001</v>
      </c>
      <c r="F4039" s="365">
        <v>17.12</v>
      </c>
      <c r="G4039" s="365">
        <v>16.420000000000002</v>
      </c>
      <c r="H4039" s="365">
        <v>15.75</v>
      </c>
      <c r="I4039" s="365">
        <v>15.16</v>
      </c>
      <c r="J4039" s="365">
        <v>16.739999999999998</v>
      </c>
      <c r="K4039" s="365">
        <v>16.89</v>
      </c>
      <c r="L4039" s="365">
        <v>15.8</v>
      </c>
      <c r="M4039" s="365">
        <v>17.2</v>
      </c>
      <c r="N4039" s="365">
        <v>19.41</v>
      </c>
      <c r="O4039" s="365">
        <v>20.69</v>
      </c>
      <c r="P4039" s="365">
        <v>22.03</v>
      </c>
      <c r="Q4039" s="365">
        <v>21.88</v>
      </c>
      <c r="R4039" s="365">
        <v>22.95</v>
      </c>
      <c r="S4039" s="365">
        <v>22.99</v>
      </c>
      <c r="T4039" s="365">
        <v>22.27</v>
      </c>
      <c r="U4039" s="365">
        <v>21.52</v>
      </c>
      <c r="V4039" s="365">
        <v>20.81</v>
      </c>
      <c r="W4039" s="365">
        <v>19.03</v>
      </c>
      <c r="X4039" s="365">
        <v>16.87</v>
      </c>
      <c r="Y4039" s="365">
        <v>16.52</v>
      </c>
      <c r="Z4039" s="365">
        <v>16.28</v>
      </c>
      <c r="AA4039" s="365">
        <v>14.85</v>
      </c>
      <c r="AB4039" s="234">
        <v>444.72</v>
      </c>
      <c r="AE4039" t="s">
        <v>75</v>
      </c>
    </row>
    <row r="4040" spans="2:31" thickTop="1" thickBot="1" x14ac:dyDescent="0.3">
      <c r="B4040" s="279">
        <v>43486</v>
      </c>
      <c r="C4040" s="128" t="s">
        <v>17</v>
      </c>
      <c r="D4040" s="365">
        <v>14.425334999999999</v>
      </c>
      <c r="E4040" s="365">
        <v>13.802828999999999</v>
      </c>
      <c r="F4040" s="365">
        <v>13.214879999999999</v>
      </c>
      <c r="G4040" s="365">
        <v>12.640616999999999</v>
      </c>
      <c r="H4040" s="365">
        <v>11.844023</v>
      </c>
      <c r="I4040" s="365">
        <v>11.349384999999998</v>
      </c>
      <c r="J4040" s="365">
        <v>11.287552000000002</v>
      </c>
      <c r="K4040" s="365">
        <v>11.864317</v>
      </c>
      <c r="L4040" s="365">
        <v>13.572088000000001</v>
      </c>
      <c r="M4040" s="365">
        <v>15.616451000000001</v>
      </c>
      <c r="N4040" s="365">
        <v>17.867806999999999</v>
      </c>
      <c r="O4040" s="365">
        <v>20.176126999999997</v>
      </c>
      <c r="P4040" s="365">
        <v>22.040430000000001</v>
      </c>
      <c r="Q4040" s="365">
        <v>23.356424999999998</v>
      </c>
      <c r="R4040" s="365">
        <v>24.118790999999995</v>
      </c>
      <c r="S4040" s="365">
        <v>24.311332</v>
      </c>
      <c r="T4040" s="365">
        <v>23.623638999999997</v>
      </c>
      <c r="U4040" s="365">
        <v>22.42107</v>
      </c>
      <c r="V4040" s="365">
        <v>20.969044999999998</v>
      </c>
      <c r="W4040" s="365">
        <v>19.598077999999997</v>
      </c>
      <c r="X4040" s="365">
        <v>18.045891999999998</v>
      </c>
      <c r="Y4040" s="365">
        <v>16.677679000000001</v>
      </c>
      <c r="Z4040" s="365">
        <v>15.731214999999999</v>
      </c>
      <c r="AA4040" s="365">
        <v>15.011886000000001</v>
      </c>
      <c r="AB4040" s="234">
        <v>413.56689299999999</v>
      </c>
      <c r="AE4040" t="s">
        <v>75</v>
      </c>
    </row>
    <row r="4041" spans="2:31" thickTop="1" thickBot="1" x14ac:dyDescent="0.3">
      <c r="B4041" s="279">
        <v>43487</v>
      </c>
      <c r="C4041" s="128" t="s">
        <v>11</v>
      </c>
      <c r="D4041" s="365">
        <v>14.170826999999999</v>
      </c>
      <c r="E4041" s="365">
        <v>13.586231999999999</v>
      </c>
      <c r="F4041" s="365">
        <v>13.026475999999999</v>
      </c>
      <c r="G4041" s="365">
        <v>12.455141999999999</v>
      </c>
      <c r="H4041" s="365">
        <v>11.775378999999999</v>
      </c>
      <c r="I4041" s="365">
        <v>11.404592999999998</v>
      </c>
      <c r="J4041" s="365">
        <v>11.158374999999999</v>
      </c>
      <c r="K4041" s="365">
        <v>11.452896999999998</v>
      </c>
      <c r="L4041" s="365">
        <v>12.169477000000001</v>
      </c>
      <c r="M4041" s="365">
        <v>14.758574999999999</v>
      </c>
      <c r="N4041" s="365">
        <v>17.831121</v>
      </c>
      <c r="O4041" s="365">
        <v>20.391348999999998</v>
      </c>
      <c r="P4041" s="365">
        <v>22.642895000000003</v>
      </c>
      <c r="Q4041" s="365">
        <v>23.962800999999999</v>
      </c>
      <c r="R4041" s="365">
        <v>24.883216000000001</v>
      </c>
      <c r="S4041" s="365">
        <v>25.072801000000002</v>
      </c>
      <c r="T4041" s="365">
        <v>24.755861000000003</v>
      </c>
      <c r="U4041" s="365">
        <v>23.947088000000001</v>
      </c>
      <c r="V4041" s="365">
        <v>22.679219</v>
      </c>
      <c r="W4041" s="365">
        <v>20.902408999999999</v>
      </c>
      <c r="X4041" s="365">
        <v>18.560538000000001</v>
      </c>
      <c r="Y4041" s="365">
        <v>16.912466999999999</v>
      </c>
      <c r="Z4041" s="365">
        <v>16.043171999999998</v>
      </c>
      <c r="AA4041" s="365">
        <v>15.567064</v>
      </c>
      <c r="AB4041" s="234">
        <v>420.10997400000002</v>
      </c>
      <c r="AE4041" t="s">
        <v>75</v>
      </c>
    </row>
    <row r="4042" spans="2:31" thickTop="1" thickBot="1" x14ac:dyDescent="0.3">
      <c r="B4042" s="279">
        <v>43488</v>
      </c>
      <c r="C4042" s="128" t="s">
        <v>12</v>
      </c>
      <c r="D4042" s="365">
        <v>16.095480999999999</v>
      </c>
      <c r="E4042" s="365">
        <v>15.643376999999999</v>
      </c>
      <c r="F4042" s="365">
        <v>15.169152</v>
      </c>
      <c r="G4042" s="365">
        <v>14.498733000000001</v>
      </c>
      <c r="H4042" s="365">
        <v>13.911567999999999</v>
      </c>
      <c r="I4042" s="365">
        <v>13.521225000000001</v>
      </c>
      <c r="J4042" s="365">
        <v>13.086753999999999</v>
      </c>
      <c r="K4042" s="365">
        <v>13.491452999999998</v>
      </c>
      <c r="L4042" s="365">
        <v>14.892863</v>
      </c>
      <c r="M4042" s="365">
        <v>17.874614000000001</v>
      </c>
      <c r="N4042" s="365">
        <v>20.566497999999999</v>
      </c>
      <c r="O4042" s="365">
        <v>22.310410000000001</v>
      </c>
      <c r="P4042" s="365">
        <v>23.781579000000001</v>
      </c>
      <c r="Q4042" s="365">
        <v>24.55246</v>
      </c>
      <c r="R4042" s="365">
        <v>24.776159999999997</v>
      </c>
      <c r="S4042" s="365">
        <v>24.695160999999999</v>
      </c>
      <c r="T4042" s="365">
        <v>24.116545000000002</v>
      </c>
      <c r="U4042" s="365">
        <v>23.061298000000001</v>
      </c>
      <c r="V4042" s="365">
        <v>21.65184</v>
      </c>
      <c r="W4042" s="365">
        <v>20.516235999999999</v>
      </c>
      <c r="X4042" s="365">
        <v>19.509456</v>
      </c>
      <c r="Y4042" s="365">
        <v>18.882303999999998</v>
      </c>
      <c r="Z4042" s="365">
        <v>18.363572999999999</v>
      </c>
      <c r="AA4042" s="365">
        <v>17.929462999999998</v>
      </c>
      <c r="AB4042" s="234">
        <v>452.89820299999991</v>
      </c>
      <c r="AE4042" t="s">
        <v>75</v>
      </c>
    </row>
    <row r="4043" spans="2:31" thickTop="1" thickBot="1" x14ac:dyDescent="0.3">
      <c r="B4043" s="279">
        <v>43489</v>
      </c>
      <c r="C4043" s="128" t="s">
        <v>13</v>
      </c>
      <c r="D4043" s="365">
        <v>16.612506</v>
      </c>
      <c r="E4043" s="365">
        <v>16.260773</v>
      </c>
      <c r="F4043" s="365">
        <v>15.997441</v>
      </c>
      <c r="G4043" s="365">
        <v>15.622260000000001</v>
      </c>
      <c r="H4043" s="365">
        <v>15.034445000000002</v>
      </c>
      <c r="I4043" s="365">
        <v>14.408094999999999</v>
      </c>
      <c r="J4043" s="365">
        <v>14.387436000000001</v>
      </c>
      <c r="K4043" s="365">
        <v>14.844626999999999</v>
      </c>
      <c r="L4043" s="365">
        <v>15.481263</v>
      </c>
      <c r="M4043" s="365">
        <v>16.909575</v>
      </c>
      <c r="N4043" s="365">
        <v>19.501787999999998</v>
      </c>
      <c r="O4043" s="365">
        <v>21.120083999999999</v>
      </c>
      <c r="P4043" s="365">
        <v>22.646647999999999</v>
      </c>
      <c r="Q4043" s="365">
        <v>23.735410000000002</v>
      </c>
      <c r="R4043" s="365">
        <v>24.059975999999999</v>
      </c>
      <c r="S4043" s="365">
        <v>23.998576</v>
      </c>
      <c r="T4043" s="365">
        <v>23.606133999999997</v>
      </c>
      <c r="U4043" s="365">
        <v>22.727560000000004</v>
      </c>
      <c r="V4043" s="365">
        <v>21.194959999999998</v>
      </c>
      <c r="W4043" s="365">
        <v>20.175733999999999</v>
      </c>
      <c r="X4043" s="365">
        <v>19.047474000000001</v>
      </c>
      <c r="Y4043" s="365">
        <v>17.805497999999996</v>
      </c>
      <c r="Z4043" s="365">
        <v>17.324592000000003</v>
      </c>
      <c r="AA4043" s="365">
        <v>16.616923</v>
      </c>
      <c r="AB4043" s="234">
        <v>449.11977799999994</v>
      </c>
      <c r="AE4043" t="s">
        <v>75</v>
      </c>
    </row>
    <row r="4044" spans="2:31" thickTop="1" thickBot="1" x14ac:dyDescent="0.3">
      <c r="B4044" s="279">
        <v>43490</v>
      </c>
      <c r="C4044" s="128" t="s">
        <v>14</v>
      </c>
      <c r="D4044" s="365">
        <v>16.226776999999998</v>
      </c>
      <c r="E4044" s="365">
        <v>15.853212000000001</v>
      </c>
      <c r="F4044" s="365">
        <v>15.597792999999999</v>
      </c>
      <c r="G4044" s="365">
        <v>15.591702</v>
      </c>
      <c r="H4044" s="365">
        <v>15.363166</v>
      </c>
      <c r="I4044" s="365">
        <v>14.980091999999999</v>
      </c>
      <c r="J4044" s="365">
        <v>14.556334</v>
      </c>
      <c r="K4044" s="365">
        <v>15.334703999999999</v>
      </c>
      <c r="L4044" s="365">
        <v>16.432506999999998</v>
      </c>
      <c r="M4044" s="365">
        <v>17.614274999999999</v>
      </c>
      <c r="N4044" s="365">
        <v>19.096747000000001</v>
      </c>
      <c r="O4044" s="365">
        <v>20.246947000000002</v>
      </c>
      <c r="P4044" s="365">
        <v>21.758113000000002</v>
      </c>
      <c r="Q4044" s="365">
        <v>22.998097999999999</v>
      </c>
      <c r="R4044" s="365">
        <v>23.387566</v>
      </c>
      <c r="S4044" s="365">
        <v>23.297159999999998</v>
      </c>
      <c r="T4044" s="365">
        <v>22.765912999999998</v>
      </c>
      <c r="U4044" s="365">
        <v>21.820612999999998</v>
      </c>
      <c r="V4044" s="365">
        <v>20.917912999999999</v>
      </c>
      <c r="W4044" s="365">
        <v>19.765049999999999</v>
      </c>
      <c r="X4044" s="365">
        <v>18.805126000000001</v>
      </c>
      <c r="Y4044" s="365">
        <v>17.692682999999999</v>
      </c>
      <c r="Z4044" s="365">
        <v>17.115385</v>
      </c>
      <c r="AA4044" s="365">
        <v>16.425028000000001</v>
      </c>
      <c r="AB4044" s="234">
        <v>443.64290399999999</v>
      </c>
      <c r="AE4044" t="s">
        <v>75</v>
      </c>
    </row>
    <row r="4045" spans="2:31" thickTop="1" thickBot="1" x14ac:dyDescent="0.3">
      <c r="B4045" s="279">
        <v>43491</v>
      </c>
      <c r="C4045" s="128" t="s">
        <v>15</v>
      </c>
      <c r="D4045" s="365">
        <v>16.573913999999998</v>
      </c>
      <c r="E4045" s="365">
        <v>16.198332999999998</v>
      </c>
      <c r="F4045" s="365">
        <v>15.948167999999999</v>
      </c>
      <c r="G4045" s="365">
        <v>15.725355</v>
      </c>
      <c r="H4045" s="365">
        <v>15.470059999999998</v>
      </c>
      <c r="I4045" s="365">
        <v>14.975644000000001</v>
      </c>
      <c r="J4045" s="365">
        <v>14.826542</v>
      </c>
      <c r="K4045" s="365">
        <v>14.495632999999998</v>
      </c>
      <c r="L4045" s="365">
        <v>14.942854999999998</v>
      </c>
      <c r="M4045" s="365">
        <v>16.569054999999999</v>
      </c>
      <c r="N4045" s="365">
        <v>18.040558000000001</v>
      </c>
      <c r="O4045" s="365">
        <v>20.128495000000001</v>
      </c>
      <c r="P4045" s="365">
        <v>21.955031999999999</v>
      </c>
      <c r="Q4045" s="365">
        <v>23.166632</v>
      </c>
      <c r="R4045" s="365">
        <v>23.741286000000002</v>
      </c>
      <c r="S4045" s="365">
        <v>23.971775999999998</v>
      </c>
      <c r="T4045" s="365">
        <v>23.629913000000002</v>
      </c>
      <c r="U4045" s="365">
        <v>22.769376999999999</v>
      </c>
      <c r="V4045" s="365">
        <v>21.661998000000001</v>
      </c>
      <c r="W4045" s="365">
        <v>20.330593999999998</v>
      </c>
      <c r="X4045" s="365">
        <v>19.336264</v>
      </c>
      <c r="Y4045" s="365">
        <v>18.433505</v>
      </c>
      <c r="Z4045" s="365">
        <v>17.875022999999999</v>
      </c>
      <c r="AA4045" s="365">
        <v>17.057207000000002</v>
      </c>
      <c r="AB4045" s="234">
        <v>447.82321900000005</v>
      </c>
      <c r="AE4045" t="s">
        <v>75</v>
      </c>
    </row>
    <row r="4046" spans="2:31" thickTop="1" thickBot="1" x14ac:dyDescent="0.3">
      <c r="B4046" s="279">
        <v>43492</v>
      </c>
      <c r="C4046" s="128" t="s">
        <v>16</v>
      </c>
      <c r="D4046" s="365">
        <v>16.371715999999999</v>
      </c>
      <c r="E4046" s="365">
        <v>15.897047000000001</v>
      </c>
      <c r="F4046" s="365">
        <v>15.701210000000001</v>
      </c>
      <c r="G4046" s="365">
        <v>15.653637999999999</v>
      </c>
      <c r="H4046" s="365">
        <v>15.339326</v>
      </c>
      <c r="I4046" s="365">
        <v>15.026667999999999</v>
      </c>
      <c r="J4046" s="365">
        <v>14.818365999999997</v>
      </c>
      <c r="K4046" s="365">
        <v>15.143984</v>
      </c>
      <c r="L4046" s="365">
        <v>15.912683999999999</v>
      </c>
      <c r="M4046" s="365">
        <v>17.817678999999998</v>
      </c>
      <c r="N4046" s="365">
        <v>19.81785</v>
      </c>
      <c r="O4046" s="365">
        <v>21.358899999999998</v>
      </c>
      <c r="P4046" s="365">
        <v>22.261000000000003</v>
      </c>
      <c r="Q4046" s="365">
        <v>22.586860999999999</v>
      </c>
      <c r="R4046" s="365">
        <v>23.007471000000002</v>
      </c>
      <c r="S4046" s="365">
        <v>22.900109999999998</v>
      </c>
      <c r="T4046" s="365">
        <v>22.569409999999998</v>
      </c>
      <c r="U4046" s="365">
        <v>21.832744000000002</v>
      </c>
      <c r="V4046" s="365">
        <v>20.566746999999999</v>
      </c>
      <c r="W4046" s="365">
        <v>18.973419</v>
      </c>
      <c r="X4046" s="365">
        <v>17.927932999999999</v>
      </c>
      <c r="Y4046" s="365">
        <v>17.083817</v>
      </c>
      <c r="Z4046" s="365">
        <v>16.550373999999998</v>
      </c>
      <c r="AA4046" s="365">
        <v>15.689696</v>
      </c>
      <c r="AB4046" s="234">
        <v>440.80865</v>
      </c>
      <c r="AE4046" t="s">
        <v>75</v>
      </c>
    </row>
    <row r="4047" spans="2:31" thickTop="1" thickBot="1" x14ac:dyDescent="0.3">
      <c r="B4047" s="279">
        <v>43493</v>
      </c>
      <c r="C4047" s="128" t="s">
        <v>17</v>
      </c>
      <c r="D4047" s="365">
        <v>14.74</v>
      </c>
      <c r="E4047" s="365">
        <v>14.84</v>
      </c>
      <c r="F4047" s="365">
        <v>13.54</v>
      </c>
      <c r="G4047" s="365">
        <v>13.19</v>
      </c>
      <c r="H4047" s="365">
        <v>12.7</v>
      </c>
      <c r="I4047" s="365">
        <v>12.27</v>
      </c>
      <c r="J4047" s="365">
        <v>12.58</v>
      </c>
      <c r="K4047" s="365">
        <v>12.85</v>
      </c>
      <c r="L4047" s="365">
        <v>12.61</v>
      </c>
      <c r="M4047" s="365">
        <v>15.97</v>
      </c>
      <c r="N4047" s="365">
        <v>18.440000000000001</v>
      </c>
      <c r="O4047" s="365">
        <v>20.6</v>
      </c>
      <c r="P4047" s="365">
        <v>21.58</v>
      </c>
      <c r="Q4047" s="365">
        <v>22.5</v>
      </c>
      <c r="R4047" s="365">
        <v>22.82</v>
      </c>
      <c r="S4047" s="365">
        <v>23.49</v>
      </c>
      <c r="T4047" s="365">
        <v>23.44</v>
      </c>
      <c r="U4047" s="365">
        <v>23.12</v>
      </c>
      <c r="V4047" s="365">
        <v>21.67</v>
      </c>
      <c r="W4047" s="365">
        <v>19.18</v>
      </c>
      <c r="X4047" s="365">
        <v>17.010000000000002</v>
      </c>
      <c r="Y4047" s="365">
        <v>16.48</v>
      </c>
      <c r="Z4047" s="365">
        <v>15.91</v>
      </c>
      <c r="AA4047" s="365">
        <v>15.14</v>
      </c>
      <c r="AB4047" s="234">
        <v>416.67</v>
      </c>
      <c r="AE4047" t="s">
        <v>75</v>
      </c>
    </row>
    <row r="4048" spans="2:31" thickTop="1" thickBot="1" x14ac:dyDescent="0.3">
      <c r="B4048" s="279">
        <v>43494</v>
      </c>
      <c r="C4048" s="128" t="s">
        <v>11</v>
      </c>
      <c r="D4048" s="365">
        <v>14.63</v>
      </c>
      <c r="E4048" s="365">
        <v>14.61</v>
      </c>
      <c r="F4048" s="365">
        <v>14.18</v>
      </c>
      <c r="G4048" s="365">
        <v>13.62</v>
      </c>
      <c r="H4048" s="365">
        <v>13.03</v>
      </c>
      <c r="I4048" s="365">
        <v>12.39</v>
      </c>
      <c r="J4048" s="365">
        <v>12.48</v>
      </c>
      <c r="K4048" s="365">
        <v>13.92</v>
      </c>
      <c r="L4048" s="365">
        <v>13.44</v>
      </c>
      <c r="M4048" s="365">
        <v>17.64</v>
      </c>
      <c r="N4048" s="365">
        <v>20.13</v>
      </c>
      <c r="O4048" s="365">
        <v>22.62</v>
      </c>
      <c r="P4048" s="365">
        <v>23.24</v>
      </c>
      <c r="Q4048" s="365">
        <v>23.77</v>
      </c>
      <c r="R4048" s="365">
        <v>23.25</v>
      </c>
      <c r="S4048" s="365">
        <v>23.66</v>
      </c>
      <c r="T4048" s="365">
        <v>23.08</v>
      </c>
      <c r="U4048" s="365">
        <v>22.62</v>
      </c>
      <c r="V4048" s="365">
        <v>21.01</v>
      </c>
      <c r="W4048" s="365">
        <v>19.46</v>
      </c>
      <c r="X4048" s="365">
        <v>17.420000000000002</v>
      </c>
      <c r="Y4048" s="365">
        <v>16.559999999999999</v>
      </c>
      <c r="Z4048" s="365">
        <v>16.28</v>
      </c>
      <c r="AA4048" s="365">
        <v>15.9</v>
      </c>
      <c r="AB4048" s="234">
        <v>428.93999999999994</v>
      </c>
      <c r="AE4048" t="s">
        <v>75</v>
      </c>
    </row>
    <row r="4049" spans="2:31" thickTop="1" thickBot="1" x14ac:dyDescent="0.3">
      <c r="B4049" s="279">
        <v>43495</v>
      </c>
      <c r="C4049" s="128" t="s">
        <v>12</v>
      </c>
      <c r="D4049" s="365">
        <v>15.05</v>
      </c>
      <c r="E4049" s="365">
        <v>14.54</v>
      </c>
      <c r="F4049" s="365">
        <v>14.08</v>
      </c>
      <c r="G4049" s="365">
        <v>13.69</v>
      </c>
      <c r="H4049" s="365">
        <v>13.28</v>
      </c>
      <c r="I4049" s="365">
        <v>13.28</v>
      </c>
      <c r="J4049" s="365">
        <v>13.63</v>
      </c>
      <c r="K4049" s="365">
        <v>14.41</v>
      </c>
      <c r="L4049" s="365">
        <v>14.61</v>
      </c>
      <c r="M4049" s="365">
        <v>16.920000000000002</v>
      </c>
      <c r="N4049" s="365">
        <v>19.059999999999999</v>
      </c>
      <c r="O4049" s="365">
        <v>20.8</v>
      </c>
      <c r="P4049" s="365">
        <v>21.35</v>
      </c>
      <c r="Q4049" s="365">
        <v>22.35</v>
      </c>
      <c r="R4049" s="365">
        <v>22.77</v>
      </c>
      <c r="S4049" s="365">
        <v>22.71</v>
      </c>
      <c r="T4049" s="365">
        <v>22.66</v>
      </c>
      <c r="U4049" s="365">
        <v>22.11</v>
      </c>
      <c r="V4049" s="365">
        <v>20.65</v>
      </c>
      <c r="W4049" s="365">
        <v>19.32</v>
      </c>
      <c r="X4049" s="365">
        <v>17.170000000000002</v>
      </c>
      <c r="Y4049" s="365">
        <v>17.04</v>
      </c>
      <c r="Z4049" s="365">
        <v>16.5</v>
      </c>
      <c r="AA4049" s="365">
        <v>16.07</v>
      </c>
      <c r="AB4049" s="234">
        <v>424.05000000000007</v>
      </c>
      <c r="AE4049" t="s">
        <v>75</v>
      </c>
    </row>
    <row r="4050" spans="2:31" thickTop="1" thickBot="1" x14ac:dyDescent="0.3">
      <c r="B4050" s="279">
        <v>43496</v>
      </c>
      <c r="C4050" s="128" t="s">
        <v>13</v>
      </c>
      <c r="D4050" s="365">
        <v>15.48</v>
      </c>
      <c r="E4050" s="365">
        <v>15.06</v>
      </c>
      <c r="F4050" s="365">
        <v>14.66</v>
      </c>
      <c r="G4050" s="365">
        <v>14.18</v>
      </c>
      <c r="H4050" s="365">
        <v>13.29</v>
      </c>
      <c r="I4050" s="365">
        <v>13.01</v>
      </c>
      <c r="J4050" s="365">
        <v>13</v>
      </c>
      <c r="K4050" s="365">
        <v>14.63</v>
      </c>
      <c r="L4050" s="365">
        <v>14.44</v>
      </c>
      <c r="M4050" s="365">
        <v>16.97</v>
      </c>
      <c r="N4050" s="365">
        <v>19.38</v>
      </c>
      <c r="O4050" s="365">
        <v>21.16</v>
      </c>
      <c r="P4050" s="365">
        <v>22.61</v>
      </c>
      <c r="Q4050" s="365">
        <v>23.76</v>
      </c>
      <c r="R4050" s="365">
        <v>24.04</v>
      </c>
      <c r="S4050" s="365">
        <v>25.18</v>
      </c>
      <c r="T4050" s="365">
        <v>24.89</v>
      </c>
      <c r="U4050" s="365">
        <v>24.43</v>
      </c>
      <c r="V4050" s="365">
        <v>21.88</v>
      </c>
      <c r="W4050" s="365">
        <v>20.149999999999999</v>
      </c>
      <c r="X4050" s="365">
        <v>17.899999999999999</v>
      </c>
      <c r="Y4050" s="365">
        <v>17.48</v>
      </c>
      <c r="Z4050" s="365">
        <v>17.04</v>
      </c>
      <c r="AA4050" s="365">
        <v>16.63</v>
      </c>
      <c r="AB4050" s="234">
        <v>441.24999999999994</v>
      </c>
      <c r="AE4050" t="s">
        <v>75</v>
      </c>
    </row>
    <row r="4051" spans="2:31" thickTop="1" thickBot="1" x14ac:dyDescent="0.3">
      <c r="B4051" s="279">
        <v>43497</v>
      </c>
      <c r="C4051" s="128" t="s">
        <v>14</v>
      </c>
      <c r="D4051" s="365">
        <v>15.78</v>
      </c>
      <c r="E4051" s="365">
        <v>15.03</v>
      </c>
      <c r="F4051" s="365">
        <v>14.75</v>
      </c>
      <c r="G4051" s="365">
        <v>14.5</v>
      </c>
      <c r="H4051" s="365">
        <v>14.01</v>
      </c>
      <c r="I4051" s="365">
        <v>13.43</v>
      </c>
      <c r="J4051" s="365">
        <v>13.67</v>
      </c>
      <c r="K4051" s="365">
        <v>15.07</v>
      </c>
      <c r="L4051" s="365">
        <v>15</v>
      </c>
      <c r="M4051" s="365">
        <v>16.309999999999999</v>
      </c>
      <c r="N4051" s="365">
        <v>18.079999999999998</v>
      </c>
      <c r="O4051" s="365">
        <v>21.02</v>
      </c>
      <c r="P4051" s="365">
        <v>22.26</v>
      </c>
      <c r="Q4051" s="365">
        <v>23.68</v>
      </c>
      <c r="R4051" s="365">
        <v>24.83</v>
      </c>
      <c r="S4051" s="365">
        <v>24.75</v>
      </c>
      <c r="T4051" s="365">
        <v>25.04</v>
      </c>
      <c r="U4051" s="365">
        <v>24.72</v>
      </c>
      <c r="V4051" s="365">
        <v>22.77</v>
      </c>
      <c r="W4051" s="365">
        <v>20.07</v>
      </c>
      <c r="X4051" s="365">
        <v>19.079999999999998</v>
      </c>
      <c r="Y4051" s="365">
        <v>18.46</v>
      </c>
      <c r="Z4051" s="365">
        <v>17.79</v>
      </c>
      <c r="AA4051" s="365">
        <v>17.399999999999999</v>
      </c>
      <c r="AB4051" s="234">
        <v>447.5</v>
      </c>
      <c r="AE4051" t="s">
        <v>75</v>
      </c>
    </row>
    <row r="4052" spans="2:31" thickTop="1" thickBot="1" x14ac:dyDescent="0.3">
      <c r="B4052" s="279">
        <v>43498</v>
      </c>
      <c r="C4052" s="128" t="s">
        <v>15</v>
      </c>
      <c r="D4052" s="365">
        <v>16.809999999999999</v>
      </c>
      <c r="E4052" s="365">
        <v>16.38</v>
      </c>
      <c r="F4052" s="365">
        <v>16.18</v>
      </c>
      <c r="G4052" s="365">
        <v>15.86</v>
      </c>
      <c r="H4052" s="365">
        <v>15.48</v>
      </c>
      <c r="I4052" s="365">
        <v>15.1</v>
      </c>
      <c r="J4052" s="365">
        <v>14.28</v>
      </c>
      <c r="K4052" s="365">
        <v>13.72</v>
      </c>
      <c r="L4052" s="365">
        <v>15.57</v>
      </c>
      <c r="M4052" s="365">
        <v>17.559999999999999</v>
      </c>
      <c r="N4052" s="365">
        <v>20.93</v>
      </c>
      <c r="O4052" s="365">
        <v>22.95</v>
      </c>
      <c r="P4052" s="365">
        <v>24.61</v>
      </c>
      <c r="Q4052" s="365">
        <v>25.66</v>
      </c>
      <c r="R4052" s="365">
        <v>25.95</v>
      </c>
      <c r="S4052" s="365">
        <v>26.3</v>
      </c>
      <c r="T4052" s="365">
        <v>25.65</v>
      </c>
      <c r="U4052" s="365">
        <v>24.85</v>
      </c>
      <c r="V4052" s="365">
        <v>23.33</v>
      </c>
      <c r="W4052" s="365">
        <v>21</v>
      </c>
      <c r="X4052" s="365">
        <v>20.57</v>
      </c>
      <c r="Y4052" s="365">
        <v>18.89</v>
      </c>
      <c r="Z4052" s="365">
        <v>18.36</v>
      </c>
      <c r="AA4052" s="365">
        <v>17.62</v>
      </c>
      <c r="AB4052" s="234">
        <v>473.61</v>
      </c>
      <c r="AE4052" t="s">
        <v>75</v>
      </c>
    </row>
    <row r="4053" spans="2:31" thickTop="1" thickBot="1" x14ac:dyDescent="0.3">
      <c r="B4053" s="279">
        <v>43499</v>
      </c>
      <c r="C4053" s="128" t="s">
        <v>16</v>
      </c>
      <c r="D4053" s="365">
        <v>17.329999999999998</v>
      </c>
      <c r="E4053" s="365">
        <v>16.809999999999999</v>
      </c>
      <c r="F4053" s="365">
        <v>16.57</v>
      </c>
      <c r="G4053" s="365">
        <v>16.239999999999998</v>
      </c>
      <c r="H4053" s="365">
        <v>15.79</v>
      </c>
      <c r="I4053" s="365">
        <v>15.35</v>
      </c>
      <c r="J4053" s="365">
        <v>16.02</v>
      </c>
      <c r="K4053" s="365">
        <v>15.09</v>
      </c>
      <c r="L4053" s="365">
        <v>15.76</v>
      </c>
      <c r="M4053" s="365">
        <v>18.68</v>
      </c>
      <c r="N4053" s="365">
        <v>22.23</v>
      </c>
      <c r="O4053" s="365">
        <v>24.21</v>
      </c>
      <c r="P4053" s="365">
        <v>26.22</v>
      </c>
      <c r="Q4053" s="365">
        <v>26.84</v>
      </c>
      <c r="R4053" s="365">
        <v>26.7</v>
      </c>
      <c r="S4053" s="365">
        <v>26.85</v>
      </c>
      <c r="T4053" s="365">
        <v>26.6</v>
      </c>
      <c r="U4053" s="365">
        <v>26.05</v>
      </c>
      <c r="V4053" s="365">
        <v>24.72</v>
      </c>
      <c r="W4053" s="365">
        <v>22.53</v>
      </c>
      <c r="X4053" s="365">
        <v>20.440000000000001</v>
      </c>
      <c r="Y4053" s="365">
        <v>19.850000000000001</v>
      </c>
      <c r="Z4053" s="365">
        <v>18.8</v>
      </c>
      <c r="AA4053" s="365">
        <v>18.32</v>
      </c>
      <c r="AB4053" s="234">
        <v>494.00000000000006</v>
      </c>
      <c r="AE4053" t="s">
        <v>75</v>
      </c>
    </row>
    <row r="4054" spans="2:31" thickTop="1" thickBot="1" x14ac:dyDescent="0.3">
      <c r="B4054" s="279">
        <v>43500</v>
      </c>
      <c r="C4054" s="128" t="s">
        <v>17</v>
      </c>
      <c r="D4054" s="365">
        <v>18.02</v>
      </c>
      <c r="E4054" s="365">
        <v>17.63</v>
      </c>
      <c r="F4054" s="365">
        <v>17.28</v>
      </c>
      <c r="G4054" s="365">
        <v>16.8</v>
      </c>
      <c r="H4054" s="365">
        <v>16.27</v>
      </c>
      <c r="I4054" s="365">
        <v>15.3</v>
      </c>
      <c r="J4054" s="365">
        <v>15.84</v>
      </c>
      <c r="K4054" s="365">
        <v>16.41</v>
      </c>
      <c r="L4054" s="365">
        <v>16.23</v>
      </c>
      <c r="M4054" s="365">
        <v>19.2</v>
      </c>
      <c r="N4054" s="365">
        <v>22.3</v>
      </c>
      <c r="O4054" s="365">
        <v>24.18</v>
      </c>
      <c r="P4054" s="365">
        <v>25.5</v>
      </c>
      <c r="Q4054" s="365">
        <v>27.78</v>
      </c>
      <c r="R4054" s="365">
        <v>27.61</v>
      </c>
      <c r="S4054" s="365">
        <v>27.56</v>
      </c>
      <c r="T4054" s="365">
        <v>27.56</v>
      </c>
      <c r="U4054" s="365">
        <v>27.03</v>
      </c>
      <c r="V4054" s="365">
        <v>25.1</v>
      </c>
      <c r="W4054" s="365">
        <v>22.42</v>
      </c>
      <c r="X4054" s="365">
        <v>20.65</v>
      </c>
      <c r="Y4054" s="365">
        <v>20.170000000000002</v>
      </c>
      <c r="Z4054" s="365">
        <v>20</v>
      </c>
      <c r="AA4054" s="365">
        <v>19.559999999999999</v>
      </c>
      <c r="AB4054" s="234">
        <v>506.40000000000003</v>
      </c>
      <c r="AE4054" t="s">
        <v>75</v>
      </c>
    </row>
    <row r="4055" spans="2:31" thickTop="1" thickBot="1" x14ac:dyDescent="0.3">
      <c r="B4055" s="279">
        <v>43501</v>
      </c>
      <c r="C4055" s="128" t="s">
        <v>11</v>
      </c>
      <c r="D4055" s="365">
        <v>18.95</v>
      </c>
      <c r="E4055" s="365">
        <v>18.670000000000002</v>
      </c>
      <c r="F4055" s="365">
        <v>18.03</v>
      </c>
      <c r="G4055" s="365">
        <v>17.53</v>
      </c>
      <c r="H4055" s="365">
        <v>17.100000000000001</v>
      </c>
      <c r="I4055" s="365">
        <v>16.37</v>
      </c>
      <c r="J4055" s="365">
        <v>17.23</v>
      </c>
      <c r="K4055" s="365">
        <v>17.39</v>
      </c>
      <c r="L4055" s="365">
        <v>17.559999999999999</v>
      </c>
      <c r="M4055" s="365">
        <v>20.010000000000002</v>
      </c>
      <c r="N4055" s="365">
        <v>22.8</v>
      </c>
      <c r="O4055" s="365">
        <v>25.29</v>
      </c>
      <c r="P4055" s="365">
        <v>25.83</v>
      </c>
      <c r="Q4055" s="365">
        <v>27.19</v>
      </c>
      <c r="R4055" s="365">
        <v>28.31</v>
      </c>
      <c r="S4055" s="365">
        <v>28.77</v>
      </c>
      <c r="T4055" s="365">
        <v>28.24</v>
      </c>
      <c r="U4055" s="365">
        <v>26.65</v>
      </c>
      <c r="V4055" s="365">
        <v>25.51</v>
      </c>
      <c r="W4055" s="365">
        <v>23.39</v>
      </c>
      <c r="X4055" s="365">
        <v>21.47</v>
      </c>
      <c r="Y4055" s="365">
        <v>20.7</v>
      </c>
      <c r="Z4055" s="365">
        <v>20.37</v>
      </c>
      <c r="AA4055" s="365">
        <v>19.260000000000002</v>
      </c>
      <c r="AB4055" s="234">
        <v>522.61</v>
      </c>
      <c r="AE4055" t="s">
        <v>75</v>
      </c>
    </row>
    <row r="4056" spans="2:31" thickTop="1" thickBot="1" x14ac:dyDescent="0.3">
      <c r="B4056" s="279">
        <v>43502</v>
      </c>
      <c r="C4056" s="128" t="s">
        <v>12</v>
      </c>
      <c r="D4056" s="365">
        <v>18.809999999999999</v>
      </c>
      <c r="E4056" s="365">
        <v>18.48</v>
      </c>
      <c r="F4056" s="365">
        <v>18.14</v>
      </c>
      <c r="G4056" s="365">
        <v>17.66</v>
      </c>
      <c r="H4056" s="365">
        <v>17.149999999999999</v>
      </c>
      <c r="I4056" s="365">
        <v>16.59</v>
      </c>
      <c r="J4056" s="365">
        <v>16.96</v>
      </c>
      <c r="K4056" s="365">
        <v>17.18</v>
      </c>
      <c r="L4056" s="365">
        <v>17.53</v>
      </c>
      <c r="M4056" s="365">
        <v>20.54</v>
      </c>
      <c r="N4056" s="365">
        <v>23.5</v>
      </c>
      <c r="O4056" s="365">
        <v>25.96</v>
      </c>
      <c r="P4056" s="365">
        <v>27.61</v>
      </c>
      <c r="Q4056" s="365">
        <v>27.9</v>
      </c>
      <c r="R4056" s="365">
        <v>28.79</v>
      </c>
      <c r="S4056" s="365">
        <v>29.36</v>
      </c>
      <c r="T4056" s="365">
        <v>28.38</v>
      </c>
      <c r="U4056" s="365">
        <v>28.17</v>
      </c>
      <c r="V4056" s="365">
        <v>25.9</v>
      </c>
      <c r="W4056" s="365">
        <v>23.44</v>
      </c>
      <c r="X4056" s="365">
        <v>21.54</v>
      </c>
      <c r="Y4056" s="365">
        <v>20.69</v>
      </c>
      <c r="Z4056" s="365">
        <v>20.37</v>
      </c>
      <c r="AA4056" s="365">
        <v>19.88</v>
      </c>
      <c r="AB4056" s="234">
        <v>530.52</v>
      </c>
      <c r="AE4056" t="s">
        <v>75</v>
      </c>
    </row>
    <row r="4057" spans="2:31" thickTop="1" thickBot="1" x14ac:dyDescent="0.3">
      <c r="B4057" s="279">
        <v>43503</v>
      </c>
      <c r="C4057" s="128" t="s">
        <v>13</v>
      </c>
      <c r="D4057" s="365">
        <v>16.84</v>
      </c>
      <c r="E4057" s="365">
        <v>16.78</v>
      </c>
      <c r="F4057" s="365">
        <v>16.34</v>
      </c>
      <c r="G4057" s="365">
        <v>15.81</v>
      </c>
      <c r="H4057" s="365">
        <v>15.33</v>
      </c>
      <c r="I4057" s="365">
        <v>14.93</v>
      </c>
      <c r="J4057" s="365">
        <v>14.98</v>
      </c>
      <c r="K4057" s="365">
        <v>15.5</v>
      </c>
      <c r="L4057" s="365">
        <v>16.350000000000001</v>
      </c>
      <c r="M4057" s="365">
        <v>17.53</v>
      </c>
      <c r="N4057" s="365">
        <v>19.18</v>
      </c>
      <c r="O4057" s="365">
        <v>21.1</v>
      </c>
      <c r="P4057" s="365">
        <v>22.58</v>
      </c>
      <c r="Q4057" s="365">
        <v>23.77</v>
      </c>
      <c r="R4057" s="365">
        <v>24.69</v>
      </c>
      <c r="S4057" s="365">
        <v>24.99</v>
      </c>
      <c r="T4057" s="365">
        <v>24.45</v>
      </c>
      <c r="U4057" s="365">
        <v>23.52</v>
      </c>
      <c r="V4057" s="365">
        <v>22.24</v>
      </c>
      <c r="W4057" s="365">
        <v>20.91</v>
      </c>
      <c r="X4057" s="365">
        <v>19.34</v>
      </c>
      <c r="Y4057" s="365">
        <v>18.12</v>
      </c>
      <c r="Z4057" s="365">
        <v>17.32</v>
      </c>
      <c r="AA4057" s="365">
        <v>16.82</v>
      </c>
      <c r="AB4057" s="234">
        <v>459.4</v>
      </c>
      <c r="AE4057" t="s">
        <v>75</v>
      </c>
    </row>
    <row r="4058" spans="2:31" thickTop="1" thickBot="1" x14ac:dyDescent="0.3">
      <c r="B4058" s="279">
        <v>43504</v>
      </c>
      <c r="C4058" s="128" t="s">
        <v>14</v>
      </c>
      <c r="D4058" s="365">
        <v>19.13</v>
      </c>
      <c r="E4058" s="365">
        <v>18.66</v>
      </c>
      <c r="F4058" s="365">
        <v>19.170000000000002</v>
      </c>
      <c r="G4058" s="365">
        <v>18.34</v>
      </c>
      <c r="H4058" s="365">
        <v>17.96</v>
      </c>
      <c r="I4058" s="365">
        <v>18.010000000000002</v>
      </c>
      <c r="J4058" s="365">
        <v>18.13</v>
      </c>
      <c r="K4058" s="365">
        <v>18.82</v>
      </c>
      <c r="L4058" s="365">
        <v>19.329999999999998</v>
      </c>
      <c r="M4058" s="365">
        <v>20.87</v>
      </c>
      <c r="N4058" s="365">
        <v>22.76</v>
      </c>
      <c r="O4058" s="365">
        <v>24.17</v>
      </c>
      <c r="P4058" s="365">
        <v>24.41</v>
      </c>
      <c r="Q4058" s="365">
        <v>25.12</v>
      </c>
      <c r="R4058" s="365">
        <v>25.78</v>
      </c>
      <c r="S4058" s="365">
        <v>25.56</v>
      </c>
      <c r="T4058" s="365">
        <v>24.64</v>
      </c>
      <c r="U4058" s="365">
        <v>23.09</v>
      </c>
      <c r="V4058" s="365">
        <v>21.77</v>
      </c>
      <c r="W4058" s="365">
        <v>20.69</v>
      </c>
      <c r="X4058" s="365">
        <v>19.71</v>
      </c>
      <c r="Y4058" s="365">
        <v>18.12</v>
      </c>
      <c r="Z4058" s="365">
        <v>17.190000000000001</v>
      </c>
      <c r="AA4058" s="365">
        <v>16.690000000000001</v>
      </c>
      <c r="AB4058" s="234">
        <v>498.13</v>
      </c>
      <c r="AE4058" t="s">
        <v>75</v>
      </c>
    </row>
    <row r="4059" spans="2:31" thickTop="1" thickBot="1" x14ac:dyDescent="0.3">
      <c r="B4059" s="279">
        <v>43505</v>
      </c>
      <c r="C4059" s="128" t="s">
        <v>15</v>
      </c>
      <c r="D4059" s="365">
        <v>16.23</v>
      </c>
      <c r="E4059" s="365">
        <v>15.98</v>
      </c>
      <c r="F4059" s="365">
        <v>15.73</v>
      </c>
      <c r="G4059" s="365">
        <v>15.06</v>
      </c>
      <c r="H4059" s="365">
        <v>14.82</v>
      </c>
      <c r="I4059" s="365">
        <v>14.51</v>
      </c>
      <c r="J4059" s="365">
        <v>14.45</v>
      </c>
      <c r="K4059" s="365">
        <v>13.92</v>
      </c>
      <c r="L4059" s="365">
        <v>15.31</v>
      </c>
      <c r="M4059" s="365">
        <v>17.809999999999999</v>
      </c>
      <c r="N4059" s="365">
        <v>19.36</v>
      </c>
      <c r="O4059" s="365">
        <v>20.53</v>
      </c>
      <c r="P4059" s="365">
        <v>21.87</v>
      </c>
      <c r="Q4059" s="365">
        <v>22.79</v>
      </c>
      <c r="R4059" s="365">
        <v>23.12</v>
      </c>
      <c r="S4059" s="365">
        <v>23.42</v>
      </c>
      <c r="T4059" s="365">
        <v>23.36</v>
      </c>
      <c r="U4059" s="365">
        <v>21.56</v>
      </c>
      <c r="V4059" s="365">
        <v>20.34</v>
      </c>
      <c r="W4059" s="365">
        <v>18.93</v>
      </c>
      <c r="X4059" s="365">
        <v>18.18</v>
      </c>
      <c r="Y4059" s="365">
        <v>17.75</v>
      </c>
      <c r="Z4059" s="365">
        <v>16.989999999999998</v>
      </c>
      <c r="AA4059" s="365">
        <v>16.59</v>
      </c>
      <c r="AB4059" s="234">
        <v>438.63</v>
      </c>
      <c r="AE4059" t="s">
        <v>75</v>
      </c>
    </row>
    <row r="4060" spans="2:31" thickTop="1" thickBot="1" x14ac:dyDescent="0.3">
      <c r="B4060" s="279">
        <v>43506</v>
      </c>
      <c r="C4060" s="128" t="s">
        <v>16</v>
      </c>
      <c r="D4060" s="365">
        <v>15.739711999999999</v>
      </c>
      <c r="E4060" s="365">
        <v>15.273397999999998</v>
      </c>
      <c r="F4060" s="365">
        <v>14.982284</v>
      </c>
      <c r="G4060" s="365">
        <v>14.644642000000001</v>
      </c>
      <c r="H4060" s="365">
        <v>14.280548</v>
      </c>
      <c r="I4060" s="365">
        <v>13.928717000000001</v>
      </c>
      <c r="J4060" s="365">
        <v>14.107769999999999</v>
      </c>
      <c r="K4060" s="365">
        <v>14.612182999999998</v>
      </c>
      <c r="L4060" s="365">
        <v>15.653963000000001</v>
      </c>
      <c r="M4060" s="365">
        <v>16.972874999999998</v>
      </c>
      <c r="N4060" s="365">
        <v>19.144666999999998</v>
      </c>
      <c r="O4060" s="365">
        <v>20.804732000000001</v>
      </c>
      <c r="P4060" s="365">
        <v>22.060217000000002</v>
      </c>
      <c r="Q4060" s="365">
        <v>23.331095000000001</v>
      </c>
      <c r="R4060" s="365">
        <v>24.356076000000002</v>
      </c>
      <c r="S4060" s="365">
        <v>24.911786999999997</v>
      </c>
      <c r="T4060" s="365">
        <v>25.011994999999999</v>
      </c>
      <c r="U4060" s="365">
        <v>24.351795000000003</v>
      </c>
      <c r="V4060" s="365">
        <v>23.029745999999999</v>
      </c>
      <c r="W4060" s="365">
        <v>21.271915999999997</v>
      </c>
      <c r="X4060" s="365">
        <v>19.433572999999999</v>
      </c>
      <c r="Y4060" s="365">
        <v>18.474224999999997</v>
      </c>
      <c r="Z4060" s="365">
        <v>17.437028999999999</v>
      </c>
      <c r="AA4060" s="365">
        <v>16.984179000000001</v>
      </c>
      <c r="AB4060" s="234">
        <v>450.79912399999995</v>
      </c>
      <c r="AE4060" t="s">
        <v>75</v>
      </c>
    </row>
    <row r="4061" spans="2:31" thickTop="1" thickBot="1" x14ac:dyDescent="0.3">
      <c r="B4061" s="279">
        <v>43507</v>
      </c>
      <c r="C4061" s="128" t="s">
        <v>17</v>
      </c>
      <c r="D4061" s="365">
        <v>16.240354</v>
      </c>
      <c r="E4061" s="365">
        <v>15.729273999999998</v>
      </c>
      <c r="F4061" s="365">
        <v>15.490627999999999</v>
      </c>
      <c r="G4061" s="365">
        <v>15.185186999999999</v>
      </c>
      <c r="H4061" s="365">
        <v>14.651479999999999</v>
      </c>
      <c r="I4061" s="365">
        <v>14.024845999999998</v>
      </c>
      <c r="J4061" s="365">
        <v>14.011185000000001</v>
      </c>
      <c r="K4061" s="365">
        <v>15.035232000000001</v>
      </c>
      <c r="L4061" s="365">
        <v>16.234155000000001</v>
      </c>
      <c r="M4061" s="365">
        <v>18.626715000000001</v>
      </c>
      <c r="N4061" s="365">
        <v>21.360531999999999</v>
      </c>
      <c r="O4061" s="365">
        <v>23.192938000000002</v>
      </c>
      <c r="P4061" s="365">
        <v>25.352</v>
      </c>
      <c r="Q4061" s="365">
        <v>27.028668</v>
      </c>
      <c r="R4061" s="365">
        <v>27.690519000000002</v>
      </c>
      <c r="S4061" s="365">
        <v>27.408681999999999</v>
      </c>
      <c r="T4061" s="365">
        <v>26.751145000000001</v>
      </c>
      <c r="U4061" s="365">
        <v>25.753059999999998</v>
      </c>
      <c r="V4061" s="365">
        <v>24.157881999999997</v>
      </c>
      <c r="W4061" s="365">
        <v>21.944860999999996</v>
      </c>
      <c r="X4061" s="365">
        <v>20.431282999999997</v>
      </c>
      <c r="Y4061" s="365">
        <v>19.627089000000002</v>
      </c>
      <c r="Z4061" s="365">
        <v>18.878039999999999</v>
      </c>
      <c r="AA4061" s="365">
        <v>18.011410999999999</v>
      </c>
      <c r="AB4061" s="234">
        <v>482.81716599999999</v>
      </c>
      <c r="AE4061" t="s">
        <v>75</v>
      </c>
    </row>
    <row r="4062" spans="2:31" thickTop="1" thickBot="1" x14ac:dyDescent="0.3">
      <c r="B4062" s="279">
        <v>43508</v>
      </c>
      <c r="C4062" s="128" t="s">
        <v>11</v>
      </c>
      <c r="D4062" s="365">
        <v>17.417535000000001</v>
      </c>
      <c r="E4062" s="365">
        <v>16.895757999999997</v>
      </c>
      <c r="F4062" s="365">
        <v>16.601704000000002</v>
      </c>
      <c r="G4062" s="365">
        <v>16.159723</v>
      </c>
      <c r="H4062" s="365">
        <v>15.651661999999998</v>
      </c>
      <c r="I4062" s="365">
        <v>15.160261999999999</v>
      </c>
      <c r="J4062" s="365">
        <v>14.977681999999998</v>
      </c>
      <c r="K4062" s="365">
        <v>15.198824999999998</v>
      </c>
      <c r="L4062" s="365">
        <v>16.938853999999999</v>
      </c>
      <c r="M4062" s="365">
        <v>20.207177999999999</v>
      </c>
      <c r="N4062" s="365">
        <v>22.683897999999999</v>
      </c>
      <c r="O4062" s="365">
        <v>24.554901000000001</v>
      </c>
      <c r="P4062" s="365">
        <v>25.573893999999999</v>
      </c>
      <c r="Q4062" s="365">
        <v>26.111269</v>
      </c>
      <c r="R4062" s="365">
        <v>25.787145000000002</v>
      </c>
      <c r="S4062" s="365">
        <v>25.266546000000002</v>
      </c>
      <c r="T4062" s="365">
        <v>24.422322999999999</v>
      </c>
      <c r="U4062" s="365">
        <v>23.480159999999998</v>
      </c>
      <c r="V4062" s="365">
        <v>22.140512999999999</v>
      </c>
      <c r="W4062" s="365">
        <v>20.536315999999999</v>
      </c>
      <c r="X4062" s="365">
        <v>19.385928</v>
      </c>
      <c r="Y4062" s="365">
        <v>18.873066999999999</v>
      </c>
      <c r="Z4062" s="365">
        <v>18.339565</v>
      </c>
      <c r="AA4062" s="365">
        <v>18.103954999999999</v>
      </c>
      <c r="AB4062" s="234">
        <v>480.46866299999999</v>
      </c>
      <c r="AE4062" t="s">
        <v>75</v>
      </c>
    </row>
    <row r="4063" spans="2:31" thickTop="1" thickBot="1" x14ac:dyDescent="0.3">
      <c r="B4063" s="279">
        <v>43509</v>
      </c>
      <c r="C4063" s="128" t="s">
        <v>12</v>
      </c>
      <c r="D4063" s="365">
        <v>17.343465000000002</v>
      </c>
      <c r="E4063" s="365">
        <v>17.022671000000003</v>
      </c>
      <c r="F4063" s="365">
        <v>16.852359</v>
      </c>
      <c r="G4063" s="365">
        <v>16.437939999999998</v>
      </c>
      <c r="H4063" s="365">
        <v>15.888110000000001</v>
      </c>
      <c r="I4063" s="365">
        <v>15.328980999999997</v>
      </c>
      <c r="J4063" s="365">
        <v>15.474216</v>
      </c>
      <c r="K4063" s="365">
        <v>15.680899999999999</v>
      </c>
      <c r="L4063" s="365">
        <v>16.398676999999999</v>
      </c>
      <c r="M4063" s="365">
        <v>17.698447999999999</v>
      </c>
      <c r="N4063" s="365">
        <v>19.333076999999999</v>
      </c>
      <c r="O4063" s="365">
        <v>20.499164</v>
      </c>
      <c r="P4063" s="365">
        <v>21.513458</v>
      </c>
      <c r="Q4063" s="365">
        <v>22.487735999999998</v>
      </c>
      <c r="R4063" s="365">
        <v>22.856868000000002</v>
      </c>
      <c r="S4063" s="365">
        <v>22.906789</v>
      </c>
      <c r="T4063" s="365">
        <v>22.470859999999998</v>
      </c>
      <c r="U4063" s="365">
        <v>21.756409999999999</v>
      </c>
      <c r="V4063" s="365">
        <v>20.625916</v>
      </c>
      <c r="W4063" s="365">
        <v>19.349906000000001</v>
      </c>
      <c r="X4063" s="365">
        <v>18.264713</v>
      </c>
      <c r="Y4063" s="365">
        <v>17.266040999999998</v>
      </c>
      <c r="Z4063" s="365">
        <v>16.595422999999997</v>
      </c>
      <c r="AA4063" s="365">
        <v>16.043749999999999</v>
      </c>
      <c r="AB4063" s="234">
        <v>446.09587800000003</v>
      </c>
      <c r="AE4063" t="s">
        <v>75</v>
      </c>
    </row>
    <row r="4064" spans="2:31" thickTop="1" thickBot="1" x14ac:dyDescent="0.3">
      <c r="B4064" s="279">
        <v>43510</v>
      </c>
      <c r="C4064" s="128" t="s">
        <v>13</v>
      </c>
      <c r="D4064" s="365">
        <v>16.432912000000002</v>
      </c>
      <c r="E4064" s="365">
        <v>15.864042999999999</v>
      </c>
      <c r="F4064" s="365">
        <v>15.419135000000001</v>
      </c>
      <c r="G4064" s="365">
        <v>15.039023</v>
      </c>
      <c r="H4064" s="365">
        <v>14.464225000000001</v>
      </c>
      <c r="I4064" s="365">
        <v>13.719364000000001</v>
      </c>
      <c r="J4064" s="365">
        <v>13.586550000000001</v>
      </c>
      <c r="K4064" s="365">
        <v>13.803429000000001</v>
      </c>
      <c r="L4064" s="365">
        <v>15.065038999999999</v>
      </c>
      <c r="M4064" s="365">
        <v>17.711545000000001</v>
      </c>
      <c r="N4064" s="365">
        <v>20.092618999999999</v>
      </c>
      <c r="O4064" s="365">
        <v>22.491334999999999</v>
      </c>
      <c r="P4064" s="365">
        <v>24.234573999999999</v>
      </c>
      <c r="Q4064" s="365">
        <v>25.641719999999999</v>
      </c>
      <c r="R4064" s="365">
        <v>26.693004999999999</v>
      </c>
      <c r="S4064" s="365">
        <v>27.192705</v>
      </c>
      <c r="T4064" s="365">
        <v>27.042669000000004</v>
      </c>
      <c r="U4064" s="365">
        <v>26.010280000000002</v>
      </c>
      <c r="V4064" s="365">
        <v>23.513764000000002</v>
      </c>
      <c r="W4064" s="365">
        <v>21.563251999999999</v>
      </c>
      <c r="X4064" s="365">
        <v>20.305792</v>
      </c>
      <c r="Y4064" s="365">
        <v>19.325957000000002</v>
      </c>
      <c r="Z4064" s="365">
        <v>19.013442999999999</v>
      </c>
      <c r="AA4064" s="365">
        <v>18.560243999999997</v>
      </c>
      <c r="AB4064" s="234">
        <v>472.78662399999996</v>
      </c>
      <c r="AE4064" t="s">
        <v>75</v>
      </c>
    </row>
    <row r="4065" spans="2:31" thickTop="1" thickBot="1" x14ac:dyDescent="0.3">
      <c r="B4065" s="279">
        <v>43511</v>
      </c>
      <c r="C4065" s="128" t="s">
        <v>14</v>
      </c>
      <c r="D4065" s="365">
        <v>18.215033999999999</v>
      </c>
      <c r="E4065" s="365">
        <v>17.708508999999999</v>
      </c>
      <c r="F4065" s="365">
        <v>17.250405000000001</v>
      </c>
      <c r="G4065" s="365">
        <v>16.641314000000001</v>
      </c>
      <c r="H4065" s="365">
        <v>16.110658000000001</v>
      </c>
      <c r="I4065" s="365">
        <v>15.255005000000001</v>
      </c>
      <c r="J4065" s="365">
        <v>14.524721</v>
      </c>
      <c r="K4065" s="365">
        <v>14.77816</v>
      </c>
      <c r="L4065" s="365">
        <v>16.836047000000001</v>
      </c>
      <c r="M4065" s="365">
        <v>19.087195000000001</v>
      </c>
      <c r="N4065" s="365">
        <v>22.616678999999998</v>
      </c>
      <c r="O4065" s="365">
        <v>24.775012</v>
      </c>
      <c r="P4065" s="365">
        <v>26.205666000000001</v>
      </c>
      <c r="Q4065" s="365">
        <v>26.995686999999997</v>
      </c>
      <c r="R4065" s="365">
        <v>27.582069000000001</v>
      </c>
      <c r="S4065" s="365">
        <v>27.973453999999997</v>
      </c>
      <c r="T4065" s="365">
        <v>27.752826999999996</v>
      </c>
      <c r="U4065" s="365">
        <v>26.877942999999998</v>
      </c>
      <c r="V4065" s="365">
        <v>25.088107999999998</v>
      </c>
      <c r="W4065" s="365">
        <v>23.549633999999998</v>
      </c>
      <c r="X4065" s="365">
        <v>21.753915999999997</v>
      </c>
      <c r="Y4065" s="365">
        <v>20.663018999999998</v>
      </c>
      <c r="Z4065" s="365">
        <v>19.625346999999998</v>
      </c>
      <c r="AA4065" s="365">
        <v>19.045952</v>
      </c>
      <c r="AB4065" s="234">
        <v>506.91236099999998</v>
      </c>
      <c r="AE4065" t="s">
        <v>75</v>
      </c>
    </row>
    <row r="4066" spans="2:31" thickTop="1" thickBot="1" x14ac:dyDescent="0.3">
      <c r="B4066" s="279">
        <v>43512</v>
      </c>
      <c r="C4066" s="128" t="s">
        <v>15</v>
      </c>
      <c r="D4066" s="365">
        <v>19.065721</v>
      </c>
      <c r="E4066" s="365">
        <v>18.591839</v>
      </c>
      <c r="F4066" s="365">
        <v>18.139499000000001</v>
      </c>
      <c r="G4066" s="365">
        <v>17.623393</v>
      </c>
      <c r="H4066" s="365">
        <v>16.999845999999998</v>
      </c>
      <c r="I4066" s="365">
        <v>16.404482000000002</v>
      </c>
      <c r="J4066" s="365">
        <v>15.97214</v>
      </c>
      <c r="K4066" s="365">
        <v>16.180847999999997</v>
      </c>
      <c r="L4066" s="365">
        <v>17.791798</v>
      </c>
      <c r="M4066" s="365">
        <v>20.626227999999998</v>
      </c>
      <c r="N4066" s="365">
        <v>23.793811999999999</v>
      </c>
      <c r="O4066" s="365">
        <v>26.634639</v>
      </c>
      <c r="P4066" s="365">
        <v>28.569208</v>
      </c>
      <c r="Q4066" s="365">
        <v>29.776316000000001</v>
      </c>
      <c r="R4066" s="365">
        <v>30.445506000000002</v>
      </c>
      <c r="S4066" s="365">
        <v>30.719156999999999</v>
      </c>
      <c r="T4066" s="365">
        <v>30.349012999999999</v>
      </c>
      <c r="U4066" s="365">
        <v>29.139958999999998</v>
      </c>
      <c r="V4066" s="365">
        <v>27.090873999999999</v>
      </c>
      <c r="W4066" s="365">
        <v>24.904485000000001</v>
      </c>
      <c r="X4066" s="365">
        <v>22.881403000000002</v>
      </c>
      <c r="Y4066" s="365">
        <v>22.081626</v>
      </c>
      <c r="Z4066" s="365">
        <v>21.827196999999998</v>
      </c>
      <c r="AA4066" s="365">
        <v>21.360699</v>
      </c>
      <c r="AB4066" s="234">
        <v>546.96968799999991</v>
      </c>
      <c r="AE4066" t="s">
        <v>75</v>
      </c>
    </row>
    <row r="4067" spans="2:31" thickTop="1" thickBot="1" x14ac:dyDescent="0.3">
      <c r="B4067" s="279">
        <v>43513</v>
      </c>
      <c r="C4067" s="128" t="s">
        <v>16</v>
      </c>
      <c r="D4067" s="365">
        <v>20.36</v>
      </c>
      <c r="E4067" s="365">
        <v>19.78</v>
      </c>
      <c r="F4067" s="365">
        <v>19.22</v>
      </c>
      <c r="G4067" s="365">
        <v>18.27</v>
      </c>
      <c r="H4067" s="365">
        <v>17.48</v>
      </c>
      <c r="I4067" s="365">
        <v>17.07</v>
      </c>
      <c r="J4067" s="365">
        <v>16.760000000000002</v>
      </c>
      <c r="K4067" s="365">
        <v>17.649999999999999</v>
      </c>
      <c r="L4067" s="365">
        <v>18.3</v>
      </c>
      <c r="M4067" s="365">
        <v>21.86</v>
      </c>
      <c r="N4067" s="365">
        <v>24.12</v>
      </c>
      <c r="O4067" s="365">
        <v>27.12</v>
      </c>
      <c r="P4067" s="365">
        <v>28.44</v>
      </c>
      <c r="Q4067" s="365">
        <v>30.77</v>
      </c>
      <c r="R4067" s="365">
        <v>31.66</v>
      </c>
      <c r="S4067" s="365">
        <v>32.549999999999997</v>
      </c>
      <c r="T4067" s="365">
        <v>32.35</v>
      </c>
      <c r="U4067" s="365">
        <v>31.55</v>
      </c>
      <c r="V4067" s="365">
        <v>29.69</v>
      </c>
      <c r="W4067" s="365">
        <v>26.17</v>
      </c>
      <c r="X4067" s="365">
        <v>24.77</v>
      </c>
      <c r="Y4067" s="365">
        <v>23.02</v>
      </c>
      <c r="Z4067" s="365">
        <v>21.95</v>
      </c>
      <c r="AA4067" s="365">
        <v>21.05</v>
      </c>
      <c r="AB4067" s="234">
        <v>571.95000000000005</v>
      </c>
      <c r="AE4067" t="s">
        <v>75</v>
      </c>
    </row>
    <row r="4068" spans="2:31" thickTop="1" thickBot="1" x14ac:dyDescent="0.3">
      <c r="B4068" s="279">
        <v>43514</v>
      </c>
      <c r="C4068" s="128" t="s">
        <v>17</v>
      </c>
      <c r="D4068" s="365">
        <v>19.95</v>
      </c>
      <c r="E4068" s="365">
        <v>19.41</v>
      </c>
      <c r="F4068" s="365">
        <v>18.920000000000002</v>
      </c>
      <c r="G4068" s="365">
        <v>18.29</v>
      </c>
      <c r="H4068" s="365">
        <v>17.61</v>
      </c>
      <c r="I4068" s="365">
        <v>16.71</v>
      </c>
      <c r="J4068" s="365">
        <v>16.7</v>
      </c>
      <c r="K4068" s="365">
        <v>17.18</v>
      </c>
      <c r="L4068" s="365">
        <v>18.03</v>
      </c>
      <c r="M4068" s="365">
        <v>20.51</v>
      </c>
      <c r="N4068" s="365">
        <v>24.16</v>
      </c>
      <c r="O4068" s="365">
        <v>25.31</v>
      </c>
      <c r="P4068" s="365">
        <v>26.68</v>
      </c>
      <c r="Q4068" s="365">
        <v>26.82</v>
      </c>
      <c r="R4068" s="365">
        <v>26.93</v>
      </c>
      <c r="S4068" s="365">
        <v>27</v>
      </c>
      <c r="T4068" s="365">
        <v>26.94</v>
      </c>
      <c r="U4068" s="365">
        <v>26.14</v>
      </c>
      <c r="V4068" s="365">
        <v>25.1</v>
      </c>
      <c r="W4068" s="365">
        <v>22.61</v>
      </c>
      <c r="X4068" s="365">
        <v>21.85</v>
      </c>
      <c r="Y4068" s="365">
        <v>20.21</v>
      </c>
      <c r="Z4068" s="365">
        <v>19.75</v>
      </c>
      <c r="AA4068" s="365">
        <v>19.34</v>
      </c>
      <c r="AB4068" s="234">
        <v>522.15</v>
      </c>
      <c r="AE4068" t="s">
        <v>75</v>
      </c>
    </row>
    <row r="4069" spans="2:31" thickTop="1" thickBot="1" x14ac:dyDescent="0.3">
      <c r="B4069" s="279">
        <v>43515</v>
      </c>
      <c r="C4069" s="128" t="s">
        <v>11</v>
      </c>
      <c r="D4069" s="365">
        <v>18.82</v>
      </c>
      <c r="E4069" s="365">
        <v>18.440000000000001</v>
      </c>
      <c r="F4069" s="365">
        <v>18.22</v>
      </c>
      <c r="G4069" s="365">
        <v>17.96</v>
      </c>
      <c r="H4069" s="365">
        <v>17.57</v>
      </c>
      <c r="I4069" s="365">
        <v>16.82</v>
      </c>
      <c r="J4069" s="365">
        <v>17.34</v>
      </c>
      <c r="K4069" s="365">
        <v>17.899999999999999</v>
      </c>
      <c r="L4069" s="365">
        <v>17.72</v>
      </c>
      <c r="M4069" s="365">
        <v>19.7</v>
      </c>
      <c r="N4069" s="365">
        <v>21.45</v>
      </c>
      <c r="O4069" s="365">
        <v>23.09</v>
      </c>
      <c r="P4069" s="365">
        <v>24.56</v>
      </c>
      <c r="Q4069" s="365">
        <v>25.35</v>
      </c>
      <c r="R4069" s="365">
        <v>26.01</v>
      </c>
      <c r="S4069" s="365">
        <v>26.69</v>
      </c>
      <c r="T4069" s="365">
        <v>26.54</v>
      </c>
      <c r="U4069" s="365">
        <v>25.93</v>
      </c>
      <c r="V4069" s="365">
        <v>25.05</v>
      </c>
      <c r="W4069" s="365">
        <v>23.34</v>
      </c>
      <c r="X4069" s="365">
        <v>21.38</v>
      </c>
      <c r="Y4069" s="365">
        <v>20.64</v>
      </c>
      <c r="Z4069" s="365">
        <v>20.12</v>
      </c>
      <c r="AA4069" s="365">
        <v>19.66</v>
      </c>
      <c r="AB4069" s="234">
        <v>510.3</v>
      </c>
      <c r="AE4069" t="s">
        <v>75</v>
      </c>
    </row>
    <row r="4070" spans="2:31" thickTop="1" thickBot="1" x14ac:dyDescent="0.3">
      <c r="B4070" s="279">
        <v>43516</v>
      </c>
      <c r="C4070" s="128" t="s">
        <v>12</v>
      </c>
      <c r="D4070" s="365">
        <v>19.190000000000001</v>
      </c>
      <c r="E4070" s="365">
        <v>18.68</v>
      </c>
      <c r="F4070" s="365">
        <v>18.12</v>
      </c>
      <c r="G4070" s="365">
        <v>17.260000000000002</v>
      </c>
      <c r="H4070" s="365">
        <v>16.399999999999999</v>
      </c>
      <c r="I4070" s="365">
        <v>15.23</v>
      </c>
      <c r="J4070" s="365">
        <v>14.95</v>
      </c>
      <c r="K4070" s="365">
        <v>15.67</v>
      </c>
      <c r="L4070" s="365">
        <v>16.559999999999999</v>
      </c>
      <c r="M4070" s="365">
        <v>19.920000000000002</v>
      </c>
      <c r="N4070" s="365">
        <v>22.59</v>
      </c>
      <c r="O4070" s="365">
        <v>24.82</v>
      </c>
      <c r="P4070" s="365">
        <v>25.64</v>
      </c>
      <c r="Q4070" s="365">
        <v>26.2</v>
      </c>
      <c r="R4070" s="365">
        <v>27.29</v>
      </c>
      <c r="S4070" s="365">
        <v>27.58</v>
      </c>
      <c r="T4070" s="365">
        <v>27.08</v>
      </c>
      <c r="U4070" s="365">
        <v>24.9</v>
      </c>
      <c r="V4070" s="365">
        <v>24.28</v>
      </c>
      <c r="W4070" s="365">
        <v>22.27</v>
      </c>
      <c r="X4070" s="365">
        <v>20.87</v>
      </c>
      <c r="Y4070" s="365">
        <v>19.68</v>
      </c>
      <c r="Z4070" s="365">
        <v>19.04</v>
      </c>
      <c r="AA4070" s="365">
        <v>18.89</v>
      </c>
      <c r="AB4070" s="234">
        <v>503.11</v>
      </c>
      <c r="AE4070" t="s">
        <v>75</v>
      </c>
    </row>
    <row r="4071" spans="2:31" thickTop="1" thickBot="1" x14ac:dyDescent="0.3">
      <c r="B4071" s="279">
        <v>43517</v>
      </c>
      <c r="C4071" s="128" t="s">
        <v>13</v>
      </c>
      <c r="D4071" s="365">
        <v>18.010000000000002</v>
      </c>
      <c r="E4071" s="365">
        <v>17.52</v>
      </c>
      <c r="F4071" s="365">
        <v>17.350000000000001</v>
      </c>
      <c r="G4071" s="365">
        <v>16.88</v>
      </c>
      <c r="H4071" s="365">
        <v>16.34</v>
      </c>
      <c r="I4071" s="365">
        <v>15.84</v>
      </c>
      <c r="J4071" s="365">
        <v>15.88</v>
      </c>
      <c r="K4071" s="365">
        <v>16.88</v>
      </c>
      <c r="L4071" s="365">
        <v>16.649999999999999</v>
      </c>
      <c r="M4071" s="365">
        <v>19.920000000000002</v>
      </c>
      <c r="N4071" s="365">
        <v>21.91</v>
      </c>
      <c r="O4071" s="365">
        <v>22.82</v>
      </c>
      <c r="P4071" s="365">
        <v>24.28</v>
      </c>
      <c r="Q4071" s="365">
        <v>24.8</v>
      </c>
      <c r="R4071" s="365">
        <v>26.86</v>
      </c>
      <c r="S4071" s="365">
        <v>26.72</v>
      </c>
      <c r="T4071" s="365">
        <v>27.1</v>
      </c>
      <c r="U4071" s="365">
        <v>26.09</v>
      </c>
      <c r="V4071" s="365">
        <v>24.74</v>
      </c>
      <c r="W4071" s="365">
        <v>22.71</v>
      </c>
      <c r="X4071" s="365">
        <v>21.15</v>
      </c>
      <c r="Y4071" s="365">
        <v>20.079999999999998</v>
      </c>
      <c r="Z4071" s="365">
        <v>19.57</v>
      </c>
      <c r="AA4071" s="365">
        <v>18.77</v>
      </c>
      <c r="AB4071" s="234">
        <v>498.87</v>
      </c>
      <c r="AE4071" t="s">
        <v>75</v>
      </c>
    </row>
    <row r="4072" spans="2:31" thickTop="1" thickBot="1" x14ac:dyDescent="0.3">
      <c r="B4072" s="279">
        <v>43518</v>
      </c>
      <c r="C4072" s="128" t="s">
        <v>14</v>
      </c>
      <c r="D4072" s="365">
        <v>18.45</v>
      </c>
      <c r="E4072" s="365">
        <v>17.940000000000001</v>
      </c>
      <c r="F4072" s="365">
        <v>17.7</v>
      </c>
      <c r="G4072" s="365">
        <v>17.3</v>
      </c>
      <c r="H4072" s="365">
        <v>16.72</v>
      </c>
      <c r="I4072" s="365">
        <v>15.93</v>
      </c>
      <c r="J4072" s="365">
        <v>16.02</v>
      </c>
      <c r="K4072" s="365">
        <v>16.71</v>
      </c>
      <c r="L4072" s="365">
        <v>17.34</v>
      </c>
      <c r="M4072" s="365">
        <v>19.98</v>
      </c>
      <c r="N4072" s="365">
        <v>23.28</v>
      </c>
      <c r="O4072" s="365">
        <v>25.47</v>
      </c>
      <c r="P4072" s="365">
        <v>26.64</v>
      </c>
      <c r="Q4072" s="365">
        <v>28.15</v>
      </c>
      <c r="R4072" s="365">
        <v>29.14</v>
      </c>
      <c r="S4072" s="365">
        <v>29.05</v>
      </c>
      <c r="T4072" s="365">
        <v>28.92</v>
      </c>
      <c r="U4072" s="365">
        <v>28.18</v>
      </c>
      <c r="V4072" s="365">
        <v>26.53</v>
      </c>
      <c r="W4072" s="365">
        <v>24.11</v>
      </c>
      <c r="X4072" s="365">
        <v>22.53</v>
      </c>
      <c r="Y4072" s="365">
        <v>21.38</v>
      </c>
      <c r="Z4072" s="365">
        <v>20.96</v>
      </c>
      <c r="AA4072" s="365">
        <v>20.440000000000001</v>
      </c>
      <c r="AB4072" s="234">
        <v>528.86999999999989</v>
      </c>
      <c r="AE4072" t="s">
        <v>75</v>
      </c>
    </row>
    <row r="4073" spans="2:31" thickTop="1" thickBot="1" x14ac:dyDescent="0.3">
      <c r="B4073" s="279">
        <v>43519</v>
      </c>
      <c r="C4073" s="128" t="s">
        <v>15</v>
      </c>
      <c r="D4073" s="365">
        <v>19.68</v>
      </c>
      <c r="E4073" s="365">
        <v>19.260000000000002</v>
      </c>
      <c r="F4073" s="365">
        <v>18.62</v>
      </c>
      <c r="G4073" s="365">
        <v>18.329999999999998</v>
      </c>
      <c r="H4073" s="365">
        <v>17.829999999999998</v>
      </c>
      <c r="I4073" s="365">
        <v>17.27</v>
      </c>
      <c r="J4073" s="365">
        <v>17.190000000000001</v>
      </c>
      <c r="K4073" s="365">
        <v>16.64</v>
      </c>
      <c r="L4073" s="365">
        <v>18.47</v>
      </c>
      <c r="M4073" s="365">
        <v>21.43</v>
      </c>
      <c r="N4073" s="365">
        <v>23.78</v>
      </c>
      <c r="O4073" s="365">
        <v>26.42</v>
      </c>
      <c r="P4073" s="365">
        <v>28.67</v>
      </c>
      <c r="Q4073" s="365">
        <v>29.06</v>
      </c>
      <c r="R4073" s="365">
        <v>30.23</v>
      </c>
      <c r="S4073" s="365">
        <v>30.06</v>
      </c>
      <c r="T4073" s="365">
        <v>29.47</v>
      </c>
      <c r="U4073" s="365">
        <v>29.06</v>
      </c>
      <c r="V4073" s="365">
        <v>27.6</v>
      </c>
      <c r="W4073" s="365">
        <v>24.83</v>
      </c>
      <c r="X4073" s="365">
        <v>22.76</v>
      </c>
      <c r="Y4073" s="365">
        <v>21.71</v>
      </c>
      <c r="Z4073" s="365">
        <v>21.11</v>
      </c>
      <c r="AA4073" s="365">
        <v>20.6</v>
      </c>
      <c r="AB4073" s="234">
        <v>550.08000000000004</v>
      </c>
      <c r="AE4073" t="s">
        <v>75</v>
      </c>
    </row>
    <row r="4074" spans="2:31" thickTop="1" thickBot="1" x14ac:dyDescent="0.3">
      <c r="B4074" s="279">
        <v>43520</v>
      </c>
      <c r="C4074" s="128" t="s">
        <v>16</v>
      </c>
      <c r="D4074" s="365">
        <v>20.079999999999998</v>
      </c>
      <c r="E4074" s="365">
        <v>19.52</v>
      </c>
      <c r="F4074" s="365">
        <v>19.29</v>
      </c>
      <c r="G4074" s="365">
        <v>18.809999999999999</v>
      </c>
      <c r="H4074" s="365">
        <v>18.47</v>
      </c>
      <c r="I4074" s="365">
        <v>18.23</v>
      </c>
      <c r="J4074" s="365">
        <v>19.11</v>
      </c>
      <c r="K4074" s="365">
        <v>18.84</v>
      </c>
      <c r="L4074" s="365">
        <v>19.52</v>
      </c>
      <c r="M4074" s="365">
        <v>20.96</v>
      </c>
      <c r="N4074" s="365">
        <v>23.96</v>
      </c>
      <c r="O4074" s="365">
        <v>25.66</v>
      </c>
      <c r="P4074" s="365">
        <v>26.84</v>
      </c>
      <c r="Q4074" s="365">
        <v>27.94</v>
      </c>
      <c r="R4074" s="365">
        <v>27.63</v>
      </c>
      <c r="S4074" s="365">
        <v>27.04</v>
      </c>
      <c r="T4074" s="365">
        <v>25.22</v>
      </c>
      <c r="U4074" s="365">
        <v>24.51</v>
      </c>
      <c r="V4074" s="365">
        <v>23.08</v>
      </c>
      <c r="W4074" s="365">
        <v>22.06</v>
      </c>
      <c r="X4074" s="365">
        <v>21.89</v>
      </c>
      <c r="Y4074" s="365">
        <v>20.7</v>
      </c>
      <c r="Z4074" s="365">
        <v>19.96</v>
      </c>
      <c r="AA4074" s="365">
        <v>19.510000000000002</v>
      </c>
      <c r="AB4074" s="234">
        <v>528.82999999999993</v>
      </c>
      <c r="AE4074" t="s">
        <v>75</v>
      </c>
    </row>
    <row r="4075" spans="2:31" thickTop="1" thickBot="1" x14ac:dyDescent="0.3">
      <c r="B4075" s="279">
        <v>43521</v>
      </c>
      <c r="C4075" s="128" t="s">
        <v>17</v>
      </c>
      <c r="D4075" s="365">
        <v>19.190000000000001</v>
      </c>
      <c r="E4075" s="365">
        <v>18.96</v>
      </c>
      <c r="F4075" s="365">
        <v>18.489999999999998</v>
      </c>
      <c r="G4075" s="365">
        <v>18.190000000000001</v>
      </c>
      <c r="H4075" s="365">
        <v>17.84</v>
      </c>
      <c r="I4075" s="365">
        <v>17.13</v>
      </c>
      <c r="J4075" s="365">
        <v>17.329999999999998</v>
      </c>
      <c r="K4075" s="365">
        <v>17.87</v>
      </c>
      <c r="L4075" s="365">
        <v>17.79</v>
      </c>
      <c r="M4075" s="365">
        <v>19.7</v>
      </c>
      <c r="N4075" s="365">
        <v>22</v>
      </c>
      <c r="O4075" s="365">
        <v>23.68</v>
      </c>
      <c r="P4075" s="365">
        <v>24.68</v>
      </c>
      <c r="Q4075" s="365">
        <v>25.78</v>
      </c>
      <c r="R4075" s="365">
        <v>25.86</v>
      </c>
      <c r="S4075" s="365">
        <v>26.38</v>
      </c>
      <c r="T4075" s="365">
        <v>26.44</v>
      </c>
      <c r="U4075" s="365">
        <v>25.18</v>
      </c>
      <c r="V4075" s="365">
        <v>23.54</v>
      </c>
      <c r="W4075" s="365">
        <v>22.21</v>
      </c>
      <c r="X4075" s="365">
        <v>20.350000000000001</v>
      </c>
      <c r="Y4075" s="365">
        <v>20.05</v>
      </c>
      <c r="Z4075" s="365">
        <v>19.71</v>
      </c>
      <c r="AA4075" s="365">
        <v>18.850000000000001</v>
      </c>
      <c r="AB4075" s="234">
        <v>507.18</v>
      </c>
      <c r="AE4075" t="s">
        <v>75</v>
      </c>
    </row>
    <row r="4076" spans="2:31" thickTop="1" thickBot="1" x14ac:dyDescent="0.3">
      <c r="B4076" s="279">
        <v>43522</v>
      </c>
      <c r="C4076" s="128" t="s">
        <v>11</v>
      </c>
      <c r="D4076" s="365">
        <v>18.920000000000002</v>
      </c>
      <c r="E4076" s="365">
        <v>18.32</v>
      </c>
      <c r="F4076" s="365">
        <v>17.97</v>
      </c>
      <c r="G4076" s="365">
        <v>17.579999999999998</v>
      </c>
      <c r="H4076" s="365">
        <v>17.05</v>
      </c>
      <c r="I4076" s="365">
        <v>16.489999999999998</v>
      </c>
      <c r="J4076" s="365">
        <v>16.059999999999999</v>
      </c>
      <c r="K4076" s="365">
        <v>16.89</v>
      </c>
      <c r="L4076" s="365">
        <v>17.61</v>
      </c>
      <c r="M4076" s="365">
        <v>20.61</v>
      </c>
      <c r="N4076" s="365">
        <v>23.25</v>
      </c>
      <c r="O4076" s="365">
        <v>25.63</v>
      </c>
      <c r="P4076" s="365">
        <v>26.76</v>
      </c>
      <c r="Q4076" s="365">
        <v>28.36</v>
      </c>
      <c r="R4076" s="365">
        <v>28.66</v>
      </c>
      <c r="S4076" s="365">
        <v>28.92</v>
      </c>
      <c r="T4076" s="365">
        <v>27.83</v>
      </c>
      <c r="U4076" s="365">
        <v>27.31</v>
      </c>
      <c r="V4076" s="365">
        <v>25.81</v>
      </c>
      <c r="W4076" s="365">
        <v>23.39</v>
      </c>
      <c r="X4076" s="365">
        <v>21.88</v>
      </c>
      <c r="Y4076" s="365">
        <v>20.43</v>
      </c>
      <c r="Z4076" s="365">
        <v>20.239999999999998</v>
      </c>
      <c r="AA4076" s="365">
        <v>19.53</v>
      </c>
      <c r="AB4076" s="234">
        <v>525.52</v>
      </c>
      <c r="AE4076" t="s">
        <v>75</v>
      </c>
    </row>
    <row r="4077" spans="2:31" thickTop="1" thickBot="1" x14ac:dyDescent="0.3">
      <c r="B4077" s="279">
        <v>43523</v>
      </c>
      <c r="C4077" s="128" t="s">
        <v>12</v>
      </c>
      <c r="D4077" s="365">
        <v>19.3</v>
      </c>
      <c r="E4077" s="365">
        <v>18.71</v>
      </c>
      <c r="F4077" s="365">
        <v>18.22</v>
      </c>
      <c r="G4077" s="365">
        <v>17.68</v>
      </c>
      <c r="H4077" s="365">
        <v>17</v>
      </c>
      <c r="I4077" s="365">
        <v>16.02</v>
      </c>
      <c r="J4077" s="365">
        <v>16.16</v>
      </c>
      <c r="K4077" s="365">
        <v>17.05</v>
      </c>
      <c r="L4077" s="365">
        <v>17.68</v>
      </c>
      <c r="M4077" s="365">
        <v>20.63</v>
      </c>
      <c r="N4077" s="365">
        <v>24.96</v>
      </c>
      <c r="O4077" s="365">
        <v>26.32</v>
      </c>
      <c r="P4077" s="365">
        <v>27.36</v>
      </c>
      <c r="Q4077" s="365">
        <v>28.17</v>
      </c>
      <c r="R4077" s="365">
        <v>29.43</v>
      </c>
      <c r="S4077" s="365">
        <v>29.27</v>
      </c>
      <c r="T4077" s="365">
        <v>29.46</v>
      </c>
      <c r="U4077" s="365">
        <v>28.62</v>
      </c>
      <c r="V4077" s="365">
        <v>26.73</v>
      </c>
      <c r="W4077" s="365">
        <v>24.18</v>
      </c>
      <c r="X4077" s="365">
        <v>22.53</v>
      </c>
      <c r="Y4077" s="365">
        <v>21.59</v>
      </c>
      <c r="Z4077" s="365">
        <v>21.2</v>
      </c>
      <c r="AA4077" s="365">
        <v>20.16</v>
      </c>
      <c r="AB4077" s="234">
        <v>538.42999999999995</v>
      </c>
      <c r="AE4077" t="s">
        <v>75</v>
      </c>
    </row>
    <row r="4078" spans="2:31" thickTop="1" thickBot="1" x14ac:dyDescent="0.3">
      <c r="B4078" s="279">
        <v>43524</v>
      </c>
      <c r="C4078" s="128" t="s">
        <v>13</v>
      </c>
      <c r="D4078" s="365">
        <v>19.3</v>
      </c>
      <c r="E4078" s="365">
        <v>18.71</v>
      </c>
      <c r="F4078" s="365">
        <v>18.22</v>
      </c>
      <c r="G4078" s="365">
        <v>17.68</v>
      </c>
      <c r="H4078" s="365">
        <v>17</v>
      </c>
      <c r="I4078" s="365">
        <v>16.02</v>
      </c>
      <c r="J4078" s="365">
        <v>16.16</v>
      </c>
      <c r="K4078" s="365">
        <v>17.05</v>
      </c>
      <c r="L4078" s="365">
        <v>17.68</v>
      </c>
      <c r="M4078" s="365">
        <v>20.63</v>
      </c>
      <c r="N4078" s="365">
        <v>24.96</v>
      </c>
      <c r="O4078" s="365">
        <v>26.32</v>
      </c>
      <c r="P4078" s="365">
        <v>27.36</v>
      </c>
      <c r="Q4078" s="365">
        <v>28.17</v>
      </c>
      <c r="R4078" s="365">
        <v>29.43</v>
      </c>
      <c r="S4078" s="365">
        <v>29.27</v>
      </c>
      <c r="T4078" s="365">
        <v>29.46</v>
      </c>
      <c r="U4078" s="365">
        <v>28.62</v>
      </c>
      <c r="V4078" s="365">
        <v>26.73</v>
      </c>
      <c r="W4078" s="365">
        <v>24.18</v>
      </c>
      <c r="X4078" s="365">
        <v>22.53</v>
      </c>
      <c r="Y4078" s="365">
        <v>21.59</v>
      </c>
      <c r="Z4078" s="365">
        <v>21.2</v>
      </c>
      <c r="AA4078" s="365">
        <v>20.16</v>
      </c>
      <c r="AB4078" s="234">
        <v>538.42999999999995</v>
      </c>
      <c r="AE4078" t="s">
        <v>75</v>
      </c>
    </row>
    <row r="4079" spans="2:31" thickTop="1" thickBot="1" x14ac:dyDescent="0.3">
      <c r="B4079" s="279">
        <v>43525</v>
      </c>
      <c r="C4079" s="128" t="s">
        <v>14</v>
      </c>
      <c r="D4079" s="365">
        <v>20.09</v>
      </c>
      <c r="E4079" s="365">
        <v>19.420000000000002</v>
      </c>
      <c r="F4079" s="365">
        <v>19.09</v>
      </c>
      <c r="G4079" s="365">
        <v>18.63</v>
      </c>
      <c r="H4079" s="365">
        <v>18.04</v>
      </c>
      <c r="I4079" s="365">
        <v>17.59</v>
      </c>
      <c r="J4079" s="365">
        <v>16.940000000000001</v>
      </c>
      <c r="K4079" s="365">
        <v>18.16</v>
      </c>
      <c r="L4079" s="365">
        <v>18.96</v>
      </c>
      <c r="M4079" s="365">
        <v>21.47</v>
      </c>
      <c r="N4079" s="365">
        <v>24.23</v>
      </c>
      <c r="O4079" s="365">
        <v>25.65</v>
      </c>
      <c r="P4079" s="365">
        <v>27.07</v>
      </c>
      <c r="Q4079" s="365">
        <v>28.05</v>
      </c>
      <c r="R4079" s="365">
        <v>28.99</v>
      </c>
      <c r="S4079" s="365">
        <v>29.24</v>
      </c>
      <c r="T4079" s="365">
        <v>29.21</v>
      </c>
      <c r="U4079" s="365">
        <v>27.58</v>
      </c>
      <c r="V4079" s="365">
        <v>26.5</v>
      </c>
      <c r="W4079" s="365">
        <v>24.1</v>
      </c>
      <c r="X4079" s="365">
        <v>22.11</v>
      </c>
      <c r="Y4079" s="365">
        <v>21.87</v>
      </c>
      <c r="Z4079" s="365">
        <v>21.58</v>
      </c>
      <c r="AA4079" s="365">
        <v>20.54</v>
      </c>
      <c r="AB4079" s="234">
        <v>545.11</v>
      </c>
      <c r="AE4079" t="s">
        <v>75</v>
      </c>
    </row>
    <row r="4080" spans="2:31" thickTop="1" thickBot="1" x14ac:dyDescent="0.3">
      <c r="B4080" s="279">
        <v>43526</v>
      </c>
      <c r="C4080" s="128" t="s">
        <v>15</v>
      </c>
      <c r="D4080" s="365">
        <v>19.93</v>
      </c>
      <c r="E4080" s="365">
        <v>19.309999999999999</v>
      </c>
      <c r="F4080" s="365">
        <v>18.96</v>
      </c>
      <c r="G4080" s="365">
        <v>18.510000000000002</v>
      </c>
      <c r="H4080" s="365">
        <v>17.89</v>
      </c>
      <c r="I4080" s="365">
        <v>17.309999999999999</v>
      </c>
      <c r="J4080" s="365">
        <v>17.28</v>
      </c>
      <c r="K4080" s="365">
        <v>16.53</v>
      </c>
      <c r="L4080" s="365">
        <v>18.48</v>
      </c>
      <c r="M4080" s="365">
        <v>22.1</v>
      </c>
      <c r="N4080" s="365">
        <v>23.46</v>
      </c>
      <c r="O4080" s="365">
        <v>26.41</v>
      </c>
      <c r="P4080" s="365">
        <v>27.74</v>
      </c>
      <c r="Q4080" s="365">
        <v>28.87</v>
      </c>
      <c r="R4080" s="365">
        <v>29.98</v>
      </c>
      <c r="S4080" s="365">
        <v>30.18</v>
      </c>
      <c r="T4080" s="365">
        <v>29.92</v>
      </c>
      <c r="U4080" s="365">
        <v>29.75</v>
      </c>
      <c r="V4080" s="365">
        <v>27.84</v>
      </c>
      <c r="W4080" s="365">
        <v>25.04</v>
      </c>
      <c r="X4080" s="365">
        <v>22.62</v>
      </c>
      <c r="Y4080" s="365">
        <v>22.22</v>
      </c>
      <c r="Z4080" s="365">
        <v>21.65</v>
      </c>
      <c r="AA4080" s="365">
        <v>20.6</v>
      </c>
      <c r="AB4080" s="234">
        <v>552.55999999999995</v>
      </c>
      <c r="AE4080" t="s">
        <v>75</v>
      </c>
    </row>
    <row r="4081" spans="2:31" thickTop="1" thickBot="1" x14ac:dyDescent="0.3">
      <c r="B4081" s="279">
        <v>43527</v>
      </c>
      <c r="C4081" s="128" t="s">
        <v>16</v>
      </c>
      <c r="D4081" s="365">
        <v>20.079999999999998</v>
      </c>
      <c r="E4081" s="365">
        <v>19.43</v>
      </c>
      <c r="F4081" s="365">
        <v>19</v>
      </c>
      <c r="G4081" s="365">
        <v>18.579999999999998</v>
      </c>
      <c r="H4081" s="365">
        <v>17.79</v>
      </c>
      <c r="I4081" s="365">
        <v>17.59</v>
      </c>
      <c r="J4081" s="365">
        <v>17.329999999999998</v>
      </c>
      <c r="K4081" s="365">
        <v>17.53</v>
      </c>
      <c r="L4081" s="365">
        <v>18.38</v>
      </c>
      <c r="M4081" s="365">
        <v>22.21</v>
      </c>
      <c r="N4081" s="365">
        <v>25.2</v>
      </c>
      <c r="O4081" s="365">
        <v>26.83</v>
      </c>
      <c r="P4081" s="365">
        <v>29.07</v>
      </c>
      <c r="Q4081" s="365">
        <v>29.83</v>
      </c>
      <c r="R4081" s="365">
        <v>30.67</v>
      </c>
      <c r="S4081" s="365">
        <v>30.1</v>
      </c>
      <c r="T4081" s="365">
        <v>29.69</v>
      </c>
      <c r="U4081" s="365">
        <v>28.72</v>
      </c>
      <c r="V4081" s="365">
        <v>27.32</v>
      </c>
      <c r="W4081" s="365">
        <v>25.09</v>
      </c>
      <c r="X4081" s="365">
        <v>22.95</v>
      </c>
      <c r="Y4081" s="365">
        <v>22.35</v>
      </c>
      <c r="Z4081" s="365">
        <v>22.42</v>
      </c>
      <c r="AA4081" s="365">
        <v>21.69</v>
      </c>
      <c r="AB4081" s="234">
        <v>559.84</v>
      </c>
      <c r="AE4081" t="s">
        <v>75</v>
      </c>
    </row>
    <row r="4082" spans="2:31" thickTop="1" thickBot="1" x14ac:dyDescent="0.3">
      <c r="B4082" s="279">
        <v>43528</v>
      </c>
      <c r="C4082" s="128" t="s">
        <v>17</v>
      </c>
      <c r="D4082" s="365">
        <v>21.244588</v>
      </c>
      <c r="E4082" s="365">
        <v>21.010603000000003</v>
      </c>
      <c r="F4082" s="365">
        <v>20.604400999999999</v>
      </c>
      <c r="G4082" s="365">
        <v>20.153866000000001</v>
      </c>
      <c r="H4082" s="365">
        <v>19.527951000000002</v>
      </c>
      <c r="I4082" s="365">
        <v>18.851088000000001</v>
      </c>
      <c r="J4082" s="365">
        <v>18.646816999999999</v>
      </c>
      <c r="K4082" s="365">
        <v>19.394210999999999</v>
      </c>
      <c r="L4082" s="365">
        <v>20.496990999999998</v>
      </c>
      <c r="M4082" s="365">
        <v>21.759577</v>
      </c>
      <c r="N4082" s="365">
        <v>23.627150999999998</v>
      </c>
      <c r="O4082" s="365">
        <v>25.522468</v>
      </c>
      <c r="P4082" s="365">
        <v>26.695308999999998</v>
      </c>
      <c r="Q4082" s="365">
        <v>27.664809000000002</v>
      </c>
      <c r="R4082" s="365">
        <v>28.166650999999998</v>
      </c>
      <c r="S4082" s="365">
        <v>28.077310000000001</v>
      </c>
      <c r="T4082" s="365">
        <v>27.189190999999997</v>
      </c>
      <c r="U4082" s="365">
        <v>26.111617000000003</v>
      </c>
      <c r="V4082" s="365">
        <v>24.858231000000004</v>
      </c>
      <c r="W4082" s="365">
        <v>23.751372000000003</v>
      </c>
      <c r="X4082" s="365">
        <v>22.508839000000002</v>
      </c>
      <c r="Y4082" s="365">
        <v>21.549123000000002</v>
      </c>
      <c r="Z4082" s="365">
        <v>20.969038999999999</v>
      </c>
      <c r="AA4082" s="365">
        <v>20.525838999999998</v>
      </c>
      <c r="AB4082" s="234">
        <v>548.90704200000005</v>
      </c>
      <c r="AE4082" t="s">
        <v>75</v>
      </c>
    </row>
    <row r="4083" spans="2:31" thickTop="1" thickBot="1" x14ac:dyDescent="0.3">
      <c r="B4083" s="279">
        <v>43529</v>
      </c>
      <c r="C4083" s="128" t="s">
        <v>11</v>
      </c>
      <c r="D4083" s="365">
        <v>19.357201</v>
      </c>
      <c r="E4083" s="365">
        <v>18.829111999999999</v>
      </c>
      <c r="F4083" s="365">
        <v>18.524754999999999</v>
      </c>
      <c r="G4083" s="365">
        <v>18.242469</v>
      </c>
      <c r="H4083" s="365">
        <v>17.748037000000004</v>
      </c>
      <c r="I4083" s="365">
        <v>17.029205000000001</v>
      </c>
      <c r="J4083" s="365">
        <v>16.830572999999998</v>
      </c>
      <c r="K4083" s="365">
        <v>17.012111999999998</v>
      </c>
      <c r="L4083" s="365">
        <v>17.662797999999999</v>
      </c>
      <c r="M4083" s="365">
        <v>18.763126</v>
      </c>
      <c r="N4083" s="365">
        <v>20.055352999999997</v>
      </c>
      <c r="O4083" s="365">
        <v>21.538163999999998</v>
      </c>
      <c r="P4083" s="365">
        <v>22.343693999999999</v>
      </c>
      <c r="Q4083" s="365">
        <v>22.885128999999999</v>
      </c>
      <c r="R4083" s="365">
        <v>22.993986</v>
      </c>
      <c r="S4083" s="365">
        <v>23.063134000000002</v>
      </c>
      <c r="T4083" s="365">
        <v>22.620700999999997</v>
      </c>
      <c r="U4083" s="365">
        <v>21.886864000000003</v>
      </c>
      <c r="V4083" s="365">
        <v>20.712495999999998</v>
      </c>
      <c r="W4083" s="365">
        <v>19.88073</v>
      </c>
      <c r="X4083" s="365">
        <v>19.237856000000001</v>
      </c>
      <c r="Y4083" s="365">
        <v>18.639840999999997</v>
      </c>
      <c r="Z4083" s="365">
        <v>18.079280000000001</v>
      </c>
      <c r="AA4083" s="365">
        <v>17.711400999999999</v>
      </c>
      <c r="AB4083" s="234">
        <v>471.64801700000004</v>
      </c>
      <c r="AE4083" t="s">
        <v>75</v>
      </c>
    </row>
    <row r="4084" spans="2:31" thickTop="1" thickBot="1" x14ac:dyDescent="0.3">
      <c r="B4084" s="279">
        <v>43530</v>
      </c>
      <c r="C4084" s="128" t="s">
        <v>12</v>
      </c>
      <c r="D4084" s="365">
        <v>17.709046999999998</v>
      </c>
      <c r="E4084" s="365">
        <v>17.024833000000001</v>
      </c>
      <c r="F4084" s="365">
        <v>16.663160000000001</v>
      </c>
      <c r="G4084" s="365">
        <v>15.976374999999997</v>
      </c>
      <c r="H4084" s="365">
        <v>15.484675000000001</v>
      </c>
      <c r="I4084" s="365">
        <v>14.726120999999999</v>
      </c>
      <c r="J4084" s="365">
        <v>14.212378999999999</v>
      </c>
      <c r="K4084" s="365">
        <v>14.322220000000002</v>
      </c>
      <c r="L4084" s="365">
        <v>14.934624999999999</v>
      </c>
      <c r="M4084" s="365">
        <v>16.20767</v>
      </c>
      <c r="N4084" s="365">
        <v>17.854554</v>
      </c>
      <c r="O4084" s="365">
        <v>19.074746000000001</v>
      </c>
      <c r="P4084" s="365">
        <v>20.221232999999998</v>
      </c>
      <c r="Q4084" s="365">
        <v>21.609349999999999</v>
      </c>
      <c r="R4084" s="365">
        <v>22.671737</v>
      </c>
      <c r="S4084" s="365">
        <v>23.015262999999997</v>
      </c>
      <c r="T4084" s="365">
        <v>22.806720000000002</v>
      </c>
      <c r="U4084" s="365">
        <v>22.114022000000002</v>
      </c>
      <c r="V4084" s="365">
        <v>20.969379</v>
      </c>
      <c r="W4084" s="365">
        <v>19.887945999999999</v>
      </c>
      <c r="X4084" s="365">
        <v>18.712505</v>
      </c>
      <c r="Y4084" s="365">
        <v>17.972094000000002</v>
      </c>
      <c r="Z4084" s="365">
        <v>17.428591999999998</v>
      </c>
      <c r="AA4084" s="365">
        <v>17.070354999999999</v>
      </c>
      <c r="AB4084" s="234">
        <v>438.669601</v>
      </c>
      <c r="AE4084" t="s">
        <v>75</v>
      </c>
    </row>
    <row r="4085" spans="2:31" thickTop="1" thickBot="1" x14ac:dyDescent="0.3">
      <c r="B4085" s="279">
        <v>43531</v>
      </c>
      <c r="C4085" s="128" t="s">
        <v>13</v>
      </c>
      <c r="D4085" s="365">
        <v>16.666346000000001</v>
      </c>
      <c r="E4085" s="365">
        <v>16.163558999999999</v>
      </c>
      <c r="F4085" s="365">
        <v>15.940406999999999</v>
      </c>
      <c r="G4085" s="365">
        <v>15.645944</v>
      </c>
      <c r="H4085" s="365">
        <v>15.093848000000001</v>
      </c>
      <c r="I4085" s="365">
        <v>14.602638000000002</v>
      </c>
      <c r="J4085" s="365">
        <v>14.426271</v>
      </c>
      <c r="K4085" s="365">
        <v>14.802244999999999</v>
      </c>
      <c r="L4085" s="365">
        <v>16.487031000000002</v>
      </c>
      <c r="M4085" s="365">
        <v>18.722110000000001</v>
      </c>
      <c r="N4085" s="365">
        <v>20.387891</v>
      </c>
      <c r="O4085" s="365">
        <v>22.040165000000002</v>
      </c>
      <c r="P4085" s="365">
        <v>23.518117999999998</v>
      </c>
      <c r="Q4085" s="365">
        <v>24.591676999999997</v>
      </c>
      <c r="R4085" s="365">
        <v>25.679284000000003</v>
      </c>
      <c r="S4085" s="365">
        <v>26.172204000000001</v>
      </c>
      <c r="T4085" s="365">
        <v>26.077914</v>
      </c>
      <c r="U4085" s="365">
        <v>25.192881</v>
      </c>
      <c r="V4085" s="365">
        <v>23.931944999999999</v>
      </c>
      <c r="W4085" s="365">
        <v>22.304570999999999</v>
      </c>
      <c r="X4085" s="365">
        <v>21.151959999999999</v>
      </c>
      <c r="Y4085" s="365">
        <v>20.223712999999996</v>
      </c>
      <c r="Z4085" s="365">
        <v>19.649947999999998</v>
      </c>
      <c r="AA4085" s="365">
        <v>19.265264999999999</v>
      </c>
      <c r="AB4085" s="234">
        <v>478.73793499999999</v>
      </c>
      <c r="AE4085" t="s">
        <v>75</v>
      </c>
    </row>
    <row r="4086" spans="2:31" thickTop="1" thickBot="1" x14ac:dyDescent="0.3">
      <c r="B4086" s="279">
        <v>43532</v>
      </c>
      <c r="C4086" s="128" t="s">
        <v>14</v>
      </c>
      <c r="D4086" s="365">
        <v>19.487898999999999</v>
      </c>
      <c r="E4086" s="365">
        <v>19.051731</v>
      </c>
      <c r="F4086" s="365">
        <v>18.628540000000001</v>
      </c>
      <c r="G4086" s="365">
        <v>18.276658000000001</v>
      </c>
      <c r="H4086" s="365">
        <v>17.666558999999999</v>
      </c>
      <c r="I4086" s="365">
        <v>16.614077999999999</v>
      </c>
      <c r="J4086" s="365">
        <v>16.020424999999999</v>
      </c>
      <c r="K4086" s="365">
        <v>16.459482000000001</v>
      </c>
      <c r="L4086" s="365">
        <v>17.229407999999999</v>
      </c>
      <c r="M4086" s="365">
        <v>19.707224</v>
      </c>
      <c r="N4086" s="365">
        <v>23.479797999999995</v>
      </c>
      <c r="O4086" s="365">
        <v>25.783348999999998</v>
      </c>
      <c r="P4086" s="365">
        <v>27.746495999999997</v>
      </c>
      <c r="Q4086" s="365">
        <v>28.883794999999999</v>
      </c>
      <c r="R4086" s="365">
        <v>29.591558999999997</v>
      </c>
      <c r="S4086" s="365">
        <v>29.548054</v>
      </c>
      <c r="T4086" s="365">
        <v>29.162347999999998</v>
      </c>
      <c r="U4086" s="365">
        <v>28.596404999999997</v>
      </c>
      <c r="V4086" s="365">
        <v>26.821270999999999</v>
      </c>
      <c r="W4086" s="365">
        <v>24.393098999999999</v>
      </c>
      <c r="X4086" s="365">
        <v>22.836773000000001</v>
      </c>
      <c r="Y4086" s="365">
        <v>21.403762999999998</v>
      </c>
      <c r="Z4086" s="365">
        <v>20.765658999999999</v>
      </c>
      <c r="AA4086" s="365">
        <v>20.281447999999997</v>
      </c>
      <c r="AB4086" s="234">
        <v>538.43582100000003</v>
      </c>
      <c r="AE4086" t="s">
        <v>75</v>
      </c>
    </row>
    <row r="4087" spans="2:31" thickTop="1" thickBot="1" x14ac:dyDescent="0.3">
      <c r="B4087" s="279">
        <v>43533</v>
      </c>
      <c r="C4087" s="128" t="s">
        <v>15</v>
      </c>
      <c r="D4087" s="365">
        <v>19.958049000000003</v>
      </c>
      <c r="E4087" s="365">
        <v>19.627680999999999</v>
      </c>
      <c r="F4087" s="365">
        <v>19.333431000000001</v>
      </c>
      <c r="G4087" s="365">
        <v>18.836759999999998</v>
      </c>
      <c r="H4087" s="365">
        <v>18.146527999999996</v>
      </c>
      <c r="I4087" s="365">
        <v>17.471323999999999</v>
      </c>
      <c r="J4087" s="365">
        <v>16.918885</v>
      </c>
      <c r="K4087" s="365">
        <v>17.487698999999999</v>
      </c>
      <c r="L4087" s="365">
        <v>18.938870999999999</v>
      </c>
      <c r="M4087" s="365">
        <v>22.807919000000002</v>
      </c>
      <c r="N4087" s="365">
        <v>25.657022999999999</v>
      </c>
      <c r="O4087" s="365">
        <v>27.481656000000001</v>
      </c>
      <c r="P4087" s="365">
        <v>28.863325</v>
      </c>
      <c r="Q4087" s="365">
        <v>29.960729999999998</v>
      </c>
      <c r="R4087" s="365">
        <v>30.523299999999999</v>
      </c>
      <c r="S4087" s="365">
        <v>30.666482999999999</v>
      </c>
      <c r="T4087" s="365">
        <v>29.875939999999996</v>
      </c>
      <c r="U4087" s="365">
        <v>28.732129</v>
      </c>
      <c r="V4087" s="365">
        <v>26.796146999999998</v>
      </c>
      <c r="W4087" s="365">
        <v>24.805502000000001</v>
      </c>
      <c r="X4087" s="365">
        <v>23.430220999999996</v>
      </c>
      <c r="Y4087" s="365">
        <v>22.835518</v>
      </c>
      <c r="Z4087" s="365">
        <v>21.789185</v>
      </c>
      <c r="AA4087" s="365">
        <v>21.401043000000001</v>
      </c>
      <c r="AB4087" s="263">
        <v>562.34534899999994</v>
      </c>
      <c r="AE4087" t="s">
        <v>75</v>
      </c>
    </row>
    <row r="4088" spans="2:31" thickTop="1" thickBot="1" x14ac:dyDescent="0.3">
      <c r="B4088" s="279">
        <v>43534</v>
      </c>
      <c r="C4088" s="128" t="s">
        <v>16</v>
      </c>
      <c r="D4088" s="365">
        <v>20.691309</v>
      </c>
      <c r="E4088" s="365">
        <v>20.207712000000001</v>
      </c>
      <c r="F4088" s="365">
        <v>19.793986999999998</v>
      </c>
      <c r="G4088" s="365">
        <v>19.247354000000001</v>
      </c>
      <c r="H4088" s="365">
        <v>18.577590999999998</v>
      </c>
      <c r="I4088" s="365">
        <v>17.920386000000001</v>
      </c>
      <c r="J4088" s="365">
        <v>17.441302</v>
      </c>
      <c r="K4088" s="365">
        <v>17.917583</v>
      </c>
      <c r="L4088" s="365">
        <v>19.962094</v>
      </c>
      <c r="M4088" s="365">
        <v>22.924441999999999</v>
      </c>
      <c r="N4088" s="365">
        <v>25.464196999999999</v>
      </c>
      <c r="O4088" s="365">
        <v>27.419103</v>
      </c>
      <c r="P4088" s="365">
        <v>28.508917</v>
      </c>
      <c r="Q4088" s="365">
        <v>29.308976999999999</v>
      </c>
      <c r="R4088" s="365">
        <v>29.878277999999998</v>
      </c>
      <c r="S4088" s="365">
        <v>30.067763999999997</v>
      </c>
      <c r="T4088" s="365">
        <v>29.801211999999996</v>
      </c>
      <c r="U4088" s="365">
        <v>29.167408000000002</v>
      </c>
      <c r="V4088" s="365">
        <v>27.689239999999998</v>
      </c>
      <c r="W4088" s="365">
        <v>25.877040000000001</v>
      </c>
      <c r="X4088" s="365">
        <v>24.062340999999996</v>
      </c>
      <c r="Y4088" s="365">
        <v>22.783234999999998</v>
      </c>
      <c r="Z4088" s="365">
        <v>21.893420999999996</v>
      </c>
      <c r="AA4088" s="365">
        <v>21.417699999999996</v>
      </c>
      <c r="AB4088" s="263">
        <v>568.02259300000003</v>
      </c>
      <c r="AE4088" t="s">
        <v>75</v>
      </c>
    </row>
    <row r="4089" spans="2:31" thickTop="1" thickBot="1" x14ac:dyDescent="0.3">
      <c r="B4089" s="279">
        <v>43535</v>
      </c>
      <c r="C4089" s="128" t="s">
        <v>17</v>
      </c>
      <c r="D4089" s="365">
        <v>21.01</v>
      </c>
      <c r="E4089" s="365">
        <v>20.5</v>
      </c>
      <c r="F4089" s="365">
        <v>20.170000000000002</v>
      </c>
      <c r="G4089" s="365">
        <v>19.75</v>
      </c>
      <c r="H4089" s="365">
        <v>19.12</v>
      </c>
      <c r="I4089" s="365">
        <v>18.93</v>
      </c>
      <c r="J4089" s="365">
        <v>18.53</v>
      </c>
      <c r="K4089" s="365">
        <v>17.920000000000002</v>
      </c>
      <c r="L4089" s="365">
        <v>19.84</v>
      </c>
      <c r="M4089" s="365">
        <v>22.27</v>
      </c>
      <c r="N4089" s="365">
        <v>25.04</v>
      </c>
      <c r="O4089" s="365">
        <v>27.1</v>
      </c>
      <c r="P4089" s="365">
        <v>28.53</v>
      </c>
      <c r="Q4089" s="365">
        <v>29.02</v>
      </c>
      <c r="R4089" s="365">
        <v>29.41</v>
      </c>
      <c r="S4089" s="365">
        <v>30.12</v>
      </c>
      <c r="T4089" s="365">
        <v>30.12</v>
      </c>
      <c r="U4089" s="365">
        <v>29.41</v>
      </c>
      <c r="V4089" s="365">
        <v>28.21</v>
      </c>
      <c r="W4089" s="365">
        <v>25.47</v>
      </c>
      <c r="X4089" s="365">
        <v>23.49</v>
      </c>
      <c r="Y4089" s="365">
        <v>22.28</v>
      </c>
      <c r="Z4089" s="365">
        <v>21.84</v>
      </c>
      <c r="AA4089" s="365">
        <v>21.35</v>
      </c>
      <c r="AB4089" s="234">
        <v>569.43000000000006</v>
      </c>
      <c r="AE4089" t="s">
        <v>75</v>
      </c>
    </row>
    <row r="4090" spans="2:31" thickTop="1" thickBot="1" x14ac:dyDescent="0.3">
      <c r="B4090" s="279">
        <v>43536</v>
      </c>
      <c r="C4090" s="128" t="s">
        <v>11</v>
      </c>
      <c r="D4090" s="365">
        <v>20.62</v>
      </c>
      <c r="E4090" s="365">
        <v>20.14</v>
      </c>
      <c r="F4090" s="365">
        <v>19.79</v>
      </c>
      <c r="G4090" s="365">
        <v>19.420000000000002</v>
      </c>
      <c r="H4090" s="365">
        <v>18.75</v>
      </c>
      <c r="I4090" s="365">
        <v>17.07</v>
      </c>
      <c r="J4090" s="365">
        <v>18.309999999999999</v>
      </c>
      <c r="K4090" s="365">
        <v>18.29</v>
      </c>
      <c r="L4090" s="365">
        <v>19.46</v>
      </c>
      <c r="M4090" s="365">
        <v>21.81</v>
      </c>
      <c r="N4090" s="365">
        <v>25.31</v>
      </c>
      <c r="O4090" s="365">
        <v>26.65</v>
      </c>
      <c r="P4090" s="365">
        <v>27.98</v>
      </c>
      <c r="Q4090" s="365">
        <v>28.63</v>
      </c>
      <c r="R4090" s="365">
        <v>28.93</v>
      </c>
      <c r="S4090" s="365">
        <v>29.04</v>
      </c>
      <c r="T4090" s="365">
        <v>29.25</v>
      </c>
      <c r="U4090" s="365">
        <v>28.92</v>
      </c>
      <c r="V4090" s="365">
        <v>27.03</v>
      </c>
      <c r="W4090" s="365">
        <v>25.02</v>
      </c>
      <c r="X4090" s="365">
        <v>23.12</v>
      </c>
      <c r="Y4090" s="365">
        <v>21.72</v>
      </c>
      <c r="Z4090" s="365">
        <v>21.13</v>
      </c>
      <c r="AA4090" s="365">
        <v>20.57</v>
      </c>
      <c r="AB4090" s="234">
        <v>556.96000000000015</v>
      </c>
      <c r="AE4090" t="s">
        <v>75</v>
      </c>
    </row>
    <row r="4091" spans="2:31" thickTop="1" thickBot="1" x14ac:dyDescent="0.3">
      <c r="B4091" s="279">
        <v>43537</v>
      </c>
      <c r="C4091" s="128" t="s">
        <v>12</v>
      </c>
      <c r="D4091" s="365">
        <v>20.14</v>
      </c>
      <c r="E4091" s="365">
        <v>19.48</v>
      </c>
      <c r="F4091" s="365">
        <v>19.05</v>
      </c>
      <c r="G4091" s="365">
        <v>18.39</v>
      </c>
      <c r="H4091" s="365">
        <v>17.600000000000001</v>
      </c>
      <c r="I4091" s="365">
        <v>16.309999999999999</v>
      </c>
      <c r="J4091" s="365">
        <v>17.18</v>
      </c>
      <c r="K4091" s="365">
        <v>17.350000000000001</v>
      </c>
      <c r="L4091" s="365">
        <v>18.23</v>
      </c>
      <c r="M4091" s="365">
        <v>21.51</v>
      </c>
      <c r="N4091" s="365">
        <v>24.36</v>
      </c>
      <c r="O4091" s="365">
        <v>25.97</v>
      </c>
      <c r="P4091" s="365">
        <v>28.15</v>
      </c>
      <c r="Q4091" s="365">
        <v>28.62</v>
      </c>
      <c r="R4091" s="365">
        <v>29.62</v>
      </c>
      <c r="S4091" s="365">
        <v>29.56</v>
      </c>
      <c r="T4091" s="365">
        <v>29.27</v>
      </c>
      <c r="U4091" s="365">
        <v>27.86</v>
      </c>
      <c r="V4091" s="365">
        <v>26.87</v>
      </c>
      <c r="W4091" s="365">
        <v>25.11</v>
      </c>
      <c r="X4091" s="365">
        <v>23.56</v>
      </c>
      <c r="Y4091" s="365">
        <v>23.05</v>
      </c>
      <c r="Z4091" s="365">
        <v>21.76</v>
      </c>
      <c r="AA4091" s="365">
        <v>21.1</v>
      </c>
      <c r="AB4091" s="234">
        <v>550.1</v>
      </c>
      <c r="AE4091" t="s">
        <v>75</v>
      </c>
    </row>
    <row r="4092" spans="2:31" thickTop="1" thickBot="1" x14ac:dyDescent="0.3">
      <c r="B4092" s="279">
        <v>43538</v>
      </c>
      <c r="C4092" s="128" t="s">
        <v>13</v>
      </c>
      <c r="D4092" s="365">
        <v>20.49</v>
      </c>
      <c r="E4092" s="365">
        <v>19.91</v>
      </c>
      <c r="F4092" s="365">
        <v>19.47</v>
      </c>
      <c r="G4092" s="365">
        <v>18.809999999999999</v>
      </c>
      <c r="H4092" s="365">
        <v>17.96</v>
      </c>
      <c r="I4092" s="365">
        <v>17.13</v>
      </c>
      <c r="J4092" s="365">
        <v>18.059999999999999</v>
      </c>
      <c r="K4092" s="365">
        <v>18.59</v>
      </c>
      <c r="L4092" s="365">
        <v>20.65</v>
      </c>
      <c r="M4092" s="365">
        <v>22.84</v>
      </c>
      <c r="N4092" s="365">
        <v>25.02</v>
      </c>
      <c r="O4092" s="365">
        <v>27.01</v>
      </c>
      <c r="P4092" s="365">
        <v>28.53</v>
      </c>
      <c r="Q4092" s="365">
        <v>29.64</v>
      </c>
      <c r="R4092" s="365">
        <v>30.26</v>
      </c>
      <c r="S4092" s="365">
        <v>30.49</v>
      </c>
      <c r="T4092" s="365">
        <v>30.04</v>
      </c>
      <c r="U4092" s="365">
        <v>29.19</v>
      </c>
      <c r="V4092" s="365">
        <v>27.94</v>
      </c>
      <c r="W4092" s="365">
        <v>26.39</v>
      </c>
      <c r="X4092" s="365">
        <v>24.63</v>
      </c>
      <c r="Y4092" s="365">
        <v>23.21</v>
      </c>
      <c r="Z4092" s="365">
        <v>22.35</v>
      </c>
      <c r="AA4092" s="365">
        <v>21.79</v>
      </c>
      <c r="AB4092" s="234">
        <v>570.4</v>
      </c>
      <c r="AE4092" t="s">
        <v>75</v>
      </c>
    </row>
    <row r="4093" spans="2:31" thickTop="1" thickBot="1" x14ac:dyDescent="0.3">
      <c r="B4093" s="279">
        <v>43539</v>
      </c>
      <c r="C4093" s="128" t="s">
        <v>14</v>
      </c>
      <c r="D4093" s="365">
        <v>21.54</v>
      </c>
      <c r="E4093" s="365">
        <v>21.03</v>
      </c>
      <c r="F4093" s="365">
        <v>20.7</v>
      </c>
      <c r="G4093" s="365">
        <v>20.440000000000001</v>
      </c>
      <c r="H4093" s="365">
        <v>19.84</v>
      </c>
      <c r="I4093" s="365">
        <v>18.899999999999999</v>
      </c>
      <c r="J4093" s="365">
        <v>19.329999999999998</v>
      </c>
      <c r="K4093" s="365">
        <v>19.920000000000002</v>
      </c>
      <c r="L4093" s="365">
        <v>20.350000000000001</v>
      </c>
      <c r="M4093" s="365">
        <v>22.61</v>
      </c>
      <c r="N4093" s="365">
        <v>24.06</v>
      </c>
      <c r="O4093" s="365">
        <v>25.45</v>
      </c>
      <c r="P4093" s="365">
        <v>26.13</v>
      </c>
      <c r="Q4093" s="365">
        <v>26.92</v>
      </c>
      <c r="R4093" s="365">
        <v>27.41</v>
      </c>
      <c r="S4093" s="365">
        <v>27.18</v>
      </c>
      <c r="T4093" s="365">
        <v>26.81</v>
      </c>
      <c r="U4093" s="365">
        <v>26.04</v>
      </c>
      <c r="V4093" s="365">
        <v>24.63</v>
      </c>
      <c r="W4093" s="365">
        <v>23.19</v>
      </c>
      <c r="X4093" s="365">
        <v>21.56</v>
      </c>
      <c r="Y4093" s="365">
        <v>21.1</v>
      </c>
      <c r="Z4093" s="365">
        <v>20.67</v>
      </c>
      <c r="AA4093" s="365">
        <v>20.23</v>
      </c>
      <c r="AB4093" s="234">
        <v>546.04000000000008</v>
      </c>
      <c r="AE4093" t="s">
        <v>75</v>
      </c>
    </row>
    <row r="4094" spans="2:31" thickTop="1" thickBot="1" x14ac:dyDescent="0.3">
      <c r="B4094" s="279">
        <v>43540</v>
      </c>
      <c r="C4094" s="128" t="s">
        <v>15</v>
      </c>
      <c r="D4094" s="365">
        <v>19.579999999999998</v>
      </c>
      <c r="E4094" s="365">
        <v>19.16</v>
      </c>
      <c r="F4094" s="365">
        <v>18.809999999999999</v>
      </c>
      <c r="G4094" s="365">
        <v>18.39</v>
      </c>
      <c r="H4094" s="365">
        <v>18.02</v>
      </c>
      <c r="I4094" s="365">
        <v>17.7</v>
      </c>
      <c r="J4094" s="365">
        <v>17.13</v>
      </c>
      <c r="K4094" s="365">
        <v>17.41</v>
      </c>
      <c r="L4094" s="365">
        <v>18.14</v>
      </c>
      <c r="M4094" s="365">
        <v>19.149999999999999</v>
      </c>
      <c r="N4094" s="365">
        <v>20.260000000000002</v>
      </c>
      <c r="O4094" s="365">
        <v>21.11</v>
      </c>
      <c r="P4094" s="365">
        <v>21.8</v>
      </c>
      <c r="Q4094" s="365">
        <v>21.92</v>
      </c>
      <c r="R4094" s="365">
        <v>22.43</v>
      </c>
      <c r="S4094" s="365">
        <v>24.37</v>
      </c>
      <c r="T4094" s="365">
        <v>22.76</v>
      </c>
      <c r="U4094" s="365">
        <v>21.78</v>
      </c>
      <c r="V4094" s="365">
        <v>20.41</v>
      </c>
      <c r="W4094" s="365">
        <v>19.760000000000002</v>
      </c>
      <c r="X4094" s="365">
        <v>19.18</v>
      </c>
      <c r="Y4094" s="365">
        <v>18.02</v>
      </c>
      <c r="Z4094" s="365">
        <v>18.2</v>
      </c>
      <c r="AA4094" s="365">
        <v>17.899999999999999</v>
      </c>
      <c r="AB4094" s="234">
        <v>473.38999999999993</v>
      </c>
      <c r="AE4094" t="s">
        <v>75</v>
      </c>
    </row>
    <row r="4095" spans="2:31" thickTop="1" thickBot="1" x14ac:dyDescent="0.3">
      <c r="B4095" s="279">
        <v>43541</v>
      </c>
      <c r="C4095" s="128" t="s">
        <v>16</v>
      </c>
      <c r="D4095" s="365">
        <v>17.829999999999998</v>
      </c>
      <c r="E4095" s="365">
        <v>17.34</v>
      </c>
      <c r="F4095" s="365">
        <v>16.98</v>
      </c>
      <c r="G4095" s="365">
        <v>16.71</v>
      </c>
      <c r="H4095" s="365">
        <v>16.329999999999998</v>
      </c>
      <c r="I4095" s="365">
        <v>16.05</v>
      </c>
      <c r="J4095" s="365">
        <v>16.2</v>
      </c>
      <c r="K4095" s="365">
        <v>15.95</v>
      </c>
      <c r="L4095" s="365">
        <v>16.920000000000002</v>
      </c>
      <c r="M4095" s="365">
        <v>18.98</v>
      </c>
      <c r="N4095" s="365">
        <v>20.149999999999999</v>
      </c>
      <c r="O4095" s="365">
        <v>21.16</v>
      </c>
      <c r="P4095" s="365">
        <v>22.3</v>
      </c>
      <c r="Q4095" s="365">
        <v>22.71</v>
      </c>
      <c r="R4095" s="365">
        <v>22.93</v>
      </c>
      <c r="S4095" s="365">
        <v>23.22</v>
      </c>
      <c r="T4095" s="365">
        <v>23.27</v>
      </c>
      <c r="U4095" s="365">
        <v>22.47</v>
      </c>
      <c r="V4095" s="365">
        <v>21.21</v>
      </c>
      <c r="W4095" s="365">
        <v>20.23</v>
      </c>
      <c r="X4095" s="365">
        <v>19.149999999999999</v>
      </c>
      <c r="Y4095" s="365">
        <v>19.14</v>
      </c>
      <c r="Z4095" s="365">
        <v>18.82</v>
      </c>
      <c r="AA4095" s="365">
        <v>18.34</v>
      </c>
      <c r="AB4095" s="234">
        <v>464.38999999999993</v>
      </c>
      <c r="AE4095" t="s">
        <v>75</v>
      </c>
    </row>
    <row r="4096" spans="2:31" thickTop="1" thickBot="1" x14ac:dyDescent="0.3">
      <c r="B4096" s="279">
        <v>43542</v>
      </c>
      <c r="C4096" s="128" t="s">
        <v>17</v>
      </c>
      <c r="D4096" s="365">
        <v>18.07</v>
      </c>
      <c r="E4096" s="365">
        <v>17.73</v>
      </c>
      <c r="F4096" s="365">
        <v>17.440000000000001</v>
      </c>
      <c r="G4096" s="365">
        <v>17.239999999999998</v>
      </c>
      <c r="H4096" s="365">
        <v>16.87</v>
      </c>
      <c r="I4096" s="365">
        <v>15.12</v>
      </c>
      <c r="J4096" s="365">
        <v>16.309999999999999</v>
      </c>
      <c r="K4096" s="365">
        <v>16.57</v>
      </c>
      <c r="L4096" s="365">
        <v>15.81</v>
      </c>
      <c r="M4096" s="365">
        <v>17.63</v>
      </c>
      <c r="N4096" s="365">
        <v>19.760000000000002</v>
      </c>
      <c r="O4096" s="365">
        <v>20.52</v>
      </c>
      <c r="P4096" s="365">
        <v>21.77</v>
      </c>
      <c r="Q4096" s="365">
        <v>22.61</v>
      </c>
      <c r="R4096" s="365">
        <v>23.33</v>
      </c>
      <c r="S4096" s="365">
        <v>23.5</v>
      </c>
      <c r="T4096" s="365">
        <v>22.71</v>
      </c>
      <c r="U4096" s="365">
        <v>22.45</v>
      </c>
      <c r="V4096" s="365">
        <v>21.98</v>
      </c>
      <c r="W4096" s="365">
        <v>21.03</v>
      </c>
      <c r="X4096" s="365">
        <v>19.91</v>
      </c>
      <c r="Y4096" s="365">
        <v>18.93</v>
      </c>
      <c r="Z4096" s="365">
        <v>18.63</v>
      </c>
      <c r="AA4096" s="365">
        <v>17.809999999999999</v>
      </c>
      <c r="AB4096" s="234">
        <v>463.72999999999996</v>
      </c>
      <c r="AE4096" t="s">
        <v>75</v>
      </c>
    </row>
    <row r="4097" spans="2:31" thickTop="1" thickBot="1" x14ac:dyDescent="0.3">
      <c r="B4097" s="279">
        <v>43543</v>
      </c>
      <c r="C4097" s="128" t="s">
        <v>11</v>
      </c>
      <c r="D4097" s="365">
        <v>17.36</v>
      </c>
      <c r="E4097" s="365">
        <v>16.82</v>
      </c>
      <c r="F4097" s="365">
        <v>16.62</v>
      </c>
      <c r="G4097" s="365">
        <v>16.260000000000002</v>
      </c>
      <c r="H4097" s="365">
        <v>15.93</v>
      </c>
      <c r="I4097" s="365">
        <v>15.59</v>
      </c>
      <c r="J4097" s="365">
        <v>15.58</v>
      </c>
      <c r="K4097" s="365">
        <v>15.7</v>
      </c>
      <c r="L4097" s="365">
        <v>16.309999999999999</v>
      </c>
      <c r="M4097" s="365">
        <v>18.239999999999998</v>
      </c>
      <c r="N4097" s="365">
        <v>19.71</v>
      </c>
      <c r="O4097" s="365">
        <v>21.14</v>
      </c>
      <c r="P4097" s="365">
        <v>22.12</v>
      </c>
      <c r="Q4097" s="365">
        <v>23.06</v>
      </c>
      <c r="R4097" s="365">
        <v>23.06</v>
      </c>
      <c r="S4097" s="365">
        <v>22.85</v>
      </c>
      <c r="T4097" s="365">
        <v>22.47</v>
      </c>
      <c r="U4097" s="365">
        <v>22.13</v>
      </c>
      <c r="V4097" s="365">
        <v>21.36</v>
      </c>
      <c r="W4097" s="365">
        <v>20.79</v>
      </c>
      <c r="X4097" s="365">
        <v>19.79</v>
      </c>
      <c r="Y4097" s="365">
        <v>18.899999999999999</v>
      </c>
      <c r="Z4097" s="365">
        <v>18.63</v>
      </c>
      <c r="AA4097" s="365">
        <v>18.13</v>
      </c>
      <c r="AB4097" s="234">
        <v>458.53</v>
      </c>
      <c r="AE4097" t="s">
        <v>75</v>
      </c>
    </row>
    <row r="4098" spans="2:31" thickTop="1" thickBot="1" x14ac:dyDescent="0.3">
      <c r="B4098" s="279">
        <v>43544</v>
      </c>
      <c r="C4098" s="128" t="s">
        <v>12</v>
      </c>
      <c r="D4098" s="365">
        <v>17.84</v>
      </c>
      <c r="E4098" s="365">
        <v>17.36</v>
      </c>
      <c r="F4098" s="365">
        <v>17.11</v>
      </c>
      <c r="G4098" s="365">
        <v>16.73</v>
      </c>
      <c r="H4098" s="365">
        <v>16.309999999999999</v>
      </c>
      <c r="I4098" s="365">
        <v>15.82</v>
      </c>
      <c r="J4098" s="365">
        <v>15.94</v>
      </c>
      <c r="K4098" s="365">
        <v>16.52</v>
      </c>
      <c r="L4098" s="365">
        <v>17.03</v>
      </c>
      <c r="M4098" s="365">
        <v>18.510000000000002</v>
      </c>
      <c r="N4098" s="365">
        <v>21.06</v>
      </c>
      <c r="O4098" s="365">
        <v>21.78</v>
      </c>
      <c r="P4098" s="365">
        <v>22.25</v>
      </c>
      <c r="Q4098" s="365">
        <v>24.28</v>
      </c>
      <c r="R4098" s="365">
        <v>24.44</v>
      </c>
      <c r="S4098" s="365">
        <v>24.56</v>
      </c>
      <c r="T4098" s="365">
        <v>24.38</v>
      </c>
      <c r="U4098" s="365">
        <v>23.97</v>
      </c>
      <c r="V4098" s="365">
        <v>22.44</v>
      </c>
      <c r="W4098" s="365">
        <v>21.36</v>
      </c>
      <c r="X4098" s="365">
        <v>20</v>
      </c>
      <c r="Y4098" s="365">
        <v>19.91</v>
      </c>
      <c r="Z4098" s="365">
        <v>19.46</v>
      </c>
      <c r="AA4098" s="365">
        <v>19</v>
      </c>
      <c r="AB4098" s="234">
        <v>478.06</v>
      </c>
      <c r="AE4098" t="s">
        <v>75</v>
      </c>
    </row>
    <row r="4099" spans="2:31" thickTop="1" thickBot="1" x14ac:dyDescent="0.3">
      <c r="B4099" s="279">
        <v>43545</v>
      </c>
      <c r="C4099" s="128" t="s">
        <v>13</v>
      </c>
      <c r="D4099" s="365">
        <v>18.940000000000001</v>
      </c>
      <c r="E4099" s="365">
        <v>18.5</v>
      </c>
      <c r="F4099" s="365">
        <v>18.13</v>
      </c>
      <c r="G4099" s="365">
        <v>17.850000000000001</v>
      </c>
      <c r="H4099" s="365">
        <v>17.510000000000002</v>
      </c>
      <c r="I4099" s="365">
        <v>15.87</v>
      </c>
      <c r="J4099" s="365">
        <v>15.55</v>
      </c>
      <c r="K4099" s="365">
        <v>17.59</v>
      </c>
      <c r="L4099" s="365">
        <v>17.75</v>
      </c>
      <c r="M4099" s="365">
        <v>20.46</v>
      </c>
      <c r="N4099" s="365">
        <v>22.15</v>
      </c>
      <c r="O4099" s="365">
        <v>23.46</v>
      </c>
      <c r="P4099" s="365">
        <v>24.81</v>
      </c>
      <c r="Q4099" s="365">
        <v>25</v>
      </c>
      <c r="R4099" s="365">
        <v>24.49</v>
      </c>
      <c r="S4099" s="365">
        <v>24.98</v>
      </c>
      <c r="T4099" s="365">
        <v>24.45</v>
      </c>
      <c r="U4099" s="365">
        <v>23.93</v>
      </c>
      <c r="V4099" s="365">
        <v>23.15</v>
      </c>
      <c r="W4099" s="365">
        <v>21.5</v>
      </c>
      <c r="X4099" s="365">
        <v>20.309999999999999</v>
      </c>
      <c r="Y4099" s="365">
        <v>19.77</v>
      </c>
      <c r="Z4099" s="365">
        <v>19.32</v>
      </c>
      <c r="AA4099" s="365">
        <v>18.95</v>
      </c>
      <c r="AB4099" s="234">
        <v>494.42</v>
      </c>
      <c r="AE4099" t="s">
        <v>75</v>
      </c>
    </row>
    <row r="4100" spans="2:31" thickTop="1" thickBot="1" x14ac:dyDescent="0.3">
      <c r="B4100" s="279">
        <v>43546</v>
      </c>
      <c r="C4100" s="128" t="s">
        <v>14</v>
      </c>
      <c r="D4100" s="365">
        <v>18.489999999999998</v>
      </c>
      <c r="E4100" s="365">
        <v>17.989999999999998</v>
      </c>
      <c r="F4100" s="365">
        <v>17.57</v>
      </c>
      <c r="G4100" s="365">
        <v>17.18</v>
      </c>
      <c r="H4100" s="365">
        <v>16.809999999999999</v>
      </c>
      <c r="I4100" s="365">
        <v>16.13</v>
      </c>
      <c r="J4100" s="365">
        <v>16.760000000000002</v>
      </c>
      <c r="K4100" s="365">
        <v>18.3</v>
      </c>
      <c r="L4100" s="365">
        <v>18.41</v>
      </c>
      <c r="M4100" s="365">
        <v>21</v>
      </c>
      <c r="N4100" s="365">
        <v>21.93</v>
      </c>
      <c r="O4100" s="365">
        <v>23.09</v>
      </c>
      <c r="P4100" s="365">
        <v>23.89</v>
      </c>
      <c r="Q4100" s="365">
        <v>24.85</v>
      </c>
      <c r="R4100" s="365">
        <v>25.66</v>
      </c>
      <c r="S4100" s="365">
        <v>26.14</v>
      </c>
      <c r="T4100" s="365">
        <v>26.02</v>
      </c>
      <c r="U4100" s="365">
        <v>24.91</v>
      </c>
      <c r="V4100" s="365">
        <v>23.35</v>
      </c>
      <c r="W4100" s="365">
        <v>22.47</v>
      </c>
      <c r="X4100" s="365">
        <v>20.149999999999999</v>
      </c>
      <c r="Y4100" s="365">
        <v>19.8</v>
      </c>
      <c r="Z4100" s="365">
        <v>19.34</v>
      </c>
      <c r="AA4100" s="365">
        <v>18.88</v>
      </c>
      <c r="AB4100" s="234">
        <v>499.13</v>
      </c>
      <c r="AE4100" t="s">
        <v>75</v>
      </c>
    </row>
    <row r="4101" spans="2:31" thickTop="1" thickBot="1" x14ac:dyDescent="0.3">
      <c r="B4101" s="279">
        <v>43547</v>
      </c>
      <c r="C4101" s="128" t="s">
        <v>15</v>
      </c>
      <c r="D4101" s="365">
        <v>18.260000000000002</v>
      </c>
      <c r="E4101" s="365">
        <v>17.8</v>
      </c>
      <c r="F4101" s="365">
        <v>17.48</v>
      </c>
      <c r="G4101" s="365">
        <v>17.059999999999999</v>
      </c>
      <c r="H4101" s="365">
        <v>16.54</v>
      </c>
      <c r="I4101" s="365">
        <v>16.149999999999999</v>
      </c>
      <c r="J4101" s="365">
        <v>16.25</v>
      </c>
      <c r="K4101" s="365">
        <v>17.71</v>
      </c>
      <c r="L4101" s="365">
        <v>18.57</v>
      </c>
      <c r="M4101" s="365">
        <v>21.2</v>
      </c>
      <c r="N4101" s="365">
        <v>23.52</v>
      </c>
      <c r="O4101" s="365">
        <v>24.47</v>
      </c>
      <c r="P4101" s="365">
        <v>25.8</v>
      </c>
      <c r="Q4101" s="365">
        <v>26.63</v>
      </c>
      <c r="R4101" s="365">
        <v>26.65</v>
      </c>
      <c r="S4101" s="365">
        <v>27.56</v>
      </c>
      <c r="T4101" s="365">
        <v>26.88</v>
      </c>
      <c r="U4101" s="365">
        <v>26.57</v>
      </c>
      <c r="V4101" s="365">
        <v>25.46</v>
      </c>
      <c r="W4101" s="365">
        <v>23.44</v>
      </c>
      <c r="X4101" s="365">
        <v>22.42</v>
      </c>
      <c r="Y4101" s="365">
        <v>21.74</v>
      </c>
      <c r="Z4101" s="365">
        <v>21.22</v>
      </c>
      <c r="AA4101" s="365">
        <v>19.940000000000001</v>
      </c>
      <c r="AB4101" s="234">
        <v>519.32000000000005</v>
      </c>
      <c r="AE4101" t="s">
        <v>75</v>
      </c>
    </row>
    <row r="4102" spans="2:31" thickTop="1" thickBot="1" x14ac:dyDescent="0.3">
      <c r="B4102" s="279">
        <v>43548</v>
      </c>
      <c r="C4102" s="128" t="s">
        <v>16</v>
      </c>
      <c r="D4102" s="365">
        <v>19.600000000000001</v>
      </c>
      <c r="E4102" s="365">
        <v>19.13</v>
      </c>
      <c r="F4102" s="365">
        <v>18.8</v>
      </c>
      <c r="G4102" s="365">
        <v>18.48</v>
      </c>
      <c r="H4102" s="365">
        <v>17.82</v>
      </c>
      <c r="I4102" s="365">
        <v>17.260000000000002</v>
      </c>
      <c r="J4102" s="365">
        <v>15.73</v>
      </c>
      <c r="K4102" s="365">
        <v>17.739999999999998</v>
      </c>
      <c r="L4102" s="365">
        <v>20.399999999999999</v>
      </c>
      <c r="M4102" s="365">
        <v>21</v>
      </c>
      <c r="N4102" s="365">
        <v>23.47</v>
      </c>
      <c r="O4102" s="365">
        <v>25.1</v>
      </c>
      <c r="P4102" s="365">
        <v>26.04</v>
      </c>
      <c r="Q4102" s="365">
        <v>26.66</v>
      </c>
      <c r="R4102" s="365">
        <v>27.88</v>
      </c>
      <c r="S4102" s="365">
        <v>28.54</v>
      </c>
      <c r="T4102" s="365">
        <v>29.09</v>
      </c>
      <c r="U4102" s="365">
        <v>27.95</v>
      </c>
      <c r="V4102" s="365">
        <v>26.41</v>
      </c>
      <c r="W4102" s="365">
        <v>24.74</v>
      </c>
      <c r="X4102" s="365">
        <v>22.49</v>
      </c>
      <c r="Y4102" s="365">
        <v>21.99</v>
      </c>
      <c r="Z4102" s="365">
        <v>20.99</v>
      </c>
      <c r="AA4102" s="365">
        <v>20.37</v>
      </c>
      <c r="AB4102" s="234">
        <v>537.69000000000005</v>
      </c>
      <c r="AE4102" t="s">
        <v>75</v>
      </c>
    </row>
    <row r="4103" spans="2:31" thickTop="1" thickBot="1" x14ac:dyDescent="0.3">
      <c r="B4103" s="279">
        <v>43549</v>
      </c>
      <c r="C4103" s="128" t="s">
        <v>17</v>
      </c>
      <c r="D4103" s="365">
        <v>19.989018999999999</v>
      </c>
      <c r="E4103" s="365">
        <v>19.354675999999998</v>
      </c>
      <c r="F4103" s="365">
        <v>18.826775999999999</v>
      </c>
      <c r="G4103" s="365">
        <v>18.314819</v>
      </c>
      <c r="H4103" s="365">
        <v>17.654937999999998</v>
      </c>
      <c r="I4103" s="365">
        <v>16.802687000000002</v>
      </c>
      <c r="J4103" s="365">
        <v>16.581814999999999</v>
      </c>
      <c r="K4103" s="365">
        <v>17.353420999999997</v>
      </c>
      <c r="L4103" s="365">
        <v>20.058858000000001</v>
      </c>
      <c r="M4103" s="365">
        <v>22.565068</v>
      </c>
      <c r="N4103" s="365">
        <v>24.604289999999999</v>
      </c>
      <c r="O4103" s="365">
        <v>26.975927000000002</v>
      </c>
      <c r="P4103" s="365">
        <v>28.681049999999999</v>
      </c>
      <c r="Q4103" s="365">
        <v>29.863439</v>
      </c>
      <c r="R4103" s="365">
        <v>30.145800000000001</v>
      </c>
      <c r="S4103" s="365">
        <v>29.841905999999994</v>
      </c>
      <c r="T4103" s="365">
        <v>29.219801</v>
      </c>
      <c r="U4103" s="365">
        <v>27.766384000000002</v>
      </c>
      <c r="V4103" s="365">
        <v>26.221728999999996</v>
      </c>
      <c r="W4103" s="365">
        <v>24.065299</v>
      </c>
      <c r="X4103" s="365">
        <v>22.517560999999997</v>
      </c>
      <c r="Y4103" s="365">
        <v>21.325009999999999</v>
      </c>
      <c r="Z4103" s="365">
        <v>20.801633999999996</v>
      </c>
      <c r="AA4103" s="365">
        <v>19.911549000000001</v>
      </c>
      <c r="AB4103" s="234">
        <v>549.44345599999997</v>
      </c>
      <c r="AE4103" t="s">
        <v>75</v>
      </c>
    </row>
    <row r="4104" spans="2:31" thickTop="1" thickBot="1" x14ac:dyDescent="0.3">
      <c r="B4104" s="279">
        <v>43550</v>
      </c>
      <c r="C4104" s="128" t="s">
        <v>11</v>
      </c>
      <c r="D4104" s="365">
        <v>19.448141999999997</v>
      </c>
      <c r="E4104" s="365">
        <v>18.740521000000001</v>
      </c>
      <c r="F4104" s="365">
        <v>18.131514000000003</v>
      </c>
      <c r="G4104" s="365">
        <v>17.291359</v>
      </c>
      <c r="H4104" s="365">
        <v>16.493576999999998</v>
      </c>
      <c r="I4104" s="365">
        <v>15.505836</v>
      </c>
      <c r="J4104" s="365">
        <v>15.375135999999999</v>
      </c>
      <c r="K4104" s="365">
        <v>16.407330000000002</v>
      </c>
      <c r="L4104" s="365">
        <v>18.739265</v>
      </c>
      <c r="M4104" s="365">
        <v>22.219269999999998</v>
      </c>
      <c r="N4104" s="365">
        <v>24.447410999999999</v>
      </c>
      <c r="O4104" s="365">
        <v>25.879220999999998</v>
      </c>
      <c r="P4104" s="365">
        <v>26.799948000000001</v>
      </c>
      <c r="Q4104" s="365">
        <v>27.360612999999997</v>
      </c>
      <c r="R4104" s="365">
        <v>27.632701000000001</v>
      </c>
      <c r="S4104" s="365">
        <v>27.852363</v>
      </c>
      <c r="T4104" s="365">
        <v>27.187122000000002</v>
      </c>
      <c r="U4104" s="365">
        <v>26.577610999999997</v>
      </c>
      <c r="V4104" s="365">
        <v>24.861354999999996</v>
      </c>
      <c r="W4104" s="365">
        <v>23.194456000000002</v>
      </c>
      <c r="X4104" s="365">
        <v>21.327164</v>
      </c>
      <c r="Y4104" s="365">
        <v>20.650070999999997</v>
      </c>
      <c r="Z4104" s="365">
        <v>19.664501999999999</v>
      </c>
      <c r="AA4104" s="365">
        <v>19.159884999999999</v>
      </c>
      <c r="AB4104" s="234">
        <v>520.94637299999999</v>
      </c>
      <c r="AE4104" t="s">
        <v>75</v>
      </c>
    </row>
    <row r="4105" spans="2:31" thickTop="1" thickBot="1" x14ac:dyDescent="0.3">
      <c r="B4105" s="279">
        <v>43551</v>
      </c>
      <c r="C4105" s="128" t="s">
        <v>12</v>
      </c>
      <c r="D4105" s="365">
        <v>18.540338000000002</v>
      </c>
      <c r="E4105" s="365">
        <v>17.952342000000002</v>
      </c>
      <c r="F4105" s="365">
        <v>17.509952999999999</v>
      </c>
      <c r="G4105" s="365">
        <v>16.939442</v>
      </c>
      <c r="H4105" s="365">
        <v>16.262579000000002</v>
      </c>
      <c r="I4105" s="365">
        <v>15.682659000000001</v>
      </c>
      <c r="J4105" s="365">
        <v>15.541136</v>
      </c>
      <c r="K4105" s="365">
        <v>16.322235999999997</v>
      </c>
      <c r="L4105" s="365">
        <v>17.983564999999999</v>
      </c>
      <c r="M4105" s="365">
        <v>20.213085999999997</v>
      </c>
      <c r="N4105" s="365">
        <v>22.642773999999999</v>
      </c>
      <c r="O4105" s="365">
        <v>24.920658999999997</v>
      </c>
      <c r="P4105" s="365">
        <v>26.31765</v>
      </c>
      <c r="Q4105" s="365">
        <v>27.504859</v>
      </c>
      <c r="R4105" s="365">
        <v>28.148004999999998</v>
      </c>
      <c r="S4105" s="365">
        <v>28.19575</v>
      </c>
      <c r="T4105" s="365">
        <v>27.375267000000001</v>
      </c>
      <c r="U4105" s="365">
        <v>26.332386</v>
      </c>
      <c r="V4105" s="365">
        <v>24.862273999999996</v>
      </c>
      <c r="W4105" s="365">
        <v>22.829520000000002</v>
      </c>
      <c r="X4105" s="365">
        <v>20.970386999999999</v>
      </c>
      <c r="Y4105" s="365">
        <v>20.065579</v>
      </c>
      <c r="Z4105" s="365">
        <v>19.393935999999997</v>
      </c>
      <c r="AA4105" s="365">
        <v>18.512276</v>
      </c>
      <c r="AB4105" s="234">
        <v>511.01865800000002</v>
      </c>
      <c r="AE4105" t="s">
        <v>75</v>
      </c>
    </row>
    <row r="4106" spans="2:31" thickTop="1" thickBot="1" x14ac:dyDescent="0.3">
      <c r="B4106" s="279">
        <v>43552</v>
      </c>
      <c r="C4106" s="128" t="s">
        <v>13</v>
      </c>
      <c r="D4106" s="365">
        <v>18.259008000000001</v>
      </c>
      <c r="E4106" s="365">
        <v>17.709814999999999</v>
      </c>
      <c r="F4106" s="365">
        <v>17.193829999999998</v>
      </c>
      <c r="G4106" s="365">
        <v>16.708599999999997</v>
      </c>
      <c r="H4106" s="365">
        <v>15.548139000000001</v>
      </c>
      <c r="I4106" s="365">
        <v>15.108201000000001</v>
      </c>
      <c r="J4106" s="365">
        <v>15.142596000000001</v>
      </c>
      <c r="K4106" s="365">
        <v>15.814719</v>
      </c>
      <c r="L4106" s="365">
        <v>17.422694</v>
      </c>
      <c r="M4106" s="365">
        <v>19.978197999999999</v>
      </c>
      <c r="N4106" s="365">
        <v>22.41292</v>
      </c>
      <c r="O4106" s="365">
        <v>24.328159999999997</v>
      </c>
      <c r="P4106" s="365">
        <v>25.366481</v>
      </c>
      <c r="Q4106" s="365">
        <v>26.329130000000003</v>
      </c>
      <c r="R4106" s="365">
        <v>26.766125000000002</v>
      </c>
      <c r="S4106" s="365">
        <v>26.918468000000001</v>
      </c>
      <c r="T4106" s="365">
        <v>26.819825999999999</v>
      </c>
      <c r="U4106" s="365">
        <v>25.701310999999997</v>
      </c>
      <c r="V4106" s="365">
        <v>24.490671999999996</v>
      </c>
      <c r="W4106" s="365">
        <v>22.615872999999997</v>
      </c>
      <c r="X4106" s="365">
        <v>20.737371</v>
      </c>
      <c r="Y4106" s="365">
        <v>19.283149999999999</v>
      </c>
      <c r="Z4106" s="365">
        <v>18.661678999999999</v>
      </c>
      <c r="AA4106" s="365">
        <v>18.275814999999998</v>
      </c>
      <c r="AB4106" s="234">
        <v>497.592781</v>
      </c>
      <c r="AE4106" t="s">
        <v>75</v>
      </c>
    </row>
    <row r="4107" spans="2:31" thickTop="1" thickBot="1" x14ac:dyDescent="0.3">
      <c r="B4107" s="279">
        <v>43553</v>
      </c>
      <c r="C4107" s="128" t="s">
        <v>14</v>
      </c>
      <c r="D4107" s="365">
        <v>17.685618999999999</v>
      </c>
      <c r="E4107" s="365">
        <v>17.138774999999999</v>
      </c>
      <c r="F4107" s="365">
        <v>16.656586000000001</v>
      </c>
      <c r="G4107" s="365">
        <v>16.221117</v>
      </c>
      <c r="H4107" s="365">
        <v>15.445010999999999</v>
      </c>
      <c r="I4107" s="365">
        <v>14.172739999999999</v>
      </c>
      <c r="J4107" s="365">
        <v>13.857588</v>
      </c>
      <c r="K4107" s="365">
        <v>14.917069999999999</v>
      </c>
      <c r="L4107" s="365">
        <v>17.528717</v>
      </c>
      <c r="M4107" s="365">
        <v>20.249247</v>
      </c>
      <c r="N4107" s="365">
        <v>23.226298999999997</v>
      </c>
      <c r="O4107" s="365">
        <v>25.250473</v>
      </c>
      <c r="P4107" s="365">
        <v>27.484209</v>
      </c>
      <c r="Q4107" s="365">
        <v>28.479441999999995</v>
      </c>
      <c r="R4107" s="365">
        <v>28.827293000000001</v>
      </c>
      <c r="S4107" s="365">
        <v>28.604365999999999</v>
      </c>
      <c r="T4107" s="365">
        <v>27.613988999999997</v>
      </c>
      <c r="U4107" s="365">
        <v>26.414722999999999</v>
      </c>
      <c r="V4107" s="365">
        <v>25.098106999999999</v>
      </c>
      <c r="W4107" s="365">
        <v>23.005682</v>
      </c>
      <c r="X4107" s="365">
        <v>21.575028</v>
      </c>
      <c r="Y4107" s="365">
        <v>20.412704999999995</v>
      </c>
      <c r="Z4107" s="365">
        <v>19.593662999999999</v>
      </c>
      <c r="AA4107" s="365">
        <v>19.113783999999999</v>
      </c>
      <c r="AB4107" s="234">
        <v>508.57223299999993</v>
      </c>
      <c r="AE4107" t="s">
        <v>75</v>
      </c>
    </row>
    <row r="4108" spans="2:31" thickTop="1" thickBot="1" x14ac:dyDescent="0.3">
      <c r="B4108" s="279">
        <v>43554</v>
      </c>
      <c r="C4108" s="128" t="s">
        <v>15</v>
      </c>
      <c r="D4108" s="365">
        <v>18.842122999999997</v>
      </c>
      <c r="E4108" s="365">
        <v>18.265274999999999</v>
      </c>
      <c r="F4108" s="365">
        <v>17.820546</v>
      </c>
      <c r="G4108" s="365">
        <v>17.335238999999998</v>
      </c>
      <c r="H4108" s="365">
        <v>16.620227</v>
      </c>
      <c r="I4108" s="365">
        <v>15.991356999999999</v>
      </c>
      <c r="J4108" s="365">
        <v>15.335344000000001</v>
      </c>
      <c r="K4108" s="365">
        <v>16.314807000000002</v>
      </c>
      <c r="L4108" s="365">
        <v>18.931698999999998</v>
      </c>
      <c r="M4108" s="365">
        <v>22.089929000000001</v>
      </c>
      <c r="N4108" s="365">
        <v>24.369539</v>
      </c>
      <c r="O4108" s="365">
        <v>25.940375999999997</v>
      </c>
      <c r="P4108" s="365">
        <v>27.357203999999996</v>
      </c>
      <c r="Q4108" s="365">
        <v>28.486028999999995</v>
      </c>
      <c r="R4108" s="365">
        <v>29.122499000000001</v>
      </c>
      <c r="S4108" s="365">
        <v>29.125854999999998</v>
      </c>
      <c r="T4108" s="365">
        <v>28.998747999999999</v>
      </c>
      <c r="U4108" s="365">
        <v>28.003565000000002</v>
      </c>
      <c r="V4108" s="365">
        <v>26.303758999999999</v>
      </c>
      <c r="W4108" s="365">
        <v>24.789061999999998</v>
      </c>
      <c r="X4108" s="365">
        <v>23.550514999999997</v>
      </c>
      <c r="Y4108" s="365">
        <v>22.878640999999998</v>
      </c>
      <c r="Z4108" s="365">
        <v>22.280049000000002</v>
      </c>
      <c r="AA4108" s="365">
        <v>22.023589999999999</v>
      </c>
      <c r="AB4108" s="234">
        <v>540.77597700000001</v>
      </c>
      <c r="AE4108" t="s">
        <v>75</v>
      </c>
    </row>
    <row r="4109" spans="2:31" thickTop="1" thickBot="1" x14ac:dyDescent="0.3">
      <c r="B4109" s="279">
        <v>43555</v>
      </c>
      <c r="C4109" s="128" t="s">
        <v>16</v>
      </c>
      <c r="D4109" s="365">
        <v>21.521315999999999</v>
      </c>
      <c r="E4109" s="365">
        <v>20.947644</v>
      </c>
      <c r="F4109" s="365">
        <v>20.488312999999998</v>
      </c>
      <c r="G4109" s="365">
        <v>19.875630000000001</v>
      </c>
      <c r="H4109" s="365">
        <v>19.034724000000001</v>
      </c>
      <c r="I4109" s="365">
        <v>18.276484</v>
      </c>
      <c r="J4109" s="365">
        <v>18.495968000000001</v>
      </c>
      <c r="K4109" s="365">
        <v>19.191020999999999</v>
      </c>
      <c r="L4109" s="365">
        <v>20.847228999999999</v>
      </c>
      <c r="M4109" s="365">
        <v>22.735581000000003</v>
      </c>
      <c r="N4109" s="365">
        <v>24.612795999999999</v>
      </c>
      <c r="O4109" s="365">
        <v>25.881682000000001</v>
      </c>
      <c r="P4109" s="365">
        <v>26.963135000000001</v>
      </c>
      <c r="Q4109" s="365">
        <v>27.256450999999998</v>
      </c>
      <c r="R4109" s="365">
        <v>27.437835</v>
      </c>
      <c r="S4109" s="365">
        <v>27.347118000000002</v>
      </c>
      <c r="T4109" s="365">
        <v>26.778460000000003</v>
      </c>
      <c r="U4109" s="365">
        <v>25.886189999999999</v>
      </c>
      <c r="V4109" s="365">
        <v>24.27234</v>
      </c>
      <c r="W4109" s="365">
        <v>22.344156999999999</v>
      </c>
      <c r="X4109" s="365">
        <v>21.066602000000003</v>
      </c>
      <c r="Y4109" s="365">
        <v>19.731358999999998</v>
      </c>
      <c r="Z4109" s="365">
        <v>19.166808</v>
      </c>
      <c r="AA4109" s="365">
        <v>18.694512</v>
      </c>
      <c r="AB4109" s="234">
        <v>538.85335499999997</v>
      </c>
      <c r="AE4109" t="s">
        <v>75</v>
      </c>
    </row>
    <row r="4110" spans="2:31" thickTop="1" thickBot="1" x14ac:dyDescent="0.3">
      <c r="B4110" s="279">
        <v>43556</v>
      </c>
      <c r="C4110" s="128" t="s">
        <v>17</v>
      </c>
      <c r="D4110" s="365">
        <v>18.54</v>
      </c>
      <c r="E4110" s="365">
        <v>18.04</v>
      </c>
      <c r="F4110" s="365">
        <v>17.59</v>
      </c>
      <c r="G4110" s="365">
        <v>17.07</v>
      </c>
      <c r="H4110" s="365">
        <v>16.420000000000002</v>
      </c>
      <c r="I4110" s="365">
        <v>15.9</v>
      </c>
      <c r="J4110" s="365">
        <v>16.23</v>
      </c>
      <c r="K4110" s="365">
        <v>17.2</v>
      </c>
      <c r="L4110" s="365">
        <v>18.37</v>
      </c>
      <c r="M4110" s="365">
        <v>19.54</v>
      </c>
      <c r="N4110" s="365">
        <v>21.08</v>
      </c>
      <c r="O4110" s="365">
        <v>23.51</v>
      </c>
      <c r="P4110" s="365">
        <v>23.1</v>
      </c>
      <c r="Q4110" s="365">
        <v>23.5</v>
      </c>
      <c r="R4110" s="365">
        <v>24.14</v>
      </c>
      <c r="S4110" s="365">
        <v>24.36</v>
      </c>
      <c r="T4110" s="365">
        <v>24.33</v>
      </c>
      <c r="U4110" s="365">
        <v>23.62</v>
      </c>
      <c r="V4110" s="365">
        <v>22.74</v>
      </c>
      <c r="W4110" s="365">
        <v>21.65</v>
      </c>
      <c r="X4110" s="365">
        <v>20.58</v>
      </c>
      <c r="Y4110" s="365">
        <v>19.97</v>
      </c>
      <c r="Z4110" s="365">
        <v>19.5</v>
      </c>
      <c r="AA4110" s="365">
        <v>19.04</v>
      </c>
      <c r="AB4110" s="234">
        <v>486.02000000000004</v>
      </c>
      <c r="AE4110" t="s">
        <v>75</v>
      </c>
    </row>
    <row r="4111" spans="2:31" thickTop="1" thickBot="1" x14ac:dyDescent="0.3">
      <c r="B4111" s="279">
        <v>43557</v>
      </c>
      <c r="C4111" s="128" t="s">
        <v>11</v>
      </c>
      <c r="D4111" s="365">
        <v>18.66</v>
      </c>
      <c r="E4111" s="365">
        <v>18.25</v>
      </c>
      <c r="F4111" s="365">
        <v>17.53</v>
      </c>
      <c r="G4111" s="365">
        <v>17.22</v>
      </c>
      <c r="H4111" s="365">
        <v>16.82</v>
      </c>
      <c r="I4111" s="365">
        <v>15.74</v>
      </c>
      <c r="J4111" s="365">
        <v>16.5</v>
      </c>
      <c r="K4111" s="365">
        <v>17.420000000000002</v>
      </c>
      <c r="L4111" s="365">
        <v>18.23</v>
      </c>
      <c r="M4111" s="365">
        <v>19.649999999999999</v>
      </c>
      <c r="N4111" s="365">
        <v>21.87</v>
      </c>
      <c r="O4111" s="365">
        <v>23.11</v>
      </c>
      <c r="P4111" s="365">
        <v>24.93</v>
      </c>
      <c r="Q4111" s="365">
        <v>24.92</v>
      </c>
      <c r="R4111" s="365">
        <v>25.93</v>
      </c>
      <c r="S4111" s="365">
        <v>25.96</v>
      </c>
      <c r="T4111" s="365">
        <v>25.44</v>
      </c>
      <c r="U4111" s="365">
        <v>25.93</v>
      </c>
      <c r="V4111" s="365">
        <v>24.16</v>
      </c>
      <c r="W4111" s="365">
        <v>23.04</v>
      </c>
      <c r="X4111" s="365">
        <v>21.07</v>
      </c>
      <c r="Y4111" s="365">
        <v>20.37</v>
      </c>
      <c r="Z4111" s="365">
        <v>19.45</v>
      </c>
      <c r="AA4111" s="365">
        <v>18.91</v>
      </c>
      <c r="AB4111" s="234">
        <v>501.11000000000007</v>
      </c>
      <c r="AE4111" t="s">
        <v>75</v>
      </c>
    </row>
    <row r="4112" spans="2:31" thickTop="1" thickBot="1" x14ac:dyDescent="0.3">
      <c r="B4112" s="279">
        <v>43558</v>
      </c>
      <c r="C4112" s="128" t="s">
        <v>12</v>
      </c>
      <c r="D4112" s="365">
        <v>19.46</v>
      </c>
      <c r="E4112" s="365">
        <v>18.579999999999998</v>
      </c>
      <c r="F4112" s="365">
        <v>18.07</v>
      </c>
      <c r="G4112" s="365">
        <v>17.489999999999998</v>
      </c>
      <c r="H4112" s="365">
        <v>16.8</v>
      </c>
      <c r="I4112" s="365">
        <v>16.34</v>
      </c>
      <c r="J4112" s="365">
        <v>16.059999999999999</v>
      </c>
      <c r="K4112" s="365">
        <v>17.48</v>
      </c>
      <c r="L4112" s="365">
        <v>18.53</v>
      </c>
      <c r="M4112" s="365">
        <v>21.64</v>
      </c>
      <c r="N4112" s="365">
        <v>23.16</v>
      </c>
      <c r="O4112" s="365">
        <v>25.13</v>
      </c>
      <c r="P4112" s="365">
        <v>25.88</v>
      </c>
      <c r="Q4112" s="365">
        <v>27</v>
      </c>
      <c r="R4112" s="365">
        <v>27.16</v>
      </c>
      <c r="S4112" s="365">
        <v>27.96</v>
      </c>
      <c r="T4112" s="365">
        <v>26.9</v>
      </c>
      <c r="U4112" s="365">
        <v>26.77</v>
      </c>
      <c r="V4112" s="365">
        <v>26.08</v>
      </c>
      <c r="W4112" s="365">
        <v>24.09</v>
      </c>
      <c r="X4112" s="365">
        <v>23.03</v>
      </c>
      <c r="Y4112" s="365">
        <v>21.53</v>
      </c>
      <c r="Z4112" s="365">
        <v>21.23</v>
      </c>
      <c r="AA4112" s="365">
        <v>20.43</v>
      </c>
      <c r="AB4112" s="234">
        <v>526.79999999999984</v>
      </c>
      <c r="AE4112" t="s">
        <v>75</v>
      </c>
    </row>
    <row r="4113" spans="2:31" thickTop="1" thickBot="1" x14ac:dyDescent="0.3">
      <c r="B4113" s="279">
        <v>43559</v>
      </c>
      <c r="C4113" s="128" t="s">
        <v>13</v>
      </c>
      <c r="D4113" s="365">
        <v>20.14</v>
      </c>
      <c r="E4113" s="365">
        <v>19.68</v>
      </c>
      <c r="F4113" s="365">
        <v>19.16</v>
      </c>
      <c r="G4113" s="365">
        <v>18.5</v>
      </c>
      <c r="H4113" s="365">
        <v>17.7</v>
      </c>
      <c r="I4113" s="365">
        <v>16.809999999999999</v>
      </c>
      <c r="J4113" s="365">
        <v>17.47</v>
      </c>
      <c r="K4113" s="365">
        <v>18.98</v>
      </c>
      <c r="L4113" s="365">
        <v>19.36</v>
      </c>
      <c r="M4113" s="365">
        <v>22.49</v>
      </c>
      <c r="N4113" s="365">
        <v>25.58</v>
      </c>
      <c r="O4113" s="365">
        <v>27.18</v>
      </c>
      <c r="P4113" s="365">
        <v>28.39</v>
      </c>
      <c r="Q4113" s="365">
        <v>29.53</v>
      </c>
      <c r="R4113" s="365">
        <v>29.98</v>
      </c>
      <c r="S4113" s="365">
        <v>30.14</v>
      </c>
      <c r="T4113" s="365">
        <v>30.01</v>
      </c>
      <c r="U4113" s="365">
        <v>28.62</v>
      </c>
      <c r="V4113" s="365">
        <v>26.79</v>
      </c>
      <c r="W4113" s="365">
        <v>24.4</v>
      </c>
      <c r="X4113" s="365">
        <v>22.78</v>
      </c>
      <c r="Y4113" s="365">
        <v>22.16</v>
      </c>
      <c r="Z4113" s="365">
        <v>21.85</v>
      </c>
      <c r="AA4113" s="365">
        <v>21.41</v>
      </c>
      <c r="AB4113" s="234">
        <v>559.11</v>
      </c>
      <c r="AE4113" t="s">
        <v>75</v>
      </c>
    </row>
    <row r="4114" spans="2:31" thickTop="1" thickBot="1" x14ac:dyDescent="0.3">
      <c r="B4114" s="279">
        <v>43560</v>
      </c>
      <c r="C4114" s="128" t="s">
        <v>14</v>
      </c>
      <c r="D4114" s="365">
        <v>21.4</v>
      </c>
      <c r="E4114" s="365">
        <v>21.01</v>
      </c>
      <c r="F4114" s="365">
        <v>20.61</v>
      </c>
      <c r="G4114" s="365">
        <v>20.23</v>
      </c>
      <c r="H4114" s="365">
        <v>19.46</v>
      </c>
      <c r="I4114" s="365">
        <v>18.329999999999998</v>
      </c>
      <c r="J4114" s="365">
        <v>18.989999999999998</v>
      </c>
      <c r="K4114" s="365">
        <v>19.649999999999999</v>
      </c>
      <c r="L4114" s="365">
        <v>20.73</v>
      </c>
      <c r="M4114" s="365">
        <v>23.81</v>
      </c>
      <c r="N4114" s="365">
        <v>25.32</v>
      </c>
      <c r="O4114" s="365">
        <v>26.35</v>
      </c>
      <c r="P4114" s="365">
        <v>27.4</v>
      </c>
      <c r="Q4114" s="365">
        <v>28.57</v>
      </c>
      <c r="R4114" s="365">
        <v>29.58</v>
      </c>
      <c r="S4114" s="365">
        <v>30.43</v>
      </c>
      <c r="T4114" s="365">
        <v>29.08</v>
      </c>
      <c r="U4114" s="365">
        <v>28.74</v>
      </c>
      <c r="V4114" s="365">
        <v>26.83</v>
      </c>
      <c r="W4114" s="365">
        <v>24.86</v>
      </c>
      <c r="X4114" s="365">
        <v>23.42</v>
      </c>
      <c r="Y4114" s="365">
        <v>22.88</v>
      </c>
      <c r="Z4114" s="365">
        <v>22.11</v>
      </c>
      <c r="AA4114" s="365">
        <v>21.21</v>
      </c>
      <c r="AB4114" s="234">
        <v>571</v>
      </c>
      <c r="AE4114" t="s">
        <v>75</v>
      </c>
    </row>
    <row r="4115" spans="2:31" thickTop="1" thickBot="1" x14ac:dyDescent="0.3">
      <c r="B4115" s="279">
        <v>43561</v>
      </c>
      <c r="C4115" s="128" t="s">
        <v>15</v>
      </c>
      <c r="D4115" s="365">
        <v>21.12</v>
      </c>
      <c r="E4115" s="365">
        <v>20.63</v>
      </c>
      <c r="F4115" s="365">
        <v>20.170000000000002</v>
      </c>
      <c r="G4115" s="365">
        <v>19.64</v>
      </c>
      <c r="H4115" s="365">
        <v>18.920000000000002</v>
      </c>
      <c r="I4115" s="365">
        <v>18.28</v>
      </c>
      <c r="J4115" s="365">
        <v>16.79</v>
      </c>
      <c r="K4115" s="365">
        <v>19.350000000000001</v>
      </c>
      <c r="L4115" s="365">
        <v>19.850000000000001</v>
      </c>
      <c r="M4115" s="365">
        <v>23.47</v>
      </c>
      <c r="N4115" s="365">
        <v>26.04</v>
      </c>
      <c r="O4115" s="365">
        <v>27.41</v>
      </c>
      <c r="P4115" s="365">
        <v>28.58</v>
      </c>
      <c r="Q4115" s="365">
        <v>29.49</v>
      </c>
      <c r="R4115" s="365">
        <v>29.36</v>
      </c>
      <c r="S4115" s="365">
        <v>29.63</v>
      </c>
      <c r="T4115" s="365">
        <v>28.78</v>
      </c>
      <c r="U4115" s="365">
        <v>28.26</v>
      </c>
      <c r="V4115" s="365">
        <v>27.15</v>
      </c>
      <c r="W4115" s="365">
        <v>25.24</v>
      </c>
      <c r="X4115" s="365">
        <v>23.53</v>
      </c>
      <c r="Y4115" s="365">
        <v>23.03</v>
      </c>
      <c r="Z4115" s="365">
        <v>22.52</v>
      </c>
      <c r="AA4115" s="365">
        <v>21.95</v>
      </c>
      <c r="AB4115" s="234">
        <v>569.18999999999994</v>
      </c>
      <c r="AE4115" t="s">
        <v>75</v>
      </c>
    </row>
    <row r="4116" spans="2:31" thickTop="1" thickBot="1" x14ac:dyDescent="0.3">
      <c r="B4116" s="279">
        <v>43562</v>
      </c>
      <c r="C4116" s="128" t="s">
        <v>16</v>
      </c>
      <c r="D4116" s="365">
        <v>21.464166666666664</v>
      </c>
      <c r="E4116" s="365">
        <v>20.864166666666662</v>
      </c>
      <c r="F4116" s="365">
        <v>20.864166666666662</v>
      </c>
      <c r="G4116" s="365">
        <v>20.264166666666661</v>
      </c>
      <c r="H4116" s="365">
        <v>19.764166666666661</v>
      </c>
      <c r="I4116" s="365">
        <v>19.164166666666663</v>
      </c>
      <c r="J4116" s="365">
        <v>18.664166666666663</v>
      </c>
      <c r="K4116" s="365">
        <v>19.764166666666661</v>
      </c>
      <c r="L4116" s="365">
        <v>21.964166666666664</v>
      </c>
      <c r="M4116" s="365">
        <v>23.664166666666663</v>
      </c>
      <c r="N4116" s="365">
        <v>25.264166666666661</v>
      </c>
      <c r="O4116" s="365">
        <v>26.964166666666664</v>
      </c>
      <c r="P4116" s="365">
        <v>28.064166666666665</v>
      </c>
      <c r="Q4116" s="365">
        <v>29.164166666666659</v>
      </c>
      <c r="R4116" s="365">
        <v>29.764166666666661</v>
      </c>
      <c r="S4116" s="365">
        <v>30.864166666666662</v>
      </c>
      <c r="T4116" s="365">
        <v>30.264166666666661</v>
      </c>
      <c r="U4116" s="365">
        <v>29.164166666666659</v>
      </c>
      <c r="V4116" s="365">
        <v>28.064166666666665</v>
      </c>
      <c r="W4116" s="365">
        <v>25.864166666666662</v>
      </c>
      <c r="X4116" s="365">
        <v>24.164166666666663</v>
      </c>
      <c r="Y4116" s="365">
        <v>23.664166666666663</v>
      </c>
      <c r="Z4116" s="365">
        <v>23.064166666666662</v>
      </c>
      <c r="AA4116" s="365">
        <v>23.064166666666662</v>
      </c>
      <c r="AB4116" s="234">
        <v>583.8399999999998</v>
      </c>
      <c r="AE4116" t="s">
        <v>75</v>
      </c>
    </row>
    <row r="4117" spans="2:31" thickTop="1" thickBot="1" x14ac:dyDescent="0.3">
      <c r="B4117" s="279">
        <v>43563</v>
      </c>
      <c r="C4117" s="128" t="s">
        <v>17</v>
      </c>
      <c r="D4117" s="365">
        <v>21.4</v>
      </c>
      <c r="E4117" s="365">
        <v>20.82</v>
      </c>
      <c r="F4117" s="365">
        <v>20.53</v>
      </c>
      <c r="G4117" s="365">
        <v>20.03</v>
      </c>
      <c r="H4117" s="365">
        <v>19.420000000000002</v>
      </c>
      <c r="I4117" s="365">
        <v>18.25</v>
      </c>
      <c r="J4117" s="365">
        <v>18.350000000000001</v>
      </c>
      <c r="K4117" s="365">
        <v>19.059999999999999</v>
      </c>
      <c r="L4117" s="365">
        <v>20.09</v>
      </c>
      <c r="M4117" s="365">
        <v>21.64</v>
      </c>
      <c r="N4117" s="365">
        <v>24.09</v>
      </c>
      <c r="O4117" s="365">
        <v>25.93</v>
      </c>
      <c r="P4117" s="365">
        <v>27.69</v>
      </c>
      <c r="Q4117" s="365">
        <v>28.18</v>
      </c>
      <c r="R4117" s="365">
        <v>28.15</v>
      </c>
      <c r="S4117" s="365">
        <v>28.41</v>
      </c>
      <c r="T4117" s="365">
        <v>28.25</v>
      </c>
      <c r="U4117" s="365">
        <v>26.65</v>
      </c>
      <c r="V4117" s="365">
        <v>25.66</v>
      </c>
      <c r="W4117" s="365">
        <v>24.35</v>
      </c>
      <c r="X4117" s="365">
        <v>22.49</v>
      </c>
      <c r="Y4117" s="365">
        <v>21.6</v>
      </c>
      <c r="Z4117" s="365">
        <v>21.8</v>
      </c>
      <c r="AA4117" s="365">
        <v>21.07</v>
      </c>
      <c r="AB4117" s="234">
        <v>553.91999999999996</v>
      </c>
      <c r="AE4117" t="s">
        <v>75</v>
      </c>
    </row>
    <row r="4118" spans="2:31" thickTop="1" thickBot="1" x14ac:dyDescent="0.3">
      <c r="B4118" s="279">
        <v>43564</v>
      </c>
      <c r="C4118" s="128" t="s">
        <v>11</v>
      </c>
      <c r="D4118" s="365">
        <v>20.85</v>
      </c>
      <c r="E4118" s="365">
        <v>20.36</v>
      </c>
      <c r="F4118" s="365">
        <v>19.89</v>
      </c>
      <c r="G4118" s="365">
        <v>19.25</v>
      </c>
      <c r="H4118" s="365">
        <v>18.940000000000001</v>
      </c>
      <c r="I4118" s="365">
        <v>18.04</v>
      </c>
      <c r="J4118" s="365">
        <v>18.04</v>
      </c>
      <c r="K4118" s="365">
        <v>17.940000000000001</v>
      </c>
      <c r="L4118" s="365">
        <v>19.170000000000002</v>
      </c>
      <c r="M4118" s="365">
        <v>19.899999999999999</v>
      </c>
      <c r="N4118" s="365">
        <v>21.55</v>
      </c>
      <c r="O4118" s="365">
        <v>23.64</v>
      </c>
      <c r="P4118" s="365">
        <v>25.56</v>
      </c>
      <c r="Q4118" s="365">
        <v>26.53</v>
      </c>
      <c r="R4118" s="365">
        <v>26.66</v>
      </c>
      <c r="S4118" s="365">
        <v>26.89</v>
      </c>
      <c r="T4118" s="365">
        <v>26.25</v>
      </c>
      <c r="U4118" s="365">
        <v>26.4</v>
      </c>
      <c r="V4118" s="365">
        <v>26.78</v>
      </c>
      <c r="W4118" s="365">
        <v>25.11</v>
      </c>
      <c r="X4118" s="365">
        <v>23.09</v>
      </c>
      <c r="Y4118" s="365">
        <v>21.17</v>
      </c>
      <c r="Z4118" s="365">
        <v>20.29</v>
      </c>
      <c r="AA4118" s="365">
        <v>19.670000000000002</v>
      </c>
      <c r="AB4118" s="234">
        <v>531.97</v>
      </c>
      <c r="AE4118" t="s">
        <v>75</v>
      </c>
    </row>
    <row r="4119" spans="2:31" thickTop="1" thickBot="1" x14ac:dyDescent="0.3">
      <c r="B4119" s="279">
        <v>43565</v>
      </c>
      <c r="C4119" s="128" t="s">
        <v>12</v>
      </c>
      <c r="D4119" s="365">
        <v>19.37</v>
      </c>
      <c r="E4119" s="365">
        <v>18.86</v>
      </c>
      <c r="F4119" s="365">
        <v>18.29</v>
      </c>
      <c r="G4119" s="365">
        <v>17.940000000000001</v>
      </c>
      <c r="H4119" s="365">
        <v>17.21</v>
      </c>
      <c r="I4119" s="365">
        <v>16.39</v>
      </c>
      <c r="J4119" s="365">
        <v>14.64</v>
      </c>
      <c r="K4119" s="365">
        <v>15.38</v>
      </c>
      <c r="L4119" s="365">
        <v>16.72</v>
      </c>
      <c r="M4119" s="365">
        <v>18.04</v>
      </c>
      <c r="N4119" s="365">
        <v>20.88</v>
      </c>
      <c r="O4119" s="365">
        <v>23.55</v>
      </c>
      <c r="P4119" s="365">
        <v>25.99</v>
      </c>
      <c r="Q4119" s="365">
        <v>28.07</v>
      </c>
      <c r="R4119" s="365">
        <v>29.24</v>
      </c>
      <c r="S4119" s="365">
        <v>28.82</v>
      </c>
      <c r="T4119" s="365">
        <v>28.99</v>
      </c>
      <c r="U4119" s="365">
        <v>28.36</v>
      </c>
      <c r="V4119" s="365">
        <v>27.21</v>
      </c>
      <c r="W4119" s="365">
        <v>27.23</v>
      </c>
      <c r="X4119" s="365">
        <v>23.82</v>
      </c>
      <c r="Y4119" s="365">
        <v>21.97</v>
      </c>
      <c r="Z4119" s="365">
        <v>20.97</v>
      </c>
      <c r="AA4119" s="365">
        <v>20.23</v>
      </c>
      <c r="AB4119" s="234">
        <v>528.17999999999995</v>
      </c>
      <c r="AE4119" t="s">
        <v>75</v>
      </c>
    </row>
    <row r="4120" spans="2:31" thickTop="1" thickBot="1" x14ac:dyDescent="0.3">
      <c r="B4120" s="279">
        <v>43566</v>
      </c>
      <c r="C4120" s="128" t="s">
        <v>13</v>
      </c>
      <c r="D4120" s="365">
        <v>20.04</v>
      </c>
      <c r="E4120" s="365">
        <v>19.52</v>
      </c>
      <c r="F4120" s="365">
        <v>18.79</v>
      </c>
      <c r="G4120" s="365">
        <v>18.16</v>
      </c>
      <c r="H4120" s="365">
        <v>17.239999999999998</v>
      </c>
      <c r="I4120" s="365">
        <v>15.99</v>
      </c>
      <c r="J4120" s="365">
        <v>15.44</v>
      </c>
      <c r="K4120" s="365">
        <v>16.68</v>
      </c>
      <c r="L4120" s="365">
        <v>17.64</v>
      </c>
      <c r="M4120" s="365">
        <v>20.55</v>
      </c>
      <c r="N4120" s="365">
        <v>23.44</v>
      </c>
      <c r="O4120" s="365">
        <v>25.8</v>
      </c>
      <c r="P4120" s="365">
        <v>27.71</v>
      </c>
      <c r="Q4120" s="365">
        <v>29.78</v>
      </c>
      <c r="R4120" s="365">
        <v>30.95</v>
      </c>
      <c r="S4120" s="365">
        <v>31.27</v>
      </c>
      <c r="T4120" s="365">
        <v>31.36</v>
      </c>
      <c r="U4120" s="365">
        <v>30.75</v>
      </c>
      <c r="V4120" s="365">
        <v>29.18</v>
      </c>
      <c r="W4120" s="365">
        <v>28.78</v>
      </c>
      <c r="X4120" s="365">
        <v>26.79</v>
      </c>
      <c r="Y4120" s="365">
        <v>24.82</v>
      </c>
      <c r="Z4120" s="365">
        <v>22.59</v>
      </c>
      <c r="AA4120" s="365">
        <v>22.26</v>
      </c>
      <c r="AB4120" s="234">
        <v>565.53</v>
      </c>
      <c r="AE4120" t="s">
        <v>75</v>
      </c>
    </row>
    <row r="4121" spans="2:31" thickTop="1" thickBot="1" x14ac:dyDescent="0.3">
      <c r="B4121" s="279">
        <v>43567</v>
      </c>
      <c r="C4121" s="128" t="s">
        <v>14</v>
      </c>
      <c r="D4121" s="365">
        <v>21.79</v>
      </c>
      <c r="E4121" s="365">
        <v>21</v>
      </c>
      <c r="F4121" s="365">
        <v>20.3</v>
      </c>
      <c r="G4121" s="365">
        <v>19.600000000000001</v>
      </c>
      <c r="H4121" s="365">
        <v>18.61</v>
      </c>
      <c r="I4121" s="365">
        <v>17.309999999999999</v>
      </c>
      <c r="J4121" s="365">
        <v>16.52</v>
      </c>
      <c r="K4121" s="365">
        <v>17.8</v>
      </c>
      <c r="L4121" s="365">
        <v>18.45</v>
      </c>
      <c r="M4121" s="365">
        <v>21.49</v>
      </c>
      <c r="N4121" s="365">
        <v>23.71</v>
      </c>
      <c r="O4121" s="365">
        <v>25.61</v>
      </c>
      <c r="P4121" s="365">
        <v>26.71</v>
      </c>
      <c r="Q4121" s="365">
        <v>28.31</v>
      </c>
      <c r="R4121" s="365">
        <v>29.43</v>
      </c>
      <c r="S4121" s="365">
        <v>29.19</v>
      </c>
      <c r="T4121" s="365">
        <v>30.51</v>
      </c>
      <c r="U4121" s="365">
        <v>30.01</v>
      </c>
      <c r="V4121" s="365">
        <v>28.97</v>
      </c>
      <c r="W4121" s="365">
        <v>27.51</v>
      </c>
      <c r="X4121" s="365">
        <v>24.42</v>
      </c>
      <c r="Y4121" s="365">
        <v>23.12</v>
      </c>
      <c r="Z4121" s="365">
        <v>21.73</v>
      </c>
      <c r="AA4121" s="365">
        <v>20.9</v>
      </c>
      <c r="AB4121" s="234">
        <v>563.01</v>
      </c>
      <c r="AE4121" t="s">
        <v>75</v>
      </c>
    </row>
    <row r="4122" spans="2:31" thickTop="1" thickBot="1" x14ac:dyDescent="0.3">
      <c r="B4122" s="279">
        <v>43568</v>
      </c>
      <c r="C4122" s="128" t="s">
        <v>15</v>
      </c>
      <c r="D4122" s="365">
        <v>19.8</v>
      </c>
      <c r="E4122" s="365">
        <v>20.02</v>
      </c>
      <c r="F4122" s="365">
        <v>19.28</v>
      </c>
      <c r="G4122" s="365">
        <v>18.62</v>
      </c>
      <c r="H4122" s="365">
        <v>17.79</v>
      </c>
      <c r="I4122" s="365">
        <v>16.829999999999998</v>
      </c>
      <c r="J4122" s="365">
        <v>16.190000000000001</v>
      </c>
      <c r="K4122" s="365">
        <v>16.75</v>
      </c>
      <c r="L4122" s="365">
        <v>16.53</v>
      </c>
      <c r="M4122" s="365">
        <v>20.03</v>
      </c>
      <c r="N4122" s="365">
        <v>22.87</v>
      </c>
      <c r="O4122" s="365">
        <v>25</v>
      </c>
      <c r="P4122" s="365">
        <v>28.07</v>
      </c>
      <c r="Q4122" s="365">
        <v>29.64</v>
      </c>
      <c r="R4122" s="365">
        <v>30.99</v>
      </c>
      <c r="S4122" s="365">
        <v>32.520000000000003</v>
      </c>
      <c r="T4122" s="365">
        <v>31.25</v>
      </c>
      <c r="U4122" s="365">
        <v>30.66</v>
      </c>
      <c r="V4122" s="365">
        <v>29.99</v>
      </c>
      <c r="W4122" s="365">
        <v>28.59</v>
      </c>
      <c r="X4122" s="365">
        <v>25.12</v>
      </c>
      <c r="Y4122" s="365">
        <v>22.9</v>
      </c>
      <c r="Z4122" s="365">
        <v>22.74</v>
      </c>
      <c r="AA4122" s="365">
        <v>21.83</v>
      </c>
      <c r="AB4122" s="234">
        <v>564</v>
      </c>
      <c r="AE4122" t="s">
        <v>75</v>
      </c>
    </row>
    <row r="4123" spans="2:31" thickTop="1" thickBot="1" x14ac:dyDescent="0.3">
      <c r="B4123" s="279">
        <v>43569</v>
      </c>
      <c r="C4123" s="128" t="s">
        <v>16</v>
      </c>
      <c r="D4123" s="365">
        <v>21.28</v>
      </c>
      <c r="E4123" s="365">
        <v>20.7</v>
      </c>
      <c r="F4123" s="365">
        <v>19.82</v>
      </c>
      <c r="G4123" s="365">
        <v>18.98</v>
      </c>
      <c r="H4123" s="365">
        <v>18.13</v>
      </c>
      <c r="I4123" s="365">
        <v>17.260000000000002</v>
      </c>
      <c r="J4123" s="365">
        <v>17.25</v>
      </c>
      <c r="K4123" s="365">
        <v>18.75</v>
      </c>
      <c r="L4123" s="365">
        <v>17.829999999999998</v>
      </c>
      <c r="M4123" s="365">
        <v>21.39</v>
      </c>
      <c r="N4123" s="365">
        <v>24.07</v>
      </c>
      <c r="O4123" s="365">
        <v>25.76</v>
      </c>
      <c r="P4123" s="365">
        <v>27.02</v>
      </c>
      <c r="Q4123" s="365">
        <v>28.17</v>
      </c>
      <c r="R4123" s="365">
        <v>27.78</v>
      </c>
      <c r="S4123" s="365">
        <v>27.68</v>
      </c>
      <c r="T4123" s="365">
        <v>27.89</v>
      </c>
      <c r="U4123" s="365">
        <v>27.66</v>
      </c>
      <c r="V4123" s="365">
        <v>26.37</v>
      </c>
      <c r="W4123" s="365">
        <v>24.68</v>
      </c>
      <c r="X4123" s="365">
        <v>24.01</v>
      </c>
      <c r="Y4123" s="365">
        <v>21.95</v>
      </c>
      <c r="Z4123" s="365">
        <v>20.68</v>
      </c>
      <c r="AA4123" s="365">
        <v>20.16</v>
      </c>
      <c r="AB4123" s="234">
        <v>545.27</v>
      </c>
      <c r="AE4123" t="s">
        <v>75</v>
      </c>
    </row>
    <row r="4124" spans="2:31" thickTop="1" thickBot="1" x14ac:dyDescent="0.3">
      <c r="B4124" s="279">
        <v>43570</v>
      </c>
      <c r="C4124" s="128" t="s">
        <v>17</v>
      </c>
      <c r="D4124" s="365">
        <v>19.23</v>
      </c>
      <c r="E4124" s="365">
        <v>18.739999999999998</v>
      </c>
      <c r="F4124" s="365">
        <v>18.09</v>
      </c>
      <c r="G4124" s="365">
        <v>17.54</v>
      </c>
      <c r="H4124" s="365">
        <v>16.86</v>
      </c>
      <c r="I4124" s="365">
        <v>15.51</v>
      </c>
      <c r="J4124" s="365">
        <v>15.32</v>
      </c>
      <c r="K4124" s="365">
        <v>14.96</v>
      </c>
      <c r="L4124" s="365">
        <v>16.809999999999999</v>
      </c>
      <c r="M4124" s="365">
        <v>18.52</v>
      </c>
      <c r="N4124" s="365">
        <v>21.65</v>
      </c>
      <c r="O4124" s="365">
        <v>23.41</v>
      </c>
      <c r="P4124" s="365">
        <v>25.06</v>
      </c>
      <c r="Q4124" s="365">
        <v>26.45</v>
      </c>
      <c r="R4124" s="365">
        <v>27.17</v>
      </c>
      <c r="S4124" s="365">
        <v>27.81</v>
      </c>
      <c r="T4124" s="365">
        <v>27.73</v>
      </c>
      <c r="U4124" s="365">
        <v>27.42</v>
      </c>
      <c r="V4124" s="365">
        <v>27.14</v>
      </c>
      <c r="W4124" s="365">
        <v>26.23</v>
      </c>
      <c r="X4124" s="365">
        <v>23.92</v>
      </c>
      <c r="Y4124" s="365">
        <v>22.33</v>
      </c>
      <c r="Z4124" s="365">
        <v>21.3</v>
      </c>
      <c r="AA4124" s="365">
        <v>20.89</v>
      </c>
      <c r="AB4124" s="234">
        <v>520.09000000000015</v>
      </c>
      <c r="AE4124" t="s">
        <v>75</v>
      </c>
    </row>
    <row r="4125" spans="2:31" thickTop="1" thickBot="1" x14ac:dyDescent="0.3">
      <c r="B4125" s="279">
        <v>43571</v>
      </c>
      <c r="C4125" s="128" t="s">
        <v>11</v>
      </c>
      <c r="D4125" s="365">
        <v>20.09</v>
      </c>
      <c r="E4125" s="365">
        <v>19.850000000000001</v>
      </c>
      <c r="F4125" s="365">
        <v>19.3</v>
      </c>
      <c r="G4125" s="365">
        <v>18.77</v>
      </c>
      <c r="H4125" s="365">
        <v>18.09</v>
      </c>
      <c r="I4125" s="365">
        <v>17.11</v>
      </c>
      <c r="J4125" s="365">
        <v>16.62</v>
      </c>
      <c r="K4125" s="365">
        <v>17.190000000000001</v>
      </c>
      <c r="L4125" s="365">
        <v>17.16</v>
      </c>
      <c r="M4125" s="365">
        <v>20.25</v>
      </c>
      <c r="N4125" s="365">
        <v>22.53</v>
      </c>
      <c r="O4125" s="365">
        <v>24.88</v>
      </c>
      <c r="P4125" s="365">
        <v>26.39</v>
      </c>
      <c r="Q4125" s="365">
        <v>28.09</v>
      </c>
      <c r="R4125" s="365">
        <v>28.63</v>
      </c>
      <c r="S4125" s="365">
        <v>29.4</v>
      </c>
      <c r="T4125" s="365">
        <v>29.69</v>
      </c>
      <c r="U4125" s="365">
        <v>29.22</v>
      </c>
      <c r="V4125" s="365">
        <v>28.89</v>
      </c>
      <c r="W4125" s="365">
        <v>27.57</v>
      </c>
      <c r="X4125" s="365">
        <v>25.17</v>
      </c>
      <c r="Y4125" s="365">
        <v>23.25</v>
      </c>
      <c r="Z4125" s="365">
        <v>22.73</v>
      </c>
      <c r="AA4125" s="365">
        <v>22.24</v>
      </c>
      <c r="AB4125" s="234">
        <v>553.1099999999999</v>
      </c>
      <c r="AE4125" t="s">
        <v>75</v>
      </c>
    </row>
    <row r="4126" spans="2:31" thickTop="1" thickBot="1" x14ac:dyDescent="0.3">
      <c r="B4126" s="279">
        <v>43572</v>
      </c>
      <c r="C4126" s="128" t="s">
        <v>12</v>
      </c>
      <c r="D4126" s="365">
        <v>21.72</v>
      </c>
      <c r="E4126" s="365">
        <v>21.38</v>
      </c>
      <c r="F4126" s="365">
        <v>20.86</v>
      </c>
      <c r="G4126" s="365">
        <v>20.309999999999999</v>
      </c>
      <c r="H4126" s="365">
        <v>19.63</v>
      </c>
      <c r="I4126" s="365">
        <v>18.61</v>
      </c>
      <c r="J4126" s="365">
        <v>18.170000000000002</v>
      </c>
      <c r="K4126" s="365">
        <v>19.03</v>
      </c>
      <c r="L4126" s="365">
        <v>19.86</v>
      </c>
      <c r="M4126" s="365">
        <v>21.64</v>
      </c>
      <c r="N4126" s="365">
        <v>24.56</v>
      </c>
      <c r="O4126" s="365">
        <v>26.92</v>
      </c>
      <c r="P4126" s="365">
        <v>28.53</v>
      </c>
      <c r="Q4126" s="365">
        <v>30.33</v>
      </c>
      <c r="R4126" s="365">
        <v>30.86</v>
      </c>
      <c r="S4126" s="365">
        <v>31.39</v>
      </c>
      <c r="T4126" s="365">
        <v>30.98</v>
      </c>
      <c r="U4126" s="365">
        <v>30.78</v>
      </c>
      <c r="V4126" s="365">
        <v>29.37</v>
      </c>
      <c r="W4126" s="365">
        <v>26.83</v>
      </c>
      <c r="X4126" s="365">
        <v>26.35</v>
      </c>
      <c r="Y4126" s="365">
        <v>24.45</v>
      </c>
      <c r="Z4126" s="365">
        <v>23.7</v>
      </c>
      <c r="AA4126" s="365">
        <v>23.49</v>
      </c>
      <c r="AB4126" s="234">
        <v>589.75000000000011</v>
      </c>
      <c r="AE4126" t="s">
        <v>75</v>
      </c>
    </row>
    <row r="4127" spans="2:31" thickTop="1" thickBot="1" x14ac:dyDescent="0.3">
      <c r="B4127" s="279">
        <v>43573</v>
      </c>
      <c r="C4127" s="128" t="s">
        <v>13</v>
      </c>
      <c r="D4127" s="365">
        <v>22.49</v>
      </c>
      <c r="E4127" s="365">
        <v>22.14</v>
      </c>
      <c r="F4127" s="365">
        <v>21.55</v>
      </c>
      <c r="G4127" s="365">
        <v>21.12</v>
      </c>
      <c r="H4127" s="365">
        <v>20.260000000000002</v>
      </c>
      <c r="I4127" s="365">
        <v>19.39</v>
      </c>
      <c r="J4127" s="365">
        <v>18.87</v>
      </c>
      <c r="K4127" s="365">
        <v>18.77</v>
      </c>
      <c r="L4127" s="365">
        <v>20.38</v>
      </c>
      <c r="M4127" s="365">
        <v>22.39</v>
      </c>
      <c r="N4127" s="365">
        <v>24.98</v>
      </c>
      <c r="O4127" s="365">
        <v>27.59</v>
      </c>
      <c r="P4127" s="365">
        <v>29.19</v>
      </c>
      <c r="Q4127" s="365">
        <v>31.17</v>
      </c>
      <c r="R4127" s="365">
        <v>31.35</v>
      </c>
      <c r="S4127" s="365">
        <v>30.64</v>
      </c>
      <c r="T4127" s="365">
        <v>30.96</v>
      </c>
      <c r="U4127" s="365">
        <v>31.43</v>
      </c>
      <c r="V4127" s="365">
        <v>30.57</v>
      </c>
      <c r="W4127" s="365">
        <v>29.2</v>
      </c>
      <c r="X4127" s="365">
        <v>26.73</v>
      </c>
      <c r="Y4127" s="365">
        <v>26.08</v>
      </c>
      <c r="Z4127" s="365">
        <v>24.91</v>
      </c>
      <c r="AA4127" s="365">
        <v>24.22</v>
      </c>
      <c r="AB4127" s="234">
        <v>606.38</v>
      </c>
      <c r="AE4127" t="s">
        <v>75</v>
      </c>
    </row>
    <row r="4128" spans="2:31" thickTop="1" thickBot="1" x14ac:dyDescent="0.3">
      <c r="B4128" s="279">
        <v>43574</v>
      </c>
      <c r="C4128" s="128" t="s">
        <v>14</v>
      </c>
      <c r="D4128" s="365">
        <v>23.87</v>
      </c>
      <c r="E4128" s="365">
        <v>22.48</v>
      </c>
      <c r="F4128" s="365">
        <v>21.83</v>
      </c>
      <c r="G4128" s="365">
        <v>21.29</v>
      </c>
      <c r="H4128" s="365">
        <v>20.69</v>
      </c>
      <c r="I4128" s="365">
        <v>19.23</v>
      </c>
      <c r="J4128" s="365">
        <v>20.43</v>
      </c>
      <c r="K4128" s="365">
        <v>20.190000000000001</v>
      </c>
      <c r="L4128" s="365">
        <v>20.89</v>
      </c>
      <c r="M4128" s="365">
        <v>21.99</v>
      </c>
      <c r="N4128" s="365">
        <v>22.92</v>
      </c>
      <c r="O4128" s="365">
        <v>24.27</v>
      </c>
      <c r="P4128" s="365">
        <v>26.05</v>
      </c>
      <c r="Q4128" s="365">
        <v>26.66</v>
      </c>
      <c r="R4128" s="365">
        <v>28.2</v>
      </c>
      <c r="S4128" s="365">
        <v>29.02</v>
      </c>
      <c r="T4128" s="365">
        <v>28.48</v>
      </c>
      <c r="U4128" s="365">
        <v>27.77</v>
      </c>
      <c r="V4128" s="365">
        <v>26.17</v>
      </c>
      <c r="W4128" s="365">
        <v>24.86</v>
      </c>
      <c r="X4128" s="365">
        <v>23.14</v>
      </c>
      <c r="Y4128" s="365">
        <v>21.57</v>
      </c>
      <c r="Z4128" s="365">
        <v>20.38</v>
      </c>
      <c r="AA4128" s="365">
        <v>20.18</v>
      </c>
      <c r="AB4128" s="234">
        <v>562.55999999999995</v>
      </c>
      <c r="AE4128" t="s">
        <v>75</v>
      </c>
    </row>
    <row r="4129" spans="2:31" thickTop="1" thickBot="1" x14ac:dyDescent="0.3">
      <c r="B4129" s="279">
        <v>43575</v>
      </c>
      <c r="C4129" s="128" t="s">
        <v>15</v>
      </c>
      <c r="D4129" s="365">
        <v>19.62</v>
      </c>
      <c r="E4129" s="365">
        <v>18.760000000000002</v>
      </c>
      <c r="F4129" s="365">
        <v>18.579999999999998</v>
      </c>
      <c r="G4129" s="365">
        <v>17.98</v>
      </c>
      <c r="H4129" s="365">
        <v>17.239999999999998</v>
      </c>
      <c r="I4129" s="365">
        <v>16.350000000000001</v>
      </c>
      <c r="J4129" s="365">
        <v>15.39</v>
      </c>
      <c r="K4129" s="365">
        <v>15.64</v>
      </c>
      <c r="L4129" s="365">
        <v>15.29</v>
      </c>
      <c r="M4129" s="365">
        <v>19.97</v>
      </c>
      <c r="N4129" s="365">
        <v>22.15</v>
      </c>
      <c r="O4129" s="365">
        <v>24.41</v>
      </c>
      <c r="P4129" s="365">
        <v>26.41</v>
      </c>
      <c r="Q4129" s="365">
        <v>28.46</v>
      </c>
      <c r="R4129" s="365">
        <v>28.77</v>
      </c>
      <c r="S4129" s="365">
        <v>29.06</v>
      </c>
      <c r="T4129" s="365">
        <v>28.85</v>
      </c>
      <c r="U4129" s="365">
        <v>28.62</v>
      </c>
      <c r="V4129" s="365">
        <v>27.79</v>
      </c>
      <c r="W4129" s="365">
        <v>26.27</v>
      </c>
      <c r="X4129" s="365">
        <v>23.65</v>
      </c>
      <c r="Y4129" s="365">
        <v>23</v>
      </c>
      <c r="Z4129" s="365">
        <v>21.5</v>
      </c>
      <c r="AA4129" s="365">
        <v>20.47</v>
      </c>
      <c r="AB4129" s="234">
        <v>534.23</v>
      </c>
      <c r="AE4129" t="s">
        <v>75</v>
      </c>
    </row>
    <row r="4130" spans="2:31" thickTop="1" thickBot="1" x14ac:dyDescent="0.3">
      <c r="B4130" s="279">
        <v>43576</v>
      </c>
      <c r="C4130" s="128" t="s">
        <v>16</v>
      </c>
      <c r="D4130" s="365">
        <v>19.84</v>
      </c>
      <c r="E4130" s="365">
        <v>19.28</v>
      </c>
      <c r="F4130" s="365">
        <v>18.600000000000001</v>
      </c>
      <c r="G4130" s="365">
        <v>17.98</v>
      </c>
      <c r="H4130" s="365">
        <v>17.22</v>
      </c>
      <c r="I4130" s="365">
        <v>16.309999999999999</v>
      </c>
      <c r="J4130" s="365">
        <v>15.38</v>
      </c>
      <c r="K4130" s="365">
        <v>13.59</v>
      </c>
      <c r="L4130" s="365">
        <v>14.56</v>
      </c>
      <c r="M4130" s="365">
        <v>19.16</v>
      </c>
      <c r="N4130" s="365">
        <v>22.24</v>
      </c>
      <c r="O4130" s="365">
        <v>24.88</v>
      </c>
      <c r="P4130" s="365">
        <v>26.75</v>
      </c>
      <c r="Q4130" s="365">
        <v>27.75</v>
      </c>
      <c r="R4130" s="365">
        <v>28.1</v>
      </c>
      <c r="S4130" s="365">
        <v>29.03</v>
      </c>
      <c r="T4130" s="365">
        <v>28.98</v>
      </c>
      <c r="U4130" s="365">
        <v>29.52</v>
      </c>
      <c r="V4130" s="365">
        <v>28.35</v>
      </c>
      <c r="W4130" s="365">
        <v>26.87</v>
      </c>
      <c r="X4130" s="365">
        <v>25.22</v>
      </c>
      <c r="Y4130" s="365">
        <v>23.56</v>
      </c>
      <c r="Z4130" s="365">
        <v>22.27</v>
      </c>
      <c r="AA4130" s="365">
        <v>21.34</v>
      </c>
      <c r="AB4130" s="234">
        <v>536.79999999999995</v>
      </c>
      <c r="AE4130" t="s">
        <v>75</v>
      </c>
    </row>
    <row r="4131" spans="2:31" thickTop="1" thickBot="1" x14ac:dyDescent="0.3">
      <c r="B4131" s="279">
        <v>43577</v>
      </c>
      <c r="C4131" s="128" t="s">
        <v>17</v>
      </c>
      <c r="D4131" s="365">
        <v>21.02</v>
      </c>
      <c r="E4131" s="365">
        <v>20.46</v>
      </c>
      <c r="F4131" s="365">
        <v>19.87</v>
      </c>
      <c r="G4131" s="365">
        <v>19.32</v>
      </c>
      <c r="H4131" s="365">
        <v>18.53</v>
      </c>
      <c r="I4131" s="365">
        <v>17.07</v>
      </c>
      <c r="J4131" s="365">
        <v>16.329999999999998</v>
      </c>
      <c r="K4131" s="365">
        <v>17.27</v>
      </c>
      <c r="L4131" s="365">
        <v>17.68</v>
      </c>
      <c r="M4131" s="365">
        <v>20.66</v>
      </c>
      <c r="N4131" s="365">
        <v>23.13</v>
      </c>
      <c r="O4131" s="365">
        <v>25.92</v>
      </c>
      <c r="P4131" s="365">
        <v>28.16</v>
      </c>
      <c r="Q4131" s="365">
        <v>29.31</v>
      </c>
      <c r="R4131" s="365">
        <v>30.32</v>
      </c>
      <c r="S4131" s="365">
        <v>30.73</v>
      </c>
      <c r="T4131" s="365">
        <v>31.11</v>
      </c>
      <c r="U4131" s="365">
        <v>30.25</v>
      </c>
      <c r="V4131" s="365">
        <v>28.94</v>
      </c>
      <c r="W4131" s="365">
        <v>27.89</v>
      </c>
      <c r="X4131" s="365">
        <v>25.24</v>
      </c>
      <c r="Y4131" s="365">
        <v>24.08</v>
      </c>
      <c r="Z4131" s="365">
        <v>23.07</v>
      </c>
      <c r="AA4131" s="365">
        <v>22.64</v>
      </c>
      <c r="AB4131" s="234">
        <v>569</v>
      </c>
      <c r="AE4131" t="s">
        <v>75</v>
      </c>
    </row>
    <row r="4132" spans="2:31" thickTop="1" thickBot="1" x14ac:dyDescent="0.3">
      <c r="B4132" s="279">
        <v>43578</v>
      </c>
      <c r="C4132" s="128" t="s">
        <v>11</v>
      </c>
      <c r="D4132" s="365">
        <v>21.24</v>
      </c>
      <c r="E4132" s="365">
        <v>21.21</v>
      </c>
      <c r="F4132" s="365">
        <v>20.55</v>
      </c>
      <c r="G4132" s="365">
        <v>19.940000000000001</v>
      </c>
      <c r="H4132" s="365">
        <v>19.22</v>
      </c>
      <c r="I4132" s="365">
        <v>18.03</v>
      </c>
      <c r="J4132" s="365">
        <v>17.8</v>
      </c>
      <c r="K4132" s="365">
        <v>17.98</v>
      </c>
      <c r="L4132" s="365">
        <v>19.510000000000002</v>
      </c>
      <c r="M4132" s="365">
        <v>22.02</v>
      </c>
      <c r="N4132" s="365">
        <v>24.43</v>
      </c>
      <c r="O4132" s="365">
        <v>26.18</v>
      </c>
      <c r="P4132" s="365">
        <v>27.77</v>
      </c>
      <c r="Q4132" s="365">
        <v>28.93</v>
      </c>
      <c r="R4132" s="365">
        <v>29.92</v>
      </c>
      <c r="S4132" s="365">
        <v>30.54</v>
      </c>
      <c r="T4132" s="365">
        <v>30.78</v>
      </c>
      <c r="U4132" s="365">
        <v>30.31</v>
      </c>
      <c r="V4132" s="365">
        <v>29.56</v>
      </c>
      <c r="W4132" s="365">
        <v>28.51</v>
      </c>
      <c r="X4132" s="365">
        <v>27.09</v>
      </c>
      <c r="Y4132" s="365">
        <v>25.36</v>
      </c>
      <c r="Z4132" s="365">
        <v>23.98</v>
      </c>
      <c r="AA4132" s="365">
        <v>23</v>
      </c>
      <c r="AB4132" s="234">
        <v>583.85</v>
      </c>
      <c r="AE4132" t="s">
        <v>75</v>
      </c>
    </row>
    <row r="4133" spans="2:31" thickTop="1" thickBot="1" x14ac:dyDescent="0.3">
      <c r="B4133" s="279">
        <v>43579</v>
      </c>
      <c r="C4133" s="128" t="s">
        <v>12</v>
      </c>
      <c r="D4133" s="365">
        <v>22.183810999999999</v>
      </c>
      <c r="E4133" s="365">
        <v>21.747165000000003</v>
      </c>
      <c r="F4133" s="365">
        <v>21.146273999999998</v>
      </c>
      <c r="G4133" s="365">
        <v>20.620104000000001</v>
      </c>
      <c r="H4133" s="365">
        <v>19.777197999999999</v>
      </c>
      <c r="I4133" s="365">
        <v>18.665348999999999</v>
      </c>
      <c r="J4133" s="365">
        <v>18.498676</v>
      </c>
      <c r="K4133" s="365">
        <v>18.574342000000001</v>
      </c>
      <c r="L4133" s="365">
        <v>20.101831000000001</v>
      </c>
      <c r="M4133" s="365">
        <v>21.624127000000001</v>
      </c>
      <c r="N4133" s="365">
        <v>24.126266000000001</v>
      </c>
      <c r="O4133" s="365">
        <v>26.092798999999999</v>
      </c>
      <c r="P4133" s="365">
        <v>27.451371999999999</v>
      </c>
      <c r="Q4133" s="365">
        <v>29.136426</v>
      </c>
      <c r="R4133" s="365">
        <v>30.007607999999998</v>
      </c>
      <c r="S4133" s="365">
        <v>30.881602000000001</v>
      </c>
      <c r="T4133" s="365">
        <v>31.099127999999997</v>
      </c>
      <c r="U4133" s="365">
        <v>30.366727000000001</v>
      </c>
      <c r="V4133" s="365">
        <v>29.008073999999997</v>
      </c>
      <c r="W4133" s="365">
        <v>27.353817999999997</v>
      </c>
      <c r="X4133" s="365">
        <v>25.752808000000002</v>
      </c>
      <c r="Y4133" s="365">
        <v>24.634025999999999</v>
      </c>
      <c r="Z4133" s="365">
        <v>23.330363999999999</v>
      </c>
      <c r="AA4133" s="365">
        <v>22.286979000000002</v>
      </c>
      <c r="AB4133" s="234">
        <v>584.46687399999996</v>
      </c>
      <c r="AE4133" t="s">
        <v>75</v>
      </c>
    </row>
    <row r="4134" spans="2:31" thickTop="1" thickBot="1" x14ac:dyDescent="0.3">
      <c r="B4134" s="279">
        <v>43580</v>
      </c>
      <c r="C4134" s="128" t="s">
        <v>13</v>
      </c>
      <c r="D4134" s="365">
        <v>22.427024000000003</v>
      </c>
      <c r="E4134" s="365">
        <v>21.901755999999999</v>
      </c>
      <c r="F4134" s="365">
        <v>21.277285999999997</v>
      </c>
      <c r="G4134" s="365">
        <v>20.497414999999997</v>
      </c>
      <c r="H4134" s="365">
        <v>19.708216999999998</v>
      </c>
      <c r="I4134" s="365">
        <v>18.515782000000002</v>
      </c>
      <c r="J4134" s="365">
        <v>18.216647000000002</v>
      </c>
      <c r="K4134" s="365">
        <v>18.680678999999998</v>
      </c>
      <c r="L4134" s="365">
        <v>19.686458999999999</v>
      </c>
      <c r="M4134" s="365">
        <v>22.049560999999997</v>
      </c>
      <c r="N4134" s="365">
        <v>24.582376</v>
      </c>
      <c r="O4134" s="365">
        <v>26.363954999999997</v>
      </c>
      <c r="P4134" s="365">
        <v>28.202798999999999</v>
      </c>
      <c r="Q4134" s="365">
        <v>29.43685</v>
      </c>
      <c r="R4134" s="365">
        <v>30.302906</v>
      </c>
      <c r="S4134" s="365">
        <v>30.656034999999999</v>
      </c>
      <c r="T4134" s="365">
        <v>30.639094999999998</v>
      </c>
      <c r="U4134" s="365">
        <v>30.044363000000001</v>
      </c>
      <c r="V4134" s="365">
        <v>28.893218999999995</v>
      </c>
      <c r="W4134" s="365">
        <v>27.484476000000001</v>
      </c>
      <c r="X4134" s="365">
        <v>25.555192000000002</v>
      </c>
      <c r="Y4134" s="365">
        <v>23.989632999999998</v>
      </c>
      <c r="Z4134" s="365">
        <v>23.121525999999996</v>
      </c>
      <c r="AA4134" s="365">
        <v>22.288584</v>
      </c>
      <c r="AB4134" s="234">
        <v>584.52183500000001</v>
      </c>
      <c r="AE4134" t="s">
        <v>75</v>
      </c>
    </row>
    <row r="4135" spans="2:31" thickTop="1" thickBot="1" x14ac:dyDescent="0.3">
      <c r="B4135" s="279">
        <v>43581</v>
      </c>
      <c r="C4135" s="128" t="s">
        <v>14</v>
      </c>
      <c r="D4135" s="365">
        <v>21.923791999999999</v>
      </c>
      <c r="E4135" s="365">
        <v>21.427942999999996</v>
      </c>
      <c r="F4135" s="365">
        <v>20.806947999999998</v>
      </c>
      <c r="G4135" s="365">
        <v>20.240508999999999</v>
      </c>
      <c r="H4135" s="365">
        <v>19.630374</v>
      </c>
      <c r="I4135" s="365">
        <v>18.881440000000001</v>
      </c>
      <c r="J4135" s="365">
        <v>18.697071000000001</v>
      </c>
      <c r="K4135" s="365">
        <v>19.710977999999997</v>
      </c>
      <c r="L4135" s="365">
        <v>20.963528</v>
      </c>
      <c r="M4135" s="365">
        <v>22.356597000000001</v>
      </c>
      <c r="N4135" s="365">
        <v>23.968895000000003</v>
      </c>
      <c r="O4135" s="365">
        <v>25.692114999999994</v>
      </c>
      <c r="P4135" s="365">
        <v>27.464345999999995</v>
      </c>
      <c r="Q4135" s="365">
        <v>28.283085</v>
      </c>
      <c r="R4135" s="365">
        <v>28.609994999999998</v>
      </c>
      <c r="S4135" s="365">
        <v>28.910183</v>
      </c>
      <c r="T4135" s="365">
        <v>28.616954999999997</v>
      </c>
      <c r="U4135" s="365">
        <v>28.321985999999999</v>
      </c>
      <c r="V4135" s="365">
        <v>27.304998999999999</v>
      </c>
      <c r="W4135" s="365">
        <v>24.917731999999997</v>
      </c>
      <c r="X4135" s="365">
        <v>23.547678999999995</v>
      </c>
      <c r="Y4135" s="365">
        <v>22.209139</v>
      </c>
      <c r="Z4135" s="365">
        <v>21.582167999999999</v>
      </c>
      <c r="AA4135" s="365">
        <v>20.946477999999999</v>
      </c>
      <c r="AB4135" s="234">
        <v>565.01493500000004</v>
      </c>
      <c r="AE4135" t="s">
        <v>75</v>
      </c>
    </row>
    <row r="4136" spans="2:31" thickTop="1" thickBot="1" x14ac:dyDescent="0.3">
      <c r="B4136" s="279">
        <v>43582</v>
      </c>
      <c r="C4136" s="128" t="s">
        <v>15</v>
      </c>
      <c r="D4136" s="365">
        <v>20.542099999999998</v>
      </c>
      <c r="E4136" s="365">
        <v>20.063955999999997</v>
      </c>
      <c r="F4136" s="365">
        <v>19.489449</v>
      </c>
      <c r="G4136" s="365">
        <v>18.966533999999999</v>
      </c>
      <c r="H4136" s="365">
        <v>18.421378000000001</v>
      </c>
      <c r="I4136" s="365">
        <v>17.888407000000001</v>
      </c>
      <c r="J4136" s="365">
        <v>17.604215</v>
      </c>
      <c r="K4136" s="365">
        <v>18.056039999999999</v>
      </c>
      <c r="L4136" s="365">
        <v>18.845708000000002</v>
      </c>
      <c r="M4136" s="365">
        <v>20.78274</v>
      </c>
      <c r="N4136" s="365">
        <v>22.751854000000002</v>
      </c>
      <c r="O4136" s="365">
        <v>24.282974000000003</v>
      </c>
      <c r="P4136" s="365">
        <v>26.127772999999998</v>
      </c>
      <c r="Q4136" s="365">
        <v>27.662814999999995</v>
      </c>
      <c r="R4136" s="365">
        <v>28.589844999999997</v>
      </c>
      <c r="S4136" s="365">
        <v>28.683065999999997</v>
      </c>
      <c r="T4136" s="365">
        <v>28.465811000000002</v>
      </c>
      <c r="U4136" s="365">
        <v>27.495543000000005</v>
      </c>
      <c r="V4136" s="365">
        <v>26.176399</v>
      </c>
      <c r="W4136" s="365">
        <v>24.912117000000002</v>
      </c>
      <c r="X4136" s="365">
        <v>23.718170999999998</v>
      </c>
      <c r="Y4136" s="365">
        <v>22.488303999999996</v>
      </c>
      <c r="Z4136" s="365">
        <v>21.442210999999997</v>
      </c>
      <c r="AA4136" s="365">
        <v>20.830325999999999</v>
      </c>
      <c r="AB4136" s="234">
        <v>544.287736</v>
      </c>
      <c r="AE4136" t="s">
        <v>75</v>
      </c>
    </row>
    <row r="4137" spans="2:31" thickTop="1" thickBot="1" x14ac:dyDescent="0.3">
      <c r="B4137" s="279">
        <v>43583</v>
      </c>
      <c r="C4137" s="128" t="s">
        <v>16</v>
      </c>
      <c r="D4137" s="365">
        <v>20.813245999999999</v>
      </c>
      <c r="E4137" s="365">
        <v>20.326236999999999</v>
      </c>
      <c r="F4137" s="365">
        <v>19.887834999999999</v>
      </c>
      <c r="G4137" s="365">
        <v>19.530013999999998</v>
      </c>
      <c r="H4137" s="365">
        <v>19.305609</v>
      </c>
      <c r="I4137" s="365">
        <v>18.891451</v>
      </c>
      <c r="J4137" s="365">
        <v>18.583466999999999</v>
      </c>
      <c r="K4137" s="365">
        <v>19.04701</v>
      </c>
      <c r="L4137" s="365">
        <v>19.601868999999997</v>
      </c>
      <c r="M4137" s="365">
        <v>21.568089999999998</v>
      </c>
      <c r="N4137" s="365">
        <v>23.834108000000001</v>
      </c>
      <c r="O4137" s="365">
        <v>26.232993</v>
      </c>
      <c r="P4137" s="365">
        <v>28.036246999999999</v>
      </c>
      <c r="Q4137" s="365">
        <v>29.053853999999994</v>
      </c>
      <c r="R4137" s="365">
        <v>30.045684999999999</v>
      </c>
      <c r="S4137" s="365">
        <v>30.197251000000001</v>
      </c>
      <c r="T4137" s="365">
        <v>30.081190000000003</v>
      </c>
      <c r="U4137" s="365">
        <v>29.377477000000003</v>
      </c>
      <c r="V4137" s="365">
        <v>28.588719000000001</v>
      </c>
      <c r="W4137" s="365">
        <v>26.947716</v>
      </c>
      <c r="X4137" s="365">
        <v>25.086988999999999</v>
      </c>
      <c r="Y4137" s="365">
        <v>23.991610000000001</v>
      </c>
      <c r="Z4137" s="365">
        <v>23.100973</v>
      </c>
      <c r="AA4137" s="365">
        <v>22.670449000000001</v>
      </c>
      <c r="AB4137" s="234">
        <v>574.80008899999996</v>
      </c>
      <c r="AE4137" t="s">
        <v>75</v>
      </c>
    </row>
    <row r="4138" spans="2:31" thickTop="1" thickBot="1" x14ac:dyDescent="0.3">
      <c r="B4138" s="279">
        <v>43584</v>
      </c>
      <c r="C4138" s="128" t="s">
        <v>17</v>
      </c>
      <c r="D4138" s="365">
        <v>22.57</v>
      </c>
      <c r="E4138" s="365">
        <v>22.56</v>
      </c>
      <c r="F4138" s="365">
        <v>22.25</v>
      </c>
      <c r="G4138" s="365">
        <v>21.92</v>
      </c>
      <c r="H4138" s="365">
        <v>21.45</v>
      </c>
      <c r="I4138" s="365">
        <v>20.79</v>
      </c>
      <c r="J4138" s="365">
        <v>20.45</v>
      </c>
      <c r="K4138" s="365">
        <v>19.61</v>
      </c>
      <c r="L4138" s="365">
        <v>20.65</v>
      </c>
      <c r="M4138" s="365">
        <v>22.65</v>
      </c>
      <c r="N4138" s="365">
        <v>24.91</v>
      </c>
      <c r="O4138" s="365">
        <v>27.1</v>
      </c>
      <c r="P4138" s="365">
        <v>28.96</v>
      </c>
      <c r="Q4138" s="365">
        <v>30.49</v>
      </c>
      <c r="R4138" s="365">
        <v>31.22</v>
      </c>
      <c r="S4138" s="365">
        <v>32.54</v>
      </c>
      <c r="T4138" s="365">
        <v>32.53</v>
      </c>
      <c r="U4138" s="365">
        <v>31.45</v>
      </c>
      <c r="V4138" s="365">
        <v>28.27</v>
      </c>
      <c r="W4138" s="365">
        <v>26.93</v>
      </c>
      <c r="X4138" s="365">
        <v>24.82</v>
      </c>
      <c r="Y4138" s="365">
        <v>23.93</v>
      </c>
      <c r="Z4138" s="365">
        <v>23.61</v>
      </c>
      <c r="AA4138" s="365">
        <v>23.63</v>
      </c>
      <c r="AB4138" s="234">
        <v>605.28</v>
      </c>
      <c r="AE4138" t="s">
        <v>75</v>
      </c>
    </row>
    <row r="4139" spans="2:31" thickTop="1" thickBot="1" x14ac:dyDescent="0.3">
      <c r="B4139" s="279">
        <v>43585</v>
      </c>
      <c r="C4139" s="128" t="s">
        <v>11</v>
      </c>
      <c r="D4139" s="365">
        <v>23.45</v>
      </c>
      <c r="E4139" s="365">
        <v>22.92</v>
      </c>
      <c r="F4139" s="365">
        <v>22.62</v>
      </c>
      <c r="G4139" s="365">
        <v>22.39</v>
      </c>
      <c r="H4139" s="365">
        <v>21.95</v>
      </c>
      <c r="I4139" s="365">
        <v>20.95</v>
      </c>
      <c r="J4139" s="365">
        <v>20.65</v>
      </c>
      <c r="K4139" s="365">
        <v>20.41</v>
      </c>
      <c r="L4139" s="365">
        <v>21.18</v>
      </c>
      <c r="M4139" s="365">
        <v>22.38</v>
      </c>
      <c r="N4139" s="365">
        <v>24.88</v>
      </c>
      <c r="O4139" s="365">
        <v>27.77</v>
      </c>
      <c r="P4139" s="365">
        <v>29.44</v>
      </c>
      <c r="Q4139" s="365">
        <v>30.89</v>
      </c>
      <c r="R4139" s="365">
        <v>31.48</v>
      </c>
      <c r="S4139" s="365">
        <v>32.159999999999997</v>
      </c>
      <c r="T4139" s="365">
        <v>32.15</v>
      </c>
      <c r="U4139" s="365">
        <v>31.47</v>
      </c>
      <c r="V4139" s="365">
        <v>28.52</v>
      </c>
      <c r="W4139" s="365">
        <v>27.37</v>
      </c>
      <c r="X4139" s="365">
        <v>24.81</v>
      </c>
      <c r="Y4139" s="365">
        <v>23.45</v>
      </c>
      <c r="Z4139" s="365">
        <v>23.69</v>
      </c>
      <c r="AA4139" s="365">
        <v>23.85</v>
      </c>
      <c r="AB4139" s="234">
        <v>610.82000000000005</v>
      </c>
      <c r="AE4139" t="s">
        <v>75</v>
      </c>
    </row>
    <row r="4140" spans="2:31" thickTop="1" thickBot="1" x14ac:dyDescent="0.3">
      <c r="B4140" s="279">
        <v>43586</v>
      </c>
      <c r="C4140" s="128" t="s">
        <v>12</v>
      </c>
      <c r="D4140" s="365">
        <v>23.55</v>
      </c>
      <c r="E4140" s="365">
        <v>23.39</v>
      </c>
      <c r="F4140" s="365">
        <v>23.1</v>
      </c>
      <c r="G4140" s="365">
        <v>22.87</v>
      </c>
      <c r="H4140" s="365">
        <v>22.46</v>
      </c>
      <c r="I4140" s="365">
        <v>20.98</v>
      </c>
      <c r="J4140" s="365">
        <v>21.18</v>
      </c>
      <c r="K4140" s="365">
        <v>20.16</v>
      </c>
      <c r="L4140" s="365">
        <v>21.67</v>
      </c>
      <c r="M4140" s="365">
        <v>23</v>
      </c>
      <c r="N4140" s="365">
        <v>25.38</v>
      </c>
      <c r="O4140" s="365">
        <v>27.85</v>
      </c>
      <c r="P4140" s="365">
        <v>29.79</v>
      </c>
      <c r="Q4140" s="365">
        <v>30.59</v>
      </c>
      <c r="R4140" s="365">
        <v>31.86</v>
      </c>
      <c r="S4140" s="365">
        <v>32.26</v>
      </c>
      <c r="T4140" s="365">
        <v>32.090000000000003</v>
      </c>
      <c r="U4140" s="365">
        <v>31.34</v>
      </c>
      <c r="V4140" s="365">
        <v>29.8</v>
      </c>
      <c r="W4140" s="365">
        <v>26.24</v>
      </c>
      <c r="X4140" s="365">
        <v>26.42</v>
      </c>
      <c r="Y4140" s="365">
        <v>24.83</v>
      </c>
      <c r="Z4140" s="365">
        <v>23.4</v>
      </c>
      <c r="AA4140" s="365">
        <v>23.5</v>
      </c>
      <c r="AB4140" s="234">
        <v>617.67999999999995</v>
      </c>
      <c r="AE4140" t="s">
        <v>75</v>
      </c>
    </row>
    <row r="4141" spans="2:31" thickTop="1" thickBot="1" x14ac:dyDescent="0.3">
      <c r="B4141" s="279">
        <v>43587</v>
      </c>
      <c r="C4141" s="128" t="s">
        <v>13</v>
      </c>
      <c r="D4141" s="365">
        <v>23.29</v>
      </c>
      <c r="E4141" s="365">
        <v>23.16</v>
      </c>
      <c r="F4141" s="365">
        <v>22.83</v>
      </c>
      <c r="G4141" s="365">
        <v>22.54</v>
      </c>
      <c r="H4141" s="365">
        <v>22.04</v>
      </c>
      <c r="I4141" s="365">
        <v>20.43</v>
      </c>
      <c r="J4141" s="365">
        <v>20.89</v>
      </c>
      <c r="K4141" s="365">
        <v>21.01</v>
      </c>
      <c r="L4141" s="365">
        <v>21.96</v>
      </c>
      <c r="M4141" s="365">
        <v>23.72</v>
      </c>
      <c r="N4141" s="365">
        <v>25.7</v>
      </c>
      <c r="O4141" s="365">
        <v>27.32</v>
      </c>
      <c r="P4141" s="365">
        <v>29.22</v>
      </c>
      <c r="Q4141" s="365">
        <v>30.42</v>
      </c>
      <c r="R4141" s="365">
        <v>31.71</v>
      </c>
      <c r="S4141" s="365">
        <v>32.1</v>
      </c>
      <c r="T4141" s="365">
        <v>30.82</v>
      </c>
      <c r="U4141" s="365">
        <v>29.83</v>
      </c>
      <c r="V4141" s="365">
        <v>28.97</v>
      </c>
      <c r="W4141" s="365">
        <v>28.12</v>
      </c>
      <c r="X4141" s="365">
        <v>26.12</v>
      </c>
      <c r="Y4141" s="365">
        <v>24.19</v>
      </c>
      <c r="Z4141" s="365">
        <v>23.99</v>
      </c>
      <c r="AA4141" s="365">
        <v>23.72</v>
      </c>
      <c r="AB4141" s="234">
        <v>614.08000000000004</v>
      </c>
      <c r="AE4141" t="s">
        <v>75</v>
      </c>
    </row>
    <row r="4142" spans="2:31" thickTop="1" thickBot="1" x14ac:dyDescent="0.3">
      <c r="B4142" s="279">
        <v>43588</v>
      </c>
      <c r="C4142" s="128" t="s">
        <v>14</v>
      </c>
      <c r="D4142" s="365">
        <v>22.98</v>
      </c>
      <c r="E4142" s="365">
        <v>22.04</v>
      </c>
      <c r="F4142" s="365">
        <v>21.75</v>
      </c>
      <c r="G4142" s="365">
        <v>21.37</v>
      </c>
      <c r="H4142" s="365">
        <v>20.86</v>
      </c>
      <c r="I4142" s="365">
        <v>19.61</v>
      </c>
      <c r="J4142" s="365">
        <v>20.22</v>
      </c>
      <c r="K4142" s="365">
        <v>20.39</v>
      </c>
      <c r="L4142" s="365">
        <v>20.99</v>
      </c>
      <c r="M4142" s="365">
        <v>22.62</v>
      </c>
      <c r="N4142" s="365">
        <v>25.56</v>
      </c>
      <c r="O4142" s="365">
        <v>27.19</v>
      </c>
      <c r="P4142" s="365">
        <v>28.96</v>
      </c>
      <c r="Q4142" s="365">
        <v>29.79</v>
      </c>
      <c r="R4142" s="365">
        <v>30.94</v>
      </c>
      <c r="S4142" s="365">
        <v>30.56</v>
      </c>
      <c r="T4142" s="365">
        <v>30.95</v>
      </c>
      <c r="U4142" s="365">
        <v>30.88</v>
      </c>
      <c r="V4142" s="365">
        <v>28.98</v>
      </c>
      <c r="W4142" s="365">
        <v>28.29</v>
      </c>
      <c r="X4142" s="365">
        <v>26.16</v>
      </c>
      <c r="Y4142" s="365">
        <v>25.15</v>
      </c>
      <c r="Z4142" s="365">
        <v>24.26</v>
      </c>
      <c r="AA4142" s="365">
        <v>24.17</v>
      </c>
      <c r="AB4142" s="234">
        <v>604.66999999999996</v>
      </c>
      <c r="AE4142" t="s">
        <v>75</v>
      </c>
    </row>
    <row r="4143" spans="2:31" thickTop="1" thickBot="1" x14ac:dyDescent="0.3">
      <c r="B4143" s="279">
        <v>43589</v>
      </c>
      <c r="C4143" s="128" t="s">
        <v>15</v>
      </c>
      <c r="D4143" s="365">
        <v>23.44</v>
      </c>
      <c r="E4143" s="365">
        <v>23.43</v>
      </c>
      <c r="F4143" s="365">
        <v>22.99</v>
      </c>
      <c r="G4143" s="365">
        <v>22.61</v>
      </c>
      <c r="H4143" s="365">
        <v>21.66</v>
      </c>
      <c r="I4143" s="365">
        <v>20.94</v>
      </c>
      <c r="J4143" s="365">
        <v>20.5</v>
      </c>
      <c r="K4143" s="365">
        <v>20.76</v>
      </c>
      <c r="L4143" s="365">
        <v>20.22</v>
      </c>
      <c r="M4143" s="365">
        <v>22.89</v>
      </c>
      <c r="N4143" s="365">
        <v>25.44</v>
      </c>
      <c r="O4143" s="365">
        <v>27.86</v>
      </c>
      <c r="P4143" s="365">
        <v>29.23</v>
      </c>
      <c r="Q4143" s="365">
        <v>30.31</v>
      </c>
      <c r="R4143" s="365">
        <v>30.41</v>
      </c>
      <c r="S4143" s="365">
        <v>31.03</v>
      </c>
      <c r="T4143" s="365">
        <v>30.55</v>
      </c>
      <c r="U4143" s="365">
        <v>30.83</v>
      </c>
      <c r="V4143" s="365">
        <v>29.87</v>
      </c>
      <c r="W4143" s="365">
        <v>29.06</v>
      </c>
      <c r="X4143" s="365">
        <v>26.74</v>
      </c>
      <c r="Y4143" s="365">
        <v>25.86</v>
      </c>
      <c r="Z4143" s="365">
        <v>25.17</v>
      </c>
      <c r="AA4143" s="365">
        <v>24.63</v>
      </c>
      <c r="AB4143" s="234">
        <v>616.44000000000005</v>
      </c>
      <c r="AE4143" t="s">
        <v>75</v>
      </c>
    </row>
    <row r="4144" spans="2:31" thickTop="1" thickBot="1" x14ac:dyDescent="0.3">
      <c r="B4144" s="279">
        <v>43590</v>
      </c>
      <c r="C4144" s="128" t="s">
        <v>16</v>
      </c>
      <c r="D4144" s="365">
        <v>24.04</v>
      </c>
      <c r="E4144" s="365">
        <v>23.68</v>
      </c>
      <c r="F4144" s="365">
        <v>23.14</v>
      </c>
      <c r="G4144" s="365">
        <v>22.65</v>
      </c>
      <c r="H4144" s="365">
        <v>22.04</v>
      </c>
      <c r="I4144" s="365">
        <v>21.37</v>
      </c>
      <c r="J4144" s="365">
        <v>21.1</v>
      </c>
      <c r="K4144" s="365">
        <v>21.47</v>
      </c>
      <c r="L4144" s="365">
        <v>21.4</v>
      </c>
      <c r="M4144" s="365">
        <v>23.42</v>
      </c>
      <c r="N4144" s="365">
        <v>26.09</v>
      </c>
      <c r="O4144" s="365">
        <v>28.24</v>
      </c>
      <c r="P4144" s="365">
        <v>28.22</v>
      </c>
      <c r="Q4144" s="365">
        <v>29.29</v>
      </c>
      <c r="R4144" s="365">
        <v>30.17</v>
      </c>
      <c r="S4144" s="365">
        <v>29.58</v>
      </c>
      <c r="T4144" s="365">
        <v>29.46</v>
      </c>
      <c r="U4144" s="365">
        <v>29.74</v>
      </c>
      <c r="V4144" s="365">
        <v>28.68</v>
      </c>
      <c r="W4144" s="365">
        <v>27.76</v>
      </c>
      <c r="X4144" s="365">
        <v>24.7</v>
      </c>
      <c r="Y4144" s="365">
        <v>23.59</v>
      </c>
      <c r="Z4144" s="365">
        <v>23.86</v>
      </c>
      <c r="AA4144" s="365">
        <v>23.15</v>
      </c>
      <c r="AB4144" s="234">
        <v>606.88</v>
      </c>
      <c r="AE4144" t="s">
        <v>75</v>
      </c>
    </row>
    <row r="4145" spans="2:31" thickTop="1" thickBot="1" x14ac:dyDescent="0.3">
      <c r="B4145" s="279">
        <v>43591</v>
      </c>
      <c r="C4145" s="128" t="s">
        <v>17</v>
      </c>
      <c r="D4145" s="365">
        <v>22.73</v>
      </c>
      <c r="E4145" s="365">
        <v>22.65</v>
      </c>
      <c r="F4145" s="365">
        <v>22.11</v>
      </c>
      <c r="G4145" s="365">
        <v>21.61</v>
      </c>
      <c r="H4145" s="365">
        <v>20.91</v>
      </c>
      <c r="I4145" s="365">
        <v>20.25</v>
      </c>
      <c r="J4145" s="365">
        <v>18.87</v>
      </c>
      <c r="K4145" s="365">
        <v>19.52</v>
      </c>
      <c r="L4145" s="365">
        <v>21.12</v>
      </c>
      <c r="M4145" s="365">
        <v>22.21</v>
      </c>
      <c r="N4145" s="365">
        <v>24.92</v>
      </c>
      <c r="O4145" s="365">
        <v>27.62</v>
      </c>
      <c r="P4145" s="365">
        <v>28.82</v>
      </c>
      <c r="Q4145" s="365">
        <v>30.26</v>
      </c>
      <c r="R4145" s="365">
        <v>31.73</v>
      </c>
      <c r="S4145" s="365">
        <v>31.6</v>
      </c>
      <c r="T4145" s="365">
        <v>31.66</v>
      </c>
      <c r="U4145" s="365">
        <v>31.41</v>
      </c>
      <c r="V4145" s="365">
        <v>30.47</v>
      </c>
      <c r="W4145" s="365">
        <v>28.95</v>
      </c>
      <c r="X4145" s="365">
        <v>26.94</v>
      </c>
      <c r="Y4145" s="365">
        <v>25.96</v>
      </c>
      <c r="Z4145" s="365">
        <v>24.85</v>
      </c>
      <c r="AA4145" s="365">
        <v>24.64</v>
      </c>
      <c r="AB4145" s="234">
        <v>611.81000000000017</v>
      </c>
      <c r="AE4145" t="s">
        <v>75</v>
      </c>
    </row>
    <row r="4146" spans="2:31" thickTop="1" thickBot="1" x14ac:dyDescent="0.3">
      <c r="B4146" s="279">
        <v>43592</v>
      </c>
      <c r="C4146" s="128" t="s">
        <v>11</v>
      </c>
      <c r="D4146" s="365">
        <v>23.76</v>
      </c>
      <c r="E4146" s="365">
        <v>23.27</v>
      </c>
      <c r="F4146" s="365">
        <v>22.69</v>
      </c>
      <c r="G4146" s="365">
        <v>22.18</v>
      </c>
      <c r="H4146" s="365">
        <v>21.55</v>
      </c>
      <c r="I4146" s="365">
        <v>20.65</v>
      </c>
      <c r="J4146" s="365">
        <v>19.62</v>
      </c>
      <c r="K4146" s="365">
        <v>19.940000000000001</v>
      </c>
      <c r="L4146" s="365">
        <v>21.85</v>
      </c>
      <c r="M4146" s="365">
        <v>21.84</v>
      </c>
      <c r="N4146" s="365">
        <v>25.37</v>
      </c>
      <c r="O4146" s="365">
        <v>27.47</v>
      </c>
      <c r="P4146" s="365">
        <v>29.23</v>
      </c>
      <c r="Q4146" s="365">
        <v>30.74</v>
      </c>
      <c r="R4146" s="365">
        <v>30.96</v>
      </c>
      <c r="S4146" s="365">
        <v>31.9</v>
      </c>
      <c r="T4146" s="365">
        <v>33.119999999999997</v>
      </c>
      <c r="U4146" s="365">
        <v>31.77</v>
      </c>
      <c r="V4146" s="365">
        <v>30.96</v>
      </c>
      <c r="W4146" s="365">
        <v>29.87</v>
      </c>
      <c r="X4146" s="365">
        <v>27.72</v>
      </c>
      <c r="Y4146" s="365">
        <v>26.6</v>
      </c>
      <c r="Z4146" s="365">
        <v>25.25</v>
      </c>
      <c r="AA4146" s="365">
        <v>24.77</v>
      </c>
      <c r="AB4146" s="234">
        <v>623.07999999999993</v>
      </c>
      <c r="AE4146" t="s">
        <v>75</v>
      </c>
    </row>
    <row r="4147" spans="2:31" thickTop="1" thickBot="1" x14ac:dyDescent="0.3">
      <c r="B4147" s="279">
        <v>43593</v>
      </c>
      <c r="C4147" s="128" t="s">
        <v>12</v>
      </c>
      <c r="D4147" s="365">
        <v>24.253203000000003</v>
      </c>
      <c r="E4147" s="365">
        <v>23.486332000000001</v>
      </c>
      <c r="F4147" s="365">
        <v>22.95046</v>
      </c>
      <c r="G4147" s="365">
        <v>22.442133000000002</v>
      </c>
      <c r="H4147" s="365">
        <v>21.743496</v>
      </c>
      <c r="I4147" s="365">
        <v>20.801851999999997</v>
      </c>
      <c r="J4147" s="365">
        <v>19.810181</v>
      </c>
      <c r="K4147" s="365">
        <v>19.734555</v>
      </c>
      <c r="L4147" s="365">
        <v>20.840651999999999</v>
      </c>
      <c r="M4147" s="365">
        <v>22.962782000000001</v>
      </c>
      <c r="N4147" s="365">
        <v>25.614987999999997</v>
      </c>
      <c r="O4147" s="365">
        <v>28.461592</v>
      </c>
      <c r="P4147" s="365">
        <v>30.344647999999999</v>
      </c>
      <c r="Q4147" s="365">
        <v>31.906143000000004</v>
      </c>
      <c r="R4147" s="365">
        <v>32.869078999999999</v>
      </c>
      <c r="S4147" s="365">
        <v>33.561764999999994</v>
      </c>
      <c r="T4147" s="365">
        <v>33.393158999999997</v>
      </c>
      <c r="U4147" s="365">
        <v>32.868929999999999</v>
      </c>
      <c r="V4147" s="365">
        <v>31.874336</v>
      </c>
      <c r="W4147" s="365">
        <v>30.506033000000002</v>
      </c>
      <c r="X4147" s="365">
        <v>28.311534999999996</v>
      </c>
      <c r="Y4147" s="365">
        <v>26.857340000000001</v>
      </c>
      <c r="Z4147" s="365">
        <v>25.599333999999999</v>
      </c>
      <c r="AA4147" s="365">
        <v>24.656271000000004</v>
      </c>
      <c r="AB4147" s="234">
        <v>635.85079900000005</v>
      </c>
      <c r="AE4147" t="s">
        <v>75</v>
      </c>
    </row>
    <row r="4148" spans="2:31" thickTop="1" thickBot="1" x14ac:dyDescent="0.3">
      <c r="B4148" s="279">
        <v>43594</v>
      </c>
      <c r="C4148" s="128" t="s">
        <v>13</v>
      </c>
      <c r="D4148" s="365">
        <v>24.275111999999996</v>
      </c>
      <c r="E4148" s="365">
        <v>23.576716000000001</v>
      </c>
      <c r="F4148" s="365">
        <v>22.799512999999997</v>
      </c>
      <c r="G4148" s="365">
        <v>22.160319999999999</v>
      </c>
      <c r="H4148" s="365">
        <v>21.110866999999999</v>
      </c>
      <c r="I4148" s="365">
        <v>19.468125000000001</v>
      </c>
      <c r="J4148" s="365">
        <v>18.883664999999997</v>
      </c>
      <c r="K4148" s="365">
        <v>19.057673999999999</v>
      </c>
      <c r="L4148" s="365">
        <v>20.583150000000003</v>
      </c>
      <c r="M4148" s="365">
        <v>22.570141</v>
      </c>
      <c r="N4148" s="365">
        <v>25.561143999999999</v>
      </c>
      <c r="O4148" s="365">
        <v>28.106194000000002</v>
      </c>
      <c r="P4148" s="365">
        <v>30.603252999999999</v>
      </c>
      <c r="Q4148" s="365">
        <v>32.419116999999993</v>
      </c>
      <c r="R4148" s="365">
        <v>33.781539000000002</v>
      </c>
      <c r="S4148" s="365">
        <v>34.287894000000001</v>
      </c>
      <c r="T4148" s="365">
        <v>33.617158000000003</v>
      </c>
      <c r="U4148" s="365">
        <v>32.530918</v>
      </c>
      <c r="V4148" s="365">
        <v>31.227917000000001</v>
      </c>
      <c r="W4148" s="365">
        <v>29.963760999999998</v>
      </c>
      <c r="X4148" s="365">
        <v>28.168051000000002</v>
      </c>
      <c r="Y4148" s="365">
        <v>26.580881999999999</v>
      </c>
      <c r="Z4148" s="365">
        <v>25.275937999999996</v>
      </c>
      <c r="AA4148" s="365">
        <v>24.366028999999997</v>
      </c>
      <c r="AB4148" s="234">
        <v>630.97507799999994</v>
      </c>
      <c r="AE4148" t="s">
        <v>75</v>
      </c>
    </row>
    <row r="4149" spans="2:31" thickTop="1" thickBot="1" x14ac:dyDescent="0.3">
      <c r="B4149" s="279">
        <v>43595</v>
      </c>
      <c r="C4149" s="128" t="s">
        <v>14</v>
      </c>
      <c r="D4149" s="365">
        <v>23.822104</v>
      </c>
      <c r="E4149" s="365">
        <v>23.321451999999997</v>
      </c>
      <c r="F4149" s="365">
        <v>22.503893000000001</v>
      </c>
      <c r="G4149" s="365">
        <v>21.737035000000002</v>
      </c>
      <c r="H4149" s="365">
        <v>20.723821999999998</v>
      </c>
      <c r="I4149" s="365">
        <v>19.810423</v>
      </c>
      <c r="J4149" s="365">
        <v>19.170870999999998</v>
      </c>
      <c r="K4149" s="365">
        <v>19.468040999999999</v>
      </c>
      <c r="L4149" s="365">
        <v>20.679051999999999</v>
      </c>
      <c r="M4149" s="365">
        <v>22.853819999999999</v>
      </c>
      <c r="N4149" s="365">
        <v>25.633135000000003</v>
      </c>
      <c r="O4149" s="365">
        <v>27.679295</v>
      </c>
      <c r="P4149" s="365">
        <v>29.163321000000003</v>
      </c>
      <c r="Q4149" s="365">
        <v>30.974519000000001</v>
      </c>
      <c r="R4149" s="365">
        <v>31.991741999999999</v>
      </c>
      <c r="S4149" s="365">
        <v>32.317217999999997</v>
      </c>
      <c r="T4149" s="365">
        <v>32.405082</v>
      </c>
      <c r="U4149" s="365">
        <v>32.082289000000003</v>
      </c>
      <c r="V4149" s="365">
        <v>31.208199999999998</v>
      </c>
      <c r="W4149" s="365">
        <v>29.994498</v>
      </c>
      <c r="X4149" s="365">
        <v>28.266586999999998</v>
      </c>
      <c r="Y4149" s="365">
        <v>26.370393</v>
      </c>
      <c r="Z4149" s="365">
        <v>25.258991000000002</v>
      </c>
      <c r="AA4149" s="365">
        <v>24.261194999999997</v>
      </c>
      <c r="AB4149" s="234">
        <v>621.69697800000006</v>
      </c>
      <c r="AE4149" t="s">
        <v>75</v>
      </c>
    </row>
    <row r="4150" spans="2:31" thickTop="1" thickBot="1" x14ac:dyDescent="0.3">
      <c r="B4150" s="279">
        <v>43596</v>
      </c>
      <c r="C4150" s="128" t="s">
        <v>15</v>
      </c>
      <c r="D4150" s="365">
        <v>23.034305</v>
      </c>
      <c r="E4150" s="365">
        <v>22.258499</v>
      </c>
      <c r="F4150" s="365">
        <v>21.766076999999999</v>
      </c>
      <c r="G4150" s="365">
        <v>21.471709999999998</v>
      </c>
      <c r="H4150" s="365">
        <v>20.982478999999998</v>
      </c>
      <c r="I4150" s="365">
        <v>20.266030999999998</v>
      </c>
      <c r="J4150" s="365">
        <v>19.635012</v>
      </c>
      <c r="K4150" s="365">
        <v>19.374147000000001</v>
      </c>
      <c r="L4150" s="365">
        <v>20.009405000000001</v>
      </c>
      <c r="M4150" s="365">
        <v>23.341018000000002</v>
      </c>
      <c r="N4150" s="365">
        <v>26.106027999999998</v>
      </c>
      <c r="O4150" s="365">
        <v>28.248548</v>
      </c>
      <c r="P4150" s="365">
        <v>29.580428999999999</v>
      </c>
      <c r="Q4150" s="365">
        <v>30.678395999999999</v>
      </c>
      <c r="R4150" s="365">
        <v>31.606192999999998</v>
      </c>
      <c r="S4150" s="365">
        <v>32.040855000000001</v>
      </c>
      <c r="T4150" s="365">
        <v>32.151964999999997</v>
      </c>
      <c r="U4150" s="365">
        <v>31.547473999999998</v>
      </c>
      <c r="V4150" s="365">
        <v>30.260943000000001</v>
      </c>
      <c r="W4150" s="365">
        <v>28.837371999999998</v>
      </c>
      <c r="X4150" s="365">
        <v>26.975161</v>
      </c>
      <c r="Y4150" s="365">
        <v>25.639210000000002</v>
      </c>
      <c r="Z4150" s="365">
        <v>24.995073000000001</v>
      </c>
      <c r="AA4150" s="365">
        <v>24.602861000000001</v>
      </c>
      <c r="AB4150" s="234">
        <v>615.40919100000008</v>
      </c>
      <c r="AE4150" t="s">
        <v>75</v>
      </c>
    </row>
    <row r="4151" spans="2:31" thickTop="1" thickBot="1" x14ac:dyDescent="0.3">
      <c r="B4151" s="279">
        <v>43597</v>
      </c>
      <c r="C4151" s="128" t="s">
        <v>16</v>
      </c>
      <c r="D4151" s="365">
        <v>23.799942000000001</v>
      </c>
      <c r="E4151" s="365">
        <v>23.285546000000004</v>
      </c>
      <c r="F4151" s="365">
        <v>22.655273000000001</v>
      </c>
      <c r="G4151" s="365">
        <v>21.979164000000001</v>
      </c>
      <c r="H4151" s="365">
        <v>21.267841000000001</v>
      </c>
      <c r="I4151" s="365">
        <v>20.503738999999999</v>
      </c>
      <c r="J4151" s="365">
        <v>19.977841999999999</v>
      </c>
      <c r="K4151" s="365">
        <v>20.153984999999999</v>
      </c>
      <c r="L4151" s="365">
        <v>21.049275000000002</v>
      </c>
      <c r="M4151" s="365">
        <v>22.629878000000001</v>
      </c>
      <c r="N4151" s="365">
        <v>24.992413999999997</v>
      </c>
      <c r="O4151" s="365">
        <v>27.339406999999998</v>
      </c>
      <c r="P4151" s="365">
        <v>28.689308</v>
      </c>
      <c r="Q4151" s="365">
        <v>29.852708</v>
      </c>
      <c r="R4151" s="365">
        <v>30.988145000000003</v>
      </c>
      <c r="S4151" s="365">
        <v>31.620352999999994</v>
      </c>
      <c r="T4151" s="365">
        <v>31.828911000000002</v>
      </c>
      <c r="U4151" s="365">
        <v>31.574187000000002</v>
      </c>
      <c r="V4151" s="365">
        <v>30.727873000000002</v>
      </c>
      <c r="W4151" s="365">
        <v>29.087271999999999</v>
      </c>
      <c r="X4151" s="365">
        <v>27.063677999999996</v>
      </c>
      <c r="Y4151" s="365">
        <v>26.039957999999999</v>
      </c>
      <c r="Z4151" s="365">
        <v>25.025147</v>
      </c>
      <c r="AA4151" s="365">
        <v>24.572462999999999</v>
      </c>
      <c r="AB4151" s="234">
        <v>616.70430899999997</v>
      </c>
      <c r="AE4151" t="s">
        <v>75</v>
      </c>
    </row>
    <row r="4152" spans="2:31" thickTop="1" thickBot="1" x14ac:dyDescent="0.3">
      <c r="B4152" s="279">
        <v>43598</v>
      </c>
      <c r="C4152" s="128" t="s">
        <v>17</v>
      </c>
      <c r="D4152" s="365">
        <v>23.213660000000001</v>
      </c>
      <c r="E4152" s="365">
        <v>22.804556000000002</v>
      </c>
      <c r="F4152" s="365">
        <v>22.428865999999999</v>
      </c>
      <c r="G4152" s="365">
        <v>21.834892</v>
      </c>
      <c r="H4152" s="365">
        <v>21.143571999999999</v>
      </c>
      <c r="I4152" s="365">
        <v>20.469104999999999</v>
      </c>
      <c r="J4152" s="365">
        <v>19.580575999999997</v>
      </c>
      <c r="K4152" s="365">
        <v>19.56428</v>
      </c>
      <c r="L4152" s="365">
        <v>21.284511999999999</v>
      </c>
      <c r="M4152" s="365">
        <v>23.724678999999998</v>
      </c>
      <c r="N4152" s="365">
        <v>25.710553000000001</v>
      </c>
      <c r="O4152" s="365">
        <v>27.566565000000001</v>
      </c>
      <c r="P4152" s="365">
        <v>28.835006</v>
      </c>
      <c r="Q4152" s="365">
        <v>30.120276999999998</v>
      </c>
      <c r="R4152" s="365">
        <v>31.255278999999994</v>
      </c>
      <c r="S4152" s="365">
        <v>31.869292999999999</v>
      </c>
      <c r="T4152" s="365">
        <v>32.149658000000002</v>
      </c>
      <c r="U4152" s="365">
        <v>31.799726</v>
      </c>
      <c r="V4152" s="365">
        <v>30.678429999999999</v>
      </c>
      <c r="W4152" s="365">
        <v>29.048558</v>
      </c>
      <c r="X4152" s="365">
        <v>27.217465000000001</v>
      </c>
      <c r="Y4152" s="365">
        <v>25.835879999999996</v>
      </c>
      <c r="Z4152" s="365">
        <v>25.060276999999999</v>
      </c>
      <c r="AA4152" s="365">
        <v>24.597234999999998</v>
      </c>
      <c r="AB4152" s="234">
        <v>617.79289999999992</v>
      </c>
      <c r="AE4152" t="s">
        <v>75</v>
      </c>
    </row>
    <row r="4153" spans="2:31" thickTop="1" thickBot="1" x14ac:dyDescent="0.3">
      <c r="B4153" s="279">
        <v>43599</v>
      </c>
      <c r="C4153" s="128" t="s">
        <v>11</v>
      </c>
      <c r="D4153" s="365">
        <v>24.182931</v>
      </c>
      <c r="E4153" s="365">
        <v>23.309284000000005</v>
      </c>
      <c r="F4153" s="365">
        <v>22.668634999999998</v>
      </c>
      <c r="G4153" s="365">
        <v>21.958082999999998</v>
      </c>
      <c r="H4153" s="365">
        <v>21.338934999999999</v>
      </c>
      <c r="I4153" s="365">
        <v>20.254514999999998</v>
      </c>
      <c r="J4153" s="365">
        <v>19.829547000000002</v>
      </c>
      <c r="K4153" s="365">
        <v>19.758977999999999</v>
      </c>
      <c r="L4153" s="365">
        <v>20.582568000000002</v>
      </c>
      <c r="M4153" s="365">
        <v>22.658197000000001</v>
      </c>
      <c r="N4153" s="365">
        <v>25.397403000000001</v>
      </c>
      <c r="O4153" s="365">
        <v>27.620535</v>
      </c>
      <c r="P4153" s="365">
        <v>29.404563000000003</v>
      </c>
      <c r="Q4153" s="365">
        <v>30.687463000000001</v>
      </c>
      <c r="R4153" s="365">
        <v>31.627093999999996</v>
      </c>
      <c r="S4153" s="365">
        <v>32.199179999999998</v>
      </c>
      <c r="T4153" s="365">
        <v>32.616475000000001</v>
      </c>
      <c r="U4153" s="365">
        <v>32.282288999999999</v>
      </c>
      <c r="V4153" s="365">
        <v>31.172447999999999</v>
      </c>
      <c r="W4153" s="365">
        <v>29.758356999999997</v>
      </c>
      <c r="X4153" s="365">
        <v>27.864694</v>
      </c>
      <c r="Y4153" s="365">
        <v>26.672865000000002</v>
      </c>
      <c r="Z4153" s="365">
        <v>25.627451999999998</v>
      </c>
      <c r="AA4153" s="365">
        <v>24.692671999999998</v>
      </c>
      <c r="AB4153" s="234">
        <v>624.16516299999989</v>
      </c>
      <c r="AE4153" t="s">
        <v>75</v>
      </c>
    </row>
    <row r="4154" spans="2:31" thickTop="1" thickBot="1" x14ac:dyDescent="0.3">
      <c r="B4154" s="279">
        <v>43600</v>
      </c>
      <c r="C4154" s="128" t="s">
        <v>12</v>
      </c>
      <c r="D4154" s="365">
        <v>24.09</v>
      </c>
      <c r="E4154" s="365">
        <v>23.67</v>
      </c>
      <c r="F4154" s="365">
        <v>23.07</v>
      </c>
      <c r="G4154" s="365">
        <v>22.53</v>
      </c>
      <c r="H4154" s="365">
        <v>21.92</v>
      </c>
      <c r="I4154" s="365">
        <v>20.86</v>
      </c>
      <c r="J4154" s="365">
        <v>21.01</v>
      </c>
      <c r="K4154" s="365">
        <v>20.86</v>
      </c>
      <c r="L4154" s="365">
        <v>20.84</v>
      </c>
      <c r="M4154" s="365">
        <v>23.64</v>
      </c>
      <c r="N4154" s="365">
        <v>25.91</v>
      </c>
      <c r="O4154" s="365">
        <v>27.94</v>
      </c>
      <c r="P4154" s="365">
        <v>28.96</v>
      </c>
      <c r="Q4154" s="365">
        <v>29.57</v>
      </c>
      <c r="R4154" s="365">
        <v>30.41</v>
      </c>
      <c r="S4154" s="365">
        <v>30.96</v>
      </c>
      <c r="T4154" s="365">
        <v>31.34</v>
      </c>
      <c r="U4154" s="365">
        <v>30.72</v>
      </c>
      <c r="V4154" s="365">
        <v>29.88</v>
      </c>
      <c r="W4154" s="365">
        <v>28.9</v>
      </c>
      <c r="X4154" s="365">
        <v>27.75</v>
      </c>
      <c r="Y4154" s="365">
        <v>25.77</v>
      </c>
      <c r="Z4154" s="365">
        <v>25.06</v>
      </c>
      <c r="AA4154" s="365">
        <v>24.66</v>
      </c>
      <c r="AB4154" s="234">
        <v>620.31999999999982</v>
      </c>
      <c r="AE4154" t="s">
        <v>75</v>
      </c>
    </row>
    <row r="4155" spans="2:31" thickTop="1" thickBot="1" x14ac:dyDescent="0.3">
      <c r="B4155" s="279">
        <v>43601</v>
      </c>
      <c r="C4155" s="128" t="s">
        <v>13</v>
      </c>
      <c r="D4155" s="365">
        <v>24.11</v>
      </c>
      <c r="E4155" s="365">
        <v>23.21</v>
      </c>
      <c r="F4155" s="365">
        <v>22.82</v>
      </c>
      <c r="G4155" s="365">
        <v>22.01</v>
      </c>
      <c r="H4155" s="365">
        <v>21.39</v>
      </c>
      <c r="I4155" s="365">
        <v>20.81</v>
      </c>
      <c r="J4155" s="365">
        <v>20.46</v>
      </c>
      <c r="K4155" s="365">
        <v>22.1</v>
      </c>
      <c r="L4155" s="365">
        <v>21.23</v>
      </c>
      <c r="M4155" s="365">
        <v>22.38</v>
      </c>
      <c r="N4155" s="365">
        <v>24.65</v>
      </c>
      <c r="O4155" s="365">
        <v>26.74</v>
      </c>
      <c r="P4155" s="365">
        <v>28.16</v>
      </c>
      <c r="Q4155" s="365">
        <v>30.03</v>
      </c>
      <c r="R4155" s="365">
        <v>30.79</v>
      </c>
      <c r="S4155" s="365">
        <v>31.35</v>
      </c>
      <c r="T4155" s="365">
        <v>30.47</v>
      </c>
      <c r="U4155" s="365">
        <v>29.48</v>
      </c>
      <c r="V4155" s="365">
        <v>27.69</v>
      </c>
      <c r="W4155" s="365">
        <v>26.09</v>
      </c>
      <c r="X4155" s="365">
        <v>24.98</v>
      </c>
      <c r="Y4155" s="365">
        <v>24.09</v>
      </c>
      <c r="Z4155" s="365">
        <v>24.01</v>
      </c>
      <c r="AA4155" s="365">
        <v>23.95</v>
      </c>
      <c r="AB4155" s="234">
        <v>603.00000000000011</v>
      </c>
      <c r="AE4155" t="s">
        <v>75</v>
      </c>
    </row>
    <row r="4156" spans="2:31" thickTop="1" thickBot="1" x14ac:dyDescent="0.3">
      <c r="B4156" s="279">
        <v>43602</v>
      </c>
      <c r="C4156" s="128" t="s">
        <v>14</v>
      </c>
      <c r="D4156" s="365">
        <v>23.33</v>
      </c>
      <c r="E4156" s="365">
        <v>22.84</v>
      </c>
      <c r="F4156" s="365">
        <v>22.38</v>
      </c>
      <c r="G4156" s="365">
        <v>21.96</v>
      </c>
      <c r="H4156" s="365">
        <v>21.56</v>
      </c>
      <c r="I4156" s="365">
        <v>20.62</v>
      </c>
      <c r="J4156" s="365">
        <v>20.43</v>
      </c>
      <c r="K4156" s="365">
        <v>20.440000000000001</v>
      </c>
      <c r="L4156" s="365">
        <v>21.43</v>
      </c>
      <c r="M4156" s="365">
        <v>23.39</v>
      </c>
      <c r="N4156" s="365">
        <v>25.85</v>
      </c>
      <c r="O4156" s="365">
        <v>27.57</v>
      </c>
      <c r="P4156" s="365">
        <v>28.82</v>
      </c>
      <c r="Q4156" s="365">
        <v>30.01</v>
      </c>
      <c r="R4156" s="365">
        <v>30.54</v>
      </c>
      <c r="S4156" s="365">
        <v>31.46</v>
      </c>
      <c r="T4156" s="365">
        <v>32.06</v>
      </c>
      <c r="U4156" s="365">
        <v>29.89</v>
      </c>
      <c r="V4156" s="365">
        <v>26.62</v>
      </c>
      <c r="W4156" s="365">
        <v>24.7</v>
      </c>
      <c r="X4156" s="365">
        <v>23.89</v>
      </c>
      <c r="Y4156" s="365">
        <v>23.46</v>
      </c>
      <c r="Z4156" s="365">
        <v>23.37</v>
      </c>
      <c r="AA4156" s="365">
        <v>23.93</v>
      </c>
      <c r="AB4156" s="234">
        <v>600.54999999999995</v>
      </c>
      <c r="AE4156" t="s">
        <v>75</v>
      </c>
    </row>
    <row r="4157" spans="2:31" thickTop="1" thickBot="1" x14ac:dyDescent="0.3">
      <c r="B4157" s="279">
        <v>43603</v>
      </c>
      <c r="C4157" s="128" t="s">
        <v>15</v>
      </c>
      <c r="D4157" s="365">
        <v>23.73</v>
      </c>
      <c r="E4157" s="365">
        <v>23.33</v>
      </c>
      <c r="F4157" s="365">
        <v>22.8</v>
      </c>
      <c r="G4157" s="365">
        <v>22.2</v>
      </c>
      <c r="H4157" s="365">
        <v>21.51</v>
      </c>
      <c r="I4157" s="365">
        <v>20.77</v>
      </c>
      <c r="J4157" s="365">
        <v>20.23</v>
      </c>
      <c r="K4157" s="365">
        <v>20.25</v>
      </c>
      <c r="L4157" s="365">
        <v>20.23</v>
      </c>
      <c r="M4157" s="365">
        <v>22.51</v>
      </c>
      <c r="N4157" s="365">
        <v>25.04</v>
      </c>
      <c r="O4157" s="365">
        <v>27.61</v>
      </c>
      <c r="P4157" s="365">
        <v>29.43</v>
      </c>
      <c r="Q4157" s="365">
        <v>31.01</v>
      </c>
      <c r="R4157" s="365">
        <v>31.66</v>
      </c>
      <c r="S4157" s="365">
        <v>31.88</v>
      </c>
      <c r="T4157" s="365">
        <v>32.17</v>
      </c>
      <c r="U4157" s="365">
        <v>31.28</v>
      </c>
      <c r="V4157" s="365">
        <v>30.57</v>
      </c>
      <c r="W4157" s="365">
        <v>29.5</v>
      </c>
      <c r="X4157" s="365">
        <v>27.07</v>
      </c>
      <c r="Y4157" s="365">
        <v>25.31</v>
      </c>
      <c r="Z4157" s="365">
        <v>24.76</v>
      </c>
      <c r="AA4157" s="365">
        <v>24.55</v>
      </c>
      <c r="AB4157" s="234">
        <v>619.4</v>
      </c>
      <c r="AE4157" t="s">
        <v>75</v>
      </c>
    </row>
    <row r="4158" spans="2:31" thickTop="1" thickBot="1" x14ac:dyDescent="0.3">
      <c r="B4158" s="279">
        <v>43604</v>
      </c>
      <c r="C4158" s="128" t="s">
        <v>16</v>
      </c>
      <c r="D4158" s="365">
        <v>23.77</v>
      </c>
      <c r="E4158" s="365">
        <v>23.29</v>
      </c>
      <c r="F4158" s="365">
        <v>22.71</v>
      </c>
      <c r="G4158" s="365">
        <v>22.22</v>
      </c>
      <c r="H4158" s="365">
        <v>21.58</v>
      </c>
      <c r="I4158" s="365">
        <v>20.74</v>
      </c>
      <c r="J4158" s="365">
        <v>19.89</v>
      </c>
      <c r="K4158" s="365">
        <v>20.07</v>
      </c>
      <c r="L4158" s="365">
        <v>20.82</v>
      </c>
      <c r="M4158" s="365">
        <v>22.74</v>
      </c>
      <c r="N4158" s="365">
        <v>25.62</v>
      </c>
      <c r="O4158" s="365">
        <v>28.4</v>
      </c>
      <c r="P4158" s="365">
        <v>31.33</v>
      </c>
      <c r="Q4158" s="365">
        <v>33.43</v>
      </c>
      <c r="R4158" s="365">
        <v>34.200000000000003</v>
      </c>
      <c r="S4158" s="365">
        <v>34.67</v>
      </c>
      <c r="T4158" s="365">
        <v>33.130000000000003</v>
      </c>
      <c r="U4158" s="365">
        <v>32.020000000000003</v>
      </c>
      <c r="V4158" s="365">
        <v>29.89</v>
      </c>
      <c r="W4158" s="365">
        <v>29.91</v>
      </c>
      <c r="X4158" s="365">
        <v>27.07</v>
      </c>
      <c r="Y4158" s="365">
        <v>25.62</v>
      </c>
      <c r="Z4158" s="365">
        <v>24.37</v>
      </c>
      <c r="AA4158" s="365">
        <v>24.34</v>
      </c>
      <c r="AB4158" s="234">
        <v>631.83000000000004</v>
      </c>
      <c r="AE4158" t="s">
        <v>75</v>
      </c>
    </row>
    <row r="4159" spans="2:31" thickTop="1" thickBot="1" x14ac:dyDescent="0.3">
      <c r="B4159" s="279">
        <v>43605</v>
      </c>
      <c r="C4159" s="128" t="s">
        <v>17</v>
      </c>
      <c r="D4159" s="365">
        <v>23.88</v>
      </c>
      <c r="E4159" s="365">
        <v>23.85</v>
      </c>
      <c r="F4159" s="365">
        <v>23.27</v>
      </c>
      <c r="G4159" s="365">
        <v>22.7</v>
      </c>
      <c r="H4159" s="365">
        <v>22.1</v>
      </c>
      <c r="I4159" s="365">
        <v>20.83</v>
      </c>
      <c r="J4159" s="365">
        <v>20.64</v>
      </c>
      <c r="K4159" s="365">
        <v>20.97</v>
      </c>
      <c r="L4159" s="365">
        <v>21.76</v>
      </c>
      <c r="M4159" s="365">
        <v>23.15</v>
      </c>
      <c r="N4159" s="365">
        <v>26.29</v>
      </c>
      <c r="O4159" s="365">
        <v>28.92</v>
      </c>
      <c r="P4159" s="365">
        <v>31.46</v>
      </c>
      <c r="Q4159" s="365">
        <v>32.799999999999997</v>
      </c>
      <c r="R4159" s="365">
        <v>33.15</v>
      </c>
      <c r="S4159" s="365">
        <v>33.159999999999997</v>
      </c>
      <c r="T4159" s="365">
        <v>33.57</v>
      </c>
      <c r="U4159" s="365">
        <v>33.46</v>
      </c>
      <c r="V4159" s="365">
        <v>32.42</v>
      </c>
      <c r="W4159" s="365">
        <v>30.98</v>
      </c>
      <c r="X4159" s="365">
        <v>28.4</v>
      </c>
      <c r="Y4159" s="365">
        <v>25.82</v>
      </c>
      <c r="Z4159" s="365">
        <v>25.56</v>
      </c>
      <c r="AA4159" s="365">
        <v>25.22</v>
      </c>
      <c r="AB4159" s="234">
        <v>644.38</v>
      </c>
      <c r="AE4159" t="s">
        <v>75</v>
      </c>
    </row>
    <row r="4160" spans="2:31" thickTop="1" thickBot="1" x14ac:dyDescent="0.3">
      <c r="B4160" s="279">
        <v>43606</v>
      </c>
      <c r="C4160" s="128" t="s">
        <v>11</v>
      </c>
      <c r="D4160" s="365">
        <v>24.44</v>
      </c>
      <c r="E4160" s="365">
        <v>23.84</v>
      </c>
      <c r="F4160" s="365">
        <v>23.23</v>
      </c>
      <c r="G4160" s="365">
        <v>22.74</v>
      </c>
      <c r="H4160" s="365">
        <v>22.11</v>
      </c>
      <c r="I4160" s="365">
        <v>20.420000000000002</v>
      </c>
      <c r="J4160" s="365">
        <v>20.71</v>
      </c>
      <c r="K4160" s="365">
        <v>20.37</v>
      </c>
      <c r="L4160" s="365">
        <v>20.9</v>
      </c>
      <c r="M4160" s="365">
        <v>24.13</v>
      </c>
      <c r="N4160" s="365">
        <v>26.19</v>
      </c>
      <c r="O4160" s="365">
        <v>28.18</v>
      </c>
      <c r="P4160" s="365">
        <v>29.86</v>
      </c>
      <c r="Q4160" s="365">
        <v>31.92</v>
      </c>
      <c r="R4160" s="365">
        <v>32.67</v>
      </c>
      <c r="S4160" s="365">
        <v>33.86</v>
      </c>
      <c r="T4160" s="365">
        <v>32.92</v>
      </c>
      <c r="U4160" s="365">
        <v>32.31</v>
      </c>
      <c r="V4160" s="365">
        <v>31.11</v>
      </c>
      <c r="W4160" s="365">
        <v>30.1</v>
      </c>
      <c r="X4160" s="365">
        <v>27.7</v>
      </c>
      <c r="Y4160" s="365">
        <v>25.76</v>
      </c>
      <c r="Z4160" s="365">
        <v>24.83</v>
      </c>
      <c r="AA4160" s="365">
        <v>24.49</v>
      </c>
      <c r="AB4160" s="234">
        <v>634.79</v>
      </c>
      <c r="AE4160" t="s">
        <v>75</v>
      </c>
    </row>
    <row r="4161" spans="2:31" thickTop="1" thickBot="1" x14ac:dyDescent="0.3">
      <c r="B4161" s="279">
        <v>43607</v>
      </c>
      <c r="C4161" s="128" t="s">
        <v>12</v>
      </c>
      <c r="D4161" s="365">
        <v>23.8</v>
      </c>
      <c r="E4161" s="365">
        <v>23.45</v>
      </c>
      <c r="F4161" s="365">
        <v>23.08</v>
      </c>
      <c r="G4161" s="365">
        <v>22.64</v>
      </c>
      <c r="H4161" s="365">
        <v>22.03</v>
      </c>
      <c r="I4161" s="365">
        <v>21.58</v>
      </c>
      <c r="J4161" s="365">
        <v>20.66</v>
      </c>
      <c r="K4161" s="365">
        <v>20.72</v>
      </c>
      <c r="L4161" s="365">
        <v>21.68</v>
      </c>
      <c r="M4161" s="365">
        <v>23.75</v>
      </c>
      <c r="N4161" s="365">
        <v>26.62</v>
      </c>
      <c r="O4161" s="365">
        <v>28.51</v>
      </c>
      <c r="P4161" s="365">
        <v>30.11</v>
      </c>
      <c r="Q4161" s="365">
        <v>31.88</v>
      </c>
      <c r="R4161" s="365">
        <v>31.7</v>
      </c>
      <c r="S4161" s="365">
        <v>32.409999999999997</v>
      </c>
      <c r="T4161" s="365">
        <v>32.72</v>
      </c>
      <c r="U4161" s="365">
        <v>32.43</v>
      </c>
      <c r="V4161" s="365">
        <v>31.93</v>
      </c>
      <c r="W4161" s="365">
        <v>30.4</v>
      </c>
      <c r="X4161" s="365">
        <v>28.43</v>
      </c>
      <c r="Y4161" s="365">
        <v>27</v>
      </c>
      <c r="Z4161" s="365">
        <v>25.58</v>
      </c>
      <c r="AA4161" s="365">
        <v>25.08</v>
      </c>
      <c r="AB4161" s="234">
        <v>638.22</v>
      </c>
      <c r="AE4161" t="s">
        <v>75</v>
      </c>
    </row>
    <row r="4162" spans="2:31" thickTop="1" thickBot="1" x14ac:dyDescent="0.3">
      <c r="B4162" s="279">
        <v>43608</v>
      </c>
      <c r="C4162" s="128" t="s">
        <v>13</v>
      </c>
      <c r="D4162" s="365">
        <v>24.71</v>
      </c>
      <c r="E4162" s="365">
        <v>24.2</v>
      </c>
      <c r="F4162" s="365">
        <v>23.59</v>
      </c>
      <c r="G4162" s="365">
        <v>23.02</v>
      </c>
      <c r="H4162" s="365">
        <v>22.58</v>
      </c>
      <c r="I4162" s="365">
        <v>21.68</v>
      </c>
      <c r="J4162" s="365">
        <v>21.95</v>
      </c>
      <c r="K4162" s="365">
        <v>22.12</v>
      </c>
      <c r="L4162" s="365">
        <v>22.69</v>
      </c>
      <c r="M4162" s="365">
        <v>24.54</v>
      </c>
      <c r="N4162" s="365">
        <v>26.3</v>
      </c>
      <c r="O4162" s="365">
        <v>28.45</v>
      </c>
      <c r="P4162" s="365">
        <v>29.86</v>
      </c>
      <c r="Q4162" s="365">
        <v>31.16</v>
      </c>
      <c r="R4162" s="365">
        <v>31.98</v>
      </c>
      <c r="S4162" s="365">
        <v>32.36</v>
      </c>
      <c r="T4162" s="365">
        <v>32.119999999999997</v>
      </c>
      <c r="U4162" s="365">
        <v>31.87</v>
      </c>
      <c r="V4162" s="365">
        <v>30.98</v>
      </c>
      <c r="W4162" s="365">
        <v>29.31</v>
      </c>
      <c r="X4162" s="365">
        <v>26.61</v>
      </c>
      <c r="Y4162" s="365">
        <v>25.06</v>
      </c>
      <c r="Z4162" s="365">
        <v>24.98</v>
      </c>
      <c r="AA4162" s="365">
        <v>24.69</v>
      </c>
      <c r="AB4162" s="234">
        <v>636.79999999999995</v>
      </c>
      <c r="AE4162" t="s">
        <v>75</v>
      </c>
    </row>
    <row r="4163" spans="2:31" thickTop="1" thickBot="1" x14ac:dyDescent="0.3">
      <c r="B4163" s="279">
        <v>43609</v>
      </c>
      <c r="C4163" s="128" t="s">
        <v>14</v>
      </c>
      <c r="D4163" s="365">
        <v>24.27</v>
      </c>
      <c r="E4163" s="365">
        <v>23.51</v>
      </c>
      <c r="F4163" s="365">
        <v>23.15</v>
      </c>
      <c r="G4163" s="365">
        <v>22.77</v>
      </c>
      <c r="H4163" s="365">
        <v>22.41</v>
      </c>
      <c r="I4163" s="365">
        <v>21.36</v>
      </c>
      <c r="J4163" s="365">
        <v>20.94</v>
      </c>
      <c r="K4163" s="365">
        <v>20.51</v>
      </c>
      <c r="L4163" s="365">
        <v>21.55</v>
      </c>
      <c r="M4163" s="365">
        <v>24.31</v>
      </c>
      <c r="N4163" s="365">
        <v>26.3</v>
      </c>
      <c r="O4163" s="365">
        <v>27.25</v>
      </c>
      <c r="P4163" s="365">
        <v>28.46</v>
      </c>
      <c r="Q4163" s="365">
        <v>29.88</v>
      </c>
      <c r="R4163" s="365">
        <v>30.48</v>
      </c>
      <c r="S4163" s="365">
        <v>31.32</v>
      </c>
      <c r="T4163" s="365">
        <v>30.96</v>
      </c>
      <c r="U4163" s="365">
        <v>30.95</v>
      </c>
      <c r="V4163" s="365">
        <v>29.32</v>
      </c>
      <c r="W4163" s="365">
        <v>27.96</v>
      </c>
      <c r="X4163" s="365">
        <v>25.9</v>
      </c>
      <c r="Y4163" s="365">
        <v>24.7</v>
      </c>
      <c r="Z4163" s="365">
        <v>24.51</v>
      </c>
      <c r="AA4163" s="365">
        <v>24.09</v>
      </c>
      <c r="AB4163" s="234">
        <v>616.84</v>
      </c>
      <c r="AE4163" t="s">
        <v>75</v>
      </c>
    </row>
    <row r="4164" spans="2:31" thickTop="1" thickBot="1" x14ac:dyDescent="0.3">
      <c r="B4164" s="279">
        <v>43610</v>
      </c>
      <c r="C4164" s="128" t="s">
        <v>15</v>
      </c>
      <c r="D4164" s="365">
        <v>23.33</v>
      </c>
      <c r="E4164" s="365">
        <v>23.08</v>
      </c>
      <c r="F4164" s="365">
        <v>22.52</v>
      </c>
      <c r="G4164" s="365">
        <v>21.99</v>
      </c>
      <c r="H4164" s="365">
        <v>21.49</v>
      </c>
      <c r="I4164" s="365">
        <v>20.83</v>
      </c>
      <c r="J4164" s="365">
        <v>20.54</v>
      </c>
      <c r="K4164" s="365">
        <v>20.34</v>
      </c>
      <c r="L4164" s="365">
        <v>21.66</v>
      </c>
      <c r="M4164" s="365">
        <v>24.29</v>
      </c>
      <c r="N4164" s="365">
        <v>26.49</v>
      </c>
      <c r="O4164" s="365">
        <v>27.88</v>
      </c>
      <c r="P4164" s="365">
        <v>30.07</v>
      </c>
      <c r="Q4164" s="365">
        <v>30.99</v>
      </c>
      <c r="R4164" s="365">
        <v>31.55</v>
      </c>
      <c r="S4164" s="365">
        <v>32.11</v>
      </c>
      <c r="T4164" s="365">
        <v>31.76</v>
      </c>
      <c r="U4164" s="365">
        <v>31.69</v>
      </c>
      <c r="V4164" s="365">
        <v>30.58</v>
      </c>
      <c r="W4164" s="365">
        <v>29.1</v>
      </c>
      <c r="X4164" s="365">
        <v>26.77</v>
      </c>
      <c r="Y4164" s="365">
        <v>25.19</v>
      </c>
      <c r="Z4164" s="365">
        <v>24.77</v>
      </c>
      <c r="AA4164" s="365">
        <v>24.3</v>
      </c>
      <c r="AB4164" s="234">
        <v>623.30999999999995</v>
      </c>
      <c r="AD4164" s="365"/>
      <c r="AE4164" t="s">
        <v>75</v>
      </c>
    </row>
    <row r="4165" spans="2:31" thickTop="1" thickBot="1" x14ac:dyDescent="0.3">
      <c r="B4165" s="279">
        <v>43611</v>
      </c>
      <c r="C4165" s="128" t="s">
        <v>16</v>
      </c>
      <c r="D4165" s="365">
        <v>23.46</v>
      </c>
      <c r="E4165" s="365">
        <v>22.92</v>
      </c>
      <c r="F4165" s="365">
        <v>22.22</v>
      </c>
      <c r="G4165" s="365">
        <v>21.67</v>
      </c>
      <c r="H4165" s="365">
        <v>21.05</v>
      </c>
      <c r="I4165" s="365">
        <v>20.399999999999999</v>
      </c>
      <c r="J4165" s="365">
        <v>20.76</v>
      </c>
      <c r="K4165" s="365">
        <v>21.3</v>
      </c>
      <c r="L4165" s="365">
        <v>22.26</v>
      </c>
      <c r="M4165" s="365">
        <v>23.76</v>
      </c>
      <c r="N4165" s="365">
        <v>25.54</v>
      </c>
      <c r="O4165" s="365">
        <v>27.17</v>
      </c>
      <c r="P4165" s="365">
        <v>29.02</v>
      </c>
      <c r="Q4165" s="365">
        <v>30.37</v>
      </c>
      <c r="R4165" s="365">
        <v>31.37</v>
      </c>
      <c r="S4165" s="365">
        <v>31.74</v>
      </c>
      <c r="T4165" s="365">
        <v>32.090000000000003</v>
      </c>
      <c r="U4165" s="365">
        <v>31.91</v>
      </c>
      <c r="V4165" s="365">
        <v>31.27</v>
      </c>
      <c r="W4165" s="365">
        <v>29.23</v>
      </c>
      <c r="X4165" s="365">
        <v>27.34</v>
      </c>
      <c r="Y4165" s="365">
        <v>25.69</v>
      </c>
      <c r="Z4165" s="365">
        <v>24.77</v>
      </c>
      <c r="AA4165" s="365">
        <v>24.26</v>
      </c>
      <c r="AB4165" s="234">
        <v>621.6</v>
      </c>
      <c r="AE4165" t="s">
        <v>75</v>
      </c>
    </row>
    <row r="4166" spans="2:31" thickTop="1" thickBot="1" x14ac:dyDescent="0.3">
      <c r="B4166" s="279">
        <v>43612</v>
      </c>
      <c r="C4166" s="128" t="s">
        <v>17</v>
      </c>
      <c r="D4166" s="365">
        <v>23.487806999999997</v>
      </c>
      <c r="E4166" s="365">
        <v>23.116324000000002</v>
      </c>
      <c r="F4166" s="365">
        <v>22.398083</v>
      </c>
      <c r="G4166" s="365">
        <v>21.764152000000003</v>
      </c>
      <c r="H4166" s="365">
        <v>21.194533999999997</v>
      </c>
      <c r="I4166" s="365">
        <v>20.117947000000001</v>
      </c>
      <c r="J4166" s="365">
        <v>19.870229999999999</v>
      </c>
      <c r="K4166" s="365">
        <v>19.981696999999997</v>
      </c>
      <c r="L4166" s="365">
        <v>21.274937000000001</v>
      </c>
      <c r="M4166" s="365">
        <v>23.072340999999998</v>
      </c>
      <c r="N4166" s="365">
        <v>25.631630000000001</v>
      </c>
      <c r="O4166" s="365">
        <v>27.500757999999998</v>
      </c>
      <c r="P4166" s="365">
        <v>28.990003000000002</v>
      </c>
      <c r="Q4166" s="365">
        <v>29.941911999999995</v>
      </c>
      <c r="R4166" s="365">
        <v>30.934892000000001</v>
      </c>
      <c r="S4166" s="365">
        <v>31.721443999999998</v>
      </c>
      <c r="T4166" s="365">
        <v>31.719659</v>
      </c>
      <c r="U4166" s="365">
        <v>31.213667000000001</v>
      </c>
      <c r="V4166" s="365">
        <v>30.430852999999999</v>
      </c>
      <c r="W4166" s="365">
        <v>29.12603</v>
      </c>
      <c r="X4166" s="365">
        <v>26.834831999999999</v>
      </c>
      <c r="Y4166" s="365">
        <v>25.636566000000002</v>
      </c>
      <c r="Z4166" s="365">
        <v>24.791202999999999</v>
      </c>
      <c r="AA4166" s="365">
        <v>24.136158999999999</v>
      </c>
      <c r="AB4166" s="234">
        <v>614.88765999999998</v>
      </c>
      <c r="AE4166" t="s">
        <v>75</v>
      </c>
    </row>
    <row r="4167" spans="2:31" thickTop="1" thickBot="1" x14ac:dyDescent="0.3">
      <c r="B4167" s="279">
        <v>43613</v>
      </c>
      <c r="C4167" s="128" t="s">
        <v>11</v>
      </c>
      <c r="D4167" s="365">
        <v>22.872414999999997</v>
      </c>
      <c r="E4167" s="365">
        <v>22.398161999999999</v>
      </c>
      <c r="F4167" s="365">
        <v>21.812143999999996</v>
      </c>
      <c r="G4167" s="365">
        <v>21.363315</v>
      </c>
      <c r="H4167" s="365">
        <v>21.029460999999998</v>
      </c>
      <c r="I4167" s="365">
        <v>20.151374000000001</v>
      </c>
      <c r="J4167" s="365">
        <v>20.172398999999999</v>
      </c>
      <c r="K4167" s="365">
        <v>20.562045999999999</v>
      </c>
      <c r="L4167" s="365">
        <v>21.470638999999998</v>
      </c>
      <c r="M4167" s="365">
        <v>23.099852000000002</v>
      </c>
      <c r="N4167" s="365">
        <v>24.972480000000001</v>
      </c>
      <c r="O4167" s="365">
        <v>26.892759999999999</v>
      </c>
      <c r="P4167" s="365">
        <v>28.226963999999999</v>
      </c>
      <c r="Q4167" s="365">
        <v>29.415068999999999</v>
      </c>
      <c r="R4167" s="365">
        <v>30.117017999999995</v>
      </c>
      <c r="S4167" s="365">
        <v>30.669146999999999</v>
      </c>
      <c r="T4167" s="365">
        <v>31.006363</v>
      </c>
      <c r="U4167" s="365">
        <v>30.635145999999999</v>
      </c>
      <c r="V4167" s="365">
        <v>29.701844999999999</v>
      </c>
      <c r="W4167" s="365">
        <v>28.513144</v>
      </c>
      <c r="X4167" s="365">
        <v>26.732316999999998</v>
      </c>
      <c r="Y4167" s="365">
        <v>25.330880000000001</v>
      </c>
      <c r="Z4167" s="365">
        <v>24.428879000000002</v>
      </c>
      <c r="AA4167" s="365">
        <v>23.573596999999999</v>
      </c>
      <c r="AB4167" s="234">
        <v>605.14741600000002</v>
      </c>
      <c r="AE4167" t="s">
        <v>75</v>
      </c>
    </row>
    <row r="4168" spans="2:31" thickTop="1" thickBot="1" x14ac:dyDescent="0.3">
      <c r="B4168" s="279">
        <v>43614</v>
      </c>
      <c r="C4168" s="128" t="s">
        <v>12</v>
      </c>
      <c r="D4168" s="365">
        <v>23.407168999999996</v>
      </c>
      <c r="E4168" s="365">
        <v>23.148544000000001</v>
      </c>
      <c r="F4168" s="365">
        <v>22.656876000000004</v>
      </c>
      <c r="G4168" s="365">
        <v>22.234382999999998</v>
      </c>
      <c r="H4168" s="365">
        <v>21.774556</v>
      </c>
      <c r="I4168" s="365">
        <v>20.991800999999999</v>
      </c>
      <c r="J4168" s="365">
        <v>20.911013999999998</v>
      </c>
      <c r="K4168" s="365">
        <v>21.415316000000001</v>
      </c>
      <c r="L4168" s="365">
        <v>22.173477999999996</v>
      </c>
      <c r="M4168" s="365">
        <v>23.701414</v>
      </c>
      <c r="N4168" s="365">
        <v>25.494959999999999</v>
      </c>
      <c r="O4168" s="365">
        <v>27.148771999999997</v>
      </c>
      <c r="P4168" s="365">
        <v>28.743121000000002</v>
      </c>
      <c r="Q4168" s="365">
        <v>30.234389999999998</v>
      </c>
      <c r="R4168" s="365">
        <v>30.787789999999998</v>
      </c>
      <c r="S4168" s="365">
        <v>31.215085999999999</v>
      </c>
      <c r="T4168" s="365">
        <v>30.879086999999998</v>
      </c>
      <c r="U4168" s="365">
        <v>30.077749000000001</v>
      </c>
      <c r="V4168" s="365">
        <v>28.972255000000001</v>
      </c>
      <c r="W4168" s="365">
        <v>27.776823999999998</v>
      </c>
      <c r="X4168" s="365">
        <v>26.755993000000004</v>
      </c>
      <c r="Y4168" s="365">
        <v>25.675500000000003</v>
      </c>
      <c r="Z4168" s="365">
        <v>24.664261999999997</v>
      </c>
      <c r="AA4168" s="365">
        <v>24.114859000000003</v>
      </c>
      <c r="AB4168" s="234">
        <v>614.95519899999999</v>
      </c>
      <c r="AE4168" t="s">
        <v>75</v>
      </c>
    </row>
    <row r="4169" spans="2:31" thickTop="1" thickBot="1" x14ac:dyDescent="0.3">
      <c r="B4169" s="279">
        <v>43615</v>
      </c>
      <c r="C4169" s="128" t="s">
        <v>13</v>
      </c>
      <c r="D4169" s="365">
        <v>23.394888999999996</v>
      </c>
      <c r="E4169" s="365">
        <v>23.384257000000002</v>
      </c>
      <c r="F4169" s="365">
        <v>22.938039999999997</v>
      </c>
      <c r="G4169" s="365">
        <v>22.58079</v>
      </c>
      <c r="H4169" s="365">
        <v>22.462173</v>
      </c>
      <c r="I4169" s="365">
        <v>21.722436000000002</v>
      </c>
      <c r="J4169" s="365">
        <v>21.472061000000004</v>
      </c>
      <c r="K4169" s="365">
        <v>20.727250999999999</v>
      </c>
      <c r="L4169" s="365">
        <v>21.863796999999998</v>
      </c>
      <c r="M4169" s="365">
        <v>23.757833999999999</v>
      </c>
      <c r="N4169" s="365">
        <v>26.253103000000003</v>
      </c>
      <c r="O4169" s="365">
        <v>28.189443000000001</v>
      </c>
      <c r="P4169" s="365">
        <v>29.564841999999999</v>
      </c>
      <c r="Q4169" s="365">
        <v>30.708414999999999</v>
      </c>
      <c r="R4169" s="365">
        <v>31.221586000000002</v>
      </c>
      <c r="S4169" s="365">
        <v>31.467501000000002</v>
      </c>
      <c r="T4169" s="365">
        <v>31.014786999999998</v>
      </c>
      <c r="U4169" s="365">
        <v>30.117801</v>
      </c>
      <c r="V4169" s="365">
        <v>28.832095000000002</v>
      </c>
      <c r="W4169" s="365">
        <v>26.612821999999998</v>
      </c>
      <c r="X4169" s="365">
        <v>24.452823000000002</v>
      </c>
      <c r="Y4169" s="365">
        <v>23.593861</v>
      </c>
      <c r="Z4169" s="365">
        <v>23.078296999999999</v>
      </c>
      <c r="AA4169" s="365">
        <v>23.171005000000001</v>
      </c>
      <c r="AB4169" s="234">
        <v>612.581909</v>
      </c>
      <c r="AE4169" t="s">
        <v>75</v>
      </c>
    </row>
    <row r="4170" spans="2:31" thickTop="1" thickBot="1" x14ac:dyDescent="0.3">
      <c r="B4170" s="279">
        <v>43616</v>
      </c>
      <c r="C4170" s="128" t="s">
        <v>14</v>
      </c>
      <c r="D4170" s="365">
        <v>22.595934</v>
      </c>
      <c r="E4170" s="365">
        <v>22.314720999999999</v>
      </c>
      <c r="F4170" s="365">
        <v>22.006115999999999</v>
      </c>
      <c r="G4170" s="365">
        <v>21.843560999999998</v>
      </c>
      <c r="H4170" s="365">
        <v>21.613629999999997</v>
      </c>
      <c r="I4170" s="365">
        <v>21.027102999999997</v>
      </c>
      <c r="J4170" s="365">
        <v>20.460379000000003</v>
      </c>
      <c r="K4170" s="365">
        <v>20.546247999999999</v>
      </c>
      <c r="L4170" s="365">
        <v>20.806213</v>
      </c>
      <c r="M4170" s="365">
        <v>21.634909</v>
      </c>
      <c r="N4170" s="365">
        <v>23.318687999999998</v>
      </c>
      <c r="O4170" s="365">
        <v>24.960999000000001</v>
      </c>
      <c r="P4170" s="365">
        <v>26.289224999999998</v>
      </c>
      <c r="Q4170" s="365">
        <v>27.166474999999998</v>
      </c>
      <c r="R4170" s="365">
        <v>27.912575</v>
      </c>
      <c r="S4170" s="365">
        <v>28.252791000000002</v>
      </c>
      <c r="T4170" s="365">
        <v>27.775506000000004</v>
      </c>
      <c r="U4170" s="365">
        <v>27.220011</v>
      </c>
      <c r="V4170" s="365">
        <v>26.238340999999998</v>
      </c>
      <c r="W4170" s="365">
        <v>25.524553999999995</v>
      </c>
      <c r="X4170" s="365">
        <v>24.823249000000001</v>
      </c>
      <c r="Y4170" s="365">
        <v>24.030470999999999</v>
      </c>
      <c r="Z4170" s="365">
        <v>23.605843</v>
      </c>
      <c r="AA4170" s="365">
        <v>23.087064000000002</v>
      </c>
      <c r="AB4170" s="234">
        <v>575.05460600000004</v>
      </c>
      <c r="AE4170" t="s">
        <v>75</v>
      </c>
    </row>
    <row r="4171" spans="2:31" thickTop="1" thickBot="1" x14ac:dyDescent="0.3">
      <c r="B4171" s="279">
        <v>43617</v>
      </c>
      <c r="C4171" s="128" t="s">
        <v>15</v>
      </c>
      <c r="D4171" s="365">
        <v>22.510995999999999</v>
      </c>
      <c r="E4171" s="365">
        <v>22.190662999999997</v>
      </c>
      <c r="F4171" s="365">
        <v>21.985258999999999</v>
      </c>
      <c r="G4171" s="365">
        <v>21.436205000000001</v>
      </c>
      <c r="H4171" s="365">
        <v>21.380186999999999</v>
      </c>
      <c r="I4171" s="365">
        <v>20.909416999999998</v>
      </c>
      <c r="J4171" s="365">
        <v>20.752032999999997</v>
      </c>
      <c r="K4171" s="365">
        <v>20.864322999999999</v>
      </c>
      <c r="L4171" s="365">
        <v>21.060695999999997</v>
      </c>
      <c r="M4171" s="365">
        <v>22.121974000000002</v>
      </c>
      <c r="N4171" s="365">
        <v>23.734895000000002</v>
      </c>
      <c r="O4171" s="365">
        <v>25.267638999999999</v>
      </c>
      <c r="P4171" s="365">
        <v>26.390574000000001</v>
      </c>
      <c r="Q4171" s="365">
        <v>27.309697</v>
      </c>
      <c r="R4171" s="365">
        <v>28.221274000000001</v>
      </c>
      <c r="S4171" s="365">
        <v>28.551337</v>
      </c>
      <c r="T4171" s="365">
        <v>28.118465999999998</v>
      </c>
      <c r="U4171" s="365">
        <v>27.280854999999999</v>
      </c>
      <c r="V4171" s="365">
        <v>26.328219000000001</v>
      </c>
      <c r="W4171" s="365">
        <v>25.625039000000001</v>
      </c>
      <c r="X4171" s="365">
        <v>24.637864999999998</v>
      </c>
      <c r="Y4171" s="365">
        <v>23.949555</v>
      </c>
      <c r="Z4171" s="365">
        <v>23.115952999999998</v>
      </c>
      <c r="AA4171" s="365">
        <v>22.721718999999997</v>
      </c>
      <c r="AB4171" s="234">
        <v>576.46483999999998</v>
      </c>
      <c r="AE4171" t="s">
        <v>75</v>
      </c>
    </row>
    <row r="4172" spans="2:31" thickTop="1" thickBot="1" x14ac:dyDescent="0.3">
      <c r="B4172" s="279">
        <v>43618</v>
      </c>
      <c r="C4172" s="128" t="s">
        <v>16</v>
      </c>
      <c r="D4172" s="365">
        <v>22.119014</v>
      </c>
      <c r="E4172" s="365">
        <v>21.798169000000001</v>
      </c>
      <c r="F4172" s="365">
        <v>21.474649999999997</v>
      </c>
      <c r="G4172" s="365">
        <v>21.245290000000001</v>
      </c>
      <c r="H4172" s="365">
        <v>20.990934000000003</v>
      </c>
      <c r="I4172" s="365">
        <v>20.650811999999998</v>
      </c>
      <c r="J4172" s="365">
        <v>20.156005999999998</v>
      </c>
      <c r="K4172" s="365">
        <v>20.460070999999999</v>
      </c>
      <c r="L4172" s="365">
        <v>21.367281999999999</v>
      </c>
      <c r="M4172" s="365">
        <v>22.572710999999998</v>
      </c>
      <c r="N4172" s="365">
        <v>23.762949999999996</v>
      </c>
      <c r="O4172" s="365">
        <v>24.521093999999998</v>
      </c>
      <c r="P4172" s="365">
        <v>25.213404999999998</v>
      </c>
      <c r="Q4172" s="365">
        <v>26.275221999999999</v>
      </c>
      <c r="R4172" s="365">
        <v>26.867701999999998</v>
      </c>
      <c r="S4172" s="365">
        <v>27.591787</v>
      </c>
      <c r="T4172" s="365">
        <v>27.873798000000001</v>
      </c>
      <c r="U4172" s="365">
        <v>26.509764000000001</v>
      </c>
      <c r="V4172" s="365">
        <v>26.231560999999996</v>
      </c>
      <c r="W4172" s="365">
        <v>25.413233999999999</v>
      </c>
      <c r="X4172" s="365">
        <v>23.830506</v>
      </c>
      <c r="Y4172" s="365">
        <v>23.100292</v>
      </c>
      <c r="Z4172" s="365">
        <v>22.626878999999999</v>
      </c>
      <c r="AA4172" s="365">
        <v>22.366054999999999</v>
      </c>
      <c r="AB4172" s="234">
        <v>565.01918799999999</v>
      </c>
      <c r="AE4172" t="s">
        <v>75</v>
      </c>
    </row>
    <row r="4173" spans="2:31" thickTop="1" thickBot="1" x14ac:dyDescent="0.3">
      <c r="B4173" s="279">
        <v>43619</v>
      </c>
      <c r="C4173" s="128" t="s">
        <v>17</v>
      </c>
      <c r="D4173" s="365">
        <v>21.65</v>
      </c>
      <c r="E4173" s="365">
        <v>21.7</v>
      </c>
      <c r="F4173" s="365">
        <v>21.41</v>
      </c>
      <c r="G4173" s="365">
        <v>21.12</v>
      </c>
      <c r="H4173" s="365">
        <v>20.73</v>
      </c>
      <c r="I4173" s="365">
        <v>20.13</v>
      </c>
      <c r="J4173" s="365">
        <v>20.52</v>
      </c>
      <c r="K4173" s="365">
        <v>20.53</v>
      </c>
      <c r="L4173" s="365">
        <v>21.4</v>
      </c>
      <c r="M4173" s="365">
        <v>22.64</v>
      </c>
      <c r="N4173" s="365">
        <v>23.73</v>
      </c>
      <c r="O4173" s="365">
        <v>24.76</v>
      </c>
      <c r="P4173" s="365">
        <v>25.27</v>
      </c>
      <c r="Q4173" s="365">
        <v>26.13</v>
      </c>
      <c r="R4173" s="365">
        <v>26.43</v>
      </c>
      <c r="S4173" s="365">
        <v>27.57</v>
      </c>
      <c r="T4173" s="365">
        <v>25.75</v>
      </c>
      <c r="U4173" s="365">
        <v>24.95</v>
      </c>
      <c r="V4173" s="365">
        <v>23.81</v>
      </c>
      <c r="W4173" s="365">
        <v>23.59</v>
      </c>
      <c r="X4173" s="365">
        <v>22.8</v>
      </c>
      <c r="Y4173" s="365">
        <v>22.33</v>
      </c>
      <c r="Z4173" s="365">
        <v>22.15</v>
      </c>
      <c r="AA4173" s="365">
        <v>21.77</v>
      </c>
      <c r="AB4173" s="234">
        <v>552.86999999999989</v>
      </c>
      <c r="AE4173" t="s">
        <v>75</v>
      </c>
    </row>
    <row r="4174" spans="2:31" thickTop="1" thickBot="1" x14ac:dyDescent="0.3">
      <c r="B4174" s="279">
        <v>43620</v>
      </c>
      <c r="C4174" s="128" t="s">
        <v>11</v>
      </c>
      <c r="D4174" s="365">
        <v>21.54</v>
      </c>
      <c r="E4174" s="365">
        <v>21.63</v>
      </c>
      <c r="F4174" s="365">
        <v>21.31</v>
      </c>
      <c r="G4174" s="365">
        <v>20.98</v>
      </c>
      <c r="H4174" s="365">
        <v>20.61</v>
      </c>
      <c r="I4174" s="365">
        <v>20.61</v>
      </c>
      <c r="J4174" s="365">
        <v>20.2</v>
      </c>
      <c r="K4174" s="365">
        <v>21.13</v>
      </c>
      <c r="L4174" s="365">
        <v>21.77</v>
      </c>
      <c r="M4174" s="365">
        <v>22.38</v>
      </c>
      <c r="N4174" s="365">
        <v>23.2</v>
      </c>
      <c r="O4174" s="365">
        <v>24.01</v>
      </c>
      <c r="P4174" s="365">
        <v>24.76</v>
      </c>
      <c r="Q4174" s="365">
        <v>25.79</v>
      </c>
      <c r="R4174" s="365">
        <v>26.33</v>
      </c>
      <c r="S4174" s="365">
        <v>26.84</v>
      </c>
      <c r="T4174" s="365">
        <v>27.61</v>
      </c>
      <c r="U4174" s="365">
        <v>26.41</v>
      </c>
      <c r="V4174" s="365">
        <v>26.36</v>
      </c>
      <c r="W4174" s="365">
        <v>24.63</v>
      </c>
      <c r="X4174" s="365">
        <v>23.56</v>
      </c>
      <c r="Y4174" s="365">
        <v>22.77</v>
      </c>
      <c r="Z4174" s="365">
        <v>22.32</v>
      </c>
      <c r="AA4174" s="365">
        <v>22.41</v>
      </c>
      <c r="AB4174" s="234">
        <v>559.16000000000008</v>
      </c>
      <c r="AE4174" t="s">
        <v>75</v>
      </c>
    </row>
    <row r="4175" spans="2:31" thickTop="1" thickBot="1" x14ac:dyDescent="0.3">
      <c r="B4175" s="279">
        <v>43621</v>
      </c>
      <c r="C4175" s="128" t="s">
        <v>12</v>
      </c>
      <c r="D4175" s="365">
        <v>22</v>
      </c>
      <c r="E4175" s="365">
        <v>21.88</v>
      </c>
      <c r="F4175" s="365">
        <v>21.65</v>
      </c>
      <c r="G4175" s="365">
        <v>21.51</v>
      </c>
      <c r="H4175" s="365">
        <v>21.24</v>
      </c>
      <c r="I4175" s="365">
        <v>21.03</v>
      </c>
      <c r="J4175" s="365">
        <v>21.09</v>
      </c>
      <c r="K4175" s="365">
        <v>21.24</v>
      </c>
      <c r="L4175" s="365">
        <v>21.95</v>
      </c>
      <c r="M4175" s="365">
        <v>22.18</v>
      </c>
      <c r="N4175" s="365">
        <v>23.22</v>
      </c>
      <c r="O4175" s="365">
        <v>24.35</v>
      </c>
      <c r="P4175" s="365">
        <v>25.35</v>
      </c>
      <c r="Q4175" s="365">
        <v>26.22</v>
      </c>
      <c r="R4175" s="365">
        <v>26.86</v>
      </c>
      <c r="S4175" s="365">
        <v>28.31</v>
      </c>
      <c r="T4175" s="365">
        <v>28.83</v>
      </c>
      <c r="U4175" s="365">
        <v>28.33</v>
      </c>
      <c r="V4175" s="365">
        <v>28.23</v>
      </c>
      <c r="W4175" s="365">
        <v>27.58</v>
      </c>
      <c r="X4175" s="365">
        <v>26</v>
      </c>
      <c r="Y4175" s="365">
        <v>24.71</v>
      </c>
      <c r="Z4175" s="365">
        <v>24.01</v>
      </c>
      <c r="AA4175" s="365">
        <v>23.11</v>
      </c>
      <c r="AB4175" s="234">
        <v>580.88000000000011</v>
      </c>
      <c r="AE4175" t="s">
        <v>75</v>
      </c>
    </row>
    <row r="4176" spans="2:31" thickTop="1" thickBot="1" x14ac:dyDescent="0.3">
      <c r="B4176" s="279">
        <v>43622</v>
      </c>
      <c r="C4176" s="128" t="s">
        <v>13</v>
      </c>
      <c r="D4176" s="365">
        <v>22.94</v>
      </c>
      <c r="E4176" s="365">
        <v>22.98</v>
      </c>
      <c r="F4176" s="365">
        <v>22.76</v>
      </c>
      <c r="G4176" s="365">
        <v>22.63</v>
      </c>
      <c r="H4176" s="365">
        <v>22.14</v>
      </c>
      <c r="I4176" s="365">
        <v>21.62</v>
      </c>
      <c r="J4176" s="365">
        <v>21.54</v>
      </c>
      <c r="K4176" s="365">
        <v>22.1</v>
      </c>
      <c r="L4176" s="365">
        <v>22.99</v>
      </c>
      <c r="M4176" s="365">
        <v>24.19</v>
      </c>
      <c r="N4176" s="365">
        <v>26.11</v>
      </c>
      <c r="O4176" s="365">
        <v>26.84</v>
      </c>
      <c r="P4176" s="365">
        <v>28.41</v>
      </c>
      <c r="Q4176" s="365">
        <v>30.13</v>
      </c>
      <c r="R4176" s="365">
        <v>30.8</v>
      </c>
      <c r="S4176" s="365">
        <v>30.26</v>
      </c>
      <c r="T4176" s="365">
        <v>29.96</v>
      </c>
      <c r="U4176" s="365">
        <v>29.2</v>
      </c>
      <c r="V4176" s="365">
        <v>28.85</v>
      </c>
      <c r="W4176" s="365">
        <v>27.85</v>
      </c>
      <c r="X4176" s="365">
        <v>26.08</v>
      </c>
      <c r="Y4176" s="365">
        <v>25.41</v>
      </c>
      <c r="Z4176" s="365">
        <v>24.67</v>
      </c>
      <c r="AA4176" s="365">
        <v>24.13</v>
      </c>
      <c r="AB4176" s="234">
        <v>614.58999999999992</v>
      </c>
      <c r="AE4176" t="s">
        <v>75</v>
      </c>
    </row>
    <row r="4177" spans="2:31" thickTop="1" thickBot="1" x14ac:dyDescent="0.3">
      <c r="B4177" s="279">
        <v>43623</v>
      </c>
      <c r="C4177" s="128" t="s">
        <v>14</v>
      </c>
      <c r="D4177" s="365">
        <v>23.58</v>
      </c>
      <c r="E4177" s="365">
        <v>23.07</v>
      </c>
      <c r="F4177" s="365">
        <v>23.37</v>
      </c>
      <c r="G4177" s="365">
        <v>23.05</v>
      </c>
      <c r="H4177" s="365">
        <v>22.49</v>
      </c>
      <c r="I4177" s="365">
        <v>22.26</v>
      </c>
      <c r="J4177" s="365">
        <v>21.3</v>
      </c>
      <c r="K4177" s="365">
        <v>21.52</v>
      </c>
      <c r="L4177" s="365">
        <v>22.71</v>
      </c>
      <c r="M4177" s="365">
        <v>24.61</v>
      </c>
      <c r="N4177" s="365">
        <v>26.36</v>
      </c>
      <c r="O4177" s="365">
        <v>28.64</v>
      </c>
      <c r="P4177" s="365">
        <v>29.98</v>
      </c>
      <c r="Q4177" s="365">
        <v>31.86</v>
      </c>
      <c r="R4177" s="365">
        <v>32.01</v>
      </c>
      <c r="S4177" s="365">
        <v>31.52</v>
      </c>
      <c r="T4177" s="365">
        <v>30.27</v>
      </c>
      <c r="U4177" s="365">
        <v>29.03</v>
      </c>
      <c r="V4177" s="365">
        <v>28.51</v>
      </c>
      <c r="W4177" s="365">
        <v>26.97</v>
      </c>
      <c r="X4177" s="365">
        <v>25.69</v>
      </c>
      <c r="Y4177" s="365">
        <v>24.84</v>
      </c>
      <c r="Z4177" s="365">
        <v>24.48</v>
      </c>
      <c r="AA4177" s="365">
        <v>23.84</v>
      </c>
      <c r="AB4177" s="234">
        <v>621.96000000000015</v>
      </c>
      <c r="AE4177" t="s">
        <v>75</v>
      </c>
    </row>
    <row r="4178" spans="2:31" thickTop="1" thickBot="1" x14ac:dyDescent="0.3">
      <c r="B4178" s="279">
        <v>43624</v>
      </c>
      <c r="C4178" s="128" t="s">
        <v>15</v>
      </c>
      <c r="D4178" s="365">
        <v>23.68</v>
      </c>
      <c r="E4178" s="365">
        <v>23.67</v>
      </c>
      <c r="F4178" s="365">
        <v>23.33</v>
      </c>
      <c r="G4178" s="365">
        <v>23</v>
      </c>
      <c r="H4178" s="365">
        <v>22.49</v>
      </c>
      <c r="I4178" s="365">
        <v>21.85</v>
      </c>
      <c r="J4178" s="365">
        <v>20.84</v>
      </c>
      <c r="K4178" s="365">
        <v>21.45</v>
      </c>
      <c r="L4178" s="365">
        <v>22.08</v>
      </c>
      <c r="M4178" s="365">
        <v>24.69</v>
      </c>
      <c r="N4178" s="365">
        <v>26.89</v>
      </c>
      <c r="O4178" s="365">
        <v>29.08</v>
      </c>
      <c r="P4178" s="365">
        <v>30.37</v>
      </c>
      <c r="Q4178" s="365">
        <v>31.87</v>
      </c>
      <c r="R4178" s="365">
        <v>32.29</v>
      </c>
      <c r="S4178" s="365">
        <v>32.42</v>
      </c>
      <c r="T4178" s="365">
        <v>32.69</v>
      </c>
      <c r="U4178" s="365">
        <v>32.630000000000003</v>
      </c>
      <c r="V4178" s="365">
        <v>32.61</v>
      </c>
      <c r="W4178" s="365">
        <v>29.14</v>
      </c>
      <c r="X4178" s="365">
        <v>26.93</v>
      </c>
      <c r="Y4178" s="365">
        <v>26.1</v>
      </c>
      <c r="Z4178" s="365">
        <v>25.49</v>
      </c>
      <c r="AA4178" s="365">
        <v>24.75</v>
      </c>
      <c r="AB4178" s="234">
        <v>640.34</v>
      </c>
      <c r="AE4178" t="s">
        <v>75</v>
      </c>
    </row>
    <row r="4179" spans="2:31" thickTop="1" thickBot="1" x14ac:dyDescent="0.3">
      <c r="B4179" s="279">
        <v>43625</v>
      </c>
      <c r="C4179" s="128" t="s">
        <v>16</v>
      </c>
      <c r="D4179" s="365">
        <v>24.33</v>
      </c>
      <c r="E4179" s="365">
        <v>24.22</v>
      </c>
      <c r="F4179" s="365">
        <v>23.69</v>
      </c>
      <c r="G4179" s="365">
        <v>23.17</v>
      </c>
      <c r="H4179" s="365">
        <v>22.46</v>
      </c>
      <c r="I4179" s="365">
        <v>21.8</v>
      </c>
      <c r="J4179" s="365">
        <v>21.68</v>
      </c>
      <c r="K4179" s="365">
        <v>21.43</v>
      </c>
      <c r="L4179" s="365">
        <v>23.25</v>
      </c>
      <c r="M4179" s="365">
        <v>25.71</v>
      </c>
      <c r="N4179" s="365">
        <v>27.6</v>
      </c>
      <c r="O4179" s="365">
        <v>29.67</v>
      </c>
      <c r="P4179" s="365">
        <v>29.84</v>
      </c>
      <c r="Q4179" s="365">
        <v>30.79</v>
      </c>
      <c r="R4179" s="365">
        <v>31.56</v>
      </c>
      <c r="S4179" s="365">
        <v>31.99</v>
      </c>
      <c r="T4179" s="365">
        <v>32.51</v>
      </c>
      <c r="U4179" s="365">
        <v>32.86</v>
      </c>
      <c r="V4179" s="365">
        <v>31.88</v>
      </c>
      <c r="W4179" s="365">
        <v>30.36</v>
      </c>
      <c r="X4179" s="365">
        <v>27.74</v>
      </c>
      <c r="Y4179" s="365">
        <v>26.32</v>
      </c>
      <c r="Z4179" s="365">
        <v>25.2</v>
      </c>
      <c r="AA4179" s="365">
        <v>24.26</v>
      </c>
      <c r="AB4179" s="234">
        <v>644.32000000000016</v>
      </c>
      <c r="AE4179" t="s">
        <v>75</v>
      </c>
    </row>
    <row r="4180" spans="2:31" thickTop="1" thickBot="1" x14ac:dyDescent="0.3">
      <c r="B4180" s="279">
        <v>43626</v>
      </c>
      <c r="C4180" s="128" t="s">
        <v>17</v>
      </c>
      <c r="D4180" s="365">
        <v>23.92</v>
      </c>
      <c r="E4180" s="365">
        <v>23.5</v>
      </c>
      <c r="F4180" s="365">
        <v>22.92</v>
      </c>
      <c r="G4180" s="365">
        <v>22.41</v>
      </c>
      <c r="H4180" s="365">
        <v>21.67</v>
      </c>
      <c r="I4180" s="365">
        <v>21.26</v>
      </c>
      <c r="J4180" s="365">
        <v>19.920000000000002</v>
      </c>
      <c r="K4180" s="365">
        <v>20.18</v>
      </c>
      <c r="L4180" s="365">
        <v>21.95</v>
      </c>
      <c r="M4180" s="365">
        <v>24.58</v>
      </c>
      <c r="N4180" s="365">
        <v>26.95</v>
      </c>
      <c r="O4180" s="365">
        <v>28.54</v>
      </c>
      <c r="P4180" s="365">
        <v>30.08</v>
      </c>
      <c r="Q4180" s="365">
        <v>30.74</v>
      </c>
      <c r="R4180" s="365">
        <v>31.56</v>
      </c>
      <c r="S4180" s="365">
        <v>31.93</v>
      </c>
      <c r="T4180" s="365">
        <v>30.76</v>
      </c>
      <c r="U4180" s="365">
        <v>31.24</v>
      </c>
      <c r="V4180" s="365">
        <v>30.01</v>
      </c>
      <c r="W4180" s="365">
        <v>27.7</v>
      </c>
      <c r="X4180" s="365">
        <v>26.29</v>
      </c>
      <c r="Y4180" s="365">
        <v>24.73</v>
      </c>
      <c r="Z4180" s="365">
        <v>23.48</v>
      </c>
      <c r="AA4180" s="365">
        <v>23.36</v>
      </c>
      <c r="AB4180" s="234">
        <v>619.70000000000005</v>
      </c>
      <c r="AE4180" t="s">
        <v>75</v>
      </c>
    </row>
    <row r="4181" spans="2:31" thickTop="1" thickBot="1" x14ac:dyDescent="0.3">
      <c r="B4181" s="279">
        <v>43627</v>
      </c>
      <c r="C4181" s="128" t="s">
        <v>11</v>
      </c>
      <c r="D4181" s="365">
        <v>22.3</v>
      </c>
      <c r="E4181" s="365">
        <v>21.61</v>
      </c>
      <c r="F4181" s="365">
        <v>21.53</v>
      </c>
      <c r="G4181" s="365">
        <v>21.11</v>
      </c>
      <c r="H4181" s="365">
        <v>20.56</v>
      </c>
      <c r="I4181" s="365">
        <v>19.96</v>
      </c>
      <c r="J4181" s="365">
        <v>20.22</v>
      </c>
      <c r="K4181" s="365">
        <v>19.850000000000001</v>
      </c>
      <c r="L4181" s="365">
        <v>20.84</v>
      </c>
      <c r="M4181" s="365">
        <v>24.2</v>
      </c>
      <c r="N4181" s="365">
        <v>25.34</v>
      </c>
      <c r="O4181" s="365">
        <v>26.83</v>
      </c>
      <c r="P4181" s="365">
        <v>28.11</v>
      </c>
      <c r="Q4181" s="365">
        <v>29.15</v>
      </c>
      <c r="R4181" s="365">
        <v>29.42</v>
      </c>
      <c r="S4181" s="365">
        <v>29.78</v>
      </c>
      <c r="T4181" s="365">
        <v>30.32</v>
      </c>
      <c r="U4181" s="365">
        <v>30.05</v>
      </c>
      <c r="V4181" s="365">
        <v>29.73</v>
      </c>
      <c r="W4181" s="365">
        <v>28.3</v>
      </c>
      <c r="X4181" s="365">
        <v>26.48</v>
      </c>
      <c r="Y4181" s="365">
        <v>25.15</v>
      </c>
      <c r="Z4181" s="365">
        <v>24.31</v>
      </c>
      <c r="AA4181" s="365">
        <v>23.04</v>
      </c>
      <c r="AB4181" s="234">
        <v>598.19000000000005</v>
      </c>
      <c r="AE4181" t="s">
        <v>75</v>
      </c>
    </row>
    <row r="4182" spans="2:31" thickTop="1" thickBot="1" x14ac:dyDescent="0.3">
      <c r="B4182" s="279">
        <v>43628</v>
      </c>
      <c r="C4182" s="128" t="s">
        <v>12</v>
      </c>
      <c r="D4182" s="365">
        <v>22.33</v>
      </c>
      <c r="E4182" s="365">
        <v>22.15</v>
      </c>
      <c r="F4182" s="365">
        <v>21.61</v>
      </c>
      <c r="G4182" s="365">
        <v>21.11</v>
      </c>
      <c r="H4182" s="365">
        <v>20.55</v>
      </c>
      <c r="I4182" s="365">
        <v>19.920000000000002</v>
      </c>
      <c r="J4182" s="365">
        <v>19.75</v>
      </c>
      <c r="K4182" s="365">
        <v>19.78</v>
      </c>
      <c r="L4182" s="365">
        <v>21.03</v>
      </c>
      <c r="M4182" s="365">
        <v>22.72</v>
      </c>
      <c r="N4182" s="365">
        <v>25.51</v>
      </c>
      <c r="O4182" s="365">
        <v>26.31</v>
      </c>
      <c r="P4182" s="365">
        <v>27.53</v>
      </c>
      <c r="Q4182" s="365">
        <v>29.27</v>
      </c>
      <c r="R4182" s="365">
        <v>29.99</v>
      </c>
      <c r="S4182" s="365">
        <v>30.14</v>
      </c>
      <c r="T4182" s="365">
        <v>30.55</v>
      </c>
      <c r="U4182" s="365">
        <v>30.52</v>
      </c>
      <c r="V4182" s="365">
        <v>29.19</v>
      </c>
      <c r="W4182" s="365">
        <v>26.32</v>
      </c>
      <c r="X4182" s="365">
        <v>25.67</v>
      </c>
      <c r="Y4182" s="365">
        <v>23.1</v>
      </c>
      <c r="Z4182" s="365">
        <v>22.73</v>
      </c>
      <c r="AA4182" s="365">
        <v>22.41</v>
      </c>
      <c r="AB4182" s="234">
        <v>590.20000000000005</v>
      </c>
      <c r="AE4182" t="s">
        <v>75</v>
      </c>
    </row>
    <row r="4183" spans="2:31" thickTop="1" thickBot="1" x14ac:dyDescent="0.3">
      <c r="B4183" s="279">
        <v>43629</v>
      </c>
      <c r="C4183" s="128" t="s">
        <v>13</v>
      </c>
      <c r="D4183" s="365">
        <v>21.91</v>
      </c>
      <c r="E4183" s="365">
        <v>22.21</v>
      </c>
      <c r="F4183" s="365">
        <v>21.84</v>
      </c>
      <c r="G4183" s="365">
        <v>21.48</v>
      </c>
      <c r="H4183" s="365">
        <v>21.08</v>
      </c>
      <c r="I4183" s="365">
        <v>20.89</v>
      </c>
      <c r="J4183" s="365">
        <v>20.75</v>
      </c>
      <c r="K4183" s="365">
        <v>20.96</v>
      </c>
      <c r="L4183" s="365">
        <v>21.41</v>
      </c>
      <c r="M4183" s="365">
        <v>22.7</v>
      </c>
      <c r="N4183" s="365">
        <v>24.77</v>
      </c>
      <c r="O4183" s="365">
        <v>25.49</v>
      </c>
      <c r="P4183" s="365">
        <v>27.58</v>
      </c>
      <c r="Q4183" s="365">
        <v>27.95</v>
      </c>
      <c r="R4183" s="365">
        <v>28.24</v>
      </c>
      <c r="S4183" s="365">
        <v>28.48</v>
      </c>
      <c r="T4183" s="365">
        <v>28.3</v>
      </c>
      <c r="U4183" s="365">
        <v>26.81</v>
      </c>
      <c r="V4183" s="365">
        <v>25.61</v>
      </c>
      <c r="W4183" s="365">
        <v>25.11</v>
      </c>
      <c r="X4183" s="365">
        <v>24.03</v>
      </c>
      <c r="Y4183" s="365">
        <v>23.29</v>
      </c>
      <c r="Z4183" s="365">
        <v>22.88</v>
      </c>
      <c r="AA4183" s="365">
        <v>22.48</v>
      </c>
      <c r="AB4183" s="234">
        <v>576.27</v>
      </c>
      <c r="AE4183" t="s">
        <v>75</v>
      </c>
    </row>
    <row r="4184" spans="2:31" thickTop="1" thickBot="1" x14ac:dyDescent="0.3">
      <c r="B4184" s="279">
        <v>43630</v>
      </c>
      <c r="C4184" s="128" t="s">
        <v>14</v>
      </c>
      <c r="D4184" s="365">
        <v>21.53</v>
      </c>
      <c r="E4184" s="365">
        <v>21.22</v>
      </c>
      <c r="F4184" s="365">
        <v>20.87</v>
      </c>
      <c r="G4184" s="365">
        <v>20.55</v>
      </c>
      <c r="H4184" s="365">
        <v>20.170000000000002</v>
      </c>
      <c r="I4184" s="365">
        <v>19.670000000000002</v>
      </c>
      <c r="J4184" s="365">
        <v>19.28</v>
      </c>
      <c r="K4184" s="365">
        <v>19.43</v>
      </c>
      <c r="L4184" s="365">
        <v>20.39</v>
      </c>
      <c r="M4184" s="365">
        <v>22.1</v>
      </c>
      <c r="N4184" s="365">
        <v>23.65</v>
      </c>
      <c r="O4184" s="365">
        <v>24.88</v>
      </c>
      <c r="P4184" s="365">
        <v>25.91</v>
      </c>
      <c r="Q4184" s="365">
        <v>26.55</v>
      </c>
      <c r="R4184" s="365">
        <v>26.99</v>
      </c>
      <c r="S4184" s="365">
        <v>27.34</v>
      </c>
      <c r="T4184" s="365">
        <v>27.38</v>
      </c>
      <c r="U4184" s="365">
        <v>26.93</v>
      </c>
      <c r="V4184" s="365">
        <v>26.28</v>
      </c>
      <c r="W4184" s="365">
        <v>25.38</v>
      </c>
      <c r="X4184" s="365">
        <v>24.39</v>
      </c>
      <c r="Y4184" s="365">
        <v>23.43</v>
      </c>
      <c r="Z4184" s="365">
        <v>22.61</v>
      </c>
      <c r="AA4184" s="365">
        <v>22.06</v>
      </c>
      <c r="AB4184" s="234">
        <v>558.97</v>
      </c>
      <c r="AE4184" t="s">
        <v>75</v>
      </c>
    </row>
    <row r="4185" spans="2:31" thickTop="1" thickBot="1" x14ac:dyDescent="0.3">
      <c r="B4185" s="279">
        <v>43631</v>
      </c>
      <c r="C4185" s="128" t="s">
        <v>15</v>
      </c>
      <c r="D4185" s="365">
        <v>21.63</v>
      </c>
      <c r="E4185" s="365">
        <v>21.34</v>
      </c>
      <c r="F4185" s="365">
        <v>21.02</v>
      </c>
      <c r="G4185" s="365">
        <v>20.74</v>
      </c>
      <c r="H4185" s="365">
        <v>20.399999999999999</v>
      </c>
      <c r="I4185" s="365">
        <v>19.97</v>
      </c>
      <c r="J4185" s="365">
        <v>19.66</v>
      </c>
      <c r="K4185" s="365">
        <v>19.77</v>
      </c>
      <c r="L4185" s="365">
        <v>20.54</v>
      </c>
      <c r="M4185" s="365">
        <v>21.99</v>
      </c>
      <c r="N4185" s="365">
        <v>23.45</v>
      </c>
      <c r="O4185" s="365">
        <v>24.87</v>
      </c>
      <c r="P4185" s="365">
        <v>26.3</v>
      </c>
      <c r="Q4185" s="365">
        <v>27.2</v>
      </c>
      <c r="R4185" s="365">
        <v>27.66</v>
      </c>
      <c r="S4185" s="365">
        <v>27.9</v>
      </c>
      <c r="T4185" s="365">
        <v>27.85</v>
      </c>
      <c r="U4185" s="365">
        <v>27.36</v>
      </c>
      <c r="V4185" s="365">
        <v>26.76</v>
      </c>
      <c r="W4185" s="365">
        <v>25.94</v>
      </c>
      <c r="X4185" s="365">
        <v>24.88</v>
      </c>
      <c r="Y4185" s="365">
        <v>23.79</v>
      </c>
      <c r="Z4185" s="365">
        <v>22.92</v>
      </c>
      <c r="AA4185" s="365">
        <v>22.34</v>
      </c>
      <c r="AB4185" s="234">
        <v>566.29999999999995</v>
      </c>
      <c r="AE4185" t="s">
        <v>75</v>
      </c>
    </row>
    <row r="4186" spans="2:31" thickTop="1" thickBot="1" x14ac:dyDescent="0.3">
      <c r="B4186" s="279">
        <v>43632</v>
      </c>
      <c r="C4186" s="128" t="s">
        <v>16</v>
      </c>
      <c r="D4186" s="365">
        <v>22.35</v>
      </c>
      <c r="E4186" s="365">
        <v>22.02</v>
      </c>
      <c r="F4186" s="365">
        <v>21.7</v>
      </c>
      <c r="G4186" s="365">
        <v>21.48</v>
      </c>
      <c r="H4186" s="365">
        <v>21.22</v>
      </c>
      <c r="I4186" s="365">
        <v>20.83</v>
      </c>
      <c r="J4186" s="365">
        <v>20.58</v>
      </c>
      <c r="K4186" s="365">
        <v>20.75</v>
      </c>
      <c r="L4186" s="365">
        <v>21.51</v>
      </c>
      <c r="M4186" s="365">
        <v>22.93</v>
      </c>
      <c r="N4186" s="365">
        <v>24.31</v>
      </c>
      <c r="O4186" s="365">
        <v>25.53</v>
      </c>
      <c r="P4186" s="365">
        <v>26.72</v>
      </c>
      <c r="Q4186" s="365">
        <v>27.54</v>
      </c>
      <c r="R4186" s="365">
        <v>28.22</v>
      </c>
      <c r="S4186" s="365">
        <v>28.77</v>
      </c>
      <c r="T4186" s="365">
        <v>28.99</v>
      </c>
      <c r="U4186" s="365">
        <v>28.53</v>
      </c>
      <c r="V4186" s="365">
        <v>27.83</v>
      </c>
      <c r="W4186" s="365">
        <v>26.84</v>
      </c>
      <c r="X4186" s="365">
        <v>25.74</v>
      </c>
      <c r="Y4186" s="365">
        <v>24.58</v>
      </c>
      <c r="Z4186" s="365">
        <v>23.68</v>
      </c>
      <c r="AA4186" s="365">
        <v>23.1</v>
      </c>
      <c r="AB4186" s="234">
        <v>585.75</v>
      </c>
      <c r="AE4186" t="s">
        <v>75</v>
      </c>
    </row>
    <row r="4187" spans="2:31" thickTop="1" thickBot="1" x14ac:dyDescent="0.3">
      <c r="B4187" s="279">
        <v>43633</v>
      </c>
      <c r="C4187" s="128" t="s">
        <v>17</v>
      </c>
      <c r="D4187" s="365">
        <v>22.994236999999998</v>
      </c>
      <c r="E4187" s="365">
        <v>22.643509000000002</v>
      </c>
      <c r="F4187" s="365">
        <v>22.314417999999996</v>
      </c>
      <c r="G4187" s="365">
        <v>22.051198999999997</v>
      </c>
      <c r="H4187" s="365">
        <v>21.699519000000002</v>
      </c>
      <c r="I4187" s="365">
        <v>21.303697</v>
      </c>
      <c r="J4187" s="365">
        <v>21.052089000000002</v>
      </c>
      <c r="K4187" s="365">
        <v>21.118956999999998</v>
      </c>
      <c r="L4187" s="365">
        <v>22.038606000000001</v>
      </c>
      <c r="M4187" s="365">
        <v>23.634628000000003</v>
      </c>
      <c r="N4187" s="365">
        <v>25.055875999999998</v>
      </c>
      <c r="O4187" s="365">
        <v>26.232682999999998</v>
      </c>
      <c r="P4187" s="365">
        <v>27.312002999999997</v>
      </c>
      <c r="Q4187" s="365">
        <v>27.970933000000002</v>
      </c>
      <c r="R4187" s="365">
        <v>28.411274999999996</v>
      </c>
      <c r="S4187" s="365">
        <v>28.78715</v>
      </c>
      <c r="T4187" s="365">
        <v>28.950018</v>
      </c>
      <c r="U4187" s="365">
        <v>28.592663000000002</v>
      </c>
      <c r="V4187" s="365">
        <v>27.977531999999997</v>
      </c>
      <c r="W4187" s="365">
        <v>27.106155000000001</v>
      </c>
      <c r="X4187" s="365">
        <v>26.031851999999997</v>
      </c>
      <c r="Y4187" s="365">
        <v>24.894047999999998</v>
      </c>
      <c r="Z4187" s="365">
        <v>24.032073</v>
      </c>
      <c r="AA4187" s="365">
        <v>23.44333</v>
      </c>
      <c r="AB4187" s="234">
        <v>595.64844999999991</v>
      </c>
      <c r="AE4187" t="s">
        <v>75</v>
      </c>
    </row>
    <row r="4188" spans="2:31" thickTop="1" thickBot="1" x14ac:dyDescent="0.3">
      <c r="B4188" s="279">
        <v>43634</v>
      </c>
      <c r="C4188" s="128" t="s">
        <v>11</v>
      </c>
      <c r="D4188" s="365">
        <v>23.340356999999997</v>
      </c>
      <c r="E4188" s="365">
        <v>23.013787999999998</v>
      </c>
      <c r="F4188" s="365">
        <v>22.695838999999999</v>
      </c>
      <c r="G4188" s="365">
        <v>22.447389999999999</v>
      </c>
      <c r="H4188" s="365">
        <v>22.162208999999997</v>
      </c>
      <c r="I4188" s="365">
        <v>21.74643</v>
      </c>
      <c r="J4188" s="365">
        <v>21.362119999999997</v>
      </c>
      <c r="K4188" s="365">
        <v>21.346890999999999</v>
      </c>
      <c r="L4188" s="365">
        <v>22.104998000000002</v>
      </c>
      <c r="M4188" s="365">
        <v>23.644621000000001</v>
      </c>
      <c r="N4188" s="365">
        <v>25.133891999999996</v>
      </c>
      <c r="O4188" s="365">
        <v>26.579541999999996</v>
      </c>
      <c r="P4188" s="365">
        <v>27.971830000000001</v>
      </c>
      <c r="Q4188" s="365">
        <v>28.943914000000003</v>
      </c>
      <c r="R4188" s="365">
        <v>29.513218000000002</v>
      </c>
      <c r="S4188" s="365">
        <v>29.815562999999997</v>
      </c>
      <c r="T4188" s="365">
        <v>29.778006999999999</v>
      </c>
      <c r="U4188" s="365">
        <v>29.343603000000002</v>
      </c>
      <c r="V4188" s="365">
        <v>28.669255</v>
      </c>
      <c r="W4188" s="365">
        <v>27.699888000000001</v>
      </c>
      <c r="X4188" s="365">
        <v>26.460686000000003</v>
      </c>
      <c r="Y4188" s="365">
        <v>25.312801</v>
      </c>
      <c r="Z4188" s="365">
        <v>24.329542999999997</v>
      </c>
      <c r="AA4188" s="365">
        <v>23.726872000000004</v>
      </c>
      <c r="AB4188" s="234">
        <v>607.14325699999995</v>
      </c>
      <c r="AE4188" t="s">
        <v>75</v>
      </c>
    </row>
    <row r="4189" spans="2:31" thickTop="1" thickBot="1" x14ac:dyDescent="0.3">
      <c r="B4189" s="279">
        <v>43635</v>
      </c>
      <c r="C4189" s="128" t="s">
        <v>12</v>
      </c>
      <c r="D4189" s="365">
        <v>23.238059999999997</v>
      </c>
      <c r="E4189" s="365">
        <v>22.797743000000001</v>
      </c>
      <c r="F4189" s="365">
        <v>22.532581</v>
      </c>
      <c r="G4189" s="365">
        <v>22.280251999999997</v>
      </c>
      <c r="H4189" s="365">
        <v>21.934439999999999</v>
      </c>
      <c r="I4189" s="365">
        <v>21.542651999999997</v>
      </c>
      <c r="J4189" s="365">
        <v>21.216675000000002</v>
      </c>
      <c r="K4189" s="365">
        <v>21.151304</v>
      </c>
      <c r="L4189" s="365">
        <v>22.046811999999999</v>
      </c>
      <c r="M4189" s="365">
        <v>23.731513</v>
      </c>
      <c r="N4189" s="365">
        <v>25.374321000000002</v>
      </c>
      <c r="O4189" s="365">
        <v>26.766006000000001</v>
      </c>
      <c r="P4189" s="365">
        <v>28.157228</v>
      </c>
      <c r="Q4189" s="365">
        <v>29.227048000000003</v>
      </c>
      <c r="R4189" s="365">
        <v>29.864251000000003</v>
      </c>
      <c r="S4189" s="365">
        <v>30.057969</v>
      </c>
      <c r="T4189" s="365">
        <v>29.883691999999996</v>
      </c>
      <c r="U4189" s="365">
        <v>29.304234999999998</v>
      </c>
      <c r="V4189" s="365">
        <v>28.655252999999998</v>
      </c>
      <c r="W4189" s="365">
        <v>27.644053</v>
      </c>
      <c r="X4189" s="365">
        <v>26.388539999999999</v>
      </c>
      <c r="Y4189" s="365">
        <v>25.224549</v>
      </c>
      <c r="Z4189" s="365">
        <v>24.348654000000003</v>
      </c>
      <c r="AA4189" s="365">
        <v>23.743081999999998</v>
      </c>
      <c r="AB4189" s="234">
        <v>607.1109130000001</v>
      </c>
      <c r="AE4189" t="s">
        <v>75</v>
      </c>
    </row>
    <row r="4190" spans="2:31" thickTop="1" thickBot="1" x14ac:dyDescent="0.3">
      <c r="B4190" s="279">
        <v>43636</v>
      </c>
      <c r="C4190" s="128" t="s">
        <v>13</v>
      </c>
      <c r="D4190" s="365">
        <v>23.271342000000001</v>
      </c>
      <c r="E4190" s="365">
        <v>23.081990000000001</v>
      </c>
      <c r="F4190" s="365">
        <v>22.803775000000002</v>
      </c>
      <c r="G4190" s="365">
        <v>22.424661999999998</v>
      </c>
      <c r="H4190" s="365">
        <v>21.888559999999998</v>
      </c>
      <c r="I4190" s="365">
        <v>21.556217</v>
      </c>
      <c r="J4190" s="365">
        <v>21.018834999999999</v>
      </c>
      <c r="K4190" s="365">
        <v>21.414374000000002</v>
      </c>
      <c r="L4190" s="365">
        <v>22.900556999999999</v>
      </c>
      <c r="M4190" s="365">
        <v>24.789807</v>
      </c>
      <c r="N4190" s="365">
        <v>26.560014999999996</v>
      </c>
      <c r="O4190" s="365">
        <v>27.760346999999999</v>
      </c>
      <c r="P4190" s="365">
        <v>29.162300999999999</v>
      </c>
      <c r="Q4190" s="365">
        <v>29.788454000000002</v>
      </c>
      <c r="R4190" s="365">
        <v>30.629374999999996</v>
      </c>
      <c r="S4190" s="365">
        <v>30.894039999999997</v>
      </c>
      <c r="T4190" s="365">
        <v>31.096996000000001</v>
      </c>
      <c r="U4190" s="365">
        <v>31.198014000000001</v>
      </c>
      <c r="V4190" s="365">
        <v>30.713877</v>
      </c>
      <c r="W4190" s="365">
        <v>29.517169999999997</v>
      </c>
      <c r="X4190" s="365">
        <v>27.578415</v>
      </c>
      <c r="Y4190" s="365">
        <v>25.274529999999999</v>
      </c>
      <c r="Z4190" s="365">
        <v>24.651648000000002</v>
      </c>
      <c r="AA4190" s="365">
        <v>24.128733</v>
      </c>
      <c r="AB4190" s="234">
        <v>624.10403400000007</v>
      </c>
      <c r="AE4190" t="s">
        <v>75</v>
      </c>
    </row>
    <row r="4191" spans="2:31" thickTop="1" thickBot="1" x14ac:dyDescent="0.3">
      <c r="B4191" s="279">
        <v>43637</v>
      </c>
      <c r="C4191" s="128" t="s">
        <v>14</v>
      </c>
      <c r="D4191" s="365">
        <v>23.695644999999999</v>
      </c>
      <c r="E4191" s="365">
        <v>23.412317000000002</v>
      </c>
      <c r="F4191" s="365">
        <v>22.749782</v>
      </c>
      <c r="G4191" s="365">
        <v>22.621298999999997</v>
      </c>
      <c r="H4191" s="365">
        <v>22.187749</v>
      </c>
      <c r="I4191" s="365">
        <v>21.559229000000002</v>
      </c>
      <c r="J4191" s="365">
        <v>21.530308999999995</v>
      </c>
      <c r="K4191" s="365">
        <v>21.774096999999998</v>
      </c>
      <c r="L4191" s="365">
        <v>22.366783999999999</v>
      </c>
      <c r="M4191" s="365">
        <v>24.560257</v>
      </c>
      <c r="N4191" s="365">
        <v>26.751161</v>
      </c>
      <c r="O4191" s="365">
        <v>28.293797999999999</v>
      </c>
      <c r="P4191" s="365">
        <v>28.932340999999994</v>
      </c>
      <c r="Q4191" s="365">
        <v>29.827465999999998</v>
      </c>
      <c r="R4191" s="365">
        <v>30.000449999999997</v>
      </c>
      <c r="S4191" s="365">
        <v>30.467544999999998</v>
      </c>
      <c r="T4191" s="365">
        <v>30.603640999999996</v>
      </c>
      <c r="U4191" s="365">
        <v>30.230708999999997</v>
      </c>
      <c r="V4191" s="365">
        <v>29.837739999999997</v>
      </c>
      <c r="W4191" s="365">
        <v>28.718336999999998</v>
      </c>
      <c r="X4191" s="365">
        <v>27.211336000000003</v>
      </c>
      <c r="Y4191" s="365">
        <v>25.916432999999998</v>
      </c>
      <c r="Z4191" s="365">
        <v>24.926688000000002</v>
      </c>
      <c r="AA4191" s="365">
        <v>24.165208</v>
      </c>
      <c r="AB4191" s="234">
        <v>622.3403209999999</v>
      </c>
      <c r="AE4191" t="s">
        <v>75</v>
      </c>
    </row>
    <row r="4192" spans="2:31" thickTop="1" thickBot="1" x14ac:dyDescent="0.3">
      <c r="B4192" s="279">
        <v>43638</v>
      </c>
      <c r="C4192" s="128" t="s">
        <v>15</v>
      </c>
      <c r="D4192" s="365">
        <v>23.942539000000004</v>
      </c>
      <c r="E4192" s="365">
        <v>23.534861999999997</v>
      </c>
      <c r="F4192" s="365">
        <v>23.230417999999997</v>
      </c>
      <c r="G4192" s="365">
        <v>22.700979</v>
      </c>
      <c r="H4192" s="365">
        <v>22.514782</v>
      </c>
      <c r="I4192" s="365">
        <v>22.244130000000002</v>
      </c>
      <c r="J4192" s="365">
        <v>22.305561999999998</v>
      </c>
      <c r="K4192" s="365">
        <v>22.459114999999997</v>
      </c>
      <c r="L4192" s="365">
        <v>22.617322000000001</v>
      </c>
      <c r="M4192" s="365">
        <v>24.212505999999998</v>
      </c>
      <c r="N4192" s="365">
        <v>25.533794000000004</v>
      </c>
      <c r="O4192" s="365">
        <v>26.910713999999999</v>
      </c>
      <c r="P4192" s="365">
        <v>27.900013999999999</v>
      </c>
      <c r="Q4192" s="365">
        <v>28.580264000000003</v>
      </c>
      <c r="R4192" s="365">
        <v>29.362217999999999</v>
      </c>
      <c r="S4192" s="365">
        <v>29.536759999999997</v>
      </c>
      <c r="T4192" s="365">
        <v>28.991938000000001</v>
      </c>
      <c r="U4192" s="365">
        <v>28.358244999999997</v>
      </c>
      <c r="V4192" s="365">
        <v>27.418405999999997</v>
      </c>
      <c r="W4192" s="365">
        <v>26.324887999999998</v>
      </c>
      <c r="X4192" s="365">
        <v>24.850807</v>
      </c>
      <c r="Y4192" s="365">
        <v>24.558320999999999</v>
      </c>
      <c r="Z4192" s="365">
        <v>24.121782999999997</v>
      </c>
      <c r="AA4192" s="365">
        <v>23.732880999999999</v>
      </c>
      <c r="AB4192" s="234">
        <v>605.94324800000004</v>
      </c>
      <c r="AE4192" t="s">
        <v>75</v>
      </c>
    </row>
    <row r="4193" spans="2:31" thickTop="1" thickBot="1" x14ac:dyDescent="0.3">
      <c r="B4193" s="279">
        <v>43639</v>
      </c>
      <c r="C4193" s="128" t="s">
        <v>16</v>
      </c>
      <c r="D4193" s="365">
        <v>23.391363000000002</v>
      </c>
      <c r="E4193" s="365">
        <v>23.156369999999995</v>
      </c>
      <c r="F4193" s="365">
        <v>22.742621</v>
      </c>
      <c r="G4193" s="365">
        <v>22.363179000000002</v>
      </c>
      <c r="H4193" s="365">
        <v>22.02693</v>
      </c>
      <c r="I4193" s="365">
        <v>21.383056000000003</v>
      </c>
      <c r="J4193" s="365">
        <v>21.229143999999998</v>
      </c>
      <c r="K4193" s="365">
        <v>21.400679</v>
      </c>
      <c r="L4193" s="365">
        <v>21.921744</v>
      </c>
      <c r="M4193" s="365">
        <v>23.703793999999998</v>
      </c>
      <c r="N4193" s="365">
        <v>25.433806999999998</v>
      </c>
      <c r="O4193" s="365">
        <v>27.053117</v>
      </c>
      <c r="P4193" s="365">
        <v>28.336500999999998</v>
      </c>
      <c r="Q4193" s="365">
        <v>28.910321</v>
      </c>
      <c r="R4193" s="365">
        <v>29.295434</v>
      </c>
      <c r="S4193" s="365">
        <v>29.207269</v>
      </c>
      <c r="T4193" s="365">
        <v>29.166795999999998</v>
      </c>
      <c r="U4193" s="365">
        <v>29.228653000000001</v>
      </c>
      <c r="V4193" s="365">
        <v>28.693340999999997</v>
      </c>
      <c r="W4193" s="365">
        <v>27.594684999999995</v>
      </c>
      <c r="X4193" s="365">
        <v>26.174427999999995</v>
      </c>
      <c r="Y4193" s="365">
        <v>24.682694999999995</v>
      </c>
      <c r="Z4193" s="365">
        <v>23.938358000000001</v>
      </c>
      <c r="AA4193" s="365">
        <v>23.695073000000001</v>
      </c>
      <c r="AB4193" s="234">
        <v>604.72935799999982</v>
      </c>
      <c r="AE4193" t="s">
        <v>75</v>
      </c>
    </row>
    <row r="4194" spans="2:31" thickTop="1" thickBot="1" x14ac:dyDescent="0.3">
      <c r="B4194" s="279">
        <v>43640</v>
      </c>
      <c r="C4194" s="128" t="s">
        <v>17</v>
      </c>
      <c r="D4194" s="365">
        <v>23.66</v>
      </c>
      <c r="E4194" s="365">
        <v>22.78</v>
      </c>
      <c r="F4194" s="365">
        <v>22.41</v>
      </c>
      <c r="G4194" s="365">
        <v>22.1</v>
      </c>
      <c r="H4194" s="365">
        <v>21.84</v>
      </c>
      <c r="I4194" s="365">
        <v>21.1</v>
      </c>
      <c r="J4194" s="365">
        <v>21.24</v>
      </c>
      <c r="K4194" s="365">
        <v>21.59</v>
      </c>
      <c r="L4194" s="365">
        <v>21.8</v>
      </c>
      <c r="M4194" s="365">
        <v>23.07</v>
      </c>
      <c r="N4194" s="365">
        <v>24.88</v>
      </c>
      <c r="O4194" s="365">
        <v>26.36</v>
      </c>
      <c r="P4194" s="365">
        <v>27.27</v>
      </c>
      <c r="Q4194" s="365">
        <v>29.15</v>
      </c>
      <c r="R4194" s="365">
        <v>30.08</v>
      </c>
      <c r="S4194" s="365">
        <v>30.4</v>
      </c>
      <c r="T4194" s="365">
        <v>29.89</v>
      </c>
      <c r="U4194" s="365">
        <v>29.16</v>
      </c>
      <c r="V4194" s="365">
        <v>28.74</v>
      </c>
      <c r="W4194" s="365">
        <v>27.78</v>
      </c>
      <c r="X4194" s="365">
        <v>25.08</v>
      </c>
      <c r="Y4194" s="365">
        <v>24.01</v>
      </c>
      <c r="Z4194" s="365">
        <v>23.16</v>
      </c>
      <c r="AA4194" s="365">
        <v>23.18</v>
      </c>
      <c r="AB4194" s="234">
        <v>600.7299999999999</v>
      </c>
      <c r="AE4194" t="s">
        <v>75</v>
      </c>
    </row>
    <row r="4195" spans="2:31" thickTop="1" thickBot="1" x14ac:dyDescent="0.3">
      <c r="B4195" s="279">
        <v>43641</v>
      </c>
      <c r="C4195" s="128" t="s">
        <v>11</v>
      </c>
      <c r="D4195" s="365">
        <v>23.1</v>
      </c>
      <c r="E4195" s="365">
        <v>22.74</v>
      </c>
      <c r="F4195" s="365">
        <v>22.49</v>
      </c>
      <c r="G4195" s="365">
        <v>22.11</v>
      </c>
      <c r="H4195" s="365">
        <v>21.63</v>
      </c>
      <c r="I4195" s="365">
        <v>20.56</v>
      </c>
      <c r="J4195" s="365">
        <v>20.7</v>
      </c>
      <c r="K4195" s="365">
        <v>20.46</v>
      </c>
      <c r="L4195" s="365">
        <v>21.35</v>
      </c>
      <c r="M4195" s="365">
        <v>22.82</v>
      </c>
      <c r="N4195" s="365">
        <v>24.59</v>
      </c>
      <c r="O4195" s="365">
        <v>26.04</v>
      </c>
      <c r="P4195" s="365">
        <v>27.43</v>
      </c>
      <c r="Q4195" s="365">
        <v>28.39</v>
      </c>
      <c r="R4195" s="365">
        <v>29.05</v>
      </c>
      <c r="S4195" s="365">
        <v>29.42</v>
      </c>
      <c r="T4195" s="365">
        <v>29.51</v>
      </c>
      <c r="U4195" s="365">
        <v>29.15</v>
      </c>
      <c r="V4195" s="365">
        <v>28.52</v>
      </c>
      <c r="W4195" s="365">
        <v>27.31</v>
      </c>
      <c r="X4195" s="365">
        <v>26.03</v>
      </c>
      <c r="Y4195" s="365">
        <v>24.64</v>
      </c>
      <c r="Z4195" s="365">
        <v>23.48</v>
      </c>
      <c r="AA4195" s="365">
        <v>22.97</v>
      </c>
      <c r="AB4195" s="234">
        <v>594.49</v>
      </c>
      <c r="AE4195" t="s">
        <v>75</v>
      </c>
    </row>
    <row r="4196" spans="2:31" thickTop="1" thickBot="1" x14ac:dyDescent="0.3">
      <c r="B4196" s="279">
        <v>43642</v>
      </c>
      <c r="C4196" s="128" t="s">
        <v>12</v>
      </c>
      <c r="D4196" s="365">
        <v>23.15</v>
      </c>
      <c r="E4196" s="365">
        <v>22.11</v>
      </c>
      <c r="F4196" s="365">
        <v>21.85</v>
      </c>
      <c r="G4196" s="365">
        <v>21.7</v>
      </c>
      <c r="H4196" s="365">
        <v>21.17</v>
      </c>
      <c r="I4196" s="365">
        <v>21.08</v>
      </c>
      <c r="J4196" s="365">
        <v>20.23</v>
      </c>
      <c r="K4196" s="365">
        <v>20.37</v>
      </c>
      <c r="L4196" s="365">
        <v>21.23</v>
      </c>
      <c r="M4196" s="365">
        <v>22.08</v>
      </c>
      <c r="N4196" s="365">
        <v>24.62</v>
      </c>
      <c r="O4196" s="365">
        <v>26.42</v>
      </c>
      <c r="P4196" s="365">
        <v>28.05</v>
      </c>
      <c r="Q4196" s="365">
        <v>28.05</v>
      </c>
      <c r="R4196" s="365">
        <v>28.45</v>
      </c>
      <c r="S4196" s="365">
        <v>28.07</v>
      </c>
      <c r="T4196" s="365">
        <v>28.26</v>
      </c>
      <c r="U4196" s="365">
        <v>27.45</v>
      </c>
      <c r="V4196" s="365">
        <v>27.12</v>
      </c>
      <c r="W4196" s="365">
        <v>26.53</v>
      </c>
      <c r="X4196" s="365">
        <v>24.47</v>
      </c>
      <c r="Y4196" s="365">
        <v>23.18</v>
      </c>
      <c r="Z4196" s="365">
        <v>22.5</v>
      </c>
      <c r="AA4196" s="365">
        <v>22.67</v>
      </c>
      <c r="AB4196" s="234">
        <v>580.80999999999995</v>
      </c>
      <c r="AE4196" t="s">
        <v>75</v>
      </c>
    </row>
    <row r="4197" spans="2:31" thickTop="1" thickBot="1" x14ac:dyDescent="0.3">
      <c r="B4197" s="279">
        <v>43643</v>
      </c>
      <c r="C4197" s="128" t="s">
        <v>13</v>
      </c>
      <c r="D4197" s="365">
        <v>22.07</v>
      </c>
      <c r="E4197" s="365">
        <v>22.06</v>
      </c>
      <c r="F4197" s="365">
        <v>21.04</v>
      </c>
      <c r="G4197" s="365">
        <v>20.7</v>
      </c>
      <c r="H4197" s="365">
        <v>20.63</v>
      </c>
      <c r="I4197" s="365">
        <v>20.37</v>
      </c>
      <c r="J4197" s="365">
        <v>18.809999999999999</v>
      </c>
      <c r="K4197" s="365">
        <v>19.149999999999999</v>
      </c>
      <c r="L4197" s="365">
        <v>21.1</v>
      </c>
      <c r="M4197" s="365">
        <v>22.65</v>
      </c>
      <c r="N4197" s="365">
        <v>23.44</v>
      </c>
      <c r="O4197" s="365">
        <v>24.06</v>
      </c>
      <c r="P4197" s="365">
        <v>25.49</v>
      </c>
      <c r="Q4197" s="365">
        <v>25.39</v>
      </c>
      <c r="R4197" s="365">
        <v>25.51</v>
      </c>
      <c r="S4197" s="365">
        <v>26.07</v>
      </c>
      <c r="T4197" s="365">
        <v>27.29</v>
      </c>
      <c r="U4197" s="365">
        <v>26.76</v>
      </c>
      <c r="V4197" s="365">
        <v>27.11</v>
      </c>
      <c r="W4197" s="365">
        <v>25.8</v>
      </c>
      <c r="X4197" s="365">
        <v>24.67</v>
      </c>
      <c r="Y4197" s="365">
        <v>21.89</v>
      </c>
      <c r="Z4197" s="365">
        <v>21.09</v>
      </c>
      <c r="AA4197" s="365">
        <v>21.62</v>
      </c>
      <c r="AB4197" s="234">
        <v>554.7700000000001</v>
      </c>
      <c r="AE4197" t="s">
        <v>75</v>
      </c>
    </row>
    <row r="4198" spans="2:31" thickTop="1" thickBot="1" x14ac:dyDescent="0.3">
      <c r="B4198" s="279">
        <v>43644</v>
      </c>
      <c r="C4198" s="128" t="s">
        <v>14</v>
      </c>
      <c r="D4198" s="365">
        <v>21.46</v>
      </c>
      <c r="E4198" s="365">
        <v>21.53</v>
      </c>
      <c r="F4198" s="365">
        <v>20.38</v>
      </c>
      <c r="G4198" s="365">
        <v>20.239999999999998</v>
      </c>
      <c r="H4198" s="365">
        <v>19.93</v>
      </c>
      <c r="I4198" s="365">
        <v>19.329999999999998</v>
      </c>
      <c r="J4198" s="365">
        <v>18.22</v>
      </c>
      <c r="K4198" s="365">
        <v>18.47</v>
      </c>
      <c r="L4198" s="365">
        <v>19.71</v>
      </c>
      <c r="M4198" s="365">
        <v>22.53</v>
      </c>
      <c r="N4198" s="365">
        <v>24.11</v>
      </c>
      <c r="O4198" s="365">
        <v>24.23</v>
      </c>
      <c r="P4198" s="365">
        <v>25.55</v>
      </c>
      <c r="Q4198" s="365">
        <v>27.08</v>
      </c>
      <c r="R4198" s="365">
        <v>27.13</v>
      </c>
      <c r="S4198" s="365">
        <v>27.76</v>
      </c>
      <c r="T4198" s="365">
        <v>27.15</v>
      </c>
      <c r="U4198" s="365">
        <v>26.23</v>
      </c>
      <c r="V4198" s="365">
        <v>26.04</v>
      </c>
      <c r="W4198" s="365">
        <v>25.8</v>
      </c>
      <c r="X4198" s="365">
        <v>24.07</v>
      </c>
      <c r="Y4198" s="365">
        <v>23.31</v>
      </c>
      <c r="Z4198" s="365">
        <v>21.68</v>
      </c>
      <c r="AA4198" s="365">
        <v>20.83</v>
      </c>
      <c r="AB4198" s="234">
        <v>552.77</v>
      </c>
      <c r="AE4198" t="s">
        <v>75</v>
      </c>
    </row>
    <row r="4199" spans="2:31" thickTop="1" thickBot="1" x14ac:dyDescent="0.3">
      <c r="B4199" s="279">
        <v>43645</v>
      </c>
      <c r="C4199" s="128" t="s">
        <v>15</v>
      </c>
      <c r="D4199" s="365">
        <v>20.36</v>
      </c>
      <c r="E4199" s="365">
        <v>20.6</v>
      </c>
      <c r="F4199" s="365">
        <v>20.14</v>
      </c>
      <c r="G4199" s="365">
        <v>19.8</v>
      </c>
      <c r="H4199" s="365">
        <v>19.190000000000001</v>
      </c>
      <c r="I4199" s="365">
        <v>18.7</v>
      </c>
      <c r="J4199" s="365">
        <v>17.37</v>
      </c>
      <c r="K4199" s="365">
        <v>17.18</v>
      </c>
      <c r="L4199" s="365">
        <v>17.86</v>
      </c>
      <c r="M4199" s="365">
        <v>20.54</v>
      </c>
      <c r="N4199" s="365">
        <v>22.35</v>
      </c>
      <c r="O4199" s="365">
        <v>23.45</v>
      </c>
      <c r="P4199" s="365">
        <v>24.56</v>
      </c>
      <c r="Q4199" s="365">
        <v>25.89</v>
      </c>
      <c r="R4199" s="365">
        <v>26.32</v>
      </c>
      <c r="S4199" s="365">
        <v>26.4</v>
      </c>
      <c r="T4199" s="365">
        <v>27.02</v>
      </c>
      <c r="U4199" s="365">
        <v>27.13</v>
      </c>
      <c r="V4199" s="365">
        <v>26.67</v>
      </c>
      <c r="W4199" s="365">
        <v>25.17</v>
      </c>
      <c r="X4199" s="365">
        <v>22.81</v>
      </c>
      <c r="Y4199" s="365">
        <v>21.4</v>
      </c>
      <c r="Z4199" s="365">
        <v>21.43</v>
      </c>
      <c r="AA4199" s="365">
        <v>20.81</v>
      </c>
      <c r="AB4199" s="234">
        <v>533.14999999999986</v>
      </c>
      <c r="AE4199" t="s">
        <v>75</v>
      </c>
    </row>
    <row r="4200" spans="2:31" thickTop="1" thickBot="1" x14ac:dyDescent="0.3">
      <c r="B4200" s="279">
        <v>43646</v>
      </c>
      <c r="C4200" s="128" t="s">
        <v>16</v>
      </c>
      <c r="D4200" s="365">
        <v>20.57</v>
      </c>
      <c r="E4200" s="365">
        <v>20.170000000000002</v>
      </c>
      <c r="F4200" s="365">
        <v>19.75</v>
      </c>
      <c r="G4200" s="365">
        <v>19.309999999999999</v>
      </c>
      <c r="H4200" s="365">
        <v>18.66</v>
      </c>
      <c r="I4200" s="365">
        <v>18.16</v>
      </c>
      <c r="J4200" s="365">
        <v>17.88</v>
      </c>
      <c r="K4200" s="365">
        <v>17.91</v>
      </c>
      <c r="L4200" s="365">
        <v>19.12</v>
      </c>
      <c r="M4200" s="365">
        <v>21.19</v>
      </c>
      <c r="N4200" s="365">
        <v>23.11</v>
      </c>
      <c r="O4200" s="365">
        <v>24.94</v>
      </c>
      <c r="P4200" s="365">
        <v>25.39</v>
      </c>
      <c r="Q4200" s="365">
        <v>26.42</v>
      </c>
      <c r="R4200" s="365">
        <v>26.58</v>
      </c>
      <c r="S4200" s="365">
        <v>27.08</v>
      </c>
      <c r="T4200" s="365">
        <v>26.73</v>
      </c>
      <c r="U4200" s="365">
        <v>26.48</v>
      </c>
      <c r="V4200" s="365">
        <v>26.68</v>
      </c>
      <c r="W4200" s="365">
        <v>25.74</v>
      </c>
      <c r="X4200" s="365">
        <v>23.95</v>
      </c>
      <c r="Y4200" s="365">
        <v>22.48</v>
      </c>
      <c r="Z4200" s="365">
        <v>22</v>
      </c>
      <c r="AA4200" s="365">
        <v>21.49</v>
      </c>
      <c r="AB4200" s="234">
        <v>541.79</v>
      </c>
      <c r="AE4200" t="s">
        <v>75</v>
      </c>
    </row>
    <row r="4201" spans="2:31" thickTop="1" thickBot="1" x14ac:dyDescent="0.3">
      <c r="B4201" s="366">
        <v>43647</v>
      </c>
      <c r="C4201" s="260" t="s">
        <v>17</v>
      </c>
      <c r="D4201" s="234">
        <v>20.83</v>
      </c>
      <c r="E4201" s="234">
        <v>20.57</v>
      </c>
      <c r="F4201" s="234">
        <v>20.27</v>
      </c>
      <c r="G4201" s="234">
        <v>19.899999999999999</v>
      </c>
      <c r="H4201" s="234">
        <v>19.5</v>
      </c>
      <c r="I4201" s="234">
        <v>19.170000000000002</v>
      </c>
      <c r="J4201" s="234">
        <v>19.87</v>
      </c>
      <c r="K4201" s="234">
        <v>20.46</v>
      </c>
      <c r="L4201" s="234">
        <v>21.06</v>
      </c>
      <c r="M4201" s="234">
        <v>21.07</v>
      </c>
      <c r="N4201" s="234">
        <v>22.4</v>
      </c>
      <c r="O4201" s="234">
        <v>23.47</v>
      </c>
      <c r="P4201" s="234">
        <v>24.5</v>
      </c>
      <c r="Q4201" s="234">
        <v>25.01</v>
      </c>
      <c r="R4201" s="234">
        <v>25.84</v>
      </c>
      <c r="S4201" s="234">
        <v>26.45</v>
      </c>
      <c r="T4201" s="234">
        <v>26.62</v>
      </c>
      <c r="U4201" s="234">
        <v>26.48</v>
      </c>
      <c r="V4201" s="234">
        <v>26.86</v>
      </c>
      <c r="W4201" s="234">
        <v>26.05</v>
      </c>
      <c r="X4201" s="234">
        <v>24.32</v>
      </c>
      <c r="Y4201" s="234">
        <v>23.39</v>
      </c>
      <c r="Z4201" s="234">
        <v>22.2</v>
      </c>
      <c r="AA4201" s="234">
        <v>21.69</v>
      </c>
      <c r="AB4201" s="234">
        <v>547.97</v>
      </c>
      <c r="AE4201" t="s">
        <v>75</v>
      </c>
    </row>
    <row r="4202" spans="2:31" thickTop="1" thickBot="1" x14ac:dyDescent="0.3">
      <c r="B4202" s="366">
        <v>43648</v>
      </c>
      <c r="C4202" s="260" t="s">
        <v>11</v>
      </c>
      <c r="D4202" s="234">
        <v>21.5</v>
      </c>
      <c r="E4202" s="234">
        <v>21.29</v>
      </c>
      <c r="F4202" s="234">
        <v>21.01</v>
      </c>
      <c r="G4202" s="234">
        <v>20.75</v>
      </c>
      <c r="H4202" s="234">
        <v>20.329999999999998</v>
      </c>
      <c r="I4202" s="234">
        <v>20.37</v>
      </c>
      <c r="J4202" s="234">
        <v>20.010000000000002</v>
      </c>
      <c r="K4202" s="234">
        <v>20.5</v>
      </c>
      <c r="L4202" s="234">
        <v>21.41</v>
      </c>
      <c r="M4202" s="234">
        <v>23.28</v>
      </c>
      <c r="N4202" s="234">
        <v>24.9</v>
      </c>
      <c r="O4202" s="234">
        <v>25.84</v>
      </c>
      <c r="P4202" s="234">
        <v>27.09</v>
      </c>
      <c r="Q4202" s="234">
        <v>27.88</v>
      </c>
      <c r="R4202" s="234">
        <v>27.91</v>
      </c>
      <c r="S4202" s="234">
        <v>27.04</v>
      </c>
      <c r="T4202" s="234">
        <v>26.96</v>
      </c>
      <c r="U4202" s="234">
        <v>28.23</v>
      </c>
      <c r="V4202" s="234">
        <v>28.35</v>
      </c>
      <c r="W4202" s="234">
        <v>25.82</v>
      </c>
      <c r="X4202" s="234">
        <v>23.65</v>
      </c>
      <c r="Y4202" s="234">
        <v>22.94</v>
      </c>
      <c r="Z4202" s="234">
        <v>22.94</v>
      </c>
      <c r="AA4202" s="234">
        <v>22.69</v>
      </c>
      <c r="AB4202" s="234">
        <v>572.69000000000005</v>
      </c>
      <c r="AE4202" t="s">
        <v>75</v>
      </c>
    </row>
    <row r="4203" spans="2:31" thickTop="1" thickBot="1" x14ac:dyDescent="0.3">
      <c r="B4203" s="366">
        <v>43649</v>
      </c>
      <c r="C4203" s="260" t="s">
        <v>12</v>
      </c>
      <c r="D4203" s="234">
        <v>22.203635999999999</v>
      </c>
      <c r="E4203" s="234">
        <v>22.031131999999999</v>
      </c>
      <c r="F4203" s="234">
        <v>21.503371999999999</v>
      </c>
      <c r="G4203" s="234">
        <v>20.940445</v>
      </c>
      <c r="H4203" s="234">
        <v>20.307116999999998</v>
      </c>
      <c r="I4203" s="234">
        <v>19.893598000000001</v>
      </c>
      <c r="J4203" s="234">
        <v>20.001687</v>
      </c>
      <c r="K4203" s="234">
        <v>20.539672999999997</v>
      </c>
      <c r="L4203" s="234">
        <v>20.830587999999999</v>
      </c>
      <c r="M4203" s="234">
        <v>22.234604999999995</v>
      </c>
      <c r="N4203" s="234">
        <v>24.282967999999997</v>
      </c>
      <c r="O4203" s="234">
        <v>25.576605999999998</v>
      </c>
      <c r="P4203" s="234">
        <v>26.959928999999999</v>
      </c>
      <c r="Q4203" s="234">
        <v>28.214445999999995</v>
      </c>
      <c r="R4203" s="234">
        <v>28.782369000000003</v>
      </c>
      <c r="S4203" s="234">
        <v>29.113893999999998</v>
      </c>
      <c r="T4203" s="234">
        <v>29.038231000000003</v>
      </c>
      <c r="U4203" s="234">
        <v>28.701509999999999</v>
      </c>
      <c r="V4203" s="234">
        <v>27.947987000000005</v>
      </c>
      <c r="W4203" s="234">
        <v>26.683943999999997</v>
      </c>
      <c r="X4203" s="234">
        <v>25.027581000000001</v>
      </c>
      <c r="Y4203" s="234">
        <v>24.094144999999997</v>
      </c>
      <c r="Z4203" s="234">
        <v>23.471129000000001</v>
      </c>
      <c r="AA4203" s="234">
        <v>22.770566000000002</v>
      </c>
      <c r="AB4203" s="234">
        <v>581.15115800000001</v>
      </c>
      <c r="AE4203" t="s">
        <v>75</v>
      </c>
    </row>
    <row r="4204" spans="2:31" thickTop="1" thickBot="1" x14ac:dyDescent="0.3">
      <c r="B4204" s="366">
        <v>43650</v>
      </c>
      <c r="C4204" s="260" t="s">
        <v>13</v>
      </c>
      <c r="D4204" s="234">
        <v>22.559285999999997</v>
      </c>
      <c r="E4204" s="234">
        <v>22.062853999999998</v>
      </c>
      <c r="F4204" s="234">
        <v>21.616900999999999</v>
      </c>
      <c r="G4204" s="234">
        <v>21.085433000000002</v>
      </c>
      <c r="H4204" s="234">
        <v>20.277369</v>
      </c>
      <c r="I4204" s="234">
        <v>19.728180999999999</v>
      </c>
      <c r="J4204" s="234">
        <v>19.632428000000001</v>
      </c>
      <c r="K4204" s="234">
        <v>19.595440999999997</v>
      </c>
      <c r="L4204" s="234">
        <v>20.404101999999998</v>
      </c>
      <c r="M4204" s="234">
        <v>22.485801999999996</v>
      </c>
      <c r="N4204" s="234">
        <v>24.706198999999998</v>
      </c>
      <c r="O4204" s="234">
        <v>26.241676000000002</v>
      </c>
      <c r="P4204" s="234">
        <v>27.170268999999998</v>
      </c>
      <c r="Q4204" s="234">
        <v>27.974188999999999</v>
      </c>
      <c r="R4204" s="234">
        <v>28.750062999999997</v>
      </c>
      <c r="S4204" s="234">
        <v>29.326082000000003</v>
      </c>
      <c r="T4204" s="234">
        <v>29.42568</v>
      </c>
      <c r="U4204" s="234">
        <v>29.369654999999998</v>
      </c>
      <c r="V4204" s="234">
        <v>28.657650999999994</v>
      </c>
      <c r="W4204" s="234">
        <v>27.379064</v>
      </c>
      <c r="X4204" s="234">
        <v>25.571311000000001</v>
      </c>
      <c r="Y4204" s="234">
        <v>23.787420000000001</v>
      </c>
      <c r="Z4204" s="234">
        <v>23.027736999999998</v>
      </c>
      <c r="AA4204" s="234">
        <v>22.625908000000003</v>
      </c>
      <c r="AB4204" s="234">
        <v>583.46070100000009</v>
      </c>
      <c r="AE4204" t="s">
        <v>75</v>
      </c>
    </row>
    <row r="4205" spans="2:31" thickTop="1" thickBot="1" x14ac:dyDescent="0.3">
      <c r="B4205" s="366">
        <v>43651</v>
      </c>
      <c r="C4205" s="260" t="s">
        <v>14</v>
      </c>
      <c r="D4205" s="234">
        <v>22.062214999999998</v>
      </c>
      <c r="E4205" s="234">
        <v>21.557691999999996</v>
      </c>
      <c r="F4205" s="234">
        <v>21.047657000000001</v>
      </c>
      <c r="G4205" s="234">
        <v>20.237753999999999</v>
      </c>
      <c r="H4205" s="234">
        <v>19.496874999999999</v>
      </c>
      <c r="I4205" s="234">
        <v>19.222820000000002</v>
      </c>
      <c r="J4205" s="234">
        <v>19.77271</v>
      </c>
      <c r="K4205" s="234">
        <v>20.323195999999999</v>
      </c>
      <c r="L4205" s="234">
        <v>21.246101999999997</v>
      </c>
      <c r="M4205" s="234">
        <v>22.983725</v>
      </c>
      <c r="N4205" s="234">
        <v>24.783973000000003</v>
      </c>
      <c r="O4205" s="234">
        <v>26.104566999999999</v>
      </c>
      <c r="P4205" s="234">
        <v>27.216287999999999</v>
      </c>
      <c r="Q4205" s="234">
        <v>28.456052</v>
      </c>
      <c r="R4205" s="234">
        <v>29.044423999999999</v>
      </c>
      <c r="S4205" s="234">
        <v>29.684503999999997</v>
      </c>
      <c r="T4205" s="234">
        <v>30.210825</v>
      </c>
      <c r="U4205" s="234">
        <v>30.270929000000002</v>
      </c>
      <c r="V4205" s="234">
        <v>29.537867000000002</v>
      </c>
      <c r="W4205" s="234">
        <v>28.109551</v>
      </c>
      <c r="X4205" s="234">
        <v>26.740902999999999</v>
      </c>
      <c r="Y4205" s="234">
        <v>24.838687999999998</v>
      </c>
      <c r="Z4205" s="234">
        <v>23.593387</v>
      </c>
      <c r="AA4205" s="234">
        <v>23.020461000000001</v>
      </c>
      <c r="AB4205" s="234">
        <v>589.56316500000003</v>
      </c>
      <c r="AE4205" t="s">
        <v>75</v>
      </c>
    </row>
    <row r="4206" spans="2:31" thickTop="1" thickBot="1" x14ac:dyDescent="0.3">
      <c r="B4206" s="366">
        <v>43652</v>
      </c>
      <c r="C4206" s="260" t="s">
        <v>15</v>
      </c>
      <c r="D4206" s="234">
        <v>22.599435999999997</v>
      </c>
      <c r="E4206" s="234">
        <v>22.083376999999999</v>
      </c>
      <c r="F4206" s="234">
        <v>21.555277999999998</v>
      </c>
      <c r="G4206" s="234">
        <v>20.982135</v>
      </c>
      <c r="H4206" s="234">
        <v>20.263151999999998</v>
      </c>
      <c r="I4206" s="234">
        <v>19.535688999999998</v>
      </c>
      <c r="J4206" s="234">
        <v>19.244793999999999</v>
      </c>
      <c r="K4206" s="234">
        <v>19.989507999999997</v>
      </c>
      <c r="L4206" s="234">
        <v>21.147270999999996</v>
      </c>
      <c r="M4206" s="234">
        <v>22.887827999999999</v>
      </c>
      <c r="N4206" s="234">
        <v>25.408275</v>
      </c>
      <c r="O4206" s="234">
        <v>26.918789</v>
      </c>
      <c r="P4206" s="234">
        <v>27.617777999999998</v>
      </c>
      <c r="Q4206" s="234">
        <v>28.535090999999998</v>
      </c>
      <c r="R4206" s="234">
        <v>28.955390999999999</v>
      </c>
      <c r="S4206" s="234">
        <v>29.331380999999997</v>
      </c>
      <c r="T4206" s="234">
        <v>29.274264000000002</v>
      </c>
      <c r="U4206" s="234">
        <v>29.183429</v>
      </c>
      <c r="V4206" s="234">
        <v>28.368464000000003</v>
      </c>
      <c r="W4206" s="234">
        <v>27.017139999999998</v>
      </c>
      <c r="X4206" s="234">
        <v>25.688382000000001</v>
      </c>
      <c r="Y4206" s="234">
        <v>24.166770000000003</v>
      </c>
      <c r="Z4206" s="234">
        <v>22.691856000000001</v>
      </c>
      <c r="AA4206" s="234">
        <v>21.818997</v>
      </c>
      <c r="AB4206" s="234">
        <v>585.26447500000006</v>
      </c>
      <c r="AE4206" t="s">
        <v>75</v>
      </c>
    </row>
    <row r="4207" spans="2:31" thickTop="1" thickBot="1" x14ac:dyDescent="0.3">
      <c r="B4207" s="366">
        <v>43653</v>
      </c>
      <c r="C4207" s="260" t="s">
        <v>16</v>
      </c>
      <c r="D4207" s="234">
        <v>21.632780999999998</v>
      </c>
      <c r="E4207" s="234">
        <v>21.355381999999999</v>
      </c>
      <c r="F4207" s="234">
        <v>21.002610000000001</v>
      </c>
      <c r="G4207" s="234">
        <v>20.551248000000001</v>
      </c>
      <c r="H4207" s="234">
        <v>19.791134999999997</v>
      </c>
      <c r="I4207" s="234">
        <v>19.181429999999999</v>
      </c>
      <c r="J4207" s="234">
        <v>18.959772000000001</v>
      </c>
      <c r="K4207" s="234">
        <v>19.167172000000001</v>
      </c>
      <c r="L4207" s="234">
        <v>20.437200000000001</v>
      </c>
      <c r="M4207" s="234">
        <v>21.912210999999999</v>
      </c>
      <c r="N4207" s="234">
        <v>24.348302</v>
      </c>
      <c r="O4207" s="234">
        <v>25.933077000000001</v>
      </c>
      <c r="P4207" s="234">
        <v>27.343686000000002</v>
      </c>
      <c r="Q4207" s="234">
        <v>28.188980000000001</v>
      </c>
      <c r="R4207" s="234">
        <v>28.607031000000003</v>
      </c>
      <c r="S4207" s="234">
        <v>29.244721999999996</v>
      </c>
      <c r="T4207" s="234">
        <v>29.659797999999995</v>
      </c>
      <c r="U4207" s="234">
        <v>29.535868999999998</v>
      </c>
      <c r="V4207" s="234">
        <v>28.942533999999998</v>
      </c>
      <c r="W4207" s="234">
        <v>27.804104999999996</v>
      </c>
      <c r="X4207" s="234">
        <v>26.192189999999997</v>
      </c>
      <c r="Y4207" s="234">
        <v>24.204987999999997</v>
      </c>
      <c r="Z4207" s="234">
        <v>22.771333000000002</v>
      </c>
      <c r="AA4207" s="234">
        <v>22.101030999999999</v>
      </c>
      <c r="AB4207" s="234">
        <v>578.86858700000005</v>
      </c>
      <c r="AE4207" t="s">
        <v>75</v>
      </c>
    </row>
    <row r="4208" spans="2:31" thickTop="1" thickBot="1" x14ac:dyDescent="0.3">
      <c r="B4208" s="366">
        <v>43654</v>
      </c>
      <c r="C4208" s="260" t="s">
        <v>17</v>
      </c>
      <c r="D4208" s="234">
        <v>21.39</v>
      </c>
      <c r="E4208" s="234">
        <v>21.63</v>
      </c>
      <c r="F4208" s="234">
        <v>21.11</v>
      </c>
      <c r="G4208" s="234">
        <v>20.6</v>
      </c>
      <c r="H4208" s="234">
        <v>19.98</v>
      </c>
      <c r="I4208" s="234">
        <v>19.7</v>
      </c>
      <c r="J4208" s="234">
        <v>19.71</v>
      </c>
      <c r="K4208" s="234">
        <v>20.260000000000002</v>
      </c>
      <c r="L4208" s="234">
        <v>20.420000000000002</v>
      </c>
      <c r="M4208" s="234">
        <v>22.71</v>
      </c>
      <c r="N4208" s="234">
        <v>24.4</v>
      </c>
      <c r="O4208" s="234">
        <v>26.3</v>
      </c>
      <c r="P4208" s="234">
        <v>27</v>
      </c>
      <c r="Q4208" s="234">
        <v>27.54</v>
      </c>
      <c r="R4208" s="234">
        <v>29.17</v>
      </c>
      <c r="S4208" s="234">
        <v>29.53</v>
      </c>
      <c r="T4208" s="234">
        <v>29.19</v>
      </c>
      <c r="U4208" s="234">
        <v>28.35</v>
      </c>
      <c r="V4208" s="234">
        <v>27.48</v>
      </c>
      <c r="W4208" s="234">
        <v>26.28</v>
      </c>
      <c r="X4208" s="234">
        <v>24.9</v>
      </c>
      <c r="Y4208" s="234">
        <v>23.73</v>
      </c>
      <c r="Z4208" s="234">
        <v>22.97</v>
      </c>
      <c r="AA4208" s="234">
        <v>22.79</v>
      </c>
      <c r="AB4208" s="234">
        <v>577.1400000000001</v>
      </c>
      <c r="AE4208" t="s">
        <v>75</v>
      </c>
    </row>
    <row r="4209" spans="2:31" thickTop="1" thickBot="1" x14ac:dyDescent="0.3">
      <c r="B4209" s="366">
        <v>43655</v>
      </c>
      <c r="C4209" s="260" t="s">
        <v>11</v>
      </c>
      <c r="D4209" s="234">
        <v>22.32</v>
      </c>
      <c r="E4209" s="234">
        <v>21.64</v>
      </c>
      <c r="F4209" s="234">
        <v>21.39</v>
      </c>
      <c r="G4209" s="234">
        <v>21.12</v>
      </c>
      <c r="H4209" s="234">
        <v>20.59</v>
      </c>
      <c r="I4209" s="234">
        <v>19.399999999999999</v>
      </c>
      <c r="J4209" s="234">
        <v>19.809999999999999</v>
      </c>
      <c r="K4209" s="234">
        <v>19.64</v>
      </c>
      <c r="L4209" s="234">
        <v>21.18</v>
      </c>
      <c r="M4209" s="234">
        <v>21.79</v>
      </c>
      <c r="N4209" s="234">
        <v>24.07</v>
      </c>
      <c r="O4209" s="234">
        <v>25.28</v>
      </c>
      <c r="P4209" s="234">
        <v>27.14</v>
      </c>
      <c r="Q4209" s="234">
        <v>27.68</v>
      </c>
      <c r="R4209" s="234">
        <v>28.44</v>
      </c>
      <c r="S4209" s="234">
        <v>29.07</v>
      </c>
      <c r="T4209" s="234">
        <v>29.12</v>
      </c>
      <c r="U4209" s="234">
        <v>28.94</v>
      </c>
      <c r="V4209" s="234">
        <v>28.14</v>
      </c>
      <c r="W4209" s="234">
        <v>27.34</v>
      </c>
      <c r="X4209" s="234">
        <v>25.99</v>
      </c>
      <c r="Y4209" s="234">
        <v>24.4</v>
      </c>
      <c r="Z4209" s="234">
        <v>23.52</v>
      </c>
      <c r="AA4209" s="234">
        <v>23.11</v>
      </c>
      <c r="AB4209" s="234">
        <v>581.12</v>
      </c>
      <c r="AE4209" t="s">
        <v>75</v>
      </c>
    </row>
    <row r="4210" spans="2:31" thickTop="1" thickBot="1" x14ac:dyDescent="0.3">
      <c r="B4210" s="366">
        <v>43656</v>
      </c>
      <c r="C4210" s="260" t="s">
        <v>12</v>
      </c>
      <c r="D4210" s="234">
        <v>22.48</v>
      </c>
      <c r="E4210" s="234">
        <v>22.09</v>
      </c>
      <c r="F4210" s="234">
        <v>22.11</v>
      </c>
      <c r="G4210" s="234">
        <v>21.4</v>
      </c>
      <c r="H4210" s="234">
        <v>21.16</v>
      </c>
      <c r="I4210" s="234">
        <v>20.93</v>
      </c>
      <c r="J4210" s="234">
        <v>20.23</v>
      </c>
      <c r="K4210" s="234">
        <v>20.440000000000001</v>
      </c>
      <c r="L4210" s="234">
        <v>22.24</v>
      </c>
      <c r="M4210" s="234">
        <v>24.03</v>
      </c>
      <c r="N4210" s="234">
        <v>25.34</v>
      </c>
      <c r="O4210" s="234">
        <v>26.85</v>
      </c>
      <c r="P4210" s="234">
        <v>27.22</v>
      </c>
      <c r="Q4210" s="234">
        <v>27.89</v>
      </c>
      <c r="R4210" s="234">
        <v>28.55</v>
      </c>
      <c r="S4210" s="234">
        <v>29.01</v>
      </c>
      <c r="T4210" s="234">
        <v>28.82</v>
      </c>
      <c r="U4210" s="234">
        <v>29.58</v>
      </c>
      <c r="V4210" s="234">
        <v>28.87</v>
      </c>
      <c r="W4210" s="234">
        <v>26.01</v>
      </c>
      <c r="X4210" s="234">
        <v>24.18</v>
      </c>
      <c r="Y4210" s="234">
        <v>23.31</v>
      </c>
      <c r="Z4210" s="234">
        <v>22.54</v>
      </c>
      <c r="AA4210" s="234">
        <v>22.57</v>
      </c>
      <c r="AB4210" s="234">
        <v>587.84999999999991</v>
      </c>
      <c r="AE4210" t="s">
        <v>75</v>
      </c>
    </row>
    <row r="4211" spans="2:31" thickTop="1" thickBot="1" x14ac:dyDescent="0.3">
      <c r="B4211" s="366">
        <v>43657</v>
      </c>
      <c r="C4211" s="260" t="s">
        <v>13</v>
      </c>
      <c r="D4211" s="234">
        <v>22.21</v>
      </c>
      <c r="E4211" s="234">
        <v>21.85</v>
      </c>
      <c r="F4211" s="234">
        <v>21.59</v>
      </c>
      <c r="G4211" s="234">
        <v>21.26</v>
      </c>
      <c r="H4211" s="234">
        <v>20.59</v>
      </c>
      <c r="I4211" s="234">
        <v>20.239999999999998</v>
      </c>
      <c r="J4211" s="234">
        <v>20.59</v>
      </c>
      <c r="K4211" s="234">
        <v>19.899999999999999</v>
      </c>
      <c r="L4211" s="234">
        <v>20.89</v>
      </c>
      <c r="M4211" s="234">
        <v>23.22</v>
      </c>
      <c r="N4211" s="234">
        <v>24.85</v>
      </c>
      <c r="O4211" s="234">
        <v>26.24</v>
      </c>
      <c r="P4211" s="234">
        <v>26.53</v>
      </c>
      <c r="Q4211" s="234">
        <v>27.78</v>
      </c>
      <c r="R4211" s="234">
        <v>28.61</v>
      </c>
      <c r="S4211" s="234">
        <v>28.81</v>
      </c>
      <c r="T4211" s="234">
        <v>28.9</v>
      </c>
      <c r="U4211" s="234">
        <v>29.15</v>
      </c>
      <c r="V4211" s="234">
        <v>28.42</v>
      </c>
      <c r="W4211" s="234">
        <v>26.69</v>
      </c>
      <c r="X4211" s="234">
        <v>24.96</v>
      </c>
      <c r="Y4211" s="234">
        <v>23.99</v>
      </c>
      <c r="Z4211" s="234">
        <v>23.45</v>
      </c>
      <c r="AA4211" s="234">
        <v>23.07</v>
      </c>
      <c r="AB4211" s="234">
        <v>583.79000000000008</v>
      </c>
      <c r="AE4211" t="s">
        <v>75</v>
      </c>
    </row>
    <row r="4212" spans="2:31" thickTop="1" thickBot="1" x14ac:dyDescent="0.3">
      <c r="B4212" s="366">
        <v>43658</v>
      </c>
      <c r="C4212" s="260" t="s">
        <v>14</v>
      </c>
      <c r="D4212" s="234">
        <v>22.54</v>
      </c>
      <c r="E4212" s="234">
        <v>22.44</v>
      </c>
      <c r="F4212" s="234">
        <v>22.21</v>
      </c>
      <c r="G4212" s="234">
        <v>21.24</v>
      </c>
      <c r="H4212" s="234">
        <v>20.99</v>
      </c>
      <c r="I4212" s="234">
        <v>20.16</v>
      </c>
      <c r="J4212" s="234">
        <v>21.16</v>
      </c>
      <c r="K4212" s="234">
        <v>21.03</v>
      </c>
      <c r="L4212" s="234">
        <v>21.65</v>
      </c>
      <c r="M4212" s="234">
        <v>22.46</v>
      </c>
      <c r="N4212" s="234">
        <v>24.3</v>
      </c>
      <c r="O4212" s="234">
        <v>26.33</v>
      </c>
      <c r="P4212" s="234">
        <v>27.45</v>
      </c>
      <c r="Q4212" s="234">
        <v>28.07</v>
      </c>
      <c r="R4212" s="234">
        <v>28.7</v>
      </c>
      <c r="S4212" s="234">
        <v>28.81</v>
      </c>
      <c r="T4212" s="234">
        <v>29.01</v>
      </c>
      <c r="U4212" s="234">
        <v>29</v>
      </c>
      <c r="V4212" s="234">
        <v>29.16</v>
      </c>
      <c r="W4212" s="234">
        <v>27.85</v>
      </c>
      <c r="X4212" s="234">
        <v>25.28</v>
      </c>
      <c r="Y4212" s="234">
        <v>23.89</v>
      </c>
      <c r="Z4212" s="234">
        <v>23.61</v>
      </c>
      <c r="AA4212" s="234">
        <v>21.99</v>
      </c>
      <c r="AB4212" s="234">
        <v>589.33000000000004</v>
      </c>
      <c r="AE4212" t="s">
        <v>75</v>
      </c>
    </row>
    <row r="4213" spans="2:31" thickTop="1" thickBot="1" x14ac:dyDescent="0.3">
      <c r="B4213" s="366">
        <v>43659</v>
      </c>
      <c r="C4213" s="260" t="s">
        <v>15</v>
      </c>
      <c r="D4213" s="234">
        <v>22.32</v>
      </c>
      <c r="E4213" s="234">
        <v>22.21</v>
      </c>
      <c r="F4213" s="234">
        <v>21.91</v>
      </c>
      <c r="G4213" s="234">
        <v>21.33</v>
      </c>
      <c r="H4213" s="234">
        <v>21.05</v>
      </c>
      <c r="I4213" s="234">
        <v>20.190000000000001</v>
      </c>
      <c r="J4213" s="234">
        <v>20.02</v>
      </c>
      <c r="K4213" s="234">
        <v>20.12</v>
      </c>
      <c r="L4213" s="234">
        <v>21.02</v>
      </c>
      <c r="M4213" s="234">
        <v>22.9</v>
      </c>
      <c r="N4213" s="234">
        <v>24.54</v>
      </c>
      <c r="O4213" s="234">
        <v>25.58</v>
      </c>
      <c r="P4213" s="234">
        <v>26.71</v>
      </c>
      <c r="Q4213" s="234">
        <v>27.12</v>
      </c>
      <c r="R4213" s="234">
        <v>27.78</v>
      </c>
      <c r="S4213" s="234">
        <v>28.5</v>
      </c>
      <c r="T4213" s="234">
        <v>29.33</v>
      </c>
      <c r="U4213" s="234">
        <v>29.2</v>
      </c>
      <c r="V4213" s="234">
        <v>28.78</v>
      </c>
      <c r="W4213" s="234">
        <v>27.26</v>
      </c>
      <c r="X4213" s="234">
        <v>24.54</v>
      </c>
      <c r="Y4213" s="234">
        <v>23.25</v>
      </c>
      <c r="Z4213" s="234">
        <v>23.36</v>
      </c>
      <c r="AA4213" s="234">
        <v>22.42</v>
      </c>
      <c r="AB4213" s="234">
        <v>581.43999999999983</v>
      </c>
      <c r="AE4213" t="s">
        <v>75</v>
      </c>
    </row>
    <row r="4214" spans="2:31" thickTop="1" thickBot="1" x14ac:dyDescent="0.3">
      <c r="B4214" s="366">
        <v>43660</v>
      </c>
      <c r="C4214" s="260" t="s">
        <v>16</v>
      </c>
      <c r="D4214" s="234">
        <v>22.49</v>
      </c>
      <c r="E4214" s="234">
        <v>22.25</v>
      </c>
      <c r="F4214" s="234">
        <v>21.95</v>
      </c>
      <c r="G4214" s="234">
        <v>21.53</v>
      </c>
      <c r="H4214" s="234">
        <v>20.96</v>
      </c>
      <c r="I4214" s="234">
        <v>20.38</v>
      </c>
      <c r="J4214" s="234">
        <v>20.23</v>
      </c>
      <c r="K4214" s="234">
        <v>20.69</v>
      </c>
      <c r="L4214" s="234">
        <v>20.95</v>
      </c>
      <c r="M4214" s="234">
        <v>23.39</v>
      </c>
      <c r="N4214" s="234">
        <v>25.68</v>
      </c>
      <c r="O4214" s="234">
        <v>27.24</v>
      </c>
      <c r="P4214" s="234">
        <v>27.33</v>
      </c>
      <c r="Q4214" s="234">
        <v>28.23</v>
      </c>
      <c r="R4214" s="234">
        <v>28.39</v>
      </c>
      <c r="S4214" s="234">
        <v>29.45</v>
      </c>
      <c r="T4214" s="234">
        <v>29.27</v>
      </c>
      <c r="U4214" s="234">
        <v>29.44</v>
      </c>
      <c r="V4214" s="234">
        <v>28.56</v>
      </c>
      <c r="W4214" s="234">
        <v>27.79</v>
      </c>
      <c r="X4214" s="234">
        <v>25.25</v>
      </c>
      <c r="Y4214" s="234">
        <v>23.74</v>
      </c>
      <c r="Z4214" s="234">
        <v>23.94</v>
      </c>
      <c r="AA4214" s="234">
        <v>23.22</v>
      </c>
      <c r="AB4214" s="234">
        <v>592.35000000000014</v>
      </c>
      <c r="AE4214" t="s">
        <v>75</v>
      </c>
    </row>
    <row r="4215" spans="2:31" thickTop="1" thickBot="1" x14ac:dyDescent="0.3">
      <c r="B4215" s="366">
        <v>43661</v>
      </c>
      <c r="C4215" s="260" t="s">
        <v>17</v>
      </c>
      <c r="D4215" s="234">
        <v>22.89</v>
      </c>
      <c r="E4215" s="234">
        <v>22.19</v>
      </c>
      <c r="F4215" s="234">
        <v>21.69</v>
      </c>
      <c r="G4215" s="234">
        <v>21.33</v>
      </c>
      <c r="H4215" s="234">
        <v>21.03</v>
      </c>
      <c r="I4215" s="234">
        <v>20.45</v>
      </c>
      <c r="J4215" s="234">
        <v>20.78</v>
      </c>
      <c r="K4215" s="234">
        <v>20.51</v>
      </c>
      <c r="L4215" s="234">
        <v>21.44</v>
      </c>
      <c r="M4215" s="234">
        <v>23.02</v>
      </c>
      <c r="N4215" s="234">
        <v>25.07</v>
      </c>
      <c r="O4215" s="234">
        <v>26.62</v>
      </c>
      <c r="P4215" s="234">
        <v>27.54</v>
      </c>
      <c r="Q4215" s="234">
        <v>28.54</v>
      </c>
      <c r="R4215" s="234">
        <v>29.57</v>
      </c>
      <c r="S4215" s="234">
        <v>30.27</v>
      </c>
      <c r="T4215" s="234">
        <v>30.58</v>
      </c>
      <c r="U4215" s="234">
        <v>30.31</v>
      </c>
      <c r="V4215" s="234">
        <v>30.12</v>
      </c>
      <c r="W4215" s="234">
        <v>28.74</v>
      </c>
      <c r="X4215" s="234">
        <v>26.13</v>
      </c>
      <c r="Y4215" s="234">
        <v>23.87</v>
      </c>
      <c r="Z4215" s="234">
        <v>23.55</v>
      </c>
      <c r="AA4215" s="234">
        <v>23.03</v>
      </c>
      <c r="AB4215" s="234">
        <v>599.27</v>
      </c>
      <c r="AE4215" t="s">
        <v>75</v>
      </c>
    </row>
    <row r="4216" spans="2:31" thickTop="1" thickBot="1" x14ac:dyDescent="0.3">
      <c r="B4216" s="366">
        <v>43662</v>
      </c>
      <c r="C4216" s="260" t="s">
        <v>11</v>
      </c>
      <c r="D4216" s="234">
        <v>23.240508999999999</v>
      </c>
      <c r="E4216" s="234">
        <v>22.944188</v>
      </c>
      <c r="F4216" s="234">
        <v>22.322122</v>
      </c>
      <c r="G4216" s="234">
        <v>21.643131000000004</v>
      </c>
      <c r="H4216" s="234">
        <v>21.270659999999999</v>
      </c>
      <c r="I4216" s="234">
        <v>20.667307000000001</v>
      </c>
      <c r="J4216" s="234">
        <v>20.337716</v>
      </c>
      <c r="K4216" s="234">
        <v>20.684660000000001</v>
      </c>
      <c r="L4216" s="234">
        <v>21.764586999999999</v>
      </c>
      <c r="M4216" s="234">
        <v>23.466904999999997</v>
      </c>
      <c r="N4216" s="234">
        <v>25.070246000000001</v>
      </c>
      <c r="O4216" s="234">
        <v>26.428627999999996</v>
      </c>
      <c r="P4216" s="234">
        <v>27.821001000000003</v>
      </c>
      <c r="Q4216" s="234">
        <v>28.448000999999998</v>
      </c>
      <c r="R4216" s="234">
        <v>29.186516000000001</v>
      </c>
      <c r="S4216" s="234">
        <v>29.532835999999996</v>
      </c>
      <c r="T4216" s="234">
        <v>29.900669000000001</v>
      </c>
      <c r="U4216" s="234">
        <v>29.464193999999999</v>
      </c>
      <c r="V4216" s="234">
        <v>27.833831</v>
      </c>
      <c r="W4216" s="234">
        <v>26.694725999999996</v>
      </c>
      <c r="X4216" s="234">
        <v>24.813831999999998</v>
      </c>
      <c r="Y4216" s="234">
        <v>23.730565000000002</v>
      </c>
      <c r="Z4216" s="234">
        <v>23.169943999999997</v>
      </c>
      <c r="AA4216" s="234">
        <v>22.634533999999999</v>
      </c>
      <c r="AB4216" s="234">
        <v>593.07130799999993</v>
      </c>
      <c r="AE4216" t="s">
        <v>75</v>
      </c>
    </row>
    <row r="4217" spans="2:31" thickTop="1" thickBot="1" x14ac:dyDescent="0.3">
      <c r="B4217" s="366">
        <v>43663</v>
      </c>
      <c r="C4217" s="260" t="s">
        <v>12</v>
      </c>
      <c r="D4217" s="234">
        <v>22.457643999999995</v>
      </c>
      <c r="E4217" s="234">
        <v>21.712736</v>
      </c>
      <c r="F4217" s="234">
        <v>21.249268000000001</v>
      </c>
      <c r="G4217" s="234">
        <v>20.682331999999999</v>
      </c>
      <c r="H4217" s="234">
        <v>19.969818</v>
      </c>
      <c r="I4217" s="234">
        <v>19.359953000000001</v>
      </c>
      <c r="J4217" s="234">
        <v>19.191185000000001</v>
      </c>
      <c r="K4217" s="234">
        <v>19.476006000000002</v>
      </c>
      <c r="L4217" s="234">
        <v>20.052624000000002</v>
      </c>
      <c r="M4217" s="234">
        <v>21.264146999999998</v>
      </c>
      <c r="N4217" s="234">
        <v>22.632753999999998</v>
      </c>
      <c r="O4217" s="234">
        <v>23.706320999999999</v>
      </c>
      <c r="P4217" s="234">
        <v>25.343406999999999</v>
      </c>
      <c r="Q4217" s="234">
        <v>26.709708999999997</v>
      </c>
      <c r="R4217" s="234">
        <v>27.583633000000003</v>
      </c>
      <c r="S4217" s="234">
        <v>27.954101999999999</v>
      </c>
      <c r="T4217" s="234">
        <v>27.861063999999999</v>
      </c>
      <c r="U4217" s="234">
        <v>27.473429999999997</v>
      </c>
      <c r="V4217" s="234">
        <v>26.768788999999998</v>
      </c>
      <c r="W4217" s="234">
        <v>26.033921000000003</v>
      </c>
      <c r="X4217" s="234">
        <v>25.082637999999996</v>
      </c>
      <c r="Y4217" s="234">
        <v>23.785892999999998</v>
      </c>
      <c r="Z4217" s="234">
        <v>22.956888999999997</v>
      </c>
      <c r="AA4217" s="234">
        <v>22.305966999999999</v>
      </c>
      <c r="AB4217" s="234">
        <v>561.61423000000013</v>
      </c>
      <c r="AE4217" t="s">
        <v>75</v>
      </c>
    </row>
    <row r="4218" spans="2:31" thickTop="1" thickBot="1" x14ac:dyDescent="0.3">
      <c r="B4218" s="366">
        <v>43664</v>
      </c>
      <c r="C4218" s="260" t="s">
        <v>13</v>
      </c>
      <c r="D4218" s="234">
        <v>21.606225999999996</v>
      </c>
      <c r="E4218" s="234">
        <v>21.236754999999999</v>
      </c>
      <c r="F4218" s="234">
        <v>20.689582999999999</v>
      </c>
      <c r="G4218" s="234">
        <v>20.184252000000001</v>
      </c>
      <c r="H4218" s="234">
        <v>19.504898999999998</v>
      </c>
      <c r="I4218" s="234">
        <v>19.29195</v>
      </c>
      <c r="J4218" s="234">
        <v>19.425924000000002</v>
      </c>
      <c r="K4218" s="234">
        <v>19.751991999999998</v>
      </c>
      <c r="L4218" s="234">
        <v>20.990603</v>
      </c>
      <c r="M4218" s="234">
        <v>22.140905</v>
      </c>
      <c r="N4218" s="234">
        <v>23.734470999999999</v>
      </c>
      <c r="O4218" s="234">
        <v>25.019027000000001</v>
      </c>
      <c r="P4218" s="234">
        <v>26.209547999999998</v>
      </c>
      <c r="Q4218" s="234">
        <v>27.46651</v>
      </c>
      <c r="R4218" s="234">
        <v>28.681049000000002</v>
      </c>
      <c r="S4218" s="234">
        <v>29.515672000000002</v>
      </c>
      <c r="T4218" s="234">
        <v>29.452285999999997</v>
      </c>
      <c r="U4218" s="234">
        <v>29.058921999999995</v>
      </c>
      <c r="V4218" s="234">
        <v>27.916657999999998</v>
      </c>
      <c r="W4218" s="234">
        <v>26.163436000000001</v>
      </c>
      <c r="X4218" s="234">
        <v>24.836004000000003</v>
      </c>
      <c r="Y4218" s="234">
        <v>23.962680999999996</v>
      </c>
      <c r="Z4218" s="234">
        <v>23.223748999999998</v>
      </c>
      <c r="AA4218" s="234">
        <v>22.350712000000001</v>
      </c>
      <c r="AB4218" s="234">
        <v>572.413814</v>
      </c>
      <c r="AE4218" t="s">
        <v>75</v>
      </c>
    </row>
    <row r="4219" spans="2:31" thickTop="1" thickBot="1" x14ac:dyDescent="0.3">
      <c r="B4219" s="366">
        <v>43665</v>
      </c>
      <c r="C4219" s="260" t="s">
        <v>14</v>
      </c>
      <c r="D4219" s="234">
        <v>22.183276999999997</v>
      </c>
      <c r="E4219" s="234">
        <v>21.570796000000001</v>
      </c>
      <c r="F4219" s="234">
        <v>21.281404999999999</v>
      </c>
      <c r="G4219" s="234">
        <v>20.895423999999998</v>
      </c>
      <c r="H4219" s="234">
        <v>20.158935999999997</v>
      </c>
      <c r="I4219" s="234">
        <v>19.533983999999997</v>
      </c>
      <c r="J4219" s="234">
        <v>19.352648000000002</v>
      </c>
      <c r="K4219" s="234">
        <v>19.493166000000002</v>
      </c>
      <c r="L4219" s="234">
        <v>20.221333000000001</v>
      </c>
      <c r="M4219" s="234">
        <v>22.136040999999999</v>
      </c>
      <c r="N4219" s="234">
        <v>24.117785999999999</v>
      </c>
      <c r="O4219" s="234">
        <v>25.569026000000001</v>
      </c>
      <c r="P4219" s="234">
        <v>26.853170000000002</v>
      </c>
      <c r="Q4219" s="234">
        <v>27.873837999999999</v>
      </c>
      <c r="R4219" s="234">
        <v>28.719805999999998</v>
      </c>
      <c r="S4219" s="234">
        <v>29.385789999999997</v>
      </c>
      <c r="T4219" s="234">
        <v>29.627193999999999</v>
      </c>
      <c r="U4219" s="234">
        <v>29.487939999999998</v>
      </c>
      <c r="V4219" s="234">
        <v>28.877036</v>
      </c>
      <c r="W4219" s="234">
        <v>27.198617999999996</v>
      </c>
      <c r="X4219" s="234">
        <v>25.176320999999998</v>
      </c>
      <c r="Y4219" s="234">
        <v>23.613875999999998</v>
      </c>
      <c r="Z4219" s="234">
        <v>22.771827999999999</v>
      </c>
      <c r="AA4219" s="234">
        <v>22.093761000000001</v>
      </c>
      <c r="AB4219" s="234">
        <v>578.19299999999987</v>
      </c>
      <c r="AE4219" t="s">
        <v>75</v>
      </c>
    </row>
    <row r="4220" spans="2:31" thickTop="1" thickBot="1" x14ac:dyDescent="0.3">
      <c r="B4220" s="366">
        <v>43666</v>
      </c>
      <c r="C4220" s="260" t="s">
        <v>15</v>
      </c>
      <c r="D4220" s="234">
        <v>21.863427999999999</v>
      </c>
      <c r="E4220" s="234">
        <v>21.298680999999998</v>
      </c>
      <c r="F4220" s="234">
        <v>20.827261999999997</v>
      </c>
      <c r="G4220" s="234">
        <v>20.270350000000001</v>
      </c>
      <c r="H4220" s="234">
        <v>19.576042000000001</v>
      </c>
      <c r="I4220" s="234">
        <v>18.954676999999997</v>
      </c>
      <c r="J4220" s="234">
        <v>18.761507999999999</v>
      </c>
      <c r="K4220" s="234">
        <v>18.706378000000001</v>
      </c>
      <c r="L4220" s="234">
        <v>19.522213000000001</v>
      </c>
      <c r="M4220" s="234">
        <v>21.114323000000002</v>
      </c>
      <c r="N4220" s="234">
        <v>22.793068999999999</v>
      </c>
      <c r="O4220" s="234">
        <v>24.389669000000001</v>
      </c>
      <c r="P4220" s="234">
        <v>26.098596999999998</v>
      </c>
      <c r="Q4220" s="234">
        <v>27.357522999999997</v>
      </c>
      <c r="R4220" s="234">
        <v>28.431145000000001</v>
      </c>
      <c r="S4220" s="234">
        <v>29.197675999999994</v>
      </c>
      <c r="T4220" s="234">
        <v>29.417279000000001</v>
      </c>
      <c r="U4220" s="234">
        <v>29.193550999999999</v>
      </c>
      <c r="V4220" s="234">
        <v>28.209268999999999</v>
      </c>
      <c r="W4220" s="234">
        <v>26.395928999999995</v>
      </c>
      <c r="X4220" s="234">
        <v>24.900265999999998</v>
      </c>
      <c r="Y4220" s="234">
        <v>23.688929999999999</v>
      </c>
      <c r="Z4220" s="234">
        <v>23.123320999999997</v>
      </c>
      <c r="AA4220" s="234">
        <v>23.211145999999999</v>
      </c>
      <c r="AB4220" s="234">
        <v>567.30223200000012</v>
      </c>
      <c r="AE4220" t="s">
        <v>75</v>
      </c>
    </row>
    <row r="4221" spans="2:31" thickTop="1" thickBot="1" x14ac:dyDescent="0.3">
      <c r="B4221" s="366">
        <v>43667</v>
      </c>
      <c r="C4221" s="260" t="s">
        <v>16</v>
      </c>
      <c r="D4221" s="234">
        <v>22.69</v>
      </c>
      <c r="E4221" s="234">
        <v>21.55</v>
      </c>
      <c r="F4221" s="234">
        <v>21.11</v>
      </c>
      <c r="G4221" s="234">
        <v>20.69</v>
      </c>
      <c r="H4221" s="234">
        <v>20.25</v>
      </c>
      <c r="I4221" s="234">
        <v>19.66</v>
      </c>
      <c r="J4221" s="234">
        <v>19.239999999999998</v>
      </c>
      <c r="K4221" s="234">
        <v>20.55</v>
      </c>
      <c r="L4221" s="234">
        <v>20.9</v>
      </c>
      <c r="M4221" s="234">
        <v>21.8</v>
      </c>
      <c r="N4221" s="234">
        <v>22.92</v>
      </c>
      <c r="O4221" s="234">
        <v>24.82</v>
      </c>
      <c r="P4221" s="234">
        <v>25.36</v>
      </c>
      <c r="Q4221" s="234">
        <v>26.97</v>
      </c>
      <c r="R4221" s="234">
        <v>28.32</v>
      </c>
      <c r="S4221" s="234">
        <v>29.04</v>
      </c>
      <c r="T4221" s="234">
        <v>28.84</v>
      </c>
      <c r="U4221" s="234">
        <v>27.87</v>
      </c>
      <c r="V4221" s="234">
        <v>26.51</v>
      </c>
      <c r="W4221" s="234">
        <v>24.73</v>
      </c>
      <c r="X4221" s="234">
        <v>23.21</v>
      </c>
      <c r="Y4221" s="234">
        <v>22.72</v>
      </c>
      <c r="Z4221" s="234">
        <v>22.8</v>
      </c>
      <c r="AA4221" s="234">
        <v>22.22</v>
      </c>
      <c r="AB4221" s="234">
        <v>564.75</v>
      </c>
      <c r="AE4221" t="s">
        <v>75</v>
      </c>
    </row>
    <row r="4222" spans="2:31" thickTop="1" thickBot="1" x14ac:dyDescent="0.3">
      <c r="B4222" s="366">
        <v>43668</v>
      </c>
      <c r="C4222" s="260" t="s">
        <v>17</v>
      </c>
      <c r="D4222" s="234">
        <v>22.01</v>
      </c>
      <c r="E4222" s="234">
        <v>21.56</v>
      </c>
      <c r="F4222" s="234">
        <v>20.94</v>
      </c>
      <c r="G4222" s="234">
        <v>20.64</v>
      </c>
      <c r="H4222" s="234">
        <v>20</v>
      </c>
      <c r="I4222" s="234">
        <v>19.47</v>
      </c>
      <c r="J4222" s="234">
        <v>19.55</v>
      </c>
      <c r="K4222" s="234">
        <v>20.16</v>
      </c>
      <c r="L4222" s="234">
        <v>20.77</v>
      </c>
      <c r="M4222" s="234">
        <v>22.02</v>
      </c>
      <c r="N4222" s="234">
        <v>23.23</v>
      </c>
      <c r="O4222" s="234">
        <v>25.11</v>
      </c>
      <c r="P4222" s="234">
        <v>26.19</v>
      </c>
      <c r="Q4222" s="234">
        <v>27.08</v>
      </c>
      <c r="R4222" s="234">
        <v>28.42</v>
      </c>
      <c r="S4222" s="234">
        <v>28.88</v>
      </c>
      <c r="T4222" s="234">
        <v>28.99</v>
      </c>
      <c r="U4222" s="234">
        <v>28.01</v>
      </c>
      <c r="V4222" s="234">
        <v>25.66</v>
      </c>
      <c r="W4222" s="234">
        <v>24.57</v>
      </c>
      <c r="X4222" s="234">
        <v>23.58</v>
      </c>
      <c r="Y4222" s="234">
        <v>23.01</v>
      </c>
      <c r="Z4222" s="234">
        <v>22.83</v>
      </c>
      <c r="AA4222" s="234">
        <v>22.25</v>
      </c>
      <c r="AB4222" s="234">
        <v>564.91</v>
      </c>
      <c r="AE4222" t="s">
        <v>75</v>
      </c>
    </row>
    <row r="4223" spans="2:31" thickTop="1" thickBot="1" x14ac:dyDescent="0.3">
      <c r="B4223" s="366">
        <v>43669</v>
      </c>
      <c r="C4223" s="260" t="s">
        <v>11</v>
      </c>
      <c r="D4223" s="234">
        <v>21.51</v>
      </c>
      <c r="E4223" s="234">
        <v>20.98</v>
      </c>
      <c r="F4223" s="234">
        <v>20.79</v>
      </c>
      <c r="G4223" s="234">
        <v>20.51</v>
      </c>
      <c r="H4223" s="234">
        <v>20.07</v>
      </c>
      <c r="I4223" s="234">
        <v>19.71</v>
      </c>
      <c r="J4223" s="234">
        <v>19.899999999999999</v>
      </c>
      <c r="K4223" s="234">
        <v>20</v>
      </c>
      <c r="L4223" s="234">
        <v>20.66</v>
      </c>
      <c r="M4223" s="234">
        <v>21.52</v>
      </c>
      <c r="N4223" s="234">
        <v>23.45</v>
      </c>
      <c r="O4223" s="234">
        <v>24.93</v>
      </c>
      <c r="P4223" s="234">
        <v>25.65</v>
      </c>
      <c r="Q4223" s="234">
        <v>26.99</v>
      </c>
      <c r="R4223" s="234">
        <v>26.71</v>
      </c>
      <c r="S4223" s="234">
        <v>27.64</v>
      </c>
      <c r="T4223" s="234">
        <v>28.12</v>
      </c>
      <c r="U4223" s="234">
        <v>27.8</v>
      </c>
      <c r="V4223" s="234">
        <v>27.47</v>
      </c>
      <c r="W4223" s="234">
        <v>25.59</v>
      </c>
      <c r="X4223" s="234">
        <v>23.69</v>
      </c>
      <c r="Y4223" s="234">
        <v>22.93</v>
      </c>
      <c r="Z4223" s="234">
        <v>22.09</v>
      </c>
      <c r="AA4223" s="234">
        <v>21.94</v>
      </c>
      <c r="AB4223" s="234">
        <v>560.65</v>
      </c>
      <c r="AE4223" t="s">
        <v>75</v>
      </c>
    </row>
    <row r="4224" spans="2:31" thickTop="1" thickBot="1" x14ac:dyDescent="0.3">
      <c r="B4224" s="366">
        <v>43670</v>
      </c>
      <c r="C4224" s="260" t="s">
        <v>12</v>
      </c>
      <c r="D4224" s="234">
        <v>21.72</v>
      </c>
      <c r="E4224" s="234">
        <v>21.22</v>
      </c>
      <c r="F4224" s="234">
        <v>20.92</v>
      </c>
      <c r="G4224" s="234">
        <v>20.5</v>
      </c>
      <c r="H4224" s="234">
        <v>19.79</v>
      </c>
      <c r="I4224" s="234">
        <v>19.25</v>
      </c>
      <c r="J4224" s="234">
        <v>19.78</v>
      </c>
      <c r="K4224" s="234">
        <v>20.23</v>
      </c>
      <c r="L4224" s="234">
        <v>20.67</v>
      </c>
      <c r="M4224" s="234">
        <v>22.01</v>
      </c>
      <c r="N4224" s="234">
        <v>22.94</v>
      </c>
      <c r="O4224" s="234">
        <v>23.92</v>
      </c>
      <c r="P4224" s="234">
        <v>25.44</v>
      </c>
      <c r="Q4224" s="234">
        <v>26</v>
      </c>
      <c r="R4224" s="234">
        <v>26.99</v>
      </c>
      <c r="S4224" s="234">
        <v>26.83</v>
      </c>
      <c r="T4224" s="234">
        <v>26.28</v>
      </c>
      <c r="U4224" s="234">
        <v>26.81</v>
      </c>
      <c r="V4224" s="234">
        <v>25.47</v>
      </c>
      <c r="W4224" s="234">
        <v>24.27</v>
      </c>
      <c r="X4224" s="234">
        <v>22.54</v>
      </c>
      <c r="Y4224" s="234">
        <v>22.08</v>
      </c>
      <c r="Z4224" s="234">
        <v>22.08</v>
      </c>
      <c r="AA4224" s="234">
        <v>21.86</v>
      </c>
      <c r="AB4224" s="234">
        <v>549.6</v>
      </c>
      <c r="AE4224" t="s">
        <v>75</v>
      </c>
    </row>
    <row r="4225" spans="2:31" thickTop="1" thickBot="1" x14ac:dyDescent="0.3">
      <c r="B4225" s="366">
        <v>43671</v>
      </c>
      <c r="C4225" s="260" t="s">
        <v>13</v>
      </c>
      <c r="D4225" s="234">
        <v>21.34</v>
      </c>
      <c r="E4225" s="234">
        <v>21.01</v>
      </c>
      <c r="F4225" s="234">
        <v>20.38</v>
      </c>
      <c r="G4225" s="234">
        <v>20.09</v>
      </c>
      <c r="H4225" s="234">
        <v>19.22</v>
      </c>
      <c r="I4225" s="234">
        <v>19.46</v>
      </c>
      <c r="J4225" s="234">
        <v>18.82</v>
      </c>
      <c r="K4225" s="234">
        <v>19.600000000000001</v>
      </c>
      <c r="L4225" s="234">
        <v>21.21</v>
      </c>
      <c r="M4225" s="234">
        <v>21.51</v>
      </c>
      <c r="N4225" s="234">
        <v>22.56</v>
      </c>
      <c r="O4225" s="234">
        <v>24.59</v>
      </c>
      <c r="P4225" s="234">
        <v>25.21</v>
      </c>
      <c r="Q4225" s="234">
        <v>26.33</v>
      </c>
      <c r="R4225" s="234">
        <v>26.33</v>
      </c>
      <c r="S4225" s="234">
        <v>27.99</v>
      </c>
      <c r="T4225" s="234">
        <v>25.97</v>
      </c>
      <c r="U4225" s="234">
        <v>25.12</v>
      </c>
      <c r="V4225" s="234">
        <v>24.48</v>
      </c>
      <c r="W4225" s="234">
        <v>23.08</v>
      </c>
      <c r="X4225" s="234">
        <v>22.61</v>
      </c>
      <c r="Y4225" s="234">
        <v>22.44</v>
      </c>
      <c r="Z4225" s="234">
        <v>21.76</v>
      </c>
      <c r="AA4225" s="234">
        <v>21.7</v>
      </c>
      <c r="AB4225" s="234">
        <v>542.82000000000005</v>
      </c>
      <c r="AE4225" t="s">
        <v>75</v>
      </c>
    </row>
    <row r="4226" spans="2:31" thickTop="1" thickBot="1" x14ac:dyDescent="0.3">
      <c r="B4226" s="366">
        <v>43672</v>
      </c>
      <c r="C4226" s="260" t="s">
        <v>14</v>
      </c>
      <c r="D4226" s="234">
        <v>21.53</v>
      </c>
      <c r="E4226" s="234">
        <v>21.12</v>
      </c>
      <c r="F4226" s="234">
        <v>20.55</v>
      </c>
      <c r="G4226" s="234">
        <v>20.09</v>
      </c>
      <c r="H4226" s="234">
        <v>19.52</v>
      </c>
      <c r="I4226" s="234">
        <v>19.36</v>
      </c>
      <c r="J4226" s="234">
        <v>19.440000000000001</v>
      </c>
      <c r="K4226" s="234">
        <v>19.739999999999998</v>
      </c>
      <c r="L4226" s="234">
        <v>20.05</v>
      </c>
      <c r="M4226" s="234">
        <v>21.4</v>
      </c>
      <c r="N4226" s="234">
        <v>22.73</v>
      </c>
      <c r="O4226" s="234">
        <v>23.94</v>
      </c>
      <c r="P4226" s="234">
        <v>24.17</v>
      </c>
      <c r="Q4226" s="234">
        <v>24.92</v>
      </c>
      <c r="R4226" s="234">
        <v>26</v>
      </c>
      <c r="S4226" s="234">
        <v>25.67</v>
      </c>
      <c r="T4226" s="234">
        <v>26.97</v>
      </c>
      <c r="U4226" s="234">
        <v>27.12</v>
      </c>
      <c r="V4226" s="234">
        <v>26.91</v>
      </c>
      <c r="W4226" s="234">
        <v>25.76</v>
      </c>
      <c r="X4226" s="234">
        <v>23.99</v>
      </c>
      <c r="Y4226" s="234">
        <v>22.61</v>
      </c>
      <c r="Z4226" s="234">
        <v>21.99</v>
      </c>
      <c r="AA4226" s="234">
        <v>22.33</v>
      </c>
      <c r="AB4226" s="234">
        <v>547.9</v>
      </c>
      <c r="AE4226" t="s">
        <v>75</v>
      </c>
    </row>
    <row r="4227" spans="2:31" thickTop="1" thickBot="1" x14ac:dyDescent="0.3">
      <c r="B4227" s="366">
        <v>43673</v>
      </c>
      <c r="C4227" s="260" t="s">
        <v>15</v>
      </c>
      <c r="D4227" s="234">
        <v>22.18</v>
      </c>
      <c r="E4227" s="234">
        <v>21.16</v>
      </c>
      <c r="F4227" s="234">
        <v>20.68</v>
      </c>
      <c r="G4227" s="234">
        <v>20.14</v>
      </c>
      <c r="H4227" s="234">
        <v>19.41</v>
      </c>
      <c r="I4227" s="234">
        <v>18.88</v>
      </c>
      <c r="J4227" s="234">
        <v>18.38</v>
      </c>
      <c r="K4227" s="234">
        <v>19.13</v>
      </c>
      <c r="L4227" s="234">
        <v>19.41</v>
      </c>
      <c r="M4227" s="234">
        <v>21.61</v>
      </c>
      <c r="N4227" s="234">
        <v>22.76</v>
      </c>
      <c r="O4227" s="234">
        <v>25.09</v>
      </c>
      <c r="P4227" s="234">
        <v>25.97</v>
      </c>
      <c r="Q4227" s="234">
        <v>27.58</v>
      </c>
      <c r="R4227" s="234">
        <v>27.16</v>
      </c>
      <c r="S4227" s="234">
        <v>28.07</v>
      </c>
      <c r="T4227" s="234">
        <v>28.39</v>
      </c>
      <c r="U4227" s="234">
        <v>28.77</v>
      </c>
      <c r="V4227" s="234">
        <v>28.46</v>
      </c>
      <c r="W4227" s="234">
        <v>26.49</v>
      </c>
      <c r="X4227" s="234">
        <v>25.7</v>
      </c>
      <c r="Y4227" s="234">
        <v>24.72</v>
      </c>
      <c r="Z4227" s="234">
        <v>23.94</v>
      </c>
      <c r="AA4227" s="234">
        <v>22.68</v>
      </c>
      <c r="AB4227" s="234">
        <v>566.74</v>
      </c>
      <c r="AE4227" t="s">
        <v>75</v>
      </c>
    </row>
    <row r="4228" spans="2:31" thickTop="1" thickBot="1" x14ac:dyDescent="0.3">
      <c r="B4228" s="366">
        <v>43674</v>
      </c>
      <c r="C4228" s="260" t="s">
        <v>16</v>
      </c>
      <c r="D4228" s="234">
        <v>21.44</v>
      </c>
      <c r="E4228" s="234">
        <v>20.91</v>
      </c>
      <c r="F4228" s="234">
        <v>20.329999999999998</v>
      </c>
      <c r="G4228" s="234">
        <v>19.79</v>
      </c>
      <c r="H4228" s="234">
        <v>19.100000000000001</v>
      </c>
      <c r="I4228" s="234">
        <v>18.510000000000002</v>
      </c>
      <c r="J4228" s="234">
        <v>18.5</v>
      </c>
      <c r="K4228" s="234">
        <v>19.329999999999998</v>
      </c>
      <c r="L4228" s="234">
        <v>20.34</v>
      </c>
      <c r="M4228" s="234">
        <v>21.81</v>
      </c>
      <c r="N4228" s="234">
        <v>23.47</v>
      </c>
      <c r="O4228" s="234">
        <v>25.41</v>
      </c>
      <c r="P4228" s="234">
        <v>26.08</v>
      </c>
      <c r="Q4228" s="234">
        <v>26.62</v>
      </c>
      <c r="R4228" s="234">
        <v>27.89</v>
      </c>
      <c r="S4228" s="234">
        <v>28.46</v>
      </c>
      <c r="T4228" s="234">
        <v>28.92</v>
      </c>
      <c r="U4228" s="234">
        <v>28.89</v>
      </c>
      <c r="V4228" s="234">
        <v>28.78</v>
      </c>
      <c r="W4228" s="234">
        <v>27.05</v>
      </c>
      <c r="X4228" s="234">
        <v>25.64</v>
      </c>
      <c r="Y4228" s="234">
        <v>24.73</v>
      </c>
      <c r="Z4228" s="234">
        <v>22.67</v>
      </c>
      <c r="AA4228" s="234">
        <v>22.64</v>
      </c>
      <c r="AB4228" s="234">
        <v>567.29999999999995</v>
      </c>
      <c r="AE4228" t="s">
        <v>75</v>
      </c>
    </row>
    <row r="4229" spans="2:31" thickTop="1" thickBot="1" x14ac:dyDescent="0.3">
      <c r="B4229" s="366">
        <v>43675</v>
      </c>
      <c r="C4229" s="260" t="s">
        <v>17</v>
      </c>
      <c r="D4229" s="234">
        <v>22.13</v>
      </c>
      <c r="E4229" s="234">
        <v>21.22</v>
      </c>
      <c r="F4229" s="234">
        <v>20.82</v>
      </c>
      <c r="G4229" s="234">
        <v>20.27</v>
      </c>
      <c r="H4229" s="234">
        <v>19.600000000000001</v>
      </c>
      <c r="I4229" s="234">
        <v>19.350000000000001</v>
      </c>
      <c r="J4229" s="234">
        <v>18.940000000000001</v>
      </c>
      <c r="K4229" s="234">
        <v>19.16</v>
      </c>
      <c r="L4229" s="234">
        <v>20.47</v>
      </c>
      <c r="M4229" s="234">
        <v>22.15</v>
      </c>
      <c r="N4229" s="234">
        <v>24.34</v>
      </c>
      <c r="O4229" s="234">
        <v>25.48</v>
      </c>
      <c r="P4229" s="234">
        <v>27.75</v>
      </c>
      <c r="Q4229" s="234">
        <v>27.72</v>
      </c>
      <c r="R4229" s="234">
        <v>28.37</v>
      </c>
      <c r="S4229" s="234">
        <v>28.59</v>
      </c>
      <c r="T4229" s="234">
        <v>29.22</v>
      </c>
      <c r="U4229" s="234">
        <v>29.15</v>
      </c>
      <c r="V4229" s="234">
        <v>28.88</v>
      </c>
      <c r="W4229" s="234">
        <v>27.39</v>
      </c>
      <c r="X4229" s="234">
        <v>25.07</v>
      </c>
      <c r="Y4229" s="234">
        <v>23.53</v>
      </c>
      <c r="Z4229" s="234">
        <v>22.73</v>
      </c>
      <c r="AA4229" s="234">
        <v>22.16</v>
      </c>
      <c r="AB4229" s="234">
        <v>574.4899999999999</v>
      </c>
      <c r="AE4229" t="s">
        <v>75</v>
      </c>
    </row>
    <row r="4230" spans="2:31" thickTop="1" thickBot="1" x14ac:dyDescent="0.3">
      <c r="B4230" s="366">
        <v>43676</v>
      </c>
      <c r="C4230" s="260" t="s">
        <v>11</v>
      </c>
      <c r="D4230" s="234">
        <v>21.77</v>
      </c>
      <c r="E4230" s="234">
        <v>20.84</v>
      </c>
      <c r="F4230" s="234">
        <v>20.329999999999998</v>
      </c>
      <c r="G4230" s="234">
        <v>19.82</v>
      </c>
      <c r="H4230" s="234">
        <v>19.309999999999999</v>
      </c>
      <c r="I4230" s="234">
        <v>18.899999999999999</v>
      </c>
      <c r="J4230" s="234">
        <v>18.940000000000001</v>
      </c>
      <c r="K4230" s="234">
        <v>18.850000000000001</v>
      </c>
      <c r="L4230" s="234">
        <v>19.489999999999998</v>
      </c>
      <c r="M4230" s="234">
        <v>21.36</v>
      </c>
      <c r="N4230" s="234">
        <v>23.09</v>
      </c>
      <c r="O4230" s="234">
        <v>24.94</v>
      </c>
      <c r="P4230" s="234">
        <v>26.12</v>
      </c>
      <c r="Q4230" s="234">
        <v>26.71</v>
      </c>
      <c r="R4230" s="234">
        <v>28.12</v>
      </c>
      <c r="S4230" s="234">
        <v>28.48</v>
      </c>
      <c r="T4230" s="234">
        <v>29.17</v>
      </c>
      <c r="U4230" s="234">
        <v>29.22</v>
      </c>
      <c r="V4230" s="234">
        <v>29.03</v>
      </c>
      <c r="W4230" s="234">
        <v>27.73</v>
      </c>
      <c r="X4230" s="234">
        <v>26.66</v>
      </c>
      <c r="Y4230" s="234">
        <v>24.76</v>
      </c>
      <c r="Z4230" s="234">
        <v>23.81</v>
      </c>
      <c r="AA4230" s="234">
        <v>22.63</v>
      </c>
      <c r="AB4230" s="234">
        <v>570.08000000000004</v>
      </c>
      <c r="AE4230" t="s">
        <v>75</v>
      </c>
    </row>
    <row r="4231" spans="2:31" thickTop="1" thickBot="1" x14ac:dyDescent="0.3">
      <c r="B4231" s="366">
        <v>43677</v>
      </c>
      <c r="C4231" s="260" t="s">
        <v>12</v>
      </c>
      <c r="D4231" s="234">
        <v>22.37</v>
      </c>
      <c r="E4231" s="234">
        <v>21.21</v>
      </c>
      <c r="F4231" s="234">
        <v>20.79</v>
      </c>
      <c r="G4231" s="234">
        <v>20.29</v>
      </c>
      <c r="H4231" s="234">
        <v>19.7</v>
      </c>
      <c r="I4231" s="234">
        <v>19.7</v>
      </c>
      <c r="J4231" s="234">
        <v>20.55</v>
      </c>
      <c r="K4231" s="234">
        <v>18.940000000000001</v>
      </c>
      <c r="L4231" s="234">
        <v>20.46</v>
      </c>
      <c r="M4231" s="234">
        <v>21.48</v>
      </c>
      <c r="N4231" s="234">
        <v>23.89</v>
      </c>
      <c r="O4231" s="234">
        <v>25.99</v>
      </c>
      <c r="P4231" s="234">
        <v>26.19</v>
      </c>
      <c r="Q4231" s="234">
        <v>26.98</v>
      </c>
      <c r="R4231" s="234">
        <v>27.68</v>
      </c>
      <c r="S4231" s="234">
        <v>28.8</v>
      </c>
      <c r="T4231" s="234">
        <v>29.39</v>
      </c>
      <c r="U4231" s="234">
        <v>29.12</v>
      </c>
      <c r="V4231" s="234">
        <v>28.02</v>
      </c>
      <c r="W4231" s="234">
        <v>26.97</v>
      </c>
      <c r="X4231" s="234">
        <v>24.98</v>
      </c>
      <c r="Y4231" s="234">
        <v>24.55</v>
      </c>
      <c r="Z4231" s="234">
        <v>23.38</v>
      </c>
      <c r="AA4231" s="234">
        <v>22.43</v>
      </c>
      <c r="AB4231" s="234">
        <v>573.8599999999999</v>
      </c>
      <c r="AE4231" t="s">
        <v>75</v>
      </c>
    </row>
    <row r="4232" spans="2:31" thickTop="1" thickBot="1" x14ac:dyDescent="0.3">
      <c r="B4232" s="366">
        <v>43678</v>
      </c>
      <c r="C4232" s="260" t="s">
        <v>13</v>
      </c>
      <c r="D4232" s="234">
        <v>22.52</v>
      </c>
      <c r="E4232" s="234">
        <v>21.19</v>
      </c>
      <c r="F4232" s="234">
        <v>20.77</v>
      </c>
      <c r="G4232" s="234">
        <v>20.32</v>
      </c>
      <c r="H4232" s="234">
        <v>19.25</v>
      </c>
      <c r="I4232" s="234">
        <v>19.05</v>
      </c>
      <c r="J4232" s="234">
        <v>20</v>
      </c>
      <c r="K4232" s="234">
        <v>19.38</v>
      </c>
      <c r="L4232" s="234">
        <v>20.329999999999998</v>
      </c>
      <c r="M4232" s="234">
        <v>21.85</v>
      </c>
      <c r="N4232" s="234">
        <v>23.24</v>
      </c>
      <c r="O4232" s="234">
        <v>25.28</v>
      </c>
      <c r="P4232" s="234">
        <v>26.52</v>
      </c>
      <c r="Q4232" s="234">
        <v>26.66</v>
      </c>
      <c r="R4232" s="234">
        <v>27.91</v>
      </c>
      <c r="S4232" s="234">
        <v>28.53</v>
      </c>
      <c r="T4232" s="234">
        <v>29.45</v>
      </c>
      <c r="U4232" s="234">
        <v>29.44</v>
      </c>
      <c r="V4232" s="234">
        <v>28.85</v>
      </c>
      <c r="W4232" s="234">
        <v>27.8</v>
      </c>
      <c r="X4232" s="234">
        <v>26.58</v>
      </c>
      <c r="Y4232" s="234">
        <v>25.52</v>
      </c>
      <c r="Z4232" s="234">
        <v>24.01</v>
      </c>
      <c r="AA4232" s="234">
        <v>23.66</v>
      </c>
      <c r="AB4232" s="234">
        <v>578.11</v>
      </c>
      <c r="AE4232" t="s">
        <v>75</v>
      </c>
    </row>
    <row r="4233" spans="2:31" thickTop="1" thickBot="1" x14ac:dyDescent="0.3">
      <c r="B4233" s="366">
        <v>43679</v>
      </c>
      <c r="C4233" s="260" t="s">
        <v>14</v>
      </c>
      <c r="D4233" s="234">
        <v>23.27</v>
      </c>
      <c r="E4233" s="234">
        <v>23.09</v>
      </c>
      <c r="F4233" s="234">
        <v>21.4</v>
      </c>
      <c r="G4233" s="234">
        <v>20.79</v>
      </c>
      <c r="H4233" s="234">
        <v>20.11</v>
      </c>
      <c r="I4233" s="234">
        <v>19.89</v>
      </c>
      <c r="J4233" s="234">
        <v>20.22</v>
      </c>
      <c r="K4233" s="234">
        <v>20.29</v>
      </c>
      <c r="L4233" s="234">
        <v>20.84</v>
      </c>
      <c r="M4233" s="234">
        <v>22.81</v>
      </c>
      <c r="N4233" s="234">
        <v>24.82</v>
      </c>
      <c r="O4233" s="234">
        <v>25.88</v>
      </c>
      <c r="P4233" s="234">
        <v>27.17</v>
      </c>
      <c r="Q4233" s="234">
        <v>27.6</v>
      </c>
      <c r="R4233" s="234">
        <v>28.52</v>
      </c>
      <c r="S4233" s="234">
        <v>28.89</v>
      </c>
      <c r="T4233" s="234">
        <v>29.69</v>
      </c>
      <c r="U4233" s="234">
        <v>28.55</v>
      </c>
      <c r="V4233" s="234">
        <v>27.49</v>
      </c>
      <c r="W4233" s="234">
        <v>26.66</v>
      </c>
      <c r="X4233" s="234">
        <v>25.22</v>
      </c>
      <c r="Y4233" s="234">
        <v>24.19</v>
      </c>
      <c r="Z4233" s="234">
        <v>24.1</v>
      </c>
      <c r="AA4233" s="234">
        <v>23.71</v>
      </c>
      <c r="AB4233" s="234">
        <v>585.20000000000016</v>
      </c>
      <c r="AE4233" t="s">
        <v>75</v>
      </c>
    </row>
    <row r="4234" spans="2:31" thickTop="1" thickBot="1" x14ac:dyDescent="0.3">
      <c r="B4234" s="366">
        <v>43680</v>
      </c>
      <c r="C4234" s="260" t="s">
        <v>15</v>
      </c>
      <c r="D4234" s="234">
        <v>23.32</v>
      </c>
      <c r="E4234" s="234">
        <v>21.84</v>
      </c>
      <c r="F4234" s="234">
        <v>21.49</v>
      </c>
      <c r="G4234" s="234">
        <v>20.98</v>
      </c>
      <c r="H4234" s="234">
        <v>20.27</v>
      </c>
      <c r="I4234" s="234">
        <v>19.600000000000001</v>
      </c>
      <c r="J4234" s="234">
        <v>19.39</v>
      </c>
      <c r="K4234" s="234">
        <v>19.399999999999999</v>
      </c>
      <c r="L4234" s="234">
        <v>20.260000000000002</v>
      </c>
      <c r="M4234" s="234">
        <v>22.15</v>
      </c>
      <c r="N4234" s="234">
        <v>24.17</v>
      </c>
      <c r="O4234" s="234">
        <v>26.1</v>
      </c>
      <c r="P4234" s="234">
        <v>27.37</v>
      </c>
      <c r="Q4234" s="234">
        <v>28.64</v>
      </c>
      <c r="R4234" s="234">
        <v>28.94</v>
      </c>
      <c r="S4234" s="234">
        <v>29.4</v>
      </c>
      <c r="T4234" s="234">
        <v>29.26</v>
      </c>
      <c r="U4234" s="234">
        <v>28.86</v>
      </c>
      <c r="V4234" s="234">
        <v>28.26</v>
      </c>
      <c r="W4234" s="234">
        <v>28.01</v>
      </c>
      <c r="X4234" s="234">
        <v>26.83</v>
      </c>
      <c r="Y4234" s="234">
        <v>25.1</v>
      </c>
      <c r="Z4234" s="234">
        <v>24.72</v>
      </c>
      <c r="AA4234" s="234">
        <v>24.08</v>
      </c>
      <c r="AB4234" s="234">
        <v>588.44000000000005</v>
      </c>
      <c r="AE4234" t="s">
        <v>75</v>
      </c>
    </row>
    <row r="4235" spans="2:31" thickTop="1" thickBot="1" x14ac:dyDescent="0.3">
      <c r="B4235" s="366">
        <v>43681</v>
      </c>
      <c r="C4235" s="260" t="s">
        <v>16</v>
      </c>
      <c r="D4235" s="234">
        <v>23.7</v>
      </c>
      <c r="E4235" s="234">
        <v>23.5</v>
      </c>
      <c r="F4235" s="234">
        <v>21.9</v>
      </c>
      <c r="G4235" s="234">
        <v>21.4</v>
      </c>
      <c r="H4235" s="234">
        <v>20.9</v>
      </c>
      <c r="I4235" s="234">
        <v>20.5</v>
      </c>
      <c r="J4235" s="234">
        <v>21</v>
      </c>
      <c r="K4235" s="234">
        <v>21.8</v>
      </c>
      <c r="L4235" s="234">
        <v>21.9</v>
      </c>
      <c r="M4235" s="234">
        <v>23.5</v>
      </c>
      <c r="N4235" s="234">
        <v>24.8</v>
      </c>
      <c r="O4235" s="234">
        <v>26.7</v>
      </c>
      <c r="P4235" s="234">
        <v>27.7</v>
      </c>
      <c r="Q4235" s="234">
        <v>28.4</v>
      </c>
      <c r="R4235" s="234">
        <v>28.9</v>
      </c>
      <c r="S4235" s="234">
        <v>29.3</v>
      </c>
      <c r="T4235" s="234">
        <v>29.4</v>
      </c>
      <c r="U4235" s="234">
        <v>29.7</v>
      </c>
      <c r="V4235" s="234">
        <v>29.3</v>
      </c>
      <c r="W4235" s="234">
        <v>27</v>
      </c>
      <c r="X4235" s="234">
        <v>24.9</v>
      </c>
      <c r="Y4235" s="234">
        <v>24.3</v>
      </c>
      <c r="Z4235" s="234">
        <v>24.6</v>
      </c>
      <c r="AA4235" s="234">
        <v>23.5</v>
      </c>
      <c r="AB4235" s="234">
        <v>598.4</v>
      </c>
      <c r="AE4235" t="s">
        <v>75</v>
      </c>
    </row>
    <row r="4236" spans="2:31" thickTop="1" thickBot="1" x14ac:dyDescent="0.3">
      <c r="B4236" s="366">
        <v>43682</v>
      </c>
      <c r="C4236" s="260" t="s">
        <v>17</v>
      </c>
      <c r="D4236" s="234">
        <v>22.5</v>
      </c>
      <c r="E4236" s="234">
        <v>21.4</v>
      </c>
      <c r="F4236" s="234">
        <v>21.8</v>
      </c>
      <c r="G4236" s="234">
        <v>21.4</v>
      </c>
      <c r="H4236" s="234">
        <v>20.9</v>
      </c>
      <c r="I4236" s="234">
        <v>20.6</v>
      </c>
      <c r="J4236" s="234">
        <v>20.399999999999999</v>
      </c>
      <c r="K4236" s="234">
        <v>20.399999999999999</v>
      </c>
      <c r="L4236" s="234">
        <v>21.6</v>
      </c>
      <c r="M4236" s="234">
        <v>22.3</v>
      </c>
      <c r="N4236" s="234">
        <v>23.7</v>
      </c>
      <c r="O4236" s="234">
        <v>25.3</v>
      </c>
      <c r="P4236" s="234">
        <v>26.5</v>
      </c>
      <c r="Q4236" s="234">
        <v>27.3</v>
      </c>
      <c r="R4236" s="234">
        <v>28</v>
      </c>
      <c r="S4236" s="234">
        <v>28.4</v>
      </c>
      <c r="T4236" s="234">
        <v>29.2</v>
      </c>
      <c r="U4236" s="234">
        <v>29</v>
      </c>
      <c r="V4236" s="234">
        <v>27.7</v>
      </c>
      <c r="W4236" s="234">
        <v>26.7</v>
      </c>
      <c r="X4236" s="234">
        <v>24.7</v>
      </c>
      <c r="Y4236" s="234">
        <v>24.7</v>
      </c>
      <c r="Z4236" s="234">
        <v>24.1</v>
      </c>
      <c r="AA4236" s="234">
        <v>23.3</v>
      </c>
      <c r="AB4236" s="234">
        <v>581.70000000000005</v>
      </c>
      <c r="AE4236" t="s">
        <v>75</v>
      </c>
    </row>
    <row r="4237" spans="2:31" thickTop="1" thickBot="1" x14ac:dyDescent="0.3">
      <c r="B4237" s="366">
        <v>43683</v>
      </c>
      <c r="C4237" s="260" t="s">
        <v>11</v>
      </c>
      <c r="D4237" s="234">
        <v>22.9</v>
      </c>
      <c r="E4237" s="234">
        <v>22</v>
      </c>
      <c r="F4237" s="234">
        <v>21.6</v>
      </c>
      <c r="G4237" s="234">
        <v>21.2</v>
      </c>
      <c r="H4237" s="234">
        <v>20.8</v>
      </c>
      <c r="I4237" s="234">
        <v>20.9</v>
      </c>
      <c r="J4237" s="234">
        <v>20.7</v>
      </c>
      <c r="K4237" s="234">
        <v>20.9</v>
      </c>
      <c r="L4237" s="234">
        <v>21.3</v>
      </c>
      <c r="M4237" s="234">
        <v>22.6</v>
      </c>
      <c r="N4237" s="234">
        <v>23.9</v>
      </c>
      <c r="O4237" s="234">
        <v>25.8</v>
      </c>
      <c r="P4237" s="234">
        <v>26.9</v>
      </c>
      <c r="Q4237" s="234">
        <v>27.7</v>
      </c>
      <c r="R4237" s="234">
        <v>28.6</v>
      </c>
      <c r="S4237" s="234">
        <v>29.2</v>
      </c>
      <c r="T4237" s="234">
        <v>28.9</v>
      </c>
      <c r="U4237" s="234">
        <v>28.3</v>
      </c>
      <c r="V4237" s="234">
        <v>27.4</v>
      </c>
      <c r="W4237" s="234">
        <v>26.9</v>
      </c>
      <c r="X4237" s="234">
        <v>25.4</v>
      </c>
      <c r="Y4237" s="234">
        <v>24.5</v>
      </c>
      <c r="Z4237" s="234">
        <v>23.9</v>
      </c>
      <c r="AA4237" s="234">
        <v>23.6</v>
      </c>
      <c r="AB4237" s="234">
        <v>586.1</v>
      </c>
      <c r="AE4237" t="s">
        <v>75</v>
      </c>
    </row>
    <row r="4238" spans="2:31" thickTop="1" thickBot="1" x14ac:dyDescent="0.3">
      <c r="B4238" s="366">
        <v>43684</v>
      </c>
      <c r="C4238" s="260" t="s">
        <v>12</v>
      </c>
      <c r="D4238" s="234">
        <v>23.4</v>
      </c>
      <c r="E4238" s="234">
        <v>22.3</v>
      </c>
      <c r="F4238" s="234">
        <v>21.9</v>
      </c>
      <c r="G4238" s="234">
        <v>21.5</v>
      </c>
      <c r="H4238" s="234">
        <v>21.1</v>
      </c>
      <c r="I4238" s="234">
        <v>20.9</v>
      </c>
      <c r="J4238" s="234">
        <v>21</v>
      </c>
      <c r="K4238" s="234">
        <v>21.4</v>
      </c>
      <c r="L4238" s="234">
        <v>21.9</v>
      </c>
      <c r="M4238" s="234">
        <v>22.6</v>
      </c>
      <c r="N4238" s="234">
        <v>23.4</v>
      </c>
      <c r="O4238" s="234">
        <v>24.6</v>
      </c>
      <c r="P4238" s="234">
        <v>26.3</v>
      </c>
      <c r="Q4238" s="234">
        <v>27.6</v>
      </c>
      <c r="R4238" s="234">
        <v>28.4</v>
      </c>
      <c r="S4238" s="234">
        <v>28.9</v>
      </c>
      <c r="T4238" s="234">
        <v>29.2</v>
      </c>
      <c r="U4238" s="234">
        <v>28.7</v>
      </c>
      <c r="V4238" s="234">
        <v>27.2</v>
      </c>
      <c r="W4238" s="234">
        <v>26.1</v>
      </c>
      <c r="X4238" s="234">
        <v>24.9</v>
      </c>
      <c r="Y4238" s="234">
        <v>24.4</v>
      </c>
      <c r="Z4238" s="234">
        <v>24.2</v>
      </c>
      <c r="AA4238" s="234">
        <v>23.9</v>
      </c>
      <c r="AB4238" s="234">
        <v>585.70000000000005</v>
      </c>
      <c r="AE4238" t="s">
        <v>75</v>
      </c>
    </row>
    <row r="4239" spans="2:31" thickTop="1" thickBot="1" x14ac:dyDescent="0.3">
      <c r="B4239" s="366">
        <v>43685</v>
      </c>
      <c r="C4239" s="260" t="s">
        <v>13</v>
      </c>
      <c r="D4239" s="234">
        <v>23.3</v>
      </c>
      <c r="E4239" s="234">
        <v>22.2</v>
      </c>
      <c r="F4239" s="234">
        <v>21.8</v>
      </c>
      <c r="G4239" s="234">
        <v>21.4</v>
      </c>
      <c r="H4239" s="234">
        <v>20.9</v>
      </c>
      <c r="I4239" s="234">
        <v>20.7</v>
      </c>
      <c r="J4239" s="234">
        <v>20.399999999999999</v>
      </c>
      <c r="K4239" s="234">
        <v>20.6</v>
      </c>
      <c r="L4239" s="234">
        <v>21.3</v>
      </c>
      <c r="M4239" s="234">
        <v>23.1</v>
      </c>
      <c r="N4239" s="234">
        <v>24.9</v>
      </c>
      <c r="O4239" s="234">
        <v>26.2</v>
      </c>
      <c r="P4239" s="234">
        <v>27.9</v>
      </c>
      <c r="Q4239" s="234">
        <v>28.7</v>
      </c>
      <c r="R4239" s="234">
        <v>29.6</v>
      </c>
      <c r="S4239" s="234">
        <v>30</v>
      </c>
      <c r="T4239" s="234">
        <v>30.2</v>
      </c>
      <c r="U4239" s="234">
        <v>29.7</v>
      </c>
      <c r="V4239" s="234">
        <v>28.8</v>
      </c>
      <c r="W4239" s="234">
        <v>28.1</v>
      </c>
      <c r="X4239" s="234">
        <v>26.9</v>
      </c>
      <c r="Y4239" s="234">
        <v>25.7</v>
      </c>
      <c r="Z4239" s="234">
        <v>25.1</v>
      </c>
      <c r="AA4239" s="234">
        <v>24.4</v>
      </c>
      <c r="AB4239" s="234">
        <v>601.70000000000005</v>
      </c>
      <c r="AE4239" t="s">
        <v>75</v>
      </c>
    </row>
    <row r="4240" spans="2:31" thickTop="1" thickBot="1" x14ac:dyDescent="0.3">
      <c r="B4240" s="366">
        <v>43686</v>
      </c>
      <c r="C4240" s="260" t="s">
        <v>14</v>
      </c>
      <c r="D4240" s="234">
        <v>23.2</v>
      </c>
      <c r="E4240" s="234">
        <v>22.8</v>
      </c>
      <c r="F4240" s="234">
        <v>22.4</v>
      </c>
      <c r="G4240" s="234">
        <v>21.8</v>
      </c>
      <c r="H4240" s="234">
        <v>21.1</v>
      </c>
      <c r="I4240" s="234">
        <v>20.7</v>
      </c>
      <c r="J4240" s="234">
        <v>20.3</v>
      </c>
      <c r="K4240" s="234">
        <v>20.100000000000001</v>
      </c>
      <c r="L4240" s="234">
        <v>21</v>
      </c>
      <c r="M4240" s="234">
        <v>22.6</v>
      </c>
      <c r="N4240" s="234">
        <v>23.8</v>
      </c>
      <c r="O4240" s="234">
        <v>25.6</v>
      </c>
      <c r="P4240" s="234">
        <v>27.3</v>
      </c>
      <c r="Q4240" s="234">
        <v>28.2</v>
      </c>
      <c r="R4240" s="234">
        <v>28.8</v>
      </c>
      <c r="S4240" s="234">
        <v>29.4</v>
      </c>
      <c r="T4240" s="234">
        <v>29.7</v>
      </c>
      <c r="U4240" s="234">
        <v>29.5</v>
      </c>
      <c r="V4240" s="234">
        <v>28.3</v>
      </c>
      <c r="W4240" s="234">
        <v>26.8</v>
      </c>
      <c r="X4240" s="234">
        <v>25.6</v>
      </c>
      <c r="Y4240" s="234">
        <v>24.2</v>
      </c>
      <c r="Z4240" s="234">
        <v>23.7</v>
      </c>
      <c r="AA4240" s="234">
        <v>23</v>
      </c>
      <c r="AB4240" s="234">
        <v>589.79999999999995</v>
      </c>
      <c r="AE4240" t="s">
        <v>75</v>
      </c>
    </row>
    <row r="4241" spans="2:31" thickTop="1" thickBot="1" x14ac:dyDescent="0.3">
      <c r="B4241" s="366">
        <v>43687</v>
      </c>
      <c r="C4241" s="260" t="s">
        <v>15</v>
      </c>
      <c r="D4241" s="234">
        <v>23.8</v>
      </c>
      <c r="E4241" s="234">
        <v>22.8</v>
      </c>
      <c r="F4241" s="234">
        <v>22.3</v>
      </c>
      <c r="G4241" s="234">
        <v>21.8</v>
      </c>
      <c r="H4241" s="234">
        <v>21.1</v>
      </c>
      <c r="I4241" s="234">
        <v>20.6</v>
      </c>
      <c r="J4241" s="234">
        <v>20.5</v>
      </c>
      <c r="K4241" s="234">
        <v>20.6</v>
      </c>
      <c r="L4241" s="234">
        <v>20.8</v>
      </c>
      <c r="M4241" s="234">
        <v>23.2</v>
      </c>
      <c r="N4241" s="234">
        <v>24.9</v>
      </c>
      <c r="O4241" s="234">
        <v>25.8</v>
      </c>
      <c r="P4241" s="234">
        <v>27</v>
      </c>
      <c r="Q4241" s="234">
        <v>27.7</v>
      </c>
      <c r="R4241" s="234">
        <v>28.9</v>
      </c>
      <c r="S4241" s="234">
        <v>29.7</v>
      </c>
      <c r="T4241" s="234">
        <v>29.6</v>
      </c>
      <c r="U4241" s="234">
        <v>29.2</v>
      </c>
      <c r="V4241" s="234">
        <v>28.7</v>
      </c>
      <c r="W4241" s="234">
        <v>27.3</v>
      </c>
      <c r="X4241" s="234">
        <v>25.8</v>
      </c>
      <c r="Y4241" s="234">
        <v>25.3</v>
      </c>
      <c r="Z4241" s="234">
        <v>24.7</v>
      </c>
      <c r="AA4241" s="234">
        <v>24.2</v>
      </c>
      <c r="AB4241" s="234">
        <v>596.5</v>
      </c>
      <c r="AE4241" t="s">
        <v>75</v>
      </c>
    </row>
    <row r="4242" spans="2:31" thickTop="1" thickBot="1" x14ac:dyDescent="0.3">
      <c r="B4242" s="366">
        <v>43688</v>
      </c>
      <c r="C4242" s="260" t="s">
        <v>16</v>
      </c>
      <c r="D4242" s="234">
        <v>23.9</v>
      </c>
      <c r="E4242" s="234">
        <v>22.7</v>
      </c>
      <c r="F4242" s="234">
        <v>22.2</v>
      </c>
      <c r="G4242" s="234">
        <v>21.7</v>
      </c>
      <c r="H4242" s="234">
        <v>21.1</v>
      </c>
      <c r="I4242" s="234">
        <v>20.6</v>
      </c>
      <c r="J4242" s="234">
        <v>20.5</v>
      </c>
      <c r="K4242" s="234">
        <v>20.6</v>
      </c>
      <c r="L4242" s="234">
        <v>20.8</v>
      </c>
      <c r="M4242" s="234">
        <v>22.4</v>
      </c>
      <c r="N4242" s="234">
        <v>24.5</v>
      </c>
      <c r="O4242" s="234">
        <v>26.2</v>
      </c>
      <c r="P4242" s="234">
        <v>27.8</v>
      </c>
      <c r="Q4242" s="234">
        <v>28.8</v>
      </c>
      <c r="R4242" s="234">
        <v>29.5</v>
      </c>
      <c r="S4242" s="234">
        <v>29.6</v>
      </c>
      <c r="T4242" s="234">
        <v>29.8</v>
      </c>
      <c r="U4242" s="234">
        <v>29.3</v>
      </c>
      <c r="V4242" s="234">
        <v>28.7</v>
      </c>
      <c r="W4242" s="234">
        <v>27.2</v>
      </c>
      <c r="X4242" s="234">
        <v>25.2</v>
      </c>
      <c r="Y4242" s="234">
        <v>24.7</v>
      </c>
      <c r="Z4242" s="234">
        <v>24</v>
      </c>
      <c r="AA4242" s="234">
        <v>23.8</v>
      </c>
      <c r="AB4242" s="234">
        <v>595.6</v>
      </c>
      <c r="AE4242" t="s">
        <v>75</v>
      </c>
    </row>
    <row r="4243" spans="2:31" thickTop="1" thickBot="1" x14ac:dyDescent="0.3">
      <c r="B4243" s="366">
        <v>43689</v>
      </c>
      <c r="C4243" s="260" t="s">
        <v>17</v>
      </c>
      <c r="D4243" s="234">
        <v>23.57</v>
      </c>
      <c r="E4243" s="234">
        <v>22.58</v>
      </c>
      <c r="F4243" s="234">
        <v>22.12</v>
      </c>
      <c r="G4243" s="234">
        <v>21.6</v>
      </c>
      <c r="H4243" s="234">
        <v>21</v>
      </c>
      <c r="I4243" s="234">
        <v>20.3</v>
      </c>
      <c r="J4243" s="234">
        <v>19.91</v>
      </c>
      <c r="K4243" s="234">
        <v>19.79</v>
      </c>
      <c r="L4243" s="234">
        <v>20.91</v>
      </c>
      <c r="M4243" s="234">
        <v>21.99</v>
      </c>
      <c r="N4243" s="234">
        <v>23.54</v>
      </c>
      <c r="O4243" s="234">
        <v>25.49</v>
      </c>
      <c r="P4243" s="234">
        <v>26.58</v>
      </c>
      <c r="Q4243" s="234">
        <v>27.01</v>
      </c>
      <c r="R4243" s="234">
        <v>27.84</v>
      </c>
      <c r="S4243" s="234">
        <v>28.71</v>
      </c>
      <c r="T4243" s="234">
        <v>29.36</v>
      </c>
      <c r="U4243" s="234">
        <v>29.74</v>
      </c>
      <c r="V4243" s="234">
        <v>29.07</v>
      </c>
      <c r="W4243" s="234">
        <v>26.39</v>
      </c>
      <c r="X4243" s="234">
        <v>25.6</v>
      </c>
      <c r="Y4243" s="234">
        <v>24.96</v>
      </c>
      <c r="Z4243" s="234">
        <v>24.93</v>
      </c>
      <c r="AA4243" s="234">
        <v>23.71</v>
      </c>
      <c r="AB4243" s="234">
        <v>586.70000000000005</v>
      </c>
      <c r="AE4243" t="s">
        <v>75</v>
      </c>
    </row>
    <row r="4244" spans="2:31" thickTop="1" thickBot="1" x14ac:dyDescent="0.3">
      <c r="B4244" s="366">
        <v>43690</v>
      </c>
      <c r="C4244" s="260" t="s">
        <v>11</v>
      </c>
      <c r="D4244" s="234">
        <v>22.46</v>
      </c>
      <c r="E4244" s="234">
        <v>22.14</v>
      </c>
      <c r="F4244" s="234">
        <v>21.73</v>
      </c>
      <c r="G4244" s="234">
        <v>21.37</v>
      </c>
      <c r="H4244" s="234">
        <v>20.71</v>
      </c>
      <c r="I4244" s="234">
        <v>20.12</v>
      </c>
      <c r="J4244" s="234">
        <v>20.12</v>
      </c>
      <c r="K4244" s="234">
        <v>20.46</v>
      </c>
      <c r="L4244" s="234">
        <v>21.28</v>
      </c>
      <c r="M4244" s="234">
        <v>22.26</v>
      </c>
      <c r="N4244" s="234">
        <v>24.63</v>
      </c>
      <c r="O4244" s="234">
        <v>25.9</v>
      </c>
      <c r="P4244" s="234">
        <v>27.73</v>
      </c>
      <c r="Q4244" s="234">
        <v>27.98</v>
      </c>
      <c r="R4244" s="234">
        <v>29.07</v>
      </c>
      <c r="S4244" s="234">
        <v>29.98</v>
      </c>
      <c r="T4244" s="234">
        <v>30.22</v>
      </c>
      <c r="U4244" s="234">
        <v>30.42</v>
      </c>
      <c r="V4244" s="234">
        <v>30.34</v>
      </c>
      <c r="W4244" s="234">
        <v>28.93</v>
      </c>
      <c r="X4244" s="234">
        <v>25.77</v>
      </c>
      <c r="Y4244" s="234">
        <v>25.18</v>
      </c>
      <c r="Z4244" s="234">
        <v>24.23</v>
      </c>
      <c r="AA4244" s="234">
        <v>22.56</v>
      </c>
      <c r="AB4244" s="234">
        <v>595.57000000000005</v>
      </c>
      <c r="AE4244" t="s">
        <v>75</v>
      </c>
    </row>
    <row r="4245" spans="2:31" thickTop="1" thickBot="1" x14ac:dyDescent="0.3">
      <c r="B4245" s="366">
        <v>43691</v>
      </c>
      <c r="C4245" s="260" t="s">
        <v>12</v>
      </c>
      <c r="D4245" s="234">
        <v>22.79</v>
      </c>
      <c r="E4245" s="234">
        <v>22.26</v>
      </c>
      <c r="F4245" s="234">
        <v>21.61</v>
      </c>
      <c r="G4245" s="234">
        <v>21.08</v>
      </c>
      <c r="H4245" s="234">
        <v>20.53</v>
      </c>
      <c r="I4245" s="234">
        <v>19.670000000000002</v>
      </c>
      <c r="J4245" s="234">
        <v>20.239999999999998</v>
      </c>
      <c r="K4245" s="234">
        <v>20.36</v>
      </c>
      <c r="L4245" s="234">
        <v>20.64</v>
      </c>
      <c r="M4245" s="234">
        <v>22.4</v>
      </c>
      <c r="N4245" s="234">
        <v>24.54</v>
      </c>
      <c r="O4245" s="234">
        <v>26.15</v>
      </c>
      <c r="P4245" s="234">
        <v>27.75</v>
      </c>
      <c r="Q4245" s="234">
        <v>28.35</v>
      </c>
      <c r="R4245" s="234">
        <v>29.64</v>
      </c>
      <c r="S4245" s="234">
        <v>30.49</v>
      </c>
      <c r="T4245" s="234">
        <v>31.03</v>
      </c>
      <c r="U4245" s="234">
        <v>30.74</v>
      </c>
      <c r="V4245" s="234">
        <v>30.5</v>
      </c>
      <c r="W4245" s="234">
        <v>29.14</v>
      </c>
      <c r="X4245" s="234">
        <v>26.9</v>
      </c>
      <c r="Y4245" s="234">
        <v>25.06</v>
      </c>
      <c r="Z4245" s="234">
        <v>25.18</v>
      </c>
      <c r="AA4245" s="234">
        <v>24.25</v>
      </c>
      <c r="AB4245" s="234">
        <v>601.30999999999995</v>
      </c>
      <c r="AE4245" t="s">
        <v>75</v>
      </c>
    </row>
    <row r="4246" spans="2:31" thickTop="1" thickBot="1" x14ac:dyDescent="0.3">
      <c r="B4246" s="366">
        <v>43692</v>
      </c>
      <c r="C4246" s="260" t="s">
        <v>13</v>
      </c>
      <c r="D4246" s="234">
        <v>22.27</v>
      </c>
      <c r="E4246" s="234">
        <v>22.41</v>
      </c>
      <c r="F4246" s="234">
        <v>21.84</v>
      </c>
      <c r="G4246" s="234">
        <v>21.26</v>
      </c>
      <c r="H4246" s="234">
        <v>20.11</v>
      </c>
      <c r="I4246" s="234">
        <v>20.14</v>
      </c>
      <c r="J4246" s="234">
        <v>20.64</v>
      </c>
      <c r="K4246" s="234">
        <v>20.3</v>
      </c>
      <c r="L4246" s="234">
        <v>21.12</v>
      </c>
      <c r="M4246" s="234">
        <v>23.16</v>
      </c>
      <c r="N4246" s="234">
        <v>24.44</v>
      </c>
      <c r="O4246" s="234">
        <v>26.26</v>
      </c>
      <c r="P4246" s="234">
        <v>27.03</v>
      </c>
      <c r="Q4246" s="234">
        <v>27.99</v>
      </c>
      <c r="R4246" s="234">
        <v>28.83</v>
      </c>
      <c r="S4246" s="234">
        <v>29.54</v>
      </c>
      <c r="T4246" s="234">
        <v>30.57</v>
      </c>
      <c r="U4246" s="234">
        <v>30.31</v>
      </c>
      <c r="V4246" s="234">
        <v>29.71</v>
      </c>
      <c r="W4246" s="234">
        <v>28.23</v>
      </c>
      <c r="X4246" s="234">
        <v>25</v>
      </c>
      <c r="Y4246" s="234">
        <v>25.1</v>
      </c>
      <c r="Z4246" s="234">
        <v>23.02</v>
      </c>
      <c r="AA4246" s="234">
        <v>22.96</v>
      </c>
      <c r="AB4246" s="234">
        <v>592.24</v>
      </c>
      <c r="AE4246" t="s">
        <v>75</v>
      </c>
    </row>
    <row r="4247" spans="2:31" thickTop="1" thickBot="1" x14ac:dyDescent="0.3">
      <c r="B4247" s="366">
        <v>43693</v>
      </c>
      <c r="C4247" s="260" t="s">
        <v>14</v>
      </c>
      <c r="D4247" s="234">
        <v>22.47</v>
      </c>
      <c r="E4247" s="234">
        <v>22.13</v>
      </c>
      <c r="F4247" s="234">
        <v>21.7</v>
      </c>
      <c r="G4247" s="234">
        <v>20.77</v>
      </c>
      <c r="H4247" s="234">
        <v>20.9</v>
      </c>
      <c r="I4247" s="234">
        <v>20.100000000000001</v>
      </c>
      <c r="J4247" s="234">
        <v>20.82</v>
      </c>
      <c r="K4247" s="234">
        <v>20.38</v>
      </c>
      <c r="L4247" s="234">
        <v>20.8</v>
      </c>
      <c r="M4247" s="234">
        <v>22.63</v>
      </c>
      <c r="N4247" s="234">
        <v>24.94</v>
      </c>
      <c r="O4247" s="234">
        <v>26.13</v>
      </c>
      <c r="P4247" s="234">
        <v>27.12</v>
      </c>
      <c r="Q4247" s="234">
        <v>28.51</v>
      </c>
      <c r="R4247" s="234">
        <v>29.06</v>
      </c>
      <c r="S4247" s="234">
        <v>29.5</v>
      </c>
      <c r="T4247" s="234">
        <v>30.5</v>
      </c>
      <c r="U4247" s="234">
        <v>29.82</v>
      </c>
      <c r="V4247" s="234">
        <v>29.48</v>
      </c>
      <c r="W4247" s="234">
        <v>27.8</v>
      </c>
      <c r="X4247" s="234">
        <v>26.85</v>
      </c>
      <c r="Y4247" s="234">
        <v>24.34</v>
      </c>
      <c r="Z4247" s="234">
        <v>23.65</v>
      </c>
      <c r="AA4247" s="234">
        <v>23.84</v>
      </c>
      <c r="AB4247" s="234">
        <v>594.23</v>
      </c>
      <c r="AE4247" t="s">
        <v>75</v>
      </c>
    </row>
    <row r="4248" spans="2:31" thickTop="1" thickBot="1" x14ac:dyDescent="0.3">
      <c r="B4248" s="366">
        <v>43694</v>
      </c>
      <c r="C4248" s="260" t="s">
        <v>15</v>
      </c>
      <c r="D4248" s="234">
        <v>23.47</v>
      </c>
      <c r="E4248" s="234">
        <v>22.14</v>
      </c>
      <c r="F4248" s="234">
        <v>22.18</v>
      </c>
      <c r="G4248" s="234">
        <v>21.78</v>
      </c>
      <c r="H4248" s="234">
        <v>21.25</v>
      </c>
      <c r="I4248" s="234">
        <v>20.62</v>
      </c>
      <c r="J4248" s="234">
        <v>20.45</v>
      </c>
      <c r="K4248" s="234">
        <v>20</v>
      </c>
      <c r="L4248" s="234">
        <v>21.14</v>
      </c>
      <c r="M4248" s="234">
        <v>22.77</v>
      </c>
      <c r="N4248" s="234">
        <v>24.45</v>
      </c>
      <c r="O4248" s="234">
        <v>26.97</v>
      </c>
      <c r="P4248" s="234">
        <v>28</v>
      </c>
      <c r="Q4248" s="234">
        <v>29</v>
      </c>
      <c r="R4248" s="234">
        <v>29.77</v>
      </c>
      <c r="S4248" s="234">
        <v>30.39</v>
      </c>
      <c r="T4248" s="234">
        <v>30.79</v>
      </c>
      <c r="U4248" s="234">
        <v>31.01</v>
      </c>
      <c r="V4248" s="234">
        <v>29.38</v>
      </c>
      <c r="W4248" s="234">
        <v>29.31</v>
      </c>
      <c r="X4248" s="234">
        <v>26.83</v>
      </c>
      <c r="Y4248" s="234">
        <v>25.15</v>
      </c>
      <c r="Z4248" s="234">
        <v>24.79</v>
      </c>
      <c r="AA4248" s="234">
        <v>23.9</v>
      </c>
      <c r="AB4248" s="234">
        <v>605.54</v>
      </c>
      <c r="AE4248" t="s">
        <v>75</v>
      </c>
    </row>
    <row r="4249" spans="2:31" thickTop="1" thickBot="1" x14ac:dyDescent="0.3">
      <c r="B4249" s="366">
        <v>43695</v>
      </c>
      <c r="C4249" s="260" t="s">
        <v>16</v>
      </c>
      <c r="D4249" s="234">
        <v>23.67</v>
      </c>
      <c r="E4249" s="234">
        <v>22.81</v>
      </c>
      <c r="F4249" s="234">
        <v>22.43</v>
      </c>
      <c r="G4249" s="234">
        <v>22.01</v>
      </c>
      <c r="H4249" s="234">
        <v>21.43</v>
      </c>
      <c r="I4249" s="234">
        <v>21.05</v>
      </c>
      <c r="J4249" s="234">
        <v>19.940000000000001</v>
      </c>
      <c r="K4249" s="234">
        <v>20.79</v>
      </c>
      <c r="L4249" s="234">
        <v>21.48</v>
      </c>
      <c r="M4249" s="234">
        <v>23.55</v>
      </c>
      <c r="N4249" s="234">
        <v>25.22</v>
      </c>
      <c r="O4249" s="234">
        <v>27.4</v>
      </c>
      <c r="P4249" s="234">
        <v>28.65</v>
      </c>
      <c r="Q4249" s="234">
        <v>29.94</v>
      </c>
      <c r="R4249" s="234">
        <v>29.93</v>
      </c>
      <c r="S4249" s="234">
        <v>30.73</v>
      </c>
      <c r="T4249" s="234">
        <v>30.88</v>
      </c>
      <c r="U4249" s="234">
        <v>30.33</v>
      </c>
      <c r="V4249" s="234">
        <v>29.21</v>
      </c>
      <c r="W4249" s="234">
        <v>28.59</v>
      </c>
      <c r="X4249" s="234">
        <v>26.8</v>
      </c>
      <c r="Y4249" s="234">
        <v>24.74</v>
      </c>
      <c r="Z4249" s="234">
        <v>24.21</v>
      </c>
      <c r="AA4249" s="234">
        <v>23.66</v>
      </c>
      <c r="AB4249" s="234">
        <v>609.41999999999996</v>
      </c>
      <c r="AE4249" t="s">
        <v>75</v>
      </c>
    </row>
    <row r="4250" spans="2:31" thickTop="1" thickBot="1" x14ac:dyDescent="0.3">
      <c r="B4250" s="366">
        <v>43696</v>
      </c>
      <c r="C4250" s="260" t="s">
        <v>17</v>
      </c>
      <c r="D4250" s="234">
        <v>22.91</v>
      </c>
      <c r="E4250" s="234">
        <v>22.67</v>
      </c>
      <c r="F4250" s="234">
        <v>22.21</v>
      </c>
      <c r="G4250" s="234">
        <v>21.8</v>
      </c>
      <c r="H4250" s="234">
        <v>21.2</v>
      </c>
      <c r="I4250" s="234">
        <v>21.21</v>
      </c>
      <c r="J4250" s="234">
        <v>20.49</v>
      </c>
      <c r="K4250" s="234">
        <v>20.63</v>
      </c>
      <c r="L4250" s="234">
        <v>21.34</v>
      </c>
      <c r="M4250" s="234">
        <v>23.64</v>
      </c>
      <c r="N4250" s="234">
        <v>25.78</v>
      </c>
      <c r="O4250" s="234">
        <v>26.93</v>
      </c>
      <c r="P4250" s="234">
        <v>28.12</v>
      </c>
      <c r="Q4250" s="234">
        <v>28.47</v>
      </c>
      <c r="R4250" s="234">
        <v>28.71</v>
      </c>
      <c r="S4250" s="234">
        <v>29.28</v>
      </c>
      <c r="T4250" s="234">
        <v>29.41</v>
      </c>
      <c r="U4250" s="234">
        <v>29.39</v>
      </c>
      <c r="V4250" s="234">
        <v>28.39</v>
      </c>
      <c r="W4250" s="234">
        <v>27.18</v>
      </c>
      <c r="X4250" s="234">
        <v>25.8</v>
      </c>
      <c r="Y4250" s="234">
        <v>24.92</v>
      </c>
      <c r="Z4250" s="234">
        <v>24.19</v>
      </c>
      <c r="AA4250" s="234">
        <v>22.64</v>
      </c>
      <c r="AB4250" s="234">
        <v>597.30999999999995</v>
      </c>
      <c r="AE4250" t="s">
        <v>75</v>
      </c>
    </row>
    <row r="4251" spans="2:31" thickTop="1" thickBot="1" x14ac:dyDescent="0.3">
      <c r="B4251" s="366">
        <v>43697</v>
      </c>
      <c r="C4251" s="260" t="s">
        <v>11</v>
      </c>
      <c r="D4251" s="234">
        <v>22.03</v>
      </c>
      <c r="E4251" s="234">
        <v>21.58</v>
      </c>
      <c r="F4251" s="234">
        <v>21.04</v>
      </c>
      <c r="G4251" s="234">
        <v>20.350000000000001</v>
      </c>
      <c r="H4251" s="234">
        <v>19.690000000000001</v>
      </c>
      <c r="I4251" s="234">
        <v>18.2</v>
      </c>
      <c r="J4251" s="234">
        <v>19.16</v>
      </c>
      <c r="K4251" s="234">
        <v>19.07</v>
      </c>
      <c r="L4251" s="234">
        <v>20.14</v>
      </c>
      <c r="M4251" s="234">
        <v>21.94</v>
      </c>
      <c r="N4251" s="234">
        <v>23.56</v>
      </c>
      <c r="O4251" s="234">
        <v>25.19</v>
      </c>
      <c r="P4251" s="234">
        <v>26.87</v>
      </c>
      <c r="Q4251" s="234">
        <v>27.95</v>
      </c>
      <c r="R4251" s="234">
        <v>28.56</v>
      </c>
      <c r="S4251" s="234">
        <v>28.78</v>
      </c>
      <c r="T4251" s="234">
        <v>28.66</v>
      </c>
      <c r="U4251" s="234">
        <v>28.18</v>
      </c>
      <c r="V4251" s="234">
        <v>27.44</v>
      </c>
      <c r="W4251" s="234">
        <v>26.25</v>
      </c>
      <c r="X4251" s="234">
        <v>24.94</v>
      </c>
      <c r="Y4251" s="234">
        <v>23.6</v>
      </c>
      <c r="Z4251" s="234">
        <v>22.52</v>
      </c>
      <c r="AA4251" s="234">
        <v>21.77</v>
      </c>
      <c r="AB4251" s="234">
        <v>567.47</v>
      </c>
      <c r="AE4251" t="s">
        <v>75</v>
      </c>
    </row>
    <row r="4252" spans="2:31" thickTop="1" thickBot="1" x14ac:dyDescent="0.3">
      <c r="B4252" s="366">
        <v>43698</v>
      </c>
      <c r="C4252" s="260" t="s">
        <v>12</v>
      </c>
      <c r="D4252" s="234">
        <v>21.73</v>
      </c>
      <c r="E4252" s="234">
        <v>21.21</v>
      </c>
      <c r="F4252" s="234">
        <v>20.64</v>
      </c>
      <c r="G4252" s="234">
        <v>19.78</v>
      </c>
      <c r="H4252" s="234">
        <v>19.579999999999998</v>
      </c>
      <c r="I4252" s="234">
        <v>19.34</v>
      </c>
      <c r="J4252" s="234">
        <v>19.14</v>
      </c>
      <c r="K4252" s="234">
        <v>19.350000000000001</v>
      </c>
      <c r="L4252" s="234">
        <v>20.2</v>
      </c>
      <c r="M4252" s="234">
        <v>22.18</v>
      </c>
      <c r="N4252" s="234">
        <v>23.61</v>
      </c>
      <c r="O4252" s="234">
        <v>24.98</v>
      </c>
      <c r="P4252" s="234">
        <v>26.07</v>
      </c>
      <c r="Q4252" s="234">
        <v>27.11</v>
      </c>
      <c r="R4252" s="234">
        <v>27.45</v>
      </c>
      <c r="S4252" s="234">
        <v>28.13</v>
      </c>
      <c r="T4252" s="234">
        <v>28.26</v>
      </c>
      <c r="U4252" s="234">
        <v>28.75</v>
      </c>
      <c r="V4252" s="234">
        <v>27.49</v>
      </c>
      <c r="W4252" s="234">
        <v>26.28</v>
      </c>
      <c r="X4252" s="234">
        <v>25.25</v>
      </c>
      <c r="Y4252" s="234">
        <v>23.92</v>
      </c>
      <c r="Z4252" s="234">
        <v>23.03</v>
      </c>
      <c r="AA4252" s="234">
        <v>22.7</v>
      </c>
      <c r="AB4252" s="234">
        <v>566.17999999999995</v>
      </c>
      <c r="AE4252" t="s">
        <v>75</v>
      </c>
    </row>
    <row r="4253" spans="2:31" thickTop="1" thickBot="1" x14ac:dyDescent="0.3">
      <c r="B4253" s="366">
        <v>43699</v>
      </c>
      <c r="C4253" s="260" t="s">
        <v>13</v>
      </c>
      <c r="D4253" s="234">
        <v>22.07</v>
      </c>
      <c r="E4253" s="234">
        <v>21.59</v>
      </c>
      <c r="F4253" s="234">
        <v>21.28</v>
      </c>
      <c r="G4253" s="234">
        <v>20.93</v>
      </c>
      <c r="H4253" s="234">
        <v>20.399999999999999</v>
      </c>
      <c r="I4253" s="234">
        <v>19.86</v>
      </c>
      <c r="J4253" s="234">
        <v>20.49</v>
      </c>
      <c r="K4253" s="234">
        <v>20.440000000000001</v>
      </c>
      <c r="L4253" s="234">
        <v>20.67</v>
      </c>
      <c r="M4253" s="234">
        <v>21.75</v>
      </c>
      <c r="N4253" s="234">
        <v>23.09</v>
      </c>
      <c r="O4253" s="234">
        <v>24.49</v>
      </c>
      <c r="P4253" s="234">
        <v>25.72</v>
      </c>
      <c r="Q4253" s="234">
        <v>27.49</v>
      </c>
      <c r="R4253" s="234">
        <v>27.76</v>
      </c>
      <c r="S4253" s="234">
        <v>28.19</v>
      </c>
      <c r="T4253" s="234">
        <v>28.86</v>
      </c>
      <c r="U4253" s="234">
        <v>28.81</v>
      </c>
      <c r="V4253" s="234">
        <v>27.63</v>
      </c>
      <c r="W4253" s="234">
        <v>26.57</v>
      </c>
      <c r="X4253" s="234">
        <v>25.16</v>
      </c>
      <c r="Y4253" s="234">
        <v>24.28</v>
      </c>
      <c r="Z4253" s="234">
        <v>23.95</v>
      </c>
      <c r="AA4253" s="234">
        <v>23.18</v>
      </c>
      <c r="AB4253" s="234">
        <v>574.66</v>
      </c>
      <c r="AE4253" t="s">
        <v>75</v>
      </c>
    </row>
    <row r="4254" spans="2:31" thickTop="1" thickBot="1" x14ac:dyDescent="0.3">
      <c r="B4254" s="366">
        <v>43700</v>
      </c>
      <c r="C4254" s="260" t="s">
        <v>14</v>
      </c>
      <c r="D4254" s="234">
        <v>22.68</v>
      </c>
      <c r="E4254" s="234">
        <v>22.26</v>
      </c>
      <c r="F4254" s="234">
        <v>21.97</v>
      </c>
      <c r="G4254" s="234">
        <v>21.74</v>
      </c>
      <c r="H4254" s="234">
        <v>21.19</v>
      </c>
      <c r="I4254" s="234">
        <v>21.04</v>
      </c>
      <c r="J4254" s="234">
        <v>21.53</v>
      </c>
      <c r="K4254" s="234">
        <v>21.4</v>
      </c>
      <c r="L4254" s="234">
        <v>21.95</v>
      </c>
      <c r="M4254" s="234">
        <v>22.75</v>
      </c>
      <c r="N4254" s="234">
        <v>24.36</v>
      </c>
      <c r="O4254" s="234">
        <v>25.82</v>
      </c>
      <c r="P4254" s="234">
        <v>27.6</v>
      </c>
      <c r="Q4254" s="234">
        <v>27.99</v>
      </c>
      <c r="R4254" s="234">
        <v>28.98</v>
      </c>
      <c r="S4254" s="234">
        <v>29.88</v>
      </c>
      <c r="T4254" s="234">
        <v>29.82</v>
      </c>
      <c r="U4254" s="234">
        <v>29.81</v>
      </c>
      <c r="V4254" s="234">
        <v>27.74</v>
      </c>
      <c r="W4254" s="234">
        <v>26.22</v>
      </c>
      <c r="X4254" s="234">
        <v>24.78</v>
      </c>
      <c r="Y4254" s="234">
        <v>24.2</v>
      </c>
      <c r="Z4254" s="234">
        <v>23.93</v>
      </c>
      <c r="AA4254" s="234">
        <v>23.15</v>
      </c>
      <c r="AB4254" s="234">
        <v>592.79</v>
      </c>
      <c r="AE4254" t="s">
        <v>75</v>
      </c>
    </row>
    <row r="4255" spans="2:31" thickTop="1" thickBot="1" x14ac:dyDescent="0.3">
      <c r="B4255" s="366">
        <v>43701</v>
      </c>
      <c r="C4255" s="260" t="s">
        <v>15</v>
      </c>
      <c r="D4255" s="234">
        <v>23.14</v>
      </c>
      <c r="E4255" s="234">
        <v>22.71</v>
      </c>
      <c r="F4255" s="234">
        <v>22.37</v>
      </c>
      <c r="G4255" s="234">
        <v>21.97</v>
      </c>
      <c r="H4255" s="234">
        <v>21.41</v>
      </c>
      <c r="I4255" s="234">
        <v>20.91</v>
      </c>
      <c r="J4255" s="234">
        <v>20.8</v>
      </c>
      <c r="K4255" s="234">
        <v>20.5</v>
      </c>
      <c r="L4255" s="234">
        <v>21.19</v>
      </c>
      <c r="M4255" s="234">
        <v>22.15</v>
      </c>
      <c r="N4255" s="234">
        <v>24.97</v>
      </c>
      <c r="O4255" s="234">
        <v>26.17</v>
      </c>
      <c r="P4255" s="234">
        <v>27.78</v>
      </c>
      <c r="Q4255" s="234">
        <v>29.26</v>
      </c>
      <c r="R4255" s="234">
        <v>29.96</v>
      </c>
      <c r="S4255" s="234">
        <v>30.77</v>
      </c>
      <c r="T4255" s="234">
        <v>31.02</v>
      </c>
      <c r="U4255" s="234">
        <v>30.57</v>
      </c>
      <c r="V4255" s="234">
        <v>30.36</v>
      </c>
      <c r="W4255" s="234">
        <v>29.06</v>
      </c>
      <c r="X4255" s="234">
        <v>26.52</v>
      </c>
      <c r="Y4255" s="234">
        <v>24.88</v>
      </c>
      <c r="Z4255" s="234">
        <v>24.07</v>
      </c>
      <c r="AA4255" s="234">
        <v>24.14</v>
      </c>
      <c r="AB4255" s="234">
        <v>606.68000000000006</v>
      </c>
      <c r="AE4255" t="s">
        <v>75</v>
      </c>
    </row>
    <row r="4256" spans="2:31" thickTop="1" thickBot="1" x14ac:dyDescent="0.3">
      <c r="B4256" s="366">
        <v>43702</v>
      </c>
      <c r="C4256" s="260" t="s">
        <v>16</v>
      </c>
      <c r="D4256" s="234">
        <v>23.73</v>
      </c>
      <c r="E4256" s="234">
        <v>23.3</v>
      </c>
      <c r="F4256" s="234">
        <v>22.82</v>
      </c>
      <c r="G4256" s="234">
        <v>22.34</v>
      </c>
      <c r="H4256" s="234">
        <v>21.65</v>
      </c>
      <c r="I4256" s="234">
        <v>21.11</v>
      </c>
      <c r="J4256" s="234">
        <v>21.14</v>
      </c>
      <c r="K4256" s="234">
        <v>21.02</v>
      </c>
      <c r="L4256" s="234">
        <v>21.38</v>
      </c>
      <c r="M4256" s="234">
        <v>23.01</v>
      </c>
      <c r="N4256" s="234">
        <v>25.77</v>
      </c>
      <c r="O4256" s="234">
        <v>27.28</v>
      </c>
      <c r="P4256" s="234">
        <v>28.29</v>
      </c>
      <c r="Q4256" s="234">
        <v>29.58</v>
      </c>
      <c r="R4256" s="234">
        <v>30.66</v>
      </c>
      <c r="S4256" s="234">
        <v>31.01</v>
      </c>
      <c r="T4256" s="234">
        <v>31.99</v>
      </c>
      <c r="U4256" s="234">
        <v>31.38</v>
      </c>
      <c r="V4256" s="234">
        <v>30.72</v>
      </c>
      <c r="W4256" s="234">
        <v>28.98</v>
      </c>
      <c r="X4256" s="234">
        <v>27.07</v>
      </c>
      <c r="Y4256" s="234">
        <v>25.75</v>
      </c>
      <c r="Z4256" s="234">
        <v>24.47</v>
      </c>
      <c r="AA4256" s="234">
        <v>24.37</v>
      </c>
      <c r="AB4256" s="234">
        <v>618.82000000000005</v>
      </c>
      <c r="AE4256" t="s">
        <v>75</v>
      </c>
    </row>
    <row r="4257" spans="2:31" thickTop="1" thickBot="1" x14ac:dyDescent="0.3">
      <c r="B4257" s="366">
        <v>43703</v>
      </c>
      <c r="C4257" s="260" t="s">
        <v>17</v>
      </c>
      <c r="D4257" s="234">
        <v>24.143641000000002</v>
      </c>
      <c r="E4257" s="234">
        <v>23.530149999999999</v>
      </c>
      <c r="F4257" s="234">
        <v>22.87876</v>
      </c>
      <c r="G4257" s="234">
        <v>22.350348999999998</v>
      </c>
      <c r="H4257" s="234">
        <v>21.541420999999996</v>
      </c>
      <c r="I4257" s="234">
        <v>20.958466999999999</v>
      </c>
      <c r="J4257" s="234">
        <v>21.170519000000002</v>
      </c>
      <c r="K4257" s="234">
        <v>20.814737000000001</v>
      </c>
      <c r="L4257" s="234">
        <v>21.871068000000001</v>
      </c>
      <c r="M4257" s="234">
        <v>23.463460999999999</v>
      </c>
      <c r="N4257" s="234">
        <v>25.419204000000001</v>
      </c>
      <c r="O4257" s="234">
        <v>27.292057</v>
      </c>
      <c r="P4257" s="234">
        <v>28.412383999999999</v>
      </c>
      <c r="Q4257" s="234">
        <v>29.526900999999999</v>
      </c>
      <c r="R4257" s="234">
        <v>30.219894</v>
      </c>
      <c r="S4257" s="234">
        <v>30.611135999999998</v>
      </c>
      <c r="T4257" s="234">
        <v>30.588426000000002</v>
      </c>
      <c r="U4257" s="234">
        <v>30.373047999999997</v>
      </c>
      <c r="V4257" s="234">
        <v>29.334268000000002</v>
      </c>
      <c r="W4257" s="234">
        <v>28.215317999999996</v>
      </c>
      <c r="X4257" s="234">
        <v>26.726984999999999</v>
      </c>
      <c r="Y4257" s="234">
        <v>24.955042000000002</v>
      </c>
      <c r="Z4257" s="234">
        <v>24.628633000000001</v>
      </c>
      <c r="AA4257" s="234">
        <v>24.256784</v>
      </c>
      <c r="AB4257" s="234">
        <v>613.28265300000021</v>
      </c>
      <c r="AE4257" t="s">
        <v>75</v>
      </c>
    </row>
    <row r="4258" spans="2:31" thickTop="1" thickBot="1" x14ac:dyDescent="0.3">
      <c r="B4258" s="366">
        <v>43704</v>
      </c>
      <c r="C4258" s="260" t="s">
        <v>11</v>
      </c>
      <c r="D4258" s="234">
        <v>23.852205000000001</v>
      </c>
      <c r="E4258" s="234">
        <v>22.850652</v>
      </c>
      <c r="F4258" s="234">
        <v>22.434968000000001</v>
      </c>
      <c r="G4258" s="234">
        <v>21.796277</v>
      </c>
      <c r="H4258" s="234">
        <v>21.073841000000002</v>
      </c>
      <c r="I4258" s="234">
        <v>20.920867000000001</v>
      </c>
      <c r="J4258" s="234">
        <v>20.722042000000002</v>
      </c>
      <c r="K4258" s="234">
        <v>20.667407999999998</v>
      </c>
      <c r="L4258" s="234">
        <v>21.508623</v>
      </c>
      <c r="M4258" s="234">
        <v>23.052390000000003</v>
      </c>
      <c r="N4258" s="234">
        <v>24.909213999999999</v>
      </c>
      <c r="O4258" s="234">
        <v>26.323158000000003</v>
      </c>
      <c r="P4258" s="234">
        <v>27.421377</v>
      </c>
      <c r="Q4258" s="234">
        <v>28.883918999999999</v>
      </c>
      <c r="R4258" s="234">
        <v>29.923728000000001</v>
      </c>
      <c r="S4258" s="234">
        <v>30.424044000000002</v>
      </c>
      <c r="T4258" s="234">
        <v>30.620625999999998</v>
      </c>
      <c r="U4258" s="234">
        <v>30.850358000000003</v>
      </c>
      <c r="V4258" s="234">
        <v>30.595696999999998</v>
      </c>
      <c r="W4258" s="234">
        <v>29.232018000000004</v>
      </c>
      <c r="X4258" s="234">
        <v>27.317936999999993</v>
      </c>
      <c r="Y4258" s="234">
        <v>25.417231999999998</v>
      </c>
      <c r="Z4258" s="234">
        <v>24.535696999999999</v>
      </c>
      <c r="AA4258" s="234">
        <v>23.805925999999999</v>
      </c>
      <c r="AB4258" s="234">
        <v>609.14020399999993</v>
      </c>
      <c r="AE4258" t="s">
        <v>75</v>
      </c>
    </row>
    <row r="4259" spans="2:31" thickTop="1" thickBot="1" x14ac:dyDescent="0.3">
      <c r="B4259" s="366">
        <v>43705</v>
      </c>
      <c r="C4259" s="260" t="s">
        <v>12</v>
      </c>
      <c r="D4259" s="234">
        <v>23.368181</v>
      </c>
      <c r="E4259" s="234">
        <v>22.977104999999998</v>
      </c>
      <c r="F4259" s="234">
        <v>22.603284000000002</v>
      </c>
      <c r="G4259" s="234">
        <v>22.187905000000001</v>
      </c>
      <c r="H4259" s="234">
        <v>21.562866999999997</v>
      </c>
      <c r="I4259" s="234">
        <v>20.754418000000001</v>
      </c>
      <c r="J4259" s="234">
        <v>20.858582999999999</v>
      </c>
      <c r="K4259" s="234">
        <v>20.836084</v>
      </c>
      <c r="L4259" s="234">
        <v>21.558495999999998</v>
      </c>
      <c r="M4259" s="234">
        <v>23.497023000000002</v>
      </c>
      <c r="N4259" s="234">
        <v>25.301569000000001</v>
      </c>
      <c r="O4259" s="234">
        <v>26.920788000000002</v>
      </c>
      <c r="P4259" s="234">
        <v>28.601102999999998</v>
      </c>
      <c r="Q4259" s="234">
        <v>29.521286</v>
      </c>
      <c r="R4259" s="234">
        <v>30.173394000000002</v>
      </c>
      <c r="S4259" s="234">
        <v>30.882334</v>
      </c>
      <c r="T4259" s="234">
        <v>30.646851999999999</v>
      </c>
      <c r="U4259" s="234">
        <v>30.358415999999998</v>
      </c>
      <c r="V4259" s="234">
        <v>29.967572999999998</v>
      </c>
      <c r="W4259" s="234">
        <v>28.791581999999998</v>
      </c>
      <c r="X4259" s="234">
        <v>27.075203999999999</v>
      </c>
      <c r="Y4259" s="234">
        <v>25.026734999999999</v>
      </c>
      <c r="Z4259" s="234">
        <v>24.120341</v>
      </c>
      <c r="AA4259" s="234">
        <v>23.498141</v>
      </c>
      <c r="AB4259" s="234">
        <v>611.08926400000018</v>
      </c>
      <c r="AE4259" t="s">
        <v>75</v>
      </c>
    </row>
    <row r="4260" spans="2:31" thickTop="1" thickBot="1" x14ac:dyDescent="0.3">
      <c r="B4260" s="366">
        <v>43706</v>
      </c>
      <c r="C4260" s="260" t="s">
        <v>13</v>
      </c>
      <c r="D4260" s="234">
        <v>22.830492</v>
      </c>
      <c r="E4260" s="234">
        <v>22.268408000000001</v>
      </c>
      <c r="F4260" s="234">
        <v>21.654913999999998</v>
      </c>
      <c r="G4260" s="234">
        <v>21.128028999999998</v>
      </c>
      <c r="H4260" s="234">
        <v>20.277151</v>
      </c>
      <c r="I4260" s="234">
        <v>19.628947999999998</v>
      </c>
      <c r="J4260" s="234">
        <v>19.567733</v>
      </c>
      <c r="K4260" s="234">
        <v>19.783643000000001</v>
      </c>
      <c r="L4260" s="234">
        <v>20.706223999999999</v>
      </c>
      <c r="M4260" s="234">
        <v>22.447675000000004</v>
      </c>
      <c r="N4260" s="234">
        <v>24.701127</v>
      </c>
      <c r="O4260" s="234">
        <v>26.097629000000001</v>
      </c>
      <c r="P4260" s="234">
        <v>27.340679999999999</v>
      </c>
      <c r="Q4260" s="234">
        <v>27.858711</v>
      </c>
      <c r="R4260" s="234">
        <v>28.537409999999998</v>
      </c>
      <c r="S4260" s="234">
        <v>29.259855000000002</v>
      </c>
      <c r="T4260" s="234">
        <v>29.345091999999998</v>
      </c>
      <c r="U4260" s="234">
        <v>29.355176999999998</v>
      </c>
      <c r="V4260" s="234">
        <v>28.471330999999999</v>
      </c>
      <c r="W4260" s="234">
        <v>26.757731999999997</v>
      </c>
      <c r="X4260" s="234">
        <v>25.566333</v>
      </c>
      <c r="Y4260" s="234">
        <v>24.202876</v>
      </c>
      <c r="Z4260" s="234">
        <v>23.241572999999999</v>
      </c>
      <c r="AA4260" s="234">
        <v>22.472759</v>
      </c>
      <c r="AB4260" s="234">
        <v>583.50150200000007</v>
      </c>
      <c r="AE4260" t="s">
        <v>75</v>
      </c>
    </row>
    <row r="4261" spans="2:31" thickTop="1" thickBot="1" x14ac:dyDescent="0.3">
      <c r="B4261" s="366">
        <v>43707</v>
      </c>
      <c r="C4261" s="260" t="s">
        <v>14</v>
      </c>
      <c r="D4261" s="234">
        <v>22.323388000000001</v>
      </c>
      <c r="E4261" s="234">
        <v>21.550167000000002</v>
      </c>
      <c r="F4261" s="234">
        <v>20.672158</v>
      </c>
      <c r="G4261" s="234">
        <v>19.965319999999998</v>
      </c>
      <c r="H4261" s="234">
        <v>19.162748000000001</v>
      </c>
      <c r="I4261" s="234">
        <v>18.213620999999996</v>
      </c>
      <c r="J4261" s="234">
        <v>18.142963000000002</v>
      </c>
      <c r="K4261" s="234">
        <v>18.089928999999998</v>
      </c>
      <c r="L4261" s="234">
        <v>19.113268000000001</v>
      </c>
      <c r="M4261" s="234">
        <v>21.049232999999997</v>
      </c>
      <c r="N4261" s="234">
        <v>23.869489000000002</v>
      </c>
      <c r="O4261" s="234">
        <v>26.292580000000001</v>
      </c>
      <c r="P4261" s="234">
        <v>27.769457999999997</v>
      </c>
      <c r="Q4261" s="234">
        <v>28.836926000000002</v>
      </c>
      <c r="R4261" s="234">
        <v>29.523797000000002</v>
      </c>
      <c r="S4261" s="234">
        <v>29.982912999999996</v>
      </c>
      <c r="T4261" s="234">
        <v>30.369727999999999</v>
      </c>
      <c r="U4261" s="234">
        <v>29.705606</v>
      </c>
      <c r="V4261" s="234">
        <v>28.815522999999999</v>
      </c>
      <c r="W4261" s="234">
        <v>27.263666999999998</v>
      </c>
      <c r="X4261" s="234">
        <v>25.064867999999997</v>
      </c>
      <c r="Y4261" s="234">
        <v>24.205600999999998</v>
      </c>
      <c r="Z4261" s="234">
        <v>22.879198999999996</v>
      </c>
      <c r="AA4261" s="234">
        <v>22.316024000000002</v>
      </c>
      <c r="AB4261" s="234">
        <v>575.1781739999999</v>
      </c>
      <c r="AE4261" t="s">
        <v>75</v>
      </c>
    </row>
    <row r="4262" spans="2:31" thickTop="1" thickBot="1" x14ac:dyDescent="0.3">
      <c r="B4262" s="366">
        <v>43708</v>
      </c>
      <c r="C4262" s="260" t="s">
        <v>15</v>
      </c>
      <c r="D4262" s="234">
        <v>21.874939999999995</v>
      </c>
      <c r="E4262" s="234">
        <v>21.627790999999998</v>
      </c>
      <c r="F4262" s="234">
        <v>20.879441</v>
      </c>
      <c r="G4262" s="234">
        <v>20.165435000000002</v>
      </c>
      <c r="H4262" s="234">
        <v>19.311109999999999</v>
      </c>
      <c r="I4262" s="234">
        <v>18.603349000000001</v>
      </c>
      <c r="J4262" s="234">
        <v>18.122491999999998</v>
      </c>
      <c r="K4262" s="234">
        <v>18.496461</v>
      </c>
      <c r="L4262" s="234">
        <v>19.094543999999999</v>
      </c>
      <c r="M4262" s="234">
        <v>21.422884</v>
      </c>
      <c r="N4262" s="234">
        <v>24.495383999999998</v>
      </c>
      <c r="O4262" s="234">
        <v>26.160871999999998</v>
      </c>
      <c r="P4262" s="234">
        <v>27.680302999999999</v>
      </c>
      <c r="Q4262" s="234">
        <v>28.293106000000002</v>
      </c>
      <c r="R4262" s="234">
        <v>28.966606999999996</v>
      </c>
      <c r="S4262" s="234">
        <v>28.833096000000001</v>
      </c>
      <c r="T4262" s="234">
        <v>29.141689</v>
      </c>
      <c r="U4262" s="234">
        <v>28.613273</v>
      </c>
      <c r="V4262" s="234">
        <v>28.291056000000001</v>
      </c>
      <c r="W4262" s="234">
        <v>27.196379</v>
      </c>
      <c r="X4262" s="234">
        <v>24.785324999999997</v>
      </c>
      <c r="Y4262" s="234">
        <v>24.123694999999998</v>
      </c>
      <c r="Z4262" s="234">
        <v>22.883498999999997</v>
      </c>
      <c r="AA4262" s="234">
        <v>22.322172999999999</v>
      </c>
      <c r="AB4262" s="234">
        <v>571.38490400000001</v>
      </c>
      <c r="AE4262" t="s">
        <v>75</v>
      </c>
    </row>
    <row r="4263" spans="2:31" thickTop="1" thickBot="1" x14ac:dyDescent="0.3">
      <c r="B4263" s="366">
        <v>43709</v>
      </c>
      <c r="C4263" s="260" t="s">
        <v>16</v>
      </c>
      <c r="D4263" s="234">
        <v>21.965440999999998</v>
      </c>
      <c r="E4263" s="234">
        <v>21.520572999999999</v>
      </c>
      <c r="F4263" s="234">
        <v>20.964577999999999</v>
      </c>
      <c r="G4263" s="234">
        <v>20.282806000000001</v>
      </c>
      <c r="H4263" s="234">
        <v>19.474404</v>
      </c>
      <c r="I4263" s="234">
        <v>18.801207999999999</v>
      </c>
      <c r="J4263" s="234">
        <v>18.372633999999998</v>
      </c>
      <c r="K4263" s="234">
        <v>19.000995</v>
      </c>
      <c r="L4263" s="234">
        <v>19.594817999999997</v>
      </c>
      <c r="M4263" s="234">
        <v>21.795481999999996</v>
      </c>
      <c r="N4263" s="234">
        <v>24.077647999999996</v>
      </c>
      <c r="O4263" s="234">
        <v>26.403697000000001</v>
      </c>
      <c r="P4263" s="234">
        <v>27.716375999999997</v>
      </c>
      <c r="Q4263" s="234">
        <v>28.461510000000001</v>
      </c>
      <c r="R4263" s="234">
        <v>29.128081999999999</v>
      </c>
      <c r="S4263" s="234">
        <v>29.416867999999997</v>
      </c>
      <c r="T4263" s="234">
        <v>29.771502999999996</v>
      </c>
      <c r="U4263" s="234">
        <v>29.388249999999999</v>
      </c>
      <c r="V4263" s="234">
        <v>28.660381999999998</v>
      </c>
      <c r="W4263" s="234">
        <v>27.379503</v>
      </c>
      <c r="X4263" s="234">
        <v>25.733433000000002</v>
      </c>
      <c r="Y4263" s="234">
        <v>24.572678</v>
      </c>
      <c r="Z4263" s="234">
        <v>23.013739999999999</v>
      </c>
      <c r="AA4263" s="234">
        <v>21.538877999999997</v>
      </c>
      <c r="AB4263" s="234">
        <v>577.03548699999988</v>
      </c>
      <c r="AE4263" t="s">
        <v>75</v>
      </c>
    </row>
    <row r="4264" spans="2:31" thickTop="1" thickBot="1" x14ac:dyDescent="0.3">
      <c r="B4264" s="366">
        <v>43710</v>
      </c>
      <c r="C4264" s="260" t="s">
        <v>17</v>
      </c>
      <c r="D4264" s="234">
        <v>22.46</v>
      </c>
      <c r="E4264" s="234">
        <v>22.02</v>
      </c>
      <c r="F4264" s="234">
        <v>21.49</v>
      </c>
      <c r="G4264" s="234">
        <v>20.85</v>
      </c>
      <c r="H4264" s="234">
        <v>19.989999999999998</v>
      </c>
      <c r="I4264" s="234">
        <v>19.14</v>
      </c>
      <c r="J4264" s="234">
        <v>19.600000000000001</v>
      </c>
      <c r="K4264" s="234">
        <v>19.829999999999998</v>
      </c>
      <c r="L4264" s="234">
        <v>20.98</v>
      </c>
      <c r="M4264" s="234">
        <v>22.53</v>
      </c>
      <c r="N4264" s="234">
        <v>25.18</v>
      </c>
      <c r="O4264" s="234">
        <v>27.17</v>
      </c>
      <c r="P4264" s="234">
        <v>28.37</v>
      </c>
      <c r="Q4264" s="234">
        <v>29.21</v>
      </c>
      <c r="R4264" s="234">
        <v>29.43</v>
      </c>
      <c r="S4264" s="234">
        <v>29.92</v>
      </c>
      <c r="T4264" s="234">
        <v>30.89</v>
      </c>
      <c r="U4264" s="234">
        <v>30.1</v>
      </c>
      <c r="V4264" s="234">
        <v>28.71</v>
      </c>
      <c r="W4264" s="234">
        <v>27.45</v>
      </c>
      <c r="X4264" s="234">
        <v>26.12</v>
      </c>
      <c r="Y4264" s="234">
        <v>23.95</v>
      </c>
      <c r="Z4264" s="234">
        <v>23.23</v>
      </c>
      <c r="AA4264" s="234">
        <v>22.56</v>
      </c>
      <c r="AB4264" s="234">
        <v>591.17999999999995</v>
      </c>
      <c r="AE4264" t="s">
        <v>75</v>
      </c>
    </row>
    <row r="4265" spans="2:31" thickTop="1" thickBot="1" x14ac:dyDescent="0.3">
      <c r="B4265" s="366">
        <v>43711</v>
      </c>
      <c r="C4265" s="260" t="s">
        <v>11</v>
      </c>
      <c r="D4265" s="234">
        <v>22.32</v>
      </c>
      <c r="E4265" s="234">
        <v>21.55</v>
      </c>
      <c r="F4265" s="234">
        <v>20.92</v>
      </c>
      <c r="G4265" s="234">
        <v>20.18</v>
      </c>
      <c r="H4265" s="234">
        <v>19.149999999999999</v>
      </c>
      <c r="I4265" s="234">
        <v>18.87</v>
      </c>
      <c r="J4265" s="234">
        <v>19.559999999999999</v>
      </c>
      <c r="K4265" s="234">
        <v>19.57</v>
      </c>
      <c r="L4265" s="234">
        <v>20.28</v>
      </c>
      <c r="M4265" s="234">
        <v>21.89</v>
      </c>
      <c r="N4265" s="234">
        <v>24.95</v>
      </c>
      <c r="O4265" s="234">
        <v>26.61</v>
      </c>
      <c r="P4265" s="234">
        <v>27.87</v>
      </c>
      <c r="Q4265" s="234">
        <v>29.47</v>
      </c>
      <c r="R4265" s="234">
        <v>30.12</v>
      </c>
      <c r="S4265" s="234">
        <v>30.86</v>
      </c>
      <c r="T4265" s="234">
        <v>30.35</v>
      </c>
      <c r="U4265" s="234">
        <v>30.33</v>
      </c>
      <c r="V4265" s="234">
        <v>29.8</v>
      </c>
      <c r="W4265" s="234">
        <v>26.91</v>
      </c>
      <c r="X4265" s="234">
        <v>25.33</v>
      </c>
      <c r="Y4265" s="234">
        <v>24.31</v>
      </c>
      <c r="Z4265" s="234">
        <v>23.78</v>
      </c>
      <c r="AA4265" s="234">
        <v>22.84</v>
      </c>
      <c r="AB4265" s="234">
        <v>587.82000000000005</v>
      </c>
      <c r="AE4265" t="s">
        <v>75</v>
      </c>
    </row>
    <row r="4266" spans="2:31" thickTop="1" thickBot="1" x14ac:dyDescent="0.3">
      <c r="B4266" s="366">
        <v>43712</v>
      </c>
      <c r="C4266" s="260" t="s">
        <v>12</v>
      </c>
      <c r="D4266" s="234">
        <v>21.8</v>
      </c>
      <c r="E4266" s="234">
        <v>21.78</v>
      </c>
      <c r="F4266" s="234">
        <v>21.41</v>
      </c>
      <c r="G4266" s="234">
        <v>20.95</v>
      </c>
      <c r="H4266" s="234">
        <v>20.18</v>
      </c>
      <c r="I4266" s="234">
        <v>20.3</v>
      </c>
      <c r="J4266" s="234">
        <v>19.79</v>
      </c>
      <c r="K4266" s="234">
        <v>20.52</v>
      </c>
      <c r="L4266" s="234">
        <v>21.48</v>
      </c>
      <c r="M4266" s="234">
        <v>23.2</v>
      </c>
      <c r="N4266" s="234">
        <v>24.49</v>
      </c>
      <c r="O4266" s="234">
        <v>25.91</v>
      </c>
      <c r="P4266" s="234">
        <v>27.68</v>
      </c>
      <c r="Q4266" s="234">
        <v>28.52</v>
      </c>
      <c r="R4266" s="234">
        <v>29.27</v>
      </c>
      <c r="S4266" s="234">
        <v>29.86</v>
      </c>
      <c r="T4266" s="234">
        <v>30.38</v>
      </c>
      <c r="U4266" s="234">
        <v>29.63</v>
      </c>
      <c r="V4266" s="234">
        <v>29.33</v>
      </c>
      <c r="W4266" s="234">
        <v>27.62</v>
      </c>
      <c r="X4266" s="234">
        <v>25.3</v>
      </c>
      <c r="Y4266" s="234">
        <v>24.08</v>
      </c>
      <c r="Z4266" s="234">
        <v>23.86</v>
      </c>
      <c r="AA4266" s="234">
        <v>23.37</v>
      </c>
      <c r="AB4266" s="234">
        <v>590.71</v>
      </c>
      <c r="AE4266" t="s">
        <v>75</v>
      </c>
    </row>
    <row r="4267" spans="2:31" thickTop="1" thickBot="1" x14ac:dyDescent="0.3">
      <c r="B4267" s="366">
        <v>43713</v>
      </c>
      <c r="C4267" s="260" t="s">
        <v>13</v>
      </c>
      <c r="D4267" s="234">
        <v>22.86</v>
      </c>
      <c r="E4267" s="234">
        <v>22.79</v>
      </c>
      <c r="F4267" s="234">
        <v>22.4</v>
      </c>
      <c r="G4267" s="234">
        <v>21.64</v>
      </c>
      <c r="H4267" s="234">
        <v>21.01</v>
      </c>
      <c r="I4267" s="234">
        <v>21.13</v>
      </c>
      <c r="J4267" s="234">
        <v>20.76</v>
      </c>
      <c r="K4267" s="234">
        <v>20.25</v>
      </c>
      <c r="L4267" s="234">
        <v>21.05</v>
      </c>
      <c r="M4267" s="234">
        <v>22.91</v>
      </c>
      <c r="N4267" s="234">
        <v>25.18</v>
      </c>
      <c r="O4267" s="234">
        <v>27.57</v>
      </c>
      <c r="P4267" s="234">
        <v>29.11</v>
      </c>
      <c r="Q4267" s="234">
        <v>29.79</v>
      </c>
      <c r="R4267" s="234">
        <v>30.97</v>
      </c>
      <c r="S4267" s="234">
        <v>30.73</v>
      </c>
      <c r="T4267" s="234">
        <v>31.99</v>
      </c>
      <c r="U4267" s="234">
        <v>31.11</v>
      </c>
      <c r="V4267" s="234">
        <v>30.25</v>
      </c>
      <c r="W4267" s="234">
        <v>27.95</v>
      </c>
      <c r="X4267" s="234">
        <v>26.98</v>
      </c>
      <c r="Y4267" s="234">
        <v>25.65</v>
      </c>
      <c r="Z4267" s="234">
        <v>24.12</v>
      </c>
      <c r="AA4267" s="234">
        <v>23.59</v>
      </c>
      <c r="AB4267" s="234">
        <v>611.79000000000008</v>
      </c>
      <c r="AE4267" t="s">
        <v>75</v>
      </c>
    </row>
    <row r="4268" spans="2:31" thickTop="1" thickBot="1" x14ac:dyDescent="0.3">
      <c r="B4268" s="366">
        <v>43714</v>
      </c>
      <c r="C4268" s="260" t="s">
        <v>14</v>
      </c>
      <c r="D4268" s="234">
        <v>22.43</v>
      </c>
      <c r="E4268" s="234">
        <v>22.12</v>
      </c>
      <c r="F4268" s="234">
        <v>21.67</v>
      </c>
      <c r="G4268" s="234">
        <v>21.21</v>
      </c>
      <c r="H4268" s="234">
        <v>20.260000000000002</v>
      </c>
      <c r="I4268" s="234">
        <v>19.41</v>
      </c>
      <c r="J4268" s="234">
        <v>20.09</v>
      </c>
      <c r="K4268" s="234">
        <v>19.440000000000001</v>
      </c>
      <c r="L4268" s="234">
        <v>20.28</v>
      </c>
      <c r="M4268" s="234">
        <v>21.98</v>
      </c>
      <c r="N4268" s="234">
        <v>24.6</v>
      </c>
      <c r="O4268" s="234">
        <v>26.92</v>
      </c>
      <c r="P4268" s="234">
        <v>28.13</v>
      </c>
      <c r="Q4268" s="234">
        <v>28.29</v>
      </c>
      <c r="R4268" s="234">
        <v>29.33</v>
      </c>
      <c r="S4268" s="234">
        <v>29.66</v>
      </c>
      <c r="T4268" s="234">
        <v>29.98</v>
      </c>
      <c r="U4268" s="234">
        <v>30.08</v>
      </c>
      <c r="V4268" s="234">
        <v>28.75</v>
      </c>
      <c r="W4268" s="234">
        <v>27.52</v>
      </c>
      <c r="X4268" s="234">
        <v>24.07</v>
      </c>
      <c r="Y4268" s="234">
        <v>22.77</v>
      </c>
      <c r="Z4268" s="234">
        <v>21.23</v>
      </c>
      <c r="AA4268" s="234">
        <v>22.01</v>
      </c>
      <c r="AB4268" s="234">
        <v>582.23</v>
      </c>
      <c r="AE4268" t="s">
        <v>75</v>
      </c>
    </row>
    <row r="4269" spans="2:31" thickTop="1" thickBot="1" x14ac:dyDescent="0.3">
      <c r="B4269" s="366">
        <v>43715</v>
      </c>
      <c r="C4269" s="260" t="s">
        <v>15</v>
      </c>
      <c r="D4269" s="234">
        <v>21.94</v>
      </c>
      <c r="E4269" s="234">
        <v>21.55</v>
      </c>
      <c r="F4269" s="234">
        <v>21.04</v>
      </c>
      <c r="G4269" s="234">
        <v>20.49</v>
      </c>
      <c r="H4269" s="234">
        <v>19.61</v>
      </c>
      <c r="I4269" s="234">
        <v>18.920000000000002</v>
      </c>
      <c r="J4269" s="234">
        <v>18.97</v>
      </c>
      <c r="K4269" s="234">
        <v>18.52</v>
      </c>
      <c r="L4269" s="234">
        <v>19.239999999999998</v>
      </c>
      <c r="M4269" s="234">
        <v>21.7</v>
      </c>
      <c r="N4269" s="234">
        <v>24.28</v>
      </c>
      <c r="O4269" s="234">
        <v>26.65</v>
      </c>
      <c r="P4269" s="234">
        <v>27.17</v>
      </c>
      <c r="Q4269" s="234">
        <v>28.02</v>
      </c>
      <c r="R4269" s="234">
        <v>29.24</v>
      </c>
      <c r="S4269" s="234">
        <v>29.2</v>
      </c>
      <c r="T4269" s="234">
        <v>29.97</v>
      </c>
      <c r="U4269" s="234">
        <v>29.07</v>
      </c>
      <c r="V4269" s="234">
        <v>27.28</v>
      </c>
      <c r="W4269" s="234">
        <v>25.52</v>
      </c>
      <c r="X4269" s="234">
        <v>21.9</v>
      </c>
      <c r="Y4269" s="234">
        <v>21.45</v>
      </c>
      <c r="Z4269" s="234">
        <v>21.29</v>
      </c>
      <c r="AA4269" s="234">
        <v>20.92</v>
      </c>
      <c r="AB4269" s="234">
        <v>563.93999999999994</v>
      </c>
      <c r="AE4269" t="s">
        <v>75</v>
      </c>
    </row>
    <row r="4270" spans="2:31" thickTop="1" thickBot="1" x14ac:dyDescent="0.3">
      <c r="B4270" s="366">
        <v>43716</v>
      </c>
      <c r="C4270" s="260" t="s">
        <v>16</v>
      </c>
      <c r="D4270" s="234">
        <v>21.31</v>
      </c>
      <c r="E4270" s="234">
        <v>20.95</v>
      </c>
      <c r="F4270" s="234">
        <v>20.54</v>
      </c>
      <c r="G4270" s="234">
        <v>20.100000000000001</v>
      </c>
      <c r="H4270" s="234">
        <v>19.29</v>
      </c>
      <c r="I4270" s="234">
        <v>18.66</v>
      </c>
      <c r="J4270" s="234">
        <v>19</v>
      </c>
      <c r="K4270" s="234">
        <v>18.690000000000001</v>
      </c>
      <c r="L4270" s="234">
        <v>19.079999999999998</v>
      </c>
      <c r="M4270" s="234">
        <v>21.07</v>
      </c>
      <c r="N4270" s="234">
        <v>23.34</v>
      </c>
      <c r="O4270" s="234">
        <v>25.26</v>
      </c>
      <c r="P4270" s="234">
        <v>26.77</v>
      </c>
      <c r="Q4270" s="234">
        <v>27.79</v>
      </c>
      <c r="R4270" s="234">
        <v>28.74</v>
      </c>
      <c r="S4270" s="234">
        <v>29.24</v>
      </c>
      <c r="T4270" s="234">
        <v>28.42</v>
      </c>
      <c r="U4270" s="234">
        <v>28.08</v>
      </c>
      <c r="V4270" s="234">
        <v>27.09</v>
      </c>
      <c r="W4270" s="234">
        <v>24.57</v>
      </c>
      <c r="X4270" s="234">
        <v>22.73</v>
      </c>
      <c r="Y4270" s="234">
        <v>22.33</v>
      </c>
      <c r="Z4270" s="234">
        <v>22.29</v>
      </c>
      <c r="AA4270" s="234">
        <v>21.96</v>
      </c>
      <c r="AB4270" s="234">
        <v>557.30000000000007</v>
      </c>
      <c r="AE4270" t="s">
        <v>75</v>
      </c>
    </row>
    <row r="4271" spans="2:31" thickTop="1" thickBot="1" x14ac:dyDescent="0.3">
      <c r="B4271" s="366">
        <v>43717</v>
      </c>
      <c r="C4271" s="260" t="s">
        <v>17</v>
      </c>
      <c r="D4271" s="234">
        <v>21.48</v>
      </c>
      <c r="E4271" s="234">
        <v>21.43</v>
      </c>
      <c r="F4271" s="234">
        <v>21.02</v>
      </c>
      <c r="G4271" s="234">
        <v>20.57</v>
      </c>
      <c r="H4271" s="234">
        <v>19.71</v>
      </c>
      <c r="I4271" s="234">
        <v>19.53</v>
      </c>
      <c r="J4271" s="234">
        <v>19.420000000000002</v>
      </c>
      <c r="K4271" s="234">
        <v>19.16</v>
      </c>
      <c r="L4271" s="234">
        <v>19.96</v>
      </c>
      <c r="M4271" s="234">
        <v>21.99</v>
      </c>
      <c r="N4271" s="234">
        <v>23.2</v>
      </c>
      <c r="O4271" s="234">
        <v>25.75</v>
      </c>
      <c r="P4271" s="234">
        <v>26.92</v>
      </c>
      <c r="Q4271" s="234">
        <v>28.23</v>
      </c>
      <c r="R4271" s="234">
        <v>29.16</v>
      </c>
      <c r="S4271" s="234">
        <v>29.05</v>
      </c>
      <c r="T4271" s="234">
        <v>29.18</v>
      </c>
      <c r="U4271" s="234">
        <v>28.42</v>
      </c>
      <c r="V4271" s="234">
        <v>26.11</v>
      </c>
      <c r="W4271" s="234">
        <v>25.09</v>
      </c>
      <c r="X4271" s="234">
        <v>23.68</v>
      </c>
      <c r="Y4271" s="234">
        <v>23.24</v>
      </c>
      <c r="Z4271" s="234">
        <v>22.72</v>
      </c>
      <c r="AA4271" s="234">
        <v>22.4</v>
      </c>
      <c r="AB4271" s="234">
        <v>567.41999999999996</v>
      </c>
      <c r="AE4271" t="s">
        <v>75</v>
      </c>
    </row>
    <row r="4272" spans="2:31" thickTop="1" thickBot="1" x14ac:dyDescent="0.3">
      <c r="B4272" s="366">
        <v>43718</v>
      </c>
      <c r="C4272" s="260" t="s">
        <v>11</v>
      </c>
      <c r="D4272" s="234">
        <v>21.86</v>
      </c>
      <c r="E4272" s="234">
        <v>21.81</v>
      </c>
      <c r="F4272" s="234">
        <v>21.47</v>
      </c>
      <c r="G4272" s="234">
        <v>21.06</v>
      </c>
      <c r="H4272" s="234">
        <v>20.25</v>
      </c>
      <c r="I4272" s="234">
        <v>20.5</v>
      </c>
      <c r="J4272" s="234">
        <v>20</v>
      </c>
      <c r="K4272" s="234">
        <v>20.57</v>
      </c>
      <c r="L4272" s="234">
        <v>20.73</v>
      </c>
      <c r="M4272" s="234">
        <v>21.75</v>
      </c>
      <c r="N4272" s="234">
        <v>23.94</v>
      </c>
      <c r="O4272" s="234">
        <v>25.7</v>
      </c>
      <c r="P4272" s="234">
        <v>26.6</v>
      </c>
      <c r="Q4272" s="234">
        <v>27.72</v>
      </c>
      <c r="R4272" s="234">
        <v>27.75</v>
      </c>
      <c r="S4272" s="234">
        <v>29.23</v>
      </c>
      <c r="T4272" s="234">
        <v>29.15</v>
      </c>
      <c r="U4272" s="234">
        <v>29.63</v>
      </c>
      <c r="V4272" s="234">
        <v>26.7</v>
      </c>
      <c r="W4272" s="234">
        <v>24.92</v>
      </c>
      <c r="X4272" s="234">
        <v>24.18</v>
      </c>
      <c r="Y4272" s="234">
        <v>23.48</v>
      </c>
      <c r="Z4272" s="234">
        <v>22.96</v>
      </c>
      <c r="AA4272" s="234">
        <v>22.52</v>
      </c>
      <c r="AB4272" s="234">
        <v>574.47</v>
      </c>
      <c r="AE4272" t="s">
        <v>75</v>
      </c>
    </row>
    <row r="4273" spans="2:31" thickTop="1" thickBot="1" x14ac:dyDescent="0.3">
      <c r="B4273" s="366">
        <v>43719</v>
      </c>
      <c r="C4273" s="260" t="s">
        <v>12</v>
      </c>
      <c r="D4273" s="234">
        <v>22.37</v>
      </c>
      <c r="E4273" s="234">
        <v>21.59</v>
      </c>
      <c r="F4273" s="234">
        <v>21.26</v>
      </c>
      <c r="G4273" s="234">
        <v>20.89</v>
      </c>
      <c r="H4273" s="234">
        <v>20.16</v>
      </c>
      <c r="I4273" s="234">
        <v>20.36</v>
      </c>
      <c r="J4273" s="234">
        <v>19.600000000000001</v>
      </c>
      <c r="K4273" s="234">
        <v>19.5</v>
      </c>
      <c r="L4273" s="234">
        <v>20.07</v>
      </c>
      <c r="M4273" s="234">
        <v>21.6</v>
      </c>
      <c r="N4273" s="234">
        <v>23.25</v>
      </c>
      <c r="O4273" s="234">
        <v>24.97</v>
      </c>
      <c r="P4273" s="234">
        <v>26.72</v>
      </c>
      <c r="Q4273" s="234">
        <v>27.91</v>
      </c>
      <c r="R4273" s="234">
        <v>28.53</v>
      </c>
      <c r="S4273" s="234">
        <v>28.66</v>
      </c>
      <c r="T4273" s="234">
        <v>28.51</v>
      </c>
      <c r="U4273" s="234">
        <v>27.78</v>
      </c>
      <c r="V4273" s="234">
        <v>26.67</v>
      </c>
      <c r="W4273" s="234">
        <v>25.45</v>
      </c>
      <c r="X4273" s="234">
        <v>24.29</v>
      </c>
      <c r="Y4273" s="234">
        <v>23.21</v>
      </c>
      <c r="Z4273" s="234">
        <v>22.4</v>
      </c>
      <c r="AA4273" s="234">
        <v>21.91</v>
      </c>
      <c r="AB4273" s="234">
        <v>567.66</v>
      </c>
      <c r="AE4273" t="s">
        <v>75</v>
      </c>
    </row>
    <row r="4274" spans="2:31" thickTop="1" thickBot="1" x14ac:dyDescent="0.3">
      <c r="B4274" s="366">
        <v>43720</v>
      </c>
      <c r="C4274" s="260" t="s">
        <v>13</v>
      </c>
      <c r="D4274" s="234">
        <v>21.85</v>
      </c>
      <c r="E4274" s="234">
        <v>21.29</v>
      </c>
      <c r="F4274" s="234">
        <v>20.93</v>
      </c>
      <c r="G4274" s="234">
        <v>20.51</v>
      </c>
      <c r="H4274" s="234">
        <v>19.690000000000001</v>
      </c>
      <c r="I4274" s="234">
        <v>19.809999999999999</v>
      </c>
      <c r="J4274" s="234">
        <v>19</v>
      </c>
      <c r="K4274" s="234">
        <v>18.989999999999998</v>
      </c>
      <c r="L4274" s="234">
        <v>19.79</v>
      </c>
      <c r="M4274" s="234">
        <v>21.9</v>
      </c>
      <c r="N4274" s="234">
        <v>23.27</v>
      </c>
      <c r="O4274" s="234">
        <v>25.08</v>
      </c>
      <c r="P4274" s="234">
        <v>25.91</v>
      </c>
      <c r="Q4274" s="234">
        <v>26.98</v>
      </c>
      <c r="R4274" s="234">
        <v>27.91</v>
      </c>
      <c r="S4274" s="234">
        <v>28.2</v>
      </c>
      <c r="T4274" s="234">
        <v>25.74</v>
      </c>
      <c r="U4274" s="234">
        <v>24.84</v>
      </c>
      <c r="V4274" s="234">
        <v>23.61</v>
      </c>
      <c r="W4274" s="234">
        <v>22.99</v>
      </c>
      <c r="X4274" s="234">
        <v>22.75</v>
      </c>
      <c r="Y4274" s="234">
        <v>22.26</v>
      </c>
      <c r="Z4274" s="234">
        <v>21.66</v>
      </c>
      <c r="AA4274" s="234">
        <v>21.37</v>
      </c>
      <c r="AB4274" s="234">
        <v>546.34</v>
      </c>
      <c r="AE4274" t="s">
        <v>75</v>
      </c>
    </row>
    <row r="4275" spans="2:31" thickTop="1" thickBot="1" x14ac:dyDescent="0.3">
      <c r="B4275" s="366">
        <v>43721</v>
      </c>
      <c r="C4275" s="260" t="s">
        <v>14</v>
      </c>
      <c r="D4275" s="234">
        <v>20.94</v>
      </c>
      <c r="E4275" s="234">
        <v>20.97</v>
      </c>
      <c r="F4275" s="234">
        <v>20.7</v>
      </c>
      <c r="G4275" s="234">
        <v>20.329999999999998</v>
      </c>
      <c r="H4275" s="234">
        <v>19.62</v>
      </c>
      <c r="I4275" s="234">
        <v>19.43</v>
      </c>
      <c r="J4275" s="234">
        <v>19.43</v>
      </c>
      <c r="K4275" s="234">
        <v>19.809999999999999</v>
      </c>
      <c r="L4275" s="234">
        <v>19.96</v>
      </c>
      <c r="M4275" s="234">
        <v>21.38</v>
      </c>
      <c r="N4275" s="234">
        <v>22.8</v>
      </c>
      <c r="O4275" s="234">
        <v>24.34</v>
      </c>
      <c r="P4275" s="234">
        <v>26.03</v>
      </c>
      <c r="Q4275" s="234">
        <v>26.91</v>
      </c>
      <c r="R4275" s="234">
        <v>27.97</v>
      </c>
      <c r="S4275" s="234">
        <v>28.15</v>
      </c>
      <c r="T4275" s="234">
        <v>26.5</v>
      </c>
      <c r="U4275" s="234">
        <v>25.37</v>
      </c>
      <c r="V4275" s="234">
        <v>23.91</v>
      </c>
      <c r="W4275" s="234">
        <v>23.78</v>
      </c>
      <c r="X4275" s="234">
        <v>23.32</v>
      </c>
      <c r="Y4275" s="234">
        <v>22.53</v>
      </c>
      <c r="Z4275" s="234">
        <v>21.86</v>
      </c>
      <c r="AA4275" s="234">
        <v>21.12</v>
      </c>
      <c r="AB4275" s="234">
        <v>547.13</v>
      </c>
      <c r="AE4275" t="s">
        <v>75</v>
      </c>
    </row>
    <row r="4276" spans="2:31" thickTop="1" thickBot="1" x14ac:dyDescent="0.3">
      <c r="B4276" s="366">
        <v>43722</v>
      </c>
      <c r="C4276" s="260" t="s">
        <v>15</v>
      </c>
      <c r="D4276" s="234">
        <v>20.94</v>
      </c>
      <c r="E4276" s="234">
        <v>20.83</v>
      </c>
      <c r="F4276" s="234">
        <v>20.399999999999999</v>
      </c>
      <c r="G4276" s="234">
        <v>20.04</v>
      </c>
      <c r="H4276" s="234">
        <v>19.21</v>
      </c>
      <c r="I4276" s="234">
        <v>18.66</v>
      </c>
      <c r="J4276" s="234">
        <v>19.11</v>
      </c>
      <c r="K4276" s="234">
        <v>19.54</v>
      </c>
      <c r="L4276" s="234">
        <v>20.34</v>
      </c>
      <c r="M4276" s="234">
        <v>21.59</v>
      </c>
      <c r="N4276" s="234">
        <v>23.24</v>
      </c>
      <c r="O4276" s="234">
        <v>24.57</v>
      </c>
      <c r="P4276" s="234">
        <v>26.15</v>
      </c>
      <c r="Q4276" s="234">
        <v>26.37</v>
      </c>
      <c r="R4276" s="234">
        <v>27.44</v>
      </c>
      <c r="S4276" s="234">
        <v>28.04</v>
      </c>
      <c r="T4276" s="234">
        <v>28.13</v>
      </c>
      <c r="U4276" s="234">
        <v>26.68</v>
      </c>
      <c r="V4276" s="234">
        <v>26.33</v>
      </c>
      <c r="W4276" s="234">
        <v>25.13</v>
      </c>
      <c r="X4276" s="234">
        <v>23.45</v>
      </c>
      <c r="Y4276" s="234">
        <v>22.99</v>
      </c>
      <c r="Z4276" s="234">
        <v>21.43</v>
      </c>
      <c r="AA4276" s="234">
        <v>21.43</v>
      </c>
      <c r="AB4276" s="234">
        <v>552.03</v>
      </c>
      <c r="AE4276" t="s">
        <v>75</v>
      </c>
    </row>
    <row r="4277" spans="2:31" thickTop="1" thickBot="1" x14ac:dyDescent="0.3">
      <c r="B4277" s="366">
        <v>43723</v>
      </c>
      <c r="C4277" s="260" t="s">
        <v>16</v>
      </c>
      <c r="D4277" s="234">
        <v>21</v>
      </c>
      <c r="E4277" s="234">
        <v>20.6</v>
      </c>
      <c r="F4277" s="234">
        <v>20.100000000000001</v>
      </c>
      <c r="G4277" s="234">
        <v>19.5</v>
      </c>
      <c r="H4277" s="234">
        <v>18.7</v>
      </c>
      <c r="I4277" s="234">
        <v>18</v>
      </c>
      <c r="J4277" s="234">
        <v>18.600000000000001</v>
      </c>
      <c r="K4277" s="234">
        <v>18.399999999999999</v>
      </c>
      <c r="L4277" s="234">
        <v>19.899999999999999</v>
      </c>
      <c r="M4277" s="234">
        <v>21.2</v>
      </c>
      <c r="N4277" s="234">
        <v>23.4</v>
      </c>
      <c r="O4277" s="234">
        <v>25.7</v>
      </c>
      <c r="P4277" s="234">
        <v>27.1</v>
      </c>
      <c r="Q4277" s="234">
        <v>27.5</v>
      </c>
      <c r="R4277" s="234">
        <v>28.4</v>
      </c>
      <c r="S4277" s="234">
        <v>27.9</v>
      </c>
      <c r="T4277" s="234">
        <v>29</v>
      </c>
      <c r="U4277" s="234">
        <v>28.6</v>
      </c>
      <c r="V4277" s="234">
        <v>27.4</v>
      </c>
      <c r="W4277" s="234">
        <v>26</v>
      </c>
      <c r="X4277" s="234">
        <v>24.6</v>
      </c>
      <c r="Y4277" s="234">
        <v>23.5</v>
      </c>
      <c r="Z4277" s="234">
        <v>22.9</v>
      </c>
      <c r="AA4277" s="234">
        <v>22.5</v>
      </c>
      <c r="AB4277" s="234">
        <v>560.4</v>
      </c>
      <c r="AE4277" t="s">
        <v>75</v>
      </c>
    </row>
    <row r="4278" spans="2:31" thickTop="1" thickBot="1" x14ac:dyDescent="0.3">
      <c r="B4278" s="366">
        <v>43724</v>
      </c>
      <c r="C4278" s="260" t="s">
        <v>17</v>
      </c>
      <c r="D4278" s="234">
        <v>21.7</v>
      </c>
      <c r="E4278" s="234">
        <v>21.5</v>
      </c>
      <c r="F4278" s="234">
        <v>21.2</v>
      </c>
      <c r="G4278" s="234">
        <v>20.8</v>
      </c>
      <c r="H4278" s="234">
        <v>20.2</v>
      </c>
      <c r="I4278" s="234">
        <v>19.600000000000001</v>
      </c>
      <c r="J4278" s="234">
        <v>19.899999999999999</v>
      </c>
      <c r="K4278" s="234">
        <v>20</v>
      </c>
      <c r="L4278" s="234">
        <v>20.7</v>
      </c>
      <c r="M4278" s="234">
        <v>23</v>
      </c>
      <c r="N4278" s="234">
        <v>24.7</v>
      </c>
      <c r="O4278" s="234">
        <v>26.1</v>
      </c>
      <c r="P4278" s="234">
        <v>27.4</v>
      </c>
      <c r="Q4278" s="234">
        <v>28.2</v>
      </c>
      <c r="R4278" s="234">
        <v>28.9</v>
      </c>
      <c r="S4278" s="234">
        <v>28.7</v>
      </c>
      <c r="T4278" s="234">
        <v>29</v>
      </c>
      <c r="U4278" s="234">
        <v>28.6</v>
      </c>
      <c r="V4278" s="234">
        <v>27.8</v>
      </c>
      <c r="W4278" s="234">
        <v>26.5</v>
      </c>
      <c r="X4278" s="234">
        <v>24.6</v>
      </c>
      <c r="Y4278" s="234">
        <v>23.1</v>
      </c>
      <c r="Z4278" s="234">
        <v>22.5</v>
      </c>
      <c r="AA4278" s="234">
        <v>22</v>
      </c>
      <c r="AB4278" s="234">
        <v>576.6</v>
      </c>
      <c r="AE4278" t="s">
        <v>75</v>
      </c>
    </row>
    <row r="4279" spans="2:31" thickTop="1" thickBot="1" x14ac:dyDescent="0.3">
      <c r="B4279" s="366">
        <v>43725</v>
      </c>
      <c r="C4279" s="260" t="s">
        <v>11</v>
      </c>
      <c r="D4279" s="234">
        <v>22</v>
      </c>
      <c r="E4279" s="234">
        <v>21.9</v>
      </c>
      <c r="F4279" s="234">
        <v>21.4</v>
      </c>
      <c r="G4279" s="234">
        <v>20.9</v>
      </c>
      <c r="H4279" s="234">
        <v>20.100000000000001</v>
      </c>
      <c r="I4279" s="234">
        <v>19.2</v>
      </c>
      <c r="J4279" s="234">
        <v>19.7</v>
      </c>
      <c r="K4279" s="234">
        <v>19.600000000000001</v>
      </c>
      <c r="L4279" s="234">
        <v>20.2</v>
      </c>
      <c r="M4279" s="234">
        <v>21.9</v>
      </c>
      <c r="N4279" s="234">
        <v>23.8</v>
      </c>
      <c r="O4279" s="234">
        <v>25.2</v>
      </c>
      <c r="P4279" s="234">
        <v>26.4</v>
      </c>
      <c r="Q4279" s="234">
        <v>27.5</v>
      </c>
      <c r="R4279" s="234">
        <v>28.9</v>
      </c>
      <c r="S4279" s="234">
        <v>29.3</v>
      </c>
      <c r="T4279" s="234">
        <v>29.6</v>
      </c>
      <c r="U4279" s="234">
        <v>28.7</v>
      </c>
      <c r="V4279" s="234">
        <v>26.9</v>
      </c>
      <c r="W4279" s="234">
        <v>25</v>
      </c>
      <c r="X4279" s="234">
        <v>23.8</v>
      </c>
      <c r="Y4279" s="234">
        <v>22.7</v>
      </c>
      <c r="Z4279" s="234">
        <v>21.8</v>
      </c>
      <c r="AA4279" s="234">
        <v>21.6</v>
      </c>
      <c r="AB4279" s="234">
        <v>567.9</v>
      </c>
      <c r="AE4279" t="s">
        <v>75</v>
      </c>
    </row>
    <row r="4280" spans="2:31" thickTop="1" thickBot="1" x14ac:dyDescent="0.3">
      <c r="B4280" s="366">
        <v>43726</v>
      </c>
      <c r="C4280" s="260" t="s">
        <v>12</v>
      </c>
      <c r="D4280" s="234">
        <v>21.6</v>
      </c>
      <c r="E4280" s="234">
        <v>21.4</v>
      </c>
      <c r="F4280" s="234">
        <v>21.1</v>
      </c>
      <c r="G4280" s="234">
        <v>20.7</v>
      </c>
      <c r="H4280" s="234">
        <v>20.2</v>
      </c>
      <c r="I4280" s="234">
        <v>20</v>
      </c>
      <c r="J4280" s="234">
        <v>20</v>
      </c>
      <c r="K4280" s="234">
        <v>20.3</v>
      </c>
      <c r="L4280" s="234">
        <v>21.1</v>
      </c>
      <c r="M4280" s="234">
        <v>22.2</v>
      </c>
      <c r="N4280" s="234">
        <v>23.2</v>
      </c>
      <c r="O4280" s="234">
        <v>25</v>
      </c>
      <c r="P4280" s="234">
        <v>27.2</v>
      </c>
      <c r="Q4280" s="234">
        <v>28.3</v>
      </c>
      <c r="R4280" s="234">
        <v>28.8</v>
      </c>
      <c r="S4280" s="234">
        <v>29</v>
      </c>
      <c r="T4280" s="234">
        <v>28.6</v>
      </c>
      <c r="U4280" s="234">
        <v>28.1</v>
      </c>
      <c r="V4280" s="234">
        <v>26.9</v>
      </c>
      <c r="W4280" s="234">
        <v>25.5</v>
      </c>
      <c r="X4280" s="234">
        <v>24.2</v>
      </c>
      <c r="Y4280" s="234">
        <v>22.9</v>
      </c>
      <c r="Z4280" s="234">
        <v>22.7</v>
      </c>
      <c r="AA4280" s="234">
        <v>22.3</v>
      </c>
      <c r="AB4280" s="234">
        <v>571.29999999999995</v>
      </c>
      <c r="AE4280" t="s">
        <v>75</v>
      </c>
    </row>
    <row r="4281" spans="2:31" thickTop="1" thickBot="1" x14ac:dyDescent="0.3">
      <c r="B4281" s="366">
        <v>43727</v>
      </c>
      <c r="C4281" s="260" t="s">
        <v>13</v>
      </c>
      <c r="D4281" s="234">
        <v>22.3</v>
      </c>
      <c r="E4281" s="234">
        <v>22.1</v>
      </c>
      <c r="F4281" s="234">
        <v>21.7</v>
      </c>
      <c r="G4281" s="234">
        <v>21.3</v>
      </c>
      <c r="H4281" s="234">
        <v>20.6</v>
      </c>
      <c r="I4281" s="234">
        <v>20</v>
      </c>
      <c r="J4281" s="234">
        <v>19.8</v>
      </c>
      <c r="K4281" s="234">
        <v>20.100000000000001</v>
      </c>
      <c r="L4281" s="234">
        <v>21</v>
      </c>
      <c r="M4281" s="234">
        <v>23</v>
      </c>
      <c r="N4281" s="234">
        <v>24.7</v>
      </c>
      <c r="O4281" s="234">
        <v>25.9</v>
      </c>
      <c r="P4281" s="234">
        <v>27.1</v>
      </c>
      <c r="Q4281" s="234">
        <v>28.1</v>
      </c>
      <c r="R4281" s="234">
        <v>28.5</v>
      </c>
      <c r="S4281" s="234">
        <v>29.1</v>
      </c>
      <c r="T4281" s="234">
        <v>29.1</v>
      </c>
      <c r="U4281" s="234">
        <v>28.6</v>
      </c>
      <c r="V4281" s="234">
        <v>27.9</v>
      </c>
      <c r="W4281" s="234">
        <v>26.4</v>
      </c>
      <c r="X4281" s="234">
        <v>24.2</v>
      </c>
      <c r="Y4281" s="234">
        <v>23.4</v>
      </c>
      <c r="Z4281" s="234">
        <v>23.2</v>
      </c>
      <c r="AA4281" s="234">
        <v>22.6</v>
      </c>
      <c r="AB4281" s="234">
        <v>580.6</v>
      </c>
      <c r="AE4281" t="s">
        <v>75</v>
      </c>
    </row>
    <row r="4282" spans="2:31" thickTop="1" thickBot="1" x14ac:dyDescent="0.3">
      <c r="B4282" s="366">
        <v>43728</v>
      </c>
      <c r="C4282" s="260" t="s">
        <v>14</v>
      </c>
      <c r="D4282" s="234">
        <v>22.4</v>
      </c>
      <c r="E4282" s="234">
        <v>22.1</v>
      </c>
      <c r="F4282" s="234">
        <v>21.8</v>
      </c>
      <c r="G4282" s="234">
        <v>21.4</v>
      </c>
      <c r="H4282" s="234">
        <v>20.8</v>
      </c>
      <c r="I4282" s="234">
        <v>20.3</v>
      </c>
      <c r="J4282" s="234">
        <v>19.7</v>
      </c>
      <c r="K4282" s="234">
        <v>19.600000000000001</v>
      </c>
      <c r="L4282" s="234">
        <v>20.6</v>
      </c>
      <c r="M4282" s="234">
        <v>22.9</v>
      </c>
      <c r="N4282" s="234">
        <v>25</v>
      </c>
      <c r="O4282" s="234">
        <v>26.6</v>
      </c>
      <c r="P4282" s="234">
        <v>27.9</v>
      </c>
      <c r="Q4282" s="234">
        <v>28.7</v>
      </c>
      <c r="R4282" s="234">
        <v>29.4</v>
      </c>
      <c r="S4282" s="234">
        <v>29.8</v>
      </c>
      <c r="T4282" s="234">
        <v>29.5</v>
      </c>
      <c r="U4282" s="234">
        <v>29.3</v>
      </c>
      <c r="V4282" s="234">
        <v>28.2</v>
      </c>
      <c r="W4282" s="234">
        <v>26</v>
      </c>
      <c r="X4282" s="234">
        <v>24.4</v>
      </c>
      <c r="Y4282" s="234">
        <v>23.4</v>
      </c>
      <c r="Z4282" s="234">
        <v>22.6</v>
      </c>
      <c r="AA4282" s="234">
        <v>22.3</v>
      </c>
      <c r="AB4282" s="234">
        <v>584.70000000000005</v>
      </c>
      <c r="AE4282" t="s">
        <v>75</v>
      </c>
    </row>
    <row r="4283" spans="2:31" thickTop="1" thickBot="1" x14ac:dyDescent="0.3">
      <c r="B4283" s="366">
        <v>43729</v>
      </c>
      <c r="C4283" s="260" t="s">
        <v>15</v>
      </c>
      <c r="D4283" s="234">
        <v>21.7</v>
      </c>
      <c r="E4283" s="234">
        <v>21.2</v>
      </c>
      <c r="F4283" s="234">
        <v>20.7</v>
      </c>
      <c r="G4283" s="234">
        <v>20.3</v>
      </c>
      <c r="H4283" s="234">
        <v>19.5</v>
      </c>
      <c r="I4283" s="234">
        <v>18.899999999999999</v>
      </c>
      <c r="J4283" s="234">
        <v>18.5</v>
      </c>
      <c r="K4283" s="234">
        <v>18.899999999999999</v>
      </c>
      <c r="L4283" s="234">
        <v>20.3</v>
      </c>
      <c r="M4283" s="234">
        <v>22.6</v>
      </c>
      <c r="N4283" s="234">
        <v>24.6</v>
      </c>
      <c r="O4283" s="234">
        <v>26.5</v>
      </c>
      <c r="P4283" s="234">
        <v>28</v>
      </c>
      <c r="Q4283" s="234">
        <v>28.7</v>
      </c>
      <c r="R4283" s="234">
        <v>29.3</v>
      </c>
      <c r="S4283" s="234">
        <v>29.3</v>
      </c>
      <c r="T4283" s="234">
        <v>29.4</v>
      </c>
      <c r="U4283" s="234">
        <v>28.7</v>
      </c>
      <c r="V4283" s="234">
        <v>27.9</v>
      </c>
      <c r="W4283" s="234">
        <v>26.9</v>
      </c>
      <c r="X4283" s="234">
        <v>25.5</v>
      </c>
      <c r="Y4283" s="234">
        <v>24.3</v>
      </c>
      <c r="Z4283" s="234">
        <v>23.1</v>
      </c>
      <c r="AA4283" s="234">
        <v>22.5</v>
      </c>
      <c r="AB4283" s="234">
        <v>577.20000000000005</v>
      </c>
      <c r="AE4283" t="s">
        <v>75</v>
      </c>
    </row>
    <row r="4284" spans="2:31" thickTop="1" thickBot="1" x14ac:dyDescent="0.3">
      <c r="B4284" s="366">
        <v>43730</v>
      </c>
      <c r="C4284" s="260" t="s">
        <v>16</v>
      </c>
      <c r="D4284" s="234">
        <v>21.9</v>
      </c>
      <c r="E4284" s="234">
        <v>21.6</v>
      </c>
      <c r="F4284" s="234">
        <v>21.1</v>
      </c>
      <c r="G4284" s="234">
        <v>20.5</v>
      </c>
      <c r="H4284" s="234">
        <v>19.7</v>
      </c>
      <c r="I4284" s="234">
        <v>19</v>
      </c>
      <c r="J4284" s="234">
        <v>19.100000000000001</v>
      </c>
      <c r="K4284" s="234">
        <v>19.5</v>
      </c>
      <c r="L4284" s="234">
        <v>20.5</v>
      </c>
      <c r="M4284" s="234">
        <v>22.5</v>
      </c>
      <c r="N4284" s="234">
        <v>24.5</v>
      </c>
      <c r="O4284" s="234">
        <v>26.5</v>
      </c>
      <c r="P4284" s="234">
        <v>27.7</v>
      </c>
      <c r="Q4284" s="234">
        <v>28.5</v>
      </c>
      <c r="R4284" s="234">
        <v>29.3</v>
      </c>
      <c r="S4284" s="234">
        <v>29.5</v>
      </c>
      <c r="T4284" s="234">
        <v>29.6</v>
      </c>
      <c r="U4284" s="234">
        <v>29</v>
      </c>
      <c r="V4284" s="234">
        <v>28.1</v>
      </c>
      <c r="W4284" s="234">
        <v>26.5</v>
      </c>
      <c r="X4284" s="234">
        <v>24.5</v>
      </c>
      <c r="Y4284" s="234">
        <v>23.6</v>
      </c>
      <c r="Z4284" s="234">
        <v>22.6</v>
      </c>
      <c r="AA4284" s="234">
        <v>22.1</v>
      </c>
      <c r="AB4284" s="234">
        <v>577.5</v>
      </c>
      <c r="AE4284" t="s">
        <v>75</v>
      </c>
    </row>
    <row r="4285" spans="2:31" thickTop="1" thickBot="1" x14ac:dyDescent="0.3">
      <c r="B4285" s="366">
        <v>43731</v>
      </c>
      <c r="C4285" s="260" t="s">
        <v>17</v>
      </c>
      <c r="D4285" s="234">
        <v>21.91</v>
      </c>
      <c r="E4285" s="234">
        <v>21.48</v>
      </c>
      <c r="F4285" s="234">
        <v>21.28</v>
      </c>
      <c r="G4285" s="234">
        <v>20.52</v>
      </c>
      <c r="H4285" s="234">
        <v>19.96</v>
      </c>
      <c r="I4285" s="234">
        <v>19.37</v>
      </c>
      <c r="J4285" s="234">
        <v>20.23</v>
      </c>
      <c r="K4285" s="234">
        <v>20.239999999999998</v>
      </c>
      <c r="L4285" s="234">
        <v>21.29</v>
      </c>
      <c r="M4285" s="234">
        <v>22.81</v>
      </c>
      <c r="N4285" s="234">
        <v>25</v>
      </c>
      <c r="O4285" s="234">
        <v>26.63</v>
      </c>
      <c r="P4285" s="234">
        <v>27.54</v>
      </c>
      <c r="Q4285" s="234">
        <v>28.13</v>
      </c>
      <c r="R4285" s="234">
        <v>27.97</v>
      </c>
      <c r="S4285" s="234">
        <v>28.84</v>
      </c>
      <c r="T4285" s="234">
        <v>28.36</v>
      </c>
      <c r="U4285" s="234">
        <v>29.11</v>
      </c>
      <c r="V4285" s="234">
        <v>27.87</v>
      </c>
      <c r="W4285" s="234">
        <v>26.4</v>
      </c>
      <c r="X4285" s="234">
        <v>23.73</v>
      </c>
      <c r="Y4285" s="234">
        <v>23.42</v>
      </c>
      <c r="Z4285" s="234">
        <v>22.63</v>
      </c>
      <c r="AA4285" s="234">
        <v>22.68</v>
      </c>
      <c r="AB4285" s="234">
        <v>577.4</v>
      </c>
      <c r="AE4285" t="s">
        <v>75</v>
      </c>
    </row>
    <row r="4286" spans="2:31" thickTop="1" thickBot="1" x14ac:dyDescent="0.3">
      <c r="B4286" s="366">
        <v>43732</v>
      </c>
      <c r="C4286" s="260" t="s">
        <v>11</v>
      </c>
      <c r="D4286" s="234">
        <v>21.9</v>
      </c>
      <c r="E4286" s="234">
        <v>21.49</v>
      </c>
      <c r="F4286" s="234">
        <v>21.11</v>
      </c>
      <c r="G4286" s="234">
        <v>20.74</v>
      </c>
      <c r="H4286" s="234">
        <v>20.02</v>
      </c>
      <c r="I4286" s="234">
        <v>20.04</v>
      </c>
      <c r="J4286" s="234">
        <v>19.690000000000001</v>
      </c>
      <c r="K4286" s="234">
        <v>19.87</v>
      </c>
      <c r="L4286" s="234">
        <v>20.85</v>
      </c>
      <c r="M4286" s="234">
        <v>22.1</v>
      </c>
      <c r="N4286" s="234">
        <v>24.86</v>
      </c>
      <c r="O4286" s="234">
        <v>25.59</v>
      </c>
      <c r="P4286" s="234">
        <v>27.44</v>
      </c>
      <c r="Q4286" s="234">
        <v>27.76</v>
      </c>
      <c r="R4286" s="234">
        <v>28.62</v>
      </c>
      <c r="S4286" s="234">
        <v>27.97</v>
      </c>
      <c r="T4286" s="234">
        <v>28.03</v>
      </c>
      <c r="U4286" s="234">
        <v>28.48</v>
      </c>
      <c r="V4286" s="234">
        <v>26.33</v>
      </c>
      <c r="W4286" s="234">
        <v>25.5</v>
      </c>
      <c r="X4286" s="234">
        <v>24.08</v>
      </c>
      <c r="Y4286" s="234">
        <v>23.45</v>
      </c>
      <c r="Z4286" s="234">
        <v>22.36</v>
      </c>
      <c r="AA4286" s="234">
        <v>22.38</v>
      </c>
      <c r="AB4286" s="234">
        <v>570.66</v>
      </c>
      <c r="AE4286" t="s">
        <v>75</v>
      </c>
    </row>
    <row r="4287" spans="2:31" thickTop="1" thickBot="1" x14ac:dyDescent="0.3">
      <c r="B4287" s="366">
        <v>43733</v>
      </c>
      <c r="C4287" s="260" t="s">
        <v>12</v>
      </c>
      <c r="D4287" s="234">
        <v>21.88</v>
      </c>
      <c r="E4287" s="234">
        <v>21.8</v>
      </c>
      <c r="F4287" s="234">
        <v>21.47</v>
      </c>
      <c r="G4287" s="234">
        <v>21.04</v>
      </c>
      <c r="H4287" s="234">
        <v>20.21</v>
      </c>
      <c r="I4287" s="234">
        <v>19.98</v>
      </c>
      <c r="J4287" s="234">
        <v>20.48</v>
      </c>
      <c r="K4287" s="234">
        <v>21.11</v>
      </c>
      <c r="L4287" s="234">
        <v>21.52</v>
      </c>
      <c r="M4287" s="234">
        <v>23.25</v>
      </c>
      <c r="N4287" s="234">
        <v>25.01</v>
      </c>
      <c r="O4287" s="234">
        <v>26.17</v>
      </c>
      <c r="P4287" s="234">
        <v>27.24</v>
      </c>
      <c r="Q4287" s="234">
        <v>27.69</v>
      </c>
      <c r="R4287" s="234">
        <v>28.63</v>
      </c>
      <c r="S4287" s="234">
        <v>28.38</v>
      </c>
      <c r="T4287" s="234">
        <v>28.47</v>
      </c>
      <c r="U4287" s="234">
        <v>28.13</v>
      </c>
      <c r="V4287" s="234">
        <v>27.29</v>
      </c>
      <c r="W4287" s="234">
        <v>26.06</v>
      </c>
      <c r="X4287" s="234">
        <v>24.4</v>
      </c>
      <c r="Y4287" s="234">
        <v>23.49</v>
      </c>
      <c r="Z4287" s="234">
        <v>22.79</v>
      </c>
      <c r="AA4287" s="234">
        <v>22.72</v>
      </c>
      <c r="AB4287" s="234">
        <v>579.21</v>
      </c>
      <c r="AE4287" t="s">
        <v>75</v>
      </c>
    </row>
    <row r="4288" spans="2:31" thickTop="1" thickBot="1" x14ac:dyDescent="0.3">
      <c r="B4288" s="366">
        <v>43734</v>
      </c>
      <c r="C4288" s="260" t="s">
        <v>13</v>
      </c>
      <c r="D4288" s="234">
        <v>22.31</v>
      </c>
      <c r="E4288" s="234">
        <v>22.12</v>
      </c>
      <c r="F4288" s="234">
        <v>21.85</v>
      </c>
      <c r="G4288" s="234">
        <v>21.42</v>
      </c>
      <c r="H4288" s="234">
        <v>20.84</v>
      </c>
      <c r="I4288" s="234">
        <v>20.47</v>
      </c>
      <c r="J4288" s="234">
        <v>20.55</v>
      </c>
      <c r="K4288" s="234">
        <v>20.87</v>
      </c>
      <c r="L4288" s="234">
        <v>21.11</v>
      </c>
      <c r="M4288" s="234">
        <v>22.28</v>
      </c>
      <c r="N4288" s="234">
        <v>23.99</v>
      </c>
      <c r="O4288" s="234">
        <v>25.79</v>
      </c>
      <c r="P4288" s="234">
        <v>27.91</v>
      </c>
      <c r="Q4288" s="234">
        <v>29.11</v>
      </c>
      <c r="R4288" s="234">
        <v>29.2</v>
      </c>
      <c r="S4288" s="234">
        <v>29.99</v>
      </c>
      <c r="T4288" s="234">
        <v>29.21</v>
      </c>
      <c r="U4288" s="234">
        <v>28.61</v>
      </c>
      <c r="V4288" s="234">
        <v>27.77</v>
      </c>
      <c r="W4288" s="234">
        <v>27.1</v>
      </c>
      <c r="X4288" s="234">
        <v>24.74</v>
      </c>
      <c r="Y4288" s="234">
        <v>24.32</v>
      </c>
      <c r="Z4288" s="234">
        <v>23.79</v>
      </c>
      <c r="AA4288" s="234">
        <v>22.96</v>
      </c>
      <c r="AB4288" s="234">
        <v>588.31000000000006</v>
      </c>
      <c r="AE4288" t="s">
        <v>75</v>
      </c>
    </row>
    <row r="4289" spans="2:31" thickTop="1" thickBot="1" x14ac:dyDescent="0.3">
      <c r="B4289" s="366">
        <v>43735</v>
      </c>
      <c r="C4289" s="260" t="s">
        <v>14</v>
      </c>
      <c r="D4289" s="234">
        <v>22.32</v>
      </c>
      <c r="E4289" s="234">
        <v>22.14</v>
      </c>
      <c r="F4289" s="234">
        <v>21.77</v>
      </c>
      <c r="G4289" s="234">
        <v>21.25</v>
      </c>
      <c r="H4289" s="234">
        <v>20.51</v>
      </c>
      <c r="I4289" s="234">
        <v>20.190000000000001</v>
      </c>
      <c r="J4289" s="234">
        <v>20.18</v>
      </c>
      <c r="K4289" s="234">
        <v>19.97</v>
      </c>
      <c r="L4289" s="234">
        <v>20.37</v>
      </c>
      <c r="M4289" s="234">
        <v>22.72</v>
      </c>
      <c r="N4289" s="234">
        <v>25.24</v>
      </c>
      <c r="O4289" s="234">
        <v>26.47</v>
      </c>
      <c r="P4289" s="234">
        <v>28.05</v>
      </c>
      <c r="Q4289" s="234">
        <v>28.2</v>
      </c>
      <c r="R4289" s="234">
        <v>28.74</v>
      </c>
      <c r="S4289" s="234">
        <v>29.31</v>
      </c>
      <c r="T4289" s="234">
        <v>29.26</v>
      </c>
      <c r="U4289" s="234">
        <v>28.42</v>
      </c>
      <c r="V4289" s="234">
        <v>27.7</v>
      </c>
      <c r="W4289" s="234">
        <v>27.31</v>
      </c>
      <c r="X4289" s="234">
        <v>24.09</v>
      </c>
      <c r="Y4289" s="234">
        <v>23.84</v>
      </c>
      <c r="Z4289" s="234">
        <v>23.1</v>
      </c>
      <c r="AA4289" s="234">
        <v>22.56</v>
      </c>
      <c r="AB4289" s="234">
        <v>583.71</v>
      </c>
      <c r="AE4289" t="s">
        <v>75</v>
      </c>
    </row>
    <row r="4290" spans="2:31" thickTop="1" thickBot="1" x14ac:dyDescent="0.3">
      <c r="B4290" s="366">
        <v>43736</v>
      </c>
      <c r="C4290" s="260" t="s">
        <v>15</v>
      </c>
      <c r="D4290" s="234">
        <v>22.55</v>
      </c>
      <c r="E4290" s="234">
        <v>22.27</v>
      </c>
      <c r="F4290" s="234">
        <v>21.77</v>
      </c>
      <c r="G4290" s="234">
        <v>21.17</v>
      </c>
      <c r="H4290" s="234">
        <v>20.5</v>
      </c>
      <c r="I4290" s="234">
        <v>19.87</v>
      </c>
      <c r="J4290" s="234">
        <v>20.47</v>
      </c>
      <c r="K4290" s="234">
        <v>20.75</v>
      </c>
      <c r="L4290" s="234">
        <v>20.71</v>
      </c>
      <c r="M4290" s="234">
        <v>22.05</v>
      </c>
      <c r="N4290" s="234">
        <v>23.92</v>
      </c>
      <c r="O4290" s="234">
        <v>25.99</v>
      </c>
      <c r="P4290" s="234">
        <v>26.59</v>
      </c>
      <c r="Q4290" s="234">
        <v>28.06</v>
      </c>
      <c r="R4290" s="234">
        <v>28.39</v>
      </c>
      <c r="S4290" s="234">
        <v>27.95</v>
      </c>
      <c r="T4290" s="234">
        <v>27.67</v>
      </c>
      <c r="U4290" s="234">
        <v>27.25</v>
      </c>
      <c r="V4290" s="234">
        <v>26.93</v>
      </c>
      <c r="W4290" s="234">
        <v>25.59</v>
      </c>
      <c r="X4290" s="234">
        <v>24.38</v>
      </c>
      <c r="Y4290" s="234">
        <v>22.92</v>
      </c>
      <c r="Z4290" s="234">
        <v>21.75</v>
      </c>
      <c r="AA4290" s="234">
        <v>21.98</v>
      </c>
      <c r="AB4290" s="234">
        <v>571.48</v>
      </c>
      <c r="AE4290" t="s">
        <v>75</v>
      </c>
    </row>
    <row r="4291" spans="2:31" thickTop="1" thickBot="1" x14ac:dyDescent="0.3">
      <c r="B4291" s="366">
        <v>43737</v>
      </c>
      <c r="C4291" s="260" t="s">
        <v>16</v>
      </c>
      <c r="D4291" s="234">
        <v>22</v>
      </c>
      <c r="E4291" s="234">
        <v>21.66</v>
      </c>
      <c r="F4291" s="234">
        <v>21.5</v>
      </c>
      <c r="G4291" s="234">
        <v>21.25</v>
      </c>
      <c r="H4291" s="234">
        <v>20.86</v>
      </c>
      <c r="I4291" s="234">
        <v>20.34</v>
      </c>
      <c r="J4291" s="234">
        <v>20.34</v>
      </c>
      <c r="K4291" s="234">
        <v>20.87</v>
      </c>
      <c r="L4291" s="234">
        <v>21.8</v>
      </c>
      <c r="M4291" s="234">
        <v>22.32</v>
      </c>
      <c r="N4291" s="234">
        <v>22.52</v>
      </c>
      <c r="O4291" s="234">
        <v>22.5</v>
      </c>
      <c r="P4291" s="234">
        <v>23.73</v>
      </c>
      <c r="Q4291" s="234">
        <v>23.39</v>
      </c>
      <c r="R4291" s="234">
        <v>24.16</v>
      </c>
      <c r="S4291" s="234">
        <v>24.98</v>
      </c>
      <c r="T4291" s="234">
        <v>24.43</v>
      </c>
      <c r="U4291" s="234">
        <v>23.19</v>
      </c>
      <c r="V4291" s="234">
        <v>23.59</v>
      </c>
      <c r="W4291" s="234">
        <v>22.57</v>
      </c>
      <c r="X4291" s="234">
        <v>21.59</v>
      </c>
      <c r="Y4291" s="234">
        <v>21.37</v>
      </c>
      <c r="Z4291" s="234">
        <v>21.77</v>
      </c>
      <c r="AA4291" s="234">
        <v>21.49</v>
      </c>
      <c r="AB4291" s="234">
        <v>534.22</v>
      </c>
      <c r="AE4291" t="s">
        <v>75</v>
      </c>
    </row>
    <row r="4292" spans="2:31" thickTop="1" thickBot="1" x14ac:dyDescent="0.3">
      <c r="B4292" s="366">
        <v>43738</v>
      </c>
      <c r="C4292" s="260" t="s">
        <v>17</v>
      </c>
      <c r="D4292" s="234">
        <v>21.09</v>
      </c>
      <c r="E4292" s="234">
        <v>21.64</v>
      </c>
      <c r="F4292" s="234">
        <v>21.32</v>
      </c>
      <c r="G4292" s="234">
        <v>20.9</v>
      </c>
      <c r="H4292" s="234">
        <v>20.239999999999998</v>
      </c>
      <c r="I4292" s="234">
        <v>19.71</v>
      </c>
      <c r="J4292" s="234">
        <v>20.65</v>
      </c>
      <c r="K4292" s="234">
        <v>20.65</v>
      </c>
      <c r="L4292" s="234">
        <v>20.81</v>
      </c>
      <c r="M4292" s="234">
        <v>21.19</v>
      </c>
      <c r="N4292" s="234">
        <v>21.83</v>
      </c>
      <c r="O4292" s="234">
        <v>23.24</v>
      </c>
      <c r="P4292" s="234">
        <v>24.81</v>
      </c>
      <c r="Q4292" s="234">
        <v>25.9</v>
      </c>
      <c r="R4292" s="234">
        <v>26.37</v>
      </c>
      <c r="S4292" s="234">
        <v>26.54</v>
      </c>
      <c r="T4292" s="234">
        <v>26.7</v>
      </c>
      <c r="U4292" s="234">
        <v>26.26</v>
      </c>
      <c r="V4292" s="234">
        <v>26.07</v>
      </c>
      <c r="W4292" s="234">
        <v>24.5</v>
      </c>
      <c r="X4292" s="234">
        <v>24.1</v>
      </c>
      <c r="Y4292" s="234">
        <v>23.5</v>
      </c>
      <c r="Z4292" s="234">
        <v>22.99</v>
      </c>
      <c r="AA4292" s="234">
        <v>22.48</v>
      </c>
      <c r="AB4292" s="234">
        <v>553.46</v>
      </c>
      <c r="AE4292" t="s">
        <v>75</v>
      </c>
    </row>
    <row r="4293" spans="2:31" thickTop="1" thickBot="1" x14ac:dyDescent="0.3">
      <c r="B4293" s="366">
        <v>43739</v>
      </c>
      <c r="C4293" s="260" t="s">
        <v>11</v>
      </c>
      <c r="D4293" s="234">
        <v>21.83</v>
      </c>
      <c r="E4293" s="234">
        <v>21.62</v>
      </c>
      <c r="F4293" s="234">
        <v>21.24</v>
      </c>
      <c r="G4293" s="234">
        <v>20.87</v>
      </c>
      <c r="H4293" s="234">
        <v>20.23</v>
      </c>
      <c r="I4293" s="234">
        <v>19.53</v>
      </c>
      <c r="J4293" s="234">
        <v>20.39</v>
      </c>
      <c r="K4293" s="234">
        <v>20.58</v>
      </c>
      <c r="L4293" s="234">
        <v>21.11</v>
      </c>
      <c r="M4293" s="234">
        <v>22.46</v>
      </c>
      <c r="N4293" s="234">
        <v>24.22</v>
      </c>
      <c r="O4293" s="234">
        <v>25.73</v>
      </c>
      <c r="P4293" s="234">
        <v>26.3</v>
      </c>
      <c r="Q4293" s="234">
        <v>27.99</v>
      </c>
      <c r="R4293" s="234">
        <v>27.76</v>
      </c>
      <c r="S4293" s="234">
        <v>28.57</v>
      </c>
      <c r="T4293" s="234">
        <v>27.27</v>
      </c>
      <c r="U4293" s="234">
        <v>28.06</v>
      </c>
      <c r="V4293" s="234">
        <v>27.18</v>
      </c>
      <c r="W4293" s="234">
        <v>24.84</v>
      </c>
      <c r="X4293" s="234">
        <v>22.82</v>
      </c>
      <c r="Y4293" s="234">
        <v>22.32</v>
      </c>
      <c r="Z4293" s="234">
        <v>22.06</v>
      </c>
      <c r="AA4293" s="234">
        <v>22.02</v>
      </c>
      <c r="AB4293" s="234">
        <v>566.99</v>
      </c>
      <c r="AE4293" t="s">
        <v>75</v>
      </c>
    </row>
    <row r="4294" spans="2:31" thickTop="1" thickBot="1" x14ac:dyDescent="0.3">
      <c r="B4294" s="366">
        <v>43740</v>
      </c>
      <c r="C4294" s="260" t="s">
        <v>12</v>
      </c>
      <c r="D4294" s="234">
        <v>21.88</v>
      </c>
      <c r="E4294" s="234">
        <v>21.65</v>
      </c>
      <c r="F4294" s="234">
        <v>20.99</v>
      </c>
      <c r="G4294" s="234">
        <v>20.46</v>
      </c>
      <c r="H4294" s="234">
        <v>19.8</v>
      </c>
      <c r="I4294" s="234">
        <v>19.11</v>
      </c>
      <c r="J4294" s="234">
        <v>19.66</v>
      </c>
      <c r="K4294" s="234">
        <v>19.95</v>
      </c>
      <c r="L4294" s="234">
        <v>20.3</v>
      </c>
      <c r="M4294" s="234">
        <v>21.26</v>
      </c>
      <c r="N4294" s="234">
        <v>22.65</v>
      </c>
      <c r="O4294" s="234">
        <v>25.13</v>
      </c>
      <c r="P4294" s="234">
        <v>26.45</v>
      </c>
      <c r="Q4294" s="234">
        <v>27.53</v>
      </c>
      <c r="R4294" s="234">
        <v>28.04</v>
      </c>
      <c r="S4294" s="234">
        <v>27.85</v>
      </c>
      <c r="T4294" s="234">
        <v>27.04</v>
      </c>
      <c r="U4294" s="234">
        <v>27.21</v>
      </c>
      <c r="V4294" s="234">
        <v>26.78</v>
      </c>
      <c r="W4294" s="234">
        <v>25.33</v>
      </c>
      <c r="X4294" s="234">
        <v>23.72</v>
      </c>
      <c r="Y4294" s="234">
        <v>21.96</v>
      </c>
      <c r="Z4294" s="234">
        <v>21.49</v>
      </c>
      <c r="AA4294" s="234">
        <v>21.94</v>
      </c>
      <c r="AB4294" s="234">
        <v>558.19000000000005</v>
      </c>
      <c r="AE4294" t="s">
        <v>75</v>
      </c>
    </row>
    <row r="4295" spans="2:31" thickTop="1" thickBot="1" x14ac:dyDescent="0.3">
      <c r="B4295" s="366">
        <v>43741</v>
      </c>
      <c r="C4295" s="260" t="s">
        <v>13</v>
      </c>
      <c r="D4295" s="234">
        <v>21.48</v>
      </c>
      <c r="E4295" s="234">
        <v>21.02</v>
      </c>
      <c r="F4295" s="234">
        <v>20.55</v>
      </c>
      <c r="G4295" s="234">
        <v>20.07</v>
      </c>
      <c r="H4295" s="234">
        <v>19.34</v>
      </c>
      <c r="I4295" s="234">
        <v>18.36</v>
      </c>
      <c r="J4295" s="234">
        <v>19.149999999999999</v>
      </c>
      <c r="K4295" s="234">
        <v>19.010000000000002</v>
      </c>
      <c r="L4295" s="234">
        <v>19.73</v>
      </c>
      <c r="M4295" s="234">
        <v>21.45</v>
      </c>
      <c r="N4295" s="234">
        <v>23.55</v>
      </c>
      <c r="O4295" s="234">
        <v>25.4</v>
      </c>
      <c r="P4295" s="234">
        <v>26.61</v>
      </c>
      <c r="Q4295" s="234">
        <v>27.01</v>
      </c>
      <c r="R4295" s="234">
        <v>27.37</v>
      </c>
      <c r="S4295" s="234">
        <v>27.57</v>
      </c>
      <c r="T4295" s="234">
        <v>27.87</v>
      </c>
      <c r="U4295" s="234">
        <v>27.52</v>
      </c>
      <c r="V4295" s="234">
        <v>24.94</v>
      </c>
      <c r="W4295" s="234">
        <v>23.56</v>
      </c>
      <c r="X4295" s="234">
        <v>23.2</v>
      </c>
      <c r="Y4295" s="234">
        <v>22.42</v>
      </c>
      <c r="Z4295" s="234">
        <v>21.76</v>
      </c>
      <c r="AA4295" s="234">
        <v>21.81</v>
      </c>
      <c r="AB4295" s="234">
        <v>550.73</v>
      </c>
      <c r="AE4295" t="s">
        <v>75</v>
      </c>
    </row>
    <row r="4296" spans="2:31" thickTop="1" thickBot="1" x14ac:dyDescent="0.3">
      <c r="B4296" s="366">
        <v>43742</v>
      </c>
      <c r="C4296" s="260" t="s">
        <v>14</v>
      </c>
      <c r="D4296" s="234">
        <v>21.23</v>
      </c>
      <c r="E4296" s="234">
        <v>20.82</v>
      </c>
      <c r="F4296" s="234">
        <v>20.37</v>
      </c>
      <c r="G4296" s="234">
        <v>19.940000000000001</v>
      </c>
      <c r="H4296" s="234">
        <v>19.36</v>
      </c>
      <c r="I4296" s="234">
        <v>19.04</v>
      </c>
      <c r="J4296" s="234">
        <v>19.350000000000001</v>
      </c>
      <c r="K4296" s="234">
        <v>19.37</v>
      </c>
      <c r="L4296" s="234">
        <v>20.04</v>
      </c>
      <c r="M4296" s="234">
        <v>21.11</v>
      </c>
      <c r="N4296" s="234">
        <v>23.38</v>
      </c>
      <c r="O4296" s="234">
        <v>25.59</v>
      </c>
      <c r="P4296" s="234">
        <v>26.55</v>
      </c>
      <c r="Q4296" s="234">
        <v>27.42</v>
      </c>
      <c r="R4296" s="234">
        <v>27.25</v>
      </c>
      <c r="S4296" s="234">
        <v>27.64</v>
      </c>
      <c r="T4296" s="234">
        <v>28.36</v>
      </c>
      <c r="U4296" s="234">
        <v>27.32</v>
      </c>
      <c r="V4296" s="234">
        <v>25.75</v>
      </c>
      <c r="W4296" s="234">
        <v>24.17</v>
      </c>
      <c r="X4296" s="234">
        <v>23.29</v>
      </c>
      <c r="Y4296" s="234">
        <v>23.08</v>
      </c>
      <c r="Z4296" s="234">
        <v>21.82</v>
      </c>
      <c r="AA4296" s="234">
        <v>21.96</v>
      </c>
      <c r="AB4296" s="234">
        <v>554.22</v>
      </c>
      <c r="AE4296" t="s">
        <v>75</v>
      </c>
    </row>
    <row r="4297" spans="2:31" thickTop="1" thickBot="1" x14ac:dyDescent="0.3">
      <c r="B4297" s="366">
        <v>43743</v>
      </c>
      <c r="C4297" s="260" t="s">
        <v>15</v>
      </c>
      <c r="D4297" s="234">
        <v>21.43</v>
      </c>
      <c r="E4297" s="234">
        <v>21.07</v>
      </c>
      <c r="F4297" s="234">
        <v>20.69</v>
      </c>
      <c r="G4297" s="234">
        <v>20.37</v>
      </c>
      <c r="H4297" s="234">
        <v>19.89</v>
      </c>
      <c r="I4297" s="234">
        <v>19.34</v>
      </c>
      <c r="J4297" s="234">
        <v>19.22</v>
      </c>
      <c r="K4297" s="234">
        <v>19.27</v>
      </c>
      <c r="L4297" s="234">
        <v>19.86</v>
      </c>
      <c r="M4297" s="234">
        <v>22.58</v>
      </c>
      <c r="N4297" s="234">
        <v>24.97</v>
      </c>
      <c r="O4297" s="234">
        <v>26.51</v>
      </c>
      <c r="P4297" s="234">
        <v>27.34</v>
      </c>
      <c r="Q4297" s="234">
        <v>28.08</v>
      </c>
      <c r="R4297" s="234">
        <v>28.95</v>
      </c>
      <c r="S4297" s="234">
        <v>27.6</v>
      </c>
      <c r="T4297" s="234">
        <v>28.49</v>
      </c>
      <c r="U4297" s="234">
        <v>27.7</v>
      </c>
      <c r="V4297" s="234">
        <v>24.64</v>
      </c>
      <c r="W4297" s="234">
        <v>23.89</v>
      </c>
      <c r="X4297" s="234">
        <v>22.9</v>
      </c>
      <c r="Y4297" s="234">
        <v>23</v>
      </c>
      <c r="Z4297" s="234">
        <v>22.65</v>
      </c>
      <c r="AA4297" s="234">
        <v>22.43</v>
      </c>
      <c r="AB4297" s="234">
        <v>562.85</v>
      </c>
      <c r="AE4297" t="s">
        <v>75</v>
      </c>
    </row>
    <row r="4298" spans="2:31" thickTop="1" thickBot="1" x14ac:dyDescent="0.3">
      <c r="B4298" s="366">
        <v>43744</v>
      </c>
      <c r="C4298" s="260" t="s">
        <v>16</v>
      </c>
      <c r="D4298" s="234">
        <v>21.841335000000001</v>
      </c>
      <c r="E4298" s="234">
        <v>21.211969000000003</v>
      </c>
      <c r="F4298" s="234">
        <v>20.661935</v>
      </c>
      <c r="G4298" s="234">
        <v>20.067865999999999</v>
      </c>
      <c r="H4298" s="234">
        <v>19.283526999999999</v>
      </c>
      <c r="I4298" s="234">
        <v>18.561188999999999</v>
      </c>
      <c r="J4298" s="234">
        <v>18.458791000000002</v>
      </c>
      <c r="K4298" s="234">
        <v>18.398040999999999</v>
      </c>
      <c r="L4298" s="234">
        <v>19.195793000000002</v>
      </c>
      <c r="M4298" s="234">
        <v>21.562804999999997</v>
      </c>
      <c r="N4298" s="234">
        <v>24.14809</v>
      </c>
      <c r="O4298" s="234">
        <v>25.692082000000003</v>
      </c>
      <c r="P4298" s="234">
        <v>26.989853</v>
      </c>
      <c r="Q4298" s="234">
        <v>27.801524999999998</v>
      </c>
      <c r="R4298" s="234">
        <v>27.955176999999999</v>
      </c>
      <c r="S4298" s="234">
        <v>28.314422999999998</v>
      </c>
      <c r="T4298" s="234">
        <v>27.993013999999999</v>
      </c>
      <c r="U4298" s="234">
        <v>27.427266000000003</v>
      </c>
      <c r="V4298" s="234">
        <v>26.218094999999998</v>
      </c>
      <c r="W4298" s="234">
        <v>24.776228</v>
      </c>
      <c r="X4298" s="234">
        <v>23.762029999999996</v>
      </c>
      <c r="Y4298" s="234">
        <v>23.12622</v>
      </c>
      <c r="Z4298" s="234">
        <v>22.377518999999999</v>
      </c>
      <c r="AA4298" s="234">
        <v>22.271217999999998</v>
      </c>
      <c r="AB4298" s="234">
        <v>558.09599100000003</v>
      </c>
      <c r="AE4298" t="s">
        <v>75</v>
      </c>
    </row>
    <row r="4299" spans="2:31" thickTop="1" thickBot="1" x14ac:dyDescent="0.3">
      <c r="B4299" s="366">
        <v>43745</v>
      </c>
      <c r="C4299" s="260" t="s">
        <v>17</v>
      </c>
      <c r="D4299" s="234">
        <v>22.069697999999995</v>
      </c>
      <c r="E4299" s="234">
        <v>21.428413000000003</v>
      </c>
      <c r="F4299" s="234">
        <v>20.941303999999995</v>
      </c>
      <c r="G4299" s="234">
        <v>20.369320999999999</v>
      </c>
      <c r="H4299" s="234">
        <v>19.740756999999999</v>
      </c>
      <c r="I4299" s="234">
        <v>19.091721</v>
      </c>
      <c r="J4299" s="234">
        <v>18.931854999999999</v>
      </c>
      <c r="K4299" s="234">
        <v>19.116168999999999</v>
      </c>
      <c r="L4299" s="234">
        <v>19.903912999999999</v>
      </c>
      <c r="M4299" s="234">
        <v>21.100538</v>
      </c>
      <c r="N4299" s="234">
        <v>23.228997</v>
      </c>
      <c r="O4299" s="234">
        <v>24.987710999999997</v>
      </c>
      <c r="P4299" s="234">
        <v>26.691158999999999</v>
      </c>
      <c r="Q4299" s="234">
        <v>27.506289999999996</v>
      </c>
      <c r="R4299" s="234">
        <v>27.772501999999999</v>
      </c>
      <c r="S4299" s="234">
        <v>27.911097999999996</v>
      </c>
      <c r="T4299" s="234">
        <v>27.441909000000003</v>
      </c>
      <c r="U4299" s="234">
        <v>27.098103999999999</v>
      </c>
      <c r="V4299" s="234">
        <v>26.141026</v>
      </c>
      <c r="W4299" s="234">
        <v>24.970596</v>
      </c>
      <c r="X4299" s="234">
        <v>23.654434999999999</v>
      </c>
      <c r="Y4299" s="234">
        <v>22.935033999999998</v>
      </c>
      <c r="Z4299" s="234">
        <v>22.204115999999999</v>
      </c>
      <c r="AA4299" s="234">
        <v>21.307679</v>
      </c>
      <c r="AB4299" s="234">
        <v>556.54434499999991</v>
      </c>
      <c r="AE4299" t="s">
        <v>75</v>
      </c>
    </row>
    <row r="4300" spans="2:31" thickTop="1" thickBot="1" x14ac:dyDescent="0.3">
      <c r="B4300" s="366">
        <v>43746</v>
      </c>
      <c r="C4300" s="260" t="s">
        <v>11</v>
      </c>
      <c r="D4300" s="234">
        <v>22.052141999999996</v>
      </c>
      <c r="E4300" s="234">
        <v>21.156311000000002</v>
      </c>
      <c r="F4300" s="234">
        <v>20.904228000000003</v>
      </c>
      <c r="G4300" s="234">
        <v>20.725781999999995</v>
      </c>
      <c r="H4300" s="234">
        <v>20.375904999999999</v>
      </c>
      <c r="I4300" s="234">
        <v>20.037385</v>
      </c>
      <c r="J4300" s="234">
        <v>19.802710999999999</v>
      </c>
      <c r="K4300" s="234">
        <v>19.358560000000001</v>
      </c>
      <c r="L4300" s="234">
        <v>19.653061000000001</v>
      </c>
      <c r="M4300" s="234">
        <v>20.355462000000003</v>
      </c>
      <c r="N4300" s="234">
        <v>22.737317999999998</v>
      </c>
      <c r="O4300" s="234">
        <v>24.292390999999999</v>
      </c>
      <c r="P4300" s="234">
        <v>25.966555999999997</v>
      </c>
      <c r="Q4300" s="234">
        <v>27.288333999999999</v>
      </c>
      <c r="R4300" s="234">
        <v>27.636847999999997</v>
      </c>
      <c r="S4300" s="234">
        <v>27.484173000000002</v>
      </c>
      <c r="T4300" s="234">
        <v>26.993631999999998</v>
      </c>
      <c r="U4300" s="234">
        <v>26.498756999999998</v>
      </c>
      <c r="V4300" s="234">
        <v>25.845253999999997</v>
      </c>
      <c r="W4300" s="234">
        <v>24.844078999999994</v>
      </c>
      <c r="X4300" s="234">
        <v>23.719452</v>
      </c>
      <c r="Y4300" s="234">
        <v>22.652418000000001</v>
      </c>
      <c r="Z4300" s="234">
        <v>21.97879</v>
      </c>
      <c r="AA4300" s="234">
        <v>21.586109</v>
      </c>
      <c r="AB4300" s="234">
        <v>553.94565799999998</v>
      </c>
      <c r="AE4300" t="s">
        <v>75</v>
      </c>
    </row>
    <row r="4301" spans="2:31" thickTop="1" thickBot="1" x14ac:dyDescent="0.3">
      <c r="B4301" s="366">
        <v>43747</v>
      </c>
      <c r="C4301" s="260" t="s">
        <v>12</v>
      </c>
      <c r="D4301" s="234">
        <v>21.276210000000003</v>
      </c>
      <c r="E4301" s="234">
        <v>20.851872999999998</v>
      </c>
      <c r="F4301" s="234">
        <v>20.430859000000002</v>
      </c>
      <c r="G4301" s="234">
        <v>19.971598</v>
      </c>
      <c r="H4301" s="234">
        <v>19.272283000000002</v>
      </c>
      <c r="I4301" s="234">
        <v>18.611895000000001</v>
      </c>
      <c r="J4301" s="234">
        <v>18.666888999999998</v>
      </c>
      <c r="K4301" s="234">
        <v>18.854288</v>
      </c>
      <c r="L4301" s="234">
        <v>19.566931999999998</v>
      </c>
      <c r="M4301" s="234">
        <v>20.916604</v>
      </c>
      <c r="N4301" s="234">
        <v>23.282391000000001</v>
      </c>
      <c r="O4301" s="234">
        <v>25.357326999999998</v>
      </c>
      <c r="P4301" s="234">
        <v>26.372526999999998</v>
      </c>
      <c r="Q4301" s="234">
        <v>27.378592999999999</v>
      </c>
      <c r="R4301" s="234">
        <v>28.204231999999998</v>
      </c>
      <c r="S4301" s="234">
        <v>28.377866999999998</v>
      </c>
      <c r="T4301" s="234">
        <v>28.507164</v>
      </c>
      <c r="U4301" s="234">
        <v>27.572106999999999</v>
      </c>
      <c r="V4301" s="234">
        <v>25.772715999999999</v>
      </c>
      <c r="W4301" s="234">
        <v>24.586550999999996</v>
      </c>
      <c r="X4301" s="234">
        <v>23.488371000000001</v>
      </c>
      <c r="Y4301" s="234">
        <v>22.444395999999998</v>
      </c>
      <c r="Z4301" s="234">
        <v>21.70684</v>
      </c>
      <c r="AA4301" s="234">
        <v>21.650155999999999</v>
      </c>
      <c r="AB4301" s="234">
        <v>553.12066900000002</v>
      </c>
      <c r="AE4301" t="s">
        <v>75</v>
      </c>
    </row>
    <row r="4302" spans="2:31" thickTop="1" thickBot="1" x14ac:dyDescent="0.3">
      <c r="B4302" s="366">
        <v>43748</v>
      </c>
      <c r="C4302" s="260" t="s">
        <v>13</v>
      </c>
      <c r="D4302" s="234">
        <v>21.810419</v>
      </c>
      <c r="E4302" s="234">
        <v>21.498794999999998</v>
      </c>
      <c r="F4302" s="234">
        <v>21.061394999999997</v>
      </c>
      <c r="G4302" s="234">
        <v>20.597974000000001</v>
      </c>
      <c r="H4302" s="234">
        <v>19.964991999999999</v>
      </c>
      <c r="I4302" s="234">
        <v>19.411975000000002</v>
      </c>
      <c r="J4302" s="234">
        <v>19.613095999999999</v>
      </c>
      <c r="K4302" s="234">
        <v>19.569008</v>
      </c>
      <c r="L4302" s="234">
        <v>20.115196000000001</v>
      </c>
      <c r="M4302" s="234">
        <v>21.7455</v>
      </c>
      <c r="N4302" s="234">
        <v>23.779495000000001</v>
      </c>
      <c r="O4302" s="234">
        <v>25.528062999999996</v>
      </c>
      <c r="P4302" s="234">
        <v>27.078619999999997</v>
      </c>
      <c r="Q4302" s="234">
        <v>27.889164999999998</v>
      </c>
      <c r="R4302" s="234">
        <v>28.318607</v>
      </c>
      <c r="S4302" s="234">
        <v>28.904036999999999</v>
      </c>
      <c r="T4302" s="234">
        <v>28.608953999999997</v>
      </c>
      <c r="U4302" s="234">
        <v>28.451924999999999</v>
      </c>
      <c r="V4302" s="234">
        <v>27.448186</v>
      </c>
      <c r="W4302" s="234">
        <v>25.826436999999999</v>
      </c>
      <c r="X4302" s="234">
        <v>24.422889000000001</v>
      </c>
      <c r="Y4302" s="234">
        <v>23.356095</v>
      </c>
      <c r="Z4302" s="234">
        <v>22.540731999999998</v>
      </c>
      <c r="AA4302" s="234">
        <v>22.150903</v>
      </c>
      <c r="AB4302" s="234">
        <v>569.69245799999999</v>
      </c>
      <c r="AE4302" t="s">
        <v>75</v>
      </c>
    </row>
    <row r="4303" spans="2:31" thickTop="1" thickBot="1" x14ac:dyDescent="0.3">
      <c r="B4303" s="366">
        <v>43749</v>
      </c>
      <c r="C4303" s="260" t="s">
        <v>14</v>
      </c>
      <c r="D4303" s="234">
        <v>22.010134000000001</v>
      </c>
      <c r="E4303" s="234">
        <v>21.848039</v>
      </c>
      <c r="F4303" s="234">
        <v>21.557607000000001</v>
      </c>
      <c r="G4303" s="234">
        <v>21.227361999999996</v>
      </c>
      <c r="H4303" s="234">
        <v>20.682647000000003</v>
      </c>
      <c r="I4303" s="234">
        <v>19.826208999999999</v>
      </c>
      <c r="J4303" s="234">
        <v>19.678156999999999</v>
      </c>
      <c r="K4303" s="234">
        <v>19.783853999999998</v>
      </c>
      <c r="L4303" s="234">
        <v>20.878709000000001</v>
      </c>
      <c r="M4303" s="234">
        <v>22.111570999999998</v>
      </c>
      <c r="N4303" s="234">
        <v>23.976029000000004</v>
      </c>
      <c r="O4303" s="234">
        <v>25.761880999999995</v>
      </c>
      <c r="P4303" s="234">
        <v>27.018141999999997</v>
      </c>
      <c r="Q4303" s="234">
        <v>27.878798000000003</v>
      </c>
      <c r="R4303" s="234">
        <v>29.407421999999997</v>
      </c>
      <c r="S4303" s="234">
        <v>29.903768999999997</v>
      </c>
      <c r="T4303" s="234">
        <v>29.389416999999998</v>
      </c>
      <c r="U4303" s="234">
        <v>28.928386</v>
      </c>
      <c r="V4303" s="234">
        <v>27.674382999999999</v>
      </c>
      <c r="W4303" s="234">
        <v>25.879719999999999</v>
      </c>
      <c r="X4303" s="234">
        <v>24.131972000000001</v>
      </c>
      <c r="Y4303" s="234">
        <v>23.137679000000002</v>
      </c>
      <c r="Z4303" s="234">
        <v>22.323857</v>
      </c>
      <c r="AA4303" s="234">
        <v>22.007137</v>
      </c>
      <c r="AB4303" s="234">
        <v>577.0228810000001</v>
      </c>
      <c r="AE4303" t="s">
        <v>75</v>
      </c>
    </row>
    <row r="4304" spans="2:31" thickTop="1" thickBot="1" x14ac:dyDescent="0.3">
      <c r="B4304" s="366">
        <v>43750</v>
      </c>
      <c r="C4304" s="260" t="s">
        <v>15</v>
      </c>
      <c r="D4304" s="234">
        <v>21.906669000000001</v>
      </c>
      <c r="E4304" s="234">
        <v>21.851416999999998</v>
      </c>
      <c r="F4304" s="234">
        <v>21.400442999999996</v>
      </c>
      <c r="G4304" s="234">
        <v>20.792083999999999</v>
      </c>
      <c r="H4304" s="234">
        <v>20.108121000000001</v>
      </c>
      <c r="I4304" s="234">
        <v>19.385292</v>
      </c>
      <c r="J4304" s="234">
        <v>18.986456999999998</v>
      </c>
      <c r="K4304" s="234">
        <v>19.199065999999998</v>
      </c>
      <c r="L4304" s="234">
        <v>19.698225999999998</v>
      </c>
      <c r="M4304" s="234">
        <v>20.873211000000001</v>
      </c>
      <c r="N4304" s="234">
        <v>22.559088999999997</v>
      </c>
      <c r="O4304" s="234">
        <v>23.58633</v>
      </c>
      <c r="P4304" s="234">
        <v>24.507048000000001</v>
      </c>
      <c r="Q4304" s="234">
        <v>26.024246999999995</v>
      </c>
      <c r="R4304" s="234">
        <v>26.574213999999998</v>
      </c>
      <c r="S4304" s="234">
        <v>26.730471000000001</v>
      </c>
      <c r="T4304" s="234">
        <v>26.392559000000002</v>
      </c>
      <c r="U4304" s="234">
        <v>25.604897999999999</v>
      </c>
      <c r="V4304" s="234">
        <v>24.757361000000003</v>
      </c>
      <c r="W4304" s="234">
        <v>24.043122</v>
      </c>
      <c r="X4304" s="234">
        <v>22.721601999999997</v>
      </c>
      <c r="Y4304" s="234">
        <v>21.997940999999997</v>
      </c>
      <c r="Z4304" s="234">
        <v>21.254963</v>
      </c>
      <c r="AA4304" s="234">
        <v>20.520295000000001</v>
      </c>
      <c r="AB4304" s="234">
        <v>541.47512600000005</v>
      </c>
      <c r="AE4304" t="s">
        <v>75</v>
      </c>
    </row>
    <row r="4305" spans="2:32" thickTop="1" thickBot="1" x14ac:dyDescent="0.3">
      <c r="B4305" s="366">
        <v>43751</v>
      </c>
      <c r="C4305" s="260" t="s">
        <v>16</v>
      </c>
      <c r="D4305" s="234">
        <v>20.280161999999997</v>
      </c>
      <c r="E4305" s="234">
        <v>19.988968999999997</v>
      </c>
      <c r="F4305" s="234">
        <v>19.591754999999999</v>
      </c>
      <c r="G4305" s="234">
        <v>19.114266000000001</v>
      </c>
      <c r="H4305" s="234">
        <v>18.376859</v>
      </c>
      <c r="I4305" s="234">
        <v>17.710442</v>
      </c>
      <c r="J4305" s="234">
        <v>17.131164999999999</v>
      </c>
      <c r="K4305" s="234">
        <v>17.108297999999998</v>
      </c>
      <c r="L4305" s="234">
        <v>18.041692000000001</v>
      </c>
      <c r="M4305" s="234">
        <v>20.390943</v>
      </c>
      <c r="N4305" s="234">
        <v>22.523675999999998</v>
      </c>
      <c r="O4305" s="234">
        <v>24.271155999999998</v>
      </c>
      <c r="P4305" s="234">
        <v>25.820509999999999</v>
      </c>
      <c r="Q4305" s="234">
        <v>26.679055999999996</v>
      </c>
      <c r="R4305" s="234">
        <v>27.350393999999998</v>
      </c>
      <c r="S4305" s="234">
        <v>27.59412</v>
      </c>
      <c r="T4305" s="234">
        <v>27.557244000000004</v>
      </c>
      <c r="U4305" s="234">
        <v>27.156734999999998</v>
      </c>
      <c r="V4305" s="234">
        <v>26.285858999999995</v>
      </c>
      <c r="W4305" s="234">
        <v>24.706768000000004</v>
      </c>
      <c r="X4305" s="234">
        <v>23.023973999999995</v>
      </c>
      <c r="Y4305" s="234">
        <v>21.766013000000001</v>
      </c>
      <c r="Z4305" s="234">
        <v>21.297795000000001</v>
      </c>
      <c r="AA4305" s="234">
        <v>21.144610999999998</v>
      </c>
      <c r="AB4305" s="234">
        <v>534.912462</v>
      </c>
      <c r="AE4305" t="s">
        <v>75</v>
      </c>
    </row>
    <row r="4306" spans="2:32" thickTop="1" thickBot="1" x14ac:dyDescent="0.3">
      <c r="B4306" s="366">
        <v>43752</v>
      </c>
      <c r="C4306" s="260" t="s">
        <v>17</v>
      </c>
      <c r="D4306" s="234">
        <v>20.86</v>
      </c>
      <c r="E4306" s="234">
        <v>20.37</v>
      </c>
      <c r="F4306" s="234">
        <v>19.96</v>
      </c>
      <c r="G4306" s="234">
        <v>19.559999999999999</v>
      </c>
      <c r="H4306" s="234">
        <v>18.84</v>
      </c>
      <c r="I4306" s="234">
        <v>18.36</v>
      </c>
      <c r="J4306" s="234">
        <v>18.12</v>
      </c>
      <c r="K4306" s="234">
        <v>17.809999999999999</v>
      </c>
      <c r="L4306" s="234">
        <v>19.010000000000002</v>
      </c>
      <c r="M4306" s="234">
        <v>20.67</v>
      </c>
      <c r="N4306" s="234">
        <v>24.1</v>
      </c>
      <c r="O4306" s="234">
        <v>25.52</v>
      </c>
      <c r="P4306" s="234">
        <v>26.99</v>
      </c>
      <c r="Q4306" s="234">
        <v>27.65</v>
      </c>
      <c r="R4306" s="234">
        <v>28.27</v>
      </c>
      <c r="S4306" s="234">
        <v>28.53</v>
      </c>
      <c r="T4306" s="234">
        <v>28.71</v>
      </c>
      <c r="U4306" s="234">
        <v>28.02</v>
      </c>
      <c r="V4306" s="234">
        <v>27.21</v>
      </c>
      <c r="W4306" s="234">
        <v>25.62</v>
      </c>
      <c r="X4306" s="234">
        <v>23.72</v>
      </c>
      <c r="Y4306" s="234">
        <v>22.88</v>
      </c>
      <c r="Z4306" s="234">
        <v>22.48</v>
      </c>
      <c r="AA4306" s="234">
        <v>22.08</v>
      </c>
      <c r="AB4306" s="234">
        <v>555.34</v>
      </c>
      <c r="AE4306" t="s">
        <v>75</v>
      </c>
    </row>
    <row r="4307" spans="2:32" thickTop="1" thickBot="1" x14ac:dyDescent="0.3">
      <c r="B4307" s="366">
        <v>43753</v>
      </c>
      <c r="C4307" s="260" t="s">
        <v>11</v>
      </c>
      <c r="D4307" s="234">
        <v>21.51</v>
      </c>
      <c r="E4307" s="234">
        <v>21.22</v>
      </c>
      <c r="F4307" s="234">
        <v>20.7</v>
      </c>
      <c r="G4307" s="234">
        <v>20.14</v>
      </c>
      <c r="H4307" s="234">
        <v>19.37</v>
      </c>
      <c r="I4307" s="234">
        <v>18.77</v>
      </c>
      <c r="J4307" s="234">
        <v>18.96</v>
      </c>
      <c r="K4307" s="234">
        <v>18.559999999999999</v>
      </c>
      <c r="L4307" s="234">
        <v>19.510000000000002</v>
      </c>
      <c r="M4307" s="234">
        <v>20.64</v>
      </c>
      <c r="N4307" s="234">
        <v>23.45</v>
      </c>
      <c r="O4307" s="234">
        <v>25.45</v>
      </c>
      <c r="P4307" s="234">
        <v>26.11</v>
      </c>
      <c r="Q4307" s="234">
        <v>27.63</v>
      </c>
      <c r="R4307" s="234">
        <v>27.73</v>
      </c>
      <c r="S4307" s="234">
        <v>27.54</v>
      </c>
      <c r="T4307" s="234">
        <v>28.36</v>
      </c>
      <c r="U4307" s="234">
        <v>27.42</v>
      </c>
      <c r="V4307" s="234">
        <v>26.57</v>
      </c>
      <c r="W4307" s="234">
        <v>25.09</v>
      </c>
      <c r="X4307" s="234">
        <v>23.98</v>
      </c>
      <c r="Y4307" s="234">
        <v>23.04</v>
      </c>
      <c r="Z4307" s="234">
        <v>22.2</v>
      </c>
      <c r="AA4307" s="234">
        <v>22.06</v>
      </c>
      <c r="AB4307" s="234">
        <v>556.01</v>
      </c>
      <c r="AE4307" t="s">
        <v>75</v>
      </c>
    </row>
    <row r="4308" spans="2:32" thickTop="1" thickBot="1" x14ac:dyDescent="0.3">
      <c r="B4308" s="366">
        <v>43754</v>
      </c>
      <c r="C4308" s="260" t="s">
        <v>12</v>
      </c>
      <c r="D4308" s="234">
        <v>21.87</v>
      </c>
      <c r="E4308" s="234">
        <v>21.5</v>
      </c>
      <c r="F4308" s="234">
        <v>21.1</v>
      </c>
      <c r="G4308" s="234">
        <v>20.59</v>
      </c>
      <c r="H4308" s="234">
        <v>20.07</v>
      </c>
      <c r="I4308" s="234">
        <v>20.7</v>
      </c>
      <c r="J4308" s="234">
        <v>19.97</v>
      </c>
      <c r="K4308" s="234">
        <v>18.88</v>
      </c>
      <c r="L4308" s="234">
        <v>19.89</v>
      </c>
      <c r="M4308" s="234">
        <v>21.87</v>
      </c>
      <c r="N4308" s="234">
        <v>22.49</v>
      </c>
      <c r="O4308" s="234">
        <v>23.85</v>
      </c>
      <c r="P4308" s="234">
        <v>24.62</v>
      </c>
      <c r="Q4308" s="234">
        <v>24.85</v>
      </c>
      <c r="R4308" s="234">
        <v>25.21</v>
      </c>
      <c r="S4308" s="234">
        <v>25.26</v>
      </c>
      <c r="T4308" s="234">
        <v>25.23</v>
      </c>
      <c r="U4308" s="234">
        <v>24.77</v>
      </c>
      <c r="V4308" s="234">
        <v>24.67</v>
      </c>
      <c r="W4308" s="234">
        <v>23.14</v>
      </c>
      <c r="X4308" s="234">
        <v>22.43</v>
      </c>
      <c r="Y4308" s="234">
        <v>21.82</v>
      </c>
      <c r="Z4308" s="234">
        <v>21.36</v>
      </c>
      <c r="AA4308" s="234">
        <v>21.26</v>
      </c>
      <c r="AB4308" s="234">
        <v>537.4</v>
      </c>
      <c r="AE4308" t="s">
        <v>75</v>
      </c>
    </row>
    <row r="4309" spans="2:32" thickTop="1" thickBot="1" x14ac:dyDescent="0.3">
      <c r="B4309" s="366">
        <v>43755</v>
      </c>
      <c r="C4309" s="260" t="s">
        <v>13</v>
      </c>
      <c r="D4309" s="234">
        <v>20.93</v>
      </c>
      <c r="E4309" s="234">
        <v>20.86</v>
      </c>
      <c r="F4309" s="234">
        <v>20.66</v>
      </c>
      <c r="G4309" s="234">
        <v>20.39</v>
      </c>
      <c r="H4309" s="234">
        <v>20.010000000000002</v>
      </c>
      <c r="I4309" s="234">
        <v>19.86</v>
      </c>
      <c r="J4309" s="234">
        <v>19.7</v>
      </c>
      <c r="K4309" s="234">
        <v>20.440000000000001</v>
      </c>
      <c r="L4309" s="234">
        <v>20.22</v>
      </c>
      <c r="M4309" s="234">
        <v>21.27</v>
      </c>
      <c r="N4309" s="234">
        <v>22.15</v>
      </c>
      <c r="O4309" s="234">
        <v>23.4</v>
      </c>
      <c r="P4309" s="234">
        <v>24.07</v>
      </c>
      <c r="Q4309" s="234">
        <v>24.05</v>
      </c>
      <c r="R4309" s="234">
        <v>24.97</v>
      </c>
      <c r="S4309" s="234">
        <v>24.66</v>
      </c>
      <c r="T4309" s="234">
        <v>25.47</v>
      </c>
      <c r="U4309" s="234">
        <v>25.27</v>
      </c>
      <c r="V4309" s="234">
        <v>24.23</v>
      </c>
      <c r="W4309" s="234">
        <v>22.18</v>
      </c>
      <c r="X4309" s="234">
        <v>20.82</v>
      </c>
      <c r="Y4309" s="234">
        <v>20.87</v>
      </c>
      <c r="Z4309" s="234">
        <v>20.96</v>
      </c>
      <c r="AA4309" s="234">
        <v>20.93</v>
      </c>
      <c r="AB4309" s="234">
        <v>528.37</v>
      </c>
      <c r="AE4309" t="s">
        <v>75</v>
      </c>
    </row>
    <row r="4310" spans="2:32" thickTop="1" thickBot="1" x14ac:dyDescent="0.3">
      <c r="B4310" s="366">
        <v>43756</v>
      </c>
      <c r="C4310" s="260" t="s">
        <v>14</v>
      </c>
      <c r="D4310" s="234">
        <v>20.77</v>
      </c>
      <c r="E4310" s="234">
        <v>20.77</v>
      </c>
      <c r="F4310" s="234">
        <v>20.55</v>
      </c>
      <c r="G4310" s="234">
        <v>20.260000000000002</v>
      </c>
      <c r="H4310" s="234">
        <v>19.98</v>
      </c>
      <c r="I4310" s="234">
        <v>19.86</v>
      </c>
      <c r="J4310" s="234">
        <v>19.739999999999998</v>
      </c>
      <c r="K4310" s="234">
        <v>20.27</v>
      </c>
      <c r="L4310" s="234">
        <v>20.6</v>
      </c>
      <c r="M4310" s="234">
        <v>21.27</v>
      </c>
      <c r="N4310" s="234">
        <v>22.08</v>
      </c>
      <c r="O4310" s="234">
        <v>23.52</v>
      </c>
      <c r="P4310" s="234">
        <v>24.28</v>
      </c>
      <c r="Q4310" s="234">
        <v>25.36</v>
      </c>
      <c r="R4310" s="234">
        <v>26.03</v>
      </c>
      <c r="S4310" s="234">
        <v>26.49</v>
      </c>
      <c r="T4310" s="234">
        <v>27.18</v>
      </c>
      <c r="U4310" s="234">
        <v>26.17</v>
      </c>
      <c r="V4310" s="234">
        <v>25.36</v>
      </c>
      <c r="W4310" s="234">
        <v>23.87</v>
      </c>
      <c r="X4310" s="234">
        <v>23.15</v>
      </c>
      <c r="Y4310" s="234">
        <v>22.5</v>
      </c>
      <c r="Z4310" s="234">
        <v>22.29</v>
      </c>
      <c r="AA4310" s="234">
        <v>21.62</v>
      </c>
      <c r="AB4310" s="234">
        <v>543.97</v>
      </c>
      <c r="AE4310" t="s">
        <v>75</v>
      </c>
    </row>
    <row r="4311" spans="2:32" thickTop="1" thickBot="1" x14ac:dyDescent="0.3">
      <c r="B4311" s="366">
        <v>43757</v>
      </c>
      <c r="C4311" s="260" t="s">
        <v>15</v>
      </c>
      <c r="D4311" s="234">
        <v>21.54</v>
      </c>
      <c r="E4311" s="234">
        <v>21.12</v>
      </c>
      <c r="F4311" s="234">
        <v>21.06</v>
      </c>
      <c r="G4311" s="234">
        <v>20.98</v>
      </c>
      <c r="H4311" s="234">
        <v>20.68</v>
      </c>
      <c r="I4311" s="234">
        <v>20.309999999999999</v>
      </c>
      <c r="J4311" s="234">
        <v>20.399999999999999</v>
      </c>
      <c r="K4311" s="234">
        <v>20.64</v>
      </c>
      <c r="L4311" s="234">
        <v>21.11</v>
      </c>
      <c r="M4311" s="234">
        <v>22.06</v>
      </c>
      <c r="N4311" s="234">
        <v>23.54</v>
      </c>
      <c r="O4311" s="234">
        <v>25.07</v>
      </c>
      <c r="P4311" s="234">
        <v>25.85</v>
      </c>
      <c r="Q4311" s="234">
        <v>27.24</v>
      </c>
      <c r="R4311" s="234">
        <v>27.4</v>
      </c>
      <c r="S4311" s="234">
        <v>28.03</v>
      </c>
      <c r="T4311" s="234">
        <v>28.47</v>
      </c>
      <c r="U4311" s="234">
        <v>28.18</v>
      </c>
      <c r="V4311" s="234">
        <v>28.03</v>
      </c>
      <c r="W4311" s="234">
        <v>25.92</v>
      </c>
      <c r="X4311" s="234">
        <v>24.03</v>
      </c>
      <c r="Y4311" s="234">
        <v>23.7</v>
      </c>
      <c r="Z4311" s="234">
        <v>23.33</v>
      </c>
      <c r="AA4311" s="234">
        <v>23.12</v>
      </c>
      <c r="AB4311" s="234">
        <v>571.81000000000029</v>
      </c>
      <c r="AE4311" t="s">
        <v>75</v>
      </c>
    </row>
    <row r="4312" spans="2:32" thickTop="1" thickBot="1" x14ac:dyDescent="0.3">
      <c r="B4312" s="366">
        <v>43758</v>
      </c>
      <c r="C4312" s="260" t="s">
        <v>16</v>
      </c>
      <c r="D4312" s="234">
        <v>22.43</v>
      </c>
      <c r="E4312" s="234">
        <v>22.33</v>
      </c>
      <c r="F4312" s="234">
        <v>22.13</v>
      </c>
      <c r="G4312" s="234">
        <v>21.91</v>
      </c>
      <c r="H4312" s="234">
        <v>21.47</v>
      </c>
      <c r="I4312" s="234">
        <v>21.23</v>
      </c>
      <c r="J4312" s="234">
        <v>21.11</v>
      </c>
      <c r="K4312" s="234">
        <v>21.28</v>
      </c>
      <c r="L4312" s="234">
        <v>21.22</v>
      </c>
      <c r="M4312" s="234">
        <v>22.4</v>
      </c>
      <c r="N4312" s="234">
        <v>24.32</v>
      </c>
      <c r="O4312" s="234">
        <v>25.76</v>
      </c>
      <c r="P4312" s="234">
        <v>26.96</v>
      </c>
      <c r="Q4312" s="234">
        <v>27.97</v>
      </c>
      <c r="R4312" s="234">
        <v>28.09</v>
      </c>
      <c r="S4312" s="234">
        <v>29.07</v>
      </c>
      <c r="T4312" s="234">
        <v>29.11</v>
      </c>
      <c r="U4312" s="234">
        <v>28.72</v>
      </c>
      <c r="V4312" s="234">
        <v>27.36</v>
      </c>
      <c r="W4312" s="234">
        <v>25.92</v>
      </c>
      <c r="X4312" s="234">
        <v>24.47</v>
      </c>
      <c r="Y4312" s="234">
        <v>23.95</v>
      </c>
      <c r="Z4312" s="234">
        <v>23.25</v>
      </c>
      <c r="AA4312" s="234">
        <v>22.96</v>
      </c>
      <c r="AB4312" s="234">
        <v>585.42000000000007</v>
      </c>
      <c r="AE4312" t="s">
        <v>75</v>
      </c>
    </row>
    <row r="4313" spans="2:32" thickTop="1" thickBot="1" x14ac:dyDescent="0.3">
      <c r="B4313" s="366">
        <v>43759</v>
      </c>
      <c r="C4313" s="260" t="s">
        <v>17</v>
      </c>
      <c r="D4313" s="234">
        <v>22.46</v>
      </c>
      <c r="E4313" s="234">
        <v>22.12</v>
      </c>
      <c r="F4313" s="234">
        <v>21.8</v>
      </c>
      <c r="G4313" s="234">
        <v>21.5</v>
      </c>
      <c r="H4313" s="234">
        <v>21.06</v>
      </c>
      <c r="I4313" s="234">
        <v>20.73</v>
      </c>
      <c r="J4313" s="234">
        <v>19.940000000000001</v>
      </c>
      <c r="K4313" s="234">
        <v>19.97</v>
      </c>
      <c r="L4313" s="234">
        <v>20.239999999999998</v>
      </c>
      <c r="M4313" s="234">
        <v>22.56</v>
      </c>
      <c r="N4313" s="234">
        <v>24.04</v>
      </c>
      <c r="O4313" s="234">
        <v>25.35</v>
      </c>
      <c r="P4313" s="234">
        <v>26.87</v>
      </c>
      <c r="Q4313" s="234">
        <v>28.56</v>
      </c>
      <c r="R4313" s="234">
        <v>29.08</v>
      </c>
      <c r="S4313" s="234">
        <v>29.54</v>
      </c>
      <c r="T4313" s="234">
        <v>29.59</v>
      </c>
      <c r="U4313" s="234">
        <v>29.81</v>
      </c>
      <c r="V4313" s="234">
        <v>29.16</v>
      </c>
      <c r="W4313" s="234">
        <v>26.63</v>
      </c>
      <c r="X4313" s="234">
        <v>24.43</v>
      </c>
      <c r="Y4313" s="234">
        <v>24.13</v>
      </c>
      <c r="Z4313" s="234">
        <v>23.65</v>
      </c>
      <c r="AA4313" s="234">
        <v>23.05</v>
      </c>
      <c r="AB4313" s="234">
        <v>586.28</v>
      </c>
      <c r="AE4313" t="s">
        <v>75</v>
      </c>
    </row>
    <row r="4314" spans="2:32" thickTop="1" thickBot="1" x14ac:dyDescent="0.3">
      <c r="B4314" s="366">
        <v>43760</v>
      </c>
      <c r="C4314" s="260" t="s">
        <v>11</v>
      </c>
      <c r="D4314" s="234">
        <v>22.58</v>
      </c>
      <c r="E4314" s="234">
        <v>22.46</v>
      </c>
      <c r="F4314" s="234">
        <v>22.15</v>
      </c>
      <c r="G4314" s="234">
        <v>21.81</v>
      </c>
      <c r="H4314" s="234">
        <v>21.24</v>
      </c>
      <c r="I4314" s="234">
        <v>20.66</v>
      </c>
      <c r="J4314" s="234">
        <v>20.29</v>
      </c>
      <c r="K4314" s="234">
        <v>19.96</v>
      </c>
      <c r="L4314" s="234">
        <v>21.05</v>
      </c>
      <c r="M4314" s="234">
        <v>23.31</v>
      </c>
      <c r="N4314" s="234">
        <v>24.98</v>
      </c>
      <c r="O4314" s="234">
        <v>25.93</v>
      </c>
      <c r="P4314" s="234">
        <v>26.79</v>
      </c>
      <c r="Q4314" s="234">
        <v>27.57</v>
      </c>
      <c r="R4314" s="234">
        <v>27.62</v>
      </c>
      <c r="S4314" s="234">
        <v>27.11</v>
      </c>
      <c r="T4314" s="234">
        <v>27.28</v>
      </c>
      <c r="U4314" s="234">
        <v>26.08</v>
      </c>
      <c r="V4314" s="234">
        <v>24.5</v>
      </c>
      <c r="W4314" s="234">
        <v>23.08</v>
      </c>
      <c r="X4314" s="234">
        <v>22.72</v>
      </c>
      <c r="Y4314" s="234">
        <v>22.24</v>
      </c>
      <c r="Z4314" s="234">
        <v>21.39</v>
      </c>
      <c r="AA4314" s="234">
        <v>20.88</v>
      </c>
      <c r="AB4314" s="234">
        <v>563.66</v>
      </c>
      <c r="AE4314" t="s">
        <v>75</v>
      </c>
    </row>
    <row r="4315" spans="2:32" thickTop="1" thickBot="1" x14ac:dyDescent="0.3">
      <c r="B4315" s="366">
        <v>43761</v>
      </c>
      <c r="C4315" s="260" t="s">
        <v>12</v>
      </c>
      <c r="D4315" s="234">
        <v>20.84</v>
      </c>
      <c r="E4315" s="234">
        <v>20.6</v>
      </c>
      <c r="F4315" s="234">
        <v>20.27</v>
      </c>
      <c r="G4315" s="234">
        <v>19.899999999999999</v>
      </c>
      <c r="H4315" s="234">
        <v>19.37</v>
      </c>
      <c r="I4315" s="234">
        <v>18.559999999999999</v>
      </c>
      <c r="J4315" s="234">
        <v>18.399999999999999</v>
      </c>
      <c r="K4315" s="234">
        <v>18.47</v>
      </c>
      <c r="L4315" s="234">
        <v>19.34</v>
      </c>
      <c r="M4315" s="234">
        <v>20.62</v>
      </c>
      <c r="N4315" s="234">
        <v>22.93</v>
      </c>
      <c r="O4315" s="234">
        <v>24.6</v>
      </c>
      <c r="P4315" s="234">
        <v>26</v>
      </c>
      <c r="Q4315" s="234">
        <v>26.62</v>
      </c>
      <c r="R4315" s="234">
        <v>26.46</v>
      </c>
      <c r="S4315" s="234">
        <v>26.25</v>
      </c>
      <c r="T4315" s="234">
        <v>26.66</v>
      </c>
      <c r="U4315" s="234">
        <v>25.93</v>
      </c>
      <c r="V4315" s="234">
        <v>25.27</v>
      </c>
      <c r="W4315" s="234">
        <v>23.57</v>
      </c>
      <c r="X4315" s="234">
        <v>21.94</v>
      </c>
      <c r="Y4315" s="234">
        <v>21.18</v>
      </c>
      <c r="Z4315" s="234">
        <v>21.29</v>
      </c>
      <c r="AA4315" s="234">
        <v>21.33</v>
      </c>
      <c r="AB4315" s="234">
        <v>536.41</v>
      </c>
      <c r="AE4315" t="s">
        <v>75</v>
      </c>
    </row>
    <row r="4316" spans="2:32" thickTop="1" thickBot="1" x14ac:dyDescent="0.3">
      <c r="B4316" s="366">
        <v>43762</v>
      </c>
      <c r="C4316" s="260" t="s">
        <v>13</v>
      </c>
      <c r="D4316" s="234">
        <v>20.87</v>
      </c>
      <c r="E4316" s="234">
        <v>20.62</v>
      </c>
      <c r="F4316" s="234">
        <v>20.38</v>
      </c>
      <c r="G4316" s="234">
        <v>20.11</v>
      </c>
      <c r="H4316" s="234">
        <v>19.59</v>
      </c>
      <c r="I4316" s="234">
        <v>18.8</v>
      </c>
      <c r="J4316" s="234">
        <v>19.21</v>
      </c>
      <c r="K4316" s="234">
        <v>19.14</v>
      </c>
      <c r="L4316" s="234">
        <v>19.27</v>
      </c>
      <c r="M4316" s="234">
        <v>20.61</v>
      </c>
      <c r="N4316" s="234">
        <v>22.37</v>
      </c>
      <c r="O4316" s="234">
        <v>24.07</v>
      </c>
      <c r="P4316" s="234">
        <v>25.03</v>
      </c>
      <c r="Q4316" s="234">
        <v>26.01</v>
      </c>
      <c r="R4316" s="234">
        <v>26.62</v>
      </c>
      <c r="S4316" s="234">
        <v>26.33</v>
      </c>
      <c r="T4316" s="234">
        <v>26.01</v>
      </c>
      <c r="U4316" s="234">
        <v>25.78</v>
      </c>
      <c r="V4316" s="234">
        <v>24.79</v>
      </c>
      <c r="W4316" s="234">
        <v>24.16</v>
      </c>
      <c r="X4316" s="234">
        <v>22.6</v>
      </c>
      <c r="Y4316" s="234">
        <v>22.2</v>
      </c>
      <c r="Z4316" s="234">
        <v>21.49</v>
      </c>
      <c r="AA4316" s="234">
        <v>20.71</v>
      </c>
      <c r="AB4316" s="234">
        <v>536.76</v>
      </c>
      <c r="AE4316" t="s">
        <v>75</v>
      </c>
    </row>
    <row r="4317" spans="2:32" thickTop="1" thickBot="1" x14ac:dyDescent="0.3">
      <c r="B4317" s="366">
        <v>43763</v>
      </c>
      <c r="C4317" s="260" t="s">
        <v>14</v>
      </c>
      <c r="D4317" s="234">
        <v>20.69</v>
      </c>
      <c r="E4317" s="234">
        <v>20.49</v>
      </c>
      <c r="F4317" s="234">
        <v>20.46</v>
      </c>
      <c r="G4317" s="234">
        <v>20.149999999999999</v>
      </c>
      <c r="H4317" s="234">
        <v>19.670000000000002</v>
      </c>
      <c r="I4317" s="234">
        <v>19.43</v>
      </c>
      <c r="J4317" s="234">
        <v>19.38</v>
      </c>
      <c r="K4317" s="234">
        <v>19.34</v>
      </c>
      <c r="L4317" s="234">
        <v>20.07</v>
      </c>
      <c r="M4317" s="234">
        <v>20.63</v>
      </c>
      <c r="N4317" s="234">
        <v>22.35</v>
      </c>
      <c r="O4317" s="234">
        <v>24.52</v>
      </c>
      <c r="P4317" s="234">
        <v>24.82</v>
      </c>
      <c r="Q4317" s="234">
        <v>25.97</v>
      </c>
      <c r="R4317" s="234">
        <v>26.38</v>
      </c>
      <c r="S4317" s="234">
        <v>25.16</v>
      </c>
      <c r="T4317" s="234">
        <v>22.73</v>
      </c>
      <c r="U4317" s="234">
        <v>22.04</v>
      </c>
      <c r="V4317" s="234">
        <v>22.58</v>
      </c>
      <c r="W4317" s="234">
        <v>21.98</v>
      </c>
      <c r="X4317" s="234">
        <v>21.76</v>
      </c>
      <c r="Y4317" s="234">
        <v>21.13</v>
      </c>
      <c r="Z4317" s="234">
        <v>20.38</v>
      </c>
      <c r="AA4317" s="234">
        <v>20.36</v>
      </c>
      <c r="AB4317" s="234">
        <v>522.47</v>
      </c>
      <c r="AE4317" t="s">
        <v>75</v>
      </c>
    </row>
    <row r="4318" spans="2:32" thickTop="1" thickBot="1" x14ac:dyDescent="0.3">
      <c r="B4318" s="366">
        <v>43764</v>
      </c>
      <c r="C4318" s="260" t="s">
        <v>15</v>
      </c>
      <c r="D4318" s="234">
        <v>20.23</v>
      </c>
      <c r="E4318" s="234">
        <v>19.96</v>
      </c>
      <c r="F4318" s="234">
        <v>19.77</v>
      </c>
      <c r="G4318" s="234">
        <v>19.440000000000001</v>
      </c>
      <c r="H4318" s="234">
        <v>18.93</v>
      </c>
      <c r="I4318" s="234">
        <v>18.45</v>
      </c>
      <c r="J4318" s="234">
        <v>18.98</v>
      </c>
      <c r="K4318" s="234">
        <v>19.309999999999999</v>
      </c>
      <c r="L4318" s="234">
        <v>19.62</v>
      </c>
      <c r="M4318" s="234">
        <v>19.88</v>
      </c>
      <c r="N4318" s="234">
        <v>20.149999999999999</v>
      </c>
      <c r="O4318" s="234">
        <v>20.83</v>
      </c>
      <c r="P4318" s="234">
        <v>21.94</v>
      </c>
      <c r="Q4318" s="234">
        <v>22.58</v>
      </c>
      <c r="R4318" s="234">
        <v>22.71</v>
      </c>
      <c r="S4318" s="234">
        <v>23.21</v>
      </c>
      <c r="T4318" s="234">
        <v>23.75</v>
      </c>
      <c r="U4318" s="234">
        <v>22.91</v>
      </c>
      <c r="V4318" s="234">
        <v>21.94</v>
      </c>
      <c r="W4318" s="234">
        <v>21.08</v>
      </c>
      <c r="X4318" s="234">
        <v>20.329999999999998</v>
      </c>
      <c r="Y4318" s="234">
        <v>19.809999999999999</v>
      </c>
      <c r="Z4318" s="234">
        <v>19.690000000000001</v>
      </c>
      <c r="AA4318" s="234">
        <v>19.61</v>
      </c>
      <c r="AB4318" s="234">
        <v>495.11</v>
      </c>
      <c r="AE4318" t="s">
        <v>75</v>
      </c>
    </row>
    <row r="4319" spans="2:32" thickTop="1" thickBot="1" x14ac:dyDescent="0.3">
      <c r="B4319" s="366">
        <v>43765</v>
      </c>
      <c r="C4319" s="260" t="s">
        <v>16</v>
      </c>
      <c r="D4319" s="234">
        <v>20.638953372177042</v>
      </c>
      <c r="E4319" s="234">
        <v>20.411312845583453</v>
      </c>
      <c r="F4319" s="234">
        <v>20.208208423652639</v>
      </c>
      <c r="G4319" s="234">
        <v>19.950579324693429</v>
      </c>
      <c r="H4319" s="234">
        <v>19.503476973060504</v>
      </c>
      <c r="I4319" s="234">
        <v>19.045469686021907</v>
      </c>
      <c r="J4319" s="234">
        <v>18.910521110376603</v>
      </c>
      <c r="K4319" s="234">
        <v>18.92006292885657</v>
      </c>
      <c r="L4319" s="234">
        <v>19.397153852855116</v>
      </c>
      <c r="M4319" s="234">
        <v>20.745276492382434</v>
      </c>
      <c r="N4319" s="234">
        <v>22.42736277870873</v>
      </c>
      <c r="O4319" s="234">
        <v>23.895439707698539</v>
      </c>
      <c r="P4319" s="234">
        <v>24.85234778954705</v>
      </c>
      <c r="Q4319" s="234">
        <v>25.891042886938166</v>
      </c>
      <c r="R4319" s="234">
        <v>26.124135881234597</v>
      </c>
      <c r="S4319" s="234">
        <v>26.10232601042323</v>
      </c>
      <c r="T4319" s="234">
        <v>25.878774834606773</v>
      </c>
      <c r="U4319" s="234">
        <v>25.42758313219672</v>
      </c>
      <c r="V4319" s="234">
        <v>24.766471423227312</v>
      </c>
      <c r="W4319" s="234">
        <v>23.344740469711645</v>
      </c>
      <c r="X4319" s="234">
        <v>22.075678611875514</v>
      </c>
      <c r="Y4319" s="234">
        <v>21.609492623282652</v>
      </c>
      <c r="Z4319" s="234">
        <v>21.098323776141356</v>
      </c>
      <c r="AA4319" s="234">
        <v>20.775265064748051</v>
      </c>
      <c r="AB4319" s="234">
        <v>532</v>
      </c>
      <c r="AF4319" t="s">
        <v>259</v>
      </c>
    </row>
    <row r="4320" spans="2:32" thickTop="1" thickBot="1" x14ac:dyDescent="0.3">
      <c r="B4320" s="366">
        <v>43766</v>
      </c>
      <c r="C4320" s="260" t="s">
        <v>17</v>
      </c>
      <c r="D4320" s="234">
        <v>19.818777999999998</v>
      </c>
      <c r="E4320" s="234">
        <v>19.680615</v>
      </c>
      <c r="F4320" s="234">
        <v>19.44303</v>
      </c>
      <c r="G4320" s="234">
        <v>19.075972</v>
      </c>
      <c r="H4320" s="234">
        <v>18.564343000000001</v>
      </c>
      <c r="I4320" s="234">
        <v>18.435728000000001</v>
      </c>
      <c r="J4320" s="234">
        <v>18.226976000000001</v>
      </c>
      <c r="K4320" s="234">
        <v>18.672796999999999</v>
      </c>
      <c r="L4320" s="234">
        <v>20.397337</v>
      </c>
      <c r="M4320" s="234">
        <v>22.586825999999999</v>
      </c>
      <c r="N4320" s="234">
        <v>24.225411999999999</v>
      </c>
      <c r="O4320" s="234">
        <v>25.918388</v>
      </c>
      <c r="P4320" s="234">
        <v>26.750895</v>
      </c>
      <c r="Q4320" s="234">
        <v>27.605064999999996</v>
      </c>
      <c r="R4320" s="234">
        <v>27.553362</v>
      </c>
      <c r="S4320" s="234">
        <v>26.898205000000001</v>
      </c>
      <c r="T4320" s="234">
        <v>26.068659999999998</v>
      </c>
      <c r="U4320" s="234">
        <v>24.870621</v>
      </c>
      <c r="V4320" s="234">
        <v>23.574159000000002</v>
      </c>
      <c r="W4320" s="234">
        <v>22.596259</v>
      </c>
      <c r="X4320" s="234">
        <v>22.085757000000001</v>
      </c>
      <c r="Y4320" s="234">
        <v>21.342159000000002</v>
      </c>
      <c r="Z4320" s="234">
        <v>21.226551999999998</v>
      </c>
      <c r="AA4320" s="234">
        <v>21.079293000000003</v>
      </c>
      <c r="AB4320" s="234">
        <v>536.69718899999998</v>
      </c>
      <c r="AE4320" t="s">
        <v>75</v>
      </c>
    </row>
    <row r="4321" spans="2:31" thickTop="1" thickBot="1" x14ac:dyDescent="0.3">
      <c r="B4321" s="366">
        <v>43767</v>
      </c>
      <c r="C4321" s="260" t="s">
        <v>11</v>
      </c>
      <c r="D4321" s="234">
        <v>20.540473999999996</v>
      </c>
      <c r="E4321" s="234">
        <v>20.278371999999997</v>
      </c>
      <c r="F4321" s="234">
        <v>19.980010999999998</v>
      </c>
      <c r="G4321" s="234">
        <v>19.585324999999997</v>
      </c>
      <c r="H4321" s="234">
        <v>19.102118000000001</v>
      </c>
      <c r="I4321" s="234">
        <v>18.765453999999998</v>
      </c>
      <c r="J4321" s="234">
        <v>19.098274</v>
      </c>
      <c r="K4321" s="234">
        <v>19.157964</v>
      </c>
      <c r="L4321" s="234">
        <v>21.310410999999998</v>
      </c>
      <c r="M4321" s="234">
        <v>22.967028000000003</v>
      </c>
      <c r="N4321" s="234">
        <v>24.090893000000001</v>
      </c>
      <c r="O4321" s="234">
        <v>25.188324999999999</v>
      </c>
      <c r="P4321" s="234">
        <v>26.109114999999999</v>
      </c>
      <c r="Q4321" s="234">
        <v>27.076418999999998</v>
      </c>
      <c r="R4321" s="234">
        <v>27.074112999999997</v>
      </c>
      <c r="S4321" s="234">
        <v>26.780738999999997</v>
      </c>
      <c r="T4321" s="234">
        <v>26.115456999999999</v>
      </c>
      <c r="U4321" s="234">
        <v>25.190460999999999</v>
      </c>
      <c r="V4321" s="234">
        <v>24.015168000000003</v>
      </c>
      <c r="W4321" s="234">
        <v>22.862107999999999</v>
      </c>
      <c r="X4321" s="234">
        <v>22.060994000000001</v>
      </c>
      <c r="Y4321" s="234">
        <v>21.848711000000002</v>
      </c>
      <c r="Z4321" s="234">
        <v>21.664906999999999</v>
      </c>
      <c r="AA4321" s="234">
        <v>21.141299</v>
      </c>
      <c r="AB4321" s="234">
        <v>542.00413999999989</v>
      </c>
      <c r="AE4321" t="s">
        <v>75</v>
      </c>
    </row>
    <row r="4322" spans="2:31" thickTop="1" thickBot="1" x14ac:dyDescent="0.3">
      <c r="B4322" s="366">
        <v>43768</v>
      </c>
      <c r="C4322" s="260" t="s">
        <v>12</v>
      </c>
      <c r="D4322" s="234">
        <v>21.089827</v>
      </c>
      <c r="E4322" s="234">
        <v>20.828440000000001</v>
      </c>
      <c r="F4322" s="234">
        <v>20.527002</v>
      </c>
      <c r="G4322" s="234">
        <v>20.060289000000001</v>
      </c>
      <c r="H4322" s="234">
        <v>19.452764999999999</v>
      </c>
      <c r="I4322" s="234">
        <v>19.084720000000001</v>
      </c>
      <c r="J4322" s="234">
        <v>19.270182999999996</v>
      </c>
      <c r="K4322" s="234">
        <v>19.516749000000001</v>
      </c>
      <c r="L4322" s="234">
        <v>21.085996000000002</v>
      </c>
      <c r="M4322" s="234">
        <v>23.710200999999998</v>
      </c>
      <c r="N4322" s="234">
        <v>25.337006000000002</v>
      </c>
      <c r="O4322" s="234">
        <v>27.045682999999997</v>
      </c>
      <c r="P4322" s="234">
        <v>27.869486000000002</v>
      </c>
      <c r="Q4322" s="234">
        <v>28.157423999999999</v>
      </c>
      <c r="R4322" s="234">
        <v>28.087002999999999</v>
      </c>
      <c r="S4322" s="234">
        <v>27.637025999999999</v>
      </c>
      <c r="T4322" s="234">
        <v>27.077729999999995</v>
      </c>
      <c r="U4322" s="234">
        <v>25.908636000000001</v>
      </c>
      <c r="V4322" s="234">
        <v>24.630804999999999</v>
      </c>
      <c r="W4322" s="234">
        <v>23.267437999999999</v>
      </c>
      <c r="X4322" s="234">
        <v>22.411977</v>
      </c>
      <c r="Y4322" s="234">
        <v>22.179347000000003</v>
      </c>
      <c r="Z4322" s="234">
        <v>21.864663999999998</v>
      </c>
      <c r="AA4322" s="234">
        <v>21.338950000000001</v>
      </c>
      <c r="AB4322" s="234">
        <v>557.43934699999988</v>
      </c>
      <c r="AE4322" t="s">
        <v>75</v>
      </c>
    </row>
    <row r="4323" spans="2:31" thickTop="1" thickBot="1" x14ac:dyDescent="0.3">
      <c r="B4323" s="366">
        <v>43769</v>
      </c>
      <c r="C4323" s="260" t="s">
        <v>13</v>
      </c>
      <c r="D4323" s="234">
        <v>21.534865</v>
      </c>
      <c r="E4323" s="234">
        <v>21.304670999999999</v>
      </c>
      <c r="F4323" s="234">
        <v>20.910572999999999</v>
      </c>
      <c r="G4323" s="234">
        <v>20.485552999999999</v>
      </c>
      <c r="H4323" s="234">
        <v>20.071021000000002</v>
      </c>
      <c r="I4323" s="234">
        <v>19.729555999999999</v>
      </c>
      <c r="J4323" s="234">
        <v>19.597200000000001</v>
      </c>
      <c r="K4323" s="234">
        <v>19.999632999999999</v>
      </c>
      <c r="L4323" s="234">
        <v>20.821975000000002</v>
      </c>
      <c r="M4323" s="234">
        <v>21.195247999999999</v>
      </c>
      <c r="N4323" s="234">
        <v>21.903423000000004</v>
      </c>
      <c r="O4323" s="234">
        <v>22.773736</v>
      </c>
      <c r="P4323" s="234">
        <v>23.360012000000001</v>
      </c>
      <c r="Q4323" s="234">
        <v>23.764084</v>
      </c>
      <c r="R4323" s="234">
        <v>23.487607999999998</v>
      </c>
      <c r="S4323" s="234">
        <v>22.869876000000001</v>
      </c>
      <c r="T4323" s="234">
        <v>21.772867999999999</v>
      </c>
      <c r="U4323" s="234">
        <v>20.290641000000001</v>
      </c>
      <c r="V4323" s="234">
        <v>19.142783000000001</v>
      </c>
      <c r="W4323" s="234">
        <v>18.524446000000001</v>
      </c>
      <c r="X4323" s="234">
        <v>18.166193</v>
      </c>
      <c r="Y4323" s="234">
        <v>17.629049000000002</v>
      </c>
      <c r="Z4323" s="234">
        <v>17.556862000000002</v>
      </c>
      <c r="AA4323" s="234">
        <v>17.496433</v>
      </c>
      <c r="AB4323" s="234">
        <v>494.38830900000011</v>
      </c>
      <c r="AE4323" t="s">
        <v>75</v>
      </c>
    </row>
    <row r="4324" spans="2:31" thickTop="1" thickBot="1" x14ac:dyDescent="0.3">
      <c r="B4324" s="366">
        <v>43770</v>
      </c>
      <c r="C4324" s="260" t="s">
        <v>14</v>
      </c>
      <c r="D4324" s="234">
        <v>17.853541</v>
      </c>
      <c r="E4324" s="234">
        <v>17.725859999999997</v>
      </c>
      <c r="F4324" s="234">
        <v>17.516652000000001</v>
      </c>
      <c r="G4324" s="234">
        <v>16.959468000000001</v>
      </c>
      <c r="H4324" s="234">
        <v>16.406859999999998</v>
      </c>
      <c r="I4324" s="234">
        <v>16.035455000000002</v>
      </c>
      <c r="J4324" s="234">
        <v>15.855308000000001</v>
      </c>
      <c r="K4324" s="234">
        <v>16.007705999999999</v>
      </c>
      <c r="L4324" s="234">
        <v>16.582492999999999</v>
      </c>
      <c r="M4324" s="234">
        <v>18.205660999999999</v>
      </c>
      <c r="N4324" s="234">
        <v>19.984507000000001</v>
      </c>
      <c r="O4324" s="234">
        <v>21.38298</v>
      </c>
      <c r="P4324" s="234">
        <v>22.521266000000004</v>
      </c>
      <c r="Q4324" s="234">
        <v>22.593623999999998</v>
      </c>
      <c r="R4324" s="234">
        <v>22.496538999999999</v>
      </c>
      <c r="S4324" s="234">
        <v>22.393931000000002</v>
      </c>
      <c r="T4324" s="234">
        <v>21.867442</v>
      </c>
      <c r="U4324" s="234">
        <v>20.799799</v>
      </c>
      <c r="V4324" s="234">
        <v>19.906278999999998</v>
      </c>
      <c r="W4324" s="234">
        <v>19.368482999999998</v>
      </c>
      <c r="X4324" s="234">
        <v>18.745421999999998</v>
      </c>
      <c r="Y4324" s="234">
        <v>18.147237000000001</v>
      </c>
      <c r="Z4324" s="234">
        <v>17.981349000000002</v>
      </c>
      <c r="AA4324" s="234">
        <v>17.875692999999998</v>
      </c>
      <c r="AB4324" s="234">
        <v>455.21355500000004</v>
      </c>
      <c r="AE4324" t="s">
        <v>75</v>
      </c>
    </row>
    <row r="4325" spans="2:31" thickTop="1" thickBot="1" x14ac:dyDescent="0.3">
      <c r="B4325" s="366">
        <v>43771</v>
      </c>
      <c r="C4325" s="260" t="s">
        <v>15</v>
      </c>
      <c r="D4325" s="234">
        <v>18.171221000000003</v>
      </c>
      <c r="E4325" s="234">
        <v>17.800566999999997</v>
      </c>
      <c r="F4325" s="234">
        <v>17.633770999999999</v>
      </c>
      <c r="G4325" s="234">
        <v>17.535391000000001</v>
      </c>
      <c r="H4325" s="234">
        <v>17.25046</v>
      </c>
      <c r="I4325" s="234">
        <v>17.188306000000001</v>
      </c>
      <c r="J4325" s="234">
        <v>17.331894999999999</v>
      </c>
      <c r="K4325" s="234">
        <v>17.236696999999999</v>
      </c>
      <c r="L4325" s="234">
        <v>18.474905</v>
      </c>
      <c r="M4325" s="234">
        <v>19.940708000000001</v>
      </c>
      <c r="N4325" s="234">
        <v>21.220953000000002</v>
      </c>
      <c r="O4325" s="234">
        <v>22.115456999999999</v>
      </c>
      <c r="P4325" s="234">
        <v>22.449058999999998</v>
      </c>
      <c r="Q4325" s="234">
        <v>22.402477000000001</v>
      </c>
      <c r="R4325" s="234">
        <v>22.840551999999999</v>
      </c>
      <c r="S4325" s="234">
        <v>23.11093</v>
      </c>
      <c r="T4325" s="234">
        <v>22.836438999999999</v>
      </c>
      <c r="U4325" s="234">
        <v>21.876956</v>
      </c>
      <c r="V4325" s="234">
        <v>20.770254000000001</v>
      </c>
      <c r="W4325" s="234">
        <v>20.117084999999999</v>
      </c>
      <c r="X4325" s="234">
        <v>19.510619999999999</v>
      </c>
      <c r="Y4325" s="234">
        <v>19.227837000000001</v>
      </c>
      <c r="Z4325" s="234">
        <v>19.302849000000002</v>
      </c>
      <c r="AA4325" s="234">
        <v>19.232711000000002</v>
      </c>
      <c r="AB4325" s="234">
        <v>475.57810000000001</v>
      </c>
      <c r="AE4325" t="s">
        <v>75</v>
      </c>
    </row>
    <row r="4326" spans="2:31" thickTop="1" thickBot="1" x14ac:dyDescent="0.3">
      <c r="B4326" s="366">
        <v>43772</v>
      </c>
      <c r="C4326" s="260" t="s">
        <v>16</v>
      </c>
      <c r="D4326" s="234">
        <v>18.824632000000001</v>
      </c>
      <c r="E4326" s="234">
        <v>18.850179999999998</v>
      </c>
      <c r="F4326" s="234">
        <v>18.686757999999998</v>
      </c>
      <c r="G4326" s="234">
        <v>18.296551999999998</v>
      </c>
      <c r="H4326" s="234">
        <v>17.738360999999998</v>
      </c>
      <c r="I4326" s="234">
        <v>17.481897999999997</v>
      </c>
      <c r="J4326" s="234">
        <v>18.158682999999996</v>
      </c>
      <c r="K4326" s="234">
        <v>19.050326999999996</v>
      </c>
      <c r="L4326" s="234">
        <v>20.161964999999999</v>
      </c>
      <c r="M4326" s="234">
        <v>21.854063</v>
      </c>
      <c r="N4326" s="234">
        <v>22.872299999999999</v>
      </c>
      <c r="O4326" s="234">
        <v>24.019948999999997</v>
      </c>
      <c r="P4326" s="234">
        <v>24.793943999999996</v>
      </c>
      <c r="Q4326" s="234">
        <v>25.367286</v>
      </c>
      <c r="R4326" s="234">
        <v>25.354928999999998</v>
      </c>
      <c r="S4326" s="234">
        <v>24.640491000000001</v>
      </c>
      <c r="T4326" s="234">
        <v>23.953626</v>
      </c>
      <c r="U4326" s="234">
        <v>23.108757000000001</v>
      </c>
      <c r="V4326" s="234">
        <v>22.118613999999994</v>
      </c>
      <c r="W4326" s="234">
        <v>21.237171</v>
      </c>
      <c r="X4326" s="234">
        <v>20.516549999999999</v>
      </c>
      <c r="Y4326" s="234">
        <v>19.653244999999998</v>
      </c>
      <c r="Z4326" s="234">
        <v>19.283836999999998</v>
      </c>
      <c r="AA4326" s="234">
        <v>19.086464999999997</v>
      </c>
      <c r="AB4326" s="234">
        <v>505.11058299999985</v>
      </c>
      <c r="AE4326" t="s">
        <v>75</v>
      </c>
    </row>
    <row r="4327" spans="2:31" thickTop="1" thickBot="1" x14ac:dyDescent="0.3">
      <c r="B4327" s="366">
        <v>43773</v>
      </c>
      <c r="C4327" s="260" t="s">
        <v>17</v>
      </c>
      <c r="D4327" s="234">
        <v>18.809999999999999</v>
      </c>
      <c r="E4327" s="234">
        <v>18.43</v>
      </c>
      <c r="F4327" s="234">
        <v>18.010000000000002</v>
      </c>
      <c r="G4327" s="234">
        <v>17.61</v>
      </c>
      <c r="H4327" s="234">
        <v>17.04</v>
      </c>
      <c r="I4327" s="234">
        <v>16.84</v>
      </c>
      <c r="J4327" s="234">
        <v>17.53</v>
      </c>
      <c r="K4327" s="234">
        <v>17.7</v>
      </c>
      <c r="L4327" s="234">
        <v>19.97</v>
      </c>
      <c r="M4327" s="234">
        <v>21.95</v>
      </c>
      <c r="N4327" s="234">
        <v>23.78</v>
      </c>
      <c r="O4327" s="234">
        <v>24.41</v>
      </c>
      <c r="P4327" s="234">
        <v>25.23</v>
      </c>
      <c r="Q4327" s="234">
        <v>26.46</v>
      </c>
      <c r="R4327" s="234">
        <v>27.01</v>
      </c>
      <c r="S4327" s="234">
        <v>26.86</v>
      </c>
      <c r="T4327" s="234">
        <v>26.45</v>
      </c>
      <c r="U4327" s="234">
        <v>24.77</v>
      </c>
      <c r="V4327" s="234">
        <v>22.64</v>
      </c>
      <c r="W4327" s="234">
        <v>21.26</v>
      </c>
      <c r="X4327" s="234">
        <v>20.82</v>
      </c>
      <c r="Y4327" s="234">
        <v>20.62</v>
      </c>
      <c r="Z4327" s="234">
        <v>19.940000000000001</v>
      </c>
      <c r="AA4327" s="234">
        <v>19.82</v>
      </c>
      <c r="AB4327" s="234">
        <v>513.95999999999992</v>
      </c>
      <c r="AE4327" t="s">
        <v>75</v>
      </c>
    </row>
    <row r="4328" spans="2:31" thickTop="1" thickBot="1" x14ac:dyDescent="0.3">
      <c r="B4328" s="366">
        <v>43774</v>
      </c>
      <c r="C4328" s="260" t="s">
        <v>11</v>
      </c>
      <c r="D4328" s="234">
        <v>19.59</v>
      </c>
      <c r="E4328" s="234">
        <v>19.25</v>
      </c>
      <c r="F4328" s="234">
        <v>18.95</v>
      </c>
      <c r="G4328" s="234">
        <v>18.54</v>
      </c>
      <c r="H4328" s="234">
        <v>18.12</v>
      </c>
      <c r="I4328" s="234">
        <v>17.72</v>
      </c>
      <c r="J4328" s="234">
        <v>17.77</v>
      </c>
      <c r="K4328" s="234">
        <v>18.89</v>
      </c>
      <c r="L4328" s="234">
        <v>19.7</v>
      </c>
      <c r="M4328" s="234">
        <v>21.65</v>
      </c>
      <c r="N4328" s="234">
        <v>23.74</v>
      </c>
      <c r="O4328" s="234">
        <v>25.31</v>
      </c>
      <c r="P4328" s="234">
        <v>26.35</v>
      </c>
      <c r="Q4328" s="234">
        <v>26.68</v>
      </c>
      <c r="R4328" s="234">
        <v>27.25</v>
      </c>
      <c r="S4328" s="234">
        <v>25.12</v>
      </c>
      <c r="T4328" s="234">
        <v>25.87</v>
      </c>
      <c r="U4328" s="234">
        <v>24.55</v>
      </c>
      <c r="V4328" s="234">
        <v>22.26</v>
      </c>
      <c r="W4328" s="234">
        <v>21.96</v>
      </c>
      <c r="X4328" s="234">
        <v>21.05</v>
      </c>
      <c r="Y4328" s="234">
        <v>21.48</v>
      </c>
      <c r="Z4328" s="234">
        <v>20.94</v>
      </c>
      <c r="AA4328" s="234">
        <v>20.09</v>
      </c>
      <c r="AB4328" s="234">
        <v>522.83000000000004</v>
      </c>
      <c r="AE4328" t="s">
        <v>75</v>
      </c>
    </row>
    <row r="4329" spans="2:31" thickTop="1" thickBot="1" x14ac:dyDescent="0.3">
      <c r="B4329" s="366">
        <v>43775</v>
      </c>
      <c r="C4329" s="260" t="s">
        <v>12</v>
      </c>
      <c r="D4329" s="234">
        <v>19.850000000000001</v>
      </c>
      <c r="E4329" s="234">
        <v>19.46</v>
      </c>
      <c r="F4329" s="234">
        <v>18.7</v>
      </c>
      <c r="G4329" s="234">
        <v>18.489999999999998</v>
      </c>
      <c r="H4329" s="234">
        <v>18.399999999999999</v>
      </c>
      <c r="I4329" s="234">
        <v>18</v>
      </c>
      <c r="J4329" s="234">
        <v>18.11</v>
      </c>
      <c r="K4329" s="234">
        <v>18.59</v>
      </c>
      <c r="L4329" s="234">
        <v>20.56</v>
      </c>
      <c r="M4329" s="234">
        <v>23.21</v>
      </c>
      <c r="N4329" s="234">
        <v>24.26</v>
      </c>
      <c r="O4329" s="234">
        <v>26.15</v>
      </c>
      <c r="P4329" s="234">
        <v>26.89</v>
      </c>
      <c r="Q4329" s="234">
        <v>26.53</v>
      </c>
      <c r="R4329" s="234">
        <v>26.76</v>
      </c>
      <c r="S4329" s="234">
        <v>27.36</v>
      </c>
      <c r="T4329" s="234">
        <v>26.03</v>
      </c>
      <c r="U4329" s="234">
        <v>25.64</v>
      </c>
      <c r="V4329" s="234">
        <v>23.64</v>
      </c>
      <c r="W4329" s="234">
        <v>22.55</v>
      </c>
      <c r="X4329" s="234">
        <v>22.32</v>
      </c>
      <c r="Y4329" s="234">
        <v>21.24</v>
      </c>
      <c r="Z4329" s="234">
        <v>20.87</v>
      </c>
      <c r="AA4329" s="234">
        <v>20.23</v>
      </c>
      <c r="AB4329" s="234">
        <v>533.84</v>
      </c>
      <c r="AE4329" t="s">
        <v>75</v>
      </c>
    </row>
    <row r="4330" spans="2:31" thickTop="1" thickBot="1" x14ac:dyDescent="0.3">
      <c r="B4330" s="366">
        <v>43776</v>
      </c>
      <c r="C4330" s="260" t="s">
        <v>13</v>
      </c>
      <c r="D4330" s="234">
        <v>19.64</v>
      </c>
      <c r="E4330" s="234">
        <v>19.239999999999998</v>
      </c>
      <c r="F4330" s="234">
        <v>18.8</v>
      </c>
      <c r="G4330" s="234">
        <v>18.34</v>
      </c>
      <c r="H4330" s="234">
        <v>17.79</v>
      </c>
      <c r="I4330" s="234">
        <v>17.940000000000001</v>
      </c>
      <c r="J4330" s="234">
        <v>17.690000000000001</v>
      </c>
      <c r="K4330" s="234">
        <v>18.23</v>
      </c>
      <c r="L4330" s="234">
        <v>19.89</v>
      </c>
      <c r="M4330" s="234">
        <v>21.84</v>
      </c>
      <c r="N4330" s="234">
        <v>23.62</v>
      </c>
      <c r="O4330" s="234">
        <v>25.54</v>
      </c>
      <c r="P4330" s="234">
        <v>26.4</v>
      </c>
      <c r="Q4330" s="234">
        <v>27.19</v>
      </c>
      <c r="R4330" s="234">
        <v>27.83</v>
      </c>
      <c r="S4330" s="234">
        <v>28.01</v>
      </c>
      <c r="T4330" s="234">
        <v>27.22</v>
      </c>
      <c r="U4330" s="234">
        <v>26.44</v>
      </c>
      <c r="V4330" s="234">
        <v>24</v>
      </c>
      <c r="W4330" s="234">
        <v>22.05</v>
      </c>
      <c r="X4330" s="234">
        <v>22.04</v>
      </c>
      <c r="Y4330" s="234">
        <v>21.08</v>
      </c>
      <c r="Z4330" s="234">
        <v>20.72</v>
      </c>
      <c r="AA4330" s="234">
        <v>20.100000000000001</v>
      </c>
      <c r="AB4330" s="234">
        <v>531.64</v>
      </c>
      <c r="AE4330" t="s">
        <v>75</v>
      </c>
    </row>
    <row r="4331" spans="2:31" thickTop="1" thickBot="1" x14ac:dyDescent="0.3">
      <c r="B4331" s="366">
        <v>43777</v>
      </c>
      <c r="C4331" s="260" t="s">
        <v>14</v>
      </c>
      <c r="D4331" s="234">
        <v>19.86</v>
      </c>
      <c r="E4331" s="234">
        <v>19.46</v>
      </c>
      <c r="F4331" s="234">
        <v>19.079999999999998</v>
      </c>
      <c r="G4331" s="234">
        <v>18.45</v>
      </c>
      <c r="H4331" s="234">
        <v>18.07</v>
      </c>
      <c r="I4331" s="234">
        <v>18.5</v>
      </c>
      <c r="J4331" s="234">
        <v>17.41</v>
      </c>
      <c r="K4331" s="234">
        <v>18.14</v>
      </c>
      <c r="L4331" s="234">
        <v>20.440000000000001</v>
      </c>
      <c r="M4331" s="234">
        <v>22.91</v>
      </c>
      <c r="N4331" s="234">
        <v>23.73</v>
      </c>
      <c r="O4331" s="234">
        <v>25.94</v>
      </c>
      <c r="P4331" s="234">
        <v>26.62</v>
      </c>
      <c r="Q4331" s="234">
        <v>26.37</v>
      </c>
      <c r="R4331" s="234">
        <v>26.48</v>
      </c>
      <c r="S4331" s="234">
        <v>25.58</v>
      </c>
      <c r="T4331" s="234">
        <v>24.71</v>
      </c>
      <c r="U4331" s="234">
        <v>23.49</v>
      </c>
      <c r="V4331" s="234">
        <v>22.02</v>
      </c>
      <c r="W4331" s="234">
        <v>21.35</v>
      </c>
      <c r="X4331" s="234">
        <v>20.74</v>
      </c>
      <c r="Y4331" s="234">
        <v>20.170000000000002</v>
      </c>
      <c r="Z4331" s="234">
        <v>19.7</v>
      </c>
      <c r="AA4331" s="234">
        <v>19.920000000000002</v>
      </c>
      <c r="AB4331" s="234">
        <v>519.14</v>
      </c>
      <c r="AE4331" t="s">
        <v>75</v>
      </c>
    </row>
    <row r="4332" spans="2:31" thickTop="1" thickBot="1" x14ac:dyDescent="0.3">
      <c r="B4332" s="366">
        <v>43778</v>
      </c>
      <c r="C4332" s="260" t="s">
        <v>15</v>
      </c>
      <c r="D4332" s="234">
        <v>19.52</v>
      </c>
      <c r="E4332" s="234">
        <v>19.11</v>
      </c>
      <c r="F4332" s="234">
        <v>19.010000000000002</v>
      </c>
      <c r="G4332" s="234">
        <v>18.66</v>
      </c>
      <c r="H4332" s="234">
        <v>18.3</v>
      </c>
      <c r="I4332" s="234">
        <v>18.34</v>
      </c>
      <c r="J4332" s="234">
        <v>17.809999999999999</v>
      </c>
      <c r="K4332" s="234">
        <v>18.010000000000002</v>
      </c>
      <c r="L4332" s="234">
        <v>19.899999999999999</v>
      </c>
      <c r="M4332" s="234">
        <v>22.27</v>
      </c>
      <c r="N4332" s="234">
        <v>23.16</v>
      </c>
      <c r="O4332" s="234">
        <v>23.78</v>
      </c>
      <c r="P4332" s="234">
        <v>24.4</v>
      </c>
      <c r="Q4332" s="234">
        <v>24.72</v>
      </c>
      <c r="R4332" s="234">
        <v>25.33</v>
      </c>
      <c r="S4332" s="234">
        <v>24.93</v>
      </c>
      <c r="T4332" s="234">
        <v>24.59</v>
      </c>
      <c r="U4332" s="234">
        <v>24.21</v>
      </c>
      <c r="V4332" s="234">
        <v>23.52</v>
      </c>
      <c r="W4332" s="234">
        <v>22.67</v>
      </c>
      <c r="X4332" s="234">
        <v>21.59</v>
      </c>
      <c r="Y4332" s="234">
        <v>20.190000000000001</v>
      </c>
      <c r="Z4332" s="234">
        <v>19.57</v>
      </c>
      <c r="AA4332" s="234">
        <v>19.28</v>
      </c>
      <c r="AB4332" s="234">
        <v>512.86999999999989</v>
      </c>
      <c r="AE4332" t="s">
        <v>75</v>
      </c>
    </row>
    <row r="4333" spans="2:31" thickTop="1" thickBot="1" x14ac:dyDescent="0.3">
      <c r="B4333" s="366">
        <v>43779</v>
      </c>
      <c r="C4333" s="260" t="s">
        <v>16</v>
      </c>
      <c r="D4333" s="234">
        <v>19.5</v>
      </c>
      <c r="E4333" s="234">
        <v>19.18</v>
      </c>
      <c r="F4333" s="234">
        <v>18.87</v>
      </c>
      <c r="G4333" s="234">
        <v>18.350000000000001</v>
      </c>
      <c r="H4333" s="234">
        <v>17.89</v>
      </c>
      <c r="I4333" s="234">
        <v>17.829999999999998</v>
      </c>
      <c r="J4333" s="234">
        <v>17.46</v>
      </c>
      <c r="K4333" s="234">
        <v>18.55</v>
      </c>
      <c r="L4333" s="234">
        <v>19.48</v>
      </c>
      <c r="M4333" s="234">
        <v>22.14</v>
      </c>
      <c r="N4333" s="234">
        <v>22.99</v>
      </c>
      <c r="O4333" s="234">
        <v>24.15</v>
      </c>
      <c r="P4333" s="234">
        <v>25.12</v>
      </c>
      <c r="Q4333" s="234">
        <v>25.56</v>
      </c>
      <c r="R4333" s="234">
        <v>25.62</v>
      </c>
      <c r="S4333" s="234">
        <v>25.58</v>
      </c>
      <c r="T4333" s="234">
        <v>25.29</v>
      </c>
      <c r="U4333" s="234">
        <v>24.72</v>
      </c>
      <c r="V4333" s="234">
        <v>23.42</v>
      </c>
      <c r="W4333" s="234">
        <v>22.58</v>
      </c>
      <c r="X4333" s="234">
        <v>20.89</v>
      </c>
      <c r="Y4333" s="234">
        <v>20.65</v>
      </c>
      <c r="Z4333" s="234">
        <v>20.23</v>
      </c>
      <c r="AA4333" s="234">
        <v>20.05</v>
      </c>
      <c r="AB4333" s="234">
        <v>516.09999999999991</v>
      </c>
      <c r="AE4333" t="s">
        <v>75</v>
      </c>
    </row>
    <row r="4334" spans="2:31" thickTop="1" thickBot="1" x14ac:dyDescent="0.3">
      <c r="B4334" s="366">
        <v>43780</v>
      </c>
      <c r="C4334" s="260" t="s">
        <v>17</v>
      </c>
      <c r="D4334" s="234">
        <v>20.04</v>
      </c>
      <c r="E4334" s="234">
        <v>19.690000000000001</v>
      </c>
      <c r="F4334" s="234">
        <v>19.36</v>
      </c>
      <c r="G4334" s="234">
        <v>18.86</v>
      </c>
      <c r="H4334" s="234">
        <v>18.39</v>
      </c>
      <c r="I4334" s="234">
        <v>17.97</v>
      </c>
      <c r="J4334" s="234">
        <v>17.579999999999998</v>
      </c>
      <c r="K4334" s="234">
        <v>18.53</v>
      </c>
      <c r="L4334" s="234">
        <v>20.02</v>
      </c>
      <c r="M4334" s="234">
        <v>22.62</v>
      </c>
      <c r="N4334" s="234">
        <v>24.29</v>
      </c>
      <c r="O4334" s="234">
        <v>25.02</v>
      </c>
      <c r="P4334" s="234">
        <v>26.44</v>
      </c>
      <c r="Q4334" s="234">
        <v>27.22</v>
      </c>
      <c r="R4334" s="234">
        <v>27.5</v>
      </c>
      <c r="S4334" s="234">
        <v>27.26</v>
      </c>
      <c r="T4334" s="234">
        <v>25.65</v>
      </c>
      <c r="U4334" s="234">
        <v>25.45</v>
      </c>
      <c r="V4334" s="234">
        <v>23.87</v>
      </c>
      <c r="W4334" s="234">
        <v>22.22</v>
      </c>
      <c r="X4334" s="234">
        <v>21.51</v>
      </c>
      <c r="Y4334" s="234">
        <v>21.21</v>
      </c>
      <c r="Z4334" s="234">
        <v>20.89</v>
      </c>
      <c r="AA4334" s="234">
        <v>21.03</v>
      </c>
      <c r="AB4334" s="234">
        <v>532.63</v>
      </c>
      <c r="AE4334" t="s">
        <v>75</v>
      </c>
    </row>
    <row r="4335" spans="2:31" thickTop="1" thickBot="1" x14ac:dyDescent="0.3">
      <c r="B4335" s="366">
        <v>43781</v>
      </c>
      <c r="C4335" s="260" t="s">
        <v>11</v>
      </c>
      <c r="D4335" s="234">
        <v>20.149999999999999</v>
      </c>
      <c r="E4335" s="234">
        <v>19.7</v>
      </c>
      <c r="F4335" s="234">
        <v>19.3</v>
      </c>
      <c r="G4335" s="234">
        <v>19.07</v>
      </c>
      <c r="H4335" s="234">
        <v>18.48</v>
      </c>
      <c r="I4335" s="234">
        <v>18.64</v>
      </c>
      <c r="J4335" s="234">
        <v>18.48</v>
      </c>
      <c r="K4335" s="234">
        <v>18.41</v>
      </c>
      <c r="L4335" s="234">
        <v>20.170000000000002</v>
      </c>
      <c r="M4335" s="234">
        <v>21.57</v>
      </c>
      <c r="N4335" s="234">
        <v>23.59</v>
      </c>
      <c r="O4335" s="234">
        <v>21.8</v>
      </c>
      <c r="P4335" s="234">
        <v>22.81</v>
      </c>
      <c r="Q4335" s="234">
        <v>23.15</v>
      </c>
      <c r="R4335" s="234">
        <v>22.97</v>
      </c>
      <c r="S4335" s="234">
        <v>23.15</v>
      </c>
      <c r="T4335" s="234">
        <v>22.52</v>
      </c>
      <c r="U4335" s="234">
        <v>20.94</v>
      </c>
      <c r="V4335" s="234">
        <v>19.43</v>
      </c>
      <c r="W4335" s="234">
        <v>18.559999999999999</v>
      </c>
      <c r="X4335" s="234">
        <v>18.29</v>
      </c>
      <c r="Y4335" s="234">
        <v>17.77</v>
      </c>
      <c r="Z4335" s="234">
        <v>18.059999999999999</v>
      </c>
      <c r="AA4335" s="234">
        <v>17.2</v>
      </c>
      <c r="AB4335" s="234">
        <v>484.23</v>
      </c>
      <c r="AE4335" t="s">
        <v>75</v>
      </c>
    </row>
    <row r="4336" spans="2:31" thickTop="1" thickBot="1" x14ac:dyDescent="0.3">
      <c r="B4336" s="366">
        <v>43782</v>
      </c>
      <c r="C4336" s="260" t="s">
        <v>12</v>
      </c>
      <c r="D4336" s="234">
        <v>17.25</v>
      </c>
      <c r="E4336" s="234">
        <v>16.440000000000001</v>
      </c>
      <c r="F4336" s="234">
        <v>15.96</v>
      </c>
      <c r="G4336" s="234">
        <v>15.57</v>
      </c>
      <c r="H4336" s="234">
        <v>15.06</v>
      </c>
      <c r="I4336" s="234">
        <v>14.75</v>
      </c>
      <c r="J4336" s="234">
        <v>14.59</v>
      </c>
      <c r="K4336" s="234">
        <v>15.14</v>
      </c>
      <c r="L4336" s="234">
        <v>16.54</v>
      </c>
      <c r="M4336" s="234">
        <v>17.39</v>
      </c>
      <c r="N4336" s="234">
        <v>19.66</v>
      </c>
      <c r="O4336" s="234">
        <v>20.76</v>
      </c>
      <c r="P4336" s="234">
        <v>21.24</v>
      </c>
      <c r="Q4336" s="234">
        <v>21.74</v>
      </c>
      <c r="R4336" s="234">
        <v>21.34</v>
      </c>
      <c r="S4336" s="234">
        <v>21.84</v>
      </c>
      <c r="T4336" s="234">
        <v>20.99</v>
      </c>
      <c r="U4336" s="234">
        <v>20.83</v>
      </c>
      <c r="V4336" s="234">
        <v>19.43</v>
      </c>
      <c r="W4336" s="234">
        <v>18.07</v>
      </c>
      <c r="X4336" s="234">
        <v>17.27</v>
      </c>
      <c r="Y4336" s="234">
        <v>17.14</v>
      </c>
      <c r="Z4336" s="234">
        <v>16.829999999999998</v>
      </c>
      <c r="AA4336" s="234">
        <v>16.73</v>
      </c>
      <c r="AB4336" s="234">
        <v>432.56</v>
      </c>
      <c r="AE4336" t="s">
        <v>75</v>
      </c>
    </row>
    <row r="4337" spans="2:31" thickTop="1" thickBot="1" x14ac:dyDescent="0.3">
      <c r="B4337" s="366">
        <v>43783</v>
      </c>
      <c r="C4337" s="260" t="s">
        <v>13</v>
      </c>
      <c r="D4337" s="234">
        <v>16.5</v>
      </c>
      <c r="E4337" s="234">
        <v>16.2</v>
      </c>
      <c r="F4337" s="234">
        <v>16</v>
      </c>
      <c r="G4337" s="234">
        <v>15.8</v>
      </c>
      <c r="H4337" s="234">
        <v>15.4</v>
      </c>
      <c r="I4337" s="234">
        <v>15.1</v>
      </c>
      <c r="J4337" s="234">
        <v>15.2</v>
      </c>
      <c r="K4337" s="234">
        <v>15.8</v>
      </c>
      <c r="L4337" s="234">
        <v>17.399999999999999</v>
      </c>
      <c r="M4337" s="234">
        <v>18.899999999999999</v>
      </c>
      <c r="N4337" s="234">
        <v>20.2</v>
      </c>
      <c r="O4337" s="234">
        <v>21.9</v>
      </c>
      <c r="P4337" s="234">
        <v>22.7</v>
      </c>
      <c r="Q4337" s="234">
        <v>22.9</v>
      </c>
      <c r="R4337" s="234">
        <v>23.3</v>
      </c>
      <c r="S4337" s="234">
        <v>23.1</v>
      </c>
      <c r="T4337" s="234">
        <v>22.5</v>
      </c>
      <c r="U4337" s="234">
        <v>21.8</v>
      </c>
      <c r="V4337" s="234">
        <v>20.6</v>
      </c>
      <c r="W4337" s="234">
        <v>19.899999999999999</v>
      </c>
      <c r="X4337" s="234">
        <v>19.600000000000001</v>
      </c>
      <c r="Y4337" s="234">
        <v>19.5</v>
      </c>
      <c r="Z4337" s="234">
        <v>19.2</v>
      </c>
      <c r="AA4337" s="234">
        <v>19.2</v>
      </c>
      <c r="AB4337" s="234">
        <v>458.7</v>
      </c>
      <c r="AE4337" t="s">
        <v>75</v>
      </c>
    </row>
    <row r="4338" spans="2:31" thickTop="1" thickBot="1" x14ac:dyDescent="0.3">
      <c r="B4338" s="366">
        <v>43784</v>
      </c>
      <c r="C4338" s="260" t="s">
        <v>14</v>
      </c>
      <c r="D4338" s="234">
        <v>19.2</v>
      </c>
      <c r="E4338" s="234">
        <v>18.88</v>
      </c>
      <c r="F4338" s="234">
        <v>18.52</v>
      </c>
      <c r="G4338" s="234">
        <v>18.149999999999999</v>
      </c>
      <c r="H4338" s="234">
        <v>17.61</v>
      </c>
      <c r="I4338" s="234">
        <v>17.05</v>
      </c>
      <c r="J4338" s="234">
        <v>17.82</v>
      </c>
      <c r="K4338" s="234">
        <v>17.649999999999999</v>
      </c>
      <c r="L4338" s="234">
        <v>18.02</v>
      </c>
      <c r="M4338" s="234">
        <v>19.54</v>
      </c>
      <c r="N4338" s="234">
        <v>20.47</v>
      </c>
      <c r="O4338" s="234">
        <v>20.97</v>
      </c>
      <c r="P4338" s="234">
        <v>21.7</v>
      </c>
      <c r="Q4338" s="234">
        <v>22.65</v>
      </c>
      <c r="R4338" s="234">
        <v>22.41</v>
      </c>
      <c r="S4338" s="234">
        <v>22.42</v>
      </c>
      <c r="T4338" s="234">
        <v>22.84</v>
      </c>
      <c r="U4338" s="234">
        <v>21.62</v>
      </c>
      <c r="V4338" s="234">
        <v>20.74</v>
      </c>
      <c r="W4338" s="234">
        <v>19.82</v>
      </c>
      <c r="X4338" s="234">
        <v>18.989999999999998</v>
      </c>
      <c r="Y4338" s="234">
        <v>18.829999999999998</v>
      </c>
      <c r="Z4338" s="234">
        <v>18.14</v>
      </c>
      <c r="AA4338" s="234">
        <v>17.88</v>
      </c>
      <c r="AB4338" s="234">
        <v>471.94</v>
      </c>
      <c r="AE4338" t="s">
        <v>75</v>
      </c>
    </row>
    <row r="4339" spans="2:31" thickTop="1" thickBot="1" x14ac:dyDescent="0.3">
      <c r="B4339" s="366">
        <v>43785</v>
      </c>
      <c r="C4339" s="260" t="s">
        <v>15</v>
      </c>
      <c r="D4339" s="234">
        <v>17.88</v>
      </c>
      <c r="E4339" s="234">
        <v>17.559999999999999</v>
      </c>
      <c r="F4339" s="234">
        <v>17.27</v>
      </c>
      <c r="G4339" s="234">
        <v>17.05</v>
      </c>
      <c r="H4339" s="234">
        <v>16.559999999999999</v>
      </c>
      <c r="I4339" s="234">
        <v>16.260000000000002</v>
      </c>
      <c r="J4339" s="234">
        <v>16.059999999999999</v>
      </c>
      <c r="K4339" s="234">
        <v>16.34</v>
      </c>
      <c r="L4339" s="234">
        <v>17.579999999999998</v>
      </c>
      <c r="M4339" s="234">
        <v>18.72</v>
      </c>
      <c r="N4339" s="234">
        <v>20.62</v>
      </c>
      <c r="O4339" s="234">
        <v>21.16</v>
      </c>
      <c r="P4339" s="234">
        <v>22.42</v>
      </c>
      <c r="Q4339" s="234">
        <v>22.77</v>
      </c>
      <c r="R4339" s="234">
        <v>22.92</v>
      </c>
      <c r="S4339" s="234">
        <v>23.2</v>
      </c>
      <c r="T4339" s="234">
        <v>22.48</v>
      </c>
      <c r="U4339" s="234">
        <v>22.33</v>
      </c>
      <c r="V4339" s="234">
        <v>21.07</v>
      </c>
      <c r="W4339" s="234">
        <v>20.38</v>
      </c>
      <c r="X4339" s="234">
        <v>19.64</v>
      </c>
      <c r="Y4339" s="234">
        <v>18.66</v>
      </c>
      <c r="Z4339" s="234">
        <v>18.010000000000002</v>
      </c>
      <c r="AA4339" s="234">
        <v>17.829999999999998</v>
      </c>
      <c r="AB4339" s="234">
        <v>464.77</v>
      </c>
      <c r="AE4339" t="s">
        <v>75</v>
      </c>
    </row>
    <row r="4340" spans="2:31" thickTop="1" thickBot="1" x14ac:dyDescent="0.3">
      <c r="B4340" s="366">
        <v>43786</v>
      </c>
      <c r="C4340" s="260" t="s">
        <v>16</v>
      </c>
      <c r="D4340" s="234">
        <v>17.34</v>
      </c>
      <c r="E4340" s="234">
        <v>16.87</v>
      </c>
      <c r="F4340" s="234">
        <v>16.420000000000002</v>
      </c>
      <c r="G4340" s="234">
        <v>15.95</v>
      </c>
      <c r="H4340" s="234">
        <v>15.55</v>
      </c>
      <c r="I4340" s="234">
        <v>15.59</v>
      </c>
      <c r="J4340" s="234">
        <v>15.86</v>
      </c>
      <c r="K4340" s="234">
        <v>16.52</v>
      </c>
      <c r="L4340" s="234">
        <v>17.149999999999999</v>
      </c>
      <c r="M4340" s="234">
        <v>19.38</v>
      </c>
      <c r="N4340" s="234">
        <v>22.25</v>
      </c>
      <c r="O4340" s="234">
        <v>23.36</v>
      </c>
      <c r="P4340" s="234">
        <v>24.57</v>
      </c>
      <c r="Q4340" s="234">
        <v>24.6</v>
      </c>
      <c r="R4340" s="234">
        <v>24.29</v>
      </c>
      <c r="S4340" s="234">
        <v>24.65</v>
      </c>
      <c r="T4340" s="234">
        <v>23.66</v>
      </c>
      <c r="U4340" s="234">
        <v>22.93</v>
      </c>
      <c r="V4340" s="234">
        <v>21.5</v>
      </c>
      <c r="W4340" s="234">
        <v>20.440000000000001</v>
      </c>
      <c r="X4340" s="234">
        <v>20.02</v>
      </c>
      <c r="Y4340" s="234">
        <v>19.12</v>
      </c>
      <c r="Z4340" s="234">
        <v>18.34</v>
      </c>
      <c r="AA4340" s="234">
        <v>18.420000000000002</v>
      </c>
      <c r="AB4340" s="234">
        <v>474.77</v>
      </c>
      <c r="AE4340" t="s">
        <v>75</v>
      </c>
    </row>
    <row r="4341" spans="2:31" thickTop="1" thickBot="1" x14ac:dyDescent="0.3">
      <c r="B4341" s="366">
        <v>43787</v>
      </c>
      <c r="C4341" s="260" t="s">
        <v>17</v>
      </c>
      <c r="D4341" s="234">
        <v>18.496596</v>
      </c>
      <c r="E4341" s="234">
        <v>18.049313000000001</v>
      </c>
      <c r="F4341" s="234">
        <v>17.669716000000001</v>
      </c>
      <c r="G4341" s="234">
        <v>17.117511</v>
      </c>
      <c r="H4341" s="234">
        <v>16.595647</v>
      </c>
      <c r="I4341" s="234">
        <v>15.924048000000001</v>
      </c>
      <c r="J4341" s="234">
        <v>16.160851000000001</v>
      </c>
      <c r="K4341" s="234">
        <v>16.709622</v>
      </c>
      <c r="L4341" s="234">
        <v>18.244721999999999</v>
      </c>
      <c r="M4341" s="234">
        <v>20.787268000000001</v>
      </c>
      <c r="N4341" s="234">
        <v>22.526055999999997</v>
      </c>
      <c r="O4341" s="234">
        <v>23.639776999999995</v>
      </c>
      <c r="P4341" s="234">
        <v>24.857544000000001</v>
      </c>
      <c r="Q4341" s="234">
        <v>25.867241999999997</v>
      </c>
      <c r="R4341" s="234">
        <v>26.241731000000001</v>
      </c>
      <c r="S4341" s="234">
        <v>25.979808999999999</v>
      </c>
      <c r="T4341" s="234">
        <v>25.481732000000001</v>
      </c>
      <c r="U4341" s="234">
        <v>24.18299</v>
      </c>
      <c r="V4341" s="234">
        <v>22.142854</v>
      </c>
      <c r="W4341" s="234">
        <v>20.379007999999999</v>
      </c>
      <c r="X4341" s="234">
        <v>19.457363999999998</v>
      </c>
      <c r="Y4341" s="234">
        <v>19.223976</v>
      </c>
      <c r="Z4341" s="234">
        <v>19.039522999999999</v>
      </c>
      <c r="AA4341" s="234">
        <v>18.656783999999998</v>
      </c>
      <c r="AB4341" s="234">
        <v>493.43168399999996</v>
      </c>
      <c r="AE4341" t="s">
        <v>75</v>
      </c>
    </row>
    <row r="4342" spans="2:31" thickTop="1" thickBot="1" x14ac:dyDescent="0.3">
      <c r="B4342" s="366">
        <v>43788</v>
      </c>
      <c r="C4342" s="260" t="s">
        <v>11</v>
      </c>
      <c r="D4342" s="234">
        <v>18.278054000000001</v>
      </c>
      <c r="E4342" s="234">
        <v>18.276468999999999</v>
      </c>
      <c r="F4342" s="234">
        <v>17.600366000000001</v>
      </c>
      <c r="G4342" s="234">
        <v>17.181570000000001</v>
      </c>
      <c r="H4342" s="234">
        <v>16.653532999999996</v>
      </c>
      <c r="I4342" s="234">
        <v>16.170666000000001</v>
      </c>
      <c r="J4342" s="234">
        <v>16.149176000000001</v>
      </c>
      <c r="K4342" s="234">
        <v>17.186877999999997</v>
      </c>
      <c r="L4342" s="234">
        <v>18.088591999999998</v>
      </c>
      <c r="M4342" s="234">
        <v>19.995380999999998</v>
      </c>
      <c r="N4342" s="234">
        <v>22.063952</v>
      </c>
      <c r="O4342" s="234">
        <v>24.092851000000003</v>
      </c>
      <c r="P4342" s="234">
        <v>25.241807999999999</v>
      </c>
      <c r="Q4342" s="234">
        <v>26.182767999999999</v>
      </c>
      <c r="R4342" s="234">
        <v>26.337317000000002</v>
      </c>
      <c r="S4342" s="234">
        <v>25.961044999999999</v>
      </c>
      <c r="T4342" s="234">
        <v>25.193736000000001</v>
      </c>
      <c r="U4342" s="234">
        <v>23.742882999999999</v>
      </c>
      <c r="V4342" s="234">
        <v>22.085471000000002</v>
      </c>
      <c r="W4342" s="234">
        <v>21.279420000000002</v>
      </c>
      <c r="X4342" s="234">
        <v>20.447590000000002</v>
      </c>
      <c r="Y4342" s="234">
        <v>19.746765</v>
      </c>
      <c r="Z4342" s="234">
        <v>19.460294000000001</v>
      </c>
      <c r="AA4342" s="234">
        <v>18.887567999999998</v>
      </c>
      <c r="AB4342" s="234">
        <v>496.30415299999993</v>
      </c>
      <c r="AE4342" t="s">
        <v>75</v>
      </c>
    </row>
    <row r="4343" spans="2:31" thickTop="1" thickBot="1" x14ac:dyDescent="0.3">
      <c r="B4343" s="366">
        <v>43789</v>
      </c>
      <c r="C4343" s="260" t="s">
        <v>12</v>
      </c>
      <c r="D4343" s="234">
        <v>18.547024</v>
      </c>
      <c r="E4343" s="234">
        <v>18.1509</v>
      </c>
      <c r="F4343" s="234">
        <v>17.836779</v>
      </c>
      <c r="G4343" s="234">
        <v>17.413401</v>
      </c>
      <c r="H4343" s="234">
        <v>16.904181000000001</v>
      </c>
      <c r="I4343" s="234">
        <v>16.694542999999999</v>
      </c>
      <c r="J4343" s="234">
        <v>16.826502000000001</v>
      </c>
      <c r="K4343" s="234">
        <v>17.154323999999999</v>
      </c>
      <c r="L4343" s="234">
        <v>18.195088999999999</v>
      </c>
      <c r="M4343" s="234">
        <v>19.913539999999998</v>
      </c>
      <c r="N4343" s="234">
        <v>21.923021999999996</v>
      </c>
      <c r="O4343" s="234">
        <v>23.444166000000003</v>
      </c>
      <c r="P4343" s="234">
        <v>24.708715000000002</v>
      </c>
      <c r="Q4343" s="234">
        <v>25.094438999999998</v>
      </c>
      <c r="R4343" s="234">
        <v>25.418514999999999</v>
      </c>
      <c r="S4343" s="234">
        <v>25.233912</v>
      </c>
      <c r="T4343" s="234">
        <v>24.666695999999998</v>
      </c>
      <c r="U4343" s="234">
        <v>23.633246000000003</v>
      </c>
      <c r="V4343" s="234">
        <v>21.863363</v>
      </c>
      <c r="W4343" s="234">
        <v>20.977244000000002</v>
      </c>
      <c r="X4343" s="234">
        <v>20.241683999999999</v>
      </c>
      <c r="Y4343" s="234">
        <v>19.818303</v>
      </c>
      <c r="Z4343" s="234">
        <v>19.720911000000001</v>
      </c>
      <c r="AA4343" s="234">
        <v>19.143644999999999</v>
      </c>
      <c r="AB4343" s="234">
        <v>493.52414399999998</v>
      </c>
      <c r="AE4343" t="s">
        <v>75</v>
      </c>
    </row>
    <row r="4344" spans="2:31" thickTop="1" thickBot="1" x14ac:dyDescent="0.3">
      <c r="B4344" s="366">
        <v>43790</v>
      </c>
      <c r="C4344" s="260" t="s">
        <v>13</v>
      </c>
      <c r="D4344" s="234">
        <v>18.489238999999998</v>
      </c>
      <c r="E4344" s="234">
        <v>18.025161999999998</v>
      </c>
      <c r="F4344" s="234">
        <v>17.669589000000002</v>
      </c>
      <c r="G4344" s="234">
        <v>17.213289</v>
      </c>
      <c r="H4344" s="234">
        <v>16.678044</v>
      </c>
      <c r="I4344" s="234">
        <v>16.245076000000001</v>
      </c>
      <c r="J4344" s="234">
        <v>15.826020999999999</v>
      </c>
      <c r="K4344" s="234">
        <v>16.506806999999998</v>
      </c>
      <c r="L4344" s="234">
        <v>17.580351999999998</v>
      </c>
      <c r="M4344" s="234">
        <v>20.031646000000002</v>
      </c>
      <c r="N4344" s="234">
        <v>22.654199000000002</v>
      </c>
      <c r="O4344" s="234">
        <v>24.542508999999999</v>
      </c>
      <c r="P4344" s="234">
        <v>25.706456999999997</v>
      </c>
      <c r="Q4344" s="234">
        <v>26.387752999999996</v>
      </c>
      <c r="R4344" s="234">
        <v>26.887526000000001</v>
      </c>
      <c r="S4344" s="234">
        <v>26.537369999999999</v>
      </c>
      <c r="T4344" s="234">
        <v>26.034620000000004</v>
      </c>
      <c r="U4344" s="234">
        <v>24.731515999999999</v>
      </c>
      <c r="V4344" s="234">
        <v>22.333760999999999</v>
      </c>
      <c r="W4344" s="234">
        <v>21.227882000000001</v>
      </c>
      <c r="X4344" s="234">
        <v>20.284647</v>
      </c>
      <c r="Y4344" s="234">
        <v>19.508901999999999</v>
      </c>
      <c r="Z4344" s="234">
        <v>19.14019</v>
      </c>
      <c r="AA4344" s="234">
        <v>18.849060000000001</v>
      </c>
      <c r="AB4344" s="234">
        <v>499.09161699999999</v>
      </c>
      <c r="AE4344" t="s">
        <v>75</v>
      </c>
    </row>
    <row r="4345" spans="2:31" thickTop="1" thickBot="1" x14ac:dyDescent="0.3">
      <c r="B4345" s="366">
        <v>43791</v>
      </c>
      <c r="C4345" s="260" t="s">
        <v>14</v>
      </c>
      <c r="D4345" s="234">
        <v>18.559037999999997</v>
      </c>
      <c r="E4345" s="234">
        <v>18.048042000000002</v>
      </c>
      <c r="F4345" s="234">
        <v>17.620623999999999</v>
      </c>
      <c r="G4345" s="234">
        <v>17.217174</v>
      </c>
      <c r="H4345" s="234">
        <v>16.698516000000001</v>
      </c>
      <c r="I4345" s="234">
        <v>16.557271999999998</v>
      </c>
      <c r="J4345" s="234">
        <v>16.438046</v>
      </c>
      <c r="K4345" s="234">
        <v>17.511724999999998</v>
      </c>
      <c r="L4345" s="234">
        <v>18.917641</v>
      </c>
      <c r="M4345" s="234">
        <v>20.983367000000001</v>
      </c>
      <c r="N4345" s="234">
        <v>22.953413999999999</v>
      </c>
      <c r="O4345" s="234">
        <v>24.490935</v>
      </c>
      <c r="P4345" s="234">
        <v>25.550366999999998</v>
      </c>
      <c r="Q4345" s="234">
        <v>26.471399000000002</v>
      </c>
      <c r="R4345" s="234">
        <v>26.654760999999997</v>
      </c>
      <c r="S4345" s="234">
        <v>26.623840000000001</v>
      </c>
      <c r="T4345" s="234">
        <v>26.030500999999997</v>
      </c>
      <c r="U4345" s="234">
        <v>24.644276999999999</v>
      </c>
      <c r="V4345" s="234">
        <v>23.302037999999996</v>
      </c>
      <c r="W4345" s="234">
        <v>22.350777000000001</v>
      </c>
      <c r="X4345" s="234">
        <v>21.249972999999997</v>
      </c>
      <c r="Y4345" s="234">
        <v>20.669401999999998</v>
      </c>
      <c r="Z4345" s="234">
        <v>20.106175</v>
      </c>
      <c r="AA4345" s="234">
        <v>19.852640000000001</v>
      </c>
      <c r="AB4345" s="234">
        <v>509.50194399999998</v>
      </c>
      <c r="AE4345" t="s">
        <v>75</v>
      </c>
    </row>
    <row r="4346" spans="2:31" thickTop="1" thickBot="1" x14ac:dyDescent="0.3">
      <c r="B4346" s="366">
        <v>43792</v>
      </c>
      <c r="C4346" s="260" t="s">
        <v>15</v>
      </c>
      <c r="D4346" s="234">
        <v>19.551245999999999</v>
      </c>
      <c r="E4346" s="234">
        <v>19.228267000000002</v>
      </c>
      <c r="F4346" s="234">
        <v>18.978571000000002</v>
      </c>
      <c r="G4346" s="234">
        <v>18.675090000000001</v>
      </c>
      <c r="H4346" s="234">
        <v>18.258769999999998</v>
      </c>
      <c r="I4346" s="234">
        <v>17.624147999999998</v>
      </c>
      <c r="J4346" s="234">
        <v>17.173279000000001</v>
      </c>
      <c r="K4346" s="234">
        <v>17.864119000000002</v>
      </c>
      <c r="L4346" s="234">
        <v>18.796315</v>
      </c>
      <c r="M4346" s="234">
        <v>20.471425</v>
      </c>
      <c r="N4346" s="234">
        <v>22.925507</v>
      </c>
      <c r="O4346" s="234">
        <v>24.542479999999998</v>
      </c>
      <c r="P4346" s="234">
        <v>26.046620999999998</v>
      </c>
      <c r="Q4346" s="234">
        <v>26.81437</v>
      </c>
      <c r="R4346" s="234">
        <v>27.243136999999997</v>
      </c>
      <c r="S4346" s="234">
        <v>27.364559999999997</v>
      </c>
      <c r="T4346" s="234">
        <v>26.921330000000001</v>
      </c>
      <c r="U4346" s="234">
        <v>25.678864000000004</v>
      </c>
      <c r="V4346" s="234">
        <v>23.806722999999998</v>
      </c>
      <c r="W4346" s="234">
        <v>22.754761999999999</v>
      </c>
      <c r="X4346" s="234">
        <v>22.093782999999998</v>
      </c>
      <c r="Y4346" s="234">
        <v>21.397149999999996</v>
      </c>
      <c r="Z4346" s="234">
        <v>21.005054000000001</v>
      </c>
      <c r="AA4346" s="234">
        <v>20.411693999999997</v>
      </c>
      <c r="AB4346" s="234">
        <v>525.62726499999997</v>
      </c>
      <c r="AE4346" t="s">
        <v>75</v>
      </c>
    </row>
    <row r="4347" spans="2:31" thickTop="1" thickBot="1" x14ac:dyDescent="0.3">
      <c r="B4347" s="366">
        <v>43793</v>
      </c>
      <c r="C4347" s="260" t="s">
        <v>16</v>
      </c>
      <c r="D4347" s="234">
        <v>20.013794999999998</v>
      </c>
      <c r="E4347" s="234">
        <v>19.694882999999997</v>
      </c>
      <c r="F4347" s="234">
        <v>19.500487</v>
      </c>
      <c r="G4347" s="234">
        <v>19.051292000000004</v>
      </c>
      <c r="H4347" s="234">
        <v>18.609922999999998</v>
      </c>
      <c r="I4347" s="234">
        <v>17.922227999999997</v>
      </c>
      <c r="J4347" s="234">
        <v>18.110593999999999</v>
      </c>
      <c r="K4347" s="234">
        <v>18.700524999999999</v>
      </c>
      <c r="L4347" s="234">
        <v>19.572145999999996</v>
      </c>
      <c r="M4347" s="234">
        <v>21.098237999999995</v>
      </c>
      <c r="N4347" s="234">
        <v>22.681995000000001</v>
      </c>
      <c r="O4347" s="234">
        <v>23.969189999999998</v>
      </c>
      <c r="P4347" s="234">
        <v>24.823850999999998</v>
      </c>
      <c r="Q4347" s="234">
        <v>25.460607999999997</v>
      </c>
      <c r="R4347" s="234">
        <v>25.890933999999998</v>
      </c>
      <c r="S4347" s="234">
        <v>25.943671999999996</v>
      </c>
      <c r="T4347" s="234">
        <v>25.140124999999998</v>
      </c>
      <c r="U4347" s="234">
        <v>23.642591999999997</v>
      </c>
      <c r="V4347" s="234">
        <v>22.177432</v>
      </c>
      <c r="W4347" s="234">
        <v>21.056227</v>
      </c>
      <c r="X4347" s="234">
        <v>20.367698999999998</v>
      </c>
      <c r="Y4347" s="234">
        <v>19.879132999999999</v>
      </c>
      <c r="Z4347" s="234">
        <v>19.468981999999997</v>
      </c>
      <c r="AA4347" s="234">
        <v>19.179613</v>
      </c>
      <c r="AB4347" s="234">
        <v>511.956164</v>
      </c>
      <c r="AE4347" t="s">
        <v>75</v>
      </c>
    </row>
    <row r="4348" spans="2:31" thickTop="1" thickBot="1" x14ac:dyDescent="0.3">
      <c r="B4348" s="366">
        <v>43794</v>
      </c>
      <c r="C4348" s="260" t="s">
        <v>17</v>
      </c>
      <c r="D4348" s="234">
        <v>18.07</v>
      </c>
      <c r="E4348" s="234">
        <v>18.260000000000002</v>
      </c>
      <c r="F4348" s="234">
        <v>17.97</v>
      </c>
      <c r="G4348" s="234">
        <v>17.5</v>
      </c>
      <c r="H4348" s="234">
        <v>16.93</v>
      </c>
      <c r="I4348" s="234">
        <v>16.28</v>
      </c>
      <c r="J4348" s="234">
        <v>16.739999999999998</v>
      </c>
      <c r="K4348" s="234">
        <v>17.670000000000002</v>
      </c>
      <c r="L4348" s="234">
        <v>17.829999999999998</v>
      </c>
      <c r="M4348" s="234">
        <v>20.75</v>
      </c>
      <c r="N4348" s="234">
        <v>23.35</v>
      </c>
      <c r="O4348" s="234">
        <v>24.99</v>
      </c>
      <c r="P4348" s="234">
        <v>25.74</v>
      </c>
      <c r="Q4348" s="234">
        <v>26.67</v>
      </c>
      <c r="R4348" s="234">
        <v>26.56</v>
      </c>
      <c r="S4348" s="234">
        <v>26.66</v>
      </c>
      <c r="T4348" s="234">
        <v>26.31</v>
      </c>
      <c r="U4348" s="234">
        <v>25.04</v>
      </c>
      <c r="V4348" s="234">
        <v>23.14</v>
      </c>
      <c r="W4348" s="234">
        <v>21.94</v>
      </c>
      <c r="X4348" s="234">
        <v>20.58</v>
      </c>
      <c r="Y4348" s="234">
        <v>20.72</v>
      </c>
      <c r="Z4348" s="234">
        <v>20.149999999999999</v>
      </c>
      <c r="AA4348" s="234">
        <v>19.920000000000002</v>
      </c>
      <c r="AB4348" s="234">
        <v>509.77000000000004</v>
      </c>
      <c r="AE4348" t="s">
        <v>75</v>
      </c>
    </row>
    <row r="4349" spans="2:31" thickTop="1" thickBot="1" x14ac:dyDescent="0.3">
      <c r="B4349" s="366">
        <v>43795</v>
      </c>
      <c r="C4349" s="260" t="s">
        <v>11</v>
      </c>
      <c r="D4349" s="234">
        <v>19.260000000000002</v>
      </c>
      <c r="E4349" s="234">
        <v>19.149999999999999</v>
      </c>
      <c r="F4349" s="234">
        <v>18.91</v>
      </c>
      <c r="G4349" s="234">
        <v>18.34</v>
      </c>
      <c r="H4349" s="234">
        <v>17.86</v>
      </c>
      <c r="I4349" s="234">
        <v>17.61</v>
      </c>
      <c r="J4349" s="234">
        <v>17.52</v>
      </c>
      <c r="K4349" s="234">
        <v>17.739999999999998</v>
      </c>
      <c r="L4349" s="234">
        <v>19.46</v>
      </c>
      <c r="M4349" s="234">
        <v>21.33</v>
      </c>
      <c r="N4349" s="234">
        <v>23.32</v>
      </c>
      <c r="O4349" s="234">
        <v>24.59</v>
      </c>
      <c r="P4349" s="234">
        <v>25.91</v>
      </c>
      <c r="Q4349" s="234">
        <v>27.18</v>
      </c>
      <c r="R4349" s="234">
        <v>27.45</v>
      </c>
      <c r="S4349" s="234">
        <v>27.68</v>
      </c>
      <c r="T4349" s="234">
        <v>27.8</v>
      </c>
      <c r="U4349" s="234">
        <v>26.74</v>
      </c>
      <c r="V4349" s="234">
        <v>24.7</v>
      </c>
      <c r="W4349" s="234">
        <v>21.86</v>
      </c>
      <c r="X4349" s="234">
        <v>21.27</v>
      </c>
      <c r="Y4349" s="234">
        <v>21.08</v>
      </c>
      <c r="Z4349" s="234">
        <v>20.47</v>
      </c>
      <c r="AA4349" s="234">
        <v>20.239999999999998</v>
      </c>
      <c r="AB4349" s="234">
        <v>527.47</v>
      </c>
      <c r="AE4349" t="s">
        <v>75</v>
      </c>
    </row>
    <row r="4350" spans="2:31" thickTop="1" thickBot="1" x14ac:dyDescent="0.3">
      <c r="B4350" s="366">
        <v>43796</v>
      </c>
      <c r="C4350" s="260" t="s">
        <v>12</v>
      </c>
      <c r="D4350" s="234">
        <v>19.47</v>
      </c>
      <c r="E4350" s="234">
        <v>19.09</v>
      </c>
      <c r="F4350" s="234">
        <v>18.75</v>
      </c>
      <c r="G4350" s="234">
        <v>18.38</v>
      </c>
      <c r="H4350" s="234">
        <v>17.77</v>
      </c>
      <c r="I4350" s="234">
        <v>17.34</v>
      </c>
      <c r="J4350" s="234">
        <v>17.600000000000001</v>
      </c>
      <c r="K4350" s="234">
        <v>18.34</v>
      </c>
      <c r="L4350" s="234">
        <v>19.489999999999998</v>
      </c>
      <c r="M4350" s="234">
        <v>21.9</v>
      </c>
      <c r="N4350" s="234">
        <v>25.28</v>
      </c>
      <c r="O4350" s="234">
        <v>26.34</v>
      </c>
      <c r="P4350" s="234">
        <v>27.72</v>
      </c>
      <c r="Q4350" s="234">
        <v>28.54</v>
      </c>
      <c r="R4350" s="234">
        <v>29.17</v>
      </c>
      <c r="S4350" s="234">
        <v>28.95</v>
      </c>
      <c r="T4350" s="234">
        <v>28.82</v>
      </c>
      <c r="U4350" s="234">
        <v>27.45</v>
      </c>
      <c r="V4350" s="234">
        <v>24.9</v>
      </c>
      <c r="W4350" s="234">
        <v>23.67</v>
      </c>
      <c r="X4350" s="234">
        <v>22.88</v>
      </c>
      <c r="Y4350" s="234">
        <v>21.9</v>
      </c>
      <c r="Z4350" s="234">
        <v>21.37</v>
      </c>
      <c r="AA4350" s="234">
        <v>21.12</v>
      </c>
      <c r="AB4350" s="234">
        <v>546.24</v>
      </c>
      <c r="AE4350" t="s">
        <v>75</v>
      </c>
    </row>
    <row r="4351" spans="2:31" thickTop="1" thickBot="1" x14ac:dyDescent="0.3">
      <c r="B4351" s="366">
        <v>43797</v>
      </c>
      <c r="C4351" s="260" t="s">
        <v>13</v>
      </c>
      <c r="D4351" s="234">
        <v>20.170000000000002</v>
      </c>
      <c r="E4351" s="234">
        <v>19.75</v>
      </c>
      <c r="F4351" s="234">
        <v>19.28</v>
      </c>
      <c r="G4351" s="234">
        <v>18.84</v>
      </c>
      <c r="H4351" s="234">
        <v>18.18</v>
      </c>
      <c r="I4351" s="234">
        <v>17.75</v>
      </c>
      <c r="J4351" s="234">
        <v>17.68</v>
      </c>
      <c r="K4351" s="234">
        <v>19.04</v>
      </c>
      <c r="L4351" s="234">
        <v>19.23</v>
      </c>
      <c r="M4351" s="234">
        <v>21.05</v>
      </c>
      <c r="N4351" s="234">
        <v>23.53</v>
      </c>
      <c r="O4351" s="234">
        <v>24.41</v>
      </c>
      <c r="P4351" s="234">
        <v>26.14</v>
      </c>
      <c r="Q4351" s="234">
        <v>27.07</v>
      </c>
      <c r="R4351" s="234">
        <v>27.71</v>
      </c>
      <c r="S4351" s="234">
        <v>27.82</v>
      </c>
      <c r="T4351" s="234">
        <v>27.02</v>
      </c>
      <c r="U4351" s="234">
        <v>26.4</v>
      </c>
      <c r="V4351" s="234">
        <v>23.81</v>
      </c>
      <c r="W4351" s="234">
        <v>22.89</v>
      </c>
      <c r="X4351" s="234">
        <v>22.19</v>
      </c>
      <c r="Y4351" s="234">
        <v>20.93</v>
      </c>
      <c r="Z4351" s="234">
        <v>20.75</v>
      </c>
      <c r="AA4351" s="234">
        <v>20.51</v>
      </c>
      <c r="AB4351" s="234">
        <v>532.15</v>
      </c>
      <c r="AE4351" t="s">
        <v>75</v>
      </c>
    </row>
    <row r="4352" spans="2:31" thickTop="1" thickBot="1" x14ac:dyDescent="0.3">
      <c r="B4352" s="366">
        <v>43798</v>
      </c>
      <c r="C4352" s="260" t="s">
        <v>14</v>
      </c>
      <c r="D4352" s="234">
        <v>20.2</v>
      </c>
      <c r="E4352" s="234">
        <v>19.84</v>
      </c>
      <c r="F4352" s="234">
        <v>19.510000000000002</v>
      </c>
      <c r="G4352" s="234">
        <v>19.09</v>
      </c>
      <c r="H4352" s="234">
        <v>18.52</v>
      </c>
      <c r="I4352" s="234">
        <v>18.48</v>
      </c>
      <c r="J4352" s="234">
        <v>18.36</v>
      </c>
      <c r="K4352" s="234">
        <v>19.559999999999999</v>
      </c>
      <c r="L4352" s="234">
        <v>19.8</v>
      </c>
      <c r="M4352" s="234">
        <v>22.05</v>
      </c>
      <c r="N4352" s="234">
        <v>23.77</v>
      </c>
      <c r="O4352" s="234">
        <v>24.8</v>
      </c>
      <c r="P4352" s="234">
        <v>26.5</v>
      </c>
      <c r="Q4352" s="234">
        <v>27.43</v>
      </c>
      <c r="R4352" s="234">
        <v>28.01</v>
      </c>
      <c r="S4352" s="234">
        <v>27.12</v>
      </c>
      <c r="T4352" s="234">
        <v>27.48</v>
      </c>
      <c r="U4352" s="234">
        <v>26.25</v>
      </c>
      <c r="V4352" s="234">
        <v>24.1</v>
      </c>
      <c r="W4352" s="234">
        <v>22.44</v>
      </c>
      <c r="X4352" s="234">
        <v>21.73</v>
      </c>
      <c r="Y4352" s="234">
        <v>21.31</v>
      </c>
      <c r="Z4352" s="234">
        <v>20.86</v>
      </c>
      <c r="AA4352" s="234">
        <v>20.6</v>
      </c>
      <c r="AB4352" s="234">
        <v>537.80999999999995</v>
      </c>
      <c r="AE4352" t="s">
        <v>75</v>
      </c>
    </row>
    <row r="4353" spans="2:31" thickTop="1" thickBot="1" x14ac:dyDescent="0.3">
      <c r="B4353" s="366">
        <v>43799</v>
      </c>
      <c r="C4353" s="260" t="s">
        <v>15</v>
      </c>
      <c r="D4353" s="234">
        <v>19.760000000000002</v>
      </c>
      <c r="E4353" s="234">
        <v>19.38</v>
      </c>
      <c r="F4353" s="234">
        <v>19.03</v>
      </c>
      <c r="G4353" s="234">
        <v>18.690000000000001</v>
      </c>
      <c r="H4353" s="234">
        <v>18.04</v>
      </c>
      <c r="I4353" s="234">
        <v>17.600000000000001</v>
      </c>
      <c r="J4353" s="234">
        <v>18.37</v>
      </c>
      <c r="K4353" s="234">
        <v>19.04</v>
      </c>
      <c r="L4353" s="234">
        <v>18.64</v>
      </c>
      <c r="M4353" s="234">
        <v>20.52</v>
      </c>
      <c r="N4353" s="234">
        <v>23.45</v>
      </c>
      <c r="O4353" s="234">
        <v>25.28</v>
      </c>
      <c r="P4353" s="234">
        <v>26.8</v>
      </c>
      <c r="Q4353" s="234">
        <v>27.64</v>
      </c>
      <c r="R4353" s="234">
        <v>28.38</v>
      </c>
      <c r="S4353" s="234">
        <v>27.93</v>
      </c>
      <c r="T4353" s="234">
        <v>27.84</v>
      </c>
      <c r="U4353" s="234">
        <v>26.04</v>
      </c>
      <c r="V4353" s="234">
        <v>24.01</v>
      </c>
      <c r="W4353" s="234">
        <v>22.87</v>
      </c>
      <c r="X4353" s="234">
        <v>21.49</v>
      </c>
      <c r="Y4353" s="234">
        <v>21.29</v>
      </c>
      <c r="Z4353" s="234">
        <v>20.76</v>
      </c>
      <c r="AA4353" s="234">
        <v>20.079999999999998</v>
      </c>
      <c r="AB4353" s="234">
        <v>532.94000000000005</v>
      </c>
      <c r="AE4353" t="s">
        <v>75</v>
      </c>
    </row>
    <row r="4354" spans="2:31" thickTop="1" thickBot="1" x14ac:dyDescent="0.3">
      <c r="B4354" s="366">
        <v>43800</v>
      </c>
      <c r="C4354" s="260" t="s">
        <v>16</v>
      </c>
      <c r="D4354" s="234">
        <v>19.439141999999997</v>
      </c>
      <c r="E4354" s="234">
        <v>18.835008000000002</v>
      </c>
      <c r="F4354" s="234">
        <v>18.253906000000001</v>
      </c>
      <c r="G4354" s="234">
        <v>17.622560999999997</v>
      </c>
      <c r="H4354" s="234">
        <v>17.006634999999999</v>
      </c>
      <c r="I4354" s="234">
        <v>16.731088</v>
      </c>
      <c r="J4354" s="234">
        <v>16.838373999999998</v>
      </c>
      <c r="K4354" s="234">
        <v>17.580209</v>
      </c>
      <c r="L4354" s="234">
        <v>18.767629999999997</v>
      </c>
      <c r="M4354" s="234">
        <v>21.318431</v>
      </c>
      <c r="N4354" s="234">
        <v>24.625885999999998</v>
      </c>
      <c r="O4354" s="234">
        <v>26.328403999999999</v>
      </c>
      <c r="P4354" s="234">
        <v>27.519385</v>
      </c>
      <c r="Q4354" s="234">
        <v>28.036203</v>
      </c>
      <c r="R4354" s="234">
        <v>28.276649999999997</v>
      </c>
      <c r="S4354" s="234">
        <v>27.901359999999997</v>
      </c>
      <c r="T4354" s="234">
        <v>27.533260000000002</v>
      </c>
      <c r="U4354" s="234">
        <v>26.5535</v>
      </c>
      <c r="V4354" s="234">
        <v>24.543994999999995</v>
      </c>
      <c r="W4354" s="234">
        <v>22.495460000000001</v>
      </c>
      <c r="X4354" s="234">
        <v>21.661490000000001</v>
      </c>
      <c r="Y4354" s="234">
        <v>21.062576</v>
      </c>
      <c r="Z4354" s="234">
        <v>20.308385999999999</v>
      </c>
      <c r="AA4354" s="234">
        <v>20.051996999999997</v>
      </c>
      <c r="AB4354" s="234">
        <v>529.29153599999995</v>
      </c>
      <c r="AE4354" t="s">
        <v>75</v>
      </c>
    </row>
    <row r="4355" spans="2:31" thickTop="1" thickBot="1" x14ac:dyDescent="0.3">
      <c r="B4355" s="366">
        <v>43801</v>
      </c>
      <c r="C4355" s="260" t="s">
        <v>17</v>
      </c>
      <c r="D4355" s="234">
        <v>19.419753</v>
      </c>
      <c r="E4355" s="234">
        <v>19.096100999999997</v>
      </c>
      <c r="F4355" s="234">
        <v>18.818838</v>
      </c>
      <c r="G4355" s="234">
        <v>18.170467000000002</v>
      </c>
      <c r="H4355" s="234">
        <v>17.702756000000001</v>
      </c>
      <c r="I4355" s="234">
        <v>16.966801</v>
      </c>
      <c r="J4355" s="234">
        <v>17.351399000000001</v>
      </c>
      <c r="K4355" s="234">
        <v>18.035129000000001</v>
      </c>
      <c r="L4355" s="234">
        <v>19.022956999999998</v>
      </c>
      <c r="M4355" s="234">
        <v>21.073982000000001</v>
      </c>
      <c r="N4355" s="234">
        <v>22.743212999999997</v>
      </c>
      <c r="O4355" s="234">
        <v>24.108537999999999</v>
      </c>
      <c r="P4355" s="234">
        <v>25.162984999999999</v>
      </c>
      <c r="Q4355" s="234">
        <v>25.705299</v>
      </c>
      <c r="R4355" s="234">
        <v>25.739149000000001</v>
      </c>
      <c r="S4355" s="234">
        <v>25.335322999999999</v>
      </c>
      <c r="T4355" s="234">
        <v>24.679987000000001</v>
      </c>
      <c r="U4355" s="234">
        <v>23.481940000000002</v>
      </c>
      <c r="V4355" s="234">
        <v>22.199348000000001</v>
      </c>
      <c r="W4355" s="234">
        <v>20.732785</v>
      </c>
      <c r="X4355" s="234">
        <v>19.963493</v>
      </c>
      <c r="Y4355" s="234">
        <v>19.360610000000001</v>
      </c>
      <c r="Z4355" s="234">
        <v>18.814490999999997</v>
      </c>
      <c r="AA4355" s="234">
        <v>18.512681999999998</v>
      </c>
      <c r="AB4355" s="234">
        <v>502.19802599999991</v>
      </c>
      <c r="AE4355" t="s">
        <v>75</v>
      </c>
    </row>
    <row r="4356" spans="2:31" thickTop="1" thickBot="1" x14ac:dyDescent="0.3">
      <c r="B4356" s="366">
        <v>43802</v>
      </c>
      <c r="C4356" s="260" t="s">
        <v>11</v>
      </c>
      <c r="D4356" s="234">
        <v>17.832968999999999</v>
      </c>
      <c r="E4356" s="234">
        <v>17.322527999999998</v>
      </c>
      <c r="F4356" s="234">
        <v>17.100324000000001</v>
      </c>
      <c r="G4356" s="234">
        <v>16.569331999999999</v>
      </c>
      <c r="H4356" s="234">
        <v>16.134149000000001</v>
      </c>
      <c r="I4356" s="234">
        <v>15.911463000000001</v>
      </c>
      <c r="J4356" s="234">
        <v>15.542978999999999</v>
      </c>
      <c r="K4356" s="234">
        <v>15.872986999999998</v>
      </c>
      <c r="L4356" s="234">
        <v>16.663885999999998</v>
      </c>
      <c r="M4356" s="234">
        <v>18.982393999999999</v>
      </c>
      <c r="N4356" s="234">
        <v>21.834705</v>
      </c>
      <c r="O4356" s="234">
        <v>23.184206999999997</v>
      </c>
      <c r="P4356" s="234">
        <v>24.820560999999998</v>
      </c>
      <c r="Q4356" s="234">
        <v>26.061945000000001</v>
      </c>
      <c r="R4356" s="234">
        <v>26.391543000000002</v>
      </c>
      <c r="S4356" s="234">
        <v>26.095237999999998</v>
      </c>
      <c r="T4356" s="234">
        <v>25.637203000000003</v>
      </c>
      <c r="U4356" s="234">
        <v>24.255244000000001</v>
      </c>
      <c r="V4356" s="234">
        <v>22.198764999999998</v>
      </c>
      <c r="W4356" s="234">
        <v>20.322434000000001</v>
      </c>
      <c r="X4356" s="234">
        <v>19.255342999999996</v>
      </c>
      <c r="Y4356" s="234">
        <v>18.829028000000001</v>
      </c>
      <c r="Z4356" s="234">
        <v>18.157841999999999</v>
      </c>
      <c r="AA4356" s="234">
        <v>17.961317999999999</v>
      </c>
      <c r="AB4356" s="234">
        <v>482.93838699999998</v>
      </c>
      <c r="AE4356" t="s">
        <v>75</v>
      </c>
    </row>
    <row r="4357" spans="2:31" thickTop="1" thickBot="1" x14ac:dyDescent="0.3">
      <c r="B4357" s="279">
        <v>43803</v>
      </c>
      <c r="C4357" s="128" t="s">
        <v>12</v>
      </c>
      <c r="D4357" s="365">
        <v>17.903722999999999</v>
      </c>
      <c r="E4357" s="365">
        <v>17.552831000000001</v>
      </c>
      <c r="F4357" s="365">
        <v>17.308429</v>
      </c>
      <c r="G4357" s="365">
        <v>16.869647999999998</v>
      </c>
      <c r="H4357" s="365">
        <v>16.305804000000002</v>
      </c>
      <c r="I4357" s="365">
        <v>15.899922999999999</v>
      </c>
      <c r="J4357" s="365">
        <v>16.196999999999999</v>
      </c>
      <c r="K4357" s="365">
        <v>16.965546</v>
      </c>
      <c r="L4357" s="365">
        <v>18.369463</v>
      </c>
      <c r="M4357" s="365">
        <v>20.057327000000001</v>
      </c>
      <c r="N4357" s="365">
        <v>22.554428999999999</v>
      </c>
      <c r="O4357" s="365">
        <v>24.263560000000002</v>
      </c>
      <c r="P4357" s="365">
        <v>25.349331999999997</v>
      </c>
      <c r="Q4357" s="365">
        <v>26.019862999999997</v>
      </c>
      <c r="R4357" s="365">
        <v>26.58663</v>
      </c>
      <c r="S4357" s="365">
        <v>26.866875999999998</v>
      </c>
      <c r="T4357" s="365">
        <v>26.516324000000001</v>
      </c>
      <c r="U4357" s="365">
        <v>25.244143999999999</v>
      </c>
      <c r="V4357" s="365">
        <v>23.047817000000002</v>
      </c>
      <c r="W4357" s="365">
        <v>21.346049000000001</v>
      </c>
      <c r="X4357" s="365">
        <v>20.203011</v>
      </c>
      <c r="Y4357" s="365">
        <v>19.667123</v>
      </c>
      <c r="Z4357" s="365">
        <v>18.879887</v>
      </c>
      <c r="AA4357" s="365">
        <v>18.277892999999999</v>
      </c>
      <c r="AB4357" s="234">
        <v>498.25263200000001</v>
      </c>
      <c r="AE4357" t="s">
        <v>75</v>
      </c>
    </row>
    <row r="4358" spans="2:31" thickTop="1" thickBot="1" x14ac:dyDescent="0.3">
      <c r="B4358" s="279">
        <v>43804</v>
      </c>
      <c r="C4358" s="128" t="s">
        <v>13</v>
      </c>
      <c r="D4358" s="365">
        <v>18.140504</v>
      </c>
      <c r="E4358" s="365">
        <v>17.770090000000003</v>
      </c>
      <c r="F4358" s="365">
        <v>17.452297999999999</v>
      </c>
      <c r="G4358" s="365">
        <v>17.015295999999999</v>
      </c>
      <c r="H4358" s="365">
        <v>16.449915999999998</v>
      </c>
      <c r="I4358" s="365">
        <v>16.248329999999999</v>
      </c>
      <c r="J4358" s="365">
        <v>16.070091999999999</v>
      </c>
      <c r="K4358" s="365">
        <v>17.012222000000001</v>
      </c>
      <c r="L4358" s="365">
        <v>18.462099000000002</v>
      </c>
      <c r="M4358" s="365">
        <v>20.874979</v>
      </c>
      <c r="N4358" s="365">
        <v>22.684188999999996</v>
      </c>
      <c r="O4358" s="365">
        <v>24.360136999999995</v>
      </c>
      <c r="P4358" s="365">
        <v>25.966576000000003</v>
      </c>
      <c r="Q4358" s="365">
        <v>26.978352999999998</v>
      </c>
      <c r="R4358" s="365">
        <v>27.256080000000001</v>
      </c>
      <c r="S4358" s="365">
        <v>26.669315000000001</v>
      </c>
      <c r="T4358" s="365">
        <v>25.553016999999997</v>
      </c>
      <c r="U4358" s="365">
        <v>24.109743999999999</v>
      </c>
      <c r="V4358" s="365">
        <v>22.887199000000003</v>
      </c>
      <c r="W4358" s="365">
        <v>21.862561999999997</v>
      </c>
      <c r="X4358" s="365">
        <v>20.935133</v>
      </c>
      <c r="Y4358" s="365">
        <v>19.843495000000001</v>
      </c>
      <c r="Z4358" s="365">
        <v>19.182100000000002</v>
      </c>
      <c r="AA4358" s="365">
        <v>18.761443</v>
      </c>
      <c r="AB4358" s="234">
        <v>502.54516899999999</v>
      </c>
      <c r="AE4358" t="s">
        <v>75</v>
      </c>
    </row>
    <row r="4359" spans="2:31" thickTop="1" thickBot="1" x14ac:dyDescent="0.3">
      <c r="B4359" s="279">
        <v>43805</v>
      </c>
      <c r="C4359" s="128" t="s">
        <v>14</v>
      </c>
      <c r="D4359" s="365">
        <v>18.301541999999998</v>
      </c>
      <c r="E4359" s="365">
        <v>17.870989999999999</v>
      </c>
      <c r="F4359" s="365">
        <v>17.517516999999998</v>
      </c>
      <c r="G4359" s="365">
        <v>17.084596000000001</v>
      </c>
      <c r="H4359" s="365">
        <v>16.392977999999999</v>
      </c>
      <c r="I4359" s="365">
        <v>15.932310000000001</v>
      </c>
      <c r="J4359" s="365">
        <v>16.004351</v>
      </c>
      <c r="K4359" s="365">
        <v>16.944497999999999</v>
      </c>
      <c r="L4359" s="365">
        <v>18.391075999999998</v>
      </c>
      <c r="M4359" s="365">
        <v>20.800700999999997</v>
      </c>
      <c r="N4359" s="365">
        <v>22.639758</v>
      </c>
      <c r="O4359" s="365">
        <v>24.475629999999999</v>
      </c>
      <c r="P4359" s="365">
        <v>26.114142000000001</v>
      </c>
      <c r="Q4359" s="365">
        <v>27.172979999999999</v>
      </c>
      <c r="R4359" s="365">
        <v>27.321721</v>
      </c>
      <c r="S4359" s="365">
        <v>26.866213000000002</v>
      </c>
      <c r="T4359" s="365">
        <v>26.026863999999996</v>
      </c>
      <c r="U4359" s="365">
        <v>24.54609</v>
      </c>
      <c r="V4359" s="365">
        <v>23.209477</v>
      </c>
      <c r="W4359" s="365">
        <v>21.991213000000002</v>
      </c>
      <c r="X4359" s="365">
        <v>20.835224</v>
      </c>
      <c r="Y4359" s="365">
        <v>19.830815999999999</v>
      </c>
      <c r="Z4359" s="365">
        <v>19.172652999999997</v>
      </c>
      <c r="AA4359" s="365">
        <v>18.672620999999999</v>
      </c>
      <c r="AB4359" s="234">
        <v>504.11596099999991</v>
      </c>
      <c r="AE4359" t="s">
        <v>75</v>
      </c>
    </row>
    <row r="4360" spans="2:31" thickTop="1" thickBot="1" x14ac:dyDescent="0.3">
      <c r="B4360" s="279">
        <v>43806</v>
      </c>
      <c r="C4360" s="128" t="s">
        <v>15</v>
      </c>
      <c r="D4360" s="365">
        <v>18.269033</v>
      </c>
      <c r="E4360" s="365">
        <v>17.829096999999997</v>
      </c>
      <c r="F4360" s="365">
        <v>17.402197000000001</v>
      </c>
      <c r="G4360" s="365">
        <v>16.770329</v>
      </c>
      <c r="H4360" s="365">
        <v>16.144663999999999</v>
      </c>
      <c r="I4360" s="365">
        <v>15.791396000000001</v>
      </c>
      <c r="J4360" s="365">
        <v>15.924115</v>
      </c>
      <c r="K4360" s="365">
        <v>16.924776000000001</v>
      </c>
      <c r="L4360" s="365">
        <v>18.202576000000001</v>
      </c>
      <c r="M4360" s="365">
        <v>20.219338999999998</v>
      </c>
      <c r="N4360" s="365">
        <v>22.025130999999998</v>
      </c>
      <c r="O4360" s="365">
        <v>23.781989000000003</v>
      </c>
      <c r="P4360" s="365">
        <v>25.141918999999998</v>
      </c>
      <c r="Q4360" s="365">
        <v>25.913938000000002</v>
      </c>
      <c r="R4360" s="365">
        <v>26.079683999999997</v>
      </c>
      <c r="S4360" s="365">
        <v>25.502203000000002</v>
      </c>
      <c r="T4360" s="365">
        <v>24.633347000000001</v>
      </c>
      <c r="U4360" s="365">
        <v>23.376738</v>
      </c>
      <c r="V4360" s="365">
        <v>22.088253999999999</v>
      </c>
      <c r="W4360" s="365">
        <v>21.059294999999999</v>
      </c>
      <c r="X4360" s="365">
        <v>20.096532</v>
      </c>
      <c r="Y4360" s="365">
        <v>19.101858</v>
      </c>
      <c r="Z4360" s="365">
        <v>18.418756999999999</v>
      </c>
      <c r="AA4360" s="365">
        <v>17.984956999999998</v>
      </c>
      <c r="AB4360" s="234">
        <v>488.68212400000004</v>
      </c>
      <c r="AE4360" t="s">
        <v>75</v>
      </c>
    </row>
    <row r="4361" spans="2:31" thickTop="1" thickBot="1" x14ac:dyDescent="0.3">
      <c r="B4361" s="279">
        <v>43807</v>
      </c>
      <c r="C4361" s="128" t="s">
        <v>16</v>
      </c>
      <c r="D4361" s="365">
        <v>17.551572</v>
      </c>
      <c r="E4361" s="365">
        <v>17.038045</v>
      </c>
      <c r="F4361" s="365">
        <v>16.549275999999999</v>
      </c>
      <c r="G4361" s="365">
        <v>15.797507</v>
      </c>
      <c r="H4361" s="365">
        <v>15.180707999999999</v>
      </c>
      <c r="I4361" s="365">
        <v>14.932562000000001</v>
      </c>
      <c r="J4361" s="365">
        <v>14.939757</v>
      </c>
      <c r="K4361" s="365">
        <v>16.026996</v>
      </c>
      <c r="L4361" s="365">
        <v>17.57497</v>
      </c>
      <c r="M4361" s="365">
        <v>19.950852999999999</v>
      </c>
      <c r="N4361" s="365">
        <v>21.791053999999995</v>
      </c>
      <c r="O4361" s="365">
        <v>23.546770999999996</v>
      </c>
      <c r="P4361" s="365">
        <v>25.252861000000003</v>
      </c>
      <c r="Q4361" s="365">
        <v>26.234603999999997</v>
      </c>
      <c r="R4361" s="365">
        <v>26.659683000000001</v>
      </c>
      <c r="S4361" s="365">
        <v>26.142865999999998</v>
      </c>
      <c r="T4361" s="365">
        <v>24.701158</v>
      </c>
      <c r="U4361" s="365">
        <v>23.363112999999998</v>
      </c>
      <c r="V4361" s="365">
        <v>22.173354</v>
      </c>
      <c r="W4361" s="365">
        <v>21.200510999999999</v>
      </c>
      <c r="X4361" s="365">
        <v>20.159123999999998</v>
      </c>
      <c r="Y4361" s="365">
        <v>18.962833</v>
      </c>
      <c r="Z4361" s="365">
        <v>18.135453999999999</v>
      </c>
      <c r="AA4361" s="365">
        <v>17.659569999999999</v>
      </c>
      <c r="AB4361" s="234">
        <v>481.52520200000009</v>
      </c>
      <c r="AE4361" t="s">
        <v>75</v>
      </c>
    </row>
    <row r="4362" spans="2:31" thickTop="1" thickBot="1" x14ac:dyDescent="0.3">
      <c r="B4362" s="279">
        <v>43808</v>
      </c>
      <c r="C4362" s="128" t="s">
        <v>17</v>
      </c>
      <c r="D4362" s="365">
        <v>17.28</v>
      </c>
      <c r="E4362" s="365">
        <v>16.84</v>
      </c>
      <c r="F4362" s="365">
        <v>16.39</v>
      </c>
      <c r="G4362" s="365">
        <v>15.71</v>
      </c>
      <c r="H4362" s="365">
        <v>15.06</v>
      </c>
      <c r="I4362" s="365">
        <v>14.82</v>
      </c>
      <c r="J4362" s="365">
        <v>14.8</v>
      </c>
      <c r="K4362" s="365">
        <v>15.8</v>
      </c>
      <c r="L4362" s="365">
        <v>17.3</v>
      </c>
      <c r="M4362" s="365">
        <v>19.760000000000002</v>
      </c>
      <c r="N4362" s="365">
        <v>21.84</v>
      </c>
      <c r="O4362" s="365">
        <v>23.74</v>
      </c>
      <c r="P4362" s="365">
        <v>25.54</v>
      </c>
      <c r="Q4362" s="365">
        <v>26.67</v>
      </c>
      <c r="R4362" s="365">
        <v>27.23</v>
      </c>
      <c r="S4362" s="365">
        <v>26.01</v>
      </c>
      <c r="T4362" s="365">
        <v>25.27</v>
      </c>
      <c r="U4362" s="365">
        <v>23.92</v>
      </c>
      <c r="V4362" s="365">
        <v>22.72</v>
      </c>
      <c r="W4362" s="365">
        <v>21.9</v>
      </c>
      <c r="X4362" s="365">
        <v>20.95</v>
      </c>
      <c r="Y4362" s="365">
        <v>19.57</v>
      </c>
      <c r="Z4362" s="365">
        <v>18.72</v>
      </c>
      <c r="AA4362" s="365">
        <v>18.3</v>
      </c>
      <c r="AB4362" s="234">
        <v>486.12</v>
      </c>
      <c r="AE4362" t="s">
        <v>75</v>
      </c>
    </row>
    <row r="4363" spans="2:31" thickTop="1" thickBot="1" x14ac:dyDescent="0.3">
      <c r="B4363" s="279">
        <v>43809</v>
      </c>
      <c r="C4363" s="128" t="s">
        <v>11</v>
      </c>
      <c r="D4363" s="365">
        <v>17.79</v>
      </c>
      <c r="E4363" s="365">
        <v>17.309999999999999</v>
      </c>
      <c r="F4363" s="365">
        <v>16.829999999999998</v>
      </c>
      <c r="G4363" s="365">
        <v>16.22</v>
      </c>
      <c r="H4363" s="365">
        <v>15.66</v>
      </c>
      <c r="I4363" s="365">
        <v>15.56</v>
      </c>
      <c r="J4363" s="365">
        <v>15.46</v>
      </c>
      <c r="K4363" s="365">
        <v>16.47</v>
      </c>
      <c r="L4363" s="365">
        <v>17.82</v>
      </c>
      <c r="M4363" s="365">
        <v>20.12</v>
      </c>
      <c r="N4363" s="365">
        <v>22.17</v>
      </c>
      <c r="O4363" s="365">
        <v>24.04</v>
      </c>
      <c r="P4363" s="365">
        <v>25.94</v>
      </c>
      <c r="Q4363" s="365">
        <v>27.1</v>
      </c>
      <c r="R4363" s="365">
        <v>27.62</v>
      </c>
      <c r="S4363" s="365">
        <v>26.65</v>
      </c>
      <c r="T4363" s="365">
        <v>25.93</v>
      </c>
      <c r="U4363" s="365">
        <v>24.53</v>
      </c>
      <c r="V4363" s="365">
        <v>23.46</v>
      </c>
      <c r="W4363" s="365">
        <v>22.58</v>
      </c>
      <c r="X4363" s="365">
        <v>21.69</v>
      </c>
      <c r="Y4363" s="365">
        <v>20.5</v>
      </c>
      <c r="Z4363" s="365">
        <v>19.63</v>
      </c>
      <c r="AA4363" s="365">
        <v>19.09</v>
      </c>
      <c r="AB4363" s="234">
        <v>500.16</v>
      </c>
      <c r="AE4363" t="s">
        <v>75</v>
      </c>
    </row>
    <row r="4364" spans="2:31" thickTop="1" thickBot="1" x14ac:dyDescent="0.3">
      <c r="B4364" s="279">
        <v>43810</v>
      </c>
      <c r="C4364" s="128" t="s">
        <v>12</v>
      </c>
      <c r="D4364" s="365">
        <v>18.41</v>
      </c>
      <c r="E4364" s="365">
        <v>17.96</v>
      </c>
      <c r="F4364" s="365">
        <v>17.59</v>
      </c>
      <c r="G4364" s="365">
        <v>17.03</v>
      </c>
      <c r="H4364" s="365">
        <v>16.64</v>
      </c>
      <c r="I4364" s="365">
        <v>16.8</v>
      </c>
      <c r="J4364" s="365">
        <v>16.899999999999999</v>
      </c>
      <c r="K4364" s="365">
        <v>17.62</v>
      </c>
      <c r="L4364" s="365">
        <v>18.510000000000002</v>
      </c>
      <c r="M4364" s="365">
        <v>19.84</v>
      </c>
      <c r="N4364" s="365">
        <v>21.24</v>
      </c>
      <c r="O4364" s="365">
        <v>22.52</v>
      </c>
      <c r="P4364" s="365">
        <v>23.6</v>
      </c>
      <c r="Q4364" s="365">
        <v>24.21</v>
      </c>
      <c r="R4364" s="365">
        <v>24.32</v>
      </c>
      <c r="S4364" s="365">
        <v>23.17</v>
      </c>
      <c r="T4364" s="365">
        <v>22.62</v>
      </c>
      <c r="U4364" s="365">
        <v>21.5</v>
      </c>
      <c r="V4364" s="365">
        <v>20.54</v>
      </c>
      <c r="W4364" s="365">
        <v>19.649999999999999</v>
      </c>
      <c r="X4364" s="365">
        <v>19.010000000000002</v>
      </c>
      <c r="Y4364" s="365">
        <v>18.23</v>
      </c>
      <c r="Z4364" s="365">
        <v>17.760000000000002</v>
      </c>
      <c r="AA4364" s="365">
        <v>17.36</v>
      </c>
      <c r="AB4364" s="234">
        <v>473.03</v>
      </c>
      <c r="AE4364" t="s">
        <v>75</v>
      </c>
    </row>
    <row r="4365" spans="2:31" thickTop="1" thickBot="1" x14ac:dyDescent="0.3">
      <c r="B4365" s="279">
        <v>43811</v>
      </c>
      <c r="C4365" s="128" t="s">
        <v>13</v>
      </c>
      <c r="D4365" s="365">
        <v>16.98</v>
      </c>
      <c r="E4365" s="365">
        <v>16.57</v>
      </c>
      <c r="F4365" s="365">
        <v>16.11</v>
      </c>
      <c r="G4365" s="365">
        <v>15.65</v>
      </c>
      <c r="H4365" s="365">
        <v>15.1</v>
      </c>
      <c r="I4365" s="365">
        <v>15.14</v>
      </c>
      <c r="J4365" s="365">
        <v>15.17</v>
      </c>
      <c r="K4365" s="365">
        <v>16.09</v>
      </c>
      <c r="L4365" s="365">
        <v>17.14</v>
      </c>
      <c r="M4365" s="365">
        <v>18.84</v>
      </c>
      <c r="N4365" s="365">
        <v>20.440000000000001</v>
      </c>
      <c r="O4365" s="365">
        <v>22.16</v>
      </c>
      <c r="P4365" s="365">
        <v>23.57</v>
      </c>
      <c r="Q4365" s="365">
        <v>24.35</v>
      </c>
      <c r="R4365" s="365">
        <v>24.71</v>
      </c>
      <c r="S4365" s="365">
        <v>23.52</v>
      </c>
      <c r="T4365" s="365">
        <v>23.01</v>
      </c>
      <c r="U4365" s="365">
        <v>21.96</v>
      </c>
      <c r="V4365" s="365">
        <v>21.07</v>
      </c>
      <c r="W4365" s="365">
        <v>20.23</v>
      </c>
      <c r="X4365" s="365">
        <v>19.41</v>
      </c>
      <c r="Y4365" s="365">
        <v>18.57</v>
      </c>
      <c r="Z4365" s="365">
        <v>17.98</v>
      </c>
      <c r="AA4365" s="365">
        <v>17.59</v>
      </c>
      <c r="AB4365" s="234">
        <v>461.37</v>
      </c>
      <c r="AE4365" t="s">
        <v>75</v>
      </c>
    </row>
    <row r="4366" spans="2:31" thickTop="1" thickBot="1" x14ac:dyDescent="0.3">
      <c r="B4366" s="279">
        <v>43812</v>
      </c>
      <c r="C4366" s="128" t="s">
        <v>14</v>
      </c>
      <c r="D4366" s="365">
        <v>17.02</v>
      </c>
      <c r="E4366" s="365">
        <v>16.62</v>
      </c>
      <c r="F4366" s="365">
        <v>16.28</v>
      </c>
      <c r="G4366" s="365">
        <v>15.7</v>
      </c>
      <c r="H4366" s="365">
        <v>15.14</v>
      </c>
      <c r="I4366" s="365">
        <v>15.31</v>
      </c>
      <c r="J4366" s="365">
        <v>15.42</v>
      </c>
      <c r="K4366" s="365">
        <v>16.62</v>
      </c>
      <c r="L4366" s="365">
        <v>18.02</v>
      </c>
      <c r="M4366" s="365">
        <v>20.18</v>
      </c>
      <c r="N4366" s="365">
        <v>21.85</v>
      </c>
      <c r="O4366" s="365">
        <v>23.45</v>
      </c>
      <c r="P4366" s="365">
        <v>24.9</v>
      </c>
      <c r="Q4366" s="365">
        <v>25.84</v>
      </c>
      <c r="R4366" s="365">
        <v>26.25</v>
      </c>
      <c r="S4366" s="365">
        <v>25.26</v>
      </c>
      <c r="T4366" s="365">
        <v>24.64</v>
      </c>
      <c r="U4366" s="365">
        <v>23.36</v>
      </c>
      <c r="V4366" s="365">
        <v>22.3</v>
      </c>
      <c r="W4366" s="365">
        <v>21.36</v>
      </c>
      <c r="X4366" s="365">
        <v>20.440000000000001</v>
      </c>
      <c r="Y4366" s="365">
        <v>19.309999999999999</v>
      </c>
      <c r="Z4366" s="365">
        <v>18.71</v>
      </c>
      <c r="AA4366" s="365">
        <v>18.21</v>
      </c>
      <c r="AB4366" s="234">
        <v>482.2</v>
      </c>
      <c r="AE4366" t="s">
        <v>75</v>
      </c>
    </row>
    <row r="4367" spans="2:31" thickTop="1" thickBot="1" x14ac:dyDescent="0.3">
      <c r="B4367" s="279">
        <v>43813</v>
      </c>
      <c r="C4367" s="128" t="s">
        <v>15</v>
      </c>
      <c r="D4367" s="365">
        <v>17.73</v>
      </c>
      <c r="E4367" s="365">
        <v>17.25</v>
      </c>
      <c r="F4367" s="365">
        <v>16.8</v>
      </c>
      <c r="G4367" s="365">
        <v>16.21</v>
      </c>
      <c r="H4367" s="365">
        <v>15.53</v>
      </c>
      <c r="I4367" s="365">
        <v>15.4</v>
      </c>
      <c r="J4367" s="365">
        <v>15.39</v>
      </c>
      <c r="K4367" s="365">
        <v>16.350000000000001</v>
      </c>
      <c r="L4367" s="365">
        <v>17.91</v>
      </c>
      <c r="M4367" s="365">
        <v>20.100000000000001</v>
      </c>
      <c r="N4367" s="365">
        <v>21.84</v>
      </c>
      <c r="O4367" s="365">
        <v>23.5</v>
      </c>
      <c r="P4367" s="365">
        <v>25.05</v>
      </c>
      <c r="Q4367" s="365">
        <v>26.05</v>
      </c>
      <c r="R4367" s="365">
        <v>26.61</v>
      </c>
      <c r="S4367" s="365">
        <v>25.72</v>
      </c>
      <c r="T4367" s="365">
        <v>25.07</v>
      </c>
      <c r="U4367" s="365">
        <v>23.74</v>
      </c>
      <c r="V4367" s="365">
        <v>22.62</v>
      </c>
      <c r="W4367" s="365">
        <v>21.65</v>
      </c>
      <c r="X4367" s="365">
        <v>20.48</v>
      </c>
      <c r="Y4367" s="365">
        <v>19.32</v>
      </c>
      <c r="Z4367" s="365">
        <v>18.77</v>
      </c>
      <c r="AA4367" s="365">
        <v>18.36</v>
      </c>
      <c r="AB4367" s="234">
        <v>487.41</v>
      </c>
      <c r="AE4367" t="s">
        <v>75</v>
      </c>
    </row>
    <row r="4368" spans="2:31" thickTop="1" thickBot="1" x14ac:dyDescent="0.3">
      <c r="B4368" s="279">
        <v>43814</v>
      </c>
      <c r="C4368" s="128" t="s">
        <v>16</v>
      </c>
      <c r="D4368" s="365">
        <v>17.899999999999999</v>
      </c>
      <c r="E4368" s="365">
        <v>17.5</v>
      </c>
      <c r="F4368" s="365">
        <v>17.100000000000001</v>
      </c>
      <c r="G4368" s="365">
        <v>16.7</v>
      </c>
      <c r="H4368" s="365">
        <v>16</v>
      </c>
      <c r="I4368" s="365">
        <v>15.8</v>
      </c>
      <c r="J4368" s="365">
        <v>15.6</v>
      </c>
      <c r="K4368" s="365">
        <v>16.600000000000001</v>
      </c>
      <c r="L4368" s="365">
        <v>17.8</v>
      </c>
      <c r="M4368" s="365">
        <v>20</v>
      </c>
      <c r="N4368" s="365">
        <v>21.9</v>
      </c>
      <c r="O4368" s="365">
        <v>23.9</v>
      </c>
      <c r="P4368" s="365">
        <v>25.6</v>
      </c>
      <c r="Q4368" s="365">
        <v>26.8</v>
      </c>
      <c r="R4368" s="365">
        <v>27.4</v>
      </c>
      <c r="S4368" s="365">
        <v>26.3</v>
      </c>
      <c r="T4368" s="365">
        <v>25.7</v>
      </c>
      <c r="U4368" s="365">
        <v>24.2</v>
      </c>
      <c r="V4368" s="365">
        <v>22.9</v>
      </c>
      <c r="W4368" s="365">
        <v>22</v>
      </c>
      <c r="X4368" s="365">
        <v>21.1</v>
      </c>
      <c r="Y4368" s="365">
        <v>19.8</v>
      </c>
      <c r="Z4368" s="365">
        <v>19.2</v>
      </c>
      <c r="AA4368" s="365">
        <v>18.7</v>
      </c>
      <c r="AB4368" s="234">
        <v>496.5</v>
      </c>
      <c r="AE4368" t="s">
        <v>75</v>
      </c>
    </row>
    <row r="4369" spans="2:31" thickTop="1" thickBot="1" x14ac:dyDescent="0.3">
      <c r="B4369" s="279">
        <v>43815</v>
      </c>
      <c r="C4369" s="128" t="s">
        <v>17</v>
      </c>
      <c r="D4369" s="365">
        <v>18</v>
      </c>
      <c r="E4369" s="365">
        <v>17.5</v>
      </c>
      <c r="F4369" s="365">
        <v>17</v>
      </c>
      <c r="G4369" s="365">
        <v>16.5</v>
      </c>
      <c r="H4369" s="365">
        <v>15.9</v>
      </c>
      <c r="I4369" s="365">
        <v>15.7</v>
      </c>
      <c r="J4369" s="365">
        <v>15.8</v>
      </c>
      <c r="K4369" s="365">
        <v>15.4</v>
      </c>
      <c r="L4369" s="365">
        <v>17</v>
      </c>
      <c r="M4369" s="365">
        <v>19.7</v>
      </c>
      <c r="N4369" s="365">
        <v>21.9</v>
      </c>
      <c r="O4369" s="365">
        <v>23.9</v>
      </c>
      <c r="P4369" s="365">
        <v>25.9</v>
      </c>
      <c r="Q4369" s="365">
        <v>27</v>
      </c>
      <c r="R4369" s="365">
        <v>27.6</v>
      </c>
      <c r="S4369" s="365">
        <v>27.4</v>
      </c>
      <c r="T4369" s="365">
        <v>26.6</v>
      </c>
      <c r="U4369" s="365">
        <v>24.9</v>
      </c>
      <c r="V4369" s="365">
        <v>23.1</v>
      </c>
      <c r="W4369" s="365">
        <v>21.7</v>
      </c>
      <c r="X4369" s="365">
        <v>20.8</v>
      </c>
      <c r="Y4369" s="365">
        <v>19.7</v>
      </c>
      <c r="Z4369" s="365">
        <v>19</v>
      </c>
      <c r="AA4369" s="365">
        <v>18.5</v>
      </c>
      <c r="AB4369" s="234">
        <v>496.5</v>
      </c>
      <c r="AE4369" t="s">
        <v>75</v>
      </c>
    </row>
    <row r="4370" spans="2:31" thickTop="1" thickBot="1" x14ac:dyDescent="0.3">
      <c r="B4370" s="279">
        <v>43816</v>
      </c>
      <c r="C4370" s="128" t="s">
        <v>11</v>
      </c>
      <c r="D4370" s="365">
        <v>17.8</v>
      </c>
      <c r="E4370" s="365">
        <v>17.3</v>
      </c>
      <c r="F4370" s="365">
        <v>16.899999999999999</v>
      </c>
      <c r="G4370" s="365">
        <v>16.8</v>
      </c>
      <c r="H4370" s="365">
        <v>16.7</v>
      </c>
      <c r="I4370" s="365">
        <v>16.399999999999999</v>
      </c>
      <c r="J4370" s="365">
        <v>16.600000000000001</v>
      </c>
      <c r="K4370" s="365">
        <v>17.3</v>
      </c>
      <c r="L4370" s="365">
        <v>18.399999999999999</v>
      </c>
      <c r="M4370" s="365">
        <v>20.5</v>
      </c>
      <c r="N4370" s="365">
        <v>21.9</v>
      </c>
      <c r="O4370" s="365">
        <v>23.1</v>
      </c>
      <c r="P4370" s="365">
        <v>24.3</v>
      </c>
      <c r="Q4370" s="365">
        <v>24.6</v>
      </c>
      <c r="R4370" s="365">
        <v>24.5</v>
      </c>
      <c r="S4370" s="365">
        <v>24</v>
      </c>
      <c r="T4370" s="365">
        <v>23.1</v>
      </c>
      <c r="U4370" s="365">
        <v>21.8</v>
      </c>
      <c r="V4370" s="365">
        <v>20.3</v>
      </c>
      <c r="W4370" s="365">
        <v>19.399999999999999</v>
      </c>
      <c r="X4370" s="365">
        <v>18.7</v>
      </c>
      <c r="Y4370" s="365">
        <v>17.7</v>
      </c>
      <c r="Z4370" s="365">
        <v>17.2</v>
      </c>
      <c r="AA4370" s="365">
        <v>16.600000000000001</v>
      </c>
      <c r="AB4370" s="234">
        <v>472</v>
      </c>
      <c r="AE4370" t="s">
        <v>75</v>
      </c>
    </row>
    <row r="4371" spans="2:31" thickTop="1" thickBot="1" x14ac:dyDescent="0.3">
      <c r="B4371" s="279">
        <v>43817</v>
      </c>
      <c r="C4371" s="128" t="s">
        <v>12</v>
      </c>
      <c r="D4371" s="365">
        <v>16.2</v>
      </c>
      <c r="E4371" s="365">
        <v>15.8</v>
      </c>
      <c r="F4371" s="365">
        <v>15.4</v>
      </c>
      <c r="G4371" s="365">
        <v>14.9</v>
      </c>
      <c r="H4371" s="365">
        <v>14.5</v>
      </c>
      <c r="I4371" s="365">
        <v>14.2</v>
      </c>
      <c r="J4371" s="365">
        <v>14.1</v>
      </c>
      <c r="K4371" s="365">
        <v>14.5</v>
      </c>
      <c r="L4371" s="365">
        <v>15.2</v>
      </c>
      <c r="M4371" s="365">
        <v>16.2</v>
      </c>
      <c r="N4371" s="365">
        <v>17.3</v>
      </c>
      <c r="O4371" s="365">
        <v>18.399999999999999</v>
      </c>
      <c r="P4371" s="365">
        <v>19.3</v>
      </c>
      <c r="Q4371" s="365">
        <v>19.8</v>
      </c>
      <c r="R4371" s="365">
        <v>20.2</v>
      </c>
      <c r="S4371" s="365">
        <v>20.2</v>
      </c>
      <c r="T4371" s="365">
        <v>19.600000000000001</v>
      </c>
      <c r="U4371" s="365">
        <v>18.7</v>
      </c>
      <c r="V4371" s="365">
        <v>17.600000000000001</v>
      </c>
      <c r="W4371" s="365">
        <v>16.600000000000001</v>
      </c>
      <c r="X4371" s="365">
        <v>16</v>
      </c>
      <c r="Y4371" s="365">
        <v>15.1</v>
      </c>
      <c r="Z4371" s="365">
        <v>14.4</v>
      </c>
      <c r="AA4371" s="365">
        <v>13.8</v>
      </c>
      <c r="AB4371" s="234">
        <v>398</v>
      </c>
      <c r="AE4371" t="s">
        <v>75</v>
      </c>
    </row>
    <row r="4372" spans="2:31" thickTop="1" thickBot="1" x14ac:dyDescent="0.3">
      <c r="B4372" s="279">
        <v>43818</v>
      </c>
      <c r="C4372" s="128" t="s">
        <v>13</v>
      </c>
      <c r="D4372" s="365">
        <v>13.6</v>
      </c>
      <c r="E4372" s="365">
        <v>13.2</v>
      </c>
      <c r="F4372" s="365">
        <v>13.1</v>
      </c>
      <c r="G4372" s="365">
        <v>12.6</v>
      </c>
      <c r="H4372" s="365">
        <v>12.5</v>
      </c>
      <c r="I4372" s="365">
        <v>12.2</v>
      </c>
      <c r="J4372" s="365">
        <v>12</v>
      </c>
      <c r="K4372" s="365">
        <v>12.6</v>
      </c>
      <c r="L4372" s="365">
        <v>13.8</v>
      </c>
      <c r="M4372" s="365">
        <v>15.4</v>
      </c>
      <c r="N4372" s="365">
        <v>16.8</v>
      </c>
      <c r="O4372" s="365">
        <v>18.3</v>
      </c>
      <c r="P4372" s="365">
        <v>19.8</v>
      </c>
      <c r="Q4372" s="365">
        <v>20.7</v>
      </c>
      <c r="R4372" s="365">
        <v>21</v>
      </c>
      <c r="S4372" s="365">
        <v>20.8</v>
      </c>
      <c r="T4372" s="365">
        <v>20.2</v>
      </c>
      <c r="U4372" s="365">
        <v>19.2</v>
      </c>
      <c r="V4372" s="365">
        <v>18.3</v>
      </c>
      <c r="W4372" s="365">
        <v>17.2</v>
      </c>
      <c r="X4372" s="365">
        <v>16.3</v>
      </c>
      <c r="Y4372" s="365">
        <v>15.5</v>
      </c>
      <c r="Z4372" s="365">
        <v>15</v>
      </c>
      <c r="AA4372" s="365">
        <v>14.6</v>
      </c>
      <c r="AB4372" s="234">
        <v>384.7</v>
      </c>
      <c r="AE4372" t="s">
        <v>75</v>
      </c>
    </row>
    <row r="4373" spans="2:31" thickTop="1" thickBot="1" x14ac:dyDescent="0.3">
      <c r="B4373" s="279">
        <v>43819</v>
      </c>
      <c r="C4373" s="128" t="s">
        <v>14</v>
      </c>
      <c r="D4373" s="365">
        <v>14.23</v>
      </c>
      <c r="E4373" s="365">
        <v>13.9</v>
      </c>
      <c r="F4373" s="365">
        <v>13.64</v>
      </c>
      <c r="G4373" s="365">
        <v>13.21</v>
      </c>
      <c r="H4373" s="365">
        <v>12.77</v>
      </c>
      <c r="I4373" s="365">
        <v>12.46</v>
      </c>
      <c r="J4373" s="365">
        <v>12.54</v>
      </c>
      <c r="K4373" s="365">
        <v>13.35</v>
      </c>
      <c r="L4373" s="365">
        <v>14.66</v>
      </c>
      <c r="M4373" s="365">
        <v>16.989999999999998</v>
      </c>
      <c r="N4373" s="365">
        <v>18.53</v>
      </c>
      <c r="O4373" s="365">
        <v>20.149999999999999</v>
      </c>
      <c r="P4373" s="365">
        <v>21.67</v>
      </c>
      <c r="Q4373" s="365">
        <v>22.57</v>
      </c>
      <c r="R4373" s="365">
        <v>22.81</v>
      </c>
      <c r="S4373" s="365">
        <v>21.65</v>
      </c>
      <c r="T4373" s="365">
        <v>21.79</v>
      </c>
      <c r="U4373" s="365">
        <v>20.72</v>
      </c>
      <c r="V4373" s="365">
        <v>19.54</v>
      </c>
      <c r="W4373" s="365">
        <v>18.75</v>
      </c>
      <c r="X4373" s="365">
        <v>18.02</v>
      </c>
      <c r="Y4373" s="365">
        <v>17.149999999999999</v>
      </c>
      <c r="Z4373" s="365">
        <v>16.57</v>
      </c>
      <c r="AA4373" s="365">
        <v>16.05</v>
      </c>
      <c r="AB4373" s="234">
        <v>413.71999999999997</v>
      </c>
      <c r="AE4373" t="s">
        <v>75</v>
      </c>
    </row>
    <row r="4374" spans="2:31" thickTop="1" thickBot="1" x14ac:dyDescent="0.3">
      <c r="B4374" s="279">
        <v>43820</v>
      </c>
      <c r="C4374" s="128" t="s">
        <v>15</v>
      </c>
      <c r="D4374" s="365">
        <v>15.64</v>
      </c>
      <c r="E4374" s="365">
        <v>15.39</v>
      </c>
      <c r="F4374" s="365">
        <v>15.17</v>
      </c>
      <c r="G4374" s="365">
        <v>14.92</v>
      </c>
      <c r="H4374" s="365">
        <v>14.62</v>
      </c>
      <c r="I4374" s="365">
        <v>14.43</v>
      </c>
      <c r="J4374" s="365">
        <v>15.03</v>
      </c>
      <c r="K4374" s="365">
        <v>15.55</v>
      </c>
      <c r="L4374" s="365">
        <v>16.649999999999999</v>
      </c>
      <c r="M4374" s="365">
        <v>18.57</v>
      </c>
      <c r="N4374" s="365">
        <v>20.04</v>
      </c>
      <c r="O4374" s="365">
        <v>21.26</v>
      </c>
      <c r="P4374" s="365">
        <v>22.47</v>
      </c>
      <c r="Q4374" s="365">
        <v>22.92</v>
      </c>
      <c r="R4374" s="365">
        <v>23.25</v>
      </c>
      <c r="S4374" s="365">
        <v>23.13</v>
      </c>
      <c r="T4374" s="365">
        <v>22.36</v>
      </c>
      <c r="U4374" s="365">
        <v>21.32</v>
      </c>
      <c r="V4374" s="365">
        <v>20.12</v>
      </c>
      <c r="W4374" s="365">
        <v>19.45</v>
      </c>
      <c r="X4374" s="365">
        <v>18.899999999999999</v>
      </c>
      <c r="Y4374" s="365">
        <v>18.32</v>
      </c>
      <c r="Z4374" s="365">
        <v>17.72</v>
      </c>
      <c r="AA4374" s="365">
        <v>17.18</v>
      </c>
      <c r="AB4374" s="234">
        <v>444.40999999999991</v>
      </c>
      <c r="AE4374" t="s">
        <v>75</v>
      </c>
    </row>
    <row r="4375" spans="2:31" thickTop="1" thickBot="1" x14ac:dyDescent="0.3">
      <c r="B4375" s="279">
        <v>43821</v>
      </c>
      <c r="C4375" s="128" t="s">
        <v>16</v>
      </c>
      <c r="D4375" s="365">
        <v>16.75</v>
      </c>
      <c r="E4375" s="365">
        <v>16.510000000000002</v>
      </c>
      <c r="F4375" s="365">
        <v>16.38</v>
      </c>
      <c r="G4375" s="365">
        <v>16.16</v>
      </c>
      <c r="H4375" s="365">
        <v>16.010000000000002</v>
      </c>
      <c r="I4375" s="365">
        <v>16.02</v>
      </c>
      <c r="J4375" s="365">
        <v>16.239999999999998</v>
      </c>
      <c r="K4375" s="365">
        <v>16.489999999999998</v>
      </c>
      <c r="L4375" s="365">
        <v>17.059999999999999</v>
      </c>
      <c r="M4375" s="365">
        <v>17.84</v>
      </c>
      <c r="N4375" s="365">
        <v>18.77</v>
      </c>
      <c r="O4375" s="365">
        <v>19.91</v>
      </c>
      <c r="P4375" s="365">
        <v>21.05</v>
      </c>
      <c r="Q4375" s="365">
        <v>21.9</v>
      </c>
      <c r="R4375" s="365">
        <v>22.41</v>
      </c>
      <c r="S4375" s="365">
        <v>22.47</v>
      </c>
      <c r="T4375" s="365">
        <v>21.88</v>
      </c>
      <c r="U4375" s="365">
        <v>20.82</v>
      </c>
      <c r="V4375" s="365">
        <v>19.64</v>
      </c>
      <c r="W4375" s="365">
        <v>18.760000000000002</v>
      </c>
      <c r="X4375" s="365">
        <v>18.079999999999998</v>
      </c>
      <c r="Y4375" s="365">
        <v>17.579999999999998</v>
      </c>
      <c r="Z4375" s="365">
        <v>17.11</v>
      </c>
      <c r="AA4375" s="365">
        <v>16.739999999999998</v>
      </c>
      <c r="AB4375" s="234">
        <v>442.58</v>
      </c>
      <c r="AE4375" t="s">
        <v>75</v>
      </c>
    </row>
    <row r="4376" spans="2:31" thickTop="1" thickBot="1" x14ac:dyDescent="0.3">
      <c r="B4376" s="279">
        <v>43822</v>
      </c>
      <c r="C4376" s="128" t="s">
        <v>17</v>
      </c>
      <c r="D4376" s="365">
        <v>16.420000000000002</v>
      </c>
      <c r="E4376" s="365">
        <v>16.12</v>
      </c>
      <c r="F4376" s="365">
        <v>15.66</v>
      </c>
      <c r="G4376" s="365">
        <v>15.2</v>
      </c>
      <c r="H4376" s="365">
        <v>14.75</v>
      </c>
      <c r="I4376" s="365">
        <v>14.42</v>
      </c>
      <c r="J4376" s="365">
        <v>14.58</v>
      </c>
      <c r="K4376" s="365">
        <v>15.14</v>
      </c>
      <c r="L4376" s="365">
        <v>16.04</v>
      </c>
      <c r="M4376" s="365">
        <v>18</v>
      </c>
      <c r="N4376" s="365">
        <v>19.690000000000001</v>
      </c>
      <c r="O4376" s="365">
        <v>21.39</v>
      </c>
      <c r="P4376" s="365">
        <v>22.6</v>
      </c>
      <c r="Q4376" s="365">
        <v>23.49</v>
      </c>
      <c r="R4376" s="365">
        <v>23.71</v>
      </c>
      <c r="S4376" s="365">
        <v>22.47</v>
      </c>
      <c r="T4376" s="365">
        <v>22.01</v>
      </c>
      <c r="U4376" s="365">
        <v>21.06</v>
      </c>
      <c r="V4376" s="365">
        <v>20.059999999999999</v>
      </c>
      <c r="W4376" s="365">
        <v>19.100000000000001</v>
      </c>
      <c r="X4376" s="365">
        <v>18.13</v>
      </c>
      <c r="Y4376" s="365">
        <v>16.93</v>
      </c>
      <c r="Z4376" s="365">
        <v>16.3</v>
      </c>
      <c r="AA4376" s="365">
        <v>15.76</v>
      </c>
      <c r="AB4376" s="234">
        <v>439.03000000000009</v>
      </c>
      <c r="AE4376" t="s">
        <v>75</v>
      </c>
    </row>
    <row r="4377" spans="2:31" thickTop="1" thickBot="1" x14ac:dyDescent="0.3">
      <c r="B4377" s="279">
        <v>43823</v>
      </c>
      <c r="C4377" s="128" t="s">
        <v>11</v>
      </c>
      <c r="D4377" s="365">
        <v>15.27</v>
      </c>
      <c r="E4377" s="365">
        <v>14.7</v>
      </c>
      <c r="F4377" s="365">
        <v>14.11</v>
      </c>
      <c r="G4377" s="365">
        <v>13.67</v>
      </c>
      <c r="H4377" s="365">
        <v>13.13</v>
      </c>
      <c r="I4377" s="365">
        <v>12.9</v>
      </c>
      <c r="J4377" s="365">
        <v>13.04</v>
      </c>
      <c r="K4377" s="365">
        <v>13.74</v>
      </c>
      <c r="L4377" s="365">
        <v>15.24</v>
      </c>
      <c r="M4377" s="365">
        <v>17.559999999999999</v>
      </c>
      <c r="N4377" s="365">
        <v>19.63</v>
      </c>
      <c r="O4377" s="365">
        <v>21.6</v>
      </c>
      <c r="P4377" s="365">
        <v>23.2</v>
      </c>
      <c r="Q4377" s="365">
        <v>24.25</v>
      </c>
      <c r="R4377" s="365">
        <v>24.71</v>
      </c>
      <c r="S4377" s="365">
        <v>24.54</v>
      </c>
      <c r="T4377" s="365">
        <v>23.71</v>
      </c>
      <c r="U4377" s="365">
        <v>22.25</v>
      </c>
      <c r="V4377" s="365">
        <v>20.76</v>
      </c>
      <c r="W4377" s="365">
        <v>19.59</v>
      </c>
      <c r="X4377" s="365">
        <v>18.55</v>
      </c>
      <c r="Y4377" s="365">
        <v>17.63</v>
      </c>
      <c r="Z4377" s="365">
        <v>16.7</v>
      </c>
      <c r="AA4377" s="365">
        <v>16.09</v>
      </c>
      <c r="AB4377" s="234">
        <v>436.56999999999988</v>
      </c>
      <c r="AE4377" t="s">
        <v>75</v>
      </c>
    </row>
    <row r="4378" spans="2:31" thickTop="1" thickBot="1" x14ac:dyDescent="0.3">
      <c r="B4378" s="279">
        <v>43824</v>
      </c>
      <c r="C4378" s="128" t="s">
        <v>12</v>
      </c>
      <c r="D4378" s="365">
        <v>15.16</v>
      </c>
      <c r="E4378" s="365">
        <v>14.62</v>
      </c>
      <c r="F4378" s="365">
        <v>14.16</v>
      </c>
      <c r="G4378" s="365">
        <v>13.69</v>
      </c>
      <c r="H4378" s="365">
        <v>13.22</v>
      </c>
      <c r="I4378" s="365">
        <v>12.76</v>
      </c>
      <c r="J4378" s="365">
        <v>12.52</v>
      </c>
      <c r="K4378" s="365">
        <v>13.77</v>
      </c>
      <c r="L4378" s="365">
        <v>15.21</v>
      </c>
      <c r="M4378" s="365">
        <v>17.64</v>
      </c>
      <c r="N4378" s="365">
        <v>19.59</v>
      </c>
      <c r="O4378" s="365">
        <v>21.59</v>
      </c>
      <c r="P4378" s="365">
        <v>23.73</v>
      </c>
      <c r="Q4378" s="365">
        <v>24.88</v>
      </c>
      <c r="R4378" s="365">
        <v>25.39</v>
      </c>
      <c r="S4378" s="365">
        <v>24.36</v>
      </c>
      <c r="T4378" s="365">
        <v>23.64</v>
      </c>
      <c r="U4378" s="365">
        <v>22.42</v>
      </c>
      <c r="V4378" s="365">
        <v>21.16</v>
      </c>
      <c r="W4378" s="365">
        <v>20.260000000000002</v>
      </c>
      <c r="X4378" s="365">
        <v>19.2</v>
      </c>
      <c r="Y4378" s="365">
        <v>17.84</v>
      </c>
      <c r="Z4378" s="365">
        <v>17.010000000000002</v>
      </c>
      <c r="AA4378" s="365">
        <v>16.579999999999998</v>
      </c>
      <c r="AB4378" s="234">
        <v>440.4</v>
      </c>
      <c r="AE4378" t="s">
        <v>75</v>
      </c>
    </row>
    <row r="4379" spans="2:31" thickTop="1" thickBot="1" x14ac:dyDescent="0.3">
      <c r="B4379" s="279">
        <v>43825</v>
      </c>
      <c r="C4379" s="128" t="s">
        <v>13</v>
      </c>
      <c r="D4379" s="365">
        <v>16</v>
      </c>
      <c r="E4379" s="365">
        <v>15.4</v>
      </c>
      <c r="F4379" s="365">
        <v>14.96</v>
      </c>
      <c r="G4379" s="365">
        <v>14.44</v>
      </c>
      <c r="H4379" s="365">
        <v>13.9</v>
      </c>
      <c r="I4379" s="365">
        <v>13.73</v>
      </c>
      <c r="J4379" s="365">
        <v>13.77</v>
      </c>
      <c r="K4379" s="365">
        <v>14.69</v>
      </c>
      <c r="L4379" s="365">
        <v>15.88</v>
      </c>
      <c r="M4379" s="365">
        <v>18.02</v>
      </c>
      <c r="N4379" s="365">
        <v>19.88</v>
      </c>
      <c r="O4379" s="365">
        <v>21.94</v>
      </c>
      <c r="P4379" s="365">
        <v>24.1</v>
      </c>
      <c r="Q4379" s="365">
        <v>24.98</v>
      </c>
      <c r="R4379" s="365">
        <v>25.4</v>
      </c>
      <c r="S4379" s="365">
        <v>24.56</v>
      </c>
      <c r="T4379" s="365">
        <v>23.96</v>
      </c>
      <c r="U4379" s="365">
        <v>22.79</v>
      </c>
      <c r="V4379" s="365">
        <v>21.66</v>
      </c>
      <c r="W4379" s="365">
        <v>20.64</v>
      </c>
      <c r="X4379" s="365">
        <v>19.57</v>
      </c>
      <c r="Y4379" s="365">
        <v>18.39</v>
      </c>
      <c r="Z4379" s="365">
        <v>17.66</v>
      </c>
      <c r="AA4379" s="365">
        <v>17.22</v>
      </c>
      <c r="AB4379" s="234">
        <v>453.55</v>
      </c>
      <c r="AE4379" t="s">
        <v>75</v>
      </c>
    </row>
    <row r="4380" spans="2:31" thickTop="1" thickBot="1" x14ac:dyDescent="0.3">
      <c r="B4380" s="279">
        <v>43826</v>
      </c>
      <c r="C4380" s="128" t="s">
        <v>14</v>
      </c>
      <c r="D4380" s="365">
        <v>16.8</v>
      </c>
      <c r="E4380" s="365">
        <v>16.22</v>
      </c>
      <c r="F4380" s="365">
        <v>15.74</v>
      </c>
      <c r="G4380" s="365">
        <v>15.33</v>
      </c>
      <c r="H4380" s="365">
        <v>14.8</v>
      </c>
      <c r="I4380" s="365">
        <v>14.47</v>
      </c>
      <c r="J4380" s="365">
        <v>14.3</v>
      </c>
      <c r="K4380" s="365">
        <v>15.35</v>
      </c>
      <c r="L4380" s="365">
        <v>16.8</v>
      </c>
      <c r="M4380" s="365">
        <v>19.149999999999999</v>
      </c>
      <c r="N4380" s="365">
        <v>20.97</v>
      </c>
      <c r="O4380" s="365">
        <v>22.75</v>
      </c>
      <c r="P4380" s="365">
        <v>24.39</v>
      </c>
      <c r="Q4380" s="365">
        <v>25.33</v>
      </c>
      <c r="R4380" s="365">
        <v>25.78</v>
      </c>
      <c r="S4380" s="365">
        <v>24.6</v>
      </c>
      <c r="T4380" s="365">
        <v>24.05</v>
      </c>
      <c r="U4380" s="365">
        <v>22.96</v>
      </c>
      <c r="V4380" s="365">
        <v>21.82</v>
      </c>
      <c r="W4380" s="365">
        <v>20.77</v>
      </c>
      <c r="X4380" s="365">
        <v>19.59</v>
      </c>
      <c r="Y4380" s="365">
        <v>18.43</v>
      </c>
      <c r="Z4380" s="365">
        <v>17.670000000000002</v>
      </c>
      <c r="AA4380" s="365">
        <v>17.260000000000002</v>
      </c>
      <c r="AB4380" s="234">
        <v>465.33</v>
      </c>
      <c r="AE4380" t="s">
        <v>75</v>
      </c>
    </row>
    <row r="4381" spans="2:31" thickTop="1" thickBot="1" x14ac:dyDescent="0.3">
      <c r="B4381" s="279">
        <v>43827</v>
      </c>
      <c r="C4381" s="128" t="s">
        <v>15</v>
      </c>
      <c r="D4381" s="367">
        <v>16.940000000000001</v>
      </c>
      <c r="E4381" s="367">
        <v>16.29</v>
      </c>
      <c r="F4381" s="367">
        <v>15.79</v>
      </c>
      <c r="G4381" s="367">
        <v>15.33</v>
      </c>
      <c r="H4381" s="367">
        <v>14.74</v>
      </c>
      <c r="I4381" s="367">
        <v>14.2</v>
      </c>
      <c r="J4381" s="367">
        <v>14.42</v>
      </c>
      <c r="K4381" s="367">
        <v>15.08</v>
      </c>
      <c r="L4381" s="367">
        <v>16.18</v>
      </c>
      <c r="M4381" s="367">
        <v>18.29</v>
      </c>
      <c r="N4381" s="367">
        <v>20.260000000000002</v>
      </c>
      <c r="O4381" s="367">
        <v>22.3</v>
      </c>
      <c r="P4381" s="367">
        <v>24.27</v>
      </c>
      <c r="Q4381" s="367">
        <v>25.39</v>
      </c>
      <c r="R4381" s="367">
        <v>25.9</v>
      </c>
      <c r="S4381" s="367">
        <v>24.93</v>
      </c>
      <c r="T4381" s="367">
        <v>24.28</v>
      </c>
      <c r="U4381" s="367">
        <v>23.08</v>
      </c>
      <c r="V4381" s="367">
        <v>22.05</v>
      </c>
      <c r="W4381" s="367">
        <v>21.15</v>
      </c>
      <c r="X4381" s="367">
        <v>20.34</v>
      </c>
      <c r="Y4381" s="367">
        <v>19.11</v>
      </c>
      <c r="Z4381" s="367">
        <v>18.54</v>
      </c>
      <c r="AA4381" s="367">
        <v>18.14</v>
      </c>
      <c r="AB4381" s="234">
        <v>467.03</v>
      </c>
      <c r="AC4381" s="260"/>
      <c r="AD4381" s="260"/>
      <c r="AE4381" t="s">
        <v>75</v>
      </c>
    </row>
    <row r="4382" spans="2:31" thickTop="1" thickBot="1" x14ac:dyDescent="0.3">
      <c r="B4382" s="279">
        <v>43828</v>
      </c>
      <c r="C4382" s="128" t="s">
        <v>16</v>
      </c>
      <c r="D4382" s="367">
        <v>17.748442999999998</v>
      </c>
      <c r="E4382" s="367">
        <v>17.223648000000001</v>
      </c>
      <c r="F4382" s="367">
        <v>16.718858000000001</v>
      </c>
      <c r="G4382" s="367">
        <v>16.121230000000001</v>
      </c>
      <c r="H4382" s="367">
        <v>15.603092999999999</v>
      </c>
      <c r="I4382" s="367">
        <v>15.298791999999999</v>
      </c>
      <c r="J4382" s="367">
        <v>15.384405999999998</v>
      </c>
      <c r="K4382" s="367">
        <v>16.128989999999998</v>
      </c>
      <c r="L4382" s="367">
        <v>17.093427000000002</v>
      </c>
      <c r="M4382" s="367">
        <v>18.978312999999996</v>
      </c>
      <c r="N4382" s="367">
        <v>20.875607000000002</v>
      </c>
      <c r="O4382" s="367">
        <v>22.913319999999995</v>
      </c>
      <c r="P4382" s="367">
        <v>25.083924000000003</v>
      </c>
      <c r="Q4382" s="367">
        <v>26.291269</v>
      </c>
      <c r="R4382" s="367">
        <v>26.912241000000002</v>
      </c>
      <c r="S4382" s="367">
        <v>26.345845999999998</v>
      </c>
      <c r="T4382" s="367">
        <v>25.612338999999999</v>
      </c>
      <c r="U4382" s="367">
        <v>24.464976</v>
      </c>
      <c r="V4382" s="367">
        <v>23.265778000000001</v>
      </c>
      <c r="W4382" s="367">
        <v>21.896215999999999</v>
      </c>
      <c r="X4382" s="367">
        <v>20.834419</v>
      </c>
      <c r="Y4382" s="367">
        <v>19.677681999999997</v>
      </c>
      <c r="Z4382" s="367">
        <v>18.930503000000002</v>
      </c>
      <c r="AA4382" s="367">
        <v>18.383374</v>
      </c>
      <c r="AB4382" s="234">
        <v>487.78669399999995</v>
      </c>
      <c r="AC4382" s="260"/>
      <c r="AD4382" s="260"/>
      <c r="AE4382" t="s">
        <v>75</v>
      </c>
    </row>
    <row r="4383" spans="2:31" thickTop="1" thickBot="1" x14ac:dyDescent="0.3">
      <c r="B4383" s="279">
        <v>43829</v>
      </c>
      <c r="C4383" s="128" t="s">
        <v>17</v>
      </c>
      <c r="D4383" s="367">
        <v>18.032691</v>
      </c>
      <c r="E4383" s="367">
        <v>17.525980999999998</v>
      </c>
      <c r="F4383" s="367">
        <v>17.072519</v>
      </c>
      <c r="G4383" s="367">
        <v>16.946464999999996</v>
      </c>
      <c r="H4383" s="367">
        <v>16.675755000000002</v>
      </c>
      <c r="I4383" s="367">
        <v>16.640422999999998</v>
      </c>
      <c r="J4383" s="367">
        <v>16.886773000000002</v>
      </c>
      <c r="K4383" s="367">
        <v>17.676109999999998</v>
      </c>
      <c r="L4383" s="367">
        <v>18.703416999999998</v>
      </c>
      <c r="M4383" s="367">
        <v>20.388387000000002</v>
      </c>
      <c r="N4383" s="367">
        <v>21.954750000000001</v>
      </c>
      <c r="O4383" s="367">
        <v>23.482189999999999</v>
      </c>
      <c r="P4383" s="367">
        <v>24.925745999999997</v>
      </c>
      <c r="Q4383" s="367">
        <v>25.779185000000002</v>
      </c>
      <c r="R4383" s="367">
        <v>25.972676</v>
      </c>
      <c r="S4383" s="367">
        <v>25.040267999999998</v>
      </c>
      <c r="T4383" s="367">
        <v>24.306634000000003</v>
      </c>
      <c r="U4383" s="367">
        <v>23.230280999999998</v>
      </c>
      <c r="V4383" s="367">
        <v>22.279100999999997</v>
      </c>
      <c r="W4383" s="367">
        <v>21.282520999999999</v>
      </c>
      <c r="X4383" s="367">
        <v>20.416612000000001</v>
      </c>
      <c r="Y4383" s="367">
        <v>19.361837999999999</v>
      </c>
      <c r="Z4383" s="367">
        <v>18.618901000000001</v>
      </c>
      <c r="AA4383" s="367">
        <v>18.148754999999998</v>
      </c>
      <c r="AB4383" s="234">
        <v>491.34797899999984</v>
      </c>
      <c r="AC4383" s="260"/>
      <c r="AD4383" s="260"/>
      <c r="AE4383" t="s">
        <v>75</v>
      </c>
    </row>
    <row r="4384" spans="2:31" thickTop="1" thickBot="1" x14ac:dyDescent="0.3">
      <c r="B4384" s="279">
        <v>43830</v>
      </c>
      <c r="C4384" s="128" t="s">
        <v>11</v>
      </c>
      <c r="D4384" s="367">
        <v>17.704436999999999</v>
      </c>
      <c r="E4384" s="367">
        <v>17.198593000000002</v>
      </c>
      <c r="F4384" s="367">
        <v>16.840209000000002</v>
      </c>
      <c r="G4384" s="367">
        <v>16.275894999999998</v>
      </c>
      <c r="H4384" s="367">
        <v>15.826661999999999</v>
      </c>
      <c r="I4384" s="367">
        <v>15.656790999999998</v>
      </c>
      <c r="J4384" s="367">
        <v>15.921119999999998</v>
      </c>
      <c r="K4384" s="367">
        <v>16.923417000000001</v>
      </c>
      <c r="L4384" s="367">
        <v>18.122934000000001</v>
      </c>
      <c r="M4384" s="367">
        <v>19.985807999999999</v>
      </c>
      <c r="N4384" s="367">
        <v>21.571073000000002</v>
      </c>
      <c r="O4384" s="367">
        <v>23.130410999999999</v>
      </c>
      <c r="P4384" s="367">
        <v>24.543596000000001</v>
      </c>
      <c r="Q4384" s="367">
        <v>25.389734000000004</v>
      </c>
      <c r="R4384" s="367">
        <v>25.643791</v>
      </c>
      <c r="S4384" s="367">
        <v>25.306837000000002</v>
      </c>
      <c r="T4384" s="367">
        <v>24.455271000000003</v>
      </c>
      <c r="U4384" s="367">
        <v>23.224279999999997</v>
      </c>
      <c r="V4384" s="367">
        <v>22.270345999999996</v>
      </c>
      <c r="W4384" s="367">
        <v>21.495659</v>
      </c>
      <c r="X4384" s="367">
        <v>20.535814000000002</v>
      </c>
      <c r="Y4384" s="367">
        <v>19.448568000000002</v>
      </c>
      <c r="Z4384" s="367">
        <v>18.650807</v>
      </c>
      <c r="AA4384" s="367">
        <v>18.233325000000001</v>
      </c>
      <c r="AB4384" s="234">
        <v>484.35537800000009</v>
      </c>
      <c r="AC4384" s="260"/>
      <c r="AD4384" s="260"/>
      <c r="AE4384" t="s">
        <v>75</v>
      </c>
    </row>
    <row r="4385" spans="2:31" thickTop="1" thickBot="1" x14ac:dyDescent="0.3">
      <c r="B4385" s="279">
        <v>43831</v>
      </c>
      <c r="C4385" s="128" t="s">
        <v>12</v>
      </c>
      <c r="D4385" s="367">
        <v>18.035229999999999</v>
      </c>
      <c r="E4385" s="367">
        <v>17.43403</v>
      </c>
      <c r="F4385" s="367">
        <v>16.946382999999997</v>
      </c>
      <c r="G4385" s="367">
        <v>16.865284000000003</v>
      </c>
      <c r="H4385" s="367">
        <v>16.497156</v>
      </c>
      <c r="I4385" s="367">
        <v>16.140711999999997</v>
      </c>
      <c r="J4385" s="367">
        <v>16.405618</v>
      </c>
      <c r="K4385" s="367">
        <v>17.134704999999997</v>
      </c>
      <c r="L4385" s="367">
        <v>18.128419999999998</v>
      </c>
      <c r="M4385" s="367">
        <v>19.647670000000002</v>
      </c>
      <c r="N4385" s="367">
        <v>21.431456000000001</v>
      </c>
      <c r="O4385" s="367">
        <v>23.176841</v>
      </c>
      <c r="P4385" s="367">
        <v>24.704367999999995</v>
      </c>
      <c r="Q4385" s="367">
        <v>25.696933000000001</v>
      </c>
      <c r="R4385" s="367">
        <v>26.241109000000002</v>
      </c>
      <c r="S4385" s="367">
        <v>25.389479000000001</v>
      </c>
      <c r="T4385" s="367">
        <v>24.700406999999998</v>
      </c>
      <c r="U4385" s="367">
        <v>23.792019</v>
      </c>
      <c r="V4385" s="367">
        <v>22.859577999999999</v>
      </c>
      <c r="W4385" s="367">
        <v>21.866897000000002</v>
      </c>
      <c r="X4385" s="367">
        <v>20.929057</v>
      </c>
      <c r="Y4385" s="367">
        <v>19.874862</v>
      </c>
      <c r="Z4385" s="367">
        <v>19.256473999999997</v>
      </c>
      <c r="AA4385" s="367">
        <v>18.913575000000002</v>
      </c>
      <c r="AB4385" s="234">
        <v>492.06826299999994</v>
      </c>
      <c r="AC4385" s="260"/>
      <c r="AD4385" s="260"/>
      <c r="AE4385" t="s">
        <v>75</v>
      </c>
    </row>
    <row r="4386" spans="2:31" thickTop="1" thickBot="1" x14ac:dyDescent="0.3">
      <c r="B4386" s="279">
        <v>43832</v>
      </c>
      <c r="C4386" s="128" t="s">
        <v>13</v>
      </c>
      <c r="D4386" s="367">
        <v>18.602072</v>
      </c>
      <c r="E4386" s="367">
        <v>18.132445000000001</v>
      </c>
      <c r="F4386" s="367">
        <v>17.663796999999999</v>
      </c>
      <c r="G4386" s="367">
        <v>17.359389</v>
      </c>
      <c r="H4386" s="367">
        <v>16.992347000000002</v>
      </c>
      <c r="I4386" s="367">
        <v>16.671461000000001</v>
      </c>
      <c r="J4386" s="367">
        <v>16.807362999999999</v>
      </c>
      <c r="K4386" s="367">
        <v>17.710106</v>
      </c>
      <c r="L4386" s="367">
        <v>18.213034999999998</v>
      </c>
      <c r="M4386" s="367">
        <v>19.515834999999999</v>
      </c>
      <c r="N4386" s="367">
        <v>20.903780999999999</v>
      </c>
      <c r="O4386" s="367">
        <v>22.655486</v>
      </c>
      <c r="P4386" s="367">
        <v>24.699109</v>
      </c>
      <c r="Q4386" s="367">
        <v>26.000494999999997</v>
      </c>
      <c r="R4386" s="367">
        <v>26.993698999999999</v>
      </c>
      <c r="S4386" s="367">
        <v>26.700432999999997</v>
      </c>
      <c r="T4386" s="367">
        <v>26.094336000000002</v>
      </c>
      <c r="U4386" s="367">
        <v>24.857551999999998</v>
      </c>
      <c r="V4386" s="367">
        <v>23.564088999999999</v>
      </c>
      <c r="W4386" s="367">
        <v>22.459453000000003</v>
      </c>
      <c r="X4386" s="367">
        <v>21.533374000000002</v>
      </c>
      <c r="Y4386" s="367">
        <v>20.509893999999999</v>
      </c>
      <c r="Z4386" s="367">
        <v>19.903556000000002</v>
      </c>
      <c r="AA4386" s="367">
        <v>19.498727000000002</v>
      </c>
      <c r="AB4386" s="234">
        <v>504.04183399999988</v>
      </c>
      <c r="AC4386" s="260"/>
      <c r="AD4386" s="260"/>
      <c r="AE4386" t="s">
        <v>75</v>
      </c>
    </row>
    <row r="4387" spans="2:31" thickTop="1" thickBot="1" x14ac:dyDescent="0.3">
      <c r="B4387" s="279">
        <v>43833</v>
      </c>
      <c r="C4387" s="128" t="s">
        <v>14</v>
      </c>
      <c r="D4387" s="367">
        <v>19.051674999999999</v>
      </c>
      <c r="E4387" s="367">
        <v>18.505976</v>
      </c>
      <c r="F4387" s="367">
        <v>18.001956</v>
      </c>
      <c r="G4387" s="367">
        <v>17.479365999999999</v>
      </c>
      <c r="H4387" s="367">
        <v>16.915725000000002</v>
      </c>
      <c r="I4387" s="367">
        <v>16.335815999999998</v>
      </c>
      <c r="J4387" s="367">
        <v>16.710685999999999</v>
      </c>
      <c r="K4387" s="367">
        <v>17.289512999999999</v>
      </c>
      <c r="L4387" s="367">
        <v>18.201252</v>
      </c>
      <c r="M4387" s="367">
        <v>19.892052999999997</v>
      </c>
      <c r="N4387" s="367">
        <v>21.379299</v>
      </c>
      <c r="O4387" s="367">
        <v>23.169321999999998</v>
      </c>
      <c r="P4387" s="367">
        <v>24.791480999999997</v>
      </c>
      <c r="Q4387" s="367">
        <v>25.731074</v>
      </c>
      <c r="R4387" s="367">
        <v>26.118046999999997</v>
      </c>
      <c r="S4387" s="367">
        <v>25.616442999999997</v>
      </c>
      <c r="T4387" s="367">
        <v>24.463294000000001</v>
      </c>
      <c r="U4387" s="367">
        <v>23.530738999999997</v>
      </c>
      <c r="V4387" s="367">
        <v>22.528832000000001</v>
      </c>
      <c r="W4387" s="367">
        <v>21.544592000000002</v>
      </c>
      <c r="X4387" s="367">
        <v>20.597746000000001</v>
      </c>
      <c r="Y4387" s="367">
        <v>19.492419000000002</v>
      </c>
      <c r="Z4387" s="367">
        <v>18.973381</v>
      </c>
      <c r="AA4387" s="367">
        <v>18.883595</v>
      </c>
      <c r="AB4387" s="234">
        <v>495.20428200000009</v>
      </c>
      <c r="AC4387" s="260"/>
      <c r="AD4387" s="260"/>
      <c r="AE4387" t="s">
        <v>75</v>
      </c>
    </row>
    <row r="4388" spans="2:31" thickTop="1" thickBot="1" x14ac:dyDescent="0.3">
      <c r="B4388" s="279">
        <v>43834</v>
      </c>
      <c r="C4388" s="128" t="s">
        <v>15</v>
      </c>
      <c r="D4388" s="367">
        <v>18.575434000000001</v>
      </c>
      <c r="E4388" s="367">
        <v>18.160519000000001</v>
      </c>
      <c r="F4388" s="367">
        <v>17.688507999999999</v>
      </c>
      <c r="G4388" s="367">
        <v>17.227495999999999</v>
      </c>
      <c r="H4388" s="367">
        <v>16.894531999999998</v>
      </c>
      <c r="I4388" s="367">
        <v>16.648098000000001</v>
      </c>
      <c r="J4388" s="367">
        <v>16.792769999999997</v>
      </c>
      <c r="K4388" s="367">
        <v>17.086818000000001</v>
      </c>
      <c r="L4388" s="367">
        <v>17.536501999999999</v>
      </c>
      <c r="M4388" s="367">
        <v>18.193187000000002</v>
      </c>
      <c r="N4388" s="367">
        <v>19.312229000000002</v>
      </c>
      <c r="O4388" s="367">
        <v>20.725237</v>
      </c>
      <c r="P4388" s="367">
        <v>21.886671</v>
      </c>
      <c r="Q4388" s="367">
        <v>22.780823999999996</v>
      </c>
      <c r="R4388" s="367">
        <v>23.318476</v>
      </c>
      <c r="S4388" s="367">
        <v>23.275396999999998</v>
      </c>
      <c r="T4388" s="367">
        <v>22.666972999999999</v>
      </c>
      <c r="U4388" s="367">
        <v>21.562610999999997</v>
      </c>
      <c r="V4388" s="367">
        <v>20.385875000000002</v>
      </c>
      <c r="W4388" s="367">
        <v>19.304131999999999</v>
      </c>
      <c r="X4388" s="367">
        <v>18.183585999999998</v>
      </c>
      <c r="Y4388" s="367">
        <v>17.194904999999999</v>
      </c>
      <c r="Z4388" s="367">
        <v>16.411962000000003</v>
      </c>
      <c r="AA4388" s="367">
        <v>15.76784</v>
      </c>
      <c r="AB4388" s="234">
        <v>457.58058199999994</v>
      </c>
      <c r="AC4388" s="260"/>
      <c r="AD4388" s="260"/>
      <c r="AE4388" t="s">
        <v>75</v>
      </c>
    </row>
    <row r="4389" spans="2:31" thickTop="1" thickBot="1" x14ac:dyDescent="0.3">
      <c r="B4389" s="279">
        <v>43835</v>
      </c>
      <c r="C4389" s="128" t="s">
        <v>16</v>
      </c>
      <c r="D4389" s="367">
        <v>15.422983</v>
      </c>
      <c r="E4389" s="367">
        <v>14.804154</v>
      </c>
      <c r="F4389" s="367">
        <v>14.099896999999999</v>
      </c>
      <c r="G4389" s="367">
        <v>13.333508999999999</v>
      </c>
      <c r="H4389" s="367">
        <v>12.758795000000001</v>
      </c>
      <c r="I4389" s="367">
        <v>12.470668</v>
      </c>
      <c r="J4389" s="367">
        <v>12.756362000000001</v>
      </c>
      <c r="K4389" s="367">
        <v>13.789840999999999</v>
      </c>
      <c r="L4389" s="367">
        <v>14.924127999999998</v>
      </c>
      <c r="M4389" s="367">
        <v>16.898412999999998</v>
      </c>
      <c r="N4389" s="367">
        <v>18.771746</v>
      </c>
      <c r="O4389" s="367">
        <v>20.746702999999997</v>
      </c>
      <c r="P4389" s="367">
        <v>22.429776999999998</v>
      </c>
      <c r="Q4389" s="367">
        <v>23.305733</v>
      </c>
      <c r="R4389" s="367">
        <v>23.477834999999999</v>
      </c>
      <c r="S4389" s="367">
        <v>22.687093999999998</v>
      </c>
      <c r="T4389" s="367">
        <v>22.195995</v>
      </c>
      <c r="U4389" s="367">
        <v>21.249615999999996</v>
      </c>
      <c r="V4389" s="367">
        <v>20.542871000000002</v>
      </c>
      <c r="W4389" s="367">
        <v>19.434407</v>
      </c>
      <c r="X4389" s="367">
        <v>18.289293999999998</v>
      </c>
      <c r="Y4389" s="367">
        <v>16.982364999999998</v>
      </c>
      <c r="Z4389" s="367">
        <v>16.316675999999998</v>
      </c>
      <c r="AA4389" s="367">
        <v>15.895115000000001</v>
      </c>
      <c r="AB4389" s="234">
        <v>423.58397699999995</v>
      </c>
      <c r="AC4389" s="260"/>
      <c r="AD4389" s="260"/>
      <c r="AE4389" t="s">
        <v>75</v>
      </c>
    </row>
    <row r="4390" spans="2:31" thickTop="1" thickBot="1" x14ac:dyDescent="0.3">
      <c r="B4390" s="279">
        <v>43836</v>
      </c>
      <c r="C4390" s="128" t="s">
        <v>17</v>
      </c>
      <c r="D4390" s="367">
        <v>15.78</v>
      </c>
      <c r="E4390" s="367">
        <v>15.38</v>
      </c>
      <c r="F4390" s="367">
        <v>14.86</v>
      </c>
      <c r="G4390" s="367">
        <v>14.44</v>
      </c>
      <c r="H4390" s="367">
        <v>13.86</v>
      </c>
      <c r="I4390" s="367">
        <v>13.2</v>
      </c>
      <c r="J4390" s="367">
        <v>13.35</v>
      </c>
      <c r="K4390" s="367">
        <v>14.44</v>
      </c>
      <c r="L4390" s="367">
        <v>15.06</v>
      </c>
      <c r="M4390" s="367">
        <v>17.649999999999999</v>
      </c>
      <c r="N4390" s="367">
        <v>19.809999999999999</v>
      </c>
      <c r="O4390" s="367">
        <v>21.83</v>
      </c>
      <c r="P4390" s="367">
        <v>23.33</v>
      </c>
      <c r="Q4390" s="367">
        <v>24.46</v>
      </c>
      <c r="R4390" s="367">
        <v>25.15</v>
      </c>
      <c r="S4390" s="367">
        <v>25.12</v>
      </c>
      <c r="T4390" s="367">
        <v>24.22</v>
      </c>
      <c r="U4390" s="367">
        <v>22.81</v>
      </c>
      <c r="V4390" s="367">
        <v>21.19</v>
      </c>
      <c r="W4390" s="367">
        <v>20.13</v>
      </c>
      <c r="X4390" s="367">
        <v>19</v>
      </c>
      <c r="Y4390" s="367">
        <v>17.739999999999998</v>
      </c>
      <c r="Z4390" s="367">
        <v>16.850000000000001</v>
      </c>
      <c r="AA4390" s="367">
        <v>16.25</v>
      </c>
      <c r="AB4390" s="234">
        <v>445.90999999999997</v>
      </c>
      <c r="AC4390" s="260"/>
      <c r="AD4390" s="260"/>
      <c r="AE4390" t="s">
        <v>75</v>
      </c>
    </row>
    <row r="4391" spans="2:31" thickTop="1" thickBot="1" x14ac:dyDescent="0.3">
      <c r="B4391" s="279">
        <v>43837</v>
      </c>
      <c r="C4391" s="128" t="s">
        <v>11</v>
      </c>
      <c r="D4391" s="367">
        <v>15.91</v>
      </c>
      <c r="E4391" s="367">
        <v>15.33</v>
      </c>
      <c r="F4391" s="367">
        <v>14.81</v>
      </c>
      <c r="G4391" s="367">
        <v>14.51</v>
      </c>
      <c r="H4391" s="367">
        <v>14.2</v>
      </c>
      <c r="I4391" s="367">
        <v>14.33</v>
      </c>
      <c r="J4391" s="367">
        <v>14.63</v>
      </c>
      <c r="K4391" s="367">
        <v>15.31</v>
      </c>
      <c r="L4391" s="367">
        <v>16.440000000000001</v>
      </c>
      <c r="M4391" s="367">
        <v>18.809999999999999</v>
      </c>
      <c r="N4391" s="367">
        <v>20.63</v>
      </c>
      <c r="O4391" s="367">
        <v>22.43</v>
      </c>
      <c r="P4391" s="367">
        <v>24.05</v>
      </c>
      <c r="Q4391" s="367">
        <v>24.97</v>
      </c>
      <c r="R4391" s="367">
        <v>25.07</v>
      </c>
      <c r="S4391" s="367">
        <v>23.99</v>
      </c>
      <c r="T4391" s="367">
        <v>23.24</v>
      </c>
      <c r="U4391" s="367">
        <v>22.19</v>
      </c>
      <c r="V4391" s="367">
        <v>21.11</v>
      </c>
      <c r="W4391" s="367">
        <v>19.88</v>
      </c>
      <c r="X4391" s="367">
        <v>18.579999999999998</v>
      </c>
      <c r="Y4391" s="367">
        <v>17.36</v>
      </c>
      <c r="Z4391" s="367">
        <v>16.53</v>
      </c>
      <c r="AA4391" s="367">
        <v>15.98</v>
      </c>
      <c r="AB4391" s="234">
        <v>450.29000000000008</v>
      </c>
      <c r="AC4391" s="260"/>
      <c r="AD4391" s="260"/>
      <c r="AE4391" t="s">
        <v>75</v>
      </c>
    </row>
    <row r="4392" spans="2:31" thickTop="1" thickBot="1" x14ac:dyDescent="0.3">
      <c r="B4392" s="279">
        <v>43838</v>
      </c>
      <c r="C4392" s="128" t="s">
        <v>12</v>
      </c>
      <c r="D4392" s="367">
        <v>15.73</v>
      </c>
      <c r="E4392" s="367">
        <v>15.11</v>
      </c>
      <c r="F4392" s="367">
        <v>14.51</v>
      </c>
      <c r="G4392" s="367">
        <v>13.96</v>
      </c>
      <c r="H4392" s="367">
        <v>13.59</v>
      </c>
      <c r="I4392" s="367">
        <v>13.54</v>
      </c>
      <c r="J4392" s="367">
        <v>13.57</v>
      </c>
      <c r="K4392" s="367">
        <v>14.09</v>
      </c>
      <c r="L4392" s="367">
        <v>15.08</v>
      </c>
      <c r="M4392" s="367">
        <v>17.010000000000002</v>
      </c>
      <c r="N4392" s="367">
        <v>18.71</v>
      </c>
      <c r="O4392" s="367">
        <v>20.57</v>
      </c>
      <c r="P4392" s="367">
        <v>21.86</v>
      </c>
      <c r="Q4392" s="367">
        <v>22.29</v>
      </c>
      <c r="R4392" s="367">
        <v>22.36</v>
      </c>
      <c r="S4392" s="367">
        <v>22.54</v>
      </c>
      <c r="T4392" s="367">
        <v>22.2</v>
      </c>
      <c r="U4392" s="367">
        <v>21.48</v>
      </c>
      <c r="V4392" s="367">
        <v>20.87</v>
      </c>
      <c r="W4392" s="367">
        <v>19.66</v>
      </c>
      <c r="X4392" s="367">
        <v>18.47</v>
      </c>
      <c r="Y4392" s="367">
        <v>17.190000000000001</v>
      </c>
      <c r="Z4392" s="367">
        <v>16.420000000000002</v>
      </c>
      <c r="AA4392" s="367">
        <v>15.91</v>
      </c>
      <c r="AB4392" s="234">
        <v>426.72000000000008</v>
      </c>
      <c r="AC4392" s="260"/>
      <c r="AD4392" s="260"/>
      <c r="AE4392" t="s">
        <v>75</v>
      </c>
    </row>
    <row r="4393" spans="2:31" thickTop="1" thickBot="1" x14ac:dyDescent="0.3">
      <c r="B4393" s="279">
        <v>43839</v>
      </c>
      <c r="C4393" s="128" t="s">
        <v>13</v>
      </c>
      <c r="D4393" s="367">
        <v>15.67</v>
      </c>
      <c r="E4393" s="367">
        <v>15.19</v>
      </c>
      <c r="F4393" s="367">
        <v>14.65</v>
      </c>
      <c r="G4393" s="367">
        <v>14.22</v>
      </c>
      <c r="H4393" s="367">
        <v>13.75</v>
      </c>
      <c r="I4393" s="367">
        <v>13.26</v>
      </c>
      <c r="J4393" s="367">
        <v>13.34</v>
      </c>
      <c r="K4393" s="367">
        <v>13.8</v>
      </c>
      <c r="L4393" s="367">
        <v>15.14</v>
      </c>
      <c r="M4393" s="367">
        <v>17.899999999999999</v>
      </c>
      <c r="N4393" s="367">
        <v>20.22</v>
      </c>
      <c r="O4393" s="367">
        <v>22.46</v>
      </c>
      <c r="P4393" s="367">
        <v>24.45</v>
      </c>
      <c r="Q4393" s="367">
        <v>25.72</v>
      </c>
      <c r="R4393" s="367">
        <v>26.42</v>
      </c>
      <c r="S4393" s="367">
        <v>25.15</v>
      </c>
      <c r="T4393" s="367">
        <v>24.59</v>
      </c>
      <c r="U4393" s="367">
        <v>23.45</v>
      </c>
      <c r="V4393" s="367">
        <v>22.04</v>
      </c>
      <c r="W4393" s="367">
        <v>21.01</v>
      </c>
      <c r="X4393" s="367">
        <v>19.82</v>
      </c>
      <c r="Y4393" s="367">
        <v>18.38</v>
      </c>
      <c r="Z4393" s="367">
        <v>17.579999999999998</v>
      </c>
      <c r="AA4393" s="367">
        <v>17.190000000000001</v>
      </c>
      <c r="AB4393" s="234">
        <v>455.39999999999992</v>
      </c>
      <c r="AC4393" s="260"/>
      <c r="AD4393" s="260"/>
      <c r="AE4393" t="s">
        <v>75</v>
      </c>
    </row>
    <row r="4394" spans="2:31" thickTop="1" thickBot="1" x14ac:dyDescent="0.3">
      <c r="B4394" s="279">
        <v>43840</v>
      </c>
      <c r="C4394" s="128" t="s">
        <v>14</v>
      </c>
      <c r="D4394" s="367">
        <v>16.75</v>
      </c>
      <c r="E4394" s="367">
        <v>16.27</v>
      </c>
      <c r="F4394" s="367">
        <v>15.64</v>
      </c>
      <c r="G4394" s="367">
        <v>14.94</v>
      </c>
      <c r="H4394" s="367">
        <v>14.37</v>
      </c>
      <c r="I4394" s="367">
        <v>14.23</v>
      </c>
      <c r="J4394" s="367">
        <v>14.54</v>
      </c>
      <c r="K4394" s="367">
        <v>15.39</v>
      </c>
      <c r="L4394" s="367">
        <v>17.260000000000002</v>
      </c>
      <c r="M4394" s="367">
        <v>19.690000000000001</v>
      </c>
      <c r="N4394" s="367">
        <v>21.78</v>
      </c>
      <c r="O4394" s="367">
        <v>23.9</v>
      </c>
      <c r="P4394" s="367">
        <v>25.53</v>
      </c>
      <c r="Q4394" s="367">
        <v>26.73</v>
      </c>
      <c r="R4394" s="367">
        <v>27.17</v>
      </c>
      <c r="S4394" s="367">
        <v>26.01</v>
      </c>
      <c r="T4394" s="367">
        <v>25.43</v>
      </c>
      <c r="U4394" s="367">
        <v>24.36</v>
      </c>
      <c r="V4394" s="367">
        <v>23.34</v>
      </c>
      <c r="W4394" s="367">
        <v>22.24</v>
      </c>
      <c r="X4394" s="367">
        <v>21.01</v>
      </c>
      <c r="Y4394" s="367">
        <v>19.48</v>
      </c>
      <c r="Z4394" s="367">
        <v>18.84</v>
      </c>
      <c r="AA4394" s="367">
        <v>18.53</v>
      </c>
      <c r="AB4394" s="234">
        <v>483.43000000000006</v>
      </c>
      <c r="AC4394" s="260"/>
      <c r="AD4394" s="260"/>
      <c r="AE4394" t="s">
        <v>75</v>
      </c>
    </row>
    <row r="4395" spans="2:31" thickTop="1" thickBot="1" x14ac:dyDescent="0.3">
      <c r="B4395" s="279">
        <v>43841</v>
      </c>
      <c r="C4395" s="128" t="s">
        <v>15</v>
      </c>
      <c r="D4395" s="367">
        <v>18.239999999999998</v>
      </c>
      <c r="E4395" s="367">
        <v>17.78</v>
      </c>
      <c r="F4395" s="367">
        <v>17.3</v>
      </c>
      <c r="G4395" s="367">
        <v>16.8</v>
      </c>
      <c r="H4395" s="367">
        <v>16.170000000000002</v>
      </c>
      <c r="I4395" s="367">
        <v>15.71</v>
      </c>
      <c r="J4395" s="367">
        <v>15.61</v>
      </c>
      <c r="K4395" s="367">
        <v>16.440000000000001</v>
      </c>
      <c r="L4395" s="367">
        <v>17.97</v>
      </c>
      <c r="M4395" s="367">
        <v>20.260000000000002</v>
      </c>
      <c r="N4395" s="367">
        <v>22.43</v>
      </c>
      <c r="O4395" s="367">
        <v>24.56</v>
      </c>
      <c r="P4395" s="367">
        <v>26.21</v>
      </c>
      <c r="Q4395" s="367">
        <v>27.12</v>
      </c>
      <c r="R4395" s="367">
        <v>27.42</v>
      </c>
      <c r="S4395" s="367">
        <v>26.35</v>
      </c>
      <c r="T4395" s="367">
        <v>25.53</v>
      </c>
      <c r="U4395" s="367">
        <v>24.13</v>
      </c>
      <c r="V4395" s="367">
        <v>22.93</v>
      </c>
      <c r="W4395" s="367">
        <v>21.93</v>
      </c>
      <c r="X4395" s="367">
        <v>20.6</v>
      </c>
      <c r="Y4395" s="367">
        <v>19.309999999999999</v>
      </c>
      <c r="Z4395" s="367">
        <v>18.579999999999998</v>
      </c>
      <c r="AA4395" s="367">
        <v>18.170000000000002</v>
      </c>
      <c r="AB4395" s="234">
        <v>497.55000000000013</v>
      </c>
      <c r="AC4395" s="260"/>
      <c r="AD4395" s="260"/>
      <c r="AE4395" t="s">
        <v>75</v>
      </c>
    </row>
    <row r="4396" spans="2:31" thickTop="1" thickBot="1" x14ac:dyDescent="0.3">
      <c r="B4396" s="279">
        <v>43842</v>
      </c>
      <c r="C4396" s="128" t="s">
        <v>16</v>
      </c>
      <c r="D4396" s="367">
        <v>17.71</v>
      </c>
      <c r="E4396" s="367">
        <v>17.260000000000002</v>
      </c>
      <c r="F4396" s="367">
        <v>16.75</v>
      </c>
      <c r="G4396" s="367">
        <v>16.079999999999998</v>
      </c>
      <c r="H4396" s="367">
        <v>15.5</v>
      </c>
      <c r="I4396" s="367">
        <v>15.15</v>
      </c>
      <c r="J4396" s="367">
        <v>15.39</v>
      </c>
      <c r="K4396" s="367">
        <v>16.38</v>
      </c>
      <c r="L4396" s="367">
        <v>17.41</v>
      </c>
      <c r="M4396" s="367">
        <v>19.04</v>
      </c>
      <c r="N4396" s="367">
        <v>20.63</v>
      </c>
      <c r="O4396" s="367">
        <v>22.4</v>
      </c>
      <c r="P4396" s="367">
        <v>23.72</v>
      </c>
      <c r="Q4396" s="367">
        <v>24.89</v>
      </c>
      <c r="R4396" s="367">
        <v>25.82</v>
      </c>
      <c r="S4396" s="367">
        <v>24.81</v>
      </c>
      <c r="T4396" s="367">
        <v>24.28</v>
      </c>
      <c r="U4396" s="367">
        <v>23.42</v>
      </c>
      <c r="V4396" s="367">
        <v>22.51</v>
      </c>
      <c r="W4396" s="367">
        <v>21.54</v>
      </c>
      <c r="X4396" s="367">
        <v>20.12</v>
      </c>
      <c r="Y4396" s="367">
        <v>18.93</v>
      </c>
      <c r="Z4396" s="367">
        <v>18.12</v>
      </c>
      <c r="AA4396" s="367">
        <v>17.48</v>
      </c>
      <c r="AB4396" s="234">
        <v>475.34000000000009</v>
      </c>
      <c r="AC4396" s="260"/>
      <c r="AD4396" s="260"/>
      <c r="AE4396" t="s">
        <v>75</v>
      </c>
    </row>
    <row r="4397" spans="2:31" thickTop="1" thickBot="1" x14ac:dyDescent="0.3">
      <c r="B4397" s="279">
        <v>43843</v>
      </c>
      <c r="C4397" s="128" t="s">
        <v>17</v>
      </c>
      <c r="D4397" s="367">
        <v>17.13</v>
      </c>
      <c r="E4397" s="367">
        <v>16.670000000000002</v>
      </c>
      <c r="F4397" s="367">
        <v>16.07</v>
      </c>
      <c r="G4397" s="367">
        <v>15.83</v>
      </c>
      <c r="H4397" s="367">
        <v>15.51</v>
      </c>
      <c r="I4397" s="367">
        <v>15.23</v>
      </c>
      <c r="J4397" s="367">
        <v>15.24</v>
      </c>
      <c r="K4397" s="367">
        <v>16.07</v>
      </c>
      <c r="L4397" s="367">
        <v>16.89</v>
      </c>
      <c r="M4397" s="367">
        <v>19.329999999999998</v>
      </c>
      <c r="N4397" s="367">
        <v>21.43</v>
      </c>
      <c r="O4397" s="367">
        <v>23.51</v>
      </c>
      <c r="P4397" s="367">
        <v>25.2</v>
      </c>
      <c r="Q4397" s="367">
        <v>26.46</v>
      </c>
      <c r="R4397" s="367">
        <v>27.07</v>
      </c>
      <c r="S4397" s="367">
        <v>25.99</v>
      </c>
      <c r="T4397" s="367">
        <v>25.42</v>
      </c>
      <c r="U4397" s="367">
        <v>24.37</v>
      </c>
      <c r="V4397" s="367">
        <v>23.22</v>
      </c>
      <c r="W4397" s="367">
        <v>22.02</v>
      </c>
      <c r="X4397" s="367">
        <v>20.84</v>
      </c>
      <c r="Y4397" s="367">
        <v>19.61</v>
      </c>
      <c r="Z4397" s="367">
        <v>18.75</v>
      </c>
      <c r="AA4397" s="367">
        <v>18.309999999999999</v>
      </c>
      <c r="AB4397" s="234">
        <v>486.17</v>
      </c>
      <c r="AC4397" s="260"/>
      <c r="AD4397" s="260"/>
      <c r="AE4397" t="s">
        <v>75</v>
      </c>
    </row>
    <row r="4398" spans="2:31" thickTop="1" thickBot="1" x14ac:dyDescent="0.3">
      <c r="B4398" s="279">
        <v>43844</v>
      </c>
      <c r="C4398" s="128" t="s">
        <v>11</v>
      </c>
      <c r="D4398" s="367">
        <v>18.03</v>
      </c>
      <c r="E4398" s="367">
        <v>17.61</v>
      </c>
      <c r="F4398" s="367">
        <v>17.09</v>
      </c>
      <c r="G4398" s="367">
        <v>16.670000000000002</v>
      </c>
      <c r="H4398" s="367">
        <v>16.27</v>
      </c>
      <c r="I4398" s="367">
        <v>16.079999999999998</v>
      </c>
      <c r="J4398" s="367">
        <v>16.239999999999998</v>
      </c>
      <c r="K4398" s="367">
        <v>16.86</v>
      </c>
      <c r="L4398" s="367">
        <v>18.03</v>
      </c>
      <c r="M4398" s="367">
        <v>20.49</v>
      </c>
      <c r="N4398" s="367">
        <v>22.46</v>
      </c>
      <c r="O4398" s="367">
        <v>24.39</v>
      </c>
      <c r="P4398" s="367">
        <v>26.05</v>
      </c>
      <c r="Q4398" s="367">
        <v>26.85</v>
      </c>
      <c r="R4398" s="367">
        <v>27.39</v>
      </c>
      <c r="S4398" s="367">
        <v>26.77</v>
      </c>
      <c r="T4398" s="367">
        <v>26.12</v>
      </c>
      <c r="U4398" s="367">
        <v>25.04</v>
      </c>
      <c r="V4398" s="367">
        <v>23.82</v>
      </c>
      <c r="W4398" s="367">
        <v>22.58</v>
      </c>
      <c r="X4398" s="367">
        <v>21.22</v>
      </c>
      <c r="Y4398" s="367">
        <v>20</v>
      </c>
      <c r="Z4398" s="367">
        <v>19.100000000000001</v>
      </c>
      <c r="AA4398" s="367">
        <v>18.63</v>
      </c>
      <c r="AB4398" s="234">
        <v>503.79</v>
      </c>
      <c r="AC4398" s="260"/>
      <c r="AD4398" s="260"/>
      <c r="AE4398" t="s">
        <v>75</v>
      </c>
    </row>
    <row r="4399" spans="2:31" thickTop="1" thickBot="1" x14ac:dyDescent="0.3">
      <c r="B4399" s="279">
        <v>43845</v>
      </c>
      <c r="C4399" s="128" t="s">
        <v>12</v>
      </c>
      <c r="D4399" s="365">
        <v>18.23</v>
      </c>
      <c r="E4399" s="365">
        <v>17.829999999999998</v>
      </c>
      <c r="F4399" s="365">
        <v>17.27</v>
      </c>
      <c r="G4399" s="365">
        <v>16.87</v>
      </c>
      <c r="H4399" s="365">
        <v>16.39</v>
      </c>
      <c r="I4399" s="365">
        <v>16.02</v>
      </c>
      <c r="J4399" s="365">
        <v>16.39</v>
      </c>
      <c r="K4399" s="365">
        <v>16.95</v>
      </c>
      <c r="L4399" s="365">
        <v>17.87</v>
      </c>
      <c r="M4399" s="365">
        <v>20.07</v>
      </c>
      <c r="N4399" s="365">
        <v>22.02</v>
      </c>
      <c r="O4399" s="365">
        <v>23.95</v>
      </c>
      <c r="P4399" s="365">
        <v>25.63</v>
      </c>
      <c r="Q4399" s="365">
        <v>26.92</v>
      </c>
      <c r="R4399" s="365">
        <v>27.58</v>
      </c>
      <c r="S4399" s="365">
        <v>26.51</v>
      </c>
      <c r="T4399" s="365">
        <v>25.95</v>
      </c>
      <c r="U4399" s="365">
        <v>24.85</v>
      </c>
      <c r="V4399" s="365">
        <v>23.69</v>
      </c>
      <c r="W4399" s="365">
        <v>22.34</v>
      </c>
      <c r="X4399" s="365">
        <v>21.05</v>
      </c>
      <c r="Y4399" s="365">
        <v>19.93</v>
      </c>
      <c r="Z4399" s="365">
        <v>19.13</v>
      </c>
      <c r="AA4399" s="365">
        <v>18.7</v>
      </c>
      <c r="AB4399" s="234">
        <v>502.14</v>
      </c>
      <c r="AE4399" t="s">
        <v>75</v>
      </c>
    </row>
    <row r="4400" spans="2:31" thickTop="1" thickBot="1" x14ac:dyDescent="0.3">
      <c r="B4400" s="279">
        <v>43846</v>
      </c>
      <c r="C4400" s="128" t="s">
        <v>13</v>
      </c>
      <c r="D4400" s="365">
        <v>18.100000000000001</v>
      </c>
      <c r="E4400" s="365">
        <v>17.63</v>
      </c>
      <c r="F4400" s="365">
        <v>17.3</v>
      </c>
      <c r="G4400" s="365">
        <v>16.78</v>
      </c>
      <c r="H4400" s="365">
        <v>16.28</v>
      </c>
      <c r="I4400" s="365">
        <v>15.98</v>
      </c>
      <c r="J4400" s="365">
        <v>16</v>
      </c>
      <c r="K4400" s="365">
        <v>16.73</v>
      </c>
      <c r="L4400" s="365">
        <v>17.600000000000001</v>
      </c>
      <c r="M4400" s="365">
        <v>19.48</v>
      </c>
      <c r="N4400" s="365">
        <v>21.08</v>
      </c>
      <c r="O4400" s="365">
        <v>22.87</v>
      </c>
      <c r="P4400" s="365">
        <v>24.57</v>
      </c>
      <c r="Q4400" s="365">
        <v>25.61</v>
      </c>
      <c r="R4400" s="365">
        <v>26.31</v>
      </c>
      <c r="S4400" s="365">
        <v>25.52</v>
      </c>
      <c r="T4400" s="365">
        <v>25.07</v>
      </c>
      <c r="U4400" s="365">
        <v>24.15</v>
      </c>
      <c r="V4400" s="365">
        <v>23.12</v>
      </c>
      <c r="W4400" s="365">
        <v>21.94</v>
      </c>
      <c r="X4400" s="365">
        <v>20.64</v>
      </c>
      <c r="Y4400" s="365">
        <v>19.29</v>
      </c>
      <c r="Z4400" s="365">
        <v>18.55</v>
      </c>
      <c r="AA4400" s="365">
        <v>18.07</v>
      </c>
      <c r="AB4400" s="234">
        <v>488.67</v>
      </c>
      <c r="AE4400" t="s">
        <v>75</v>
      </c>
    </row>
    <row r="4401" spans="2:31" thickTop="1" thickBot="1" x14ac:dyDescent="0.3">
      <c r="B4401" s="279">
        <v>43847</v>
      </c>
      <c r="C4401" s="128" t="s">
        <v>14</v>
      </c>
      <c r="D4401" s="365">
        <v>17.53</v>
      </c>
      <c r="E4401" s="365">
        <v>16.96</v>
      </c>
      <c r="F4401" s="365">
        <v>16.61</v>
      </c>
      <c r="G4401" s="365">
        <v>16.100000000000001</v>
      </c>
      <c r="H4401" s="365">
        <v>15.71</v>
      </c>
      <c r="I4401" s="365">
        <v>15.73</v>
      </c>
      <c r="J4401" s="365">
        <v>15.7</v>
      </c>
      <c r="K4401" s="365">
        <v>16.489999999999998</v>
      </c>
      <c r="L4401" s="365">
        <v>17.11</v>
      </c>
      <c r="M4401" s="365">
        <v>19.34</v>
      </c>
      <c r="N4401" s="365">
        <v>21.19</v>
      </c>
      <c r="O4401" s="365">
        <v>23.08</v>
      </c>
      <c r="P4401" s="365">
        <v>24.44</v>
      </c>
      <c r="Q4401" s="365">
        <v>25.42</v>
      </c>
      <c r="R4401" s="365">
        <v>25.84</v>
      </c>
      <c r="S4401" s="365">
        <v>25.99</v>
      </c>
      <c r="T4401" s="365">
        <v>25.46</v>
      </c>
      <c r="U4401" s="365">
        <v>24.43</v>
      </c>
      <c r="V4401" s="365">
        <v>23.06</v>
      </c>
      <c r="W4401" s="365">
        <v>21.83</v>
      </c>
      <c r="X4401" s="365">
        <v>20.66</v>
      </c>
      <c r="Y4401" s="365">
        <v>19.43</v>
      </c>
      <c r="Z4401" s="365">
        <v>18.670000000000002</v>
      </c>
      <c r="AA4401" s="365">
        <v>18.27</v>
      </c>
      <c r="AB4401" s="234">
        <v>485.04</v>
      </c>
      <c r="AE4401" t="s">
        <v>75</v>
      </c>
    </row>
    <row r="4402" spans="2:31" thickTop="1" thickBot="1" x14ac:dyDescent="0.3">
      <c r="B4402" s="279">
        <v>43848</v>
      </c>
      <c r="C4402" s="128" t="s">
        <v>15</v>
      </c>
      <c r="D4402" s="365">
        <v>17.86</v>
      </c>
      <c r="E4402" s="365">
        <v>17.45</v>
      </c>
      <c r="F4402" s="365">
        <v>17.100000000000001</v>
      </c>
      <c r="G4402" s="365">
        <v>16.84</v>
      </c>
      <c r="H4402" s="365">
        <v>16.53</v>
      </c>
      <c r="I4402" s="365">
        <v>16.28</v>
      </c>
      <c r="J4402" s="365">
        <v>16.329999999999998</v>
      </c>
      <c r="K4402" s="365">
        <v>17.34</v>
      </c>
      <c r="L4402" s="365">
        <v>17.89</v>
      </c>
      <c r="M4402" s="365">
        <v>20.010000000000002</v>
      </c>
      <c r="N4402" s="365">
        <v>21.51</v>
      </c>
      <c r="O4402" s="365">
        <v>23.03</v>
      </c>
      <c r="P4402" s="365">
        <v>24.5</v>
      </c>
      <c r="Q4402" s="365">
        <v>25.34</v>
      </c>
      <c r="R4402" s="365">
        <v>25.57</v>
      </c>
      <c r="S4402" s="365">
        <v>24.46</v>
      </c>
      <c r="T4402" s="365">
        <v>24.12</v>
      </c>
      <c r="U4402" s="365">
        <v>23.56</v>
      </c>
      <c r="V4402" s="365">
        <v>22.85</v>
      </c>
      <c r="W4402" s="365">
        <v>21.82</v>
      </c>
      <c r="X4402" s="365">
        <v>20.9</v>
      </c>
      <c r="Y4402" s="365">
        <v>19.71</v>
      </c>
      <c r="Z4402" s="365">
        <v>19.21</v>
      </c>
      <c r="AA4402" s="365">
        <v>18.920000000000002</v>
      </c>
      <c r="AB4402" s="234">
        <v>489.13</v>
      </c>
      <c r="AE4402" t="s">
        <v>75</v>
      </c>
    </row>
    <row r="4403" spans="2:31" thickTop="1" thickBot="1" x14ac:dyDescent="0.3">
      <c r="B4403" s="279">
        <v>43849</v>
      </c>
      <c r="C4403" s="128" t="s">
        <v>16</v>
      </c>
      <c r="D4403" s="365">
        <v>18.5</v>
      </c>
      <c r="E4403" s="365">
        <v>18.23</v>
      </c>
      <c r="F4403" s="365">
        <v>18.010000000000002</v>
      </c>
      <c r="G4403" s="365">
        <v>17.579999999999998</v>
      </c>
      <c r="H4403" s="365">
        <v>17.43</v>
      </c>
      <c r="I4403" s="365">
        <v>17.600000000000001</v>
      </c>
      <c r="J4403" s="365">
        <v>17.84</v>
      </c>
      <c r="K4403" s="365">
        <v>18.52</v>
      </c>
      <c r="L4403" s="365">
        <v>19.11</v>
      </c>
      <c r="M4403" s="365">
        <v>20.71</v>
      </c>
      <c r="N4403" s="365">
        <v>22.11</v>
      </c>
      <c r="O4403" s="365">
        <v>23.44</v>
      </c>
      <c r="P4403" s="365">
        <v>24.62</v>
      </c>
      <c r="Q4403" s="365">
        <v>24.99</v>
      </c>
      <c r="R4403" s="365">
        <v>24.65</v>
      </c>
      <c r="S4403" s="365">
        <v>23.46</v>
      </c>
      <c r="T4403" s="365">
        <v>22.79</v>
      </c>
      <c r="U4403" s="365">
        <v>22.02</v>
      </c>
      <c r="V4403" s="365">
        <v>21.04</v>
      </c>
      <c r="W4403" s="365">
        <v>20.13</v>
      </c>
      <c r="X4403" s="365">
        <v>19.29</v>
      </c>
      <c r="Y4403" s="365">
        <v>18.670000000000002</v>
      </c>
      <c r="Z4403" s="365">
        <v>18.22</v>
      </c>
      <c r="AA4403" s="365">
        <v>17.89</v>
      </c>
      <c r="AB4403" s="234">
        <v>486.85</v>
      </c>
      <c r="AE4403" t="s">
        <v>75</v>
      </c>
    </row>
    <row r="4404" spans="2:31" thickTop="1" thickBot="1" x14ac:dyDescent="0.3">
      <c r="B4404" s="279">
        <v>43850</v>
      </c>
      <c r="C4404" s="128" t="s">
        <v>17</v>
      </c>
      <c r="D4404" s="365">
        <v>17.78</v>
      </c>
      <c r="E4404" s="365">
        <v>17.489999999999998</v>
      </c>
      <c r="F4404" s="365">
        <v>17.23</v>
      </c>
      <c r="G4404" s="365">
        <v>16.93</v>
      </c>
      <c r="H4404" s="365">
        <v>16.64</v>
      </c>
      <c r="I4404" s="365">
        <v>16.34</v>
      </c>
      <c r="J4404" s="365">
        <v>16.79</v>
      </c>
      <c r="K4404" s="365">
        <v>17.059999999999999</v>
      </c>
      <c r="L4404" s="365">
        <v>17.63</v>
      </c>
      <c r="M4404" s="365">
        <v>18.489999999999998</v>
      </c>
      <c r="N4404" s="365">
        <v>19.87</v>
      </c>
      <c r="O4404" s="365">
        <v>20.27</v>
      </c>
      <c r="P4404" s="365">
        <v>20.91</v>
      </c>
      <c r="Q4404" s="365">
        <v>21.08</v>
      </c>
      <c r="R4404" s="365">
        <v>21.49</v>
      </c>
      <c r="S4404" s="365">
        <v>21.29</v>
      </c>
      <c r="T4404" s="365">
        <v>20.46</v>
      </c>
      <c r="U4404" s="365">
        <v>19.43</v>
      </c>
      <c r="V4404" s="365">
        <v>18.41</v>
      </c>
      <c r="W4404" s="365">
        <v>17.68</v>
      </c>
      <c r="X4404" s="365">
        <v>17.239999999999998</v>
      </c>
      <c r="Y4404" s="365">
        <v>16.52</v>
      </c>
      <c r="Z4404" s="365">
        <v>15.98</v>
      </c>
      <c r="AA4404" s="365">
        <v>15.5</v>
      </c>
      <c r="AB4404" s="234">
        <v>438.5100000000001</v>
      </c>
      <c r="AE4404" t="s">
        <v>75</v>
      </c>
    </row>
    <row r="4405" spans="2:31" thickTop="1" thickBot="1" x14ac:dyDescent="0.3">
      <c r="B4405" s="279">
        <v>43851</v>
      </c>
      <c r="C4405" s="128" t="s">
        <v>11</v>
      </c>
      <c r="D4405" s="365">
        <v>15.05</v>
      </c>
      <c r="E4405" s="365">
        <v>14.65</v>
      </c>
      <c r="F4405" s="365">
        <v>14.36</v>
      </c>
      <c r="G4405" s="365">
        <v>13.9</v>
      </c>
      <c r="H4405" s="365">
        <v>13.56</v>
      </c>
      <c r="I4405" s="365">
        <v>13.25</v>
      </c>
      <c r="J4405" s="365">
        <v>13.31</v>
      </c>
      <c r="K4405" s="365">
        <v>13.78</v>
      </c>
      <c r="L4405" s="365">
        <v>14.51</v>
      </c>
      <c r="M4405" s="365">
        <v>16.29</v>
      </c>
      <c r="N4405" s="365">
        <v>17.739999999999998</v>
      </c>
      <c r="O4405" s="365">
        <v>19.34</v>
      </c>
      <c r="P4405" s="365">
        <v>20.58</v>
      </c>
      <c r="Q4405" s="365">
        <v>21.6</v>
      </c>
      <c r="R4405" s="365">
        <v>22.25</v>
      </c>
      <c r="S4405" s="365">
        <v>22.35</v>
      </c>
      <c r="T4405" s="365">
        <v>21.91</v>
      </c>
      <c r="U4405" s="365">
        <v>21.01</v>
      </c>
      <c r="V4405" s="365">
        <v>20.079999999999998</v>
      </c>
      <c r="W4405" s="365">
        <v>18.690000000000001</v>
      </c>
      <c r="X4405" s="365">
        <v>17.48</v>
      </c>
      <c r="Y4405" s="365">
        <v>16.16</v>
      </c>
      <c r="Z4405" s="365">
        <v>15.37</v>
      </c>
      <c r="AA4405" s="365">
        <v>14.96</v>
      </c>
      <c r="AB4405" s="234">
        <v>412.18</v>
      </c>
      <c r="AE4405" t="s">
        <v>75</v>
      </c>
    </row>
    <row r="4406" spans="2:31" thickTop="1" thickBot="1" x14ac:dyDescent="0.3">
      <c r="B4406" s="279">
        <v>43852</v>
      </c>
      <c r="C4406" s="128" t="s">
        <v>12</v>
      </c>
      <c r="D4406" s="365">
        <v>14.68</v>
      </c>
      <c r="E4406" s="365">
        <v>14.31</v>
      </c>
      <c r="F4406" s="365">
        <v>13.83</v>
      </c>
      <c r="G4406" s="365">
        <v>13.46</v>
      </c>
      <c r="H4406" s="365">
        <v>13.03</v>
      </c>
      <c r="I4406" s="365">
        <v>12.66</v>
      </c>
      <c r="J4406" s="365">
        <v>12.83</v>
      </c>
      <c r="K4406" s="365">
        <v>13.45</v>
      </c>
      <c r="L4406" s="365">
        <v>14.43</v>
      </c>
      <c r="M4406" s="365">
        <v>16.82</v>
      </c>
      <c r="N4406" s="365">
        <v>18.829999999999998</v>
      </c>
      <c r="O4406" s="365">
        <v>20.79</v>
      </c>
      <c r="P4406" s="365">
        <v>22.51</v>
      </c>
      <c r="Q4406" s="365">
        <v>23.66</v>
      </c>
      <c r="R4406" s="365">
        <v>24.41</v>
      </c>
      <c r="S4406" s="365">
        <v>23.55</v>
      </c>
      <c r="T4406" s="365">
        <v>23.28</v>
      </c>
      <c r="U4406" s="365">
        <v>22.58</v>
      </c>
      <c r="V4406" s="365">
        <v>21.39</v>
      </c>
      <c r="W4406" s="365">
        <v>20.13</v>
      </c>
      <c r="X4406" s="365">
        <v>18.899999999999999</v>
      </c>
      <c r="Y4406" s="365">
        <v>17.72</v>
      </c>
      <c r="Z4406" s="365">
        <v>17.02</v>
      </c>
      <c r="AA4406" s="365">
        <v>16.46</v>
      </c>
      <c r="AB4406" s="234">
        <v>430.72999999999985</v>
      </c>
      <c r="AE4406" t="s">
        <v>75</v>
      </c>
    </row>
    <row r="4407" spans="2:31" thickTop="1" thickBot="1" x14ac:dyDescent="0.3">
      <c r="B4407" s="279">
        <v>43853</v>
      </c>
      <c r="C4407" s="128" t="s">
        <v>13</v>
      </c>
      <c r="D4407" s="365">
        <v>15.84</v>
      </c>
      <c r="E4407" s="365">
        <v>15.28</v>
      </c>
      <c r="F4407" s="365">
        <v>14.9</v>
      </c>
      <c r="G4407" s="365">
        <v>14.54</v>
      </c>
      <c r="H4407" s="365">
        <v>14.07</v>
      </c>
      <c r="I4407" s="365">
        <v>13.65</v>
      </c>
      <c r="J4407" s="365">
        <v>13.87</v>
      </c>
      <c r="K4407" s="365">
        <v>14.38</v>
      </c>
      <c r="L4407" s="365">
        <v>15.44</v>
      </c>
      <c r="M4407" s="365">
        <v>17.79</v>
      </c>
      <c r="N4407" s="365">
        <v>19.739999999999998</v>
      </c>
      <c r="O4407" s="365">
        <v>21.83</v>
      </c>
      <c r="P4407" s="365">
        <v>23.32</v>
      </c>
      <c r="Q4407" s="365">
        <v>24.09</v>
      </c>
      <c r="R4407" s="365">
        <v>24.5</v>
      </c>
      <c r="S4407" s="365">
        <v>23.79</v>
      </c>
      <c r="T4407" s="365">
        <v>23.27</v>
      </c>
      <c r="U4407" s="365">
        <v>22.67</v>
      </c>
      <c r="V4407" s="365">
        <v>21.75</v>
      </c>
      <c r="W4407" s="365">
        <v>20.78</v>
      </c>
      <c r="X4407" s="365">
        <v>19.809999999999999</v>
      </c>
      <c r="Y4407" s="365">
        <v>18.8</v>
      </c>
      <c r="Z4407" s="365">
        <v>18.23</v>
      </c>
      <c r="AA4407" s="365">
        <v>17.829999999999998</v>
      </c>
      <c r="AB4407" s="234">
        <v>450.17</v>
      </c>
      <c r="AE4407" t="s">
        <v>75</v>
      </c>
    </row>
    <row r="4408" spans="2:31" thickTop="1" thickBot="1" x14ac:dyDescent="0.3">
      <c r="B4408" s="279">
        <v>43854</v>
      </c>
      <c r="C4408" s="128" t="s">
        <v>14</v>
      </c>
      <c r="D4408" s="365">
        <v>17.52</v>
      </c>
      <c r="E4408" s="365">
        <v>17.03</v>
      </c>
      <c r="F4408" s="365">
        <v>16.78</v>
      </c>
      <c r="G4408" s="365">
        <v>16.23</v>
      </c>
      <c r="H4408" s="365">
        <v>15.98</v>
      </c>
      <c r="I4408" s="365">
        <v>16.39</v>
      </c>
      <c r="J4408" s="365">
        <v>16.45</v>
      </c>
      <c r="K4408" s="365">
        <v>17.04</v>
      </c>
      <c r="L4408" s="365">
        <v>17.77</v>
      </c>
      <c r="M4408" s="365">
        <v>19.41</v>
      </c>
      <c r="N4408" s="365">
        <v>20.58</v>
      </c>
      <c r="O4408" s="365">
        <v>21.68</v>
      </c>
      <c r="P4408" s="365">
        <v>22.82</v>
      </c>
      <c r="Q4408" s="365">
        <v>23.5</v>
      </c>
      <c r="R4408" s="365">
        <v>23.97</v>
      </c>
      <c r="S4408" s="365">
        <v>23.11</v>
      </c>
      <c r="T4408" s="365">
        <v>22.86</v>
      </c>
      <c r="U4408" s="365">
        <v>22.3</v>
      </c>
      <c r="V4408" s="365">
        <v>21.68</v>
      </c>
      <c r="W4408" s="365">
        <v>20.7</v>
      </c>
      <c r="X4408" s="365">
        <v>19.55</v>
      </c>
      <c r="Y4408" s="365">
        <v>18.309999999999999</v>
      </c>
      <c r="Z4408" s="365">
        <v>17.61</v>
      </c>
      <c r="AA4408" s="365">
        <v>17.2</v>
      </c>
      <c r="AB4408" s="234">
        <v>466.47</v>
      </c>
      <c r="AE4408" t="s">
        <v>75</v>
      </c>
    </row>
    <row r="4409" spans="2:31" thickTop="1" thickBot="1" x14ac:dyDescent="0.3">
      <c r="B4409" s="279">
        <v>43855</v>
      </c>
      <c r="C4409" s="128" t="s">
        <v>15</v>
      </c>
      <c r="D4409" s="365">
        <v>16.920000000000002</v>
      </c>
      <c r="E4409" s="365">
        <v>16.600000000000001</v>
      </c>
      <c r="F4409" s="365">
        <v>16.600000000000001</v>
      </c>
      <c r="G4409" s="365">
        <v>16.399999999999999</v>
      </c>
      <c r="H4409" s="365">
        <v>16.3</v>
      </c>
      <c r="I4409" s="365">
        <v>16.309999999999999</v>
      </c>
      <c r="J4409" s="365">
        <v>15.9</v>
      </c>
      <c r="K4409" s="365">
        <v>16.55</v>
      </c>
      <c r="L4409" s="365">
        <v>17.27</v>
      </c>
      <c r="M4409" s="365">
        <v>18.899999999999999</v>
      </c>
      <c r="N4409" s="365">
        <v>20.37</v>
      </c>
      <c r="O4409" s="365">
        <v>21.81</v>
      </c>
      <c r="P4409" s="365">
        <v>23.4</v>
      </c>
      <c r="Q4409" s="365">
        <v>24.41</v>
      </c>
      <c r="R4409" s="365">
        <v>25.03</v>
      </c>
      <c r="S4409" s="365">
        <v>23.97</v>
      </c>
      <c r="T4409" s="365">
        <v>23.73</v>
      </c>
      <c r="U4409" s="365">
        <v>23.23</v>
      </c>
      <c r="V4409" s="365">
        <v>22.51</v>
      </c>
      <c r="W4409" s="365">
        <v>21.53</v>
      </c>
      <c r="X4409" s="365">
        <v>20.41</v>
      </c>
      <c r="Y4409" s="365">
        <v>19.079999999999998</v>
      </c>
      <c r="Z4409" s="365">
        <v>18.510000000000002</v>
      </c>
      <c r="AA4409" s="365">
        <v>18.05</v>
      </c>
      <c r="AB4409" s="234">
        <v>473.79000000000013</v>
      </c>
      <c r="AE4409" t="s">
        <v>75</v>
      </c>
    </row>
    <row r="4410" spans="2:31" thickTop="1" thickBot="1" x14ac:dyDescent="0.3">
      <c r="B4410" s="279">
        <v>43856</v>
      </c>
      <c r="C4410" s="128" t="s">
        <v>16</v>
      </c>
      <c r="D4410" s="365">
        <v>17.86</v>
      </c>
      <c r="E4410" s="365">
        <v>17.43</v>
      </c>
      <c r="F4410" s="365">
        <v>17.12</v>
      </c>
      <c r="G4410" s="365">
        <v>16.600000000000001</v>
      </c>
      <c r="H4410" s="365">
        <v>16.16</v>
      </c>
      <c r="I4410" s="365">
        <v>16.02</v>
      </c>
      <c r="J4410" s="365">
        <v>16.27</v>
      </c>
      <c r="K4410" s="365">
        <v>16.87</v>
      </c>
      <c r="L4410" s="365">
        <v>17.739999999999998</v>
      </c>
      <c r="M4410" s="365">
        <v>19.57</v>
      </c>
      <c r="N4410" s="365">
        <v>21.23</v>
      </c>
      <c r="O4410" s="365">
        <v>23.04</v>
      </c>
      <c r="P4410" s="365">
        <v>24.55</v>
      </c>
      <c r="Q4410" s="365">
        <v>25.62</v>
      </c>
      <c r="R4410" s="365">
        <v>26.13</v>
      </c>
      <c r="S4410" s="365">
        <v>25.2</v>
      </c>
      <c r="T4410" s="365">
        <v>24.87</v>
      </c>
      <c r="U4410" s="365">
        <v>24.26</v>
      </c>
      <c r="V4410" s="365">
        <v>23.41</v>
      </c>
      <c r="W4410" s="365">
        <v>22.39</v>
      </c>
      <c r="X4410" s="365">
        <v>21.22</v>
      </c>
      <c r="Y4410" s="365">
        <v>19.97</v>
      </c>
      <c r="Z4410" s="365">
        <v>19.32</v>
      </c>
      <c r="AA4410" s="365">
        <v>18.940000000000001</v>
      </c>
      <c r="AB4410" s="234">
        <v>491.78999999999996</v>
      </c>
      <c r="AE4410" t="s">
        <v>75</v>
      </c>
    </row>
    <row r="4411" spans="2:31" thickTop="1" thickBot="1" x14ac:dyDescent="0.3">
      <c r="B4411" s="279">
        <v>43857</v>
      </c>
      <c r="C4411" s="128" t="s">
        <v>17</v>
      </c>
      <c r="D4411" s="365">
        <v>18.59</v>
      </c>
      <c r="E4411" s="365">
        <v>18.18</v>
      </c>
      <c r="F4411" s="365">
        <v>17.850000000000001</v>
      </c>
      <c r="G4411" s="365">
        <v>17.43</v>
      </c>
      <c r="H4411" s="365">
        <v>16.97</v>
      </c>
      <c r="I4411" s="365">
        <v>16.809999999999999</v>
      </c>
      <c r="J4411" s="365">
        <v>16.739999999999998</v>
      </c>
      <c r="K4411" s="365">
        <v>17.559999999999999</v>
      </c>
      <c r="L4411" s="365">
        <v>18.489999999999998</v>
      </c>
      <c r="M4411" s="365">
        <v>20.3</v>
      </c>
      <c r="N4411" s="365">
        <v>21.87</v>
      </c>
      <c r="O4411" s="365">
        <v>23.42</v>
      </c>
      <c r="P4411" s="365">
        <v>24.84</v>
      </c>
      <c r="Q4411" s="365">
        <v>25.68</v>
      </c>
      <c r="R4411" s="365">
        <v>26.05</v>
      </c>
      <c r="S4411" s="365">
        <v>25.45</v>
      </c>
      <c r="T4411" s="365">
        <v>25.12</v>
      </c>
      <c r="U4411" s="365">
        <v>24.27</v>
      </c>
      <c r="V4411" s="365">
        <v>23.46</v>
      </c>
      <c r="W4411" s="365">
        <v>22.39</v>
      </c>
      <c r="X4411" s="365">
        <v>21.06</v>
      </c>
      <c r="Y4411" s="365">
        <v>19.68</v>
      </c>
      <c r="Z4411" s="365">
        <v>18.96</v>
      </c>
      <c r="AA4411" s="365">
        <v>18.54</v>
      </c>
      <c r="AB4411" s="234">
        <v>499.72</v>
      </c>
      <c r="AE4411" t="s">
        <v>75</v>
      </c>
    </row>
    <row r="4412" spans="2:31" thickTop="1" thickBot="1" x14ac:dyDescent="0.3">
      <c r="B4412" s="279">
        <v>43858</v>
      </c>
      <c r="C4412" s="128" t="s">
        <v>11</v>
      </c>
      <c r="D4412" s="365">
        <v>18.21</v>
      </c>
      <c r="E4412" s="365">
        <v>17.77</v>
      </c>
      <c r="F4412" s="365">
        <v>17.37</v>
      </c>
      <c r="G4412" s="365">
        <v>16.77</v>
      </c>
      <c r="H4412" s="365">
        <v>16.309999999999999</v>
      </c>
      <c r="I4412" s="365">
        <v>16.059999999999999</v>
      </c>
      <c r="J4412" s="365">
        <v>16.25</v>
      </c>
      <c r="K4412" s="365">
        <v>17.02</v>
      </c>
      <c r="L4412" s="365">
        <v>18.07</v>
      </c>
      <c r="M4412" s="365">
        <v>19.78</v>
      </c>
      <c r="N4412" s="365">
        <v>21.33</v>
      </c>
      <c r="O4412" s="365">
        <v>22.92</v>
      </c>
      <c r="P4412" s="365">
        <v>24.19</v>
      </c>
      <c r="Q4412" s="365">
        <v>25.63</v>
      </c>
      <c r="R4412" s="365">
        <v>26.46</v>
      </c>
      <c r="S4412" s="365">
        <v>25.76</v>
      </c>
      <c r="T4412" s="365">
        <v>25.35</v>
      </c>
      <c r="U4412" s="365">
        <v>24.55</v>
      </c>
      <c r="V4412" s="365">
        <v>23.76</v>
      </c>
      <c r="W4412" s="365">
        <v>22.76</v>
      </c>
      <c r="X4412" s="365">
        <v>21.59</v>
      </c>
      <c r="Y4412" s="365">
        <v>20.18</v>
      </c>
      <c r="Z4412" s="365">
        <v>19.41</v>
      </c>
      <c r="AA4412" s="365">
        <v>18.850000000000001</v>
      </c>
      <c r="AB4412" s="234">
        <v>496.34</v>
      </c>
      <c r="AE4412" t="s">
        <v>75</v>
      </c>
    </row>
    <row r="4413" spans="2:31" thickTop="1" thickBot="1" x14ac:dyDescent="0.3">
      <c r="B4413" s="279">
        <v>43859</v>
      </c>
      <c r="C4413" s="128" t="s">
        <v>12</v>
      </c>
      <c r="D4413" s="365">
        <v>18.46</v>
      </c>
      <c r="E4413" s="365">
        <v>17.95</v>
      </c>
      <c r="F4413" s="365">
        <v>17.5</v>
      </c>
      <c r="G4413" s="365">
        <v>17.04</v>
      </c>
      <c r="H4413" s="365">
        <v>16.52</v>
      </c>
      <c r="I4413" s="365">
        <v>16.22</v>
      </c>
      <c r="J4413" s="365">
        <v>16.52</v>
      </c>
      <c r="K4413" s="365">
        <v>17.32</v>
      </c>
      <c r="L4413" s="365">
        <v>18.350000000000001</v>
      </c>
      <c r="M4413" s="365">
        <v>20.16</v>
      </c>
      <c r="N4413" s="365">
        <v>21.39</v>
      </c>
      <c r="O4413" s="365">
        <v>22.61</v>
      </c>
      <c r="P4413" s="365">
        <v>23.9</v>
      </c>
      <c r="Q4413" s="365">
        <v>24.67</v>
      </c>
      <c r="R4413" s="365">
        <v>24.96</v>
      </c>
      <c r="S4413" s="365">
        <v>24.02</v>
      </c>
      <c r="T4413" s="365">
        <v>23.59</v>
      </c>
      <c r="U4413" s="365">
        <v>22.94</v>
      </c>
      <c r="V4413" s="365">
        <v>22.15</v>
      </c>
      <c r="W4413" s="365">
        <v>21.24</v>
      </c>
      <c r="X4413" s="365">
        <v>20.07</v>
      </c>
      <c r="Y4413" s="365">
        <v>18.8</v>
      </c>
      <c r="Z4413" s="365">
        <v>18.079999999999998</v>
      </c>
      <c r="AA4413" s="365">
        <v>17.54</v>
      </c>
      <c r="AB4413" s="234">
        <v>482</v>
      </c>
      <c r="AE4413" t="s">
        <v>75</v>
      </c>
    </row>
    <row r="4414" spans="2:31" thickTop="1" thickBot="1" x14ac:dyDescent="0.3">
      <c r="B4414" s="279">
        <v>43860</v>
      </c>
      <c r="C4414" s="128" t="s">
        <v>13</v>
      </c>
      <c r="D4414" s="365">
        <v>17.23</v>
      </c>
      <c r="E4414" s="365">
        <v>16.73</v>
      </c>
      <c r="F4414" s="365">
        <v>16.29</v>
      </c>
      <c r="G4414" s="365">
        <v>16.02</v>
      </c>
      <c r="H4414" s="365">
        <v>15.65</v>
      </c>
      <c r="I4414" s="365">
        <v>15.31</v>
      </c>
      <c r="J4414" s="365">
        <v>15.36</v>
      </c>
      <c r="K4414" s="365">
        <v>16.09</v>
      </c>
      <c r="L4414" s="365">
        <v>16.78</v>
      </c>
      <c r="M4414" s="365">
        <v>18.36</v>
      </c>
      <c r="N4414" s="365">
        <v>19.88</v>
      </c>
      <c r="O4414" s="365">
        <v>21.43</v>
      </c>
      <c r="P4414" s="365">
        <v>22.68</v>
      </c>
      <c r="Q4414" s="365">
        <v>23.89</v>
      </c>
      <c r="R4414" s="365">
        <v>24.74</v>
      </c>
      <c r="S4414" s="365">
        <v>24.15</v>
      </c>
      <c r="T4414" s="365">
        <v>23.82</v>
      </c>
      <c r="U4414" s="365">
        <v>23.29</v>
      </c>
      <c r="V4414" s="365">
        <v>22.78</v>
      </c>
      <c r="W4414" s="365">
        <v>21.92</v>
      </c>
      <c r="X4414" s="365">
        <v>20.98</v>
      </c>
      <c r="Y4414" s="365">
        <v>19.739999999999998</v>
      </c>
      <c r="Z4414" s="365">
        <v>19.14</v>
      </c>
      <c r="AA4414" s="365">
        <v>18.8</v>
      </c>
      <c r="AB4414" s="234">
        <v>471.08</v>
      </c>
      <c r="AE4414" t="s">
        <v>75</v>
      </c>
    </row>
    <row r="4415" spans="2:31" thickTop="1" thickBot="1" x14ac:dyDescent="0.3">
      <c r="B4415" s="279">
        <v>43861</v>
      </c>
      <c r="C4415" s="128" t="s">
        <v>14</v>
      </c>
      <c r="D4415" s="365">
        <v>18.350000000000001</v>
      </c>
      <c r="E4415" s="365">
        <v>17.829999999999998</v>
      </c>
      <c r="F4415" s="365">
        <v>17.48</v>
      </c>
      <c r="G4415" s="365">
        <v>17.14</v>
      </c>
      <c r="H4415" s="365">
        <v>16.72</v>
      </c>
      <c r="I4415" s="365">
        <v>16.55</v>
      </c>
      <c r="J4415" s="365">
        <v>16.73</v>
      </c>
      <c r="K4415" s="365">
        <v>17.77</v>
      </c>
      <c r="L4415" s="365">
        <v>18.66</v>
      </c>
      <c r="M4415" s="365">
        <v>20.149999999999999</v>
      </c>
      <c r="N4415" s="365">
        <v>21.77</v>
      </c>
      <c r="O4415" s="365">
        <v>23.4</v>
      </c>
      <c r="P4415" s="365">
        <v>24.5</v>
      </c>
      <c r="Q4415" s="365">
        <v>25.14</v>
      </c>
      <c r="R4415" s="365">
        <v>25.26</v>
      </c>
      <c r="S4415" s="365">
        <v>24.5</v>
      </c>
      <c r="T4415" s="365">
        <v>24.02</v>
      </c>
      <c r="U4415" s="365">
        <v>23.47</v>
      </c>
      <c r="V4415" s="365">
        <v>22.77</v>
      </c>
      <c r="W4415" s="365">
        <v>21.96</v>
      </c>
      <c r="X4415" s="365">
        <v>21.02</v>
      </c>
      <c r="Y4415" s="365">
        <v>19.809999999999999</v>
      </c>
      <c r="Z4415" s="365">
        <v>19.2</v>
      </c>
      <c r="AA4415" s="365">
        <v>18.87</v>
      </c>
      <c r="AB4415" s="234">
        <v>493.06</v>
      </c>
      <c r="AE4415" t="s">
        <v>75</v>
      </c>
    </row>
    <row r="4416" spans="2:31" thickTop="1" thickBot="1" x14ac:dyDescent="0.3">
      <c r="B4416" s="279">
        <v>43862</v>
      </c>
      <c r="C4416" s="128" t="s">
        <v>15</v>
      </c>
      <c r="D4416" s="365">
        <v>18.510000000000002</v>
      </c>
      <c r="E4416" s="365">
        <v>18.04</v>
      </c>
      <c r="F4416" s="365">
        <v>17.75</v>
      </c>
      <c r="G4416" s="365">
        <v>17.43</v>
      </c>
      <c r="H4416" s="365">
        <v>17.149999999999999</v>
      </c>
      <c r="I4416" s="365">
        <v>16.920000000000002</v>
      </c>
      <c r="J4416" s="365">
        <v>16.98</v>
      </c>
      <c r="K4416" s="365">
        <v>17.68</v>
      </c>
      <c r="L4416" s="365">
        <v>18.32</v>
      </c>
      <c r="M4416" s="365">
        <v>19.37</v>
      </c>
      <c r="N4416" s="365">
        <v>20.46</v>
      </c>
      <c r="O4416" s="365">
        <v>21.26</v>
      </c>
      <c r="P4416" s="365">
        <v>22.31</v>
      </c>
      <c r="Q4416" s="365">
        <v>22.57</v>
      </c>
      <c r="R4416" s="365">
        <v>22.53</v>
      </c>
      <c r="S4416" s="365">
        <v>21.97</v>
      </c>
      <c r="T4416" s="365">
        <v>21.53</v>
      </c>
      <c r="U4416" s="365">
        <v>21.16</v>
      </c>
      <c r="V4416" s="365">
        <v>20.38</v>
      </c>
      <c r="W4416" s="365">
        <v>19.57</v>
      </c>
      <c r="X4416" s="365">
        <v>18.670000000000002</v>
      </c>
      <c r="Y4416" s="365">
        <v>17.8</v>
      </c>
      <c r="Z4416" s="365">
        <v>17.23</v>
      </c>
      <c r="AA4416" s="365">
        <v>16.86</v>
      </c>
      <c r="AB4416" s="234">
        <v>462.47</v>
      </c>
      <c r="AE4416" t="s">
        <v>75</v>
      </c>
    </row>
    <row r="4417" spans="2:31" thickTop="1" thickBot="1" x14ac:dyDescent="0.3">
      <c r="B4417" s="279">
        <v>43863</v>
      </c>
      <c r="C4417" s="128" t="s">
        <v>16</v>
      </c>
      <c r="D4417" s="365">
        <v>16.72</v>
      </c>
      <c r="E4417" s="365">
        <v>16.36</v>
      </c>
      <c r="F4417" s="365">
        <v>16.02</v>
      </c>
      <c r="G4417" s="365">
        <v>15.75</v>
      </c>
      <c r="H4417" s="365">
        <v>15.4</v>
      </c>
      <c r="I4417" s="365">
        <v>15.15</v>
      </c>
      <c r="J4417" s="365">
        <v>15.43</v>
      </c>
      <c r="K4417" s="365">
        <v>16.11</v>
      </c>
      <c r="L4417" s="365">
        <v>16.77</v>
      </c>
      <c r="M4417" s="365">
        <v>18.05</v>
      </c>
      <c r="N4417" s="365">
        <v>19.52</v>
      </c>
      <c r="O4417" s="365">
        <v>21.05</v>
      </c>
      <c r="P4417" s="365">
        <v>22.56</v>
      </c>
      <c r="Q4417" s="365">
        <v>23.29</v>
      </c>
      <c r="R4417" s="365">
        <v>23.69</v>
      </c>
      <c r="S4417" s="365">
        <v>22.89</v>
      </c>
      <c r="T4417" s="365">
        <v>22.68</v>
      </c>
      <c r="U4417" s="365">
        <v>22.32</v>
      </c>
      <c r="V4417" s="365">
        <v>21.65</v>
      </c>
      <c r="W4417" s="365">
        <v>20.63</v>
      </c>
      <c r="X4417" s="365">
        <v>19.420000000000002</v>
      </c>
      <c r="Y4417" s="365">
        <v>18.2</v>
      </c>
      <c r="Z4417" s="365">
        <v>17.55</v>
      </c>
      <c r="AA4417" s="365">
        <v>17.059999999999999</v>
      </c>
      <c r="AB4417" s="234">
        <v>454.28</v>
      </c>
      <c r="AE4417" t="s">
        <v>75</v>
      </c>
    </row>
    <row r="4418" spans="2:31" thickTop="1" thickBot="1" x14ac:dyDescent="0.3">
      <c r="B4418" s="279">
        <v>43864</v>
      </c>
      <c r="C4418" s="128" t="s">
        <v>17</v>
      </c>
      <c r="D4418" s="365">
        <v>16.440000000000001</v>
      </c>
      <c r="E4418" s="365">
        <v>15.88</v>
      </c>
      <c r="F4418" s="365">
        <v>15.48</v>
      </c>
      <c r="G4418" s="365">
        <v>15.07</v>
      </c>
      <c r="H4418" s="365">
        <v>14.6</v>
      </c>
      <c r="I4418" s="365">
        <v>14.29</v>
      </c>
      <c r="J4418" s="365">
        <v>14.39</v>
      </c>
      <c r="K4418" s="365">
        <v>15.17</v>
      </c>
      <c r="L4418" s="365">
        <v>16.21</v>
      </c>
      <c r="M4418" s="365">
        <v>18.079999999999998</v>
      </c>
      <c r="N4418" s="365">
        <v>19.97</v>
      </c>
      <c r="O4418" s="365">
        <v>21.94</v>
      </c>
      <c r="P4418" s="365">
        <v>23.77</v>
      </c>
      <c r="Q4418" s="365">
        <v>24.97</v>
      </c>
      <c r="R4418" s="365">
        <v>25.66</v>
      </c>
      <c r="S4418" s="365">
        <v>24.68</v>
      </c>
      <c r="T4418" s="365">
        <v>24.24</v>
      </c>
      <c r="U4418" s="365">
        <v>23.58</v>
      </c>
      <c r="V4418" s="365">
        <v>22.83</v>
      </c>
      <c r="W4418" s="365">
        <v>21.84</v>
      </c>
      <c r="X4418" s="365">
        <v>20.87</v>
      </c>
      <c r="Y4418" s="365">
        <v>19.8</v>
      </c>
      <c r="Z4418" s="365">
        <v>19.22</v>
      </c>
      <c r="AA4418" s="365">
        <v>18.86</v>
      </c>
      <c r="AB4418" s="234">
        <v>467.83</v>
      </c>
      <c r="AE4418" t="s">
        <v>75</v>
      </c>
    </row>
    <row r="4419" spans="2:31" thickTop="1" thickBot="1" x14ac:dyDescent="0.3">
      <c r="B4419" s="279">
        <v>43865</v>
      </c>
      <c r="C4419" s="128" t="s">
        <v>11</v>
      </c>
      <c r="D4419" s="365">
        <v>18.235035</v>
      </c>
      <c r="E4419" s="365">
        <v>17.700789999999998</v>
      </c>
      <c r="F4419" s="365">
        <v>17.272129</v>
      </c>
      <c r="G4419" s="365">
        <v>16.785632999999997</v>
      </c>
      <c r="H4419" s="365">
        <v>16.315126999999997</v>
      </c>
      <c r="I4419" s="365">
        <v>16.050469</v>
      </c>
      <c r="J4419" s="365">
        <v>16.121824</v>
      </c>
      <c r="K4419" s="365">
        <v>16.852536000000001</v>
      </c>
      <c r="L4419" s="365">
        <v>17.754327</v>
      </c>
      <c r="M4419" s="365">
        <v>19.527614</v>
      </c>
      <c r="N4419" s="365">
        <v>21.334652999999999</v>
      </c>
      <c r="O4419" s="365">
        <v>23.288020000000003</v>
      </c>
      <c r="P4419" s="365">
        <v>25.274799999999999</v>
      </c>
      <c r="Q4419" s="365">
        <v>26.544896999999995</v>
      </c>
      <c r="R4419" s="365">
        <v>27.297615</v>
      </c>
      <c r="S4419" s="365">
        <v>26.491652999999999</v>
      </c>
      <c r="T4419" s="365">
        <v>25.995193</v>
      </c>
      <c r="U4419" s="365">
        <v>25.176707999999998</v>
      </c>
      <c r="V4419" s="365">
        <v>24.165300999999999</v>
      </c>
      <c r="W4419" s="365">
        <v>22.740465999999998</v>
      </c>
      <c r="X4419" s="365">
        <v>21.717306000000001</v>
      </c>
      <c r="Y4419" s="365">
        <v>20.504785999999999</v>
      </c>
      <c r="Z4419" s="365">
        <v>19.805913999999998</v>
      </c>
      <c r="AA4419" s="365">
        <v>19.394526999999997</v>
      </c>
      <c r="AB4419" s="234">
        <v>502.34732300000002</v>
      </c>
      <c r="AE4419" t="s">
        <v>75</v>
      </c>
    </row>
    <row r="4420" spans="2:31" thickTop="1" thickBot="1" x14ac:dyDescent="0.3">
      <c r="B4420" s="279">
        <v>43866</v>
      </c>
      <c r="C4420" s="128" t="s">
        <v>12</v>
      </c>
      <c r="D4420" s="365">
        <v>18.712516999999998</v>
      </c>
      <c r="E4420" s="365">
        <v>18.250422</v>
      </c>
      <c r="F4420" s="365">
        <v>17.920175999999998</v>
      </c>
      <c r="G4420" s="365">
        <v>17.344722000000001</v>
      </c>
      <c r="H4420" s="365">
        <v>16.794786999999999</v>
      </c>
      <c r="I4420" s="365">
        <v>16.200889</v>
      </c>
      <c r="J4420" s="365">
        <v>16.385231999999998</v>
      </c>
      <c r="K4420" s="365">
        <v>17.358225999999998</v>
      </c>
      <c r="L4420" s="365">
        <v>18.270673000000002</v>
      </c>
      <c r="M4420" s="365">
        <v>20.237212</v>
      </c>
      <c r="N4420" s="365">
        <v>22.076418999999998</v>
      </c>
      <c r="O4420" s="365">
        <v>24.192855000000002</v>
      </c>
      <c r="P4420" s="365">
        <v>26.073643000000001</v>
      </c>
      <c r="Q4420" s="365">
        <v>27.081510000000002</v>
      </c>
      <c r="R4420" s="365">
        <v>27.536623999999996</v>
      </c>
      <c r="S4420" s="365">
        <v>26.606428000000001</v>
      </c>
      <c r="T4420" s="365">
        <v>25.795943000000001</v>
      </c>
      <c r="U4420" s="365">
        <v>25.098998000000002</v>
      </c>
      <c r="V4420" s="365">
        <v>24.231207999999999</v>
      </c>
      <c r="W4420" s="365">
        <v>23.006103</v>
      </c>
      <c r="X4420" s="365">
        <v>21.925529000000001</v>
      </c>
      <c r="Y4420" s="365">
        <v>20.887416000000002</v>
      </c>
      <c r="Z4420" s="365">
        <v>20.218164999999999</v>
      </c>
      <c r="AA4420" s="365">
        <v>19.706771</v>
      </c>
      <c r="AB4420" s="234">
        <v>511.91246799999999</v>
      </c>
      <c r="AE4420" t="s">
        <v>75</v>
      </c>
    </row>
    <row r="4421" spans="2:31" thickTop="1" thickBot="1" x14ac:dyDescent="0.3">
      <c r="B4421" s="279">
        <v>43867</v>
      </c>
      <c r="C4421" s="128" t="s">
        <v>13</v>
      </c>
      <c r="D4421" s="365">
        <v>19.214461999999997</v>
      </c>
      <c r="E4421" s="365">
        <v>18.813231000000002</v>
      </c>
      <c r="F4421" s="365">
        <v>18.548628000000001</v>
      </c>
      <c r="G4421" s="365">
        <v>17.930833999999997</v>
      </c>
      <c r="H4421" s="365">
        <v>17.468084000000001</v>
      </c>
      <c r="I4421" s="365">
        <v>17.481648</v>
      </c>
      <c r="J4421" s="365">
        <v>17.641511999999999</v>
      </c>
      <c r="K4421" s="365">
        <v>18.443171999999997</v>
      </c>
      <c r="L4421" s="365">
        <v>18.904519999999998</v>
      </c>
      <c r="M4421" s="365">
        <v>20.098517999999999</v>
      </c>
      <c r="N4421" s="365">
        <v>21.237614999999998</v>
      </c>
      <c r="O4421" s="365">
        <v>22.535986000000001</v>
      </c>
      <c r="P4421" s="365">
        <v>23.580358</v>
      </c>
      <c r="Q4421" s="365">
        <v>24.352533999999999</v>
      </c>
      <c r="R4421" s="365">
        <v>24.817516000000001</v>
      </c>
      <c r="S4421" s="365">
        <v>23.922383</v>
      </c>
      <c r="T4421" s="365">
        <v>23.199764999999999</v>
      </c>
      <c r="U4421" s="365">
        <v>22.299972999999998</v>
      </c>
      <c r="V4421" s="365">
        <v>21.373987</v>
      </c>
      <c r="W4421" s="365">
        <v>20.585743000000001</v>
      </c>
      <c r="X4421" s="365">
        <v>19.713851999999999</v>
      </c>
      <c r="Y4421" s="365">
        <v>18.428474999999999</v>
      </c>
      <c r="Z4421" s="365">
        <v>17.888268</v>
      </c>
      <c r="AA4421" s="365">
        <v>17.596458999999999</v>
      </c>
      <c r="AB4421" s="234">
        <v>486.07752299999999</v>
      </c>
      <c r="AE4421" t="s">
        <v>75</v>
      </c>
    </row>
    <row r="4422" spans="2:31" thickTop="1" thickBot="1" x14ac:dyDescent="0.3">
      <c r="B4422" s="279">
        <v>43868</v>
      </c>
      <c r="C4422" s="128" t="s">
        <v>14</v>
      </c>
      <c r="D4422" s="365">
        <v>17.432282000000001</v>
      </c>
      <c r="E4422" s="365">
        <v>17.081699</v>
      </c>
      <c r="F4422" s="365">
        <v>16.792652</v>
      </c>
      <c r="G4422" s="365">
        <v>16.356335000000001</v>
      </c>
      <c r="H4422" s="365">
        <v>16.086616999999997</v>
      </c>
      <c r="I4422" s="365">
        <v>15.955170000000001</v>
      </c>
      <c r="J4422" s="365">
        <v>16.178264000000002</v>
      </c>
      <c r="K4422" s="365">
        <v>16.56494</v>
      </c>
      <c r="L4422" s="365">
        <v>17.149694999999998</v>
      </c>
      <c r="M4422" s="365">
        <v>18.619772999999999</v>
      </c>
      <c r="N4422" s="365">
        <v>19.683049</v>
      </c>
      <c r="O4422" s="365">
        <v>21.086202999999998</v>
      </c>
      <c r="P4422" s="365">
        <v>22.152800999999997</v>
      </c>
      <c r="Q4422" s="365">
        <v>23.258461</v>
      </c>
      <c r="R4422" s="365">
        <v>24.098752999999999</v>
      </c>
      <c r="S4422" s="365">
        <v>24.048476999999998</v>
      </c>
      <c r="T4422" s="365">
        <v>23.617411999999998</v>
      </c>
      <c r="U4422" s="365">
        <v>23.074668999999997</v>
      </c>
      <c r="V4422" s="365">
        <v>22.266928999999998</v>
      </c>
      <c r="W4422" s="365">
        <v>21.316464999999997</v>
      </c>
      <c r="X4422" s="365">
        <v>20.483481999999999</v>
      </c>
      <c r="Y4422" s="365">
        <v>19.346484</v>
      </c>
      <c r="Z4422" s="365">
        <v>18.724726</v>
      </c>
      <c r="AA4422" s="365">
        <v>18.378813999999998</v>
      </c>
      <c r="AB4422" s="234">
        <v>469.75415199999992</v>
      </c>
      <c r="AE4422" t="s">
        <v>75</v>
      </c>
    </row>
    <row r="4423" spans="2:31" thickTop="1" thickBot="1" x14ac:dyDescent="0.3">
      <c r="B4423" s="279">
        <v>43869</v>
      </c>
      <c r="C4423" s="128" t="s">
        <v>15</v>
      </c>
      <c r="D4423" s="365">
        <v>18.094467999999999</v>
      </c>
      <c r="E4423" s="365">
        <v>17.614279</v>
      </c>
      <c r="F4423" s="365">
        <v>17.194420000000001</v>
      </c>
      <c r="G4423" s="365">
        <v>16.848680000000002</v>
      </c>
      <c r="H4423" s="365">
        <v>16.372412000000001</v>
      </c>
      <c r="I4423" s="365">
        <v>16.032538000000002</v>
      </c>
      <c r="J4423" s="365">
        <v>16.384972999999999</v>
      </c>
      <c r="K4423" s="365">
        <v>17.144393999999998</v>
      </c>
      <c r="L4423" s="365">
        <v>18.086741</v>
      </c>
      <c r="M4423" s="365">
        <v>19.845624000000001</v>
      </c>
      <c r="N4423" s="365">
        <v>21.305182999999996</v>
      </c>
      <c r="O4423" s="365">
        <v>22.999592999999997</v>
      </c>
      <c r="P4423" s="365">
        <v>24.572807999999998</v>
      </c>
      <c r="Q4423" s="365">
        <v>25.847174000000003</v>
      </c>
      <c r="R4423" s="365">
        <v>26.700655999999999</v>
      </c>
      <c r="S4423" s="365">
        <v>26.290462999999999</v>
      </c>
      <c r="T4423" s="365">
        <v>25.514931000000001</v>
      </c>
      <c r="U4423" s="365">
        <v>24.662990999999998</v>
      </c>
      <c r="V4423" s="365">
        <v>23.884001999999999</v>
      </c>
      <c r="W4423" s="365">
        <v>22.965288000000001</v>
      </c>
      <c r="X4423" s="365">
        <v>21.653782</v>
      </c>
      <c r="Y4423" s="365">
        <v>20.296461999999998</v>
      </c>
      <c r="Z4423" s="365">
        <v>19.611016999999997</v>
      </c>
      <c r="AA4423" s="365">
        <v>19.20213</v>
      </c>
      <c r="AB4423" s="234">
        <v>499.12500899999992</v>
      </c>
      <c r="AE4423" t="s">
        <v>75</v>
      </c>
    </row>
    <row r="4424" spans="2:31" thickTop="1" thickBot="1" x14ac:dyDescent="0.3">
      <c r="B4424" s="279">
        <v>43870</v>
      </c>
      <c r="C4424" s="128" t="s">
        <v>16</v>
      </c>
      <c r="D4424" s="365">
        <v>18.754864000000001</v>
      </c>
      <c r="E4424" s="365">
        <v>18.259126999999999</v>
      </c>
      <c r="F4424" s="365">
        <v>17.883490999999999</v>
      </c>
      <c r="G4424" s="365">
        <v>17.458131000000002</v>
      </c>
      <c r="H4424" s="365">
        <v>16.964092000000001</v>
      </c>
      <c r="I4424" s="365">
        <v>16.776595</v>
      </c>
      <c r="J4424" s="365">
        <v>16.771211999999998</v>
      </c>
      <c r="K4424" s="365">
        <v>17.587585999999998</v>
      </c>
      <c r="L4424" s="365">
        <v>18.723174999999998</v>
      </c>
      <c r="M4424" s="365">
        <v>20.793818999999999</v>
      </c>
      <c r="N4424" s="365">
        <v>22.642489999999999</v>
      </c>
      <c r="O4424" s="365">
        <v>24.543512999999997</v>
      </c>
      <c r="P4424" s="365">
        <v>26.216931000000002</v>
      </c>
      <c r="Q4424" s="365">
        <v>27.611711</v>
      </c>
      <c r="R4424" s="365">
        <v>28.355936</v>
      </c>
      <c r="S4424" s="365">
        <v>27.855103</v>
      </c>
      <c r="T4424" s="365">
        <v>27.007469999999998</v>
      </c>
      <c r="U4424" s="365">
        <v>25.891126</v>
      </c>
      <c r="V4424" s="365">
        <v>24.980587</v>
      </c>
      <c r="W4424" s="365">
        <v>23.934270999999999</v>
      </c>
      <c r="X4424" s="365">
        <v>22.664690999999998</v>
      </c>
      <c r="Y4424" s="365">
        <v>21.438045000000002</v>
      </c>
      <c r="Z4424" s="365">
        <v>20.757611999999998</v>
      </c>
      <c r="AA4424" s="365">
        <v>20.312774000000001</v>
      </c>
      <c r="AB4424" s="234">
        <v>524.18435199999999</v>
      </c>
      <c r="AE4424" t="s">
        <v>75</v>
      </c>
    </row>
    <row r="4425" spans="2:31" thickTop="1" thickBot="1" x14ac:dyDescent="0.3">
      <c r="B4425" s="279">
        <v>43871</v>
      </c>
      <c r="C4425" s="128" t="s">
        <v>17</v>
      </c>
      <c r="D4425" s="365">
        <v>19.920000000000002</v>
      </c>
      <c r="E4425" s="365">
        <v>19.420000000000002</v>
      </c>
      <c r="F4425" s="365">
        <v>18.940000000000001</v>
      </c>
      <c r="G4425" s="365">
        <v>18.350000000000001</v>
      </c>
      <c r="H4425" s="365">
        <v>17.670000000000002</v>
      </c>
      <c r="I4425" s="365">
        <v>17.05</v>
      </c>
      <c r="J4425" s="365">
        <v>17.350000000000001</v>
      </c>
      <c r="K4425" s="365">
        <v>18.13</v>
      </c>
      <c r="L4425" s="365">
        <v>19.440000000000001</v>
      </c>
      <c r="M4425" s="365">
        <v>21.54</v>
      </c>
      <c r="N4425" s="365">
        <v>23.26</v>
      </c>
      <c r="O4425" s="365">
        <v>25.09</v>
      </c>
      <c r="P4425" s="365">
        <v>26.82</v>
      </c>
      <c r="Q4425" s="365">
        <v>28</v>
      </c>
      <c r="R4425" s="365">
        <v>28.59</v>
      </c>
      <c r="S4425" s="365">
        <v>27.74</v>
      </c>
      <c r="T4425" s="365">
        <v>27.29</v>
      </c>
      <c r="U4425" s="365">
        <v>26.52</v>
      </c>
      <c r="V4425" s="365">
        <v>25.55</v>
      </c>
      <c r="W4425" s="365">
        <v>24.41</v>
      </c>
      <c r="X4425" s="365">
        <v>22.97</v>
      </c>
      <c r="Y4425" s="365">
        <v>21.52</v>
      </c>
      <c r="Z4425" s="365">
        <v>20.73</v>
      </c>
      <c r="AA4425" s="365">
        <v>20.149999999999999</v>
      </c>
      <c r="AB4425" s="234">
        <v>536.44999999999993</v>
      </c>
      <c r="AE4425" t="s">
        <v>75</v>
      </c>
    </row>
    <row r="4426" spans="2:31" thickTop="1" thickBot="1" x14ac:dyDescent="0.3">
      <c r="B4426" s="279">
        <v>43872</v>
      </c>
      <c r="C4426" s="128" t="s">
        <v>11</v>
      </c>
      <c r="D4426" s="365">
        <v>19.68</v>
      </c>
      <c r="E4426" s="365">
        <v>19.14</v>
      </c>
      <c r="F4426" s="365">
        <v>18.66</v>
      </c>
      <c r="G4426" s="365">
        <v>18.16</v>
      </c>
      <c r="H4426" s="365">
        <v>17.559999999999999</v>
      </c>
      <c r="I4426" s="365">
        <v>17.2</v>
      </c>
      <c r="J4426" s="365">
        <v>17.41</v>
      </c>
      <c r="K4426" s="365">
        <v>18.25</v>
      </c>
      <c r="L4426" s="365">
        <v>19.45</v>
      </c>
      <c r="M4426" s="365">
        <v>21.49</v>
      </c>
      <c r="N4426" s="365">
        <v>23.35</v>
      </c>
      <c r="O4426" s="365">
        <v>25.3</v>
      </c>
      <c r="P4426" s="365">
        <v>26.96</v>
      </c>
      <c r="Q4426" s="365">
        <v>28.21</v>
      </c>
      <c r="R4426" s="365">
        <v>28.87</v>
      </c>
      <c r="S4426" s="365">
        <v>27.89</v>
      </c>
      <c r="T4426" s="365">
        <v>27.44</v>
      </c>
      <c r="U4426" s="365">
        <v>26.65</v>
      </c>
      <c r="V4426" s="365">
        <v>25.75</v>
      </c>
      <c r="W4426" s="365">
        <v>24.58</v>
      </c>
      <c r="X4426" s="365">
        <v>23.12</v>
      </c>
      <c r="Y4426" s="365">
        <v>21.6</v>
      </c>
      <c r="Z4426" s="365">
        <v>20.77</v>
      </c>
      <c r="AA4426" s="365">
        <v>20.350000000000001</v>
      </c>
      <c r="AB4426" s="268">
        <v>537.84</v>
      </c>
      <c r="AE4426" t="s">
        <v>75</v>
      </c>
    </row>
    <row r="4427" spans="2:31" thickTop="1" thickBot="1" x14ac:dyDescent="0.3">
      <c r="B4427" s="279">
        <v>43873</v>
      </c>
      <c r="C4427" s="128" t="s">
        <v>12</v>
      </c>
      <c r="D4427" s="365">
        <v>20.04</v>
      </c>
      <c r="E4427" s="365">
        <v>19.489999999999998</v>
      </c>
      <c r="F4427" s="365">
        <v>18.96</v>
      </c>
      <c r="G4427" s="365">
        <v>18.38</v>
      </c>
      <c r="H4427" s="365">
        <v>17.739999999999998</v>
      </c>
      <c r="I4427" s="365">
        <v>17.28</v>
      </c>
      <c r="J4427" s="365">
        <v>17.149999999999999</v>
      </c>
      <c r="K4427" s="365">
        <v>18.48</v>
      </c>
      <c r="L4427" s="365">
        <v>19.54</v>
      </c>
      <c r="M4427" s="365">
        <v>21.45</v>
      </c>
      <c r="N4427" s="365">
        <v>23.04</v>
      </c>
      <c r="O4427" s="365">
        <v>24.67</v>
      </c>
      <c r="P4427" s="365">
        <v>26.18</v>
      </c>
      <c r="Q4427" s="365">
        <v>27.33</v>
      </c>
      <c r="R4427" s="365">
        <v>28.01</v>
      </c>
      <c r="S4427" s="365">
        <v>27.1</v>
      </c>
      <c r="T4427" s="365">
        <v>26.76</v>
      </c>
      <c r="U4427" s="365">
        <v>26.14</v>
      </c>
      <c r="V4427" s="365">
        <v>25.35</v>
      </c>
      <c r="W4427" s="365">
        <v>24.14</v>
      </c>
      <c r="X4427" s="365">
        <v>22.75</v>
      </c>
      <c r="Y4427" s="365">
        <v>21.19</v>
      </c>
      <c r="Z4427" s="365">
        <v>20.48</v>
      </c>
      <c r="AA4427" s="365">
        <v>20.07</v>
      </c>
      <c r="AB4427" s="234">
        <v>531.72</v>
      </c>
      <c r="AE4427" t="s">
        <v>75</v>
      </c>
    </row>
    <row r="4428" spans="2:31" thickTop="1" thickBot="1" x14ac:dyDescent="0.3">
      <c r="B4428" s="279">
        <v>43874</v>
      </c>
      <c r="C4428" s="128" t="s">
        <v>13</v>
      </c>
      <c r="D4428" s="365">
        <v>19.75</v>
      </c>
      <c r="E4428" s="365">
        <v>19.239999999999998</v>
      </c>
      <c r="F4428" s="365">
        <v>18.809999999999999</v>
      </c>
      <c r="G4428" s="365">
        <v>18.350000000000001</v>
      </c>
      <c r="H4428" s="365">
        <v>17.850000000000001</v>
      </c>
      <c r="I4428" s="365">
        <v>17.38</v>
      </c>
      <c r="J4428" s="365">
        <v>17.559999999999999</v>
      </c>
      <c r="K4428" s="365">
        <v>18.46</v>
      </c>
      <c r="L4428" s="365">
        <v>19.41</v>
      </c>
      <c r="M4428" s="365">
        <v>20.9</v>
      </c>
      <c r="N4428" s="365">
        <v>22.38</v>
      </c>
      <c r="O4428" s="365">
        <v>23.93</v>
      </c>
      <c r="P4428" s="365">
        <v>25.4</v>
      </c>
      <c r="Q4428" s="365">
        <v>26.29</v>
      </c>
      <c r="R4428" s="365">
        <v>26.75</v>
      </c>
      <c r="S4428" s="365">
        <v>25.43</v>
      </c>
      <c r="T4428" s="365">
        <v>24.87</v>
      </c>
      <c r="U4428" s="365">
        <v>24.23</v>
      </c>
      <c r="V4428" s="365">
        <v>23.34</v>
      </c>
      <c r="W4428" s="365">
        <v>22.16</v>
      </c>
      <c r="X4428" s="365">
        <v>20.91</v>
      </c>
      <c r="Y4428" s="365">
        <v>19.61</v>
      </c>
      <c r="Z4428" s="365">
        <v>18.95</v>
      </c>
      <c r="AA4428" s="365">
        <v>18.62</v>
      </c>
      <c r="AB4428" s="234">
        <v>510.5800000000001</v>
      </c>
      <c r="AE4428" t="s">
        <v>75</v>
      </c>
    </row>
    <row r="4429" spans="2:31" thickTop="1" thickBot="1" x14ac:dyDescent="0.3">
      <c r="B4429" s="279">
        <v>43875</v>
      </c>
      <c r="C4429" s="128" t="s">
        <v>14</v>
      </c>
      <c r="D4429" s="365">
        <v>18.41</v>
      </c>
      <c r="E4429" s="365">
        <v>18.09</v>
      </c>
      <c r="F4429" s="365">
        <v>18</v>
      </c>
      <c r="G4429" s="365">
        <v>17.7</v>
      </c>
      <c r="H4429" s="365">
        <v>17.54</v>
      </c>
      <c r="I4429" s="365">
        <v>17.5</v>
      </c>
      <c r="J4429" s="365">
        <v>17.53</v>
      </c>
      <c r="K4429" s="365">
        <v>18.22</v>
      </c>
      <c r="L4429" s="365">
        <v>19.059999999999999</v>
      </c>
      <c r="M4429" s="365">
        <v>20.49</v>
      </c>
      <c r="N4429" s="365">
        <v>21.93</v>
      </c>
      <c r="O4429" s="365">
        <v>23.52</v>
      </c>
      <c r="P4429" s="365">
        <v>24.63</v>
      </c>
      <c r="Q4429" s="365">
        <v>25.44</v>
      </c>
      <c r="R4429" s="365">
        <v>25.68</v>
      </c>
      <c r="S4429" s="365">
        <v>24.48</v>
      </c>
      <c r="T4429" s="365">
        <v>24.01</v>
      </c>
      <c r="U4429" s="365">
        <v>23.34</v>
      </c>
      <c r="V4429" s="365">
        <v>22.46</v>
      </c>
      <c r="W4429" s="365">
        <v>21.57</v>
      </c>
      <c r="X4429" s="365">
        <v>20.64</v>
      </c>
      <c r="Y4429" s="365">
        <v>19.68</v>
      </c>
      <c r="Z4429" s="365">
        <v>19.079999999999998</v>
      </c>
      <c r="AA4429" s="365">
        <v>18.61</v>
      </c>
      <c r="AB4429" s="234">
        <v>497.61</v>
      </c>
      <c r="AE4429" t="s">
        <v>75</v>
      </c>
    </row>
    <row r="4430" spans="2:31" thickTop="1" thickBot="1" x14ac:dyDescent="0.3">
      <c r="B4430" s="279">
        <v>43876</v>
      </c>
      <c r="C4430" s="128" t="s">
        <v>15</v>
      </c>
      <c r="D4430" s="365">
        <v>17.989999999999998</v>
      </c>
      <c r="E4430" s="365">
        <v>17.53</v>
      </c>
      <c r="F4430" s="365">
        <v>17.29</v>
      </c>
      <c r="G4430" s="365">
        <v>16.82</v>
      </c>
      <c r="H4430" s="365">
        <v>16.350000000000001</v>
      </c>
      <c r="I4430" s="365">
        <v>15.87</v>
      </c>
      <c r="J4430" s="365">
        <v>15.93</v>
      </c>
      <c r="K4430" s="365">
        <v>16.91</v>
      </c>
      <c r="L4430" s="365">
        <v>17.989999999999998</v>
      </c>
      <c r="M4430" s="365">
        <v>19.829999999999998</v>
      </c>
      <c r="N4430" s="365">
        <v>21.51</v>
      </c>
      <c r="O4430" s="365">
        <v>23.27</v>
      </c>
      <c r="P4430" s="365">
        <v>25.02</v>
      </c>
      <c r="Q4430" s="365">
        <v>26.33</v>
      </c>
      <c r="R4430" s="365">
        <v>27.14</v>
      </c>
      <c r="S4430" s="365">
        <v>26.32</v>
      </c>
      <c r="T4430" s="365">
        <v>26.01</v>
      </c>
      <c r="U4430" s="365">
        <v>25.29</v>
      </c>
      <c r="V4430" s="365">
        <v>24.2</v>
      </c>
      <c r="W4430" s="365">
        <v>22.94</v>
      </c>
      <c r="X4430" s="365">
        <v>21.58</v>
      </c>
      <c r="Y4430" s="365">
        <v>20.29</v>
      </c>
      <c r="Z4430" s="365">
        <v>19.559999999999999</v>
      </c>
      <c r="AA4430" s="365">
        <v>18.95</v>
      </c>
      <c r="AB4430" s="234">
        <v>500.91999999999996</v>
      </c>
      <c r="AE4430" t="s">
        <v>75</v>
      </c>
    </row>
    <row r="4431" spans="2:31" thickTop="1" thickBot="1" x14ac:dyDescent="0.3">
      <c r="B4431" s="279">
        <v>43877</v>
      </c>
      <c r="C4431" s="128" t="s">
        <v>16</v>
      </c>
      <c r="D4431" s="365">
        <v>18.57</v>
      </c>
      <c r="E4431" s="365">
        <v>17.989999999999998</v>
      </c>
      <c r="F4431" s="365">
        <v>17.54</v>
      </c>
      <c r="G4431" s="365">
        <v>16.89</v>
      </c>
      <c r="H4431" s="365">
        <v>16.309999999999999</v>
      </c>
      <c r="I4431" s="365">
        <v>16.149999999999999</v>
      </c>
      <c r="J4431" s="365">
        <v>16.18</v>
      </c>
      <c r="K4431" s="365">
        <v>17.13</v>
      </c>
      <c r="L4431" s="365">
        <v>18.53</v>
      </c>
      <c r="M4431" s="365">
        <v>20.8</v>
      </c>
      <c r="N4431" s="365">
        <v>22.8</v>
      </c>
      <c r="O4431" s="365">
        <v>24.95</v>
      </c>
      <c r="P4431" s="365">
        <v>26.78</v>
      </c>
      <c r="Q4431" s="365">
        <v>28.13</v>
      </c>
      <c r="R4431" s="365">
        <v>28.81</v>
      </c>
      <c r="S4431" s="365">
        <v>28.09</v>
      </c>
      <c r="T4431" s="365">
        <v>27.61</v>
      </c>
      <c r="U4431" s="365">
        <v>26.78</v>
      </c>
      <c r="V4431" s="365">
        <v>25.77</v>
      </c>
      <c r="W4431" s="365">
        <v>24.51</v>
      </c>
      <c r="X4431" s="365">
        <v>22.87</v>
      </c>
      <c r="Y4431" s="365">
        <v>21.35</v>
      </c>
      <c r="Z4431" s="365">
        <v>20.48</v>
      </c>
      <c r="AA4431" s="365">
        <v>19.829999999999998</v>
      </c>
      <c r="AB4431" s="234">
        <v>524.85000000000014</v>
      </c>
      <c r="AE4431" t="s">
        <v>75</v>
      </c>
    </row>
    <row r="4432" spans="2:31" thickTop="1" thickBot="1" x14ac:dyDescent="0.3">
      <c r="B4432" s="279">
        <v>43878</v>
      </c>
      <c r="C4432" s="128" t="s">
        <v>17</v>
      </c>
      <c r="D4432" s="365">
        <v>19.27</v>
      </c>
      <c r="E4432" s="365">
        <v>18.68</v>
      </c>
      <c r="F4432" s="365">
        <v>18.16</v>
      </c>
      <c r="G4432" s="365">
        <v>17.600000000000001</v>
      </c>
      <c r="H4432" s="365">
        <v>17.14</v>
      </c>
      <c r="I4432" s="365">
        <v>16.420000000000002</v>
      </c>
      <c r="J4432" s="365">
        <v>16.23</v>
      </c>
      <c r="K4432" s="365">
        <v>17.25</v>
      </c>
      <c r="L4432" s="365">
        <v>18.600000000000001</v>
      </c>
      <c r="M4432" s="365">
        <v>21.13</v>
      </c>
      <c r="N4432" s="365">
        <v>23.14</v>
      </c>
      <c r="O4432" s="365">
        <v>25.08</v>
      </c>
      <c r="P4432" s="365">
        <v>27.12</v>
      </c>
      <c r="Q4432" s="365">
        <v>28.55</v>
      </c>
      <c r="R4432" s="365">
        <v>29.21</v>
      </c>
      <c r="S4432" s="365">
        <v>28.59</v>
      </c>
      <c r="T4432" s="365">
        <v>28.26</v>
      </c>
      <c r="U4432" s="365">
        <v>27.37</v>
      </c>
      <c r="V4432" s="365">
        <v>26.27</v>
      </c>
      <c r="W4432" s="365">
        <v>24.94</v>
      </c>
      <c r="X4432" s="365">
        <v>23.09</v>
      </c>
      <c r="Y4432" s="365">
        <v>21.4</v>
      </c>
      <c r="Z4432" s="365">
        <v>20.55</v>
      </c>
      <c r="AA4432" s="365">
        <v>20.02</v>
      </c>
      <c r="AB4432" s="234">
        <v>534.08000000000004</v>
      </c>
      <c r="AE4432" t="s">
        <v>75</v>
      </c>
    </row>
    <row r="4433" spans="2:31" thickTop="1" thickBot="1" x14ac:dyDescent="0.3">
      <c r="B4433" s="279">
        <v>43879</v>
      </c>
      <c r="C4433" s="128" t="s">
        <v>11</v>
      </c>
      <c r="D4433" s="365">
        <v>19.53</v>
      </c>
      <c r="E4433" s="365">
        <v>18.96</v>
      </c>
      <c r="F4433" s="365">
        <v>18.48</v>
      </c>
      <c r="G4433" s="365">
        <v>17.82</v>
      </c>
      <c r="H4433" s="365">
        <v>16.93</v>
      </c>
      <c r="I4433" s="365">
        <v>16.329999999999998</v>
      </c>
      <c r="J4433" s="365">
        <v>16.75</v>
      </c>
      <c r="K4433" s="365">
        <v>17.87</v>
      </c>
      <c r="L4433" s="365">
        <v>19.59</v>
      </c>
      <c r="M4433" s="365">
        <v>22.18</v>
      </c>
      <c r="N4433" s="365">
        <v>24.25</v>
      </c>
      <c r="O4433" s="365">
        <v>26.44</v>
      </c>
      <c r="P4433" s="365">
        <v>28.42</v>
      </c>
      <c r="Q4433" s="365">
        <v>29.65</v>
      </c>
      <c r="R4433" s="365">
        <v>30.24</v>
      </c>
      <c r="S4433" s="365">
        <v>29.4</v>
      </c>
      <c r="T4433" s="365">
        <v>28.9</v>
      </c>
      <c r="U4433" s="365">
        <v>27.89</v>
      </c>
      <c r="V4433" s="365">
        <v>26.87</v>
      </c>
      <c r="W4433" s="365">
        <v>25.47</v>
      </c>
      <c r="X4433" s="365">
        <v>23.77</v>
      </c>
      <c r="Y4433" s="365">
        <v>22.12</v>
      </c>
      <c r="Z4433" s="365">
        <v>21.28</v>
      </c>
      <c r="AA4433" s="365">
        <v>20.77</v>
      </c>
      <c r="AB4433" s="234">
        <v>549.91</v>
      </c>
      <c r="AE4433" t="s">
        <v>75</v>
      </c>
    </row>
    <row r="4434" spans="2:31" thickTop="1" thickBot="1" x14ac:dyDescent="0.3">
      <c r="B4434" s="279">
        <v>43880</v>
      </c>
      <c r="C4434" s="128" t="s">
        <v>12</v>
      </c>
      <c r="D4434" s="365">
        <v>20.420000000000002</v>
      </c>
      <c r="E4434" s="365">
        <v>19.829999999999998</v>
      </c>
      <c r="F4434" s="365">
        <v>19.27</v>
      </c>
      <c r="G4434" s="365">
        <v>18.670000000000002</v>
      </c>
      <c r="H4434" s="365">
        <v>17.89</v>
      </c>
      <c r="I4434" s="365">
        <v>17.38</v>
      </c>
      <c r="J4434" s="365">
        <v>17.670000000000002</v>
      </c>
      <c r="K4434" s="365">
        <v>18.649999999999999</v>
      </c>
      <c r="L4434" s="365">
        <v>20.239999999999998</v>
      </c>
      <c r="M4434" s="365">
        <v>22.79</v>
      </c>
      <c r="N4434" s="365">
        <v>24.32</v>
      </c>
      <c r="O4434" s="365">
        <v>25.97</v>
      </c>
      <c r="P4434" s="365">
        <v>27.34</v>
      </c>
      <c r="Q4434" s="365">
        <v>28.47</v>
      </c>
      <c r="R4434" s="365">
        <v>28.96</v>
      </c>
      <c r="S4434" s="365">
        <v>28.19</v>
      </c>
      <c r="T4434" s="365">
        <v>27.78</v>
      </c>
      <c r="U4434" s="365">
        <v>27.08</v>
      </c>
      <c r="V4434" s="365">
        <v>26.22</v>
      </c>
      <c r="W4434" s="365">
        <v>24.73</v>
      </c>
      <c r="X4434" s="365">
        <v>23.03</v>
      </c>
      <c r="Y4434" s="365">
        <v>21.28</v>
      </c>
      <c r="Z4434" s="365">
        <v>20.46</v>
      </c>
      <c r="AA4434" s="365">
        <v>19.95</v>
      </c>
      <c r="AB4434" s="234">
        <v>546.58000000000004</v>
      </c>
      <c r="AE4434" t="s">
        <v>75</v>
      </c>
    </row>
    <row r="4435" spans="2:31" thickTop="1" thickBot="1" x14ac:dyDescent="0.3">
      <c r="B4435" s="366">
        <v>43881</v>
      </c>
      <c r="C4435" s="260" t="s">
        <v>13</v>
      </c>
      <c r="D4435" s="234">
        <v>19.454111999999999</v>
      </c>
      <c r="E4435" s="234">
        <v>18.867043000000002</v>
      </c>
      <c r="F4435" s="234">
        <v>18.383655999999998</v>
      </c>
      <c r="G4435" s="234">
        <v>17.801482999999998</v>
      </c>
      <c r="H4435" s="234">
        <v>17.155743000000001</v>
      </c>
      <c r="I4435" s="234">
        <v>16.824221999999999</v>
      </c>
      <c r="J4435" s="234">
        <v>16.824632999999999</v>
      </c>
      <c r="K4435" s="234">
        <v>18.064298000000001</v>
      </c>
      <c r="L4435" s="234">
        <v>19.569489999999998</v>
      </c>
      <c r="M4435" s="234">
        <v>21.882935000000003</v>
      </c>
      <c r="N4435" s="234">
        <v>23.680891999999997</v>
      </c>
      <c r="O4435" s="234">
        <v>25.53913</v>
      </c>
      <c r="P4435" s="234">
        <v>26.985892</v>
      </c>
      <c r="Q4435" s="234">
        <v>28.131641999999999</v>
      </c>
      <c r="R4435" s="234">
        <v>28.727277999999998</v>
      </c>
      <c r="S4435" s="234">
        <v>28.245480000000001</v>
      </c>
      <c r="T4435" s="234">
        <v>27.800162</v>
      </c>
      <c r="U4435" s="234">
        <v>26.974574</v>
      </c>
      <c r="V4435" s="234">
        <v>26.216016</v>
      </c>
      <c r="W4435" s="234">
        <v>24.847075999999998</v>
      </c>
      <c r="X4435" s="234">
        <v>23.191700999999998</v>
      </c>
      <c r="Y4435" s="234">
        <v>21.673670999999999</v>
      </c>
      <c r="Z4435" s="234">
        <v>20.862058999999999</v>
      </c>
      <c r="AA4435" s="234">
        <v>20.391843999999999</v>
      </c>
      <c r="AB4435" s="234">
        <v>538.09503200000006</v>
      </c>
      <c r="AE4435" t="s">
        <v>75</v>
      </c>
    </row>
    <row r="4436" spans="2:31" thickTop="1" thickBot="1" x14ac:dyDescent="0.3">
      <c r="B4436" s="366">
        <v>43882</v>
      </c>
      <c r="C4436" s="260" t="s">
        <v>14</v>
      </c>
      <c r="D4436" s="234">
        <v>19.7</v>
      </c>
      <c r="E4436" s="234">
        <v>19.100000000000001</v>
      </c>
      <c r="F4436" s="234">
        <v>18.600000000000001</v>
      </c>
      <c r="G4436" s="234">
        <v>18</v>
      </c>
      <c r="H4436" s="234">
        <v>17.5</v>
      </c>
      <c r="I4436" s="234">
        <v>17.3</v>
      </c>
      <c r="J4436" s="234">
        <v>17.899999999999999</v>
      </c>
      <c r="K4436" s="234">
        <v>18.3</v>
      </c>
      <c r="L4436" s="234">
        <v>18.899999999999999</v>
      </c>
      <c r="M4436" s="234">
        <v>20.100000000000001</v>
      </c>
      <c r="N4436" s="234">
        <v>21.4</v>
      </c>
      <c r="O4436" s="234">
        <v>22.8</v>
      </c>
      <c r="P4436" s="234">
        <v>23.9</v>
      </c>
      <c r="Q4436" s="234">
        <v>24.3</v>
      </c>
      <c r="R4436" s="234">
        <v>24.4</v>
      </c>
      <c r="S4436" s="234">
        <v>24</v>
      </c>
      <c r="T4436" s="234">
        <v>23.5</v>
      </c>
      <c r="U4436" s="234">
        <v>22.8</v>
      </c>
      <c r="V4436" s="234">
        <v>21.9</v>
      </c>
      <c r="W4436" s="234">
        <v>20.8</v>
      </c>
      <c r="X4436" s="234">
        <v>19.600000000000001</v>
      </c>
      <c r="Y4436" s="234">
        <v>18.399999999999999</v>
      </c>
      <c r="Z4436" s="234">
        <v>17.7</v>
      </c>
      <c r="AA4436" s="234">
        <v>17.2</v>
      </c>
      <c r="AB4436" s="234">
        <v>488.1</v>
      </c>
      <c r="AE4436" t="s">
        <v>75</v>
      </c>
    </row>
    <row r="4437" spans="2:31" thickTop="1" thickBot="1" x14ac:dyDescent="0.3">
      <c r="B4437" s="366">
        <v>43883</v>
      </c>
      <c r="C4437" s="260" t="s">
        <v>15</v>
      </c>
      <c r="D4437" s="234">
        <v>16.7</v>
      </c>
      <c r="E4437" s="234">
        <v>16.399999999999999</v>
      </c>
      <c r="F4437" s="234">
        <v>16.2</v>
      </c>
      <c r="G4437" s="234">
        <v>15.7</v>
      </c>
      <c r="H4437" s="234">
        <v>15.3</v>
      </c>
      <c r="I4437" s="234">
        <v>15.1</v>
      </c>
      <c r="J4437" s="234">
        <v>15.2</v>
      </c>
      <c r="K4437" s="234">
        <v>16.3</v>
      </c>
      <c r="L4437" s="234">
        <v>17.399999999999999</v>
      </c>
      <c r="M4437" s="234">
        <v>19.3</v>
      </c>
      <c r="N4437" s="234">
        <v>20.7</v>
      </c>
      <c r="O4437" s="234">
        <v>22.3</v>
      </c>
      <c r="P4437" s="234">
        <v>23.4</v>
      </c>
      <c r="Q4437" s="234">
        <v>24.5</v>
      </c>
      <c r="R4437" s="234">
        <v>25</v>
      </c>
      <c r="S4437" s="234">
        <v>24.4</v>
      </c>
      <c r="T4437" s="234">
        <v>24.2</v>
      </c>
      <c r="U4437" s="234">
        <v>23.6</v>
      </c>
      <c r="V4437" s="234">
        <v>22.7</v>
      </c>
      <c r="W4437" s="234">
        <v>21.5</v>
      </c>
      <c r="X4437" s="234">
        <v>20.2</v>
      </c>
      <c r="Y4437" s="234">
        <v>18.600000000000001</v>
      </c>
      <c r="Z4437" s="234">
        <v>18</v>
      </c>
      <c r="AA4437" s="234">
        <v>17.5</v>
      </c>
      <c r="AB4437" s="234">
        <v>470</v>
      </c>
      <c r="AE4437" t="s">
        <v>75</v>
      </c>
    </row>
    <row r="4438" spans="2:31" thickTop="1" thickBot="1" x14ac:dyDescent="0.3">
      <c r="B4438" s="366">
        <v>43884</v>
      </c>
      <c r="C4438" s="260" t="s">
        <v>16</v>
      </c>
      <c r="D4438" s="234">
        <v>17.3</v>
      </c>
      <c r="E4438" s="234">
        <v>16.899999999999999</v>
      </c>
      <c r="F4438" s="234">
        <v>16.399999999999999</v>
      </c>
      <c r="G4438" s="234">
        <v>16</v>
      </c>
      <c r="H4438" s="234">
        <v>15.5</v>
      </c>
      <c r="I4438" s="234">
        <v>15.3</v>
      </c>
      <c r="J4438" s="234">
        <v>15.6</v>
      </c>
      <c r="K4438" s="234">
        <v>16.600000000000001</v>
      </c>
      <c r="L4438" s="234">
        <v>18</v>
      </c>
      <c r="M4438" s="234">
        <v>20.399999999999999</v>
      </c>
      <c r="N4438" s="234">
        <v>22.3</v>
      </c>
      <c r="O4438" s="234">
        <v>24.2</v>
      </c>
      <c r="P4438" s="234">
        <v>25.8</v>
      </c>
      <c r="Q4438" s="234">
        <v>27</v>
      </c>
      <c r="R4438" s="234">
        <v>27.7</v>
      </c>
      <c r="S4438" s="234">
        <v>26.8</v>
      </c>
      <c r="T4438" s="234">
        <v>26.5</v>
      </c>
      <c r="U4438" s="234">
        <v>25.8</v>
      </c>
      <c r="V4438" s="234">
        <v>24.8</v>
      </c>
      <c r="W4438" s="234">
        <v>23.6</v>
      </c>
      <c r="X4438" s="234">
        <v>22.1</v>
      </c>
      <c r="Y4438" s="234">
        <v>20.399999999999999</v>
      </c>
      <c r="Z4438" s="234">
        <v>19.600000000000001</v>
      </c>
      <c r="AA4438" s="234">
        <v>19.100000000000001</v>
      </c>
      <c r="AB4438" s="234">
        <v>503.7</v>
      </c>
      <c r="AE4438" t="s">
        <v>75</v>
      </c>
    </row>
    <row r="4439" spans="2:31" thickTop="1" thickBot="1" x14ac:dyDescent="0.3">
      <c r="B4439" s="366">
        <v>43885</v>
      </c>
      <c r="C4439" s="260" t="s">
        <v>17</v>
      </c>
      <c r="D4439" s="234">
        <v>18.710512999999999</v>
      </c>
      <c r="E4439" s="234">
        <v>18.171581</v>
      </c>
      <c r="F4439" s="234">
        <v>17.683487999999997</v>
      </c>
      <c r="G4439" s="234">
        <v>17.046493999999999</v>
      </c>
      <c r="H4439" s="234">
        <v>16.297595000000001</v>
      </c>
      <c r="I4439" s="234">
        <v>15.83564</v>
      </c>
      <c r="J4439" s="234">
        <v>15.944176999999998</v>
      </c>
      <c r="K4439" s="234">
        <v>16.668196999999999</v>
      </c>
      <c r="L4439" s="234">
        <v>18.143856</v>
      </c>
      <c r="M4439" s="234">
        <v>20.562683</v>
      </c>
      <c r="N4439" s="234">
        <v>22.559918</v>
      </c>
      <c r="O4439" s="234">
        <v>24.969326999999996</v>
      </c>
      <c r="P4439" s="234">
        <v>27.370171999999997</v>
      </c>
      <c r="Q4439" s="234">
        <v>28.639261999999995</v>
      </c>
      <c r="R4439" s="234">
        <v>29.15625</v>
      </c>
      <c r="S4439" s="234">
        <v>28.796019999999999</v>
      </c>
      <c r="T4439" s="234">
        <v>27.954063000000005</v>
      </c>
      <c r="U4439" s="234">
        <v>27.216379000000003</v>
      </c>
      <c r="V4439" s="234">
        <v>26.242727000000002</v>
      </c>
      <c r="W4439" s="234">
        <v>24.783365999999997</v>
      </c>
      <c r="X4439" s="234">
        <v>23.101582999999998</v>
      </c>
      <c r="Y4439" s="234">
        <v>21.537577999999996</v>
      </c>
      <c r="Z4439" s="234">
        <v>20.651937</v>
      </c>
      <c r="AA4439" s="234">
        <v>20.017954</v>
      </c>
      <c r="AB4439" s="234">
        <v>528.06075999999996</v>
      </c>
      <c r="AE4439" t="s">
        <v>75</v>
      </c>
    </row>
    <row r="4440" spans="2:31" thickTop="1" thickBot="1" x14ac:dyDescent="0.3">
      <c r="B4440" s="366">
        <v>43886</v>
      </c>
      <c r="C4440" s="260" t="s">
        <v>11</v>
      </c>
      <c r="D4440" s="234">
        <v>19.762753999999997</v>
      </c>
      <c r="E4440" s="234">
        <v>19.280298999999999</v>
      </c>
      <c r="F4440" s="234">
        <v>18.914424999999998</v>
      </c>
      <c r="G4440" s="234">
        <v>18.535772999999999</v>
      </c>
      <c r="H4440" s="234">
        <v>18.101343999999997</v>
      </c>
      <c r="I4440" s="234">
        <v>17.623601999999998</v>
      </c>
      <c r="J4440" s="234">
        <v>17.562524999999997</v>
      </c>
      <c r="K4440" s="234">
        <v>18.438105</v>
      </c>
      <c r="L4440" s="234">
        <v>19.404398</v>
      </c>
      <c r="M4440" s="234">
        <v>21.466193000000001</v>
      </c>
      <c r="N4440" s="234">
        <v>23.236499999999999</v>
      </c>
      <c r="O4440" s="234">
        <v>25.091856</v>
      </c>
      <c r="P4440" s="234">
        <v>26.883288</v>
      </c>
      <c r="Q4440" s="234">
        <v>27.816129</v>
      </c>
      <c r="R4440" s="234">
        <v>28.267717000000001</v>
      </c>
      <c r="S4440" s="234">
        <v>27.733484000000001</v>
      </c>
      <c r="T4440" s="234">
        <v>27.266477999999999</v>
      </c>
      <c r="U4440" s="234">
        <v>26.468055</v>
      </c>
      <c r="V4440" s="234">
        <v>25.528721000000001</v>
      </c>
      <c r="W4440" s="234">
        <v>24.246485</v>
      </c>
      <c r="X4440" s="234">
        <v>22.810002000000001</v>
      </c>
      <c r="Y4440" s="234">
        <v>21.477012999999999</v>
      </c>
      <c r="Z4440" s="234">
        <v>20.624212</v>
      </c>
      <c r="AA4440" s="234">
        <v>20.005074</v>
      </c>
      <c r="AB4440" s="234">
        <v>536.54443200000003</v>
      </c>
      <c r="AE4440" t="s">
        <v>75</v>
      </c>
    </row>
    <row r="4441" spans="2:31" thickTop="1" thickBot="1" x14ac:dyDescent="0.3">
      <c r="B4441" s="366">
        <v>43887</v>
      </c>
      <c r="C4441" s="260" t="s">
        <v>12</v>
      </c>
      <c r="D4441" s="234">
        <v>19.672152000000001</v>
      </c>
      <c r="E4441" s="234">
        <v>19.106857000000002</v>
      </c>
      <c r="F4441" s="234">
        <v>18.648319000000001</v>
      </c>
      <c r="G4441" s="234">
        <v>18.201241999999997</v>
      </c>
      <c r="H4441" s="234">
        <v>17.752047000000001</v>
      </c>
      <c r="I4441" s="234">
        <v>17.572589999999998</v>
      </c>
      <c r="J4441" s="234">
        <v>17.643385000000002</v>
      </c>
      <c r="K4441" s="234">
        <v>18.413265000000003</v>
      </c>
      <c r="L4441" s="234">
        <v>19.597526000000002</v>
      </c>
      <c r="M4441" s="234">
        <v>21.246759000000001</v>
      </c>
      <c r="N4441" s="234">
        <v>22.091207999999998</v>
      </c>
      <c r="O4441" s="234">
        <v>22.912069999999996</v>
      </c>
      <c r="P4441" s="234">
        <v>24.156207999999999</v>
      </c>
      <c r="Q4441" s="234">
        <v>24.422525</v>
      </c>
      <c r="R4441" s="234">
        <v>24.300977999999997</v>
      </c>
      <c r="S4441" s="234">
        <v>23.331858999999998</v>
      </c>
      <c r="T4441" s="234">
        <v>22.365168999999998</v>
      </c>
      <c r="U4441" s="234">
        <v>21.406890000000001</v>
      </c>
      <c r="V4441" s="234">
        <v>20.292090000000002</v>
      </c>
      <c r="W4441" s="234">
        <v>19.240394999999999</v>
      </c>
      <c r="X4441" s="234">
        <v>18.014140000000001</v>
      </c>
      <c r="Y4441" s="234">
        <v>16.880182999999999</v>
      </c>
      <c r="Z4441" s="234">
        <v>16.231287999999999</v>
      </c>
      <c r="AA4441" s="234">
        <v>15.822496000000001</v>
      </c>
      <c r="AB4441" s="234">
        <v>479.32164099999989</v>
      </c>
      <c r="AE4441" t="s">
        <v>75</v>
      </c>
    </row>
    <row r="4442" spans="2:31" thickTop="1" thickBot="1" x14ac:dyDescent="0.3">
      <c r="B4442" s="366">
        <v>43888</v>
      </c>
      <c r="C4442" s="260" t="s">
        <v>13</v>
      </c>
      <c r="D4442" s="234">
        <v>15.172469</v>
      </c>
      <c r="E4442" s="234">
        <v>14.910426999999999</v>
      </c>
      <c r="F4442" s="234">
        <v>14.703324</v>
      </c>
      <c r="G4442" s="234">
        <v>14.488345000000001</v>
      </c>
      <c r="H4442" s="234">
        <v>14.230213000000001</v>
      </c>
      <c r="I4442" s="234">
        <v>13.865942</v>
      </c>
      <c r="J4442" s="234">
        <v>14.330523999999999</v>
      </c>
      <c r="K4442" s="234">
        <v>14.76544</v>
      </c>
      <c r="L4442" s="234">
        <v>15.458478999999999</v>
      </c>
      <c r="M4442" s="234">
        <v>16.460193</v>
      </c>
      <c r="N4442" s="234">
        <v>17.690243000000002</v>
      </c>
      <c r="O4442" s="234">
        <v>19.166089999999997</v>
      </c>
      <c r="P4442" s="234">
        <v>20.309069000000001</v>
      </c>
      <c r="Q4442" s="234">
        <v>21.343181000000001</v>
      </c>
      <c r="R4442" s="234">
        <v>22.080818999999998</v>
      </c>
      <c r="S4442" s="234">
        <v>22.281920999999997</v>
      </c>
      <c r="T4442" s="234">
        <v>21.902899999999999</v>
      </c>
      <c r="U4442" s="234">
        <v>21.24025</v>
      </c>
      <c r="V4442" s="234">
        <v>20.186322999999998</v>
      </c>
      <c r="W4442" s="234">
        <v>19.178055000000001</v>
      </c>
      <c r="X4442" s="234">
        <v>18.065992000000001</v>
      </c>
      <c r="Y4442" s="234">
        <v>17.212353</v>
      </c>
      <c r="Z4442" s="234">
        <v>16.662277</v>
      </c>
      <c r="AA4442" s="234">
        <v>16.283977999999998</v>
      </c>
      <c r="AB4442" s="234">
        <v>421.98880699999995</v>
      </c>
      <c r="AE4442" t="s">
        <v>75</v>
      </c>
    </row>
    <row r="4443" spans="2:31" thickTop="1" thickBot="1" x14ac:dyDescent="0.3">
      <c r="B4443" s="366">
        <v>43889</v>
      </c>
      <c r="C4443" s="260" t="s">
        <v>14</v>
      </c>
      <c r="D4443" s="234">
        <v>16.183541999999999</v>
      </c>
      <c r="E4443" s="234">
        <v>15.794561</v>
      </c>
      <c r="F4443" s="234">
        <v>15.330838</v>
      </c>
      <c r="G4443" s="234">
        <v>14.920519000000001</v>
      </c>
      <c r="H4443" s="234">
        <v>14.659675999999999</v>
      </c>
      <c r="I4443" s="234">
        <v>14.306182</v>
      </c>
      <c r="J4443" s="234">
        <v>14.221527</v>
      </c>
      <c r="K4443" s="234">
        <v>15.474173</v>
      </c>
      <c r="L4443" s="234">
        <v>16.897209</v>
      </c>
      <c r="M4443" s="234">
        <v>18.828043000000001</v>
      </c>
      <c r="N4443" s="234">
        <v>20.226228999999996</v>
      </c>
      <c r="O4443" s="234">
        <v>21.678221000000001</v>
      </c>
      <c r="P4443" s="234">
        <v>22.822082000000002</v>
      </c>
      <c r="Q4443" s="234">
        <v>23.558964</v>
      </c>
      <c r="R4443" s="234">
        <v>23.977123999999996</v>
      </c>
      <c r="S4443" s="234">
        <v>23.720499</v>
      </c>
      <c r="T4443" s="234">
        <v>23.301625000000001</v>
      </c>
      <c r="U4443" s="234">
        <v>22.442150000000002</v>
      </c>
      <c r="V4443" s="234">
        <v>21.426067999999997</v>
      </c>
      <c r="W4443" s="234">
        <v>20.469812000000001</v>
      </c>
      <c r="X4443" s="234">
        <v>19.223746999999999</v>
      </c>
      <c r="Y4443" s="234">
        <v>18.042617</v>
      </c>
      <c r="Z4443" s="234">
        <v>17.342506</v>
      </c>
      <c r="AA4443" s="234">
        <v>16.703630999999998</v>
      </c>
      <c r="AB4443" s="234">
        <v>451.55154499999998</v>
      </c>
      <c r="AE4443" t="s">
        <v>75</v>
      </c>
    </row>
    <row r="4444" spans="2:31" thickTop="1" thickBot="1" x14ac:dyDescent="0.3">
      <c r="B4444" s="366">
        <v>43890</v>
      </c>
      <c r="C4444" s="260" t="s">
        <v>15</v>
      </c>
      <c r="D4444" s="234">
        <v>16.255094</v>
      </c>
      <c r="E4444" s="234">
        <v>15.812780999999999</v>
      </c>
      <c r="F4444" s="234">
        <v>15.414366999999999</v>
      </c>
      <c r="G4444" s="234">
        <v>15.003102999999999</v>
      </c>
      <c r="H4444" s="234">
        <v>14.594367</v>
      </c>
      <c r="I4444" s="234">
        <v>14.285353999999998</v>
      </c>
      <c r="J4444" s="234">
        <v>14.642522999999999</v>
      </c>
      <c r="K4444" s="234">
        <v>15.702572</v>
      </c>
      <c r="L4444" s="234">
        <v>16.767131999999997</v>
      </c>
      <c r="M4444" s="234">
        <v>18.630568999999998</v>
      </c>
      <c r="N4444" s="234">
        <v>20.073531000000003</v>
      </c>
      <c r="O4444" s="234">
        <v>21.588792999999999</v>
      </c>
      <c r="P4444" s="234">
        <v>22.69744</v>
      </c>
      <c r="Q4444" s="234">
        <v>23.853904999999997</v>
      </c>
      <c r="R4444" s="234">
        <v>24.898132000000004</v>
      </c>
      <c r="S4444" s="234">
        <v>24.676409</v>
      </c>
      <c r="T4444" s="234">
        <v>24.255976</v>
      </c>
      <c r="U4444" s="234">
        <v>23.712231000000003</v>
      </c>
      <c r="V4444" s="234">
        <v>22.950524999999999</v>
      </c>
      <c r="W4444" s="234">
        <v>21.912140999999998</v>
      </c>
      <c r="X4444" s="234">
        <v>20.541733999999998</v>
      </c>
      <c r="Y4444" s="234">
        <v>19.004283000000001</v>
      </c>
      <c r="Z4444" s="234">
        <v>18.164455</v>
      </c>
      <c r="AA4444" s="234">
        <v>17.614189</v>
      </c>
      <c r="AB4444" s="234">
        <v>463.05160599999999</v>
      </c>
      <c r="AE4444" t="s">
        <v>75</v>
      </c>
    </row>
    <row r="4445" spans="2:31" thickTop="1" thickBot="1" x14ac:dyDescent="0.3">
      <c r="B4445" s="366">
        <v>43891</v>
      </c>
      <c r="C4445" s="260" t="s">
        <v>16</v>
      </c>
      <c r="D4445" s="234">
        <v>17.392382999999999</v>
      </c>
      <c r="E4445" s="234">
        <v>16.952783</v>
      </c>
      <c r="F4445" s="234">
        <v>16.513064</v>
      </c>
      <c r="G4445" s="234">
        <v>15.940564999999999</v>
      </c>
      <c r="H4445" s="234">
        <v>15.188376999999999</v>
      </c>
      <c r="I4445" s="234">
        <v>14.675352999999998</v>
      </c>
      <c r="J4445" s="234">
        <v>14.683415</v>
      </c>
      <c r="K4445" s="234">
        <v>15.693459000000001</v>
      </c>
      <c r="L4445" s="234">
        <v>17.280711999999998</v>
      </c>
      <c r="M4445" s="234">
        <v>19.826713999999999</v>
      </c>
      <c r="N4445" s="234">
        <v>21.842272000000001</v>
      </c>
      <c r="O4445" s="234">
        <v>23.852435</v>
      </c>
      <c r="P4445" s="234">
        <v>25.596295999999999</v>
      </c>
      <c r="Q4445" s="234">
        <v>26.846588000000001</v>
      </c>
      <c r="R4445" s="234">
        <v>27.380036999999998</v>
      </c>
      <c r="S4445" s="234">
        <v>27.229165000000002</v>
      </c>
      <c r="T4445" s="234">
        <v>26.680681</v>
      </c>
      <c r="U4445" s="234">
        <v>25.814585999999998</v>
      </c>
      <c r="V4445" s="234">
        <v>25.044654000000001</v>
      </c>
      <c r="W4445" s="234">
        <v>23.885323</v>
      </c>
      <c r="X4445" s="234">
        <v>22.406610999999998</v>
      </c>
      <c r="Y4445" s="234">
        <v>20.876366999999998</v>
      </c>
      <c r="Z4445" s="234">
        <v>20.017261999999999</v>
      </c>
      <c r="AA4445" s="234">
        <v>19.520226000000001</v>
      </c>
      <c r="AB4445" s="234">
        <v>501.13932800000009</v>
      </c>
      <c r="AE4445" t="s">
        <v>75</v>
      </c>
    </row>
    <row r="4446" spans="2:31" thickTop="1" thickBot="1" x14ac:dyDescent="0.3">
      <c r="B4446" s="366">
        <v>43892</v>
      </c>
      <c r="C4446" s="260" t="s">
        <v>17</v>
      </c>
      <c r="D4446" s="234">
        <v>18.97</v>
      </c>
      <c r="E4446" s="234">
        <v>18.329999999999998</v>
      </c>
      <c r="F4446" s="234">
        <v>17.760000000000002</v>
      </c>
      <c r="G4446" s="234">
        <v>17.16</v>
      </c>
      <c r="H4446" s="234">
        <v>16.55</v>
      </c>
      <c r="I4446" s="234">
        <v>16.079999999999998</v>
      </c>
      <c r="J4446" s="234">
        <v>16.54</v>
      </c>
      <c r="K4446" s="234">
        <v>17.54</v>
      </c>
      <c r="L4446" s="234">
        <v>19.329999999999998</v>
      </c>
      <c r="M4446" s="234">
        <v>21.98</v>
      </c>
      <c r="N4446" s="234">
        <v>23.88</v>
      </c>
      <c r="O4446" s="234">
        <v>25.71</v>
      </c>
      <c r="P4446" s="234">
        <v>27.47</v>
      </c>
      <c r="Q4446" s="234">
        <v>28.85</v>
      </c>
      <c r="R4446" s="234">
        <v>29.65</v>
      </c>
      <c r="S4446" s="234">
        <v>28.68</v>
      </c>
      <c r="T4446" s="234">
        <v>28.26</v>
      </c>
      <c r="U4446" s="234">
        <v>27.53</v>
      </c>
      <c r="V4446" s="234">
        <v>26.6</v>
      </c>
      <c r="W4446" s="234">
        <v>25.16</v>
      </c>
      <c r="X4446" s="234">
        <v>23.56</v>
      </c>
      <c r="Y4446" s="234">
        <v>22.04</v>
      </c>
      <c r="Z4446" s="234">
        <v>21.24</v>
      </c>
      <c r="AA4446" s="234">
        <v>20.81</v>
      </c>
      <c r="AB4446" s="234">
        <v>539.67999999999995</v>
      </c>
      <c r="AE4446" t="s">
        <v>75</v>
      </c>
    </row>
    <row r="4447" spans="2:31" thickTop="1" thickBot="1" x14ac:dyDescent="0.3">
      <c r="B4447" s="366">
        <v>43893</v>
      </c>
      <c r="C4447" s="260" t="s">
        <v>11</v>
      </c>
      <c r="D4447" s="234">
        <v>20.406634296222872</v>
      </c>
      <c r="E4447" s="234">
        <v>19.889691797740824</v>
      </c>
      <c r="F4447" s="234">
        <v>19.422155500175805</v>
      </c>
      <c r="G4447" s="234">
        <v>18.913139429696276</v>
      </c>
      <c r="H4447" s="234">
        <v>18.364247961347619</v>
      </c>
      <c r="I4447" s="234">
        <v>17.923640374779694</v>
      </c>
      <c r="J4447" s="234">
        <v>18.0667139413003</v>
      </c>
      <c r="K4447" s="234">
        <v>19.082023019346671</v>
      </c>
      <c r="L4447" s="234">
        <v>20.472984202238514</v>
      </c>
      <c r="M4447" s="234">
        <v>22.705362545559876</v>
      </c>
      <c r="N4447" s="234">
        <v>24.478219672556637</v>
      </c>
      <c r="O4447" s="234">
        <v>26.390294530200144</v>
      </c>
      <c r="P4447" s="234">
        <v>28.142772349142735</v>
      </c>
      <c r="Q4447" s="234">
        <v>29.244060817144021</v>
      </c>
      <c r="R4447" s="234">
        <v>29.837375180198247</v>
      </c>
      <c r="S4447" s="234">
        <v>29.457624478743345</v>
      </c>
      <c r="T4447" s="234">
        <v>28.787759784692259</v>
      </c>
      <c r="U4447" s="234">
        <v>27.888575511624019</v>
      </c>
      <c r="V4447" s="234">
        <v>26.790032145564663</v>
      </c>
      <c r="W4447" s="234">
        <v>25.471745075836427</v>
      </c>
      <c r="X4447" s="234">
        <v>23.888950382755112</v>
      </c>
      <c r="Y4447" s="234">
        <v>22.375479704687006</v>
      </c>
      <c r="Z4447" s="234">
        <v>21.491191495482532</v>
      </c>
      <c r="AA4447" s="234">
        <v>20.873702802964392</v>
      </c>
      <c r="AB4447" s="234">
        <v>560.3643770000001</v>
      </c>
      <c r="AE4447" t="s">
        <v>75</v>
      </c>
    </row>
    <row r="4448" spans="2:31" thickTop="1" thickBot="1" x14ac:dyDescent="0.3">
      <c r="B4448" s="366">
        <v>43894</v>
      </c>
      <c r="C4448" s="260" t="s">
        <v>12</v>
      </c>
      <c r="D4448" s="234">
        <v>20.85</v>
      </c>
      <c r="E4448" s="234">
        <v>20.16</v>
      </c>
      <c r="F4448" s="234">
        <v>19.47</v>
      </c>
      <c r="G4448" s="234">
        <v>18.670000000000002</v>
      </c>
      <c r="H4448" s="234">
        <v>17.84</v>
      </c>
      <c r="I4448" s="234">
        <v>17.13</v>
      </c>
      <c r="J4448" s="234">
        <v>17.38</v>
      </c>
      <c r="K4448" s="234">
        <v>18.329999999999998</v>
      </c>
      <c r="L4448" s="234">
        <v>20.04</v>
      </c>
      <c r="M4448" s="234">
        <v>22.13</v>
      </c>
      <c r="N4448" s="234">
        <v>24.44</v>
      </c>
      <c r="O4448" s="234">
        <v>26.99</v>
      </c>
      <c r="P4448" s="234">
        <v>28.94</v>
      </c>
      <c r="Q4448" s="234">
        <v>30.25</v>
      </c>
      <c r="R4448" s="234">
        <v>30.93</v>
      </c>
      <c r="S4448" s="234">
        <v>30.99</v>
      </c>
      <c r="T4448" s="234">
        <v>30.35</v>
      </c>
      <c r="U4448" s="234">
        <v>29.26</v>
      </c>
      <c r="V4448" s="234">
        <v>27.71</v>
      </c>
      <c r="W4448" s="234">
        <v>25.94</v>
      </c>
      <c r="X4448" s="234">
        <v>23.94</v>
      </c>
      <c r="Y4448" s="234">
        <v>22.31</v>
      </c>
      <c r="Z4448" s="234">
        <v>21.32</v>
      </c>
      <c r="AA4448" s="234">
        <v>20.71</v>
      </c>
      <c r="AB4448" s="234">
        <v>566.08000000000004</v>
      </c>
      <c r="AE4448" t="s">
        <v>75</v>
      </c>
    </row>
    <row r="4449" spans="2:31" thickTop="1" thickBot="1" x14ac:dyDescent="0.3">
      <c r="B4449" s="366">
        <v>43895</v>
      </c>
      <c r="C4449" s="260" t="s">
        <v>13</v>
      </c>
      <c r="D4449" s="234">
        <v>20.11</v>
      </c>
      <c r="E4449" s="234">
        <v>19.510000000000002</v>
      </c>
      <c r="F4449" s="234">
        <v>19.04</v>
      </c>
      <c r="G4449" s="234">
        <v>18.670000000000002</v>
      </c>
      <c r="H4449" s="234">
        <v>18.32</v>
      </c>
      <c r="I4449" s="234">
        <v>18.11</v>
      </c>
      <c r="J4449" s="234">
        <v>18.399999999999999</v>
      </c>
      <c r="K4449" s="234">
        <v>19.5</v>
      </c>
      <c r="L4449" s="234">
        <v>21</v>
      </c>
      <c r="M4449" s="234">
        <v>22.52</v>
      </c>
      <c r="N4449" s="234">
        <v>23.93</v>
      </c>
      <c r="O4449" s="234">
        <v>25.28</v>
      </c>
      <c r="P4449" s="234">
        <v>26.23</v>
      </c>
      <c r="Q4449" s="234">
        <v>26.82</v>
      </c>
      <c r="R4449" s="234">
        <v>27.02</v>
      </c>
      <c r="S4449" s="234">
        <v>26.75</v>
      </c>
      <c r="T4449" s="234">
        <v>25.91</v>
      </c>
      <c r="U4449" s="234">
        <v>24.84</v>
      </c>
      <c r="V4449" s="234">
        <v>23.52</v>
      </c>
      <c r="W4449" s="234">
        <v>22.27</v>
      </c>
      <c r="X4449" s="234">
        <v>20.95</v>
      </c>
      <c r="Y4449" s="234">
        <v>19.79</v>
      </c>
      <c r="Z4449" s="234">
        <v>18.91</v>
      </c>
      <c r="AA4449" s="234">
        <v>18.29</v>
      </c>
      <c r="AB4449" s="234">
        <v>525.68999999999994</v>
      </c>
      <c r="AE4449" t="s">
        <v>75</v>
      </c>
    </row>
    <row r="4450" spans="2:31" thickTop="1" thickBot="1" x14ac:dyDescent="0.3">
      <c r="B4450" s="366">
        <v>43896</v>
      </c>
      <c r="C4450" s="260" t="s">
        <v>14</v>
      </c>
      <c r="D4450" s="234">
        <v>17.79</v>
      </c>
      <c r="E4450" s="234">
        <v>17.309999999999999</v>
      </c>
      <c r="F4450" s="234">
        <v>16.920000000000002</v>
      </c>
      <c r="G4450" s="234">
        <v>16.55</v>
      </c>
      <c r="H4450" s="234">
        <v>16.07</v>
      </c>
      <c r="I4450" s="234">
        <v>15.64</v>
      </c>
      <c r="J4450" s="234">
        <v>15.66</v>
      </c>
      <c r="K4450" s="234">
        <v>16.309999999999999</v>
      </c>
      <c r="L4450" s="234">
        <v>17.41</v>
      </c>
      <c r="M4450" s="234">
        <v>18.88</v>
      </c>
      <c r="N4450" s="234">
        <v>20.51</v>
      </c>
      <c r="O4450" s="234">
        <v>22.37</v>
      </c>
      <c r="P4450" s="234">
        <v>23.84</v>
      </c>
      <c r="Q4450" s="234">
        <v>24.92</v>
      </c>
      <c r="R4450" s="234">
        <v>25.48</v>
      </c>
      <c r="S4450" s="234">
        <v>25.47</v>
      </c>
      <c r="T4450" s="234">
        <v>24.7</v>
      </c>
      <c r="U4450" s="234">
        <v>23.83</v>
      </c>
      <c r="V4450" s="234">
        <v>22.67</v>
      </c>
      <c r="W4450" s="234">
        <v>21.52</v>
      </c>
      <c r="X4450" s="234">
        <v>20.239999999999998</v>
      </c>
      <c r="Y4450" s="234">
        <v>19.13</v>
      </c>
      <c r="Z4450" s="234">
        <v>18.239999999999998</v>
      </c>
      <c r="AA4450" s="234">
        <v>17.53</v>
      </c>
      <c r="AB4450" s="234">
        <v>478.99</v>
      </c>
      <c r="AE4450" t="s">
        <v>75</v>
      </c>
    </row>
    <row r="4451" spans="2:31" thickTop="1" thickBot="1" x14ac:dyDescent="0.3">
      <c r="B4451" s="366">
        <v>43897</v>
      </c>
      <c r="C4451" s="260" t="s">
        <v>15</v>
      </c>
      <c r="D4451" s="234">
        <v>16.95</v>
      </c>
      <c r="E4451" s="234">
        <v>16.43</v>
      </c>
      <c r="F4451" s="234">
        <v>16.05</v>
      </c>
      <c r="G4451" s="234">
        <v>15.74</v>
      </c>
      <c r="H4451" s="234">
        <v>15.38</v>
      </c>
      <c r="I4451" s="234">
        <v>15.07</v>
      </c>
      <c r="J4451" s="234">
        <v>15.29</v>
      </c>
      <c r="K4451" s="234">
        <v>16.23</v>
      </c>
      <c r="L4451" s="234">
        <v>17.77</v>
      </c>
      <c r="M4451" s="234">
        <v>19.420000000000002</v>
      </c>
      <c r="N4451" s="234">
        <v>21.04</v>
      </c>
      <c r="O4451" s="234">
        <v>22.64</v>
      </c>
      <c r="P4451" s="234">
        <v>23.82</v>
      </c>
      <c r="Q4451" s="234">
        <v>24.46</v>
      </c>
      <c r="R4451" s="234">
        <v>24.62</v>
      </c>
      <c r="S4451" s="234">
        <v>24.41</v>
      </c>
      <c r="T4451" s="234">
        <v>23.82</v>
      </c>
      <c r="U4451" s="234">
        <v>23.22</v>
      </c>
      <c r="V4451" s="234">
        <v>22.53</v>
      </c>
      <c r="W4451" s="234">
        <v>21.99</v>
      </c>
      <c r="X4451" s="234">
        <v>20.64</v>
      </c>
      <c r="Y4451" s="234">
        <v>19.489999999999998</v>
      </c>
      <c r="Z4451" s="234">
        <v>18.62</v>
      </c>
      <c r="AA4451" s="234">
        <v>17.920000000000002</v>
      </c>
      <c r="AB4451" s="234">
        <v>473.55</v>
      </c>
      <c r="AE4451" t="s">
        <v>75</v>
      </c>
    </row>
    <row r="4452" spans="2:31" thickTop="1" thickBot="1" x14ac:dyDescent="0.3">
      <c r="B4452" s="366">
        <v>43898</v>
      </c>
      <c r="C4452" s="260" t="s">
        <v>16</v>
      </c>
      <c r="D4452" s="234">
        <v>17.399999999999999</v>
      </c>
      <c r="E4452" s="234">
        <v>17</v>
      </c>
      <c r="F4452" s="234">
        <v>16.760000000000002</v>
      </c>
      <c r="G4452" s="234">
        <v>16.54</v>
      </c>
      <c r="H4452" s="234">
        <v>16.21</v>
      </c>
      <c r="I4452" s="234">
        <v>15.9</v>
      </c>
      <c r="J4452" s="234">
        <v>16.04</v>
      </c>
      <c r="K4452" s="234">
        <v>16.829999999999998</v>
      </c>
      <c r="L4452" s="234">
        <v>18.260000000000002</v>
      </c>
      <c r="M4452" s="234">
        <v>19.899999999999999</v>
      </c>
      <c r="N4452" s="234">
        <v>21.51</v>
      </c>
      <c r="O4452" s="234">
        <v>23.32</v>
      </c>
      <c r="P4452" s="234">
        <v>24.74</v>
      </c>
      <c r="Q4452" s="234">
        <v>26</v>
      </c>
      <c r="R4452" s="234">
        <v>26.8</v>
      </c>
      <c r="S4452" s="234">
        <v>27.15</v>
      </c>
      <c r="T4452" s="234">
        <v>26.66</v>
      </c>
      <c r="U4452" s="234">
        <v>25.91</v>
      </c>
      <c r="V4452" s="234">
        <v>24.71</v>
      </c>
      <c r="W4452" s="234">
        <v>23.37</v>
      </c>
      <c r="X4452" s="234">
        <v>21.77</v>
      </c>
      <c r="Y4452" s="234">
        <v>20.48</v>
      </c>
      <c r="Z4452" s="234">
        <v>19.53</v>
      </c>
      <c r="AA4452" s="234">
        <v>18.809999999999999</v>
      </c>
      <c r="AB4452" s="234">
        <v>501.59999999999997</v>
      </c>
      <c r="AE4452" t="s">
        <v>75</v>
      </c>
    </row>
    <row r="4453" spans="2:31" thickTop="1" thickBot="1" x14ac:dyDescent="0.3">
      <c r="B4453" s="366">
        <v>43899</v>
      </c>
      <c r="C4453" s="260" t="s">
        <v>17</v>
      </c>
      <c r="D4453" s="234">
        <v>18.29</v>
      </c>
      <c r="E4453" s="234">
        <v>17.899999999999999</v>
      </c>
      <c r="F4453" s="234">
        <v>17.64</v>
      </c>
      <c r="G4453" s="234">
        <v>17.46</v>
      </c>
      <c r="H4453" s="234">
        <v>16.98</v>
      </c>
      <c r="I4453" s="234">
        <v>16.47</v>
      </c>
      <c r="J4453" s="234">
        <v>16.55</v>
      </c>
      <c r="K4453" s="234">
        <v>17.75</v>
      </c>
      <c r="L4453" s="234">
        <v>19.75</v>
      </c>
      <c r="M4453" s="234">
        <v>21.84</v>
      </c>
      <c r="N4453" s="234">
        <v>23.66</v>
      </c>
      <c r="O4453" s="234">
        <v>25.62</v>
      </c>
      <c r="P4453" s="234">
        <v>27.08</v>
      </c>
      <c r="Q4453" s="234">
        <v>28.31</v>
      </c>
      <c r="R4453" s="234">
        <v>29.02</v>
      </c>
      <c r="S4453" s="234">
        <v>29.21</v>
      </c>
      <c r="T4453" s="234">
        <v>28.58</v>
      </c>
      <c r="U4453" s="234">
        <v>27.66</v>
      </c>
      <c r="V4453" s="234">
        <v>26.33</v>
      </c>
      <c r="W4453" s="234">
        <v>24.84</v>
      </c>
      <c r="X4453" s="234">
        <v>23.11</v>
      </c>
      <c r="Y4453" s="234">
        <v>21.75</v>
      </c>
      <c r="Z4453" s="234">
        <v>20.8</v>
      </c>
      <c r="AA4453" s="234">
        <v>20.100000000000001</v>
      </c>
      <c r="AB4453" s="234">
        <v>536.71</v>
      </c>
      <c r="AE4453" t="s">
        <v>75</v>
      </c>
    </row>
    <row r="4454" spans="2:31" thickTop="1" thickBot="1" x14ac:dyDescent="0.3">
      <c r="B4454" s="366">
        <v>43900</v>
      </c>
      <c r="C4454" s="260" t="s">
        <v>11</v>
      </c>
      <c r="D4454" s="234">
        <v>19.57</v>
      </c>
      <c r="E4454" s="234">
        <v>19.07</v>
      </c>
      <c r="F4454" s="234">
        <v>18.71</v>
      </c>
      <c r="G4454" s="234">
        <v>18.37</v>
      </c>
      <c r="H4454" s="234">
        <v>17.920000000000002</v>
      </c>
      <c r="I4454" s="234">
        <v>17.5</v>
      </c>
      <c r="J4454" s="234">
        <v>17.670000000000002</v>
      </c>
      <c r="K4454" s="234">
        <v>18.77</v>
      </c>
      <c r="L4454" s="234">
        <v>20.64</v>
      </c>
      <c r="M4454" s="234">
        <v>22.55</v>
      </c>
      <c r="N4454" s="234">
        <v>24.4</v>
      </c>
      <c r="O4454" s="234">
        <v>26.33</v>
      </c>
      <c r="P4454" s="234">
        <v>27.91</v>
      </c>
      <c r="Q4454" s="234">
        <v>29.09</v>
      </c>
      <c r="R4454" s="234">
        <v>29.7</v>
      </c>
      <c r="S4454" s="234">
        <v>29.68</v>
      </c>
      <c r="T4454" s="234">
        <v>28.86</v>
      </c>
      <c r="U4454" s="234">
        <v>27.72</v>
      </c>
      <c r="V4454" s="234">
        <v>26.42</v>
      </c>
      <c r="W4454" s="234">
        <v>24.98</v>
      </c>
      <c r="X4454" s="234">
        <v>23.43</v>
      </c>
      <c r="Y4454" s="234">
        <v>22.19</v>
      </c>
      <c r="Z4454" s="234">
        <v>21.35</v>
      </c>
      <c r="AA4454" s="234">
        <v>20.69</v>
      </c>
      <c r="AB4454" s="234">
        <v>553.5</v>
      </c>
      <c r="AE4454" s="187" t="s">
        <v>260</v>
      </c>
    </row>
    <row r="4455" spans="2:31" thickTop="1" thickBot="1" x14ac:dyDescent="0.3">
      <c r="B4455" s="366">
        <v>43901</v>
      </c>
      <c r="C4455" s="260" t="s">
        <v>12</v>
      </c>
      <c r="D4455" s="234">
        <v>20.100000000000001</v>
      </c>
      <c r="E4455" s="234">
        <v>19.57</v>
      </c>
      <c r="F4455" s="234">
        <v>19.149999999999999</v>
      </c>
      <c r="G4455" s="234">
        <v>18.829999999999998</v>
      </c>
      <c r="H4455" s="234">
        <v>18.36</v>
      </c>
      <c r="I4455" s="234">
        <v>17.89</v>
      </c>
      <c r="J4455" s="234">
        <v>18.010000000000002</v>
      </c>
      <c r="K4455" s="234">
        <v>19.12</v>
      </c>
      <c r="L4455" s="234">
        <v>21.02</v>
      </c>
      <c r="M4455" s="234">
        <v>22.88</v>
      </c>
      <c r="N4455" s="234">
        <v>24.68</v>
      </c>
      <c r="O4455" s="234">
        <v>26.5</v>
      </c>
      <c r="P4455" s="234">
        <v>28.09</v>
      </c>
      <c r="Q4455" s="234">
        <v>29.21</v>
      </c>
      <c r="R4455" s="234">
        <v>29.75</v>
      </c>
      <c r="S4455" s="234">
        <v>29.5</v>
      </c>
      <c r="T4455" s="234">
        <v>28.38</v>
      </c>
      <c r="U4455" s="234">
        <v>26.79</v>
      </c>
      <c r="V4455" s="234">
        <v>25.39</v>
      </c>
      <c r="W4455" s="234">
        <v>23.96</v>
      </c>
      <c r="X4455" s="234">
        <v>22.55</v>
      </c>
      <c r="Y4455" s="234">
        <v>21.45</v>
      </c>
      <c r="Z4455" s="234">
        <v>20.81</v>
      </c>
      <c r="AA4455" s="234">
        <v>20.46</v>
      </c>
      <c r="AB4455" s="234">
        <v>552.45000000000005</v>
      </c>
      <c r="AE4455" s="187" t="s">
        <v>260</v>
      </c>
    </row>
    <row r="4456" spans="2:31" thickTop="1" thickBot="1" x14ac:dyDescent="0.3">
      <c r="B4456" s="366">
        <v>43902</v>
      </c>
      <c r="C4456" s="260" t="s">
        <v>13</v>
      </c>
      <c r="D4456" s="234">
        <v>20.169135866979449</v>
      </c>
      <c r="E4456" s="234">
        <v>19.617780442393425</v>
      </c>
      <c r="F4456" s="234">
        <v>19.188092834964646</v>
      </c>
      <c r="G4456" s="234">
        <v>18.78920720656302</v>
      </c>
      <c r="H4456" s="234">
        <v>18.284054750517722</v>
      </c>
      <c r="I4456" s="234">
        <v>17.837426054624011</v>
      </c>
      <c r="J4456" s="234">
        <v>18.017617631932847</v>
      </c>
      <c r="K4456" s="234">
        <v>19.054104226196529</v>
      </c>
      <c r="L4456" s="234">
        <v>20.771314556960284</v>
      </c>
      <c r="M4456" s="234">
        <v>22.676416959789666</v>
      </c>
      <c r="N4456" s="234">
        <v>24.56303817520276</v>
      </c>
      <c r="O4456" s="234">
        <v>26.574407405675817</v>
      </c>
      <c r="P4456" s="234">
        <v>28.116046455984797</v>
      </c>
      <c r="Q4456" s="234">
        <v>29.238778591524508</v>
      </c>
      <c r="R4456" s="234">
        <v>29.811695401429546</v>
      </c>
      <c r="S4456" s="234">
        <v>29.825556291991756</v>
      </c>
      <c r="T4456" s="234">
        <v>29.089388993242814</v>
      </c>
      <c r="U4456" s="234">
        <v>28.097565268568506</v>
      </c>
      <c r="V4456" s="234">
        <v>26.780780665157739</v>
      </c>
      <c r="W4456" s="234">
        <v>25.397771806838588</v>
      </c>
      <c r="X4456" s="234">
        <v>23.72984464251828</v>
      </c>
      <c r="Y4456" s="234">
        <v>22.35299618000456</v>
      </c>
      <c r="Z4456" s="234">
        <v>21.371953147989757</v>
      </c>
      <c r="AA4456" s="234">
        <v>20.645026442948961</v>
      </c>
      <c r="AB4456" s="234">
        <v>560.00000000000011</v>
      </c>
      <c r="AE4456" s="187" t="s">
        <v>260</v>
      </c>
    </row>
    <row r="4457" spans="2:31" thickTop="1" thickBot="1" x14ac:dyDescent="0.3">
      <c r="B4457" s="366">
        <v>43903</v>
      </c>
      <c r="C4457" s="260" t="s">
        <v>14</v>
      </c>
      <c r="D4457" s="234">
        <v>20.48853002070393</v>
      </c>
      <c r="E4457" s="234">
        <v>19.9503933747412</v>
      </c>
      <c r="F4457" s="234">
        <v>19.553871635610768</v>
      </c>
      <c r="G4457" s="234">
        <v>19.221863354037268</v>
      </c>
      <c r="H4457" s="234">
        <v>18.762401656314701</v>
      </c>
      <c r="I4457" s="234">
        <v>18.343850931677018</v>
      </c>
      <c r="J4457" s="234">
        <v>18.507494824016561</v>
      </c>
      <c r="K4457" s="234">
        <v>19.591635610766048</v>
      </c>
      <c r="L4457" s="234">
        <v>21.375983436852998</v>
      </c>
      <c r="M4457" s="234">
        <v>23.286211180124226</v>
      </c>
      <c r="N4457" s="234">
        <v>25.133498964803312</v>
      </c>
      <c r="O4457" s="234">
        <v>27.073623188405801</v>
      </c>
      <c r="P4457" s="234">
        <v>28.592049689440994</v>
      </c>
      <c r="Q4457" s="234">
        <v>29.709233954451346</v>
      </c>
      <c r="R4457" s="234">
        <v>30.272546583850929</v>
      </c>
      <c r="S4457" s="234">
        <v>30.237929606625261</v>
      </c>
      <c r="T4457" s="234">
        <v>29.410269151138721</v>
      </c>
      <c r="U4457" s="234">
        <v>28.318260869565218</v>
      </c>
      <c r="V4457" s="234">
        <v>26.996521739130433</v>
      </c>
      <c r="W4457" s="234">
        <v>25.637018633540375</v>
      </c>
      <c r="X4457" s="234">
        <v>24.025755693581782</v>
      </c>
      <c r="Y4457" s="234">
        <v>22.702443064182194</v>
      </c>
      <c r="Z4457" s="234">
        <v>21.755196687370599</v>
      </c>
      <c r="AA4457" s="234">
        <v>21.053416149068326</v>
      </c>
      <c r="AB4457" s="234">
        <v>570.00000000000011</v>
      </c>
      <c r="AE4457" s="187" t="s">
        <v>260</v>
      </c>
    </row>
    <row r="4458" spans="2:31" thickTop="1" thickBot="1" x14ac:dyDescent="0.3">
      <c r="B4458" s="366">
        <v>43904</v>
      </c>
      <c r="C4458" s="260" t="s">
        <v>15</v>
      </c>
      <c r="D4458" s="234">
        <v>20.305514217084916</v>
      </c>
      <c r="E4458" s="234">
        <v>19.780009038523804</v>
      </c>
      <c r="F4458" s="234">
        <v>19.393491298681052</v>
      </c>
      <c r="G4458" s="234">
        <v>19.060095577221926</v>
      </c>
      <c r="H4458" s="234">
        <v>18.580760610421407</v>
      </c>
      <c r="I4458" s="234">
        <v>18.129252778004791</v>
      </c>
      <c r="J4458" s="234">
        <v>18.274245052436886</v>
      </c>
      <c r="K4458" s="234">
        <v>19.338313833349837</v>
      </c>
      <c r="L4458" s="234">
        <v>21.139777373576248</v>
      </c>
      <c r="M4458" s="234">
        <v>23.092109698639007</v>
      </c>
      <c r="N4458" s="234">
        <v>24.996357962230903</v>
      </c>
      <c r="O4458" s="234">
        <v>27.021368958528125</v>
      </c>
      <c r="P4458" s="234">
        <v>28.61776971729768</v>
      </c>
      <c r="Q4458" s="234">
        <v>29.807510862519241</v>
      </c>
      <c r="R4458" s="234">
        <v>30.423666085690762</v>
      </c>
      <c r="S4458" s="234">
        <v>30.433620310170696</v>
      </c>
      <c r="T4458" s="234">
        <v>29.629910147409465</v>
      </c>
      <c r="U4458" s="234">
        <v>28.560333242111028</v>
      </c>
      <c r="V4458" s="234">
        <v>27.251496517221273</v>
      </c>
      <c r="W4458" s="234">
        <v>25.884016377634602</v>
      </c>
      <c r="X4458" s="234">
        <v>24.233638457080197</v>
      </c>
      <c r="Y4458" s="234">
        <v>22.888940859000769</v>
      </c>
      <c r="Z4458" s="234">
        <v>21.934832078875893</v>
      </c>
      <c r="AA4458" s="234">
        <v>21.222968946289505</v>
      </c>
      <c r="AB4458" s="234">
        <v>569.99999999999989</v>
      </c>
      <c r="AE4458" s="187" t="s">
        <v>260</v>
      </c>
    </row>
    <row r="4459" spans="2:31" thickTop="1" thickBot="1" x14ac:dyDescent="0.3">
      <c r="B4459" s="366">
        <v>43905</v>
      </c>
      <c r="C4459" s="260" t="s">
        <v>16</v>
      </c>
      <c r="D4459" s="234">
        <v>20.577628118441215</v>
      </c>
      <c r="E4459" s="234">
        <v>20.046891476628574</v>
      </c>
      <c r="F4459" s="234">
        <v>19.662134092067856</v>
      </c>
      <c r="G4459" s="234">
        <v>19.337006826674749</v>
      </c>
      <c r="H4459" s="234">
        <v>18.864285028620056</v>
      </c>
      <c r="I4459" s="234">
        <v>18.417784379200334</v>
      </c>
      <c r="J4459" s="234">
        <v>18.583967539649894</v>
      </c>
      <c r="K4459" s="234">
        <v>19.707597778291991</v>
      </c>
      <c r="L4459" s="234">
        <v>21.602060087307212</v>
      </c>
      <c r="M4459" s="234">
        <v>23.608530911609968</v>
      </c>
      <c r="N4459" s="234">
        <v>25.532760789259765</v>
      </c>
      <c r="O4459" s="234">
        <v>27.555661089531338</v>
      </c>
      <c r="P4459" s="234">
        <v>29.148116975827797</v>
      </c>
      <c r="Q4459" s="234">
        <v>30.335087404588801</v>
      </c>
      <c r="R4459" s="234">
        <v>30.947340147462437</v>
      </c>
      <c r="S4459" s="234">
        <v>30.953413403311227</v>
      </c>
      <c r="T4459" s="234">
        <v>30.146538980991963</v>
      </c>
      <c r="U4459" s="234">
        <v>29.050268999076145</v>
      </c>
      <c r="V4459" s="234">
        <v>27.725780692372403</v>
      </c>
      <c r="W4459" s="234">
        <v>26.335677395237713</v>
      </c>
      <c r="X4459" s="234">
        <v>24.64586031211158</v>
      </c>
      <c r="Y4459" s="234">
        <v>23.277786756468643</v>
      </c>
      <c r="Z4459" s="234">
        <v>22.321655496931285</v>
      </c>
      <c r="AA4459" s="234">
        <v>21.616165318337071</v>
      </c>
      <c r="AB4459" s="234">
        <v>580</v>
      </c>
      <c r="AE4459" t="s">
        <v>260</v>
      </c>
    </row>
    <row r="4460" spans="2:31" thickTop="1" thickBot="1" x14ac:dyDescent="0.3">
      <c r="B4460" s="366">
        <v>43906</v>
      </c>
      <c r="C4460" s="260" t="s">
        <v>17</v>
      </c>
      <c r="D4460" s="234">
        <v>20.384175218600053</v>
      </c>
      <c r="E4460" s="234">
        <v>19.967847854490145</v>
      </c>
      <c r="F4460" s="234">
        <v>19.606291796263882</v>
      </c>
      <c r="G4460" s="234">
        <v>19.357651373385856</v>
      </c>
      <c r="H4460" s="234">
        <v>19.008983269636509</v>
      </c>
      <c r="I4460" s="234">
        <v>18.717613232867912</v>
      </c>
      <c r="J4460" s="234">
        <v>18.809717674054042</v>
      </c>
      <c r="K4460" s="234">
        <v>19.417055519847338</v>
      </c>
      <c r="L4460" s="234">
        <v>20.662465627508226</v>
      </c>
      <c r="M4460" s="234">
        <v>22.173847041984025</v>
      </c>
      <c r="N4460" s="234">
        <v>23.928268190287852</v>
      </c>
      <c r="O4460" s="234">
        <v>25.881918220797974</v>
      </c>
      <c r="P4460" s="234">
        <v>27.531639275949203</v>
      </c>
      <c r="Q4460" s="234">
        <v>29.070444661557353</v>
      </c>
      <c r="R4460" s="234">
        <v>29.971609560750998</v>
      </c>
      <c r="S4460" s="234">
        <v>30.135861003911547</v>
      </c>
      <c r="T4460" s="234">
        <v>29.131703678470195</v>
      </c>
      <c r="U4460" s="234">
        <v>27.642062102110216</v>
      </c>
      <c r="V4460" s="234">
        <v>26.099192148676352</v>
      </c>
      <c r="W4460" s="234">
        <v>25.165248269487524</v>
      </c>
      <c r="X4460" s="234">
        <v>23.195557918490653</v>
      </c>
      <c r="Y4460" s="234">
        <v>21.743968192170797</v>
      </c>
      <c r="Z4460" s="234">
        <v>20.854653288859005</v>
      </c>
      <c r="AA4460" s="234">
        <v>20.302707949373303</v>
      </c>
      <c r="AB4460" s="234">
        <v>558.76048306953101</v>
      </c>
      <c r="AE4460" t="s">
        <v>261</v>
      </c>
    </row>
    <row r="4461" spans="2:31" thickTop="1" thickBot="1" x14ac:dyDescent="0.3">
      <c r="B4461" s="366">
        <v>43907</v>
      </c>
      <c r="C4461" s="260" t="s">
        <v>11</v>
      </c>
      <c r="D4461" s="234">
        <v>19.809090051185496</v>
      </c>
      <c r="E4461" s="234">
        <v>19.275467419579442</v>
      </c>
      <c r="F4461" s="234">
        <v>18.85910238551336</v>
      </c>
      <c r="G4461" s="234">
        <v>18.419780263825064</v>
      </c>
      <c r="H4461" s="234">
        <v>17.801194905116862</v>
      </c>
      <c r="I4461" s="234">
        <v>17.39604890813434</v>
      </c>
      <c r="J4461" s="234">
        <v>17.446548349134229</v>
      </c>
      <c r="K4461" s="234">
        <v>18.561894323168936</v>
      </c>
      <c r="L4461" s="234">
        <v>20.349599653547987</v>
      </c>
      <c r="M4461" s="234">
        <v>22.190199339783746</v>
      </c>
      <c r="N4461" s="234">
        <v>24.052772283867125</v>
      </c>
      <c r="O4461" s="234">
        <v>25.738545685324738</v>
      </c>
      <c r="P4461" s="234">
        <v>27.03878610460616</v>
      </c>
      <c r="Q4461" s="234">
        <v>28.111370510066699</v>
      </c>
      <c r="R4461" s="234">
        <v>28.971568068450537</v>
      </c>
      <c r="S4461" s="234">
        <v>29.0784077209182</v>
      </c>
      <c r="T4461" s="234">
        <v>28.271296554136935</v>
      </c>
      <c r="U4461" s="234">
        <v>27.341690811016026</v>
      </c>
      <c r="V4461" s="234">
        <v>26.045782930652052</v>
      </c>
      <c r="W4461" s="234">
        <v>24.753675446140779</v>
      </c>
      <c r="X4461" s="234">
        <v>23.353339635145062</v>
      </c>
      <c r="Y4461" s="234">
        <v>22.233749455640272</v>
      </c>
      <c r="Z4461" s="234">
        <v>21.386488608695501</v>
      </c>
      <c r="AA4461" s="234">
        <v>20.66081790049752</v>
      </c>
      <c r="AB4461" s="234">
        <v>547.14721731414704</v>
      </c>
      <c r="AE4461" t="s">
        <v>261</v>
      </c>
    </row>
    <row r="4462" spans="2:31" thickTop="1" thickBot="1" x14ac:dyDescent="0.3">
      <c r="B4462" s="366">
        <v>43908</v>
      </c>
      <c r="C4462" s="260" t="s">
        <v>12</v>
      </c>
      <c r="D4462" s="234">
        <v>21.875506365637257</v>
      </c>
      <c r="E4462" s="234">
        <v>21.475480869763835</v>
      </c>
      <c r="F4462" s="234">
        <v>21.18069584025956</v>
      </c>
      <c r="G4462" s="234">
        <v>20.93786603073363</v>
      </c>
      <c r="H4462" s="234">
        <v>20.408512875947839</v>
      </c>
      <c r="I4462" s="234">
        <v>19.822368536648394</v>
      </c>
      <c r="J4462" s="234">
        <v>19.69425181034547</v>
      </c>
      <c r="K4462" s="234">
        <v>20.839265401623557</v>
      </c>
      <c r="L4462" s="234">
        <v>22.861845467710218</v>
      </c>
      <c r="M4462" s="234">
        <v>24.886785636560667</v>
      </c>
      <c r="N4462" s="234">
        <v>26.94403808545816</v>
      </c>
      <c r="O4462" s="234">
        <v>28.976375552033797</v>
      </c>
      <c r="P4462" s="234">
        <v>30.735380178051912</v>
      </c>
      <c r="Q4462" s="234">
        <v>31.873393075437143</v>
      </c>
      <c r="R4462" s="234">
        <v>32.344945563470461</v>
      </c>
      <c r="S4462" s="234">
        <v>32.114081142736168</v>
      </c>
      <c r="T4462" s="234">
        <v>31.038712476166605</v>
      </c>
      <c r="U4462" s="234">
        <v>29.467030469146103</v>
      </c>
      <c r="V4462" s="234">
        <v>28.04267756324694</v>
      </c>
      <c r="W4462" s="234">
        <v>26.676496530799689</v>
      </c>
      <c r="X4462" s="234">
        <v>25.239017382272351</v>
      </c>
      <c r="Y4462" s="234">
        <v>24.131682403411702</v>
      </c>
      <c r="Z4462" s="234">
        <v>23.507096412613169</v>
      </c>
      <c r="AA4462" s="234">
        <v>23.185719490583494</v>
      </c>
      <c r="AB4462" s="234">
        <v>608.25922516065793</v>
      </c>
      <c r="AE4462" t="s">
        <v>261</v>
      </c>
    </row>
    <row r="4463" spans="2:31" thickTop="1" thickBot="1" x14ac:dyDescent="0.3">
      <c r="B4463" s="366">
        <v>43909</v>
      </c>
      <c r="C4463" s="260" t="s">
        <v>13</v>
      </c>
      <c r="D4463" s="234">
        <v>20.866547427658009</v>
      </c>
      <c r="E4463" s="234">
        <v>20.333138896724339</v>
      </c>
      <c r="F4463" s="234">
        <v>19.921880435843416</v>
      </c>
      <c r="G4463" s="234">
        <v>19.56917934939818</v>
      </c>
      <c r="H4463" s="234">
        <v>19.075751920832829</v>
      </c>
      <c r="I4463" s="234">
        <v>18.644735560472569</v>
      </c>
      <c r="J4463" s="234">
        <v>18.779734520847747</v>
      </c>
      <c r="K4463" s="234">
        <v>19.830315842920875</v>
      </c>
      <c r="L4463" s="234">
        <v>21.61496266574099</v>
      </c>
      <c r="M4463" s="234">
        <v>23.525472356927555</v>
      </c>
      <c r="N4463" s="234">
        <v>25.434991469120789</v>
      </c>
      <c r="O4463" s="234">
        <v>27.415046541056984</v>
      </c>
      <c r="P4463" s="234">
        <v>29.002300909946314</v>
      </c>
      <c r="Q4463" s="234">
        <v>30.230456488806251</v>
      </c>
      <c r="R4463" s="234">
        <v>30.916915708649686</v>
      </c>
      <c r="S4463" s="234">
        <v>30.919322948676484</v>
      </c>
      <c r="T4463" s="234">
        <v>30.021058691634362</v>
      </c>
      <c r="U4463" s="234">
        <v>28.806010210830397</v>
      </c>
      <c r="V4463" s="234">
        <v>27.406812288128673</v>
      </c>
      <c r="W4463" s="234">
        <v>26.059765235137284</v>
      </c>
      <c r="X4463" s="234">
        <v>24.382690396533139</v>
      </c>
      <c r="Y4463" s="234">
        <v>23.046241034413018</v>
      </c>
      <c r="Z4463" s="234">
        <v>22.131878327317075</v>
      </c>
      <c r="AA4463" s="234">
        <v>21.47371359512686</v>
      </c>
      <c r="AB4463" s="234">
        <v>579.40892282274376</v>
      </c>
      <c r="AE4463" t="s">
        <v>262</v>
      </c>
    </row>
    <row r="4464" spans="2:31" thickTop="1" thickBot="1" x14ac:dyDescent="0.3">
      <c r="B4464" s="366">
        <v>43910</v>
      </c>
      <c r="C4464" s="260" t="s">
        <v>14</v>
      </c>
      <c r="D4464" s="234">
        <v>21.93856056414544</v>
      </c>
      <c r="E4464" s="234">
        <v>21.344729574024676</v>
      </c>
      <c r="F4464" s="234">
        <v>20.834936581775544</v>
      </c>
      <c r="G4464" s="234">
        <v>20.244426592886445</v>
      </c>
      <c r="H4464" s="234">
        <v>19.552929608635601</v>
      </c>
      <c r="I4464" s="234">
        <v>18.963480612598357</v>
      </c>
      <c r="J4464" s="234">
        <v>19.067778607495125</v>
      </c>
      <c r="K4464" s="234">
        <v>20.216699591018255</v>
      </c>
      <c r="L4464" s="234">
        <v>21.955294561125335</v>
      </c>
      <c r="M4464" s="234">
        <v>24.346688522212204</v>
      </c>
      <c r="N4464" s="234">
        <v>26.238507486879826</v>
      </c>
      <c r="O4464" s="234">
        <v>27.927047456055877</v>
      </c>
      <c r="P4464" s="234">
        <v>29.313328430950637</v>
      </c>
      <c r="Q4464" s="234">
        <v>30.30118742100894</v>
      </c>
      <c r="R4464" s="234">
        <v>30.34705843094736</v>
      </c>
      <c r="S4464" s="234">
        <v>30.691899432875214</v>
      </c>
      <c r="T4464" s="234">
        <v>29.900053446963426</v>
      </c>
      <c r="U4464" s="234">
        <v>28.536090471968048</v>
      </c>
      <c r="V4464" s="234">
        <v>27.371011495701968</v>
      </c>
      <c r="W4464" s="234">
        <v>25.911738516762849</v>
      </c>
      <c r="X4464" s="234">
        <v>24.295548535510893</v>
      </c>
      <c r="Y4464" s="234">
        <v>22.994823552742599</v>
      </c>
      <c r="Z4464" s="234">
        <v>22.179063564054665</v>
      </c>
      <c r="AA4464" s="234">
        <v>21.700097570493813</v>
      </c>
      <c r="AB4464" s="234">
        <v>586.1729806288331</v>
      </c>
      <c r="AE4464" t="s">
        <v>75</v>
      </c>
    </row>
    <row r="4465" spans="2:31" thickTop="1" thickBot="1" x14ac:dyDescent="0.3">
      <c r="B4465" s="366">
        <v>43911</v>
      </c>
      <c r="C4465" s="260" t="s">
        <v>15</v>
      </c>
      <c r="D4465" s="234">
        <v>21.096504585221407</v>
      </c>
      <c r="E4465" s="234">
        <v>20.709002591259775</v>
      </c>
      <c r="F4465" s="234">
        <v>20.436220595240588</v>
      </c>
      <c r="G4465" s="234">
        <v>20.254695598781105</v>
      </c>
      <c r="H4465" s="234">
        <v>19.738437611758705</v>
      </c>
      <c r="I4465" s="234">
        <v>19.27147360920906</v>
      </c>
      <c r="J4465" s="234">
        <v>19.518811601065096</v>
      </c>
      <c r="K4465" s="234">
        <v>20.45739058446139</v>
      </c>
      <c r="L4465" s="234">
        <v>21.722379559241229</v>
      </c>
      <c r="M4465" s="234">
        <v>23.5642965266481</v>
      </c>
      <c r="N4465" s="234">
        <v>25.198508493565019</v>
      </c>
      <c r="O4465" s="234">
        <v>26.474520467855037</v>
      </c>
      <c r="P4465" s="234">
        <v>27.736076443754133</v>
      </c>
      <c r="Q4465" s="234">
        <v>28.649525434486563</v>
      </c>
      <c r="R4465" s="234">
        <v>29.177445433624083</v>
      </c>
      <c r="S4465" s="234">
        <v>28.485936443507669</v>
      </c>
      <c r="T4465" s="234">
        <v>27.983780455477536</v>
      </c>
      <c r="U4465" s="234">
        <v>27.112652474977075</v>
      </c>
      <c r="V4465" s="234">
        <v>26.108235502354798</v>
      </c>
      <c r="W4465" s="234">
        <v>24.919368528649208</v>
      </c>
      <c r="X4465" s="234">
        <v>23.555908557213836</v>
      </c>
      <c r="Y4465" s="234">
        <v>22.347439575828606</v>
      </c>
      <c r="Z4465" s="234">
        <v>21.567322586551306</v>
      </c>
      <c r="AA4465" s="234">
        <v>20.930823593959207</v>
      </c>
      <c r="AB4465" s="234">
        <v>567.01675685469058</v>
      </c>
      <c r="AE4465" t="s">
        <v>75</v>
      </c>
    </row>
    <row r="4466" spans="2:31" thickTop="1" thickBot="1" x14ac:dyDescent="0.3">
      <c r="B4466" s="366">
        <v>43912</v>
      </c>
      <c r="C4466" s="260" t="s">
        <v>16</v>
      </c>
      <c r="D4466" s="365">
        <v>20.354280594624576</v>
      </c>
      <c r="E4466" s="365">
        <v>19.869113600440322</v>
      </c>
      <c r="F4466" s="365">
        <v>19.489565604291855</v>
      </c>
      <c r="G4466" s="365">
        <v>19.066283611059188</v>
      </c>
      <c r="H4466" s="365">
        <v>18.488520621024069</v>
      </c>
      <c r="I4466" s="365">
        <v>18.046722618006168</v>
      </c>
      <c r="J4466" s="365">
        <v>17.99318062007427</v>
      </c>
      <c r="K4466" s="365">
        <v>19.285354602448642</v>
      </c>
      <c r="L4466" s="365">
        <v>21.233932567946614</v>
      </c>
      <c r="M4466" s="365">
        <v>23.814325523450968</v>
      </c>
      <c r="N4466" s="365">
        <v>25.594014488011592</v>
      </c>
      <c r="O4466" s="365">
        <v>27.220123459324238</v>
      </c>
      <c r="P4466" s="365">
        <v>28.636173435077062</v>
      </c>
      <c r="Q4466" s="365">
        <v>29.643924423195415</v>
      </c>
      <c r="R4466" s="365">
        <v>29.917085428945718</v>
      </c>
      <c r="S4466" s="365">
        <v>30.380283428654067</v>
      </c>
      <c r="T4466" s="365">
        <v>29.803351444005962</v>
      </c>
      <c r="U4466" s="365">
        <v>28.251731467954812</v>
      </c>
      <c r="V4466" s="365">
        <v>27.276964493170375</v>
      </c>
      <c r="W4466" s="365">
        <v>25.966418525166802</v>
      </c>
      <c r="X4466" s="365">
        <v>24.187211554162204</v>
      </c>
      <c r="Y4466" s="365">
        <v>22.503176577575502</v>
      </c>
      <c r="Z4466" s="365">
        <v>21.535435589775439</v>
      </c>
      <c r="AA4466" s="365">
        <v>20.891236594133076</v>
      </c>
      <c r="AB4466" s="234">
        <v>569.44841087251893</v>
      </c>
      <c r="AE4466" t="s">
        <v>75</v>
      </c>
    </row>
    <row r="4467" spans="2:31" thickTop="1" thickBot="1" x14ac:dyDescent="0.3">
      <c r="B4467" s="366">
        <v>43913</v>
      </c>
      <c r="C4467" s="260" t="s">
        <v>17</v>
      </c>
      <c r="D4467" s="365">
        <v>20.416862601526081</v>
      </c>
      <c r="E4467" s="365">
        <v>19.845255608744914</v>
      </c>
      <c r="F4467" s="365">
        <v>19.36667461402714</v>
      </c>
      <c r="G4467" s="365">
        <v>18.858098622411486</v>
      </c>
      <c r="H4467" s="365">
        <v>18.200501632727679</v>
      </c>
      <c r="I4467" s="365">
        <v>17.875187622867521</v>
      </c>
      <c r="J4467" s="365">
        <v>17.886321623027321</v>
      </c>
      <c r="K4467" s="365">
        <v>19.283338604196903</v>
      </c>
      <c r="L4467" s="365">
        <v>21.196268571354448</v>
      </c>
      <c r="M4467" s="365">
        <v>23.708038530722256</v>
      </c>
      <c r="N4467" s="365">
        <v>25.565576494745908</v>
      </c>
      <c r="O4467" s="365">
        <v>27.280123464874922</v>
      </c>
      <c r="P4467" s="365">
        <v>28.893870436288406</v>
      </c>
      <c r="Q4467" s="365">
        <v>30.012775419838725</v>
      </c>
      <c r="R4467" s="365">
        <v>30.66679041523486</v>
      </c>
      <c r="S4467" s="365">
        <v>30.111078424341969</v>
      </c>
      <c r="T4467" s="365">
        <v>29.85204443320632</v>
      </c>
      <c r="U4467" s="365">
        <v>29.173566444851449</v>
      </c>
      <c r="V4467" s="365">
        <v>28.126948472931979</v>
      </c>
      <c r="W4467" s="365">
        <v>26.704063500016925</v>
      </c>
      <c r="X4467" s="365">
        <v>25.010990524739022</v>
      </c>
      <c r="Y4467" s="365">
        <v>23.378829546011982</v>
      </c>
      <c r="Z4467" s="365">
        <v>22.343113564364607</v>
      </c>
      <c r="AA4467" s="365">
        <v>21.642315575890237</v>
      </c>
      <c r="AB4467" s="234">
        <v>575.3986347489431</v>
      </c>
      <c r="AE4467" t="s">
        <v>75</v>
      </c>
    </row>
    <row r="4468" spans="2:31" thickTop="1" thickBot="1" x14ac:dyDescent="0.3">
      <c r="B4468" s="366">
        <v>43914</v>
      </c>
      <c r="C4468" s="260" t="s">
        <v>11</v>
      </c>
      <c r="D4468" s="365">
        <v>21.193473585434255</v>
      </c>
      <c r="E4468" s="365">
        <v>20.540106596760445</v>
      </c>
      <c r="F4468" s="365">
        <v>19.952516605444249</v>
      </c>
      <c r="G4468" s="365">
        <v>19.268179620318108</v>
      </c>
      <c r="H4468" s="365">
        <v>18.508578635789451</v>
      </c>
      <c r="I4468" s="365">
        <v>18.124190630316729</v>
      </c>
      <c r="J4468" s="365">
        <v>17.924928637593979</v>
      </c>
      <c r="K4468" s="365">
        <v>19.09309261985123</v>
      </c>
      <c r="L4468" s="365">
        <v>21.398114579617975</v>
      </c>
      <c r="M4468" s="365">
        <v>24.198956530466667</v>
      </c>
      <c r="N4468" s="365">
        <v>26.339968488030131</v>
      </c>
      <c r="O4468" s="365">
        <v>28.419924451000984</v>
      </c>
      <c r="P4468" s="365">
        <v>30.077243423275647</v>
      </c>
      <c r="Q4468" s="365">
        <v>31.301147403605274</v>
      </c>
      <c r="R4468" s="365">
        <v>31.993189399801189</v>
      </c>
      <c r="S4468" s="365">
        <v>31.304450415745372</v>
      </c>
      <c r="T4468" s="365">
        <v>30.922018427625297</v>
      </c>
      <c r="U4468" s="365">
        <v>30.192587442696087</v>
      </c>
      <c r="V4468" s="365">
        <v>29.160240462981161</v>
      </c>
      <c r="W4468" s="365">
        <v>27.809919487424189</v>
      </c>
      <c r="X4468" s="365">
        <v>25.932410513460635</v>
      </c>
      <c r="Y4468" s="365">
        <v>24.141001536883408</v>
      </c>
      <c r="Z4468" s="365">
        <v>23.187122550159689</v>
      </c>
      <c r="AA4468" s="365">
        <v>22.526209558956321</v>
      </c>
      <c r="AB4468" s="234">
        <v>593.50957160323844</v>
      </c>
      <c r="AE4468" t="s">
        <v>75</v>
      </c>
    </row>
    <row r="4469" spans="2:31" thickTop="1" thickBot="1" x14ac:dyDescent="0.3">
      <c r="B4469" s="366">
        <v>43915</v>
      </c>
      <c r="C4469" s="260" t="s">
        <v>12</v>
      </c>
      <c r="D4469" s="234">
        <v>22.022821567878125</v>
      </c>
      <c r="E4469" s="234">
        <v>21.341323578655718</v>
      </c>
      <c r="F4469" s="234">
        <v>20.680978588722642</v>
      </c>
      <c r="G4469" s="234">
        <v>20.056125600524247</v>
      </c>
      <c r="H4469" s="234">
        <v>19.177445618733756</v>
      </c>
      <c r="I4469" s="234">
        <v>18.545751622170204</v>
      </c>
      <c r="J4469" s="234">
        <v>18.677682617306704</v>
      </c>
      <c r="K4469" s="234">
        <v>20.012602599598463</v>
      </c>
      <c r="L4469" s="234">
        <v>22.284228555075821</v>
      </c>
      <c r="M4469" s="234">
        <v>25.083010506667193</v>
      </c>
      <c r="N4469" s="234">
        <v>27.047325467355545</v>
      </c>
      <c r="O4469" s="234">
        <v>28.813756436742835</v>
      </c>
      <c r="P4469" s="234">
        <v>30.374559409804633</v>
      </c>
      <c r="Q4469" s="234">
        <v>31.490734394527966</v>
      </c>
      <c r="R4469" s="234">
        <v>32.093024392239741</v>
      </c>
      <c r="S4469" s="234">
        <v>31.480876404307782</v>
      </c>
      <c r="T4469" s="234">
        <v>31.207287414260207</v>
      </c>
      <c r="U4469" s="234">
        <v>30.468946432210501</v>
      </c>
      <c r="V4469" s="234">
        <v>29.503711452782149</v>
      </c>
      <c r="W4469" s="234">
        <v>27.80070748586207</v>
      </c>
      <c r="X4469" s="234">
        <v>25.661590520292513</v>
      </c>
      <c r="Y4469" s="234">
        <v>23.653671550899741</v>
      </c>
      <c r="Z4469" s="234">
        <v>22.548862566538148</v>
      </c>
      <c r="AA4469" s="234">
        <v>21.868835573419926</v>
      </c>
      <c r="AB4469" s="234">
        <v>601.89586035657646</v>
      </c>
      <c r="AE4469" t="s">
        <v>75</v>
      </c>
    </row>
    <row r="4470" spans="2:31" thickTop="1" thickBot="1" x14ac:dyDescent="0.3">
      <c r="B4470" s="366">
        <v>43916</v>
      </c>
      <c r="C4470" s="260" t="s">
        <v>13</v>
      </c>
      <c r="D4470" s="234">
        <v>21.480719585455951</v>
      </c>
      <c r="E4470" s="234">
        <v>20.826343595720825</v>
      </c>
      <c r="F4470" s="234">
        <v>20.180806605331597</v>
      </c>
      <c r="G4470" s="234">
        <v>19.546753615736961</v>
      </c>
      <c r="H4470" s="234">
        <v>18.630598633065816</v>
      </c>
      <c r="I4470" s="234">
        <v>17.795297647677359</v>
      </c>
      <c r="J4470" s="234">
        <v>18.094476629830893</v>
      </c>
      <c r="K4470" s="234">
        <v>19.533959610573941</v>
      </c>
      <c r="L4470" s="234">
        <v>21.934122571870681</v>
      </c>
      <c r="M4470" s="234">
        <v>25.194606517031787</v>
      </c>
      <c r="N4470" s="234">
        <v>27.333908475264906</v>
      </c>
      <c r="O4470" s="234">
        <v>29.270230436548587</v>
      </c>
      <c r="P4470" s="234">
        <v>31.100865402147164</v>
      </c>
      <c r="Q4470" s="234">
        <v>32.267611386068161</v>
      </c>
      <c r="R4470" s="234">
        <v>32.846864384636277</v>
      </c>
      <c r="S4470" s="234">
        <v>32.443244390338656</v>
      </c>
      <c r="T4470" s="234">
        <v>31.976037405803794</v>
      </c>
      <c r="U4470" s="234">
        <v>30.873372429162259</v>
      </c>
      <c r="V4470" s="234">
        <v>29.809838452190156</v>
      </c>
      <c r="W4470" s="234">
        <v>28.009472487494349</v>
      </c>
      <c r="X4470" s="234">
        <v>25.773067522831258</v>
      </c>
      <c r="Y4470" s="234">
        <v>23.667743553966279</v>
      </c>
      <c r="Z4470" s="234">
        <v>22.636630565375086</v>
      </c>
      <c r="AA4470" s="234">
        <v>22.000946572162206</v>
      </c>
      <c r="AB4470" s="234">
        <v>603.2275184762849</v>
      </c>
      <c r="AE4470" t="s">
        <v>75</v>
      </c>
    </row>
    <row r="4471" spans="2:31" thickTop="1" thickBot="1" x14ac:dyDescent="0.3">
      <c r="B4471" s="366">
        <v>43917</v>
      </c>
      <c r="C4471" s="260" t="s">
        <v>14</v>
      </c>
      <c r="D4471" s="234">
        <v>21.508404582962388</v>
      </c>
      <c r="E4471" s="234">
        <v>20.867536593265829</v>
      </c>
      <c r="F4471" s="234">
        <v>20.242595602013164</v>
      </c>
      <c r="G4471" s="234">
        <v>19.548827613443134</v>
      </c>
      <c r="H4471" s="234">
        <v>18.667791629321869</v>
      </c>
      <c r="I4471" s="234">
        <v>18.16524462278932</v>
      </c>
      <c r="J4471" s="234">
        <v>18.133861625343556</v>
      </c>
      <c r="K4471" s="234">
        <v>19.49554960932582</v>
      </c>
      <c r="L4471" s="234">
        <v>22.118205561824141</v>
      </c>
      <c r="M4471" s="234">
        <v>25.23836950674653</v>
      </c>
      <c r="N4471" s="234">
        <v>27.478684461005027</v>
      </c>
      <c r="O4471" s="234">
        <v>29.479552421346305</v>
      </c>
      <c r="P4471" s="234">
        <v>31.205463389381762</v>
      </c>
      <c r="Q4471" s="234">
        <v>32.010961385555561</v>
      </c>
      <c r="R4471" s="234">
        <v>32.551283387579019</v>
      </c>
      <c r="S4471" s="234">
        <v>31.873649395331736</v>
      </c>
      <c r="T4471" s="234">
        <v>31.515458407476544</v>
      </c>
      <c r="U4471" s="234">
        <v>30.627699423655862</v>
      </c>
      <c r="V4471" s="234">
        <v>29.62694744642824</v>
      </c>
      <c r="W4471" s="234">
        <v>28.077552472539246</v>
      </c>
      <c r="X4471" s="234">
        <v>26.256437495462595</v>
      </c>
      <c r="Y4471" s="234">
        <v>24.662563512884077</v>
      </c>
      <c r="Z4471" s="234">
        <v>23.573325528688727</v>
      </c>
      <c r="AA4471" s="234">
        <v>22.962781535834068</v>
      </c>
      <c r="AB4471" s="234">
        <v>605.88874721020454</v>
      </c>
      <c r="AE4471" t="s">
        <v>75</v>
      </c>
    </row>
    <row r="4472" spans="2:31" thickTop="1" thickBot="1" x14ac:dyDescent="0.3">
      <c r="B4472" s="366">
        <v>43918</v>
      </c>
      <c r="C4472" s="260" t="s">
        <v>15</v>
      </c>
      <c r="D4472" s="234">
        <v>22.257173550613221</v>
      </c>
      <c r="E4472" s="234">
        <v>21.562391561940309</v>
      </c>
      <c r="F4472" s="234">
        <v>20.902554572224616</v>
      </c>
      <c r="G4472" s="234">
        <v>20.188985585756594</v>
      </c>
      <c r="H4472" s="234">
        <v>19.287403605729338</v>
      </c>
      <c r="I4472" s="234">
        <v>18.420762624740597</v>
      </c>
      <c r="J4472" s="234">
        <v>18.723248607628044</v>
      </c>
      <c r="K4472" s="234">
        <v>20.098434588313097</v>
      </c>
      <c r="L4472" s="234">
        <v>22.389784548319874</v>
      </c>
      <c r="M4472" s="234">
        <v>25.17890050053596</v>
      </c>
      <c r="N4472" s="234">
        <v>27.34003145772963</v>
      </c>
      <c r="O4472" s="234">
        <v>29.347044418305153</v>
      </c>
      <c r="P4472" s="234">
        <v>30.941021389402444</v>
      </c>
      <c r="Q4472" s="234">
        <v>32.056142376251515</v>
      </c>
      <c r="R4472" s="234">
        <v>32.430277385860677</v>
      </c>
      <c r="S4472" s="234">
        <v>31.966206392794845</v>
      </c>
      <c r="T4472" s="234">
        <v>31.707087403126053</v>
      </c>
      <c r="U4472" s="234">
        <v>31.04583441730588</v>
      </c>
      <c r="V4472" s="234">
        <v>30.108144432045517</v>
      </c>
      <c r="W4472" s="234">
        <v>28.519150458537037</v>
      </c>
      <c r="X4472" s="234">
        <v>26.740658486261964</v>
      </c>
      <c r="Y4472" s="234">
        <v>25.18075750406831</v>
      </c>
      <c r="Z4472" s="234">
        <v>24.092654518149793</v>
      </c>
      <c r="AA4472" s="234">
        <v>23.292465529143811</v>
      </c>
      <c r="AB4472" s="234">
        <v>613.77711591478419</v>
      </c>
      <c r="AE4472" t="s">
        <v>75</v>
      </c>
    </row>
    <row r="4473" spans="2:31" thickTop="1" thickBot="1" x14ac:dyDescent="0.3">
      <c r="B4473" s="366">
        <v>43919</v>
      </c>
      <c r="C4473" s="260" t="s">
        <v>16</v>
      </c>
      <c r="D4473" s="234">
        <v>22.628083541952069</v>
      </c>
      <c r="E4473" s="234">
        <v>21.95240355324</v>
      </c>
      <c r="F4473" s="234">
        <v>21.3418995629996</v>
      </c>
      <c r="G4473" s="234">
        <v>20.745221574865276</v>
      </c>
      <c r="H4473" s="234">
        <v>19.932421592995524</v>
      </c>
      <c r="I4473" s="234">
        <v>19.398715593926607</v>
      </c>
      <c r="J4473" s="234">
        <v>19.636744593344627</v>
      </c>
      <c r="K4473" s="234">
        <v>21.025513570569451</v>
      </c>
      <c r="L4473" s="234">
        <v>23.312459529414767</v>
      </c>
      <c r="M4473" s="234">
        <v>25.860492489822203</v>
      </c>
      <c r="N4473" s="234">
        <v>27.565744458474217</v>
      </c>
      <c r="O4473" s="234">
        <v>28.92476743739098</v>
      </c>
      <c r="P4473" s="234">
        <v>30.102718418426811</v>
      </c>
      <c r="Q4473" s="234">
        <v>30.998898410648103</v>
      </c>
      <c r="R4473" s="234">
        <v>31.643606408871705</v>
      </c>
      <c r="S4473" s="234">
        <v>31.075353418178853</v>
      </c>
      <c r="T4473" s="234">
        <v>30.582203435190017</v>
      </c>
      <c r="U4473" s="234">
        <v>29.531444458104669</v>
      </c>
      <c r="V4473" s="234">
        <v>28.512009482942517</v>
      </c>
      <c r="W4473" s="234">
        <v>26.890205512009558</v>
      </c>
      <c r="X4473" s="234">
        <v>25.34796653024852</v>
      </c>
      <c r="Y4473" s="234">
        <v>23.860041547790164</v>
      </c>
      <c r="Z4473" s="234">
        <v>22.885723556466395</v>
      </c>
      <c r="AA4473" s="234">
        <v>22.187018562816078</v>
      </c>
      <c r="AB4473" s="234">
        <v>605.94165724068876</v>
      </c>
      <c r="AE4473" t="s">
        <v>75</v>
      </c>
    </row>
    <row r="4474" spans="2:31" thickTop="1" thickBot="1" x14ac:dyDescent="0.3">
      <c r="B4474" s="366">
        <v>43920</v>
      </c>
      <c r="C4474" s="260" t="s">
        <v>17</v>
      </c>
      <c r="D4474" s="234">
        <v>22.007707561962299</v>
      </c>
      <c r="E4474" s="234">
        <v>21.521337568461892</v>
      </c>
      <c r="F4474" s="234">
        <v>21.158097573108968</v>
      </c>
      <c r="G4474" s="234">
        <v>20.702061581946904</v>
      </c>
      <c r="H4474" s="234">
        <v>20.141240591295059</v>
      </c>
      <c r="I4474" s="234">
        <v>19.8323865801841</v>
      </c>
      <c r="J4474" s="234">
        <v>19.558864587582647</v>
      </c>
      <c r="K4474" s="234">
        <v>20.544894576445216</v>
      </c>
      <c r="L4474" s="234">
        <v>22.198700551539655</v>
      </c>
      <c r="M4474" s="234">
        <v>24.451659517772491</v>
      </c>
      <c r="N4474" s="234">
        <v>26.153632488958536</v>
      </c>
      <c r="O4474" s="234">
        <v>27.897452459298073</v>
      </c>
      <c r="P4474" s="234">
        <v>29.306635436117645</v>
      </c>
      <c r="Q4474" s="234">
        <v>30.348025423772626</v>
      </c>
      <c r="R4474" s="234">
        <v>31.095249418430026</v>
      </c>
      <c r="S4474" s="234">
        <v>30.459166421107938</v>
      </c>
      <c r="T4474" s="234">
        <v>30.05462243337184</v>
      </c>
      <c r="U4474" s="234">
        <v>29.086016457192599</v>
      </c>
      <c r="V4474" s="234">
        <v>28.143157483041282</v>
      </c>
      <c r="W4474" s="234">
        <v>26.739213513247666</v>
      </c>
      <c r="X4474" s="234">
        <v>25.055484540648756</v>
      </c>
      <c r="Y4474" s="234">
        <v>23.616158558055758</v>
      </c>
      <c r="Z4474" s="234">
        <v>22.743152571357779</v>
      </c>
      <c r="AA4474" s="234">
        <v>22.13199458032846</v>
      </c>
      <c r="AB4474" s="234">
        <v>594.94691247522815</v>
      </c>
      <c r="AE4474" t="s">
        <v>75</v>
      </c>
    </row>
    <row r="4475" spans="2:31" thickTop="1" thickBot="1" x14ac:dyDescent="0.3">
      <c r="B4475" s="366">
        <v>43921</v>
      </c>
      <c r="C4475" s="260" t="s">
        <v>11</v>
      </c>
      <c r="D4475" s="234">
        <v>21.789459582008419</v>
      </c>
      <c r="E4475" s="234">
        <v>21.199566588886078</v>
      </c>
      <c r="F4475" s="234">
        <v>20.63276959452778</v>
      </c>
      <c r="G4475" s="234">
        <v>20.122842601835721</v>
      </c>
      <c r="H4475" s="234">
        <v>19.369318615235386</v>
      </c>
      <c r="I4475" s="234">
        <v>18.644749628081914</v>
      </c>
      <c r="J4475" s="234">
        <v>18.725446617566046</v>
      </c>
      <c r="K4475" s="234">
        <v>19.804242601469156</v>
      </c>
      <c r="L4475" s="234">
        <v>21.700106568261972</v>
      </c>
      <c r="M4475" s="234">
        <v>24.066927526257924</v>
      </c>
      <c r="N4475" s="234">
        <v>26.152197485826903</v>
      </c>
      <c r="O4475" s="234">
        <v>27.970582454428072</v>
      </c>
      <c r="P4475" s="234">
        <v>29.586931426711377</v>
      </c>
      <c r="Q4475" s="234">
        <v>30.500851416923101</v>
      </c>
      <c r="R4475" s="234">
        <v>30.92201341696083</v>
      </c>
      <c r="S4475" s="234">
        <v>30.165643423683932</v>
      </c>
      <c r="T4475" s="234">
        <v>29.595193440504367</v>
      </c>
      <c r="U4475" s="234">
        <v>28.456736468337475</v>
      </c>
      <c r="V4475" s="234">
        <v>27.458775495961305</v>
      </c>
      <c r="W4475" s="234">
        <v>26.346851518638427</v>
      </c>
      <c r="X4475" s="234">
        <v>24.797258542999622</v>
      </c>
      <c r="Y4475" s="234">
        <v>23.697257555201645</v>
      </c>
      <c r="Z4475" s="234">
        <v>22.893843565136191</v>
      </c>
      <c r="AA4475" s="234">
        <v>22.259986572563641</v>
      </c>
      <c r="AB4475" s="234">
        <v>586.8595527080073</v>
      </c>
      <c r="AE4475" t="s">
        <v>75</v>
      </c>
    </row>
    <row r="4476" spans="2:31" thickTop="1" thickBot="1" x14ac:dyDescent="0.3">
      <c r="B4476" s="366">
        <v>43922</v>
      </c>
      <c r="C4476" s="260" t="s">
        <v>12</v>
      </c>
      <c r="D4476" s="234">
        <v>21.750201578550037</v>
      </c>
      <c r="E4476" s="234">
        <v>21.229463585242627</v>
      </c>
      <c r="F4476" s="234">
        <v>20.785591590143738</v>
      </c>
      <c r="G4476" s="234">
        <v>20.319848597608502</v>
      </c>
      <c r="H4476" s="234">
        <v>19.698958607725796</v>
      </c>
      <c r="I4476" s="234">
        <v>19.317239597588774</v>
      </c>
      <c r="J4476" s="234">
        <v>19.664288598634297</v>
      </c>
      <c r="K4476" s="234">
        <v>20.412077586315572</v>
      </c>
      <c r="L4476" s="234">
        <v>22.004047557972367</v>
      </c>
      <c r="M4476" s="234">
        <v>24.084632523953914</v>
      </c>
      <c r="N4476" s="234">
        <v>25.674499497413631</v>
      </c>
      <c r="O4476" s="234">
        <v>27.088540475741024</v>
      </c>
      <c r="P4476" s="234">
        <v>28.234113463200622</v>
      </c>
      <c r="Q4476" s="234">
        <v>28.92305045697838</v>
      </c>
      <c r="R4476" s="234">
        <v>29.263784456923599</v>
      </c>
      <c r="S4476" s="234">
        <v>28.620661458335814</v>
      </c>
      <c r="T4476" s="234">
        <v>28.327062464542685</v>
      </c>
      <c r="U4476" s="234">
        <v>27.510297479107969</v>
      </c>
      <c r="V4476" s="234">
        <v>26.753035498633981</v>
      </c>
      <c r="W4476" s="234">
        <v>25.788351521007712</v>
      </c>
      <c r="X4476" s="234">
        <v>24.435992541797454</v>
      </c>
      <c r="Y4476" s="234">
        <v>23.321845556274052</v>
      </c>
      <c r="Z4476" s="234">
        <v>22.487764570228752</v>
      </c>
      <c r="AA4476" s="234">
        <v>21.893085579760371</v>
      </c>
      <c r="AB4476" s="234">
        <v>577.58843484368174</v>
      </c>
      <c r="AE4476" t="s">
        <v>75</v>
      </c>
    </row>
    <row r="4477" spans="2:31" thickTop="1" thickBot="1" x14ac:dyDescent="0.3">
      <c r="B4477" s="366">
        <v>43923</v>
      </c>
      <c r="C4477" s="260" t="s">
        <v>13</v>
      </c>
      <c r="D4477" s="234">
        <v>21.481257585473358</v>
      </c>
      <c r="E4477" s="234">
        <v>21.006324592195448</v>
      </c>
      <c r="F4477" s="234">
        <v>20.584230597466224</v>
      </c>
      <c r="G4477" s="234">
        <v>20.205206603743129</v>
      </c>
      <c r="H4477" s="234">
        <v>19.682636614218353</v>
      </c>
      <c r="I4477" s="234">
        <v>19.189465623125432</v>
      </c>
      <c r="J4477" s="234">
        <v>19.438797603510316</v>
      </c>
      <c r="K4477" s="234">
        <v>20.307197590023275</v>
      </c>
      <c r="L4477" s="234">
        <v>22.375198554024095</v>
      </c>
      <c r="M4477" s="234">
        <v>24.639082514122123</v>
      </c>
      <c r="N4477" s="234">
        <v>26.318088481388983</v>
      </c>
      <c r="O4477" s="234">
        <v>27.980375448539849</v>
      </c>
      <c r="P4477" s="234">
        <v>29.758427421152589</v>
      </c>
      <c r="Q4477" s="234">
        <v>30.588161408938465</v>
      </c>
      <c r="R4477" s="234">
        <v>30.790122410580512</v>
      </c>
      <c r="S4477" s="234">
        <v>29.850962417870754</v>
      </c>
      <c r="T4477" s="234">
        <v>29.238160428926342</v>
      </c>
      <c r="U4477" s="234">
        <v>27.948068453334272</v>
      </c>
      <c r="V4477" s="234">
        <v>27.084434476271273</v>
      </c>
      <c r="W4477" s="234">
        <v>25.951911500170823</v>
      </c>
      <c r="X4477" s="234">
        <v>24.683952523097396</v>
      </c>
      <c r="Y4477" s="234">
        <v>23.528737540058788</v>
      </c>
      <c r="Z4477" s="234">
        <v>22.972325549423694</v>
      </c>
      <c r="AA4477" s="234">
        <v>22.697449553050099</v>
      </c>
      <c r="AB4477" s="247">
        <v>588.30057549070557</v>
      </c>
      <c r="AE4477" t="s">
        <v>75</v>
      </c>
    </row>
    <row r="4478" spans="2:31" thickTop="1" thickBot="1" x14ac:dyDescent="0.3">
      <c r="B4478" s="366">
        <v>43924</v>
      </c>
      <c r="C4478" s="260" t="s">
        <v>14</v>
      </c>
      <c r="D4478" s="234">
        <v>22.304552553072568</v>
      </c>
      <c r="E4478" s="234">
        <v>21.907924556955688</v>
      </c>
      <c r="F4478" s="234">
        <v>21.257462561167774</v>
      </c>
      <c r="G4478" s="234">
        <v>20.858492572680113</v>
      </c>
      <c r="H4478" s="234">
        <v>20.300083585903046</v>
      </c>
      <c r="I4478" s="234">
        <v>19.778252596221858</v>
      </c>
      <c r="J4478" s="234">
        <v>19.488141600601374</v>
      </c>
      <c r="K4478" s="234">
        <v>20.744936567656691</v>
      </c>
      <c r="L4478" s="234">
        <v>22.778760543726378</v>
      </c>
      <c r="M4478" s="234">
        <v>25.431103487871582</v>
      </c>
      <c r="N4478" s="234">
        <v>27.349928451813756</v>
      </c>
      <c r="O4478" s="234">
        <v>29.079964423179621</v>
      </c>
      <c r="P4478" s="234">
        <v>30.244363405480975</v>
      </c>
      <c r="Q4478" s="234">
        <v>30.684132393337784</v>
      </c>
      <c r="R4478" s="234">
        <v>31.161108388602731</v>
      </c>
      <c r="S4478" s="234">
        <v>31.446480387225741</v>
      </c>
      <c r="T4478" s="234">
        <v>30.668153390809891</v>
      </c>
      <c r="U4478" s="234">
        <v>29.273265425860885</v>
      </c>
      <c r="V4478" s="234">
        <v>27.825744449570774</v>
      </c>
      <c r="W4478" s="234">
        <v>26.229007479324931</v>
      </c>
      <c r="X4478" s="234">
        <v>25.155383499488234</v>
      </c>
      <c r="Y4478" s="234">
        <v>24.034246513321989</v>
      </c>
      <c r="Z4478" s="234">
        <v>23.085061528682704</v>
      </c>
      <c r="AA4478" s="234">
        <v>22.733232537358997</v>
      </c>
      <c r="AB4478" s="234">
        <v>603.81978289991605</v>
      </c>
      <c r="AE4478" t="s">
        <v>75</v>
      </c>
    </row>
    <row r="4479" spans="2:31" thickTop="1" thickBot="1" x14ac:dyDescent="0.3">
      <c r="B4479" s="366">
        <v>43925</v>
      </c>
      <c r="C4479" s="260" t="s">
        <v>15</v>
      </c>
      <c r="D4479" s="234">
        <v>22.208647540211675</v>
      </c>
      <c r="E4479" s="234">
        <v>21.9189905456826</v>
      </c>
      <c r="F4479" s="234">
        <v>21.380208553634578</v>
      </c>
      <c r="G4479" s="234">
        <v>20.966783565245567</v>
      </c>
      <c r="H4479" s="234">
        <v>20.577254578471177</v>
      </c>
      <c r="I4479" s="234">
        <v>19.924982594773169</v>
      </c>
      <c r="J4479" s="234">
        <v>19.929950577616687</v>
      </c>
      <c r="K4479" s="234">
        <v>20.47921757820993</v>
      </c>
      <c r="L4479" s="234">
        <v>22.821452535800635</v>
      </c>
      <c r="M4479" s="234">
        <v>25.422605486549436</v>
      </c>
      <c r="N4479" s="234">
        <v>27.159629450291394</v>
      </c>
      <c r="O4479" s="234">
        <v>28.815924423187969</v>
      </c>
      <c r="P4479" s="234">
        <v>30.089444397352633</v>
      </c>
      <c r="Q4479" s="234">
        <v>30.966251389347015</v>
      </c>
      <c r="R4479" s="234">
        <v>31.578441389985379</v>
      </c>
      <c r="S4479" s="234">
        <v>31.794789382815356</v>
      </c>
      <c r="T4479" s="234">
        <v>31.334286397770043</v>
      </c>
      <c r="U4479" s="234">
        <v>29.815320425890388</v>
      </c>
      <c r="V4479" s="234">
        <v>28.781497451588507</v>
      </c>
      <c r="W4479" s="234">
        <v>27.315287475585933</v>
      </c>
      <c r="X4479" s="234">
        <v>25.641891503036017</v>
      </c>
      <c r="Y4479" s="234">
        <v>24.512390513382851</v>
      </c>
      <c r="Z4479" s="234">
        <v>23.68878652561456</v>
      </c>
      <c r="AA4479" s="234">
        <v>23.092075534760948</v>
      </c>
      <c r="AB4479" s="234">
        <v>610.21610981680431</v>
      </c>
      <c r="AE4479" t="s">
        <v>75</v>
      </c>
    </row>
    <row r="4480" spans="2:31" thickTop="1" thickBot="1" x14ac:dyDescent="0.3">
      <c r="B4480" s="366">
        <v>43926</v>
      </c>
      <c r="C4480" s="260" t="s">
        <v>16</v>
      </c>
      <c r="D4480" s="234">
        <v>22.69545253809541</v>
      </c>
      <c r="E4480" s="234">
        <v>22.199857543557879</v>
      </c>
      <c r="F4480" s="234">
        <v>21.762803552411494</v>
      </c>
      <c r="G4480" s="234">
        <v>21.372237563654778</v>
      </c>
      <c r="H4480" s="234">
        <v>20.728787578456103</v>
      </c>
      <c r="I4480" s="234">
        <v>20.15756657775491</v>
      </c>
      <c r="J4480" s="234">
        <v>20.29807757306844</v>
      </c>
      <c r="K4480" s="234">
        <v>21.298372559025882</v>
      </c>
      <c r="L4480" s="234">
        <v>23.39150352995842</v>
      </c>
      <c r="M4480" s="234">
        <v>25.721977494657036</v>
      </c>
      <c r="N4480" s="234">
        <v>27.313583465069527</v>
      </c>
      <c r="O4480" s="234">
        <v>28.708187441900371</v>
      </c>
      <c r="P4480" s="234">
        <v>29.95106542035937</v>
      </c>
      <c r="Q4480" s="234">
        <v>30.880378410369154</v>
      </c>
      <c r="R4480" s="234">
        <v>31.298549412190916</v>
      </c>
      <c r="S4480" s="234">
        <v>30.270975426770747</v>
      </c>
      <c r="T4480" s="234">
        <v>29.763235443867742</v>
      </c>
      <c r="U4480" s="234">
        <v>28.578053477257484</v>
      </c>
      <c r="V4480" s="234">
        <v>27.556736502051351</v>
      </c>
      <c r="W4480" s="234">
        <v>26.47108452223241</v>
      </c>
      <c r="X4480" s="234">
        <v>24.978168539628381</v>
      </c>
      <c r="Y4480" s="234">
        <v>23.892366548068821</v>
      </c>
      <c r="Z4480" s="234">
        <v>23.161982553377744</v>
      </c>
      <c r="AA4480" s="234">
        <v>22.6</v>
      </c>
      <c r="AB4480" s="234">
        <v>605.05100367378441</v>
      </c>
      <c r="AE4480" t="s">
        <v>75</v>
      </c>
    </row>
    <row r="4481" spans="2:31" thickTop="1" thickBot="1" x14ac:dyDescent="0.3">
      <c r="B4481" s="366">
        <v>43927</v>
      </c>
      <c r="C4481" s="260" t="s">
        <v>17</v>
      </c>
      <c r="D4481" s="234">
        <v>22.33152755472809</v>
      </c>
      <c r="E4481" s="234">
        <v>21.810257561020549</v>
      </c>
      <c r="F4481" s="234">
        <v>21.349489567503333</v>
      </c>
      <c r="G4481" s="234">
        <v>20.902939575202758</v>
      </c>
      <c r="H4481" s="234">
        <v>20.343611586689946</v>
      </c>
      <c r="I4481" s="234">
        <v>19.805339597649869</v>
      </c>
      <c r="J4481" s="234">
        <v>19.951242581680415</v>
      </c>
      <c r="K4481" s="234">
        <v>21.218699563406403</v>
      </c>
      <c r="L4481" s="234">
        <v>23.187045537568626</v>
      </c>
      <c r="M4481" s="234">
        <v>25.505716497190296</v>
      </c>
      <c r="N4481" s="234">
        <v>27.108041466735298</v>
      </c>
      <c r="O4481" s="234">
        <v>28.416125443503258</v>
      </c>
      <c r="P4481" s="234">
        <v>29.719588419683276</v>
      </c>
      <c r="Q4481" s="234">
        <v>30.726975406408307</v>
      </c>
      <c r="R4481" s="234">
        <v>31.569889395534986</v>
      </c>
      <c r="S4481" s="234">
        <v>30.775455403104424</v>
      </c>
      <c r="T4481" s="234">
        <v>30.310986420586701</v>
      </c>
      <c r="U4481" s="234">
        <v>29.274539449885481</v>
      </c>
      <c r="V4481" s="234">
        <v>28.256082477681336</v>
      </c>
      <c r="W4481" s="234">
        <v>26.873131503239275</v>
      </c>
      <c r="X4481" s="234">
        <v>25.389677520804103</v>
      </c>
      <c r="Y4481" s="234">
        <v>24.217311528399581</v>
      </c>
      <c r="Z4481" s="234">
        <v>23.354580539539455</v>
      </c>
      <c r="AA4481" s="234">
        <v>22.124015559293326</v>
      </c>
      <c r="AB4481" s="234">
        <v>604.52227015703909</v>
      </c>
      <c r="AE4481" t="s">
        <v>75</v>
      </c>
    </row>
    <row r="4482" spans="2:31" thickTop="1" thickBot="1" x14ac:dyDescent="0.3">
      <c r="B4482" s="366">
        <v>43928</v>
      </c>
      <c r="C4482" s="260" t="s">
        <v>11</v>
      </c>
      <c r="D4482" s="234">
        <v>22.256338558234269</v>
      </c>
      <c r="E4482" s="234">
        <v>21.694753566719587</v>
      </c>
      <c r="F4482" s="234">
        <v>21.042343578562136</v>
      </c>
      <c r="G4482" s="234">
        <v>20.81223658282309</v>
      </c>
      <c r="H4482" s="234">
        <v>20.199600594788784</v>
      </c>
      <c r="I4482" s="234">
        <v>19.701217603497202</v>
      </c>
      <c r="J4482" s="234">
        <v>20.127155582085248</v>
      </c>
      <c r="K4482" s="234">
        <v>21.173216581158336</v>
      </c>
      <c r="L4482" s="234">
        <v>23.473663540109985</v>
      </c>
      <c r="M4482" s="234">
        <v>25.546626499705013</v>
      </c>
      <c r="N4482" s="234">
        <v>27.271324465684586</v>
      </c>
      <c r="O4482" s="234">
        <v>28.845847440958018</v>
      </c>
      <c r="P4482" s="234">
        <v>30.204662417620415</v>
      </c>
      <c r="Q4482" s="234">
        <v>31.480562400966878</v>
      </c>
      <c r="R4482" s="234">
        <v>32.312309395223849</v>
      </c>
      <c r="S4482" s="234">
        <v>31.656469392254944</v>
      </c>
      <c r="T4482" s="234">
        <v>31.192832406125962</v>
      </c>
      <c r="U4482" s="234">
        <v>30.394400425776837</v>
      </c>
      <c r="V4482" s="234">
        <v>29.508360447101293</v>
      </c>
      <c r="W4482" s="234">
        <v>28.096099485456939</v>
      </c>
      <c r="X4482" s="234">
        <v>26.056644519828257</v>
      </c>
      <c r="Y4482" s="234">
        <v>24.287697546370321</v>
      </c>
      <c r="Z4482" s="234">
        <v>23.383521558567878</v>
      </c>
      <c r="AA4482" s="234">
        <v>22.803903563544146</v>
      </c>
      <c r="AB4482" s="234">
        <v>613.52178815316393</v>
      </c>
      <c r="AE4482" t="s">
        <v>75</v>
      </c>
    </row>
    <row r="4483" spans="2:31" thickTop="1" thickBot="1" x14ac:dyDescent="0.3">
      <c r="B4483" s="366">
        <v>43929</v>
      </c>
      <c r="C4483" s="260" t="s">
        <v>12</v>
      </c>
      <c r="D4483" s="234">
        <v>22.504121561720964</v>
      </c>
      <c r="E4483" s="234">
        <v>21.957383568733924</v>
      </c>
      <c r="F4483" s="234">
        <v>21.461053575798864</v>
      </c>
      <c r="G4483" s="234">
        <v>20.96434658452868</v>
      </c>
      <c r="H4483" s="234">
        <v>20.317324595712119</v>
      </c>
      <c r="I4483" s="234">
        <v>19.768080604411658</v>
      </c>
      <c r="J4483" s="234">
        <v>20.078286587446925</v>
      </c>
      <c r="K4483" s="234">
        <v>21.280952576436096</v>
      </c>
      <c r="L4483" s="234">
        <v>23.676382535211737</v>
      </c>
      <c r="M4483" s="234">
        <v>26.41503748673945</v>
      </c>
      <c r="N4483" s="234">
        <v>28.194631451703607</v>
      </c>
      <c r="O4483" s="234">
        <v>29.82968142084777</v>
      </c>
      <c r="P4483" s="234">
        <v>31.280184393897649</v>
      </c>
      <c r="Q4483" s="234">
        <v>32.361673380322749</v>
      </c>
      <c r="R4483" s="234">
        <v>33.108050374686712</v>
      </c>
      <c r="S4483" s="234">
        <v>32.332571380622682</v>
      </c>
      <c r="T4483" s="234">
        <v>31.751844397969542</v>
      </c>
      <c r="U4483" s="234">
        <v>30.623067428022619</v>
      </c>
      <c r="V4483" s="234">
        <v>29.671825450100005</v>
      </c>
      <c r="W4483" s="234">
        <v>28.245706480927762</v>
      </c>
      <c r="X4483" s="234">
        <v>26.589124506115908</v>
      </c>
      <c r="Y4483" s="234">
        <v>25.00627952661365</v>
      </c>
      <c r="Z4483" s="234">
        <v>24.210739535689349</v>
      </c>
      <c r="AA4483" s="234">
        <v>23.673116539828477</v>
      </c>
      <c r="AB4483" s="234">
        <v>625.30146594408882</v>
      </c>
      <c r="AE4483" t="s">
        <v>75</v>
      </c>
    </row>
    <row r="4484" spans="2:31" thickTop="1" thickBot="1" x14ac:dyDescent="0.3">
      <c r="B4484" s="366">
        <v>43930</v>
      </c>
      <c r="C4484" s="260" t="s">
        <v>13</v>
      </c>
      <c r="D4484" s="365">
        <v>23.259813542589541</v>
      </c>
      <c r="E4484" s="365">
        <v>22.641573552601034</v>
      </c>
      <c r="F4484" s="365">
        <v>22.050739563703537</v>
      </c>
      <c r="G4484" s="365">
        <v>21.530957575999196</v>
      </c>
      <c r="H4484" s="365">
        <v>20.813536589927967</v>
      </c>
      <c r="I4484" s="365">
        <v>20.175233601331705</v>
      </c>
      <c r="J4484" s="365">
        <v>20.329682586900883</v>
      </c>
      <c r="K4484" s="365">
        <v>21.568967574648553</v>
      </c>
      <c r="L4484" s="365">
        <v>23.523586541675026</v>
      </c>
      <c r="M4484" s="365">
        <v>26.198662492074067</v>
      </c>
      <c r="N4484" s="365">
        <v>27.930719458088276</v>
      </c>
      <c r="O4484" s="365">
        <v>29.62592242594808</v>
      </c>
      <c r="P4484" s="365">
        <v>31.057799398303025</v>
      </c>
      <c r="Q4484" s="365">
        <v>32.134484383799133</v>
      </c>
      <c r="R4484" s="365">
        <v>32.69697838306427</v>
      </c>
      <c r="S4484" s="365">
        <v>31.86227338835597</v>
      </c>
      <c r="T4484" s="365">
        <v>31.467570401579142</v>
      </c>
      <c r="U4484" s="365">
        <v>30.673329422399402</v>
      </c>
      <c r="V4484" s="365">
        <v>29.884627441391345</v>
      </c>
      <c r="W4484" s="365">
        <v>28.450383470468218</v>
      </c>
      <c r="X4484" s="365">
        <v>26.687713500075041</v>
      </c>
      <c r="Y4484" s="365">
        <v>25.109747522324319</v>
      </c>
      <c r="Z4484" s="365">
        <v>24.190869537591929</v>
      </c>
      <c r="AA4484" s="365">
        <v>23.536351546719668</v>
      </c>
      <c r="AB4484" s="234">
        <v>627.40152390155924</v>
      </c>
      <c r="AE4484" t="s">
        <v>75</v>
      </c>
    </row>
    <row r="4485" spans="2:31" thickTop="1" thickBot="1" x14ac:dyDescent="0.3">
      <c r="B4485" s="366">
        <v>43931</v>
      </c>
      <c r="C4485" s="260" t="s">
        <v>14</v>
      </c>
      <c r="D4485" s="365">
        <v>23.240505546666679</v>
      </c>
      <c r="E4485" s="365">
        <v>22.618747557029124</v>
      </c>
      <c r="F4485" s="365">
        <v>22.061909567676484</v>
      </c>
      <c r="G4485" s="365">
        <v>21.377553579248485</v>
      </c>
      <c r="H4485" s="365">
        <v>20.634560595192013</v>
      </c>
      <c r="I4485" s="365">
        <v>20.414226589165622</v>
      </c>
      <c r="J4485" s="365">
        <v>20.726021577604111</v>
      </c>
      <c r="K4485" s="365">
        <v>22.125874553583557</v>
      </c>
      <c r="L4485" s="365">
        <v>24.467801511324936</v>
      </c>
      <c r="M4485" s="365">
        <v>27.166087462902066</v>
      </c>
      <c r="N4485" s="365">
        <v>29.099550426751371</v>
      </c>
      <c r="O4485" s="365">
        <v>30.617342403903599</v>
      </c>
      <c r="P4485" s="365">
        <v>31.704840390235184</v>
      </c>
      <c r="Q4485" s="365">
        <v>32.493226385600863</v>
      </c>
      <c r="R4485" s="365">
        <v>32.96284338608384</v>
      </c>
      <c r="S4485" s="365">
        <v>31.969001397602259</v>
      </c>
      <c r="T4485" s="365">
        <v>31.326629418246444</v>
      </c>
      <c r="U4485" s="365">
        <v>30.327797445803878</v>
      </c>
      <c r="V4485" s="365">
        <v>29.373043469116091</v>
      </c>
      <c r="W4485" s="365">
        <v>28.153619490526616</v>
      </c>
      <c r="X4485" s="365">
        <v>26.5622385103628</v>
      </c>
      <c r="Y4485" s="365">
        <v>25.134368525072929</v>
      </c>
      <c r="Z4485" s="365">
        <v>24.207178538776933</v>
      </c>
      <c r="AA4485" s="365">
        <v>23.525752547755832</v>
      </c>
      <c r="AB4485" s="234">
        <v>632.2907208762316</v>
      </c>
      <c r="AE4485" t="s">
        <v>75</v>
      </c>
    </row>
    <row r="4486" spans="2:31" thickTop="1" thickBot="1" x14ac:dyDescent="0.3">
      <c r="B4486" s="366">
        <v>43932</v>
      </c>
      <c r="C4486" s="260" t="s">
        <v>15</v>
      </c>
      <c r="D4486" s="365">
        <v>23.225344542972742</v>
      </c>
      <c r="E4486" s="365">
        <v>22.732597547285252</v>
      </c>
      <c r="F4486" s="365">
        <v>22.26462955065071</v>
      </c>
      <c r="G4486" s="365">
        <v>21.772057555280622</v>
      </c>
      <c r="H4486" s="365">
        <v>21.144824564680452</v>
      </c>
      <c r="I4486" s="365">
        <v>20.807931556142861</v>
      </c>
      <c r="J4486" s="365">
        <v>21.056650549732147</v>
      </c>
      <c r="K4486" s="365">
        <v>22.559804531261324</v>
      </c>
      <c r="L4486" s="365">
        <v>24.360336509719485</v>
      </c>
      <c r="M4486" s="365">
        <v>26.638676476627584</v>
      </c>
      <c r="N4486" s="365">
        <v>28.355255445130165</v>
      </c>
      <c r="O4486" s="365">
        <v>29.934664417207237</v>
      </c>
      <c r="P4486" s="365">
        <v>30.930518406145268</v>
      </c>
      <c r="Q4486" s="365">
        <v>31.936895396299654</v>
      </c>
      <c r="R4486" s="365">
        <v>32.61114439003169</v>
      </c>
      <c r="S4486" s="365">
        <v>31.88921039529145</v>
      </c>
      <c r="T4486" s="365">
        <v>31.598527406863866</v>
      </c>
      <c r="U4486" s="365">
        <v>30.544973435699937</v>
      </c>
      <c r="V4486" s="365">
        <v>29.715052452720698</v>
      </c>
      <c r="W4486" s="365">
        <v>28.432979474216697</v>
      </c>
      <c r="X4486" s="365">
        <v>26.844549493007356</v>
      </c>
      <c r="Y4486" s="365">
        <v>25.329140507429837</v>
      </c>
      <c r="Z4486" s="365">
        <v>24.391519519276912</v>
      </c>
      <c r="AA4486" s="365">
        <v>23.766011526472862</v>
      </c>
      <c r="AB4486" s="234">
        <v>632.84329565014684</v>
      </c>
      <c r="AE4486" t="s">
        <v>75</v>
      </c>
    </row>
    <row r="4487" spans="2:31" thickTop="1" thickBot="1" x14ac:dyDescent="0.3">
      <c r="B4487" s="366">
        <v>43933</v>
      </c>
      <c r="C4487" s="260" t="s">
        <v>16</v>
      </c>
      <c r="D4487" s="365">
        <v>23.335482528619465</v>
      </c>
      <c r="E4487" s="365">
        <v>22.710834536962206</v>
      </c>
      <c r="F4487" s="365">
        <v>22.093124545663592</v>
      </c>
      <c r="G4487" s="365">
        <v>21.339393559545275</v>
      </c>
      <c r="H4487" s="365">
        <v>20.454211579188698</v>
      </c>
      <c r="I4487" s="365">
        <v>20.025047577023507</v>
      </c>
      <c r="J4487" s="365">
        <v>19.960996581465004</v>
      </c>
      <c r="K4487" s="365">
        <v>21.660834557153279</v>
      </c>
      <c r="L4487" s="365">
        <v>24.227445509210224</v>
      </c>
      <c r="M4487" s="365">
        <v>27.23211545296013</v>
      </c>
      <c r="N4487" s="365">
        <v>29.373855407387016</v>
      </c>
      <c r="O4487" s="365">
        <v>31.408874365501106</v>
      </c>
      <c r="P4487" s="365">
        <v>33.151437333673229</v>
      </c>
      <c r="Q4487" s="365">
        <v>34.326831317432216</v>
      </c>
      <c r="R4487" s="365">
        <v>35.051275312453505</v>
      </c>
      <c r="S4487" s="365">
        <v>34.08029532521963</v>
      </c>
      <c r="T4487" s="365">
        <v>33.769699335098259</v>
      </c>
      <c r="U4487" s="365">
        <v>32.834027356281872</v>
      </c>
      <c r="V4487" s="365">
        <v>32.233049364201719</v>
      </c>
      <c r="W4487" s="365">
        <v>30.896957387402651</v>
      </c>
      <c r="X4487" s="365">
        <v>28.952287416830657</v>
      </c>
      <c r="Y4487" s="365">
        <v>27.013068444468079</v>
      </c>
      <c r="Z4487" s="365">
        <v>25.896345462650057</v>
      </c>
      <c r="AA4487" s="365">
        <v>25.151923474967479</v>
      </c>
      <c r="AB4487" s="234">
        <v>657.17941373135898</v>
      </c>
      <c r="AE4487" t="s">
        <v>75</v>
      </c>
    </row>
    <row r="4488" spans="2:31" thickTop="1" thickBot="1" x14ac:dyDescent="0.3">
      <c r="B4488" s="366">
        <v>43934</v>
      </c>
      <c r="C4488" s="260" t="s">
        <v>17</v>
      </c>
      <c r="D4488" s="365">
        <v>25.151923474967479</v>
      </c>
      <c r="E4488" s="365">
        <v>24.52357748467475</v>
      </c>
      <c r="F4488" s="365">
        <v>23.65405150219798</v>
      </c>
      <c r="G4488" s="365">
        <v>22.803710519559679</v>
      </c>
      <c r="H4488" s="365">
        <v>21.704283544979987</v>
      </c>
      <c r="I4488" s="365">
        <v>20.794579564519225</v>
      </c>
      <c r="J4488" s="365">
        <v>20.54018555179238</v>
      </c>
      <c r="K4488" s="365">
        <v>20.630765550769862</v>
      </c>
      <c r="L4488" s="365">
        <v>22.32760452508926</v>
      </c>
      <c r="M4488" s="365">
        <v>24.813773481249804</v>
      </c>
      <c r="N4488" s="365">
        <v>27.540006436780089</v>
      </c>
      <c r="O4488" s="365">
        <v>29.295033406093715</v>
      </c>
      <c r="P4488" s="365">
        <v>30.810713382773102</v>
      </c>
      <c r="Q4488" s="365">
        <v>31.635098380446429</v>
      </c>
      <c r="R4488" s="365">
        <v>32.361702379658816</v>
      </c>
      <c r="S4488" s="365">
        <v>32.769219383336598</v>
      </c>
      <c r="T4488" s="365">
        <v>32.265125383473936</v>
      </c>
      <c r="U4488" s="365">
        <v>31.64396740507334</v>
      </c>
      <c r="V4488" s="365">
        <v>30.514718434661624</v>
      </c>
      <c r="W4488" s="365">
        <v>29.301394463852041</v>
      </c>
      <c r="X4488" s="365">
        <v>28.006362485885617</v>
      </c>
      <c r="Y4488" s="365">
        <v>26.341363506242626</v>
      </c>
      <c r="Z4488" s="365">
        <v>24.864586520716543</v>
      </c>
      <c r="AA4488" s="365">
        <v>23.965615532174699</v>
      </c>
      <c r="AB4488" s="234">
        <v>638.25936230096966</v>
      </c>
      <c r="AE4488" t="s">
        <v>75</v>
      </c>
    </row>
    <row r="4489" spans="2:31" thickTop="1" thickBot="1" x14ac:dyDescent="0.3">
      <c r="B4489" s="366">
        <v>43935</v>
      </c>
      <c r="C4489" s="260" t="s">
        <v>11</v>
      </c>
      <c r="D4489" s="365">
        <v>23.427618538849053</v>
      </c>
      <c r="E4489" s="365">
        <v>23.04181654233485</v>
      </c>
      <c r="F4489" s="365">
        <v>22.489924549162385</v>
      </c>
      <c r="G4489" s="365">
        <v>21.994335554689165</v>
      </c>
      <c r="H4489" s="365">
        <v>21.35713556397706</v>
      </c>
      <c r="I4489" s="365">
        <v>20.633724576495585</v>
      </c>
      <c r="J4489" s="365">
        <v>19.986819587759665</v>
      </c>
      <c r="K4489" s="365">
        <v>20.569417564906175</v>
      </c>
      <c r="L4489" s="365">
        <v>22.020893547013401</v>
      </c>
      <c r="M4489" s="365">
        <v>24.085834516957398</v>
      </c>
      <c r="N4489" s="365">
        <v>26.68686947595328</v>
      </c>
      <c r="O4489" s="365">
        <v>28.282108448743813</v>
      </c>
      <c r="P4489" s="365">
        <v>29.751305425874882</v>
      </c>
      <c r="Q4489" s="365">
        <v>30.731658414117987</v>
      </c>
      <c r="R4489" s="365">
        <v>31.577490406110879</v>
      </c>
      <c r="S4489" s="365">
        <v>31.931688411869107</v>
      </c>
      <c r="T4489" s="365">
        <v>31.470376412346955</v>
      </c>
      <c r="U4489" s="365">
        <v>31.03083142723888</v>
      </c>
      <c r="V4489" s="365">
        <v>30.069693452864886</v>
      </c>
      <c r="W4489" s="365">
        <v>29.01541947130114</v>
      </c>
      <c r="X4489" s="365">
        <v>27.865547491163014</v>
      </c>
      <c r="Y4489" s="365">
        <v>26.406148508936163</v>
      </c>
      <c r="Z4489" s="365">
        <v>25.224920518696301</v>
      </c>
      <c r="AA4489" s="365">
        <v>24.367151526100933</v>
      </c>
      <c r="AB4489" s="234">
        <v>624.01872993346308</v>
      </c>
      <c r="AE4489" t="s">
        <v>75</v>
      </c>
    </row>
    <row r="4490" spans="2:31" thickTop="1" thickBot="1" x14ac:dyDescent="0.3">
      <c r="B4490" s="366">
        <v>43936</v>
      </c>
      <c r="C4490" s="260" t="s">
        <v>12</v>
      </c>
      <c r="D4490" s="365">
        <v>23.706342532448467</v>
      </c>
      <c r="E4490" s="365">
        <v>23.206132541969417</v>
      </c>
      <c r="F4490" s="365">
        <v>22.718054547086354</v>
      </c>
      <c r="G4490" s="365">
        <v>22.301341550983484</v>
      </c>
      <c r="H4490" s="365">
        <v>21.776441557779904</v>
      </c>
      <c r="I4490" s="365">
        <v>21.225367566756905</v>
      </c>
      <c r="J4490" s="365">
        <v>21.003908555917437</v>
      </c>
      <c r="K4490" s="365">
        <v>21.034258558601138</v>
      </c>
      <c r="L4490" s="365">
        <v>22.24404054250568</v>
      </c>
      <c r="M4490" s="365">
        <v>23.701464526690536</v>
      </c>
      <c r="N4490" s="365">
        <v>25.475450507104391</v>
      </c>
      <c r="O4490" s="365">
        <v>26.815087484829128</v>
      </c>
      <c r="P4490" s="365">
        <v>27.85491047237068</v>
      </c>
      <c r="Q4490" s="365">
        <v>28.850170458182692</v>
      </c>
      <c r="R4490" s="365">
        <v>29.500527457892893</v>
      </c>
      <c r="S4490" s="365">
        <v>29.779972464404999</v>
      </c>
      <c r="T4490" s="365">
        <v>29.183006471842525</v>
      </c>
      <c r="U4490" s="365">
        <v>28.883638482354581</v>
      </c>
      <c r="V4490" s="365">
        <v>28.280014496184883</v>
      </c>
      <c r="W4490" s="365">
        <v>27.483804510608309</v>
      </c>
      <c r="X4490" s="365">
        <v>26.628817525878546</v>
      </c>
      <c r="Y4490" s="365">
        <v>25.190282544195647</v>
      </c>
      <c r="Z4490" s="365">
        <v>23.83736855879426</v>
      </c>
      <c r="AA4490" s="365">
        <v>23.053477563895282</v>
      </c>
      <c r="AB4490" s="234">
        <v>603.73388147927812</v>
      </c>
      <c r="AE4490" t="s">
        <v>75</v>
      </c>
    </row>
    <row r="4491" spans="2:31" thickTop="1" thickBot="1" x14ac:dyDescent="0.3">
      <c r="B4491" s="366">
        <v>43937</v>
      </c>
      <c r="C4491" s="260" t="s">
        <v>13</v>
      </c>
      <c r="D4491" s="365">
        <v>22.527239566259084</v>
      </c>
      <c r="E4491" s="365">
        <v>21.925204577408728</v>
      </c>
      <c r="F4491" s="365">
        <v>21.669312575310464</v>
      </c>
      <c r="G4491" s="365">
        <v>21.39187557656318</v>
      </c>
      <c r="H4491" s="365">
        <v>20.98889058202505</v>
      </c>
      <c r="I4491" s="365">
        <v>20.50986458815634</v>
      </c>
      <c r="J4491" s="365">
        <v>20.261519574113191</v>
      </c>
      <c r="K4491" s="365">
        <v>20.378823573440314</v>
      </c>
      <c r="L4491" s="365">
        <v>21.17609056610614</v>
      </c>
      <c r="M4491" s="365">
        <v>22.610616554841396</v>
      </c>
      <c r="N4491" s="365">
        <v>24.53636653225869</v>
      </c>
      <c r="O4491" s="365">
        <v>25.669704511165616</v>
      </c>
      <c r="P4491" s="365">
        <v>27.028191490955649</v>
      </c>
      <c r="Q4491" s="365">
        <v>28.367686468064782</v>
      </c>
      <c r="R4491" s="365">
        <v>29.463752457834779</v>
      </c>
      <c r="S4491" s="365">
        <v>30.133945453315967</v>
      </c>
      <c r="T4491" s="365">
        <v>29.171255469433959</v>
      </c>
      <c r="U4491" s="365">
        <v>28.836326482743019</v>
      </c>
      <c r="V4491" s="365">
        <v>27.99880249980837</v>
      </c>
      <c r="W4491" s="365">
        <v>27.071700519546862</v>
      </c>
      <c r="X4491" s="365">
        <v>26.146456533372398</v>
      </c>
      <c r="Y4491" s="365">
        <v>24.775856546498829</v>
      </c>
      <c r="Z4491" s="365">
        <v>23.703211552053681</v>
      </c>
      <c r="AA4491" s="365">
        <v>22.990532555989919</v>
      </c>
      <c r="AB4491" s="234">
        <v>589.33322680726644</v>
      </c>
      <c r="AE4491" t="s">
        <v>75</v>
      </c>
    </row>
    <row r="4492" spans="2:31" thickTop="1" thickBot="1" x14ac:dyDescent="0.3">
      <c r="B4492" s="366">
        <v>43938</v>
      </c>
      <c r="C4492" s="260" t="s">
        <v>14</v>
      </c>
      <c r="D4492" s="365">
        <v>22.435386557504533</v>
      </c>
      <c r="E4492" s="365">
        <v>22.104188560917969</v>
      </c>
      <c r="F4492" s="365">
        <v>21.664276566393671</v>
      </c>
      <c r="G4492" s="365">
        <v>21.264108570106323</v>
      </c>
      <c r="H4492" s="365">
        <v>20.782363577634094</v>
      </c>
      <c r="I4492" s="365">
        <v>20.136461590416729</v>
      </c>
      <c r="J4492" s="365">
        <v>19.719355584606529</v>
      </c>
      <c r="K4492" s="365">
        <v>19.734305584952232</v>
      </c>
      <c r="L4492" s="365">
        <v>20.835772573128338</v>
      </c>
      <c r="M4492" s="365">
        <v>22.966626546718178</v>
      </c>
      <c r="N4492" s="365">
        <v>25.407252501808102</v>
      </c>
      <c r="O4492" s="365">
        <v>27.31364446349442</v>
      </c>
      <c r="P4492" s="365">
        <v>28.983159434124822</v>
      </c>
      <c r="Q4492" s="365">
        <v>30.362097410075364</v>
      </c>
      <c r="R4492" s="365">
        <v>31.459209396913646</v>
      </c>
      <c r="S4492" s="365">
        <v>32.141480387262995</v>
      </c>
      <c r="T4492" s="365">
        <v>31.237132397666571</v>
      </c>
      <c r="U4492" s="365">
        <v>30.856371408998964</v>
      </c>
      <c r="V4492" s="365">
        <v>29.98507743090391</v>
      </c>
      <c r="W4492" s="365">
        <v>28.858033457584675</v>
      </c>
      <c r="X4492" s="365">
        <v>27.663102478943763</v>
      </c>
      <c r="Y4492" s="365">
        <v>26.107544501945373</v>
      </c>
      <c r="Z4492" s="365">
        <v>24.832153517268594</v>
      </c>
      <c r="AA4492" s="365">
        <v>24.024976527020332</v>
      </c>
      <c r="AB4492" s="234">
        <v>610.87408102639029</v>
      </c>
      <c r="AE4492" t="s">
        <v>75</v>
      </c>
    </row>
    <row r="4493" spans="2:31" thickTop="1" thickBot="1" x14ac:dyDescent="0.3">
      <c r="B4493" s="366">
        <v>43939</v>
      </c>
      <c r="C4493" s="260" t="s">
        <v>15</v>
      </c>
      <c r="D4493" s="365">
        <v>23.484688533730804</v>
      </c>
      <c r="E4493" s="365">
        <v>23.262686535492538</v>
      </c>
      <c r="F4493" s="365">
        <v>22.789230540841814</v>
      </c>
      <c r="G4493" s="365">
        <v>22.313751545213162</v>
      </c>
      <c r="H4493" s="365">
        <v>21.716650553569192</v>
      </c>
      <c r="I4493" s="365">
        <v>20.988480567969376</v>
      </c>
      <c r="J4493" s="365">
        <v>20.293652582988138</v>
      </c>
      <c r="K4493" s="365">
        <v>20.410013567991552</v>
      </c>
      <c r="L4493" s="365">
        <v>21.412689554207024</v>
      </c>
      <c r="M4493" s="365">
        <v>23.865129520371553</v>
      </c>
      <c r="N4493" s="365">
        <v>26.371971474103624</v>
      </c>
      <c r="O4493" s="365">
        <v>28.116526439711446</v>
      </c>
      <c r="P4493" s="365">
        <v>29.748446409851312</v>
      </c>
      <c r="Q4493" s="365">
        <v>31.052054386511443</v>
      </c>
      <c r="R4493" s="365">
        <v>31.988127379342906</v>
      </c>
      <c r="S4493" s="365">
        <v>32.382943378910419</v>
      </c>
      <c r="T4493" s="365">
        <v>31.621828385591506</v>
      </c>
      <c r="U4493" s="365">
        <v>31.168349399976428</v>
      </c>
      <c r="V4493" s="365">
        <v>30.139987425357099</v>
      </c>
      <c r="W4493" s="365">
        <v>29.152790447175501</v>
      </c>
      <c r="X4493" s="365">
        <v>27.557549475878474</v>
      </c>
      <c r="Y4493" s="365">
        <v>26.004547500424085</v>
      </c>
      <c r="Z4493" s="365">
        <v>24.646815522164101</v>
      </c>
      <c r="AA4493" s="365">
        <v>23.733946535140277</v>
      </c>
      <c r="AB4493" s="234">
        <v>624.22285766251366</v>
      </c>
      <c r="AE4493" t="s">
        <v>75</v>
      </c>
    </row>
    <row r="4494" spans="2:31" thickTop="1" thickBot="1" x14ac:dyDescent="0.3">
      <c r="B4494" s="366">
        <v>43940</v>
      </c>
      <c r="C4494" s="260" t="s">
        <v>16</v>
      </c>
      <c r="D4494" s="365">
        <v>23.3981995357573</v>
      </c>
      <c r="E4494" s="365">
        <v>22.964206537976857</v>
      </c>
      <c r="F4494" s="365">
        <v>22.410760548524557</v>
      </c>
      <c r="G4494" s="365">
        <v>21.927015555836256</v>
      </c>
      <c r="H4494" s="365">
        <v>21.42161756634712</v>
      </c>
      <c r="I4494" s="365">
        <v>20.802948581986126</v>
      </c>
      <c r="J4494" s="365">
        <v>20.375145568586881</v>
      </c>
      <c r="K4494" s="365">
        <v>20.257742573358115</v>
      </c>
      <c r="L4494" s="365">
        <v>21.757844560742374</v>
      </c>
      <c r="M4494" s="365">
        <v>23.664016524180763</v>
      </c>
      <c r="N4494" s="365">
        <v>26.275485473945732</v>
      </c>
      <c r="O4494" s="365">
        <v>28.184621432349083</v>
      </c>
      <c r="P4494" s="365">
        <v>30.1108523947373</v>
      </c>
      <c r="Q4494" s="365">
        <v>31.719619368724519</v>
      </c>
      <c r="R4494" s="365">
        <v>32.717580358125261</v>
      </c>
      <c r="S4494" s="365">
        <v>33.246347359232601</v>
      </c>
      <c r="T4494" s="365">
        <v>32.723808360472319</v>
      </c>
      <c r="U4494" s="365">
        <v>32.152868377678089</v>
      </c>
      <c r="V4494" s="365">
        <v>31.302241398543114</v>
      </c>
      <c r="W4494" s="365">
        <v>30.657189418561753</v>
      </c>
      <c r="X4494" s="365">
        <v>29.337644444555043</v>
      </c>
      <c r="Y4494" s="365">
        <v>27.629875471182164</v>
      </c>
      <c r="Z4494" s="365">
        <v>26.153514493368565</v>
      </c>
      <c r="AA4494" s="365">
        <v>25.387415502667423</v>
      </c>
      <c r="AB4494" s="234">
        <v>636.57856140743922</v>
      </c>
      <c r="AE4494" t="s">
        <v>75</v>
      </c>
    </row>
    <row r="4495" spans="2:31" thickTop="1" thickBot="1" x14ac:dyDescent="0.3">
      <c r="B4495" s="366">
        <v>43941</v>
      </c>
      <c r="C4495" s="260" t="s">
        <v>17</v>
      </c>
      <c r="D4495" s="365">
        <v>24.922882506400349</v>
      </c>
      <c r="E4495" s="365">
        <v>24.432216515764591</v>
      </c>
      <c r="F4495" s="365">
        <v>23.824177524447435</v>
      </c>
      <c r="G4495" s="365">
        <v>23.258482529893516</v>
      </c>
      <c r="H4495" s="365">
        <v>22.570097543485456</v>
      </c>
      <c r="I4495" s="365">
        <v>21.783584559038278</v>
      </c>
      <c r="J4495" s="365">
        <v>21.380658548660573</v>
      </c>
      <c r="K4495" s="365">
        <v>21.307317552193997</v>
      </c>
      <c r="L4495" s="365">
        <v>22.87712852898985</v>
      </c>
      <c r="M4495" s="365">
        <v>24.995863485895089</v>
      </c>
      <c r="N4495" s="365">
        <v>27.670189437456429</v>
      </c>
      <c r="O4495" s="365">
        <v>29.270827406905589</v>
      </c>
      <c r="P4495" s="365">
        <v>30.619192386977371</v>
      </c>
      <c r="Q4495" s="365">
        <v>31.733683381937443</v>
      </c>
      <c r="R4495" s="365">
        <v>32.487190376333892</v>
      </c>
      <c r="S4495" s="365">
        <v>32.78366937808692</v>
      </c>
      <c r="T4495" s="365">
        <v>32.402953373529009</v>
      </c>
      <c r="U4495" s="365">
        <v>31.789649389050901</v>
      </c>
      <c r="V4495" s="365">
        <v>30.618161415569478</v>
      </c>
      <c r="W4495" s="365">
        <v>29.384067445807155</v>
      </c>
      <c r="X4495" s="365">
        <v>28.06991548039019</v>
      </c>
      <c r="Y4495" s="365">
        <v>26.396754507981239</v>
      </c>
      <c r="Z4495" s="365">
        <v>25.130313527509568</v>
      </c>
      <c r="AA4495" s="365">
        <v>22.6</v>
      </c>
      <c r="AB4495" s="234">
        <v>642.3089768023043</v>
      </c>
      <c r="AE4495" t="s">
        <v>75</v>
      </c>
    </row>
    <row r="4496" spans="2:31" thickTop="1" thickBot="1" x14ac:dyDescent="0.3">
      <c r="B4496" s="366">
        <v>43942</v>
      </c>
      <c r="C4496" s="260" t="s">
        <v>11</v>
      </c>
      <c r="D4496" s="365">
        <v>24.054580537155267</v>
      </c>
      <c r="E4496" s="365">
        <v>24.063504532985384</v>
      </c>
      <c r="F4496" s="365">
        <v>23.535734538771209</v>
      </c>
      <c r="G4496" s="365">
        <v>22.979784543439742</v>
      </c>
      <c r="H4496" s="365">
        <v>22.247198556661601</v>
      </c>
      <c r="I4496" s="365">
        <v>21.528082572408017</v>
      </c>
      <c r="J4496" s="365">
        <v>20.852204586863515</v>
      </c>
      <c r="K4496" s="365">
        <v>21.157765565328297</v>
      </c>
      <c r="L4496" s="365">
        <v>22.4916155423969</v>
      </c>
      <c r="M4496" s="365">
        <v>24.935407497063274</v>
      </c>
      <c r="N4496" s="365">
        <v>27.63187944661826</v>
      </c>
      <c r="O4496" s="365">
        <v>29.360949411205944</v>
      </c>
      <c r="P4496" s="365">
        <v>30.949117380231616</v>
      </c>
      <c r="Q4496" s="365">
        <v>32.02781836871057</v>
      </c>
      <c r="R4496" s="365">
        <v>32.476638368144627</v>
      </c>
      <c r="S4496" s="365">
        <v>32.664265370741482</v>
      </c>
      <c r="T4496" s="365">
        <v>32.259477366767825</v>
      </c>
      <c r="U4496" s="365">
        <v>31.639460384473207</v>
      </c>
      <c r="V4496" s="365">
        <v>30.447380414977665</v>
      </c>
      <c r="W4496" s="365">
        <v>29.471694442406296</v>
      </c>
      <c r="X4496" s="365">
        <v>28.362549474500117</v>
      </c>
      <c r="Y4496" s="365">
        <v>26.511734499223525</v>
      </c>
      <c r="Z4496" s="365">
        <v>25.221703516803675</v>
      </c>
      <c r="AA4496" s="365">
        <v>22.6</v>
      </c>
      <c r="AB4496" s="234">
        <v>639.47054691787798</v>
      </c>
      <c r="AE4496" t="s">
        <v>75</v>
      </c>
    </row>
    <row r="4497" spans="2:31" thickTop="1" thickBot="1" x14ac:dyDescent="0.3">
      <c r="B4497" s="366">
        <v>43943</v>
      </c>
      <c r="C4497" s="260" t="s">
        <v>12</v>
      </c>
      <c r="D4497" s="234">
        <v>23.979632533118128</v>
      </c>
      <c r="E4497" s="234">
        <v>23.826890530064695</v>
      </c>
      <c r="F4497" s="234">
        <v>23.324875537306063</v>
      </c>
      <c r="G4497" s="234">
        <v>22.790460544973609</v>
      </c>
      <c r="H4497" s="234">
        <v>22.254835555180904</v>
      </c>
      <c r="I4497" s="234">
        <v>21.492494571581478</v>
      </c>
      <c r="J4497" s="234">
        <v>20.996872569322584</v>
      </c>
      <c r="K4497" s="234">
        <v>20.755773574672634</v>
      </c>
      <c r="L4497" s="234">
        <v>22.096861553676423</v>
      </c>
      <c r="M4497" s="234">
        <v>24.228368506841356</v>
      </c>
      <c r="N4497" s="234">
        <v>26.93473445344716</v>
      </c>
      <c r="O4497" s="234">
        <v>28.787659412547942</v>
      </c>
      <c r="P4497" s="234">
        <v>30.586841375268992</v>
      </c>
      <c r="Q4497" s="234">
        <v>32.042604356296359</v>
      </c>
      <c r="R4497" s="234">
        <v>32.962858341857789</v>
      </c>
      <c r="S4497" s="234">
        <v>33.620332332625978</v>
      </c>
      <c r="T4497" s="234">
        <v>33.210266327820712</v>
      </c>
      <c r="U4497" s="234">
        <v>32.533118346072733</v>
      </c>
      <c r="V4497" s="234">
        <v>31.564023370109492</v>
      </c>
      <c r="W4497" s="234">
        <v>30.594859393946823</v>
      </c>
      <c r="X4497" s="234">
        <v>29.257205428704616</v>
      </c>
      <c r="Y4497" s="234">
        <v>27.73228445816785</v>
      </c>
      <c r="Z4497" s="234">
        <v>26.514200476519761</v>
      </c>
      <c r="AA4497" s="234">
        <v>22.6</v>
      </c>
      <c r="AB4497" s="234">
        <v>644.68805355012421</v>
      </c>
      <c r="AE4497" t="s">
        <v>75</v>
      </c>
    </row>
    <row r="4498" spans="2:31" thickTop="1" thickBot="1" x14ac:dyDescent="0.3">
      <c r="B4498" s="366">
        <v>43944</v>
      </c>
      <c r="C4498" s="260" t="s">
        <v>13</v>
      </c>
      <c r="D4498" s="234">
        <v>24.444653514027593</v>
      </c>
      <c r="E4498" s="234">
        <v>24.349250511676072</v>
      </c>
      <c r="F4498" s="234">
        <v>24.367756502218541</v>
      </c>
      <c r="G4498" s="234">
        <v>24.270068495534353</v>
      </c>
      <c r="H4498" s="234">
        <v>24.024042496755715</v>
      </c>
      <c r="I4498" s="234">
        <v>23.658208501934997</v>
      </c>
      <c r="J4498" s="234">
        <v>23.423367494530972</v>
      </c>
      <c r="K4498" s="234">
        <v>23.424552497155958</v>
      </c>
      <c r="L4498" s="234">
        <v>24.503438484780485</v>
      </c>
      <c r="M4498" s="234">
        <v>26.034319460503752</v>
      </c>
      <c r="N4498" s="234">
        <v>27.887816434316335</v>
      </c>
      <c r="O4498" s="234">
        <v>29.091371415033933</v>
      </c>
      <c r="P4498" s="234">
        <v>30.116147401109338</v>
      </c>
      <c r="Q4498" s="234">
        <v>30.818445396535097</v>
      </c>
      <c r="R4498" s="234">
        <v>31.352189397476614</v>
      </c>
      <c r="S4498" s="234">
        <v>31.644831403642897</v>
      </c>
      <c r="T4498" s="234">
        <v>31.189965404607356</v>
      </c>
      <c r="U4498" s="234">
        <v>30.906054415144027</v>
      </c>
      <c r="V4498" s="234">
        <v>30.287611431516709</v>
      </c>
      <c r="W4498" s="234">
        <v>29.530005450695754</v>
      </c>
      <c r="X4498" s="234">
        <v>28.601473469771445</v>
      </c>
      <c r="Y4498" s="234">
        <v>26.875006493441759</v>
      </c>
      <c r="Z4498" s="234">
        <v>25.318417513184247</v>
      </c>
      <c r="AA4498" s="234">
        <v>22.6</v>
      </c>
      <c r="AB4498" s="234">
        <v>648.71899358559392</v>
      </c>
      <c r="AE4498" t="s">
        <v>75</v>
      </c>
    </row>
    <row r="4499" spans="2:31" thickTop="1" thickBot="1" x14ac:dyDescent="0.3">
      <c r="B4499" s="366">
        <v>43945</v>
      </c>
      <c r="C4499" s="260" t="s">
        <v>14</v>
      </c>
      <c r="D4499" s="234">
        <v>24.936636494696138</v>
      </c>
      <c r="E4499" s="234">
        <v>24.420483504384755</v>
      </c>
      <c r="F4499" s="234">
        <v>23.768615515679119</v>
      </c>
      <c r="G4499" s="234">
        <v>23.158572525754565</v>
      </c>
      <c r="H4499" s="234">
        <v>22.496143540404731</v>
      </c>
      <c r="I4499" s="234">
        <v>21.71285255763679</v>
      </c>
      <c r="J4499" s="234">
        <v>21.395697552338238</v>
      </c>
      <c r="K4499" s="234">
        <v>21.760638549812136</v>
      </c>
      <c r="L4499" s="234">
        <v>23.058016526289279</v>
      </c>
      <c r="M4499" s="234">
        <v>25.369676482155917</v>
      </c>
      <c r="N4499" s="234">
        <v>27.80466443959623</v>
      </c>
      <c r="O4499" s="234">
        <v>29.405229409262539</v>
      </c>
      <c r="P4499" s="234">
        <v>30.682795388624072</v>
      </c>
      <c r="Q4499" s="234">
        <v>31.791795378178353</v>
      </c>
      <c r="R4499" s="234">
        <v>32.134600376859304</v>
      </c>
      <c r="S4499" s="234">
        <v>32.279840385653074</v>
      </c>
      <c r="T4499" s="234">
        <v>31.676794391833244</v>
      </c>
      <c r="U4499" s="234">
        <v>31.089988413378592</v>
      </c>
      <c r="V4499" s="234">
        <v>29.963665446229278</v>
      </c>
      <c r="W4499" s="234">
        <v>29.523883466906842</v>
      </c>
      <c r="X4499" s="234">
        <v>28.143942493721838</v>
      </c>
      <c r="Y4499" s="234">
        <v>26.507739516459399</v>
      </c>
      <c r="Z4499" s="234">
        <v>25.136847532205277</v>
      </c>
      <c r="AA4499" s="234">
        <v>22.6</v>
      </c>
      <c r="AB4499" s="234">
        <v>640.81911988805973</v>
      </c>
      <c r="AE4499" t="s">
        <v>75</v>
      </c>
    </row>
    <row r="4500" spans="2:31" thickTop="1" thickBot="1" x14ac:dyDescent="0.3">
      <c r="B4500" s="366">
        <v>43946</v>
      </c>
      <c r="C4500" s="260" t="s">
        <v>15</v>
      </c>
      <c r="D4500" s="234">
        <v>23.928160541541871</v>
      </c>
      <c r="E4500" s="234">
        <v>23.483833546712987</v>
      </c>
      <c r="F4500" s="234">
        <v>23.05126855101436</v>
      </c>
      <c r="G4500" s="234">
        <v>22.698151552677153</v>
      </c>
      <c r="H4500" s="234">
        <v>22.291165560632937</v>
      </c>
      <c r="I4500" s="234">
        <v>21.775768568404011</v>
      </c>
      <c r="J4500" s="234">
        <v>21.603862556330856</v>
      </c>
      <c r="K4500" s="234">
        <v>21.335036563724277</v>
      </c>
      <c r="L4500" s="234">
        <v>22.84902153871953</v>
      </c>
      <c r="M4500" s="234">
        <v>25.154493497721848</v>
      </c>
      <c r="N4500" s="234">
        <v>27.884733448773616</v>
      </c>
      <c r="O4500" s="234">
        <v>29.710470413304861</v>
      </c>
      <c r="P4500" s="234">
        <v>31.243026386238636</v>
      </c>
      <c r="Q4500" s="234">
        <v>32.016727363988757</v>
      </c>
      <c r="R4500" s="234">
        <v>32.333912377320232</v>
      </c>
      <c r="S4500" s="234">
        <v>31.966725396029645</v>
      </c>
      <c r="T4500" s="234">
        <v>31.123401405289769</v>
      </c>
      <c r="U4500" s="234">
        <v>30.149066432118417</v>
      </c>
      <c r="V4500" s="234">
        <v>28.698137468285854</v>
      </c>
      <c r="W4500" s="234">
        <v>27.4104814871028</v>
      </c>
      <c r="X4500" s="234">
        <v>26.154645512960847</v>
      </c>
      <c r="Y4500" s="234">
        <v>24.865944531522686</v>
      </c>
      <c r="Z4500" s="234">
        <v>23.760999543964857</v>
      </c>
      <c r="AA4500" s="234">
        <v>22.6</v>
      </c>
      <c r="AB4500" s="234">
        <v>628.08903424438097</v>
      </c>
      <c r="AE4500" t="s">
        <v>75</v>
      </c>
    </row>
    <row r="4501" spans="2:31" thickTop="1" thickBot="1" x14ac:dyDescent="0.3">
      <c r="B4501" s="366">
        <v>43947</v>
      </c>
      <c r="C4501" s="260" t="s">
        <v>16</v>
      </c>
      <c r="D4501" s="234">
        <v>23.434790537245568</v>
      </c>
      <c r="E4501" s="234">
        <v>23.405693535953759</v>
      </c>
      <c r="F4501" s="234">
        <v>23.183064538352188</v>
      </c>
      <c r="G4501" s="234">
        <v>22.924973540306087</v>
      </c>
      <c r="H4501" s="234">
        <v>22.552430547066031</v>
      </c>
      <c r="I4501" s="234">
        <v>22.065681557096536</v>
      </c>
      <c r="J4501" s="234">
        <v>21.64304555792361</v>
      </c>
      <c r="K4501" s="234">
        <v>21.584872561022635</v>
      </c>
      <c r="L4501" s="234">
        <v>22.18160155795514</v>
      </c>
      <c r="M4501" s="234">
        <v>23.853318528272208</v>
      </c>
      <c r="N4501" s="234">
        <v>26.035442491956054</v>
      </c>
      <c r="O4501" s="234">
        <v>27.466282465979454</v>
      </c>
      <c r="P4501" s="234">
        <v>28.616103451400992</v>
      </c>
      <c r="Q4501" s="234">
        <v>28.927909453548487</v>
      </c>
      <c r="R4501" s="234">
        <v>28.651925467960538</v>
      </c>
      <c r="S4501" s="234">
        <v>28.168131480514997</v>
      </c>
      <c r="T4501" s="234">
        <v>27.606084474027149</v>
      </c>
      <c r="U4501" s="234">
        <v>27.140439483337101</v>
      </c>
      <c r="V4501" s="234">
        <v>26.47150149531662</v>
      </c>
      <c r="W4501" s="234">
        <v>26.190962504185734</v>
      </c>
      <c r="X4501" s="234">
        <v>25.653430522345005</v>
      </c>
      <c r="Y4501" s="234">
        <v>24.410668531209225</v>
      </c>
      <c r="Z4501" s="234">
        <v>23.296896543875331</v>
      </c>
      <c r="AA4501" s="234">
        <v>22.6</v>
      </c>
      <c r="AB4501" s="234">
        <v>598.0652508268505</v>
      </c>
      <c r="AE4501" t="s">
        <v>75</v>
      </c>
    </row>
    <row r="4502" spans="2:31" thickTop="1" thickBot="1" x14ac:dyDescent="0.3">
      <c r="B4502" s="366">
        <v>43948</v>
      </c>
      <c r="C4502" s="260" t="s">
        <v>17</v>
      </c>
      <c r="D4502" s="234">
        <v>22.483560555912554</v>
      </c>
      <c r="E4502" s="234">
        <v>22.265752561539408</v>
      </c>
      <c r="F4502" s="234">
        <v>21.87047656770795</v>
      </c>
      <c r="G4502" s="234">
        <v>21.43269157353788</v>
      </c>
      <c r="H4502" s="234">
        <v>20.932471580915148</v>
      </c>
      <c r="I4502" s="234">
        <v>20.266637594327328</v>
      </c>
      <c r="J4502" s="234">
        <v>19.776510592326517</v>
      </c>
      <c r="K4502" s="234">
        <v>19.817074592448769</v>
      </c>
      <c r="L4502" s="234">
        <v>21.112711573168632</v>
      </c>
      <c r="M4502" s="234">
        <v>23.035993540212512</v>
      </c>
      <c r="N4502" s="234">
        <v>25.159778505861752</v>
      </c>
      <c r="O4502" s="234">
        <v>26.642587476111942</v>
      </c>
      <c r="P4502" s="234">
        <v>27.927930453233415</v>
      </c>
      <c r="Q4502" s="234">
        <v>28.856762437671421</v>
      </c>
      <c r="R4502" s="234">
        <v>29.548524434380226</v>
      </c>
      <c r="S4502" s="234">
        <v>30.008209435828025</v>
      </c>
      <c r="T4502" s="234">
        <v>29.457456443719558</v>
      </c>
      <c r="U4502" s="234">
        <v>28.957961453907192</v>
      </c>
      <c r="V4502" s="234">
        <v>28.311905461885033</v>
      </c>
      <c r="W4502" s="234">
        <v>27.39206048537045</v>
      </c>
      <c r="X4502" s="234">
        <v>26.273532514944669</v>
      </c>
      <c r="Y4502" s="234">
        <v>24.983963535614308</v>
      </c>
      <c r="Z4502" s="234">
        <v>23.802531552128489</v>
      </c>
      <c r="AA4502" s="234">
        <v>23.105272562429302</v>
      </c>
      <c r="AB4502" s="234">
        <v>593.42235748518237</v>
      </c>
      <c r="AE4502" t="s">
        <v>75</v>
      </c>
    </row>
    <row r="4503" spans="2:31" thickTop="1" thickBot="1" x14ac:dyDescent="0.3">
      <c r="B4503" s="366">
        <v>43949</v>
      </c>
      <c r="C4503" s="260" t="s">
        <v>11</v>
      </c>
      <c r="D4503" s="234">
        <v>22.666752568669615</v>
      </c>
      <c r="E4503" s="234">
        <v>22.362326571308071</v>
      </c>
      <c r="F4503" s="234">
        <v>21.841343578957019</v>
      </c>
      <c r="G4503" s="234">
        <v>21.320134585425254</v>
      </c>
      <c r="H4503" s="234">
        <v>20.781681593731044</v>
      </c>
      <c r="I4503" s="234">
        <v>20.093215605132279</v>
      </c>
      <c r="J4503" s="234">
        <v>19.723983596749601</v>
      </c>
      <c r="K4503" s="234">
        <v>19.638171601593491</v>
      </c>
      <c r="L4503" s="234">
        <v>20.833795580603176</v>
      </c>
      <c r="M4503" s="234">
        <v>23.274692536815998</v>
      </c>
      <c r="N4503" s="234">
        <v>25.892296490110454</v>
      </c>
      <c r="O4503" s="234">
        <v>27.761733453422778</v>
      </c>
      <c r="P4503" s="234">
        <v>29.349019424952562</v>
      </c>
      <c r="Q4503" s="234">
        <v>30.374946411997076</v>
      </c>
      <c r="R4503" s="234">
        <v>30.856482408754523</v>
      </c>
      <c r="S4503" s="234">
        <v>30.816198412179943</v>
      </c>
      <c r="T4503" s="234">
        <v>30.348733413815488</v>
      </c>
      <c r="U4503" s="234">
        <v>29.770167420692736</v>
      </c>
      <c r="V4503" s="234">
        <v>28.813139431402085</v>
      </c>
      <c r="W4503" s="234">
        <v>27.526836450994015</v>
      </c>
      <c r="X4503" s="234">
        <v>26.197270476333795</v>
      </c>
      <c r="Y4503" s="234">
        <v>24.912359500750899</v>
      </c>
      <c r="Z4503" s="234">
        <v>23.780802522450685</v>
      </c>
      <c r="AA4503" s="234">
        <v>23.160321534574027</v>
      </c>
      <c r="AB4503" s="234">
        <v>602.09640517141656</v>
      </c>
      <c r="AE4503" t="s">
        <v>75</v>
      </c>
    </row>
    <row r="4504" spans="2:31" thickTop="1" thickBot="1" x14ac:dyDescent="0.3">
      <c r="B4504" s="366">
        <v>43950</v>
      </c>
      <c r="C4504" s="260" t="s">
        <v>12</v>
      </c>
      <c r="D4504" s="365">
        <v>22.781267543248831</v>
      </c>
      <c r="E4504" s="365">
        <v>22.599694550745184</v>
      </c>
      <c r="F4504" s="365">
        <v>22.142664558812971</v>
      </c>
      <c r="G4504" s="365">
        <v>21.685532564744349</v>
      </c>
      <c r="H4504" s="365">
        <v>21.148147574439641</v>
      </c>
      <c r="I4504" s="365">
        <v>20.471930588409304</v>
      </c>
      <c r="J4504" s="365">
        <v>20.173135580383235</v>
      </c>
      <c r="K4504" s="365">
        <v>20.242330580912522</v>
      </c>
      <c r="L4504" s="365">
        <v>21.668743555508549</v>
      </c>
      <c r="M4504" s="365">
        <v>23.843569517247374</v>
      </c>
      <c r="N4504" s="365">
        <v>26.606184468567367</v>
      </c>
      <c r="O4504" s="365">
        <v>28.545420435927802</v>
      </c>
      <c r="P4504" s="365">
        <v>30.276205406896771</v>
      </c>
      <c r="Q4504" s="365">
        <v>31.00250738330185</v>
      </c>
      <c r="R4504" s="365">
        <v>31.103578384742136</v>
      </c>
      <c r="S4504" s="365">
        <v>30.94611038763076</v>
      </c>
      <c r="T4504" s="365">
        <v>30.50273539669811</v>
      </c>
      <c r="U4504" s="365">
        <v>29.882075407803057</v>
      </c>
      <c r="V4504" s="365">
        <v>29.012037421762944</v>
      </c>
      <c r="W4504" s="365">
        <v>27.939242448396978</v>
      </c>
      <c r="X4504" s="365">
        <v>26.621434472016986</v>
      </c>
      <c r="Y4504" s="365">
        <v>25.318206489756701</v>
      </c>
      <c r="Z4504" s="365">
        <v>24.303143500387666</v>
      </c>
      <c r="AA4504" s="365">
        <v>23.862590510323638</v>
      </c>
      <c r="AB4504" s="234">
        <v>612.67848872866477</v>
      </c>
      <c r="AE4504" t="s">
        <v>75</v>
      </c>
    </row>
    <row r="4505" spans="2:31" thickTop="1" thickBot="1" x14ac:dyDescent="0.3">
      <c r="B4505" s="366">
        <v>43951</v>
      </c>
      <c r="C4505" s="260" t="s">
        <v>13</v>
      </c>
      <c r="D4505" s="365">
        <v>23.671030518487093</v>
      </c>
      <c r="E4505" s="365">
        <v>23.627655526064334</v>
      </c>
      <c r="F4505" s="365">
        <v>23.106941534429787</v>
      </c>
      <c r="G4505" s="365">
        <v>22.459792541749771</v>
      </c>
      <c r="H4505" s="365">
        <v>21.656737553179255</v>
      </c>
      <c r="I4505" s="365">
        <v>20.942117569074028</v>
      </c>
      <c r="J4505" s="365">
        <v>20.731637564972036</v>
      </c>
      <c r="K4505" s="365">
        <v>20.569611574150617</v>
      </c>
      <c r="L4505" s="365">
        <v>21.841626553349194</v>
      </c>
      <c r="M4505" s="365">
        <v>23.432696524523198</v>
      </c>
      <c r="N4505" s="365">
        <v>25.48921948444098</v>
      </c>
      <c r="O4505" s="365">
        <v>26.829846458658572</v>
      </c>
      <c r="P4505" s="365">
        <v>27.966389440260823</v>
      </c>
      <c r="Q4505" s="365">
        <v>28.803595444746314</v>
      </c>
      <c r="R4505" s="365">
        <v>29.15858045145869</v>
      </c>
      <c r="S4505" s="365">
        <v>29.052170467115936</v>
      </c>
      <c r="T4505" s="365">
        <v>28.221747469976538</v>
      </c>
      <c r="U4505" s="365">
        <v>27.488856486454601</v>
      </c>
      <c r="V4505" s="365">
        <v>26.350381510220465</v>
      </c>
      <c r="W4505" s="365">
        <v>25.181908527947961</v>
      </c>
      <c r="X4505" s="365">
        <v>24.159893545508382</v>
      </c>
      <c r="Y4505" s="365">
        <v>22.937714553587135</v>
      </c>
      <c r="Z4505" s="365">
        <v>21.854558562710874</v>
      </c>
      <c r="AA4505" s="365">
        <v>21.479167563058432</v>
      </c>
      <c r="AB4505" s="247">
        <v>587.01387742612508</v>
      </c>
      <c r="AE4505" t="s">
        <v>75</v>
      </c>
    </row>
    <row r="4506" spans="2:31" thickTop="1" thickBot="1" x14ac:dyDescent="0.3">
      <c r="B4506" s="366">
        <v>43952</v>
      </c>
      <c r="C4506" s="260" t="s">
        <v>14</v>
      </c>
      <c r="D4506" s="365">
        <v>21.348718563988804</v>
      </c>
      <c r="E4506" s="365">
        <v>21.095308567360039</v>
      </c>
      <c r="F4506" s="365">
        <v>20.750314574278889</v>
      </c>
      <c r="G4506" s="365">
        <v>20.39869258087128</v>
      </c>
      <c r="H4506" s="365">
        <v>19.936085587553677</v>
      </c>
      <c r="I4506" s="365">
        <v>19.351767602078613</v>
      </c>
      <c r="J4506" s="365">
        <v>18.701601614132521</v>
      </c>
      <c r="K4506" s="365">
        <v>18.938432589173317</v>
      </c>
      <c r="L4506" s="365">
        <v>20.180087571777399</v>
      </c>
      <c r="M4506" s="365">
        <v>22.136512546874581</v>
      </c>
      <c r="N4506" s="365">
        <v>24.233631510622793</v>
      </c>
      <c r="O4506" s="365">
        <v>25.779951485097406</v>
      </c>
      <c r="P4506" s="365">
        <v>27.36984446167946</v>
      </c>
      <c r="Q4506" s="365">
        <v>28.329328445009885</v>
      </c>
      <c r="R4506" s="365">
        <v>29.001083437614138</v>
      </c>
      <c r="S4506" s="365">
        <v>29.071999437920745</v>
      </c>
      <c r="T4506" s="365">
        <v>27.891854455545541</v>
      </c>
      <c r="U4506" s="365">
        <v>27.244120461456472</v>
      </c>
      <c r="V4506" s="365">
        <v>26.05467047713697</v>
      </c>
      <c r="W4506" s="365">
        <v>25.07961849544197</v>
      </c>
      <c r="X4506" s="365">
        <v>24.141312513910229</v>
      </c>
      <c r="Y4506" s="365">
        <v>23.234676531814031</v>
      </c>
      <c r="Z4506" s="365">
        <v>22.40487454410642</v>
      </c>
      <c r="AA4506" s="365">
        <v>21.857887552268799</v>
      </c>
      <c r="AB4506" s="234">
        <v>564.53237560771402</v>
      </c>
      <c r="AE4506" t="s">
        <v>75</v>
      </c>
    </row>
    <row r="4507" spans="2:31" thickTop="1" thickBot="1" x14ac:dyDescent="0.3">
      <c r="B4507" s="366">
        <v>43953</v>
      </c>
      <c r="C4507" s="260" t="s">
        <v>15</v>
      </c>
      <c r="D4507" s="365">
        <v>21.577660556994374</v>
      </c>
      <c r="E4507" s="365">
        <v>21.421567558422684</v>
      </c>
      <c r="F4507" s="365">
        <v>20.978398567996912</v>
      </c>
      <c r="G4507" s="365">
        <v>20.501515578404064</v>
      </c>
      <c r="H4507" s="365">
        <v>19.823690586239096</v>
      </c>
      <c r="I4507" s="365">
        <v>19.099211599119005</v>
      </c>
      <c r="J4507" s="365">
        <v>18.977686596475536</v>
      </c>
      <c r="K4507" s="365">
        <v>19.006490592397746</v>
      </c>
      <c r="L4507" s="365">
        <v>20.271941569223998</v>
      </c>
      <c r="M4507" s="365">
        <v>22.551602535471318</v>
      </c>
      <c r="N4507" s="365">
        <v>24.626428499035534</v>
      </c>
      <c r="O4507" s="365">
        <v>26.302949469648297</v>
      </c>
      <c r="P4507" s="365">
        <v>27.702445446178313</v>
      </c>
      <c r="Q4507" s="365">
        <v>28.772700432799756</v>
      </c>
      <c r="R4507" s="365">
        <v>29.649647420868273</v>
      </c>
      <c r="S4507" s="365">
        <v>30.186360413432119</v>
      </c>
      <c r="T4507" s="365">
        <v>29.694507418423886</v>
      </c>
      <c r="U4507" s="365">
        <v>29.36865842770785</v>
      </c>
      <c r="V4507" s="365">
        <v>28.502896450646219</v>
      </c>
      <c r="W4507" s="365">
        <v>27.425541480667881</v>
      </c>
      <c r="X4507" s="365">
        <v>26.148759506419296</v>
      </c>
      <c r="Y4507" s="365">
        <v>24.938669524453577</v>
      </c>
      <c r="Z4507" s="365">
        <v>23.970135534815483</v>
      </c>
      <c r="AA4507" s="365">
        <v>23.24369054481387</v>
      </c>
      <c r="AB4507" s="234">
        <v>584.74315631065508</v>
      </c>
      <c r="AE4507" t="s">
        <v>75</v>
      </c>
    </row>
    <row r="4508" spans="2:31" thickTop="1" thickBot="1" x14ac:dyDescent="0.3">
      <c r="B4508" s="366">
        <v>43954</v>
      </c>
      <c r="C4508" s="260" t="s">
        <v>16</v>
      </c>
      <c r="D4508" s="365">
        <v>22.792764552310107</v>
      </c>
      <c r="E4508" s="365">
        <v>22.475523555725808</v>
      </c>
      <c r="F4508" s="365">
        <v>21.976448564007875</v>
      </c>
      <c r="G4508" s="365">
        <v>21.443887570090592</v>
      </c>
      <c r="H4508" s="365">
        <v>20.860331578999759</v>
      </c>
      <c r="I4508" s="365">
        <v>20.121923593580718</v>
      </c>
      <c r="J4508" s="365">
        <v>19.755572586879133</v>
      </c>
      <c r="K4508" s="365">
        <v>19.677121590189635</v>
      </c>
      <c r="L4508" s="365">
        <v>21.110571568273009</v>
      </c>
      <c r="M4508" s="365">
        <v>23.422890529856083</v>
      </c>
      <c r="N4508" s="365">
        <v>25.802054487019777</v>
      </c>
      <c r="O4508" s="365">
        <v>27.488126454837619</v>
      </c>
      <c r="P4508" s="365">
        <v>28.842229431755836</v>
      </c>
      <c r="Q4508" s="365">
        <v>30.080842413343486</v>
      </c>
      <c r="R4508" s="365">
        <v>31.021153402887283</v>
      </c>
      <c r="S4508" s="365">
        <v>31.663822398930783</v>
      </c>
      <c r="T4508" s="365">
        <v>31.316421404220158</v>
      </c>
      <c r="U4508" s="365">
        <v>31.030658413022753</v>
      </c>
      <c r="V4508" s="365">
        <v>30.325416427515442</v>
      </c>
      <c r="W4508" s="365">
        <v>29.354365446306758</v>
      </c>
      <c r="X4508" s="365">
        <v>27.965448472276325</v>
      </c>
      <c r="Y4508" s="365">
        <v>26.419144497774539</v>
      </c>
      <c r="Z4508" s="365">
        <v>25.139365516230463</v>
      </c>
      <c r="AA4508" s="365">
        <v>24.400913524925706</v>
      </c>
      <c r="AB4508" s="234">
        <v>614.4869979809597</v>
      </c>
      <c r="AE4508" t="s">
        <v>75</v>
      </c>
    </row>
    <row r="4509" spans="2:31" thickTop="1" thickBot="1" x14ac:dyDescent="0.3">
      <c r="B4509" s="366">
        <v>43955</v>
      </c>
      <c r="C4509" s="260" t="s">
        <v>17</v>
      </c>
      <c r="D4509" s="365">
        <v>23.661216531768439</v>
      </c>
      <c r="E4509" s="365">
        <v>23.256718533001838</v>
      </c>
      <c r="F4509" s="365">
        <v>22.691971543505783</v>
      </c>
      <c r="G4509" s="365">
        <v>22.131803555190558</v>
      </c>
      <c r="H4509" s="365">
        <v>21.596393572837112</v>
      </c>
      <c r="I4509" s="365">
        <v>20.957822588644916</v>
      </c>
      <c r="J4509" s="365">
        <v>20.32871959686279</v>
      </c>
      <c r="K4509" s="365">
        <v>20.060779602713879</v>
      </c>
      <c r="L4509" s="365">
        <v>21.733876564800735</v>
      </c>
      <c r="M4509" s="365">
        <v>23.842251528501507</v>
      </c>
      <c r="N4509" s="365">
        <v>26.321069478541609</v>
      </c>
      <c r="O4509" s="365">
        <v>28.046084444634612</v>
      </c>
      <c r="P4509" s="365">
        <v>29.472637419812379</v>
      </c>
      <c r="Q4509" s="365">
        <v>30.660221403241156</v>
      </c>
      <c r="R4509" s="365">
        <v>31.631161393336953</v>
      </c>
      <c r="S4509" s="365">
        <v>32.21053338799625</v>
      </c>
      <c r="T4509" s="365">
        <v>31.741858386397361</v>
      </c>
      <c r="U4509" s="365">
        <v>31.433915393464265</v>
      </c>
      <c r="V4509" s="365">
        <v>30.638359409682451</v>
      </c>
      <c r="W4509" s="365">
        <v>29.689259425923225</v>
      </c>
      <c r="X4509" s="365">
        <v>28.165695465467866</v>
      </c>
      <c r="Y4509" s="365">
        <v>26.581444491073484</v>
      </c>
      <c r="Z4509" s="365">
        <v>25.297273508869111</v>
      </c>
      <c r="AA4509" s="365">
        <v>24.508533518649632</v>
      </c>
      <c r="AB4509" s="234">
        <v>626.65960074491784</v>
      </c>
      <c r="AE4509" t="s">
        <v>75</v>
      </c>
    </row>
    <row r="4510" spans="2:31" thickTop="1" thickBot="1" x14ac:dyDescent="0.3">
      <c r="B4510" s="366">
        <v>43956</v>
      </c>
      <c r="C4510" s="260" t="s">
        <v>11</v>
      </c>
      <c r="D4510" s="365">
        <v>24.05</v>
      </c>
      <c r="E4510" s="365">
        <v>23.6</v>
      </c>
      <c r="F4510" s="365">
        <v>23.04</v>
      </c>
      <c r="G4510" s="365">
        <v>22.53</v>
      </c>
      <c r="H4510" s="365">
        <v>21.98</v>
      </c>
      <c r="I4510" s="365">
        <v>21.32</v>
      </c>
      <c r="J4510" s="365">
        <v>20.95</v>
      </c>
      <c r="K4510" s="365">
        <v>20.89</v>
      </c>
      <c r="L4510" s="365">
        <v>22.17</v>
      </c>
      <c r="M4510" s="365">
        <v>24.24</v>
      </c>
      <c r="N4510" s="365">
        <v>26.45</v>
      </c>
      <c r="O4510" s="365">
        <v>28.24</v>
      </c>
      <c r="P4510" s="365">
        <v>29.86</v>
      </c>
      <c r="Q4510" s="365">
        <v>31.1</v>
      </c>
      <c r="R4510" s="365">
        <v>31.83</v>
      </c>
      <c r="S4510" s="365">
        <v>32.1</v>
      </c>
      <c r="T4510" s="365">
        <v>31.1</v>
      </c>
      <c r="U4510" s="365">
        <v>30.53</v>
      </c>
      <c r="V4510" s="365">
        <v>29.45</v>
      </c>
      <c r="W4510" s="365">
        <v>28.34</v>
      </c>
      <c r="X4510" s="365">
        <v>27.26</v>
      </c>
      <c r="Y4510" s="365">
        <v>25.67</v>
      </c>
      <c r="Z4510" s="365">
        <v>24.42</v>
      </c>
      <c r="AA4510" s="365">
        <v>23.87</v>
      </c>
      <c r="AB4510" s="234">
        <v>624.99</v>
      </c>
      <c r="AE4510" t="s">
        <v>75</v>
      </c>
    </row>
    <row r="4511" spans="2:31" thickTop="1" thickBot="1" x14ac:dyDescent="0.3">
      <c r="B4511" s="366">
        <v>43957</v>
      </c>
      <c r="C4511" s="260" t="s">
        <v>12</v>
      </c>
      <c r="D4511" s="365">
        <v>23.51</v>
      </c>
      <c r="E4511" s="365">
        <v>23.03</v>
      </c>
      <c r="F4511" s="365">
        <v>22.58</v>
      </c>
      <c r="G4511" s="365">
        <v>22.16</v>
      </c>
      <c r="H4511" s="365">
        <v>21.57</v>
      </c>
      <c r="I4511" s="365">
        <v>20.95</v>
      </c>
      <c r="J4511" s="365">
        <v>20.39</v>
      </c>
      <c r="K4511" s="365">
        <v>20.69</v>
      </c>
      <c r="L4511" s="365">
        <v>21.65</v>
      </c>
      <c r="M4511" s="365">
        <v>23.25</v>
      </c>
      <c r="N4511" s="365">
        <v>25.27</v>
      </c>
      <c r="O4511" s="365">
        <v>26.87</v>
      </c>
      <c r="P4511" s="365">
        <v>28.27</v>
      </c>
      <c r="Q4511" s="365">
        <v>29.04</v>
      </c>
      <c r="R4511" s="365">
        <v>29.66</v>
      </c>
      <c r="S4511" s="365">
        <v>29.93</v>
      </c>
      <c r="T4511" s="365">
        <v>29.14</v>
      </c>
      <c r="U4511" s="365">
        <v>28.29</v>
      </c>
      <c r="V4511" s="365">
        <v>26.94</v>
      </c>
      <c r="W4511" s="365">
        <v>25.38</v>
      </c>
      <c r="X4511" s="365">
        <v>24.37</v>
      </c>
      <c r="Y4511" s="365">
        <v>23.55</v>
      </c>
      <c r="Z4511" s="365">
        <v>22.64</v>
      </c>
      <c r="AA4511" s="365">
        <v>22.11</v>
      </c>
      <c r="AB4511" s="234">
        <v>591.22</v>
      </c>
      <c r="AE4511" t="s">
        <v>75</v>
      </c>
    </row>
    <row r="4512" spans="2:31" thickTop="1" thickBot="1" x14ac:dyDescent="0.3">
      <c r="B4512" s="366">
        <v>43958</v>
      </c>
      <c r="C4512" s="260" t="s">
        <v>13</v>
      </c>
      <c r="D4512" s="365">
        <v>21.849132556729014</v>
      </c>
      <c r="E4512" s="365">
        <v>21.572069566324348</v>
      </c>
      <c r="F4512" s="365">
        <v>21.246288570426398</v>
      </c>
      <c r="G4512" s="365">
        <v>20.900539576075964</v>
      </c>
      <c r="H4512" s="365">
        <v>20.559240588583048</v>
      </c>
      <c r="I4512" s="365">
        <v>20.04114060144871</v>
      </c>
      <c r="J4512" s="365">
        <v>19.493808594979342</v>
      </c>
      <c r="K4512" s="365">
        <v>19.76485058877617</v>
      </c>
      <c r="L4512" s="365">
        <v>20.817040586359795</v>
      </c>
      <c r="M4512" s="365">
        <v>22.020634569115934</v>
      </c>
      <c r="N4512" s="365">
        <v>23.321019551716741</v>
      </c>
      <c r="O4512" s="365">
        <v>24.602155527770517</v>
      </c>
      <c r="P4512" s="365">
        <v>25.944632500670846</v>
      </c>
      <c r="Q4512" s="365">
        <v>26.796997488476332</v>
      </c>
      <c r="R4512" s="365">
        <v>27.301676486693321</v>
      </c>
      <c r="S4512" s="365">
        <v>27.512747490406035</v>
      </c>
      <c r="T4512" s="365">
        <v>26.759254492297764</v>
      </c>
      <c r="U4512" s="365">
        <v>26.404603500850495</v>
      </c>
      <c r="V4512" s="365">
        <v>25.208072529733176</v>
      </c>
      <c r="W4512" s="365">
        <v>24.610645544640718</v>
      </c>
      <c r="X4512" s="365">
        <v>24.005319563820951</v>
      </c>
      <c r="Y4512" s="365">
        <v>22.992421573698511</v>
      </c>
      <c r="Z4512" s="365">
        <v>22.244516582526263</v>
      </c>
      <c r="AA4512" s="365">
        <v>21.726487584896379</v>
      </c>
      <c r="AB4512" s="234">
        <v>557.69529621701668</v>
      </c>
      <c r="AE4512" t="s">
        <v>75</v>
      </c>
    </row>
    <row r="4513" spans="2:31" thickTop="1" thickBot="1" x14ac:dyDescent="0.3">
      <c r="B4513" s="366">
        <v>43959</v>
      </c>
      <c r="C4513" s="260" t="s">
        <v>14</v>
      </c>
      <c r="D4513" s="365">
        <v>21.529829580262302</v>
      </c>
      <c r="E4513" s="365">
        <v>21.405678581632667</v>
      </c>
      <c r="F4513" s="365">
        <v>21.043903585299844</v>
      </c>
      <c r="G4513" s="365">
        <v>20.728858590163288</v>
      </c>
      <c r="H4513" s="365">
        <v>20.238589601069688</v>
      </c>
      <c r="I4513" s="365">
        <v>19.652758611291642</v>
      </c>
      <c r="J4513" s="365">
        <v>19.33222359988838</v>
      </c>
      <c r="K4513" s="365">
        <v>19.030195607505735</v>
      </c>
      <c r="L4513" s="365">
        <v>20.31650458730757</v>
      </c>
      <c r="M4513" s="365">
        <v>22.477050547972318</v>
      </c>
      <c r="N4513" s="365">
        <v>24.766916505023833</v>
      </c>
      <c r="O4513" s="365">
        <v>26.291227472871537</v>
      </c>
      <c r="P4513" s="365">
        <v>27.632559447214007</v>
      </c>
      <c r="Q4513" s="365">
        <v>28.663047430850558</v>
      </c>
      <c r="R4513" s="365">
        <v>29.58327042210847</v>
      </c>
      <c r="S4513" s="365">
        <v>30.344240415319796</v>
      </c>
      <c r="T4513" s="365">
        <v>29.678844421952956</v>
      </c>
      <c r="U4513" s="365">
        <v>29.505669423900542</v>
      </c>
      <c r="V4513" s="365">
        <v>28.907710434198375</v>
      </c>
      <c r="W4513" s="365">
        <v>28.045845451429486</v>
      </c>
      <c r="X4513" s="365">
        <v>27.030659475289283</v>
      </c>
      <c r="Y4513" s="365">
        <v>25.674523499049243</v>
      </c>
      <c r="Z4513" s="365">
        <v>24.377325517795974</v>
      </c>
      <c r="AA4513" s="365">
        <v>23.626350530646743</v>
      </c>
      <c r="AB4513" s="234">
        <v>589.88378334004415</v>
      </c>
      <c r="AE4513" t="s">
        <v>75</v>
      </c>
    </row>
    <row r="4514" spans="2:31" thickTop="1" thickBot="1" x14ac:dyDescent="0.3">
      <c r="B4514" s="366">
        <v>43960</v>
      </c>
      <c r="C4514" s="260" t="s">
        <v>15</v>
      </c>
      <c r="D4514" s="365">
        <v>23.310933536067601</v>
      </c>
      <c r="E4514" s="365">
        <v>23.21714353892952</v>
      </c>
      <c r="F4514" s="365">
        <v>22.779240545891223</v>
      </c>
      <c r="G4514" s="365">
        <v>22.351646553352474</v>
      </c>
      <c r="H4514" s="365">
        <v>21.880692562833424</v>
      </c>
      <c r="I4514" s="365">
        <v>21.290849573723968</v>
      </c>
      <c r="J4514" s="365">
        <v>21.105787561684842</v>
      </c>
      <c r="K4514" s="365">
        <v>21.140743562132119</v>
      </c>
      <c r="L4514" s="365">
        <v>22.481736542657014</v>
      </c>
      <c r="M4514" s="365">
        <v>24.106365514695639</v>
      </c>
      <c r="N4514" s="365">
        <v>26.066769480668007</v>
      </c>
      <c r="O4514" s="365">
        <v>27.465402455031871</v>
      </c>
      <c r="P4514" s="365">
        <v>28.668653433248398</v>
      </c>
      <c r="Q4514" s="365">
        <v>29.414712428785858</v>
      </c>
      <c r="R4514" s="365">
        <v>29.614945434220132</v>
      </c>
      <c r="S4514" s="365">
        <v>29.442395445927971</v>
      </c>
      <c r="T4514" s="365">
        <v>28.443071454539893</v>
      </c>
      <c r="U4514" s="365">
        <v>27.878980470970269</v>
      </c>
      <c r="V4514" s="365">
        <v>27.031154494844372</v>
      </c>
      <c r="W4514" s="365">
        <v>26.226926516182722</v>
      </c>
      <c r="X4514" s="365">
        <v>25.406425530500709</v>
      </c>
      <c r="Y4514" s="365">
        <v>24.287313543930647</v>
      </c>
      <c r="Z4514" s="365">
        <v>23.353366551809007</v>
      </c>
      <c r="AA4514" s="365">
        <v>22.727632560320195</v>
      </c>
      <c r="AB4514" s="234">
        <v>599.69288929294783</v>
      </c>
      <c r="AE4514" t="s">
        <v>75</v>
      </c>
    </row>
    <row r="4515" spans="2:31" thickTop="1" thickBot="1" x14ac:dyDescent="0.3">
      <c r="B4515" s="366">
        <v>43961</v>
      </c>
      <c r="C4515" s="260" t="s">
        <v>16</v>
      </c>
      <c r="D4515" s="365">
        <v>22.51</v>
      </c>
      <c r="E4515" s="365">
        <v>22.45</v>
      </c>
      <c r="F4515" s="365">
        <v>21.95</v>
      </c>
      <c r="G4515" s="365">
        <v>21.45</v>
      </c>
      <c r="H4515" s="365">
        <v>20.89</v>
      </c>
      <c r="I4515" s="365">
        <v>20.350000000000001</v>
      </c>
      <c r="J4515" s="365">
        <v>20.23</v>
      </c>
      <c r="K4515" s="365">
        <v>20.170000000000002</v>
      </c>
      <c r="L4515" s="365">
        <v>21.38</v>
      </c>
      <c r="M4515" s="365">
        <v>23.06</v>
      </c>
      <c r="N4515" s="365">
        <v>25.11</v>
      </c>
      <c r="O4515" s="365">
        <v>26.61</v>
      </c>
      <c r="P4515" s="365">
        <v>27.72</v>
      </c>
      <c r="Q4515" s="365">
        <v>28.16</v>
      </c>
      <c r="R4515" s="365">
        <v>28.21</v>
      </c>
      <c r="S4515" s="365">
        <v>27.85</v>
      </c>
      <c r="T4515" s="365">
        <v>27.27</v>
      </c>
      <c r="U4515" s="365">
        <v>26.69</v>
      </c>
      <c r="V4515" s="365">
        <v>25.79</v>
      </c>
      <c r="W4515" s="365">
        <v>25.11</v>
      </c>
      <c r="X4515" s="365">
        <v>24.5</v>
      </c>
      <c r="Y4515" s="365">
        <v>23.41</v>
      </c>
      <c r="Z4515" s="365">
        <v>22.51</v>
      </c>
      <c r="AA4515" s="365">
        <v>21.97</v>
      </c>
      <c r="AB4515" s="234">
        <v>575.38</v>
      </c>
      <c r="AE4515" t="s">
        <v>75</v>
      </c>
    </row>
    <row r="4516" spans="2:31" thickTop="1" thickBot="1" x14ac:dyDescent="0.3">
      <c r="B4516" s="366">
        <v>43962</v>
      </c>
      <c r="C4516" s="260" t="s">
        <v>17</v>
      </c>
      <c r="D4516" s="365">
        <v>21.630950574912127</v>
      </c>
      <c r="E4516" s="365">
        <v>21.334412584491069</v>
      </c>
      <c r="F4516" s="365">
        <v>20.941435590386387</v>
      </c>
      <c r="G4516" s="365">
        <v>20.597930594980713</v>
      </c>
      <c r="H4516" s="365">
        <v>20.213640601448713</v>
      </c>
      <c r="I4516" s="365">
        <v>19.6777736108005</v>
      </c>
      <c r="J4516" s="365">
        <v>19.478146598152811</v>
      </c>
      <c r="K4516" s="365">
        <v>19.529175600036975</v>
      </c>
      <c r="L4516" s="365">
        <v>20.910799582079051</v>
      </c>
      <c r="M4516" s="365">
        <v>22.668099552392956</v>
      </c>
      <c r="N4516" s="365">
        <v>24.65171752117574</v>
      </c>
      <c r="O4516" s="365">
        <v>26.009409500397737</v>
      </c>
      <c r="P4516" s="365">
        <v>27.201386483535167</v>
      </c>
      <c r="Q4516" s="365">
        <v>27.572094479389484</v>
      </c>
      <c r="R4516" s="365">
        <v>28.040891474671653</v>
      </c>
      <c r="S4516" s="365">
        <v>28.283186470530921</v>
      </c>
      <c r="T4516" s="365">
        <v>27.539559473469847</v>
      </c>
      <c r="U4516" s="365">
        <v>27.256938479952506</v>
      </c>
      <c r="V4516" s="365">
        <v>26.588017495311796</v>
      </c>
      <c r="W4516" s="365">
        <v>25.917789514772593</v>
      </c>
      <c r="X4516" s="365">
        <v>25.085166541598731</v>
      </c>
      <c r="Y4516" s="365">
        <v>24.050281553529203</v>
      </c>
      <c r="Z4516" s="365">
        <v>22.914864563979204</v>
      </c>
      <c r="AA4516" s="365">
        <v>22.6</v>
      </c>
      <c r="AB4516" s="234">
        <v>570.6936684419959</v>
      </c>
      <c r="AE4516" t="s">
        <v>75</v>
      </c>
    </row>
    <row r="4517" spans="2:31" thickTop="1" thickBot="1" x14ac:dyDescent="0.3">
      <c r="B4517" s="366">
        <v>43963</v>
      </c>
      <c r="C4517" s="260" t="s">
        <v>11</v>
      </c>
      <c r="D4517" s="365">
        <v>21.973738574311135</v>
      </c>
      <c r="E4517" s="365">
        <v>21.812649574913081</v>
      </c>
      <c r="F4517" s="365">
        <v>21.48129457943141</v>
      </c>
      <c r="G4517" s="365">
        <v>21.144593583978708</v>
      </c>
      <c r="H4517" s="365">
        <v>20.687988592460748</v>
      </c>
      <c r="I4517" s="365">
        <v>20.126284601502118</v>
      </c>
      <c r="J4517" s="365">
        <v>19.801473592035467</v>
      </c>
      <c r="K4517" s="365">
        <v>19.781683594286442</v>
      </c>
      <c r="L4517" s="365">
        <v>20.99276757638901</v>
      </c>
      <c r="M4517" s="365">
        <v>22.697340544722969</v>
      </c>
      <c r="N4517" s="365">
        <v>24.761278509758409</v>
      </c>
      <c r="O4517" s="365">
        <v>26.325603480376301</v>
      </c>
      <c r="P4517" s="365">
        <v>27.60707545831799</v>
      </c>
      <c r="Q4517" s="365">
        <v>28.493897441588338</v>
      </c>
      <c r="R4517" s="365">
        <v>29.073049439862366</v>
      </c>
      <c r="S4517" s="365">
        <v>29.517744442149993</v>
      </c>
      <c r="T4517" s="365">
        <v>28.672403453439472</v>
      </c>
      <c r="U4517" s="365">
        <v>28.590963461585336</v>
      </c>
      <c r="V4517" s="365">
        <v>28.110958476439112</v>
      </c>
      <c r="W4517" s="365">
        <v>27.442839487940073</v>
      </c>
      <c r="X4517" s="365">
        <v>26.609464501701293</v>
      </c>
      <c r="Y4517" s="365">
        <v>25.379064518325023</v>
      </c>
      <c r="Z4517" s="365">
        <v>24.363753526285286</v>
      </c>
      <c r="AA4517" s="365">
        <v>24</v>
      </c>
      <c r="AB4517" s="234">
        <v>588.04791101180012</v>
      </c>
      <c r="AE4517" t="s">
        <v>75</v>
      </c>
    </row>
    <row r="4518" spans="2:31" thickTop="1" thickBot="1" x14ac:dyDescent="0.3">
      <c r="B4518" s="366">
        <v>43964</v>
      </c>
      <c r="C4518" s="260" t="s">
        <v>12</v>
      </c>
      <c r="D4518" s="365">
        <v>23.193546531200404</v>
      </c>
      <c r="E4518" s="365">
        <v>22.702394535169002</v>
      </c>
      <c r="F4518" s="365">
        <v>22.232032543383532</v>
      </c>
      <c r="G4518" s="365">
        <v>21.792472550980744</v>
      </c>
      <c r="H4518" s="365">
        <v>21.346881557628507</v>
      </c>
      <c r="I4518" s="365">
        <v>20.784934567920857</v>
      </c>
      <c r="J4518" s="365">
        <v>20.283512575849887</v>
      </c>
      <c r="K4518" s="365">
        <v>20.314396574944254</v>
      </c>
      <c r="L4518" s="365">
        <v>21.785644541867075</v>
      </c>
      <c r="M4518" s="365">
        <v>23.646579521857202</v>
      </c>
      <c r="N4518" s="365">
        <v>25.618178490810095</v>
      </c>
      <c r="O4518" s="365">
        <v>27.16378846272826</v>
      </c>
      <c r="P4518" s="365">
        <v>28.602685436457392</v>
      </c>
      <c r="Q4518" s="365">
        <v>29.686771417930721</v>
      </c>
      <c r="R4518" s="365">
        <v>30.696939406506715</v>
      </c>
      <c r="S4518" s="365">
        <v>31.129670409150417</v>
      </c>
      <c r="T4518" s="365">
        <v>30.597877413220701</v>
      </c>
      <c r="U4518" s="365">
        <v>30.478867419511083</v>
      </c>
      <c r="V4518" s="365">
        <v>29.887410434186453</v>
      </c>
      <c r="W4518" s="365">
        <v>29.017434455305334</v>
      </c>
      <c r="X4518" s="365">
        <v>27.859319476485247</v>
      </c>
      <c r="Y4518" s="365">
        <v>26.397467495873567</v>
      </c>
      <c r="Z4518" s="365">
        <v>25.2151735073328</v>
      </c>
      <c r="AA4518" s="365">
        <v>25</v>
      </c>
      <c r="AB4518" s="234">
        <v>613.03397932630025</v>
      </c>
      <c r="AE4518" t="s">
        <v>75</v>
      </c>
    </row>
    <row r="4519" spans="2:31" thickTop="1" thickBot="1" x14ac:dyDescent="0.3">
      <c r="B4519" s="366">
        <v>43965</v>
      </c>
      <c r="C4519" s="260" t="s">
        <v>13</v>
      </c>
      <c r="D4519" s="365">
        <v>23.797504520751534</v>
      </c>
      <c r="E4519" s="365">
        <v>23.430067521370944</v>
      </c>
      <c r="F4519" s="365">
        <v>22.924056527838108</v>
      </c>
      <c r="G4519" s="365">
        <v>22.456273534633215</v>
      </c>
      <c r="H4519" s="365">
        <v>21.968626542799171</v>
      </c>
      <c r="I4519" s="365">
        <v>21.370202552452682</v>
      </c>
      <c r="J4519" s="365">
        <v>21.095513544976708</v>
      </c>
      <c r="K4519" s="365">
        <v>21.219714542068537</v>
      </c>
      <c r="L4519" s="365">
        <v>22.450644525103268</v>
      </c>
      <c r="M4519" s="365">
        <v>24.506273502334949</v>
      </c>
      <c r="N4519" s="365">
        <v>26.594676467962561</v>
      </c>
      <c r="O4519" s="365">
        <v>28.1317094386369</v>
      </c>
      <c r="P4519" s="365">
        <v>29.446829415857785</v>
      </c>
      <c r="Q4519" s="365">
        <v>30.670100394524631</v>
      </c>
      <c r="R4519" s="365">
        <v>31.475592387802891</v>
      </c>
      <c r="S4519" s="365">
        <v>32.046809385754166</v>
      </c>
      <c r="T4519" s="365">
        <v>31.330257394313811</v>
      </c>
      <c r="U4519" s="365">
        <v>31.150118401423093</v>
      </c>
      <c r="V4519" s="365">
        <v>30.518834416829044</v>
      </c>
      <c r="W4519" s="365">
        <v>29.634843434803187</v>
      </c>
      <c r="X4519" s="365">
        <v>28.441399457789952</v>
      </c>
      <c r="Y4519" s="365">
        <v>26.917537481561304</v>
      </c>
      <c r="Z4519" s="365">
        <v>25.597435495778917</v>
      </c>
      <c r="AA4519" s="365">
        <v>25</v>
      </c>
      <c r="AB4519" s="234">
        <v>629.77502088736742</v>
      </c>
      <c r="AE4519" t="s">
        <v>75</v>
      </c>
    </row>
    <row r="4520" spans="2:31" thickTop="1" thickBot="1" x14ac:dyDescent="0.3">
      <c r="B4520" s="366">
        <v>43966</v>
      </c>
      <c r="C4520" s="260" t="s">
        <v>14</v>
      </c>
      <c r="D4520" s="365">
        <v>25</v>
      </c>
      <c r="E4520" s="365">
        <v>24.244043498151001</v>
      </c>
      <c r="F4520" s="365">
        <v>23.617163508944209</v>
      </c>
      <c r="G4520" s="365">
        <v>23.043368519358332</v>
      </c>
      <c r="H4520" s="365">
        <v>22.441884533837431</v>
      </c>
      <c r="I4520" s="365">
        <v>21.64813154954463</v>
      </c>
      <c r="J4520" s="365">
        <v>20.928834561072289</v>
      </c>
      <c r="K4520" s="365">
        <v>21.045639556013043</v>
      </c>
      <c r="L4520" s="365">
        <v>22.617781526632605</v>
      </c>
      <c r="M4520" s="365">
        <v>25.078189480341969</v>
      </c>
      <c r="N4520" s="365">
        <v>27.310814439915116</v>
      </c>
      <c r="O4520" s="365">
        <v>28.949123409055169</v>
      </c>
      <c r="P4520" s="365">
        <v>30.309300387576219</v>
      </c>
      <c r="Q4520" s="365">
        <v>31.154760375991458</v>
      </c>
      <c r="R4520" s="365">
        <v>31.866992373988026</v>
      </c>
      <c r="S4520" s="365">
        <v>32.207843380458648</v>
      </c>
      <c r="T4520" s="365">
        <v>32.071631396152071</v>
      </c>
      <c r="U4520" s="365">
        <v>31.4608824134618</v>
      </c>
      <c r="V4520" s="365">
        <v>30.453670434989029</v>
      </c>
      <c r="W4520" s="365">
        <v>29.239278455972666</v>
      </c>
      <c r="X4520" s="365">
        <v>27.972501477897165</v>
      </c>
      <c r="Y4520" s="365">
        <v>26.585327495709056</v>
      </c>
      <c r="Z4520" s="365">
        <v>25.437948511354623</v>
      </c>
      <c r="AA4520" s="365">
        <v>24.707700521573418</v>
      </c>
      <c r="AB4520" s="234">
        <v>638.58298633538186</v>
      </c>
      <c r="AE4520" t="s">
        <v>75</v>
      </c>
    </row>
    <row r="4521" spans="2:31" thickTop="1" thickBot="1" x14ac:dyDescent="0.3">
      <c r="B4521" s="366">
        <v>43967</v>
      </c>
      <c r="C4521" s="260" t="s">
        <v>15</v>
      </c>
      <c r="D4521" s="365">
        <v>24.972776490487153</v>
      </c>
      <c r="E4521" s="365">
        <v>24.527550493888551</v>
      </c>
      <c r="F4521" s="365">
        <v>23.858055502995843</v>
      </c>
      <c r="G4521" s="365">
        <v>23.242041511200366</v>
      </c>
      <c r="H4521" s="365">
        <v>22.527303524315357</v>
      </c>
      <c r="I4521" s="365">
        <v>21.720546539500351</v>
      </c>
      <c r="J4521" s="365">
        <v>21.326428533792495</v>
      </c>
      <c r="K4521" s="365">
        <v>21.341915534771974</v>
      </c>
      <c r="L4521" s="365">
        <v>22.929849513359365</v>
      </c>
      <c r="M4521" s="365">
        <v>25.117466479204595</v>
      </c>
      <c r="N4521" s="365">
        <v>27.573789438121015</v>
      </c>
      <c r="O4521" s="365">
        <v>29.349146404415361</v>
      </c>
      <c r="P4521" s="365">
        <v>30.914579376615578</v>
      </c>
      <c r="Q4521" s="365">
        <v>32.12427835807204</v>
      </c>
      <c r="R4521" s="365">
        <v>32.939259350150827</v>
      </c>
      <c r="S4521" s="365">
        <v>33.413058351166541</v>
      </c>
      <c r="T4521" s="365">
        <v>32.81395235393196</v>
      </c>
      <c r="U4521" s="365">
        <v>32.499421362765126</v>
      </c>
      <c r="V4521" s="365">
        <v>31.943398376591503</v>
      </c>
      <c r="W4521" s="365">
        <v>31.14390539065003</v>
      </c>
      <c r="X4521" s="365">
        <v>29.649670422263444</v>
      </c>
      <c r="Y4521" s="365">
        <v>27.773264453634621</v>
      </c>
      <c r="Z4521" s="365">
        <v>25.950032479763024</v>
      </c>
      <c r="AA4521" s="365">
        <v>25.035876493901011</v>
      </c>
      <c r="AB4521" s="234">
        <v>652.251690241657</v>
      </c>
      <c r="AE4521" t="s">
        <v>75</v>
      </c>
    </row>
    <row r="4522" spans="2:31" thickTop="1" thickBot="1" x14ac:dyDescent="0.3">
      <c r="B4522" s="366">
        <v>43968</v>
      </c>
      <c r="C4522" s="260" t="s">
        <v>16</v>
      </c>
      <c r="D4522" s="365">
        <v>24.443566504158078</v>
      </c>
      <c r="E4522" s="365">
        <v>24.168187504820523</v>
      </c>
      <c r="F4522" s="365">
        <v>23.478032517284149</v>
      </c>
      <c r="G4522" s="365">
        <v>22.840345528610047</v>
      </c>
      <c r="H4522" s="365">
        <v>22.044284547343846</v>
      </c>
      <c r="I4522" s="365">
        <v>21.355575559511777</v>
      </c>
      <c r="J4522" s="365">
        <v>21.245537543855605</v>
      </c>
      <c r="K4522" s="365">
        <v>21.40979954011738</v>
      </c>
      <c r="L4522" s="365">
        <v>23.086735518127675</v>
      </c>
      <c r="M4522" s="365">
        <v>24.984117493815713</v>
      </c>
      <c r="N4522" s="365">
        <v>27.438316453509032</v>
      </c>
      <c r="O4522" s="365">
        <v>29.033922424763439</v>
      </c>
      <c r="P4522" s="365">
        <v>30.305799404606219</v>
      </c>
      <c r="Q4522" s="365">
        <v>31.04733639795333</v>
      </c>
      <c r="R4522" s="365">
        <v>31.512936399728055</v>
      </c>
      <c r="S4522" s="365">
        <v>31.795359404906623</v>
      </c>
      <c r="T4522" s="365">
        <v>31.261145405061537</v>
      </c>
      <c r="U4522" s="365">
        <v>30.749317421279841</v>
      </c>
      <c r="V4522" s="365">
        <v>29.879479446858163</v>
      </c>
      <c r="W4522" s="365">
        <v>29.491850455775854</v>
      </c>
      <c r="X4522" s="365">
        <v>28.312784476689988</v>
      </c>
      <c r="Y4522" s="365">
        <v>26.780286498554048</v>
      </c>
      <c r="Z4522" s="365">
        <v>25.320645515955981</v>
      </c>
      <c r="AA4522" s="365">
        <v>24.487229525521393</v>
      </c>
      <c r="AB4522" s="234">
        <v>636.47259148880823</v>
      </c>
      <c r="AE4522" t="s">
        <v>75</v>
      </c>
    </row>
    <row r="4523" spans="2:31" thickTop="1" thickBot="1" x14ac:dyDescent="0.3">
      <c r="B4523" s="366">
        <v>43969</v>
      </c>
      <c r="C4523" s="260" t="s">
        <v>17</v>
      </c>
      <c r="D4523" s="365">
        <v>23.921321531347928</v>
      </c>
      <c r="E4523" s="365">
        <v>23.655266532078382</v>
      </c>
      <c r="F4523" s="365">
        <v>23.211084536276754</v>
      </c>
      <c r="G4523" s="365">
        <v>22.823989540226755</v>
      </c>
      <c r="H4523" s="365">
        <v>22.34845454879105</v>
      </c>
      <c r="I4523" s="365">
        <v>21.688176560178395</v>
      </c>
      <c r="J4523" s="365">
        <v>21.208235557340082</v>
      </c>
      <c r="K4523" s="365">
        <v>21.010241564512249</v>
      </c>
      <c r="L4523" s="365">
        <v>22.394531549662346</v>
      </c>
      <c r="M4523" s="365">
        <v>24.283866521343583</v>
      </c>
      <c r="N4523" s="365">
        <v>26.459801486767823</v>
      </c>
      <c r="O4523" s="365">
        <v>28.072243456244458</v>
      </c>
      <c r="P4523" s="365">
        <v>29.351229430884118</v>
      </c>
      <c r="Q4523" s="365">
        <v>30.199857423529025</v>
      </c>
      <c r="R4523" s="365">
        <v>30.618158424869172</v>
      </c>
      <c r="S4523" s="365">
        <v>30.481745440028597</v>
      </c>
      <c r="T4523" s="365">
        <v>29.977423432804638</v>
      </c>
      <c r="U4523" s="365">
        <v>29.451617446504528</v>
      </c>
      <c r="V4523" s="365">
        <v>28.584597468338906</v>
      </c>
      <c r="W4523" s="365">
        <v>27.844233481772239</v>
      </c>
      <c r="X4523" s="365">
        <v>27.12053149361163</v>
      </c>
      <c r="Y4523" s="365">
        <v>25.817665514759714</v>
      </c>
      <c r="Z4523" s="365">
        <v>24.696922527439888</v>
      </c>
      <c r="AA4523" s="365">
        <v>24.024842535741623</v>
      </c>
      <c r="AB4523" s="234">
        <v>619.24603800505406</v>
      </c>
      <c r="AE4523" t="s">
        <v>75</v>
      </c>
    </row>
    <row r="4524" spans="2:31" thickTop="1" thickBot="1" x14ac:dyDescent="0.3">
      <c r="B4524" s="366">
        <v>43970</v>
      </c>
      <c r="C4524" s="260" t="s">
        <v>11</v>
      </c>
      <c r="D4524" s="365">
        <v>23.530045542120931</v>
      </c>
      <c r="E4524" s="365">
        <v>23.460299542248244</v>
      </c>
      <c r="F4524" s="365">
        <v>23.053048549145458</v>
      </c>
      <c r="G4524" s="365">
        <v>22.615050557292996</v>
      </c>
      <c r="H4524" s="365">
        <v>22.098145568072788</v>
      </c>
      <c r="I4524" s="365">
        <v>21.417018580287689</v>
      </c>
      <c r="J4524" s="365">
        <v>21.028167573548849</v>
      </c>
      <c r="K4524" s="365">
        <v>21.13673557065427</v>
      </c>
      <c r="L4524" s="365">
        <v>22.398821549601848</v>
      </c>
      <c r="M4524" s="365">
        <v>24.684524509795004</v>
      </c>
      <c r="N4524" s="365">
        <v>27.159295469820496</v>
      </c>
      <c r="O4524" s="365">
        <v>28.819345438182349</v>
      </c>
      <c r="P4524" s="365">
        <v>30.238929415978486</v>
      </c>
      <c r="Q4524" s="365">
        <v>31.456249389722938</v>
      </c>
      <c r="R4524" s="365">
        <v>32.040037383362645</v>
      </c>
      <c r="S4524" s="365">
        <v>32.48838037848472</v>
      </c>
      <c r="T4524" s="365">
        <v>31.729423375725744</v>
      </c>
      <c r="U4524" s="365">
        <v>31.133650389090178</v>
      </c>
      <c r="V4524" s="365">
        <v>30.060503413677214</v>
      </c>
      <c r="W4524" s="365">
        <v>29.588410429880017</v>
      </c>
      <c r="X4524" s="365">
        <v>28.177206459864969</v>
      </c>
      <c r="Y4524" s="365">
        <v>26.850505484938619</v>
      </c>
      <c r="Z4524" s="365">
        <v>25.690103501677509</v>
      </c>
      <c r="AA4524" s="365">
        <v>24.985054513961074</v>
      </c>
      <c r="AB4524" s="234">
        <v>635.83895258713483</v>
      </c>
      <c r="AE4524" t="s">
        <v>75</v>
      </c>
    </row>
    <row r="4525" spans="2:31" thickTop="1" thickBot="1" x14ac:dyDescent="0.3">
      <c r="B4525" s="366">
        <v>43971</v>
      </c>
      <c r="C4525" s="260" t="s">
        <v>12</v>
      </c>
      <c r="D4525" s="365">
        <v>24.422986527048046</v>
      </c>
      <c r="E4525" s="365">
        <v>23.93609153177589</v>
      </c>
      <c r="F4525" s="365">
        <v>23.344484540745615</v>
      </c>
      <c r="G4525" s="365">
        <v>22.746631548628205</v>
      </c>
      <c r="H4525" s="365">
        <v>22.096707559563217</v>
      </c>
      <c r="I4525" s="365">
        <v>21.334342573359603</v>
      </c>
      <c r="J4525" s="365">
        <v>21.046822561696167</v>
      </c>
      <c r="K4525" s="365">
        <v>21.045576562248169</v>
      </c>
      <c r="L4525" s="365">
        <v>22.506389540135856</v>
      </c>
      <c r="M4525" s="365">
        <v>24.673124500438565</v>
      </c>
      <c r="N4525" s="365">
        <v>27.293911451660094</v>
      </c>
      <c r="O4525" s="365">
        <v>28.980112419128417</v>
      </c>
      <c r="P4525" s="365">
        <v>30.37946339417249</v>
      </c>
      <c r="Q4525" s="365">
        <v>31.570623386204236</v>
      </c>
      <c r="R4525" s="365">
        <v>32.110573382675639</v>
      </c>
      <c r="S4525" s="365">
        <v>32.495063380859783</v>
      </c>
      <c r="T4525" s="365">
        <v>31.793547379747029</v>
      </c>
      <c r="U4525" s="365">
        <v>31.461871390827</v>
      </c>
      <c r="V4525" s="365">
        <v>30.705619412176304</v>
      </c>
      <c r="W4525" s="365">
        <v>29.721526438742874</v>
      </c>
      <c r="X4525" s="365">
        <v>28.876652457378803</v>
      </c>
      <c r="Y4525" s="365">
        <v>27.441421481035647</v>
      </c>
      <c r="Z4525" s="365">
        <v>26.211287496276199</v>
      </c>
      <c r="AA4525" s="365">
        <v>25.435076506771146</v>
      </c>
      <c r="AB4525" s="234">
        <v>641.62990742329498</v>
      </c>
      <c r="AE4525" t="s">
        <v>75</v>
      </c>
    </row>
    <row r="4526" spans="2:31" thickTop="1" thickBot="1" x14ac:dyDescent="0.3">
      <c r="B4526" s="366">
        <v>43972</v>
      </c>
      <c r="C4526" s="260" t="s">
        <v>13</v>
      </c>
      <c r="D4526" s="365">
        <v>24.920387512445444</v>
      </c>
      <c r="E4526" s="365">
        <v>24.512977517843243</v>
      </c>
      <c r="F4526" s="365">
        <v>23.96482852607965</v>
      </c>
      <c r="G4526" s="365">
        <v>23.445709533616895</v>
      </c>
      <c r="H4526" s="365">
        <v>22.803540546633297</v>
      </c>
      <c r="I4526" s="365">
        <v>22.047596560567612</v>
      </c>
      <c r="J4526" s="365">
        <v>21.807268548272546</v>
      </c>
      <c r="K4526" s="365">
        <v>21.70063654836267</v>
      </c>
      <c r="L4526" s="365">
        <v>23.320748522989447</v>
      </c>
      <c r="M4526" s="365">
        <v>25.557219482772052</v>
      </c>
      <c r="N4526" s="365">
        <v>28.041371440254142</v>
      </c>
      <c r="O4526" s="365">
        <v>29.577308411262926</v>
      </c>
      <c r="P4526" s="365">
        <v>30.852801386676724</v>
      </c>
      <c r="Q4526" s="365">
        <v>31.661828377433121</v>
      </c>
      <c r="R4526" s="365">
        <v>32.117629378736012</v>
      </c>
      <c r="S4526" s="365">
        <v>32.36522738471627</v>
      </c>
      <c r="T4526" s="365">
        <v>31.535080391094084</v>
      </c>
      <c r="U4526" s="365">
        <v>31.324333397969603</v>
      </c>
      <c r="V4526" s="365">
        <v>30.846700411476192</v>
      </c>
      <c r="W4526" s="365">
        <v>30.045636430978771</v>
      </c>
      <c r="X4526" s="365">
        <v>29.095316455923019</v>
      </c>
      <c r="Y4526" s="365">
        <v>27.673483468964694</v>
      </c>
      <c r="Z4526" s="365">
        <v>26.394637479372321</v>
      </c>
      <c r="AA4526" s="365">
        <v>25.611195487901565</v>
      </c>
      <c r="AB4526" s="234">
        <v>651.22346320234237</v>
      </c>
      <c r="AE4526" t="s">
        <v>75</v>
      </c>
    </row>
    <row r="4527" spans="2:31" thickTop="1" thickBot="1" x14ac:dyDescent="0.3">
      <c r="B4527" s="366">
        <v>43973</v>
      </c>
      <c r="C4527" s="260" t="s">
        <v>14</v>
      </c>
      <c r="D4527" s="365">
        <v>24.967136498317117</v>
      </c>
      <c r="E4527" s="365">
        <v>24.307738511972126</v>
      </c>
      <c r="F4527" s="365">
        <v>23.74041651975363</v>
      </c>
      <c r="G4527" s="365">
        <v>23.262240524813532</v>
      </c>
      <c r="H4527" s="365">
        <v>22.673169535659252</v>
      </c>
      <c r="I4527" s="365">
        <v>21.960789548680186</v>
      </c>
      <c r="J4527" s="365">
        <v>21.653539540320633</v>
      </c>
      <c r="K4527" s="365">
        <v>21.362985547520218</v>
      </c>
      <c r="L4527" s="365">
        <v>22.419600540623065</v>
      </c>
      <c r="M4527" s="365">
        <v>24.356671509779989</v>
      </c>
      <c r="N4527" s="365">
        <v>26.672136472016568</v>
      </c>
      <c r="O4527" s="365">
        <v>28.092594445385039</v>
      </c>
      <c r="P4527" s="365">
        <v>29.526094416975972</v>
      </c>
      <c r="Q4527" s="365">
        <v>30.694854393415149</v>
      </c>
      <c r="R4527" s="365">
        <v>31.501569385491308</v>
      </c>
      <c r="S4527" s="365">
        <v>32.000967386402181</v>
      </c>
      <c r="T4527" s="365">
        <v>31.632196388393638</v>
      </c>
      <c r="U4527" s="365">
        <v>31.467592396065584</v>
      </c>
      <c r="V4527" s="365">
        <v>30.785941415987903</v>
      </c>
      <c r="W4527" s="365">
        <v>30.372019420824941</v>
      </c>
      <c r="X4527" s="365">
        <v>29.310163445360953</v>
      </c>
      <c r="Y4527" s="365">
        <v>27.502624471858145</v>
      </c>
      <c r="Z4527" s="365">
        <v>26.007519487440586</v>
      </c>
      <c r="AA4527" s="365">
        <v>25.132797499001025</v>
      </c>
      <c r="AB4527" s="234">
        <v>641.40335930205867</v>
      </c>
      <c r="AE4527" t="s">
        <v>75</v>
      </c>
    </row>
    <row r="4528" spans="2:31" thickTop="1" thickBot="1" x14ac:dyDescent="0.3">
      <c r="B4528" s="366">
        <v>43974</v>
      </c>
      <c r="C4528" s="260" t="s">
        <v>15</v>
      </c>
      <c r="D4528" s="365">
        <v>24.590819505304097</v>
      </c>
      <c r="E4528" s="365">
        <v>24.119906514734026</v>
      </c>
      <c r="F4528" s="365">
        <v>23.494308525584636</v>
      </c>
      <c r="G4528" s="365">
        <v>22.911436536051326</v>
      </c>
      <c r="H4528" s="365">
        <v>22.174311549738047</v>
      </c>
      <c r="I4528" s="365">
        <v>21.433136564493175</v>
      </c>
      <c r="J4528" s="365">
        <v>21.269716551192101</v>
      </c>
      <c r="K4528" s="365">
        <v>21.103614555001254</v>
      </c>
      <c r="L4528" s="365">
        <v>22.735491536296902</v>
      </c>
      <c r="M4528" s="365">
        <v>25.073683495782308</v>
      </c>
      <c r="N4528" s="365">
        <v>27.531986454911525</v>
      </c>
      <c r="O4528" s="365">
        <v>29.060350426323708</v>
      </c>
      <c r="P4528" s="365">
        <v>30.252991406433281</v>
      </c>
      <c r="Q4528" s="365">
        <v>31.203641400001938</v>
      </c>
      <c r="R4528" s="365">
        <v>31.61595439881086</v>
      </c>
      <c r="S4528" s="365">
        <v>31.807020404189821</v>
      </c>
      <c r="T4528" s="365">
        <v>31.252633404731743</v>
      </c>
      <c r="U4528" s="365">
        <v>31.067293411009011</v>
      </c>
      <c r="V4528" s="365">
        <v>30.562817423641675</v>
      </c>
      <c r="W4528" s="365">
        <v>30.01732843454927</v>
      </c>
      <c r="X4528" s="365">
        <v>28.856761459968979</v>
      </c>
      <c r="Y4528" s="365">
        <v>27.389098478890958</v>
      </c>
      <c r="Z4528" s="365">
        <v>26.101042494773861</v>
      </c>
      <c r="AA4528" s="365">
        <v>25.200783506594597</v>
      </c>
      <c r="AB4528" s="234">
        <v>640.82612843900915</v>
      </c>
      <c r="AE4528" t="s">
        <v>75</v>
      </c>
    </row>
    <row r="4529" spans="2:35" thickTop="1" thickBot="1" x14ac:dyDescent="0.3">
      <c r="B4529" s="366">
        <v>43975</v>
      </c>
      <c r="C4529" s="260" t="s">
        <v>16</v>
      </c>
      <c r="D4529" s="365">
        <v>24.304960520155721</v>
      </c>
      <c r="E4529" s="365">
        <v>23.86798152476549</v>
      </c>
      <c r="F4529" s="365">
        <v>23.226386530883602</v>
      </c>
      <c r="G4529" s="365">
        <v>22.654812535867091</v>
      </c>
      <c r="H4529" s="365">
        <v>22.116052543744441</v>
      </c>
      <c r="I4529" s="365">
        <v>21.516572554036973</v>
      </c>
      <c r="J4529" s="365">
        <v>21.306183544285592</v>
      </c>
      <c r="K4529" s="365">
        <v>21.613259541615843</v>
      </c>
      <c r="L4529" s="365">
        <v>22.739165526740248</v>
      </c>
      <c r="M4529" s="365">
        <v>24.584699498265973</v>
      </c>
      <c r="N4529" s="365">
        <v>26.95447346106171</v>
      </c>
      <c r="O4529" s="365">
        <v>28.560468429550525</v>
      </c>
      <c r="P4529" s="365">
        <v>29.999560403637588</v>
      </c>
      <c r="Q4529" s="365">
        <v>30.911433394439513</v>
      </c>
      <c r="R4529" s="365">
        <v>31.685061388723547</v>
      </c>
      <c r="S4529" s="365">
        <v>32.230485387556257</v>
      </c>
      <c r="T4529" s="365">
        <v>31.830020388364787</v>
      </c>
      <c r="U4529" s="365">
        <v>31.548141398951412</v>
      </c>
      <c r="V4529" s="365">
        <v>31.035802415274077</v>
      </c>
      <c r="W4529" s="365">
        <v>30.274574430212379</v>
      </c>
      <c r="X4529" s="365">
        <v>28.954715455844998</v>
      </c>
      <c r="Y4529" s="365">
        <v>27.265457477122542</v>
      </c>
      <c r="Z4529" s="365">
        <v>25.838262488953767</v>
      </c>
      <c r="AA4529" s="365">
        <v>24.980335498638453</v>
      </c>
      <c r="AB4529" s="234">
        <v>639.99886633869255</v>
      </c>
      <c r="AE4529" t="s">
        <v>75</v>
      </c>
    </row>
    <row r="4530" spans="2:35" thickTop="1" thickBot="1" x14ac:dyDescent="0.3">
      <c r="B4530" s="366">
        <v>43976</v>
      </c>
      <c r="C4530" s="260" t="s">
        <v>17</v>
      </c>
      <c r="D4530" s="365">
        <v>24.37</v>
      </c>
      <c r="E4530" s="365">
        <v>23.93</v>
      </c>
      <c r="F4530" s="365">
        <v>23.28</v>
      </c>
      <c r="G4530" s="365">
        <v>22.68</v>
      </c>
      <c r="H4530" s="365">
        <v>22.01</v>
      </c>
      <c r="I4530" s="365">
        <v>21.22</v>
      </c>
      <c r="J4530" s="365">
        <v>20.92</v>
      </c>
      <c r="K4530" s="365">
        <v>20.92</v>
      </c>
      <c r="L4530" s="365">
        <v>22.5</v>
      </c>
      <c r="M4530" s="365">
        <v>24.76</v>
      </c>
      <c r="N4530" s="365">
        <v>27.36</v>
      </c>
      <c r="O4530" s="365">
        <v>29.04</v>
      </c>
      <c r="P4530" s="365">
        <v>30.39</v>
      </c>
      <c r="Q4530" s="365">
        <v>31.47</v>
      </c>
      <c r="R4530" s="365">
        <v>32.380000000000003</v>
      </c>
      <c r="S4530" s="365">
        <v>32.93</v>
      </c>
      <c r="T4530" s="365">
        <v>32.380000000000003</v>
      </c>
      <c r="U4530" s="365">
        <v>32.31</v>
      </c>
      <c r="V4530" s="365">
        <v>31.84</v>
      </c>
      <c r="W4530" s="365">
        <v>30.9</v>
      </c>
      <c r="X4530" s="365">
        <v>29.19</v>
      </c>
      <c r="Y4530" s="365">
        <v>27.28</v>
      </c>
      <c r="Z4530" s="365">
        <v>25.45</v>
      </c>
      <c r="AA4530" s="365">
        <v>24.49</v>
      </c>
      <c r="AB4530" s="234">
        <v>644.00000000000011</v>
      </c>
      <c r="AE4530" t="s">
        <v>75</v>
      </c>
    </row>
    <row r="4531" spans="2:35" thickTop="1" thickBot="1" x14ac:dyDescent="0.3">
      <c r="B4531" s="366">
        <v>43977</v>
      </c>
      <c r="C4531" s="260" t="s">
        <v>11</v>
      </c>
      <c r="D4531" s="365">
        <v>23.95</v>
      </c>
      <c r="E4531" s="365">
        <v>23.76</v>
      </c>
      <c r="F4531" s="365">
        <v>23.11</v>
      </c>
      <c r="G4531" s="365">
        <v>22.43</v>
      </c>
      <c r="H4531" s="365">
        <v>21.58</v>
      </c>
      <c r="I4531" s="365">
        <v>20.76</v>
      </c>
      <c r="J4531" s="365">
        <v>20.51</v>
      </c>
      <c r="K4531" s="365">
        <v>20.61</v>
      </c>
      <c r="L4531" s="365">
        <v>22.39</v>
      </c>
      <c r="M4531" s="365">
        <v>24.81</v>
      </c>
      <c r="N4531" s="365">
        <v>27.51</v>
      </c>
      <c r="O4531" s="365">
        <v>29.19</v>
      </c>
      <c r="P4531" s="365">
        <v>30.59</v>
      </c>
      <c r="Q4531" s="365">
        <v>31.64</v>
      </c>
      <c r="R4531" s="365">
        <v>32.6</v>
      </c>
      <c r="S4531" s="365">
        <v>33.06</v>
      </c>
      <c r="T4531" s="365">
        <v>32.53</v>
      </c>
      <c r="U4531" s="365">
        <v>32.020000000000003</v>
      </c>
      <c r="V4531" s="365">
        <v>31.03</v>
      </c>
      <c r="W4531" s="365">
        <v>30.54</v>
      </c>
      <c r="X4531" s="365">
        <v>28.99</v>
      </c>
      <c r="Y4531" s="365">
        <v>27.11</v>
      </c>
      <c r="Z4531" s="365">
        <v>25.43</v>
      </c>
      <c r="AA4531" s="365">
        <v>24.53</v>
      </c>
      <c r="AB4531" s="234">
        <v>640.67999999999984</v>
      </c>
      <c r="AE4531" t="s">
        <v>75</v>
      </c>
    </row>
    <row r="4532" spans="2:35" thickTop="1" thickBot="1" x14ac:dyDescent="0.3">
      <c r="B4532" s="366">
        <v>43978</v>
      </c>
      <c r="C4532" s="260" t="s">
        <v>12</v>
      </c>
      <c r="D4532" s="365">
        <v>23.925508519746359</v>
      </c>
      <c r="E4532" s="365">
        <v>23.577519522793587</v>
      </c>
      <c r="F4532" s="365">
        <v>23.040190529376268</v>
      </c>
      <c r="G4532" s="365">
        <v>22.414881538078184</v>
      </c>
      <c r="H4532" s="365">
        <v>21.828168549165124</v>
      </c>
      <c r="I4532" s="365">
        <v>21.10419856224209</v>
      </c>
      <c r="J4532" s="365">
        <v>20.649173556305463</v>
      </c>
      <c r="K4532" s="365">
        <v>20.998385560624296</v>
      </c>
      <c r="L4532" s="365">
        <v>22.500578539855773</v>
      </c>
      <c r="M4532" s="365">
        <v>24.836155507266518</v>
      </c>
      <c r="N4532" s="365">
        <v>26.929552475251253</v>
      </c>
      <c r="O4532" s="365">
        <v>28.558248444050545</v>
      </c>
      <c r="P4532" s="365">
        <v>30.134625415317711</v>
      </c>
      <c r="Q4532" s="365">
        <v>30.975759401507673</v>
      </c>
      <c r="R4532" s="365">
        <v>31.620556400939819</v>
      </c>
      <c r="S4532" s="365">
        <v>31.826963409110899</v>
      </c>
      <c r="T4532" s="365">
        <v>31.150265415012829</v>
      </c>
      <c r="U4532" s="365">
        <v>30.798638428896659</v>
      </c>
      <c r="V4532" s="365">
        <v>30.023700452595946</v>
      </c>
      <c r="W4532" s="365">
        <v>29.148153471760452</v>
      </c>
      <c r="X4532" s="365">
        <v>27.668849500454957</v>
      </c>
      <c r="Y4532" s="365">
        <v>25.967889521196479</v>
      </c>
      <c r="Z4532" s="365">
        <v>24.594551531709726</v>
      </c>
      <c r="AA4532" s="365">
        <v>23.777690538652237</v>
      </c>
      <c r="AB4532" s="234">
        <v>628.05020479191091</v>
      </c>
      <c r="AE4532" t="s">
        <v>75</v>
      </c>
    </row>
    <row r="4533" spans="2:35" thickTop="1" thickBot="1" x14ac:dyDescent="0.3">
      <c r="B4533" s="366">
        <v>43979</v>
      </c>
      <c r="C4533" s="260" t="s">
        <v>13</v>
      </c>
      <c r="D4533" s="365">
        <v>23.32</v>
      </c>
      <c r="E4533" s="365">
        <v>23.12</v>
      </c>
      <c r="F4533" s="365">
        <v>22.68</v>
      </c>
      <c r="G4533" s="365">
        <v>22.31</v>
      </c>
      <c r="H4533" s="365">
        <v>21.81</v>
      </c>
      <c r="I4533" s="365">
        <v>21.19</v>
      </c>
      <c r="J4533" s="365">
        <v>21.14</v>
      </c>
      <c r="K4533" s="365">
        <v>21.21</v>
      </c>
      <c r="L4533" s="365">
        <v>22.46</v>
      </c>
      <c r="M4533" s="365">
        <v>24.8</v>
      </c>
      <c r="N4533" s="365">
        <v>27.21</v>
      </c>
      <c r="O4533" s="365">
        <v>28.8</v>
      </c>
      <c r="P4533" s="365">
        <v>30.08</v>
      </c>
      <c r="Q4533" s="365">
        <v>31.05</v>
      </c>
      <c r="R4533" s="365">
        <v>30.9</v>
      </c>
      <c r="S4533" s="365">
        <v>30.45</v>
      </c>
      <c r="T4533" s="365">
        <v>29.95</v>
      </c>
      <c r="U4533" s="365">
        <v>29.41</v>
      </c>
      <c r="V4533" s="365">
        <v>28.31</v>
      </c>
      <c r="W4533" s="365">
        <v>27.07</v>
      </c>
      <c r="X4533" s="365">
        <v>25.92</v>
      </c>
      <c r="Y4533" s="365">
        <v>25.35</v>
      </c>
      <c r="Z4533" s="365">
        <v>24.31</v>
      </c>
      <c r="AA4533" s="365">
        <v>23.74</v>
      </c>
      <c r="AB4533" s="234">
        <v>616.58999999999992</v>
      </c>
      <c r="AE4533" t="s">
        <v>75</v>
      </c>
    </row>
    <row r="4534" spans="2:35" thickTop="1" thickBot="1" x14ac:dyDescent="0.3">
      <c r="B4534" s="366">
        <v>43980</v>
      </c>
      <c r="C4534" s="260" t="s">
        <v>14</v>
      </c>
      <c r="D4534" s="365">
        <v>23.29</v>
      </c>
      <c r="E4534" s="365">
        <v>22.97</v>
      </c>
      <c r="F4534" s="365">
        <v>22.57</v>
      </c>
      <c r="G4534" s="365">
        <v>22.15</v>
      </c>
      <c r="H4534" s="365">
        <v>21.35</v>
      </c>
      <c r="I4534" s="365">
        <v>20.61</v>
      </c>
      <c r="J4534" s="365">
        <v>20.2</v>
      </c>
      <c r="K4534" s="365">
        <v>20.260000000000002</v>
      </c>
      <c r="L4534" s="365">
        <v>21.67</v>
      </c>
      <c r="M4534" s="365">
        <v>23.72</v>
      </c>
      <c r="N4534" s="365">
        <v>25.99</v>
      </c>
      <c r="O4534" s="365">
        <v>27.33</v>
      </c>
      <c r="P4534" s="365">
        <v>28.37</v>
      </c>
      <c r="Q4534" s="365">
        <v>28.79</v>
      </c>
      <c r="R4534" s="365">
        <v>28.86</v>
      </c>
      <c r="S4534" s="365">
        <v>28.74</v>
      </c>
      <c r="T4534" s="365">
        <v>27.58</v>
      </c>
      <c r="U4534" s="365">
        <v>26.97</v>
      </c>
      <c r="V4534" s="365">
        <v>25.9</v>
      </c>
      <c r="W4534" s="365">
        <v>24.45</v>
      </c>
      <c r="X4534" s="365">
        <v>23.76</v>
      </c>
      <c r="Y4534" s="365">
        <v>23.02</v>
      </c>
      <c r="Z4534" s="365">
        <v>22.45</v>
      </c>
      <c r="AA4534" s="365">
        <v>22.1</v>
      </c>
      <c r="AB4534" s="234">
        <v>583.10000000000014</v>
      </c>
      <c r="AE4534" t="s">
        <v>75</v>
      </c>
    </row>
    <row r="4535" spans="2:35" thickTop="1" thickBot="1" x14ac:dyDescent="0.3">
      <c r="B4535" s="366">
        <v>43981</v>
      </c>
      <c r="C4535" s="260" t="s">
        <v>15</v>
      </c>
      <c r="D4535" s="365">
        <v>21.74</v>
      </c>
      <c r="E4535" s="365">
        <v>21.02</v>
      </c>
      <c r="F4535" s="365">
        <v>20.49</v>
      </c>
      <c r="G4535" s="365">
        <v>20.05</v>
      </c>
      <c r="H4535" s="365">
        <v>19.420000000000002</v>
      </c>
      <c r="I4535" s="365">
        <v>18.86</v>
      </c>
      <c r="J4535" s="365">
        <v>18.829999999999998</v>
      </c>
      <c r="K4535" s="365">
        <v>18.850000000000001</v>
      </c>
      <c r="L4535" s="365">
        <v>19.920000000000002</v>
      </c>
      <c r="M4535" s="365">
        <v>21.51</v>
      </c>
      <c r="N4535" s="365">
        <v>23.45</v>
      </c>
      <c r="O4535" s="365">
        <v>24.62</v>
      </c>
      <c r="P4535" s="365">
        <v>25.82</v>
      </c>
      <c r="Q4535" s="365">
        <v>26.65</v>
      </c>
      <c r="R4535" s="365">
        <v>27.1</v>
      </c>
      <c r="S4535" s="365">
        <v>27.41</v>
      </c>
      <c r="T4535" s="365">
        <v>26.96</v>
      </c>
      <c r="U4535" s="365">
        <v>26.78</v>
      </c>
      <c r="V4535" s="365">
        <v>26.19</v>
      </c>
      <c r="W4535" s="365">
        <v>25.46</v>
      </c>
      <c r="X4535" s="365">
        <v>24.62</v>
      </c>
      <c r="Y4535" s="365">
        <v>23.58</v>
      </c>
      <c r="Z4535" s="365">
        <v>22.75</v>
      </c>
      <c r="AA4535" s="365">
        <v>22.12</v>
      </c>
      <c r="AB4535" s="234">
        <v>554.19999999999993</v>
      </c>
      <c r="AE4535" t="s">
        <v>75</v>
      </c>
    </row>
    <row r="4536" spans="2:35" thickTop="1" thickBot="1" x14ac:dyDescent="0.3">
      <c r="B4536" s="366">
        <v>43982</v>
      </c>
      <c r="C4536" s="260" t="s">
        <v>16</v>
      </c>
      <c r="D4536" s="365">
        <v>21.59</v>
      </c>
      <c r="E4536" s="365">
        <v>21.18</v>
      </c>
      <c r="F4536" s="365">
        <v>20.79</v>
      </c>
      <c r="G4536" s="365">
        <v>20.29</v>
      </c>
      <c r="H4536" s="365">
        <v>19.72</v>
      </c>
      <c r="I4536" s="365">
        <v>19.12</v>
      </c>
      <c r="J4536" s="365">
        <v>18.690000000000001</v>
      </c>
      <c r="K4536" s="365">
        <v>18.7</v>
      </c>
      <c r="L4536" s="365">
        <v>20.329999999999998</v>
      </c>
      <c r="M4536" s="365">
        <v>22.23</v>
      </c>
      <c r="N4536" s="365">
        <v>24.21</v>
      </c>
      <c r="O4536" s="365">
        <v>25.44</v>
      </c>
      <c r="P4536" s="365">
        <v>26.46</v>
      </c>
      <c r="Q4536" s="365">
        <v>27.37</v>
      </c>
      <c r="R4536" s="365">
        <v>27.87</v>
      </c>
      <c r="S4536" s="365">
        <v>27.82</v>
      </c>
      <c r="T4536" s="365">
        <v>27.42</v>
      </c>
      <c r="U4536" s="365">
        <v>26.91</v>
      </c>
      <c r="V4536" s="365">
        <v>26.1</v>
      </c>
      <c r="W4536" s="365">
        <v>25.25</v>
      </c>
      <c r="X4536" s="365">
        <v>24.42</v>
      </c>
      <c r="Y4536" s="365">
        <v>23.49</v>
      </c>
      <c r="Z4536" s="365">
        <v>22.75</v>
      </c>
      <c r="AA4536" s="365">
        <v>22.15</v>
      </c>
      <c r="AB4536" s="234">
        <v>560.29999999999995</v>
      </c>
      <c r="AE4536" t="s">
        <v>75</v>
      </c>
    </row>
    <row r="4537" spans="2:35" thickTop="1" thickBot="1" x14ac:dyDescent="0.3">
      <c r="B4537" s="366">
        <v>43983</v>
      </c>
      <c r="C4537" s="260" t="s">
        <v>17</v>
      </c>
      <c r="D4537" s="365">
        <v>21.634474579133087</v>
      </c>
      <c r="E4537" s="365">
        <v>21.548483584895724</v>
      </c>
      <c r="F4537" s="365">
        <v>21.193906589113173</v>
      </c>
      <c r="G4537" s="365">
        <v>20.906920592375094</v>
      </c>
      <c r="H4537" s="365">
        <v>20.544758599624032</v>
      </c>
      <c r="I4537" s="365">
        <v>20.099591606818134</v>
      </c>
      <c r="J4537" s="365">
        <v>19.629263614602383</v>
      </c>
      <c r="K4537" s="365">
        <v>19.978291592150924</v>
      </c>
      <c r="L4537" s="365">
        <v>21.230942574068902</v>
      </c>
      <c r="M4537" s="365">
        <v>22.773686552718274</v>
      </c>
      <c r="N4537" s="365">
        <v>24.390648531019682</v>
      </c>
      <c r="O4537" s="365">
        <v>25.504359511546781</v>
      </c>
      <c r="P4537" s="365">
        <v>26.549872493445868</v>
      </c>
      <c r="Q4537" s="365">
        <v>27.47998048152774</v>
      </c>
      <c r="R4537" s="365">
        <v>27.956539488732808</v>
      </c>
      <c r="S4537" s="365">
        <v>28.051700499653808</v>
      </c>
      <c r="T4537" s="365">
        <v>27.593582502230994</v>
      </c>
      <c r="U4537" s="365">
        <v>27.104868512600653</v>
      </c>
      <c r="V4537" s="365">
        <v>26.193860531598322</v>
      </c>
      <c r="W4537" s="365">
        <v>25.444132544621816</v>
      </c>
      <c r="X4537" s="365">
        <v>24.574523557722561</v>
      </c>
      <c r="Y4537" s="365">
        <v>24.171853553205718</v>
      </c>
      <c r="Z4537" s="365">
        <v>23.473744556345043</v>
      </c>
      <c r="AA4537" s="365">
        <v>22.942529562003905</v>
      </c>
      <c r="AB4537" s="234">
        <v>570.97251621175542</v>
      </c>
      <c r="AE4537" t="s">
        <v>75</v>
      </c>
    </row>
    <row r="4538" spans="2:35" thickTop="1" thickBot="1" x14ac:dyDescent="0.3">
      <c r="B4538" s="366">
        <v>43984</v>
      </c>
      <c r="C4538" s="260" t="s">
        <v>11</v>
      </c>
      <c r="D4538" s="365">
        <v>22.486642568372186</v>
      </c>
      <c r="E4538" s="365">
        <v>22.256748569384211</v>
      </c>
      <c r="F4538" s="365">
        <v>21.815853573493655</v>
      </c>
      <c r="G4538" s="365">
        <v>21.345405577383929</v>
      </c>
      <c r="H4538" s="365">
        <v>20.751047588251524</v>
      </c>
      <c r="I4538" s="365">
        <v>20.133572598434981</v>
      </c>
      <c r="J4538" s="365">
        <v>19.988946585133668</v>
      </c>
      <c r="K4538" s="365">
        <v>20.050281585939224</v>
      </c>
      <c r="L4538" s="365">
        <v>21.29534757353365</v>
      </c>
      <c r="M4538" s="365">
        <v>23.215988542884585</v>
      </c>
      <c r="N4538" s="365">
        <v>25.059916517734521</v>
      </c>
      <c r="O4538" s="365">
        <v>26.292370500192035</v>
      </c>
      <c r="P4538" s="365">
        <v>27.368715485483399</v>
      </c>
      <c r="Q4538" s="365">
        <v>28.032872489169232</v>
      </c>
      <c r="R4538" s="365">
        <v>28.341006492264555</v>
      </c>
      <c r="S4538" s="365">
        <v>28.441574500091363</v>
      </c>
      <c r="T4538" s="365">
        <v>28.180794497467573</v>
      </c>
      <c r="U4538" s="365">
        <v>27.754477503821242</v>
      </c>
      <c r="V4538" s="365">
        <v>27.008699514269821</v>
      </c>
      <c r="W4538" s="365">
        <v>26.427697526440021</v>
      </c>
      <c r="X4538" s="365">
        <v>25.422893540002399</v>
      </c>
      <c r="Y4538" s="365">
        <v>24.394839550554746</v>
      </c>
      <c r="Z4538" s="365">
        <v>23.59165655639022</v>
      </c>
      <c r="AA4538" s="365">
        <v>23.036497559137636</v>
      </c>
      <c r="AB4538" s="234">
        <v>582.69384699583031</v>
      </c>
      <c r="AE4538" t="s">
        <v>75</v>
      </c>
    </row>
    <row r="4539" spans="2:35" thickTop="1" thickBot="1" x14ac:dyDescent="0.3">
      <c r="B4539" s="366">
        <v>43985</v>
      </c>
      <c r="C4539" s="260" t="s">
        <v>12</v>
      </c>
      <c r="D4539" s="365">
        <v>22.635706560350954</v>
      </c>
      <c r="E4539" s="365">
        <v>22.375079561844466</v>
      </c>
      <c r="F4539" s="365">
        <v>21.965300564281637</v>
      </c>
      <c r="G4539" s="365">
        <v>21.555455566309387</v>
      </c>
      <c r="H4539" s="365">
        <v>21.054738573953504</v>
      </c>
      <c r="I4539" s="365">
        <v>20.470800583511586</v>
      </c>
      <c r="J4539" s="365">
        <v>20.294245571792125</v>
      </c>
      <c r="K4539" s="365">
        <v>20.54242856547236</v>
      </c>
      <c r="L4539" s="365">
        <v>21.82858955465257</v>
      </c>
      <c r="M4539" s="365">
        <v>23.426376537457099</v>
      </c>
      <c r="N4539" s="365">
        <v>25.052300520651034</v>
      </c>
      <c r="O4539" s="365">
        <v>26.138738504461937</v>
      </c>
      <c r="P4539" s="365">
        <v>26.887801497764876</v>
      </c>
      <c r="Q4539" s="365">
        <v>27.404977505169803</v>
      </c>
      <c r="R4539" s="365">
        <v>27.739925501942629</v>
      </c>
      <c r="S4539" s="365">
        <v>28.237088503912084</v>
      </c>
      <c r="T4539" s="365">
        <v>28.07801350411027</v>
      </c>
      <c r="U4539" s="365">
        <v>27.776465510800474</v>
      </c>
      <c r="V4539" s="365">
        <v>26.945584529042236</v>
      </c>
      <c r="W4539" s="365">
        <v>26.329965538866809</v>
      </c>
      <c r="X4539" s="365">
        <v>25.422907550074154</v>
      </c>
      <c r="Y4539" s="365">
        <v>24.545202553607517</v>
      </c>
      <c r="Z4539" s="365">
        <v>23.748667561262845</v>
      </c>
      <c r="AA4539" s="365">
        <v>23.208502563647919</v>
      </c>
      <c r="AB4539" s="234">
        <v>583.66486298494044</v>
      </c>
      <c r="AE4539" t="s">
        <v>75</v>
      </c>
    </row>
    <row r="4540" spans="2:35" thickTop="1" thickBot="1" x14ac:dyDescent="0.3">
      <c r="B4540" s="366">
        <v>43986</v>
      </c>
      <c r="C4540" s="260" t="s">
        <v>13</v>
      </c>
      <c r="D4540" s="365">
        <v>22.864841563701624</v>
      </c>
      <c r="E4540" s="365">
        <v>22.636890560910103</v>
      </c>
      <c r="F4540" s="365">
        <v>22.073328568413849</v>
      </c>
      <c r="G4540" s="365">
        <v>21.688326571397475</v>
      </c>
      <c r="H4540" s="365">
        <v>21.126376581341024</v>
      </c>
      <c r="I4540" s="365">
        <v>20.529404589980835</v>
      </c>
      <c r="J4540" s="365">
        <v>20.009522596895689</v>
      </c>
      <c r="K4540" s="365">
        <v>20.104559592641884</v>
      </c>
      <c r="L4540" s="365">
        <v>21.459317559972401</v>
      </c>
      <c r="M4540" s="365">
        <v>23.436898539103559</v>
      </c>
      <c r="N4540" s="365">
        <v>25.201093516722313</v>
      </c>
      <c r="O4540" s="365">
        <v>26.533220494389521</v>
      </c>
      <c r="P4540" s="365">
        <v>27.67570548038929</v>
      </c>
      <c r="Q4540" s="365">
        <v>28.354665477015072</v>
      </c>
      <c r="R4540" s="365">
        <v>28.898614478595547</v>
      </c>
      <c r="S4540" s="365">
        <v>29.252347485311322</v>
      </c>
      <c r="T4540" s="365">
        <v>29.065298488847908</v>
      </c>
      <c r="U4540" s="365">
        <v>28.719382500573985</v>
      </c>
      <c r="V4540" s="365">
        <v>27.904171520024533</v>
      </c>
      <c r="W4540" s="365">
        <v>27.156229532845316</v>
      </c>
      <c r="X4540" s="365">
        <v>26.162502542920404</v>
      </c>
      <c r="Y4540" s="365">
        <v>24.79960455149412</v>
      </c>
      <c r="Z4540" s="365">
        <v>23.704546561539164</v>
      </c>
      <c r="AA4540" s="365">
        <v>23.061983565874389</v>
      </c>
      <c r="AB4540" s="234">
        <v>592.41883292090131</v>
      </c>
      <c r="AE4540" t="s">
        <v>75</v>
      </c>
    </row>
    <row r="4541" spans="2:35" thickTop="1" thickBot="1" x14ac:dyDescent="0.3">
      <c r="B4541" s="366">
        <v>43987</v>
      </c>
      <c r="C4541" s="260" t="s">
        <v>14</v>
      </c>
      <c r="D4541" s="365">
        <v>22.506824570633466</v>
      </c>
      <c r="E4541" s="365">
        <v>22.383470566272731</v>
      </c>
      <c r="F4541" s="365">
        <v>21.869977570064361</v>
      </c>
      <c r="G4541" s="365">
        <v>21.411761577241119</v>
      </c>
      <c r="H4541" s="365">
        <v>20.913862585127351</v>
      </c>
      <c r="I4541" s="365">
        <v>20.336794594489035</v>
      </c>
      <c r="J4541" s="365">
        <v>20.360349584743375</v>
      </c>
      <c r="K4541" s="365">
        <v>20.441243574209508</v>
      </c>
      <c r="L4541" s="365">
        <v>21.622026561535893</v>
      </c>
      <c r="M4541" s="365">
        <v>23.462797536663704</v>
      </c>
      <c r="N4541" s="365">
        <v>25.36863650679588</v>
      </c>
      <c r="O4541" s="365">
        <v>26.77883248399943</v>
      </c>
      <c r="P4541" s="365">
        <v>27.811669471375637</v>
      </c>
      <c r="Q4541" s="365">
        <v>28.595654470399012</v>
      </c>
      <c r="R4541" s="365">
        <v>29.036832471229129</v>
      </c>
      <c r="S4541" s="365">
        <v>29.315817472748456</v>
      </c>
      <c r="T4541" s="365">
        <v>29.010617470741266</v>
      </c>
      <c r="U4541" s="365">
        <v>28.655026479661458</v>
      </c>
      <c r="V4541" s="365">
        <v>27.925058498010031</v>
      </c>
      <c r="W4541" s="365">
        <v>26.953358514346171</v>
      </c>
      <c r="X4541" s="365">
        <v>25.635876536481078</v>
      </c>
      <c r="Y4541" s="365">
        <v>24.529466551616782</v>
      </c>
      <c r="Z4541" s="365">
        <v>23.48331656303256</v>
      </c>
      <c r="AA4541" s="365">
        <v>22.820619563944629</v>
      </c>
      <c r="AB4541" s="234">
        <v>591.22989177536215</v>
      </c>
      <c r="AE4541" t="s">
        <v>75</v>
      </c>
    </row>
    <row r="4542" spans="2:35" thickTop="1" thickBot="1" x14ac:dyDescent="0.3">
      <c r="B4542" s="366">
        <v>43988</v>
      </c>
      <c r="C4542" s="260" t="s">
        <v>15</v>
      </c>
      <c r="D4542" s="365">
        <v>22.274946565330023</v>
      </c>
      <c r="E4542" s="365">
        <v>21.969379564821715</v>
      </c>
      <c r="F4542" s="365">
        <v>21.433281573057169</v>
      </c>
      <c r="G4542" s="365">
        <v>20.88396758463233</v>
      </c>
      <c r="H4542" s="365">
        <v>20.351683597229417</v>
      </c>
      <c r="I4542" s="365">
        <v>19.730931611433622</v>
      </c>
      <c r="J4542" s="365">
        <v>19.406592603772875</v>
      </c>
      <c r="K4542" s="365">
        <v>19.262979603335257</v>
      </c>
      <c r="L4542" s="365">
        <v>20.296416584067046</v>
      </c>
      <c r="M4542" s="365">
        <v>22.616783545091742</v>
      </c>
      <c r="N4542" s="365">
        <v>24.800784501954908</v>
      </c>
      <c r="O4542" s="365">
        <v>26.275396473295984</v>
      </c>
      <c r="P4542" s="365">
        <v>27.415925455614918</v>
      </c>
      <c r="Q4542" s="365">
        <v>28.591068438664074</v>
      </c>
      <c r="R4542" s="365">
        <v>29.023935437314208</v>
      </c>
      <c r="S4542" s="365">
        <v>29.16453543774783</v>
      </c>
      <c r="T4542" s="365">
        <v>28.442088437080383</v>
      </c>
      <c r="U4542" s="365">
        <v>28.228480444662267</v>
      </c>
      <c r="V4542" s="365">
        <v>27.589864462986583</v>
      </c>
      <c r="W4542" s="365">
        <v>26.758017478957768</v>
      </c>
      <c r="X4542" s="365">
        <v>25.328752507381139</v>
      </c>
      <c r="Y4542" s="365">
        <v>24.16782152574509</v>
      </c>
      <c r="Z4542" s="365">
        <v>22.985305543690917</v>
      </c>
      <c r="AA4542" s="365">
        <v>22.334173553548748</v>
      </c>
      <c r="AB4542" s="234">
        <v>579.33311253141608</v>
      </c>
      <c r="AE4542" t="s">
        <v>75</v>
      </c>
    </row>
    <row r="4543" spans="2:35" thickTop="1" thickBot="1" x14ac:dyDescent="0.3">
      <c r="B4543" s="366">
        <v>43989</v>
      </c>
      <c r="C4543" s="260" t="s">
        <v>16</v>
      </c>
      <c r="D4543" s="365">
        <v>21.858713561110193</v>
      </c>
      <c r="E4543" s="365">
        <v>21.700166563875971</v>
      </c>
      <c r="F4543" s="365">
        <v>21.321164567545054</v>
      </c>
      <c r="G4543" s="365">
        <v>20.93083557646721</v>
      </c>
      <c r="H4543" s="365">
        <v>20.415829589478669</v>
      </c>
      <c r="I4543" s="365">
        <v>19.965564603023225</v>
      </c>
      <c r="J4543" s="365">
        <v>19.804292590916148</v>
      </c>
      <c r="K4543" s="365">
        <v>19.781112590581174</v>
      </c>
      <c r="L4543" s="365">
        <v>20.686501570455725</v>
      </c>
      <c r="M4543" s="365">
        <v>21.957891544774171</v>
      </c>
      <c r="N4543" s="365">
        <v>24.176249495968214</v>
      </c>
      <c r="O4543" s="365">
        <v>25.736709465794263</v>
      </c>
      <c r="P4543" s="365">
        <v>27.246855438984927</v>
      </c>
      <c r="Q4543" s="365">
        <v>28.40098242662847</v>
      </c>
      <c r="R4543" s="365">
        <v>28.975640425086016</v>
      </c>
      <c r="S4543" s="365">
        <v>29.442750420235086</v>
      </c>
      <c r="T4543" s="365">
        <v>28.783288416787979</v>
      </c>
      <c r="U4543" s="365">
        <v>28.654935420155521</v>
      </c>
      <c r="V4543" s="365">
        <v>28.12838543139398</v>
      </c>
      <c r="W4543" s="365">
        <v>27.229795445241027</v>
      </c>
      <c r="X4543" s="365">
        <v>26.207421470470727</v>
      </c>
      <c r="Y4543" s="365">
        <v>24.815764493308961</v>
      </c>
      <c r="Z4543" s="365">
        <v>23.800193509869278</v>
      </c>
      <c r="AA4543" s="365">
        <v>23.25161951895803</v>
      </c>
      <c r="AB4543" s="234">
        <v>583.27266413710993</v>
      </c>
      <c r="AE4543" t="s">
        <v>75</v>
      </c>
    </row>
    <row r="4544" spans="2:35" thickTop="1" thickBot="1" x14ac:dyDescent="0.3">
      <c r="B4544" s="366">
        <v>43990</v>
      </c>
      <c r="C4544" s="260" t="s">
        <v>17</v>
      </c>
      <c r="D4544" s="234">
        <v>23.002664522044363</v>
      </c>
      <c r="E4544" s="234">
        <v>22.881901526041325</v>
      </c>
      <c r="F4544" s="234">
        <v>22.547177534773944</v>
      </c>
      <c r="G4544" s="234">
        <v>22.20543954253197</v>
      </c>
      <c r="H4544" s="234">
        <v>21.668855557106433</v>
      </c>
      <c r="I4544" s="234">
        <v>21.157428571917116</v>
      </c>
      <c r="J4544" s="234">
        <v>21.106539562568063</v>
      </c>
      <c r="K4544" s="234">
        <v>20.966789566017685</v>
      </c>
      <c r="L4544" s="234">
        <v>21.930806546919047</v>
      </c>
      <c r="M4544" s="234">
        <v>23.068680518381296</v>
      </c>
      <c r="N4544" s="234">
        <v>25.204793472699819</v>
      </c>
      <c r="O4544" s="234">
        <v>26.599480441585179</v>
      </c>
      <c r="P4544" s="234">
        <v>28.016422410681837</v>
      </c>
      <c r="Q4544" s="234">
        <v>29.410830380544063</v>
      </c>
      <c r="R4544" s="234">
        <v>30.231096364110705</v>
      </c>
      <c r="S4544" s="234">
        <v>30.782754358313973</v>
      </c>
      <c r="T4544" s="234">
        <v>30.308017374649644</v>
      </c>
      <c r="U4544" s="234">
        <v>30.256816381476813</v>
      </c>
      <c r="V4544" s="234">
        <v>29.811587397903203</v>
      </c>
      <c r="W4544" s="234">
        <v>28.812687413878734</v>
      </c>
      <c r="X4544" s="234">
        <v>27.728462442792946</v>
      </c>
      <c r="Y4544" s="234">
        <v>26.333903466798365</v>
      </c>
      <c r="Z4544" s="234">
        <v>25.168659489676354</v>
      </c>
      <c r="AA4544" s="234">
        <v>24.5900694989413</v>
      </c>
      <c r="AB4544" s="234">
        <v>613.79186434235419</v>
      </c>
      <c r="AE4544" t="s">
        <v>75</v>
      </c>
      <c r="AG4544" s="368"/>
      <c r="AH4544" s="368"/>
      <c r="AI4544" s="368"/>
    </row>
    <row r="4545" spans="2:35" thickTop="1" thickBot="1" x14ac:dyDescent="0.3">
      <c r="B4545" s="366">
        <v>43991</v>
      </c>
      <c r="C4545" s="260" t="s">
        <v>11</v>
      </c>
      <c r="D4545" s="234">
        <v>24.166297508589921</v>
      </c>
      <c r="E4545" s="234">
        <v>24.061273510009048</v>
      </c>
      <c r="F4545" s="234">
        <v>23.617812519706785</v>
      </c>
      <c r="G4545" s="234">
        <v>23.118351530507201</v>
      </c>
      <c r="H4545" s="234">
        <v>22.44846554789692</v>
      </c>
      <c r="I4545" s="234">
        <v>21.785908563509583</v>
      </c>
      <c r="J4545" s="234">
        <v>21.356885573789476</v>
      </c>
      <c r="K4545" s="234">
        <v>21.191512573771174</v>
      </c>
      <c r="L4545" s="234">
        <v>22.505322533547876</v>
      </c>
      <c r="M4545" s="234">
        <v>24.105057509467006</v>
      </c>
      <c r="N4545" s="234">
        <v>26.406312455013392</v>
      </c>
      <c r="O4545" s="234">
        <v>27.953505423404273</v>
      </c>
      <c r="P4545" s="234">
        <v>29.599287393838164</v>
      </c>
      <c r="Q4545" s="234">
        <v>31.021531367935232</v>
      </c>
      <c r="R4545" s="234">
        <v>31.930946357548233</v>
      </c>
      <c r="S4545" s="234">
        <v>32.641456351838997</v>
      </c>
      <c r="T4545" s="234">
        <v>31.843960365429517</v>
      </c>
      <c r="U4545" s="234">
        <v>31.560337376408278</v>
      </c>
      <c r="V4545" s="234">
        <v>30.69997439660132</v>
      </c>
      <c r="W4545" s="234">
        <v>29.661390419043595</v>
      </c>
      <c r="X4545" s="234">
        <v>28.132031458690758</v>
      </c>
      <c r="Y4545" s="234">
        <v>26.421998492181295</v>
      </c>
      <c r="Z4545" s="234">
        <v>25.142850513532753</v>
      </c>
      <c r="AA4545" s="234">
        <v>24.442541521899397</v>
      </c>
      <c r="AB4545" s="234">
        <v>635.81501126416015</v>
      </c>
      <c r="AE4545" t="s">
        <v>75</v>
      </c>
      <c r="AG4545" s="368"/>
      <c r="AH4545" s="368"/>
      <c r="AI4545" s="368"/>
    </row>
    <row r="4546" spans="2:35" thickTop="1" thickBot="1" x14ac:dyDescent="0.3">
      <c r="B4546" s="366">
        <v>43992</v>
      </c>
      <c r="C4546" s="260" t="s">
        <v>12</v>
      </c>
      <c r="D4546" s="234">
        <v>24.273501516617831</v>
      </c>
      <c r="E4546" s="234">
        <v>24.070425518527625</v>
      </c>
      <c r="F4546" s="234">
        <v>23.780311521776017</v>
      </c>
      <c r="G4546" s="234">
        <v>23.298178531751034</v>
      </c>
      <c r="H4546" s="234">
        <v>22.530269547924398</v>
      </c>
      <c r="I4546" s="234">
        <v>21.901596562005576</v>
      </c>
      <c r="J4546" s="234">
        <v>21.635780565254386</v>
      </c>
      <c r="K4546" s="234">
        <v>21.795627554021774</v>
      </c>
      <c r="L4546" s="234">
        <v>22.940620529651639</v>
      </c>
      <c r="M4546" s="234">
        <v>24.839095502793786</v>
      </c>
      <c r="N4546" s="234">
        <v>27.161630464456969</v>
      </c>
      <c r="O4546" s="234">
        <v>28.627219438664607</v>
      </c>
      <c r="P4546" s="234">
        <v>29.76056142009794</v>
      </c>
      <c r="Q4546" s="234">
        <v>31.032251408174627</v>
      </c>
      <c r="R4546" s="234">
        <v>31.595796405486759</v>
      </c>
      <c r="S4546" s="234">
        <v>31.923712407276028</v>
      </c>
      <c r="T4546" s="234">
        <v>31.419370409213002</v>
      </c>
      <c r="U4546" s="234">
        <v>30.755563423894341</v>
      </c>
      <c r="V4546" s="234">
        <v>29.542554453089821</v>
      </c>
      <c r="W4546" s="234">
        <v>28.583771480992429</v>
      </c>
      <c r="X4546" s="234">
        <v>26.846039507277304</v>
      </c>
      <c r="Y4546" s="234">
        <v>25.535502518750722</v>
      </c>
      <c r="Z4546" s="234">
        <v>24.70735352125018</v>
      </c>
      <c r="AA4546" s="234">
        <v>24.194837522841983</v>
      </c>
      <c r="AB4546" s="234">
        <v>632.7515717317907</v>
      </c>
      <c r="AE4546" t="s">
        <v>75</v>
      </c>
      <c r="AG4546" s="368"/>
      <c r="AH4546" s="368"/>
      <c r="AI4546" s="368"/>
    </row>
    <row r="4547" spans="2:35" thickTop="1" thickBot="1" x14ac:dyDescent="0.3">
      <c r="B4547" s="366">
        <v>43993</v>
      </c>
      <c r="C4547" s="260" t="s">
        <v>13</v>
      </c>
      <c r="D4547" s="234">
        <v>23.850176524519913</v>
      </c>
      <c r="E4547" s="234">
        <v>23.906176527440543</v>
      </c>
      <c r="F4547" s="234">
        <v>23.436373535282904</v>
      </c>
      <c r="G4547" s="234">
        <v>22.910145545862612</v>
      </c>
      <c r="H4547" s="234">
        <v>22.280834561027586</v>
      </c>
      <c r="I4547" s="234">
        <v>21.709207573980084</v>
      </c>
      <c r="J4547" s="234">
        <v>21.370277571007605</v>
      </c>
      <c r="K4547" s="234">
        <v>21.48143056657165</v>
      </c>
      <c r="L4547" s="234">
        <v>21.978141559138891</v>
      </c>
      <c r="M4547" s="234">
        <v>23.168192542903121</v>
      </c>
      <c r="N4547" s="234">
        <v>24.870591513141989</v>
      </c>
      <c r="O4547" s="234">
        <v>25.794359493218359</v>
      </c>
      <c r="P4547" s="234">
        <v>26.506324475780122</v>
      </c>
      <c r="Q4547" s="234">
        <v>27.159261466599993</v>
      </c>
      <c r="R4547" s="234">
        <v>28.143759448230263</v>
      </c>
      <c r="S4547" s="234">
        <v>28.63694443840533</v>
      </c>
      <c r="T4547" s="234">
        <v>27.769585464596744</v>
      </c>
      <c r="U4547" s="234">
        <v>27.647148471772663</v>
      </c>
      <c r="V4547" s="234">
        <v>27.405918483771377</v>
      </c>
      <c r="W4547" s="234">
        <v>26.873461499586696</v>
      </c>
      <c r="X4547" s="234">
        <v>25.891656519286329</v>
      </c>
      <c r="Y4547" s="234">
        <v>24.678964533582324</v>
      </c>
      <c r="Z4547" s="234">
        <v>23.602141543999309</v>
      </c>
      <c r="AA4547" s="234">
        <v>23.006323548816138</v>
      </c>
      <c r="AB4547" s="234">
        <v>594.07739740852242</v>
      </c>
      <c r="AE4547" t="s">
        <v>75</v>
      </c>
      <c r="AG4547" s="368"/>
      <c r="AH4547" s="368"/>
      <c r="AI4547" s="368"/>
    </row>
    <row r="4548" spans="2:35" thickTop="1" thickBot="1" x14ac:dyDescent="0.3">
      <c r="B4548" s="366">
        <v>43994</v>
      </c>
      <c r="C4548" s="260" t="s">
        <v>14</v>
      </c>
      <c r="D4548" s="234">
        <v>22.654946549609299</v>
      </c>
      <c r="E4548" s="234">
        <v>22.589086551629002</v>
      </c>
      <c r="F4548" s="234">
        <v>22.080797558128829</v>
      </c>
      <c r="G4548" s="234">
        <v>21.533600564859803</v>
      </c>
      <c r="H4548" s="234">
        <v>20.975821575596925</v>
      </c>
      <c r="I4548" s="234">
        <v>20.345727587081488</v>
      </c>
      <c r="J4548" s="234">
        <v>20.113625575378531</v>
      </c>
      <c r="K4548" s="234">
        <v>20.098088571541009</v>
      </c>
      <c r="L4548" s="234">
        <v>21.314469558261329</v>
      </c>
      <c r="M4548" s="234">
        <v>22.993986531384287</v>
      </c>
      <c r="N4548" s="234">
        <v>25.258939491771155</v>
      </c>
      <c r="O4548" s="234">
        <v>26.449314476437863</v>
      </c>
      <c r="P4548" s="234">
        <v>27.578873462304465</v>
      </c>
      <c r="Q4548" s="234">
        <v>28.109816471822555</v>
      </c>
      <c r="R4548" s="234">
        <v>28.577376473173494</v>
      </c>
      <c r="S4548" s="234">
        <v>28.783436479754741</v>
      </c>
      <c r="T4548" s="234">
        <v>28.217592479847369</v>
      </c>
      <c r="U4548" s="234">
        <v>27.792872487828127</v>
      </c>
      <c r="V4548" s="234">
        <v>27.180057500042018</v>
      </c>
      <c r="W4548" s="234">
        <v>26.470147512145331</v>
      </c>
      <c r="X4548" s="234">
        <v>25.126938535533839</v>
      </c>
      <c r="Y4548" s="234">
        <v>23.970559550039468</v>
      </c>
      <c r="Z4548" s="234">
        <v>22.806251565776762</v>
      </c>
      <c r="AA4548" s="234">
        <v>22.260381570905441</v>
      </c>
      <c r="AB4548" s="234">
        <v>583.28270868085315</v>
      </c>
      <c r="AE4548" t="s">
        <v>75</v>
      </c>
      <c r="AG4548" s="368"/>
      <c r="AH4548" s="368"/>
      <c r="AI4548" s="368"/>
    </row>
    <row r="4549" spans="2:35" thickTop="1" thickBot="1" x14ac:dyDescent="0.3">
      <c r="B4549" s="366">
        <v>43995</v>
      </c>
      <c r="C4549" s="260" t="s">
        <v>15</v>
      </c>
      <c r="D4549" s="234">
        <v>21.961362571269266</v>
      </c>
      <c r="E4549" s="234">
        <v>21.71771057661622</v>
      </c>
      <c r="F4549" s="234">
        <v>21.254799584001297</v>
      </c>
      <c r="G4549" s="234">
        <v>20.702933593392366</v>
      </c>
      <c r="H4549" s="234">
        <v>20.036786607056847</v>
      </c>
      <c r="I4549" s="234">
        <v>19.256696623452005</v>
      </c>
      <c r="J4549" s="234">
        <v>18.698213620297608</v>
      </c>
      <c r="K4549" s="234">
        <v>18.983796611614519</v>
      </c>
      <c r="L4549" s="234">
        <v>20.448518584705884</v>
      </c>
      <c r="M4549" s="234">
        <v>22.245276549160476</v>
      </c>
      <c r="N4549" s="234">
        <v>24.504914506562052</v>
      </c>
      <c r="O4549" s="234">
        <v>25.860288480743758</v>
      </c>
      <c r="P4549" s="234">
        <v>27.059867462255053</v>
      </c>
      <c r="Q4549" s="234">
        <v>27.761161460243162</v>
      </c>
      <c r="R4549" s="234">
        <v>28.280697463341053</v>
      </c>
      <c r="S4549" s="234">
        <v>28.615849470719688</v>
      </c>
      <c r="T4549" s="234">
        <v>28.139083475135259</v>
      </c>
      <c r="U4549" s="234">
        <v>27.8537674826011</v>
      </c>
      <c r="V4549" s="234">
        <v>27.311900496035811</v>
      </c>
      <c r="W4549" s="234">
        <v>26.599521513022474</v>
      </c>
      <c r="X4549" s="234">
        <v>25.56637253120541</v>
      </c>
      <c r="Y4549" s="234">
        <v>24.134814552627496</v>
      </c>
      <c r="Z4549" s="234">
        <v>22.86541657045483</v>
      </c>
      <c r="AA4549" s="234">
        <v>22.072754576541477</v>
      </c>
      <c r="AB4549" s="234">
        <v>571.93250496305507</v>
      </c>
      <c r="AE4549" t="s">
        <v>75</v>
      </c>
      <c r="AG4549" s="368"/>
      <c r="AH4549" s="368"/>
      <c r="AI4549" s="368"/>
    </row>
    <row r="4550" spans="2:35" thickTop="1" thickBot="1" x14ac:dyDescent="0.3">
      <c r="B4550" s="366">
        <v>43996</v>
      </c>
      <c r="C4550" s="260" t="s">
        <v>16</v>
      </c>
      <c r="D4550" s="234">
        <v>21.498807580322023</v>
      </c>
      <c r="E4550" s="234">
        <v>21.065367585532357</v>
      </c>
      <c r="F4550" s="234">
        <v>20.467322595305738</v>
      </c>
      <c r="G4550" s="234">
        <v>19.855770607031875</v>
      </c>
      <c r="H4550" s="234">
        <v>19.189148623868821</v>
      </c>
      <c r="I4550" s="234">
        <v>18.482482636943455</v>
      </c>
      <c r="J4550" s="234">
        <v>18.101351626627142</v>
      </c>
      <c r="K4550" s="234">
        <v>18.242509622387587</v>
      </c>
      <c r="L4550" s="234">
        <v>19.993613591082394</v>
      </c>
      <c r="M4550" s="234">
        <v>22.097765551246695</v>
      </c>
      <c r="N4550" s="234">
        <v>24.427456513307988</v>
      </c>
      <c r="O4550" s="234">
        <v>25.665278489440674</v>
      </c>
      <c r="P4550" s="234">
        <v>26.868714466914533</v>
      </c>
      <c r="Q4550" s="234">
        <v>27.788213456422085</v>
      </c>
      <c r="R4550" s="234">
        <v>28.393006456010042</v>
      </c>
      <c r="S4550" s="234">
        <v>28.786739459149537</v>
      </c>
      <c r="T4550" s="234">
        <v>28.252174468487496</v>
      </c>
      <c r="U4550" s="234">
        <v>28.006378475837405</v>
      </c>
      <c r="V4550" s="234">
        <v>27.523211485482751</v>
      </c>
      <c r="W4550" s="234">
        <v>26.854643501266832</v>
      </c>
      <c r="X4550" s="234">
        <v>25.574337526708838</v>
      </c>
      <c r="Y4550" s="234">
        <v>24.036203547492619</v>
      </c>
      <c r="Z4550" s="234">
        <v>22.759180566295974</v>
      </c>
      <c r="AA4550" s="234">
        <v>22.101730573587112</v>
      </c>
      <c r="AB4550" s="234">
        <v>566.03140900675191</v>
      </c>
      <c r="AE4550" t="s">
        <v>75</v>
      </c>
      <c r="AG4550" s="368"/>
      <c r="AH4550" s="368"/>
      <c r="AI4550" s="368"/>
    </row>
    <row r="4551" spans="2:35" thickTop="1" thickBot="1" x14ac:dyDescent="0.3">
      <c r="B4551" s="366">
        <v>43997</v>
      </c>
      <c r="C4551" s="260" t="s">
        <v>17</v>
      </c>
      <c r="D4551" s="234">
        <v>21.835574575252824</v>
      </c>
      <c r="E4551" s="234">
        <v>21.570411578863855</v>
      </c>
      <c r="F4551" s="234">
        <v>20.988696585074063</v>
      </c>
      <c r="G4551" s="234">
        <v>20.412454593740403</v>
      </c>
      <c r="H4551" s="234">
        <v>19.646022608242927</v>
      </c>
      <c r="I4551" s="234">
        <v>18.914411622434855</v>
      </c>
      <c r="J4551" s="234">
        <v>18.344986629709599</v>
      </c>
      <c r="K4551" s="234">
        <v>18.90874060027301</v>
      </c>
      <c r="L4551" s="234">
        <v>20.153756578303867</v>
      </c>
      <c r="M4551" s="234">
        <v>22.698710540868337</v>
      </c>
      <c r="N4551" s="234">
        <v>24.813234500773245</v>
      </c>
      <c r="O4551" s="234">
        <v>26.308861474581061</v>
      </c>
      <c r="P4551" s="234">
        <v>27.648718451447781</v>
      </c>
      <c r="Q4551" s="234">
        <v>28.660956442840394</v>
      </c>
      <c r="R4551" s="234">
        <v>29.289404439032072</v>
      </c>
      <c r="S4551" s="234">
        <v>29.570616441294547</v>
      </c>
      <c r="T4551" s="234">
        <v>29.467808447591953</v>
      </c>
      <c r="U4551" s="234">
        <v>28.896245460249478</v>
      </c>
      <c r="V4551" s="234">
        <v>28.068059476576742</v>
      </c>
      <c r="W4551" s="234">
        <v>26.940236500874153</v>
      </c>
      <c r="X4551" s="234">
        <v>25.676422521285708</v>
      </c>
      <c r="Y4551" s="234">
        <v>24.333062541484832</v>
      </c>
      <c r="Z4551" s="234">
        <v>23.314485554322594</v>
      </c>
      <c r="AA4551" s="234">
        <v>22.652319560684258</v>
      </c>
      <c r="AB4551" s="234">
        <v>579.11419772580257</v>
      </c>
      <c r="AE4551" t="s">
        <v>75</v>
      </c>
      <c r="AG4551" s="368"/>
      <c r="AH4551" s="368"/>
      <c r="AI4551" s="368"/>
    </row>
    <row r="4552" spans="2:35" thickTop="1" thickBot="1" x14ac:dyDescent="0.3">
      <c r="B4552" s="366">
        <v>43998</v>
      </c>
      <c r="C4552" s="260" t="s">
        <v>11</v>
      </c>
      <c r="D4552" s="234">
        <v>21.835574575252824</v>
      </c>
      <c r="E4552" s="234">
        <v>21.570411578863855</v>
      </c>
      <c r="F4552" s="234">
        <v>20.988696585074063</v>
      </c>
      <c r="G4552" s="234">
        <v>20.412454593740403</v>
      </c>
      <c r="H4552" s="234">
        <v>19.646022608242927</v>
      </c>
      <c r="I4552" s="234">
        <v>18.914411622434855</v>
      </c>
      <c r="J4552" s="234">
        <v>18.344986629709599</v>
      </c>
      <c r="K4552" s="234">
        <v>18.892769600749013</v>
      </c>
      <c r="L4552" s="234">
        <v>20.403801575973628</v>
      </c>
      <c r="M4552" s="234">
        <v>22.803018540106709</v>
      </c>
      <c r="N4552" s="234">
        <v>25.105199500285085</v>
      </c>
      <c r="O4552" s="234">
        <v>26.421257478706536</v>
      </c>
      <c r="P4552" s="234">
        <v>27.743098453879352</v>
      </c>
      <c r="Q4552" s="234">
        <v>28.594335441514843</v>
      </c>
      <c r="R4552" s="234">
        <v>29.16004644043743</v>
      </c>
      <c r="S4552" s="234">
        <v>29.558917442336675</v>
      </c>
      <c r="T4552" s="234">
        <v>28.96596344854682</v>
      </c>
      <c r="U4552" s="234">
        <v>28.706917457506059</v>
      </c>
      <c r="V4552" s="234">
        <v>28.101083474084728</v>
      </c>
      <c r="W4552" s="234">
        <v>27.205036494061343</v>
      </c>
      <c r="X4552" s="234">
        <v>26.098571516722433</v>
      </c>
      <c r="Y4552" s="234">
        <v>24.730626535080368</v>
      </c>
      <c r="Z4552" s="234">
        <v>23.586735548414286</v>
      </c>
      <c r="AA4552" s="234">
        <v>22.839340557195243</v>
      </c>
      <c r="AB4552" s="234">
        <v>580.62927769891894</v>
      </c>
      <c r="AE4552" t="s">
        <v>75</v>
      </c>
      <c r="AG4552" s="368"/>
      <c r="AH4552" s="368"/>
      <c r="AI4552" s="368"/>
    </row>
    <row r="4553" spans="2:35" thickTop="1" thickBot="1" x14ac:dyDescent="0.3">
      <c r="B4553" s="366">
        <v>43999</v>
      </c>
      <c r="C4553" s="260" t="s">
        <v>12</v>
      </c>
      <c r="D4553" s="234">
        <v>22.367601560764012</v>
      </c>
      <c r="E4553" s="234">
        <v>22.105458566285666</v>
      </c>
      <c r="F4553" s="234">
        <v>21.584881572090087</v>
      </c>
      <c r="G4553" s="234">
        <v>21.062229579165574</v>
      </c>
      <c r="H4553" s="234">
        <v>20.339892593659457</v>
      </c>
      <c r="I4553" s="234">
        <v>19.694137608148157</v>
      </c>
      <c r="J4553" s="234">
        <v>19.841829597316679</v>
      </c>
      <c r="K4553" s="234">
        <v>19.813891592659051</v>
      </c>
      <c r="L4553" s="234">
        <v>20.798079573325811</v>
      </c>
      <c r="M4553" s="234">
        <v>22.766944541186092</v>
      </c>
      <c r="N4553" s="234">
        <v>24.973719502873713</v>
      </c>
      <c r="O4553" s="234">
        <v>26.358327474594116</v>
      </c>
      <c r="P4553" s="234">
        <v>27.536584453992539</v>
      </c>
      <c r="Q4553" s="234">
        <v>28.267393443286412</v>
      </c>
      <c r="R4553" s="234">
        <v>28.783972443826489</v>
      </c>
      <c r="S4553" s="234">
        <v>29.105770449340334</v>
      </c>
      <c r="T4553" s="234">
        <v>28.792136451974507</v>
      </c>
      <c r="U4553" s="234">
        <v>28.504709463082246</v>
      </c>
      <c r="V4553" s="234">
        <v>27.667755480371412</v>
      </c>
      <c r="W4553" s="234">
        <v>26.846651500686995</v>
      </c>
      <c r="X4553" s="234">
        <v>25.730596520788964</v>
      </c>
      <c r="Y4553" s="234">
        <v>24.535585532858963</v>
      </c>
      <c r="Z4553" s="234">
        <v>23.588253541328005</v>
      </c>
      <c r="AA4553" s="234">
        <v>22.927370544001455</v>
      </c>
      <c r="AB4553" s="234">
        <v>583.9937735876066</v>
      </c>
      <c r="AE4553" t="s">
        <v>75</v>
      </c>
      <c r="AG4553" s="368"/>
      <c r="AH4553" s="368"/>
      <c r="AI4553" s="368"/>
    </row>
    <row r="4554" spans="2:35" thickTop="1" thickBot="1" x14ac:dyDescent="0.3">
      <c r="B4554" s="366">
        <v>44000</v>
      </c>
      <c r="C4554" s="260" t="s">
        <v>13</v>
      </c>
      <c r="D4554" s="234">
        <v>22.360042545124884</v>
      </c>
      <c r="E4554" s="234">
        <v>22.362867551930243</v>
      </c>
      <c r="F4554" s="234">
        <v>21.876637560836965</v>
      </c>
      <c r="G4554" s="234">
        <v>21.343985570855434</v>
      </c>
      <c r="H4554" s="234">
        <v>20.757175586298104</v>
      </c>
      <c r="I4554" s="234">
        <v>20.141153601072727</v>
      </c>
      <c r="J4554" s="234">
        <v>19.883105583153664</v>
      </c>
      <c r="K4554" s="234">
        <v>19.70672558583319</v>
      </c>
      <c r="L4554" s="234">
        <v>21.122232565023001</v>
      </c>
      <c r="M4554" s="234">
        <v>23.107125528454773</v>
      </c>
      <c r="N4554" s="234">
        <v>25.43688949096947</v>
      </c>
      <c r="O4554" s="234">
        <v>26.792933464124793</v>
      </c>
      <c r="P4554" s="234">
        <v>27.866525448188177</v>
      </c>
      <c r="Q4554" s="234">
        <v>28.82090943526476</v>
      </c>
      <c r="R4554" s="234">
        <v>29.411883435957122</v>
      </c>
      <c r="S4554" s="234">
        <v>29.715666443891813</v>
      </c>
      <c r="T4554" s="234">
        <v>29.274608448706566</v>
      </c>
      <c r="U4554" s="234">
        <v>28.898969456255429</v>
      </c>
      <c r="V4554" s="234">
        <v>28.06199647203087</v>
      </c>
      <c r="W4554" s="234">
        <v>27.131097494475533</v>
      </c>
      <c r="X4554" s="234">
        <v>25.944798515848809</v>
      </c>
      <c r="Y4554" s="234">
        <v>24.722637533657249</v>
      </c>
      <c r="Z4554" s="234">
        <v>23.811709547191853</v>
      </c>
      <c r="AA4554" s="234">
        <v>23.143570551872248</v>
      </c>
      <c r="AB4554" s="234">
        <v>591.69524741701753</v>
      </c>
      <c r="AE4554" t="s">
        <v>75</v>
      </c>
      <c r="AG4554" s="368"/>
      <c r="AH4554" s="368"/>
      <c r="AI4554" s="368"/>
    </row>
    <row r="4555" spans="2:35" thickTop="1" thickBot="1" x14ac:dyDescent="0.3">
      <c r="B4555" s="366">
        <v>44001</v>
      </c>
      <c r="C4555" s="260" t="s">
        <v>14</v>
      </c>
      <c r="D4555" s="234">
        <v>22.66</v>
      </c>
      <c r="E4555" s="234">
        <v>22.37</v>
      </c>
      <c r="F4555" s="234">
        <v>21.79</v>
      </c>
      <c r="G4555" s="234">
        <v>21.22</v>
      </c>
      <c r="H4555" s="234">
        <v>20.51</v>
      </c>
      <c r="I4555" s="234">
        <v>19.850000000000001</v>
      </c>
      <c r="J4555" s="234">
        <v>19.87</v>
      </c>
      <c r="K4555" s="234">
        <v>19.649999999999999</v>
      </c>
      <c r="L4555" s="234">
        <v>20.97</v>
      </c>
      <c r="M4555" s="234">
        <v>22.93</v>
      </c>
      <c r="N4555" s="234">
        <v>25.12</v>
      </c>
      <c r="O4555" s="234">
        <v>26.51</v>
      </c>
      <c r="P4555" s="234">
        <v>27.72</v>
      </c>
      <c r="Q4555" s="234">
        <v>28.44</v>
      </c>
      <c r="R4555" s="234">
        <v>29.29</v>
      </c>
      <c r="S4555" s="234">
        <v>29.98</v>
      </c>
      <c r="T4555" s="234">
        <v>29.27</v>
      </c>
      <c r="U4555" s="234">
        <v>28.95</v>
      </c>
      <c r="V4555" s="234">
        <v>28.23</v>
      </c>
      <c r="W4555" s="234">
        <v>27.62</v>
      </c>
      <c r="X4555" s="234">
        <v>26.31</v>
      </c>
      <c r="Y4555" s="234">
        <v>24.82</v>
      </c>
      <c r="Z4555" s="234">
        <v>23.68</v>
      </c>
      <c r="AA4555" s="234">
        <v>23.08</v>
      </c>
      <c r="AB4555" s="234">
        <v>590.84000000000015</v>
      </c>
      <c r="AE4555" t="s">
        <v>75</v>
      </c>
      <c r="AG4555" s="368"/>
      <c r="AH4555" s="368"/>
      <c r="AI4555" s="368"/>
    </row>
    <row r="4556" spans="2:35" thickTop="1" thickBot="1" x14ac:dyDescent="0.3">
      <c r="B4556" s="366">
        <v>44002</v>
      </c>
      <c r="C4556" s="260" t="s">
        <v>15</v>
      </c>
      <c r="D4556" s="234">
        <v>22.75</v>
      </c>
      <c r="E4556" s="234">
        <v>22.43</v>
      </c>
      <c r="F4556" s="234">
        <v>21.93</v>
      </c>
      <c r="G4556" s="234">
        <v>21.42</v>
      </c>
      <c r="H4556" s="234">
        <v>20.74</v>
      </c>
      <c r="I4556" s="234">
        <v>20.04</v>
      </c>
      <c r="J4556" s="234">
        <v>20.010000000000002</v>
      </c>
      <c r="K4556" s="234">
        <v>20.41</v>
      </c>
      <c r="L4556" s="234">
        <v>21.21</v>
      </c>
      <c r="M4556" s="234">
        <v>22.84</v>
      </c>
      <c r="N4556" s="234">
        <v>25.09</v>
      </c>
      <c r="O4556" s="234">
        <v>26.4</v>
      </c>
      <c r="P4556" s="234">
        <v>27.4</v>
      </c>
      <c r="Q4556" s="234">
        <v>28.25</v>
      </c>
      <c r="R4556" s="234">
        <v>28.89</v>
      </c>
      <c r="S4556" s="234">
        <v>29.58</v>
      </c>
      <c r="T4556" s="234">
        <v>29.24</v>
      </c>
      <c r="U4556" s="234">
        <v>28.86</v>
      </c>
      <c r="V4556" s="234">
        <v>28.19</v>
      </c>
      <c r="W4556" s="234">
        <v>27.45</v>
      </c>
      <c r="X4556" s="234">
        <v>26.34</v>
      </c>
      <c r="Y4556" s="234">
        <v>24.9</v>
      </c>
      <c r="Z4556" s="234">
        <v>23.8</v>
      </c>
      <c r="AA4556" s="234">
        <v>23.28</v>
      </c>
      <c r="AB4556" s="234">
        <v>591.46</v>
      </c>
      <c r="AE4556" t="s">
        <v>75</v>
      </c>
      <c r="AG4556" s="368"/>
      <c r="AH4556" s="368"/>
      <c r="AI4556" s="368"/>
    </row>
    <row r="4557" spans="2:35" thickTop="1" thickBot="1" x14ac:dyDescent="0.3">
      <c r="B4557" s="366">
        <v>44003</v>
      </c>
      <c r="C4557" s="260" t="s">
        <v>16</v>
      </c>
      <c r="D4557" s="234">
        <v>22.971647534258658</v>
      </c>
      <c r="E4557" s="234">
        <v>22.739886541999873</v>
      </c>
      <c r="F4557" s="234">
        <v>22.295195550210771</v>
      </c>
      <c r="G4557" s="234">
        <v>21.863916558437047</v>
      </c>
      <c r="H4557" s="234">
        <v>21.277881571352477</v>
      </c>
      <c r="I4557" s="234">
        <v>20.675735587067898</v>
      </c>
      <c r="J4557" s="234">
        <v>20.660358577743168</v>
      </c>
      <c r="K4557" s="234">
        <v>20.422849581651384</v>
      </c>
      <c r="L4557" s="234">
        <v>21.367713564448053</v>
      </c>
      <c r="M4557" s="234">
        <v>22.923153527975078</v>
      </c>
      <c r="N4557" s="234">
        <v>24.989489487335081</v>
      </c>
      <c r="O4557" s="234">
        <v>26.488808457478875</v>
      </c>
      <c r="P4557" s="234">
        <v>27.808341435156759</v>
      </c>
      <c r="Q4557" s="234">
        <v>28.620592417493459</v>
      </c>
      <c r="R4557" s="234">
        <v>29.363239411041139</v>
      </c>
      <c r="S4557" s="234">
        <v>29.851704409904773</v>
      </c>
      <c r="T4557" s="234">
        <v>29.265064411312338</v>
      </c>
      <c r="U4557" s="234">
        <v>29.064800418615338</v>
      </c>
      <c r="V4557" s="234">
        <v>28.428892435804002</v>
      </c>
      <c r="W4557" s="234">
        <v>27.738777452372013</v>
      </c>
      <c r="X4557" s="234">
        <v>26.499412478469306</v>
      </c>
      <c r="Y4557" s="234">
        <v>25.17234050262719</v>
      </c>
      <c r="Z4557" s="234">
        <v>24.138695516362784</v>
      </c>
      <c r="AA4557" s="234">
        <v>23.579768525175748</v>
      </c>
      <c r="AB4557" s="234">
        <v>598.2082659542931</v>
      </c>
      <c r="AE4557" t="s">
        <v>75</v>
      </c>
      <c r="AG4557" s="368"/>
      <c r="AH4557" s="368"/>
      <c r="AI4557" s="368"/>
    </row>
    <row r="4558" spans="2:35" thickTop="1" thickBot="1" x14ac:dyDescent="0.3">
      <c r="B4558" s="366">
        <v>44004</v>
      </c>
      <c r="C4558" s="260" t="s">
        <v>17</v>
      </c>
      <c r="D4558" s="234">
        <v>23.456436528600747</v>
      </c>
      <c r="E4558" s="234">
        <v>23.208684537038202</v>
      </c>
      <c r="F4558" s="234">
        <v>22.747557545937592</v>
      </c>
      <c r="G4558" s="234">
        <v>22.268391554914412</v>
      </c>
      <c r="H4558" s="234">
        <v>21.664359569735822</v>
      </c>
      <c r="I4558" s="234">
        <v>21.104744582660494</v>
      </c>
      <c r="J4558" s="234">
        <v>20.650557591281828</v>
      </c>
      <c r="K4558" s="234">
        <v>21.113305580466982</v>
      </c>
      <c r="L4558" s="234">
        <v>22.056795540228482</v>
      </c>
      <c r="M4558" s="234">
        <v>23.320284502170971</v>
      </c>
      <c r="N4558" s="234">
        <v>25.110089461430903</v>
      </c>
      <c r="O4558" s="234">
        <v>26.297667439915237</v>
      </c>
      <c r="P4558" s="234">
        <v>27.380282425321631</v>
      </c>
      <c r="Q4558" s="234">
        <v>28.580619415603572</v>
      </c>
      <c r="R4558" s="234">
        <v>28.968015413433314</v>
      </c>
      <c r="S4558" s="234">
        <v>28.977914416491981</v>
      </c>
      <c r="T4558" s="234">
        <v>28.333725408688185</v>
      </c>
      <c r="U4558" s="234">
        <v>28.018994421176611</v>
      </c>
      <c r="V4558" s="234">
        <v>27.430412439629432</v>
      </c>
      <c r="W4558" s="234">
        <v>26.959379454068838</v>
      </c>
      <c r="X4558" s="234">
        <v>25.792176483683289</v>
      </c>
      <c r="Y4558" s="234">
        <v>24.82846450027078</v>
      </c>
      <c r="Z4558" s="234">
        <v>23.870253511182959</v>
      </c>
      <c r="AA4558" s="234">
        <v>23.536549516804516</v>
      </c>
      <c r="AB4558" s="234">
        <v>595.67566184073667</v>
      </c>
      <c r="AE4558" t="s">
        <v>75</v>
      </c>
      <c r="AG4558" s="368"/>
      <c r="AH4558" s="368"/>
      <c r="AI4558" s="368"/>
    </row>
    <row r="4559" spans="2:35" thickTop="1" thickBot="1" x14ac:dyDescent="0.3">
      <c r="B4559" s="366">
        <v>44005</v>
      </c>
      <c r="C4559" s="260" t="s">
        <v>11</v>
      </c>
      <c r="D4559" s="234">
        <v>23.351623521670696</v>
      </c>
      <c r="E4559" s="234">
        <v>23.112826527357097</v>
      </c>
      <c r="F4559" s="234">
        <v>22.742365532442925</v>
      </c>
      <c r="G4559" s="234">
        <v>22.301532538272436</v>
      </c>
      <c r="H4559" s="234">
        <v>21.546092551611359</v>
      </c>
      <c r="I4559" s="234">
        <v>20.96125156451016</v>
      </c>
      <c r="J4559" s="234">
        <v>20.945737554915244</v>
      </c>
      <c r="K4559" s="234">
        <v>21.048316560387605</v>
      </c>
      <c r="L4559" s="234">
        <v>21.469412554576991</v>
      </c>
      <c r="M4559" s="234">
        <v>22.895092528760429</v>
      </c>
      <c r="N4559" s="234">
        <v>24.920073485523456</v>
      </c>
      <c r="O4559" s="234">
        <v>26.178791455775496</v>
      </c>
      <c r="P4559" s="234">
        <v>27.256019434779876</v>
      </c>
      <c r="Q4559" s="234">
        <v>27.694268415793772</v>
      </c>
      <c r="R4559" s="234">
        <v>27.831423411481083</v>
      </c>
      <c r="S4559" s="234">
        <v>27.867559420131144</v>
      </c>
      <c r="T4559" s="234">
        <v>27.568252450376743</v>
      </c>
      <c r="U4559" s="234">
        <v>27.151081468649203</v>
      </c>
      <c r="V4559" s="234">
        <v>26.158915488421911</v>
      </c>
      <c r="W4559" s="234">
        <v>25.774079507328565</v>
      </c>
      <c r="X4559" s="234">
        <v>24.678190528117117</v>
      </c>
      <c r="Y4559" s="234">
        <v>23.310830548591909</v>
      </c>
      <c r="Z4559" s="234">
        <v>22.046268562301989</v>
      </c>
      <c r="AA4559" s="234">
        <v>21.539530564732843</v>
      </c>
      <c r="AB4559" s="234">
        <v>580.34953617651013</v>
      </c>
      <c r="AE4559" t="s">
        <v>75</v>
      </c>
      <c r="AG4559" s="368"/>
      <c r="AH4559" s="368"/>
      <c r="AI4559" s="368"/>
    </row>
    <row r="4560" spans="2:35" thickTop="1" thickBot="1" x14ac:dyDescent="0.3">
      <c r="B4560" s="366">
        <v>44006</v>
      </c>
      <c r="C4560" s="260" t="s">
        <v>12</v>
      </c>
      <c r="D4560" s="234">
        <v>21.484335557557639</v>
      </c>
      <c r="E4560" s="234">
        <v>21.332313553243871</v>
      </c>
      <c r="F4560" s="234">
        <v>21.075427557602524</v>
      </c>
      <c r="G4560" s="234">
        <v>20.838872563242905</v>
      </c>
      <c r="H4560" s="234">
        <v>20.418494576774535</v>
      </c>
      <c r="I4560" s="234">
        <v>20.073113587461407</v>
      </c>
      <c r="J4560" s="234">
        <v>19.846368579529223</v>
      </c>
      <c r="K4560" s="234">
        <v>20.068233573101459</v>
      </c>
      <c r="L4560" s="234">
        <v>20.364282563291489</v>
      </c>
      <c r="M4560" s="234">
        <v>21.09176154375076</v>
      </c>
      <c r="N4560" s="234">
        <v>22.484327514618631</v>
      </c>
      <c r="O4560" s="234">
        <v>23.541654495038088</v>
      </c>
      <c r="P4560" s="234">
        <v>24.655967474505299</v>
      </c>
      <c r="Q4560" s="234">
        <v>25.765977464802557</v>
      </c>
      <c r="R4560" s="234">
        <v>26.277922462895511</v>
      </c>
      <c r="S4560" s="234">
        <v>26.465657466687258</v>
      </c>
      <c r="T4560" s="234">
        <v>25.529401465579866</v>
      </c>
      <c r="U4560" s="234">
        <v>25.048548478484154</v>
      </c>
      <c r="V4560" s="234">
        <v>24.475674491897223</v>
      </c>
      <c r="W4560" s="234">
        <v>24.710799494087688</v>
      </c>
      <c r="X4560" s="234">
        <v>24.045662508681414</v>
      </c>
      <c r="Y4560" s="234">
        <v>23.144066523388027</v>
      </c>
      <c r="Z4560" s="234">
        <v>22.262775536216793</v>
      </c>
      <c r="AA4560" s="234">
        <v>21.906569542959328</v>
      </c>
      <c r="AB4560" s="234">
        <v>546.90820857539768</v>
      </c>
      <c r="AE4560" t="s">
        <v>75</v>
      </c>
      <c r="AG4560" s="368"/>
      <c r="AH4560" s="368"/>
      <c r="AI4560" s="368"/>
    </row>
    <row r="4561" spans="2:35" thickTop="1" thickBot="1" x14ac:dyDescent="0.3">
      <c r="B4561" s="366">
        <v>44007</v>
      </c>
      <c r="C4561" s="260" t="s">
        <v>13</v>
      </c>
      <c r="D4561" s="234">
        <v>21.727520548067986</v>
      </c>
      <c r="E4561" s="234">
        <v>21.754396548829966</v>
      </c>
      <c r="F4561" s="234">
        <v>21.503145553581419</v>
      </c>
      <c r="G4561" s="234">
        <v>21.187919559553265</v>
      </c>
      <c r="H4561" s="234">
        <v>20.64271657824516</v>
      </c>
      <c r="I4561" s="234">
        <v>20.239499590210613</v>
      </c>
      <c r="J4561" s="234">
        <v>20.072063582204279</v>
      </c>
      <c r="K4561" s="234">
        <v>20.373644577488299</v>
      </c>
      <c r="L4561" s="234">
        <v>20.969037567451593</v>
      </c>
      <c r="M4561" s="234">
        <v>22.09476752799004</v>
      </c>
      <c r="N4561" s="234">
        <v>23.745080489367247</v>
      </c>
      <c r="O4561" s="234">
        <v>25.028596462272105</v>
      </c>
      <c r="P4561" s="234">
        <v>26.185595444291828</v>
      </c>
      <c r="Q4561" s="234">
        <v>27.168978444412346</v>
      </c>
      <c r="R4561" s="234">
        <v>27.973759441785511</v>
      </c>
      <c r="S4561" s="234">
        <v>28.586023440174756</v>
      </c>
      <c r="T4561" s="234">
        <v>27.859432444199914</v>
      </c>
      <c r="U4561" s="234">
        <v>27.672323449589307</v>
      </c>
      <c r="V4561" s="234">
        <v>27.107441459335384</v>
      </c>
      <c r="W4561" s="234">
        <v>25.842256472110744</v>
      </c>
      <c r="X4561" s="234">
        <v>24.904488492682571</v>
      </c>
      <c r="Y4561" s="234">
        <v>23.95603051111102</v>
      </c>
      <c r="Z4561" s="234">
        <v>22.971005526892839</v>
      </c>
      <c r="AA4561" s="234">
        <v>22.576298531964419</v>
      </c>
      <c r="AB4561" s="234">
        <v>572.14202224381268</v>
      </c>
      <c r="AE4561" t="s">
        <v>75</v>
      </c>
      <c r="AG4561" s="368"/>
      <c r="AH4561" s="368"/>
      <c r="AI4561" s="368"/>
    </row>
    <row r="4562" spans="2:35" thickTop="1" thickBot="1" x14ac:dyDescent="0.3">
      <c r="B4562" s="366">
        <v>44008</v>
      </c>
      <c r="C4562" s="260" t="s">
        <v>14</v>
      </c>
      <c r="D4562" s="234">
        <v>22.334399529248476</v>
      </c>
      <c r="E4562" s="234">
        <v>22.143518532775339</v>
      </c>
      <c r="F4562" s="234">
        <v>21.83710854053497</v>
      </c>
      <c r="G4562" s="234">
        <v>21.537155549116431</v>
      </c>
      <c r="H4562" s="234">
        <v>21.183575559407469</v>
      </c>
      <c r="I4562" s="234">
        <v>20.706800572387873</v>
      </c>
      <c r="J4562" s="234">
        <v>20.384991565793751</v>
      </c>
      <c r="K4562" s="234">
        <v>20.657248564772303</v>
      </c>
      <c r="L4562" s="234">
        <v>21.572458542771631</v>
      </c>
      <c r="M4562" s="234">
        <v>23.2462365078181</v>
      </c>
      <c r="N4562" s="234">
        <v>25.432842461206015</v>
      </c>
      <c r="O4562" s="234">
        <v>26.589060441441831</v>
      </c>
      <c r="P4562" s="234">
        <v>27.55507042944431</v>
      </c>
      <c r="Q4562" s="234">
        <v>28.61229041628539</v>
      </c>
      <c r="R4562" s="234">
        <v>29.415211411118499</v>
      </c>
      <c r="S4562" s="234">
        <v>29.889075412489468</v>
      </c>
      <c r="T4562" s="234">
        <v>29.249272416979068</v>
      </c>
      <c r="U4562" s="234">
        <v>29.078622424378988</v>
      </c>
      <c r="V4562" s="234">
        <v>28.677760431692004</v>
      </c>
      <c r="W4562" s="234">
        <v>28.026350451968611</v>
      </c>
      <c r="X4562" s="234">
        <v>26.773639475032688</v>
      </c>
      <c r="Y4562" s="234">
        <v>25.209229498468336</v>
      </c>
      <c r="Z4562" s="234">
        <v>23.732407517880198</v>
      </c>
      <c r="AA4562" s="234">
        <v>23.103194524422285</v>
      </c>
      <c r="AB4562" s="234">
        <v>596.94752077743408</v>
      </c>
      <c r="AE4562" t="s">
        <v>75</v>
      </c>
    </row>
    <row r="4563" spans="2:35" thickTop="1" thickBot="1" x14ac:dyDescent="0.3">
      <c r="B4563" s="366">
        <v>44009</v>
      </c>
      <c r="C4563" s="260" t="s">
        <v>15</v>
      </c>
      <c r="D4563" s="234">
        <v>22.710930528417226</v>
      </c>
      <c r="E4563" s="234">
        <v>22.194596535451709</v>
      </c>
      <c r="F4563" s="234">
        <v>21.837533545941113</v>
      </c>
      <c r="G4563" s="234">
        <v>21.372576556205747</v>
      </c>
      <c r="H4563" s="234">
        <v>20.783068570755418</v>
      </c>
      <c r="I4563" s="234">
        <v>20.063746584728356</v>
      </c>
      <c r="J4563" s="234">
        <v>19.595882589183745</v>
      </c>
      <c r="K4563" s="234">
        <v>19.43175859093666</v>
      </c>
      <c r="L4563" s="234">
        <v>20.833387554548679</v>
      </c>
      <c r="M4563" s="234">
        <v>22.991015518493949</v>
      </c>
      <c r="N4563" s="234">
        <v>25.632226476147768</v>
      </c>
      <c r="O4563" s="234">
        <v>27.097132451720533</v>
      </c>
      <c r="P4563" s="234">
        <v>28.328995432667433</v>
      </c>
      <c r="Q4563" s="234">
        <v>29.23235041797161</v>
      </c>
      <c r="R4563" s="234">
        <v>29.961840413734315</v>
      </c>
      <c r="S4563" s="234">
        <v>30.503910413384428</v>
      </c>
      <c r="T4563" s="234">
        <v>29.858764410950243</v>
      </c>
      <c r="U4563" s="234">
        <v>29.465012423023577</v>
      </c>
      <c r="V4563" s="234">
        <v>29.088812433667474</v>
      </c>
      <c r="W4563" s="234">
        <v>28.215995453335342</v>
      </c>
      <c r="X4563" s="234">
        <v>26.783647479638454</v>
      </c>
      <c r="Y4563" s="234">
        <v>25.293442501202225</v>
      </c>
      <c r="Z4563" s="234">
        <v>23.878195518180728</v>
      </c>
      <c r="AA4563" s="234">
        <v>23.090566527061164</v>
      </c>
      <c r="AB4563" s="234">
        <v>598.24538892734779</v>
      </c>
      <c r="AE4563" t="s">
        <v>75</v>
      </c>
    </row>
    <row r="4564" spans="2:35" thickTop="1" thickBot="1" x14ac:dyDescent="0.3">
      <c r="B4564" s="366">
        <v>44010</v>
      </c>
      <c r="C4564" s="260" t="s">
        <v>16</v>
      </c>
      <c r="D4564" s="234">
        <v>22.477497535347936</v>
      </c>
      <c r="E4564" s="234">
        <v>21.959183542877433</v>
      </c>
      <c r="F4564" s="234">
        <v>21.428602553196249</v>
      </c>
      <c r="G4564" s="234">
        <v>20.956020563654601</v>
      </c>
      <c r="H4564" s="234">
        <v>20.303552580364041</v>
      </c>
      <c r="I4564" s="234">
        <v>19.570375597849484</v>
      </c>
      <c r="J4564" s="234">
        <v>19.211944588795301</v>
      </c>
      <c r="K4564" s="234">
        <v>19.52168458729982</v>
      </c>
      <c r="L4564" s="234">
        <v>20.770444562323391</v>
      </c>
      <c r="M4564" s="234">
        <v>22.884433520697051</v>
      </c>
      <c r="N4564" s="234">
        <v>25.447192475385961</v>
      </c>
      <c r="O4564" s="234">
        <v>26.968139450773595</v>
      </c>
      <c r="P4564" s="234">
        <v>28.176140436530108</v>
      </c>
      <c r="Q4564" s="234">
        <v>29.140076421499245</v>
      </c>
      <c r="R4564" s="234">
        <v>29.861292413286865</v>
      </c>
      <c r="S4564" s="234">
        <v>30.44876940526067</v>
      </c>
      <c r="T4564" s="234">
        <v>29.695941405035551</v>
      </c>
      <c r="U4564" s="234">
        <v>29.427272412814197</v>
      </c>
      <c r="V4564" s="234">
        <v>28.954159428067506</v>
      </c>
      <c r="W4564" s="234">
        <v>28.021569450385865</v>
      </c>
      <c r="X4564" s="234">
        <v>26.795289471782741</v>
      </c>
      <c r="Y4564" s="234">
        <v>25.338300492279231</v>
      </c>
      <c r="Z4564" s="234">
        <v>23.969899509511883</v>
      </c>
      <c r="AA4564" s="234">
        <v>23.315692518725989</v>
      </c>
      <c r="AB4564" s="234">
        <v>594.64347492374475</v>
      </c>
      <c r="AE4564" t="s">
        <v>75</v>
      </c>
    </row>
    <row r="4565" spans="2:35" thickTop="1" thickBot="1" x14ac:dyDescent="0.3">
      <c r="B4565" s="366">
        <v>44011</v>
      </c>
      <c r="C4565" s="260" t="s">
        <v>17</v>
      </c>
      <c r="D4565" s="234">
        <v>22.891898525655272</v>
      </c>
      <c r="E4565" s="234">
        <v>22.277401536218818</v>
      </c>
      <c r="F4565" s="234">
        <v>21.893173542991278</v>
      </c>
      <c r="G4565" s="234">
        <v>21.584159548617897</v>
      </c>
      <c r="H4565" s="234">
        <v>21.149159560352558</v>
      </c>
      <c r="I4565" s="234">
        <v>20.548252575509252</v>
      </c>
      <c r="J4565" s="234">
        <v>20.400786578990516</v>
      </c>
      <c r="K4565" s="234">
        <v>20.003924585878845</v>
      </c>
      <c r="L4565" s="234">
        <v>21.363781545683739</v>
      </c>
      <c r="M4565" s="234">
        <v>23.333796504512428</v>
      </c>
      <c r="N4565" s="234">
        <v>25.849516458660361</v>
      </c>
      <c r="O4565" s="234">
        <v>27.215875433720647</v>
      </c>
      <c r="P4565" s="234">
        <v>28.505987411588425</v>
      </c>
      <c r="Q4565" s="234">
        <v>29.33074539501219</v>
      </c>
      <c r="R4565" s="234">
        <v>29.890604387372729</v>
      </c>
      <c r="S4565" s="234">
        <v>30.109571388177571</v>
      </c>
      <c r="T4565" s="234">
        <v>29.832922400310629</v>
      </c>
      <c r="U4565" s="234">
        <v>29.351187412664292</v>
      </c>
      <c r="V4565" s="234">
        <v>28.484015435725446</v>
      </c>
      <c r="W4565" s="234">
        <v>27.287206468656656</v>
      </c>
      <c r="X4565" s="234">
        <v>26.138151491247111</v>
      </c>
      <c r="Y4565" s="234">
        <v>24.952628506906329</v>
      </c>
      <c r="Z4565" s="234">
        <v>23.875156519971785</v>
      </c>
      <c r="AA4565" s="234">
        <v>23.280679526701569</v>
      </c>
      <c r="AB4565" s="234">
        <v>599.55058274112628</v>
      </c>
      <c r="AE4565" t="s">
        <v>75</v>
      </c>
    </row>
    <row r="4566" spans="2:35" thickTop="1" thickBot="1" x14ac:dyDescent="0.3">
      <c r="B4566" s="366">
        <v>44012</v>
      </c>
      <c r="C4566" s="260" t="s">
        <v>11</v>
      </c>
      <c r="D4566" s="234">
        <v>22.78616953656077</v>
      </c>
      <c r="E4566" s="234">
        <v>22.328217546157532</v>
      </c>
      <c r="F4566" s="234">
        <v>21.951091551817949</v>
      </c>
      <c r="G4566" s="234">
        <v>21.621315557509657</v>
      </c>
      <c r="H4566" s="234">
        <v>21.141307568438343</v>
      </c>
      <c r="I4566" s="234">
        <v>20.772220577038819</v>
      </c>
      <c r="J4566" s="234">
        <v>20.389154585674405</v>
      </c>
      <c r="K4566" s="234">
        <v>20.293999579250809</v>
      </c>
      <c r="L4566" s="234">
        <v>21.347487542070446</v>
      </c>
      <c r="M4566" s="234">
        <v>22.930521511174732</v>
      </c>
      <c r="N4566" s="234">
        <v>25.223064463734627</v>
      </c>
      <c r="O4566" s="234">
        <v>26.755161431059236</v>
      </c>
      <c r="P4566" s="234">
        <v>28.077144409343596</v>
      </c>
      <c r="Q4566" s="234">
        <v>28.800927396565676</v>
      </c>
      <c r="R4566" s="234">
        <v>29.708972394280131</v>
      </c>
      <c r="S4566" s="234">
        <v>29.920413390509783</v>
      </c>
      <c r="T4566" s="234">
        <v>30.225071400031442</v>
      </c>
      <c r="U4566" s="234">
        <v>29.759371412210164</v>
      </c>
      <c r="V4566" s="234">
        <v>28.986631430499255</v>
      </c>
      <c r="W4566" s="234">
        <v>27.79148745346814</v>
      </c>
      <c r="X4566" s="234">
        <v>26.476437488235533</v>
      </c>
      <c r="Y4566" s="234">
        <v>25.023708503395312</v>
      </c>
      <c r="Z4566" s="234">
        <v>23.966087514869866</v>
      </c>
      <c r="AA4566" s="234">
        <v>23.332673522718245</v>
      </c>
      <c r="AB4566" s="234">
        <v>599.60863776661427</v>
      </c>
      <c r="AE4566" t="s">
        <v>75</v>
      </c>
    </row>
    <row r="4567" spans="2:35" thickTop="1" thickBot="1" x14ac:dyDescent="0.3">
      <c r="B4567" s="366">
        <v>44013</v>
      </c>
      <c r="C4567" s="260" t="s">
        <v>12</v>
      </c>
      <c r="D4567" s="234">
        <v>22.781071530766784</v>
      </c>
      <c r="E4567" s="234">
        <v>22.342696538493033</v>
      </c>
      <c r="F4567" s="234">
        <v>21.879382547140118</v>
      </c>
      <c r="G4567" s="234">
        <v>21.466303555034099</v>
      </c>
      <c r="H4567" s="234">
        <v>20.941025568917389</v>
      </c>
      <c r="I4567" s="234">
        <v>20.413250584267079</v>
      </c>
      <c r="J4567" s="234">
        <v>19.957714595943688</v>
      </c>
      <c r="K4567" s="234">
        <v>20.245688574016093</v>
      </c>
      <c r="L4567" s="234">
        <v>21.029849554188548</v>
      </c>
      <c r="M4567" s="234">
        <v>22.584400516599413</v>
      </c>
      <c r="N4567" s="234">
        <v>24.832721468992528</v>
      </c>
      <c r="O4567" s="234">
        <v>26.491787432506676</v>
      </c>
      <c r="P4567" s="234">
        <v>27.964797403886912</v>
      </c>
      <c r="Q4567" s="234">
        <v>29.017739385291929</v>
      </c>
      <c r="R4567" s="234">
        <v>29.812924378439781</v>
      </c>
      <c r="S4567" s="234">
        <v>30.228806380443274</v>
      </c>
      <c r="T4567" s="234">
        <v>29.469693385958664</v>
      </c>
      <c r="U4567" s="234">
        <v>29.072626398280256</v>
      </c>
      <c r="V4567" s="234">
        <v>28.311313424333928</v>
      </c>
      <c r="W4567" s="234">
        <v>27.331423452757296</v>
      </c>
      <c r="X4567" s="234">
        <v>25.953045482002196</v>
      </c>
      <c r="Y4567" s="234">
        <v>24.720594500154249</v>
      </c>
      <c r="Z4567" s="234">
        <v>23.656489516012368</v>
      </c>
      <c r="AA4567" s="234">
        <v>23.01486152596771</v>
      </c>
      <c r="AB4567" s="234">
        <v>593.52020770039394</v>
      </c>
      <c r="AE4567" t="s">
        <v>75</v>
      </c>
    </row>
    <row r="4568" spans="2:35" thickTop="1" thickBot="1" x14ac:dyDescent="0.3">
      <c r="B4568" s="366">
        <v>44014</v>
      </c>
      <c r="C4568" s="260" t="s">
        <v>13</v>
      </c>
      <c r="D4568" s="234">
        <v>22.405997536554928</v>
      </c>
      <c r="E4568" s="234">
        <v>21.901304544359444</v>
      </c>
      <c r="F4568" s="234">
        <v>21.546917552165681</v>
      </c>
      <c r="G4568" s="234">
        <v>21.080017561987034</v>
      </c>
      <c r="H4568" s="234">
        <v>20.455294571444391</v>
      </c>
      <c r="I4568" s="234">
        <v>19.860467581003899</v>
      </c>
      <c r="J4568" s="234">
        <v>19.706304576322434</v>
      </c>
      <c r="K4568" s="234">
        <v>19.434072577580807</v>
      </c>
      <c r="L4568" s="234">
        <v>20.553409566879271</v>
      </c>
      <c r="M4568" s="234">
        <v>22.770896525010464</v>
      </c>
      <c r="N4568" s="234">
        <v>24.944827479794618</v>
      </c>
      <c r="O4568" s="234">
        <v>26.683952446915207</v>
      </c>
      <c r="P4568" s="234">
        <v>27.978911425285037</v>
      </c>
      <c r="Q4568" s="234">
        <v>29.233727408312259</v>
      </c>
      <c r="R4568" s="234">
        <v>30.063203396797178</v>
      </c>
      <c r="S4568" s="234">
        <v>30.641515389308324</v>
      </c>
      <c r="T4568" s="234">
        <v>29.814393389597534</v>
      </c>
      <c r="U4568" s="234">
        <v>29.489599399901923</v>
      </c>
      <c r="V4568" s="234">
        <v>28.873298419974741</v>
      </c>
      <c r="W4568" s="234">
        <v>27.685524458028372</v>
      </c>
      <c r="X4568" s="234">
        <v>26.164871490895742</v>
      </c>
      <c r="Y4568" s="234">
        <v>24.712507511787109</v>
      </c>
      <c r="Z4568" s="234">
        <v>23.420355529263613</v>
      </c>
      <c r="AA4568" s="234">
        <v>22.613419542089101</v>
      </c>
      <c r="AB4568" s="234">
        <v>592.03478988125903</v>
      </c>
      <c r="AE4568" t="s">
        <v>75</v>
      </c>
    </row>
    <row r="4569" spans="2:35" thickTop="1" thickBot="1" x14ac:dyDescent="0.3">
      <c r="B4569" s="366">
        <v>44015</v>
      </c>
      <c r="C4569" s="260" t="s">
        <v>14</v>
      </c>
      <c r="D4569" s="234">
        <v>21.971745552942153</v>
      </c>
      <c r="E4569" s="234">
        <v>21.716223556324834</v>
      </c>
      <c r="F4569" s="234">
        <v>21.156592566445465</v>
      </c>
      <c r="G4569" s="234">
        <v>20.621070577874779</v>
      </c>
      <c r="H4569" s="234">
        <v>20.031135594397774</v>
      </c>
      <c r="I4569" s="234">
        <v>19.399999608695502</v>
      </c>
      <c r="J4569" s="234">
        <v>19.034224601089949</v>
      </c>
      <c r="K4569" s="234">
        <v>18.728186615854497</v>
      </c>
      <c r="L4569" s="234">
        <v>20.112688573710617</v>
      </c>
      <c r="M4569" s="234">
        <v>22.266496530771253</v>
      </c>
      <c r="N4569" s="234">
        <v>24.623521487750107</v>
      </c>
      <c r="O4569" s="234">
        <v>26.252651455886657</v>
      </c>
      <c r="P4569" s="234">
        <v>27.514624434486027</v>
      </c>
      <c r="Q4569" s="234">
        <v>28.45926441863179</v>
      </c>
      <c r="R4569" s="234">
        <v>29.141663413830095</v>
      </c>
      <c r="S4569" s="234">
        <v>29.70228941351175</v>
      </c>
      <c r="T4569" s="234">
        <v>28.972717424109575</v>
      </c>
      <c r="U4569" s="234">
        <v>28.355713443271814</v>
      </c>
      <c r="V4569" s="234">
        <v>27.681705460734662</v>
      </c>
      <c r="W4569" s="234">
        <v>26.407498494274908</v>
      </c>
      <c r="X4569" s="234">
        <v>25.015431521050626</v>
      </c>
      <c r="Y4569" s="234">
        <v>23.672636536210771</v>
      </c>
      <c r="Z4569" s="234">
        <v>22.609737547859545</v>
      </c>
      <c r="AA4569" s="234">
        <v>22.039798553623253</v>
      </c>
      <c r="AB4569" s="234">
        <v>575.48761738333849</v>
      </c>
      <c r="AE4569" t="s">
        <v>75</v>
      </c>
    </row>
    <row r="4570" spans="2:35" thickTop="1" thickBot="1" x14ac:dyDescent="0.3">
      <c r="B4570" s="366">
        <v>44016</v>
      </c>
      <c r="C4570" s="260" t="s">
        <v>15</v>
      </c>
      <c r="D4570" s="234">
        <v>21.626268554478877</v>
      </c>
      <c r="E4570" s="234">
        <v>21.562311554066831</v>
      </c>
      <c r="F4570" s="234">
        <v>21.117452563680704</v>
      </c>
      <c r="G4570" s="234">
        <v>20.646262574605636</v>
      </c>
      <c r="H4570" s="234">
        <v>19.984561592042443</v>
      </c>
      <c r="I4570" s="234">
        <v>19.472743607088919</v>
      </c>
      <c r="J4570" s="234">
        <v>19.506509591415522</v>
      </c>
      <c r="K4570" s="234">
        <v>18.977622604221104</v>
      </c>
      <c r="L4570" s="234">
        <v>20.163809584230183</v>
      </c>
      <c r="M4570" s="234">
        <v>21.959482546746727</v>
      </c>
      <c r="N4570" s="234">
        <v>24.227414503730827</v>
      </c>
      <c r="O4570" s="234">
        <v>25.850856473781164</v>
      </c>
      <c r="P4570" s="234">
        <v>27.057229455448681</v>
      </c>
      <c r="Q4570" s="234">
        <v>28.10939743261784</v>
      </c>
      <c r="R4570" s="234">
        <v>28.712780428640546</v>
      </c>
      <c r="S4570" s="234">
        <v>29.175819427035744</v>
      </c>
      <c r="T4570" s="234">
        <v>28.528490435779087</v>
      </c>
      <c r="U4570" s="234">
        <v>28.114304450191554</v>
      </c>
      <c r="V4570" s="234">
        <v>27.548994469344613</v>
      </c>
      <c r="W4570" s="234">
        <v>26.805997483916574</v>
      </c>
      <c r="X4570" s="234">
        <v>25.76885050028562</v>
      </c>
      <c r="Y4570" s="234">
        <v>24.431778520122165</v>
      </c>
      <c r="Z4570" s="234">
        <v>23.218083534985777</v>
      </c>
      <c r="AA4570" s="234">
        <v>22.638109541833394</v>
      </c>
      <c r="AB4570" s="234">
        <v>575.20513143029052</v>
      </c>
      <c r="AE4570" t="s">
        <v>75</v>
      </c>
    </row>
    <row r="4571" spans="2:35" thickTop="1" thickBot="1" x14ac:dyDescent="0.3">
      <c r="B4571" s="366">
        <v>44017</v>
      </c>
      <c r="C4571" s="260" t="s">
        <v>16</v>
      </c>
      <c r="D4571" s="234">
        <v>22.288974546454845</v>
      </c>
      <c r="E4571" s="234">
        <v>22.041795551069079</v>
      </c>
      <c r="F4571" s="234">
        <v>21.660887557491655</v>
      </c>
      <c r="G4571" s="234">
        <v>21.306039563454682</v>
      </c>
      <c r="H4571" s="234">
        <v>20.829195575565095</v>
      </c>
      <c r="I4571" s="234">
        <v>20.369279586672778</v>
      </c>
      <c r="J4571" s="234">
        <v>20.242199575789268</v>
      </c>
      <c r="K4571" s="234">
        <v>19.889587595015762</v>
      </c>
      <c r="L4571" s="234">
        <v>20.975143559388815</v>
      </c>
      <c r="M4571" s="234">
        <v>22.121323538757856</v>
      </c>
      <c r="N4571" s="234">
        <v>24.058882504664354</v>
      </c>
      <c r="O4571" s="234">
        <v>25.526335478201503</v>
      </c>
      <c r="P4571" s="234">
        <v>26.77277646195143</v>
      </c>
      <c r="Q4571" s="234">
        <v>27.709081440344448</v>
      </c>
      <c r="R4571" s="234">
        <v>28.496627429202192</v>
      </c>
      <c r="S4571" s="234">
        <v>29.007820423096419</v>
      </c>
      <c r="T4571" s="234">
        <v>28.343647424727674</v>
      </c>
      <c r="U4571" s="234">
        <v>27.77207444217056</v>
      </c>
      <c r="V4571" s="234">
        <v>26.797463470138606</v>
      </c>
      <c r="W4571" s="234">
        <v>26.255427477695047</v>
      </c>
      <c r="X4571" s="234">
        <v>25.175369499288493</v>
      </c>
      <c r="Y4571" s="234">
        <v>24.109071516282853</v>
      </c>
      <c r="Z4571" s="234">
        <v>23.004761531241236</v>
      </c>
      <c r="AA4571" s="234">
        <v>22.574327536076304</v>
      </c>
      <c r="AB4571" s="234">
        <v>577.32809328474093</v>
      </c>
      <c r="AE4571" t="s">
        <v>75</v>
      </c>
    </row>
    <row r="4572" spans="2:35" thickTop="1" thickBot="1" x14ac:dyDescent="0.3">
      <c r="B4572" s="366">
        <v>44018</v>
      </c>
      <c r="C4572" s="260" t="s">
        <v>17</v>
      </c>
      <c r="D4572" s="365">
        <v>22.325421538576478</v>
      </c>
      <c r="E4572" s="365">
        <v>22.148709539994595</v>
      </c>
      <c r="F4572" s="365">
        <v>21.797685546353453</v>
      </c>
      <c r="G4572" s="365">
        <v>21.422219553738827</v>
      </c>
      <c r="H4572" s="365">
        <v>20.927561565227801</v>
      </c>
      <c r="I4572" s="365">
        <v>20.5067785764113</v>
      </c>
      <c r="J4572" s="365">
        <v>20.294100580364461</v>
      </c>
      <c r="K4572" s="365">
        <v>20.533488570414477</v>
      </c>
      <c r="L4572" s="365">
        <v>21.291172549799082</v>
      </c>
      <c r="M4572" s="365">
        <v>22.509087520465247</v>
      </c>
      <c r="N4572" s="365">
        <v>24.482463479563592</v>
      </c>
      <c r="O4572" s="365">
        <v>25.750603455267843</v>
      </c>
      <c r="P4572" s="365">
        <v>26.846969439014789</v>
      </c>
      <c r="Q4572" s="365">
        <v>27.879062417857348</v>
      </c>
      <c r="R4572" s="365">
        <v>28.629965412616727</v>
      </c>
      <c r="S4572" s="365">
        <v>29.033009415417908</v>
      </c>
      <c r="T4572" s="365">
        <v>28.699349413849411</v>
      </c>
      <c r="U4572" s="365">
        <v>28.35216142736375</v>
      </c>
      <c r="V4572" s="365">
        <v>27.668477449715137</v>
      </c>
      <c r="W4572" s="365">
        <v>26.499467477127908</v>
      </c>
      <c r="X4572" s="365">
        <v>25.340846498571334</v>
      </c>
      <c r="Y4572" s="365">
        <v>24.19751550968736</v>
      </c>
      <c r="Z4572" s="365">
        <v>23.125199517682191</v>
      </c>
      <c r="AA4572" s="365">
        <v>22.665027522258455</v>
      </c>
      <c r="AB4572" s="234">
        <v>582.92634397733946</v>
      </c>
      <c r="AE4572" t="s">
        <v>75</v>
      </c>
    </row>
    <row r="4573" spans="2:35" thickTop="1" thickBot="1" x14ac:dyDescent="0.3">
      <c r="B4573" s="366">
        <v>44019</v>
      </c>
      <c r="C4573" s="260" t="s">
        <v>11</v>
      </c>
      <c r="D4573" s="365">
        <v>22.399622525200247</v>
      </c>
      <c r="E4573" s="365">
        <v>22.270416530780487</v>
      </c>
      <c r="F4573" s="365">
        <v>21.877215539775786</v>
      </c>
      <c r="G4573" s="365">
        <v>21.444285550191992</v>
      </c>
      <c r="H4573" s="365">
        <v>20.79732156664133</v>
      </c>
      <c r="I4573" s="365">
        <v>20.267082580812268</v>
      </c>
      <c r="J4573" s="365">
        <v>19.886366590037937</v>
      </c>
      <c r="K4573" s="365">
        <v>19.684363586455579</v>
      </c>
      <c r="L4573" s="365">
        <v>20.891737559325989</v>
      </c>
      <c r="M4573" s="365">
        <v>22.346550524979826</v>
      </c>
      <c r="N4573" s="365">
        <v>24.178037487156686</v>
      </c>
      <c r="O4573" s="365">
        <v>25.714425457753237</v>
      </c>
      <c r="P4573" s="365">
        <v>27.033221437521274</v>
      </c>
      <c r="Q4573" s="365">
        <v>28.152315425574777</v>
      </c>
      <c r="R4573" s="365">
        <v>28.945158416666086</v>
      </c>
      <c r="S4573" s="365">
        <v>29.24594941671937</v>
      </c>
      <c r="T4573" s="365">
        <v>28.599803417958316</v>
      </c>
      <c r="U4573" s="365">
        <v>28.233064430505038</v>
      </c>
      <c r="V4573" s="365">
        <v>27.525190452486271</v>
      </c>
      <c r="W4573" s="365">
        <v>26.530824475921687</v>
      </c>
      <c r="X4573" s="365">
        <v>25.457202492505306</v>
      </c>
      <c r="Y4573" s="365">
        <v>24.321211504451931</v>
      </c>
      <c r="Z4573" s="365">
        <v>23.260856514573092</v>
      </c>
      <c r="AA4573" s="365">
        <v>22.837541517317291</v>
      </c>
      <c r="AB4573" s="234">
        <v>581.89976500131183</v>
      </c>
      <c r="AE4573" t="s">
        <v>75</v>
      </c>
    </row>
    <row r="4574" spans="2:35" thickTop="1" thickBot="1" x14ac:dyDescent="0.3">
      <c r="B4574" s="366">
        <v>44020</v>
      </c>
      <c r="C4574" s="260" t="s">
        <v>12</v>
      </c>
      <c r="D4574" s="365">
        <v>22.716805519647892</v>
      </c>
      <c r="E4574" s="365">
        <v>22.666479522846632</v>
      </c>
      <c r="F4574" s="365">
        <v>22.370437529236078</v>
      </c>
      <c r="G4574" s="365">
        <v>22.083339537754654</v>
      </c>
      <c r="H4574" s="365">
        <v>21.52495855096727</v>
      </c>
      <c r="I4574" s="365">
        <v>21.056605563051995</v>
      </c>
      <c r="J4574" s="365">
        <v>20.831679564304647</v>
      </c>
      <c r="K4574" s="365">
        <v>20.781088560745115</v>
      </c>
      <c r="L4574" s="365">
        <v>21.497058537639674</v>
      </c>
      <c r="M4574" s="365">
        <v>22.851600504256783</v>
      </c>
      <c r="N4574" s="365">
        <v>24.732253463529052</v>
      </c>
      <c r="O4574" s="365">
        <v>26.357950442396103</v>
      </c>
      <c r="P4574" s="365">
        <v>27.666972420476373</v>
      </c>
      <c r="Q4574" s="365">
        <v>28.266468385979532</v>
      </c>
      <c r="R4574" s="365">
        <v>28.830950373597442</v>
      </c>
      <c r="S4574" s="365">
        <v>29.171640366539357</v>
      </c>
      <c r="T4574" s="365">
        <v>28.592353381402788</v>
      </c>
      <c r="U4574" s="365">
        <v>28.20276639446616</v>
      </c>
      <c r="V4574" s="365">
        <v>27.613851411454373</v>
      </c>
      <c r="W4574" s="365">
        <v>26.694999435916543</v>
      </c>
      <c r="X4574" s="365">
        <v>25.623933461382986</v>
      </c>
      <c r="Y4574" s="365">
        <v>24.50426648646593</v>
      </c>
      <c r="Z4574" s="365">
        <v>23.48840950481593</v>
      </c>
      <c r="AA4574" s="365">
        <v>23.089213512912391</v>
      </c>
      <c r="AB4574" s="234">
        <v>591.21608243178559</v>
      </c>
      <c r="AE4574" t="s">
        <v>75</v>
      </c>
    </row>
    <row r="4575" spans="2:35" thickTop="1" thickBot="1" x14ac:dyDescent="0.3">
      <c r="B4575" s="366">
        <v>44021</v>
      </c>
      <c r="C4575" s="260" t="s">
        <v>13</v>
      </c>
      <c r="D4575" s="365">
        <v>22.889264517873521</v>
      </c>
      <c r="E4575" s="365">
        <v>22.794340522997079</v>
      </c>
      <c r="F4575" s="365">
        <v>22.478764531090846</v>
      </c>
      <c r="G4575" s="365">
        <v>22.109372539781031</v>
      </c>
      <c r="H4575" s="365">
        <v>21.411374553404745</v>
      </c>
      <c r="I4575" s="365">
        <v>20.985039563141758</v>
      </c>
      <c r="J4575" s="365">
        <v>21.1525445478782</v>
      </c>
      <c r="K4575" s="365">
        <v>20.949282549545163</v>
      </c>
      <c r="L4575" s="365">
        <v>21.788285528942939</v>
      </c>
      <c r="M4575" s="365">
        <v>23.410334494039411</v>
      </c>
      <c r="N4575" s="365">
        <v>25.589014456048606</v>
      </c>
      <c r="O4575" s="365">
        <v>27.3312854219228</v>
      </c>
      <c r="P4575" s="365">
        <v>28.887807397581632</v>
      </c>
      <c r="Q4575" s="365">
        <v>29.931940380334851</v>
      </c>
      <c r="R4575" s="365">
        <v>30.500041372068221</v>
      </c>
      <c r="S4575" s="365">
        <v>30.55468336846679</v>
      </c>
      <c r="T4575" s="365">
        <v>29.599768377020951</v>
      </c>
      <c r="U4575" s="365">
        <v>28.86079939629882</v>
      </c>
      <c r="V4575" s="365">
        <v>27.916623428016898</v>
      </c>
      <c r="W4575" s="365">
        <v>26.985772453658278</v>
      </c>
      <c r="X4575" s="365">
        <v>25.63500647857785</v>
      </c>
      <c r="Y4575" s="365">
        <v>24.42135350123047</v>
      </c>
      <c r="Z4575" s="365">
        <v>23.362279514893888</v>
      </c>
      <c r="AA4575" s="365">
        <v>22.870692522749302</v>
      </c>
      <c r="AB4575" s="234">
        <v>602.415671417564</v>
      </c>
      <c r="AE4575" t="s">
        <v>75</v>
      </c>
    </row>
    <row r="4576" spans="2:35" thickTop="1" thickBot="1" x14ac:dyDescent="0.3">
      <c r="B4576" s="366">
        <v>44022</v>
      </c>
      <c r="C4576" s="260" t="s">
        <v>14</v>
      </c>
      <c r="D4576" s="365">
        <v>22.579402527883644</v>
      </c>
      <c r="E4576" s="365">
        <v>22.429196532405911</v>
      </c>
      <c r="F4576" s="365">
        <v>21.973613543063401</v>
      </c>
      <c r="G4576" s="365">
        <v>21.445411554761229</v>
      </c>
      <c r="H4576" s="365">
        <v>20.68454956863075</v>
      </c>
      <c r="I4576" s="365">
        <v>20.080554581098252</v>
      </c>
      <c r="J4576" s="365">
        <v>20.22696956761181</v>
      </c>
      <c r="K4576" s="365">
        <v>20.173064567558466</v>
      </c>
      <c r="L4576" s="365">
        <v>21.369095543548461</v>
      </c>
      <c r="M4576" s="365">
        <v>23.436519507095213</v>
      </c>
      <c r="N4576" s="365">
        <v>25.818093463666735</v>
      </c>
      <c r="O4576" s="365">
        <v>27.674738428033884</v>
      </c>
      <c r="P4576" s="365">
        <v>29.139478403516112</v>
      </c>
      <c r="Q4576" s="365">
        <v>30.182763392999767</v>
      </c>
      <c r="R4576" s="365">
        <v>30.886827386170623</v>
      </c>
      <c r="S4576" s="365">
        <v>31.187997389584776</v>
      </c>
      <c r="T4576" s="365">
        <v>30.426723394431171</v>
      </c>
      <c r="U4576" s="365">
        <v>29.910056408494704</v>
      </c>
      <c r="V4576" s="365">
        <v>29.031206429637965</v>
      </c>
      <c r="W4576" s="365">
        <v>27.504522466845803</v>
      </c>
      <c r="X4576" s="365">
        <v>25.96030149392783</v>
      </c>
      <c r="Y4576" s="365">
        <v>24.477361514493818</v>
      </c>
      <c r="Z4576" s="365">
        <v>23.346479530744251</v>
      </c>
      <c r="AA4576" s="365">
        <v>22.850480538234109</v>
      </c>
      <c r="AB4576" s="234">
        <v>602.79540773443887</v>
      </c>
      <c r="AE4576" t="s">
        <v>75</v>
      </c>
    </row>
    <row r="4577" spans="2:31" thickTop="1" thickBot="1" x14ac:dyDescent="0.3">
      <c r="B4577" s="366">
        <v>44023</v>
      </c>
      <c r="C4577" s="260" t="s">
        <v>15</v>
      </c>
      <c r="D4577" s="365">
        <v>22.551525543779128</v>
      </c>
      <c r="E4577" s="365">
        <v>22.322404544614251</v>
      </c>
      <c r="F4577" s="365">
        <v>21.841050551347436</v>
      </c>
      <c r="G4577" s="365">
        <v>21.319455559849732</v>
      </c>
      <c r="H4577" s="365">
        <v>20.637360569015144</v>
      </c>
      <c r="I4577" s="365">
        <v>20.013400581777091</v>
      </c>
      <c r="J4577" s="365">
        <v>19.474694594405587</v>
      </c>
      <c r="K4577" s="365">
        <v>19.609844578281045</v>
      </c>
      <c r="L4577" s="365">
        <v>20.611371561847623</v>
      </c>
      <c r="M4577" s="365">
        <v>21.897725546993311</v>
      </c>
      <c r="N4577" s="365">
        <v>23.905762514993548</v>
      </c>
      <c r="O4577" s="365">
        <v>25.566239481568331</v>
      </c>
      <c r="P4577" s="365">
        <v>26.941331454440949</v>
      </c>
      <c r="Q4577" s="365">
        <v>27.87167943600565</v>
      </c>
      <c r="R4577" s="365">
        <v>28.894204436428844</v>
      </c>
      <c r="S4577" s="365">
        <v>29.42191543504595</v>
      </c>
      <c r="T4577" s="365">
        <v>28.996410437859591</v>
      </c>
      <c r="U4577" s="365">
        <v>28.713928447738283</v>
      </c>
      <c r="V4577" s="365">
        <v>28.30773346036672</v>
      </c>
      <c r="W4577" s="365">
        <v>27.247135470509527</v>
      </c>
      <c r="X4577" s="365">
        <v>25.914183495081957</v>
      </c>
      <c r="Y4577" s="365">
        <v>24.447711520232257</v>
      </c>
      <c r="Z4577" s="365">
        <v>23.266953534372146</v>
      </c>
      <c r="AA4577" s="365">
        <v>22.648624540381128</v>
      </c>
      <c r="AB4577" s="234">
        <v>582.42264729693522</v>
      </c>
      <c r="AE4577" t="s">
        <v>75</v>
      </c>
    </row>
    <row r="4578" spans="2:31" thickTop="1" thickBot="1" x14ac:dyDescent="0.3">
      <c r="B4578" s="366">
        <v>44024</v>
      </c>
      <c r="C4578" s="260" t="s">
        <v>16</v>
      </c>
      <c r="D4578" s="365">
        <v>22.197815537862478</v>
      </c>
      <c r="E4578" s="365">
        <v>21.943495544642207</v>
      </c>
      <c r="F4578" s="365">
        <v>21.559362552314994</v>
      </c>
      <c r="G4578" s="365">
        <v>21.004663565941151</v>
      </c>
      <c r="H4578" s="365">
        <v>20.286260584183033</v>
      </c>
      <c r="I4578" s="365">
        <v>19.640055599138137</v>
      </c>
      <c r="J4578" s="365">
        <v>19.506065589450294</v>
      </c>
      <c r="K4578" s="365">
        <v>19.437865592613814</v>
      </c>
      <c r="L4578" s="365">
        <v>20.774206567965443</v>
      </c>
      <c r="M4578" s="365">
        <v>22.674997529797249</v>
      </c>
      <c r="N4578" s="365">
        <v>25.043122486956413</v>
      </c>
      <c r="O4578" s="365">
        <v>26.780471457056695</v>
      </c>
      <c r="P4578" s="365">
        <v>28.154280434921375</v>
      </c>
      <c r="Q4578" s="365">
        <v>29.311861423961812</v>
      </c>
      <c r="R4578" s="365">
        <v>29.817191417664286</v>
      </c>
      <c r="S4578" s="365">
        <v>30.206269410178059</v>
      </c>
      <c r="T4578" s="365">
        <v>29.753213408924641</v>
      </c>
      <c r="U4578" s="365">
        <v>29.24850842315703</v>
      </c>
      <c r="V4578" s="365">
        <v>28.572323441095648</v>
      </c>
      <c r="W4578" s="365">
        <v>27.732029459476472</v>
      </c>
      <c r="X4578" s="365">
        <v>25.977105493359264</v>
      </c>
      <c r="Y4578" s="365">
        <v>24.405534510612483</v>
      </c>
      <c r="Z4578" s="365">
        <v>22.996508525647222</v>
      </c>
      <c r="AA4578" s="365">
        <v>22.337955534048376</v>
      </c>
      <c r="AB4578" s="234">
        <v>589.36116409096849</v>
      </c>
      <c r="AE4578" t="s">
        <v>75</v>
      </c>
    </row>
    <row r="4579" spans="2:31" thickTop="1" thickBot="1" x14ac:dyDescent="0.3">
      <c r="B4579" s="366">
        <v>44025</v>
      </c>
      <c r="C4579" s="260" t="s">
        <v>17</v>
      </c>
      <c r="D4579" s="365">
        <v>21.902440541945396</v>
      </c>
      <c r="E4579" s="365">
        <v>21.720329545140267</v>
      </c>
      <c r="F4579" s="365">
        <v>21.282180554196238</v>
      </c>
      <c r="G4579" s="365">
        <v>20.83419356398284</v>
      </c>
      <c r="H4579" s="365">
        <v>20.144960579052565</v>
      </c>
      <c r="I4579" s="365">
        <v>19.393399595879014</v>
      </c>
      <c r="J4579" s="365">
        <v>18.946908595599233</v>
      </c>
      <c r="K4579" s="365">
        <v>19.029123592041433</v>
      </c>
      <c r="L4579" s="365">
        <v>20.469044564776119</v>
      </c>
      <c r="M4579" s="365">
        <v>22.511372528336935</v>
      </c>
      <c r="N4579" s="365">
        <v>25.043488482758402</v>
      </c>
      <c r="O4579" s="365">
        <v>26.801672447882588</v>
      </c>
      <c r="P4579" s="365">
        <v>28.117860422804949</v>
      </c>
      <c r="Q4579" s="365">
        <v>29.474039404317733</v>
      </c>
      <c r="R4579" s="365">
        <v>30.185536393560465</v>
      </c>
      <c r="S4579" s="365">
        <v>30.683935388810927</v>
      </c>
      <c r="T4579" s="365">
        <v>29.961816393509505</v>
      </c>
      <c r="U4579" s="365">
        <v>29.571648404635486</v>
      </c>
      <c r="V4579" s="365">
        <v>28.906440421417354</v>
      </c>
      <c r="W4579" s="365">
        <v>27.974608445465563</v>
      </c>
      <c r="X4579" s="365">
        <v>26.550994476266197</v>
      </c>
      <c r="Y4579" s="365">
        <v>24.969986499920488</v>
      </c>
      <c r="Z4579" s="365">
        <v>23.441206521764393</v>
      </c>
      <c r="AA4579" s="365">
        <v>22.771355530060827</v>
      </c>
      <c r="AB4579" s="234">
        <v>590.68854289412491</v>
      </c>
      <c r="AE4579" t="s">
        <v>75</v>
      </c>
    </row>
    <row r="4580" spans="2:31" thickTop="1" thickBot="1" x14ac:dyDescent="0.3">
      <c r="B4580" s="366">
        <v>44026</v>
      </c>
      <c r="C4580" s="260" t="s">
        <v>11</v>
      </c>
      <c r="D4580" s="365">
        <v>22.348842535056175</v>
      </c>
      <c r="E4580" s="365">
        <v>22.005117541775103</v>
      </c>
      <c r="F4580" s="365">
        <v>21.51523155197501</v>
      </c>
      <c r="G4580" s="365">
        <v>20.993376563936469</v>
      </c>
      <c r="H4580" s="365">
        <v>20.327852579578753</v>
      </c>
      <c r="I4580" s="365">
        <v>19.696782592907546</v>
      </c>
      <c r="J4580" s="365">
        <v>19.413465587273237</v>
      </c>
      <c r="K4580" s="365">
        <v>19.408875585906205</v>
      </c>
      <c r="L4580" s="365">
        <v>20.785817559137936</v>
      </c>
      <c r="M4580" s="365">
        <v>22.878801517337557</v>
      </c>
      <c r="N4580" s="365">
        <v>25.419426468648012</v>
      </c>
      <c r="O4580" s="365">
        <v>27.120616434067482</v>
      </c>
      <c r="P4580" s="365">
        <v>28.516132408753034</v>
      </c>
      <c r="Q4580" s="365">
        <v>29.761818395033476</v>
      </c>
      <c r="R4580" s="365">
        <v>30.319217389933758</v>
      </c>
      <c r="S4580" s="365">
        <v>30.361839399002488</v>
      </c>
      <c r="T4580" s="365">
        <v>29.968080401457843</v>
      </c>
      <c r="U4580" s="365">
        <v>29.378473417386409</v>
      </c>
      <c r="V4580" s="365">
        <v>28.583796432502567</v>
      </c>
      <c r="W4580" s="365">
        <v>27.789585452377793</v>
      </c>
      <c r="X4580" s="365">
        <v>26.298392474129798</v>
      </c>
      <c r="Y4580" s="365">
        <v>24.876306494548913</v>
      </c>
      <c r="Z4580" s="365">
        <v>23.622504510842262</v>
      </c>
      <c r="AA4580" s="365">
        <v>23.007261520475147</v>
      </c>
      <c r="AB4580" s="234">
        <v>594.39761481404298</v>
      </c>
      <c r="AE4580" t="s">
        <v>75</v>
      </c>
    </row>
    <row r="4581" spans="2:31" thickTop="1" thickBot="1" x14ac:dyDescent="0.3">
      <c r="B4581" s="366">
        <v>44027</v>
      </c>
      <c r="C4581" s="260" t="s">
        <v>12</v>
      </c>
      <c r="D4581" s="365">
        <v>22.577001529075201</v>
      </c>
      <c r="E4581" s="365">
        <v>22.044778547622261</v>
      </c>
      <c r="F4581" s="365">
        <v>21.533756557367742</v>
      </c>
      <c r="G4581" s="365">
        <v>21.069187566228205</v>
      </c>
      <c r="H4581" s="365">
        <v>20.46177458040416</v>
      </c>
      <c r="I4581" s="365">
        <v>19.803095592819147</v>
      </c>
      <c r="J4581" s="365">
        <v>19.517671592608092</v>
      </c>
      <c r="K4581" s="365">
        <v>19.209634595550593</v>
      </c>
      <c r="L4581" s="365">
        <v>20.417343568652864</v>
      </c>
      <c r="M4581" s="365">
        <v>22.427444528527555</v>
      </c>
      <c r="N4581" s="365">
        <v>24.929477478824552</v>
      </c>
      <c r="O4581" s="365">
        <v>26.807538441717622</v>
      </c>
      <c r="P4581" s="365">
        <v>28.274178418032822</v>
      </c>
      <c r="Q4581" s="365">
        <v>29.313894398659464</v>
      </c>
      <c r="R4581" s="365">
        <v>30.111094392389052</v>
      </c>
      <c r="S4581" s="365">
        <v>30.499352393150325</v>
      </c>
      <c r="T4581" s="365">
        <v>29.963173394240439</v>
      </c>
      <c r="U4581" s="365">
        <v>29.506198406033214</v>
      </c>
      <c r="V4581" s="365">
        <v>28.908684421293433</v>
      </c>
      <c r="W4581" s="365">
        <v>27.828435444459313</v>
      </c>
      <c r="X4581" s="365">
        <v>26.371921476610002</v>
      </c>
      <c r="Y4581" s="365">
        <v>24.935837497189638</v>
      </c>
      <c r="Z4581" s="365">
        <v>23.713146510086954</v>
      </c>
      <c r="AA4581" s="365">
        <v>23.066622519306836</v>
      </c>
      <c r="AB4581" s="234">
        <v>593.29124385084947</v>
      </c>
      <c r="AE4581" t="s">
        <v>75</v>
      </c>
    </row>
    <row r="4582" spans="2:31" thickTop="1" thickBot="1" x14ac:dyDescent="0.3">
      <c r="B4582" s="366">
        <v>44028</v>
      </c>
      <c r="C4582" s="260" t="s">
        <v>13</v>
      </c>
      <c r="D4582" s="365">
        <v>22.811551528647541</v>
      </c>
      <c r="E4582" s="365">
        <v>22.230078538954253</v>
      </c>
      <c r="F4582" s="365">
        <v>21.710084548182785</v>
      </c>
      <c r="G4582" s="365">
        <v>21.108570559732613</v>
      </c>
      <c r="H4582" s="365">
        <v>20.359058575183152</v>
      </c>
      <c r="I4582" s="365">
        <v>19.595687592625616</v>
      </c>
      <c r="J4582" s="365">
        <v>19.197463589161632</v>
      </c>
      <c r="K4582" s="365">
        <v>19.428590578511351</v>
      </c>
      <c r="L4582" s="365">
        <v>20.438355567120009</v>
      </c>
      <c r="M4582" s="365">
        <v>22.960694514214985</v>
      </c>
      <c r="N4582" s="365">
        <v>25.782307460457083</v>
      </c>
      <c r="O4582" s="365">
        <v>27.503097428791225</v>
      </c>
      <c r="P4582" s="365">
        <v>28.663232407160098</v>
      </c>
      <c r="Q4582" s="365">
        <v>29.594780395850535</v>
      </c>
      <c r="R4582" s="365">
        <v>30.177878390960391</v>
      </c>
      <c r="S4582" s="365">
        <v>30.596183387674387</v>
      </c>
      <c r="T4582" s="365">
        <v>29.985688387528057</v>
      </c>
      <c r="U4582" s="365">
        <v>29.679057395495473</v>
      </c>
      <c r="V4582" s="365">
        <v>29.393060408718881</v>
      </c>
      <c r="W4582" s="365">
        <v>28.21603343952447</v>
      </c>
      <c r="X4582" s="365">
        <v>26.706253476627168</v>
      </c>
      <c r="Y4582" s="365">
        <v>24.983996503502123</v>
      </c>
      <c r="Z4582" s="365">
        <v>23.503351521715519</v>
      </c>
      <c r="AA4582" s="365">
        <v>22.745046530701217</v>
      </c>
      <c r="AB4582" s="234">
        <v>597.3701027270406</v>
      </c>
      <c r="AE4582" t="s">
        <v>75</v>
      </c>
    </row>
    <row r="4583" spans="2:31" thickTop="1" thickBot="1" x14ac:dyDescent="0.3">
      <c r="B4583" s="366">
        <v>44029</v>
      </c>
      <c r="C4583" s="260" t="s">
        <v>14</v>
      </c>
      <c r="D4583" s="365">
        <v>22.11430354040116</v>
      </c>
      <c r="E4583" s="365">
        <v>21.626010550148784</v>
      </c>
      <c r="F4583" s="365">
        <v>21.07198355812579</v>
      </c>
      <c r="G4583" s="365">
        <v>20.504377568811172</v>
      </c>
      <c r="H4583" s="365">
        <v>19.783313584774728</v>
      </c>
      <c r="I4583" s="365">
        <v>19.140699596852059</v>
      </c>
      <c r="J4583" s="365">
        <v>18.663269605003293</v>
      </c>
      <c r="K4583" s="365">
        <v>18.695461593531071</v>
      </c>
      <c r="L4583" s="365">
        <v>20.06293056815862</v>
      </c>
      <c r="M4583" s="365">
        <v>22.455836521871387</v>
      </c>
      <c r="N4583" s="365">
        <v>25.067635474875562</v>
      </c>
      <c r="O4583" s="365">
        <v>27.011403437964614</v>
      </c>
      <c r="P4583" s="365">
        <v>28.465760414078826</v>
      </c>
      <c r="Q4583" s="365">
        <v>29.535700402036312</v>
      </c>
      <c r="R4583" s="365">
        <v>30.063055400326846</v>
      </c>
      <c r="S4583" s="365">
        <v>30.340808404050762</v>
      </c>
      <c r="T4583" s="365">
        <v>29.683437402620907</v>
      </c>
      <c r="U4583" s="365">
        <v>29.225813415683803</v>
      </c>
      <c r="V4583" s="365">
        <v>28.548532437160603</v>
      </c>
      <c r="W4583" s="365">
        <v>27.611592454053458</v>
      </c>
      <c r="X4583" s="365">
        <v>26.176827485002573</v>
      </c>
      <c r="Y4583" s="365">
        <v>24.420658514425156</v>
      </c>
      <c r="Z4583" s="365">
        <v>23.061865531839427</v>
      </c>
      <c r="AA4583" s="365">
        <v>22.241022544428699</v>
      </c>
      <c r="AB4583" s="234">
        <v>585.57230000622553</v>
      </c>
      <c r="AE4583" t="s">
        <v>75</v>
      </c>
    </row>
    <row r="4584" spans="2:31" thickTop="1" thickBot="1" x14ac:dyDescent="0.3">
      <c r="B4584" s="366">
        <v>44030</v>
      </c>
      <c r="C4584" s="260" t="s">
        <v>15</v>
      </c>
      <c r="D4584" s="365">
        <v>21.78511355180293</v>
      </c>
      <c r="E4584" s="365">
        <v>21.547202554307873</v>
      </c>
      <c r="F4584" s="365">
        <v>21.065183561407022</v>
      </c>
      <c r="G4584" s="365">
        <v>20.599394567161795</v>
      </c>
      <c r="H4584" s="365">
        <v>19.936234578490254</v>
      </c>
      <c r="I4584" s="365">
        <v>19.259710591658948</v>
      </c>
      <c r="J4584" s="365">
        <v>19.002457585185763</v>
      </c>
      <c r="K4584" s="365">
        <v>18.903537582866846</v>
      </c>
      <c r="L4584" s="365">
        <v>20.178757564835252</v>
      </c>
      <c r="M4584" s="365">
        <v>22.558465524949128</v>
      </c>
      <c r="N4584" s="365">
        <v>25.199637481123204</v>
      </c>
      <c r="O4584" s="365">
        <v>27.005971447639162</v>
      </c>
      <c r="P4584" s="365">
        <v>28.112525435127317</v>
      </c>
      <c r="Q4584" s="365">
        <v>29.158628417216239</v>
      </c>
      <c r="R4584" s="365">
        <v>29.525032426714894</v>
      </c>
      <c r="S4584" s="365">
        <v>29.645958426967262</v>
      </c>
      <c r="T4584" s="365">
        <v>29.237108422592279</v>
      </c>
      <c r="U4584" s="365">
        <v>28.813316433951254</v>
      </c>
      <c r="V4584" s="365">
        <v>28.580529446378346</v>
      </c>
      <c r="W4584" s="365">
        <v>27.530120469555253</v>
      </c>
      <c r="X4584" s="365">
        <v>26.086710499785838</v>
      </c>
      <c r="Y4584" s="365">
        <v>24.364254525974388</v>
      </c>
      <c r="Z4584" s="365">
        <v>22.774311545789239</v>
      </c>
      <c r="AA4584" s="365">
        <v>21.926596557013688</v>
      </c>
      <c r="AB4584" s="234">
        <v>582.7967591984941</v>
      </c>
      <c r="AE4584" t="s">
        <v>75</v>
      </c>
    </row>
    <row r="4585" spans="2:31" thickTop="1" thickBot="1" x14ac:dyDescent="0.3">
      <c r="B4585" s="366">
        <v>44031</v>
      </c>
      <c r="C4585" s="260" t="s">
        <v>16</v>
      </c>
      <c r="D4585" s="365">
        <v>21.924327039465112</v>
      </c>
      <c r="E4585" s="365">
        <v>21.558518890894931</v>
      </c>
      <c r="F4585" s="365">
        <v>21.085221030061309</v>
      </c>
      <c r="G4585" s="365">
        <v>20.569720130565837</v>
      </c>
      <c r="H4585" s="365">
        <v>19.89263857729059</v>
      </c>
      <c r="I4585" s="365">
        <v>19.231777022344502</v>
      </c>
      <c r="J4585" s="365">
        <v>18.872648842857615</v>
      </c>
      <c r="K4585" s="365">
        <v>18.886637648103029</v>
      </c>
      <c r="L4585" s="365">
        <v>20.110964842531569</v>
      </c>
      <c r="M4585" s="365">
        <v>22.106917169745795</v>
      </c>
      <c r="N4585" s="365">
        <v>24.542263157391723</v>
      </c>
      <c r="O4585" s="365">
        <v>26.27933431033625</v>
      </c>
      <c r="P4585" s="365">
        <v>27.616021250453741</v>
      </c>
      <c r="Q4585" s="365">
        <v>28.699044614448923</v>
      </c>
      <c r="R4585" s="365">
        <v>29.358077183976594</v>
      </c>
      <c r="S4585" s="365">
        <v>29.714199625832602</v>
      </c>
      <c r="T4585" s="365">
        <v>29.182075963872585</v>
      </c>
      <c r="U4585" s="365">
        <v>28.76346484732408</v>
      </c>
      <c r="V4585" s="365">
        <v>28.188674046316137</v>
      </c>
      <c r="W4585" s="365">
        <v>27.233109726312332</v>
      </c>
      <c r="X4585" s="365">
        <v>25.775665864306024</v>
      </c>
      <c r="Y4585" s="365">
        <v>24.240906490175487</v>
      </c>
      <c r="Z4585" s="365">
        <v>22.919242906130187</v>
      </c>
      <c r="AA4585" s="365">
        <v>22.248548819263203</v>
      </c>
      <c r="AB4585" s="234">
        <v>579.00000000000011</v>
      </c>
      <c r="AE4585" t="s">
        <v>75</v>
      </c>
    </row>
    <row r="4586" spans="2:31" thickTop="1" thickBot="1" x14ac:dyDescent="0.3">
      <c r="B4586" s="366">
        <v>44032</v>
      </c>
      <c r="C4586" s="260" t="s">
        <v>17</v>
      </c>
      <c r="D4586" s="365">
        <v>21.814817557670171</v>
      </c>
      <c r="E4586" s="365">
        <v>21.512790559828275</v>
      </c>
      <c r="F4586" s="365">
        <v>21.131733566522595</v>
      </c>
      <c r="G4586" s="365">
        <v>20.754263573996717</v>
      </c>
      <c r="H4586" s="365">
        <v>20.136206585839389</v>
      </c>
      <c r="I4586" s="365">
        <v>19.662950594425197</v>
      </c>
      <c r="J4586" s="365">
        <v>19.503306582421061</v>
      </c>
      <c r="K4586" s="365">
        <v>19.332002592831852</v>
      </c>
      <c r="L4586" s="365">
        <v>20.545031571835278</v>
      </c>
      <c r="M4586" s="365">
        <v>22.648377529606215</v>
      </c>
      <c r="N4586" s="365">
        <v>25.1852284868434</v>
      </c>
      <c r="O4586" s="365">
        <v>26.823298458643251</v>
      </c>
      <c r="P4586" s="365">
        <v>28.128649441041048</v>
      </c>
      <c r="Q4586" s="365">
        <v>29.150129424966867</v>
      </c>
      <c r="R4586" s="365">
        <v>29.486920423284168</v>
      </c>
      <c r="S4586" s="365">
        <v>29.159441433735189</v>
      </c>
      <c r="T4586" s="365">
        <v>28.35665144216269</v>
      </c>
      <c r="U4586" s="365">
        <v>27.625420455820851</v>
      </c>
      <c r="V4586" s="365">
        <v>26.719134475216268</v>
      </c>
      <c r="W4586" s="365">
        <v>25.818355491608376</v>
      </c>
      <c r="X4586" s="365">
        <v>24.840001518279308</v>
      </c>
      <c r="Y4586" s="365">
        <v>23.412084533534937</v>
      </c>
      <c r="Z4586" s="365">
        <v>22.417393542528149</v>
      </c>
      <c r="AA4586" s="365">
        <v>22.024694547131652</v>
      </c>
      <c r="AB4586" s="234">
        <v>576.18888438977297</v>
      </c>
      <c r="AE4586" t="s">
        <v>75</v>
      </c>
    </row>
    <row r="4587" spans="2:31" thickTop="1" thickBot="1" x14ac:dyDescent="0.3">
      <c r="B4587" s="366">
        <v>44033</v>
      </c>
      <c r="C4587" s="260" t="s">
        <v>11</v>
      </c>
      <c r="D4587" s="365">
        <v>21.930026551373299</v>
      </c>
      <c r="E4587" s="365">
        <v>21.763556553907691</v>
      </c>
      <c r="F4587" s="365">
        <v>21.3806775605306</v>
      </c>
      <c r="G4587" s="365">
        <v>20.925216568522149</v>
      </c>
      <c r="H4587" s="365">
        <v>20.267272582910952</v>
      </c>
      <c r="I4587" s="365">
        <v>19.777450595088297</v>
      </c>
      <c r="J4587" s="365">
        <v>19.70726258307695</v>
      </c>
      <c r="K4587" s="365">
        <v>19.969970573969185</v>
      </c>
      <c r="L4587" s="365">
        <v>21.150758549794553</v>
      </c>
      <c r="M4587" s="365">
        <v>22.878390517048537</v>
      </c>
      <c r="N4587" s="365">
        <v>25.213676469214256</v>
      </c>
      <c r="O4587" s="365">
        <v>26.768781441785396</v>
      </c>
      <c r="P4587" s="365">
        <v>28.017069421112534</v>
      </c>
      <c r="Q4587" s="365">
        <v>28.724771407954393</v>
      </c>
      <c r="R4587" s="365">
        <v>29.012330416068426</v>
      </c>
      <c r="S4587" s="365">
        <v>29.055023432485754</v>
      </c>
      <c r="T4587" s="365">
        <v>28.577069430015978</v>
      </c>
      <c r="U4587" s="365">
        <v>27.933086449950927</v>
      </c>
      <c r="V4587" s="365">
        <v>27.198404473438853</v>
      </c>
      <c r="W4587" s="365">
        <v>26.652960486151272</v>
      </c>
      <c r="X4587" s="365">
        <v>25.36080051228403</v>
      </c>
      <c r="Y4587" s="365">
        <v>24.051965533569451</v>
      </c>
      <c r="Z4587" s="365">
        <v>22.963159546703096</v>
      </c>
      <c r="AA4587" s="365">
        <v>22.515527549684041</v>
      </c>
      <c r="AB4587" s="234">
        <v>581.79520920664072</v>
      </c>
      <c r="AE4587" t="s">
        <v>75</v>
      </c>
    </row>
    <row r="4588" spans="2:31" thickTop="1" thickBot="1" x14ac:dyDescent="0.3">
      <c r="B4588" s="366">
        <v>44034</v>
      </c>
      <c r="C4588" s="260" t="s">
        <v>12</v>
      </c>
      <c r="D4588" s="365">
        <v>22.1448585537821</v>
      </c>
      <c r="E4588" s="365">
        <v>22.19632654678076</v>
      </c>
      <c r="F4588" s="365">
        <v>21.780758553966873</v>
      </c>
      <c r="G4588" s="365">
        <v>21.338510565198956</v>
      </c>
      <c r="H4588" s="365">
        <v>20.674292584620414</v>
      </c>
      <c r="I4588" s="365">
        <v>20.088177600689225</v>
      </c>
      <c r="J4588" s="365">
        <v>19.699326609596607</v>
      </c>
      <c r="K4588" s="365">
        <v>19.743649588599798</v>
      </c>
      <c r="L4588" s="365">
        <v>20.716140564568338</v>
      </c>
      <c r="M4588" s="365">
        <v>22.414577530957754</v>
      </c>
      <c r="N4588" s="365">
        <v>24.72611748568713</v>
      </c>
      <c r="O4588" s="365">
        <v>26.321202453635628</v>
      </c>
      <c r="P4588" s="365">
        <v>27.53260042887181</v>
      </c>
      <c r="Q4588" s="365">
        <v>28.884391408003861</v>
      </c>
      <c r="R4588" s="365">
        <v>29.473577404059466</v>
      </c>
      <c r="S4588" s="365">
        <v>29.789535407349462</v>
      </c>
      <c r="T4588" s="365">
        <v>29.103406409211452</v>
      </c>
      <c r="U4588" s="365">
        <v>28.622389424256973</v>
      </c>
      <c r="V4588" s="365">
        <v>28.063906443528829</v>
      </c>
      <c r="W4588" s="365">
        <v>27.08837546370923</v>
      </c>
      <c r="X4588" s="365">
        <v>25.525341497175393</v>
      </c>
      <c r="Y4588" s="365">
        <v>24.227381521463393</v>
      </c>
      <c r="Z4588" s="365">
        <v>23.113913538381453</v>
      </c>
      <c r="AA4588" s="365">
        <v>22.549907544963055</v>
      </c>
      <c r="AB4588" s="234">
        <v>585.81866512905788</v>
      </c>
      <c r="AE4588" t="s">
        <v>75</v>
      </c>
    </row>
    <row r="4589" spans="2:31" thickTop="1" thickBot="1" x14ac:dyDescent="0.3">
      <c r="B4589" s="366">
        <v>44035</v>
      </c>
      <c r="C4589" s="260" t="s">
        <v>13</v>
      </c>
      <c r="D4589" s="365">
        <v>22.247675546146926</v>
      </c>
      <c r="E4589" s="365">
        <v>22.159031548239284</v>
      </c>
      <c r="F4589" s="365">
        <v>21.770377554222939</v>
      </c>
      <c r="G4589" s="365">
        <v>21.36533156108111</v>
      </c>
      <c r="H4589" s="365">
        <v>20.882264576144514</v>
      </c>
      <c r="I4589" s="365">
        <v>20.381404589600855</v>
      </c>
      <c r="J4589" s="365">
        <v>20.377162575349207</v>
      </c>
      <c r="K4589" s="365">
        <v>20.230603575408452</v>
      </c>
      <c r="L4589" s="365">
        <v>21.25811655245721</v>
      </c>
      <c r="M4589" s="365">
        <v>22.660343519113955</v>
      </c>
      <c r="N4589" s="365">
        <v>24.748985476605593</v>
      </c>
      <c r="O4589" s="365">
        <v>26.107039448134596</v>
      </c>
      <c r="P4589" s="365">
        <v>27.207720429152246</v>
      </c>
      <c r="Q4589" s="365">
        <v>28.636075408086171</v>
      </c>
      <c r="R4589" s="365">
        <v>29.172314404621719</v>
      </c>
      <c r="S4589" s="365">
        <v>29.447663408629591</v>
      </c>
      <c r="T4589" s="365">
        <v>28.70063441384583</v>
      </c>
      <c r="U4589" s="365">
        <v>28.230415427349506</v>
      </c>
      <c r="V4589" s="365">
        <v>27.619312447048713</v>
      </c>
      <c r="W4589" s="365">
        <v>26.911905462555584</v>
      </c>
      <c r="X4589" s="365">
        <v>25.677581489197902</v>
      </c>
      <c r="Y4589" s="365">
        <v>24.596276506781575</v>
      </c>
      <c r="Z4589" s="365">
        <v>23.452552523836488</v>
      </c>
      <c r="AA4589" s="365">
        <v>22.95897953093052</v>
      </c>
      <c r="AB4589" s="234">
        <v>586.79976797454037</v>
      </c>
      <c r="AE4589" t="s">
        <v>75</v>
      </c>
    </row>
    <row r="4590" spans="2:31" thickTop="1" thickBot="1" x14ac:dyDescent="0.3">
      <c r="B4590" s="366">
        <v>44036</v>
      </c>
      <c r="C4590" s="260" t="s">
        <v>14</v>
      </c>
      <c r="D4590" s="365">
        <v>22.592306537516407</v>
      </c>
      <c r="E4590" s="365">
        <v>22.347270540557798</v>
      </c>
      <c r="F4590" s="365">
        <v>21.888046548329289</v>
      </c>
      <c r="G4590" s="365">
        <v>21.419444558061656</v>
      </c>
      <c r="H4590" s="365">
        <v>20.839447566643358</v>
      </c>
      <c r="I4590" s="365">
        <v>20.381238580979407</v>
      </c>
      <c r="J4590" s="365">
        <v>20.030862587653097</v>
      </c>
      <c r="K4590" s="365">
        <v>19.946534585468466</v>
      </c>
      <c r="L4590" s="365">
        <v>20.924012557342643</v>
      </c>
      <c r="M4590" s="365">
        <v>22.533559519201514</v>
      </c>
      <c r="N4590" s="365">
        <v>24.725626470111308</v>
      </c>
      <c r="O4590" s="365">
        <v>26.302638439424328</v>
      </c>
      <c r="P4590" s="365">
        <v>27.605942415818564</v>
      </c>
      <c r="Q4590" s="365">
        <v>28.970500393509862</v>
      </c>
      <c r="R4590" s="365">
        <v>29.517770388200876</v>
      </c>
      <c r="S4590" s="365">
        <v>29.72125639595091</v>
      </c>
      <c r="T4590" s="365">
        <v>30.134743399918072</v>
      </c>
      <c r="U4590" s="365">
        <v>29.465775415338577</v>
      </c>
      <c r="V4590" s="365">
        <v>28.637458434812725</v>
      </c>
      <c r="W4590" s="365">
        <v>27.507018452696499</v>
      </c>
      <c r="X4590" s="365">
        <v>26.243919474855062</v>
      </c>
      <c r="Y4590" s="365">
        <v>24.775001501515504</v>
      </c>
      <c r="Z4590" s="365">
        <v>23.455325522720809</v>
      </c>
      <c r="AA4590" s="365">
        <v>22.823787533640854</v>
      </c>
      <c r="AB4590" s="234">
        <v>592.78948782026748</v>
      </c>
      <c r="AE4590" t="s">
        <v>75</v>
      </c>
    </row>
    <row r="4591" spans="2:31" thickTop="1" thickBot="1" x14ac:dyDescent="0.3">
      <c r="B4591" s="366">
        <v>44037</v>
      </c>
      <c r="C4591" s="260" t="s">
        <v>15</v>
      </c>
      <c r="D4591" s="365">
        <v>22.334638542793687</v>
      </c>
      <c r="E4591" s="365">
        <v>22.221898541301485</v>
      </c>
      <c r="F4591" s="365">
        <v>21.840938549339771</v>
      </c>
      <c r="G4591" s="365">
        <v>21.438793558888136</v>
      </c>
      <c r="H4591" s="365">
        <v>20.838383572362357</v>
      </c>
      <c r="I4591" s="365">
        <v>20.400729583203788</v>
      </c>
      <c r="J4591" s="365">
        <v>20.334994571581479</v>
      </c>
      <c r="K4591" s="365">
        <v>19.960331577248866</v>
      </c>
      <c r="L4591" s="365">
        <v>20.916990553252397</v>
      </c>
      <c r="M4591" s="365">
        <v>22.433552519306538</v>
      </c>
      <c r="N4591" s="365">
        <v>24.640226478055119</v>
      </c>
      <c r="O4591" s="365">
        <v>26.225181446000931</v>
      </c>
      <c r="P4591" s="365">
        <v>27.673454417549067</v>
      </c>
      <c r="Q4591" s="365">
        <v>28.788749399781224</v>
      </c>
      <c r="R4591" s="365">
        <v>29.617491388097399</v>
      </c>
      <c r="S4591" s="365">
        <v>30.127280386090273</v>
      </c>
      <c r="T4591" s="365">
        <v>29.525141385868192</v>
      </c>
      <c r="U4591" s="365">
        <v>29.217780396044255</v>
      </c>
      <c r="V4591" s="365">
        <v>28.722120411209758</v>
      </c>
      <c r="W4591" s="365">
        <v>27.828024434931571</v>
      </c>
      <c r="X4591" s="365">
        <v>26.409767464958126</v>
      </c>
      <c r="Y4591" s="365">
        <v>25.043028492555017</v>
      </c>
      <c r="Z4591" s="365">
        <v>23.659224517941471</v>
      </c>
      <c r="AA4591" s="365">
        <v>22.978380529955025</v>
      </c>
      <c r="AB4591" s="234">
        <v>593.17710271831595</v>
      </c>
      <c r="AE4591" t="s">
        <v>75</v>
      </c>
    </row>
    <row r="4592" spans="2:31" thickTop="1" thickBot="1" x14ac:dyDescent="0.3">
      <c r="B4592" s="366">
        <v>44038</v>
      </c>
      <c r="C4592" s="260" t="s">
        <v>16</v>
      </c>
      <c r="D4592" s="365">
        <v>22.636349534131583</v>
      </c>
      <c r="E4592" s="365">
        <v>22.466729531288138</v>
      </c>
      <c r="F4592" s="365">
        <v>22.050001538544887</v>
      </c>
      <c r="G4592" s="365">
        <v>21.602616547718643</v>
      </c>
      <c r="H4592" s="365">
        <v>21.098348561413584</v>
      </c>
      <c r="I4592" s="365">
        <v>20.638609572760757</v>
      </c>
      <c r="J4592" s="365">
        <v>20.440602567195889</v>
      </c>
      <c r="K4592" s="365">
        <v>20.495357567220925</v>
      </c>
      <c r="L4592" s="365">
        <v>21.241299547590312</v>
      </c>
      <c r="M4592" s="365">
        <v>22.393100521229204</v>
      </c>
      <c r="N4592" s="365">
        <v>24.358263479880986</v>
      </c>
      <c r="O4592" s="365">
        <v>25.939079445786767</v>
      </c>
      <c r="P4592" s="365">
        <v>27.465696414932605</v>
      </c>
      <c r="Q4592" s="365">
        <v>28.769496388956899</v>
      </c>
      <c r="R4592" s="365">
        <v>29.692734378576272</v>
      </c>
      <c r="S4592" s="365">
        <v>30.285833380557595</v>
      </c>
      <c r="T4592" s="365">
        <v>29.474186394251873</v>
      </c>
      <c r="U4592" s="365">
        <v>29.239938403330743</v>
      </c>
      <c r="V4592" s="365">
        <v>28.82396741252392</v>
      </c>
      <c r="W4592" s="365">
        <v>27.762368438094853</v>
      </c>
      <c r="X4592" s="365">
        <v>26.597253459431229</v>
      </c>
      <c r="Y4592" s="365">
        <v>25.401451476886866</v>
      </c>
      <c r="Z4592" s="365">
        <v>24.001347498521206</v>
      </c>
      <c r="AA4592" s="365">
        <v>23.445796508044001</v>
      </c>
      <c r="AB4592" s="234">
        <v>596.32042856886994</v>
      </c>
      <c r="AE4592" t="s">
        <v>75</v>
      </c>
    </row>
    <row r="4593" spans="2:31" thickTop="1" thickBot="1" x14ac:dyDescent="0.3">
      <c r="B4593" s="366">
        <v>44039</v>
      </c>
      <c r="C4593" s="260" t="s">
        <v>17</v>
      </c>
      <c r="D4593" s="365">
        <v>23.145372514240439</v>
      </c>
      <c r="E4593" s="365">
        <v>22.68767351981252</v>
      </c>
      <c r="F4593" s="365">
        <v>22.234143530130382</v>
      </c>
      <c r="G4593" s="365">
        <v>21.776405540890991</v>
      </c>
      <c r="H4593" s="365">
        <v>21.215921552777285</v>
      </c>
      <c r="I4593" s="365">
        <v>20.738067563995713</v>
      </c>
      <c r="J4593" s="365">
        <v>20.468160556145008</v>
      </c>
      <c r="K4593" s="365">
        <v>20.185700558722012</v>
      </c>
      <c r="L4593" s="365">
        <v>21.343145535774529</v>
      </c>
      <c r="M4593" s="365">
        <v>22.871217507943509</v>
      </c>
      <c r="N4593" s="365">
        <v>24.932958470694718</v>
      </c>
      <c r="O4593" s="365">
        <v>26.458993442766364</v>
      </c>
      <c r="P4593" s="365">
        <v>27.64839042205363</v>
      </c>
      <c r="Q4593" s="365">
        <v>28.649934410601848</v>
      </c>
      <c r="R4593" s="365">
        <v>29.437151402719312</v>
      </c>
      <c r="S4593" s="365">
        <v>30.040225398652254</v>
      </c>
      <c r="T4593" s="365">
        <v>29.462615398056805</v>
      </c>
      <c r="U4593" s="365">
        <v>29.094176409989593</v>
      </c>
      <c r="V4593" s="365">
        <v>28.459247423782941</v>
      </c>
      <c r="W4593" s="365">
        <v>27.417695451937611</v>
      </c>
      <c r="X4593" s="365">
        <v>26.047309484742577</v>
      </c>
      <c r="Y4593" s="365">
        <v>24.458841505385934</v>
      </c>
      <c r="Z4593" s="365">
        <v>23.366427521593863</v>
      </c>
      <c r="AA4593" s="365">
        <v>22.873216529116032</v>
      </c>
      <c r="AB4593" s="234">
        <v>595.0129916525259</v>
      </c>
      <c r="AE4593" t="s">
        <v>75</v>
      </c>
    </row>
    <row r="4594" spans="2:31" thickTop="1" thickBot="1" x14ac:dyDescent="0.3">
      <c r="B4594" s="366">
        <v>44040</v>
      </c>
      <c r="C4594" s="260" t="s">
        <v>11</v>
      </c>
      <c r="D4594" s="365">
        <v>22.58797753438353</v>
      </c>
      <c r="E4594" s="365">
        <v>22.323596538119013</v>
      </c>
      <c r="F4594" s="365">
        <v>21.806687549687918</v>
      </c>
      <c r="G4594" s="365">
        <v>21.176166564114389</v>
      </c>
      <c r="H4594" s="365">
        <v>20.475769581981002</v>
      </c>
      <c r="I4594" s="365">
        <v>20.210154587700959</v>
      </c>
      <c r="J4594" s="365">
        <v>20.137711587250227</v>
      </c>
      <c r="K4594" s="365">
        <v>20.601877571046352</v>
      </c>
      <c r="L4594" s="365">
        <v>21.392060556113712</v>
      </c>
      <c r="M4594" s="365">
        <v>22.387294536717231</v>
      </c>
      <c r="N4594" s="365">
        <v>23.945644508562978</v>
      </c>
      <c r="O4594" s="365">
        <v>25.295888483636077</v>
      </c>
      <c r="P4594" s="365">
        <v>26.355547465644772</v>
      </c>
      <c r="Q4594" s="365">
        <v>27.239151455163952</v>
      </c>
      <c r="R4594" s="365">
        <v>27.895797449387604</v>
      </c>
      <c r="S4594" s="365">
        <v>28.313651449643068</v>
      </c>
      <c r="T4594" s="365">
        <v>27.826101443506772</v>
      </c>
      <c r="U4594" s="365">
        <v>27.462473452165717</v>
      </c>
      <c r="V4594" s="365">
        <v>26.990984464585779</v>
      </c>
      <c r="W4594" s="365">
        <v>26.57160647008568</v>
      </c>
      <c r="X4594" s="365">
        <v>24.917205504290756</v>
      </c>
      <c r="Y4594" s="365">
        <v>24.259681510590013</v>
      </c>
      <c r="Z4594" s="365">
        <v>22.973320530280468</v>
      </c>
      <c r="AA4594" s="365">
        <v>22.426146539188917</v>
      </c>
      <c r="AB4594" s="234">
        <v>575.57249733384697</v>
      </c>
      <c r="AE4594" t="s">
        <v>75</v>
      </c>
    </row>
    <row r="4595" spans="2:31" thickTop="1" thickBot="1" x14ac:dyDescent="0.3">
      <c r="B4595" s="366">
        <v>44041</v>
      </c>
      <c r="C4595" s="260" t="s">
        <v>12</v>
      </c>
      <c r="D4595" s="365">
        <v>22.365501536242661</v>
      </c>
      <c r="E4595" s="365">
        <v>22.244691538251931</v>
      </c>
      <c r="F4595" s="365">
        <v>21.928034543357786</v>
      </c>
      <c r="G4595" s="365">
        <v>21.561546550020569</v>
      </c>
      <c r="H4595" s="365">
        <v>20.97804356303066</v>
      </c>
      <c r="I4595" s="365">
        <v>20.547740575298665</v>
      </c>
      <c r="J4595" s="365">
        <v>20.406526569463306</v>
      </c>
      <c r="K4595" s="365">
        <v>20.513641561903057</v>
      </c>
      <c r="L4595" s="365">
        <v>21.275959547609087</v>
      </c>
      <c r="M4595" s="365">
        <v>22.495020523592828</v>
      </c>
      <c r="N4595" s="365">
        <v>24.509874487146732</v>
      </c>
      <c r="O4595" s="365">
        <v>25.869966467730698</v>
      </c>
      <c r="P4595" s="365">
        <v>27.089745450243349</v>
      </c>
      <c r="Q4595" s="365">
        <v>28.15334143877029</v>
      </c>
      <c r="R4595" s="365">
        <v>28.903588429391377</v>
      </c>
      <c r="S4595" s="365">
        <v>29.4071464247629</v>
      </c>
      <c r="T4595" s="365">
        <v>28.84282442711293</v>
      </c>
      <c r="U4595" s="365">
        <v>28.563408437781032</v>
      </c>
      <c r="V4595" s="365">
        <v>28.078095452226698</v>
      </c>
      <c r="W4595" s="365">
        <v>27.145473471656437</v>
      </c>
      <c r="X4595" s="365">
        <v>25.863099495433268</v>
      </c>
      <c r="Y4595" s="365">
        <v>24.579078513644632</v>
      </c>
      <c r="Z4595" s="365">
        <v>23.460789526887233</v>
      </c>
      <c r="AA4595" s="365">
        <v>22.917718533352016</v>
      </c>
      <c r="AB4595" s="234">
        <v>587.70085706491011</v>
      </c>
      <c r="AE4595" t="s">
        <v>75</v>
      </c>
    </row>
    <row r="4596" spans="2:31" thickTop="1" thickBot="1" x14ac:dyDescent="0.3">
      <c r="B4596" s="366">
        <v>44042</v>
      </c>
      <c r="C4596" s="260" t="s">
        <v>13</v>
      </c>
      <c r="D4596" s="365">
        <v>22.602440537028009</v>
      </c>
      <c r="E4596" s="365">
        <v>22.261310542561112</v>
      </c>
      <c r="F4596" s="365">
        <v>21.853407549299298</v>
      </c>
      <c r="G4596" s="365">
        <v>21.413029560036954</v>
      </c>
      <c r="H4596" s="365">
        <v>20.815937577076255</v>
      </c>
      <c r="I4596" s="365">
        <v>20.277729590050875</v>
      </c>
      <c r="J4596" s="365">
        <v>19.980779579132793</v>
      </c>
      <c r="K4596" s="365">
        <v>20.059673572592438</v>
      </c>
      <c r="L4596" s="365">
        <v>21.237739547975359</v>
      </c>
      <c r="M4596" s="365">
        <v>22.780822517834601</v>
      </c>
      <c r="N4596" s="365">
        <v>24.947841483242804</v>
      </c>
      <c r="O4596" s="365">
        <v>26.505879454798993</v>
      </c>
      <c r="P4596" s="365">
        <v>27.854780432917174</v>
      </c>
      <c r="Q4596" s="365">
        <v>29.00011641632765</v>
      </c>
      <c r="R4596" s="365">
        <v>29.406020412072536</v>
      </c>
      <c r="S4596" s="365">
        <v>29.470134411975735</v>
      </c>
      <c r="T4596" s="365">
        <v>28.580031433254476</v>
      </c>
      <c r="U4596" s="365">
        <v>27.953322456032033</v>
      </c>
      <c r="V4596" s="365">
        <v>27.18993047986179</v>
      </c>
      <c r="W4596" s="365">
        <v>26.585257489569479</v>
      </c>
      <c r="X4596" s="365">
        <v>25.448940506204959</v>
      </c>
      <c r="Y4596" s="365">
        <v>24.310504521094259</v>
      </c>
      <c r="Z4596" s="365">
        <v>23.260905533581965</v>
      </c>
      <c r="AA4596" s="365">
        <v>22.445745548084375</v>
      </c>
      <c r="AB4596" s="234">
        <v>586.24228115260587</v>
      </c>
      <c r="AE4596" t="s">
        <v>75</v>
      </c>
    </row>
    <row r="4597" spans="2:31" thickTop="1" thickBot="1" x14ac:dyDescent="0.3">
      <c r="B4597" s="366">
        <v>44043</v>
      </c>
      <c r="C4597" s="260" t="s">
        <v>14</v>
      </c>
      <c r="D4597" s="365">
        <v>22.37139054406434</v>
      </c>
      <c r="E4597" s="365">
        <v>22.089635548628863</v>
      </c>
      <c r="F4597" s="365">
        <v>21.577440557964145</v>
      </c>
      <c r="G4597" s="365">
        <v>20.933389572389419</v>
      </c>
      <c r="H4597" s="365">
        <v>20.222726588509971</v>
      </c>
      <c r="I4597" s="365">
        <v>19.900881595648823</v>
      </c>
      <c r="J4597" s="365">
        <v>20.030994575172659</v>
      </c>
      <c r="K4597" s="365">
        <v>20.039996572695667</v>
      </c>
      <c r="L4597" s="365">
        <v>20.800159557759763</v>
      </c>
      <c r="M4597" s="365">
        <v>21.789612545482811</v>
      </c>
      <c r="N4597" s="365">
        <v>23.623593520745629</v>
      </c>
      <c r="O4597" s="365">
        <v>25.143704493716356</v>
      </c>
      <c r="P4597" s="365">
        <v>26.442037469297645</v>
      </c>
      <c r="Q4597" s="365">
        <v>27.637689449861643</v>
      </c>
      <c r="R4597" s="365">
        <v>28.362824440300461</v>
      </c>
      <c r="S4597" s="365">
        <v>28.907699434123931</v>
      </c>
      <c r="T4597" s="365">
        <v>28.247494433820243</v>
      </c>
      <c r="U4597" s="365">
        <v>27.626263452395794</v>
      </c>
      <c r="V4597" s="365">
        <v>26.850437477231026</v>
      </c>
      <c r="W4597" s="365">
        <v>26.116628491505978</v>
      </c>
      <c r="X4597" s="365">
        <v>25.0677115079388</v>
      </c>
      <c r="Y4597" s="365">
        <v>23.770139526352285</v>
      </c>
      <c r="Z4597" s="365">
        <v>22.597652540281413</v>
      </c>
      <c r="AA4597" s="365">
        <v>22.070017546191806</v>
      </c>
      <c r="AB4597" s="234">
        <v>572.2201214420794</v>
      </c>
      <c r="AE4597" t="s">
        <v>75</v>
      </c>
    </row>
    <row r="4598" spans="2:31" thickTop="1" thickBot="1" x14ac:dyDescent="0.3">
      <c r="B4598" s="366">
        <v>44044</v>
      </c>
      <c r="C4598" s="260" t="s">
        <v>15</v>
      </c>
      <c r="D4598" s="365">
        <v>21.807614547982809</v>
      </c>
      <c r="E4598" s="365">
        <v>21.828794549815353</v>
      </c>
      <c r="F4598" s="365">
        <v>21.471550555638963</v>
      </c>
      <c r="G4598" s="365">
        <v>21.072183563485737</v>
      </c>
      <c r="H4598" s="365">
        <v>20.494845576323563</v>
      </c>
      <c r="I4598" s="365">
        <v>20.06353158690035</v>
      </c>
      <c r="J4598" s="365">
        <v>20.037911575324834</v>
      </c>
      <c r="K4598" s="365">
        <v>19.980728574581445</v>
      </c>
      <c r="L4598" s="365">
        <v>21.242588546164331</v>
      </c>
      <c r="M4598" s="365">
        <v>22.759815513342616</v>
      </c>
      <c r="N4598" s="365">
        <v>24.953064471483227</v>
      </c>
      <c r="O4598" s="365">
        <v>26.422052441500121</v>
      </c>
      <c r="P4598" s="365">
        <v>27.588849419727921</v>
      </c>
      <c r="Q4598" s="365">
        <v>28.856291408091781</v>
      </c>
      <c r="R4598" s="365">
        <v>29.351686407253148</v>
      </c>
      <c r="S4598" s="365">
        <v>29.811716402582821</v>
      </c>
      <c r="T4598" s="365">
        <v>29.139390409030018</v>
      </c>
      <c r="U4598" s="365">
        <v>28.760376424938439</v>
      </c>
      <c r="V4598" s="365">
        <v>28.148591444268817</v>
      </c>
      <c r="W4598" s="365">
        <v>27.565651456564659</v>
      </c>
      <c r="X4598" s="365">
        <v>26.052629493921991</v>
      </c>
      <c r="Y4598" s="365">
        <v>24.645086511857802</v>
      </c>
      <c r="Z4598" s="365">
        <v>23.337921524792904</v>
      </c>
      <c r="AA4598" s="365">
        <v>22.743672533072523</v>
      </c>
      <c r="AB4598" s="234">
        <v>588.13654493864624</v>
      </c>
      <c r="AE4598" t="s">
        <v>75</v>
      </c>
    </row>
    <row r="4599" spans="2:31" thickTop="1" thickBot="1" x14ac:dyDescent="0.3">
      <c r="B4599" s="366">
        <v>44045</v>
      </c>
      <c r="C4599" s="260" t="s">
        <v>16</v>
      </c>
      <c r="D4599" s="365">
        <v>22.708274024864298</v>
      </c>
      <c r="E4599" s="365">
        <v>22.457095802806883</v>
      </c>
      <c r="F4599" s="365">
        <v>22.025343729330228</v>
      </c>
      <c r="G4599" s="365">
        <v>21.538442467443677</v>
      </c>
      <c r="H4599" s="365">
        <v>20.926807948235886</v>
      </c>
      <c r="I4599" s="365">
        <v>20.505640180909918</v>
      </c>
      <c r="J4599" s="365">
        <v>20.374292869951127</v>
      </c>
      <c r="K4599" s="365">
        <v>20.382455384630696</v>
      </c>
      <c r="L4599" s="365">
        <v>21.294957340115467</v>
      </c>
      <c r="M4599" s="365">
        <v>22.579957429648459</v>
      </c>
      <c r="N4599" s="365">
        <v>24.563908386507226</v>
      </c>
      <c r="O4599" s="365">
        <v>26.069753665642288</v>
      </c>
      <c r="P4599" s="365">
        <v>27.375974809939205</v>
      </c>
      <c r="Q4599" s="365">
        <v>28.483606343257978</v>
      </c>
      <c r="R4599" s="365">
        <v>29.213106200555103</v>
      </c>
      <c r="S4599" s="365">
        <v>29.678118289731334</v>
      </c>
      <c r="T4599" s="365">
        <v>29.018097034916231</v>
      </c>
      <c r="U4599" s="365">
        <v>28.615634855802888</v>
      </c>
      <c r="V4599" s="365">
        <v>28.034782668591657</v>
      </c>
      <c r="W4599" s="365">
        <v>27.217549651700516</v>
      </c>
      <c r="X4599" s="365">
        <v>25.913511349665576</v>
      </c>
      <c r="Y4599" s="365">
        <v>24.688097391491731</v>
      </c>
      <c r="Z4599" s="365">
        <v>23.466347938178302</v>
      </c>
      <c r="AA4599" s="365">
        <v>22.868244236083338</v>
      </c>
      <c r="AB4599" s="234">
        <v>590</v>
      </c>
      <c r="AE4599" t="s">
        <v>75</v>
      </c>
    </row>
    <row r="4600" spans="2:31" thickTop="1" thickBot="1" x14ac:dyDescent="0.3">
      <c r="B4600" s="366">
        <v>44046</v>
      </c>
      <c r="C4600" s="260" t="s">
        <v>17</v>
      </c>
      <c r="D4600" s="365">
        <v>21.85390155665576</v>
      </c>
      <c r="E4600" s="365">
        <v>21.940399552360173</v>
      </c>
      <c r="F4600" s="365">
        <v>21.550200562328097</v>
      </c>
      <c r="G4600" s="365">
        <v>21.01021757427603</v>
      </c>
      <c r="H4600" s="365">
        <v>20.248691592663519</v>
      </c>
      <c r="I4600" s="365">
        <v>19.806525604091583</v>
      </c>
      <c r="J4600" s="365">
        <v>19.506292609646913</v>
      </c>
      <c r="K4600" s="365">
        <v>19.790470585897559</v>
      </c>
      <c r="L4600" s="365">
        <v>21.090558554232118</v>
      </c>
      <c r="M4600" s="365">
        <v>22.684370519518851</v>
      </c>
      <c r="N4600" s="365">
        <v>24.939245478324587</v>
      </c>
      <c r="O4600" s="365">
        <v>26.381388450637456</v>
      </c>
      <c r="P4600" s="365">
        <v>27.439072434492406</v>
      </c>
      <c r="Q4600" s="365">
        <v>28.186193417310708</v>
      </c>
      <c r="R4600" s="365">
        <v>28.707069416046135</v>
      </c>
      <c r="S4600" s="365">
        <v>28.85257942941039</v>
      </c>
      <c r="T4600" s="365">
        <v>28.045828444138166</v>
      </c>
      <c r="U4600" s="365">
        <v>27.613529461808493</v>
      </c>
      <c r="V4600" s="365">
        <v>27.226648475341491</v>
      </c>
      <c r="W4600" s="365">
        <v>26.422201493196184</v>
      </c>
      <c r="X4600" s="365">
        <v>25.357519513033324</v>
      </c>
      <c r="Y4600" s="365">
        <v>24.133855525813992</v>
      </c>
      <c r="Z4600" s="365">
        <v>22.9702375344187</v>
      </c>
      <c r="AA4600" s="365">
        <v>22.408921542800961</v>
      </c>
      <c r="AB4600" s="234">
        <v>578.16591932844369</v>
      </c>
      <c r="AE4600" t="s">
        <v>75</v>
      </c>
    </row>
    <row r="4601" spans="2:31" thickTop="1" thickBot="1" x14ac:dyDescent="0.3">
      <c r="B4601" s="366">
        <v>44047</v>
      </c>
      <c r="C4601" s="260" t="s">
        <v>11</v>
      </c>
      <c r="D4601" s="365">
        <v>22.208012546636159</v>
      </c>
      <c r="E4601" s="365">
        <v>21.966250550262625</v>
      </c>
      <c r="F4601" s="365">
        <v>21.577907558418804</v>
      </c>
      <c r="G4601" s="365">
        <v>21.160135567523536</v>
      </c>
      <c r="H4601" s="365">
        <v>20.526757583916186</v>
      </c>
      <c r="I4601" s="365">
        <v>20.134900593496859</v>
      </c>
      <c r="J4601" s="365">
        <v>20.119225576706228</v>
      </c>
      <c r="K4601" s="365">
        <v>20.07144756827503</v>
      </c>
      <c r="L4601" s="365">
        <v>21.415747541375453</v>
      </c>
      <c r="M4601" s="365">
        <v>22.907734515704213</v>
      </c>
      <c r="N4601" s="365">
        <v>25.287598476372658</v>
      </c>
      <c r="O4601" s="365">
        <v>26.753348451703783</v>
      </c>
      <c r="P4601" s="365">
        <v>27.988723430819807</v>
      </c>
      <c r="Q4601" s="365">
        <v>28.739352413974697</v>
      </c>
      <c r="R4601" s="365">
        <v>29.081638418883081</v>
      </c>
      <c r="S4601" s="365">
        <v>29.106889433823518</v>
      </c>
      <c r="T4601" s="365">
        <v>28.377802438214417</v>
      </c>
      <c r="U4601" s="365">
        <v>27.755350457988676</v>
      </c>
      <c r="V4601" s="365">
        <v>27.071384482793505</v>
      </c>
      <c r="W4601" s="365">
        <v>26.258290492668742</v>
      </c>
      <c r="X4601" s="365">
        <v>25.139255511090152</v>
      </c>
      <c r="Y4601" s="365">
        <v>24.021054524965582</v>
      </c>
      <c r="Z4601" s="365">
        <v>23.05681153256446</v>
      </c>
      <c r="AA4601" s="365">
        <v>22.508421541266138</v>
      </c>
      <c r="AB4601" s="234">
        <v>583.2340412094444</v>
      </c>
      <c r="AE4601" t="s">
        <v>75</v>
      </c>
    </row>
    <row r="4602" spans="2:31" thickTop="1" thickBot="1" x14ac:dyDescent="0.3">
      <c r="B4602" s="366">
        <v>44048</v>
      </c>
      <c r="C4602" s="260" t="s">
        <v>12</v>
      </c>
      <c r="D4602" s="365">
        <v>22.22454854715615</v>
      </c>
      <c r="E4602" s="365">
        <v>22.082417548932135</v>
      </c>
      <c r="F4602" s="365">
        <v>21.702056557834144</v>
      </c>
      <c r="G4602" s="365">
        <v>21.262719568796452</v>
      </c>
      <c r="H4602" s="365">
        <v>20.587843587771054</v>
      </c>
      <c r="I4602" s="365">
        <v>20.166039599552747</v>
      </c>
      <c r="J4602" s="365">
        <v>20.225437583215534</v>
      </c>
      <c r="K4602" s="365">
        <v>20.542515573427082</v>
      </c>
      <c r="L4602" s="365">
        <v>21.408304549977178</v>
      </c>
      <c r="M4602" s="365">
        <v>22.946568514443925</v>
      </c>
      <c r="N4602" s="365">
        <v>25.116036477573211</v>
      </c>
      <c r="O4602" s="365">
        <v>26.42419845305383</v>
      </c>
      <c r="P4602" s="365">
        <v>27.594479432366786</v>
      </c>
      <c r="Q4602" s="365">
        <v>28.474862416461107</v>
      </c>
      <c r="R4602" s="365">
        <v>28.922904415205117</v>
      </c>
      <c r="S4602" s="365">
        <v>29.169370422177014</v>
      </c>
      <c r="T4602" s="365">
        <v>28.688549426384267</v>
      </c>
      <c r="U4602" s="365">
        <v>28.155121440254149</v>
      </c>
      <c r="V4602" s="365">
        <v>27.557492457404727</v>
      </c>
      <c r="W4602" s="365">
        <v>26.848604474104935</v>
      </c>
      <c r="X4602" s="365">
        <v>25.550924499705427</v>
      </c>
      <c r="Y4602" s="365">
        <v>24.35703552048653</v>
      </c>
      <c r="Z4602" s="365">
        <v>23.350947534032162</v>
      </c>
      <c r="AA4602" s="365">
        <v>22.736772541627282</v>
      </c>
      <c r="AB4602" s="234">
        <v>586.09575114194286</v>
      </c>
      <c r="AE4602" t="s">
        <v>75</v>
      </c>
    </row>
    <row r="4603" spans="2:31" thickTop="1" thickBot="1" x14ac:dyDescent="0.3">
      <c r="B4603" s="366">
        <v>44049</v>
      </c>
      <c r="C4603" s="260" t="s">
        <v>13</v>
      </c>
      <c r="D4603" s="365">
        <v>22.34781054593622</v>
      </c>
      <c r="E4603" s="365">
        <v>22.368696548417208</v>
      </c>
      <c r="F4603" s="365">
        <v>21.936392555981872</v>
      </c>
      <c r="G4603" s="365">
        <v>21.459510565102097</v>
      </c>
      <c r="H4603" s="365">
        <v>20.825473578944798</v>
      </c>
      <c r="I4603" s="365">
        <v>20.313891590572894</v>
      </c>
      <c r="J4603" s="365">
        <v>20.220471579246222</v>
      </c>
      <c r="K4603" s="365">
        <v>19.823898583427066</v>
      </c>
      <c r="L4603" s="365">
        <v>20.810078560933469</v>
      </c>
      <c r="M4603" s="365">
        <v>22.699726527594027</v>
      </c>
      <c r="N4603" s="365">
        <v>24.764508488774297</v>
      </c>
      <c r="O4603" s="365">
        <v>26.260678458362815</v>
      </c>
      <c r="P4603" s="365">
        <v>27.461758436225352</v>
      </c>
      <c r="Q4603" s="365">
        <v>28.435407419614489</v>
      </c>
      <c r="R4603" s="365">
        <v>28.937366419509051</v>
      </c>
      <c r="S4603" s="365">
        <v>29.276551422327753</v>
      </c>
      <c r="T4603" s="365">
        <v>28.648281426765017</v>
      </c>
      <c r="U4603" s="365">
        <v>28.157164442762728</v>
      </c>
      <c r="V4603" s="365">
        <v>27.326517469435924</v>
      </c>
      <c r="W4603" s="365">
        <v>26.547100482434029</v>
      </c>
      <c r="X4603" s="365">
        <v>25.395720501504833</v>
      </c>
      <c r="Y4603" s="365">
        <v>24.25109051313251</v>
      </c>
      <c r="Z4603" s="365">
        <v>23.152414525337512</v>
      </c>
      <c r="AA4603" s="365">
        <v>22.564860535971818</v>
      </c>
      <c r="AB4603" s="234">
        <v>583.98537117831393</v>
      </c>
      <c r="AE4603" t="s">
        <v>75</v>
      </c>
    </row>
    <row r="4604" spans="2:31" thickTop="1" thickBot="1" x14ac:dyDescent="0.3">
      <c r="B4604" s="366">
        <v>44050</v>
      </c>
      <c r="C4604" s="260" t="s">
        <v>14</v>
      </c>
      <c r="D4604" s="365">
        <v>22.156748546510929</v>
      </c>
      <c r="E4604" s="365">
        <v>21.901669557467095</v>
      </c>
      <c r="F4604" s="365">
        <v>21.435669566243881</v>
      </c>
      <c r="G4604" s="365">
        <v>20.978337575197219</v>
      </c>
      <c r="H4604" s="365">
        <v>20.238375589214261</v>
      </c>
      <c r="I4604" s="365">
        <v>19.748952599279576</v>
      </c>
      <c r="J4604" s="365">
        <v>19.831506588645276</v>
      </c>
      <c r="K4604" s="365">
        <v>19.290613593533632</v>
      </c>
      <c r="L4604" s="365">
        <v>20.455100568570192</v>
      </c>
      <c r="M4604" s="365">
        <v>22.05893453788012</v>
      </c>
      <c r="N4604" s="365">
        <v>23.963556504845617</v>
      </c>
      <c r="O4604" s="365">
        <v>25.361401485055676</v>
      </c>
      <c r="P4604" s="365">
        <v>26.405089473649852</v>
      </c>
      <c r="Q4604" s="365">
        <v>27.56510645963251</v>
      </c>
      <c r="R4604" s="365">
        <v>27.78981446690857</v>
      </c>
      <c r="S4604" s="365">
        <v>27.743429480791086</v>
      </c>
      <c r="T4604" s="365">
        <v>27.064176480323074</v>
      </c>
      <c r="U4604" s="365">
        <v>26.661147488765412</v>
      </c>
      <c r="V4604" s="365">
        <v>26.122787500247352</v>
      </c>
      <c r="W4604" s="365">
        <v>25.929222506433721</v>
      </c>
      <c r="X4604" s="365">
        <v>25.059960524551567</v>
      </c>
      <c r="Y4604" s="365">
        <v>23.841995538845651</v>
      </c>
      <c r="Z4604" s="365">
        <v>22.592492556236682</v>
      </c>
      <c r="AA4604" s="365">
        <v>21.947806564234192</v>
      </c>
      <c r="AB4604" s="234">
        <v>566.14389575306325</v>
      </c>
      <c r="AE4604" t="s">
        <v>75</v>
      </c>
    </row>
    <row r="4605" spans="2:31" thickTop="1" thickBot="1" x14ac:dyDescent="0.3">
      <c r="B4605" s="366">
        <v>44051</v>
      </c>
      <c r="C4605" s="260" t="s">
        <v>15</v>
      </c>
      <c r="D4605" s="365">
        <v>21.639808565527197</v>
      </c>
      <c r="E4605" s="365">
        <v>21.491486570239061</v>
      </c>
      <c r="F4605" s="365">
        <v>21.023650577887889</v>
      </c>
      <c r="G4605" s="365">
        <v>20.53644958760589</v>
      </c>
      <c r="H4605" s="365">
        <v>19.747195605635639</v>
      </c>
      <c r="I4605" s="365">
        <v>19.392864611558611</v>
      </c>
      <c r="J4605" s="365">
        <v>19.600310590304431</v>
      </c>
      <c r="K4605" s="365">
        <v>19.921294584237032</v>
      </c>
      <c r="L4605" s="365">
        <v>20.600903569236397</v>
      </c>
      <c r="M4605" s="365">
        <v>21.679205554723737</v>
      </c>
      <c r="N4605" s="365">
        <v>23.024175539761778</v>
      </c>
      <c r="O4605" s="365">
        <v>23.99007953189313</v>
      </c>
      <c r="P4605" s="365">
        <v>24.611366527639326</v>
      </c>
      <c r="Q4605" s="365">
        <v>25.552563486471769</v>
      </c>
      <c r="R4605" s="365">
        <v>25.900928474180397</v>
      </c>
      <c r="S4605" s="365">
        <v>25.825073466375464</v>
      </c>
      <c r="T4605" s="365">
        <v>25.244321486800906</v>
      </c>
      <c r="U4605" s="365">
        <v>25.000690488032991</v>
      </c>
      <c r="V4605" s="365">
        <v>24.747316495925187</v>
      </c>
      <c r="W4605" s="365">
        <v>24.26669150225818</v>
      </c>
      <c r="X4605" s="365">
        <v>23.894541521109637</v>
      </c>
      <c r="Y4605" s="365">
        <v>22.999080531634387</v>
      </c>
      <c r="Z4605" s="365">
        <v>21.975475547797974</v>
      </c>
      <c r="AA4605" s="365">
        <v>21.621504552513358</v>
      </c>
      <c r="AB4605" s="234">
        <v>544.28697896935046</v>
      </c>
      <c r="AE4605" t="s">
        <v>75</v>
      </c>
    </row>
    <row r="4606" spans="2:31" thickTop="1" thickBot="1" x14ac:dyDescent="0.3">
      <c r="B4606" s="366">
        <v>44052</v>
      </c>
      <c r="C4606" s="260" t="s">
        <v>16</v>
      </c>
      <c r="D4606" s="365">
        <v>21.341905558146532</v>
      </c>
      <c r="E4606" s="365">
        <v>21.229606564864515</v>
      </c>
      <c r="F4606" s="365">
        <v>20.850248574204738</v>
      </c>
      <c r="G4606" s="365">
        <v>20.414563585035499</v>
      </c>
      <c r="H4606" s="365">
        <v>19.801344598308201</v>
      </c>
      <c r="I4606" s="365">
        <v>19.404107607528566</v>
      </c>
      <c r="J4606" s="365">
        <v>19.58411959223449</v>
      </c>
      <c r="K4606" s="365">
        <v>19.476675597354763</v>
      </c>
      <c r="L4606" s="365">
        <v>20.335837576612828</v>
      </c>
      <c r="M4606" s="365">
        <v>21.223192561976607</v>
      </c>
      <c r="N4606" s="365">
        <v>22.667937538437545</v>
      </c>
      <c r="O4606" s="365">
        <v>23.819311519153413</v>
      </c>
      <c r="P4606" s="365">
        <v>24.882096504792571</v>
      </c>
      <c r="Q4606" s="365">
        <v>25.797416481412945</v>
      </c>
      <c r="R4606" s="365">
        <v>26.623362474814051</v>
      </c>
      <c r="S4606" s="365">
        <v>27.225864475518463</v>
      </c>
      <c r="T4606" s="365">
        <v>26.797388479672367</v>
      </c>
      <c r="U4606" s="365">
        <v>26.673946487680077</v>
      </c>
      <c r="V4606" s="365">
        <v>26.26703050266951</v>
      </c>
      <c r="W4606" s="365">
        <v>25.449992513097815</v>
      </c>
      <c r="X4606" s="365">
        <v>24.45827952951192</v>
      </c>
      <c r="Y4606" s="365">
        <v>23.456337543018154</v>
      </c>
      <c r="Z4606" s="365">
        <v>22.385053554475306</v>
      </c>
      <c r="AA4606" s="365">
        <v>21.89358855985105</v>
      </c>
      <c r="AB4606" s="234">
        <v>552.05920798037187</v>
      </c>
      <c r="AE4606" t="s">
        <v>75</v>
      </c>
    </row>
    <row r="4607" spans="2:31" thickTop="1" thickBot="1" x14ac:dyDescent="0.3">
      <c r="B4607" s="366">
        <v>44053</v>
      </c>
      <c r="C4607" s="260" t="s">
        <v>17</v>
      </c>
      <c r="D4607" s="365">
        <v>21.59</v>
      </c>
      <c r="E4607" s="365">
        <v>21.47</v>
      </c>
      <c r="F4607" s="365">
        <v>21.12</v>
      </c>
      <c r="G4607" s="365">
        <v>20.75</v>
      </c>
      <c r="H4607" s="365">
        <v>20.32</v>
      </c>
      <c r="I4607" s="365">
        <v>19.920000000000002</v>
      </c>
      <c r="J4607" s="365">
        <v>19.95</v>
      </c>
      <c r="K4607" s="365">
        <v>19.79</v>
      </c>
      <c r="L4607" s="365">
        <v>20.54</v>
      </c>
      <c r="M4607" s="365">
        <v>21.89</v>
      </c>
      <c r="N4607" s="365">
        <v>23.72</v>
      </c>
      <c r="O4607" s="365">
        <v>25.12</v>
      </c>
      <c r="P4607" s="365">
        <v>26.44</v>
      </c>
      <c r="Q4607" s="365">
        <v>27.92</v>
      </c>
      <c r="R4607" s="365">
        <v>28.47</v>
      </c>
      <c r="S4607" s="365">
        <v>28.59</v>
      </c>
      <c r="T4607" s="365">
        <v>27.74</v>
      </c>
      <c r="U4607" s="365">
        <v>27.41</v>
      </c>
      <c r="V4607" s="365">
        <v>26.92</v>
      </c>
      <c r="W4607" s="365">
        <v>26.02</v>
      </c>
      <c r="X4607" s="365">
        <v>24.8</v>
      </c>
      <c r="Y4607" s="365">
        <v>23.82</v>
      </c>
      <c r="Z4607" s="365">
        <v>22.74</v>
      </c>
      <c r="AA4607" s="365">
        <v>22.17</v>
      </c>
      <c r="AB4607" s="234">
        <v>569.22</v>
      </c>
      <c r="AE4607" t="s">
        <v>75</v>
      </c>
    </row>
    <row r="4608" spans="2:31" thickTop="1" thickBot="1" x14ac:dyDescent="0.3">
      <c r="B4608" s="366">
        <v>44054</v>
      </c>
      <c r="C4608" s="260" t="s">
        <v>11</v>
      </c>
      <c r="D4608" s="365">
        <v>21.72</v>
      </c>
      <c r="E4608" s="365">
        <v>21.4</v>
      </c>
      <c r="F4608" s="365">
        <v>21.02</v>
      </c>
      <c r="G4608" s="365">
        <v>20.63</v>
      </c>
      <c r="H4608" s="365">
        <v>20.079999999999998</v>
      </c>
      <c r="I4608" s="365">
        <v>19.54</v>
      </c>
      <c r="J4608" s="365">
        <v>19.100000000000001</v>
      </c>
      <c r="K4608" s="365">
        <v>19.27</v>
      </c>
      <c r="L4608" s="365">
        <v>20.2</v>
      </c>
      <c r="M4608" s="365">
        <v>21.71</v>
      </c>
      <c r="N4608" s="365">
        <v>23.37</v>
      </c>
      <c r="O4608" s="365">
        <v>24.98</v>
      </c>
      <c r="P4608" s="365">
        <v>26.45</v>
      </c>
      <c r="Q4608" s="365">
        <v>27.56</v>
      </c>
      <c r="R4608" s="365">
        <v>27.88</v>
      </c>
      <c r="S4608" s="365">
        <v>27.92</v>
      </c>
      <c r="T4608" s="365">
        <v>27.4</v>
      </c>
      <c r="U4608" s="365">
        <v>26.95</v>
      </c>
      <c r="V4608" s="365">
        <v>26.36</v>
      </c>
      <c r="W4608" s="365">
        <v>26.18</v>
      </c>
      <c r="X4608" s="365">
        <v>25.02</v>
      </c>
      <c r="Y4608" s="365">
        <v>23.79</v>
      </c>
      <c r="Z4608" s="365">
        <v>22.65</v>
      </c>
      <c r="AA4608" s="365">
        <v>22.08</v>
      </c>
      <c r="AB4608" s="234">
        <v>563.26</v>
      </c>
      <c r="AE4608" t="s">
        <v>75</v>
      </c>
    </row>
    <row r="4609" spans="2:31" thickTop="1" thickBot="1" x14ac:dyDescent="0.3">
      <c r="B4609" s="366">
        <v>44055</v>
      </c>
      <c r="C4609" s="260" t="s">
        <v>12</v>
      </c>
      <c r="D4609" s="365">
        <v>21.68</v>
      </c>
      <c r="E4609" s="365">
        <v>21.41</v>
      </c>
      <c r="F4609" s="365">
        <v>21.02</v>
      </c>
      <c r="G4609" s="365">
        <v>20.68</v>
      </c>
      <c r="H4609" s="365">
        <v>20.18</v>
      </c>
      <c r="I4609" s="365">
        <v>19.77</v>
      </c>
      <c r="J4609" s="365">
        <v>19.7</v>
      </c>
      <c r="K4609" s="365">
        <v>19.829999999999998</v>
      </c>
      <c r="L4609" s="365">
        <v>20.67</v>
      </c>
      <c r="M4609" s="365">
        <v>21.78</v>
      </c>
      <c r="N4609" s="365">
        <v>23.38</v>
      </c>
      <c r="O4609" s="365">
        <v>24.9</v>
      </c>
      <c r="P4609" s="365">
        <v>26.52</v>
      </c>
      <c r="Q4609" s="365">
        <v>26.86</v>
      </c>
      <c r="R4609" s="365">
        <v>28.13</v>
      </c>
      <c r="S4609" s="365">
        <v>28.77</v>
      </c>
      <c r="T4609" s="365">
        <v>27.59</v>
      </c>
      <c r="U4609" s="365">
        <v>27.38</v>
      </c>
      <c r="V4609" s="365">
        <v>26.97</v>
      </c>
      <c r="W4609" s="365">
        <v>26.73</v>
      </c>
      <c r="X4609" s="365">
        <v>25.11</v>
      </c>
      <c r="Y4609" s="365">
        <v>23.78</v>
      </c>
      <c r="Z4609" s="365">
        <v>22.44</v>
      </c>
      <c r="AA4609" s="365">
        <v>21.93</v>
      </c>
      <c r="AB4609" s="234">
        <v>567.20999999999992</v>
      </c>
      <c r="AE4609" t="s">
        <v>75</v>
      </c>
    </row>
    <row r="4610" spans="2:31" thickTop="1" thickBot="1" x14ac:dyDescent="0.3">
      <c r="B4610" s="366">
        <v>44056</v>
      </c>
      <c r="C4610" s="260" t="s">
        <v>13</v>
      </c>
      <c r="D4610" s="365">
        <v>21.649299558140335</v>
      </c>
      <c r="E4610" s="365">
        <v>21.373160565942523</v>
      </c>
      <c r="F4610" s="365">
        <v>20.900882574804122</v>
      </c>
      <c r="G4610" s="365">
        <v>20.427482584156088</v>
      </c>
      <c r="H4610" s="365">
        <v>19.597269599512217</v>
      </c>
      <c r="I4610" s="365">
        <v>19.217831607945257</v>
      </c>
      <c r="J4610" s="365">
        <v>19.684022589698433</v>
      </c>
      <c r="K4610" s="365">
        <v>19.713766593486067</v>
      </c>
      <c r="L4610" s="365">
        <v>20.863180567584926</v>
      </c>
      <c r="M4610" s="365">
        <v>22.227279539704316</v>
      </c>
      <c r="N4610" s="365">
        <v>24.278969497755163</v>
      </c>
      <c r="O4610" s="365">
        <v>25.78334746535867</v>
      </c>
      <c r="P4610" s="365">
        <v>27.156232441365717</v>
      </c>
      <c r="Q4610" s="365">
        <v>28.479607409834859</v>
      </c>
      <c r="R4610" s="365">
        <v>28.981856400258835</v>
      </c>
      <c r="S4610" s="365">
        <v>29.203139399476349</v>
      </c>
      <c r="T4610" s="365">
        <v>28.344923428371544</v>
      </c>
      <c r="U4610" s="365">
        <v>28.023665441386399</v>
      </c>
      <c r="V4610" s="365">
        <v>27.484567458555102</v>
      </c>
      <c r="W4610" s="365">
        <v>26.591497481502589</v>
      </c>
      <c r="X4610" s="365">
        <v>25.021428519487376</v>
      </c>
      <c r="Y4610" s="365">
        <v>23.546417541690168</v>
      </c>
      <c r="Z4610" s="365">
        <v>22.302243555188173</v>
      </c>
      <c r="AA4610" s="365">
        <v>21.890011561475688</v>
      </c>
      <c r="AB4610" s="234">
        <v>572.7420833826809</v>
      </c>
      <c r="AE4610" t="s">
        <v>75</v>
      </c>
    </row>
    <row r="4611" spans="2:31" thickTop="1" thickBot="1" x14ac:dyDescent="0.3">
      <c r="B4611" s="366">
        <v>44057</v>
      </c>
      <c r="C4611" s="260" t="s">
        <v>14</v>
      </c>
      <c r="D4611" s="365">
        <v>21.84</v>
      </c>
      <c r="E4611" s="365">
        <v>21.68</v>
      </c>
      <c r="F4611" s="365">
        <v>21.29</v>
      </c>
      <c r="G4611" s="365">
        <v>20.89</v>
      </c>
      <c r="H4611" s="365">
        <v>20.23</v>
      </c>
      <c r="I4611" s="365">
        <v>19.73</v>
      </c>
      <c r="J4611" s="365">
        <v>19.77</v>
      </c>
      <c r="K4611" s="365">
        <v>19.350000000000001</v>
      </c>
      <c r="L4611" s="365">
        <v>20.55</v>
      </c>
      <c r="M4611" s="365">
        <v>22.25</v>
      </c>
      <c r="N4611" s="365">
        <v>24.52</v>
      </c>
      <c r="O4611" s="365">
        <v>26.24</v>
      </c>
      <c r="P4611" s="365">
        <v>27.73</v>
      </c>
      <c r="Q4611" s="365">
        <v>28.85</v>
      </c>
      <c r="R4611" s="365">
        <v>29.34</v>
      </c>
      <c r="S4611" s="365">
        <v>29.36</v>
      </c>
      <c r="T4611" s="365">
        <v>28.61</v>
      </c>
      <c r="U4611" s="365">
        <v>27.69</v>
      </c>
      <c r="V4611" s="365">
        <v>26.47</v>
      </c>
      <c r="W4611" s="365">
        <v>25.37</v>
      </c>
      <c r="X4611" s="365">
        <v>23.93</v>
      </c>
      <c r="Y4611" s="365">
        <v>22.78</v>
      </c>
      <c r="Z4611" s="365">
        <v>21.69</v>
      </c>
      <c r="AA4611" s="365">
        <v>21.35</v>
      </c>
      <c r="AB4611" s="234">
        <v>571.52</v>
      </c>
      <c r="AE4611" t="s">
        <v>75</v>
      </c>
    </row>
    <row r="4612" spans="2:31" thickTop="1" thickBot="1" x14ac:dyDescent="0.3">
      <c r="B4612" s="366">
        <v>44058</v>
      </c>
      <c r="C4612" s="260" t="s">
        <v>15</v>
      </c>
      <c r="D4612" s="365">
        <v>21.366300562247631</v>
      </c>
      <c r="E4612" s="365">
        <v>21.133497566133737</v>
      </c>
      <c r="F4612" s="365">
        <v>20.763296574354168</v>
      </c>
      <c r="G4612" s="365">
        <v>20.363537583202117</v>
      </c>
      <c r="H4612" s="365">
        <v>19.732829596251243</v>
      </c>
      <c r="I4612" s="365">
        <v>19.217268605716523</v>
      </c>
      <c r="J4612" s="365">
        <v>19.128766586892304</v>
      </c>
      <c r="K4612" s="365">
        <v>18.867882585972545</v>
      </c>
      <c r="L4612" s="365">
        <v>20.078267569839948</v>
      </c>
      <c r="M4612" s="365">
        <v>22.128697535954412</v>
      </c>
      <c r="N4612" s="365">
        <v>24.58706049840897</v>
      </c>
      <c r="O4612" s="365">
        <v>26.352262467443939</v>
      </c>
      <c r="P4612" s="365">
        <v>27.867663444019851</v>
      </c>
      <c r="Q4612" s="365">
        <v>28.74957542885095</v>
      </c>
      <c r="R4612" s="365">
        <v>29.071518433839078</v>
      </c>
      <c r="S4612" s="365">
        <v>29.298199440091846</v>
      </c>
      <c r="T4612" s="365">
        <v>28.880008433721954</v>
      </c>
      <c r="U4612" s="365">
        <v>28.48314044453204</v>
      </c>
      <c r="V4612" s="365">
        <v>28.0169514580816</v>
      </c>
      <c r="W4612" s="365">
        <v>27.206646473929283</v>
      </c>
      <c r="X4612" s="365">
        <v>25.347652512490747</v>
      </c>
      <c r="Y4612" s="365">
        <v>23.76762352507561</v>
      </c>
      <c r="Z4612" s="365">
        <v>22.803152540512379</v>
      </c>
      <c r="AA4612" s="365">
        <v>22.020055544339119</v>
      </c>
      <c r="AB4612" s="234">
        <v>575.23185541190196</v>
      </c>
      <c r="AE4612" t="s">
        <v>75</v>
      </c>
    </row>
    <row r="4613" spans="2:31" thickTop="1" thickBot="1" x14ac:dyDescent="0.3">
      <c r="B4613" s="366">
        <v>44059</v>
      </c>
      <c r="C4613" s="260" t="s">
        <v>16</v>
      </c>
      <c r="D4613" s="365">
        <v>21.496499553062019</v>
      </c>
      <c r="E4613" s="365">
        <v>21.296350567564367</v>
      </c>
      <c r="F4613" s="365">
        <v>20.9411915750429</v>
      </c>
      <c r="G4613" s="365">
        <v>20.518257588744159</v>
      </c>
      <c r="H4613" s="365">
        <v>19.880724602155386</v>
      </c>
      <c r="I4613" s="365">
        <v>19.385640612877904</v>
      </c>
      <c r="J4613" s="365">
        <v>19.561009605713185</v>
      </c>
      <c r="K4613" s="365">
        <v>19.322426602840416</v>
      </c>
      <c r="L4613" s="365">
        <v>20.37329257201403</v>
      </c>
      <c r="M4613" s="365">
        <v>22.382688531316816</v>
      </c>
      <c r="N4613" s="365">
        <v>24.494129491522909</v>
      </c>
      <c r="O4613" s="365">
        <v>26.22453346289694</v>
      </c>
      <c r="P4613" s="365">
        <v>27.493839445337649</v>
      </c>
      <c r="Q4613" s="365">
        <v>28.65709743574261</v>
      </c>
      <c r="R4613" s="365">
        <v>29.214768431894477</v>
      </c>
      <c r="S4613" s="365">
        <v>29.436964440271254</v>
      </c>
      <c r="T4613" s="365">
        <v>29.254183445796365</v>
      </c>
      <c r="U4613" s="365">
        <v>28.119673452638086</v>
      </c>
      <c r="V4613" s="365">
        <v>27.564501469172534</v>
      </c>
      <c r="W4613" s="365">
        <v>26.949115488342937</v>
      </c>
      <c r="X4613" s="365">
        <v>25.531919509284197</v>
      </c>
      <c r="Y4613" s="365">
        <v>24.074718532152474</v>
      </c>
      <c r="Z4613" s="365">
        <v>22.870474538952109</v>
      </c>
      <c r="AA4613" s="365">
        <v>22.218550547808405</v>
      </c>
      <c r="AB4613" s="234">
        <v>577.26255150314398</v>
      </c>
      <c r="AE4613" t="s">
        <v>75</v>
      </c>
    </row>
    <row r="4614" spans="2:31" thickTop="1" thickBot="1" x14ac:dyDescent="0.3">
      <c r="B4614" s="366">
        <v>44060</v>
      </c>
      <c r="C4614" s="260" t="s">
        <v>17</v>
      </c>
      <c r="D4614" s="365">
        <v>21.876110553629694</v>
      </c>
      <c r="E4614" s="365">
        <v>21.517164558432988</v>
      </c>
      <c r="F4614" s="365">
        <v>20.901508570462461</v>
      </c>
      <c r="G4614" s="365">
        <v>20.223311584591865</v>
      </c>
      <c r="H4614" s="365">
        <v>19.418998603932558</v>
      </c>
      <c r="I4614" s="365">
        <v>18.87653061483055</v>
      </c>
      <c r="J4614" s="365">
        <v>18.868715596869585</v>
      </c>
      <c r="K4614" s="365">
        <v>19.213178587295111</v>
      </c>
      <c r="L4614" s="365">
        <v>20.326150569021699</v>
      </c>
      <c r="M4614" s="365">
        <v>22.281772538013751</v>
      </c>
      <c r="N4614" s="365">
        <v>24.78565149776637</v>
      </c>
      <c r="O4614" s="365">
        <v>26.439306469410656</v>
      </c>
      <c r="P4614" s="365">
        <v>27.491483458206051</v>
      </c>
      <c r="Q4614" s="365">
        <v>28.89005643155425</v>
      </c>
      <c r="R4614" s="365">
        <v>29.271131431162352</v>
      </c>
      <c r="S4614" s="365">
        <v>29.306935437619682</v>
      </c>
      <c r="T4614" s="365">
        <v>28.57005444187671</v>
      </c>
      <c r="U4614" s="365">
        <v>27.851324458681042</v>
      </c>
      <c r="V4614" s="365">
        <v>27.173185479156668</v>
      </c>
      <c r="W4614" s="365">
        <v>25.792557499781246</v>
      </c>
      <c r="X4614" s="365">
        <v>24.503445520773528</v>
      </c>
      <c r="Y4614" s="365">
        <v>23.312244538441295</v>
      </c>
      <c r="Z4614" s="365">
        <v>22.158597553521389</v>
      </c>
      <c r="AA4614" s="365">
        <v>21.63334856070578</v>
      </c>
      <c r="AB4614" s="234">
        <v>570.68276455573744</v>
      </c>
      <c r="AE4614" t="s">
        <v>75</v>
      </c>
    </row>
    <row r="4615" spans="2:31" thickTop="1" thickBot="1" x14ac:dyDescent="0.3">
      <c r="B4615" s="366">
        <v>44061</v>
      </c>
      <c r="C4615" s="260" t="s">
        <v>11</v>
      </c>
      <c r="D4615" s="365">
        <v>21.3394405651465</v>
      </c>
      <c r="E4615" s="365">
        <v>21.162688569650047</v>
      </c>
      <c r="F4615" s="365">
        <v>20.695205579437314</v>
      </c>
      <c r="G4615" s="365">
        <v>20.230252590067678</v>
      </c>
      <c r="H4615" s="365">
        <v>19.624685602262613</v>
      </c>
      <c r="I4615" s="365">
        <v>19.10282361228019</v>
      </c>
      <c r="J4615" s="365">
        <v>19.095682594478127</v>
      </c>
      <c r="K4615" s="365">
        <v>19.063021594621237</v>
      </c>
      <c r="L4615" s="365">
        <v>20.147674571089443</v>
      </c>
      <c r="M4615" s="365">
        <v>22.051718533039093</v>
      </c>
      <c r="N4615" s="365">
        <v>24.482524492219088</v>
      </c>
      <c r="O4615" s="365">
        <v>26.162669464200729</v>
      </c>
      <c r="P4615" s="365">
        <v>27.528731447421009</v>
      </c>
      <c r="Q4615" s="365">
        <v>28.400003435239192</v>
      </c>
      <c r="R4615" s="365">
        <v>28.811730436496433</v>
      </c>
      <c r="S4615" s="365">
        <v>28.795348445884876</v>
      </c>
      <c r="T4615" s="365">
        <v>28.067120450809593</v>
      </c>
      <c r="U4615" s="365">
        <v>27.497214465141294</v>
      </c>
      <c r="V4615" s="365">
        <v>27.011430481374259</v>
      </c>
      <c r="W4615" s="365">
        <v>26.606168487183744</v>
      </c>
      <c r="X4615" s="365">
        <v>25.248807512037452</v>
      </c>
      <c r="Y4615" s="365">
        <v>23.964208531640462</v>
      </c>
      <c r="Z4615" s="365">
        <v>22.779164547026152</v>
      </c>
      <c r="AA4615" s="365">
        <v>22.126230558902016</v>
      </c>
      <c r="AB4615" s="234">
        <v>569.99454656764851</v>
      </c>
      <c r="AE4615" t="s">
        <v>75</v>
      </c>
    </row>
    <row r="4616" spans="2:31" thickTop="1" thickBot="1" x14ac:dyDescent="0.3">
      <c r="B4616" s="366">
        <v>44062</v>
      </c>
      <c r="C4616" s="260" t="s">
        <v>12</v>
      </c>
      <c r="D4616" s="365">
        <v>21.665846571251745</v>
      </c>
      <c r="E4616" s="365">
        <v>21.496755573563277</v>
      </c>
      <c r="F4616" s="365">
        <v>21.008099582456051</v>
      </c>
      <c r="G4616" s="365">
        <v>20.512065589204429</v>
      </c>
      <c r="H4616" s="365">
        <v>20.007238594219082</v>
      </c>
      <c r="I4616" s="365">
        <v>19.479930602833626</v>
      </c>
      <c r="J4616" s="365">
        <v>19.321043593138455</v>
      </c>
      <c r="K4616" s="365">
        <v>19.360626591183244</v>
      </c>
      <c r="L4616" s="365">
        <v>20.618769567497072</v>
      </c>
      <c r="M4616" s="365">
        <v>22.185296541154379</v>
      </c>
      <c r="N4616" s="365">
        <v>24.515676503106945</v>
      </c>
      <c r="O4616" s="365">
        <v>26.158355474956327</v>
      </c>
      <c r="P4616" s="365">
        <v>27.51028445295989</v>
      </c>
      <c r="Q4616" s="365">
        <v>28.326857439391304</v>
      </c>
      <c r="R4616" s="365">
        <v>28.339977426417168</v>
      </c>
      <c r="S4616" s="365">
        <v>28.328711427226658</v>
      </c>
      <c r="T4616" s="365">
        <v>27.983776436448093</v>
      </c>
      <c r="U4616" s="365">
        <v>27.361078451573842</v>
      </c>
      <c r="V4616" s="365">
        <v>26.458350476734335</v>
      </c>
      <c r="W4616" s="365">
        <v>25.791613485924898</v>
      </c>
      <c r="X4616" s="365">
        <v>24.776919508650899</v>
      </c>
      <c r="Y4616" s="365">
        <v>23.737594527900214</v>
      </c>
      <c r="Z4616" s="365">
        <v>22.803700540699058</v>
      </c>
      <c r="AA4616" s="365">
        <v>22.358118548803027</v>
      </c>
      <c r="AB4616" s="234">
        <v>570.10668750729405</v>
      </c>
      <c r="AE4616" t="s">
        <v>75</v>
      </c>
    </row>
    <row r="4617" spans="2:31" thickTop="1" thickBot="1" x14ac:dyDescent="0.3">
      <c r="B4617" s="366">
        <v>44063</v>
      </c>
      <c r="C4617" s="260" t="s">
        <v>13</v>
      </c>
      <c r="D4617" s="365">
        <v>21.944226558655494</v>
      </c>
      <c r="E4617" s="365">
        <v>21.777534552961583</v>
      </c>
      <c r="F4617" s="365">
        <v>21.366018562056123</v>
      </c>
      <c r="G4617" s="365">
        <v>20.965734570398926</v>
      </c>
      <c r="H4617" s="365">
        <v>20.437414578869937</v>
      </c>
      <c r="I4617" s="365">
        <v>19.958240587785838</v>
      </c>
      <c r="J4617" s="365">
        <v>19.874496578164393</v>
      </c>
      <c r="K4617" s="365">
        <v>20.101655571460721</v>
      </c>
      <c r="L4617" s="365">
        <v>20.865250552333887</v>
      </c>
      <c r="M4617" s="365">
        <v>21.990886529311531</v>
      </c>
      <c r="N4617" s="365">
        <v>23.978400495387611</v>
      </c>
      <c r="O4617" s="365">
        <v>25.5000074667111</v>
      </c>
      <c r="P4617" s="365">
        <v>26.822098447233433</v>
      </c>
      <c r="Q4617" s="365">
        <v>27.748612431325014</v>
      </c>
      <c r="R4617" s="365">
        <v>28.161100421771405</v>
      </c>
      <c r="S4617" s="365">
        <v>28.038431422673163</v>
      </c>
      <c r="T4617" s="365">
        <v>27.664641429334875</v>
      </c>
      <c r="U4617" s="365">
        <v>26.886476448439055</v>
      </c>
      <c r="V4617" s="365">
        <v>25.972825478017324</v>
      </c>
      <c r="W4617" s="365">
        <v>25.613367474786934</v>
      </c>
      <c r="X4617" s="365">
        <v>24.603343493528662</v>
      </c>
      <c r="Y4617" s="365">
        <v>23.500005515329537</v>
      </c>
      <c r="Z4617" s="365">
        <v>22.523451530672606</v>
      </c>
      <c r="AA4617" s="365">
        <v>21.977820543833076</v>
      </c>
      <c r="AB4617" s="234">
        <v>568.27204124104219</v>
      </c>
      <c r="AE4617" t="s">
        <v>75</v>
      </c>
    </row>
    <row r="4618" spans="2:31" thickTop="1" thickBot="1" x14ac:dyDescent="0.3">
      <c r="B4618" s="366">
        <v>44064</v>
      </c>
      <c r="C4618" s="260" t="s">
        <v>14</v>
      </c>
      <c r="D4618" s="365">
        <v>21.714455551691351</v>
      </c>
      <c r="E4618" s="365">
        <v>21.642926553897556</v>
      </c>
      <c r="F4618" s="365">
        <v>21.236293563432987</v>
      </c>
      <c r="G4618" s="365">
        <v>20.862151570320126</v>
      </c>
      <c r="H4618" s="365">
        <v>20.340781577602023</v>
      </c>
      <c r="I4618" s="365">
        <v>19.939244584999976</v>
      </c>
      <c r="J4618" s="365">
        <v>19.940317575559014</v>
      </c>
      <c r="K4618" s="365">
        <v>20.010822572149333</v>
      </c>
      <c r="L4618" s="365">
        <v>20.747193552628158</v>
      </c>
      <c r="M4618" s="365">
        <v>21.759330529235299</v>
      </c>
      <c r="N4618" s="365">
        <v>23.763150495402513</v>
      </c>
      <c r="O4618" s="365">
        <v>25.368669464588162</v>
      </c>
      <c r="P4618" s="365">
        <v>26.747468443326646</v>
      </c>
      <c r="Q4618" s="365">
        <v>27.905360438339411</v>
      </c>
      <c r="R4618" s="365">
        <v>28.293211434185501</v>
      </c>
      <c r="S4618" s="365">
        <v>28.253933431804178</v>
      </c>
      <c r="T4618" s="365">
        <v>27.807682431675488</v>
      </c>
      <c r="U4618" s="365">
        <v>27.468101442530749</v>
      </c>
      <c r="V4618" s="365">
        <v>26.975853462144727</v>
      </c>
      <c r="W4618" s="365">
        <v>26.309596475660801</v>
      </c>
      <c r="X4618" s="365">
        <v>25.231363498717542</v>
      </c>
      <c r="Y4618" s="365">
        <v>24.126925516426557</v>
      </c>
      <c r="Z4618" s="365">
        <v>23.067688531354065</v>
      </c>
      <c r="AA4618" s="365">
        <v>22.603779540322719</v>
      </c>
      <c r="AB4618" s="234">
        <v>572.11630223799489</v>
      </c>
      <c r="AE4618" t="s">
        <v>75</v>
      </c>
    </row>
    <row r="4619" spans="2:31" thickTop="1" thickBot="1" x14ac:dyDescent="0.3">
      <c r="B4619" s="366">
        <v>44065</v>
      </c>
      <c r="C4619" s="260" t="s">
        <v>15</v>
      </c>
      <c r="D4619" s="365">
        <v>22.374344546571372</v>
      </c>
      <c r="E4619" s="365">
        <v>21.975312554724511</v>
      </c>
      <c r="F4619" s="365">
        <v>21.42927256505936</v>
      </c>
      <c r="G4619" s="365">
        <v>20.821075576655563</v>
      </c>
      <c r="H4619" s="365">
        <v>20.194394583664831</v>
      </c>
      <c r="I4619" s="365">
        <v>19.671650591194627</v>
      </c>
      <c r="J4619" s="365">
        <v>19.07236460022628</v>
      </c>
      <c r="K4619" s="365">
        <v>19.720511574558913</v>
      </c>
      <c r="L4619" s="365">
        <v>20.671011553741991</v>
      </c>
      <c r="M4619" s="365">
        <v>22.501281520202756</v>
      </c>
      <c r="N4619" s="365">
        <v>24.952052478268733</v>
      </c>
      <c r="O4619" s="365">
        <v>26.558714453577991</v>
      </c>
      <c r="P4619" s="365">
        <v>27.863646435476831</v>
      </c>
      <c r="Q4619" s="365">
        <v>28.982527423351996</v>
      </c>
      <c r="R4619" s="365">
        <v>29.426267420090728</v>
      </c>
      <c r="S4619" s="365">
        <v>29.569850418753916</v>
      </c>
      <c r="T4619" s="365">
        <v>29.012845426090053</v>
      </c>
      <c r="U4619" s="365">
        <v>28.509694437161084</v>
      </c>
      <c r="V4619" s="365">
        <v>27.804843456186351</v>
      </c>
      <c r="W4619" s="365">
        <v>26.955864475481206</v>
      </c>
      <c r="X4619" s="365">
        <v>25.543236497417084</v>
      </c>
      <c r="Y4619" s="365">
        <v>24.194143521003419</v>
      </c>
      <c r="Z4619" s="365">
        <v>23.016308536268767</v>
      </c>
      <c r="AA4619" s="365">
        <v>22.430641546882686</v>
      </c>
      <c r="AB4619" s="234">
        <v>583.25185619261106</v>
      </c>
      <c r="AE4619" t="s">
        <v>75</v>
      </c>
    </row>
    <row r="4620" spans="2:31" thickTop="1" thickBot="1" x14ac:dyDescent="0.3">
      <c r="B4620" s="366">
        <v>44066</v>
      </c>
      <c r="C4620" s="260" t="s">
        <v>16</v>
      </c>
      <c r="D4620" s="365">
        <v>22.020400551334021</v>
      </c>
      <c r="E4620" s="365">
        <v>21.827511552497739</v>
      </c>
      <c r="F4620" s="365">
        <v>21.372074559107421</v>
      </c>
      <c r="G4620" s="365">
        <v>20.937736565694209</v>
      </c>
      <c r="H4620" s="365">
        <v>20.216730581410225</v>
      </c>
      <c r="I4620" s="365">
        <v>19.798984588496381</v>
      </c>
      <c r="J4620" s="365">
        <v>19.763123567812144</v>
      </c>
      <c r="K4620" s="365">
        <v>19.761026565171775</v>
      </c>
      <c r="L4620" s="365">
        <v>20.744189552403984</v>
      </c>
      <c r="M4620" s="365">
        <v>22.307032525688403</v>
      </c>
      <c r="N4620" s="365">
        <v>24.575789485536507</v>
      </c>
      <c r="O4620" s="365">
        <v>26.174146459512407</v>
      </c>
      <c r="P4620" s="365">
        <v>27.463123438246548</v>
      </c>
      <c r="Q4620" s="365">
        <v>28.046310437694189</v>
      </c>
      <c r="R4620" s="365">
        <v>28.301740445233875</v>
      </c>
      <c r="S4620" s="365">
        <v>28.220842459052797</v>
      </c>
      <c r="T4620" s="365">
        <v>27.977347453571848</v>
      </c>
      <c r="U4620" s="365">
        <v>27.295961473025372</v>
      </c>
      <c r="V4620" s="365">
        <v>26.328312497213478</v>
      </c>
      <c r="W4620" s="365">
        <v>25.59582150984555</v>
      </c>
      <c r="X4620" s="365">
        <v>24.50502052739262</v>
      </c>
      <c r="Y4620" s="365">
        <v>23.270498547740274</v>
      </c>
      <c r="Z4620" s="365">
        <v>22.295397558547549</v>
      </c>
      <c r="AA4620" s="365">
        <v>21.846839562803503</v>
      </c>
      <c r="AB4620" s="234">
        <v>570.64596246503288</v>
      </c>
      <c r="AE4620" t="s">
        <v>75</v>
      </c>
    </row>
    <row r="4621" spans="2:31" thickTop="1" thickBot="1" x14ac:dyDescent="0.3">
      <c r="B4621" s="366">
        <v>44067</v>
      </c>
      <c r="C4621" s="260" t="s">
        <v>17</v>
      </c>
      <c r="D4621" s="365">
        <v>21.77</v>
      </c>
      <c r="E4621" s="365">
        <v>21.42</v>
      </c>
      <c r="F4621" s="365">
        <v>20.97</v>
      </c>
      <c r="G4621" s="365">
        <v>20.55</v>
      </c>
      <c r="H4621" s="365">
        <v>19.87</v>
      </c>
      <c r="I4621" s="365">
        <v>19.5</v>
      </c>
      <c r="J4621" s="365">
        <v>19.63</v>
      </c>
      <c r="K4621" s="365">
        <v>19.82</v>
      </c>
      <c r="L4621" s="365">
        <v>20.59</v>
      </c>
      <c r="M4621" s="365">
        <v>21.48</v>
      </c>
      <c r="N4621" s="365">
        <v>23.22</v>
      </c>
      <c r="O4621" s="365">
        <v>24.63</v>
      </c>
      <c r="P4621" s="365">
        <v>25.99</v>
      </c>
      <c r="Q4621" s="365">
        <v>26.5</v>
      </c>
      <c r="R4621" s="365">
        <v>26.84</v>
      </c>
      <c r="S4621" s="365">
        <v>26.85</v>
      </c>
      <c r="T4621" s="365">
        <v>26.06</v>
      </c>
      <c r="U4621" s="365">
        <v>25.47</v>
      </c>
      <c r="V4621" s="365">
        <v>24.84</v>
      </c>
      <c r="W4621" s="365">
        <v>24.29</v>
      </c>
      <c r="X4621" s="365">
        <v>23.38</v>
      </c>
      <c r="Y4621" s="365">
        <v>22.66</v>
      </c>
      <c r="Z4621" s="365">
        <v>21.89</v>
      </c>
      <c r="AA4621" s="365">
        <v>21.4</v>
      </c>
      <c r="AB4621" s="234">
        <v>549.62</v>
      </c>
      <c r="AE4621" t="s">
        <v>75</v>
      </c>
    </row>
    <row r="4622" spans="2:31" thickTop="1" thickBot="1" x14ac:dyDescent="0.3">
      <c r="B4622" s="366">
        <v>44068</v>
      </c>
      <c r="C4622" s="260" t="s">
        <v>11</v>
      </c>
      <c r="D4622" s="365">
        <v>21.134301574304697</v>
      </c>
      <c r="E4622" s="365">
        <v>20.849982579573986</v>
      </c>
      <c r="F4622" s="365">
        <v>20.553099584579464</v>
      </c>
      <c r="G4622" s="365">
        <v>20.330156589336692</v>
      </c>
      <c r="H4622" s="365">
        <v>19.833065601810809</v>
      </c>
      <c r="I4622" s="365">
        <v>19.537398607693607</v>
      </c>
      <c r="J4622" s="365">
        <v>19.461399603113531</v>
      </c>
      <c r="K4622" s="365">
        <v>20.104554571323096</v>
      </c>
      <c r="L4622" s="365">
        <v>20.913092558197675</v>
      </c>
      <c r="M4622" s="365">
        <v>21.921158544346689</v>
      </c>
      <c r="N4622" s="365">
        <v>23.213110528551042</v>
      </c>
      <c r="O4622" s="365">
        <v>24.800452494733033</v>
      </c>
      <c r="P4622" s="365">
        <v>25.889972472898659</v>
      </c>
      <c r="Q4622" s="365">
        <v>26.97633347250521</v>
      </c>
      <c r="R4622" s="365">
        <v>27.286523463428015</v>
      </c>
      <c r="S4622" s="365">
        <v>27.493621460124849</v>
      </c>
      <c r="T4622" s="365">
        <v>26.883098461925979</v>
      </c>
      <c r="U4622" s="365">
        <v>26.351075475215911</v>
      </c>
      <c r="V4622" s="365">
        <v>25.694477491602296</v>
      </c>
      <c r="W4622" s="365">
        <v>24.815234512016172</v>
      </c>
      <c r="X4622" s="365">
        <v>23.897169526517384</v>
      </c>
      <c r="Y4622" s="365">
        <v>23.06935253914445</v>
      </c>
      <c r="Z4622" s="365">
        <v>22.181485552489754</v>
      </c>
      <c r="AA4622" s="365">
        <v>21.71378055963665</v>
      </c>
      <c r="AB4622" s="234">
        <v>554.90389782506963</v>
      </c>
      <c r="AE4622" t="s">
        <v>75</v>
      </c>
    </row>
    <row r="4623" spans="2:31" thickTop="1" thickBot="1" x14ac:dyDescent="0.3">
      <c r="B4623" s="366">
        <v>44069</v>
      </c>
      <c r="C4623" s="260" t="s">
        <v>12</v>
      </c>
      <c r="D4623" s="365">
        <v>21.43</v>
      </c>
      <c r="E4623" s="365">
        <v>21.36</v>
      </c>
      <c r="F4623" s="365">
        <v>21.05</v>
      </c>
      <c r="G4623" s="365">
        <v>20.78</v>
      </c>
      <c r="H4623" s="365">
        <v>20.25</v>
      </c>
      <c r="I4623" s="365">
        <v>19.920000000000002</v>
      </c>
      <c r="J4623" s="365">
        <v>19.690000000000001</v>
      </c>
      <c r="K4623" s="365">
        <v>20.32</v>
      </c>
      <c r="L4623" s="365">
        <v>20.92</v>
      </c>
      <c r="M4623" s="365">
        <v>22.22</v>
      </c>
      <c r="N4623" s="365">
        <v>23.73</v>
      </c>
      <c r="O4623" s="365">
        <v>25.57</v>
      </c>
      <c r="P4623" s="365">
        <v>26.74</v>
      </c>
      <c r="Q4623" s="365">
        <v>27.32</v>
      </c>
      <c r="R4623" s="365">
        <v>27.58</v>
      </c>
      <c r="S4623" s="365">
        <v>27.9</v>
      </c>
      <c r="T4623" s="365">
        <v>27.96</v>
      </c>
      <c r="U4623" s="365">
        <v>27.22</v>
      </c>
      <c r="V4623" s="365">
        <v>26.25</v>
      </c>
      <c r="W4623" s="365">
        <v>24.96</v>
      </c>
      <c r="X4623" s="365">
        <v>23.96</v>
      </c>
      <c r="Y4623" s="365">
        <v>23.88</v>
      </c>
      <c r="Z4623" s="365">
        <v>22.67</v>
      </c>
      <c r="AA4623" s="365">
        <v>22.14</v>
      </c>
      <c r="AB4623" s="234">
        <v>565.81999999999982</v>
      </c>
      <c r="AE4623" t="s">
        <v>75</v>
      </c>
    </row>
    <row r="4624" spans="2:31" thickTop="1" thickBot="1" x14ac:dyDescent="0.3">
      <c r="B4624" s="366">
        <v>44070</v>
      </c>
      <c r="C4624" s="260" t="s">
        <v>13</v>
      </c>
      <c r="D4624" s="365">
        <v>21.859234549738463</v>
      </c>
      <c r="E4624" s="365">
        <v>21.777583554834123</v>
      </c>
      <c r="F4624" s="365">
        <v>21.383537561930712</v>
      </c>
      <c r="G4624" s="365">
        <v>20.980681569091971</v>
      </c>
      <c r="H4624" s="365">
        <v>20.443393580801782</v>
      </c>
      <c r="I4624" s="365">
        <v>20.099030587561426</v>
      </c>
      <c r="J4624" s="365">
        <v>20.040731575675306</v>
      </c>
      <c r="K4624" s="365">
        <v>20.079548574797805</v>
      </c>
      <c r="L4624" s="365">
        <v>20.734811559841035</v>
      </c>
      <c r="M4624" s="365">
        <v>21.872144532203674</v>
      </c>
      <c r="N4624" s="365">
        <v>23.774067493118345</v>
      </c>
      <c r="O4624" s="365">
        <v>25.073630467802282</v>
      </c>
      <c r="P4624" s="365">
        <v>26.332055444456635</v>
      </c>
      <c r="Q4624" s="365">
        <v>27.186128436364235</v>
      </c>
      <c r="R4624" s="365">
        <v>27.775658428110177</v>
      </c>
      <c r="S4624" s="365">
        <v>28.131533422134812</v>
      </c>
      <c r="T4624" s="365">
        <v>27.622212424129245</v>
      </c>
      <c r="U4624" s="365">
        <v>27.178038435652851</v>
      </c>
      <c r="V4624" s="365">
        <v>26.59753745503723</v>
      </c>
      <c r="W4624" s="365">
        <v>26.119339472055433</v>
      </c>
      <c r="X4624" s="365">
        <v>25.037827497050163</v>
      </c>
      <c r="Y4624" s="365">
        <v>24.041327515952286</v>
      </c>
      <c r="Z4624" s="365">
        <v>23.010327532663936</v>
      </c>
      <c r="AA4624" s="365">
        <v>22.402521543540058</v>
      </c>
      <c r="AB4624" s="234">
        <v>569.55290321454402</v>
      </c>
      <c r="AE4624" t="s">
        <v>75</v>
      </c>
    </row>
    <row r="4625" spans="2:31" thickTop="1" thickBot="1" x14ac:dyDescent="0.3">
      <c r="B4625" s="366">
        <v>44071</v>
      </c>
      <c r="C4625" s="260" t="s">
        <v>14</v>
      </c>
      <c r="D4625" s="365">
        <v>21.948165555633601</v>
      </c>
      <c r="E4625" s="365">
        <v>21.686635559909043</v>
      </c>
      <c r="F4625" s="365">
        <v>21.323261564560234</v>
      </c>
      <c r="G4625" s="365">
        <v>20.978021568022665</v>
      </c>
      <c r="H4625" s="365">
        <v>20.644512573815877</v>
      </c>
      <c r="I4625" s="365">
        <v>20.219353582262986</v>
      </c>
      <c r="J4625" s="365">
        <v>19.921582577563818</v>
      </c>
      <c r="K4625" s="365">
        <v>19.965449571497736</v>
      </c>
      <c r="L4625" s="365">
        <v>20.930579546354711</v>
      </c>
      <c r="M4625" s="365">
        <v>22.395939521566032</v>
      </c>
      <c r="N4625" s="365">
        <v>24.407240488566455</v>
      </c>
      <c r="O4625" s="365">
        <v>25.912523462623355</v>
      </c>
      <c r="P4625" s="365">
        <v>27.272984438277781</v>
      </c>
      <c r="Q4625" s="365">
        <v>28.3722794252634</v>
      </c>
      <c r="R4625" s="365">
        <v>28.876911421529947</v>
      </c>
      <c r="S4625" s="365">
        <v>28.982309425659466</v>
      </c>
      <c r="T4625" s="365">
        <v>28.251575428992503</v>
      </c>
      <c r="U4625" s="365">
        <v>27.772554444372648</v>
      </c>
      <c r="V4625" s="365">
        <v>26.973896468617014</v>
      </c>
      <c r="W4625" s="365">
        <v>26.358464479856188</v>
      </c>
      <c r="X4625" s="365">
        <v>25.523322499133645</v>
      </c>
      <c r="Y4625" s="365">
        <v>24.286688517555589</v>
      </c>
      <c r="Z4625" s="365">
        <v>23.082534533478317</v>
      </c>
      <c r="AA4625" s="365">
        <v>22.41094054523855</v>
      </c>
      <c r="AB4625" s="234">
        <v>578.49772720035151</v>
      </c>
      <c r="AE4625" t="s">
        <v>75</v>
      </c>
    </row>
    <row r="4626" spans="2:31" thickTop="1" thickBot="1" x14ac:dyDescent="0.3">
      <c r="B4626" s="366">
        <v>44072</v>
      </c>
      <c r="C4626" s="260" t="s">
        <v>15</v>
      </c>
      <c r="D4626" s="365">
        <v>22</v>
      </c>
      <c r="E4626" s="365">
        <v>21.98</v>
      </c>
      <c r="F4626" s="365">
        <v>21.63</v>
      </c>
      <c r="G4626" s="365">
        <v>21.31</v>
      </c>
      <c r="H4626" s="365">
        <v>20.85</v>
      </c>
      <c r="I4626" s="365">
        <v>20.53</v>
      </c>
      <c r="J4626" s="365">
        <v>20.56</v>
      </c>
      <c r="K4626" s="365">
        <v>20.329999999999998</v>
      </c>
      <c r="L4626" s="365">
        <v>20.9</v>
      </c>
      <c r="M4626" s="365">
        <v>22.03</v>
      </c>
      <c r="N4626" s="365">
        <v>23.76</v>
      </c>
      <c r="O4626" s="365">
        <v>25.15</v>
      </c>
      <c r="P4626" s="365">
        <v>26.36</v>
      </c>
      <c r="Q4626" s="365">
        <v>27.41</v>
      </c>
      <c r="R4626" s="365">
        <v>28.17</v>
      </c>
      <c r="S4626" s="365">
        <v>28.74</v>
      </c>
      <c r="T4626" s="365">
        <v>28.13</v>
      </c>
      <c r="U4626" s="365">
        <v>27.93</v>
      </c>
      <c r="V4626" s="365">
        <v>27.42</v>
      </c>
      <c r="W4626" s="365">
        <v>26.58</v>
      </c>
      <c r="X4626" s="365">
        <v>25.52</v>
      </c>
      <c r="Y4626" s="365">
        <v>24.31</v>
      </c>
      <c r="Z4626" s="365">
        <v>23.23</v>
      </c>
      <c r="AA4626" s="365">
        <v>22.76</v>
      </c>
      <c r="AB4626" s="234">
        <v>577.59</v>
      </c>
      <c r="AE4626" t="s">
        <v>75</v>
      </c>
    </row>
    <row r="4627" spans="2:31" thickTop="1" thickBot="1" x14ac:dyDescent="0.3">
      <c r="B4627" s="366">
        <v>44073</v>
      </c>
      <c r="C4627" s="260" t="s">
        <v>16</v>
      </c>
      <c r="D4627" s="365">
        <v>22.55</v>
      </c>
      <c r="E4627" s="365">
        <v>22.41</v>
      </c>
      <c r="F4627" s="365">
        <v>22.06</v>
      </c>
      <c r="G4627" s="365">
        <v>21.62</v>
      </c>
      <c r="H4627" s="365">
        <v>21.1</v>
      </c>
      <c r="I4627" s="365">
        <v>20.63</v>
      </c>
      <c r="J4627" s="365">
        <v>20.32</v>
      </c>
      <c r="K4627" s="365">
        <v>20.29</v>
      </c>
      <c r="L4627" s="365">
        <v>21.09</v>
      </c>
      <c r="M4627" s="365">
        <v>22.25</v>
      </c>
      <c r="N4627" s="365">
        <v>24.08</v>
      </c>
      <c r="O4627" s="365">
        <v>25.59</v>
      </c>
      <c r="P4627" s="365">
        <v>27.1</v>
      </c>
      <c r="Q4627" s="365">
        <v>28.24</v>
      </c>
      <c r="R4627" s="365">
        <v>29.03</v>
      </c>
      <c r="S4627" s="365">
        <v>29.58</v>
      </c>
      <c r="T4627" s="365">
        <v>29.13</v>
      </c>
      <c r="U4627" s="365">
        <v>28.86</v>
      </c>
      <c r="V4627" s="365">
        <v>28.23</v>
      </c>
      <c r="W4627" s="365">
        <v>27.33</v>
      </c>
      <c r="X4627" s="365">
        <v>26.12</v>
      </c>
      <c r="Y4627" s="365">
        <v>24.79</v>
      </c>
      <c r="Z4627" s="365">
        <v>23.6</v>
      </c>
      <c r="AA4627" s="365">
        <v>23.01</v>
      </c>
      <c r="AB4627" s="234">
        <v>589.03</v>
      </c>
      <c r="AE4627" t="s">
        <v>75</v>
      </c>
    </row>
    <row r="4628" spans="2:31" thickTop="1" thickBot="1" x14ac:dyDescent="0.3">
      <c r="B4628" s="366">
        <v>44074</v>
      </c>
      <c r="C4628" s="260" t="s">
        <v>17</v>
      </c>
      <c r="D4628" s="365">
        <v>22.698906532004475</v>
      </c>
      <c r="E4628" s="365">
        <v>22.246930540353056</v>
      </c>
      <c r="F4628" s="365">
        <v>21.884480545520777</v>
      </c>
      <c r="G4628" s="365">
        <v>21.568588549159461</v>
      </c>
      <c r="H4628" s="365">
        <v>21.08635056015104</v>
      </c>
      <c r="I4628" s="365">
        <v>20.544889574162656</v>
      </c>
      <c r="J4628" s="365">
        <v>20.097248574197291</v>
      </c>
      <c r="K4628" s="365">
        <v>19.849962573721999</v>
      </c>
      <c r="L4628" s="365">
        <v>20.627493556663392</v>
      </c>
      <c r="M4628" s="365">
        <v>22.232600523531435</v>
      </c>
      <c r="N4628" s="365">
        <v>24.459917485713952</v>
      </c>
      <c r="O4628" s="365">
        <v>26.176704456955189</v>
      </c>
      <c r="P4628" s="365">
        <v>27.77104943212121</v>
      </c>
      <c r="Q4628" s="365">
        <v>29.315526406094428</v>
      </c>
      <c r="R4628" s="365">
        <v>29.964628394581371</v>
      </c>
      <c r="S4628" s="365">
        <v>30.163849387802181</v>
      </c>
      <c r="T4628" s="365">
        <v>29.853602385558187</v>
      </c>
      <c r="U4628" s="365">
        <v>29.561494394615291</v>
      </c>
      <c r="V4628" s="365">
        <v>28.917296412847932</v>
      </c>
      <c r="W4628" s="365">
        <v>27.868910439051682</v>
      </c>
      <c r="X4628" s="365">
        <v>26.470873469002541</v>
      </c>
      <c r="Y4628" s="365">
        <v>25.079889493100339</v>
      </c>
      <c r="Z4628" s="365">
        <v>23.847440509907898</v>
      </c>
      <c r="AA4628" s="365">
        <v>23.127929520830509</v>
      </c>
      <c r="AB4628" s="234">
        <v>595.41656371764839</v>
      </c>
      <c r="AE4628" t="s">
        <v>75</v>
      </c>
    </row>
    <row r="4629" spans="2:31" thickTop="1" thickBot="1" x14ac:dyDescent="0.3">
      <c r="B4629" s="366">
        <v>44075</v>
      </c>
      <c r="C4629" s="260" t="s">
        <v>11</v>
      </c>
      <c r="D4629" s="365">
        <v>22.601183529347175</v>
      </c>
      <c r="E4629" s="365">
        <v>22.269742533974345</v>
      </c>
      <c r="F4629" s="365">
        <v>21.818030541799956</v>
      </c>
      <c r="G4629" s="365">
        <v>21.374623551852995</v>
      </c>
      <c r="H4629" s="365">
        <v>20.76006656706333</v>
      </c>
      <c r="I4629" s="365">
        <v>20.173837582096454</v>
      </c>
      <c r="J4629" s="365">
        <v>19.962700587287539</v>
      </c>
      <c r="K4629" s="365">
        <v>19.271690594106911</v>
      </c>
      <c r="L4629" s="365">
        <v>19.991522570699448</v>
      </c>
      <c r="M4629" s="365">
        <v>21.793866536281996</v>
      </c>
      <c r="N4629" s="365">
        <v>24.063777496181423</v>
      </c>
      <c r="O4629" s="365">
        <v>25.936338458657257</v>
      </c>
      <c r="P4629" s="365">
        <v>27.760320423580701</v>
      </c>
      <c r="Q4629" s="365">
        <v>29.331538400277491</v>
      </c>
      <c r="R4629" s="365">
        <v>30.063733386024829</v>
      </c>
      <c r="S4629" s="365">
        <v>30.532864383496339</v>
      </c>
      <c r="T4629" s="365">
        <v>29.725663386695079</v>
      </c>
      <c r="U4629" s="365">
        <v>29.236764401607214</v>
      </c>
      <c r="V4629" s="365">
        <v>28.500277423635119</v>
      </c>
      <c r="W4629" s="365">
        <v>27.382315451428287</v>
      </c>
      <c r="X4629" s="365">
        <v>26.020776485912499</v>
      </c>
      <c r="Y4629" s="365">
        <v>24.582277505770321</v>
      </c>
      <c r="Z4629" s="365">
        <v>23.205439525954421</v>
      </c>
      <c r="AA4629" s="365">
        <v>22.552713538259265</v>
      </c>
      <c r="AB4629" s="234">
        <v>588.9120648619903</v>
      </c>
      <c r="AE4629" t="s">
        <v>75</v>
      </c>
    </row>
    <row r="4630" spans="2:31" thickTop="1" thickBot="1" x14ac:dyDescent="0.3">
      <c r="B4630" s="366">
        <v>44076</v>
      </c>
      <c r="C4630" s="260" t="s">
        <v>12</v>
      </c>
      <c r="D4630" s="365">
        <v>22.247916544377798</v>
      </c>
      <c r="E4630" s="365">
        <v>21.627040554471311</v>
      </c>
      <c r="F4630" s="365">
        <v>21.172341562360522</v>
      </c>
      <c r="G4630" s="365">
        <v>20.818928569853306</v>
      </c>
      <c r="H4630" s="365">
        <v>20.322884581200775</v>
      </c>
      <c r="I4630" s="365">
        <v>19.734239593818778</v>
      </c>
      <c r="J4630" s="365">
        <v>19.256563590057194</v>
      </c>
      <c r="K4630" s="365">
        <v>18.774250593855975</v>
      </c>
      <c r="L4630" s="365">
        <v>20.021506571471686</v>
      </c>
      <c r="M4630" s="365">
        <v>22.164949533976607</v>
      </c>
      <c r="N4630" s="365">
        <v>24.67558249160647</v>
      </c>
      <c r="O4630" s="365">
        <v>26.634921459108583</v>
      </c>
      <c r="P4630" s="365">
        <v>28.363632431402799</v>
      </c>
      <c r="Q4630" s="365">
        <v>30.174989402890201</v>
      </c>
      <c r="R4630" s="365">
        <v>30.981481389813119</v>
      </c>
      <c r="S4630" s="365">
        <v>31.072600383758537</v>
      </c>
      <c r="T4630" s="365">
        <v>30.292151398360726</v>
      </c>
      <c r="U4630" s="365">
        <v>29.573020416051143</v>
      </c>
      <c r="V4630" s="365">
        <v>28.803836437202985</v>
      </c>
      <c r="W4630" s="365">
        <v>27.931421453133218</v>
      </c>
      <c r="X4630" s="365">
        <v>26.474375481680035</v>
      </c>
      <c r="Y4630" s="365">
        <v>24.968912507444614</v>
      </c>
      <c r="Z4630" s="365">
        <v>23.586751529201859</v>
      </c>
      <c r="AA4630" s="365">
        <v>22.861944543682036</v>
      </c>
      <c r="AB4630" s="234">
        <v>592.53624302078026</v>
      </c>
      <c r="AE4630" t="s">
        <v>75</v>
      </c>
    </row>
    <row r="4631" spans="2:31" thickTop="1" thickBot="1" x14ac:dyDescent="0.3">
      <c r="B4631" s="366">
        <v>44077</v>
      </c>
      <c r="C4631" s="260" t="s">
        <v>13</v>
      </c>
      <c r="D4631" s="365">
        <v>22.367742554359133</v>
      </c>
      <c r="E4631" s="365">
        <v>21.974462554343042</v>
      </c>
      <c r="F4631" s="365">
        <v>21.421455561257893</v>
      </c>
      <c r="G4631" s="365">
        <v>20.945749569125468</v>
      </c>
      <c r="H4631" s="365">
        <v>20.285522583164273</v>
      </c>
      <c r="I4631" s="365">
        <v>19.728207594640548</v>
      </c>
      <c r="J4631" s="365">
        <v>19.418686586990951</v>
      </c>
      <c r="K4631" s="365">
        <v>19.003669591695068</v>
      </c>
      <c r="L4631" s="365">
        <v>20.376335565038023</v>
      </c>
      <c r="M4631" s="365">
        <v>22.506243527084585</v>
      </c>
      <c r="N4631" s="365">
        <v>25.225281479433175</v>
      </c>
      <c r="O4631" s="365">
        <v>27.072490450702606</v>
      </c>
      <c r="P4631" s="365">
        <v>28.539970430582759</v>
      </c>
      <c r="Q4631" s="365">
        <v>29.501933420933778</v>
      </c>
      <c r="R4631" s="365">
        <v>30.264324418641621</v>
      </c>
      <c r="S4631" s="365">
        <v>30.012272433936594</v>
      </c>
      <c r="T4631" s="365">
        <v>29.303471436128014</v>
      </c>
      <c r="U4631" s="365">
        <v>28.402461455464362</v>
      </c>
      <c r="V4631" s="365">
        <v>27.298208481855688</v>
      </c>
      <c r="W4631" s="365">
        <v>26.304070508629074</v>
      </c>
      <c r="X4631" s="365">
        <v>24.683554532229895</v>
      </c>
      <c r="Y4631" s="365">
        <v>23.429750547409053</v>
      </c>
      <c r="Z4631" s="365">
        <v>22.354892557710407</v>
      </c>
      <c r="AA4631" s="365">
        <v>21.848921563401809</v>
      </c>
      <c r="AB4631" s="234">
        <v>582.26967940475788</v>
      </c>
      <c r="AE4631" t="s">
        <v>75</v>
      </c>
    </row>
    <row r="4632" spans="2:31" thickTop="1" thickBot="1" x14ac:dyDescent="0.3">
      <c r="B4632" s="366">
        <v>44078</v>
      </c>
      <c r="C4632" s="260" t="s">
        <v>14</v>
      </c>
      <c r="D4632" s="365">
        <v>21.616032566241916</v>
      </c>
      <c r="E4632" s="365">
        <v>21.304642575420434</v>
      </c>
      <c r="F4632" s="365">
        <v>20.836377581320697</v>
      </c>
      <c r="G4632" s="365">
        <v>20.353000589720907</v>
      </c>
      <c r="H4632" s="365">
        <v>20.09038559131324</v>
      </c>
      <c r="I4632" s="365">
        <v>19.733504596464332</v>
      </c>
      <c r="J4632" s="365">
        <v>19.352619600854812</v>
      </c>
      <c r="K4632" s="365">
        <v>19.125093602351839</v>
      </c>
      <c r="L4632" s="365">
        <v>20.142971574515101</v>
      </c>
      <c r="M4632" s="365">
        <v>21.678818553276358</v>
      </c>
      <c r="N4632" s="365">
        <v>23.610737527161831</v>
      </c>
      <c r="O4632" s="365">
        <v>25.168448509722943</v>
      </c>
      <c r="P4632" s="365">
        <v>26.107299506030969</v>
      </c>
      <c r="Q4632" s="365">
        <v>27.022038484215731</v>
      </c>
      <c r="R4632" s="365">
        <v>27.548841471411286</v>
      </c>
      <c r="S4632" s="365">
        <v>27.627664468325673</v>
      </c>
      <c r="T4632" s="365">
        <v>27.135809479430311</v>
      </c>
      <c r="U4632" s="365">
        <v>26.370157489478583</v>
      </c>
      <c r="V4632" s="365">
        <v>25.415342504195859</v>
      </c>
      <c r="W4632" s="365">
        <v>24.880250521823754</v>
      </c>
      <c r="X4632" s="365">
        <v>23.984908537417649</v>
      </c>
      <c r="Y4632" s="365">
        <v>23.072934551797804</v>
      </c>
      <c r="Z4632" s="365">
        <v>22.097584563456472</v>
      </c>
      <c r="AA4632" s="365">
        <v>21.64048556920141</v>
      </c>
      <c r="AB4632" s="234">
        <v>555.91595001514986</v>
      </c>
      <c r="AE4632" t="s">
        <v>75</v>
      </c>
    </row>
    <row r="4633" spans="2:31" thickTop="1" thickBot="1" x14ac:dyDescent="0.3">
      <c r="B4633" s="366">
        <v>44079</v>
      </c>
      <c r="C4633" s="260" t="s">
        <v>15</v>
      </c>
      <c r="D4633" s="365">
        <v>21.522269566021858</v>
      </c>
      <c r="E4633" s="365">
        <v>21.450460562482473</v>
      </c>
      <c r="F4633" s="365">
        <v>21.098346565514799</v>
      </c>
      <c r="G4633" s="365">
        <v>20.707053568474944</v>
      </c>
      <c r="H4633" s="365">
        <v>20.102634579502045</v>
      </c>
      <c r="I4633" s="365">
        <v>19.720533586218949</v>
      </c>
      <c r="J4633" s="365">
        <v>19.406014590933914</v>
      </c>
      <c r="K4633" s="365">
        <v>19.857091579996045</v>
      </c>
      <c r="L4633" s="365">
        <v>20.162684577815231</v>
      </c>
      <c r="M4633" s="365">
        <v>20.93862957347184</v>
      </c>
      <c r="N4633" s="365">
        <v>22.525012556724246</v>
      </c>
      <c r="O4633" s="365">
        <v>23.562286546677349</v>
      </c>
      <c r="P4633" s="365">
        <v>24.65705653067678</v>
      </c>
      <c r="Q4633" s="365">
        <v>26.103180470392104</v>
      </c>
      <c r="R4633" s="365">
        <v>26.299661471247671</v>
      </c>
      <c r="S4633" s="365">
        <v>26.067158484868699</v>
      </c>
      <c r="T4633" s="365">
        <v>25.199497495777901</v>
      </c>
      <c r="U4633" s="365">
        <v>25.157701502256089</v>
      </c>
      <c r="V4633" s="365">
        <v>24.970020515806969</v>
      </c>
      <c r="W4633" s="365">
        <v>24.990747509524226</v>
      </c>
      <c r="X4633" s="365">
        <v>24.190461525917051</v>
      </c>
      <c r="Y4633" s="365">
        <v>23.223703539781269</v>
      </c>
      <c r="Z4633" s="365">
        <v>22.17614155128598</v>
      </c>
      <c r="AA4633" s="365">
        <v>21.813554557412857</v>
      </c>
      <c r="AB4633" s="234">
        <v>545.90190300878123</v>
      </c>
      <c r="AE4633" t="s">
        <v>75</v>
      </c>
    </row>
    <row r="4634" spans="2:31" thickTop="1" thickBot="1" x14ac:dyDescent="0.3">
      <c r="B4634" s="366">
        <v>44080</v>
      </c>
      <c r="C4634" s="260" t="s">
        <v>16</v>
      </c>
      <c r="D4634" s="234">
        <v>21.589286562912161</v>
      </c>
      <c r="E4634" s="234">
        <v>21.454357564635572</v>
      </c>
      <c r="F4634" s="234">
        <v>21.120605572201306</v>
      </c>
      <c r="G4634" s="234">
        <v>20.742821578346192</v>
      </c>
      <c r="H4634" s="234">
        <v>20.133929591216141</v>
      </c>
      <c r="I4634" s="234">
        <v>19.678780601210885</v>
      </c>
      <c r="J4634" s="234">
        <v>19.686252590790385</v>
      </c>
      <c r="K4634" s="234">
        <v>19.842617585659024</v>
      </c>
      <c r="L4634" s="234">
        <v>20.464713575690986</v>
      </c>
      <c r="M4634" s="234">
        <v>21.206574569381772</v>
      </c>
      <c r="N4634" s="234">
        <v>22.434862557612355</v>
      </c>
      <c r="O4634" s="234">
        <v>23.662811541743572</v>
      </c>
      <c r="P4634" s="234">
        <v>24.732477526478466</v>
      </c>
      <c r="Q4634" s="234">
        <v>25.850495493412012</v>
      </c>
      <c r="R4634" s="234">
        <v>26.379495476223525</v>
      </c>
      <c r="S4634" s="234">
        <v>26.461822464577846</v>
      </c>
      <c r="T4634" s="234">
        <v>25.507290484905241</v>
      </c>
      <c r="U4634" s="234">
        <v>25.257381495423612</v>
      </c>
      <c r="V4634" s="234">
        <v>24.918266516327851</v>
      </c>
      <c r="W4634" s="234">
        <v>24.811645528785878</v>
      </c>
      <c r="X4634" s="234">
        <v>23.996392544619734</v>
      </c>
      <c r="Y4634" s="234">
        <v>23.049110556468364</v>
      </c>
      <c r="Z4634" s="234">
        <v>21.980744565725324</v>
      </c>
      <c r="AA4634" s="234">
        <v>21.425163572505113</v>
      </c>
      <c r="AB4634" s="234">
        <v>546.38790011685319</v>
      </c>
      <c r="AE4634" t="s">
        <v>75</v>
      </c>
    </row>
    <row r="4635" spans="2:31" thickTop="1" thickBot="1" x14ac:dyDescent="0.3">
      <c r="B4635" s="366">
        <v>44081</v>
      </c>
      <c r="C4635" s="260" t="s">
        <v>17</v>
      </c>
      <c r="D4635" s="234">
        <v>21.20292657218873</v>
      </c>
      <c r="E4635" s="234">
        <v>21.027239574044941</v>
      </c>
      <c r="F4635" s="234">
        <v>20.684948580153282</v>
      </c>
      <c r="G4635" s="234">
        <v>20.260290588475762</v>
      </c>
      <c r="H4635" s="234">
        <v>19.614069603160019</v>
      </c>
      <c r="I4635" s="234">
        <v>19.156702613383526</v>
      </c>
      <c r="J4635" s="234">
        <v>19.391461594961577</v>
      </c>
      <c r="K4635" s="234">
        <v>19.482088593840601</v>
      </c>
      <c r="L4635" s="234">
        <v>20.143382577598093</v>
      </c>
      <c r="M4635" s="234">
        <v>21.309776557832951</v>
      </c>
      <c r="N4635" s="234">
        <v>23.031262530833477</v>
      </c>
      <c r="O4635" s="234">
        <v>24.587462502419942</v>
      </c>
      <c r="P4635" s="234">
        <v>25.977917477861041</v>
      </c>
      <c r="Q4635" s="234">
        <v>27.22427846446633</v>
      </c>
      <c r="R4635" s="234">
        <v>27.619093463085587</v>
      </c>
      <c r="S4635" s="234">
        <v>27.431597468070677</v>
      </c>
      <c r="T4635" s="234">
        <v>26.590498476177448</v>
      </c>
      <c r="U4635" s="234">
        <v>25.934022493064397</v>
      </c>
      <c r="V4635" s="234">
        <v>25.253427513763302</v>
      </c>
      <c r="W4635" s="234">
        <v>24.604515527337789</v>
      </c>
      <c r="X4635" s="234">
        <v>23.764614544101054</v>
      </c>
      <c r="Y4635" s="234">
        <v>22.929633555449538</v>
      </c>
      <c r="Z4635" s="234">
        <v>21.955942568145687</v>
      </c>
      <c r="AA4635" s="234">
        <v>21.380419575870036</v>
      </c>
      <c r="AB4635" s="234">
        <v>550.5575730162858</v>
      </c>
      <c r="AE4635" t="s">
        <v>75</v>
      </c>
    </row>
    <row r="4636" spans="2:31" thickTop="1" thickBot="1" x14ac:dyDescent="0.3">
      <c r="B4636" s="366">
        <v>44082</v>
      </c>
      <c r="C4636" s="260" t="s">
        <v>11</v>
      </c>
      <c r="D4636" s="234">
        <v>21.086134576946492</v>
      </c>
      <c r="E4636" s="234">
        <v>20.98749357361346</v>
      </c>
      <c r="F4636" s="234">
        <v>20.710174579359585</v>
      </c>
      <c r="G4636" s="234">
        <v>20.418404587209221</v>
      </c>
      <c r="H4636" s="234">
        <v>19.923274597413837</v>
      </c>
      <c r="I4636" s="234">
        <v>19.451268607378005</v>
      </c>
      <c r="J4636" s="234">
        <v>19.421451597176489</v>
      </c>
      <c r="K4636" s="234">
        <v>19.067091610655183</v>
      </c>
      <c r="L4636" s="234">
        <v>20.013975582458077</v>
      </c>
      <c r="M4636" s="234">
        <v>21.591116547882553</v>
      </c>
      <c r="N4636" s="234">
        <v>23.829547508135434</v>
      </c>
      <c r="O4636" s="234">
        <v>25.426084479317062</v>
      </c>
      <c r="P4636" s="234">
        <v>26.810036458000539</v>
      </c>
      <c r="Q4636" s="234">
        <v>28.165209444090721</v>
      </c>
      <c r="R4636" s="234">
        <v>28.685040444843466</v>
      </c>
      <c r="S4636" s="234">
        <v>28.735820453874759</v>
      </c>
      <c r="T4636" s="234">
        <v>27.924645462520417</v>
      </c>
      <c r="U4636" s="234">
        <v>27.415950472764667</v>
      </c>
      <c r="V4636" s="234">
        <v>26.72731248561292</v>
      </c>
      <c r="W4636" s="234">
        <v>25.983926494568582</v>
      </c>
      <c r="X4636" s="234">
        <v>24.731978519074616</v>
      </c>
      <c r="Y4636" s="234">
        <v>23.501703534945843</v>
      </c>
      <c r="Z4636" s="234">
        <v>22.674243544861671</v>
      </c>
      <c r="AA4636" s="234">
        <v>22.138565551936622</v>
      </c>
      <c r="AB4636" s="234">
        <v>565.42045071464031</v>
      </c>
      <c r="AE4636" t="s">
        <v>75</v>
      </c>
    </row>
    <row r="4637" spans="2:31" thickTop="1" thickBot="1" x14ac:dyDescent="0.3">
      <c r="B4637" s="366">
        <v>44083</v>
      </c>
      <c r="C4637" s="260" t="s">
        <v>12</v>
      </c>
      <c r="D4637" s="234">
        <v>22.103748546317217</v>
      </c>
      <c r="E4637" s="234">
        <v>21.971451544910664</v>
      </c>
      <c r="F4637" s="234">
        <v>21.679134552590547</v>
      </c>
      <c r="G4637" s="234">
        <v>21.346536562778049</v>
      </c>
      <c r="H4637" s="234">
        <v>20.710041577517984</v>
      </c>
      <c r="I4637" s="234">
        <v>20.315192584916943</v>
      </c>
      <c r="J4637" s="234">
        <v>20.381043575331567</v>
      </c>
      <c r="K4637" s="234">
        <v>20.674237563759085</v>
      </c>
      <c r="L4637" s="234">
        <v>21.069046552814541</v>
      </c>
      <c r="M4637" s="234">
        <v>22.150959528610102</v>
      </c>
      <c r="N4637" s="234">
        <v>23.510407500639555</v>
      </c>
      <c r="O4637" s="234">
        <v>25.28771147489547</v>
      </c>
      <c r="P4637" s="234">
        <v>26.662723454050713</v>
      </c>
      <c r="Q4637" s="234">
        <v>27.90255843449383</v>
      </c>
      <c r="R4637" s="234">
        <v>28.468957413658497</v>
      </c>
      <c r="S4637" s="234">
        <v>28.592496416419742</v>
      </c>
      <c r="T4637" s="234">
        <v>28.663512425683436</v>
      </c>
      <c r="U4637" s="234">
        <v>28.093150443434713</v>
      </c>
      <c r="V4637" s="234">
        <v>27.149098469875749</v>
      </c>
      <c r="W4637" s="234">
        <v>26.179735483378167</v>
      </c>
      <c r="X4637" s="234">
        <v>25.195792500898236</v>
      </c>
      <c r="Y4637" s="234">
        <v>24.215729513578115</v>
      </c>
      <c r="Z4637" s="234">
        <v>23.452080523036418</v>
      </c>
      <c r="AA4637" s="234">
        <v>23.09014452718198</v>
      </c>
      <c r="AB4637" s="234">
        <v>578.86549117077129</v>
      </c>
      <c r="AE4637" t="s">
        <v>75</v>
      </c>
    </row>
    <row r="4638" spans="2:31" thickTop="1" thickBot="1" x14ac:dyDescent="0.3">
      <c r="B4638" s="366">
        <v>44084</v>
      </c>
      <c r="C4638" s="260" t="s">
        <v>13</v>
      </c>
      <c r="D4638" s="234">
        <v>22.84</v>
      </c>
      <c r="E4638" s="234">
        <v>22.66</v>
      </c>
      <c r="F4638" s="234">
        <v>22.36</v>
      </c>
      <c r="G4638" s="234">
        <v>22.01</v>
      </c>
      <c r="H4638" s="234">
        <v>21.54</v>
      </c>
      <c r="I4638" s="234">
        <v>21.04</v>
      </c>
      <c r="J4638" s="234">
        <v>20.63</v>
      </c>
      <c r="K4638" s="234">
        <v>21.12</v>
      </c>
      <c r="L4638" s="234">
        <v>21.46</v>
      </c>
      <c r="M4638" s="234">
        <v>22.46</v>
      </c>
      <c r="N4638" s="234">
        <v>23.69</v>
      </c>
      <c r="O4638" s="234">
        <v>25.19</v>
      </c>
      <c r="P4638" s="234">
        <v>26.69</v>
      </c>
      <c r="Q4638" s="234">
        <v>27.9</v>
      </c>
      <c r="R4638" s="234">
        <v>28.54</v>
      </c>
      <c r="S4638" s="234">
        <v>28.67</v>
      </c>
      <c r="T4638" s="234">
        <v>28.43</v>
      </c>
      <c r="U4638" s="234">
        <v>27.62</v>
      </c>
      <c r="V4638" s="234">
        <v>26.31</v>
      </c>
      <c r="W4638" s="234">
        <v>25.08</v>
      </c>
      <c r="X4638" s="234">
        <v>24.31</v>
      </c>
      <c r="Y4638" s="234">
        <v>23.5</v>
      </c>
      <c r="Z4638" s="234">
        <v>22.68</v>
      </c>
      <c r="AA4638" s="234">
        <v>22.28</v>
      </c>
      <c r="AB4638" s="234">
        <v>579.02</v>
      </c>
      <c r="AE4638" t="s">
        <v>75</v>
      </c>
    </row>
    <row r="4639" spans="2:31" thickTop="1" thickBot="1" x14ac:dyDescent="0.3">
      <c r="B4639" s="366">
        <v>44085</v>
      </c>
      <c r="C4639" s="260" t="s">
        <v>14</v>
      </c>
      <c r="D4639" s="234">
        <v>21.97</v>
      </c>
      <c r="E4639" s="234">
        <v>21.74</v>
      </c>
      <c r="F4639" s="234">
        <v>21.33</v>
      </c>
      <c r="G4639" s="234">
        <v>20.87</v>
      </c>
      <c r="H4639" s="234">
        <v>20.399999999999999</v>
      </c>
      <c r="I4639" s="234">
        <v>19.86</v>
      </c>
      <c r="J4639" s="234">
        <v>19.510000000000002</v>
      </c>
      <c r="K4639" s="234">
        <v>19.79</v>
      </c>
      <c r="L4639" s="234">
        <v>20.190000000000001</v>
      </c>
      <c r="M4639" s="234">
        <v>21.53</v>
      </c>
      <c r="N4639" s="234">
        <v>23.52</v>
      </c>
      <c r="O4639" s="234">
        <v>24.7</v>
      </c>
      <c r="P4639" s="234">
        <v>26.14</v>
      </c>
      <c r="Q4639" s="234">
        <v>27</v>
      </c>
      <c r="R4639" s="234">
        <v>27.38</v>
      </c>
      <c r="S4639" s="234">
        <v>26.9</v>
      </c>
      <c r="T4639" s="234">
        <v>26.64</v>
      </c>
      <c r="U4639" s="234">
        <v>25.96</v>
      </c>
      <c r="V4639" s="234">
        <v>25.13</v>
      </c>
      <c r="W4639" s="234">
        <v>24.7</v>
      </c>
      <c r="X4639" s="234">
        <v>24.2</v>
      </c>
      <c r="Y4639" s="234">
        <v>23.19</v>
      </c>
      <c r="Z4639" s="234">
        <v>22.31</v>
      </c>
      <c r="AA4639" s="234">
        <v>21.76</v>
      </c>
      <c r="AB4639" s="234">
        <v>556.72</v>
      </c>
      <c r="AE4639" t="s">
        <v>75</v>
      </c>
    </row>
    <row r="4640" spans="2:31" thickTop="1" thickBot="1" x14ac:dyDescent="0.3">
      <c r="B4640" s="366">
        <v>44086</v>
      </c>
      <c r="C4640" s="260" t="s">
        <v>15</v>
      </c>
      <c r="D4640" s="234">
        <v>21.42</v>
      </c>
      <c r="E4640" s="234">
        <v>21.12</v>
      </c>
      <c r="F4640" s="234">
        <v>20.75</v>
      </c>
      <c r="G4640" s="234">
        <v>20.36</v>
      </c>
      <c r="H4640" s="234">
        <v>19.91</v>
      </c>
      <c r="I4640" s="234">
        <v>19.55</v>
      </c>
      <c r="J4640" s="234">
        <v>19.510000000000002</v>
      </c>
      <c r="K4640" s="234">
        <v>19.48</v>
      </c>
      <c r="L4640" s="234">
        <v>20.329999999999998</v>
      </c>
      <c r="M4640" s="234">
        <v>21.69</v>
      </c>
      <c r="N4640" s="234">
        <v>23.63</v>
      </c>
      <c r="O4640" s="234">
        <v>25.11</v>
      </c>
      <c r="P4640" s="234">
        <v>26.34</v>
      </c>
      <c r="Q4640" s="234">
        <v>27.47</v>
      </c>
      <c r="R4640" s="234">
        <v>27.84</v>
      </c>
      <c r="S4640" s="234">
        <v>27.55</v>
      </c>
      <c r="T4640" s="234">
        <v>26.72</v>
      </c>
      <c r="U4640" s="234">
        <v>26.14</v>
      </c>
      <c r="V4640" s="234">
        <v>25.37</v>
      </c>
      <c r="W4640" s="234">
        <v>25.03</v>
      </c>
      <c r="X4640" s="234">
        <v>24.09</v>
      </c>
      <c r="Y4640" s="234">
        <v>23.2</v>
      </c>
      <c r="Z4640" s="234">
        <v>22.39</v>
      </c>
      <c r="AA4640" s="234">
        <v>21.99</v>
      </c>
      <c r="AB4640" s="234">
        <v>556.99</v>
      </c>
      <c r="AE4640" t="s">
        <v>75</v>
      </c>
    </row>
    <row r="4641" spans="2:31" thickTop="1" thickBot="1" x14ac:dyDescent="0.3">
      <c r="B4641" s="366">
        <v>44087</v>
      </c>
      <c r="C4641" s="260" t="s">
        <v>16</v>
      </c>
      <c r="D4641" s="234">
        <v>21.69</v>
      </c>
      <c r="E4641" s="234">
        <v>21.58</v>
      </c>
      <c r="F4641" s="234">
        <v>21.2</v>
      </c>
      <c r="G4641" s="234">
        <v>20.88</v>
      </c>
      <c r="H4641" s="234">
        <v>20.260000000000002</v>
      </c>
      <c r="I4641" s="234">
        <v>19.82</v>
      </c>
      <c r="J4641" s="234">
        <v>19.54</v>
      </c>
      <c r="K4641" s="234">
        <v>19.940000000000001</v>
      </c>
      <c r="L4641" s="234">
        <v>20.51</v>
      </c>
      <c r="M4641" s="234">
        <v>21.98</v>
      </c>
      <c r="N4641" s="234">
        <v>24.11</v>
      </c>
      <c r="O4641" s="234">
        <v>25.74</v>
      </c>
      <c r="P4641" s="234">
        <v>27.18</v>
      </c>
      <c r="Q4641" s="234">
        <v>28.18</v>
      </c>
      <c r="R4641" s="234">
        <v>28.4</v>
      </c>
      <c r="S4641" s="234">
        <v>28.1</v>
      </c>
      <c r="T4641" s="234">
        <v>27.33</v>
      </c>
      <c r="U4641" s="234">
        <v>26.9</v>
      </c>
      <c r="V4641" s="234">
        <v>26.35</v>
      </c>
      <c r="W4641" s="234">
        <v>25.61</v>
      </c>
      <c r="X4641" s="234">
        <v>24.51</v>
      </c>
      <c r="Y4641" s="234">
        <v>23.5</v>
      </c>
      <c r="Z4641" s="234">
        <v>22.6</v>
      </c>
      <c r="AA4641" s="234">
        <v>22.01</v>
      </c>
      <c r="AB4641" s="234">
        <v>567.91999999999996</v>
      </c>
      <c r="AE4641" t="s">
        <v>75</v>
      </c>
    </row>
    <row r="4642" spans="2:31" thickTop="1" thickBot="1" x14ac:dyDescent="0.3">
      <c r="B4642" s="366">
        <v>44088</v>
      </c>
      <c r="C4642" s="260" t="s">
        <v>17</v>
      </c>
      <c r="D4642" s="234">
        <v>21.300816568210717</v>
      </c>
      <c r="E4642" s="234">
        <v>21.09608356788754</v>
      </c>
      <c r="F4642" s="234">
        <v>20.822472572773695</v>
      </c>
      <c r="G4642" s="234">
        <v>20.526968580223617</v>
      </c>
      <c r="H4642" s="234">
        <v>19.890410596132273</v>
      </c>
      <c r="I4642" s="234">
        <v>19.314281608909369</v>
      </c>
      <c r="J4642" s="234">
        <v>19.068808598406608</v>
      </c>
      <c r="K4642" s="234">
        <v>18.949726602099833</v>
      </c>
      <c r="L4642" s="234">
        <v>20.010385576747357</v>
      </c>
      <c r="M4642" s="234">
        <v>21.998532537110147</v>
      </c>
      <c r="N4642" s="234">
        <v>24.222163497731085</v>
      </c>
      <c r="O4642" s="234">
        <v>25.989775468930596</v>
      </c>
      <c r="P4642" s="234">
        <v>27.500996449850494</v>
      </c>
      <c r="Q4642" s="234">
        <v>28.379006447382263</v>
      </c>
      <c r="R4642" s="234">
        <v>28.883987447656683</v>
      </c>
      <c r="S4642" s="234">
        <v>28.673872464336448</v>
      </c>
      <c r="T4642" s="234">
        <v>27.910626482255751</v>
      </c>
      <c r="U4642" s="234">
        <v>26.986338499374682</v>
      </c>
      <c r="V4642" s="234">
        <v>26.102978515699501</v>
      </c>
      <c r="W4642" s="234">
        <v>25.271054527685042</v>
      </c>
      <c r="X4642" s="234">
        <v>24.194182538837186</v>
      </c>
      <c r="Y4642" s="234">
        <v>23.111891555562615</v>
      </c>
      <c r="Z4642" s="234">
        <v>22.172715564370151</v>
      </c>
      <c r="AA4642" s="234">
        <v>21.667667571865017</v>
      </c>
      <c r="AB4642" s="234">
        <v>564.04574384003865</v>
      </c>
      <c r="AE4642" t="s">
        <v>75</v>
      </c>
    </row>
    <row r="4643" spans="2:31" thickTop="1" thickBot="1" x14ac:dyDescent="0.3">
      <c r="B4643" s="366">
        <v>44089</v>
      </c>
      <c r="C4643" s="260" t="s">
        <v>11</v>
      </c>
      <c r="D4643" s="234">
        <v>21.312021576017138</v>
      </c>
      <c r="E4643" s="234">
        <v>21.294038570895786</v>
      </c>
      <c r="F4643" s="234">
        <v>21.077371573522679</v>
      </c>
      <c r="G4643" s="234">
        <v>20.81306257922202</v>
      </c>
      <c r="H4643" s="234">
        <v>20.329728588312861</v>
      </c>
      <c r="I4643" s="234">
        <v>19.954602596648037</v>
      </c>
      <c r="J4643" s="234">
        <v>19.684874599911268</v>
      </c>
      <c r="K4643" s="234">
        <v>20.414833573549981</v>
      </c>
      <c r="L4643" s="234">
        <v>21.06165155921131</v>
      </c>
      <c r="M4643" s="234">
        <v>22.085015541464088</v>
      </c>
      <c r="N4643" s="234">
        <v>23.659065521582956</v>
      </c>
      <c r="O4643" s="234">
        <v>24.895234503895036</v>
      </c>
      <c r="P4643" s="234">
        <v>26.037480483874678</v>
      </c>
      <c r="Q4643" s="234">
        <v>27.104930459037419</v>
      </c>
      <c r="R4643" s="234">
        <v>27.307376452796156</v>
      </c>
      <c r="S4643" s="234">
        <v>27.077635456100101</v>
      </c>
      <c r="T4643" s="234">
        <v>26.383972473889582</v>
      </c>
      <c r="U4643" s="234">
        <v>25.782145489640527</v>
      </c>
      <c r="V4643" s="234">
        <v>25.168247510418286</v>
      </c>
      <c r="W4643" s="234">
        <v>24.763579528853292</v>
      </c>
      <c r="X4643" s="234">
        <v>24.074169542454179</v>
      </c>
      <c r="Y4643" s="234">
        <v>23.172293554730711</v>
      </c>
      <c r="Z4643" s="234">
        <v>22.296698562726377</v>
      </c>
      <c r="AA4643" s="234">
        <v>21.880617565028363</v>
      </c>
      <c r="AB4643" s="234">
        <v>557.63064786378288</v>
      </c>
      <c r="AE4643" t="s">
        <v>75</v>
      </c>
    </row>
    <row r="4644" spans="2:31" thickTop="1" thickBot="1" x14ac:dyDescent="0.3">
      <c r="B4644" s="366">
        <v>44090</v>
      </c>
      <c r="C4644" s="260" t="s">
        <v>12</v>
      </c>
      <c r="D4644" s="234">
        <v>21.627738562561568</v>
      </c>
      <c r="E4644" s="234">
        <v>21.513949561156331</v>
      </c>
      <c r="F4644" s="234">
        <v>21.221809565350412</v>
      </c>
      <c r="G4644" s="234">
        <v>20.926141573153433</v>
      </c>
      <c r="H4644" s="234">
        <v>20.360352586209768</v>
      </c>
      <c r="I4644" s="234">
        <v>19.985589596591886</v>
      </c>
      <c r="J4644" s="234">
        <v>20.206577585376795</v>
      </c>
      <c r="K4644" s="234">
        <v>20.632684574797747</v>
      </c>
      <c r="L4644" s="234">
        <v>20.976052559316155</v>
      </c>
      <c r="M4644" s="234">
        <v>21.823193538226182</v>
      </c>
      <c r="N4644" s="234">
        <v>23.367550509124992</v>
      </c>
      <c r="O4644" s="234">
        <v>24.349202493429178</v>
      </c>
      <c r="P4644" s="234">
        <v>25.188802482560273</v>
      </c>
      <c r="Q4644" s="234">
        <v>26.806311458311971</v>
      </c>
      <c r="R4644" s="234">
        <v>27.190743452906606</v>
      </c>
      <c r="S4644" s="234">
        <v>27.062206455394616</v>
      </c>
      <c r="T4644" s="234">
        <v>26.131121466420588</v>
      </c>
      <c r="U4644" s="234">
        <v>25.833135472498828</v>
      </c>
      <c r="V4644" s="234">
        <v>25.250548490919169</v>
      </c>
      <c r="W4644" s="234">
        <v>24.866730510033662</v>
      </c>
      <c r="X4644" s="234">
        <v>23.791247533634298</v>
      </c>
      <c r="Y4644" s="234">
        <v>22.986604547202582</v>
      </c>
      <c r="Z4644" s="234">
        <v>22.040091559924182</v>
      </c>
      <c r="AA4644" s="234">
        <v>21.783963560163969</v>
      </c>
      <c r="AB4644" s="234">
        <v>555.92234969526532</v>
      </c>
      <c r="AE4644" t="s">
        <v>75</v>
      </c>
    </row>
    <row r="4645" spans="2:31" thickTop="1" thickBot="1" x14ac:dyDescent="0.3">
      <c r="B4645" s="366">
        <v>44091</v>
      </c>
      <c r="C4645" s="260" t="s">
        <v>13</v>
      </c>
      <c r="D4645" s="234">
        <v>21.660147556997831</v>
      </c>
      <c r="E4645" s="234">
        <v>21.305878560096023</v>
      </c>
      <c r="F4645" s="234">
        <v>21.066125564202665</v>
      </c>
      <c r="G4645" s="234">
        <v>20.804401570409535</v>
      </c>
      <c r="H4645" s="234">
        <v>20.226423585340381</v>
      </c>
      <c r="I4645" s="234">
        <v>19.915952594988045</v>
      </c>
      <c r="J4645" s="234">
        <v>20.268027579635376</v>
      </c>
      <c r="K4645" s="234">
        <v>20.486211575157938</v>
      </c>
      <c r="L4645" s="234">
        <v>21.059405556172127</v>
      </c>
      <c r="M4645" s="234">
        <v>21.985274535156783</v>
      </c>
      <c r="N4645" s="234">
        <v>23.369156513847411</v>
      </c>
      <c r="O4645" s="234">
        <v>24.542159494459625</v>
      </c>
      <c r="P4645" s="234">
        <v>25.607082481682298</v>
      </c>
      <c r="Q4645" s="234">
        <v>26.692083470597858</v>
      </c>
      <c r="R4645" s="234">
        <v>26.895237470045682</v>
      </c>
      <c r="S4645" s="234">
        <v>26.666217474229633</v>
      </c>
      <c r="T4645" s="234">
        <v>25.841722481176252</v>
      </c>
      <c r="U4645" s="234">
        <v>25.378063488863404</v>
      </c>
      <c r="V4645" s="234">
        <v>24.879111502729351</v>
      </c>
      <c r="W4645" s="234">
        <v>24.511855522394175</v>
      </c>
      <c r="X4645" s="234">
        <v>23.863002536371344</v>
      </c>
      <c r="Y4645" s="234">
        <v>22.775139551945028</v>
      </c>
      <c r="Z4645" s="234">
        <v>21.758459563143546</v>
      </c>
      <c r="AA4645" s="234">
        <v>21.376947567351159</v>
      </c>
      <c r="AB4645" s="234">
        <v>552.93408779699348</v>
      </c>
      <c r="AE4645" t="s">
        <v>75</v>
      </c>
    </row>
    <row r="4646" spans="2:31" thickTop="1" thickBot="1" x14ac:dyDescent="0.3">
      <c r="B4646" s="366">
        <v>44092</v>
      </c>
      <c r="C4646" s="260" t="s">
        <v>14</v>
      </c>
      <c r="D4646" s="234">
        <v>21.183867567181579</v>
      </c>
      <c r="E4646" s="234">
        <v>21.158994568064806</v>
      </c>
      <c r="F4646" s="234">
        <v>20.855393573790785</v>
      </c>
      <c r="G4646" s="234">
        <v>20.468784581273791</v>
      </c>
      <c r="H4646" s="234">
        <v>19.812435593120753</v>
      </c>
      <c r="I4646" s="234">
        <v>19.381037604138253</v>
      </c>
      <c r="J4646" s="234">
        <v>19.204564603306352</v>
      </c>
      <c r="K4646" s="234">
        <v>19.912002586089073</v>
      </c>
      <c r="L4646" s="234">
        <v>20.422748573049901</v>
      </c>
      <c r="M4646" s="234">
        <v>21.411859555616971</v>
      </c>
      <c r="N4646" s="234">
        <v>23.071935529150064</v>
      </c>
      <c r="O4646" s="234">
        <v>24.122682515978809</v>
      </c>
      <c r="P4646" s="234">
        <v>24.884908506646745</v>
      </c>
      <c r="Q4646" s="234">
        <v>25.681449485495683</v>
      </c>
      <c r="R4646" s="234">
        <v>25.821290478222068</v>
      </c>
      <c r="S4646" s="234">
        <v>25.608577477484936</v>
      </c>
      <c r="T4646" s="234">
        <v>24.743012495487921</v>
      </c>
      <c r="U4646" s="234">
        <v>24.285616508014499</v>
      </c>
      <c r="V4646" s="234">
        <v>23.975383521020412</v>
      </c>
      <c r="W4646" s="234">
        <v>23.836835531257091</v>
      </c>
      <c r="X4646" s="234">
        <v>22.804972547329957</v>
      </c>
      <c r="Y4646" s="234">
        <v>21.994632562883194</v>
      </c>
      <c r="Z4646" s="234">
        <v>20.973242582008236</v>
      </c>
      <c r="AA4646" s="234">
        <v>20.626835586205122</v>
      </c>
      <c r="AB4646" s="234">
        <v>536.24306413281704</v>
      </c>
      <c r="AE4646" t="s">
        <v>75</v>
      </c>
    </row>
    <row r="4647" spans="2:31" thickTop="1" thickBot="1" x14ac:dyDescent="0.3">
      <c r="B4647" s="366">
        <v>44093</v>
      </c>
      <c r="C4647" s="260" t="s">
        <v>15</v>
      </c>
      <c r="D4647" s="234">
        <v>20.315163590721781</v>
      </c>
      <c r="E4647" s="234">
        <v>20.501099578216671</v>
      </c>
      <c r="F4647" s="234">
        <v>20.192833584547042</v>
      </c>
      <c r="G4647" s="234">
        <v>19.853885593414304</v>
      </c>
      <c r="H4647" s="234">
        <v>19.321016606092449</v>
      </c>
      <c r="I4647" s="234">
        <v>19.027061613723632</v>
      </c>
      <c r="J4647" s="234">
        <v>19.304996597021816</v>
      </c>
      <c r="K4647" s="234">
        <v>19.540922593921415</v>
      </c>
      <c r="L4647" s="234">
        <v>20.031478576250372</v>
      </c>
      <c r="M4647" s="234">
        <v>21.080465549156067</v>
      </c>
      <c r="N4647" s="234">
        <v>22.792695519626136</v>
      </c>
      <c r="O4647" s="234">
        <v>24.108575496040277</v>
      </c>
      <c r="P4647" s="234">
        <v>25.347856478579342</v>
      </c>
      <c r="Q4647" s="234">
        <v>26.469263441376384</v>
      </c>
      <c r="R4647" s="234">
        <v>26.736634439267217</v>
      </c>
      <c r="S4647" s="234">
        <v>26.372346454188225</v>
      </c>
      <c r="T4647" s="234">
        <v>25.478015478476877</v>
      </c>
      <c r="U4647" s="234">
        <v>25.112417491190129</v>
      </c>
      <c r="V4647" s="234">
        <v>24.481073514185841</v>
      </c>
      <c r="W4647" s="234">
        <v>23.641146540828043</v>
      </c>
      <c r="X4647" s="234">
        <v>22.916229554116722</v>
      </c>
      <c r="Y4647" s="234">
        <v>22.029220568835729</v>
      </c>
      <c r="Z4647" s="234">
        <v>21.156082581616932</v>
      </c>
      <c r="AA4647" s="234">
        <v>20.680351584963496</v>
      </c>
      <c r="AB4647" s="234">
        <v>536.490833026357</v>
      </c>
      <c r="AE4647" t="s">
        <v>75</v>
      </c>
    </row>
    <row r="4648" spans="2:31" thickTop="1" thickBot="1" x14ac:dyDescent="0.3">
      <c r="B4648" s="366">
        <v>44094</v>
      </c>
      <c r="C4648" s="260" t="s">
        <v>16</v>
      </c>
      <c r="D4648" s="234">
        <v>20.351608585268252</v>
      </c>
      <c r="E4648" s="234">
        <v>20.357052580416202</v>
      </c>
      <c r="F4648" s="234">
        <v>19.951965589374304</v>
      </c>
      <c r="G4648" s="234">
        <v>19.476369600668548</v>
      </c>
      <c r="H4648" s="234">
        <v>18.816383616626261</v>
      </c>
      <c r="I4648" s="234">
        <v>18.401435627974568</v>
      </c>
      <c r="J4648" s="234">
        <v>18.50329361580312</v>
      </c>
      <c r="K4648" s="234">
        <v>19.333505595177407</v>
      </c>
      <c r="L4648" s="234">
        <v>19.986896577849983</v>
      </c>
      <c r="M4648" s="234">
        <v>21.29339854914695</v>
      </c>
      <c r="N4648" s="234">
        <v>22.981128521002827</v>
      </c>
      <c r="O4648" s="234">
        <v>24.42583450108766</v>
      </c>
      <c r="P4648" s="234">
        <v>25.530432486683125</v>
      </c>
      <c r="Q4648" s="234">
        <v>26.435686467029143</v>
      </c>
      <c r="R4648" s="234">
        <v>27.027654467560343</v>
      </c>
      <c r="S4648" s="234">
        <v>27.071667481549078</v>
      </c>
      <c r="T4648" s="234">
        <v>26.213942492231716</v>
      </c>
      <c r="U4648" s="234">
        <v>25.846501504071046</v>
      </c>
      <c r="V4648" s="234">
        <v>25.130966524742536</v>
      </c>
      <c r="W4648" s="234">
        <v>24.340254539921876</v>
      </c>
      <c r="X4648" s="234">
        <v>23.23571656111627</v>
      </c>
      <c r="Y4648" s="234">
        <v>22.400035569667811</v>
      </c>
      <c r="Z4648" s="234">
        <v>21.620506575405592</v>
      </c>
      <c r="AA4648" s="234">
        <v>21.24022257689386</v>
      </c>
      <c r="AB4648" s="234">
        <v>539.97246020726845</v>
      </c>
      <c r="AE4648" t="s">
        <v>75</v>
      </c>
    </row>
    <row r="4649" spans="2:31" thickTop="1" thickBot="1" x14ac:dyDescent="0.3">
      <c r="B4649" s="366">
        <v>44095</v>
      </c>
      <c r="C4649" s="260" t="s">
        <v>17</v>
      </c>
      <c r="D4649" s="234">
        <v>21.01170957650989</v>
      </c>
      <c r="E4649" s="234">
        <v>20.76933658085763</v>
      </c>
      <c r="F4649" s="234">
        <v>20.451877586469049</v>
      </c>
      <c r="G4649" s="234">
        <v>20.051252595670519</v>
      </c>
      <c r="H4649" s="234">
        <v>19.479297608919438</v>
      </c>
      <c r="I4649" s="234">
        <v>19.009197621010241</v>
      </c>
      <c r="J4649" s="234">
        <v>19.019528610929846</v>
      </c>
      <c r="K4649" s="234">
        <v>19.483888598196209</v>
      </c>
      <c r="L4649" s="234">
        <v>20.049779583141202</v>
      </c>
      <c r="M4649" s="234">
        <v>21.545849549323314</v>
      </c>
      <c r="N4649" s="234">
        <v>23.642185513935981</v>
      </c>
      <c r="O4649" s="234">
        <v>25.048138493113214</v>
      </c>
      <c r="P4649" s="234">
        <v>26.36426447834819</v>
      </c>
      <c r="Q4649" s="234">
        <v>27.12720247022807</v>
      </c>
      <c r="R4649" s="234">
        <v>27.325001473128793</v>
      </c>
      <c r="S4649" s="234">
        <v>26.936933482959859</v>
      </c>
      <c r="T4649" s="234">
        <v>25.966139495596281</v>
      </c>
      <c r="U4649" s="234">
        <v>25.391246510967605</v>
      </c>
      <c r="V4649" s="234">
        <v>24.703987529911096</v>
      </c>
      <c r="W4649" s="234">
        <v>23.976727543883019</v>
      </c>
      <c r="X4649" s="234">
        <v>22.991457560770204</v>
      </c>
      <c r="Y4649" s="234">
        <v>22.090023575387896</v>
      </c>
      <c r="Z4649" s="234">
        <v>21.05668358892202</v>
      </c>
      <c r="AA4649" s="234">
        <v>20.622662593647831</v>
      </c>
      <c r="AB4649" s="234">
        <v>544.11437222182747</v>
      </c>
      <c r="AE4649" t="s">
        <v>75</v>
      </c>
    </row>
    <row r="4650" spans="2:31" thickTop="1" thickBot="1" x14ac:dyDescent="0.3">
      <c r="B4650" s="366">
        <v>44096</v>
      </c>
      <c r="C4650" s="260" t="s">
        <v>11</v>
      </c>
      <c r="D4650" s="234">
        <v>20.326614595130081</v>
      </c>
      <c r="E4650" s="234">
        <v>20.557820589728649</v>
      </c>
      <c r="F4650" s="234">
        <v>20.233741596378383</v>
      </c>
      <c r="G4650" s="234">
        <v>19.860920605249703</v>
      </c>
      <c r="H4650" s="234">
        <v>19.37722061395645</v>
      </c>
      <c r="I4650" s="234">
        <v>18.884621623083945</v>
      </c>
      <c r="J4650" s="234">
        <v>18.785965609997511</v>
      </c>
      <c r="K4650" s="234">
        <v>18.643842607848342</v>
      </c>
      <c r="L4650" s="234">
        <v>19.970685582235451</v>
      </c>
      <c r="M4650" s="234">
        <v>21.911007544919844</v>
      </c>
      <c r="N4650" s="234">
        <v>24.195079507715992</v>
      </c>
      <c r="O4650" s="234">
        <v>25.82213748477399</v>
      </c>
      <c r="P4650" s="234">
        <v>27.100422466136511</v>
      </c>
      <c r="Q4650" s="234">
        <v>27.765194442085917</v>
      </c>
      <c r="R4650" s="234">
        <v>27.972082440517838</v>
      </c>
      <c r="S4650" s="234">
        <v>27.626270450875154</v>
      </c>
      <c r="T4650" s="234">
        <v>26.824857472293072</v>
      </c>
      <c r="U4650" s="234">
        <v>26.144779493510718</v>
      </c>
      <c r="V4650" s="234">
        <v>25.244443520717322</v>
      </c>
      <c r="W4650" s="234">
        <v>24.599623535163698</v>
      </c>
      <c r="X4650" s="234">
        <v>23.335652551352972</v>
      </c>
      <c r="Y4650" s="234">
        <v>22.290096569657322</v>
      </c>
      <c r="Z4650" s="234">
        <v>21.160763585530216</v>
      </c>
      <c r="AA4650" s="234">
        <v>20.556978594250971</v>
      </c>
      <c r="AB4650" s="234">
        <v>549.19082308310999</v>
      </c>
      <c r="AE4650" t="s">
        <v>75</v>
      </c>
    </row>
    <row r="4651" spans="2:31" thickTop="1" thickBot="1" x14ac:dyDescent="0.3">
      <c r="B4651" s="366">
        <v>44097</v>
      </c>
      <c r="C4651" s="260" t="s">
        <v>12</v>
      </c>
      <c r="D4651" s="234">
        <v>20.858316579423839</v>
      </c>
      <c r="E4651" s="234">
        <v>20.812430578060447</v>
      </c>
      <c r="F4651" s="234">
        <v>20.420169586390251</v>
      </c>
      <c r="G4651" s="234">
        <v>19.991660596691069</v>
      </c>
      <c r="H4651" s="234">
        <v>19.409637609906493</v>
      </c>
      <c r="I4651" s="234">
        <v>18.890730621367691</v>
      </c>
      <c r="J4651" s="234">
        <v>18.681843613311646</v>
      </c>
      <c r="K4651" s="234">
        <v>18.535875609479845</v>
      </c>
      <c r="L4651" s="234">
        <v>19.585231586806479</v>
      </c>
      <c r="M4651" s="234">
        <v>21.474053549244999</v>
      </c>
      <c r="N4651" s="234">
        <v>23.958095503672951</v>
      </c>
      <c r="O4651" s="234">
        <v>25.451114476062351</v>
      </c>
      <c r="P4651" s="234">
        <v>26.661995455659923</v>
      </c>
      <c r="Q4651" s="234">
        <v>27.905891445055598</v>
      </c>
      <c r="R4651" s="234">
        <v>28.26998944282531</v>
      </c>
      <c r="S4651" s="234">
        <v>28.054990448467429</v>
      </c>
      <c r="T4651" s="234">
        <v>27.0424824591726</v>
      </c>
      <c r="U4651" s="234">
        <v>26.662294472642238</v>
      </c>
      <c r="V4651" s="234">
        <v>25.874766493365165</v>
      </c>
      <c r="W4651" s="234">
        <v>25.051423508934672</v>
      </c>
      <c r="X4651" s="234">
        <v>24.013670530505472</v>
      </c>
      <c r="Y4651" s="234">
        <v>22.936960548236961</v>
      </c>
      <c r="Z4651" s="234">
        <v>21.937871563434594</v>
      </c>
      <c r="AA4651" s="234">
        <v>21.45273256920278</v>
      </c>
      <c r="AB4651" s="234">
        <v>553.93422884792085</v>
      </c>
      <c r="AE4651" t="s">
        <v>75</v>
      </c>
    </row>
    <row r="4652" spans="2:31" thickTop="1" thickBot="1" x14ac:dyDescent="0.3">
      <c r="B4652" s="366">
        <v>44098</v>
      </c>
      <c r="C4652" s="260" t="s">
        <v>13</v>
      </c>
      <c r="D4652" s="234">
        <v>21.131959573626514</v>
      </c>
      <c r="E4652" s="234">
        <v>21.02816257104277</v>
      </c>
      <c r="F4652" s="234">
        <v>20.647137579880653</v>
      </c>
      <c r="G4652" s="234">
        <v>20.28587558984756</v>
      </c>
      <c r="H4652" s="234">
        <v>19.81626460276544</v>
      </c>
      <c r="I4652" s="234">
        <v>19.384739614501594</v>
      </c>
      <c r="J4652" s="234">
        <v>19.239797604195772</v>
      </c>
      <c r="K4652" s="234">
        <v>19.334730602465569</v>
      </c>
      <c r="L4652" s="234">
        <v>20.236769575923677</v>
      </c>
      <c r="M4652" s="234">
        <v>21.792095539942384</v>
      </c>
      <c r="N4652" s="234">
        <v>24.008585498183958</v>
      </c>
      <c r="O4652" s="234">
        <v>25.572272470518946</v>
      </c>
      <c r="P4652" s="234">
        <v>26.774112453162665</v>
      </c>
      <c r="Q4652" s="234">
        <v>27.946896428503095</v>
      </c>
      <c r="R4652" s="234">
        <v>28.46134543020278</v>
      </c>
      <c r="S4652" s="234">
        <v>28.396750441230832</v>
      </c>
      <c r="T4652" s="234">
        <v>27.650542446449396</v>
      </c>
      <c r="U4652" s="234">
        <v>27.101162463091313</v>
      </c>
      <c r="V4652" s="234">
        <v>26.223934487812219</v>
      </c>
      <c r="W4652" s="234">
        <v>25.266812508366996</v>
      </c>
      <c r="X4652" s="234">
        <v>24.065547533035275</v>
      </c>
      <c r="Y4652" s="234">
        <v>23.119491545073686</v>
      </c>
      <c r="Z4652" s="234">
        <v>22.188314554579552</v>
      </c>
      <c r="AA4652" s="234">
        <v>21.744762557893985</v>
      </c>
      <c r="AB4652" s="234">
        <v>561.41806367229663</v>
      </c>
      <c r="AE4652" t="s">
        <v>75</v>
      </c>
    </row>
    <row r="4653" spans="2:31" thickTop="1" thickBot="1" x14ac:dyDescent="0.3">
      <c r="B4653" s="366">
        <v>44099</v>
      </c>
      <c r="C4653" s="260" t="s">
        <v>14</v>
      </c>
      <c r="D4653" s="234">
        <v>21.457176560722285</v>
      </c>
      <c r="E4653" s="234">
        <v>21.440532554984088</v>
      </c>
      <c r="F4653" s="234">
        <v>21.060308563709256</v>
      </c>
      <c r="G4653" s="234">
        <v>20.654975575320421</v>
      </c>
      <c r="H4653" s="234">
        <v>20.141804590150713</v>
      </c>
      <c r="I4653" s="234">
        <v>19.736946601904926</v>
      </c>
      <c r="J4653" s="234">
        <v>19.657417590506373</v>
      </c>
      <c r="K4653" s="234">
        <v>19.611452590115366</v>
      </c>
      <c r="L4653" s="234">
        <v>20.605128561444573</v>
      </c>
      <c r="M4653" s="234">
        <v>21.60246653690934</v>
      </c>
      <c r="N4653" s="234">
        <v>23.32435750249773</v>
      </c>
      <c r="O4653" s="234">
        <v>24.712104479931288</v>
      </c>
      <c r="P4653" s="234">
        <v>26.049567462354897</v>
      </c>
      <c r="Q4653" s="234">
        <v>26.940634445399041</v>
      </c>
      <c r="R4653" s="234">
        <v>27.512619445435696</v>
      </c>
      <c r="S4653" s="234">
        <v>27.504744458049529</v>
      </c>
      <c r="T4653" s="234">
        <v>26.403194474838667</v>
      </c>
      <c r="U4653" s="234">
        <v>25.934328490942711</v>
      </c>
      <c r="V4653" s="234">
        <v>25.292707507461301</v>
      </c>
      <c r="W4653" s="234">
        <v>24.516550523899493</v>
      </c>
      <c r="X4653" s="234">
        <v>23.698535531982774</v>
      </c>
      <c r="Y4653" s="234">
        <v>22.909078544452779</v>
      </c>
      <c r="Z4653" s="234">
        <v>22.063347555212669</v>
      </c>
      <c r="AA4653" s="234">
        <v>21.672488558441398</v>
      </c>
      <c r="AB4653" s="234">
        <v>554.50246870666717</v>
      </c>
      <c r="AE4653" t="s">
        <v>75</v>
      </c>
    </row>
    <row r="4654" spans="2:31" thickTop="1" thickBot="1" x14ac:dyDescent="0.3">
      <c r="B4654" s="366">
        <v>44100</v>
      </c>
      <c r="C4654" s="260" t="s">
        <v>15</v>
      </c>
      <c r="D4654" s="234">
        <v>21.469497559405859</v>
      </c>
      <c r="E4654" s="234">
        <v>21.627475554533298</v>
      </c>
      <c r="F4654" s="234">
        <v>21.283928562179206</v>
      </c>
      <c r="G4654" s="234">
        <v>20.877194572500883</v>
      </c>
      <c r="H4654" s="234">
        <v>20.363844585195178</v>
      </c>
      <c r="I4654" s="234">
        <v>19.93093659378588</v>
      </c>
      <c r="J4654" s="234">
        <v>19.878558578044174</v>
      </c>
      <c r="K4654" s="234">
        <v>19.585639582760628</v>
      </c>
      <c r="L4654" s="234">
        <v>20.246290570646522</v>
      </c>
      <c r="M4654" s="234">
        <v>21.70477254513651</v>
      </c>
      <c r="N4654" s="234">
        <v>23.584819519855081</v>
      </c>
      <c r="O4654" s="234">
        <v>25.024158496670424</v>
      </c>
      <c r="P4654" s="234">
        <v>26.409781479388471</v>
      </c>
      <c r="Q4654" s="234">
        <v>27.600307454131539</v>
      </c>
      <c r="R4654" s="234">
        <v>28.240093448311082</v>
      </c>
      <c r="S4654" s="234">
        <v>28.416359450779851</v>
      </c>
      <c r="T4654" s="234">
        <v>27.242576458528628</v>
      </c>
      <c r="U4654" s="234">
        <v>26.814668472371988</v>
      </c>
      <c r="V4654" s="234">
        <v>26.014763492345807</v>
      </c>
      <c r="W4654" s="234">
        <v>25.120540509708224</v>
      </c>
      <c r="X4654" s="234">
        <v>24.14868352886289</v>
      </c>
      <c r="Y4654" s="234">
        <v>23.251252542212601</v>
      </c>
      <c r="Z4654" s="234">
        <v>22.406974550448354</v>
      </c>
      <c r="AA4654" s="234">
        <v>21.926268554925912</v>
      </c>
      <c r="AB4654" s="234">
        <v>563.16938666272904</v>
      </c>
      <c r="AE4654" t="s">
        <v>75</v>
      </c>
    </row>
    <row r="4655" spans="2:31" thickTop="1" thickBot="1" x14ac:dyDescent="0.3">
      <c r="B4655" s="366">
        <v>44101</v>
      </c>
      <c r="C4655" s="260" t="s">
        <v>16</v>
      </c>
      <c r="D4655" s="234">
        <v>21.65927856467664</v>
      </c>
      <c r="E4655" s="234">
        <v>21.594117562957106</v>
      </c>
      <c r="F4655" s="234">
        <v>21.369137567169961</v>
      </c>
      <c r="G4655" s="234">
        <v>21.147885571792717</v>
      </c>
      <c r="H4655" s="234">
        <v>20.585344578437503</v>
      </c>
      <c r="I4655" s="234">
        <v>20.038128590546545</v>
      </c>
      <c r="J4655" s="234">
        <v>19.94630758296698</v>
      </c>
      <c r="K4655" s="234">
        <v>19.602899586632844</v>
      </c>
      <c r="L4655" s="234">
        <v>20.214496575444933</v>
      </c>
      <c r="M4655" s="234">
        <v>21.498474551327522</v>
      </c>
      <c r="N4655" s="234">
        <v>23.532756520509714</v>
      </c>
      <c r="O4655" s="234">
        <v>25.237982489988202</v>
      </c>
      <c r="P4655" s="234">
        <v>26.757391466535623</v>
      </c>
      <c r="Q4655" s="234">
        <v>28.135059428252276</v>
      </c>
      <c r="R4655" s="234">
        <v>28.458475423119957</v>
      </c>
      <c r="S4655" s="234">
        <v>28.170897427722807</v>
      </c>
      <c r="T4655" s="234">
        <v>27.554446441940961</v>
      </c>
      <c r="U4655" s="234">
        <v>27.026950453631578</v>
      </c>
      <c r="V4655" s="234">
        <v>26.06748147707432</v>
      </c>
      <c r="W4655" s="234">
        <v>25.124354497417801</v>
      </c>
      <c r="X4655" s="234">
        <v>24.110215514712028</v>
      </c>
      <c r="Y4655" s="234">
        <v>23.34296453107148</v>
      </c>
      <c r="Z4655" s="234">
        <v>22.556064543426032</v>
      </c>
      <c r="AA4655" s="234">
        <v>22.167958547994491</v>
      </c>
      <c r="AB4655" s="234">
        <v>565.89906949535009</v>
      </c>
      <c r="AE4655" t="s">
        <v>75</v>
      </c>
    </row>
    <row r="4656" spans="2:31" thickTop="1" thickBot="1" x14ac:dyDescent="0.3">
      <c r="B4656" s="366">
        <v>44102</v>
      </c>
      <c r="C4656" s="260" t="s">
        <v>17</v>
      </c>
      <c r="D4656" s="234">
        <v>21.97</v>
      </c>
      <c r="E4656" s="234">
        <v>21.94</v>
      </c>
      <c r="F4656" s="234">
        <v>21.65</v>
      </c>
      <c r="G4656" s="234">
        <v>21.31</v>
      </c>
      <c r="H4656" s="234">
        <v>20.65</v>
      </c>
      <c r="I4656" s="234">
        <v>20.059999999999999</v>
      </c>
      <c r="J4656" s="234">
        <v>19.61</v>
      </c>
      <c r="K4656" s="234">
        <v>19.63</v>
      </c>
      <c r="L4656" s="234">
        <v>20.32</v>
      </c>
      <c r="M4656" s="234">
        <v>21.89</v>
      </c>
      <c r="N4656" s="234">
        <v>24.11</v>
      </c>
      <c r="O4656" s="234">
        <v>25.79</v>
      </c>
      <c r="P4656" s="234">
        <v>27.44</v>
      </c>
      <c r="Q4656" s="234">
        <v>28.67</v>
      </c>
      <c r="R4656" s="234">
        <v>29.11</v>
      </c>
      <c r="S4656" s="234">
        <v>29.11</v>
      </c>
      <c r="T4656" s="234">
        <v>28.29</v>
      </c>
      <c r="U4656" s="234">
        <v>27.6</v>
      </c>
      <c r="V4656" s="234">
        <v>26.6</v>
      </c>
      <c r="W4656" s="234">
        <v>25.64</v>
      </c>
      <c r="X4656" s="234">
        <v>24.47</v>
      </c>
      <c r="Y4656" s="234">
        <v>23.57</v>
      </c>
      <c r="Z4656" s="234">
        <v>22.72</v>
      </c>
      <c r="AA4656" s="234">
        <v>22.25</v>
      </c>
      <c r="AB4656" s="234">
        <v>574.4</v>
      </c>
      <c r="AE4656" t="s">
        <v>75</v>
      </c>
    </row>
    <row r="4657" spans="2:31" thickTop="1" thickBot="1" x14ac:dyDescent="0.3">
      <c r="B4657" s="366">
        <v>44103</v>
      </c>
      <c r="C4657" s="260" t="s">
        <v>11</v>
      </c>
      <c r="D4657" s="234">
        <v>21.89</v>
      </c>
      <c r="E4657" s="234">
        <v>21.83</v>
      </c>
      <c r="F4657" s="234">
        <v>21.49</v>
      </c>
      <c r="G4657" s="234">
        <v>21.17</v>
      </c>
      <c r="H4657" s="234">
        <v>20.52</v>
      </c>
      <c r="I4657" s="234">
        <v>19.96</v>
      </c>
      <c r="J4657" s="234">
        <v>20.11</v>
      </c>
      <c r="K4657" s="234">
        <v>19.63</v>
      </c>
      <c r="L4657" s="234">
        <v>19.82</v>
      </c>
      <c r="M4657" s="234">
        <v>20.52</v>
      </c>
      <c r="N4657" s="234">
        <v>21.93</v>
      </c>
      <c r="O4657" s="234">
        <v>22.8</v>
      </c>
      <c r="P4657" s="234">
        <v>23.8</v>
      </c>
      <c r="Q4657" s="234">
        <v>23.95</v>
      </c>
      <c r="R4657" s="234">
        <v>24.45</v>
      </c>
      <c r="S4657" s="234">
        <v>24.21</v>
      </c>
      <c r="T4657" s="234">
        <v>22.8</v>
      </c>
      <c r="U4657" s="234">
        <v>22.28</v>
      </c>
      <c r="V4657" s="234">
        <v>21.9</v>
      </c>
      <c r="W4657" s="234">
        <v>21.35</v>
      </c>
      <c r="X4657" s="234">
        <v>20.76</v>
      </c>
      <c r="Y4657" s="234">
        <v>20.309999999999999</v>
      </c>
      <c r="Z4657" s="234">
        <v>19.71</v>
      </c>
      <c r="AA4657" s="234">
        <v>19.52</v>
      </c>
      <c r="AB4657" s="234">
        <v>516.70999999999992</v>
      </c>
      <c r="AE4657" t="s">
        <v>75</v>
      </c>
    </row>
    <row r="4658" spans="2:31" thickTop="1" thickBot="1" x14ac:dyDescent="0.3">
      <c r="B4658" s="366">
        <v>44104</v>
      </c>
      <c r="C4658" s="260" t="s">
        <v>12</v>
      </c>
      <c r="D4658" s="234">
        <v>19.350000000000001</v>
      </c>
      <c r="E4658" s="234">
        <v>19.440000000000001</v>
      </c>
      <c r="F4658" s="234">
        <v>19.22</v>
      </c>
      <c r="G4658" s="234">
        <v>18.89</v>
      </c>
      <c r="H4658" s="234">
        <v>17.86</v>
      </c>
      <c r="I4658" s="234">
        <v>17.25</v>
      </c>
      <c r="J4658" s="234">
        <v>17.399999999999999</v>
      </c>
      <c r="K4658" s="234">
        <v>17.37</v>
      </c>
      <c r="L4658" s="234">
        <v>18.04</v>
      </c>
      <c r="M4658" s="234">
        <v>19.440000000000001</v>
      </c>
      <c r="N4658" s="234">
        <v>21.12</v>
      </c>
      <c r="O4658" s="234">
        <v>22.71</v>
      </c>
      <c r="P4658" s="234">
        <v>24.21</v>
      </c>
      <c r="Q4658" s="234">
        <v>24.99</v>
      </c>
      <c r="R4658" s="234">
        <v>25.55</v>
      </c>
      <c r="S4658" s="234">
        <v>25.61</v>
      </c>
      <c r="T4658" s="234">
        <v>24.36</v>
      </c>
      <c r="U4658" s="234">
        <v>23.96</v>
      </c>
      <c r="V4658" s="234">
        <v>23.46</v>
      </c>
      <c r="W4658" s="234">
        <v>22.9</v>
      </c>
      <c r="X4658" s="234">
        <v>21.87</v>
      </c>
      <c r="Y4658" s="234">
        <v>21.05</v>
      </c>
      <c r="Z4658" s="234">
        <v>20.28</v>
      </c>
      <c r="AA4658" s="234">
        <v>19.78</v>
      </c>
      <c r="AB4658" s="234">
        <v>506.13</v>
      </c>
      <c r="AE4658" t="s">
        <v>75</v>
      </c>
    </row>
    <row r="4659" spans="2:31" thickTop="1" thickBot="1" x14ac:dyDescent="0.3">
      <c r="B4659" s="366">
        <v>44105</v>
      </c>
      <c r="C4659" s="260" t="s">
        <v>13</v>
      </c>
      <c r="D4659" s="234">
        <v>19.442925604395565</v>
      </c>
      <c r="E4659" s="234">
        <v>19.206121605411166</v>
      </c>
      <c r="F4659" s="234">
        <v>18.637443616613744</v>
      </c>
      <c r="G4659" s="234">
        <v>18.099349630475043</v>
      </c>
      <c r="H4659" s="234">
        <v>17.463364644572135</v>
      </c>
      <c r="I4659" s="234">
        <v>16.781158656328913</v>
      </c>
      <c r="J4659" s="234">
        <v>16.82544163867831</v>
      </c>
      <c r="K4659" s="234">
        <v>16.640118638947605</v>
      </c>
      <c r="L4659" s="234">
        <v>17.645685622133314</v>
      </c>
      <c r="M4659" s="234">
        <v>19.732748589590187</v>
      </c>
      <c r="N4659" s="234">
        <v>21.892412560470397</v>
      </c>
      <c r="O4659" s="234">
        <v>23.546467537283892</v>
      </c>
      <c r="P4659" s="234">
        <v>24.853897525332862</v>
      </c>
      <c r="Q4659" s="234">
        <v>25.840670515224332</v>
      </c>
      <c r="R4659" s="234">
        <v>25.972830496765667</v>
      </c>
      <c r="S4659" s="234">
        <v>25.792442506700745</v>
      </c>
      <c r="T4659" s="234">
        <v>24.967052529565986</v>
      </c>
      <c r="U4659" s="234">
        <v>24.59112053848802</v>
      </c>
      <c r="V4659" s="234">
        <v>24.10628254782408</v>
      </c>
      <c r="W4659" s="234">
        <v>23.091373568251722</v>
      </c>
      <c r="X4659" s="234">
        <v>21.969796577282242</v>
      </c>
      <c r="Y4659" s="234">
        <v>20.888680585734541</v>
      </c>
      <c r="Z4659" s="234">
        <v>19.911866590157146</v>
      </c>
      <c r="AA4659" s="234">
        <v>19.186117598377162</v>
      </c>
      <c r="AB4659" s="234">
        <v>507.08536992460483</v>
      </c>
      <c r="AE4659" t="s">
        <v>75</v>
      </c>
    </row>
    <row r="4660" spans="2:31" thickTop="1" thickBot="1" x14ac:dyDescent="0.3">
      <c r="B4660" s="366">
        <v>44106</v>
      </c>
      <c r="C4660" s="260" t="s">
        <v>14</v>
      </c>
      <c r="D4660" s="234">
        <v>18.510836605839433</v>
      </c>
      <c r="E4660" s="234">
        <v>17.938448612019414</v>
      </c>
      <c r="F4660" s="234">
        <v>17.077745633609592</v>
      </c>
      <c r="G4660" s="234">
        <v>16.41461264852434</v>
      </c>
      <c r="H4660" s="234">
        <v>15.338530665524306</v>
      </c>
      <c r="I4660" s="234">
        <v>14.617085672914982</v>
      </c>
      <c r="J4660" s="234">
        <v>14.34141765844077</v>
      </c>
      <c r="K4660" s="234">
        <v>14.639710650928318</v>
      </c>
      <c r="L4660" s="234">
        <v>16.160977628529071</v>
      </c>
      <c r="M4660" s="234">
        <v>18.213611602969465</v>
      </c>
      <c r="N4660" s="234">
        <v>20.646281568780537</v>
      </c>
      <c r="O4660" s="234">
        <v>22.599725540503854</v>
      </c>
      <c r="P4660" s="234">
        <v>24.150662520937619</v>
      </c>
      <c r="Q4660" s="234">
        <v>25.391050510331983</v>
      </c>
      <c r="R4660" s="234">
        <v>26.042366513870647</v>
      </c>
      <c r="S4660" s="234">
        <v>26.178531525917343</v>
      </c>
      <c r="T4660" s="234">
        <v>25.018274527862658</v>
      </c>
      <c r="U4660" s="234">
        <v>24.559171537086364</v>
      </c>
      <c r="V4660" s="234">
        <v>23.840617548003788</v>
      </c>
      <c r="W4660" s="234">
        <v>22.943663562126453</v>
      </c>
      <c r="X4660" s="234">
        <v>21.658600576184686</v>
      </c>
      <c r="Y4660" s="234">
        <v>20.635706585012372</v>
      </c>
      <c r="Z4660" s="234">
        <v>19.625341588072473</v>
      </c>
      <c r="AA4660" s="234">
        <v>19.195599588714536</v>
      </c>
      <c r="AB4660" s="234">
        <v>485.73857107270504</v>
      </c>
      <c r="AE4660" t="s">
        <v>75</v>
      </c>
    </row>
    <row r="4661" spans="2:31" thickTop="1" thickBot="1" x14ac:dyDescent="0.3">
      <c r="B4661" s="366">
        <v>44107</v>
      </c>
      <c r="C4661" s="260" t="s">
        <v>15</v>
      </c>
      <c r="D4661" s="234">
        <v>18.859687589481471</v>
      </c>
      <c r="E4661" s="234">
        <v>18.397861593812699</v>
      </c>
      <c r="F4661" s="234">
        <v>17.943989603035153</v>
      </c>
      <c r="G4661" s="234">
        <v>17.538365612663327</v>
      </c>
      <c r="H4661" s="234">
        <v>16.775020626410839</v>
      </c>
      <c r="I4661" s="234">
        <v>16.152158635929226</v>
      </c>
      <c r="J4661" s="234">
        <v>16.102166622094813</v>
      </c>
      <c r="K4661" s="234">
        <v>16.567367619983852</v>
      </c>
      <c r="L4661" s="234">
        <v>17.562698605246844</v>
      </c>
      <c r="M4661" s="234">
        <v>19.361185579262674</v>
      </c>
      <c r="N4661" s="234">
        <v>21.612830547578628</v>
      </c>
      <c r="O4661" s="234">
        <v>23.529692516140635</v>
      </c>
      <c r="P4661" s="234">
        <v>25.121164492294188</v>
      </c>
      <c r="Q4661" s="234">
        <v>26.258903485722836</v>
      </c>
      <c r="R4661" s="234">
        <v>26.976291484720996</v>
      </c>
      <c r="S4661" s="234">
        <v>27.156752489395434</v>
      </c>
      <c r="T4661" s="234">
        <v>25.896105496175579</v>
      </c>
      <c r="U4661" s="234">
        <v>25.45200450766831</v>
      </c>
      <c r="V4661" s="234">
        <v>24.628379525579508</v>
      </c>
      <c r="W4661" s="234">
        <v>23.580673547461625</v>
      </c>
      <c r="X4661" s="234">
        <v>22.275304571688171</v>
      </c>
      <c r="Y4661" s="234">
        <v>21.23770858563482</v>
      </c>
      <c r="Z4661" s="234">
        <v>20.066965598501262</v>
      </c>
      <c r="AA4661" s="234">
        <v>19.468857605680817</v>
      </c>
      <c r="AB4661" s="234">
        <v>508.52213654216376</v>
      </c>
      <c r="AE4661" t="s">
        <v>75</v>
      </c>
    </row>
    <row r="4662" spans="2:31" thickTop="1" thickBot="1" x14ac:dyDescent="0.3">
      <c r="B4662" s="366">
        <v>44108</v>
      </c>
      <c r="C4662" s="260" t="s">
        <v>16</v>
      </c>
      <c r="D4662" s="234">
        <v>18.91</v>
      </c>
      <c r="E4662" s="234">
        <v>18.309999999999999</v>
      </c>
      <c r="F4662" s="234">
        <v>17.79</v>
      </c>
      <c r="G4662" s="234">
        <v>17.39</v>
      </c>
      <c r="H4662" s="234">
        <v>16.760000000000002</v>
      </c>
      <c r="I4662" s="234">
        <v>15.92</v>
      </c>
      <c r="J4662" s="234">
        <v>15.41</v>
      </c>
      <c r="K4662" s="234">
        <v>16.34</v>
      </c>
      <c r="L4662" s="234">
        <v>17.38</v>
      </c>
      <c r="M4662" s="234">
        <v>19.46</v>
      </c>
      <c r="N4662" s="234">
        <v>21.98</v>
      </c>
      <c r="O4662" s="234">
        <v>23.75</v>
      </c>
      <c r="P4662" s="234">
        <v>25.27</v>
      </c>
      <c r="Q4662" s="234">
        <v>26.55</v>
      </c>
      <c r="R4662" s="234">
        <v>27.29</v>
      </c>
      <c r="S4662" s="234">
        <v>27.32</v>
      </c>
      <c r="T4662" s="234">
        <v>25.98</v>
      </c>
      <c r="U4662" s="234">
        <v>25.22</v>
      </c>
      <c r="V4662" s="234">
        <v>24.14</v>
      </c>
      <c r="W4662" s="234">
        <v>22.89</v>
      </c>
      <c r="X4662" s="234">
        <v>21.78</v>
      </c>
      <c r="Y4662" s="234">
        <v>20.65</v>
      </c>
      <c r="Z4662" s="234">
        <v>19.43</v>
      </c>
      <c r="AA4662" s="234">
        <v>19</v>
      </c>
      <c r="AB4662" s="234">
        <v>504.88</v>
      </c>
      <c r="AE4662" t="s">
        <v>75</v>
      </c>
    </row>
    <row r="4663" spans="2:31" thickTop="1" thickBot="1" x14ac:dyDescent="0.3">
      <c r="B4663" s="366">
        <v>44109</v>
      </c>
      <c r="C4663" s="260" t="s">
        <v>17</v>
      </c>
      <c r="D4663" s="234">
        <v>18.686313597522673</v>
      </c>
      <c r="E4663" s="234">
        <v>18.197189601175481</v>
      </c>
      <c r="F4663" s="234">
        <v>17.699464607872066</v>
      </c>
      <c r="G4663" s="234">
        <v>17.146610617563127</v>
      </c>
      <c r="H4663" s="234">
        <v>16.294622629880902</v>
      </c>
      <c r="I4663" s="234">
        <v>15.451470646075904</v>
      </c>
      <c r="J4663" s="234">
        <v>14.864693646766245</v>
      </c>
      <c r="K4663" s="234">
        <v>14.651947663612663</v>
      </c>
      <c r="L4663" s="234">
        <v>16.396987624056639</v>
      </c>
      <c r="M4663" s="234">
        <v>18.578529580719767</v>
      </c>
      <c r="N4663" s="234">
        <v>21.283498538248239</v>
      </c>
      <c r="O4663" s="234">
        <v>23.284684507846826</v>
      </c>
      <c r="P4663" s="234">
        <v>25.084895482696588</v>
      </c>
      <c r="Q4663" s="234">
        <v>26.554254468940194</v>
      </c>
      <c r="R4663" s="234">
        <v>27.42579946506768</v>
      </c>
      <c r="S4663" s="234">
        <v>27.533143472112712</v>
      </c>
      <c r="T4663" s="234">
        <v>26.237211480773979</v>
      </c>
      <c r="U4663" s="234">
        <v>25.570023495145136</v>
      </c>
      <c r="V4663" s="234">
        <v>24.666871512457721</v>
      </c>
      <c r="W4663" s="234">
        <v>23.512899536527687</v>
      </c>
      <c r="X4663" s="234">
        <v>22.11868255652487</v>
      </c>
      <c r="Y4663" s="234">
        <v>20.851830570325252</v>
      </c>
      <c r="Z4663" s="234">
        <v>19.741336581893261</v>
      </c>
      <c r="AA4663" s="234">
        <v>19.146028588004405</v>
      </c>
      <c r="AB4663" s="234">
        <v>500.97899047180994</v>
      </c>
      <c r="AE4663" t="s">
        <v>75</v>
      </c>
    </row>
    <row r="4664" spans="2:31" thickTop="1" thickBot="1" x14ac:dyDescent="0.3">
      <c r="B4664" s="366">
        <v>44110</v>
      </c>
      <c r="C4664" s="260" t="s">
        <v>11</v>
      </c>
      <c r="D4664" s="234">
        <v>18.601800596527752</v>
      </c>
      <c r="E4664" s="234">
        <v>18.208002602942283</v>
      </c>
      <c r="F4664" s="234">
        <v>17.564796614386136</v>
      </c>
      <c r="G4664" s="234">
        <v>16.811717631779608</v>
      </c>
      <c r="H4664" s="234">
        <v>15.767991653792556</v>
      </c>
      <c r="I4664" s="234">
        <v>14.985760669484733</v>
      </c>
      <c r="J4664" s="234">
        <v>14.620984661243856</v>
      </c>
      <c r="K4664" s="234">
        <v>14.617220656462013</v>
      </c>
      <c r="L4664" s="234">
        <v>15.814214634858068</v>
      </c>
      <c r="M4664" s="234">
        <v>18.426482592560347</v>
      </c>
      <c r="N4664" s="234">
        <v>21.49373454008251</v>
      </c>
      <c r="O4664" s="234">
        <v>23.678273503072553</v>
      </c>
      <c r="P4664" s="234">
        <v>25.411780480071901</v>
      </c>
      <c r="Q4664" s="234">
        <v>26.950150465331969</v>
      </c>
      <c r="R4664" s="234">
        <v>27.771310462839892</v>
      </c>
      <c r="S4664" s="234">
        <v>28.01900546573102</v>
      </c>
      <c r="T4664" s="234">
        <v>26.869059471189971</v>
      </c>
      <c r="U4664" s="234">
        <v>26.247314485087987</v>
      </c>
      <c r="V4664" s="234">
        <v>25.298282504081723</v>
      </c>
      <c r="W4664" s="234">
        <v>23.927463531419626</v>
      </c>
      <c r="X4664" s="234">
        <v>22.221883557662363</v>
      </c>
      <c r="Y4664" s="234">
        <v>20.915041571557516</v>
      </c>
      <c r="Z4664" s="234">
        <v>19.730061585269866</v>
      </c>
      <c r="AA4664" s="234">
        <v>19.179559590071435</v>
      </c>
      <c r="AB4664" s="234">
        <v>503.13189352750777</v>
      </c>
      <c r="AE4664" t="s">
        <v>75</v>
      </c>
    </row>
    <row r="4665" spans="2:31" thickTop="1" thickBot="1" x14ac:dyDescent="0.3">
      <c r="B4665" s="366">
        <v>44111</v>
      </c>
      <c r="C4665" s="260" t="s">
        <v>12</v>
      </c>
      <c r="D4665" s="234">
        <v>18.716066594459114</v>
      </c>
      <c r="E4665" s="234">
        <v>18.201408596746621</v>
      </c>
      <c r="F4665" s="234">
        <v>17.446102613620457</v>
      </c>
      <c r="G4665" s="234">
        <v>16.611892633736133</v>
      </c>
      <c r="H4665" s="234">
        <v>15.790752646960318</v>
      </c>
      <c r="I4665" s="234">
        <v>15.182342660054564</v>
      </c>
      <c r="J4665" s="234">
        <v>14.856850653365253</v>
      </c>
      <c r="K4665" s="234">
        <v>14.820355652384459</v>
      </c>
      <c r="L4665" s="234">
        <v>15.840664636492729</v>
      </c>
      <c r="M4665" s="234">
        <v>18.409581596776839</v>
      </c>
      <c r="N4665" s="234">
        <v>21.367214553728694</v>
      </c>
      <c r="O4665" s="234">
        <v>23.421021519713101</v>
      </c>
      <c r="P4665" s="234">
        <v>24.929267502836879</v>
      </c>
      <c r="Q4665" s="234">
        <v>26.427518487572662</v>
      </c>
      <c r="R4665" s="234">
        <v>27.284132483303537</v>
      </c>
      <c r="S4665" s="234">
        <v>27.575785485133519</v>
      </c>
      <c r="T4665" s="234">
        <v>26.346653494983904</v>
      </c>
      <c r="U4665" s="234">
        <v>25.796150506883848</v>
      </c>
      <c r="V4665" s="234">
        <v>24.851823523938652</v>
      </c>
      <c r="W4665" s="234">
        <v>23.718603540770701</v>
      </c>
      <c r="X4665" s="234">
        <v>22.584940551742903</v>
      </c>
      <c r="Y4665" s="234">
        <v>21.510695564150808</v>
      </c>
      <c r="Z4665" s="234">
        <v>20.280563579276198</v>
      </c>
      <c r="AA4665" s="234">
        <v>19.677858581393952</v>
      </c>
      <c r="AB4665" s="234">
        <v>501.6482476600259</v>
      </c>
      <c r="AE4665" t="s">
        <v>75</v>
      </c>
    </row>
    <row r="4666" spans="2:31" thickTop="1" thickBot="1" x14ac:dyDescent="0.3">
      <c r="B4666" s="366">
        <v>44112</v>
      </c>
      <c r="C4666" s="260" t="s">
        <v>13</v>
      </c>
      <c r="D4666" s="234">
        <v>19.245761589109897</v>
      </c>
      <c r="E4666" s="234">
        <v>18.783130596950645</v>
      </c>
      <c r="F4666" s="234">
        <v>18.391900603994724</v>
      </c>
      <c r="G4666" s="234">
        <v>17.940291612781586</v>
      </c>
      <c r="H4666" s="234">
        <v>17.356281625404954</v>
      </c>
      <c r="I4666" s="234">
        <v>16.750221638977525</v>
      </c>
      <c r="J4666" s="234">
        <v>16.258511634282765</v>
      </c>
      <c r="K4666" s="234">
        <v>16.391507626995441</v>
      </c>
      <c r="L4666" s="234">
        <v>17.351625610031189</v>
      </c>
      <c r="M4666" s="234">
        <v>19.786784570217137</v>
      </c>
      <c r="N4666" s="234">
        <v>22.354810534231362</v>
      </c>
      <c r="O4666" s="234">
        <v>24.449135495498773</v>
      </c>
      <c r="P4666" s="234">
        <v>26.272701466530556</v>
      </c>
      <c r="Q4666" s="234">
        <v>27.433360456004735</v>
      </c>
      <c r="R4666" s="234">
        <v>28.339872446209188</v>
      </c>
      <c r="S4666" s="234">
        <v>28.546453448534006</v>
      </c>
      <c r="T4666" s="234">
        <v>27.357399455383415</v>
      </c>
      <c r="U4666" s="234">
        <v>26.825763468742366</v>
      </c>
      <c r="V4666" s="234">
        <v>25.967457487396889</v>
      </c>
      <c r="W4666" s="234">
        <v>24.799334509223691</v>
      </c>
      <c r="X4666" s="234">
        <v>23.476882528774439</v>
      </c>
      <c r="Y4666" s="234">
        <v>22.427865544743831</v>
      </c>
      <c r="Z4666" s="234">
        <v>21.418693559095257</v>
      </c>
      <c r="AA4666" s="234">
        <v>20.882893567308781</v>
      </c>
      <c r="AB4666" s="234">
        <v>528.80864107642321</v>
      </c>
      <c r="AE4666" t="s">
        <v>75</v>
      </c>
    </row>
    <row r="4667" spans="2:31" thickTop="1" thickBot="1" x14ac:dyDescent="0.3">
      <c r="B4667" s="366">
        <v>44113</v>
      </c>
      <c r="C4667" s="260" t="s">
        <v>14</v>
      </c>
      <c r="D4667" s="234">
        <v>20.627803571559486</v>
      </c>
      <c r="E4667" s="234">
        <v>20.313285575434563</v>
      </c>
      <c r="F4667" s="234">
        <v>19.988578582443292</v>
      </c>
      <c r="G4667" s="234">
        <v>19.6436705898866</v>
      </c>
      <c r="H4667" s="234">
        <v>19.256169601716095</v>
      </c>
      <c r="I4667" s="234">
        <v>18.729219612516459</v>
      </c>
      <c r="J4667" s="234">
        <v>18.501641603074965</v>
      </c>
      <c r="K4667" s="234">
        <v>18.123473607003685</v>
      </c>
      <c r="L4667" s="234">
        <v>19.126241586133837</v>
      </c>
      <c r="M4667" s="234">
        <v>21.277595546804367</v>
      </c>
      <c r="N4667" s="234">
        <v>23.961338496170939</v>
      </c>
      <c r="O4667" s="234">
        <v>25.794665462858973</v>
      </c>
      <c r="P4667" s="234">
        <v>27.44118044003844</v>
      </c>
      <c r="Q4667" s="234">
        <v>28.643742418959729</v>
      </c>
      <c r="R4667" s="234">
        <v>29.290902412459246</v>
      </c>
      <c r="S4667" s="234">
        <v>29.373317414037881</v>
      </c>
      <c r="T4667" s="234">
        <v>29.048800427727397</v>
      </c>
      <c r="U4667" s="234">
        <v>28.171098448522383</v>
      </c>
      <c r="V4667" s="234">
        <v>26.870435475111005</v>
      </c>
      <c r="W4667" s="234">
        <v>25.3580114968121</v>
      </c>
      <c r="X4667" s="234">
        <v>23.882239525727922</v>
      </c>
      <c r="Y4667" s="234">
        <v>23.05405854042619</v>
      </c>
      <c r="Z4667" s="234">
        <v>22.242843554168935</v>
      </c>
      <c r="AA4667" s="234">
        <v>21.834627560041842</v>
      </c>
      <c r="AB4667" s="234">
        <v>560.55494154963651</v>
      </c>
      <c r="AE4667" t="s">
        <v>75</v>
      </c>
    </row>
    <row r="4668" spans="2:31" thickTop="1" thickBot="1" x14ac:dyDescent="0.3">
      <c r="B4668" s="366">
        <v>44114</v>
      </c>
      <c r="C4668" s="260" t="s">
        <v>15</v>
      </c>
      <c r="D4668" s="234">
        <v>21.497734563685952</v>
      </c>
      <c r="E4668" s="234">
        <v>21.251370564736423</v>
      </c>
      <c r="F4668" s="234">
        <v>20.829686573222279</v>
      </c>
      <c r="G4668" s="234">
        <v>20.465649583265179</v>
      </c>
      <c r="H4668" s="234">
        <v>20.051844593957068</v>
      </c>
      <c r="I4668" s="234">
        <v>19.515757605358957</v>
      </c>
      <c r="J4668" s="234">
        <v>19.205857591517269</v>
      </c>
      <c r="K4668" s="234">
        <v>18.960820593014354</v>
      </c>
      <c r="L4668" s="234">
        <v>19.727876578122373</v>
      </c>
      <c r="M4668" s="234">
        <v>21.725601542741057</v>
      </c>
      <c r="N4668" s="234">
        <v>24.219863499850028</v>
      </c>
      <c r="O4668" s="234">
        <v>25.989523467235266</v>
      </c>
      <c r="P4668" s="234">
        <v>27.678566444255402</v>
      </c>
      <c r="Q4668" s="234">
        <v>29.052468423470849</v>
      </c>
      <c r="R4668" s="234">
        <v>29.557307419627897</v>
      </c>
      <c r="S4668" s="234">
        <v>29.347441423200063</v>
      </c>
      <c r="T4668" s="234">
        <v>28.308545432500534</v>
      </c>
      <c r="U4668" s="234">
        <v>27.427072453610592</v>
      </c>
      <c r="V4668" s="234">
        <v>26.187134484350679</v>
      </c>
      <c r="W4668" s="234">
        <v>25.273799505159253</v>
      </c>
      <c r="X4668" s="234">
        <v>24.195692523233589</v>
      </c>
      <c r="Y4668" s="234">
        <v>23.295929535664612</v>
      </c>
      <c r="Z4668" s="234">
        <v>22.431605546995996</v>
      </c>
      <c r="AA4668" s="234">
        <v>21.957091553099449</v>
      </c>
      <c r="AB4668" s="234">
        <v>568.15424150187505</v>
      </c>
      <c r="AE4668" t="s">
        <v>75</v>
      </c>
    </row>
    <row r="4669" spans="2:31" thickTop="1" thickBot="1" x14ac:dyDescent="0.3">
      <c r="B4669" s="366">
        <v>44115</v>
      </c>
      <c r="C4669" s="260" t="s">
        <v>16</v>
      </c>
      <c r="D4669" s="234">
        <v>21.794885551519688</v>
      </c>
      <c r="E4669" s="234">
        <v>21.708365549631417</v>
      </c>
      <c r="F4669" s="234">
        <v>21.380792556963854</v>
      </c>
      <c r="G4669" s="234">
        <v>21.005802566260098</v>
      </c>
      <c r="H4669" s="234">
        <v>20.675645573027428</v>
      </c>
      <c r="I4669" s="234">
        <v>20.164914581440382</v>
      </c>
      <c r="J4669" s="234">
        <v>19.707114583961662</v>
      </c>
      <c r="K4669" s="234">
        <v>19.861863570176059</v>
      </c>
      <c r="L4669" s="234">
        <v>20.517544557563959</v>
      </c>
      <c r="M4669" s="234">
        <v>21.923640535995357</v>
      </c>
      <c r="N4669" s="234">
        <v>23.955913503728802</v>
      </c>
      <c r="O4669" s="234">
        <v>25.684217473343011</v>
      </c>
      <c r="P4669" s="234">
        <v>27.312157451696692</v>
      </c>
      <c r="Q4669" s="234">
        <v>28.541236430369313</v>
      </c>
      <c r="R4669" s="234">
        <v>29.011804429739708</v>
      </c>
      <c r="S4669" s="234">
        <v>29.027224438078694</v>
      </c>
      <c r="T4669" s="234">
        <v>27.830090443603687</v>
      </c>
      <c r="U4669" s="234">
        <v>27.128943457640705</v>
      </c>
      <c r="V4669" s="234">
        <v>26.117267480641601</v>
      </c>
      <c r="W4669" s="234">
        <v>25.162173501886425</v>
      </c>
      <c r="X4669" s="234">
        <v>24.08918452493846</v>
      </c>
      <c r="Y4669" s="234">
        <v>23.301437534801657</v>
      </c>
      <c r="Z4669" s="234">
        <v>22.553814544603227</v>
      </c>
      <c r="AA4669" s="234">
        <v>22.113799551092079</v>
      </c>
      <c r="AB4669" s="234">
        <v>570.56983439270391</v>
      </c>
      <c r="AE4669" t="s">
        <v>75</v>
      </c>
    </row>
    <row r="4670" spans="2:31" thickTop="1" thickBot="1" x14ac:dyDescent="0.3">
      <c r="B4670" s="366">
        <v>44116</v>
      </c>
      <c r="C4670" s="260" t="s">
        <v>17</v>
      </c>
      <c r="D4670" s="234">
        <v>21.803390554152426</v>
      </c>
      <c r="E4670" s="234">
        <v>21.646458553001281</v>
      </c>
      <c r="F4670" s="234">
        <v>21.252883562296628</v>
      </c>
      <c r="G4670" s="234">
        <v>20.862306573875244</v>
      </c>
      <c r="H4670" s="234">
        <v>20.401977584958075</v>
      </c>
      <c r="I4670" s="234">
        <v>19.943596595078706</v>
      </c>
      <c r="J4670" s="234">
        <v>19.900333584994073</v>
      </c>
      <c r="K4670" s="234">
        <v>19.424534580782055</v>
      </c>
      <c r="L4670" s="234">
        <v>20.012098571583625</v>
      </c>
      <c r="M4670" s="234">
        <v>21.614830543771383</v>
      </c>
      <c r="N4670" s="234">
        <v>23.63784650754183</v>
      </c>
      <c r="O4670" s="234">
        <v>25.295282478258009</v>
      </c>
      <c r="P4670" s="234">
        <v>26.815240453109144</v>
      </c>
      <c r="Q4670" s="234">
        <v>28.228358431495721</v>
      </c>
      <c r="R4670" s="234">
        <v>28.828997428081923</v>
      </c>
      <c r="S4670" s="234">
        <v>29.011389434784643</v>
      </c>
      <c r="T4670" s="234">
        <v>27.887062437608833</v>
      </c>
      <c r="U4670" s="234">
        <v>27.284166451431805</v>
      </c>
      <c r="V4670" s="234">
        <v>26.277930478565395</v>
      </c>
      <c r="W4670" s="234">
        <v>25.271628497540949</v>
      </c>
      <c r="X4670" s="234">
        <v>24.281400511302049</v>
      </c>
      <c r="Y4670" s="234">
        <v>23.426635522320865</v>
      </c>
      <c r="Z4670" s="234">
        <v>22.645597530528896</v>
      </c>
      <c r="AA4670" s="234">
        <v>22.22731253702193</v>
      </c>
      <c r="AB4670" s="234">
        <v>567.98125940408556</v>
      </c>
      <c r="AE4670" t="s">
        <v>75</v>
      </c>
    </row>
    <row r="4671" spans="2:31" thickTop="1" thickBot="1" x14ac:dyDescent="0.3">
      <c r="B4671" s="366">
        <v>44117</v>
      </c>
      <c r="C4671" s="260" t="s">
        <v>11</v>
      </c>
      <c r="D4671" s="234">
        <v>21.952928541116414</v>
      </c>
      <c r="E4671" s="234">
        <v>21.751253545172514</v>
      </c>
      <c r="F4671" s="234">
        <v>21.413355552032588</v>
      </c>
      <c r="G4671" s="234">
        <v>21.060537560209632</v>
      </c>
      <c r="H4671" s="234">
        <v>20.709913572035727</v>
      </c>
      <c r="I4671" s="234">
        <v>20.245680581778288</v>
      </c>
      <c r="J4671" s="234">
        <v>19.8008525827527</v>
      </c>
      <c r="K4671" s="234">
        <v>19.984538561142976</v>
      </c>
      <c r="L4671" s="234">
        <v>20.694785548970099</v>
      </c>
      <c r="M4671" s="234">
        <v>22.458134521841998</v>
      </c>
      <c r="N4671" s="234">
        <v>24.507810491174453</v>
      </c>
      <c r="O4671" s="234">
        <v>26.065916467644268</v>
      </c>
      <c r="P4671" s="234">
        <v>27.499958453215655</v>
      </c>
      <c r="Q4671" s="234">
        <v>28.747925434373315</v>
      </c>
      <c r="R4671" s="234">
        <v>29.240814430639144</v>
      </c>
      <c r="S4671" s="234">
        <v>29.197790431715546</v>
      </c>
      <c r="T4671" s="234">
        <v>28.186710435971612</v>
      </c>
      <c r="U4671" s="234">
        <v>27.53806044995785</v>
      </c>
      <c r="V4671" s="234">
        <v>26.336692482009525</v>
      </c>
      <c r="W4671" s="234">
        <v>25.154324505850671</v>
      </c>
      <c r="X4671" s="234">
        <v>24.040409523919223</v>
      </c>
      <c r="Y4671" s="234">
        <v>23.082504539862271</v>
      </c>
      <c r="Z4671" s="234">
        <v>22.170422550849612</v>
      </c>
      <c r="AA4671" s="234">
        <v>21.698923557102681</v>
      </c>
      <c r="AB4671" s="234">
        <v>573.54024432133883</v>
      </c>
      <c r="AE4671" t="s">
        <v>75</v>
      </c>
    </row>
    <row r="4672" spans="2:31" thickTop="1" thickBot="1" x14ac:dyDescent="0.3">
      <c r="B4672" s="366">
        <v>44118</v>
      </c>
      <c r="C4672" s="260" t="s">
        <v>12</v>
      </c>
      <c r="D4672" s="365">
        <v>21.386363560147579</v>
      </c>
      <c r="E4672" s="365">
        <v>21.182680562660096</v>
      </c>
      <c r="F4672" s="365">
        <v>20.728686572127042</v>
      </c>
      <c r="G4672" s="365">
        <v>20.22117058407515</v>
      </c>
      <c r="H4672" s="365">
        <v>19.786612594239408</v>
      </c>
      <c r="I4672" s="365">
        <v>19.214799605719744</v>
      </c>
      <c r="J4672" s="365">
        <v>18.896911595016714</v>
      </c>
      <c r="K4672" s="365">
        <v>18.867414589188993</v>
      </c>
      <c r="L4672" s="365">
        <v>19.572762576602393</v>
      </c>
      <c r="M4672" s="365">
        <v>21.247389550693327</v>
      </c>
      <c r="N4672" s="365">
        <v>23.35197651620954</v>
      </c>
      <c r="O4672" s="365">
        <v>25.072834487669169</v>
      </c>
      <c r="P4672" s="365">
        <v>26.512387469187374</v>
      </c>
      <c r="Q4672" s="365">
        <v>27.750340455137184</v>
      </c>
      <c r="R4672" s="365">
        <v>28.520564448423677</v>
      </c>
      <c r="S4672" s="365">
        <v>28.659660454243419</v>
      </c>
      <c r="T4672" s="365">
        <v>27.645197454579169</v>
      </c>
      <c r="U4672" s="365">
        <v>26.971022469624874</v>
      </c>
      <c r="V4672" s="365">
        <v>25.796259497925636</v>
      </c>
      <c r="W4672" s="365">
        <v>24.673421520926052</v>
      </c>
      <c r="X4672" s="365">
        <v>23.529376541338852</v>
      </c>
      <c r="Y4672" s="365">
        <v>22.715201556645333</v>
      </c>
      <c r="Z4672" s="365">
        <v>21.9988985658437</v>
      </c>
      <c r="AA4672" s="365">
        <v>21.494244572967286</v>
      </c>
      <c r="AB4672" s="234">
        <v>555.79617780119167</v>
      </c>
      <c r="AE4672" t="s">
        <v>75</v>
      </c>
    </row>
    <row r="4673" spans="2:31" thickTop="1" thickBot="1" x14ac:dyDescent="0.3">
      <c r="B4673" s="366">
        <v>44119</v>
      </c>
      <c r="C4673" s="260" t="s">
        <v>13</v>
      </c>
      <c r="D4673" s="365">
        <v>21.046867580451067</v>
      </c>
      <c r="E4673" s="365">
        <v>20.738357578404244</v>
      </c>
      <c r="F4673" s="365">
        <v>20.339466582834721</v>
      </c>
      <c r="G4673" s="365">
        <v>19.959910591728978</v>
      </c>
      <c r="H4673" s="365">
        <v>19.450746604427692</v>
      </c>
      <c r="I4673" s="365">
        <v>18.907867612130936</v>
      </c>
      <c r="J4673" s="365">
        <v>18.412932616621255</v>
      </c>
      <c r="K4673" s="365">
        <v>18.625683599524198</v>
      </c>
      <c r="L4673" s="365">
        <v>19.513430580198762</v>
      </c>
      <c r="M4673" s="365">
        <v>21.41379655063152</v>
      </c>
      <c r="N4673" s="365">
        <v>23.716122513152655</v>
      </c>
      <c r="O4673" s="365">
        <v>25.437191483005872</v>
      </c>
      <c r="P4673" s="365">
        <v>26.904179461523889</v>
      </c>
      <c r="Q4673" s="365">
        <v>28.312506443560114</v>
      </c>
      <c r="R4673" s="365">
        <v>28.847687441967427</v>
      </c>
      <c r="S4673" s="365">
        <v>28.970660447143015</v>
      </c>
      <c r="T4673" s="365">
        <v>28.057154449485239</v>
      </c>
      <c r="U4673" s="365">
        <v>27.399690464995796</v>
      </c>
      <c r="V4673" s="365">
        <v>26.268245490156108</v>
      </c>
      <c r="W4673" s="365">
        <v>24.994998516254121</v>
      </c>
      <c r="X4673" s="365">
        <v>23.917281532548365</v>
      </c>
      <c r="Y4673" s="365">
        <v>22.873606552258131</v>
      </c>
      <c r="Z4673" s="365">
        <v>21.982299563288684</v>
      </c>
      <c r="AA4673" s="365">
        <v>21.458583570048212</v>
      </c>
      <c r="AB4673" s="234">
        <v>557.54926782634095</v>
      </c>
      <c r="AE4673" t="s">
        <v>75</v>
      </c>
    </row>
    <row r="4674" spans="2:31" thickTop="1" thickBot="1" x14ac:dyDescent="0.3">
      <c r="B4674" s="366">
        <v>44120</v>
      </c>
      <c r="C4674" s="260" t="s">
        <v>14</v>
      </c>
      <c r="D4674" s="365">
        <v>21.110539573095739</v>
      </c>
      <c r="E4674" s="365">
        <v>20.76580857209861</v>
      </c>
      <c r="F4674" s="365">
        <v>20.319302576631301</v>
      </c>
      <c r="G4674" s="365">
        <v>19.871025585420426</v>
      </c>
      <c r="H4674" s="365">
        <v>19.222094597220416</v>
      </c>
      <c r="I4674" s="365">
        <v>18.611909603290258</v>
      </c>
      <c r="J4674" s="365">
        <v>18.426925586760042</v>
      </c>
      <c r="K4674" s="365">
        <v>18.477958583347494</v>
      </c>
      <c r="L4674" s="365">
        <v>19.089989576786756</v>
      </c>
      <c r="M4674" s="365">
        <v>20.704051557928324</v>
      </c>
      <c r="N4674" s="365">
        <v>22.838783527053884</v>
      </c>
      <c r="O4674" s="365">
        <v>24.357594504468143</v>
      </c>
      <c r="P4674" s="365">
        <v>25.794708485081788</v>
      </c>
      <c r="Q4674" s="365">
        <v>26.926605474613602</v>
      </c>
      <c r="R4674" s="365">
        <v>27.394858477599911</v>
      </c>
      <c r="S4674" s="365">
        <v>27.175919485315678</v>
      </c>
      <c r="T4674" s="365">
        <v>26.423436488024887</v>
      </c>
      <c r="U4674" s="365">
        <v>25.673164506331087</v>
      </c>
      <c r="V4674" s="365">
        <v>24.571308531388638</v>
      </c>
      <c r="W4674" s="365">
        <v>23.377346555143589</v>
      </c>
      <c r="X4674" s="365">
        <v>22.350803570896385</v>
      </c>
      <c r="Y4674" s="365">
        <v>21.602112583667036</v>
      </c>
      <c r="Z4674" s="365">
        <v>20.95341959234327</v>
      </c>
      <c r="AA4674" s="365">
        <v>20.49674359738826</v>
      </c>
      <c r="AB4674" s="234">
        <v>536.53641119189558</v>
      </c>
      <c r="AE4674" t="s">
        <v>75</v>
      </c>
    </row>
    <row r="4675" spans="2:31" thickTop="1" thickBot="1" x14ac:dyDescent="0.3">
      <c r="B4675" s="366">
        <v>44121</v>
      </c>
      <c r="C4675" s="260" t="s">
        <v>15</v>
      </c>
      <c r="D4675" s="365">
        <v>20.226650596931574</v>
      </c>
      <c r="E4675" s="365">
        <v>19.94373059466481</v>
      </c>
      <c r="F4675" s="365">
        <v>19.446873601563269</v>
      </c>
      <c r="G4675" s="365">
        <v>18.942771612294017</v>
      </c>
      <c r="H4675" s="365">
        <v>18.335502624884246</v>
      </c>
      <c r="I4675" s="365">
        <v>17.504957638718185</v>
      </c>
      <c r="J4675" s="365">
        <v>16.872855631448328</v>
      </c>
      <c r="K4675" s="365">
        <v>16.765370631441471</v>
      </c>
      <c r="L4675" s="365">
        <v>17.724643613547084</v>
      </c>
      <c r="M4675" s="365">
        <v>19.53779558394104</v>
      </c>
      <c r="N4675" s="365">
        <v>21.79459154598414</v>
      </c>
      <c r="O4675" s="365">
        <v>23.643547515757376</v>
      </c>
      <c r="P4675" s="365">
        <v>25.138155496828251</v>
      </c>
      <c r="Q4675" s="365">
        <v>26.455057484209533</v>
      </c>
      <c r="R4675" s="365">
        <v>27.209223478026679</v>
      </c>
      <c r="S4675" s="365">
        <v>27.479835479743773</v>
      </c>
      <c r="T4675" s="365">
        <v>26.406316484510896</v>
      </c>
      <c r="U4675" s="365">
        <v>25.847469496838741</v>
      </c>
      <c r="V4675" s="365">
        <v>24.900979517027732</v>
      </c>
      <c r="W4675" s="365">
        <v>23.726464537382125</v>
      </c>
      <c r="X4675" s="365">
        <v>22.741230552755294</v>
      </c>
      <c r="Y4675" s="365">
        <v>21.750606568753717</v>
      </c>
      <c r="Z4675" s="365">
        <v>20.970185578875238</v>
      </c>
      <c r="AA4675" s="365">
        <v>20.428186587914819</v>
      </c>
      <c r="AB4675" s="234">
        <v>523.79300245404238</v>
      </c>
      <c r="AE4675" t="s">
        <v>75</v>
      </c>
    </row>
    <row r="4676" spans="2:31" thickTop="1" thickBot="1" x14ac:dyDescent="0.3">
      <c r="B4676" s="366">
        <v>44122</v>
      </c>
      <c r="C4676" s="260" t="s">
        <v>16</v>
      </c>
      <c r="D4676" s="365">
        <v>19.890608597286043</v>
      </c>
      <c r="E4676" s="365">
        <v>19.594564598426221</v>
      </c>
      <c r="F4676" s="365">
        <v>19.012975609861311</v>
      </c>
      <c r="G4676" s="365">
        <v>18.551748619824643</v>
      </c>
      <c r="H4676" s="365">
        <v>18.103011627085504</v>
      </c>
      <c r="I4676" s="365">
        <v>17.484967634193595</v>
      </c>
      <c r="J4676" s="365">
        <v>17.132385622858997</v>
      </c>
      <c r="K4676" s="365">
        <v>17.257272618040442</v>
      </c>
      <c r="L4676" s="365">
        <v>18.288462600857017</v>
      </c>
      <c r="M4676" s="365">
        <v>20.353846570327875</v>
      </c>
      <c r="N4676" s="365">
        <v>22.803571532815692</v>
      </c>
      <c r="O4676" s="365">
        <v>24.77131349638104</v>
      </c>
      <c r="P4676" s="365">
        <v>26.187743474617594</v>
      </c>
      <c r="Q4676" s="365">
        <v>27.391465457119043</v>
      </c>
      <c r="R4676" s="365">
        <v>27.740492441952224</v>
      </c>
      <c r="S4676" s="365">
        <v>27.788942447230212</v>
      </c>
      <c r="T4676" s="365">
        <v>27.017408466190098</v>
      </c>
      <c r="U4676" s="365">
        <v>26.381470481269059</v>
      </c>
      <c r="V4676" s="365">
        <v>25.382517504394052</v>
      </c>
      <c r="W4676" s="365">
        <v>24.135909527167676</v>
      </c>
      <c r="X4676" s="365">
        <v>23.076211544573301</v>
      </c>
      <c r="Y4676" s="365">
        <v>22.366394561752674</v>
      </c>
      <c r="Z4676" s="365">
        <v>21.586656577214594</v>
      </c>
      <c r="AA4676" s="365">
        <v>21.150232584327458</v>
      </c>
      <c r="AB4676" s="234">
        <v>533.45017419576641</v>
      </c>
      <c r="AE4676" t="s">
        <v>75</v>
      </c>
    </row>
    <row r="4677" spans="2:31" thickTop="1" thickBot="1" x14ac:dyDescent="0.3">
      <c r="B4677" s="366">
        <v>44123</v>
      </c>
      <c r="C4677" s="260" t="s">
        <v>17</v>
      </c>
      <c r="D4677" s="365">
        <v>20.795547587648034</v>
      </c>
      <c r="E4677" s="365">
        <v>20.762800582796331</v>
      </c>
      <c r="F4677" s="365">
        <v>20.316726591102778</v>
      </c>
      <c r="G4677" s="365">
        <v>19.86811560116708</v>
      </c>
      <c r="H4677" s="365">
        <v>19.506772609651087</v>
      </c>
      <c r="I4677" s="365">
        <v>19.017193617336449</v>
      </c>
      <c r="J4677" s="365">
        <v>18.677090611234306</v>
      </c>
      <c r="K4677" s="365">
        <v>18.662320607490837</v>
      </c>
      <c r="L4677" s="365">
        <v>19.296836592815811</v>
      </c>
      <c r="M4677" s="365">
        <v>21.082304557412858</v>
      </c>
      <c r="N4677" s="365">
        <v>23.42787351686507</v>
      </c>
      <c r="O4677" s="365">
        <v>25.100728488080197</v>
      </c>
      <c r="P4677" s="365">
        <v>26.422225474677973</v>
      </c>
      <c r="Q4677" s="365">
        <v>27.648961452245711</v>
      </c>
      <c r="R4677" s="365">
        <v>28.434430442564185</v>
      </c>
      <c r="S4677" s="365">
        <v>28.509760450571768</v>
      </c>
      <c r="T4677" s="365">
        <v>27.318385460451239</v>
      </c>
      <c r="U4677" s="365">
        <v>26.516435479409985</v>
      </c>
      <c r="V4677" s="365">
        <v>25.479391500577329</v>
      </c>
      <c r="W4677" s="365">
        <v>24.439345523379739</v>
      </c>
      <c r="X4677" s="365">
        <v>23.400427541881797</v>
      </c>
      <c r="Y4677" s="365">
        <v>22.532803562842304</v>
      </c>
      <c r="Z4677" s="365">
        <v>21.634536578506225</v>
      </c>
      <c r="AA4677" s="365">
        <v>21.082787586376067</v>
      </c>
      <c r="AB4677" s="234">
        <v>549.93380201708521</v>
      </c>
      <c r="AE4677" t="s">
        <v>75</v>
      </c>
    </row>
    <row r="4678" spans="2:31" thickTop="1" thickBot="1" x14ac:dyDescent="0.3">
      <c r="B4678" s="366">
        <v>44124</v>
      </c>
      <c r="C4678" s="260" t="s">
        <v>11</v>
      </c>
      <c r="D4678" s="365">
        <v>21.074324580430982</v>
      </c>
      <c r="E4678" s="365">
        <v>20.817864578329019</v>
      </c>
      <c r="F4678" s="365">
        <v>20.323715586848554</v>
      </c>
      <c r="G4678" s="365">
        <v>19.787759598270053</v>
      </c>
      <c r="H4678" s="365">
        <v>19.06554161112755</v>
      </c>
      <c r="I4678" s="365">
        <v>18.42975262112915</v>
      </c>
      <c r="J4678" s="365">
        <v>18.279441614933308</v>
      </c>
      <c r="K4678" s="365">
        <v>18.051118612289425</v>
      </c>
      <c r="L4678" s="365">
        <v>18.892221596240994</v>
      </c>
      <c r="M4678" s="365">
        <v>20.557998568750918</v>
      </c>
      <c r="N4678" s="365">
        <v>22.742842530757184</v>
      </c>
      <c r="O4678" s="365">
        <v>24.593886497169731</v>
      </c>
      <c r="P4678" s="365">
        <v>26.139105472043152</v>
      </c>
      <c r="Q4678" s="365">
        <v>27.375397455319764</v>
      </c>
      <c r="R4678" s="365">
        <v>28.117553449347614</v>
      </c>
      <c r="S4678" s="365">
        <v>28.299857455976301</v>
      </c>
      <c r="T4678" s="365">
        <v>27.206952463239428</v>
      </c>
      <c r="U4678" s="365">
        <v>26.617832479551428</v>
      </c>
      <c r="V4678" s="365">
        <v>25.573980503343041</v>
      </c>
      <c r="W4678" s="365">
        <v>24.3889665267989</v>
      </c>
      <c r="X4678" s="365">
        <v>23.14141154967248</v>
      </c>
      <c r="Y4678" s="365">
        <v>22.30443856634199</v>
      </c>
      <c r="Z4678" s="365">
        <v>21.526693574450906</v>
      </c>
      <c r="AA4678" s="365">
        <v>21.096421578489238</v>
      </c>
      <c r="AB4678" s="234">
        <v>544.40507907085112</v>
      </c>
      <c r="AE4678" t="s">
        <v>75</v>
      </c>
    </row>
    <row r="4679" spans="2:31" thickTop="1" thickBot="1" x14ac:dyDescent="0.3">
      <c r="B4679" s="366">
        <v>44125</v>
      </c>
      <c r="C4679" s="260" t="s">
        <v>12</v>
      </c>
      <c r="D4679" s="365">
        <v>20.702106581740079</v>
      </c>
      <c r="E4679" s="365">
        <v>20.344130584001537</v>
      </c>
      <c r="F4679" s="365">
        <v>19.863192593418059</v>
      </c>
      <c r="G4679" s="365">
        <v>19.40855960510671</v>
      </c>
      <c r="H4679" s="365">
        <v>18.824817621484399</v>
      </c>
      <c r="I4679" s="365">
        <v>18.223043630048629</v>
      </c>
      <c r="J4679" s="365">
        <v>17.838897620178756</v>
      </c>
      <c r="K4679" s="365">
        <v>17.76006862029433</v>
      </c>
      <c r="L4679" s="365">
        <v>18.572374606020748</v>
      </c>
      <c r="M4679" s="365">
        <v>20.343025575578213</v>
      </c>
      <c r="N4679" s="365">
        <v>22.76821453288197</v>
      </c>
      <c r="O4679" s="365">
        <v>24.599137495718889</v>
      </c>
      <c r="P4679" s="365">
        <v>26.242955465912814</v>
      </c>
      <c r="Q4679" s="365">
        <v>27.658792446441947</v>
      </c>
      <c r="R4679" s="365">
        <v>28.288030442148443</v>
      </c>
      <c r="S4679" s="365">
        <v>28.435891449563201</v>
      </c>
      <c r="T4679" s="365">
        <v>27.898585460260506</v>
      </c>
      <c r="U4679" s="365">
        <v>26.9991854776442</v>
      </c>
      <c r="V4679" s="365">
        <v>25.508706497997039</v>
      </c>
      <c r="W4679" s="365">
        <v>24.346608522161837</v>
      </c>
      <c r="X4679" s="365">
        <v>23.241844544559715</v>
      </c>
      <c r="Y4679" s="365">
        <v>22.217530562989406</v>
      </c>
      <c r="Z4679" s="365">
        <v>21.254877577610312</v>
      </c>
      <c r="AA4679" s="365">
        <v>20.757863585054874</v>
      </c>
      <c r="AB4679" s="234">
        <v>542.09844109881669</v>
      </c>
      <c r="AE4679" t="s">
        <v>75</v>
      </c>
    </row>
    <row r="4680" spans="2:31" thickTop="1" thickBot="1" x14ac:dyDescent="0.3">
      <c r="B4680" s="366">
        <v>44126</v>
      </c>
      <c r="C4680" s="260" t="s">
        <v>13</v>
      </c>
      <c r="D4680" s="365">
        <v>20.490195587314663</v>
      </c>
      <c r="E4680" s="365">
        <v>20.153237587288018</v>
      </c>
      <c r="F4680" s="365">
        <v>19.674858596883709</v>
      </c>
      <c r="G4680" s="365">
        <v>19.095366609245534</v>
      </c>
      <c r="H4680" s="365">
        <v>18.442452623508867</v>
      </c>
      <c r="I4680" s="365">
        <v>17.86050963029265</v>
      </c>
      <c r="J4680" s="365">
        <v>17.390982632264492</v>
      </c>
      <c r="K4680" s="365">
        <v>17.783909608311948</v>
      </c>
      <c r="L4680" s="365">
        <v>18.473841597586869</v>
      </c>
      <c r="M4680" s="365">
        <v>20.350041570700704</v>
      </c>
      <c r="N4680" s="365">
        <v>22.332151539959007</v>
      </c>
      <c r="O4680" s="365">
        <v>24.078688510358326</v>
      </c>
      <c r="P4680" s="365">
        <v>25.755647483244537</v>
      </c>
      <c r="Q4680" s="365">
        <v>26.816585473865263</v>
      </c>
      <c r="R4680" s="365">
        <v>27.421736470088355</v>
      </c>
      <c r="S4680" s="365">
        <v>27.744058471918098</v>
      </c>
      <c r="T4680" s="365">
        <v>27.342542482390993</v>
      </c>
      <c r="U4680" s="365">
        <v>26.657710493654008</v>
      </c>
      <c r="V4680" s="365">
        <v>25.472397510744624</v>
      </c>
      <c r="W4680" s="365">
        <v>24.26783052843064</v>
      </c>
      <c r="X4680" s="365">
        <v>23.103211545906955</v>
      </c>
      <c r="Y4680" s="365">
        <v>22.30995455574244</v>
      </c>
      <c r="Z4680" s="365">
        <v>21.376525565981861</v>
      </c>
      <c r="AA4680" s="365">
        <v>20.876379573158914</v>
      </c>
      <c r="AB4680" s="234">
        <v>535.27081624884136</v>
      </c>
      <c r="AE4680" t="s">
        <v>75</v>
      </c>
    </row>
    <row r="4681" spans="2:31" thickTop="1" thickBot="1" x14ac:dyDescent="0.3">
      <c r="B4681" s="366">
        <v>44127</v>
      </c>
      <c r="C4681" s="260" t="s">
        <v>14</v>
      </c>
      <c r="D4681" s="365">
        <v>20.369454579874873</v>
      </c>
      <c r="E4681" s="365">
        <v>20.033539582826194</v>
      </c>
      <c r="F4681" s="365">
        <v>19.540912591218945</v>
      </c>
      <c r="G4681" s="365">
        <v>19.028366600312289</v>
      </c>
      <c r="H4681" s="365">
        <v>18.445362605787814</v>
      </c>
      <c r="I4681" s="365">
        <v>17.825705614760516</v>
      </c>
      <c r="J4681" s="365">
        <v>17.083769627213474</v>
      </c>
      <c r="K4681" s="365">
        <v>17.198449623323974</v>
      </c>
      <c r="L4681" s="365">
        <v>18.373221597224472</v>
      </c>
      <c r="M4681" s="365">
        <v>20.652197560220952</v>
      </c>
      <c r="N4681" s="365">
        <v>23.419957517161961</v>
      </c>
      <c r="O4681" s="365">
        <v>25.269072487615041</v>
      </c>
      <c r="P4681" s="365">
        <v>26.95227446272969</v>
      </c>
      <c r="Q4681" s="365">
        <v>28.225197449177497</v>
      </c>
      <c r="R4681" s="365">
        <v>28.887446447052056</v>
      </c>
      <c r="S4681" s="365">
        <v>28.974371458068486</v>
      </c>
      <c r="T4681" s="365">
        <v>28.503845470957451</v>
      </c>
      <c r="U4681" s="365">
        <v>27.592780485078684</v>
      </c>
      <c r="V4681" s="365">
        <v>26.118977506458751</v>
      </c>
      <c r="W4681" s="365">
        <v>24.550008525773876</v>
      </c>
      <c r="X4681" s="365">
        <v>23.429352541677652</v>
      </c>
      <c r="Y4681" s="365">
        <v>22.350670557580884</v>
      </c>
      <c r="Z4681" s="365">
        <v>21.423421569839117</v>
      </c>
      <c r="AA4681" s="365">
        <v>20.828406578078859</v>
      </c>
      <c r="AB4681" s="234">
        <v>545.07676304001359</v>
      </c>
      <c r="AE4681" t="s">
        <v>75</v>
      </c>
    </row>
    <row r="4682" spans="2:31" thickTop="1" thickBot="1" x14ac:dyDescent="0.3">
      <c r="B4682" s="366">
        <v>44128</v>
      </c>
      <c r="C4682" s="260" t="s">
        <v>15</v>
      </c>
      <c r="D4682" s="365">
        <v>20.478563580512997</v>
      </c>
      <c r="E4682" s="365">
        <v>20.16096558101475</v>
      </c>
      <c r="F4682" s="365">
        <v>19.592983590885993</v>
      </c>
      <c r="G4682" s="365">
        <v>19.05159759957343</v>
      </c>
      <c r="H4682" s="365">
        <v>18.507986609749494</v>
      </c>
      <c r="I4682" s="365">
        <v>17.875787617042658</v>
      </c>
      <c r="J4682" s="365">
        <v>17.265079624056817</v>
      </c>
      <c r="K4682" s="365">
        <v>17.769225598499176</v>
      </c>
      <c r="L4682" s="365">
        <v>18.559714586660263</v>
      </c>
      <c r="M4682" s="365">
        <v>20.605773554034528</v>
      </c>
      <c r="N4682" s="365">
        <v>22.789168523475524</v>
      </c>
      <c r="O4682" s="365">
        <v>24.600138496309516</v>
      </c>
      <c r="P4682" s="365">
        <v>26.227219475880261</v>
      </c>
      <c r="Q4682" s="365">
        <v>27.287833469696338</v>
      </c>
      <c r="R4682" s="365">
        <v>27.93358446799218</v>
      </c>
      <c r="S4682" s="365">
        <v>28.144804472662504</v>
      </c>
      <c r="T4682" s="365">
        <v>27.747915482856325</v>
      </c>
      <c r="U4682" s="365">
        <v>26.946685495190323</v>
      </c>
      <c r="V4682" s="365">
        <v>25.666265510395164</v>
      </c>
      <c r="W4682" s="365">
        <v>24.225102528147396</v>
      </c>
      <c r="X4682" s="365">
        <v>23.078689541555939</v>
      </c>
      <c r="Y4682" s="365">
        <v>21.929194555729623</v>
      </c>
      <c r="Z4682" s="365">
        <v>21.055904568918045</v>
      </c>
      <c r="AA4682" s="365">
        <v>20.479411576129493</v>
      </c>
      <c r="AB4682" s="234">
        <v>537.97959610696864</v>
      </c>
      <c r="AE4682" t="s">
        <v>75</v>
      </c>
    </row>
    <row r="4683" spans="2:31" thickTop="1" thickBot="1" x14ac:dyDescent="0.3">
      <c r="B4683" s="366">
        <v>44129</v>
      </c>
      <c r="C4683" s="260" t="s">
        <v>16</v>
      </c>
      <c r="D4683" s="365">
        <v>19.99658658441156</v>
      </c>
      <c r="E4683" s="365">
        <v>19.585721587277945</v>
      </c>
      <c r="F4683" s="365">
        <v>19.021421598568558</v>
      </c>
      <c r="G4683" s="365">
        <v>18.555203608125446</v>
      </c>
      <c r="H4683" s="365">
        <v>18.073330616764721</v>
      </c>
      <c r="I4683" s="365">
        <v>17.342174627594648</v>
      </c>
      <c r="J4683" s="365">
        <v>16.63988763533532</v>
      </c>
      <c r="K4683" s="365">
        <v>16.811035615354776</v>
      </c>
      <c r="L4683" s="365">
        <v>17.846869602426885</v>
      </c>
      <c r="M4683" s="365">
        <v>19.987929567620156</v>
      </c>
      <c r="N4683" s="365">
        <v>22.422622532136735</v>
      </c>
      <c r="O4683" s="365">
        <v>24.475916495546695</v>
      </c>
      <c r="P4683" s="365">
        <v>26.248140468560152</v>
      </c>
      <c r="Q4683" s="365">
        <v>27.578592453040173</v>
      </c>
      <c r="R4683" s="365">
        <v>28.557365436889224</v>
      </c>
      <c r="S4683" s="365">
        <v>28.869547440148882</v>
      </c>
      <c r="T4683" s="365">
        <v>28.505611450560384</v>
      </c>
      <c r="U4683" s="365">
        <v>27.559701469019053</v>
      </c>
      <c r="V4683" s="365">
        <v>26.038496495224532</v>
      </c>
      <c r="W4683" s="365">
        <v>24.415408517755562</v>
      </c>
      <c r="X4683" s="365">
        <v>22.852763540968297</v>
      </c>
      <c r="Y4683" s="365">
        <v>21.688977559804911</v>
      </c>
      <c r="Z4683" s="365">
        <v>20.644200575761491</v>
      </c>
      <c r="AA4683" s="365">
        <v>19.930728591755027</v>
      </c>
      <c r="AB4683" s="234">
        <v>533.64823407065114</v>
      </c>
      <c r="AE4683" t="s">
        <v>75</v>
      </c>
    </row>
    <row r="4684" spans="2:31" thickTop="1" thickBot="1" x14ac:dyDescent="0.3">
      <c r="B4684" s="366">
        <v>44130</v>
      </c>
      <c r="C4684" s="260" t="s">
        <v>17</v>
      </c>
      <c r="D4684" s="365">
        <v>19.461711599119006</v>
      </c>
      <c r="E4684" s="365">
        <v>19.01183061011135</v>
      </c>
      <c r="F4684" s="365">
        <v>18.615390619225796</v>
      </c>
      <c r="G4684" s="365">
        <v>18.190252629742027</v>
      </c>
      <c r="H4684" s="365">
        <v>17.650847639963025</v>
      </c>
      <c r="I4684" s="365">
        <v>17.162299646772443</v>
      </c>
      <c r="J4684" s="365">
        <v>16.679017652310428</v>
      </c>
      <c r="K4684" s="365">
        <v>17.625853635407978</v>
      </c>
      <c r="L4684" s="365">
        <v>20.289010572098196</v>
      </c>
      <c r="M4684" s="365">
        <v>23.125237524360411</v>
      </c>
      <c r="N4684" s="365">
        <v>25.076983488835388</v>
      </c>
      <c r="O4684" s="365">
        <v>26.75757846139371</v>
      </c>
      <c r="P4684" s="365">
        <v>28.01335344385355</v>
      </c>
      <c r="Q4684" s="365">
        <v>28.954788432605561</v>
      </c>
      <c r="R4684" s="365">
        <v>29.226286438889794</v>
      </c>
      <c r="S4684" s="365">
        <v>28.679216451272364</v>
      </c>
      <c r="T4684" s="365">
        <v>27.673417468592518</v>
      </c>
      <c r="U4684" s="365">
        <v>25.828580495640633</v>
      </c>
      <c r="V4684" s="365">
        <v>24.293100529722867</v>
      </c>
      <c r="W4684" s="365">
        <v>23.017663548029955</v>
      </c>
      <c r="X4684" s="365">
        <v>21.929031567797065</v>
      </c>
      <c r="Y4684" s="365">
        <v>20.794991584345695</v>
      </c>
      <c r="Z4684" s="365">
        <v>20.239976595267652</v>
      </c>
      <c r="AA4684" s="365">
        <v>19.907938600629564</v>
      </c>
      <c r="AB4684" s="234">
        <v>538.20435923598689</v>
      </c>
      <c r="AE4684" t="s">
        <v>75</v>
      </c>
    </row>
    <row r="4685" spans="2:31" thickTop="1" thickBot="1" x14ac:dyDescent="0.3">
      <c r="B4685" s="366">
        <v>44131</v>
      </c>
      <c r="C4685" s="260" t="s">
        <v>11</v>
      </c>
      <c r="D4685" s="365">
        <v>19.60357360389083</v>
      </c>
      <c r="E4685" s="365">
        <v>19.110058615803712</v>
      </c>
      <c r="F4685" s="365">
        <v>18.643813627697526</v>
      </c>
      <c r="G4685" s="365">
        <v>18.076038640551268</v>
      </c>
      <c r="H4685" s="365">
        <v>17.45265965122729</v>
      </c>
      <c r="I4685" s="365">
        <v>16.967969657070931</v>
      </c>
      <c r="J4685" s="365">
        <v>17.295633628107606</v>
      </c>
      <c r="K4685" s="365">
        <v>18.332965610362585</v>
      </c>
      <c r="L4685" s="365">
        <v>20.295214576423163</v>
      </c>
      <c r="M4685" s="365">
        <v>22.803354533165692</v>
      </c>
      <c r="N4685" s="365">
        <v>24.607312502712006</v>
      </c>
      <c r="O4685" s="365">
        <v>26.148892478458578</v>
      </c>
      <c r="P4685" s="365">
        <v>27.458892459720367</v>
      </c>
      <c r="Q4685" s="365">
        <v>28.229217451214787</v>
      </c>
      <c r="R4685" s="365">
        <v>28.345854458399117</v>
      </c>
      <c r="S4685" s="365">
        <v>27.782029473260039</v>
      </c>
      <c r="T4685" s="365">
        <v>26.98161848600953</v>
      </c>
      <c r="U4685" s="365">
        <v>25.538297508768732</v>
      </c>
      <c r="V4685" s="365">
        <v>24.00817953500896</v>
      </c>
      <c r="W4685" s="365">
        <v>22.933236553780731</v>
      </c>
      <c r="X4685" s="365">
        <v>22.109844564832741</v>
      </c>
      <c r="Y4685" s="365">
        <v>21.172486578188831</v>
      </c>
      <c r="Z4685" s="365">
        <v>20.753010582998392</v>
      </c>
      <c r="AA4685" s="365">
        <v>20.345662587657564</v>
      </c>
      <c r="AB4685" s="234">
        <v>534.99581736531093</v>
      </c>
      <c r="AE4685" t="s">
        <v>75</v>
      </c>
    </row>
    <row r="4686" spans="2:31" thickTop="1" thickBot="1" x14ac:dyDescent="0.3">
      <c r="B4686" s="366">
        <v>44132</v>
      </c>
      <c r="C4686" s="260" t="s">
        <v>12</v>
      </c>
      <c r="D4686" s="365">
        <v>20.139475587233896</v>
      </c>
      <c r="E4686" s="365">
        <v>19.646457596868274</v>
      </c>
      <c r="F4686" s="365">
        <v>19.118857605755327</v>
      </c>
      <c r="G4686" s="365">
        <v>18.460671619065099</v>
      </c>
      <c r="H4686" s="365">
        <v>17.844102631546551</v>
      </c>
      <c r="I4686" s="365">
        <v>17.587374619618057</v>
      </c>
      <c r="J4686" s="365">
        <v>17.39270362112671</v>
      </c>
      <c r="K4686" s="365">
        <v>18.284181605912742</v>
      </c>
      <c r="L4686" s="365">
        <v>20.441900570020074</v>
      </c>
      <c r="M4686" s="365">
        <v>23.068946524225169</v>
      </c>
      <c r="N4686" s="365">
        <v>24.898278492577369</v>
      </c>
      <c r="O4686" s="365">
        <v>26.269978471659122</v>
      </c>
      <c r="P4686" s="365">
        <v>27.145501466244454</v>
      </c>
      <c r="Q4686" s="365">
        <v>27.805201462879772</v>
      </c>
      <c r="R4686" s="365">
        <v>27.943627467900509</v>
      </c>
      <c r="S4686" s="365">
        <v>27.665484471805392</v>
      </c>
      <c r="T4686" s="365">
        <v>27.016419478841126</v>
      </c>
      <c r="U4686" s="365">
        <v>25.823377495966845</v>
      </c>
      <c r="V4686" s="365">
        <v>24.584751513972876</v>
      </c>
      <c r="W4686" s="365">
        <v>23.390580535642798</v>
      </c>
      <c r="X4686" s="365">
        <v>22.578668549470603</v>
      </c>
      <c r="Y4686" s="365">
        <v>21.746603561826049</v>
      </c>
      <c r="Z4686" s="365">
        <v>21.281786569729444</v>
      </c>
      <c r="AA4686" s="365">
        <v>21.068751572147011</v>
      </c>
      <c r="AB4686" s="234">
        <v>541.20368309203525</v>
      </c>
      <c r="AE4686" t="s">
        <v>75</v>
      </c>
    </row>
    <row r="4687" spans="2:31" thickTop="1" thickBot="1" x14ac:dyDescent="0.3">
      <c r="B4687" s="366">
        <v>44133</v>
      </c>
      <c r="C4687" s="260" t="s">
        <v>13</v>
      </c>
      <c r="D4687" s="365">
        <v>20.691813575141129</v>
      </c>
      <c r="E4687" s="365">
        <v>20.357848581075665</v>
      </c>
      <c r="F4687" s="365">
        <v>19.994050585776563</v>
      </c>
      <c r="G4687" s="365">
        <v>19.403936596512789</v>
      </c>
      <c r="H4687" s="365">
        <v>18.884002604149277</v>
      </c>
      <c r="I4687" s="365">
        <v>18.514901607111092</v>
      </c>
      <c r="J4687" s="365">
        <v>18.685915596075354</v>
      </c>
      <c r="K4687" s="365">
        <v>19.404805587790904</v>
      </c>
      <c r="L4687" s="365">
        <v>20.902903567999598</v>
      </c>
      <c r="M4687" s="365">
        <v>22.912585540674627</v>
      </c>
      <c r="N4687" s="365">
        <v>24.411388517953455</v>
      </c>
      <c r="O4687" s="365">
        <v>25.647076504454013</v>
      </c>
      <c r="P4687" s="365">
        <v>26.435345499962565</v>
      </c>
      <c r="Q4687" s="365">
        <v>26.695197503007943</v>
      </c>
      <c r="R4687" s="365">
        <v>26.391986510455602</v>
      </c>
      <c r="S4687" s="365">
        <v>25.494187531955536</v>
      </c>
      <c r="T4687" s="365">
        <v>24.645208542123434</v>
      </c>
      <c r="U4687" s="365">
        <v>23.459092562533911</v>
      </c>
      <c r="V4687" s="365">
        <v>22.682404574640092</v>
      </c>
      <c r="W4687" s="365">
        <v>21.998931585252279</v>
      </c>
      <c r="X4687" s="365">
        <v>21.339508592337371</v>
      </c>
      <c r="Y4687" s="365">
        <v>20.613279600590463</v>
      </c>
      <c r="Z4687" s="365">
        <v>20.205223604924974</v>
      </c>
      <c r="AA4687" s="365">
        <v>19.864022606834762</v>
      </c>
      <c r="AB4687" s="234">
        <v>529.63561757933337</v>
      </c>
      <c r="AE4687" t="s">
        <v>75</v>
      </c>
    </row>
    <row r="4688" spans="2:31" thickTop="1" thickBot="1" x14ac:dyDescent="0.3">
      <c r="B4688" s="366">
        <v>44134</v>
      </c>
      <c r="C4688" s="260" t="s">
        <v>14</v>
      </c>
      <c r="D4688" s="365">
        <v>19.67191660940647</v>
      </c>
      <c r="E4688" s="365">
        <v>19.279546614699061</v>
      </c>
      <c r="F4688" s="365">
        <v>18.8311716235429</v>
      </c>
      <c r="G4688" s="365">
        <v>18.092029633969066</v>
      </c>
      <c r="H4688" s="365">
        <v>17.611590639241037</v>
      </c>
      <c r="I4688" s="365">
        <v>17.266674638986586</v>
      </c>
      <c r="J4688" s="365">
        <v>17.574584620147942</v>
      </c>
      <c r="K4688" s="365">
        <v>18.316449610516429</v>
      </c>
      <c r="L4688" s="365">
        <v>19.391340597197413</v>
      </c>
      <c r="M4688" s="365">
        <v>20.774613579288118</v>
      </c>
      <c r="N4688" s="365">
        <v>21.959098565727469</v>
      </c>
      <c r="O4688" s="365">
        <v>23.133536552228026</v>
      </c>
      <c r="P4688" s="365">
        <v>24.097978551052503</v>
      </c>
      <c r="Q4688" s="365">
        <v>24.678476551510386</v>
      </c>
      <c r="R4688" s="365">
        <v>24.696908554844555</v>
      </c>
      <c r="S4688" s="365">
        <v>24.403703554607922</v>
      </c>
      <c r="T4688" s="365">
        <v>23.861364557929331</v>
      </c>
      <c r="U4688" s="365">
        <v>22.793933572880917</v>
      </c>
      <c r="V4688" s="365">
        <v>22.070692584179337</v>
      </c>
      <c r="W4688" s="365">
        <v>21.132410599775611</v>
      </c>
      <c r="X4688" s="365">
        <v>20.401309609450401</v>
      </c>
      <c r="Y4688" s="365">
        <v>19.56659061927348</v>
      </c>
      <c r="Z4688" s="365">
        <v>19.172020621187983</v>
      </c>
      <c r="AA4688" s="365">
        <v>18.869395622350275</v>
      </c>
      <c r="AB4688" s="234">
        <v>497.64733828399312</v>
      </c>
      <c r="AE4688" t="s">
        <v>75</v>
      </c>
    </row>
    <row r="4689" spans="2:31" thickTop="1" thickBot="1" x14ac:dyDescent="0.3">
      <c r="B4689" s="366">
        <v>44135</v>
      </c>
      <c r="C4689" s="260" t="s">
        <v>15</v>
      </c>
      <c r="D4689" s="365">
        <v>18.306559634432194</v>
      </c>
      <c r="E4689" s="365">
        <v>17.828033645562826</v>
      </c>
      <c r="F4689" s="365">
        <v>17.43479065366089</v>
      </c>
      <c r="G4689" s="365">
        <v>16.749964667707676</v>
      </c>
      <c r="H4689" s="365">
        <v>16.112645679041741</v>
      </c>
      <c r="I4689" s="365">
        <v>15.751697668284178</v>
      </c>
      <c r="J4689" s="365">
        <v>15.750667665749788</v>
      </c>
      <c r="K4689" s="365">
        <v>16.79615064948797</v>
      </c>
      <c r="L4689" s="365">
        <v>18.824158616103229</v>
      </c>
      <c r="M4689" s="365">
        <v>21.090456578768787</v>
      </c>
      <c r="N4689" s="365">
        <v>22.890347546450784</v>
      </c>
      <c r="O4689" s="365">
        <v>24.293623525165017</v>
      </c>
      <c r="P4689" s="365">
        <v>25.512057509720318</v>
      </c>
      <c r="Q4689" s="365">
        <v>26.181661507859822</v>
      </c>
      <c r="R4689" s="365">
        <v>26.311715517267579</v>
      </c>
      <c r="S4689" s="365">
        <v>25.885832527168088</v>
      </c>
      <c r="T4689" s="365">
        <v>25.034683539196841</v>
      </c>
      <c r="U4689" s="365">
        <v>23.514910553731021</v>
      </c>
      <c r="V4689" s="365">
        <v>22.411045573614537</v>
      </c>
      <c r="W4689" s="365">
        <v>21.528230588026339</v>
      </c>
      <c r="X4689" s="365">
        <v>20.735580604113633</v>
      </c>
      <c r="Y4689" s="365">
        <v>19.895696621201928</v>
      </c>
      <c r="Z4689" s="365">
        <v>19.366432631537315</v>
      </c>
      <c r="AA4689" s="365">
        <v>18.859534638114269</v>
      </c>
      <c r="AB4689" s="234">
        <v>497.06647834196679</v>
      </c>
      <c r="AE4689" t="s">
        <v>75</v>
      </c>
    </row>
    <row r="4690" spans="2:31" thickTop="1" thickBot="1" x14ac:dyDescent="0.3">
      <c r="B4690" s="366">
        <v>44136</v>
      </c>
      <c r="C4690" s="260" t="s">
        <v>16</v>
      </c>
      <c r="D4690" s="365">
        <v>18.613449638634918</v>
      </c>
      <c r="E4690" s="365">
        <v>18.157759646885093</v>
      </c>
      <c r="F4690" s="365">
        <v>17.558885656669734</v>
      </c>
      <c r="G4690" s="365">
        <v>17.234324656464157</v>
      </c>
      <c r="H4690" s="365">
        <v>16.821714658439156</v>
      </c>
      <c r="I4690" s="365">
        <v>16.437129656001922</v>
      </c>
      <c r="J4690" s="365">
        <v>16.715287638828158</v>
      </c>
      <c r="K4690" s="365">
        <v>17.743351624086493</v>
      </c>
      <c r="L4690" s="365">
        <v>19.984637589976192</v>
      </c>
      <c r="M4690" s="365">
        <v>22.194101554788645</v>
      </c>
      <c r="N4690" s="365">
        <v>23.836472530141467</v>
      </c>
      <c r="O4690" s="365">
        <v>25.060049514323467</v>
      </c>
      <c r="P4690" s="365">
        <v>26.290584500655527</v>
      </c>
      <c r="Q4690" s="365">
        <v>26.868427500128739</v>
      </c>
      <c r="R4690" s="365">
        <v>26.918897511325774</v>
      </c>
      <c r="S4690" s="365">
        <v>26.548539519794275</v>
      </c>
      <c r="T4690" s="365">
        <v>25.534943535327901</v>
      </c>
      <c r="U4690" s="365">
        <v>24.073320555575187</v>
      </c>
      <c r="V4690" s="365">
        <v>22.788306572511786</v>
      </c>
      <c r="W4690" s="365">
        <v>21.641141587942833</v>
      </c>
      <c r="X4690" s="365">
        <v>20.833222599029536</v>
      </c>
      <c r="Y4690" s="365">
        <v>20.173331604562698</v>
      </c>
      <c r="Z4690" s="365">
        <v>19.940953600555655</v>
      </c>
      <c r="AA4690" s="365">
        <v>19.773876596502955</v>
      </c>
      <c r="AB4690" s="234">
        <v>511.74271004915221</v>
      </c>
      <c r="AE4690" t="s">
        <v>75</v>
      </c>
    </row>
    <row r="4691" spans="2:31" thickTop="1" thickBot="1" x14ac:dyDescent="0.3">
      <c r="B4691" s="366">
        <v>44137</v>
      </c>
      <c r="C4691" s="260" t="s">
        <v>17</v>
      </c>
      <c r="D4691" s="365">
        <v>19.619609590657049</v>
      </c>
      <c r="E4691" s="365">
        <v>19.081523600332435</v>
      </c>
      <c r="F4691" s="365">
        <v>18.562459611482918</v>
      </c>
      <c r="G4691" s="365">
        <v>18.058152616880832</v>
      </c>
      <c r="H4691" s="365">
        <v>17.189330630861221</v>
      </c>
      <c r="I4691" s="365">
        <v>16.398921639248726</v>
      </c>
      <c r="J4691" s="365">
        <v>16.838968614377077</v>
      </c>
      <c r="K4691" s="365">
        <v>17.474596599452195</v>
      </c>
      <c r="L4691" s="365">
        <v>18.681543583534655</v>
      </c>
      <c r="M4691" s="365">
        <v>20.564119558930393</v>
      </c>
      <c r="N4691" s="365">
        <v>22.252342534922061</v>
      </c>
      <c r="O4691" s="365">
        <v>23.42971152696758</v>
      </c>
      <c r="P4691" s="365">
        <v>24.430614527165883</v>
      </c>
      <c r="Q4691" s="365">
        <v>24.780610534548757</v>
      </c>
      <c r="R4691" s="365">
        <v>24.774056546278292</v>
      </c>
      <c r="S4691" s="365">
        <v>24.534507548958054</v>
      </c>
      <c r="T4691" s="365">
        <v>23.608207563310856</v>
      </c>
      <c r="U4691" s="365">
        <v>22.166581582464275</v>
      </c>
      <c r="V4691" s="365">
        <v>21.000095593146973</v>
      </c>
      <c r="W4691" s="365">
        <v>19.924745602756733</v>
      </c>
      <c r="X4691" s="365">
        <v>18.908938612379128</v>
      </c>
      <c r="Y4691" s="365">
        <v>18.119202615544197</v>
      </c>
      <c r="Z4691" s="365">
        <v>17.663876617290079</v>
      </c>
      <c r="AA4691" s="365">
        <v>17.507180612199008</v>
      </c>
      <c r="AB4691" s="234">
        <v>485.56989806368944</v>
      </c>
      <c r="AE4691" t="s">
        <v>75</v>
      </c>
    </row>
    <row r="4692" spans="2:31" thickTop="1" thickBot="1" x14ac:dyDescent="0.3">
      <c r="B4692" s="366">
        <v>44138</v>
      </c>
      <c r="C4692" s="260" t="s">
        <v>11</v>
      </c>
      <c r="D4692" s="365">
        <v>17.60307060230523</v>
      </c>
      <c r="E4692" s="365">
        <v>17.066560610309242</v>
      </c>
      <c r="F4692" s="365">
        <v>16.726733617670835</v>
      </c>
      <c r="G4692" s="365">
        <v>16.442199615761638</v>
      </c>
      <c r="H4692" s="365">
        <v>16.077651620842516</v>
      </c>
      <c r="I4692" s="365">
        <v>15.860802612043917</v>
      </c>
      <c r="J4692" s="365">
        <v>16.250682600773871</v>
      </c>
      <c r="K4692" s="365">
        <v>17.064674591012299</v>
      </c>
      <c r="L4692" s="365">
        <v>18.450381583087143</v>
      </c>
      <c r="M4692" s="365">
        <v>20.299779561832548</v>
      </c>
      <c r="N4692" s="365">
        <v>21.74234254669398</v>
      </c>
      <c r="O4692" s="365">
        <v>23.033655535057179</v>
      </c>
      <c r="P4692" s="365">
        <v>24.068604530170553</v>
      </c>
      <c r="Q4692" s="365">
        <v>24.683575530499215</v>
      </c>
      <c r="R4692" s="365">
        <v>24.802312538586555</v>
      </c>
      <c r="S4692" s="365">
        <v>24.845955544449385</v>
      </c>
      <c r="T4692" s="365">
        <v>24.208165553957219</v>
      </c>
      <c r="U4692" s="365">
        <v>22.712732565067704</v>
      </c>
      <c r="V4692" s="365">
        <v>21.59942258443683</v>
      </c>
      <c r="W4692" s="365">
        <v>20.431776600442827</v>
      </c>
      <c r="X4692" s="365">
        <v>19.512150614857667</v>
      </c>
      <c r="Y4692" s="365">
        <v>18.463389629982409</v>
      </c>
      <c r="Z4692" s="365">
        <v>17.663014640286562</v>
      </c>
      <c r="AA4692" s="365">
        <v>17.012181647121903</v>
      </c>
      <c r="AB4692" s="234">
        <v>476.6218170772492</v>
      </c>
      <c r="AE4692" t="s">
        <v>75</v>
      </c>
    </row>
    <row r="4693" spans="2:31" thickTop="1" thickBot="1" x14ac:dyDescent="0.3">
      <c r="B4693" s="366">
        <v>44139</v>
      </c>
      <c r="C4693" s="260" t="s">
        <v>12</v>
      </c>
      <c r="D4693" s="365">
        <v>16.73064464818686</v>
      </c>
      <c r="E4693" s="365">
        <v>15.988464663922784</v>
      </c>
      <c r="F4693" s="365">
        <v>15.327405675984918</v>
      </c>
      <c r="G4693" s="365">
        <v>14.623233686871824</v>
      </c>
      <c r="H4693" s="365">
        <v>13.996704695783553</v>
      </c>
      <c r="I4693" s="365">
        <v>13.420042703971268</v>
      </c>
      <c r="J4693" s="365">
        <v>13.760831682272254</v>
      </c>
      <c r="K4693" s="365">
        <v>14.673421667814253</v>
      </c>
      <c r="L4693" s="365">
        <v>16.972570630721744</v>
      </c>
      <c r="M4693" s="365">
        <v>19.724897588714953</v>
      </c>
      <c r="N4693" s="365">
        <v>21.768847552649671</v>
      </c>
      <c r="O4693" s="365">
        <v>23.527420525290069</v>
      </c>
      <c r="P4693" s="365">
        <v>24.879016511216754</v>
      </c>
      <c r="Q4693" s="365">
        <v>25.675454506352541</v>
      </c>
      <c r="R4693" s="365">
        <v>25.920255512706927</v>
      </c>
      <c r="S4693" s="365">
        <v>25.160883516967292</v>
      </c>
      <c r="T4693" s="365">
        <v>24.474281529560681</v>
      </c>
      <c r="U4693" s="365">
        <v>23.185129551067941</v>
      </c>
      <c r="V4693" s="365">
        <v>21.780644569061689</v>
      </c>
      <c r="W4693" s="365">
        <v>20.638620582520961</v>
      </c>
      <c r="X4693" s="365">
        <v>19.532959591224785</v>
      </c>
      <c r="Y4693" s="365">
        <v>18.51853960264474</v>
      </c>
      <c r="Z4693" s="365">
        <v>17.957162610664962</v>
      </c>
      <c r="AA4693" s="365">
        <v>17.610252614356575</v>
      </c>
      <c r="AB4693" s="234">
        <v>465.84768642052995</v>
      </c>
      <c r="AE4693" t="s">
        <v>75</v>
      </c>
    </row>
    <row r="4694" spans="2:31" thickTop="1" thickBot="1" x14ac:dyDescent="0.3">
      <c r="B4694" s="366">
        <v>44140</v>
      </c>
      <c r="C4694" s="260" t="s">
        <v>13</v>
      </c>
      <c r="D4694" s="365">
        <v>17.35156561743468</v>
      </c>
      <c r="E4694" s="365">
        <v>16.714851628206667</v>
      </c>
      <c r="F4694" s="365">
        <v>16.156953634731469</v>
      </c>
      <c r="G4694" s="365">
        <v>15.489109643436969</v>
      </c>
      <c r="H4694" s="365">
        <v>14.844351653829214</v>
      </c>
      <c r="I4694" s="365">
        <v>14.924718635529281</v>
      </c>
      <c r="J4694" s="365">
        <v>15.091508630551399</v>
      </c>
      <c r="K4694" s="365">
        <v>16.0822236122936</v>
      </c>
      <c r="L4694" s="365">
        <v>18.047669591307642</v>
      </c>
      <c r="M4694" s="365">
        <v>20.497531563602386</v>
      </c>
      <c r="N4694" s="365">
        <v>22.563539526499802</v>
      </c>
      <c r="O4694" s="365">
        <v>24.08282050799578</v>
      </c>
      <c r="P4694" s="365">
        <v>24.974178507477038</v>
      </c>
      <c r="Q4694" s="365">
        <v>25.578127509094767</v>
      </c>
      <c r="R4694" s="365">
        <v>25.699118517860764</v>
      </c>
      <c r="S4694" s="365">
        <v>25.632895526178178</v>
      </c>
      <c r="T4694" s="365">
        <v>25.053632532879707</v>
      </c>
      <c r="U4694" s="365">
        <v>23.561834542192514</v>
      </c>
      <c r="V4694" s="365">
        <v>22.396762552410362</v>
      </c>
      <c r="W4694" s="365">
        <v>21.212794566117225</v>
      </c>
      <c r="X4694" s="365">
        <v>20.279456576518708</v>
      </c>
      <c r="Y4694" s="365">
        <v>19.397197587825357</v>
      </c>
      <c r="Z4694" s="365">
        <v>18.996992592513557</v>
      </c>
      <c r="AA4694" s="365">
        <v>18.807774590477347</v>
      </c>
      <c r="AB4694" s="234">
        <v>483.43760984696439</v>
      </c>
      <c r="AE4694" t="s">
        <v>75</v>
      </c>
    </row>
    <row r="4695" spans="2:31" thickTop="1" thickBot="1" x14ac:dyDescent="0.3">
      <c r="B4695" s="366">
        <v>44141</v>
      </c>
      <c r="C4695" s="260" t="s">
        <v>14</v>
      </c>
      <c r="D4695" s="365">
        <v>18.84511458531022</v>
      </c>
      <c r="E4695" s="365">
        <v>18.239399597905578</v>
      </c>
      <c r="F4695" s="365">
        <v>17.562054611705243</v>
      </c>
      <c r="G4695" s="365">
        <v>16.757300625406206</v>
      </c>
      <c r="H4695" s="365">
        <v>16.249564630016685</v>
      </c>
      <c r="I4695" s="365">
        <v>16.397923605628311</v>
      </c>
      <c r="J4695" s="365">
        <v>16.730259599387644</v>
      </c>
      <c r="K4695" s="365">
        <v>17.498867591209709</v>
      </c>
      <c r="L4695" s="365">
        <v>19.234188571907577</v>
      </c>
      <c r="M4695" s="365">
        <v>21.09393954791128</v>
      </c>
      <c r="N4695" s="365">
        <v>22.928254523910578</v>
      </c>
      <c r="O4695" s="365">
        <v>24.308533507660027</v>
      </c>
      <c r="P4695" s="365">
        <v>25.286566501371563</v>
      </c>
      <c r="Q4695" s="365">
        <v>25.950155499428504</v>
      </c>
      <c r="R4695" s="365">
        <v>26.120502508357159</v>
      </c>
      <c r="S4695" s="365">
        <v>25.783636514991514</v>
      </c>
      <c r="T4695" s="365">
        <v>25.010076524838798</v>
      </c>
      <c r="U4695" s="365">
        <v>23.87126753788441</v>
      </c>
      <c r="V4695" s="365">
        <v>22.768648547716435</v>
      </c>
      <c r="W4695" s="365">
        <v>21.788932560272514</v>
      </c>
      <c r="X4695" s="365">
        <v>21.023177571073173</v>
      </c>
      <c r="Y4695" s="365">
        <v>20.290908580124373</v>
      </c>
      <c r="Z4695" s="365">
        <v>19.940615585222837</v>
      </c>
      <c r="AA4695" s="365">
        <v>19.668066586516794</v>
      </c>
      <c r="AB4695" s="234">
        <v>503.34795551575712</v>
      </c>
      <c r="AE4695" t="s">
        <v>75</v>
      </c>
    </row>
    <row r="4696" spans="2:31" thickTop="1" thickBot="1" x14ac:dyDescent="0.3">
      <c r="B4696" s="366">
        <v>44142</v>
      </c>
      <c r="C4696" s="260" t="s">
        <v>15</v>
      </c>
      <c r="D4696" s="365">
        <v>19.405124589167531</v>
      </c>
      <c r="E4696" s="365">
        <v>19.001897596977649</v>
      </c>
      <c r="F4696" s="365">
        <v>18.432212609797713</v>
      </c>
      <c r="G4696" s="365">
        <v>17.856954618580637</v>
      </c>
      <c r="H4696" s="365">
        <v>17.192644628584382</v>
      </c>
      <c r="I4696" s="365">
        <v>16.546542637348171</v>
      </c>
      <c r="J4696" s="365">
        <v>16.886137614250181</v>
      </c>
      <c r="K4696" s="365">
        <v>17.678359606079756</v>
      </c>
      <c r="L4696" s="365">
        <v>19.426371583156286</v>
      </c>
      <c r="M4696" s="365">
        <v>21.78380855154246</v>
      </c>
      <c r="N4696" s="365">
        <v>23.559857519306242</v>
      </c>
      <c r="O4696" s="365">
        <v>24.952601498179131</v>
      </c>
      <c r="P4696" s="365">
        <v>25.733431496359405</v>
      </c>
      <c r="Q4696" s="365">
        <v>26.286203497089438</v>
      </c>
      <c r="R4696" s="365">
        <v>26.705864499919112</v>
      </c>
      <c r="S4696" s="365">
        <v>26.31357550952583</v>
      </c>
      <c r="T4696" s="365">
        <v>25.503511521816247</v>
      </c>
      <c r="U4696" s="365">
        <v>24.233811540156598</v>
      </c>
      <c r="V4696" s="365">
        <v>22.802692559994753</v>
      </c>
      <c r="W4696" s="365">
        <v>21.755572574250397</v>
      </c>
      <c r="X4696" s="365">
        <v>20.908450588025147</v>
      </c>
      <c r="Y4696" s="365">
        <v>20.047734598740934</v>
      </c>
      <c r="Z4696" s="365">
        <v>19.540147607587276</v>
      </c>
      <c r="AA4696" s="365">
        <v>19.258356608897444</v>
      </c>
      <c r="AB4696" s="234">
        <v>511.81186565533267</v>
      </c>
      <c r="AE4696" t="s">
        <v>75</v>
      </c>
    </row>
    <row r="4697" spans="2:31" thickTop="1" thickBot="1" x14ac:dyDescent="0.3">
      <c r="B4697" s="366">
        <v>44143</v>
      </c>
      <c r="C4697" s="260" t="s">
        <v>16</v>
      </c>
      <c r="D4697" s="365">
        <v>18.89004561100155</v>
      </c>
      <c r="E4697" s="365">
        <v>18.297501622736451</v>
      </c>
      <c r="F4697" s="365">
        <v>17.763394636251032</v>
      </c>
      <c r="G4697" s="365">
        <v>17.102526647038758</v>
      </c>
      <c r="H4697" s="365">
        <v>16.517658654861151</v>
      </c>
      <c r="I4697" s="365">
        <v>15.993421660214661</v>
      </c>
      <c r="J4697" s="365">
        <v>16.255577644035217</v>
      </c>
      <c r="K4697" s="365">
        <v>17.130266631767153</v>
      </c>
      <c r="L4697" s="365">
        <v>19.147540598399935</v>
      </c>
      <c r="M4697" s="365">
        <v>21.959492550082501</v>
      </c>
      <c r="N4697" s="365">
        <v>23.677475519515571</v>
      </c>
      <c r="O4697" s="365">
        <v>25.088871497325595</v>
      </c>
      <c r="P4697" s="365">
        <v>26.359338480979197</v>
      </c>
      <c r="Q4697" s="365">
        <v>27.087888476215301</v>
      </c>
      <c r="R4697" s="365">
        <v>27.337757481858134</v>
      </c>
      <c r="S4697" s="365">
        <v>26.859591495059423</v>
      </c>
      <c r="T4697" s="365">
        <v>26.047423510290677</v>
      </c>
      <c r="U4697" s="365">
        <v>24.440682534873481</v>
      </c>
      <c r="V4697" s="365">
        <v>23.096352562233804</v>
      </c>
      <c r="W4697" s="365">
        <v>22.094981579408046</v>
      </c>
      <c r="X4697" s="365">
        <v>21.231898589543992</v>
      </c>
      <c r="Y4697" s="365">
        <v>20.373719597123564</v>
      </c>
      <c r="Z4697" s="365">
        <v>19.862395601160824</v>
      </c>
      <c r="AA4697" s="365">
        <v>19.717836600542064</v>
      </c>
      <c r="AB4697" s="234">
        <v>512.33363978251816</v>
      </c>
      <c r="AE4697" t="s">
        <v>75</v>
      </c>
    </row>
    <row r="4698" spans="2:31" thickTop="1" thickBot="1" x14ac:dyDescent="0.3">
      <c r="B4698" s="366">
        <v>44144</v>
      </c>
      <c r="C4698" s="260" t="s">
        <v>17</v>
      </c>
      <c r="D4698" s="365">
        <v>19.475231597609813</v>
      </c>
      <c r="E4698" s="365">
        <v>19.066861604191359</v>
      </c>
      <c r="F4698" s="365">
        <v>18.480602617524564</v>
      </c>
      <c r="G4698" s="365">
        <v>18.02523762475699</v>
      </c>
      <c r="H4698" s="365">
        <v>17.428272632360457</v>
      </c>
      <c r="I4698" s="365">
        <v>16.827803639434276</v>
      </c>
      <c r="J4698" s="365">
        <v>16.952603623159227</v>
      </c>
      <c r="K4698" s="365">
        <v>17.776542615182695</v>
      </c>
      <c r="L4698" s="365">
        <v>19.690884590931233</v>
      </c>
      <c r="M4698" s="365">
        <v>22.318758548907937</v>
      </c>
      <c r="N4698" s="365">
        <v>24.073009520359335</v>
      </c>
      <c r="O4698" s="365">
        <v>25.694300494790074</v>
      </c>
      <c r="P4698" s="365">
        <v>27.257820472232993</v>
      </c>
      <c r="Q4698" s="365">
        <v>28.182432464398438</v>
      </c>
      <c r="R4698" s="365">
        <v>28.372887469157568</v>
      </c>
      <c r="S4698" s="365">
        <v>28.000941481664771</v>
      </c>
      <c r="T4698" s="365">
        <v>26.958503499329083</v>
      </c>
      <c r="U4698" s="365">
        <v>24.958971528150137</v>
      </c>
      <c r="V4698" s="365">
        <v>23.345968557894224</v>
      </c>
      <c r="W4698" s="365">
        <v>22.190530577078459</v>
      </c>
      <c r="X4698" s="365">
        <v>21.173721591643986</v>
      </c>
      <c r="Y4698" s="365">
        <v>20.207948602102693</v>
      </c>
      <c r="Z4698" s="365">
        <v>19.590910612232978</v>
      </c>
      <c r="AA4698" s="365">
        <v>19.262838612124323</v>
      </c>
      <c r="AB4698" s="234">
        <v>525.31358457721763</v>
      </c>
      <c r="AE4698" t="s">
        <v>75</v>
      </c>
    </row>
    <row r="4699" spans="2:31" thickTop="1" thickBot="1" x14ac:dyDescent="0.3">
      <c r="B4699" s="366">
        <v>44145</v>
      </c>
      <c r="C4699" s="260" t="s">
        <v>11</v>
      </c>
      <c r="D4699" s="365">
        <v>19.146269610747691</v>
      </c>
      <c r="E4699" s="365">
        <v>18.630318621695039</v>
      </c>
      <c r="F4699" s="365">
        <v>18.125749630630011</v>
      </c>
      <c r="G4699" s="365">
        <v>17.616025636345142</v>
      </c>
      <c r="H4699" s="365">
        <v>16.917773646414275</v>
      </c>
      <c r="I4699" s="365">
        <v>16.313279656395313</v>
      </c>
      <c r="J4699" s="365">
        <v>16.346169646792109</v>
      </c>
      <c r="K4699" s="365">
        <v>17.100454637743528</v>
      </c>
      <c r="L4699" s="365">
        <v>18.929341616630552</v>
      </c>
      <c r="M4699" s="365">
        <v>21.779251569062463</v>
      </c>
      <c r="N4699" s="365">
        <v>23.925171528458591</v>
      </c>
      <c r="O4699" s="365">
        <v>25.725774495899675</v>
      </c>
      <c r="P4699" s="365">
        <v>27.410352469943458</v>
      </c>
      <c r="Q4699" s="365">
        <v>28.527528454102573</v>
      </c>
      <c r="R4699" s="365">
        <v>28.966314451955249</v>
      </c>
      <c r="S4699" s="365">
        <v>27.846787460595365</v>
      </c>
      <c r="T4699" s="365">
        <v>26.982645479515188</v>
      </c>
      <c r="U4699" s="365">
        <v>25.619923506416377</v>
      </c>
      <c r="V4699" s="365">
        <v>24.048287534192198</v>
      </c>
      <c r="W4699" s="365">
        <v>22.719458557106552</v>
      </c>
      <c r="X4699" s="365">
        <v>21.642460577227169</v>
      </c>
      <c r="Y4699" s="365">
        <v>20.570298589952287</v>
      </c>
      <c r="Z4699" s="365">
        <v>20.053024595342571</v>
      </c>
      <c r="AA4699" s="365">
        <v>19.80850959762931</v>
      </c>
      <c r="AB4699" s="234">
        <v>524.75117157079274</v>
      </c>
      <c r="AE4699" t="s">
        <v>75</v>
      </c>
    </row>
    <row r="4700" spans="2:31" thickTop="1" thickBot="1" x14ac:dyDescent="0.3">
      <c r="B4700" s="366">
        <v>44146</v>
      </c>
      <c r="C4700" s="260" t="s">
        <v>12</v>
      </c>
      <c r="D4700" s="365">
        <v>19.507488598525519</v>
      </c>
      <c r="E4700" s="365">
        <v>19.11124660734087</v>
      </c>
      <c r="F4700" s="365">
        <v>18.848630611672995</v>
      </c>
      <c r="G4700" s="365">
        <v>18.525173613354561</v>
      </c>
      <c r="H4700" s="365">
        <v>18.035815618112679</v>
      </c>
      <c r="I4700" s="365">
        <v>17.580651624202726</v>
      </c>
      <c r="J4700" s="365">
        <v>17.609590612724421</v>
      </c>
      <c r="K4700" s="365">
        <v>18.385633601658043</v>
      </c>
      <c r="L4700" s="365">
        <v>20.075447578690937</v>
      </c>
      <c r="M4700" s="365">
        <v>22.649117539748545</v>
      </c>
      <c r="N4700" s="365">
        <v>24.446673506572836</v>
      </c>
      <c r="O4700" s="365">
        <v>25.796622484400864</v>
      </c>
      <c r="P4700" s="365">
        <v>27.19957646567374</v>
      </c>
      <c r="Q4700" s="365">
        <v>27.799744465835392</v>
      </c>
      <c r="R4700" s="365">
        <v>28.124173467084759</v>
      </c>
      <c r="S4700" s="365">
        <v>27.161801468804473</v>
      </c>
      <c r="T4700" s="365">
        <v>26.469619486518202</v>
      </c>
      <c r="U4700" s="365">
        <v>25.384102508984505</v>
      </c>
      <c r="V4700" s="365">
        <v>23.999209534935648</v>
      </c>
      <c r="W4700" s="365">
        <v>22.877516554817554</v>
      </c>
      <c r="X4700" s="365">
        <v>21.902624569162725</v>
      </c>
      <c r="Y4700" s="365">
        <v>20.931456579454238</v>
      </c>
      <c r="Z4700" s="365">
        <v>20.54823558505624</v>
      </c>
      <c r="AA4700" s="365">
        <v>20.36312858507037</v>
      </c>
      <c r="AB4700" s="234">
        <v>533.33328126840274</v>
      </c>
      <c r="AE4700" t="s">
        <v>75</v>
      </c>
    </row>
    <row r="4701" spans="2:31" thickTop="1" thickBot="1" x14ac:dyDescent="0.3">
      <c r="B4701" s="366">
        <v>44147</v>
      </c>
      <c r="C4701" s="260" t="s">
        <v>13</v>
      </c>
      <c r="D4701" s="365">
        <v>20.151663583591578</v>
      </c>
      <c r="E4701" s="365">
        <v>19.627071594595908</v>
      </c>
      <c r="F4701" s="365">
        <v>19.163439603522416</v>
      </c>
      <c r="G4701" s="365">
        <v>18.694665611758822</v>
      </c>
      <c r="H4701" s="365">
        <v>18.105872618146236</v>
      </c>
      <c r="I4701" s="365">
        <v>17.545061627700921</v>
      </c>
      <c r="J4701" s="365">
        <v>17.726110613495106</v>
      </c>
      <c r="K4701" s="365">
        <v>18.437578602693971</v>
      </c>
      <c r="L4701" s="365">
        <v>20.224934577569361</v>
      </c>
      <c r="M4701" s="365">
        <v>22.685152542926367</v>
      </c>
      <c r="N4701" s="365">
        <v>24.514216508716341</v>
      </c>
      <c r="O4701" s="365">
        <v>25.765778490267689</v>
      </c>
      <c r="P4701" s="365">
        <v>27.105898473709818</v>
      </c>
      <c r="Q4701" s="365">
        <v>27.873212467953557</v>
      </c>
      <c r="R4701" s="365">
        <v>28.125633470527823</v>
      </c>
      <c r="S4701" s="365">
        <v>28.053909468278285</v>
      </c>
      <c r="T4701" s="365">
        <v>27.023374490216369</v>
      </c>
      <c r="U4701" s="365">
        <v>25.670477511025958</v>
      </c>
      <c r="V4701" s="365">
        <v>24.031473539546134</v>
      </c>
      <c r="W4701" s="365">
        <v>22.950444559156892</v>
      </c>
      <c r="X4701" s="365">
        <v>22.021064573526381</v>
      </c>
      <c r="Y4701" s="365">
        <v>21.104159586206073</v>
      </c>
      <c r="Z4701" s="365">
        <v>20.504996596314008</v>
      </c>
      <c r="AA4701" s="365">
        <v>20.15964559696614</v>
      </c>
      <c r="AB4701" s="234">
        <v>537.26583630841219</v>
      </c>
      <c r="AE4701" t="s">
        <v>75</v>
      </c>
    </row>
    <row r="4702" spans="2:31" thickTop="1" thickBot="1" x14ac:dyDescent="0.3">
      <c r="B4702" s="366">
        <v>44148</v>
      </c>
      <c r="C4702" s="260" t="s">
        <v>14</v>
      </c>
      <c r="D4702" s="365">
        <v>19.854514601528642</v>
      </c>
      <c r="E4702" s="365">
        <v>19.261901612170035</v>
      </c>
      <c r="F4702" s="365">
        <v>18.646151625253257</v>
      </c>
      <c r="G4702" s="365">
        <v>18.057532632090147</v>
      </c>
      <c r="H4702" s="365">
        <v>17.418092640452084</v>
      </c>
      <c r="I4702" s="365">
        <v>16.815862638838588</v>
      </c>
      <c r="J4702" s="365">
        <v>16.94287163428962</v>
      </c>
      <c r="K4702" s="365">
        <v>17.667046625912185</v>
      </c>
      <c r="L4702" s="365">
        <v>19.63534359514713</v>
      </c>
      <c r="M4702" s="365">
        <v>22.410336550548667</v>
      </c>
      <c r="N4702" s="365">
        <v>24.263441516011948</v>
      </c>
      <c r="O4702" s="365">
        <v>25.748663488775488</v>
      </c>
      <c r="P4702" s="365">
        <v>27.104429471679026</v>
      </c>
      <c r="Q4702" s="365">
        <v>27.801968466900284</v>
      </c>
      <c r="R4702" s="365">
        <v>27.273865470141168</v>
      </c>
      <c r="S4702" s="365">
        <v>27.045935474745924</v>
      </c>
      <c r="T4702" s="365">
        <v>26.366595488637682</v>
      </c>
      <c r="U4702" s="365">
        <v>25.227103511393064</v>
      </c>
      <c r="V4702" s="365">
        <v>23.839841536246237</v>
      </c>
      <c r="W4702" s="365">
        <v>22.626571555472907</v>
      </c>
      <c r="X4702" s="365">
        <v>21.61638456884771</v>
      </c>
      <c r="Y4702" s="365">
        <v>20.507878581658002</v>
      </c>
      <c r="Z4702" s="365">
        <v>19.847184592895204</v>
      </c>
      <c r="AA4702" s="365">
        <v>19.519822597093878</v>
      </c>
      <c r="AB4702" s="234">
        <v>525.49934047672889</v>
      </c>
      <c r="AE4702" t="s">
        <v>75</v>
      </c>
    </row>
    <row r="4703" spans="2:31" thickTop="1" thickBot="1" x14ac:dyDescent="0.3">
      <c r="B4703" s="366">
        <v>44149</v>
      </c>
      <c r="C4703" s="260" t="s">
        <v>15</v>
      </c>
      <c r="D4703" s="365">
        <v>19.424793595150113</v>
      </c>
      <c r="E4703" s="365">
        <v>18.771282606236632</v>
      </c>
      <c r="F4703" s="365">
        <v>18.141786619760094</v>
      </c>
      <c r="G4703" s="365">
        <v>17.570692629031836</v>
      </c>
      <c r="H4703" s="365">
        <v>16.948868636935948</v>
      </c>
      <c r="I4703" s="365">
        <v>16.38839564282447</v>
      </c>
      <c r="J4703" s="365">
        <v>16.814379619099196</v>
      </c>
      <c r="K4703" s="365">
        <v>17.667189607620237</v>
      </c>
      <c r="L4703" s="365">
        <v>19.572340581305319</v>
      </c>
      <c r="M4703" s="365">
        <v>22.279551543332634</v>
      </c>
      <c r="N4703" s="365">
        <v>24.031781513057645</v>
      </c>
      <c r="O4703" s="365">
        <v>25.487234488390385</v>
      </c>
      <c r="P4703" s="365">
        <v>26.748688472583886</v>
      </c>
      <c r="Q4703" s="365">
        <v>27.540644465126093</v>
      </c>
      <c r="R4703" s="365">
        <v>27.78289646752178</v>
      </c>
      <c r="S4703" s="365">
        <v>27.459777474179859</v>
      </c>
      <c r="T4703" s="365">
        <v>26.633205487020309</v>
      </c>
      <c r="U4703" s="365">
        <v>25.233162507861849</v>
      </c>
      <c r="V4703" s="365">
        <v>23.779964529536663</v>
      </c>
      <c r="W4703" s="365">
        <v>22.806734544821083</v>
      </c>
      <c r="X4703" s="365">
        <v>21.942156558968126</v>
      </c>
      <c r="Y4703" s="365">
        <v>20.775631576813755</v>
      </c>
      <c r="Z4703" s="365">
        <v>20.230730585902926</v>
      </c>
      <c r="AA4703" s="365">
        <v>20.013895588926964</v>
      </c>
      <c r="AB4703" s="234">
        <v>524.04578534200766</v>
      </c>
      <c r="AE4703" t="s">
        <v>75</v>
      </c>
    </row>
    <row r="4704" spans="2:31" thickTop="1" thickBot="1" x14ac:dyDescent="0.3">
      <c r="B4704" s="366">
        <v>44150</v>
      </c>
      <c r="C4704" s="260" t="s">
        <v>16</v>
      </c>
      <c r="D4704" s="365">
        <v>19.971090588569638</v>
      </c>
      <c r="E4704" s="365">
        <v>19.491412599198519</v>
      </c>
      <c r="F4704" s="365">
        <v>18.994845610000191</v>
      </c>
      <c r="G4704" s="365">
        <v>18.453057615868744</v>
      </c>
      <c r="H4704" s="365">
        <v>17.944588622711596</v>
      </c>
      <c r="I4704" s="365">
        <v>17.447028627656398</v>
      </c>
      <c r="J4704" s="365">
        <v>17.861747606433926</v>
      </c>
      <c r="K4704" s="365">
        <v>18.702986593991518</v>
      </c>
      <c r="L4704" s="365">
        <v>20.525252573043105</v>
      </c>
      <c r="M4704" s="365">
        <v>23.016661536730822</v>
      </c>
      <c r="N4704" s="365">
        <v>24.761667508408422</v>
      </c>
      <c r="O4704" s="365">
        <v>26.391676479950547</v>
      </c>
      <c r="P4704" s="365">
        <v>27.719500464722508</v>
      </c>
      <c r="Q4704" s="365">
        <v>28.218903466239567</v>
      </c>
      <c r="R4704" s="365">
        <v>28.187520473860197</v>
      </c>
      <c r="S4704" s="365">
        <v>27.738755495809016</v>
      </c>
      <c r="T4704" s="365">
        <v>26.798690512739118</v>
      </c>
      <c r="U4704" s="365">
        <v>25.097524527423076</v>
      </c>
      <c r="V4704" s="365">
        <v>23.721839546412227</v>
      </c>
      <c r="W4704" s="365">
        <v>22.677591557651755</v>
      </c>
      <c r="X4704" s="365">
        <v>21.93733556374907</v>
      </c>
      <c r="Y4704" s="365">
        <v>21.102389569804071</v>
      </c>
      <c r="Z4704" s="365">
        <v>20.740755571983751</v>
      </c>
      <c r="AA4704" s="365">
        <v>20.612171570733189</v>
      </c>
      <c r="AB4704" s="234">
        <v>538.11499428369098</v>
      </c>
      <c r="AE4704" t="s">
        <v>75</v>
      </c>
    </row>
    <row r="4705" spans="2:31" thickTop="1" thickBot="1" x14ac:dyDescent="0.3">
      <c r="B4705" s="366">
        <v>44151</v>
      </c>
      <c r="C4705" s="260" t="s">
        <v>17</v>
      </c>
      <c r="D4705" s="365">
        <v>20.193829575218256</v>
      </c>
      <c r="E4705" s="365">
        <v>19.74214158259332</v>
      </c>
      <c r="F4705" s="365">
        <v>19.270032592378556</v>
      </c>
      <c r="G4705" s="365">
        <v>18.621441598087547</v>
      </c>
      <c r="H4705" s="365">
        <v>17.799595610536635</v>
      </c>
      <c r="I4705" s="365">
        <v>16.937265623770653</v>
      </c>
      <c r="J4705" s="365">
        <v>17.358163606375456</v>
      </c>
      <c r="K4705" s="365">
        <v>17.841510604172942</v>
      </c>
      <c r="L4705" s="365">
        <v>19.364576586261389</v>
      </c>
      <c r="M4705" s="365">
        <v>21.507843555174766</v>
      </c>
      <c r="N4705" s="365">
        <v>23.36341052368283</v>
      </c>
      <c r="O4705" s="365">
        <v>25.078717495426535</v>
      </c>
      <c r="P4705" s="365">
        <v>26.240478488393119</v>
      </c>
      <c r="Q4705" s="365">
        <v>26.945426486022761</v>
      </c>
      <c r="R4705" s="365">
        <v>27.017229497097425</v>
      </c>
      <c r="S4705" s="365">
        <v>26.551323509775099</v>
      </c>
      <c r="T4705" s="365">
        <v>25.56080152649432</v>
      </c>
      <c r="U4705" s="365">
        <v>23.967943541444839</v>
      </c>
      <c r="V4705" s="365">
        <v>22.859587557390327</v>
      </c>
      <c r="W4705" s="365">
        <v>21.91627256792038</v>
      </c>
      <c r="X4705" s="365">
        <v>21.273247571811076</v>
      </c>
      <c r="Y4705" s="365">
        <v>20.282713582999996</v>
      </c>
      <c r="Z4705" s="365">
        <v>19.823454588949676</v>
      </c>
      <c r="AA4705" s="365">
        <v>19.634784586429593</v>
      </c>
      <c r="AB4705" s="234">
        <v>519.1517924584075</v>
      </c>
      <c r="AE4705" t="s">
        <v>75</v>
      </c>
    </row>
    <row r="4706" spans="2:31" thickTop="1" thickBot="1" x14ac:dyDescent="0.3">
      <c r="B4706" s="366">
        <v>44152</v>
      </c>
      <c r="C4706" s="260" t="s">
        <v>11</v>
      </c>
      <c r="D4706" s="365">
        <v>19.630212583206593</v>
      </c>
      <c r="E4706" s="365">
        <v>19.283721589036286</v>
      </c>
      <c r="F4706" s="365">
        <v>19.210384590439496</v>
      </c>
      <c r="G4706" s="365">
        <v>18.807503601349886</v>
      </c>
      <c r="H4706" s="365">
        <v>18.513615604415534</v>
      </c>
      <c r="I4706" s="365">
        <v>18.263428604751823</v>
      </c>
      <c r="J4706" s="365">
        <v>18.705057585723697</v>
      </c>
      <c r="K4706" s="365">
        <v>19.242451579645273</v>
      </c>
      <c r="L4706" s="365">
        <v>20.208951573409134</v>
      </c>
      <c r="M4706" s="365">
        <v>21.786907549835735</v>
      </c>
      <c r="N4706" s="365">
        <v>23.150870529375965</v>
      </c>
      <c r="O4706" s="365">
        <v>24.251380517110221</v>
      </c>
      <c r="P4706" s="365">
        <v>25.117689515501255</v>
      </c>
      <c r="Q4706" s="365">
        <v>25.493703519217664</v>
      </c>
      <c r="R4706" s="365">
        <v>25.357435528896744</v>
      </c>
      <c r="S4706" s="365">
        <v>25.189446539655322</v>
      </c>
      <c r="T4706" s="365">
        <v>24.34791555441916</v>
      </c>
      <c r="U4706" s="365">
        <v>22.762842568270859</v>
      </c>
      <c r="V4706" s="365">
        <v>21.879068582095204</v>
      </c>
      <c r="W4706" s="365">
        <v>21.077607588507231</v>
      </c>
      <c r="X4706" s="365">
        <v>20.532517591528588</v>
      </c>
      <c r="Y4706" s="365">
        <v>19.95338259454816</v>
      </c>
      <c r="Z4706" s="365">
        <v>19.643437596261496</v>
      </c>
      <c r="AA4706" s="365">
        <v>19.546566593460735</v>
      </c>
      <c r="AB4706" s="234">
        <v>511.95609968066208</v>
      </c>
      <c r="AE4706" t="s">
        <v>75</v>
      </c>
    </row>
    <row r="4707" spans="2:31" thickTop="1" thickBot="1" x14ac:dyDescent="0.3">
      <c r="B4707" s="366">
        <v>44153</v>
      </c>
      <c r="C4707" s="260" t="s">
        <v>12</v>
      </c>
      <c r="D4707" s="365">
        <v>19.694724585264918</v>
      </c>
      <c r="E4707" s="365">
        <v>19.357002588734026</v>
      </c>
      <c r="F4707" s="365">
        <v>18.811669598966834</v>
      </c>
      <c r="G4707" s="365">
        <v>18.227244610674678</v>
      </c>
      <c r="H4707" s="365">
        <v>17.770522615909574</v>
      </c>
      <c r="I4707" s="365">
        <v>17.434679619707165</v>
      </c>
      <c r="J4707" s="365">
        <v>18.270967586077749</v>
      </c>
      <c r="K4707" s="365">
        <v>18.660527583099899</v>
      </c>
      <c r="L4707" s="365">
        <v>19.547510575726626</v>
      </c>
      <c r="M4707" s="365">
        <v>20.780122566260395</v>
      </c>
      <c r="N4707" s="365">
        <v>21.750200555399058</v>
      </c>
      <c r="O4707" s="365">
        <v>22.658903544135388</v>
      </c>
      <c r="P4707" s="365">
        <v>23.708923536054783</v>
      </c>
      <c r="Q4707" s="365">
        <v>24.209974542297417</v>
      </c>
      <c r="R4707" s="365">
        <v>24.486167548894876</v>
      </c>
      <c r="S4707" s="365">
        <v>24.451608556695277</v>
      </c>
      <c r="T4707" s="365">
        <v>23.734066567383703</v>
      </c>
      <c r="U4707" s="365">
        <v>22.262865575924515</v>
      </c>
      <c r="V4707" s="365">
        <v>21.216888591721652</v>
      </c>
      <c r="W4707" s="365">
        <v>20.488300597518677</v>
      </c>
      <c r="X4707" s="365">
        <v>19.82504560437053</v>
      </c>
      <c r="Y4707" s="365">
        <v>19.050734610483048</v>
      </c>
      <c r="Z4707" s="365">
        <v>18.515649612694975</v>
      </c>
      <c r="AA4707" s="365">
        <v>18.143635612800715</v>
      </c>
      <c r="AB4707" s="234">
        <v>493.05793698679645</v>
      </c>
      <c r="AE4707" t="s">
        <v>75</v>
      </c>
    </row>
    <row r="4708" spans="2:31" thickTop="1" thickBot="1" x14ac:dyDescent="0.3">
      <c r="B4708" s="366">
        <v>44154</v>
      </c>
      <c r="C4708" s="260" t="s">
        <v>13</v>
      </c>
      <c r="D4708" s="365">
        <v>18.055004610382017</v>
      </c>
      <c r="E4708" s="365">
        <v>17.60312661461532</v>
      </c>
      <c r="F4708" s="365">
        <v>17.189705617465076</v>
      </c>
      <c r="G4708" s="365">
        <v>16.60745761808008</v>
      </c>
      <c r="H4708" s="365">
        <v>16.003617623448374</v>
      </c>
      <c r="I4708" s="365">
        <v>15.490822629779576</v>
      </c>
      <c r="J4708" s="365">
        <v>16.11629561189562</v>
      </c>
      <c r="K4708" s="365">
        <v>16.612949606850744</v>
      </c>
      <c r="L4708" s="365">
        <v>18.004551598466932</v>
      </c>
      <c r="M4708" s="365">
        <v>20.030872574187814</v>
      </c>
      <c r="N4708" s="365">
        <v>21.769054550155992</v>
      </c>
      <c r="O4708" s="365">
        <v>23.190910533145065</v>
      </c>
      <c r="P4708" s="365">
        <v>24.52722852021455</v>
      </c>
      <c r="Q4708" s="365">
        <v>25.324810518473381</v>
      </c>
      <c r="R4708" s="365">
        <v>25.654247518852344</v>
      </c>
      <c r="S4708" s="365">
        <v>25.599691528379918</v>
      </c>
      <c r="T4708" s="365">
        <v>24.957732537500554</v>
      </c>
      <c r="U4708" s="365">
        <v>23.70587855353951</v>
      </c>
      <c r="V4708" s="365">
        <v>22.144678560234599</v>
      </c>
      <c r="W4708" s="365">
        <v>21.192623567543919</v>
      </c>
      <c r="X4708" s="365">
        <v>20.314502578005193</v>
      </c>
      <c r="Y4708" s="365">
        <v>19.280544589199124</v>
      </c>
      <c r="Z4708" s="365">
        <v>18.882742592580612</v>
      </c>
      <c r="AA4708" s="365">
        <v>18.859014591425655</v>
      </c>
      <c r="AB4708" s="234">
        <v>487.11806484442189</v>
      </c>
      <c r="AE4708" t="s">
        <v>75</v>
      </c>
    </row>
    <row r="4709" spans="2:31" thickTop="1" thickBot="1" x14ac:dyDescent="0.3">
      <c r="B4709" s="366">
        <v>44155</v>
      </c>
      <c r="C4709" s="260" t="s">
        <v>14</v>
      </c>
      <c r="D4709" s="365">
        <v>19.124310585707423</v>
      </c>
      <c r="E4709" s="365">
        <v>18.930680586993692</v>
      </c>
      <c r="F4709" s="365">
        <v>18.554281595200294</v>
      </c>
      <c r="G4709" s="365">
        <v>18.258870595023033</v>
      </c>
      <c r="H4709" s="365">
        <v>18.03652159344405</v>
      </c>
      <c r="I4709" s="365">
        <v>17.813168594986198</v>
      </c>
      <c r="J4709" s="365">
        <v>18.107489603087306</v>
      </c>
      <c r="K4709" s="365">
        <v>18.288004602231084</v>
      </c>
      <c r="L4709" s="365">
        <v>19.151374606378376</v>
      </c>
      <c r="M4709" s="365">
        <v>20.19658060535788</v>
      </c>
      <c r="N4709" s="365">
        <v>21.23331860244274</v>
      </c>
      <c r="O4709" s="365">
        <v>22.306549594216044</v>
      </c>
      <c r="P4709" s="365">
        <v>22.675686580315229</v>
      </c>
      <c r="Q4709" s="365">
        <v>23.110829568952315</v>
      </c>
      <c r="R4709" s="365">
        <v>23.405633551925419</v>
      </c>
      <c r="S4709" s="365">
        <v>23.041972558051345</v>
      </c>
      <c r="T4709" s="365">
        <v>22.701405559033155</v>
      </c>
      <c r="U4709" s="365">
        <v>21.946721574701364</v>
      </c>
      <c r="V4709" s="365">
        <v>21.647131577320394</v>
      </c>
      <c r="W4709" s="365">
        <v>21.065315588600932</v>
      </c>
      <c r="X4709" s="365">
        <v>20.642174596004185</v>
      </c>
      <c r="Y4709" s="365">
        <v>19.932335607931016</v>
      </c>
      <c r="Z4709" s="365">
        <v>19.661218610182402</v>
      </c>
      <c r="AA4709" s="365">
        <v>19.497467608340081</v>
      </c>
      <c r="AB4709" s="234">
        <v>489.32904414642593</v>
      </c>
      <c r="AE4709" t="s">
        <v>75</v>
      </c>
    </row>
    <row r="4710" spans="2:31" thickTop="1" thickBot="1" x14ac:dyDescent="0.3">
      <c r="B4710" s="366">
        <v>44156</v>
      </c>
      <c r="C4710" s="260" t="s">
        <v>15</v>
      </c>
      <c r="D4710" s="365">
        <v>19.496009609289462</v>
      </c>
      <c r="E4710" s="365">
        <v>19.121927616931494</v>
      </c>
      <c r="F4710" s="365">
        <v>18.825427623949942</v>
      </c>
      <c r="G4710" s="365">
        <v>18.288711633384228</v>
      </c>
      <c r="H4710" s="365">
        <v>17.808994641155003</v>
      </c>
      <c r="I4710" s="365">
        <v>17.376990648470816</v>
      </c>
      <c r="J4710" s="365">
        <v>17.865771618559954</v>
      </c>
      <c r="K4710" s="365">
        <v>18.365857609361406</v>
      </c>
      <c r="L4710" s="365">
        <v>19.857756586670874</v>
      </c>
      <c r="M4710" s="365">
        <v>21.432732564136387</v>
      </c>
      <c r="N4710" s="365">
        <v>22.663576540574425</v>
      </c>
      <c r="O4710" s="365">
        <v>23.658566527254873</v>
      </c>
      <c r="P4710" s="365">
        <v>24.991030515544114</v>
      </c>
      <c r="Q4710" s="365">
        <v>25.6671375131607</v>
      </c>
      <c r="R4710" s="365">
        <v>25.701791523583228</v>
      </c>
      <c r="S4710" s="365">
        <v>25.436176538020369</v>
      </c>
      <c r="T4710" s="365">
        <v>24.607039550617333</v>
      </c>
      <c r="U4710" s="365">
        <v>23.277526555173097</v>
      </c>
      <c r="V4710" s="365">
        <v>22.376325569860633</v>
      </c>
      <c r="W4710" s="365">
        <v>21.610162583626803</v>
      </c>
      <c r="X4710" s="365">
        <v>20.880415600761765</v>
      </c>
      <c r="Y4710" s="365">
        <v>20.078805613294239</v>
      </c>
      <c r="Z4710" s="365">
        <v>19.451160619594152</v>
      </c>
      <c r="AA4710" s="365">
        <v>19.071630620099601</v>
      </c>
      <c r="AB4710" s="234">
        <v>507.91152602307488</v>
      </c>
      <c r="AE4710" t="s">
        <v>75</v>
      </c>
    </row>
    <row r="4711" spans="2:31" thickTop="1" thickBot="1" x14ac:dyDescent="0.3">
      <c r="B4711" s="366">
        <v>44157</v>
      </c>
      <c r="C4711" s="260" t="s">
        <v>16</v>
      </c>
      <c r="D4711" s="365">
        <v>18.670109623186288</v>
      </c>
      <c r="E4711" s="365">
        <v>18.173555631227789</v>
      </c>
      <c r="F4711" s="365">
        <v>17.653918640464539</v>
      </c>
      <c r="G4711" s="365">
        <v>16.965414649434386</v>
      </c>
      <c r="H4711" s="365">
        <v>16.299009659700094</v>
      </c>
      <c r="I4711" s="365">
        <v>15.675794671066102</v>
      </c>
      <c r="J4711" s="365">
        <v>16.12992064680904</v>
      </c>
      <c r="K4711" s="365">
        <v>16.993270631134507</v>
      </c>
      <c r="L4711" s="365">
        <v>18.607055607475338</v>
      </c>
      <c r="M4711" s="365">
        <v>20.739695571884511</v>
      </c>
      <c r="N4711" s="365">
        <v>22.53855454213917</v>
      </c>
      <c r="O4711" s="365">
        <v>24.122003518491983</v>
      </c>
      <c r="P4711" s="365">
        <v>25.336032506413755</v>
      </c>
      <c r="Q4711" s="365">
        <v>25.985702507793899</v>
      </c>
      <c r="R4711" s="365">
        <v>26.152287518009537</v>
      </c>
      <c r="S4711" s="365">
        <v>25.115780524723224</v>
      </c>
      <c r="T4711" s="365">
        <v>24.469684537872666</v>
      </c>
      <c r="U4711" s="365">
        <v>23.480332550220187</v>
      </c>
      <c r="V4711" s="365">
        <v>22.387133566811677</v>
      </c>
      <c r="W4711" s="365">
        <v>21.512405578307799</v>
      </c>
      <c r="X4711" s="365">
        <v>20.514017595313486</v>
      </c>
      <c r="Y4711" s="365">
        <v>19.370105607807634</v>
      </c>
      <c r="Z4711" s="365">
        <v>18.723986615911123</v>
      </c>
      <c r="AA4711" s="365">
        <v>18.47111261565238</v>
      </c>
      <c r="AB4711" s="234">
        <v>494.08688511785101</v>
      </c>
      <c r="AE4711" t="s">
        <v>75</v>
      </c>
    </row>
    <row r="4712" spans="2:31" thickTop="1" thickBot="1" x14ac:dyDescent="0.3">
      <c r="B4712" s="366">
        <v>44158</v>
      </c>
      <c r="C4712" s="260" t="s">
        <v>17</v>
      </c>
      <c r="D4712" s="365">
        <v>18.2007466128841</v>
      </c>
      <c r="E4712" s="365">
        <v>17.749887619800862</v>
      </c>
      <c r="F4712" s="365">
        <v>17.243350628614422</v>
      </c>
      <c r="G4712" s="365">
        <v>16.668668631762262</v>
      </c>
      <c r="H4712" s="365">
        <v>16.160428640283644</v>
      </c>
      <c r="I4712" s="365">
        <v>15.644007649421692</v>
      </c>
      <c r="J4712" s="365">
        <v>15.977360630109903</v>
      </c>
      <c r="K4712" s="365">
        <v>16.463970625586807</v>
      </c>
      <c r="L4712" s="365">
        <v>17.996639607101677</v>
      </c>
      <c r="M4712" s="365">
        <v>20.137641578316686</v>
      </c>
      <c r="N4712" s="365">
        <v>21.864926552325485</v>
      </c>
      <c r="O4712" s="365">
        <v>23.594340523332352</v>
      </c>
      <c r="P4712" s="365">
        <v>24.953875510990613</v>
      </c>
      <c r="Q4712" s="365">
        <v>25.769182507768271</v>
      </c>
      <c r="R4712" s="365">
        <v>26.062091513350602</v>
      </c>
      <c r="S4712" s="365">
        <v>25.048857514299449</v>
      </c>
      <c r="T4712" s="365">
        <v>24.382856527380643</v>
      </c>
      <c r="U4712" s="365">
        <v>23.313756544925269</v>
      </c>
      <c r="V4712" s="365">
        <v>22.027917565144595</v>
      </c>
      <c r="W4712" s="365">
        <v>20.96872959166765</v>
      </c>
      <c r="X4712" s="365">
        <v>20.031120608374472</v>
      </c>
      <c r="Y4712" s="365">
        <v>18.974008621759701</v>
      </c>
      <c r="Z4712" s="365">
        <v>18.303155632652338</v>
      </c>
      <c r="AA4712" s="365">
        <v>17.946231636367738</v>
      </c>
      <c r="AB4712" s="234">
        <v>485.48375307422123</v>
      </c>
      <c r="AE4712" t="s">
        <v>75</v>
      </c>
    </row>
    <row r="4713" spans="2:31" thickTop="1" thickBot="1" x14ac:dyDescent="0.3">
      <c r="B4713" s="366">
        <v>44159</v>
      </c>
      <c r="C4713" s="260" t="s">
        <v>11</v>
      </c>
      <c r="D4713" s="365">
        <v>17.67419363927096</v>
      </c>
      <c r="E4713" s="365">
        <v>17.191700649373232</v>
      </c>
      <c r="F4713" s="365">
        <v>16.630832662396131</v>
      </c>
      <c r="G4713" s="365">
        <v>16.127634670324621</v>
      </c>
      <c r="H4713" s="365">
        <v>15.571818680986757</v>
      </c>
      <c r="I4713" s="365">
        <v>15.064041689112779</v>
      </c>
      <c r="J4713" s="365">
        <v>15.277663668096064</v>
      </c>
      <c r="K4713" s="365">
        <v>16.554206646531817</v>
      </c>
      <c r="L4713" s="365">
        <v>18.314570619426668</v>
      </c>
      <c r="M4713" s="365">
        <v>20.817016580328339</v>
      </c>
      <c r="N4713" s="365">
        <v>22.79347354650497</v>
      </c>
      <c r="O4713" s="365">
        <v>24.545613514296704</v>
      </c>
      <c r="P4713" s="365">
        <v>26.336780485324557</v>
      </c>
      <c r="Q4713" s="365">
        <v>27.470759471021587</v>
      </c>
      <c r="R4713" s="365">
        <v>27.897999470010394</v>
      </c>
      <c r="S4713" s="365">
        <v>26.736246482990676</v>
      </c>
      <c r="T4713" s="365">
        <v>25.909388498365875</v>
      </c>
      <c r="U4713" s="365">
        <v>24.563522521406409</v>
      </c>
      <c r="V4713" s="365">
        <v>23.256114545688032</v>
      </c>
      <c r="W4713" s="365">
        <v>22.365570562481878</v>
      </c>
      <c r="X4713" s="365">
        <v>21.380373578630383</v>
      </c>
      <c r="Y4713" s="365">
        <v>20.2832305939123</v>
      </c>
      <c r="Z4713" s="365">
        <v>19.714238603115078</v>
      </c>
      <c r="AA4713" s="365">
        <v>19.366748608350751</v>
      </c>
      <c r="AB4713" s="234">
        <v>501.843739987947</v>
      </c>
      <c r="AE4713" t="s">
        <v>75</v>
      </c>
    </row>
    <row r="4714" spans="2:31" thickTop="1" thickBot="1" x14ac:dyDescent="0.3">
      <c r="B4714" s="366">
        <v>44160</v>
      </c>
      <c r="C4714" s="260" t="s">
        <v>12</v>
      </c>
      <c r="D4714" s="365">
        <v>19.179228611998258</v>
      </c>
      <c r="E4714" s="365">
        <v>18.691660622656343</v>
      </c>
      <c r="F4714" s="365">
        <v>18.211852634102105</v>
      </c>
      <c r="G4714" s="365">
        <v>17.52362764753401</v>
      </c>
      <c r="H4714" s="365">
        <v>16.786457663662731</v>
      </c>
      <c r="I4714" s="365">
        <v>16.213475661724804</v>
      </c>
      <c r="J4714" s="365">
        <v>16.112607659250497</v>
      </c>
      <c r="K4714" s="365">
        <v>17.200011643283066</v>
      </c>
      <c r="L4714" s="365">
        <v>19.085361614301796</v>
      </c>
      <c r="M4714" s="365">
        <v>21.557895573191342</v>
      </c>
      <c r="N4714" s="365">
        <v>23.595563536807891</v>
      </c>
      <c r="O4714" s="365">
        <v>25.458098502196368</v>
      </c>
      <c r="P4714" s="365">
        <v>27.086622478812924</v>
      </c>
      <c r="Q4714" s="365">
        <v>28.364738460779186</v>
      </c>
      <c r="R4714" s="365">
        <v>28.806516460180276</v>
      </c>
      <c r="S4714" s="365">
        <v>28.551615464724598</v>
      </c>
      <c r="T4714" s="365">
        <v>27.401410481631753</v>
      </c>
      <c r="U4714" s="365">
        <v>25.375690507516261</v>
      </c>
      <c r="V4714" s="365">
        <v>24.100358532741662</v>
      </c>
      <c r="W4714" s="365">
        <v>23.095280553512271</v>
      </c>
      <c r="X4714" s="365">
        <v>22.314410569369791</v>
      </c>
      <c r="Y4714" s="365">
        <v>21.42711058296263</v>
      </c>
      <c r="Z4714" s="365">
        <v>20.951526587605475</v>
      </c>
      <c r="AA4714" s="365">
        <v>20.643603588491676</v>
      </c>
      <c r="AB4714" s="234">
        <v>527.73472563903772</v>
      </c>
      <c r="AE4714" t="s">
        <v>75</v>
      </c>
    </row>
    <row r="4715" spans="2:31" thickTop="1" thickBot="1" x14ac:dyDescent="0.3">
      <c r="B4715" s="366">
        <v>44161</v>
      </c>
      <c r="C4715" s="260" t="s">
        <v>13</v>
      </c>
      <c r="D4715" s="365">
        <v>20.224047595895822</v>
      </c>
      <c r="E4715" s="365">
        <v>19.593097609132524</v>
      </c>
      <c r="F4715" s="365">
        <v>19.072631619013841</v>
      </c>
      <c r="G4715" s="365">
        <v>18.564927626699205</v>
      </c>
      <c r="H4715" s="365">
        <v>17.867004639729853</v>
      </c>
      <c r="I4715" s="365">
        <v>17.121878640763459</v>
      </c>
      <c r="J4715" s="365">
        <v>17.327768633291122</v>
      </c>
      <c r="K4715" s="365">
        <v>18.47644561681896</v>
      </c>
      <c r="L4715" s="365">
        <v>20.351534587293855</v>
      </c>
      <c r="M4715" s="365">
        <v>22.563265554793176</v>
      </c>
      <c r="N4715" s="365">
        <v>24.254578528106208</v>
      </c>
      <c r="O4715" s="365">
        <v>25.896580500416448</v>
      </c>
      <c r="P4715" s="365">
        <v>27.574586473032824</v>
      </c>
      <c r="Q4715" s="365">
        <v>28.400324466601006</v>
      </c>
      <c r="R4715" s="365">
        <v>28.695722471252076</v>
      </c>
      <c r="S4715" s="365">
        <v>27.563790479488663</v>
      </c>
      <c r="T4715" s="365">
        <v>26.81940749194473</v>
      </c>
      <c r="U4715" s="365">
        <v>25.532913510985669</v>
      </c>
      <c r="V4715" s="365">
        <v>24.249735531955952</v>
      </c>
      <c r="W4715" s="365">
        <v>23.285136547386642</v>
      </c>
      <c r="X4715" s="365">
        <v>22.373953562788664</v>
      </c>
      <c r="Y4715" s="365">
        <v>21.211372578367587</v>
      </c>
      <c r="Z4715" s="365">
        <v>20.68718258604407</v>
      </c>
      <c r="AA4715" s="365">
        <v>20.406054588966068</v>
      </c>
      <c r="AB4715" s="234">
        <v>538.11394144076837</v>
      </c>
      <c r="AE4715" t="s">
        <v>75</v>
      </c>
    </row>
    <row r="4716" spans="2:31" thickTop="1" thickBot="1" x14ac:dyDescent="0.3">
      <c r="B4716" s="366">
        <v>44162</v>
      </c>
      <c r="C4716" s="260" t="s">
        <v>14</v>
      </c>
      <c r="D4716" s="365">
        <v>20.197552589923138</v>
      </c>
      <c r="E4716" s="365">
        <v>19.71314159940928</v>
      </c>
      <c r="F4716" s="365">
        <v>19.190856609381733</v>
      </c>
      <c r="G4716" s="365">
        <v>18.598757619746024</v>
      </c>
      <c r="H4716" s="365">
        <v>18.009220629073678</v>
      </c>
      <c r="I4716" s="365">
        <v>17.406373637802897</v>
      </c>
      <c r="J4716" s="365">
        <v>17.482368623577056</v>
      </c>
      <c r="K4716" s="365">
        <v>18.51974760968238</v>
      </c>
      <c r="L4716" s="365">
        <v>20.136847586892543</v>
      </c>
      <c r="M4716" s="365">
        <v>22.344200556427239</v>
      </c>
      <c r="N4716" s="365">
        <v>24.190687525607643</v>
      </c>
      <c r="O4716" s="365">
        <v>25.963545495010912</v>
      </c>
      <c r="P4716" s="365">
        <v>27.590231471247968</v>
      </c>
      <c r="Q4716" s="365">
        <v>28.569079461693754</v>
      </c>
      <c r="R4716" s="365">
        <v>28.639902448542408</v>
      </c>
      <c r="S4716" s="365">
        <v>28.534511451944706</v>
      </c>
      <c r="T4716" s="365">
        <v>27.619158468954264</v>
      </c>
      <c r="U4716" s="365">
        <v>25.765744502805173</v>
      </c>
      <c r="V4716" s="365">
        <v>24.3294125303626</v>
      </c>
      <c r="W4716" s="365">
        <v>23.170332551449533</v>
      </c>
      <c r="X4716" s="365">
        <v>22.150675569586451</v>
      </c>
      <c r="Y4716" s="365">
        <v>21.02990158367902</v>
      </c>
      <c r="Z4716" s="365">
        <v>20.472485591769214</v>
      </c>
      <c r="AA4716" s="365">
        <v>20.203628594018515</v>
      </c>
      <c r="AB4716" s="234">
        <v>539.82836430858811</v>
      </c>
      <c r="AE4716" t="s">
        <v>75</v>
      </c>
    </row>
    <row r="4717" spans="2:31" thickTop="1" thickBot="1" x14ac:dyDescent="0.3">
      <c r="B4717" s="366">
        <v>44163</v>
      </c>
      <c r="C4717" s="260" t="s">
        <v>15</v>
      </c>
      <c r="D4717" s="365">
        <v>19.977094595395023</v>
      </c>
      <c r="E4717" s="365">
        <v>19.500107604302464</v>
      </c>
      <c r="F4717" s="365">
        <v>19.015433613695201</v>
      </c>
      <c r="G4717" s="365">
        <v>18.422085624635216</v>
      </c>
      <c r="H4717" s="365">
        <v>17.901947632767254</v>
      </c>
      <c r="I4717" s="365">
        <v>17.408263638429339</v>
      </c>
      <c r="J4717" s="365">
        <v>17.559780619926745</v>
      </c>
      <c r="K4717" s="365">
        <v>18.494407611079509</v>
      </c>
      <c r="L4717" s="365">
        <v>19.993767588175832</v>
      </c>
      <c r="M4717" s="365">
        <v>22.147592555657024</v>
      </c>
      <c r="N4717" s="365">
        <v>23.821863529309628</v>
      </c>
      <c r="O4717" s="365">
        <v>25.452018502429127</v>
      </c>
      <c r="P4717" s="365">
        <v>27.017150478698309</v>
      </c>
      <c r="Q4717" s="365">
        <v>27.977171467319124</v>
      </c>
      <c r="R4717" s="365">
        <v>28.214214466363188</v>
      </c>
      <c r="S4717" s="365">
        <v>27.179793478399514</v>
      </c>
      <c r="T4717" s="365">
        <v>26.510335490703575</v>
      </c>
      <c r="U4717" s="365">
        <v>25.215662513710555</v>
      </c>
      <c r="V4717" s="365">
        <v>24.022004536353045</v>
      </c>
      <c r="W4717" s="365">
        <v>23.244847550801929</v>
      </c>
      <c r="X4717" s="365">
        <v>22.296005567051466</v>
      </c>
      <c r="Y4717" s="365">
        <v>21.27390557989478</v>
      </c>
      <c r="Z4717" s="365">
        <v>20.796383585147556</v>
      </c>
      <c r="AA4717" s="365">
        <v>20.467228587418791</v>
      </c>
      <c r="AB4717" s="234">
        <v>533.90906641766423</v>
      </c>
      <c r="AE4717" t="s">
        <v>75</v>
      </c>
    </row>
    <row r="4718" spans="2:31" thickTop="1" thickBot="1" x14ac:dyDescent="0.3">
      <c r="B4718" s="366">
        <v>44164</v>
      </c>
      <c r="C4718" s="260" t="s">
        <v>16</v>
      </c>
      <c r="D4718" s="365">
        <v>20.352170580849052</v>
      </c>
      <c r="E4718" s="365">
        <v>19.886898590363558</v>
      </c>
      <c r="F4718" s="365">
        <v>19.363879602625964</v>
      </c>
      <c r="G4718" s="365">
        <v>18.822494609355925</v>
      </c>
      <c r="H4718" s="365">
        <v>18.203225619755681</v>
      </c>
      <c r="I4718" s="365">
        <v>17.598591628782447</v>
      </c>
      <c r="J4718" s="365">
        <v>17.847410610914228</v>
      </c>
      <c r="K4718" s="365">
        <v>18.535801606588063</v>
      </c>
      <c r="L4718" s="365">
        <v>19.83397759027779</v>
      </c>
      <c r="M4718" s="365">
        <v>21.88689855970442</v>
      </c>
      <c r="N4718" s="365">
        <v>23.483813534416253</v>
      </c>
      <c r="O4718" s="365">
        <v>24.986792508214705</v>
      </c>
      <c r="P4718" s="365">
        <v>26.742256479635827</v>
      </c>
      <c r="Q4718" s="365">
        <v>27.552799474336201</v>
      </c>
      <c r="R4718" s="365">
        <v>27.67204248182475</v>
      </c>
      <c r="S4718" s="365">
        <v>26.653570490293198</v>
      </c>
      <c r="T4718" s="365">
        <v>26.010316502600904</v>
      </c>
      <c r="U4718" s="365">
        <v>24.854085521176451</v>
      </c>
      <c r="V4718" s="365">
        <v>23.841518542096019</v>
      </c>
      <c r="W4718" s="365">
        <v>23.06219755772501</v>
      </c>
      <c r="X4718" s="365">
        <v>22.247980570606881</v>
      </c>
      <c r="Y4718" s="365">
        <v>21.35718158010393</v>
      </c>
      <c r="Z4718" s="365">
        <v>20.831923585347827</v>
      </c>
      <c r="AA4718" s="365">
        <v>20.419304587990041</v>
      </c>
      <c r="AB4718" s="234">
        <v>532.04713241558511</v>
      </c>
      <c r="AE4718" t="s">
        <v>75</v>
      </c>
    </row>
    <row r="4719" spans="2:31" thickTop="1" thickBot="1" x14ac:dyDescent="0.3">
      <c r="B4719" s="366">
        <v>44165</v>
      </c>
      <c r="C4719" s="260" t="s">
        <v>17</v>
      </c>
      <c r="D4719" s="365">
        <v>19.951926593706009</v>
      </c>
      <c r="E4719" s="365">
        <v>19.56521760113537</v>
      </c>
      <c r="F4719" s="365">
        <v>19.304551609493785</v>
      </c>
      <c r="G4719" s="365">
        <v>18.986117615364488</v>
      </c>
      <c r="H4719" s="365">
        <v>18.590679623484608</v>
      </c>
      <c r="I4719" s="365">
        <v>18.149541632868349</v>
      </c>
      <c r="J4719" s="365">
        <v>18.15650162104517</v>
      </c>
      <c r="K4719" s="365">
        <v>18.824907613210378</v>
      </c>
      <c r="L4719" s="365">
        <v>19.242670606784522</v>
      </c>
      <c r="M4719" s="365">
        <v>20.288036590404804</v>
      </c>
      <c r="N4719" s="365">
        <v>20.854537584930657</v>
      </c>
      <c r="O4719" s="365">
        <v>21.526247577741735</v>
      </c>
      <c r="P4719" s="365">
        <v>22.299798575639723</v>
      </c>
      <c r="Q4719" s="365">
        <v>22.630539579354224</v>
      </c>
      <c r="R4719" s="365">
        <v>22.937224602177736</v>
      </c>
      <c r="S4719" s="365">
        <v>21.924377608485518</v>
      </c>
      <c r="T4719" s="365">
        <v>21.454205617792901</v>
      </c>
      <c r="U4719" s="365">
        <v>20.504608635008331</v>
      </c>
      <c r="V4719" s="365">
        <v>19.873435648344458</v>
      </c>
      <c r="W4719" s="365">
        <v>19.056746658049519</v>
      </c>
      <c r="X4719" s="365">
        <v>18.398654666170476</v>
      </c>
      <c r="Y4719" s="365">
        <v>17.92229167174548</v>
      </c>
      <c r="Z4719" s="365">
        <v>17.154622683785853</v>
      </c>
      <c r="AA4719" s="365">
        <v>16.915977681428192</v>
      </c>
      <c r="AB4719" s="234">
        <v>474.51341989815239</v>
      </c>
      <c r="AE4719" t="s">
        <v>75</v>
      </c>
    </row>
    <row r="4720" spans="2:31" thickTop="1" thickBot="1" x14ac:dyDescent="0.3">
      <c r="B4720" s="366">
        <v>44166</v>
      </c>
      <c r="C4720" s="260" t="s">
        <v>11</v>
      </c>
      <c r="D4720" s="365">
        <v>16.718649678863585</v>
      </c>
      <c r="E4720" s="365">
        <v>16.244554686099288</v>
      </c>
      <c r="F4720" s="365">
        <v>15.88791569393128</v>
      </c>
      <c r="G4720" s="365">
        <v>15.587295700907708</v>
      </c>
      <c r="H4720" s="365">
        <v>15.046946709752079</v>
      </c>
      <c r="I4720" s="365">
        <v>14.586267716437575</v>
      </c>
      <c r="J4720" s="365">
        <v>14.903004698492584</v>
      </c>
      <c r="K4720" s="365">
        <v>15.961227680519222</v>
      </c>
      <c r="L4720" s="365">
        <v>16.816086662262677</v>
      </c>
      <c r="M4720" s="365">
        <v>17.973482642732559</v>
      </c>
      <c r="N4720" s="365">
        <v>19.364241618812081</v>
      </c>
      <c r="O4720" s="365">
        <v>20.744112593196331</v>
      </c>
      <c r="P4720" s="365">
        <v>21.55852559186518</v>
      </c>
      <c r="Q4720" s="365">
        <v>22.243219588585191</v>
      </c>
      <c r="R4720" s="365">
        <v>22.76032058436423</v>
      </c>
      <c r="S4720" s="365">
        <v>21.593215591497714</v>
      </c>
      <c r="T4720" s="365">
        <v>21.233858599066732</v>
      </c>
      <c r="U4720" s="365">
        <v>20.422113615460688</v>
      </c>
      <c r="V4720" s="365">
        <v>19.610048630572852</v>
      </c>
      <c r="W4720" s="365">
        <v>18.709042645208534</v>
      </c>
      <c r="X4720" s="365">
        <v>17.973197655491528</v>
      </c>
      <c r="Y4720" s="365">
        <v>17.193565663956104</v>
      </c>
      <c r="Z4720" s="365">
        <v>16.754165669791398</v>
      </c>
      <c r="AA4720" s="365">
        <v>16.486677670590577</v>
      </c>
      <c r="AB4720" s="234">
        <v>436.37173758845762</v>
      </c>
      <c r="AE4720" t="s">
        <v>75</v>
      </c>
    </row>
    <row r="4721" spans="2:31" thickTop="1" thickBot="1" x14ac:dyDescent="0.3">
      <c r="B4721" s="366">
        <v>44167</v>
      </c>
      <c r="C4721" s="260" t="s">
        <v>12</v>
      </c>
      <c r="D4721" s="365">
        <v>16.225615670606491</v>
      </c>
      <c r="E4721" s="365">
        <v>15.757518680766223</v>
      </c>
      <c r="F4721" s="365">
        <v>15.320585690923032</v>
      </c>
      <c r="G4721" s="365">
        <v>14.828231699839231</v>
      </c>
      <c r="H4721" s="365">
        <v>14.327378710247574</v>
      </c>
      <c r="I4721" s="365">
        <v>13.97868970967829</v>
      </c>
      <c r="J4721" s="365">
        <v>14.253600705116984</v>
      </c>
      <c r="K4721" s="365">
        <v>14.894954694844781</v>
      </c>
      <c r="L4721" s="365">
        <v>16.18988967839628</v>
      </c>
      <c r="M4721" s="365">
        <v>18.75703663285821</v>
      </c>
      <c r="N4721" s="365">
        <v>20.648515594303603</v>
      </c>
      <c r="O4721" s="365">
        <v>22.407048558443776</v>
      </c>
      <c r="P4721" s="365">
        <v>23.978501530922941</v>
      </c>
      <c r="Q4721" s="365">
        <v>24.975071517266326</v>
      </c>
      <c r="R4721" s="365">
        <v>25.253443517982955</v>
      </c>
      <c r="S4721" s="365">
        <v>24.166754524707791</v>
      </c>
      <c r="T4721" s="365">
        <v>23.782119533009823</v>
      </c>
      <c r="U4721" s="365">
        <v>22.711935556307431</v>
      </c>
      <c r="V4721" s="365">
        <v>21.574059577248985</v>
      </c>
      <c r="W4721" s="365">
        <v>20.543370595276354</v>
      </c>
      <c r="X4721" s="365">
        <v>19.686527605541048</v>
      </c>
      <c r="Y4721" s="365">
        <v>18.782585613280535</v>
      </c>
      <c r="Z4721" s="365">
        <v>18.217632620967922</v>
      </c>
      <c r="AA4721" s="365">
        <v>17.817480624802407</v>
      </c>
      <c r="AB4721" s="234">
        <v>459.07854884333904</v>
      </c>
      <c r="AE4721" t="s">
        <v>75</v>
      </c>
    </row>
    <row r="4722" spans="2:31" ht="14.1" customHeight="1" thickTop="1" thickBot="1" x14ac:dyDescent="0.3">
      <c r="B4722" s="366">
        <v>44168</v>
      </c>
      <c r="C4722" s="260" t="s">
        <v>13</v>
      </c>
      <c r="D4722" s="365">
        <v>17.566726628132159</v>
      </c>
      <c r="E4722" s="365">
        <v>17.135629635266959</v>
      </c>
      <c r="F4722" s="365">
        <v>16.524273649230597</v>
      </c>
      <c r="G4722" s="365">
        <v>16.106786655336617</v>
      </c>
      <c r="H4722" s="365">
        <v>15.712380660884079</v>
      </c>
      <c r="I4722" s="365">
        <v>15.621839657127856</v>
      </c>
      <c r="J4722" s="365">
        <v>15.776277647279201</v>
      </c>
      <c r="K4722" s="365">
        <v>16.4213736397773</v>
      </c>
      <c r="L4722" s="365">
        <v>17.656502627469596</v>
      </c>
      <c r="M4722" s="365">
        <v>20.119938592538233</v>
      </c>
      <c r="N4722" s="365">
        <v>21.461421570591622</v>
      </c>
      <c r="O4722" s="365">
        <v>22.449513554908332</v>
      </c>
      <c r="P4722" s="365">
        <v>23.57046055104583</v>
      </c>
      <c r="Q4722" s="365">
        <v>23.915439552813762</v>
      </c>
      <c r="R4722" s="365">
        <v>24.206955546624958</v>
      </c>
      <c r="S4722" s="365">
        <v>23.73566955465823</v>
      </c>
      <c r="T4722" s="365">
        <v>22.985137564651666</v>
      </c>
      <c r="U4722" s="365">
        <v>21.724293586798009</v>
      </c>
      <c r="V4722" s="365">
        <v>20.498687606863673</v>
      </c>
      <c r="W4722" s="365">
        <v>19.612741621397436</v>
      </c>
      <c r="X4722" s="365">
        <v>18.779225633777674</v>
      </c>
      <c r="Y4722" s="365">
        <v>17.944115641042586</v>
      </c>
      <c r="Z4722" s="365">
        <v>17.54923564340919</v>
      </c>
      <c r="AA4722" s="365">
        <v>17.296184641569852</v>
      </c>
      <c r="AB4722" s="234">
        <v>464.37081166319535</v>
      </c>
      <c r="AE4722" t="s">
        <v>75</v>
      </c>
    </row>
    <row r="4723" spans="2:31" thickTop="1" thickBot="1" x14ac:dyDescent="0.3">
      <c r="B4723" s="366">
        <v>44169</v>
      </c>
      <c r="C4723" s="260" t="s">
        <v>14</v>
      </c>
      <c r="D4723" s="365">
        <v>16.555532658025619</v>
      </c>
      <c r="E4723" s="365">
        <v>16.13280466545373</v>
      </c>
      <c r="F4723" s="365">
        <v>15.768876672312613</v>
      </c>
      <c r="G4723" s="365">
        <v>15.197982683181763</v>
      </c>
      <c r="H4723" s="365">
        <v>14.826480688080192</v>
      </c>
      <c r="I4723" s="365">
        <v>14.434224692434073</v>
      </c>
      <c r="J4723" s="365">
        <v>14.775586672052743</v>
      </c>
      <c r="K4723" s="365">
        <v>15.602429659776389</v>
      </c>
      <c r="L4723" s="365">
        <v>16.848524646647277</v>
      </c>
      <c r="M4723" s="365">
        <v>18.963178622946142</v>
      </c>
      <c r="N4723" s="365">
        <v>20.315012601688501</v>
      </c>
      <c r="O4723" s="365">
        <v>21.510887584909796</v>
      </c>
      <c r="P4723" s="365">
        <v>22.609038573168217</v>
      </c>
      <c r="Q4723" s="365">
        <v>23.267073576636612</v>
      </c>
      <c r="R4723" s="365">
        <v>23.366132583990687</v>
      </c>
      <c r="S4723" s="365">
        <v>22.92687259189784</v>
      </c>
      <c r="T4723" s="365">
        <v>22.260248601958157</v>
      </c>
      <c r="U4723" s="365">
        <v>20.903840614520014</v>
      </c>
      <c r="V4723" s="365">
        <v>19.994657626301045</v>
      </c>
      <c r="W4723" s="365">
        <v>19.045845640227196</v>
      </c>
      <c r="X4723" s="365">
        <v>18.168326651006936</v>
      </c>
      <c r="Y4723" s="365">
        <v>17.494693654179571</v>
      </c>
      <c r="Z4723" s="365">
        <v>17.08336765863001</v>
      </c>
      <c r="AA4723" s="365">
        <v>16.792254660315812</v>
      </c>
      <c r="AB4723" s="234">
        <v>444.84387428034091</v>
      </c>
      <c r="AE4723" t="s">
        <v>75</v>
      </c>
    </row>
    <row r="4724" spans="2:31" thickTop="1" thickBot="1" x14ac:dyDescent="0.3">
      <c r="B4724" s="366">
        <v>44170</v>
      </c>
      <c r="C4724" s="260" t="s">
        <v>15</v>
      </c>
      <c r="D4724" s="365">
        <v>16.441237664781511</v>
      </c>
      <c r="E4724" s="365">
        <v>16.166417669616639</v>
      </c>
      <c r="F4724" s="365">
        <v>15.881802675500513</v>
      </c>
      <c r="G4724" s="365">
        <v>15.372177685089408</v>
      </c>
      <c r="H4724" s="365">
        <v>14.905882692188024</v>
      </c>
      <c r="I4724" s="365">
        <v>14.405111698135734</v>
      </c>
      <c r="J4724" s="365">
        <v>14.511536685302854</v>
      </c>
      <c r="K4724" s="365">
        <v>15.10159468088299</v>
      </c>
      <c r="L4724" s="365">
        <v>16.069952675700183</v>
      </c>
      <c r="M4724" s="365">
        <v>18.419033646173769</v>
      </c>
      <c r="N4724" s="365">
        <v>20.028605618551371</v>
      </c>
      <c r="O4724" s="365">
        <v>21.461005595959712</v>
      </c>
      <c r="P4724" s="365">
        <v>22.562725583799178</v>
      </c>
      <c r="Q4724" s="365">
        <v>23.324560579061504</v>
      </c>
      <c r="R4724" s="365">
        <v>23.796554576195771</v>
      </c>
      <c r="S4724" s="365">
        <v>23.277592587620013</v>
      </c>
      <c r="T4724" s="365">
        <v>22.693381594680247</v>
      </c>
      <c r="U4724" s="365">
        <v>21.360435604937372</v>
      </c>
      <c r="V4724" s="365">
        <v>20.306226619184013</v>
      </c>
      <c r="W4724" s="365">
        <v>19.327887633815408</v>
      </c>
      <c r="X4724" s="365">
        <v>18.572634642794725</v>
      </c>
      <c r="Y4724" s="365">
        <v>17.833426646441218</v>
      </c>
      <c r="Z4724" s="365">
        <v>17.261498654745516</v>
      </c>
      <c r="AA4724" s="365">
        <v>16.765682661309835</v>
      </c>
      <c r="AB4724" s="234">
        <v>445.84696637246759</v>
      </c>
      <c r="AE4724" t="s">
        <v>75</v>
      </c>
    </row>
    <row r="4725" spans="2:31" thickTop="1" thickBot="1" x14ac:dyDescent="0.3">
      <c r="B4725" s="366">
        <v>44171</v>
      </c>
      <c r="C4725" s="260" t="s">
        <v>16</v>
      </c>
      <c r="D4725" s="365">
        <v>16.534212661758062</v>
      </c>
      <c r="E4725" s="365">
        <v>16.193664666153488</v>
      </c>
      <c r="F4725" s="365">
        <v>15.875165673606096</v>
      </c>
      <c r="G4725" s="365">
        <v>15.561018676348029</v>
      </c>
      <c r="H4725" s="365">
        <v>15.301621676832436</v>
      </c>
      <c r="I4725" s="365">
        <v>15.014299666285517</v>
      </c>
      <c r="J4725" s="365">
        <v>15.131748663261533</v>
      </c>
      <c r="K4725" s="365">
        <v>15.703604658395053</v>
      </c>
      <c r="L4725" s="365">
        <v>16.600817657671868</v>
      </c>
      <c r="M4725" s="365">
        <v>18.525286639258262</v>
      </c>
      <c r="N4725" s="365">
        <v>19.81431162130087</v>
      </c>
      <c r="O4725" s="365">
        <v>21.032220605462786</v>
      </c>
      <c r="P4725" s="365">
        <v>21.876486601456996</v>
      </c>
      <c r="Q4725" s="365">
        <v>22.668312595225867</v>
      </c>
      <c r="R4725" s="365">
        <v>23.278368586786087</v>
      </c>
      <c r="S4725" s="365">
        <v>22.896149592995641</v>
      </c>
      <c r="T4725" s="365">
        <v>22.289412600621578</v>
      </c>
      <c r="U4725" s="365">
        <v>21.174678612798452</v>
      </c>
      <c r="V4725" s="365">
        <v>19.982245630063115</v>
      </c>
      <c r="W4725" s="365">
        <v>19.192383640334011</v>
      </c>
      <c r="X4725" s="365">
        <v>18.370031646862625</v>
      </c>
      <c r="Y4725" s="365">
        <v>17.493134654574096</v>
      </c>
      <c r="Z4725" s="365">
        <v>17.024150659888981</v>
      </c>
      <c r="AA4725" s="365">
        <v>16.732613661922514</v>
      </c>
      <c r="AB4725" s="234">
        <v>444.26594134986397</v>
      </c>
      <c r="AE4725" t="s">
        <v>75</v>
      </c>
    </row>
    <row r="4726" spans="2:31" thickTop="1" thickBot="1" x14ac:dyDescent="0.3">
      <c r="B4726" s="366">
        <v>44172</v>
      </c>
      <c r="C4726" s="260" t="s">
        <v>17</v>
      </c>
      <c r="D4726" s="365">
        <v>16.715234662033613</v>
      </c>
      <c r="E4726" s="365">
        <v>16.448085666596889</v>
      </c>
      <c r="F4726" s="365">
        <v>16.212533669695258</v>
      </c>
      <c r="G4726" s="365">
        <v>15.809651675447817</v>
      </c>
      <c r="H4726" s="365">
        <v>15.580058677382766</v>
      </c>
      <c r="I4726" s="365">
        <v>15.699682659059764</v>
      </c>
      <c r="J4726" s="365">
        <v>15.988332645855845</v>
      </c>
      <c r="K4726" s="365">
        <v>16.669816643856464</v>
      </c>
      <c r="L4726" s="365">
        <v>17.427266644164916</v>
      </c>
      <c r="M4726" s="365">
        <v>18.928432629071175</v>
      </c>
      <c r="N4726" s="365">
        <v>20.421903603151438</v>
      </c>
      <c r="O4726" s="365">
        <v>21.610216587595637</v>
      </c>
      <c r="P4726" s="365">
        <v>22.613702579475934</v>
      </c>
      <c r="Q4726" s="365">
        <v>23.436740573942654</v>
      </c>
      <c r="R4726" s="365">
        <v>23.576256582215418</v>
      </c>
      <c r="S4726" s="365">
        <v>23.318220587447279</v>
      </c>
      <c r="T4726" s="365">
        <v>22.617516596503549</v>
      </c>
      <c r="U4726" s="365">
        <v>21.392738611549134</v>
      </c>
      <c r="V4726" s="365">
        <v>20.099542628973719</v>
      </c>
      <c r="W4726" s="365">
        <v>19.23750164031982</v>
      </c>
      <c r="X4726" s="365">
        <v>18.445619650706647</v>
      </c>
      <c r="Y4726" s="365">
        <v>17.545467663928864</v>
      </c>
      <c r="Z4726" s="365">
        <v>16.896381672807035</v>
      </c>
      <c r="AA4726" s="365">
        <v>16.440132678784426</v>
      </c>
      <c r="AB4726" s="234">
        <v>453.13103723056605</v>
      </c>
      <c r="AE4726" t="s">
        <v>75</v>
      </c>
    </row>
    <row r="4727" spans="2:31" thickTop="1" thickBot="1" x14ac:dyDescent="0.3">
      <c r="B4727" s="366">
        <v>44173</v>
      </c>
      <c r="C4727" s="260" t="s">
        <v>11</v>
      </c>
      <c r="D4727" s="365">
        <v>15.981876686811445</v>
      </c>
      <c r="E4727" s="365">
        <v>15.380558699443935</v>
      </c>
      <c r="F4727" s="365">
        <v>14.975851707719263</v>
      </c>
      <c r="G4727" s="365">
        <v>14.460289717502892</v>
      </c>
      <c r="H4727" s="365">
        <v>13.865040729641914</v>
      </c>
      <c r="I4727" s="365">
        <v>13.323332739844917</v>
      </c>
      <c r="J4727" s="365">
        <v>13.689346714690325</v>
      </c>
      <c r="K4727" s="365">
        <v>14.464106702320276</v>
      </c>
      <c r="L4727" s="365">
        <v>15.939689678624271</v>
      </c>
      <c r="M4727" s="365">
        <v>18.52471163958311</v>
      </c>
      <c r="N4727" s="365">
        <v>20.281095606982699</v>
      </c>
      <c r="O4727" s="365">
        <v>21.866508583910761</v>
      </c>
      <c r="P4727" s="365">
        <v>23.249205563254648</v>
      </c>
      <c r="Q4727" s="365">
        <v>23.930936555601647</v>
      </c>
      <c r="R4727" s="365">
        <v>23.870671542733902</v>
      </c>
      <c r="S4727" s="365">
        <v>22.981597565151748</v>
      </c>
      <c r="T4727" s="365">
        <v>22.41502157848328</v>
      </c>
      <c r="U4727" s="365">
        <v>21.393962598741048</v>
      </c>
      <c r="V4727" s="365">
        <v>20.457745620682829</v>
      </c>
      <c r="W4727" s="365">
        <v>19.553463636636728</v>
      </c>
      <c r="X4727" s="365">
        <v>18.754139651954169</v>
      </c>
      <c r="Y4727" s="365">
        <v>17.779945669360455</v>
      </c>
      <c r="Z4727" s="365">
        <v>17.218696677573021</v>
      </c>
      <c r="AA4727" s="365">
        <v>16.721747684590518</v>
      </c>
      <c r="AB4727" s="234">
        <v>441.07954355183978</v>
      </c>
      <c r="AE4727" t="s">
        <v>75</v>
      </c>
    </row>
    <row r="4728" spans="2:31" thickTop="1" thickBot="1" x14ac:dyDescent="0.3">
      <c r="B4728" s="366">
        <v>44174</v>
      </c>
      <c r="C4728" s="260" t="s">
        <v>12</v>
      </c>
      <c r="D4728" s="365">
        <v>16.379132684618234</v>
      </c>
      <c r="E4728" s="365">
        <v>15.669862697944044</v>
      </c>
      <c r="F4728" s="365">
        <v>14.857227714098986</v>
      </c>
      <c r="G4728" s="365">
        <v>14.226089725196358</v>
      </c>
      <c r="H4728" s="365">
        <v>13.622472737655041</v>
      </c>
      <c r="I4728" s="365">
        <v>13.46719372406602</v>
      </c>
      <c r="J4728" s="365">
        <v>13.582507718093691</v>
      </c>
      <c r="K4728" s="365">
        <v>14.334456702731551</v>
      </c>
      <c r="L4728" s="365">
        <v>15.859852677509187</v>
      </c>
      <c r="M4728" s="365">
        <v>18.742855632565913</v>
      </c>
      <c r="N4728" s="365">
        <v>20.719922594092782</v>
      </c>
      <c r="O4728" s="365">
        <v>22.577318564727896</v>
      </c>
      <c r="P4728" s="365">
        <v>24.030924541614944</v>
      </c>
      <c r="Q4728" s="365">
        <v>24.864813529811798</v>
      </c>
      <c r="R4728" s="365">
        <v>25.062966526672238</v>
      </c>
      <c r="S4728" s="365">
        <v>23.766647543981666</v>
      </c>
      <c r="T4728" s="365">
        <v>23.162634560205035</v>
      </c>
      <c r="U4728" s="365">
        <v>22.071610583923754</v>
      </c>
      <c r="V4728" s="365">
        <v>20.773525613136588</v>
      </c>
      <c r="W4728" s="365">
        <v>19.557268638350067</v>
      </c>
      <c r="X4728" s="365">
        <v>18.648050656095144</v>
      </c>
      <c r="Y4728" s="365">
        <v>17.605339674241836</v>
      </c>
      <c r="Z4728" s="365">
        <v>16.675858689732845</v>
      </c>
      <c r="AA4728" s="365">
        <v>15.935065701529378</v>
      </c>
      <c r="AB4728" s="234">
        <v>446.19359943259514</v>
      </c>
      <c r="AE4728" t="s">
        <v>75</v>
      </c>
    </row>
    <row r="4729" spans="2:31" thickTop="1" thickBot="1" x14ac:dyDescent="0.3">
      <c r="B4729" s="366">
        <v>44175</v>
      </c>
      <c r="C4729" s="260" t="s">
        <v>13</v>
      </c>
      <c r="D4729" s="365">
        <v>15.539323708005245</v>
      </c>
      <c r="E4729" s="365">
        <v>14.986855719052253</v>
      </c>
      <c r="F4729" s="365">
        <v>14.432241731360554</v>
      </c>
      <c r="G4729" s="365">
        <v>13.985753740444775</v>
      </c>
      <c r="H4729" s="365">
        <v>13.447947747707364</v>
      </c>
      <c r="I4729" s="365">
        <v>12.878833760060369</v>
      </c>
      <c r="J4729" s="365">
        <v>13.349151741117234</v>
      </c>
      <c r="K4729" s="365">
        <v>14.165336724780499</v>
      </c>
      <c r="L4729" s="365">
        <v>15.677459695003924</v>
      </c>
      <c r="M4729" s="365">
        <v>18.669295640364286</v>
      </c>
      <c r="N4729" s="365">
        <v>20.870217596925794</v>
      </c>
      <c r="O4729" s="365">
        <v>22.67613356161862</v>
      </c>
      <c r="P4729" s="365">
        <v>24.453534532114858</v>
      </c>
      <c r="Q4729" s="365">
        <v>25.536107514686876</v>
      </c>
      <c r="R4729" s="365">
        <v>25.972297504544251</v>
      </c>
      <c r="S4729" s="365">
        <v>25.775995508953926</v>
      </c>
      <c r="T4729" s="365">
        <v>24.945510523952539</v>
      </c>
      <c r="U4729" s="365">
        <v>22.989205560758709</v>
      </c>
      <c r="V4729" s="365">
        <v>21.519012593068176</v>
      </c>
      <c r="W4729" s="365">
        <v>20.524527611099177</v>
      </c>
      <c r="X4729" s="365">
        <v>19.624062624387438</v>
      </c>
      <c r="Y4729" s="365">
        <v>18.726253636553878</v>
      </c>
      <c r="Z4729" s="365">
        <v>18.043056648820638</v>
      </c>
      <c r="AA4729" s="365">
        <v>17.363716664947567</v>
      </c>
      <c r="AB4729" s="234">
        <v>456.15183229032891</v>
      </c>
      <c r="AE4729" t="s">
        <v>75</v>
      </c>
    </row>
    <row r="4730" spans="2:31" thickTop="1" thickBot="1" x14ac:dyDescent="0.3">
      <c r="B4730" s="366">
        <v>44176</v>
      </c>
      <c r="C4730" s="260" t="s">
        <v>14</v>
      </c>
      <c r="D4730" s="365">
        <v>16.919195673801003</v>
      </c>
      <c r="E4730" s="365">
        <v>16.306151687316593</v>
      </c>
      <c r="F4730" s="365">
        <v>15.543147705234585</v>
      </c>
      <c r="G4730" s="365">
        <v>14.767553722634908</v>
      </c>
      <c r="H4730" s="365">
        <v>13.960510741099712</v>
      </c>
      <c r="I4730" s="365">
        <v>13.354087752662595</v>
      </c>
      <c r="J4730" s="365">
        <v>13.300165749937293</v>
      </c>
      <c r="K4730" s="365">
        <v>14.20986872319132</v>
      </c>
      <c r="L4730" s="365">
        <v>15.741742696575814</v>
      </c>
      <c r="M4730" s="365">
        <v>18.354373648576434</v>
      </c>
      <c r="N4730" s="365">
        <v>20.954053598679597</v>
      </c>
      <c r="O4730" s="365">
        <v>23.0144425554946</v>
      </c>
      <c r="P4730" s="365">
        <v>24.741457523629062</v>
      </c>
      <c r="Q4730" s="365">
        <v>25.945585504956536</v>
      </c>
      <c r="R4730" s="365">
        <v>26.582164497561749</v>
      </c>
      <c r="S4730" s="365">
        <v>25.490014503076669</v>
      </c>
      <c r="T4730" s="365">
        <v>24.960260515660043</v>
      </c>
      <c r="U4730" s="365">
        <v>23.691358542740343</v>
      </c>
      <c r="V4730" s="365">
        <v>22.452919569835064</v>
      </c>
      <c r="W4730" s="365">
        <v>21.207823588959869</v>
      </c>
      <c r="X4730" s="365">
        <v>20.272487607449293</v>
      </c>
      <c r="Y4730" s="365">
        <v>19.392529620453711</v>
      </c>
      <c r="Z4730" s="365">
        <v>18.722063631489874</v>
      </c>
      <c r="AA4730" s="365">
        <v>18.25503263622522</v>
      </c>
      <c r="AB4730" s="234">
        <v>468.13899199724187</v>
      </c>
      <c r="AE4730" t="s">
        <v>75</v>
      </c>
    </row>
    <row r="4731" spans="2:31" thickTop="1" thickBot="1" x14ac:dyDescent="0.3">
      <c r="B4731" s="366">
        <v>44177</v>
      </c>
      <c r="C4731" s="260" t="s">
        <v>15</v>
      </c>
      <c r="D4731" s="365">
        <v>17.35844665199518</v>
      </c>
      <c r="E4731" s="365">
        <v>16.786518662795423</v>
      </c>
      <c r="F4731" s="365">
        <v>16.27711867600679</v>
      </c>
      <c r="G4731" s="365">
        <v>15.72882968880236</v>
      </c>
      <c r="H4731" s="365">
        <v>15.045997704863547</v>
      </c>
      <c r="I4731" s="365">
        <v>14.677851697765288</v>
      </c>
      <c r="J4731" s="365">
        <v>14.82659369044006</v>
      </c>
      <c r="K4731" s="365">
        <v>15.499382682405411</v>
      </c>
      <c r="L4731" s="365">
        <v>16.772146667763586</v>
      </c>
      <c r="M4731" s="365">
        <v>19.494350622445339</v>
      </c>
      <c r="N4731" s="365">
        <v>21.6887815740332</v>
      </c>
      <c r="O4731" s="365">
        <v>23.55574053831398</v>
      </c>
      <c r="P4731" s="365">
        <v>24.773563510365779</v>
      </c>
      <c r="Q4731" s="365">
        <v>25.796855502501128</v>
      </c>
      <c r="R4731" s="365">
        <v>26.034332510940725</v>
      </c>
      <c r="S4731" s="365">
        <v>26.030598520301279</v>
      </c>
      <c r="T4731" s="365">
        <v>25.44768453035503</v>
      </c>
      <c r="U4731" s="365">
        <v>24.221915548630054</v>
      </c>
      <c r="V4731" s="365">
        <v>22.653503560572858</v>
      </c>
      <c r="W4731" s="365">
        <v>21.359658584930003</v>
      </c>
      <c r="X4731" s="365">
        <v>20.314149600267406</v>
      </c>
      <c r="Y4731" s="365">
        <v>19.323487611971796</v>
      </c>
      <c r="Z4731" s="365">
        <v>18.731526619121432</v>
      </c>
      <c r="AA4731" s="365">
        <v>17.971409631855785</v>
      </c>
      <c r="AB4731" s="234">
        <v>480.37044458944354</v>
      </c>
      <c r="AE4731" t="s">
        <v>75</v>
      </c>
    </row>
    <row r="4732" spans="2:31" thickTop="1" thickBot="1" x14ac:dyDescent="0.3">
      <c r="B4732" s="366">
        <v>44178</v>
      </c>
      <c r="C4732" s="260" t="s">
        <v>16</v>
      </c>
      <c r="D4732" s="234">
        <v>17.324871644079682</v>
      </c>
      <c r="E4732" s="234">
        <v>16.88377665299922</v>
      </c>
      <c r="F4732" s="234">
        <v>16.463437660671769</v>
      </c>
      <c r="G4732" s="234">
        <v>16.033109668865798</v>
      </c>
      <c r="H4732" s="234">
        <v>15.536868680045007</v>
      </c>
      <c r="I4732" s="234">
        <v>15.297090681008992</v>
      </c>
      <c r="J4732" s="234">
        <v>15.25140067640692</v>
      </c>
      <c r="K4732" s="234">
        <v>15.857365667670962</v>
      </c>
      <c r="L4732" s="234">
        <v>17.062220652960239</v>
      </c>
      <c r="M4732" s="234">
        <v>19.755460612513122</v>
      </c>
      <c r="N4732" s="234">
        <v>21.964361568465826</v>
      </c>
      <c r="O4732" s="234">
        <v>23.90984153088182</v>
      </c>
      <c r="P4732" s="234">
        <v>25.579870504997665</v>
      </c>
      <c r="Q4732" s="234">
        <v>26.754937490150329</v>
      </c>
      <c r="R4732" s="234">
        <v>27.398549482263622</v>
      </c>
      <c r="S4732" s="234">
        <v>27.202665484659367</v>
      </c>
      <c r="T4732" s="234">
        <v>26.360728498473762</v>
      </c>
      <c r="U4732" s="234">
        <v>24.437697526998814</v>
      </c>
      <c r="V4732" s="234">
        <v>23.07986255675554</v>
      </c>
      <c r="W4732" s="234">
        <v>21.934168578125536</v>
      </c>
      <c r="X4732" s="234">
        <v>20.843916591703891</v>
      </c>
      <c r="Y4732" s="234">
        <v>19.802278601340944</v>
      </c>
      <c r="Z4732" s="234">
        <v>19.035620611123736</v>
      </c>
      <c r="AA4732" s="234">
        <v>18.394530618377026</v>
      </c>
      <c r="AB4732" s="234">
        <v>492.16463224153961</v>
      </c>
      <c r="AE4732" s="369" t="s">
        <v>75</v>
      </c>
    </row>
    <row r="4733" spans="2:31" thickTop="1" thickBot="1" x14ac:dyDescent="0.3">
      <c r="B4733" s="366">
        <v>44179</v>
      </c>
      <c r="C4733" s="260" t="s">
        <v>17</v>
      </c>
      <c r="D4733" s="234">
        <v>18.165335621908305</v>
      </c>
      <c r="E4733" s="234">
        <v>17.899277625009415</v>
      </c>
      <c r="F4733" s="234">
        <v>17.731157625913617</v>
      </c>
      <c r="G4733" s="234">
        <v>17.439256629161534</v>
      </c>
      <c r="H4733" s="234">
        <v>17.288766624741253</v>
      </c>
      <c r="I4733" s="234">
        <v>16.922120630890127</v>
      </c>
      <c r="J4733" s="234">
        <v>17.192227618545292</v>
      </c>
      <c r="K4733" s="234">
        <v>17.749045613631601</v>
      </c>
      <c r="L4733" s="234">
        <v>18.823215604610738</v>
      </c>
      <c r="M4733" s="234">
        <v>20.649033584222195</v>
      </c>
      <c r="N4733" s="234">
        <v>21.990839560553429</v>
      </c>
      <c r="O4733" s="234">
        <v>23.144002542681992</v>
      </c>
      <c r="P4733" s="234">
        <v>24.141859538964923</v>
      </c>
      <c r="Q4733" s="234">
        <v>24.512346545234319</v>
      </c>
      <c r="R4733" s="234">
        <v>24.390650558508927</v>
      </c>
      <c r="S4733" s="234">
        <v>24.009346566982561</v>
      </c>
      <c r="T4733" s="234">
        <v>23.355202576592557</v>
      </c>
      <c r="U4733" s="234">
        <v>22.136204593144356</v>
      </c>
      <c r="V4733" s="234">
        <v>20.672246616147454</v>
      </c>
      <c r="W4733" s="234">
        <v>19.593592629171905</v>
      </c>
      <c r="X4733" s="234">
        <v>18.571784644760189</v>
      </c>
      <c r="Y4733" s="234">
        <v>17.640427654907104</v>
      </c>
      <c r="Z4733" s="234">
        <v>16.955723663046953</v>
      </c>
      <c r="AA4733" s="234">
        <v>16.371280671022831</v>
      </c>
      <c r="AB4733" s="234">
        <v>477.34494554035359</v>
      </c>
      <c r="AE4733" s="369" t="s">
        <v>75</v>
      </c>
    </row>
    <row r="4734" spans="2:31" thickTop="1" thickBot="1" x14ac:dyDescent="0.3">
      <c r="B4734" s="366">
        <v>44180</v>
      </c>
      <c r="C4734" s="260" t="s">
        <v>11</v>
      </c>
      <c r="D4734" s="234">
        <v>15.69424368970096</v>
      </c>
      <c r="E4734" s="234">
        <v>15.1185607021302</v>
      </c>
      <c r="F4734" s="234">
        <v>14.664608708545565</v>
      </c>
      <c r="G4734" s="234">
        <v>14.206191715076566</v>
      </c>
      <c r="H4734" s="234">
        <v>13.670709725432095</v>
      </c>
      <c r="I4734" s="234">
        <v>13.310486720576881</v>
      </c>
      <c r="J4734" s="234">
        <v>13.442562715597452</v>
      </c>
      <c r="K4734" s="234">
        <v>14.027112707830966</v>
      </c>
      <c r="L4734" s="234">
        <v>15.325671689920126</v>
      </c>
      <c r="M4734" s="234">
        <v>18.19098764069378</v>
      </c>
      <c r="N4734" s="234">
        <v>20.422241597920653</v>
      </c>
      <c r="O4734" s="234">
        <v>22.390226558297869</v>
      </c>
      <c r="P4734" s="234">
        <v>24.276356525644658</v>
      </c>
      <c r="Q4734" s="234">
        <v>25.472115508131676</v>
      </c>
      <c r="R4734" s="234">
        <v>26.285891496427347</v>
      </c>
      <c r="S4734" s="234">
        <v>26.183611496910448</v>
      </c>
      <c r="T4734" s="234">
        <v>25.234074512906368</v>
      </c>
      <c r="U4734" s="234">
        <v>23.483956541419026</v>
      </c>
      <c r="V4734" s="234">
        <v>22.146760570071635</v>
      </c>
      <c r="W4734" s="234">
        <v>21.017488588839768</v>
      </c>
      <c r="X4734" s="234">
        <v>20.009182601161296</v>
      </c>
      <c r="Y4734" s="234">
        <v>19.009563616253438</v>
      </c>
      <c r="Z4734" s="234">
        <v>18.358680624514815</v>
      </c>
      <c r="AA4734" s="234">
        <v>17.748631632737812</v>
      </c>
      <c r="AB4734" s="234">
        <v>459.68991788674145</v>
      </c>
      <c r="AE4734" s="369" t="s">
        <v>75</v>
      </c>
    </row>
    <row r="4735" spans="2:31" thickTop="1" thickBot="1" x14ac:dyDescent="0.3">
      <c r="B4735" s="366">
        <v>44181</v>
      </c>
      <c r="C4735" s="260" t="s">
        <v>12</v>
      </c>
      <c r="D4735" s="234">
        <v>17.317485636323688</v>
      </c>
      <c r="E4735" s="234">
        <v>16.928668646365399</v>
      </c>
      <c r="F4735" s="234">
        <v>16.569370655082164</v>
      </c>
      <c r="G4735" s="234">
        <v>16.191118663996459</v>
      </c>
      <c r="H4735" s="234">
        <v>15.9820546689257</v>
      </c>
      <c r="I4735" s="234">
        <v>16.062688652090724</v>
      </c>
      <c r="J4735" s="234">
        <v>16.274778646081682</v>
      </c>
      <c r="K4735" s="234">
        <v>17.291583629101513</v>
      </c>
      <c r="L4735" s="234">
        <v>18.006065623909233</v>
      </c>
      <c r="M4735" s="234">
        <v>20.089038590230047</v>
      </c>
      <c r="N4735" s="234">
        <v>21.631760561987754</v>
      </c>
      <c r="O4735" s="234">
        <v>23.136092535443598</v>
      </c>
      <c r="P4735" s="234">
        <v>24.337738521099084</v>
      </c>
      <c r="Q4735" s="234">
        <v>24.825970524214206</v>
      </c>
      <c r="R4735" s="234">
        <v>24.903251536525783</v>
      </c>
      <c r="S4735" s="234">
        <v>23.645376548841597</v>
      </c>
      <c r="T4735" s="234">
        <v>23.072335558570916</v>
      </c>
      <c r="U4735" s="234">
        <v>22.154699577391145</v>
      </c>
      <c r="V4735" s="234">
        <v>21.038101597689092</v>
      </c>
      <c r="W4735" s="234">
        <v>20.039884612672029</v>
      </c>
      <c r="X4735" s="234">
        <v>19.103691626787182</v>
      </c>
      <c r="Y4735" s="234">
        <v>18.312855637408791</v>
      </c>
      <c r="Z4735" s="234">
        <v>17.980674636401233</v>
      </c>
      <c r="AA4735" s="234">
        <v>17.661844634786249</v>
      </c>
      <c r="AB4735" s="234">
        <v>472.55713152192527</v>
      </c>
      <c r="AE4735" s="369" t="s">
        <v>75</v>
      </c>
    </row>
    <row r="4736" spans="2:31" thickTop="1" thickBot="1" x14ac:dyDescent="0.3">
      <c r="B4736" s="366">
        <v>44182</v>
      </c>
      <c r="C4736" s="260" t="s">
        <v>13</v>
      </c>
      <c r="D4736" s="234">
        <v>17.42477263890207</v>
      </c>
      <c r="E4736" s="234">
        <v>17.108546645306049</v>
      </c>
      <c r="F4736" s="234">
        <v>16.832266650237141</v>
      </c>
      <c r="G4736" s="234">
        <v>16.376058657281096</v>
      </c>
      <c r="H4736" s="234">
        <v>16.074803664870558</v>
      </c>
      <c r="I4736" s="234">
        <v>15.830957670025525</v>
      </c>
      <c r="J4736" s="234">
        <v>15.759670659936962</v>
      </c>
      <c r="K4736" s="234">
        <v>16.201905651241539</v>
      </c>
      <c r="L4736" s="234">
        <v>17.013309640437363</v>
      </c>
      <c r="M4736" s="234">
        <v>18.57152162741869</v>
      </c>
      <c r="N4736" s="234">
        <v>20.035085602253666</v>
      </c>
      <c r="O4736" s="234">
        <v>21.357529578953979</v>
      </c>
      <c r="P4736" s="234">
        <v>22.557679564468561</v>
      </c>
      <c r="Q4736" s="234">
        <v>23.209582562260326</v>
      </c>
      <c r="R4736" s="234">
        <v>23.172847575098274</v>
      </c>
      <c r="S4736" s="234">
        <v>22.913617584705349</v>
      </c>
      <c r="T4736" s="234">
        <v>22.038795596323904</v>
      </c>
      <c r="U4736" s="234">
        <v>21.073676611557598</v>
      </c>
      <c r="V4736" s="234">
        <v>20.108534622378642</v>
      </c>
      <c r="W4736" s="234">
        <v>19.355902629978949</v>
      </c>
      <c r="X4736" s="234">
        <v>18.45901764128357</v>
      </c>
      <c r="Y4736" s="234">
        <v>17.743448648937044</v>
      </c>
      <c r="Z4736" s="234">
        <v>17.252275649830697</v>
      </c>
      <c r="AA4736" s="234">
        <v>16.773609652593727</v>
      </c>
      <c r="AB4736" s="234">
        <v>453.2454170262813</v>
      </c>
      <c r="AE4736" s="369" t="s">
        <v>75</v>
      </c>
    </row>
    <row r="4737" spans="2:31" thickTop="1" thickBot="1" x14ac:dyDescent="0.3">
      <c r="B4737" s="366">
        <v>44183</v>
      </c>
      <c r="C4737" s="260" t="s">
        <v>14</v>
      </c>
      <c r="D4737" s="234">
        <v>16.631931652128696</v>
      </c>
      <c r="E4737" s="234">
        <v>16.338764654397963</v>
      </c>
      <c r="F4737" s="234">
        <v>16.120112656354902</v>
      </c>
      <c r="G4737" s="234">
        <v>15.898425658345221</v>
      </c>
      <c r="H4737" s="234">
        <v>15.581826662532984</v>
      </c>
      <c r="I4737" s="234">
        <v>15.395324651412665</v>
      </c>
      <c r="J4737" s="234">
        <v>15.45058364596218</v>
      </c>
      <c r="K4737" s="234">
        <v>15.974544641077518</v>
      </c>
      <c r="L4737" s="234">
        <v>16.89209763996303</v>
      </c>
      <c r="M4737" s="234">
        <v>18.882990621402858</v>
      </c>
      <c r="N4737" s="234">
        <v>20.464576595164829</v>
      </c>
      <c r="O4737" s="234">
        <v>22.048778567984691</v>
      </c>
      <c r="P4737" s="234">
        <v>23.600867543816562</v>
      </c>
      <c r="Q4737" s="234">
        <v>24.698876529037953</v>
      </c>
      <c r="R4737" s="234">
        <v>25.010484531112009</v>
      </c>
      <c r="S4737" s="234">
        <v>25.019389528706668</v>
      </c>
      <c r="T4737" s="234">
        <v>24.389206536486743</v>
      </c>
      <c r="U4737" s="234">
        <v>22.722884561084207</v>
      </c>
      <c r="V4737" s="234">
        <v>21.717784579433498</v>
      </c>
      <c r="W4737" s="234">
        <v>20.593571598753329</v>
      </c>
      <c r="X4737" s="234">
        <v>19.64508061341941</v>
      </c>
      <c r="Y4737" s="234">
        <v>18.656752626560628</v>
      </c>
      <c r="Z4737" s="234">
        <v>18.030885632932183</v>
      </c>
      <c r="AA4737" s="234">
        <v>17.558890640884634</v>
      </c>
      <c r="AB4737" s="234">
        <v>467.32463256895534</v>
      </c>
      <c r="AE4737" s="369" t="s">
        <v>75</v>
      </c>
    </row>
    <row r="4738" spans="2:31" thickTop="1" thickBot="1" x14ac:dyDescent="0.3">
      <c r="B4738" s="366">
        <v>44184</v>
      </c>
      <c r="C4738" s="260" t="s">
        <v>15</v>
      </c>
      <c r="D4738" s="234">
        <v>17.2998606460914</v>
      </c>
      <c r="E4738" s="234">
        <v>16.969925649650392</v>
      </c>
      <c r="F4738" s="234">
        <v>16.68592865258455</v>
      </c>
      <c r="G4738" s="234">
        <v>16.392878654636441</v>
      </c>
      <c r="H4738" s="234">
        <v>15.965094664730131</v>
      </c>
      <c r="I4738" s="234">
        <v>15.556694671846927</v>
      </c>
      <c r="J4738" s="234">
        <v>15.501905661970376</v>
      </c>
      <c r="K4738" s="234">
        <v>16.043793654516339</v>
      </c>
      <c r="L4738" s="234">
        <v>17.18883764553815</v>
      </c>
      <c r="M4738" s="234">
        <v>19.923867604397238</v>
      </c>
      <c r="N4738" s="234">
        <v>22.157734558992082</v>
      </c>
      <c r="O4738" s="234">
        <v>24.189026520065958</v>
      </c>
      <c r="P4738" s="234">
        <v>25.85789649508893</v>
      </c>
      <c r="Q4738" s="234">
        <v>26.953161476552481</v>
      </c>
      <c r="R4738" s="234">
        <v>27.362597466707225</v>
      </c>
      <c r="S4738" s="234">
        <v>26.940537476353345</v>
      </c>
      <c r="T4738" s="234">
        <v>25.975773490741847</v>
      </c>
      <c r="U4738" s="234">
        <v>24.5299065214768</v>
      </c>
      <c r="V4738" s="234">
        <v>22.938053551316258</v>
      </c>
      <c r="W4738" s="234">
        <v>21.796112570203835</v>
      </c>
      <c r="X4738" s="234">
        <v>20.763610588014124</v>
      </c>
      <c r="Y4738" s="234">
        <v>19.856900599002834</v>
      </c>
      <c r="Z4738" s="234">
        <v>19.15820160962641</v>
      </c>
      <c r="AA4738" s="234">
        <v>18.605674619749184</v>
      </c>
      <c r="AB4738" s="234">
        <v>494.61397504985325</v>
      </c>
      <c r="AE4738" s="369" t="s">
        <v>75</v>
      </c>
    </row>
    <row r="4739" spans="2:31" thickTop="1" thickBot="1" x14ac:dyDescent="0.3">
      <c r="B4739" s="366">
        <v>44185</v>
      </c>
      <c r="C4739" s="260" t="s">
        <v>16</v>
      </c>
      <c r="D4739" s="234">
        <v>18.293059627264736</v>
      </c>
      <c r="E4739" s="234">
        <v>17.881070638298986</v>
      </c>
      <c r="F4739" s="234">
        <v>17.540650647170839</v>
      </c>
      <c r="G4739" s="234">
        <v>17.072685655951499</v>
      </c>
      <c r="H4739" s="234">
        <v>16.549258666224773</v>
      </c>
      <c r="I4739" s="234">
        <v>16.612878656759854</v>
      </c>
      <c r="J4739" s="234">
        <v>16.583651644662019</v>
      </c>
      <c r="K4739" s="234">
        <v>16.987153638266022</v>
      </c>
      <c r="L4739" s="234">
        <v>17.989593626484268</v>
      </c>
      <c r="M4739" s="234">
        <v>20.628140589892858</v>
      </c>
      <c r="N4739" s="234">
        <v>22.333850557394324</v>
      </c>
      <c r="O4739" s="234">
        <v>23.876804529018695</v>
      </c>
      <c r="P4739" s="234">
        <v>25.06115651916712</v>
      </c>
      <c r="Q4739" s="234">
        <v>25.842489511184386</v>
      </c>
      <c r="R4739" s="234">
        <v>26.124994504153726</v>
      </c>
      <c r="S4739" s="234">
        <v>25.848845503740005</v>
      </c>
      <c r="T4739" s="234">
        <v>25.000300516933201</v>
      </c>
      <c r="U4739" s="234">
        <v>23.545523546598851</v>
      </c>
      <c r="V4739" s="234">
        <v>22.386977570056914</v>
      </c>
      <c r="W4739" s="234">
        <v>21.263994589112695</v>
      </c>
      <c r="X4739" s="234">
        <v>20.374350602477783</v>
      </c>
      <c r="Y4739" s="234">
        <v>19.540917613655324</v>
      </c>
      <c r="Z4739" s="234">
        <v>18.957332620918745</v>
      </c>
      <c r="AA4739" s="234">
        <v>18.35827162932604</v>
      </c>
      <c r="AB4739" s="234">
        <v>494.65395320471367</v>
      </c>
      <c r="AE4739" s="369" t="s">
        <v>75</v>
      </c>
    </row>
    <row r="4740" spans="2:31" thickTop="1" thickBot="1" x14ac:dyDescent="0.3">
      <c r="B4740" s="366">
        <v>44186</v>
      </c>
      <c r="C4740" s="260" t="s">
        <v>17</v>
      </c>
      <c r="D4740" s="234">
        <v>17.921164640225467</v>
      </c>
      <c r="E4740" s="234">
        <v>17.515098646618423</v>
      </c>
      <c r="F4740" s="234">
        <v>17.148116650693115</v>
      </c>
      <c r="G4740" s="234">
        <v>16.783870655782515</v>
      </c>
      <c r="H4740" s="234">
        <v>16.378634662181135</v>
      </c>
      <c r="I4740" s="234">
        <v>16.05717166688293</v>
      </c>
      <c r="J4740" s="234">
        <v>16.262736647129056</v>
      </c>
      <c r="K4740" s="234">
        <v>17.027497635334729</v>
      </c>
      <c r="L4740" s="234">
        <v>17.880566623285411</v>
      </c>
      <c r="M4740" s="234">
        <v>19.615248604826625</v>
      </c>
      <c r="N4740" s="234">
        <v>20.991802583709358</v>
      </c>
      <c r="O4740" s="234">
        <v>22.326862562447783</v>
      </c>
      <c r="P4740" s="234">
        <v>23.656487542167305</v>
      </c>
      <c r="Q4740" s="234">
        <v>24.316561540625983</v>
      </c>
      <c r="R4740" s="234">
        <v>24.439079545363775</v>
      </c>
      <c r="S4740" s="234">
        <v>24.38551655218005</v>
      </c>
      <c r="T4740" s="234">
        <v>23.816352560073138</v>
      </c>
      <c r="U4740" s="234">
        <v>22.627765565253789</v>
      </c>
      <c r="V4740" s="234">
        <v>21.949139574691653</v>
      </c>
      <c r="W4740" s="234">
        <v>20.93829858869314</v>
      </c>
      <c r="X4740" s="234">
        <v>19.830446607731279</v>
      </c>
      <c r="Y4740" s="234">
        <v>18.90866462305188</v>
      </c>
      <c r="Z4740" s="234">
        <v>18.40144062954932</v>
      </c>
      <c r="AA4740" s="234">
        <v>17.98311963610351</v>
      </c>
      <c r="AB4740" s="234">
        <v>477.16164454460136</v>
      </c>
      <c r="AE4740" s="369" t="s">
        <v>75</v>
      </c>
    </row>
    <row r="4741" spans="2:31" thickTop="1" thickBot="1" x14ac:dyDescent="0.3">
      <c r="B4741" s="366">
        <v>44187</v>
      </c>
      <c r="C4741" s="260" t="s">
        <v>11</v>
      </c>
      <c r="D4741" s="234">
        <v>17.646016642935571</v>
      </c>
      <c r="E4741" s="234">
        <v>17.19794564913958</v>
      </c>
      <c r="F4741" s="234">
        <v>16.824161656983193</v>
      </c>
      <c r="G4741" s="234">
        <v>16.405807664468881</v>
      </c>
      <c r="H4741" s="234">
        <v>15.938372672311958</v>
      </c>
      <c r="I4741" s="234">
        <v>15.741558660268781</v>
      </c>
      <c r="J4741" s="234">
        <v>15.825402652435006</v>
      </c>
      <c r="K4741" s="234">
        <v>16.457729639783501</v>
      </c>
      <c r="L4741" s="234">
        <v>17.517134628221388</v>
      </c>
      <c r="M4741" s="234">
        <v>19.757018602192399</v>
      </c>
      <c r="N4741" s="234">
        <v>21.188473579064009</v>
      </c>
      <c r="O4741" s="234">
        <v>22.622296557836233</v>
      </c>
      <c r="P4741" s="234">
        <v>23.928248540535563</v>
      </c>
      <c r="Q4741" s="234">
        <v>24.857903531864284</v>
      </c>
      <c r="R4741" s="234">
        <v>25.347919528819617</v>
      </c>
      <c r="S4741" s="234">
        <v>25.472055522799486</v>
      </c>
      <c r="T4741" s="234">
        <v>24.922306526489553</v>
      </c>
      <c r="U4741" s="234">
        <v>23.496680542007088</v>
      </c>
      <c r="V4741" s="234">
        <v>22.5045725601539</v>
      </c>
      <c r="W4741" s="234">
        <v>21.404014579914509</v>
      </c>
      <c r="X4741" s="234">
        <v>20.295001598969101</v>
      </c>
      <c r="Y4741" s="234">
        <v>19.226185616031287</v>
      </c>
      <c r="Z4741" s="234">
        <v>18.458838627934451</v>
      </c>
      <c r="AA4741" s="234">
        <v>17.818741639032957</v>
      </c>
      <c r="AB4741" s="234">
        <v>480.85438742019227</v>
      </c>
      <c r="AE4741" s="369" t="s">
        <v>75</v>
      </c>
    </row>
    <row r="4742" spans="2:31" thickTop="1" thickBot="1" x14ac:dyDescent="0.3">
      <c r="B4742" s="366">
        <v>44188</v>
      </c>
      <c r="C4742" s="260" t="s">
        <v>12</v>
      </c>
      <c r="D4742" s="234">
        <v>17.468832642361519</v>
      </c>
      <c r="E4742" s="234">
        <v>17.099996647536752</v>
      </c>
      <c r="F4742" s="234">
        <v>16.731582654528317</v>
      </c>
      <c r="G4742" s="234">
        <v>16.313850661218162</v>
      </c>
      <c r="H4742" s="234">
        <v>15.75359467256814</v>
      </c>
      <c r="I4742" s="234">
        <v>15.271458681263029</v>
      </c>
      <c r="J4742" s="234">
        <v>15.625275662168859</v>
      </c>
      <c r="K4742" s="234">
        <v>16.247350651323796</v>
      </c>
      <c r="L4742" s="234">
        <v>17.364851637408137</v>
      </c>
      <c r="M4742" s="234">
        <v>19.839972602203485</v>
      </c>
      <c r="N4742" s="234">
        <v>21.92161956377327</v>
      </c>
      <c r="O4742" s="234">
        <v>23.880366528108709</v>
      </c>
      <c r="P4742" s="234">
        <v>25.542599501721554</v>
      </c>
      <c r="Q4742" s="234">
        <v>26.706479485929009</v>
      </c>
      <c r="R4742" s="234">
        <v>27.120620461255314</v>
      </c>
      <c r="S4742" s="234">
        <v>27.195303462073202</v>
      </c>
      <c r="T4742" s="234">
        <v>26.451522476337846</v>
      </c>
      <c r="U4742" s="234">
        <v>25.128645508177577</v>
      </c>
      <c r="V4742" s="234">
        <v>23.43639453977346</v>
      </c>
      <c r="W4742" s="234">
        <v>22.197080560326569</v>
      </c>
      <c r="X4742" s="234">
        <v>21.133932575397189</v>
      </c>
      <c r="Y4742" s="234">
        <v>19.989184590689838</v>
      </c>
      <c r="Z4742" s="234">
        <v>19.205050602853294</v>
      </c>
      <c r="AA4742" s="234">
        <v>18.581314613968132</v>
      </c>
      <c r="AB4742" s="234">
        <v>496.20688098296517</v>
      </c>
      <c r="AE4742" s="369" t="s">
        <v>75</v>
      </c>
    </row>
    <row r="4743" spans="2:31" thickTop="1" thickBot="1" x14ac:dyDescent="0.3">
      <c r="B4743" s="366">
        <v>44189</v>
      </c>
      <c r="C4743" s="260" t="s">
        <v>13</v>
      </c>
      <c r="D4743" s="234">
        <v>18.053509620577096</v>
      </c>
      <c r="E4743" s="234">
        <v>17.60784763023257</v>
      </c>
      <c r="F4743" s="234">
        <v>17.287715640179812</v>
      </c>
      <c r="G4743" s="234">
        <v>16.857735648900267</v>
      </c>
      <c r="H4743" s="234">
        <v>16.237284664027388</v>
      </c>
      <c r="I4743" s="234">
        <v>15.776124673560259</v>
      </c>
      <c r="J4743" s="234">
        <v>15.851774660684166</v>
      </c>
      <c r="K4743" s="234">
        <v>16.516132648400962</v>
      </c>
      <c r="L4743" s="234">
        <v>17.805399630367756</v>
      </c>
      <c r="M4743" s="234">
        <v>20.526754590012128</v>
      </c>
      <c r="N4743" s="234">
        <v>22.360740557387466</v>
      </c>
      <c r="O4743" s="234">
        <v>24.182644525207571</v>
      </c>
      <c r="P4743" s="234">
        <v>24.551738535501066</v>
      </c>
      <c r="Q4743" s="234">
        <v>24.603569552302361</v>
      </c>
      <c r="R4743" s="234">
        <v>24.404135569743811</v>
      </c>
      <c r="S4743" s="234">
        <v>23.921727583780886</v>
      </c>
      <c r="T4743" s="234">
        <v>22.873023602440949</v>
      </c>
      <c r="U4743" s="234">
        <v>21.607798625379797</v>
      </c>
      <c r="V4743" s="234">
        <v>20.373417639769613</v>
      </c>
      <c r="W4743" s="234">
        <v>19.353381654024126</v>
      </c>
      <c r="X4743" s="234">
        <v>18.368851667456326</v>
      </c>
      <c r="Y4743" s="234">
        <v>17.514196675643323</v>
      </c>
      <c r="Z4743" s="234">
        <v>16.786387680135665</v>
      </c>
      <c r="AA4743" s="234">
        <v>16.117745689004657</v>
      </c>
      <c r="AB4743" s="234">
        <v>469.53963896472004</v>
      </c>
      <c r="AE4743" s="369" t="s">
        <v>75</v>
      </c>
    </row>
    <row r="4744" spans="2:31" thickTop="1" thickBot="1" x14ac:dyDescent="0.3">
      <c r="B4744" s="366">
        <v>44190</v>
      </c>
      <c r="C4744" s="260" t="s">
        <v>14</v>
      </c>
      <c r="D4744" s="234">
        <v>15.533102706372734</v>
      </c>
      <c r="E4744" s="234">
        <v>15.128881711922585</v>
      </c>
      <c r="F4744" s="234">
        <v>14.812187715247271</v>
      </c>
      <c r="G4744" s="234">
        <v>14.134052726775407</v>
      </c>
      <c r="H4744" s="234">
        <v>13.685940732955931</v>
      </c>
      <c r="I4744" s="234">
        <v>13.232885738015172</v>
      </c>
      <c r="J4744" s="234">
        <v>14.172174710035323</v>
      </c>
      <c r="K4744" s="234">
        <v>14.418596703931689</v>
      </c>
      <c r="L4744" s="234">
        <v>14.932397697493434</v>
      </c>
      <c r="M4744" s="234">
        <v>16.225756692066785</v>
      </c>
      <c r="N4744" s="234">
        <v>17.526293667666614</v>
      </c>
      <c r="O4744" s="234">
        <v>18.891315648369485</v>
      </c>
      <c r="P4744" s="234">
        <v>19.868305640593167</v>
      </c>
      <c r="Q4744" s="234">
        <v>20.637741635963316</v>
      </c>
      <c r="R4744" s="234">
        <v>21.025007631927725</v>
      </c>
      <c r="S4744" s="234">
        <v>21.126773634925478</v>
      </c>
      <c r="T4744" s="234">
        <v>20.619358641579741</v>
      </c>
      <c r="U4744" s="234">
        <v>19.355947651267048</v>
      </c>
      <c r="V4744" s="234">
        <v>18.542847666330633</v>
      </c>
      <c r="W4744" s="234">
        <v>17.537388681769368</v>
      </c>
      <c r="X4744" s="234">
        <v>16.623598701991138</v>
      </c>
      <c r="Y4744" s="234">
        <v>15.76851871669292</v>
      </c>
      <c r="Z4744" s="234">
        <v>14.919565732032058</v>
      </c>
      <c r="AA4744" s="234">
        <v>14.427830732539293</v>
      </c>
      <c r="AB4744" s="234">
        <v>403.14647151846441</v>
      </c>
      <c r="AE4744" s="369" t="s">
        <v>75</v>
      </c>
    </row>
    <row r="4745" spans="2:31" thickTop="1" thickBot="1" x14ac:dyDescent="0.3">
      <c r="B4745" s="366">
        <v>44191</v>
      </c>
      <c r="C4745" s="260" t="s">
        <v>15</v>
      </c>
      <c r="D4745" s="234">
        <v>14.274236731529232</v>
      </c>
      <c r="E4745" s="234">
        <v>13.745146740637717</v>
      </c>
      <c r="F4745" s="234">
        <v>13.204862747266887</v>
      </c>
      <c r="G4745" s="234">
        <v>12.822987754046915</v>
      </c>
      <c r="H4745" s="234">
        <v>12.362696763500569</v>
      </c>
      <c r="I4745" s="234">
        <v>12.007670769803225</v>
      </c>
      <c r="J4745" s="234">
        <v>12.270554749816654</v>
      </c>
      <c r="K4745" s="234">
        <v>12.983109737113118</v>
      </c>
      <c r="L4745" s="234">
        <v>14.118417721316217</v>
      </c>
      <c r="M4745" s="234">
        <v>16.620190686099228</v>
      </c>
      <c r="N4745" s="234">
        <v>18.450836649537081</v>
      </c>
      <c r="O4745" s="234">
        <v>20.146207620613271</v>
      </c>
      <c r="P4745" s="234">
        <v>21.617925596535201</v>
      </c>
      <c r="Q4745" s="234">
        <v>22.510130587890739</v>
      </c>
      <c r="R4745" s="234">
        <v>22.862243581786746</v>
      </c>
      <c r="S4745" s="234">
        <v>22.621726598478848</v>
      </c>
      <c r="T4745" s="234">
        <v>21.978733608350151</v>
      </c>
      <c r="U4745" s="234">
        <v>20.88130562730133</v>
      </c>
      <c r="V4745" s="234">
        <v>19.617652637995779</v>
      </c>
      <c r="W4745" s="234">
        <v>18.827337646856897</v>
      </c>
      <c r="X4745" s="234">
        <v>17.910826660953461</v>
      </c>
      <c r="Y4745" s="234">
        <v>16.836337677836411</v>
      </c>
      <c r="Z4745" s="234">
        <v>16.070278687961395</v>
      </c>
      <c r="AA4745" s="234">
        <v>15.420416695959862</v>
      </c>
      <c r="AB4745" s="234">
        <v>410.16183427918691</v>
      </c>
      <c r="AE4745" s="369" t="s">
        <v>75</v>
      </c>
    </row>
    <row r="4746" spans="2:31" thickTop="1" thickBot="1" x14ac:dyDescent="0.3">
      <c r="B4746" s="366">
        <v>44192</v>
      </c>
      <c r="C4746" s="260" t="s">
        <v>16</v>
      </c>
      <c r="D4746" s="234">
        <v>14.896082704737779</v>
      </c>
      <c r="E4746" s="234">
        <v>14.136147721409792</v>
      </c>
      <c r="F4746" s="234">
        <v>13.423122735843059</v>
      </c>
      <c r="G4746" s="234">
        <v>12.77414975531399</v>
      </c>
      <c r="H4746" s="234">
        <v>12.167892769314346</v>
      </c>
      <c r="I4746" s="234">
        <v>11.825440763607618</v>
      </c>
      <c r="J4746" s="234">
        <v>11.967055755071339</v>
      </c>
      <c r="K4746" s="234">
        <v>12.715322739481923</v>
      </c>
      <c r="L4746" s="234">
        <v>13.923713724017141</v>
      </c>
      <c r="M4746" s="234">
        <v>17.017132676318283</v>
      </c>
      <c r="N4746" s="234">
        <v>19.276978629082436</v>
      </c>
      <c r="O4746" s="234">
        <v>21.255292593874032</v>
      </c>
      <c r="P4746" s="234">
        <v>23.16565055761486</v>
      </c>
      <c r="Q4746" s="234">
        <v>24.419890539050098</v>
      </c>
      <c r="R4746" s="234">
        <v>24.970914536043995</v>
      </c>
      <c r="S4746" s="234">
        <v>24.987165541537102</v>
      </c>
      <c r="T4746" s="234">
        <v>24.128205557726318</v>
      </c>
      <c r="U4746" s="234">
        <v>22.655450586378571</v>
      </c>
      <c r="V4746" s="234">
        <v>20.670623611882327</v>
      </c>
      <c r="W4746" s="234">
        <v>19.347585634104902</v>
      </c>
      <c r="X4746" s="234">
        <v>18.108907651789483</v>
      </c>
      <c r="Y4746" s="234">
        <v>16.951146667785938</v>
      </c>
      <c r="Z4746" s="234">
        <v>15.976113684624432</v>
      </c>
      <c r="AA4746" s="234">
        <v>15.396638689599927</v>
      </c>
      <c r="AB4746" s="234">
        <v>426.15662582620968</v>
      </c>
      <c r="AE4746" s="369" t="s">
        <v>75</v>
      </c>
    </row>
    <row r="4747" spans="2:31" thickTop="1" thickBot="1" x14ac:dyDescent="0.3">
      <c r="B4747" s="366">
        <v>44193</v>
      </c>
      <c r="C4747" s="260" t="s">
        <v>17</v>
      </c>
      <c r="D4747" s="234">
        <v>14.931269697770473</v>
      </c>
      <c r="E4747" s="234">
        <v>14.365548714548346</v>
      </c>
      <c r="F4747" s="234">
        <v>13.862968723028896</v>
      </c>
      <c r="G4747" s="234">
        <v>13.230992739126084</v>
      </c>
      <c r="H4747" s="234">
        <v>12.565866754874584</v>
      </c>
      <c r="I4747" s="234">
        <v>12.032024765536185</v>
      </c>
      <c r="J4747" s="234">
        <v>12.348085738308725</v>
      </c>
      <c r="K4747" s="234">
        <v>13.016068727187811</v>
      </c>
      <c r="L4747" s="234">
        <v>14.504843705967067</v>
      </c>
      <c r="M4747" s="234">
        <v>17.698396656438707</v>
      </c>
      <c r="N4747" s="234">
        <v>19.988313609212632</v>
      </c>
      <c r="O4747" s="234">
        <v>21.799254578836258</v>
      </c>
      <c r="P4747" s="234">
        <v>23.552278548628085</v>
      </c>
      <c r="Q4747" s="234">
        <v>24.586125534549353</v>
      </c>
      <c r="R4747" s="234">
        <v>24.962635531611735</v>
      </c>
      <c r="S4747" s="234">
        <v>25.168927533999085</v>
      </c>
      <c r="T4747" s="234">
        <v>24.349205548800526</v>
      </c>
      <c r="U4747" s="234">
        <v>22.904216576144098</v>
      </c>
      <c r="V4747" s="234">
        <v>20.832731601111586</v>
      </c>
      <c r="W4747" s="234">
        <v>19.340023626647884</v>
      </c>
      <c r="X4747" s="234">
        <v>17.917112648598849</v>
      </c>
      <c r="Y4747" s="234">
        <v>16.582604668736455</v>
      </c>
      <c r="Z4747" s="234">
        <v>15.726661684550344</v>
      </c>
      <c r="AA4747" s="234">
        <v>15.266921689696606</v>
      </c>
      <c r="AB4747" s="234">
        <v>431.53307960391038</v>
      </c>
      <c r="AE4747" s="369" t="s">
        <v>75</v>
      </c>
    </row>
    <row r="4748" spans="2:31" thickTop="1" thickBot="1" x14ac:dyDescent="0.3">
      <c r="B4748" s="366">
        <v>44194</v>
      </c>
      <c r="C4748" s="260" t="s">
        <v>11</v>
      </c>
      <c r="D4748" s="234">
        <v>14.941546691916882</v>
      </c>
      <c r="E4748" s="234">
        <v>14.307184702716764</v>
      </c>
      <c r="F4748" s="234">
        <v>13.721263714656232</v>
      </c>
      <c r="G4748" s="234">
        <v>13.162293724268672</v>
      </c>
      <c r="H4748" s="234">
        <v>12.528516739569602</v>
      </c>
      <c r="I4748" s="234">
        <v>11.867402752153573</v>
      </c>
      <c r="J4748" s="234">
        <v>12.132279729247093</v>
      </c>
      <c r="K4748" s="234">
        <v>13.049048710912468</v>
      </c>
      <c r="L4748" s="234">
        <v>14.457703691236674</v>
      </c>
      <c r="M4748" s="234">
        <v>17.648504640832542</v>
      </c>
      <c r="N4748" s="234">
        <v>19.841629597283898</v>
      </c>
      <c r="O4748" s="234">
        <v>21.655937565304335</v>
      </c>
      <c r="P4748" s="234">
        <v>23.515147531069811</v>
      </c>
      <c r="Q4748" s="234">
        <v>24.56978151664137</v>
      </c>
      <c r="R4748" s="234">
        <v>25.025654513128099</v>
      </c>
      <c r="S4748" s="234">
        <v>24.966398523077366</v>
      </c>
      <c r="T4748" s="234">
        <v>24.11835653804242</v>
      </c>
      <c r="U4748" s="234">
        <v>22.319956561923025</v>
      </c>
      <c r="V4748" s="234">
        <v>20.998096588440241</v>
      </c>
      <c r="W4748" s="234">
        <v>19.776405612081287</v>
      </c>
      <c r="X4748" s="234">
        <v>18.366451635994014</v>
      </c>
      <c r="Y4748" s="234">
        <v>16.945560656152665</v>
      </c>
      <c r="Z4748" s="234">
        <v>16.233898663967846</v>
      </c>
      <c r="AA4748" s="234">
        <v>15.661461670622231</v>
      </c>
      <c r="AB4748" s="234">
        <v>431.81048227123915</v>
      </c>
      <c r="AE4748" s="369" t="s">
        <v>75</v>
      </c>
    </row>
    <row r="4749" spans="2:31" thickTop="1" thickBot="1" x14ac:dyDescent="0.3">
      <c r="B4749" s="366">
        <v>44195</v>
      </c>
      <c r="C4749" s="260" t="s">
        <v>12</v>
      </c>
      <c r="D4749" s="234">
        <v>15.148981678895652</v>
      </c>
      <c r="E4749" s="234">
        <v>14.477770690470933</v>
      </c>
      <c r="F4749" s="234">
        <v>13.962989700436591</v>
      </c>
      <c r="G4749" s="234">
        <v>13.302142713703216</v>
      </c>
      <c r="H4749" s="234">
        <v>12.619079731069505</v>
      </c>
      <c r="I4749" s="234">
        <v>12.348250733874737</v>
      </c>
      <c r="J4749" s="234">
        <v>12.315711720921097</v>
      </c>
      <c r="K4749" s="234">
        <v>12.927161711156367</v>
      </c>
      <c r="L4749" s="234">
        <v>14.139869692847132</v>
      </c>
      <c r="M4749" s="234">
        <v>17.041171646155416</v>
      </c>
      <c r="N4749" s="234">
        <v>19.368110595867034</v>
      </c>
      <c r="O4749" s="234">
        <v>21.375096556134515</v>
      </c>
      <c r="P4749" s="234">
        <v>23.187041519880292</v>
      </c>
      <c r="Q4749" s="234">
        <v>24.343388504609461</v>
      </c>
      <c r="R4749" s="234">
        <v>25.096970494873823</v>
      </c>
      <c r="S4749" s="234">
        <v>25.201650497205552</v>
      </c>
      <c r="T4749" s="234">
        <v>24.535118508972221</v>
      </c>
      <c r="U4749" s="234">
        <v>23.218411537669592</v>
      </c>
      <c r="V4749" s="234">
        <v>21.544138564132151</v>
      </c>
      <c r="W4749" s="234">
        <v>20.265147588625549</v>
      </c>
      <c r="X4749" s="234">
        <v>19.09867260660976</v>
      </c>
      <c r="Y4749" s="234">
        <v>17.898323624655603</v>
      </c>
      <c r="Z4749" s="234">
        <v>17.368415631391105</v>
      </c>
      <c r="AA4749" s="234">
        <v>16.854714638441802</v>
      </c>
      <c r="AB4749" s="234">
        <v>437.63833088859911</v>
      </c>
      <c r="AE4749" s="369" t="s">
        <v>75</v>
      </c>
    </row>
    <row r="4750" spans="2:31" thickTop="1" thickBot="1" x14ac:dyDescent="0.3">
      <c r="B4750" s="366">
        <v>44196</v>
      </c>
      <c r="C4750" s="260" t="s">
        <v>13</v>
      </c>
      <c r="D4750" s="234">
        <v>16.393103647492822</v>
      </c>
      <c r="E4750" s="234">
        <v>15.830885656885801</v>
      </c>
      <c r="F4750" s="234">
        <v>15.264888667948542</v>
      </c>
      <c r="G4750" s="234">
        <v>14.609198680408298</v>
      </c>
      <c r="H4750" s="234">
        <v>13.919466697610911</v>
      </c>
      <c r="I4750" s="234">
        <v>13.307375710010527</v>
      </c>
      <c r="J4750" s="234">
        <v>13.74082669328898</v>
      </c>
      <c r="K4750" s="234">
        <v>14.209314680136739</v>
      </c>
      <c r="L4750" s="234">
        <v>15.106271663308142</v>
      </c>
      <c r="M4750" s="234">
        <v>17.275161624550819</v>
      </c>
      <c r="N4750" s="234">
        <v>19.075397584177551</v>
      </c>
      <c r="O4750" s="234">
        <v>21.22121053740382</v>
      </c>
      <c r="P4750" s="234">
        <v>23.507196496576064</v>
      </c>
      <c r="Q4750" s="234">
        <v>24.617424480728801</v>
      </c>
      <c r="R4750" s="234">
        <v>24.383815477713942</v>
      </c>
      <c r="S4750" s="234">
        <v>25.093665483929218</v>
      </c>
      <c r="T4750" s="234">
        <v>24.10803050491959</v>
      </c>
      <c r="U4750" s="234">
        <v>22.609549537748098</v>
      </c>
      <c r="V4750" s="234">
        <v>20.959284558445212</v>
      </c>
      <c r="W4750" s="234">
        <v>19.801884574815631</v>
      </c>
      <c r="X4750" s="234">
        <v>18.671134587451814</v>
      </c>
      <c r="Y4750" s="234">
        <v>17.443498599342998</v>
      </c>
      <c r="Z4750" s="234">
        <v>16.731855606362224</v>
      </c>
      <c r="AA4750" s="234">
        <v>16.217504611052568</v>
      </c>
      <c r="AB4750" s="234">
        <v>444.09794636230913</v>
      </c>
      <c r="AE4750" s="369" t="s">
        <v>75</v>
      </c>
    </row>
    <row r="4751" spans="2:31" thickTop="1" thickBot="1" x14ac:dyDescent="0.3">
      <c r="B4751" s="366">
        <v>44197</v>
      </c>
      <c r="C4751" s="260" t="s">
        <v>14</v>
      </c>
      <c r="D4751" s="234">
        <v>15.678008621186017</v>
      </c>
      <c r="E4751" s="234">
        <v>15.123426634334027</v>
      </c>
      <c r="F4751" s="234">
        <v>14.594166643917559</v>
      </c>
      <c r="G4751" s="234">
        <v>14.185908652395009</v>
      </c>
      <c r="H4751" s="234">
        <v>13.709314661659299</v>
      </c>
      <c r="I4751" s="234">
        <v>13.398656656481323</v>
      </c>
      <c r="J4751" s="234">
        <v>13.789126649573445</v>
      </c>
      <c r="K4751" s="234">
        <v>14.315465641953049</v>
      </c>
      <c r="L4751" s="234">
        <v>15.461036630943417</v>
      </c>
      <c r="M4751" s="234">
        <v>17.885424606315791</v>
      </c>
      <c r="N4751" s="234">
        <v>20.156993570737537</v>
      </c>
      <c r="O4751" s="234">
        <v>21.956212539300321</v>
      </c>
      <c r="P4751" s="234">
        <v>23.506856519207357</v>
      </c>
      <c r="Q4751" s="234">
        <v>24.350725514478977</v>
      </c>
      <c r="R4751" s="234">
        <v>24.629769515432411</v>
      </c>
      <c r="S4751" s="234">
        <v>24.614027524739498</v>
      </c>
      <c r="T4751" s="234">
        <v>23.832749538272612</v>
      </c>
      <c r="U4751" s="234">
        <v>22.643533555418252</v>
      </c>
      <c r="V4751" s="234">
        <v>21.087766570523382</v>
      </c>
      <c r="W4751" s="234">
        <v>19.85016458496451</v>
      </c>
      <c r="X4751" s="234">
        <v>18.680287595875559</v>
      </c>
      <c r="Y4751" s="234">
        <v>17.482363605201243</v>
      </c>
      <c r="Z4751" s="234">
        <v>16.700808615311978</v>
      </c>
      <c r="AA4751" s="234">
        <v>16.30744262062013</v>
      </c>
      <c r="AB4751" s="234">
        <v>443.94023726884257</v>
      </c>
      <c r="AE4751" s="369" t="s">
        <v>75</v>
      </c>
    </row>
    <row r="4752" spans="2:31" thickTop="1" thickBot="1" x14ac:dyDescent="0.3">
      <c r="B4752" s="366">
        <v>44198</v>
      </c>
      <c r="C4752" s="260" t="s">
        <v>15</v>
      </c>
      <c r="D4752" s="234">
        <v>15.846618631966409</v>
      </c>
      <c r="E4752" s="234">
        <v>15.281159644685683</v>
      </c>
      <c r="F4752" s="234">
        <v>14.737482655756175</v>
      </c>
      <c r="G4752" s="234">
        <v>14.442066663354634</v>
      </c>
      <c r="H4752" s="234">
        <v>14.052720670625565</v>
      </c>
      <c r="I4752" s="234">
        <v>13.851048663742839</v>
      </c>
      <c r="J4752" s="234">
        <v>14.115174657776951</v>
      </c>
      <c r="K4752" s="234">
        <v>14.816573648564516</v>
      </c>
      <c r="L4752" s="234">
        <v>15.992719637267291</v>
      </c>
      <c r="M4752" s="234">
        <v>18.320645614899689</v>
      </c>
      <c r="N4752" s="234">
        <v>20.339312585704022</v>
      </c>
      <c r="O4752" s="234">
        <v>22.063782558403904</v>
      </c>
      <c r="P4752" s="234">
        <v>23.063522552922365</v>
      </c>
      <c r="Q4752" s="234">
        <v>23.772518550008531</v>
      </c>
      <c r="R4752" s="234">
        <v>23.735778559520838</v>
      </c>
      <c r="S4752" s="234">
        <v>23.50158057540655</v>
      </c>
      <c r="T4752" s="234">
        <v>22.699470588266848</v>
      </c>
      <c r="U4752" s="234">
        <v>21.12698260165751</v>
      </c>
      <c r="V4752" s="234">
        <v>20.174991611130533</v>
      </c>
      <c r="W4752" s="234">
        <v>19.052092619463799</v>
      </c>
      <c r="X4752" s="234">
        <v>18.131319623962042</v>
      </c>
      <c r="Y4752" s="234">
        <v>17.074774632602931</v>
      </c>
      <c r="Z4752" s="234">
        <v>16.496363636925814</v>
      </c>
      <c r="AA4752" s="234">
        <v>16.307489638589324</v>
      </c>
      <c r="AB4752" s="234">
        <v>438.99619082320476</v>
      </c>
      <c r="AE4752" s="369" t="s">
        <v>75</v>
      </c>
    </row>
    <row r="4753" spans="2:31" thickTop="1" thickBot="1" x14ac:dyDescent="0.3">
      <c r="B4753" s="366">
        <v>44199</v>
      </c>
      <c r="C4753" s="260" t="s">
        <v>16</v>
      </c>
      <c r="D4753" s="234">
        <v>15.819461646974085</v>
      </c>
      <c r="E4753" s="234">
        <v>15.356487654894588</v>
      </c>
      <c r="F4753" s="234">
        <v>15.036664656661451</v>
      </c>
      <c r="G4753" s="234">
        <v>14.477269669771195</v>
      </c>
      <c r="H4753" s="234">
        <v>14.063270676322283</v>
      </c>
      <c r="I4753" s="234">
        <v>13.719683681763707</v>
      </c>
      <c r="J4753" s="234">
        <v>14.013631666526198</v>
      </c>
      <c r="K4753" s="234">
        <v>14.453079661503434</v>
      </c>
      <c r="L4753" s="234">
        <v>15.275162661261856</v>
      </c>
      <c r="M4753" s="234">
        <v>17.456333646550771</v>
      </c>
      <c r="N4753" s="234">
        <v>19.357191622853275</v>
      </c>
      <c r="O4753" s="234">
        <v>21.111050594411786</v>
      </c>
      <c r="P4753" s="234">
        <v>22.12221258923411</v>
      </c>
      <c r="Q4753" s="234">
        <v>22.869177586697038</v>
      </c>
      <c r="R4753" s="234">
        <v>23.167124585695561</v>
      </c>
      <c r="S4753" s="234">
        <v>23.301034590341146</v>
      </c>
      <c r="T4753" s="234">
        <v>22.782782596722242</v>
      </c>
      <c r="U4753" s="234">
        <v>21.569867601953444</v>
      </c>
      <c r="V4753" s="234">
        <v>20.781462610922752</v>
      </c>
      <c r="W4753" s="234">
        <v>19.763900619633496</v>
      </c>
      <c r="X4753" s="234">
        <v>18.711384628303346</v>
      </c>
      <c r="Y4753" s="234">
        <v>17.611900639683004</v>
      </c>
      <c r="Z4753" s="234">
        <v>16.909027646034954</v>
      </c>
      <c r="AA4753" s="234">
        <v>16.448950653411448</v>
      </c>
      <c r="AB4753" s="234">
        <v>436.1781141881271</v>
      </c>
      <c r="AE4753" s="369" t="s">
        <v>75</v>
      </c>
    </row>
    <row r="4754" spans="2:31" thickTop="1" thickBot="1" x14ac:dyDescent="0.3">
      <c r="B4754" s="366">
        <v>44200</v>
      </c>
      <c r="C4754" s="260" t="s">
        <v>17</v>
      </c>
      <c r="D4754" s="234">
        <v>16.098382656425237</v>
      </c>
      <c r="E4754" s="234">
        <v>15.667090663164855</v>
      </c>
      <c r="F4754" s="234">
        <v>15.383807666487989</v>
      </c>
      <c r="G4754" s="234">
        <v>15.063188672624527</v>
      </c>
      <c r="H4754" s="234">
        <v>14.545081680826843</v>
      </c>
      <c r="I4754" s="234">
        <v>14.18073168620467</v>
      </c>
      <c r="J4754" s="234">
        <v>14.359231672063469</v>
      </c>
      <c r="K4754" s="234">
        <v>14.891190666258336</v>
      </c>
      <c r="L4754" s="234">
        <v>15.788146661184726</v>
      </c>
      <c r="M4754" s="234">
        <v>18.266215635612603</v>
      </c>
      <c r="N4754" s="234">
        <v>20.115557605698704</v>
      </c>
      <c r="O4754" s="234">
        <v>21.833754577860233</v>
      </c>
      <c r="P4754" s="234">
        <v>23.055073564797631</v>
      </c>
      <c r="Q4754" s="234">
        <v>23.944532556496558</v>
      </c>
      <c r="R4754" s="234">
        <v>24.477041551731524</v>
      </c>
      <c r="S4754" s="234">
        <v>24.536253548115486</v>
      </c>
      <c r="T4754" s="234">
        <v>24.055837551504364</v>
      </c>
      <c r="U4754" s="234">
        <v>23.11272056441754</v>
      </c>
      <c r="V4754" s="234">
        <v>22.01810457181185</v>
      </c>
      <c r="W4754" s="234">
        <v>21.071866582743827</v>
      </c>
      <c r="X4754" s="234">
        <v>19.970509596578779</v>
      </c>
      <c r="Y4754" s="234">
        <v>18.70712361387908</v>
      </c>
      <c r="Z4754" s="234">
        <v>17.855948621891436</v>
      </c>
      <c r="AA4754" s="234">
        <v>17.26953563120216</v>
      </c>
      <c r="AB4754" s="234">
        <v>456.2669277995825</v>
      </c>
      <c r="AE4754" s="369" t="s">
        <v>75</v>
      </c>
    </row>
    <row r="4755" spans="2:31" thickTop="1" thickBot="1" x14ac:dyDescent="0.3">
      <c r="B4755" s="366">
        <v>44201</v>
      </c>
      <c r="C4755" s="260" t="s">
        <v>11</v>
      </c>
      <c r="D4755" s="234">
        <v>17.021168633438645</v>
      </c>
      <c r="E4755" s="234">
        <v>16.614704640395935</v>
      </c>
      <c r="F4755" s="234">
        <v>16.371014645434915</v>
      </c>
      <c r="G4755" s="234">
        <v>16.038107651062308</v>
      </c>
      <c r="H4755" s="234">
        <v>15.655162655599414</v>
      </c>
      <c r="I4755" s="234">
        <v>15.349055659770963</v>
      </c>
      <c r="J4755" s="234">
        <v>15.099291645437477</v>
      </c>
      <c r="K4755" s="234">
        <v>15.605977639034389</v>
      </c>
      <c r="L4755" s="234">
        <v>16.560258632265029</v>
      </c>
      <c r="M4755" s="234">
        <v>18.641773616820572</v>
      </c>
      <c r="N4755" s="234">
        <v>20.004033597260708</v>
      </c>
      <c r="O4755" s="234">
        <v>21.121018585860732</v>
      </c>
      <c r="P4755" s="234">
        <v>22.347926576398308</v>
      </c>
      <c r="Q4755" s="234">
        <v>23.205546567179258</v>
      </c>
      <c r="R4755" s="234">
        <v>24.01631555281579</v>
      </c>
      <c r="S4755" s="234">
        <v>23.564480542019002</v>
      </c>
      <c r="T4755" s="234">
        <v>23.257846553139384</v>
      </c>
      <c r="U4755" s="234">
        <v>22.991693564280862</v>
      </c>
      <c r="V4755" s="234">
        <v>21.992386566400526</v>
      </c>
      <c r="W4755" s="234">
        <v>20.890106582604346</v>
      </c>
      <c r="X4755" s="234">
        <v>19.709661599621171</v>
      </c>
      <c r="Y4755" s="234">
        <v>18.465717616379258</v>
      </c>
      <c r="Z4755" s="234">
        <v>17.818555625230072</v>
      </c>
      <c r="AA4755" s="234">
        <v>17.087004636898634</v>
      </c>
      <c r="AB4755" s="234">
        <v>459.42880958534766</v>
      </c>
      <c r="AE4755" s="369" t="s">
        <v>75</v>
      </c>
    </row>
    <row r="4756" spans="2:31" thickTop="1" thickBot="1" x14ac:dyDescent="0.3">
      <c r="B4756" s="366">
        <v>44202</v>
      </c>
      <c r="C4756" s="260" t="s">
        <v>12</v>
      </c>
      <c r="D4756" s="234">
        <v>16.814136636964975</v>
      </c>
      <c r="E4756" s="234">
        <v>16.27983764376491</v>
      </c>
      <c r="F4756" s="234">
        <v>16.05074664633721</v>
      </c>
      <c r="G4756" s="234">
        <v>15.721897651106119</v>
      </c>
      <c r="H4756" s="234">
        <v>15.161391660459339</v>
      </c>
      <c r="I4756" s="234">
        <v>14.744565668068825</v>
      </c>
      <c r="J4756" s="234">
        <v>14.756720652654767</v>
      </c>
      <c r="K4756" s="234">
        <v>15.022013663090764</v>
      </c>
      <c r="L4756" s="234">
        <v>16.150469644926488</v>
      </c>
      <c r="M4756" s="234">
        <v>18.748700615204868</v>
      </c>
      <c r="N4756" s="234">
        <v>20.866088577061888</v>
      </c>
      <c r="O4756" s="234">
        <v>22.789959540255367</v>
      </c>
      <c r="P4756" s="234">
        <v>24.380650515109295</v>
      </c>
      <c r="Q4756" s="234">
        <v>25.508886497654018</v>
      </c>
      <c r="R4756" s="234">
        <v>25.959201493971047</v>
      </c>
      <c r="S4756" s="234">
        <v>24.964118497706945</v>
      </c>
      <c r="T4756" s="234">
        <v>25.432657500244673</v>
      </c>
      <c r="U4756" s="234">
        <v>24.326159522421655</v>
      </c>
      <c r="V4756" s="234">
        <v>22.704641548506913</v>
      </c>
      <c r="W4756" s="234">
        <v>21.524833563379943</v>
      </c>
      <c r="X4756" s="234">
        <v>20.461564574874934</v>
      </c>
      <c r="Y4756" s="234">
        <v>19.199772592745724</v>
      </c>
      <c r="Z4756" s="234">
        <v>18.545270603410899</v>
      </c>
      <c r="AA4756" s="234">
        <v>17.989876615107057</v>
      </c>
      <c r="AB4756" s="234">
        <v>474.10416212502855</v>
      </c>
      <c r="AE4756" s="369" t="s">
        <v>75</v>
      </c>
    </row>
    <row r="4757" spans="2:31" thickTop="1" thickBot="1" x14ac:dyDescent="0.3">
      <c r="B4757" s="366">
        <v>44203</v>
      </c>
      <c r="C4757" s="260" t="s">
        <v>13</v>
      </c>
      <c r="D4757" s="234">
        <v>17.80181261654943</v>
      </c>
      <c r="E4757" s="234">
        <v>17.489912621602411</v>
      </c>
      <c r="F4757" s="234">
        <v>17.01361063532531</v>
      </c>
      <c r="G4757" s="234">
        <v>16.816180633492767</v>
      </c>
      <c r="H4757" s="234">
        <v>16.660666636675593</v>
      </c>
      <c r="I4757" s="234">
        <v>16.556000635437663</v>
      </c>
      <c r="J4757" s="234">
        <v>16.583854616358874</v>
      </c>
      <c r="K4757" s="234">
        <v>16.972716618999836</v>
      </c>
      <c r="L4757" s="234">
        <v>17.801116614602506</v>
      </c>
      <c r="M4757" s="234">
        <v>19.555128596760333</v>
      </c>
      <c r="N4757" s="234">
        <v>21.011256571300326</v>
      </c>
      <c r="O4757" s="234">
        <v>22.437048546783622</v>
      </c>
      <c r="P4757" s="234">
        <v>23.178033536821598</v>
      </c>
      <c r="Q4757" s="234">
        <v>23.817323535755275</v>
      </c>
      <c r="R4757" s="234">
        <v>23.875064549520605</v>
      </c>
      <c r="S4757" s="234">
        <v>23.011873555406922</v>
      </c>
      <c r="T4757" s="234">
        <v>23.052762574031945</v>
      </c>
      <c r="U4757" s="234">
        <v>22.203016588799652</v>
      </c>
      <c r="V4757" s="234">
        <v>20.926794594787058</v>
      </c>
      <c r="W4757" s="234">
        <v>19.760785610452288</v>
      </c>
      <c r="X4757" s="234">
        <v>18.760671621821817</v>
      </c>
      <c r="Y4757" s="234">
        <v>17.573001637309787</v>
      </c>
      <c r="Z4757" s="234">
        <v>16.750461649484929</v>
      </c>
      <c r="AA4757" s="234">
        <v>16.011120664104819</v>
      </c>
      <c r="AB4757" s="234">
        <v>465.62021546218534</v>
      </c>
      <c r="AE4757" s="369" t="s">
        <v>75</v>
      </c>
    </row>
    <row r="4758" spans="2:31" thickTop="1" thickBot="1" x14ac:dyDescent="0.3">
      <c r="B4758" s="366">
        <v>44204</v>
      </c>
      <c r="C4758" s="260" t="s">
        <v>14</v>
      </c>
      <c r="D4758" s="234">
        <v>15.532844676636156</v>
      </c>
      <c r="E4758" s="234">
        <v>15.120704686976969</v>
      </c>
      <c r="F4758" s="234">
        <v>14.763588696457445</v>
      </c>
      <c r="G4758" s="234">
        <v>14.222754712477325</v>
      </c>
      <c r="H4758" s="234">
        <v>13.844453720934689</v>
      </c>
      <c r="I4758" s="234">
        <v>13.526899723932146</v>
      </c>
      <c r="J4758" s="234">
        <v>13.633774718008935</v>
      </c>
      <c r="K4758" s="234">
        <v>14.201276690252126</v>
      </c>
      <c r="L4758" s="234">
        <v>15.421344673484564</v>
      </c>
      <c r="M4758" s="234">
        <v>18.201130633763967</v>
      </c>
      <c r="N4758" s="234">
        <v>20.126539598070082</v>
      </c>
      <c r="O4758" s="234">
        <v>21.5527745745331</v>
      </c>
      <c r="P4758" s="234">
        <v>22.504283572398119</v>
      </c>
      <c r="Q4758" s="234">
        <v>23.268137560896569</v>
      </c>
      <c r="R4758" s="234">
        <v>23.537659566290674</v>
      </c>
      <c r="S4758" s="234">
        <v>22.636092572882767</v>
      </c>
      <c r="T4758" s="234">
        <v>22.695305590666827</v>
      </c>
      <c r="U4758" s="234">
        <v>21.869439603500062</v>
      </c>
      <c r="V4758" s="234">
        <v>20.735066605769092</v>
      </c>
      <c r="W4758" s="234">
        <v>19.807522619292136</v>
      </c>
      <c r="X4758" s="234">
        <v>18.876185631342228</v>
      </c>
      <c r="Y4758" s="234">
        <v>17.953921642974016</v>
      </c>
      <c r="Z4758" s="234">
        <v>17.231729654148218</v>
      </c>
      <c r="AA4758" s="234">
        <v>16.717151660136874</v>
      </c>
      <c r="AB4758" s="234">
        <v>437.98058338582513</v>
      </c>
      <c r="AE4758" s="369" t="s">
        <v>75</v>
      </c>
    </row>
    <row r="4759" spans="2:31" thickTop="1" thickBot="1" x14ac:dyDescent="0.3">
      <c r="B4759" s="366">
        <v>44205</v>
      </c>
      <c r="C4759" s="260" t="s">
        <v>15</v>
      </c>
      <c r="D4759" s="234">
        <v>16.576608665511007</v>
      </c>
      <c r="E4759" s="234">
        <v>16.144931670092042</v>
      </c>
      <c r="F4759" s="234">
        <v>15.693291680030523</v>
      </c>
      <c r="G4759" s="234">
        <v>15.116318690665063</v>
      </c>
      <c r="H4759" s="234">
        <v>14.73372769773006</v>
      </c>
      <c r="I4759" s="234">
        <v>14.62776570394635</v>
      </c>
      <c r="J4759" s="234">
        <v>14.374843702837822</v>
      </c>
      <c r="K4759" s="234">
        <v>14.898613679856059</v>
      </c>
      <c r="L4759" s="234">
        <v>15.575375673547384</v>
      </c>
      <c r="M4759" s="234">
        <v>17.509709646888076</v>
      </c>
      <c r="N4759" s="234">
        <v>18.893641627840694</v>
      </c>
      <c r="O4759" s="234">
        <v>19.942811613604423</v>
      </c>
      <c r="P4759" s="234">
        <v>21.025095600746567</v>
      </c>
      <c r="Q4759" s="234">
        <v>21.919329587817188</v>
      </c>
      <c r="R4759" s="234">
        <v>22.719054578989738</v>
      </c>
      <c r="S4759" s="234">
        <v>22.060793581865727</v>
      </c>
      <c r="T4759" s="234">
        <v>21.71522058535367</v>
      </c>
      <c r="U4759" s="234">
        <v>21.507035594657058</v>
      </c>
      <c r="V4759" s="234">
        <v>20.243467603921886</v>
      </c>
      <c r="W4759" s="234">
        <v>19.36287961978465</v>
      </c>
      <c r="X4759" s="234">
        <v>18.42719563566148</v>
      </c>
      <c r="Y4759" s="234">
        <v>17.540840645581479</v>
      </c>
      <c r="Z4759" s="234">
        <v>16.943534654192622</v>
      </c>
      <c r="AA4759" s="234">
        <v>16.323459661640221</v>
      </c>
      <c r="AB4759" s="234">
        <v>433.8755474027617</v>
      </c>
      <c r="AE4759" s="369" t="s">
        <v>75</v>
      </c>
    </row>
    <row r="4760" spans="2:31" thickTop="1" thickBot="1" x14ac:dyDescent="0.3">
      <c r="B4760" s="366">
        <v>44206</v>
      </c>
      <c r="C4760" s="260" t="s">
        <v>16</v>
      </c>
      <c r="D4760" s="234">
        <v>16.087473662197585</v>
      </c>
      <c r="E4760" s="234">
        <v>15.802023666687308</v>
      </c>
      <c r="F4760" s="234">
        <v>15.671043671146034</v>
      </c>
      <c r="G4760" s="234">
        <v>15.343270677067336</v>
      </c>
      <c r="H4760" s="234">
        <v>14.960526688918469</v>
      </c>
      <c r="I4760" s="234">
        <v>14.608056699410078</v>
      </c>
      <c r="J4760" s="234">
        <v>14.661039697639643</v>
      </c>
      <c r="K4760" s="234">
        <v>15.045797681435937</v>
      </c>
      <c r="L4760" s="234">
        <v>15.632236670851704</v>
      </c>
      <c r="M4760" s="234">
        <v>17.386761646270749</v>
      </c>
      <c r="N4760" s="234">
        <v>19.160072610676284</v>
      </c>
      <c r="O4760" s="234">
        <v>20.819852578453716</v>
      </c>
      <c r="P4760" s="234">
        <v>22.243923552930347</v>
      </c>
      <c r="Q4760" s="234">
        <v>23.112052545659239</v>
      </c>
      <c r="R4760" s="234">
        <v>23.508288544937962</v>
      </c>
      <c r="S4760" s="234">
        <v>22.735178548507388</v>
      </c>
      <c r="T4760" s="234">
        <v>23.336403552219274</v>
      </c>
      <c r="U4760" s="234">
        <v>22.456653570793566</v>
      </c>
      <c r="V4760" s="234">
        <v>20.804787593670191</v>
      </c>
      <c r="W4760" s="234">
        <v>19.769606609791513</v>
      </c>
      <c r="X4760" s="234">
        <v>18.881825620681042</v>
      </c>
      <c r="Y4760" s="234">
        <v>17.725439634174105</v>
      </c>
      <c r="Z4760" s="234">
        <v>17.232197639271615</v>
      </c>
      <c r="AA4760" s="234">
        <v>16.77693064276129</v>
      </c>
      <c r="AB4760" s="234">
        <v>443.76144400615237</v>
      </c>
      <c r="AE4760" s="369" t="s">
        <v>75</v>
      </c>
    </row>
    <row r="4761" spans="2:31" thickTop="1" thickBot="1" x14ac:dyDescent="0.3">
      <c r="B4761" s="366">
        <v>44207</v>
      </c>
      <c r="C4761" s="260" t="s">
        <v>17</v>
      </c>
      <c r="D4761" s="234">
        <v>16.456404645107682</v>
      </c>
      <c r="E4761" s="234">
        <v>16.018158654645084</v>
      </c>
      <c r="F4761" s="234">
        <v>15.818584658354519</v>
      </c>
      <c r="G4761" s="234">
        <v>15.572373666353521</v>
      </c>
      <c r="H4761" s="234">
        <v>15.36492567129433</v>
      </c>
      <c r="I4761" s="234">
        <v>15.086161678284405</v>
      </c>
      <c r="J4761" s="234">
        <v>14.971745686270294</v>
      </c>
      <c r="K4761" s="234">
        <v>15.182947678789496</v>
      </c>
      <c r="L4761" s="234">
        <v>15.488669675439594</v>
      </c>
      <c r="M4761" s="234">
        <v>16.604656666107473</v>
      </c>
      <c r="N4761" s="234">
        <v>17.614088652878998</v>
      </c>
      <c r="O4761" s="234">
        <v>18.499625643715262</v>
      </c>
      <c r="P4761" s="234">
        <v>18.944400637485085</v>
      </c>
      <c r="Q4761" s="234">
        <v>19.471045641079545</v>
      </c>
      <c r="R4761" s="234">
        <v>19.684743645377456</v>
      </c>
      <c r="S4761" s="234">
        <v>19.695174650289118</v>
      </c>
      <c r="T4761" s="234">
        <v>19.261862654462455</v>
      </c>
      <c r="U4761" s="234">
        <v>18.666303663514555</v>
      </c>
      <c r="V4761" s="234">
        <v>17.748160672821104</v>
      </c>
      <c r="W4761" s="234">
        <v>16.739723680838942</v>
      </c>
      <c r="X4761" s="234">
        <v>16.155928683839736</v>
      </c>
      <c r="Y4761" s="234">
        <v>15.368767692409456</v>
      </c>
      <c r="Z4761" s="234">
        <v>15.04225669529289</v>
      </c>
      <c r="AA4761" s="234">
        <v>14.73974069584161</v>
      </c>
      <c r="AB4761" s="234">
        <v>404.19645199049262</v>
      </c>
      <c r="AE4761" s="369" t="s">
        <v>75</v>
      </c>
    </row>
    <row r="4762" spans="2:31" thickTop="1" thickBot="1" x14ac:dyDescent="0.3">
      <c r="B4762" s="366">
        <v>44208</v>
      </c>
      <c r="C4762" s="260" t="s">
        <v>11</v>
      </c>
      <c r="D4762" s="234">
        <v>14.458566703535617</v>
      </c>
      <c r="E4762" s="234">
        <v>14.180046706087888</v>
      </c>
      <c r="F4762" s="234">
        <v>14.113301706761122</v>
      </c>
      <c r="G4762" s="234">
        <v>13.608288720548154</v>
      </c>
      <c r="H4762" s="234">
        <v>13.418663725368678</v>
      </c>
      <c r="I4762" s="234">
        <v>13.208535728752612</v>
      </c>
      <c r="J4762" s="234">
        <v>13.510859712623059</v>
      </c>
      <c r="K4762" s="234">
        <v>13.98566070791334</v>
      </c>
      <c r="L4762" s="234">
        <v>14.421498704515395</v>
      </c>
      <c r="M4762" s="234">
        <v>15.581049700528382</v>
      </c>
      <c r="N4762" s="234">
        <v>17.024534672610461</v>
      </c>
      <c r="O4762" s="234">
        <v>18.582411647364495</v>
      </c>
      <c r="P4762" s="234">
        <v>19.190255643241105</v>
      </c>
      <c r="Q4762" s="234">
        <v>20.064159641750152</v>
      </c>
      <c r="R4762" s="234">
        <v>20.651029641479248</v>
      </c>
      <c r="S4762" s="234">
        <v>20.616639648899433</v>
      </c>
      <c r="T4762" s="234">
        <v>20.14345465376973</v>
      </c>
      <c r="U4762" s="234">
        <v>19.558567663319401</v>
      </c>
      <c r="V4762" s="234">
        <v>18.514658672288057</v>
      </c>
      <c r="W4762" s="234">
        <v>17.372854683920739</v>
      </c>
      <c r="X4762" s="234">
        <v>16.405592695847155</v>
      </c>
      <c r="Y4762" s="234">
        <v>15.611506701372562</v>
      </c>
      <c r="Z4762" s="234">
        <v>15.140220705680546</v>
      </c>
      <c r="AA4762" s="234">
        <v>14.845140706971284</v>
      </c>
      <c r="AB4762" s="234">
        <v>394.20749949514862</v>
      </c>
      <c r="AE4762" s="369" t="s">
        <v>75</v>
      </c>
    </row>
    <row r="4763" spans="2:31" thickTop="1" thickBot="1" x14ac:dyDescent="0.3">
      <c r="B4763" s="366">
        <v>44209</v>
      </c>
      <c r="C4763" s="260" t="s">
        <v>12</v>
      </c>
      <c r="D4763" s="365">
        <v>14.684399709478019</v>
      </c>
      <c r="E4763" s="365">
        <v>14.401029713600874</v>
      </c>
      <c r="F4763" s="365">
        <v>14.413852713033556</v>
      </c>
      <c r="G4763" s="365">
        <v>14.269241714291272</v>
      </c>
      <c r="H4763" s="365">
        <v>14.046041719168425</v>
      </c>
      <c r="I4763" s="365">
        <v>13.725766725465656</v>
      </c>
      <c r="J4763" s="365">
        <v>13.818382711522281</v>
      </c>
      <c r="K4763" s="365">
        <v>14.185836706236003</v>
      </c>
      <c r="L4763" s="365">
        <v>14.766167707927524</v>
      </c>
      <c r="M4763" s="365">
        <v>16.601029681973156</v>
      </c>
      <c r="N4763" s="365">
        <v>18.057287662215529</v>
      </c>
      <c r="O4763" s="365">
        <v>19.507067639455197</v>
      </c>
      <c r="P4763" s="365">
        <v>20.639256626255808</v>
      </c>
      <c r="Q4763" s="365">
        <v>21.550896615758532</v>
      </c>
      <c r="R4763" s="365">
        <v>22.126265610642726</v>
      </c>
      <c r="S4763" s="365">
        <v>21.128482616245741</v>
      </c>
      <c r="T4763" s="365">
        <v>20.859936619214714</v>
      </c>
      <c r="U4763" s="365">
        <v>20.97759863231331</v>
      </c>
      <c r="V4763" s="365">
        <v>19.878797635361547</v>
      </c>
      <c r="W4763" s="365">
        <v>19.101338643990456</v>
      </c>
      <c r="X4763" s="365">
        <v>18.288642654418943</v>
      </c>
      <c r="Y4763" s="365">
        <v>17.378696666210885</v>
      </c>
      <c r="Z4763" s="365">
        <v>16.786625675037502</v>
      </c>
      <c r="AA4763" s="365">
        <v>16.323362680226563</v>
      </c>
      <c r="AB4763" s="234">
        <v>417.51600508004418</v>
      </c>
      <c r="AE4763" s="369" t="s">
        <v>75</v>
      </c>
    </row>
    <row r="4764" spans="2:31" thickTop="1" thickBot="1" x14ac:dyDescent="0.3">
      <c r="B4764" s="366">
        <v>44210</v>
      </c>
      <c r="C4764" s="260" t="s">
        <v>13</v>
      </c>
      <c r="D4764" s="365">
        <v>16.758935757591789</v>
      </c>
      <c r="E4764" s="365">
        <v>16.362208453281291</v>
      </c>
      <c r="F4764" s="365">
        <v>16.080537480309829</v>
      </c>
      <c r="G4764" s="365">
        <v>15.679263974657676</v>
      </c>
      <c r="H4764" s="365">
        <v>15.346712393872279</v>
      </c>
      <c r="I4764" s="365">
        <v>15.083472913934221</v>
      </c>
      <c r="J4764" s="365">
        <v>15.103344844593456</v>
      </c>
      <c r="K4764" s="365">
        <v>15.518338301865018</v>
      </c>
      <c r="L4764" s="365">
        <v>16.281911400304658</v>
      </c>
      <c r="M4764" s="365">
        <v>18.211800728754106</v>
      </c>
      <c r="N4764" s="365">
        <v>19.848835478724723</v>
      </c>
      <c r="O4764" s="365">
        <v>21.311864154346907</v>
      </c>
      <c r="P4764" s="365">
        <v>22.320124699996896</v>
      </c>
      <c r="Q4764" s="365">
        <v>23.15923556875012</v>
      </c>
      <c r="R4764" s="365">
        <v>23.568027981012911</v>
      </c>
      <c r="S4764" s="365">
        <v>22.946880382631704</v>
      </c>
      <c r="T4764" s="365">
        <v>22.934766809227476</v>
      </c>
      <c r="U4764" s="365">
        <v>22.190526463687988</v>
      </c>
      <c r="V4764" s="365">
        <v>20.87760795701692</v>
      </c>
      <c r="W4764" s="365">
        <v>19.796078251891842</v>
      </c>
      <c r="X4764" s="365">
        <v>18.857506754539589</v>
      </c>
      <c r="Y4764" s="365">
        <v>17.826618343395591</v>
      </c>
      <c r="Z4764" s="365">
        <v>17.224272705220915</v>
      </c>
      <c r="AA4764" s="365">
        <v>16.711128200392032</v>
      </c>
      <c r="AB4764" s="234">
        <v>449.99999999999994</v>
      </c>
      <c r="AE4764" s="369" t="s">
        <v>75</v>
      </c>
    </row>
    <row r="4765" spans="2:31" thickTop="1" thickBot="1" x14ac:dyDescent="0.3">
      <c r="B4765" s="366">
        <v>44211</v>
      </c>
      <c r="C4765" s="260" t="s">
        <v>14</v>
      </c>
      <c r="D4765" s="365">
        <v>17.032162660844623</v>
      </c>
      <c r="E4765" s="365">
        <v>16.624217668883499</v>
      </c>
      <c r="F4765" s="365">
        <v>16.276422676742076</v>
      </c>
      <c r="G4765" s="365">
        <v>15.768351686485108</v>
      </c>
      <c r="H4765" s="365">
        <v>15.421210694499312</v>
      </c>
      <c r="I4765" s="365">
        <v>15.271721700578926</v>
      </c>
      <c r="J4765" s="365">
        <v>15.706387675739823</v>
      </c>
      <c r="K4765" s="365">
        <v>16.403790660165249</v>
      </c>
      <c r="L4765" s="365">
        <v>17.456122642084949</v>
      </c>
      <c r="M4765" s="365">
        <v>19.338696618750689</v>
      </c>
      <c r="N4765" s="365">
        <v>21.162500585615629</v>
      </c>
      <c r="O4765" s="365">
        <v>22.64050755944103</v>
      </c>
      <c r="P4765" s="365">
        <v>23.695230549685654</v>
      </c>
      <c r="Q4765" s="365">
        <v>24.302633546404536</v>
      </c>
      <c r="R4765" s="365">
        <v>24.305208556726569</v>
      </c>
      <c r="S4765" s="365">
        <v>23.842533573694521</v>
      </c>
      <c r="T4765" s="365">
        <v>23.308758580647407</v>
      </c>
      <c r="U4765" s="365">
        <v>22.495701597034927</v>
      </c>
      <c r="V4765" s="365">
        <v>21.267882612422106</v>
      </c>
      <c r="W4765" s="365">
        <v>20.200328623279926</v>
      </c>
      <c r="X4765" s="365">
        <v>19.420360631532965</v>
      </c>
      <c r="Y4765" s="365">
        <v>18.578051637969907</v>
      </c>
      <c r="Z4765" s="365">
        <v>18.05923064164817</v>
      </c>
      <c r="AA4765" s="365">
        <v>17.692041643969713</v>
      </c>
      <c r="AB4765" s="234">
        <v>466.27005502484741</v>
      </c>
      <c r="AE4765" s="369" t="s">
        <v>75</v>
      </c>
    </row>
    <row r="4766" spans="2:31" thickTop="1" thickBot="1" x14ac:dyDescent="0.3">
      <c r="B4766" s="366">
        <v>44212</v>
      </c>
      <c r="C4766" s="260" t="s">
        <v>15</v>
      </c>
      <c r="D4766" s="365">
        <v>17.137951655350623</v>
      </c>
      <c r="E4766" s="365">
        <v>16.674500662647183</v>
      </c>
      <c r="F4766" s="365">
        <v>16.531856663338836</v>
      </c>
      <c r="G4766" s="365">
        <v>15.914305674061177</v>
      </c>
      <c r="H4766" s="365">
        <v>15.739479677192865</v>
      </c>
      <c r="I4766" s="365">
        <v>15.576213680878279</v>
      </c>
      <c r="J4766" s="365">
        <v>15.833872674033044</v>
      </c>
      <c r="K4766" s="365">
        <v>16.101010667681692</v>
      </c>
      <c r="L4766" s="365">
        <v>16.736335660368201</v>
      </c>
      <c r="M4766" s="365">
        <v>18.355278637111184</v>
      </c>
      <c r="N4766" s="365">
        <v>19.590365620516238</v>
      </c>
      <c r="O4766" s="365">
        <v>20.505641611441966</v>
      </c>
      <c r="P4766" s="365">
        <v>21.081558606736362</v>
      </c>
      <c r="Q4766" s="365">
        <v>21.64033160995692</v>
      </c>
      <c r="R4766" s="365">
        <v>21.986544611677523</v>
      </c>
      <c r="S4766" s="365">
        <v>21.892571619935328</v>
      </c>
      <c r="T4766" s="365">
        <v>21.518950624242418</v>
      </c>
      <c r="U4766" s="365">
        <v>20.928822630755597</v>
      </c>
      <c r="V4766" s="365">
        <v>19.827353639639909</v>
      </c>
      <c r="W4766" s="365">
        <v>19.004752647988497</v>
      </c>
      <c r="X4766" s="365">
        <v>18.38633865345269</v>
      </c>
      <c r="Y4766" s="365">
        <v>17.570069662630551</v>
      </c>
      <c r="Z4766" s="365">
        <v>17.097676668800414</v>
      </c>
      <c r="AA4766" s="365">
        <v>16.784625672809778</v>
      </c>
      <c r="AB4766" s="234">
        <v>442.4164095332473</v>
      </c>
      <c r="AE4766" s="369" t="s">
        <v>75</v>
      </c>
    </row>
    <row r="4767" spans="2:31" thickTop="1" thickBot="1" x14ac:dyDescent="0.3">
      <c r="B4767" s="366">
        <v>44213</v>
      </c>
      <c r="C4767" s="260" t="s">
        <v>16</v>
      </c>
      <c r="D4767" s="365">
        <v>16.423286683224141</v>
      </c>
      <c r="E4767" s="365">
        <v>16.116471688263115</v>
      </c>
      <c r="F4767" s="365">
        <v>15.904100689738987</v>
      </c>
      <c r="G4767" s="365">
        <v>15.486115699671208</v>
      </c>
      <c r="H4767" s="365">
        <v>15.16561371091753</v>
      </c>
      <c r="I4767" s="365">
        <v>15.016153714880344</v>
      </c>
      <c r="J4767" s="365">
        <v>14.944089716896412</v>
      </c>
      <c r="K4767" s="365">
        <v>15.281458700597284</v>
      </c>
      <c r="L4767" s="365">
        <v>15.890932689532635</v>
      </c>
      <c r="M4767" s="365">
        <v>17.394724667444819</v>
      </c>
      <c r="N4767" s="365">
        <v>19.368647629544139</v>
      </c>
      <c r="O4767" s="365">
        <v>21.374970591068262</v>
      </c>
      <c r="P4767" s="365">
        <v>22.899076562598342</v>
      </c>
      <c r="Q4767" s="365">
        <v>23.812723546996704</v>
      </c>
      <c r="R4767" s="365">
        <v>24.025722539909182</v>
      </c>
      <c r="S4767" s="365">
        <v>23.459252553880212</v>
      </c>
      <c r="T4767" s="365">
        <v>22.737170562110837</v>
      </c>
      <c r="U4767" s="365">
        <v>21.851450576931235</v>
      </c>
      <c r="V4767" s="365">
        <v>20.46520259711891</v>
      </c>
      <c r="W4767" s="365">
        <v>19.558160610496994</v>
      </c>
      <c r="X4767" s="365">
        <v>18.719198625795539</v>
      </c>
      <c r="Y4767" s="365">
        <v>17.954357633218166</v>
      </c>
      <c r="Z4767" s="365">
        <v>17.408637640029191</v>
      </c>
      <c r="AA4767" s="365">
        <v>16.820344650782644</v>
      </c>
      <c r="AB4767" s="234">
        <v>448.0778642816469</v>
      </c>
      <c r="AE4767" s="369" t="s">
        <v>75</v>
      </c>
    </row>
    <row r="4768" spans="2:31" thickTop="1" thickBot="1" x14ac:dyDescent="0.3">
      <c r="B4768" s="366">
        <v>44214</v>
      </c>
      <c r="C4768" s="260" t="s">
        <v>17</v>
      </c>
      <c r="D4768" s="260">
        <v>16.294406664110717</v>
      </c>
      <c r="E4768" s="365">
        <v>15.956346671469507</v>
      </c>
      <c r="F4768" s="365">
        <v>15.803279675319789</v>
      </c>
      <c r="G4768" s="365">
        <v>15.693922678828235</v>
      </c>
      <c r="H4768" s="365">
        <v>15.478895680308339</v>
      </c>
      <c r="I4768" s="365">
        <v>15.386236681491134</v>
      </c>
      <c r="J4768" s="365">
        <v>15.356922666244207</v>
      </c>
      <c r="K4768" s="365">
        <v>15.931786656938492</v>
      </c>
      <c r="L4768" s="365">
        <v>16.430154664032159</v>
      </c>
      <c r="M4768" s="365">
        <v>17.892384647615248</v>
      </c>
      <c r="N4768" s="365">
        <v>19.213893627114594</v>
      </c>
      <c r="O4768" s="365">
        <v>20.32449661016464</v>
      </c>
      <c r="P4768" s="365">
        <v>20.98563960291445</v>
      </c>
      <c r="Q4768" s="365">
        <v>21.927078587636348</v>
      </c>
      <c r="R4768" s="365">
        <v>22.720865572057662</v>
      </c>
      <c r="S4768" s="365">
        <v>23.307083556130525</v>
      </c>
      <c r="T4768" s="365">
        <v>23.139835556335747</v>
      </c>
      <c r="U4768" s="365">
        <v>22.706067566461854</v>
      </c>
      <c r="V4768" s="365">
        <v>21.640217583663755</v>
      </c>
      <c r="W4768" s="365">
        <v>20.188290607742964</v>
      </c>
      <c r="X4768" s="365">
        <v>19.122924621552226</v>
      </c>
      <c r="Y4768" s="365">
        <v>18.130941634289918</v>
      </c>
      <c r="Z4768" s="365">
        <v>17.60356664445251</v>
      </c>
      <c r="AA4768" s="365">
        <v>17.131655652746556</v>
      </c>
      <c r="AB4768" s="234">
        <v>448.36689410962146</v>
      </c>
      <c r="AE4768" s="369" t="s">
        <v>75</v>
      </c>
    </row>
    <row r="4769" spans="2:31" thickTop="1" thickBot="1" x14ac:dyDescent="0.3">
      <c r="B4769" s="366">
        <v>44215</v>
      </c>
      <c r="C4769" s="260" t="s">
        <v>11</v>
      </c>
      <c r="D4769" s="260">
        <v>16.738519660681483</v>
      </c>
      <c r="E4769" s="365">
        <v>16.358093669451772</v>
      </c>
      <c r="F4769" s="365">
        <v>16.080970678105949</v>
      </c>
      <c r="G4769" s="365">
        <v>15.713474686816332</v>
      </c>
      <c r="H4769" s="365">
        <v>15.305530697926876</v>
      </c>
      <c r="I4769" s="365">
        <v>14.874679707996545</v>
      </c>
      <c r="J4769" s="365">
        <v>14.84787569221109</v>
      </c>
      <c r="K4769" s="365">
        <v>15.256564683839679</v>
      </c>
      <c r="L4769" s="365">
        <v>16.105466676093634</v>
      </c>
      <c r="M4769" s="365">
        <v>18.603558625578877</v>
      </c>
      <c r="N4769" s="365">
        <v>20.87943658545613</v>
      </c>
      <c r="O4769" s="365">
        <v>22.890203547105187</v>
      </c>
      <c r="P4769" s="365">
        <v>24.446764517538249</v>
      </c>
      <c r="Q4769" s="365">
        <v>25.378255508653815</v>
      </c>
      <c r="R4769" s="365">
        <v>25.854879508391015</v>
      </c>
      <c r="S4769" s="365">
        <v>25.130920510739081</v>
      </c>
      <c r="T4769" s="365">
        <v>24.736479517780239</v>
      </c>
      <c r="U4769" s="365">
        <v>24.763102531693875</v>
      </c>
      <c r="V4769" s="365">
        <v>23.214374548122287</v>
      </c>
      <c r="W4769" s="365">
        <v>22.09446256648749</v>
      </c>
      <c r="X4769" s="365">
        <v>20.927402584068474</v>
      </c>
      <c r="Y4769" s="365">
        <v>20.111520594023165</v>
      </c>
      <c r="Z4769" s="365">
        <v>19.498918604888019</v>
      </c>
      <c r="AA4769" s="365">
        <v>18.856270616389807</v>
      </c>
      <c r="AB4769" s="234">
        <v>478.66772652003908</v>
      </c>
      <c r="AE4769" s="369" t="s">
        <v>75</v>
      </c>
    </row>
    <row r="4770" spans="2:31" thickTop="1" thickBot="1" x14ac:dyDescent="0.3">
      <c r="B4770" s="366">
        <v>44216</v>
      </c>
      <c r="C4770" s="260" t="s">
        <v>12</v>
      </c>
      <c r="D4770" s="260">
        <v>18.320714626349506</v>
      </c>
      <c r="E4770" s="365">
        <v>17.914643635228273</v>
      </c>
      <c r="F4770" s="365">
        <v>17.643287642076608</v>
      </c>
      <c r="G4770" s="365">
        <v>17.401342644430692</v>
      </c>
      <c r="H4770" s="365">
        <v>17.366193640343841</v>
      </c>
      <c r="I4770" s="365">
        <v>17.179337640292939</v>
      </c>
      <c r="J4770" s="365">
        <v>17.447705633640286</v>
      </c>
      <c r="K4770" s="365">
        <v>17.78534361809492</v>
      </c>
      <c r="L4770" s="365">
        <v>18.213320616073901</v>
      </c>
      <c r="M4770" s="365">
        <v>19.520701601430769</v>
      </c>
      <c r="N4770" s="365">
        <v>21.265900576673445</v>
      </c>
      <c r="O4770" s="365">
        <v>22.756160556115208</v>
      </c>
      <c r="P4770" s="365">
        <v>24.137441536746913</v>
      </c>
      <c r="Q4770" s="365">
        <v>24.905999529734252</v>
      </c>
      <c r="R4770" s="365">
        <v>25.17984153252095</v>
      </c>
      <c r="S4770" s="365">
        <v>25.111809537559743</v>
      </c>
      <c r="T4770" s="365">
        <v>24.575737542361015</v>
      </c>
      <c r="U4770" s="365">
        <v>23.875985552929336</v>
      </c>
      <c r="V4770" s="365">
        <v>22.823527561724184</v>
      </c>
      <c r="W4770" s="365">
        <v>21.624409573823211</v>
      </c>
      <c r="X4770" s="365">
        <v>20.700236584134402</v>
      </c>
      <c r="Y4770" s="365">
        <v>19.391333609409628</v>
      </c>
      <c r="Z4770" s="365">
        <v>18.830002619139847</v>
      </c>
      <c r="AA4770" s="365">
        <v>18.171860630884762</v>
      </c>
      <c r="AB4770" s="234">
        <v>492.14283824171855</v>
      </c>
      <c r="AE4770" s="369" t="s">
        <v>75</v>
      </c>
    </row>
    <row r="4771" spans="2:31" thickTop="1" thickBot="1" x14ac:dyDescent="0.3">
      <c r="B4771" s="366">
        <v>44217</v>
      </c>
      <c r="C4771" s="260" t="s">
        <v>13</v>
      </c>
      <c r="D4771" s="260">
        <v>17.69190663911402</v>
      </c>
      <c r="E4771" s="365">
        <v>17.257969642728565</v>
      </c>
      <c r="F4771" s="365">
        <v>17.037396645918484</v>
      </c>
      <c r="G4771" s="365">
        <v>16.975413640402255</v>
      </c>
      <c r="H4771" s="365">
        <v>16.729469644464547</v>
      </c>
      <c r="I4771" s="365">
        <v>16.451167649775741</v>
      </c>
      <c r="J4771" s="365">
        <v>16.572763634696599</v>
      </c>
      <c r="K4771" s="365">
        <v>16.895132636502385</v>
      </c>
      <c r="L4771" s="365">
        <v>17.715195623524487</v>
      </c>
      <c r="M4771" s="365">
        <v>19.671091595403848</v>
      </c>
      <c r="N4771" s="365">
        <v>21.792290559075774</v>
      </c>
      <c r="O4771" s="365">
        <v>23.512114530242979</v>
      </c>
      <c r="P4771" s="365">
        <v>25.134626507498322</v>
      </c>
      <c r="Q4771" s="365">
        <v>26.265190493017428</v>
      </c>
      <c r="R4771" s="365">
        <v>27.092274481765919</v>
      </c>
      <c r="S4771" s="365">
        <v>27.129523480236525</v>
      </c>
      <c r="T4771" s="365">
        <v>26.487983489409082</v>
      </c>
      <c r="U4771" s="365">
        <v>25.30897451240569</v>
      </c>
      <c r="V4771" s="365">
        <v>23.732701540365813</v>
      </c>
      <c r="W4771" s="365">
        <v>22.241521565988659</v>
      </c>
      <c r="X4771" s="365">
        <v>20.843340588361023</v>
      </c>
      <c r="Y4771" s="365">
        <v>19.814830606393514</v>
      </c>
      <c r="Z4771" s="365">
        <v>18.935795620605344</v>
      </c>
      <c r="AA4771" s="365">
        <v>18.354197631441053</v>
      </c>
      <c r="AB4771" s="234">
        <v>499.64287295933809</v>
      </c>
      <c r="AE4771" s="369" t="s">
        <v>75</v>
      </c>
    </row>
    <row r="4772" spans="2:31" thickTop="1" thickBot="1" x14ac:dyDescent="0.3">
      <c r="B4772" s="366">
        <v>44218</v>
      </c>
      <c r="C4772" s="260" t="s">
        <v>14</v>
      </c>
      <c r="D4772" s="260">
        <v>17.749726641811428</v>
      </c>
      <c r="E4772" s="365">
        <v>17.301025648526846</v>
      </c>
      <c r="F4772" s="365">
        <v>17.045862655229861</v>
      </c>
      <c r="G4772" s="365">
        <v>16.803248660340902</v>
      </c>
      <c r="H4772" s="365">
        <v>16.388904670327896</v>
      </c>
      <c r="I4772" s="365">
        <v>16.022334677688775</v>
      </c>
      <c r="J4772" s="365">
        <v>16.467668661698696</v>
      </c>
      <c r="K4772" s="365">
        <v>16.782159652970726</v>
      </c>
      <c r="L4772" s="365">
        <v>17.705979641973968</v>
      </c>
      <c r="M4772" s="365">
        <v>19.743413614220916</v>
      </c>
      <c r="N4772" s="365">
        <v>21.904293572977178</v>
      </c>
      <c r="O4772" s="365">
        <v>24.078350529260927</v>
      </c>
      <c r="P4772" s="365">
        <v>25.732840499058362</v>
      </c>
      <c r="Q4772" s="365">
        <v>26.964228480234741</v>
      </c>
      <c r="R4772" s="365">
        <v>27.648182473853225</v>
      </c>
      <c r="S4772" s="365">
        <v>27.676188478358085</v>
      </c>
      <c r="T4772" s="365">
        <v>27.054461489096276</v>
      </c>
      <c r="U4772" s="365">
        <v>25.983383510708805</v>
      </c>
      <c r="V4772" s="365">
        <v>24.422142530791458</v>
      </c>
      <c r="W4772" s="365">
        <v>23.001244555152951</v>
      </c>
      <c r="X4772" s="365">
        <v>21.733147573098538</v>
      </c>
      <c r="Y4772" s="365">
        <v>20.690026590973137</v>
      </c>
      <c r="Z4772" s="365">
        <v>19.994275600090624</v>
      </c>
      <c r="AA4772" s="365">
        <v>19.542167605943973</v>
      </c>
      <c r="AB4772" s="234">
        <v>508.43525801438835</v>
      </c>
      <c r="AE4772" s="369" t="s">
        <v>75</v>
      </c>
    </row>
    <row r="4773" spans="2:31" thickTop="1" thickBot="1" x14ac:dyDescent="0.3">
      <c r="B4773" s="366">
        <v>44219</v>
      </c>
      <c r="C4773" s="260" t="s">
        <v>15</v>
      </c>
      <c r="D4773" s="260">
        <v>18.994023614414036</v>
      </c>
      <c r="E4773" s="365">
        <v>18.447185622267423</v>
      </c>
      <c r="F4773" s="365">
        <v>18.136662629470226</v>
      </c>
      <c r="G4773" s="365">
        <v>17.872466638833281</v>
      </c>
      <c r="H4773" s="365">
        <v>17.487022646851834</v>
      </c>
      <c r="I4773" s="365">
        <v>16.920256648063656</v>
      </c>
      <c r="J4773" s="365">
        <v>16.917004660069939</v>
      </c>
      <c r="K4773" s="365">
        <v>17.557465633861717</v>
      </c>
      <c r="L4773" s="365">
        <v>18.524177627339952</v>
      </c>
      <c r="M4773" s="365">
        <v>20.848997586518522</v>
      </c>
      <c r="N4773" s="365">
        <v>22.801258551962668</v>
      </c>
      <c r="O4773" s="365">
        <v>24.325892525687809</v>
      </c>
      <c r="P4773" s="365">
        <v>25.959737499132743</v>
      </c>
      <c r="Q4773" s="365">
        <v>27.017936483025547</v>
      </c>
      <c r="R4773" s="365">
        <v>27.836811471208925</v>
      </c>
      <c r="S4773" s="365">
        <v>27.604937462471419</v>
      </c>
      <c r="T4773" s="365">
        <v>26.996646474152804</v>
      </c>
      <c r="U4773" s="365">
        <v>25.923899499513205</v>
      </c>
      <c r="V4773" s="365">
        <v>24.450407527647908</v>
      </c>
      <c r="W4773" s="365">
        <v>23.019509552456437</v>
      </c>
      <c r="X4773" s="365">
        <v>21.647615571692583</v>
      </c>
      <c r="Y4773" s="365">
        <v>20.518800588473674</v>
      </c>
      <c r="Z4773" s="365">
        <v>19.993843596205114</v>
      </c>
      <c r="AA4773" s="365">
        <v>19.467193602435287</v>
      </c>
      <c r="AB4773" s="234">
        <v>519.2697537137567</v>
      </c>
      <c r="AE4773" s="369" t="s">
        <v>75</v>
      </c>
    </row>
    <row r="4774" spans="2:31" thickTop="1" thickBot="1" x14ac:dyDescent="0.3">
      <c r="B4774" s="366">
        <v>44220</v>
      </c>
      <c r="C4774" s="260" t="s">
        <v>16</v>
      </c>
      <c r="D4774" s="260">
        <v>18.703456615656613</v>
      </c>
      <c r="E4774" s="365">
        <v>18.356714618131516</v>
      </c>
      <c r="F4774" s="365">
        <v>18.089229622446002</v>
      </c>
      <c r="G4774" s="365">
        <v>17.820783628821371</v>
      </c>
      <c r="H4774" s="365">
        <v>17.436115639396007</v>
      </c>
      <c r="I4774" s="365">
        <v>17.026445648334921</v>
      </c>
      <c r="J4774" s="365">
        <v>17.093919643871484</v>
      </c>
      <c r="K4774" s="365">
        <v>17.461699630133804</v>
      </c>
      <c r="L4774" s="365">
        <v>18.163391621820629</v>
      </c>
      <c r="M4774" s="365">
        <v>20.105382599309085</v>
      </c>
      <c r="N4774" s="365">
        <v>22.207455562539394</v>
      </c>
      <c r="O4774" s="365">
        <v>23.872092531323428</v>
      </c>
      <c r="P4774" s="365">
        <v>25.562844495736059</v>
      </c>
      <c r="Q4774" s="365">
        <v>26.557064480371771</v>
      </c>
      <c r="R4774" s="365">
        <v>26.961852473020549</v>
      </c>
      <c r="S4774" s="365">
        <v>26.686046474315223</v>
      </c>
      <c r="T4774" s="365">
        <v>25.923733488172292</v>
      </c>
      <c r="U4774" s="365">
        <v>24.864081507474182</v>
      </c>
      <c r="V4774" s="365">
        <v>23.621506532356143</v>
      </c>
      <c r="W4774" s="365">
        <v>22.337642554901542</v>
      </c>
      <c r="X4774" s="365">
        <v>21.294247571304439</v>
      </c>
      <c r="Y4774" s="365">
        <v>20.105816590897739</v>
      </c>
      <c r="Z4774" s="365">
        <v>19.409596599228678</v>
      </c>
      <c r="AA4774" s="365">
        <v>18.868347603790461</v>
      </c>
      <c r="AB4774" s="234">
        <v>508.52946773335333</v>
      </c>
      <c r="AE4774" s="369" t="s">
        <v>75</v>
      </c>
    </row>
    <row r="4775" spans="2:31" thickTop="1" thickBot="1" x14ac:dyDescent="0.3">
      <c r="B4775" s="366">
        <v>44221</v>
      </c>
      <c r="C4775" s="260" t="s">
        <v>17</v>
      </c>
      <c r="D4775" s="260">
        <v>18.443923605531452</v>
      </c>
      <c r="E4775" s="365">
        <v>18.027141610942778</v>
      </c>
      <c r="F4775" s="365">
        <v>17.612790619395671</v>
      </c>
      <c r="G4775" s="365">
        <v>17.093145628646013</v>
      </c>
      <c r="H4775" s="365">
        <v>16.627611639983954</v>
      </c>
      <c r="I4775" s="365">
        <v>16.16743464883417</v>
      </c>
      <c r="J4775" s="365">
        <v>16.464767630733547</v>
      </c>
      <c r="K4775" s="365">
        <v>16.72735462579876</v>
      </c>
      <c r="L4775" s="365">
        <v>17.23818462796509</v>
      </c>
      <c r="M4775" s="365">
        <v>19.833824591264126</v>
      </c>
      <c r="N4775" s="365">
        <v>21.982519553117452</v>
      </c>
      <c r="O4775" s="365">
        <v>24.045730514042074</v>
      </c>
      <c r="P4775" s="365">
        <v>25.764002478718755</v>
      </c>
      <c r="Q4775" s="365">
        <v>27.099665458165106</v>
      </c>
      <c r="R4775" s="365">
        <v>27.909773445539173</v>
      </c>
      <c r="S4775" s="365">
        <v>28.154886443614956</v>
      </c>
      <c r="T4775" s="365">
        <v>27.545956452339883</v>
      </c>
      <c r="U4775" s="365">
        <v>26.502443475201723</v>
      </c>
      <c r="V4775" s="365">
        <v>24.414356511905787</v>
      </c>
      <c r="W4775" s="365">
        <v>22.781746540367603</v>
      </c>
      <c r="X4775" s="365">
        <v>21.787874555364251</v>
      </c>
      <c r="Y4775" s="365">
        <v>20.457020574361085</v>
      </c>
      <c r="Z4775" s="365">
        <v>19.639862585403023</v>
      </c>
      <c r="AA4775" s="365">
        <v>18.956758595034483</v>
      </c>
      <c r="AB4775" s="234">
        <v>511.27877641227093</v>
      </c>
      <c r="AE4775" s="369" t="s">
        <v>75</v>
      </c>
    </row>
    <row r="4776" spans="2:31" thickTop="1" thickBot="1" x14ac:dyDescent="0.3">
      <c r="B4776" s="366">
        <v>44222</v>
      </c>
      <c r="C4776" s="260" t="s">
        <v>11</v>
      </c>
      <c r="D4776" s="260">
        <v>18.414468604698776</v>
      </c>
      <c r="E4776" s="365">
        <v>17.879053613878785</v>
      </c>
      <c r="F4776" s="365">
        <v>17.329975627660751</v>
      </c>
      <c r="G4776" s="365">
        <v>16.859637639857826</v>
      </c>
      <c r="H4776" s="365">
        <v>16.272808656245466</v>
      </c>
      <c r="I4776" s="365">
        <v>15.725367669165134</v>
      </c>
      <c r="J4776" s="365">
        <v>15.951556649580597</v>
      </c>
      <c r="K4776" s="365">
        <v>16.399514642618595</v>
      </c>
      <c r="L4776" s="365">
        <v>17.574877631515264</v>
      </c>
      <c r="M4776" s="365">
        <v>20.234034588299689</v>
      </c>
      <c r="N4776" s="365">
        <v>22.643346543088555</v>
      </c>
      <c r="O4776" s="365">
        <v>24.88065749786794</v>
      </c>
      <c r="P4776" s="365">
        <v>26.897046452164641</v>
      </c>
      <c r="Q4776" s="365">
        <v>28.131686435081061</v>
      </c>
      <c r="R4776" s="365">
        <v>28.552228435687717</v>
      </c>
      <c r="S4776" s="365">
        <v>27.685600446388126</v>
      </c>
      <c r="T4776" s="365">
        <v>27.132500460967417</v>
      </c>
      <c r="U4776" s="365">
        <v>26.522271486259992</v>
      </c>
      <c r="V4776" s="365">
        <v>24.683924516998228</v>
      </c>
      <c r="W4776" s="365">
        <v>23.121019542329012</v>
      </c>
      <c r="X4776" s="365">
        <v>21.844425560012457</v>
      </c>
      <c r="Y4776" s="365">
        <v>20.571099577359849</v>
      </c>
      <c r="Z4776" s="365">
        <v>19.790644589923321</v>
      </c>
      <c r="AA4776" s="365">
        <v>19.206310598999259</v>
      </c>
      <c r="AB4776" s="234">
        <v>514.30405746664837</v>
      </c>
      <c r="AE4776" s="369" t="s">
        <v>75</v>
      </c>
    </row>
    <row r="4777" spans="2:31" thickTop="1" thickBot="1" x14ac:dyDescent="0.3">
      <c r="B4777" s="366">
        <v>44223</v>
      </c>
      <c r="C4777" s="260" t="s">
        <v>12</v>
      </c>
      <c r="D4777" s="260">
        <v>18.757851605899631</v>
      </c>
      <c r="E4777" s="365">
        <v>18.338231613636015</v>
      </c>
      <c r="F4777" s="365">
        <v>17.885162621885534</v>
      </c>
      <c r="G4777" s="365">
        <v>17.590484631173311</v>
      </c>
      <c r="H4777" s="365">
        <v>17.044484644345935</v>
      </c>
      <c r="I4777" s="365">
        <v>16.523536653704937</v>
      </c>
      <c r="J4777" s="365">
        <v>16.636133639626202</v>
      </c>
      <c r="K4777" s="365">
        <v>17.140184634216123</v>
      </c>
      <c r="L4777" s="365">
        <v>18.255179620906709</v>
      </c>
      <c r="M4777" s="365">
        <v>20.932538587972516</v>
      </c>
      <c r="N4777" s="365">
        <v>23.313932540565727</v>
      </c>
      <c r="O4777" s="365">
        <v>25.377577505148942</v>
      </c>
      <c r="P4777" s="365">
        <v>26.988886477798221</v>
      </c>
      <c r="Q4777" s="365">
        <v>27.803490470089013</v>
      </c>
      <c r="R4777" s="365">
        <v>28.001760472320015</v>
      </c>
      <c r="S4777" s="365">
        <v>27.826137483753261</v>
      </c>
      <c r="T4777" s="365">
        <v>26.635514510534701</v>
      </c>
      <c r="U4777" s="365">
        <v>24.954241550154979</v>
      </c>
      <c r="V4777" s="365">
        <v>23.206076581403607</v>
      </c>
      <c r="W4777" s="365">
        <v>21.696310597956174</v>
      </c>
      <c r="X4777" s="365">
        <v>20.563865611962974</v>
      </c>
      <c r="Y4777" s="365">
        <v>19.646164620891209</v>
      </c>
      <c r="Z4777" s="365">
        <v>19.145159622021019</v>
      </c>
      <c r="AA4777" s="365">
        <v>18.795317621529097</v>
      </c>
      <c r="AB4777" s="234">
        <v>513.05822391949584</v>
      </c>
      <c r="AE4777" s="369" t="s">
        <v>75</v>
      </c>
    </row>
    <row r="4778" spans="2:31" thickTop="1" thickBot="1" x14ac:dyDescent="0.3">
      <c r="B4778" s="366">
        <v>44224</v>
      </c>
      <c r="C4778" s="260" t="s">
        <v>13</v>
      </c>
      <c r="D4778" s="260">
        <v>18.509708618931469</v>
      </c>
      <c r="E4778" s="365">
        <v>18.221950618773697</v>
      </c>
      <c r="F4778" s="365">
        <v>17.911622621342538</v>
      </c>
      <c r="G4778" s="365">
        <v>17.415309627018864</v>
      </c>
      <c r="H4778" s="365">
        <v>17.126342630721627</v>
      </c>
      <c r="I4778" s="365">
        <v>16.782299635894596</v>
      </c>
      <c r="J4778" s="365">
        <v>17.283334614336489</v>
      </c>
      <c r="K4778" s="365">
        <v>17.586747613251209</v>
      </c>
      <c r="L4778" s="365">
        <v>17.896094616279001</v>
      </c>
      <c r="M4778" s="365">
        <v>18.725101618655025</v>
      </c>
      <c r="N4778" s="365">
        <v>20.281956598237159</v>
      </c>
      <c r="O4778" s="365">
        <v>21.714050580412145</v>
      </c>
      <c r="P4778" s="365">
        <v>22.787752567268907</v>
      </c>
      <c r="Q4778" s="365">
        <v>23.575101564079521</v>
      </c>
      <c r="R4778" s="365">
        <v>23.925081563293929</v>
      </c>
      <c r="S4778" s="365">
        <v>23.043627576455467</v>
      </c>
      <c r="T4778" s="365">
        <v>23.518005572780964</v>
      </c>
      <c r="U4778" s="365">
        <v>22.55150558341294</v>
      </c>
      <c r="V4778" s="365">
        <v>21.948949594311415</v>
      </c>
      <c r="W4778" s="365">
        <v>20.81304860256612</v>
      </c>
      <c r="X4778" s="365">
        <v>19.60931061733514</v>
      </c>
      <c r="Y4778" s="365">
        <v>18.740557626634832</v>
      </c>
      <c r="Z4778" s="365">
        <v>18.121969629786907</v>
      </c>
      <c r="AA4778" s="365">
        <v>17.535014632120724</v>
      </c>
      <c r="AB4778" s="234">
        <v>475.62444452390082</v>
      </c>
      <c r="AE4778" s="369" t="s">
        <v>75</v>
      </c>
    </row>
    <row r="4779" spans="2:31" thickTop="1" thickBot="1" x14ac:dyDescent="0.3">
      <c r="B4779" s="366">
        <v>44225</v>
      </c>
      <c r="C4779" s="260" t="s">
        <v>14</v>
      </c>
      <c r="D4779" s="260">
        <v>16.892929634079337</v>
      </c>
      <c r="E4779" s="365">
        <v>16.633754636012018</v>
      </c>
      <c r="F4779" s="365">
        <v>16.407667641863227</v>
      </c>
      <c r="G4779" s="365">
        <v>16.016138651631771</v>
      </c>
      <c r="H4779" s="365">
        <v>15.717652658559381</v>
      </c>
      <c r="I4779" s="365">
        <v>15.136569669917225</v>
      </c>
      <c r="J4779" s="365">
        <v>15.218668666407464</v>
      </c>
      <c r="K4779" s="365">
        <v>15.849083649218084</v>
      </c>
      <c r="L4779" s="365">
        <v>16.483746645823118</v>
      </c>
      <c r="M4779" s="365">
        <v>18.423217625766991</v>
      </c>
      <c r="N4779" s="365">
        <v>20.186592593528328</v>
      </c>
      <c r="O4779" s="365">
        <v>21.755508569329972</v>
      </c>
      <c r="P4779" s="365">
        <v>22.896186550818381</v>
      </c>
      <c r="Q4779" s="365">
        <v>23.773202543519432</v>
      </c>
      <c r="R4779" s="365">
        <v>24.248970544151959</v>
      </c>
      <c r="S4779" s="365">
        <v>24.174628552906213</v>
      </c>
      <c r="T4779" s="365">
        <v>23.709157560877497</v>
      </c>
      <c r="U4779" s="365">
        <v>22.899561577029523</v>
      </c>
      <c r="V4779" s="365">
        <v>21.596113594397902</v>
      </c>
      <c r="W4779" s="365">
        <v>20.425976608730849</v>
      </c>
      <c r="X4779" s="365">
        <v>19.320851622931656</v>
      </c>
      <c r="Y4779" s="365">
        <v>18.321001635603604</v>
      </c>
      <c r="Z4779" s="365">
        <v>17.812615639343857</v>
      </c>
      <c r="AA4779" s="365">
        <v>17.358221645802256</v>
      </c>
      <c r="AB4779" s="234">
        <v>461.25801871824996</v>
      </c>
      <c r="AE4779" s="369" t="s">
        <v>75</v>
      </c>
    </row>
    <row r="4780" spans="2:31" thickTop="1" thickBot="1" x14ac:dyDescent="0.3">
      <c r="B4780" s="366">
        <v>44226</v>
      </c>
      <c r="C4780" s="260" t="s">
        <v>15</v>
      </c>
      <c r="D4780" s="260">
        <v>17.226715647689993</v>
      </c>
      <c r="E4780" s="365">
        <v>16.786119654662905</v>
      </c>
      <c r="F4780" s="365">
        <v>16.410321661084886</v>
      </c>
      <c r="G4780" s="365">
        <v>16.020164672732349</v>
      </c>
      <c r="H4780" s="365">
        <v>15.576227682977912</v>
      </c>
      <c r="I4780" s="365">
        <v>15.149687692336734</v>
      </c>
      <c r="J4780" s="365">
        <v>15.524207671843469</v>
      </c>
      <c r="K4780" s="365">
        <v>16.028676666244859</v>
      </c>
      <c r="L4780" s="365">
        <v>16.804617657810446</v>
      </c>
      <c r="M4780" s="365">
        <v>19.355101618878539</v>
      </c>
      <c r="N4780" s="365">
        <v>21.531654578819872</v>
      </c>
      <c r="O4780" s="365">
        <v>23.43060054417699</v>
      </c>
      <c r="P4780" s="365">
        <v>24.996206518709652</v>
      </c>
      <c r="Q4780" s="365">
        <v>26.295034496933219</v>
      </c>
      <c r="R4780" s="365">
        <v>26.997970482930537</v>
      </c>
      <c r="S4780" s="365">
        <v>27.269508485123513</v>
      </c>
      <c r="T4780" s="365">
        <v>26.6980814968422</v>
      </c>
      <c r="U4780" s="365">
        <v>25.776573515608902</v>
      </c>
      <c r="V4780" s="365">
        <v>24.22124554276466</v>
      </c>
      <c r="W4780" s="365">
        <v>22.522984564937648</v>
      </c>
      <c r="X4780" s="365">
        <v>21.21871258363127</v>
      </c>
      <c r="Y4780" s="365">
        <v>19.991237598955628</v>
      </c>
      <c r="Z4780" s="365">
        <v>19.169922612495718</v>
      </c>
      <c r="AA4780" s="365">
        <v>18.602610621675847</v>
      </c>
      <c r="AB4780" s="234">
        <v>493.6041842698678</v>
      </c>
      <c r="AE4780" s="369" t="s">
        <v>75</v>
      </c>
    </row>
    <row r="4781" spans="2:31" thickTop="1" thickBot="1" x14ac:dyDescent="0.3">
      <c r="B4781" s="366">
        <v>44227</v>
      </c>
      <c r="C4781" s="260" t="s">
        <v>16</v>
      </c>
      <c r="D4781" s="234">
        <v>18.107006630040701</v>
      </c>
      <c r="E4781" s="234">
        <v>17.633307639695701</v>
      </c>
      <c r="F4781" s="234">
        <v>17.169280649349091</v>
      </c>
      <c r="G4781" s="234">
        <v>16.612536661922928</v>
      </c>
      <c r="H4781" s="234">
        <v>15.989728675782677</v>
      </c>
      <c r="I4781" s="234">
        <v>15.488314688242969</v>
      </c>
      <c r="J4781" s="234">
        <v>15.80853566970676</v>
      </c>
      <c r="K4781" s="234">
        <v>16.367851664610203</v>
      </c>
      <c r="L4781" s="234">
        <v>17.655674645975228</v>
      </c>
      <c r="M4781" s="234">
        <v>20.279027609042824</v>
      </c>
      <c r="N4781" s="234">
        <v>22.595676563084119</v>
      </c>
      <c r="O4781" s="234">
        <v>24.623354527465995</v>
      </c>
      <c r="P4781" s="234">
        <v>26.176173499859864</v>
      </c>
      <c r="Q4781" s="234">
        <v>27.017128493227062</v>
      </c>
      <c r="R4781" s="234">
        <v>27.417374493964019</v>
      </c>
      <c r="S4781" s="234">
        <v>26.728115505389862</v>
      </c>
      <c r="T4781" s="234">
        <v>26.828271514065555</v>
      </c>
      <c r="U4781" s="234">
        <v>25.787836536057291</v>
      </c>
      <c r="V4781" s="234">
        <v>24.198312559090553</v>
      </c>
      <c r="W4781" s="234">
        <v>22.606722579635676</v>
      </c>
      <c r="X4781" s="234">
        <v>21.213980598114425</v>
      </c>
      <c r="Y4781" s="234">
        <v>20.098344609066839</v>
      </c>
      <c r="Z4781" s="234">
        <v>19.417047613114114</v>
      </c>
      <c r="AA4781" s="234">
        <v>18.991096611246462</v>
      </c>
      <c r="AB4781" s="234">
        <v>504.81070023775084</v>
      </c>
      <c r="AE4781" s="369" t="s">
        <v>75</v>
      </c>
    </row>
    <row r="4782" spans="2:31" thickTop="1" thickBot="1" x14ac:dyDescent="0.3">
      <c r="B4782" s="366">
        <v>44228</v>
      </c>
      <c r="C4782" s="260" t="s">
        <v>17</v>
      </c>
      <c r="D4782" s="234">
        <v>18.599716609939929</v>
      </c>
      <c r="E4782" s="234">
        <v>18.259789610281583</v>
      </c>
      <c r="F4782" s="234">
        <v>17.975302614048122</v>
      </c>
      <c r="G4782" s="234">
        <v>17.616478617563843</v>
      </c>
      <c r="H4782" s="234">
        <v>17.318252623714503</v>
      </c>
      <c r="I4782" s="234">
        <v>17.005426630601285</v>
      </c>
      <c r="J4782" s="234">
        <v>17.276170616336167</v>
      </c>
      <c r="K4782" s="234">
        <v>17.831238604858516</v>
      </c>
      <c r="L4782" s="234">
        <v>18.307144605368375</v>
      </c>
      <c r="M4782" s="234">
        <v>19.832270589657124</v>
      </c>
      <c r="N4782" s="234">
        <v>20.553910587690773</v>
      </c>
      <c r="O4782" s="234">
        <v>21.38813858643174</v>
      </c>
      <c r="P4782" s="234">
        <v>22.097576587833462</v>
      </c>
      <c r="Q4782" s="234">
        <v>22.627690589912234</v>
      </c>
      <c r="R4782" s="234">
        <v>22.44852260168641</v>
      </c>
      <c r="S4782" s="234">
        <v>22.636233606487508</v>
      </c>
      <c r="T4782" s="234">
        <v>22.394425611048931</v>
      </c>
      <c r="U4782" s="234">
        <v>21.835143618918952</v>
      </c>
      <c r="V4782" s="234">
        <v>21.108400627747173</v>
      </c>
      <c r="W4782" s="234">
        <v>19.8009836384654</v>
      </c>
      <c r="X4782" s="234">
        <v>18.41455765366554</v>
      </c>
      <c r="Y4782" s="234">
        <v>17.14059566475451</v>
      </c>
      <c r="Z4782" s="234">
        <v>16.391386670209464</v>
      </c>
      <c r="AA4782" s="234">
        <v>15.885891672931608</v>
      </c>
      <c r="AB4782" s="234">
        <v>464.74524884015324</v>
      </c>
      <c r="AE4782" s="369" t="s">
        <v>75</v>
      </c>
    </row>
    <row r="4783" spans="2:31" thickTop="1" thickBot="1" x14ac:dyDescent="0.3">
      <c r="B4783" s="366">
        <v>44229</v>
      </c>
      <c r="C4783" s="260" t="s">
        <v>11</v>
      </c>
      <c r="D4783" s="234">
        <v>15.204816684313116</v>
      </c>
      <c r="E4783" s="234">
        <v>14.611729693263765</v>
      </c>
      <c r="F4783" s="234">
        <v>14.191140699721871</v>
      </c>
      <c r="G4783" s="234">
        <v>13.680671710148452</v>
      </c>
      <c r="H4783" s="234">
        <v>13.23219272036105</v>
      </c>
      <c r="I4783" s="234">
        <v>12.855499728322027</v>
      </c>
      <c r="J4783" s="234">
        <v>13.118586716391144</v>
      </c>
      <c r="K4783" s="234">
        <v>13.865362693890926</v>
      </c>
      <c r="L4783" s="234">
        <v>14.947009680382905</v>
      </c>
      <c r="M4783" s="234">
        <v>17.285868654474616</v>
      </c>
      <c r="N4783" s="234">
        <v>19.338582618348298</v>
      </c>
      <c r="O4783" s="234">
        <v>21.17666858963668</v>
      </c>
      <c r="P4783" s="234">
        <v>22.24030357457697</v>
      </c>
      <c r="Q4783" s="234">
        <v>23.243540567122395</v>
      </c>
      <c r="R4783" s="234">
        <v>23.676916571855539</v>
      </c>
      <c r="S4783" s="234">
        <v>22.958009589463469</v>
      </c>
      <c r="T4783" s="234">
        <v>23.428941587395958</v>
      </c>
      <c r="U4783" s="234">
        <v>22.774221595786507</v>
      </c>
      <c r="V4783" s="234">
        <v>21.433801612630482</v>
      </c>
      <c r="W4783" s="234">
        <v>20.012157630063587</v>
      </c>
      <c r="X4783" s="234">
        <v>18.535735652782019</v>
      </c>
      <c r="Y4783" s="234">
        <v>17.092208668068047</v>
      </c>
      <c r="Z4783" s="234">
        <v>16.321761683486397</v>
      </c>
      <c r="AA4783" s="234">
        <v>15.769110691584643</v>
      </c>
      <c r="AB4783" s="234">
        <v>430.99483961407088</v>
      </c>
      <c r="AE4783" s="369" t="s">
        <v>75</v>
      </c>
    </row>
    <row r="4784" spans="2:31" thickTop="1" thickBot="1" x14ac:dyDescent="0.3">
      <c r="B4784" s="366">
        <v>44230</v>
      </c>
      <c r="C4784" s="260" t="s">
        <v>12</v>
      </c>
      <c r="D4784" s="234">
        <v>15.374516695849593</v>
      </c>
      <c r="E4784" s="234">
        <v>14.872866704873736</v>
      </c>
      <c r="F4784" s="234">
        <v>14.36648271620273</v>
      </c>
      <c r="G4784" s="234">
        <v>13.756388731002801</v>
      </c>
      <c r="H4784" s="234">
        <v>13.066132746264334</v>
      </c>
      <c r="I4784" s="234">
        <v>12.645284756347534</v>
      </c>
      <c r="J4784" s="234">
        <v>13.168387730121609</v>
      </c>
      <c r="K4784" s="234">
        <v>13.840065718255936</v>
      </c>
      <c r="L4784" s="234">
        <v>14.984185706265267</v>
      </c>
      <c r="M4784" s="234">
        <v>18.219306658059352</v>
      </c>
      <c r="N4784" s="234">
        <v>20.739497609883543</v>
      </c>
      <c r="O4784" s="234">
        <v>22.645048578418784</v>
      </c>
      <c r="P4784" s="234">
        <v>24.346457551196217</v>
      </c>
      <c r="Q4784" s="234">
        <v>25.385531537942583</v>
      </c>
      <c r="R4784" s="234">
        <v>25.810728535056114</v>
      </c>
      <c r="S4784" s="234">
        <v>25.912433540858324</v>
      </c>
      <c r="T4784" s="234">
        <v>25.246572552546859</v>
      </c>
      <c r="U4784" s="234">
        <v>24.295802568048231</v>
      </c>
      <c r="V4784" s="234">
        <v>22.516056595891715</v>
      </c>
      <c r="W4784" s="234">
        <v>20.831939620710902</v>
      </c>
      <c r="X4784" s="234">
        <v>19.244442646019152</v>
      </c>
      <c r="Y4784" s="234">
        <v>17.698975671306247</v>
      </c>
      <c r="Z4784" s="234">
        <v>16.670068690851327</v>
      </c>
      <c r="AA4784" s="234">
        <v>16.108019697889684</v>
      </c>
      <c r="AB4784" s="234">
        <v>451.74519355986263</v>
      </c>
      <c r="AE4784" s="369" t="s">
        <v>75</v>
      </c>
    </row>
    <row r="4785" spans="2:31" thickTop="1" thickBot="1" x14ac:dyDescent="0.3">
      <c r="B4785" s="366">
        <v>44231</v>
      </c>
      <c r="C4785" s="260" t="s">
        <v>13</v>
      </c>
      <c r="D4785" s="234">
        <v>15.71440770357847</v>
      </c>
      <c r="E4785" s="234">
        <v>15.235993712060148</v>
      </c>
      <c r="F4785" s="234">
        <v>14.621090726517135</v>
      </c>
      <c r="G4785" s="234">
        <v>14.028150741606947</v>
      </c>
      <c r="H4785" s="234">
        <v>13.188349760584529</v>
      </c>
      <c r="I4785" s="234">
        <v>12.498398778289555</v>
      </c>
      <c r="J4785" s="234">
        <v>12.386530781500037</v>
      </c>
      <c r="K4785" s="234">
        <v>13.405296750552949</v>
      </c>
      <c r="L4785" s="234">
        <v>14.66742773275822</v>
      </c>
      <c r="M4785" s="234">
        <v>17.662643689550457</v>
      </c>
      <c r="N4785" s="234">
        <v>20.281485635600976</v>
      </c>
      <c r="O4785" s="234">
        <v>22.652160587906831</v>
      </c>
      <c r="P4785" s="234">
        <v>24.601652550846332</v>
      </c>
      <c r="Q4785" s="234">
        <v>26.097051523588593</v>
      </c>
      <c r="R4785" s="234">
        <v>27.041059508696193</v>
      </c>
      <c r="S4785" s="234">
        <v>27.332127504684024</v>
      </c>
      <c r="T4785" s="234">
        <v>26.861957512758668</v>
      </c>
      <c r="U4785" s="234">
        <v>25.766043533235781</v>
      </c>
      <c r="V4785" s="234">
        <v>23.91222756467759</v>
      </c>
      <c r="W4785" s="234">
        <v>22.097743595838544</v>
      </c>
      <c r="X4785" s="234">
        <v>20.47871662199497</v>
      </c>
      <c r="Y4785" s="234">
        <v>18.781395649239421</v>
      </c>
      <c r="Z4785" s="234">
        <v>17.892977664060886</v>
      </c>
      <c r="AA4785" s="234">
        <v>17.23318367447704</v>
      </c>
      <c r="AB4785" s="234">
        <v>464.43807350460435</v>
      </c>
      <c r="AE4785" s="369" t="s">
        <v>75</v>
      </c>
    </row>
    <row r="4786" spans="2:31" thickTop="1" thickBot="1" x14ac:dyDescent="0.3">
      <c r="B4786" s="366">
        <v>44232</v>
      </c>
      <c r="C4786" s="260" t="s">
        <v>14</v>
      </c>
      <c r="D4786" s="234">
        <v>16.679201683849094</v>
      </c>
      <c r="E4786" s="234">
        <v>16.030560695566233</v>
      </c>
      <c r="F4786" s="234">
        <v>15.400322710387403</v>
      </c>
      <c r="G4786" s="234">
        <v>14.784525727778668</v>
      </c>
      <c r="H4786" s="234">
        <v>13.89169974982738</v>
      </c>
      <c r="I4786" s="234">
        <v>13.261247763112182</v>
      </c>
      <c r="J4786" s="234">
        <v>13.77534374274313</v>
      </c>
      <c r="K4786" s="234">
        <v>14.209854736216363</v>
      </c>
      <c r="L4786" s="234">
        <v>15.594342714734372</v>
      </c>
      <c r="M4786" s="234">
        <v>18.767404665984209</v>
      </c>
      <c r="N4786" s="234">
        <v>21.449685609675939</v>
      </c>
      <c r="O4786" s="234">
        <v>24.118931550718838</v>
      </c>
      <c r="P4786" s="234">
        <v>26.433790501430625</v>
      </c>
      <c r="Q4786" s="234">
        <v>28.172868465892964</v>
      </c>
      <c r="R4786" s="234">
        <v>29.207133444584898</v>
      </c>
      <c r="S4786" s="234">
        <v>29.593285436816508</v>
      </c>
      <c r="T4786" s="234">
        <v>29.039727447926992</v>
      </c>
      <c r="U4786" s="234">
        <v>27.552578483894461</v>
      </c>
      <c r="V4786" s="234">
        <v>25.765905521921809</v>
      </c>
      <c r="W4786" s="234">
        <v>23.674451554752885</v>
      </c>
      <c r="X4786" s="234">
        <v>22.09309057641774</v>
      </c>
      <c r="Y4786" s="234">
        <v>20.674355594739314</v>
      </c>
      <c r="Z4786" s="234">
        <v>19.803913603164254</v>
      </c>
      <c r="AA4786" s="234">
        <v>19.118203610479828</v>
      </c>
      <c r="AB4786" s="234">
        <v>499.09242559261611</v>
      </c>
      <c r="AE4786" s="369" t="s">
        <v>75</v>
      </c>
    </row>
    <row r="4787" spans="2:31" thickTop="1" thickBot="1" x14ac:dyDescent="0.3">
      <c r="B4787" s="366">
        <v>44233</v>
      </c>
      <c r="C4787" s="260" t="s">
        <v>15</v>
      </c>
      <c r="D4787" s="234">
        <v>18.328619626983997</v>
      </c>
      <c r="E4787" s="234">
        <v>17.766931635364887</v>
      </c>
      <c r="F4787" s="234">
        <v>17.201035645417868</v>
      </c>
      <c r="G4787" s="234">
        <v>16.577458659522232</v>
      </c>
      <c r="H4787" s="234">
        <v>15.792134677208956</v>
      </c>
      <c r="I4787" s="234">
        <v>15.184206689335401</v>
      </c>
      <c r="J4787" s="234">
        <v>15.484856673292811</v>
      </c>
      <c r="K4787" s="234">
        <v>15.919127666056152</v>
      </c>
      <c r="L4787" s="234">
        <v>16.724361661337312</v>
      </c>
      <c r="M4787" s="234">
        <v>19.50452961608767</v>
      </c>
      <c r="N4787" s="234">
        <v>21.747935577109455</v>
      </c>
      <c r="O4787" s="234">
        <v>24.16371153049171</v>
      </c>
      <c r="P4787" s="234">
        <v>25.742496498972173</v>
      </c>
      <c r="Q4787" s="234">
        <v>27.214987472370264</v>
      </c>
      <c r="R4787" s="234">
        <v>28.294091456010932</v>
      </c>
      <c r="S4787" s="234">
        <v>27.810350459255275</v>
      </c>
      <c r="T4787" s="234">
        <v>28.006658462434999</v>
      </c>
      <c r="U4787" s="234">
        <v>26.55479348938912</v>
      </c>
      <c r="V4787" s="234">
        <v>24.921510526165367</v>
      </c>
      <c r="W4787" s="234">
        <v>23.099373559243976</v>
      </c>
      <c r="X4787" s="234">
        <v>21.595173576772211</v>
      </c>
      <c r="Y4787" s="234">
        <v>20.429343589320776</v>
      </c>
      <c r="Z4787" s="234">
        <v>19.72517459563911</v>
      </c>
      <c r="AA4787" s="234">
        <v>19.233879601247605</v>
      </c>
      <c r="AB4787" s="234">
        <v>507.02274294503013</v>
      </c>
      <c r="AE4787" s="369" t="s">
        <v>75</v>
      </c>
    </row>
    <row r="4788" spans="2:31" thickTop="1" thickBot="1" x14ac:dyDescent="0.3">
      <c r="B4788" s="366">
        <v>44234</v>
      </c>
      <c r="C4788" s="260" t="s">
        <v>16</v>
      </c>
      <c r="D4788" s="234">
        <v>18.842279605679209</v>
      </c>
      <c r="E4788" s="234">
        <v>18.296790610738093</v>
      </c>
      <c r="F4788" s="234">
        <v>17.81838562276214</v>
      </c>
      <c r="G4788" s="234">
        <v>17.36971963714808</v>
      </c>
      <c r="H4788" s="234">
        <v>16.906711647100742</v>
      </c>
      <c r="I4788" s="234">
        <v>16.527182654514906</v>
      </c>
      <c r="J4788" s="234">
        <v>16.964714632779355</v>
      </c>
      <c r="K4788" s="234">
        <v>17.465590623728929</v>
      </c>
      <c r="L4788" s="234">
        <v>18.54568061083555</v>
      </c>
      <c r="M4788" s="234">
        <v>20.858437586687501</v>
      </c>
      <c r="N4788" s="234">
        <v>22.56715156111866</v>
      </c>
      <c r="O4788" s="234">
        <v>24.106273536793886</v>
      </c>
      <c r="P4788" s="234">
        <v>25.502028516642746</v>
      </c>
      <c r="Q4788" s="234">
        <v>26.248076511919496</v>
      </c>
      <c r="R4788" s="234">
        <v>26.658929509669537</v>
      </c>
      <c r="S4788" s="234">
        <v>25.783538520969447</v>
      </c>
      <c r="T4788" s="234">
        <v>26.153856524378057</v>
      </c>
      <c r="U4788" s="234">
        <v>25.320552539825439</v>
      </c>
      <c r="V4788" s="234">
        <v>23.949049555063247</v>
      </c>
      <c r="W4788" s="234">
        <v>22.494410572834308</v>
      </c>
      <c r="X4788" s="234">
        <v>21.170514588132495</v>
      </c>
      <c r="Y4788" s="234">
        <v>19.994370600767429</v>
      </c>
      <c r="Z4788" s="234">
        <v>19.268268609866496</v>
      </c>
      <c r="AA4788" s="234">
        <v>18.570820619538427</v>
      </c>
      <c r="AB4788" s="234">
        <v>507.38333499949414</v>
      </c>
      <c r="AE4788" s="369" t="s">
        <v>75</v>
      </c>
    </row>
    <row r="4789" spans="2:31" thickTop="1" thickBot="1" x14ac:dyDescent="0.3">
      <c r="B4789" s="366">
        <v>44235</v>
      </c>
      <c r="C4789" s="260" t="s">
        <v>17</v>
      </c>
      <c r="D4789" s="234">
        <v>18.081850626952942</v>
      </c>
      <c r="E4789" s="234">
        <v>17.506000634133812</v>
      </c>
      <c r="F4789" s="234">
        <v>16.996892644502218</v>
      </c>
      <c r="G4789" s="234">
        <v>16.600093650110065</v>
      </c>
      <c r="H4789" s="234">
        <v>16.075583664290605</v>
      </c>
      <c r="I4789" s="234">
        <v>15.625569669939575</v>
      </c>
      <c r="J4789" s="234">
        <v>15.431393674053252</v>
      </c>
      <c r="K4789" s="234">
        <v>16.247093649245798</v>
      </c>
      <c r="L4789" s="234">
        <v>17.474046634770929</v>
      </c>
      <c r="M4789" s="234">
        <v>20.295320595949885</v>
      </c>
      <c r="N4789" s="234">
        <v>22.623957554846999</v>
      </c>
      <c r="O4789" s="234">
        <v>24.531979521326722</v>
      </c>
      <c r="P4789" s="234">
        <v>26.293536490872501</v>
      </c>
      <c r="Q4789" s="234">
        <v>27.478679471947245</v>
      </c>
      <c r="R4789" s="234">
        <v>28.100703462958332</v>
      </c>
      <c r="S4789" s="234">
        <v>27.243461474217469</v>
      </c>
      <c r="T4789" s="234">
        <v>27.6513654762879</v>
      </c>
      <c r="U4789" s="234">
        <v>26.645532494969665</v>
      </c>
      <c r="V4789" s="234">
        <v>24.988839522637427</v>
      </c>
      <c r="W4789" s="234">
        <v>23.337207546941933</v>
      </c>
      <c r="X4789" s="234">
        <v>21.796222566738724</v>
      </c>
      <c r="Y4789" s="234">
        <v>20.47974358152598</v>
      </c>
      <c r="Z4789" s="234">
        <v>19.719842592030762</v>
      </c>
      <c r="AA4789" s="234">
        <v>19.177908597774803</v>
      </c>
      <c r="AB4789" s="234">
        <v>510.40282579902555</v>
      </c>
      <c r="AE4789" s="369" t="s">
        <v>75</v>
      </c>
    </row>
    <row r="4790" spans="2:31" thickTop="1" thickBot="1" x14ac:dyDescent="0.3">
      <c r="B4790" s="366">
        <v>44236</v>
      </c>
      <c r="C4790" s="260" t="s">
        <v>11</v>
      </c>
      <c r="D4790" s="234">
        <v>18.546077609695494</v>
      </c>
      <c r="E4790" s="234">
        <v>18.072023616023358</v>
      </c>
      <c r="F4790" s="234">
        <v>17.687592624574897</v>
      </c>
      <c r="G4790" s="234">
        <v>17.252500632703303</v>
      </c>
      <c r="H4790" s="234">
        <v>16.620355649888516</v>
      </c>
      <c r="I4790" s="234">
        <v>16.060593662522731</v>
      </c>
      <c r="J4790" s="234">
        <v>16.386206641755997</v>
      </c>
      <c r="K4790" s="234">
        <v>16.946467633619903</v>
      </c>
      <c r="L4790" s="234">
        <v>18.357343614362179</v>
      </c>
      <c r="M4790" s="234">
        <v>20.812253581546248</v>
      </c>
      <c r="N4790" s="234">
        <v>22.393402550853782</v>
      </c>
      <c r="O4790" s="234">
        <v>24.30220851846039</v>
      </c>
      <c r="P4790" s="234">
        <v>25.903371487483376</v>
      </c>
      <c r="Q4790" s="234">
        <v>26.989510473310943</v>
      </c>
      <c r="R4790" s="234">
        <v>27.496423470899458</v>
      </c>
      <c r="S4790" s="234">
        <v>26.700492481477553</v>
      </c>
      <c r="T4790" s="234">
        <v>26.425501488670708</v>
      </c>
      <c r="U4790" s="234">
        <v>26.166852505244311</v>
      </c>
      <c r="V4790" s="234">
        <v>24.781264529190956</v>
      </c>
      <c r="W4790" s="234">
        <v>23.029508554264901</v>
      </c>
      <c r="X4790" s="234">
        <v>21.683347572237253</v>
      </c>
      <c r="Y4790" s="234">
        <v>20.576776584312316</v>
      </c>
      <c r="Z4790" s="234">
        <v>19.953503591008481</v>
      </c>
      <c r="AA4790" s="234">
        <v>19.405554596595465</v>
      </c>
      <c r="AB4790" s="234">
        <v>512.54913367070253</v>
      </c>
      <c r="AE4790" s="369" t="s">
        <v>75</v>
      </c>
    </row>
    <row r="4791" spans="2:31" thickTop="1" thickBot="1" x14ac:dyDescent="0.3">
      <c r="B4791" s="366">
        <v>44237</v>
      </c>
      <c r="C4791" s="260" t="s">
        <v>12</v>
      </c>
      <c r="D4791" s="234">
        <v>18.913120600283147</v>
      </c>
      <c r="E4791" s="234">
        <v>18.388320607729256</v>
      </c>
      <c r="F4791" s="234">
        <v>17.833062621317801</v>
      </c>
      <c r="G4791" s="234">
        <v>17.530533625818784</v>
      </c>
      <c r="H4791" s="234">
        <v>17.080512637868523</v>
      </c>
      <c r="I4791" s="234">
        <v>16.665196647755799</v>
      </c>
      <c r="J4791" s="234">
        <v>16.704172641448672</v>
      </c>
      <c r="K4791" s="234">
        <v>17.401213621832426</v>
      </c>
      <c r="L4791" s="234">
        <v>18.421901607923207</v>
      </c>
      <c r="M4791" s="234">
        <v>20.039675591588015</v>
      </c>
      <c r="N4791" s="234">
        <v>22.139826551191508</v>
      </c>
      <c r="O4791" s="234">
        <v>24.109945514537387</v>
      </c>
      <c r="P4791" s="234">
        <v>25.4781214890629</v>
      </c>
      <c r="Q4791" s="234">
        <v>26.513055475279685</v>
      </c>
      <c r="R4791" s="234">
        <v>27.14089146818965</v>
      </c>
      <c r="S4791" s="234">
        <v>27.356970469877119</v>
      </c>
      <c r="T4791" s="234">
        <v>26.880830478444693</v>
      </c>
      <c r="U4791" s="234">
        <v>26.000709493383763</v>
      </c>
      <c r="V4791" s="234">
        <v>24.383696520701047</v>
      </c>
      <c r="W4791" s="234">
        <v>22.832021546438334</v>
      </c>
      <c r="X4791" s="234">
        <v>21.512696567252277</v>
      </c>
      <c r="Y4791" s="234">
        <v>20.53949657924473</v>
      </c>
      <c r="Z4791" s="234">
        <v>19.789583587832748</v>
      </c>
      <c r="AA4791" s="234">
        <v>19.193540591225027</v>
      </c>
      <c r="AB4791" s="234">
        <v>512.8490965362264</v>
      </c>
      <c r="AE4791" s="369" t="s">
        <v>75</v>
      </c>
    </row>
    <row r="4792" spans="2:31" thickTop="1" thickBot="1" x14ac:dyDescent="0.3">
      <c r="B4792" s="366">
        <v>44238</v>
      </c>
      <c r="C4792" s="260" t="s">
        <v>13</v>
      </c>
      <c r="D4792" s="234">
        <v>18.695221598558128</v>
      </c>
      <c r="E4792" s="234">
        <v>18.185643604993817</v>
      </c>
      <c r="F4792" s="234">
        <v>17.75445961266756</v>
      </c>
      <c r="G4792" s="234">
        <v>17.339863621592521</v>
      </c>
      <c r="H4792" s="234">
        <v>16.829277634210882</v>
      </c>
      <c r="I4792" s="234">
        <v>16.363038642704485</v>
      </c>
      <c r="J4792" s="234">
        <v>16.159524646960197</v>
      </c>
      <c r="K4792" s="234">
        <v>17.185348614975812</v>
      </c>
      <c r="L4792" s="234">
        <v>18.379664594978092</v>
      </c>
      <c r="M4792" s="234">
        <v>20.83265956163406</v>
      </c>
      <c r="N4792" s="234">
        <v>22.709655529074368</v>
      </c>
      <c r="O4792" s="234">
        <v>24.630497495271261</v>
      </c>
      <c r="P4792" s="234">
        <v>26.201798468045887</v>
      </c>
      <c r="Q4792" s="234">
        <v>27.097392456792289</v>
      </c>
      <c r="R4792" s="234">
        <v>27.637435450851914</v>
      </c>
      <c r="S4792" s="234">
        <v>27.611410454586149</v>
      </c>
      <c r="T4792" s="234">
        <v>27.063821459747849</v>
      </c>
      <c r="U4792" s="234">
        <v>26.339451472312209</v>
      </c>
      <c r="V4792" s="234">
        <v>24.785523500256236</v>
      </c>
      <c r="W4792" s="234">
        <v>23.364151525534691</v>
      </c>
      <c r="X4792" s="234">
        <v>22.10746854353696</v>
      </c>
      <c r="Y4792" s="234">
        <v>20.906650559157132</v>
      </c>
      <c r="Z4792" s="234">
        <v>20.22499856583774</v>
      </c>
      <c r="AA4792" s="234">
        <v>19.638625570125878</v>
      </c>
      <c r="AB4792" s="234">
        <v>518.04358318440609</v>
      </c>
      <c r="AE4792" s="369" t="s">
        <v>75</v>
      </c>
    </row>
    <row r="4793" spans="2:31" thickTop="1" thickBot="1" x14ac:dyDescent="0.3">
      <c r="B4793" s="366">
        <v>44239</v>
      </c>
      <c r="C4793" s="260" t="s">
        <v>14</v>
      </c>
      <c r="D4793" s="234">
        <v>19.069180581606922</v>
      </c>
      <c r="E4793" s="234">
        <v>18.469557591974734</v>
      </c>
      <c r="F4793" s="234">
        <v>17.749179607257243</v>
      </c>
      <c r="G4793" s="234">
        <v>17.1836296191439</v>
      </c>
      <c r="H4793" s="234">
        <v>16.64000063218176</v>
      </c>
      <c r="I4793" s="234">
        <v>16.086272641457612</v>
      </c>
      <c r="J4793" s="234">
        <v>16.3415206233412</v>
      </c>
      <c r="K4793" s="234">
        <v>16.900979615710675</v>
      </c>
      <c r="L4793" s="234">
        <v>17.949535600468515</v>
      </c>
      <c r="M4793" s="234">
        <v>19.88947758339345</v>
      </c>
      <c r="N4793" s="234">
        <v>21.381127562262115</v>
      </c>
      <c r="O4793" s="234">
        <v>22.872422540038823</v>
      </c>
      <c r="P4793" s="234">
        <v>24.104636523015795</v>
      </c>
      <c r="Q4793" s="234">
        <v>24.641225521042941</v>
      </c>
      <c r="R4793" s="234">
        <v>24.779224523752927</v>
      </c>
      <c r="S4793" s="234">
        <v>24.37752653319389</v>
      </c>
      <c r="T4793" s="234">
        <v>23.687783545590932</v>
      </c>
      <c r="U4793" s="234">
        <v>22.57125756718218</v>
      </c>
      <c r="V4793" s="234">
        <v>21.332354585416617</v>
      </c>
      <c r="W4793" s="234">
        <v>20.304249600470065</v>
      </c>
      <c r="X4793" s="234">
        <v>19.27222361385822</v>
      </c>
      <c r="Y4793" s="234">
        <v>18.183953627608716</v>
      </c>
      <c r="Z4793" s="234">
        <v>17.55464763071388</v>
      </c>
      <c r="AA4793" s="234">
        <v>17.018260631561279</v>
      </c>
      <c r="AB4793" s="234">
        <v>478.36022810224443</v>
      </c>
      <c r="AE4793" s="369" t="s">
        <v>75</v>
      </c>
    </row>
    <row r="4794" spans="2:31" thickTop="1" thickBot="1" x14ac:dyDescent="0.3">
      <c r="B4794" s="366">
        <v>44240</v>
      </c>
      <c r="C4794" s="260" t="s">
        <v>15</v>
      </c>
      <c r="D4794" s="234">
        <v>16.707306637465955</v>
      </c>
      <c r="E4794" s="234">
        <v>16.290427639335395</v>
      </c>
      <c r="F4794" s="234">
        <v>15.971821641437707</v>
      </c>
      <c r="G4794" s="234">
        <v>15.363460651002825</v>
      </c>
      <c r="H4794" s="234">
        <v>14.883161661475896</v>
      </c>
      <c r="I4794" s="234">
        <v>14.438034669011831</v>
      </c>
      <c r="J4794" s="234">
        <v>14.651312655210495</v>
      </c>
      <c r="K4794" s="234">
        <v>14.714177662767469</v>
      </c>
      <c r="L4794" s="234">
        <v>16.069899638779461</v>
      </c>
      <c r="M4794" s="234">
        <v>17.85394062034786</v>
      </c>
      <c r="N4794" s="234">
        <v>19.212375601269304</v>
      </c>
      <c r="O4794" s="234">
        <v>20.838806574605407</v>
      </c>
      <c r="P4794" s="234">
        <v>21.860667562484739</v>
      </c>
      <c r="Q4794" s="234">
        <v>22.7341765556857</v>
      </c>
      <c r="R4794" s="234">
        <v>23.308056553155179</v>
      </c>
      <c r="S4794" s="234">
        <v>23.322062559984623</v>
      </c>
      <c r="T4794" s="234">
        <v>22.917742567360399</v>
      </c>
      <c r="U4794" s="234">
        <v>21.71648758012801</v>
      </c>
      <c r="V4794" s="234">
        <v>20.834964594170451</v>
      </c>
      <c r="W4794" s="234">
        <v>19.574797607623037</v>
      </c>
      <c r="X4794" s="234">
        <v>18.272573619261383</v>
      </c>
      <c r="Y4794" s="234">
        <v>17.020359631665052</v>
      </c>
      <c r="Z4794" s="234">
        <v>16.422190638445318</v>
      </c>
      <c r="AA4794" s="234">
        <v>16.048362639099359</v>
      </c>
      <c r="AB4794" s="234">
        <v>441.02716776177283</v>
      </c>
      <c r="AE4794" s="369" t="s">
        <v>75</v>
      </c>
    </row>
    <row r="4795" spans="2:31" thickTop="1" thickBot="1" x14ac:dyDescent="0.3">
      <c r="B4795" s="366">
        <v>44241</v>
      </c>
      <c r="C4795" s="260" t="s">
        <v>16</v>
      </c>
      <c r="D4795" s="234">
        <v>15.577714643701908</v>
      </c>
      <c r="E4795" s="234">
        <v>15.036847652681171</v>
      </c>
      <c r="F4795" s="234">
        <v>14.581749660186468</v>
      </c>
      <c r="G4795" s="234">
        <v>14.137958669103678</v>
      </c>
      <c r="H4795" s="234">
        <v>13.490165682099757</v>
      </c>
      <c r="I4795" s="234">
        <v>12.801273694559931</v>
      </c>
      <c r="J4795" s="234">
        <v>13.724231662526726</v>
      </c>
      <c r="K4795" s="234">
        <v>14.342607652842997</v>
      </c>
      <c r="L4795" s="234">
        <v>15.633979637660083</v>
      </c>
      <c r="M4795" s="234">
        <v>18.073202616088093</v>
      </c>
      <c r="N4795" s="234">
        <v>19.778885595276954</v>
      </c>
      <c r="O4795" s="234">
        <v>21.308886567763984</v>
      </c>
      <c r="P4795" s="234">
        <v>22.614617545045913</v>
      </c>
      <c r="Q4795" s="234">
        <v>23.609211533851919</v>
      </c>
      <c r="R4795" s="234">
        <v>24.37918552368879</v>
      </c>
      <c r="S4795" s="234">
        <v>24.547200525328513</v>
      </c>
      <c r="T4795" s="234">
        <v>24.247589532099664</v>
      </c>
      <c r="U4795" s="234">
        <v>23.584733545668421</v>
      </c>
      <c r="V4795" s="234">
        <v>22.3698775685206</v>
      </c>
      <c r="W4795" s="234">
        <v>20.44749459244311</v>
      </c>
      <c r="X4795" s="234">
        <v>18.875427611991768</v>
      </c>
      <c r="Y4795" s="234">
        <v>17.247821630574766</v>
      </c>
      <c r="Z4795" s="234">
        <v>16.449531638920305</v>
      </c>
      <c r="AA4795" s="234">
        <v>15.762707647271455</v>
      </c>
      <c r="AB4795" s="234">
        <v>442.62290262989694</v>
      </c>
      <c r="AE4795" s="369" t="s">
        <v>75</v>
      </c>
    </row>
    <row r="4796" spans="2:31" thickTop="1" thickBot="1" x14ac:dyDescent="0.3">
      <c r="B4796" s="366">
        <v>44242</v>
      </c>
      <c r="C4796" s="260" t="s">
        <v>17</v>
      </c>
      <c r="D4796" s="234">
        <v>15.583392649814485</v>
      </c>
      <c r="E4796" s="234">
        <v>15.084415658712384</v>
      </c>
      <c r="F4796" s="234">
        <v>14.613017667680976</v>
      </c>
      <c r="G4796" s="234">
        <v>14.064018677547573</v>
      </c>
      <c r="H4796" s="234">
        <v>13.597258686572312</v>
      </c>
      <c r="I4796" s="234">
        <v>13.112232694588599</v>
      </c>
      <c r="J4796" s="234">
        <v>12.902999697290358</v>
      </c>
      <c r="K4796" s="234">
        <v>13.397503688707946</v>
      </c>
      <c r="L4796" s="234">
        <v>14.894407667964693</v>
      </c>
      <c r="M4796" s="234">
        <v>17.130847653597591</v>
      </c>
      <c r="N4796" s="234">
        <v>19.095033624619244</v>
      </c>
      <c r="O4796" s="234">
        <v>20.801035593599082</v>
      </c>
      <c r="P4796" s="234">
        <v>21.876312576681379</v>
      </c>
      <c r="Q4796" s="234">
        <v>22.693380569145088</v>
      </c>
      <c r="R4796" s="234">
        <v>22.901370575875042</v>
      </c>
      <c r="S4796" s="234">
        <v>22.05527859918773</v>
      </c>
      <c r="T4796" s="234">
        <v>21.610390613637865</v>
      </c>
      <c r="U4796" s="234">
        <v>20.775936635695398</v>
      </c>
      <c r="V4796" s="234">
        <v>19.794440657310183</v>
      </c>
      <c r="W4796" s="234">
        <v>18.396225664541124</v>
      </c>
      <c r="X4796" s="234">
        <v>17.171805670335889</v>
      </c>
      <c r="Y4796" s="234">
        <v>15.87079068046063</v>
      </c>
      <c r="Z4796" s="234">
        <v>15.295058685019612</v>
      </c>
      <c r="AA4796" s="234">
        <v>14.821262687966229</v>
      </c>
      <c r="AB4796" s="234">
        <v>417.53841757655147</v>
      </c>
      <c r="AE4796" s="369" t="s">
        <v>75</v>
      </c>
    </row>
    <row r="4797" spans="2:31" thickTop="1" thickBot="1" x14ac:dyDescent="0.3">
      <c r="B4797" s="366">
        <v>44243</v>
      </c>
      <c r="C4797" s="260" t="s">
        <v>11</v>
      </c>
      <c r="D4797" s="234">
        <v>14.500764694102108</v>
      </c>
      <c r="E4797" s="234">
        <v>14.114663699343801</v>
      </c>
      <c r="F4797" s="234">
        <v>13.492048709839581</v>
      </c>
      <c r="G4797" s="234">
        <v>13.093714712895451</v>
      </c>
      <c r="H4797" s="234">
        <v>12.680890718586742</v>
      </c>
      <c r="I4797" s="234">
        <v>12.446818717680872</v>
      </c>
      <c r="J4797" s="234">
        <v>12.410763719007372</v>
      </c>
      <c r="K4797" s="234">
        <v>13.432498694397507</v>
      </c>
      <c r="L4797" s="234">
        <v>14.620926683358849</v>
      </c>
      <c r="M4797" s="234">
        <v>16.808557671941816</v>
      </c>
      <c r="N4797" s="234">
        <v>18.61822764702141</v>
      </c>
      <c r="O4797" s="234">
        <v>20.345609618350863</v>
      </c>
      <c r="P4797" s="234">
        <v>21.721343593336641</v>
      </c>
      <c r="Q4797" s="234">
        <v>22.884390576630832</v>
      </c>
      <c r="R4797" s="234">
        <v>23.766021561436354</v>
      </c>
      <c r="S4797" s="234">
        <v>23.170184575580059</v>
      </c>
      <c r="T4797" s="234">
        <v>22.991159579940138</v>
      </c>
      <c r="U4797" s="234">
        <v>22.55183458790183</v>
      </c>
      <c r="V4797" s="234">
        <v>21.668081605285405</v>
      </c>
      <c r="W4797" s="234">
        <v>19.837879624329503</v>
      </c>
      <c r="X4797" s="234">
        <v>18.340312634967265</v>
      </c>
      <c r="Y4797" s="234">
        <v>16.856990646310152</v>
      </c>
      <c r="Z4797" s="234">
        <v>16.08373665675521</v>
      </c>
      <c r="AA4797" s="234">
        <v>15.385280666612086</v>
      </c>
      <c r="AB4797" s="234">
        <v>421.82270159561182</v>
      </c>
      <c r="AE4797" s="369" t="s">
        <v>75</v>
      </c>
    </row>
    <row r="4798" spans="2:31" thickTop="1" thickBot="1" x14ac:dyDescent="0.3">
      <c r="B4798" s="366">
        <v>44244</v>
      </c>
      <c r="C4798" s="260" t="s">
        <v>12</v>
      </c>
      <c r="D4798" s="234">
        <v>14.793355684764682</v>
      </c>
      <c r="E4798" s="234">
        <v>14.281452693901958</v>
      </c>
      <c r="F4798" s="234">
        <v>13.61482370633632</v>
      </c>
      <c r="G4798" s="234">
        <v>13.075725716315208</v>
      </c>
      <c r="H4798" s="234">
        <v>12.428762732110915</v>
      </c>
      <c r="I4798" s="234">
        <v>12.154917729832231</v>
      </c>
      <c r="J4798" s="234">
        <v>11.968413742296397</v>
      </c>
      <c r="K4798" s="234">
        <v>12.77721372168511</v>
      </c>
      <c r="L4798" s="234">
        <v>14.735083684585987</v>
      </c>
      <c r="M4798" s="234">
        <v>17.612509644627568</v>
      </c>
      <c r="N4798" s="234">
        <v>19.950683601573107</v>
      </c>
      <c r="O4798" s="234">
        <v>22.164742555879055</v>
      </c>
      <c r="P4798" s="234">
        <v>24.082196517661213</v>
      </c>
      <c r="Q4798" s="234">
        <v>25.682000485025345</v>
      </c>
      <c r="R4798" s="234">
        <v>26.726513466536996</v>
      </c>
      <c r="S4798" s="234">
        <v>26.376135471127924</v>
      </c>
      <c r="T4798" s="234">
        <v>26.640974476300176</v>
      </c>
      <c r="U4798" s="234">
        <v>25.581695495918392</v>
      </c>
      <c r="V4798" s="234">
        <v>23.446506538987158</v>
      </c>
      <c r="W4798" s="234">
        <v>21.59630356669426</v>
      </c>
      <c r="X4798" s="234">
        <v>19.995148585438727</v>
      </c>
      <c r="Y4798" s="234">
        <v>18.355964608006179</v>
      </c>
      <c r="Z4798" s="234">
        <v>17.533472619690002</v>
      </c>
      <c r="AA4798" s="234">
        <v>17.00299962479621</v>
      </c>
      <c r="AB4798" s="234">
        <v>452.577596670091</v>
      </c>
      <c r="AE4798" s="369" t="s">
        <v>75</v>
      </c>
    </row>
    <row r="4799" spans="2:31" thickTop="1" thickBot="1" x14ac:dyDescent="0.3">
      <c r="B4799" s="366">
        <v>44245</v>
      </c>
      <c r="C4799" s="260" t="s">
        <v>13</v>
      </c>
      <c r="D4799" s="234">
        <v>16.467235633879898</v>
      </c>
      <c r="E4799" s="234">
        <v>15.818074647262691</v>
      </c>
      <c r="F4799" s="234">
        <v>15.185382661186157</v>
      </c>
      <c r="G4799" s="234">
        <v>14.513063675500453</v>
      </c>
      <c r="H4799" s="234">
        <v>13.753870694115756</v>
      </c>
      <c r="I4799" s="234">
        <v>13.407781693562864</v>
      </c>
      <c r="J4799" s="234">
        <v>12.951046712957321</v>
      </c>
      <c r="K4799" s="234">
        <v>14.45913066908717</v>
      </c>
      <c r="L4799" s="234">
        <v>16.122039644643664</v>
      </c>
      <c r="M4799" s="234">
        <v>19.141579609327017</v>
      </c>
      <c r="N4799" s="234">
        <v>21.367910574451088</v>
      </c>
      <c r="O4799" s="234">
        <v>23.178585544303061</v>
      </c>
      <c r="P4799" s="234">
        <v>24.479730525165795</v>
      </c>
      <c r="Q4799" s="234">
        <v>25.414768513180309</v>
      </c>
      <c r="R4799" s="234">
        <v>25.835104515217242</v>
      </c>
      <c r="S4799" s="234">
        <v>25.694729526229203</v>
      </c>
      <c r="T4799" s="234">
        <v>25.125027543343602</v>
      </c>
      <c r="U4799" s="234">
        <v>24.15999156247824</v>
      </c>
      <c r="V4799" s="234">
        <v>22.51861059173941</v>
      </c>
      <c r="W4799" s="234">
        <v>20.852852611020204</v>
      </c>
      <c r="X4799" s="234">
        <v>19.433190623447299</v>
      </c>
      <c r="Y4799" s="234">
        <v>18.274397634007034</v>
      </c>
      <c r="Z4799" s="234">
        <v>17.52255864392966</v>
      </c>
      <c r="AA4799" s="234">
        <v>16.855978654101492</v>
      </c>
      <c r="AB4799" s="234">
        <v>462.53264270413655</v>
      </c>
      <c r="AE4799" s="369" t="s">
        <v>75</v>
      </c>
    </row>
    <row r="4800" spans="2:31" thickTop="1" thickBot="1" x14ac:dyDescent="0.3">
      <c r="B4800" s="366">
        <v>44246</v>
      </c>
      <c r="C4800" s="260" t="s">
        <v>14</v>
      </c>
      <c r="D4800" s="234">
        <v>16.424915658421817</v>
      </c>
      <c r="E4800" s="234">
        <v>15.852211671024561</v>
      </c>
      <c r="F4800" s="234">
        <v>15.346380680911244</v>
      </c>
      <c r="G4800" s="234">
        <v>14.884228686131536</v>
      </c>
      <c r="H4800" s="234">
        <v>14.317771694175898</v>
      </c>
      <c r="I4800" s="234">
        <v>13.906582699008286</v>
      </c>
      <c r="J4800" s="234">
        <v>13.871625697724522</v>
      </c>
      <c r="K4800" s="234">
        <v>14.133768694996835</v>
      </c>
      <c r="L4800" s="234">
        <v>14.832617697678506</v>
      </c>
      <c r="M4800" s="234">
        <v>16.684635689780116</v>
      </c>
      <c r="N4800" s="234">
        <v>17.987009670808909</v>
      </c>
      <c r="O4800" s="234">
        <v>19.170471660159524</v>
      </c>
      <c r="P4800" s="234">
        <v>20.244639650210736</v>
      </c>
      <c r="Q4800" s="234">
        <v>20.868453650772565</v>
      </c>
      <c r="R4800" s="234">
        <v>21.126010656543073</v>
      </c>
      <c r="S4800" s="234">
        <v>20.364357670992611</v>
      </c>
      <c r="T4800" s="234">
        <v>20.142865676879879</v>
      </c>
      <c r="U4800" s="234">
        <v>19.810747678801413</v>
      </c>
      <c r="V4800" s="234">
        <v>19.085371696986254</v>
      </c>
      <c r="W4800" s="234">
        <v>17.716806703284384</v>
      </c>
      <c r="X4800" s="234">
        <v>16.702838706821201</v>
      </c>
      <c r="Y4800" s="234">
        <v>15.601048718504606</v>
      </c>
      <c r="Z4800" s="234">
        <v>14.905128724053501</v>
      </c>
      <c r="AA4800" s="234">
        <v>14.317999728284775</v>
      </c>
      <c r="AB4800" s="234">
        <v>408.2984894629567</v>
      </c>
      <c r="AE4800" s="369" t="s">
        <v>75</v>
      </c>
    </row>
    <row r="4801" spans="2:31" thickTop="1" thickBot="1" x14ac:dyDescent="0.3">
      <c r="B4801" s="366">
        <v>44247</v>
      </c>
      <c r="C4801" s="260" t="s">
        <v>15</v>
      </c>
      <c r="D4801" s="234">
        <v>13.628226738534867</v>
      </c>
      <c r="E4801" s="234">
        <v>13.132071742229165</v>
      </c>
      <c r="F4801" s="234">
        <v>12.649817750714721</v>
      </c>
      <c r="G4801" s="234">
        <v>12.286107758022846</v>
      </c>
      <c r="H4801" s="234">
        <v>11.909164761714639</v>
      </c>
      <c r="I4801" s="234">
        <v>11.559301765263081</v>
      </c>
      <c r="J4801" s="234">
        <v>12.167955744750799</v>
      </c>
      <c r="K4801" s="234">
        <v>12.741163733191788</v>
      </c>
      <c r="L4801" s="234">
        <v>14.238838715627789</v>
      </c>
      <c r="M4801" s="234">
        <v>16.764290689565239</v>
      </c>
      <c r="N4801" s="234">
        <v>18.531961658559734</v>
      </c>
      <c r="O4801" s="234">
        <v>20.15971163410693</v>
      </c>
      <c r="P4801" s="234">
        <v>21.237810618914654</v>
      </c>
      <c r="Q4801" s="234">
        <v>22.148384609185154</v>
      </c>
      <c r="R4801" s="234">
        <v>22.720293605811889</v>
      </c>
      <c r="S4801" s="234">
        <v>21.786692630425087</v>
      </c>
      <c r="T4801" s="234">
        <v>22.197990624867373</v>
      </c>
      <c r="U4801" s="234">
        <v>21.488154635354871</v>
      </c>
      <c r="V4801" s="234">
        <v>20.493291645087297</v>
      </c>
      <c r="W4801" s="234">
        <v>19.075810660831628</v>
      </c>
      <c r="X4801" s="234">
        <v>17.896665675193066</v>
      </c>
      <c r="Y4801" s="234">
        <v>16.674622690603133</v>
      </c>
      <c r="Z4801" s="234">
        <v>15.804604706764216</v>
      </c>
      <c r="AA4801" s="234">
        <v>15.231329714730377</v>
      </c>
      <c r="AB4801" s="234">
        <v>406.52426451005033</v>
      </c>
      <c r="AE4801" s="369" t="s">
        <v>75</v>
      </c>
    </row>
    <row r="4802" spans="2:31" thickTop="1" thickBot="1" x14ac:dyDescent="0.3">
      <c r="B4802" s="366">
        <v>44248</v>
      </c>
      <c r="C4802" s="260" t="s">
        <v>16</v>
      </c>
      <c r="D4802" s="234">
        <v>14.888999718539413</v>
      </c>
      <c r="E4802" s="234">
        <v>14.459231724627314</v>
      </c>
      <c r="F4802" s="234">
        <v>14.001172734796999</v>
      </c>
      <c r="G4802" s="234">
        <v>13.651087741479275</v>
      </c>
      <c r="H4802" s="234">
        <v>13.117972751557822</v>
      </c>
      <c r="I4802" s="234">
        <v>12.604680759124454</v>
      </c>
      <c r="J4802" s="234">
        <v>12.435937760360536</v>
      </c>
      <c r="K4802" s="234">
        <v>13.416129735372959</v>
      </c>
      <c r="L4802" s="234">
        <v>15.19146670658141</v>
      </c>
      <c r="M4802" s="234">
        <v>18.292257658317681</v>
      </c>
      <c r="N4802" s="234">
        <v>20.3520806190744</v>
      </c>
      <c r="O4802" s="234">
        <v>22.40775758255273</v>
      </c>
      <c r="P4802" s="234">
        <v>24.040455548800526</v>
      </c>
      <c r="Q4802" s="234">
        <v>25.218112530857322</v>
      </c>
      <c r="R4802" s="234">
        <v>25.922250523827962</v>
      </c>
      <c r="S4802" s="234">
        <v>26.132831523567436</v>
      </c>
      <c r="T4802" s="234">
        <v>25.72524753134697</v>
      </c>
      <c r="U4802" s="234">
        <v>24.813604549132286</v>
      </c>
      <c r="V4802" s="234">
        <v>23.698970569893714</v>
      </c>
      <c r="W4802" s="234">
        <v>22.02600758966058</v>
      </c>
      <c r="X4802" s="234">
        <v>20.652160606943067</v>
      </c>
      <c r="Y4802" s="234">
        <v>19.360517621897159</v>
      </c>
      <c r="Z4802" s="234">
        <v>18.550487636402245</v>
      </c>
      <c r="AA4802" s="234">
        <v>17.79124264940619</v>
      </c>
      <c r="AB4802" s="234">
        <v>458.75066437412045</v>
      </c>
      <c r="AE4802" s="369" t="s">
        <v>75</v>
      </c>
    </row>
    <row r="4803" spans="2:31" thickTop="1" thickBot="1" x14ac:dyDescent="0.3">
      <c r="B4803" s="366">
        <v>44249</v>
      </c>
      <c r="C4803" s="260" t="s">
        <v>17</v>
      </c>
      <c r="D4803" s="234">
        <v>17.213288658447564</v>
      </c>
      <c r="E4803" s="234">
        <v>16.472388673909006</v>
      </c>
      <c r="F4803" s="234">
        <v>15.856873689629134</v>
      </c>
      <c r="G4803" s="234">
        <v>15.33611470341682</v>
      </c>
      <c r="H4803" s="234">
        <v>14.738542715832587</v>
      </c>
      <c r="I4803" s="234">
        <v>14.276351724304256</v>
      </c>
      <c r="J4803" s="234">
        <v>14.679306703172623</v>
      </c>
      <c r="K4803" s="234">
        <v>15.579752688370641</v>
      </c>
      <c r="L4803" s="234">
        <v>17.366694660037755</v>
      </c>
      <c r="M4803" s="234">
        <v>20.087207622416315</v>
      </c>
      <c r="N4803" s="234">
        <v>21.932609588503833</v>
      </c>
      <c r="O4803" s="234">
        <v>23.852328553013496</v>
      </c>
      <c r="P4803" s="234">
        <v>25.296435531936581</v>
      </c>
      <c r="Q4803" s="234">
        <v>26.120817523114379</v>
      </c>
      <c r="R4803" s="234">
        <v>26.585623516328631</v>
      </c>
      <c r="S4803" s="234">
        <v>26.542176524363455</v>
      </c>
      <c r="T4803" s="234">
        <v>26.115517533570525</v>
      </c>
      <c r="U4803" s="234">
        <v>25.33051754746586</v>
      </c>
      <c r="V4803" s="234">
        <v>24.194768565744159</v>
      </c>
      <c r="W4803" s="234">
        <v>22.401134587526315</v>
      </c>
      <c r="X4803" s="234">
        <v>20.993032606020567</v>
      </c>
      <c r="Y4803" s="234">
        <v>19.786149620003993</v>
      </c>
      <c r="Z4803" s="234">
        <v>18.87245463199913</v>
      </c>
      <c r="AA4803" s="234">
        <v>18.24082563847303</v>
      </c>
      <c r="AB4803" s="234">
        <v>487.87091380760069</v>
      </c>
      <c r="AE4803" s="369" t="s">
        <v>75</v>
      </c>
    </row>
    <row r="4804" spans="2:31" thickTop="1" thickBot="1" x14ac:dyDescent="0.3">
      <c r="B4804" s="366">
        <v>44250</v>
      </c>
      <c r="C4804" s="260" t="s">
        <v>11</v>
      </c>
      <c r="D4804" s="234">
        <v>17.617623644955454</v>
      </c>
      <c r="E4804" s="234">
        <v>17.067725647613404</v>
      </c>
      <c r="F4804" s="234">
        <v>16.624030653908846</v>
      </c>
      <c r="G4804" s="234">
        <v>16.252698661088942</v>
      </c>
      <c r="H4804" s="234">
        <v>15.821531666740773</v>
      </c>
      <c r="I4804" s="234">
        <v>15.460471670143306</v>
      </c>
      <c r="J4804" s="234">
        <v>15.360531670451163</v>
      </c>
      <c r="K4804" s="234">
        <v>16.344232645221055</v>
      </c>
      <c r="L4804" s="234">
        <v>17.759994628839191</v>
      </c>
      <c r="M4804" s="234">
        <v>20.261752598658202</v>
      </c>
      <c r="N4804" s="234">
        <v>22.05929357036948</v>
      </c>
      <c r="O4804" s="234">
        <v>23.847039539553222</v>
      </c>
      <c r="P4804" s="234">
        <v>24.765990531034763</v>
      </c>
      <c r="Q4804" s="234">
        <v>25.77057051889598</v>
      </c>
      <c r="R4804" s="234">
        <v>26.28314451459795</v>
      </c>
      <c r="S4804" s="234">
        <v>25.827789517603811</v>
      </c>
      <c r="T4804" s="234">
        <v>26.017299523651598</v>
      </c>
      <c r="U4804" s="234">
        <v>25.305658535212274</v>
      </c>
      <c r="V4804" s="234">
        <v>24.122691550552844</v>
      </c>
      <c r="W4804" s="234">
        <v>22.388133577816184</v>
      </c>
      <c r="X4804" s="234">
        <v>20.865477603115139</v>
      </c>
      <c r="Y4804" s="234">
        <v>19.547917622141536</v>
      </c>
      <c r="Z4804" s="234">
        <v>18.76960763502866</v>
      </c>
      <c r="AA4804" s="234">
        <v>18.076673643253741</v>
      </c>
      <c r="AB4804" s="234">
        <v>492.21788137044757</v>
      </c>
      <c r="AE4804" s="369" t="s">
        <v>75</v>
      </c>
    </row>
    <row r="4805" spans="2:31" thickTop="1" thickBot="1" x14ac:dyDescent="0.3">
      <c r="B4805" s="279">
        <v>44251</v>
      </c>
      <c r="C4805" s="128" t="s">
        <v>12</v>
      </c>
      <c r="D4805" s="365">
        <v>17.500366650931532</v>
      </c>
      <c r="E4805" s="365">
        <v>17.008922657333315</v>
      </c>
      <c r="F4805" s="365">
        <v>16.680921660214661</v>
      </c>
      <c r="G4805" s="365">
        <v>16.483143660835921</v>
      </c>
      <c r="H4805" s="365">
        <v>15.997520669512451</v>
      </c>
      <c r="I4805" s="365">
        <v>15.539268676564097</v>
      </c>
      <c r="J4805" s="365">
        <v>15.596408666484056</v>
      </c>
      <c r="K4805" s="365">
        <v>16.298632656484841</v>
      </c>
      <c r="L4805" s="365">
        <v>17.95647963281721</v>
      </c>
      <c r="M4805" s="365">
        <v>20.765676595941187</v>
      </c>
      <c r="N4805" s="365">
        <v>23.001632555276153</v>
      </c>
      <c r="O4805" s="365">
        <v>24.955769518762821</v>
      </c>
      <c r="P4805" s="365">
        <v>26.502773484736679</v>
      </c>
      <c r="Q4805" s="365">
        <v>27.504410468935962</v>
      </c>
      <c r="R4805" s="365">
        <v>28.080036460123953</v>
      </c>
      <c r="S4805" s="365">
        <v>28.302605474181469</v>
      </c>
      <c r="T4805" s="365">
        <v>27.836251484453673</v>
      </c>
      <c r="U4805" s="365">
        <v>26.949981501027938</v>
      </c>
      <c r="V4805" s="365">
        <v>25.575169527083631</v>
      </c>
      <c r="W4805" s="365">
        <v>23.643262550123033</v>
      </c>
      <c r="X4805" s="365">
        <v>22.126388572379945</v>
      </c>
      <c r="Y4805" s="365">
        <v>20.682647586949169</v>
      </c>
      <c r="Z4805" s="365">
        <v>19.589910611174997</v>
      </c>
      <c r="AA4805" s="365">
        <v>19.011760623268781</v>
      </c>
      <c r="AB4805" s="234">
        <v>513.5899419455975</v>
      </c>
      <c r="AE4805" s="369" t="s">
        <v>75</v>
      </c>
    </row>
    <row r="4806" spans="2:31" thickTop="1" thickBot="1" x14ac:dyDescent="0.3">
      <c r="B4806" s="279">
        <v>44252</v>
      </c>
      <c r="C4806" s="128" t="s">
        <v>13</v>
      </c>
      <c r="D4806" s="365">
        <v>18.567433631643649</v>
      </c>
      <c r="E4806" s="365">
        <v>18.049033637717365</v>
      </c>
      <c r="F4806" s="365">
        <v>17.587962645255029</v>
      </c>
      <c r="G4806" s="365">
        <v>17.146332647763192</v>
      </c>
      <c r="H4806" s="365">
        <v>16.49713365782052</v>
      </c>
      <c r="I4806" s="365">
        <v>15.946712667234241</v>
      </c>
      <c r="J4806" s="365">
        <v>16.242339651696383</v>
      </c>
      <c r="K4806" s="365">
        <v>16.793281643129884</v>
      </c>
      <c r="L4806" s="365">
        <v>18.353219622559845</v>
      </c>
      <c r="M4806" s="365">
        <v>21.727962563782928</v>
      </c>
      <c r="N4806" s="365">
        <v>23.769623522981998</v>
      </c>
      <c r="O4806" s="365">
        <v>25.550221492461858</v>
      </c>
      <c r="P4806" s="365">
        <v>26.908297464847557</v>
      </c>
      <c r="Q4806" s="365">
        <v>27.837969454377888</v>
      </c>
      <c r="R4806" s="365">
        <v>28.318619452975685</v>
      </c>
      <c r="S4806" s="365">
        <v>28.516250453852113</v>
      </c>
      <c r="T4806" s="365">
        <v>28.104608464986082</v>
      </c>
      <c r="U4806" s="365">
        <v>27.078726483397183</v>
      </c>
      <c r="V4806" s="365">
        <v>25.829672514460977</v>
      </c>
      <c r="W4806" s="365">
        <v>23.717691546343264</v>
      </c>
      <c r="X4806" s="365">
        <v>22.070406569950279</v>
      </c>
      <c r="Y4806" s="365">
        <v>20.62456058859825</v>
      </c>
      <c r="Z4806" s="365">
        <v>19.702186604849988</v>
      </c>
      <c r="AA4806" s="365">
        <v>18.952955616787072</v>
      </c>
      <c r="AB4806" s="234">
        <v>523.89320259947317</v>
      </c>
      <c r="AE4806" s="369" t="s">
        <v>75</v>
      </c>
    </row>
    <row r="4807" spans="2:31" thickTop="1" thickBot="1" x14ac:dyDescent="0.3">
      <c r="B4807" s="279">
        <v>44253</v>
      </c>
      <c r="C4807" s="128" t="s">
        <v>14</v>
      </c>
      <c r="D4807" s="365">
        <v>18.498199625648553</v>
      </c>
      <c r="E4807" s="365">
        <v>17.895014633163807</v>
      </c>
      <c r="F4807" s="365">
        <v>17.349339640662073</v>
      </c>
      <c r="G4807" s="365">
        <v>17.007094647921619</v>
      </c>
      <c r="H4807" s="365">
        <v>16.425700659975409</v>
      </c>
      <c r="I4807" s="365">
        <v>15.84758567102253</v>
      </c>
      <c r="J4807" s="365">
        <v>16.144752653874455</v>
      </c>
      <c r="K4807" s="365">
        <v>16.307371660955248</v>
      </c>
      <c r="L4807" s="365">
        <v>18.162215629443523</v>
      </c>
      <c r="M4807" s="365">
        <v>21.483777575530109</v>
      </c>
      <c r="N4807" s="365">
        <v>23.891563532799481</v>
      </c>
      <c r="O4807" s="365">
        <v>25.974110490940504</v>
      </c>
      <c r="P4807" s="365">
        <v>27.774542454034084</v>
      </c>
      <c r="Q4807" s="365">
        <v>28.758151444233953</v>
      </c>
      <c r="R4807" s="365">
        <v>29.25130444105714</v>
      </c>
      <c r="S4807" s="365">
        <v>29.357054446525868</v>
      </c>
      <c r="T4807" s="365">
        <v>28.753131459653375</v>
      </c>
      <c r="U4807" s="365">
        <v>27.624166483059522</v>
      </c>
      <c r="V4807" s="365">
        <v>26.109578513130543</v>
      </c>
      <c r="W4807" s="365">
        <v>24.198825539499516</v>
      </c>
      <c r="X4807" s="365">
        <v>22.740322556197643</v>
      </c>
      <c r="Y4807" s="365">
        <v>21.430358571112151</v>
      </c>
      <c r="Z4807" s="365">
        <v>20.607712584063407</v>
      </c>
      <c r="AA4807" s="365">
        <v>20.090826589539642</v>
      </c>
      <c r="AB4807" s="234">
        <v>531.68270150404419</v>
      </c>
      <c r="AE4807" s="369" t="s">
        <v>75</v>
      </c>
    </row>
    <row r="4808" spans="2:31" thickTop="1" thickBot="1" x14ac:dyDescent="0.3">
      <c r="B4808" s="279">
        <v>44254</v>
      </c>
      <c r="C4808" s="128" t="s">
        <v>15</v>
      </c>
      <c r="D4808" s="365">
        <v>19.631959594041106</v>
      </c>
      <c r="E4808" s="365">
        <v>19.057696600444611</v>
      </c>
      <c r="F4808" s="365">
        <v>18.58064061053097</v>
      </c>
      <c r="G4808" s="365">
        <v>17.977568621747196</v>
      </c>
      <c r="H4808" s="365">
        <v>17.323023637533183</v>
      </c>
      <c r="I4808" s="365">
        <v>16.801038648597892</v>
      </c>
      <c r="J4808" s="365">
        <v>17.101907631829381</v>
      </c>
      <c r="K4808" s="365">
        <v>17.549633626751596</v>
      </c>
      <c r="L4808" s="365">
        <v>19.356301601678133</v>
      </c>
      <c r="M4808" s="365">
        <v>22.370944560356435</v>
      </c>
      <c r="N4808" s="365">
        <v>24.483615517951545</v>
      </c>
      <c r="O4808" s="365">
        <v>26.227144487574691</v>
      </c>
      <c r="P4808" s="365">
        <v>27.819334458969529</v>
      </c>
      <c r="Q4808" s="365">
        <v>28.734098447337743</v>
      </c>
      <c r="R4808" s="365">
        <v>29.21128644760698</v>
      </c>
      <c r="S4808" s="365">
        <v>29.176123454608017</v>
      </c>
      <c r="T4808" s="365">
        <v>28.679479467719791</v>
      </c>
      <c r="U4808" s="365">
        <v>27.884071482867</v>
      </c>
      <c r="V4808" s="365">
        <v>26.374544506520028</v>
      </c>
      <c r="W4808" s="365">
        <v>24.670029528848819</v>
      </c>
      <c r="X4808" s="365">
        <v>23.354777542278171</v>
      </c>
      <c r="Y4808" s="365">
        <v>22.079085557274521</v>
      </c>
      <c r="Z4808" s="365">
        <v>21.277862568274138</v>
      </c>
      <c r="AA4808" s="365">
        <v>20.702949575893584</v>
      </c>
      <c r="AB4808" s="234">
        <v>546.42511817723505</v>
      </c>
      <c r="AE4808" s="369" t="s">
        <v>75</v>
      </c>
    </row>
    <row r="4809" spans="2:31" thickTop="1" thickBot="1" x14ac:dyDescent="0.3">
      <c r="B4809" s="279">
        <v>44255</v>
      </c>
      <c r="C4809" s="128" t="s">
        <v>16</v>
      </c>
      <c r="D4809" s="365">
        <v>20.083883583620185</v>
      </c>
      <c r="E4809" s="365">
        <v>19.53968859009445</v>
      </c>
      <c r="F4809" s="365">
        <v>19.048810599371791</v>
      </c>
      <c r="G4809" s="365">
        <v>18.477015609145163</v>
      </c>
      <c r="H4809" s="365">
        <v>17.836394625827669</v>
      </c>
      <c r="I4809" s="365">
        <v>17.335665636621414</v>
      </c>
      <c r="J4809" s="365">
        <v>17.745300616621972</v>
      </c>
      <c r="K4809" s="365">
        <v>18.450865605399009</v>
      </c>
      <c r="L4809" s="365">
        <v>20.014012588448821</v>
      </c>
      <c r="M4809" s="365">
        <v>22.95788954723626</v>
      </c>
      <c r="N4809" s="365">
        <v>25.098923502564428</v>
      </c>
      <c r="O4809" s="365">
        <v>26.947308469265696</v>
      </c>
      <c r="P4809" s="365">
        <v>28.519218439310784</v>
      </c>
      <c r="Q4809" s="365">
        <v>29.488036428280171</v>
      </c>
      <c r="R4809" s="365">
        <v>29.91826142996549</v>
      </c>
      <c r="S4809" s="365">
        <v>29.375541444458065</v>
      </c>
      <c r="T4809" s="365">
        <v>29.422739454880357</v>
      </c>
      <c r="U4809" s="365">
        <v>28.60860447209328</v>
      </c>
      <c r="V4809" s="365">
        <v>27.138947494514284</v>
      </c>
      <c r="W4809" s="365">
        <v>25.381389514952897</v>
      </c>
      <c r="X4809" s="365">
        <v>23.829042533338068</v>
      </c>
      <c r="Y4809" s="365">
        <v>22.49782454650849</v>
      </c>
      <c r="Z4809" s="365">
        <v>21.530204563401639</v>
      </c>
      <c r="AA4809" s="365">
        <v>20.937658572718501</v>
      </c>
      <c r="AB4809" s="234">
        <v>560.18322786863894</v>
      </c>
      <c r="AE4809" s="369" t="s">
        <v>75</v>
      </c>
    </row>
    <row r="4810" spans="2:31" thickTop="1" thickBot="1" x14ac:dyDescent="0.3">
      <c r="B4810" s="279">
        <v>44256</v>
      </c>
      <c r="C4810" s="128" t="s">
        <v>17</v>
      </c>
      <c r="D4810" s="365">
        <v>20.505917577929797</v>
      </c>
      <c r="E4810" s="365">
        <v>20.031058588959276</v>
      </c>
      <c r="F4810" s="365">
        <v>19.551637602150439</v>
      </c>
      <c r="G4810" s="365">
        <v>18.943321616500612</v>
      </c>
      <c r="H4810" s="365">
        <v>18.261108631230886</v>
      </c>
      <c r="I4810" s="365">
        <v>17.665476643629372</v>
      </c>
      <c r="J4810" s="365">
        <v>17.589462643750011</v>
      </c>
      <c r="K4810" s="365">
        <v>18.794928610846398</v>
      </c>
      <c r="L4810" s="365">
        <v>20.618669583760195</v>
      </c>
      <c r="M4810" s="365">
        <v>23.531107541583481</v>
      </c>
      <c r="N4810" s="365">
        <v>25.839770495705302</v>
      </c>
      <c r="O4810" s="365">
        <v>27.895834457352752</v>
      </c>
      <c r="P4810" s="365">
        <v>29.307933431230477</v>
      </c>
      <c r="Q4810" s="365">
        <v>30.392617417797442</v>
      </c>
      <c r="R4810" s="365">
        <v>30.903000417426224</v>
      </c>
      <c r="S4810" s="365">
        <v>30.899816422909495</v>
      </c>
      <c r="T4810" s="365">
        <v>30.208306441605089</v>
      </c>
      <c r="U4810" s="365">
        <v>29.191340463235971</v>
      </c>
      <c r="V4810" s="365">
        <v>27.797448485642668</v>
      </c>
      <c r="W4810" s="365">
        <v>26.031058509536088</v>
      </c>
      <c r="X4810" s="365">
        <v>24.360769530124962</v>
      </c>
      <c r="Y4810" s="365">
        <v>22.931582550965249</v>
      </c>
      <c r="Z4810" s="365">
        <v>22.065049564428623</v>
      </c>
      <c r="AA4810" s="365">
        <v>21.643573566339903</v>
      </c>
      <c r="AB4810" s="234">
        <v>574.96079079464073</v>
      </c>
      <c r="AE4810" s="369" t="s">
        <v>75</v>
      </c>
    </row>
    <row r="4811" spans="2:31" thickTop="1" thickBot="1" x14ac:dyDescent="0.3">
      <c r="B4811" s="279">
        <v>44257</v>
      </c>
      <c r="C4811" s="128" t="s">
        <v>11</v>
      </c>
      <c r="D4811" s="365">
        <v>21.081420575007794</v>
      </c>
      <c r="E4811" s="365">
        <v>20.597802580967549</v>
      </c>
      <c r="F4811" s="365">
        <v>20.129981592744588</v>
      </c>
      <c r="G4811" s="365">
        <v>19.591057600565254</v>
      </c>
      <c r="H4811" s="365">
        <v>18.987742613703009</v>
      </c>
      <c r="I4811" s="365">
        <v>18.469566625058651</v>
      </c>
      <c r="J4811" s="365">
        <v>18.366312613599</v>
      </c>
      <c r="K4811" s="365">
        <v>18.578670615963635</v>
      </c>
      <c r="L4811" s="365">
        <v>19.587192607596513</v>
      </c>
      <c r="M4811" s="365">
        <v>21.587143581248817</v>
      </c>
      <c r="N4811" s="365">
        <v>23.092287553697826</v>
      </c>
      <c r="O4811" s="365">
        <v>24.525335528962309</v>
      </c>
      <c r="P4811" s="365">
        <v>25.571629512906071</v>
      </c>
      <c r="Q4811" s="365">
        <v>26.287265510447323</v>
      </c>
      <c r="R4811" s="365">
        <v>26.501513516679402</v>
      </c>
      <c r="S4811" s="365">
        <v>26.494188526123761</v>
      </c>
      <c r="T4811" s="365">
        <v>25.9109415416792</v>
      </c>
      <c r="U4811" s="365">
        <v>24.870863565690811</v>
      </c>
      <c r="V4811" s="365">
        <v>23.626559591293333</v>
      </c>
      <c r="W4811" s="365">
        <v>22.150213605910537</v>
      </c>
      <c r="X4811" s="365">
        <v>21.029077614583073</v>
      </c>
      <c r="Y4811" s="365">
        <v>19.953274628035722</v>
      </c>
      <c r="Z4811" s="365">
        <v>19.218652636595071</v>
      </c>
      <c r="AA4811" s="365">
        <v>18.550453641563653</v>
      </c>
      <c r="AB4811" s="234">
        <v>524.75914798062286</v>
      </c>
      <c r="AE4811" s="369" t="s">
        <v>75</v>
      </c>
    </row>
    <row r="4812" spans="2:31" thickTop="1" thickBot="1" x14ac:dyDescent="0.3">
      <c r="B4812" s="279">
        <v>44258</v>
      </c>
      <c r="C4812" s="128" t="s">
        <v>12</v>
      </c>
      <c r="D4812" s="365">
        <v>18.00796664673835</v>
      </c>
      <c r="E4812" s="365">
        <v>17.494779653623699</v>
      </c>
      <c r="F4812" s="365">
        <v>17.00659366056323</v>
      </c>
      <c r="G4812" s="365">
        <v>16.659573667421935</v>
      </c>
      <c r="H4812" s="365">
        <v>16.237197676785289</v>
      </c>
      <c r="I4812" s="365">
        <v>15.840636683814228</v>
      </c>
      <c r="J4812" s="365">
        <v>16.137277664802966</v>
      </c>
      <c r="K4812" s="365">
        <v>16.619417663663626</v>
      </c>
      <c r="L4812" s="365">
        <v>18.538032629117367</v>
      </c>
      <c r="M4812" s="365">
        <v>20.906387595459815</v>
      </c>
      <c r="N4812" s="365">
        <v>22.589231570623809</v>
      </c>
      <c r="O4812" s="365">
        <v>24.044924550913269</v>
      </c>
      <c r="P4812" s="365">
        <v>25.098679544776672</v>
      </c>
      <c r="Q4812" s="365">
        <v>25.808436537422232</v>
      </c>
      <c r="R4812" s="365">
        <v>26.022832543216637</v>
      </c>
      <c r="S4812" s="365">
        <v>25.535246549285944</v>
      </c>
      <c r="T4812" s="365">
        <v>25.252175554186099</v>
      </c>
      <c r="U4812" s="365">
        <v>24.952349565811453</v>
      </c>
      <c r="V4812" s="365">
        <v>23.880016578994688</v>
      </c>
      <c r="W4812" s="365">
        <v>22.791125595346085</v>
      </c>
      <c r="X4812" s="365">
        <v>21.713907604031263</v>
      </c>
      <c r="Y4812" s="365">
        <v>20.562698619700964</v>
      </c>
      <c r="Z4812" s="365">
        <v>19.764297627061605</v>
      </c>
      <c r="AA4812" s="365">
        <v>19.25758462876081</v>
      </c>
      <c r="AB4812" s="234">
        <v>500.72137061212197</v>
      </c>
      <c r="AE4812" s="369" t="s">
        <v>75</v>
      </c>
    </row>
    <row r="4813" spans="2:31" thickTop="1" thickBot="1" x14ac:dyDescent="0.3">
      <c r="B4813" s="279">
        <v>44259</v>
      </c>
      <c r="C4813" s="128" t="s">
        <v>13</v>
      </c>
      <c r="D4813" s="365">
        <v>18.87344764295965</v>
      </c>
      <c r="E4813" s="365">
        <v>18.366764646880327</v>
      </c>
      <c r="F4813" s="365">
        <v>17.859747652262449</v>
      </c>
      <c r="G4813" s="365">
        <v>17.480724657364185</v>
      </c>
      <c r="H4813" s="365">
        <v>16.971141665093597</v>
      </c>
      <c r="I4813" s="365">
        <v>16.519210671968757</v>
      </c>
      <c r="J4813" s="365">
        <v>16.571894658319653</v>
      </c>
      <c r="K4813" s="365">
        <v>17.191490650214252</v>
      </c>
      <c r="L4813" s="365">
        <v>18.786278637312346</v>
      </c>
      <c r="M4813" s="365">
        <v>21.658416590355333</v>
      </c>
      <c r="N4813" s="365">
        <v>23.673336552157991</v>
      </c>
      <c r="O4813" s="365">
        <v>25.317890524491663</v>
      </c>
      <c r="P4813" s="365">
        <v>26.714304503723973</v>
      </c>
      <c r="Q4813" s="365">
        <v>27.539901498593387</v>
      </c>
      <c r="R4813" s="365">
        <v>27.980184495858843</v>
      </c>
      <c r="S4813" s="365">
        <v>27.063042512536047</v>
      </c>
      <c r="T4813" s="365">
        <v>27.210790517702694</v>
      </c>
      <c r="U4813" s="365">
        <v>26.359403535313898</v>
      </c>
      <c r="V4813" s="365">
        <v>24.998543555252251</v>
      </c>
      <c r="W4813" s="365">
        <v>23.502100574895735</v>
      </c>
      <c r="X4813" s="365">
        <v>22.016777597144241</v>
      </c>
      <c r="Y4813" s="365">
        <v>20.689463614858681</v>
      </c>
      <c r="Z4813" s="365">
        <v>19.928369625732298</v>
      </c>
      <c r="AA4813" s="365">
        <v>19.157682637497778</v>
      </c>
      <c r="AB4813" s="234">
        <v>522.43090921849011</v>
      </c>
      <c r="AE4813" s="369" t="s">
        <v>75</v>
      </c>
    </row>
    <row r="4814" spans="2:31" thickTop="1" thickBot="1" x14ac:dyDescent="0.3">
      <c r="B4814" s="279">
        <v>44260</v>
      </c>
      <c r="C4814" s="128" t="s">
        <v>14</v>
      </c>
      <c r="D4814" s="365">
        <v>18.743748639225952</v>
      </c>
      <c r="E4814" s="365">
        <v>18.319820639342066</v>
      </c>
      <c r="F4814" s="365">
        <v>18.04244264051318</v>
      </c>
      <c r="G4814" s="365">
        <v>17.759770644083616</v>
      </c>
      <c r="H4814" s="365">
        <v>17.259715653136372</v>
      </c>
      <c r="I4814" s="365">
        <v>16.764077660068867</v>
      </c>
      <c r="J4814" s="365">
        <v>16.767814648039636</v>
      </c>
      <c r="K4814" s="365">
        <v>17.566901635676622</v>
      </c>
      <c r="L4814" s="365">
        <v>19.233044620715081</v>
      </c>
      <c r="M4814" s="365">
        <v>21.877511588186021</v>
      </c>
      <c r="N4814" s="365">
        <v>24.22084254030138</v>
      </c>
      <c r="O4814" s="365">
        <v>26.329657502956685</v>
      </c>
      <c r="P4814" s="365">
        <v>28.012912474200128</v>
      </c>
      <c r="Q4814" s="365">
        <v>29.048503461740903</v>
      </c>
      <c r="R4814" s="365">
        <v>29.651920456029469</v>
      </c>
      <c r="S4814" s="365">
        <v>29.524029463715841</v>
      </c>
      <c r="T4814" s="365">
        <v>28.852518478594718</v>
      </c>
      <c r="U4814" s="365">
        <v>27.918432494588192</v>
      </c>
      <c r="V4814" s="365">
        <v>26.507951517440375</v>
      </c>
      <c r="W4814" s="365">
        <v>24.92538654200732</v>
      </c>
      <c r="X4814" s="365">
        <v>23.470978560298676</v>
      </c>
      <c r="Y4814" s="365">
        <v>22.08477857880294</v>
      </c>
      <c r="Z4814" s="365">
        <v>21.199949594140051</v>
      </c>
      <c r="AA4814" s="365">
        <v>20.502039602808651</v>
      </c>
      <c r="AB4814" s="234">
        <v>544.58474963661286</v>
      </c>
      <c r="AE4814" s="369" t="s">
        <v>75</v>
      </c>
    </row>
    <row r="4815" spans="2:31" thickTop="1" thickBot="1" x14ac:dyDescent="0.3">
      <c r="B4815" s="279">
        <v>44261</v>
      </c>
      <c r="C4815" s="128" t="s">
        <v>15</v>
      </c>
      <c r="D4815" s="365">
        <v>19.66256761856377</v>
      </c>
      <c r="E4815" s="365">
        <v>19.164205626361067</v>
      </c>
      <c r="F4815" s="365">
        <v>18.856203630045052</v>
      </c>
      <c r="G4815" s="365">
        <v>18.540767631195482</v>
      </c>
      <c r="H4815" s="365">
        <v>18.079619639962907</v>
      </c>
      <c r="I4815" s="365">
        <v>17.792799642272293</v>
      </c>
      <c r="J4815" s="365">
        <v>18.025089621990915</v>
      </c>
      <c r="K4815" s="365">
        <v>18.764653605706986</v>
      </c>
      <c r="L4815" s="365">
        <v>20.214440592639143</v>
      </c>
      <c r="M4815" s="365">
        <v>22.314473568275563</v>
      </c>
      <c r="N4815" s="365">
        <v>23.878803539834916</v>
      </c>
      <c r="O4815" s="365">
        <v>25.353371517397459</v>
      </c>
      <c r="P4815" s="365">
        <v>26.415952504351733</v>
      </c>
      <c r="Q4815" s="365">
        <v>27.006114503368735</v>
      </c>
      <c r="R4815" s="365">
        <v>26.962310511320826</v>
      </c>
      <c r="S4815" s="365">
        <v>27.071443516351277</v>
      </c>
      <c r="T4815" s="365">
        <v>26.313739536404604</v>
      </c>
      <c r="U4815" s="365">
        <v>25.326460556350646</v>
      </c>
      <c r="V4815" s="365">
        <v>23.959120577052232</v>
      </c>
      <c r="W4815" s="365">
        <v>22.593524592816824</v>
      </c>
      <c r="X4815" s="365">
        <v>21.350374602600926</v>
      </c>
      <c r="Y4815" s="365">
        <v>20.323552614077922</v>
      </c>
      <c r="Z4815" s="365">
        <v>19.625044625028963</v>
      </c>
      <c r="AA4815" s="365">
        <v>19.135395632199941</v>
      </c>
      <c r="AB4815" s="234">
        <v>526.73003000617018</v>
      </c>
      <c r="AE4815" s="369" t="s">
        <v>75</v>
      </c>
    </row>
    <row r="4816" spans="2:31" thickTop="1" thickBot="1" x14ac:dyDescent="0.3">
      <c r="B4816" s="279">
        <v>44262</v>
      </c>
      <c r="C4816" s="128" t="s">
        <v>16</v>
      </c>
      <c r="D4816" s="365">
        <v>18.5403736468032</v>
      </c>
      <c r="E4816" s="365">
        <v>18.008644648678597</v>
      </c>
      <c r="F4816" s="365">
        <v>17.460237653777</v>
      </c>
      <c r="G4816" s="365">
        <v>17.014564658738671</v>
      </c>
      <c r="H4816" s="365">
        <v>16.525496665425596</v>
      </c>
      <c r="I4816" s="365">
        <v>16.175756668113166</v>
      </c>
      <c r="J4816" s="365">
        <v>16.263406651355325</v>
      </c>
      <c r="K4816" s="365">
        <v>17.294532633945344</v>
      </c>
      <c r="L4816" s="365">
        <v>18.626264622621235</v>
      </c>
      <c r="M4816" s="365">
        <v>20.461194610334928</v>
      </c>
      <c r="N4816" s="365">
        <v>22.029989587664602</v>
      </c>
      <c r="O4816" s="365">
        <v>23.587001566961405</v>
      </c>
      <c r="P4816" s="365">
        <v>24.792001555711025</v>
      </c>
      <c r="Q4816" s="365">
        <v>25.786817541867489</v>
      </c>
      <c r="R4816" s="365">
        <v>26.196626533754163</v>
      </c>
      <c r="S4816" s="365">
        <v>25.013218555599444</v>
      </c>
      <c r="T4816" s="365">
        <v>25.334367551244789</v>
      </c>
      <c r="U4816" s="365">
        <v>24.563735567554826</v>
      </c>
      <c r="V4816" s="365">
        <v>23.329934588298197</v>
      </c>
      <c r="W4816" s="365">
        <v>22.072816609777508</v>
      </c>
      <c r="X4816" s="365">
        <v>20.723953619897365</v>
      </c>
      <c r="Y4816" s="365">
        <v>19.724341633468864</v>
      </c>
      <c r="Z4816" s="365">
        <v>19.103669643290335</v>
      </c>
      <c r="AA4816" s="365">
        <v>18.717907645404335</v>
      </c>
      <c r="AB4816" s="234">
        <v>497.34685466028748</v>
      </c>
      <c r="AE4816" s="369" t="s">
        <v>75</v>
      </c>
    </row>
    <row r="4817" spans="2:31" thickTop="1" thickBot="1" x14ac:dyDescent="0.3">
      <c r="B4817" s="279">
        <v>44263</v>
      </c>
      <c r="C4817" s="128" t="s">
        <v>17</v>
      </c>
      <c r="D4817" s="365">
        <v>18.163021655157205</v>
      </c>
      <c r="E4817" s="365">
        <v>17.672045661248262</v>
      </c>
      <c r="F4817" s="365">
        <v>17.368343666903669</v>
      </c>
      <c r="G4817" s="365">
        <v>17.033350671045479</v>
      </c>
      <c r="H4817" s="365">
        <v>16.578092677891252</v>
      </c>
      <c r="I4817" s="365">
        <v>16.267541680857533</v>
      </c>
      <c r="J4817" s="365">
        <v>16.275630665495989</v>
      </c>
      <c r="K4817" s="365">
        <v>16.88945365514606</v>
      </c>
      <c r="L4817" s="365">
        <v>18.05152665287256</v>
      </c>
      <c r="M4817" s="365">
        <v>20.182673626877364</v>
      </c>
      <c r="N4817" s="365">
        <v>21.867882595807306</v>
      </c>
      <c r="O4817" s="365">
        <v>23.57497356854379</v>
      </c>
      <c r="P4817" s="365">
        <v>24.679314553663133</v>
      </c>
      <c r="Q4817" s="365">
        <v>25.562078544907269</v>
      </c>
      <c r="R4817" s="365">
        <v>25.991835542619228</v>
      </c>
      <c r="S4817" s="365">
        <v>26.207923547029491</v>
      </c>
      <c r="T4817" s="365">
        <v>25.552813562378283</v>
      </c>
      <c r="U4817" s="365">
        <v>24.741649575680487</v>
      </c>
      <c r="V4817" s="365">
        <v>23.603635592162604</v>
      </c>
      <c r="W4817" s="365">
        <v>22.012538610734044</v>
      </c>
      <c r="X4817" s="365">
        <v>20.813746626190838</v>
      </c>
      <c r="Y4817" s="365">
        <v>19.638057638704773</v>
      </c>
      <c r="Z4817" s="365">
        <v>18.815069650560613</v>
      </c>
      <c r="AA4817" s="365">
        <v>18.073175660856066</v>
      </c>
      <c r="AB4817" s="234">
        <v>495.61637588333332</v>
      </c>
      <c r="AE4817" s="369" t="s">
        <v>75</v>
      </c>
    </row>
    <row r="4818" spans="2:31" thickTop="1" thickBot="1" x14ac:dyDescent="0.3">
      <c r="B4818" s="279">
        <v>44264</v>
      </c>
      <c r="C4818" s="128" t="s">
        <v>11</v>
      </c>
      <c r="D4818" s="365">
        <v>17.472900658175345</v>
      </c>
      <c r="E4818" s="365">
        <v>16.938028663098809</v>
      </c>
      <c r="F4818" s="365">
        <v>16.433777667470274</v>
      </c>
      <c r="G4818" s="365">
        <v>15.934339672885834</v>
      </c>
      <c r="H4818" s="365">
        <v>15.400911681503057</v>
      </c>
      <c r="I4818" s="365">
        <v>14.971973688453433</v>
      </c>
      <c r="J4818" s="365">
        <v>15.210710669010874</v>
      </c>
      <c r="K4818" s="365">
        <v>15.854560658633707</v>
      </c>
      <c r="L4818" s="365">
        <v>17.401576643958684</v>
      </c>
      <c r="M4818" s="365">
        <v>19.812209615446623</v>
      </c>
      <c r="N4818" s="365">
        <v>21.415733589828012</v>
      </c>
      <c r="O4818" s="365">
        <v>22.897095569334923</v>
      </c>
      <c r="P4818" s="365">
        <v>24.120588555522261</v>
      </c>
      <c r="Q4818" s="365">
        <v>25.237468540742995</v>
      </c>
      <c r="R4818" s="365">
        <v>26.088975527957075</v>
      </c>
      <c r="S4818" s="365">
        <v>25.666475536040959</v>
      </c>
      <c r="T4818" s="365">
        <v>25.508031540513034</v>
      </c>
      <c r="U4818" s="365">
        <v>25.526271544359624</v>
      </c>
      <c r="V4818" s="365">
        <v>24.15584956169128</v>
      </c>
      <c r="W4818" s="365">
        <v>22.608773579895495</v>
      </c>
      <c r="X4818" s="365">
        <v>21.072855604328211</v>
      </c>
      <c r="Y4818" s="365">
        <v>19.622971625104544</v>
      </c>
      <c r="Z4818" s="365">
        <v>18.805060639902948</v>
      </c>
      <c r="AA4818" s="365">
        <v>18.180884648412462</v>
      </c>
      <c r="AB4818" s="234">
        <v>486.33802568227054</v>
      </c>
      <c r="AE4818" s="369" t="s">
        <v>75</v>
      </c>
    </row>
    <row r="4819" spans="2:31" thickTop="1" thickBot="1" x14ac:dyDescent="0.3">
      <c r="B4819" s="279">
        <v>44265</v>
      </c>
      <c r="C4819" s="128" t="s">
        <v>12</v>
      </c>
      <c r="D4819" s="365">
        <v>17.767904656529424</v>
      </c>
      <c r="E4819" s="365">
        <v>17.130804666914045</v>
      </c>
      <c r="F4819" s="365">
        <v>16.507899678274985</v>
      </c>
      <c r="G4819" s="365">
        <v>16.020487684793768</v>
      </c>
      <c r="H4819" s="365">
        <v>15.215526703074572</v>
      </c>
      <c r="I4819" s="365">
        <v>14.540581715703008</v>
      </c>
      <c r="J4819" s="365">
        <v>14.489151714928447</v>
      </c>
      <c r="K4819" s="365">
        <v>15.826639676876365</v>
      </c>
      <c r="L4819" s="365">
        <v>18.06339464407414</v>
      </c>
      <c r="M4819" s="365">
        <v>21.480941588021814</v>
      </c>
      <c r="N4819" s="365">
        <v>23.58710155252367</v>
      </c>
      <c r="O4819" s="365">
        <v>25.38608752153813</v>
      </c>
      <c r="P4819" s="365">
        <v>26.804378499202425</v>
      </c>
      <c r="Q4819" s="365">
        <v>27.543563490286466</v>
      </c>
      <c r="R4819" s="365">
        <v>27.956985487937924</v>
      </c>
      <c r="S4819" s="365">
        <v>27.473223496861756</v>
      </c>
      <c r="T4819" s="365">
        <v>27.744134499207135</v>
      </c>
      <c r="U4819" s="365">
        <v>27.01587950907647</v>
      </c>
      <c r="V4819" s="365">
        <v>25.639659527651965</v>
      </c>
      <c r="W4819" s="365">
        <v>24.048562551178037</v>
      </c>
      <c r="X4819" s="365">
        <v>22.531648573279384</v>
      </c>
      <c r="Y4819" s="365">
        <v>21.072123594284058</v>
      </c>
      <c r="Z4819" s="365">
        <v>20.040569612123072</v>
      </c>
      <c r="AA4819" s="365">
        <v>19.442350617051119</v>
      </c>
      <c r="AB4819" s="234">
        <v>513.3296012613921</v>
      </c>
      <c r="AE4819" s="369" t="s">
        <v>75</v>
      </c>
    </row>
    <row r="4820" spans="2:31" thickTop="1" thickBot="1" x14ac:dyDescent="0.3">
      <c r="B4820" s="279">
        <v>44266</v>
      </c>
      <c r="C4820" s="128" t="s">
        <v>13</v>
      </c>
      <c r="D4820" s="365">
        <v>19.032016623690723</v>
      </c>
      <c r="E4820" s="365">
        <v>18.385448631234468</v>
      </c>
      <c r="F4820" s="365">
        <v>17.813638639748095</v>
      </c>
      <c r="G4820" s="365">
        <v>17.173961650691925</v>
      </c>
      <c r="H4820" s="365">
        <v>16.371528667695816</v>
      </c>
      <c r="I4820" s="365">
        <v>15.770796679183839</v>
      </c>
      <c r="J4820" s="365">
        <v>15.926478664912281</v>
      </c>
      <c r="K4820" s="365">
        <v>16.658525653146206</v>
      </c>
      <c r="L4820" s="365">
        <v>18.433966631814833</v>
      </c>
      <c r="M4820" s="365">
        <v>21.716002570725976</v>
      </c>
      <c r="N4820" s="365">
        <v>23.867827528454356</v>
      </c>
      <c r="O4820" s="365">
        <v>25.58094649776816</v>
      </c>
      <c r="P4820" s="365">
        <v>26.905058476366101</v>
      </c>
      <c r="Q4820" s="365">
        <v>28.008789462968704</v>
      </c>
      <c r="R4820" s="365">
        <v>28.538523461259899</v>
      </c>
      <c r="S4820" s="365">
        <v>28.63842146422714</v>
      </c>
      <c r="T4820" s="365">
        <v>27.609572475850584</v>
      </c>
      <c r="U4820" s="365">
        <v>26.994695489443835</v>
      </c>
      <c r="V4820" s="365">
        <v>26.139717508777974</v>
      </c>
      <c r="W4820" s="365">
        <v>24.555283531509335</v>
      </c>
      <c r="X4820" s="365">
        <v>23.225183550044893</v>
      </c>
      <c r="Y4820" s="365">
        <v>21.840063569992779</v>
      </c>
      <c r="Z4820" s="365">
        <v>21.078036582283673</v>
      </c>
      <c r="AA4820" s="365">
        <v>20.338841589912771</v>
      </c>
      <c r="AB4820" s="234">
        <v>530.60332560170434</v>
      </c>
      <c r="AE4820" s="369" t="s">
        <v>75</v>
      </c>
    </row>
    <row r="4821" spans="2:31" thickTop="1" thickBot="1" x14ac:dyDescent="0.3">
      <c r="B4821" s="279">
        <v>44267</v>
      </c>
      <c r="C4821" s="128" t="s">
        <v>14</v>
      </c>
      <c r="D4821" s="365">
        <v>20.001371607631441</v>
      </c>
      <c r="E4821" s="365">
        <v>19.42104761391878</v>
      </c>
      <c r="F4821" s="365">
        <v>19.062831619158381</v>
      </c>
      <c r="G4821" s="365">
        <v>18.570658624097703</v>
      </c>
      <c r="H4821" s="365">
        <v>17.887437637150285</v>
      </c>
      <c r="I4821" s="365">
        <v>17.428954643234608</v>
      </c>
      <c r="J4821" s="365">
        <v>17.461044629476962</v>
      </c>
      <c r="K4821" s="365">
        <v>18.135921620018777</v>
      </c>
      <c r="L4821" s="365">
        <v>20.083003594018514</v>
      </c>
      <c r="M4821" s="365">
        <v>22.826407552696761</v>
      </c>
      <c r="N4821" s="365">
        <v>24.9213415075466</v>
      </c>
      <c r="O4821" s="365">
        <v>26.557739478349681</v>
      </c>
      <c r="P4821" s="365">
        <v>27.662621459551151</v>
      </c>
      <c r="Q4821" s="365">
        <v>28.538021452426911</v>
      </c>
      <c r="R4821" s="365">
        <v>29.031591451279816</v>
      </c>
      <c r="S4821" s="365">
        <v>29.115471457093953</v>
      </c>
      <c r="T4821" s="365">
        <v>28.67199646901339</v>
      </c>
      <c r="U4821" s="365">
        <v>27.914818486385045</v>
      </c>
      <c r="V4821" s="365">
        <v>26.562737509645515</v>
      </c>
      <c r="W4821" s="365">
        <v>24.830578533373771</v>
      </c>
      <c r="X4821" s="365">
        <v>23.289851558916268</v>
      </c>
      <c r="Y4821" s="365">
        <v>21.967288576774294</v>
      </c>
      <c r="Z4821" s="365">
        <v>21.1648465873301</v>
      </c>
      <c r="AA4821" s="365">
        <v>20.532244594879444</v>
      </c>
      <c r="AB4821" s="234">
        <v>551.6398282639683</v>
      </c>
      <c r="AE4821" s="369" t="s">
        <v>75</v>
      </c>
    </row>
    <row r="4822" spans="2:31" thickTop="1" thickBot="1" x14ac:dyDescent="0.3">
      <c r="B4822" s="279">
        <v>44268</v>
      </c>
      <c r="C4822" s="128" t="s">
        <v>15</v>
      </c>
      <c r="D4822" s="365">
        <v>19.862685607932505</v>
      </c>
      <c r="E4822" s="365">
        <v>19.205876615978774</v>
      </c>
      <c r="F4822" s="365">
        <v>18.70581862330436</v>
      </c>
      <c r="G4822" s="365">
        <v>18.285144627764822</v>
      </c>
      <c r="H4822" s="365">
        <v>17.630294637195764</v>
      </c>
      <c r="I4822" s="365">
        <v>17.070723644979296</v>
      </c>
      <c r="J4822" s="365">
        <v>17.460690619982778</v>
      </c>
      <c r="K4822" s="365">
        <v>18.090662610381841</v>
      </c>
      <c r="L4822" s="365">
        <v>19.895315595604476</v>
      </c>
      <c r="M4822" s="365">
        <v>22.817033551000055</v>
      </c>
      <c r="N4822" s="365">
        <v>24.788188512474296</v>
      </c>
      <c r="O4822" s="365">
        <v>26.503883481472727</v>
      </c>
      <c r="P4822" s="365">
        <v>27.703708460927007</v>
      </c>
      <c r="Q4822" s="365">
        <v>28.620471454635258</v>
      </c>
      <c r="R4822" s="365">
        <v>29.119877454079685</v>
      </c>
      <c r="S4822" s="365">
        <v>28.670886458829042</v>
      </c>
      <c r="T4822" s="365">
        <v>28.418461465984578</v>
      </c>
      <c r="U4822" s="365">
        <v>28.241155479922888</v>
      </c>
      <c r="V4822" s="365">
        <v>26.874264503233132</v>
      </c>
      <c r="W4822" s="365">
        <v>24.927231529839332</v>
      </c>
      <c r="X4822" s="365">
        <v>23.320183554291724</v>
      </c>
      <c r="Y4822" s="365">
        <v>21.91031757462769</v>
      </c>
      <c r="Z4822" s="365">
        <v>21.047045588977632</v>
      </c>
      <c r="AA4822" s="365">
        <v>20.423272597976023</v>
      </c>
      <c r="AB4822" s="234">
        <v>549.59319425139574</v>
      </c>
      <c r="AE4822" s="369" t="s">
        <v>75</v>
      </c>
    </row>
    <row r="4823" spans="2:31" thickTop="1" thickBot="1" x14ac:dyDescent="0.3">
      <c r="B4823" s="279">
        <v>44269</v>
      </c>
      <c r="C4823" s="128" t="s">
        <v>16</v>
      </c>
      <c r="D4823" s="365">
        <v>19.778281606882807</v>
      </c>
      <c r="E4823" s="365">
        <v>19.248634612299501</v>
      </c>
      <c r="F4823" s="365">
        <v>18.751404622979457</v>
      </c>
      <c r="G4823" s="365">
        <v>18.226903631798919</v>
      </c>
      <c r="H4823" s="365">
        <v>17.588194644711908</v>
      </c>
      <c r="I4823" s="365">
        <v>16.961024657078084</v>
      </c>
      <c r="J4823" s="365">
        <v>16.76569266233593</v>
      </c>
      <c r="K4823" s="365">
        <v>17.927762631811198</v>
      </c>
      <c r="L4823" s="365">
        <v>19.937888604551549</v>
      </c>
      <c r="M4823" s="365">
        <v>22.95848655380308</v>
      </c>
      <c r="N4823" s="365">
        <v>25.116655510179694</v>
      </c>
      <c r="O4823" s="365">
        <v>26.847542476914818</v>
      </c>
      <c r="P4823" s="365">
        <v>28.292484446018928</v>
      </c>
      <c r="Q4823" s="365">
        <v>29.415529432259497</v>
      </c>
      <c r="R4823" s="365">
        <v>30.013120427653192</v>
      </c>
      <c r="S4823" s="365">
        <v>29.402843433395024</v>
      </c>
      <c r="T4823" s="365">
        <v>29.764208439700301</v>
      </c>
      <c r="U4823" s="365">
        <v>28.757529461830849</v>
      </c>
      <c r="V4823" s="365">
        <v>27.076261494047934</v>
      </c>
      <c r="W4823" s="365">
        <v>25.358311522342259</v>
      </c>
      <c r="X4823" s="365">
        <v>23.832940541766582</v>
      </c>
      <c r="Y4823" s="365">
        <v>22.527601560540493</v>
      </c>
      <c r="Z4823" s="365">
        <v>21.775680571086703</v>
      </c>
      <c r="AA4823" s="365">
        <v>21.146632580980654</v>
      </c>
      <c r="AB4823" s="234">
        <v>557.47161612696937</v>
      </c>
      <c r="AE4823" s="369" t="s">
        <v>75</v>
      </c>
    </row>
    <row r="4824" spans="2:31" thickTop="1" thickBot="1" x14ac:dyDescent="0.3">
      <c r="B4824" s="279">
        <v>44270</v>
      </c>
      <c r="C4824" s="128" t="s">
        <v>17</v>
      </c>
      <c r="D4824" s="365">
        <v>20.446362593285738</v>
      </c>
      <c r="E4824" s="365">
        <v>19.864664601981634</v>
      </c>
      <c r="F4824" s="365">
        <v>19.296295611746604</v>
      </c>
      <c r="G4824" s="365">
        <v>18.888147618398065</v>
      </c>
      <c r="H4824" s="365">
        <v>18.240026632808146</v>
      </c>
      <c r="I4824" s="365">
        <v>17.63453464232385</v>
      </c>
      <c r="J4824" s="365">
        <v>17.839923623912036</v>
      </c>
      <c r="K4824" s="365">
        <v>18.583750614374875</v>
      </c>
      <c r="L4824" s="365">
        <v>20.631166583858427</v>
      </c>
      <c r="M4824" s="365">
        <v>23.498898535668843</v>
      </c>
      <c r="N4824" s="365">
        <v>25.469428495764728</v>
      </c>
      <c r="O4824" s="365">
        <v>26.984936470016834</v>
      </c>
      <c r="P4824" s="365">
        <v>28.250040442831811</v>
      </c>
      <c r="Q4824" s="365">
        <v>29.167401435710488</v>
      </c>
      <c r="R4824" s="365">
        <v>29.751149432286621</v>
      </c>
      <c r="S4824" s="365">
        <v>29.992636432498692</v>
      </c>
      <c r="T4824" s="365">
        <v>29.734945438876746</v>
      </c>
      <c r="U4824" s="365">
        <v>28.733571461401876</v>
      </c>
      <c r="V4824" s="365">
        <v>27.317712487764652</v>
      </c>
      <c r="W4824" s="365">
        <v>25.434080516137179</v>
      </c>
      <c r="X4824" s="365">
        <v>23.738665538989004</v>
      </c>
      <c r="Y4824" s="365">
        <v>22.645639548189937</v>
      </c>
      <c r="Z4824" s="365">
        <v>21.501478570699692</v>
      </c>
      <c r="AA4824" s="365">
        <v>20.91827257674187</v>
      </c>
      <c r="AB4824" s="234">
        <v>564.56372990626824</v>
      </c>
      <c r="AE4824" s="369" t="s">
        <v>75</v>
      </c>
    </row>
    <row r="4825" spans="2:31" thickTop="1" thickBot="1" x14ac:dyDescent="0.3">
      <c r="B4825" s="279">
        <v>44271</v>
      </c>
      <c r="C4825" s="128" t="s">
        <v>11</v>
      </c>
      <c r="D4825" s="365">
        <v>20.486754584424194</v>
      </c>
      <c r="E4825" s="365">
        <v>19.943253590129316</v>
      </c>
      <c r="F4825" s="365">
        <v>19.3779036013782</v>
      </c>
      <c r="G4825" s="365">
        <v>18.984645606279368</v>
      </c>
      <c r="H4825" s="365">
        <v>18.304345621578392</v>
      </c>
      <c r="I4825" s="365">
        <v>17.677638635337349</v>
      </c>
      <c r="J4825" s="365">
        <v>17.812095619998868</v>
      </c>
      <c r="K4825" s="365">
        <v>18.4043636155501</v>
      </c>
      <c r="L4825" s="365">
        <v>20.060155598297712</v>
      </c>
      <c r="M4825" s="365">
        <v>23.564387530162925</v>
      </c>
      <c r="N4825" s="365">
        <v>25.522931491658088</v>
      </c>
      <c r="O4825" s="365">
        <v>27.016749464608726</v>
      </c>
      <c r="P4825" s="365">
        <v>28.618664431907238</v>
      </c>
      <c r="Q4825" s="365">
        <v>29.668382418751712</v>
      </c>
      <c r="R4825" s="365">
        <v>30.244929414950306</v>
      </c>
      <c r="S4825" s="365">
        <v>29.809591418355701</v>
      </c>
      <c r="T4825" s="365">
        <v>30.128064422570162</v>
      </c>
      <c r="U4825" s="365">
        <v>29.044041445925828</v>
      </c>
      <c r="V4825" s="365">
        <v>27.729060470089316</v>
      </c>
      <c r="W4825" s="365">
        <v>25.954895498082038</v>
      </c>
      <c r="X4825" s="365">
        <v>24.262195519916713</v>
      </c>
      <c r="Y4825" s="365">
        <v>23.005392533652483</v>
      </c>
      <c r="Z4825" s="365">
        <v>21.66952856067568</v>
      </c>
      <c r="AA4825" s="365">
        <v>20.934977569952608</v>
      </c>
      <c r="AB4825" s="234">
        <v>568.2249486642329</v>
      </c>
      <c r="AE4825" s="369" t="s">
        <v>75</v>
      </c>
    </row>
    <row r="4826" spans="2:31" thickTop="1" thickBot="1" x14ac:dyDescent="0.3">
      <c r="B4826" s="279">
        <v>44272</v>
      </c>
      <c r="C4826" s="128" t="s">
        <v>12</v>
      </c>
      <c r="D4826" s="365">
        <v>20.369723578058178</v>
      </c>
      <c r="E4826" s="365">
        <v>19.713884588330984</v>
      </c>
      <c r="F4826" s="365">
        <v>19.18302959665656</v>
      </c>
      <c r="G4826" s="365">
        <v>18.439685613326727</v>
      </c>
      <c r="H4826" s="365">
        <v>17.710984629839658</v>
      </c>
      <c r="I4826" s="365">
        <v>17.084649642854927</v>
      </c>
      <c r="J4826" s="365">
        <v>16.986946641579266</v>
      </c>
      <c r="K4826" s="365">
        <v>18.192762611024079</v>
      </c>
      <c r="L4826" s="365">
        <v>20.381391577199096</v>
      </c>
      <c r="M4826" s="365">
        <v>23.673778516128657</v>
      </c>
      <c r="N4826" s="365">
        <v>25.96334246911108</v>
      </c>
      <c r="O4826" s="365">
        <v>27.905268432125446</v>
      </c>
      <c r="P4826" s="365">
        <v>29.44872639872133</v>
      </c>
      <c r="Q4826" s="365">
        <v>30.587677384465927</v>
      </c>
      <c r="R4826" s="365">
        <v>31.327699373885984</v>
      </c>
      <c r="S4826" s="365">
        <v>30.783758379556236</v>
      </c>
      <c r="T4826" s="365">
        <v>30.263234394676974</v>
      </c>
      <c r="U4826" s="365">
        <v>29.72168541945517</v>
      </c>
      <c r="V4826" s="365">
        <v>28.026316451169542</v>
      </c>
      <c r="W4826" s="365">
        <v>26.294831482321023</v>
      </c>
      <c r="X4826" s="365">
        <v>24.432508512958883</v>
      </c>
      <c r="Y4826" s="365">
        <v>23.244988527521485</v>
      </c>
      <c r="Z4826" s="365">
        <v>22.229690546132623</v>
      </c>
      <c r="AA4826" s="365">
        <v>21.765727548152203</v>
      </c>
      <c r="AB4826" s="234">
        <v>573.73229231525193</v>
      </c>
      <c r="AE4826" s="369" t="s">
        <v>75</v>
      </c>
    </row>
    <row r="4827" spans="2:31" thickTop="1" thickBot="1" x14ac:dyDescent="0.3">
      <c r="B4827" s="279">
        <v>44273</v>
      </c>
      <c r="C4827" s="128" t="s">
        <v>13</v>
      </c>
      <c r="D4827" s="365">
        <v>21.171309560686346</v>
      </c>
      <c r="E4827" s="365">
        <v>20.562262571416792</v>
      </c>
      <c r="F4827" s="365">
        <v>19.963407583683725</v>
      </c>
      <c r="G4827" s="365">
        <v>19.51120259273797</v>
      </c>
      <c r="H4827" s="365">
        <v>19.195799597650762</v>
      </c>
      <c r="I4827" s="365">
        <v>19.074748592562973</v>
      </c>
      <c r="J4827" s="365">
        <v>19.068251589462157</v>
      </c>
      <c r="K4827" s="365">
        <v>20.120228561051189</v>
      </c>
      <c r="L4827" s="365">
        <v>21.948163536787028</v>
      </c>
      <c r="M4827" s="365">
        <v>23.974905508048828</v>
      </c>
      <c r="N4827" s="365">
        <v>25.383267485722897</v>
      </c>
      <c r="O4827" s="365">
        <v>26.37536047425121</v>
      </c>
      <c r="P4827" s="365">
        <v>27.066661466546353</v>
      </c>
      <c r="Q4827" s="365">
        <v>27.502402471043165</v>
      </c>
      <c r="R4827" s="365">
        <v>27.768793476186691</v>
      </c>
      <c r="S4827" s="365">
        <v>27.491692492701105</v>
      </c>
      <c r="T4827" s="365">
        <v>26.767347508892414</v>
      </c>
      <c r="U4827" s="365">
        <v>25.790392529107628</v>
      </c>
      <c r="V4827" s="365">
        <v>24.668892547450959</v>
      </c>
      <c r="W4827" s="365">
        <v>23.212871565334495</v>
      </c>
      <c r="X4827" s="365">
        <v>22.016407584287226</v>
      </c>
      <c r="Y4827" s="365">
        <v>20.683968611955638</v>
      </c>
      <c r="Z4827" s="365">
        <v>19.753516623005265</v>
      </c>
      <c r="AA4827" s="365">
        <v>19.262907620891927</v>
      </c>
      <c r="AB4827" s="234">
        <v>548.33476215146493</v>
      </c>
      <c r="AE4827" s="369" t="s">
        <v>75</v>
      </c>
    </row>
    <row r="4828" spans="2:31" thickTop="1" thickBot="1" x14ac:dyDescent="0.3">
      <c r="B4828" s="279">
        <v>44274</v>
      </c>
      <c r="C4828" s="128" t="s">
        <v>14</v>
      </c>
      <c r="D4828" s="365">
        <v>18.810257626213129</v>
      </c>
      <c r="E4828" s="365">
        <v>18.192949634641408</v>
      </c>
      <c r="F4828" s="365">
        <v>17.696769641377031</v>
      </c>
      <c r="G4828" s="365">
        <v>17.007243651933965</v>
      </c>
      <c r="H4828" s="365">
        <v>16.325403665900229</v>
      </c>
      <c r="I4828" s="365">
        <v>15.777087674699722</v>
      </c>
      <c r="J4828" s="365">
        <v>16.241859651170671</v>
      </c>
      <c r="K4828" s="365">
        <v>17.061785636916756</v>
      </c>
      <c r="L4828" s="365">
        <v>18.705833617486057</v>
      </c>
      <c r="M4828" s="365">
        <v>20.780042591504749</v>
      </c>
      <c r="N4828" s="365">
        <v>22.453163559585807</v>
      </c>
      <c r="O4828" s="365">
        <v>23.737646540775891</v>
      </c>
      <c r="P4828" s="365">
        <v>24.986634519286447</v>
      </c>
      <c r="Q4828" s="365">
        <v>25.696153513714666</v>
      </c>
      <c r="R4828" s="365">
        <v>25.992853520698844</v>
      </c>
      <c r="S4828" s="365">
        <v>25.895829535387456</v>
      </c>
      <c r="T4828" s="365">
        <v>25.299517549686129</v>
      </c>
      <c r="U4828" s="365">
        <v>24.631366562359027</v>
      </c>
      <c r="V4828" s="365">
        <v>23.448537573963399</v>
      </c>
      <c r="W4828" s="365">
        <v>22.292444588206703</v>
      </c>
      <c r="X4828" s="365">
        <v>21.175534606836734</v>
      </c>
      <c r="Y4828" s="365">
        <v>19.999616626836353</v>
      </c>
      <c r="Z4828" s="365">
        <v>19.233708638511594</v>
      </c>
      <c r="AA4828" s="365">
        <v>18.666860645115371</v>
      </c>
      <c r="AB4828" s="234">
        <v>500.10910137280814</v>
      </c>
      <c r="AE4828" s="369" t="s">
        <v>75</v>
      </c>
    </row>
    <row r="4829" spans="2:31" thickTop="1" thickBot="1" x14ac:dyDescent="0.3">
      <c r="B4829" s="279">
        <v>44275</v>
      </c>
      <c r="C4829" s="128" t="s">
        <v>15</v>
      </c>
      <c r="D4829" s="365">
        <v>18.105614659115666</v>
      </c>
      <c r="E4829" s="365">
        <v>17.466904666610059</v>
      </c>
      <c r="F4829" s="365">
        <v>16.869039673767983</v>
      </c>
      <c r="G4829" s="365">
        <v>16.211984682194888</v>
      </c>
      <c r="H4829" s="365">
        <v>15.549934693649409</v>
      </c>
      <c r="I4829" s="365">
        <v>14.999650702141221</v>
      </c>
      <c r="J4829" s="365">
        <v>14.941158700957894</v>
      </c>
      <c r="K4829" s="365">
        <v>15.807325680479407</v>
      </c>
      <c r="L4829" s="365">
        <v>18.287514630630607</v>
      </c>
      <c r="M4829" s="365">
        <v>20.861574596390124</v>
      </c>
      <c r="N4829" s="365">
        <v>22.417396569736301</v>
      </c>
      <c r="O4829" s="365">
        <v>23.789610549472265</v>
      </c>
      <c r="P4829" s="365">
        <v>24.769857535324988</v>
      </c>
      <c r="Q4829" s="365">
        <v>25.192789536155757</v>
      </c>
      <c r="R4829" s="365">
        <v>25.452449546307321</v>
      </c>
      <c r="S4829" s="365">
        <v>24.569956557303662</v>
      </c>
      <c r="T4829" s="365">
        <v>24.837262565083797</v>
      </c>
      <c r="U4829" s="365">
        <v>24.101591576375061</v>
      </c>
      <c r="V4829" s="365">
        <v>22.880483585037286</v>
      </c>
      <c r="W4829" s="365">
        <v>21.747577598430212</v>
      </c>
      <c r="X4829" s="365">
        <v>20.640169617496426</v>
      </c>
      <c r="Y4829" s="365">
        <v>19.752704632878302</v>
      </c>
      <c r="Z4829" s="365">
        <v>19.118915641270576</v>
      </c>
      <c r="AA4829" s="365">
        <v>18.565516647435722</v>
      </c>
      <c r="AB4829" s="234">
        <v>486.93698484424499</v>
      </c>
      <c r="AE4829" s="369" t="s">
        <v>75</v>
      </c>
    </row>
    <row r="4830" spans="2:31" thickTop="1" thickBot="1" x14ac:dyDescent="0.3">
      <c r="B4830" s="279">
        <v>44276</v>
      </c>
      <c r="C4830" s="128" t="s">
        <v>16</v>
      </c>
      <c r="D4830" s="365">
        <v>18.058280657492574</v>
      </c>
      <c r="E4830" s="365">
        <v>17.567744666263454</v>
      </c>
      <c r="F4830" s="365">
        <v>17.053319673873482</v>
      </c>
      <c r="G4830" s="365">
        <v>16.564989682212467</v>
      </c>
      <c r="H4830" s="365">
        <v>16.005307692773638</v>
      </c>
      <c r="I4830" s="365">
        <v>15.554720699861644</v>
      </c>
      <c r="J4830" s="365">
        <v>15.870149679742752</v>
      </c>
      <c r="K4830" s="365">
        <v>16.798941660635172</v>
      </c>
      <c r="L4830" s="365">
        <v>18.842218630015847</v>
      </c>
      <c r="M4830" s="365">
        <v>21.062644595205782</v>
      </c>
      <c r="N4830" s="365">
        <v>22.540654568225136</v>
      </c>
      <c r="O4830" s="365">
        <v>23.69357054971158</v>
      </c>
      <c r="P4830" s="365">
        <v>24.504433540403838</v>
      </c>
      <c r="Q4830" s="365">
        <v>25.251459530182178</v>
      </c>
      <c r="R4830" s="365">
        <v>25.827241523750121</v>
      </c>
      <c r="S4830" s="365">
        <v>25.916964531764386</v>
      </c>
      <c r="T4830" s="365">
        <v>25.389808538779612</v>
      </c>
      <c r="U4830" s="365">
        <v>24.724282550178462</v>
      </c>
      <c r="V4830" s="365">
        <v>23.885427564829584</v>
      </c>
      <c r="W4830" s="365">
        <v>22.610328588224942</v>
      </c>
      <c r="X4830" s="365">
        <v>21.338373607657847</v>
      </c>
      <c r="Y4830" s="365">
        <v>20.180814623348411</v>
      </c>
      <c r="Z4830" s="365">
        <v>19.371775636672968</v>
      </c>
      <c r="AA4830" s="365">
        <v>18.597433647066353</v>
      </c>
      <c r="AB4830" s="234">
        <v>497.21088663887218</v>
      </c>
      <c r="AE4830" s="369" t="s">
        <v>75</v>
      </c>
    </row>
    <row r="4831" spans="2:31" thickTop="1" thickBot="1" x14ac:dyDescent="0.3">
      <c r="B4831" s="279">
        <v>44277</v>
      </c>
      <c r="C4831" s="128" t="s">
        <v>17</v>
      </c>
      <c r="D4831" s="365">
        <v>17.792447660453615</v>
      </c>
      <c r="E4831" s="365">
        <v>17.251901668496426</v>
      </c>
      <c r="F4831" s="365">
        <v>16.792578677423293</v>
      </c>
      <c r="G4831" s="365">
        <v>16.274395688176153</v>
      </c>
      <c r="H4831" s="365">
        <v>15.58096870400011</v>
      </c>
      <c r="I4831" s="365">
        <v>14.973210717253384</v>
      </c>
      <c r="J4831" s="365">
        <v>15.438131694607435</v>
      </c>
      <c r="K4831" s="365">
        <v>16.107332684397694</v>
      </c>
      <c r="L4831" s="365">
        <v>18.144399655014272</v>
      </c>
      <c r="M4831" s="365">
        <v>21.372748593725259</v>
      </c>
      <c r="N4831" s="365">
        <v>23.344084555171424</v>
      </c>
      <c r="O4831" s="365">
        <v>25.197056519649919</v>
      </c>
      <c r="P4831" s="365">
        <v>26.658502489104865</v>
      </c>
      <c r="Q4831" s="365">
        <v>27.887588472291824</v>
      </c>
      <c r="R4831" s="365">
        <v>28.509778467044232</v>
      </c>
      <c r="S4831" s="365">
        <v>27.685835480093953</v>
      </c>
      <c r="T4831" s="365">
        <v>27.368867491632695</v>
      </c>
      <c r="U4831" s="365">
        <v>27.293533502519129</v>
      </c>
      <c r="V4831" s="365">
        <v>25.884680524282157</v>
      </c>
      <c r="W4831" s="365">
        <v>24.576475546248254</v>
      </c>
      <c r="X4831" s="365">
        <v>23.130311559885737</v>
      </c>
      <c r="Y4831" s="365">
        <v>21.741524575762451</v>
      </c>
      <c r="Z4831" s="365">
        <v>20.787721589729188</v>
      </c>
      <c r="AA4831" s="365">
        <v>20.012309602238236</v>
      </c>
      <c r="AB4831" s="234">
        <v>519.80638611920165</v>
      </c>
      <c r="AE4831" s="369" t="s">
        <v>75</v>
      </c>
    </row>
    <row r="4832" spans="2:31" thickTop="1" thickBot="1" x14ac:dyDescent="0.3">
      <c r="B4832" s="279">
        <v>44278</v>
      </c>
      <c r="C4832" s="128" t="s">
        <v>11</v>
      </c>
      <c r="D4832" s="365">
        <v>19.301870612576604</v>
      </c>
      <c r="E4832" s="365">
        <v>18.630906622819598</v>
      </c>
      <c r="F4832" s="365">
        <v>18.031511634737249</v>
      </c>
      <c r="G4832" s="365">
        <v>17.303949649557467</v>
      </c>
      <c r="H4832" s="365">
        <v>16.412746671512721</v>
      </c>
      <c r="I4832" s="365">
        <v>15.655355689488349</v>
      </c>
      <c r="J4832" s="365">
        <v>16.31413566201925</v>
      </c>
      <c r="K4832" s="365">
        <v>17.346850642263888</v>
      </c>
      <c r="L4832" s="365">
        <v>19.741401605643329</v>
      </c>
      <c r="M4832" s="365">
        <v>23.13426154505461</v>
      </c>
      <c r="N4832" s="365">
        <v>25.591957490965722</v>
      </c>
      <c r="O4832" s="365">
        <v>27.727281446643165</v>
      </c>
      <c r="P4832" s="365">
        <v>29.670596402771771</v>
      </c>
      <c r="Q4832" s="365">
        <v>31.125352377705273</v>
      </c>
      <c r="R4832" s="365">
        <v>31.761460372768337</v>
      </c>
      <c r="S4832" s="365">
        <v>32.123943373598152</v>
      </c>
      <c r="T4832" s="365">
        <v>31.501708391234278</v>
      </c>
      <c r="U4832" s="365">
        <v>30.325071418881414</v>
      </c>
      <c r="V4832" s="365">
        <v>28.457383459433913</v>
      </c>
      <c r="W4832" s="365">
        <v>26.052549495659768</v>
      </c>
      <c r="X4832" s="365">
        <v>24.150160521976645</v>
      </c>
      <c r="Y4832" s="365">
        <v>22.425279546752567</v>
      </c>
      <c r="Z4832" s="365">
        <v>21.435662562623616</v>
      </c>
      <c r="AA4832" s="365">
        <v>20.789014573581518</v>
      </c>
      <c r="AB4832" s="234">
        <v>565.01041177026923</v>
      </c>
      <c r="AE4832" s="369" t="s">
        <v>75</v>
      </c>
    </row>
    <row r="4833" spans="2:31" thickTop="1" thickBot="1" x14ac:dyDescent="0.3">
      <c r="B4833" s="279">
        <v>44279</v>
      </c>
      <c r="C4833" s="128" t="s">
        <v>12</v>
      </c>
      <c r="D4833" s="365">
        <v>20.172665582560001</v>
      </c>
      <c r="E4833" s="365">
        <v>19.453797593005</v>
      </c>
      <c r="F4833" s="365">
        <v>18.736373605988916</v>
      </c>
      <c r="G4833" s="365">
        <v>17.931763621307908</v>
      </c>
      <c r="H4833" s="365">
        <v>16.894649644754821</v>
      </c>
      <c r="I4833" s="365">
        <v>15.992945666201409</v>
      </c>
      <c r="J4833" s="365">
        <v>16.544683642424641</v>
      </c>
      <c r="K4833" s="365">
        <v>17.116513640433546</v>
      </c>
      <c r="L4833" s="365">
        <v>20.349061579629776</v>
      </c>
      <c r="M4833" s="365">
        <v>23.588536528982221</v>
      </c>
      <c r="N4833" s="365">
        <v>25.866581484787162</v>
      </c>
      <c r="O4833" s="365">
        <v>27.805348447635765</v>
      </c>
      <c r="P4833" s="365">
        <v>29.440631415434179</v>
      </c>
      <c r="Q4833" s="365">
        <v>30.490613403283056</v>
      </c>
      <c r="R4833" s="365">
        <v>30.905289404541254</v>
      </c>
      <c r="S4833" s="365">
        <v>29.911119421161708</v>
      </c>
      <c r="T4833" s="365">
        <v>29.665940428189934</v>
      </c>
      <c r="U4833" s="365">
        <v>29.502964439876372</v>
      </c>
      <c r="V4833" s="365">
        <v>27.864499469995497</v>
      </c>
      <c r="W4833" s="365">
        <v>25.887277498580513</v>
      </c>
      <c r="X4833" s="365">
        <v>24.114299520105124</v>
      </c>
      <c r="Y4833" s="365">
        <v>22.314329545125364</v>
      </c>
      <c r="Z4833" s="365">
        <v>21.389157557785509</v>
      </c>
      <c r="AA4833" s="365">
        <v>20.697161568216977</v>
      </c>
      <c r="AB4833" s="234">
        <v>562.63620471000672</v>
      </c>
      <c r="AE4833" s="369" t="s">
        <v>75</v>
      </c>
    </row>
    <row r="4834" spans="2:31" thickTop="1" thickBot="1" x14ac:dyDescent="0.3">
      <c r="B4834" s="279">
        <v>44280</v>
      </c>
      <c r="C4834" s="128" t="s">
        <v>13</v>
      </c>
      <c r="D4834" s="365">
        <v>20.382348570600151</v>
      </c>
      <c r="E4834" s="365">
        <v>19.515177587270735</v>
      </c>
      <c r="F4834" s="365">
        <v>18.739478603154417</v>
      </c>
      <c r="G4834" s="365">
        <v>17.785296624898908</v>
      </c>
      <c r="H4834" s="365">
        <v>16.938244644291697</v>
      </c>
      <c r="I4834" s="365">
        <v>16.203745658770202</v>
      </c>
      <c r="J4834" s="365">
        <v>16.785858631208537</v>
      </c>
      <c r="K4834" s="365">
        <v>17.625387626178561</v>
      </c>
      <c r="L4834" s="365">
        <v>20.770017568953335</v>
      </c>
      <c r="M4834" s="365">
        <v>24.415113508477809</v>
      </c>
      <c r="N4834" s="365">
        <v>26.967995455935593</v>
      </c>
      <c r="O4834" s="365">
        <v>28.96284741561859</v>
      </c>
      <c r="P4834" s="365">
        <v>30.610165383629496</v>
      </c>
      <c r="Q4834" s="365">
        <v>31.825632364004846</v>
      </c>
      <c r="R4834" s="365">
        <v>32.534844359271233</v>
      </c>
      <c r="S4834" s="365">
        <v>32.604990366138516</v>
      </c>
      <c r="T4834" s="365">
        <v>31.871295387148855</v>
      </c>
      <c r="U4834" s="365">
        <v>30.173302418887616</v>
      </c>
      <c r="V4834" s="365">
        <v>29.098320444449783</v>
      </c>
      <c r="W4834" s="365">
        <v>26.655457485020165</v>
      </c>
      <c r="X4834" s="365">
        <v>24.580260519795118</v>
      </c>
      <c r="Y4834" s="365">
        <v>22.62888355068862</v>
      </c>
      <c r="Z4834" s="365">
        <v>21.582068568207319</v>
      </c>
      <c r="AA4834" s="365">
        <v>20.89754657939076</v>
      </c>
      <c r="AB4834" s="234">
        <v>580.15427932199088</v>
      </c>
      <c r="AE4834" s="369" t="s">
        <v>75</v>
      </c>
    </row>
    <row r="4835" spans="2:31" thickTop="1" thickBot="1" x14ac:dyDescent="0.3">
      <c r="B4835" s="279">
        <v>44281</v>
      </c>
      <c r="C4835" s="128" t="s">
        <v>14</v>
      </c>
      <c r="D4835" s="365">
        <v>20.253349591307341</v>
      </c>
      <c r="E4835" s="365">
        <v>19.557884602807459</v>
      </c>
      <c r="F4835" s="365">
        <v>18.857249614596366</v>
      </c>
      <c r="G4835" s="365">
        <v>18.202169625461099</v>
      </c>
      <c r="H4835" s="365">
        <v>17.406034641489384</v>
      </c>
      <c r="I4835" s="365">
        <v>16.617107657417655</v>
      </c>
      <c r="J4835" s="365">
        <v>17.006641635745762</v>
      </c>
      <c r="K4835" s="365">
        <v>18.041734618768096</v>
      </c>
      <c r="L4835" s="365">
        <v>20.399975588172673</v>
      </c>
      <c r="M4835" s="365">
        <v>23.469574541375042</v>
      </c>
      <c r="N4835" s="365">
        <v>25.628790497817096</v>
      </c>
      <c r="O4835" s="365">
        <v>27.216449467800555</v>
      </c>
      <c r="P4835" s="365">
        <v>28.389020447432994</v>
      </c>
      <c r="Q4835" s="365">
        <v>29.241351440139113</v>
      </c>
      <c r="R4835" s="365">
        <v>29.652956445552402</v>
      </c>
      <c r="S4835" s="365">
        <v>29.925186446718868</v>
      </c>
      <c r="T4835" s="365">
        <v>29.668161455243826</v>
      </c>
      <c r="U4835" s="365">
        <v>28.795969474092125</v>
      </c>
      <c r="V4835" s="365">
        <v>27.465073497705159</v>
      </c>
      <c r="W4835" s="365">
        <v>25.351051527261731</v>
      </c>
      <c r="X4835" s="365">
        <v>23.440750558450812</v>
      </c>
      <c r="Y4835" s="365">
        <v>21.819013581871982</v>
      </c>
      <c r="Z4835" s="365">
        <v>20.885263596735893</v>
      </c>
      <c r="AA4835" s="365">
        <v>20.25170360613614</v>
      </c>
      <c r="AB4835" s="234">
        <v>557.5424641600996</v>
      </c>
      <c r="AE4835" s="369" t="s">
        <v>75</v>
      </c>
    </row>
    <row r="4836" spans="2:31" thickTop="1" thickBot="1" x14ac:dyDescent="0.3">
      <c r="B4836" s="279">
        <v>44282</v>
      </c>
      <c r="C4836" s="128" t="s">
        <v>15</v>
      </c>
      <c r="D4836" s="365">
        <v>19.483272617049515</v>
      </c>
      <c r="E4836" s="365">
        <v>18.852310625128446</v>
      </c>
      <c r="F4836" s="365">
        <v>18.319485633075235</v>
      </c>
      <c r="G4836" s="365">
        <v>17.77585163999349</v>
      </c>
      <c r="H4836" s="365">
        <v>17.057930653169748</v>
      </c>
      <c r="I4836" s="365">
        <v>16.398335665576159</v>
      </c>
      <c r="J4836" s="365">
        <v>16.859778641462324</v>
      </c>
      <c r="K4836" s="365">
        <v>17.434660643711684</v>
      </c>
      <c r="L4836" s="365">
        <v>20.679546581692989</v>
      </c>
      <c r="M4836" s="365">
        <v>24.181034519709645</v>
      </c>
      <c r="N4836" s="365">
        <v>26.507067471295592</v>
      </c>
      <c r="O4836" s="365">
        <v>28.364282434992493</v>
      </c>
      <c r="P4836" s="365">
        <v>29.480721414685245</v>
      </c>
      <c r="Q4836" s="365">
        <v>30.555023401416832</v>
      </c>
      <c r="R4836" s="365">
        <v>31.004633402712642</v>
      </c>
      <c r="S4836" s="365">
        <v>30.603398414626717</v>
      </c>
      <c r="T4836" s="365">
        <v>30.172617428340015</v>
      </c>
      <c r="U4836" s="365">
        <v>29.567524448968467</v>
      </c>
      <c r="V4836" s="365">
        <v>28.195905467756091</v>
      </c>
      <c r="W4836" s="365">
        <v>26.457412490881978</v>
      </c>
      <c r="X4836" s="365">
        <v>24.854297513961793</v>
      </c>
      <c r="Y4836" s="365">
        <v>23.337356535345315</v>
      </c>
      <c r="Z4836" s="365">
        <v>22.473504546806218</v>
      </c>
      <c r="AA4836" s="365">
        <v>21.801103557907044</v>
      </c>
      <c r="AB4836" s="234">
        <v>570.41705575026572</v>
      </c>
      <c r="AE4836" s="369" t="s">
        <v>75</v>
      </c>
    </row>
    <row r="4837" spans="2:31" thickTop="1" thickBot="1" x14ac:dyDescent="0.3">
      <c r="B4837" s="279">
        <v>44283</v>
      </c>
      <c r="C4837" s="128" t="s">
        <v>16</v>
      </c>
      <c r="D4837" s="365">
        <v>21.126188569366928</v>
      </c>
      <c r="E4837" s="365">
        <v>20.421075581423935</v>
      </c>
      <c r="F4837" s="365">
        <v>19.785563593842085</v>
      </c>
      <c r="G4837" s="365">
        <v>19.142114603742957</v>
      </c>
      <c r="H4837" s="365">
        <v>18.366551620587703</v>
      </c>
      <c r="I4837" s="365">
        <v>17.601556635349986</v>
      </c>
      <c r="J4837" s="365">
        <v>17.850161618217822</v>
      </c>
      <c r="K4837" s="365">
        <v>19.052271592803297</v>
      </c>
      <c r="L4837" s="365">
        <v>21.867099555656313</v>
      </c>
      <c r="M4837" s="365">
        <v>25.378450492769474</v>
      </c>
      <c r="N4837" s="365">
        <v>27.54630845315754</v>
      </c>
      <c r="O4837" s="365">
        <v>29.297040421403942</v>
      </c>
      <c r="P4837" s="365">
        <v>30.382120407111938</v>
      </c>
      <c r="Q4837" s="365">
        <v>31.145696401856835</v>
      </c>
      <c r="R4837" s="365">
        <v>31.261304411925369</v>
      </c>
      <c r="S4837" s="365">
        <v>31.384619418717918</v>
      </c>
      <c r="T4837" s="365">
        <v>30.675186437666412</v>
      </c>
      <c r="U4837" s="365">
        <v>29.60949846103787</v>
      </c>
      <c r="V4837" s="365">
        <v>28.152663487195966</v>
      </c>
      <c r="W4837" s="365">
        <v>26.200880511701108</v>
      </c>
      <c r="X4837" s="365">
        <v>24.647627532929182</v>
      </c>
      <c r="Y4837" s="365">
        <v>23.2842645483464</v>
      </c>
      <c r="Z4837" s="365">
        <v>22.381130561120806</v>
      </c>
      <c r="AA4837" s="365">
        <v>21.792034566514193</v>
      </c>
      <c r="AB4837" s="234">
        <v>588.35140948444598</v>
      </c>
      <c r="AE4837" s="369" t="s">
        <v>75</v>
      </c>
    </row>
    <row r="4838" spans="2:31" thickTop="1" thickBot="1" x14ac:dyDescent="0.3">
      <c r="B4838" s="279">
        <v>44284</v>
      </c>
      <c r="C4838" s="128" t="s">
        <v>17</v>
      </c>
      <c r="D4838" s="365">
        <v>21.24</v>
      </c>
      <c r="E4838" s="365">
        <v>20.68</v>
      </c>
      <c r="F4838" s="365">
        <v>20.149999999999999</v>
      </c>
      <c r="G4838" s="365">
        <v>19.440000000000001</v>
      </c>
      <c r="H4838" s="365">
        <v>18.7</v>
      </c>
      <c r="I4838" s="365">
        <v>18.07</v>
      </c>
      <c r="J4838" s="365">
        <v>17.84</v>
      </c>
      <c r="K4838" s="365">
        <v>18.96</v>
      </c>
      <c r="L4838" s="365">
        <v>20.79</v>
      </c>
      <c r="M4838" s="365">
        <v>22.7</v>
      </c>
      <c r="N4838" s="365">
        <v>24.2</v>
      </c>
      <c r="O4838" s="365">
        <v>25.59</v>
      </c>
      <c r="P4838" s="365">
        <v>26.47</v>
      </c>
      <c r="Q4838" s="365">
        <v>27.7</v>
      </c>
      <c r="R4838" s="365">
        <v>28.36</v>
      </c>
      <c r="S4838" s="365">
        <v>27.65</v>
      </c>
      <c r="T4838" s="365">
        <v>27.74</v>
      </c>
      <c r="U4838" s="365">
        <v>26.64</v>
      </c>
      <c r="V4838" s="365">
        <v>25.12</v>
      </c>
      <c r="W4838" s="365">
        <v>23.68</v>
      </c>
      <c r="X4838" s="365">
        <v>22.45</v>
      </c>
      <c r="Y4838" s="365">
        <v>21.21</v>
      </c>
      <c r="Z4838" s="365">
        <v>20.45</v>
      </c>
      <c r="AA4838" s="365">
        <v>19.809999999999999</v>
      </c>
      <c r="AB4838" s="234">
        <v>545.62</v>
      </c>
      <c r="AE4838" s="369" t="s">
        <v>75</v>
      </c>
    </row>
    <row r="4839" spans="2:31" thickTop="1" thickBot="1" x14ac:dyDescent="0.3">
      <c r="B4839" s="279">
        <v>44285</v>
      </c>
      <c r="C4839" s="128" t="s">
        <v>11</v>
      </c>
      <c r="D4839" s="365">
        <v>19.595127626284956</v>
      </c>
      <c r="E4839" s="365">
        <v>18.980183634124693</v>
      </c>
      <c r="F4839" s="365">
        <v>18.399526639916001</v>
      </c>
      <c r="G4839" s="365">
        <v>17.883550649583334</v>
      </c>
      <c r="H4839" s="365">
        <v>17.378070655204354</v>
      </c>
      <c r="I4839" s="365">
        <v>16.801332664377988</v>
      </c>
      <c r="J4839" s="365">
        <v>16.804627650864418</v>
      </c>
      <c r="K4839" s="365">
        <v>17.645778635255994</v>
      </c>
      <c r="L4839" s="365">
        <v>19.856735604964193</v>
      </c>
      <c r="M4839" s="365">
        <v>22.85099655218422</v>
      </c>
      <c r="N4839" s="365">
        <v>25.00665850959718</v>
      </c>
      <c r="O4839" s="365">
        <v>26.93729447167366</v>
      </c>
      <c r="P4839" s="365">
        <v>28.340139443874357</v>
      </c>
      <c r="Q4839" s="365">
        <v>29.451489428095517</v>
      </c>
      <c r="R4839" s="365">
        <v>30.027150425165889</v>
      </c>
      <c r="S4839" s="365">
        <v>30.391831426396962</v>
      </c>
      <c r="T4839" s="365">
        <v>29.88299643922597</v>
      </c>
      <c r="U4839" s="365">
        <v>28.978757457658645</v>
      </c>
      <c r="V4839" s="365">
        <v>27.821577481552957</v>
      </c>
      <c r="W4839" s="365">
        <v>26.050761505849657</v>
      </c>
      <c r="X4839" s="365">
        <v>24.580378527268763</v>
      </c>
      <c r="Y4839" s="365">
        <v>23.02857055090368</v>
      </c>
      <c r="Z4839" s="365">
        <v>22.017060565091668</v>
      </c>
      <c r="AA4839" s="365">
        <v>21.46035257391631</v>
      </c>
      <c r="AB4839" s="234">
        <v>560.17094911903143</v>
      </c>
      <c r="AE4839" s="369" t="s">
        <v>75</v>
      </c>
    </row>
    <row r="4840" spans="2:31" thickTop="1" thickBot="1" x14ac:dyDescent="0.3">
      <c r="B4840" s="279">
        <v>44286</v>
      </c>
      <c r="C4840" s="128" t="s">
        <v>12</v>
      </c>
      <c r="D4840" s="365">
        <v>20.92324958659708</v>
      </c>
      <c r="E4840" s="365">
        <v>20.346467594355339</v>
      </c>
      <c r="F4840" s="365">
        <v>19.686076604574918</v>
      </c>
      <c r="G4840" s="365">
        <v>19.049299617484209</v>
      </c>
      <c r="H4840" s="365">
        <v>18.337372632175679</v>
      </c>
      <c r="I4840" s="365">
        <v>17.738583643622693</v>
      </c>
      <c r="J4840" s="365">
        <v>17.588340644799171</v>
      </c>
      <c r="K4840" s="365">
        <v>18.932711606696245</v>
      </c>
      <c r="L4840" s="365">
        <v>21.69020956240594</v>
      </c>
      <c r="M4840" s="365">
        <v>24.683875509090722</v>
      </c>
      <c r="N4840" s="365">
        <v>26.641980472058052</v>
      </c>
      <c r="O4840" s="365">
        <v>28.212255444452161</v>
      </c>
      <c r="P4840" s="365">
        <v>29.681340422146018</v>
      </c>
      <c r="Q4840" s="365">
        <v>30.722095409594473</v>
      </c>
      <c r="R4840" s="365">
        <v>31.287679407857354</v>
      </c>
      <c r="S4840" s="365">
        <v>30.848674418404695</v>
      </c>
      <c r="T4840" s="365">
        <v>30.827346429489548</v>
      </c>
      <c r="U4840" s="365">
        <v>29.844159449487918</v>
      </c>
      <c r="V4840" s="365">
        <v>28.263628478236495</v>
      </c>
      <c r="W4840" s="365">
        <v>26.471212507039304</v>
      </c>
      <c r="X4840" s="365">
        <v>24.753472535461182</v>
      </c>
      <c r="Y4840" s="365">
        <v>23.096364557147023</v>
      </c>
      <c r="Z4840" s="365">
        <v>22.217106571756297</v>
      </c>
      <c r="AA4840" s="365">
        <v>21.629169580452142</v>
      </c>
      <c r="AB4840" s="234">
        <v>583.47267268538462</v>
      </c>
      <c r="AE4840" s="369" t="s">
        <v>75</v>
      </c>
    </row>
    <row r="4841" spans="2:31" thickTop="1" thickBot="1" x14ac:dyDescent="0.3">
      <c r="B4841" s="279">
        <v>44287</v>
      </c>
      <c r="C4841" s="128" t="s">
        <v>13</v>
      </c>
      <c r="D4841" s="365">
        <v>21.106499590128657</v>
      </c>
      <c r="E4841" s="365">
        <v>20.687313590608536</v>
      </c>
      <c r="F4841" s="365">
        <v>20.235220588147641</v>
      </c>
      <c r="G4841" s="365">
        <v>19.731379590593274</v>
      </c>
      <c r="H4841" s="365">
        <v>19.241772597096862</v>
      </c>
      <c r="I4841" s="365">
        <v>18.968364599160846</v>
      </c>
      <c r="J4841" s="365">
        <v>18.973826596364376</v>
      </c>
      <c r="K4841" s="365">
        <v>19.826158570051188</v>
      </c>
      <c r="L4841" s="365">
        <v>21.51293754942715</v>
      </c>
      <c r="M4841" s="365">
        <v>23.540909517928956</v>
      </c>
      <c r="N4841" s="365">
        <v>25.153250494264064</v>
      </c>
      <c r="O4841" s="365">
        <v>26.408089478649195</v>
      </c>
      <c r="P4841" s="365">
        <v>27.439258463568983</v>
      </c>
      <c r="Q4841" s="365">
        <v>27.981281470134846</v>
      </c>
      <c r="R4841" s="365">
        <v>28.135353482589121</v>
      </c>
      <c r="S4841" s="365">
        <v>27.729678503572934</v>
      </c>
      <c r="T4841" s="365">
        <v>26.693415532074862</v>
      </c>
      <c r="U4841" s="365">
        <v>25.614789551831777</v>
      </c>
      <c r="V4841" s="365">
        <v>24.131253582648931</v>
      </c>
      <c r="W4841" s="365">
        <v>22.546308596916496</v>
      </c>
      <c r="X4841" s="365">
        <v>21.301526607759293</v>
      </c>
      <c r="Y4841" s="365">
        <v>20.246071617044507</v>
      </c>
      <c r="Z4841" s="365">
        <v>19.693077618740496</v>
      </c>
      <c r="AA4841" s="365">
        <v>19.321674615740772</v>
      </c>
      <c r="AB4841" s="234">
        <v>546.21941240504373</v>
      </c>
      <c r="AE4841" s="369" t="s">
        <v>75</v>
      </c>
    </row>
    <row r="4842" spans="2:31" thickTop="1" thickBot="1" x14ac:dyDescent="0.3">
      <c r="B4842" s="279">
        <v>44288</v>
      </c>
      <c r="C4842" s="128" t="s">
        <v>14</v>
      </c>
      <c r="D4842" s="365">
        <v>18.763490619398652</v>
      </c>
      <c r="E4842" s="365">
        <v>18.393592619672415</v>
      </c>
      <c r="F4842" s="365">
        <v>18.015548621825872</v>
      </c>
      <c r="G4842" s="365">
        <v>17.505226625613869</v>
      </c>
      <c r="H4842" s="365">
        <v>16.991468634381889</v>
      </c>
      <c r="I4842" s="365">
        <v>16.660550638400018</v>
      </c>
      <c r="J4842" s="365">
        <v>17.104165618345142</v>
      </c>
      <c r="K4842" s="365">
        <v>17.600561615787445</v>
      </c>
      <c r="L4842" s="365">
        <v>19.101250611394644</v>
      </c>
      <c r="M4842" s="365">
        <v>20.998614587374028</v>
      </c>
      <c r="N4842" s="365">
        <v>22.390352568365628</v>
      </c>
      <c r="O4842" s="365">
        <v>23.628207556121051</v>
      </c>
      <c r="P4842" s="365">
        <v>24.805002541430294</v>
      </c>
      <c r="Q4842" s="365">
        <v>25.704507533535359</v>
      </c>
      <c r="R4842" s="365">
        <v>26.154483528621491</v>
      </c>
      <c r="S4842" s="365">
        <v>26.451635532975189</v>
      </c>
      <c r="T4842" s="365">
        <v>25.780924549251793</v>
      </c>
      <c r="U4842" s="365">
        <v>24.790975570827719</v>
      </c>
      <c r="V4842" s="365">
        <v>23.705267594270403</v>
      </c>
      <c r="W4842" s="365">
        <v>22.162324614897368</v>
      </c>
      <c r="X4842" s="365">
        <v>20.732077632062136</v>
      </c>
      <c r="Y4842" s="365">
        <v>19.480861639529465</v>
      </c>
      <c r="Z4842" s="365">
        <v>18.616003646105526</v>
      </c>
      <c r="AA4842" s="365">
        <v>18.009121648520228</v>
      </c>
      <c r="AB4842" s="234">
        <v>503.54621634870767</v>
      </c>
      <c r="AE4842" s="369" t="s">
        <v>75</v>
      </c>
    </row>
    <row r="4843" spans="2:31" thickTop="1" thickBot="1" x14ac:dyDescent="0.3">
      <c r="B4843" s="279">
        <v>44289</v>
      </c>
      <c r="C4843" s="128" t="s">
        <v>15</v>
      </c>
      <c r="D4843" s="365">
        <v>17.436349652260539</v>
      </c>
      <c r="E4843" s="365">
        <v>16.8635716580227</v>
      </c>
      <c r="F4843" s="365">
        <v>16.322504665628074</v>
      </c>
      <c r="G4843" s="365">
        <v>15.712603674903511</v>
      </c>
      <c r="H4843" s="365">
        <v>15.166376683749256</v>
      </c>
      <c r="I4843" s="365">
        <v>14.773438690267499</v>
      </c>
      <c r="J4843" s="365">
        <v>14.833085683546958</v>
      </c>
      <c r="K4843" s="365">
        <v>15.987426652945576</v>
      </c>
      <c r="L4843" s="365">
        <v>18.301009630598124</v>
      </c>
      <c r="M4843" s="365">
        <v>20.598202596232291</v>
      </c>
      <c r="N4843" s="365">
        <v>22.257681570313867</v>
      </c>
      <c r="O4843" s="365">
        <v>23.627565551325674</v>
      </c>
      <c r="P4843" s="365">
        <v>24.854941532090308</v>
      </c>
      <c r="Q4843" s="365">
        <v>25.935830517299468</v>
      </c>
      <c r="R4843" s="365">
        <v>26.632328510619697</v>
      </c>
      <c r="S4843" s="365">
        <v>26.143500523865224</v>
      </c>
      <c r="T4843" s="365">
        <v>26.539052524939173</v>
      </c>
      <c r="U4843" s="365">
        <v>25.802183538712558</v>
      </c>
      <c r="V4843" s="365">
        <v>24.609980558454986</v>
      </c>
      <c r="W4843" s="365">
        <v>23.134547581933436</v>
      </c>
      <c r="X4843" s="365">
        <v>21.523095609769221</v>
      </c>
      <c r="Y4843" s="365">
        <v>20.026552631109951</v>
      </c>
      <c r="Z4843" s="365">
        <v>19.125346645526584</v>
      </c>
      <c r="AA4843" s="365">
        <v>18.468366652727124</v>
      </c>
      <c r="AB4843" s="234">
        <v>494.6755435368417</v>
      </c>
      <c r="AE4843" s="369" t="s">
        <v>75</v>
      </c>
    </row>
    <row r="4844" spans="2:31" thickTop="1" thickBot="1" x14ac:dyDescent="0.3">
      <c r="B4844" s="279">
        <v>44290</v>
      </c>
      <c r="C4844" s="128" t="s">
        <v>16</v>
      </c>
      <c r="D4844" s="365">
        <v>17.858937656804915</v>
      </c>
      <c r="E4844" s="365">
        <v>17.264812663197517</v>
      </c>
      <c r="F4844" s="365">
        <v>16.689048674590882</v>
      </c>
      <c r="G4844" s="365">
        <v>16.092052676640449</v>
      </c>
      <c r="H4844" s="365">
        <v>15.437037685550749</v>
      </c>
      <c r="I4844" s="365">
        <v>14.939958693161605</v>
      </c>
      <c r="J4844" s="365">
        <v>14.923137690946456</v>
      </c>
      <c r="K4844" s="365">
        <v>16.317392653673885</v>
      </c>
      <c r="L4844" s="365">
        <v>19.069355627000331</v>
      </c>
      <c r="M4844" s="365">
        <v>21.399723589792846</v>
      </c>
      <c r="N4844" s="365">
        <v>23.313430552966892</v>
      </c>
      <c r="O4844" s="365">
        <v>24.822112526409324</v>
      </c>
      <c r="P4844" s="365">
        <v>25.921578510552642</v>
      </c>
      <c r="Q4844" s="365">
        <v>26.903933500833801</v>
      </c>
      <c r="R4844" s="365">
        <v>27.395752502568065</v>
      </c>
      <c r="S4844" s="365">
        <v>27.462756512239565</v>
      </c>
      <c r="T4844" s="365">
        <v>26.945894524417813</v>
      </c>
      <c r="U4844" s="365">
        <v>26.016661540269848</v>
      </c>
      <c r="V4844" s="365">
        <v>24.52354755990207</v>
      </c>
      <c r="W4844" s="365">
        <v>23.197007572762665</v>
      </c>
      <c r="X4844" s="365">
        <v>21.943816594742234</v>
      </c>
      <c r="Y4844" s="365">
        <v>20.663676612265405</v>
      </c>
      <c r="Z4844" s="365">
        <v>19.810752620883285</v>
      </c>
      <c r="AA4844" s="365">
        <v>19</v>
      </c>
      <c r="AB4844" s="234">
        <v>507.91237874217342</v>
      </c>
      <c r="AE4844" s="369" t="s">
        <v>75</v>
      </c>
    </row>
    <row r="4845" spans="2:31" thickTop="1" thickBot="1" x14ac:dyDescent="0.3">
      <c r="B4845" s="279">
        <v>44291</v>
      </c>
      <c r="C4845" s="128" t="s">
        <v>17</v>
      </c>
      <c r="D4845" s="365">
        <v>18.959881631880993</v>
      </c>
      <c r="E4845" s="365">
        <v>18.491193640455602</v>
      </c>
      <c r="F4845" s="365">
        <v>17.892377651967106</v>
      </c>
      <c r="G4845" s="365">
        <v>17.232363665066657</v>
      </c>
      <c r="H4845" s="365">
        <v>16.537739675380287</v>
      </c>
      <c r="I4845" s="365">
        <v>15.835080685988068</v>
      </c>
      <c r="J4845" s="365">
        <v>15.225987695977091</v>
      </c>
      <c r="K4845" s="365">
        <v>15.437216689139603</v>
      </c>
      <c r="L4845" s="365">
        <v>16.603227653726933</v>
      </c>
      <c r="M4845" s="365">
        <v>19.165748614445324</v>
      </c>
      <c r="N4845" s="365">
        <v>21.854921570681032</v>
      </c>
      <c r="O4845" s="365">
        <v>23.621633536815636</v>
      </c>
      <c r="P4845" s="365">
        <v>25.190619510337704</v>
      </c>
      <c r="Q4845" s="365">
        <v>26.235601483657952</v>
      </c>
      <c r="R4845" s="365">
        <v>27.241430474817751</v>
      </c>
      <c r="S4845" s="365">
        <v>27.62211346518248</v>
      </c>
      <c r="T4845" s="365">
        <v>26.79805948406457</v>
      </c>
      <c r="U4845" s="365">
        <v>26.911805486977098</v>
      </c>
      <c r="V4845" s="365">
        <v>26.013918498829007</v>
      </c>
      <c r="W4845" s="365">
        <v>24.945882511548696</v>
      </c>
      <c r="X4845" s="365">
        <v>23.670849529430271</v>
      </c>
      <c r="Y4845" s="365">
        <v>22.406213549189268</v>
      </c>
      <c r="Z4845" s="365">
        <v>21.351977563574906</v>
      </c>
      <c r="AA4845" s="365">
        <v>20.559966576769948</v>
      </c>
      <c r="AB4845" s="234">
        <v>515.80581084590403</v>
      </c>
      <c r="AE4845" t="s">
        <v>75</v>
      </c>
    </row>
    <row r="4846" spans="2:31" thickTop="1" thickBot="1" x14ac:dyDescent="0.3">
      <c r="B4846" s="279">
        <v>44292</v>
      </c>
      <c r="C4846" s="128" t="s">
        <v>11</v>
      </c>
      <c r="D4846" s="365">
        <v>19.867049591429527</v>
      </c>
      <c r="E4846" s="365">
        <v>19.058465606905518</v>
      </c>
      <c r="F4846" s="365">
        <v>18.533443616554138</v>
      </c>
      <c r="G4846" s="365">
        <v>18.117402624413373</v>
      </c>
      <c r="H4846" s="365">
        <v>17.532061635069546</v>
      </c>
      <c r="I4846" s="365">
        <v>16.981385646723208</v>
      </c>
      <c r="J4846" s="365">
        <v>16.659738653190431</v>
      </c>
      <c r="K4846" s="365">
        <v>16.636690655611453</v>
      </c>
      <c r="L4846" s="365">
        <v>17.91521462164819</v>
      </c>
      <c r="M4846" s="365">
        <v>20.41046358618885</v>
      </c>
      <c r="N4846" s="365">
        <v>22.919623544625932</v>
      </c>
      <c r="O4846" s="365">
        <v>24.790662510320537</v>
      </c>
      <c r="P4846" s="365">
        <v>26.326775486581024</v>
      </c>
      <c r="Q4846" s="365">
        <v>27.616451463587577</v>
      </c>
      <c r="R4846" s="365">
        <v>28.576465450413522</v>
      </c>
      <c r="S4846" s="365">
        <v>28.89797244347632</v>
      </c>
      <c r="T4846" s="365">
        <v>28.559716459400942</v>
      </c>
      <c r="U4846" s="365">
        <v>27.570322467982766</v>
      </c>
      <c r="V4846" s="365">
        <v>26.562542472779747</v>
      </c>
      <c r="W4846" s="365">
        <v>25.315990489087998</v>
      </c>
      <c r="X4846" s="365">
        <v>23.837509519532318</v>
      </c>
      <c r="Y4846" s="365">
        <v>22.451134544014927</v>
      </c>
      <c r="Z4846" s="365">
        <v>21.404256560131905</v>
      </c>
      <c r="AA4846" s="365">
        <v>20.943471566438671</v>
      </c>
      <c r="AB4846" s="234">
        <v>537.48481121610837</v>
      </c>
      <c r="AE4846" t="s">
        <v>75</v>
      </c>
    </row>
    <row r="4847" spans="2:31" thickTop="1" thickBot="1" x14ac:dyDescent="0.3">
      <c r="B4847" s="279">
        <v>44293</v>
      </c>
      <c r="C4847" s="128" t="s">
        <v>12</v>
      </c>
      <c r="D4847" s="365">
        <v>20.816513567008077</v>
      </c>
      <c r="E4847" s="365">
        <v>20.545016574226317</v>
      </c>
      <c r="F4847" s="365">
        <v>20.139710581302641</v>
      </c>
      <c r="G4847" s="365">
        <v>19.698213590420778</v>
      </c>
      <c r="H4847" s="365">
        <v>19.002443606480952</v>
      </c>
      <c r="I4847" s="365">
        <v>18.552701615467669</v>
      </c>
      <c r="J4847" s="365">
        <v>17.891499628908932</v>
      </c>
      <c r="K4847" s="365">
        <v>17.794443616010248</v>
      </c>
      <c r="L4847" s="365">
        <v>18.820156595110891</v>
      </c>
      <c r="M4847" s="365">
        <v>21.136502567715944</v>
      </c>
      <c r="N4847" s="365">
        <v>24.041526512056585</v>
      </c>
      <c r="O4847" s="365">
        <v>26.123315469808873</v>
      </c>
      <c r="P4847" s="365">
        <v>27.731597436890002</v>
      </c>
      <c r="Q4847" s="365">
        <v>29.004963416978708</v>
      </c>
      <c r="R4847" s="365">
        <v>29.895979403406379</v>
      </c>
      <c r="S4847" s="365">
        <v>30.360097404494876</v>
      </c>
      <c r="T4847" s="365">
        <v>30.385925409086045</v>
      </c>
      <c r="U4847" s="365">
        <v>29.644955425933002</v>
      </c>
      <c r="V4847" s="365">
        <v>28.51679644294083</v>
      </c>
      <c r="W4847" s="365">
        <v>27.25795946937054</v>
      </c>
      <c r="X4847" s="365">
        <v>25.791048494353888</v>
      </c>
      <c r="Y4847" s="365">
        <v>24.21918652344495</v>
      </c>
      <c r="Z4847" s="365">
        <v>22.919296544753013</v>
      </c>
      <c r="AA4847" s="365">
        <v>22.203233555182816</v>
      </c>
      <c r="AB4847" s="234">
        <v>572.49308345135296</v>
      </c>
      <c r="AE4847" t="s">
        <v>75</v>
      </c>
    </row>
    <row r="4848" spans="2:31" thickTop="1" thickBot="1" x14ac:dyDescent="0.3">
      <c r="B4848" s="279">
        <v>44294</v>
      </c>
      <c r="C4848" s="128" t="s">
        <v>13</v>
      </c>
      <c r="D4848" s="365">
        <v>21.823954559713599</v>
      </c>
      <c r="E4848" s="365">
        <v>21.47007956676185</v>
      </c>
      <c r="F4848" s="365">
        <v>20.926960578374562</v>
      </c>
      <c r="G4848" s="365">
        <v>20.335236591771245</v>
      </c>
      <c r="H4848" s="365">
        <v>19.661777603588995</v>
      </c>
      <c r="I4848" s="365">
        <v>19.048843616470691</v>
      </c>
      <c r="J4848" s="365">
        <v>18.370164631567892</v>
      </c>
      <c r="K4848" s="365">
        <v>18.396626618839797</v>
      </c>
      <c r="L4848" s="365">
        <v>19.4678555965051</v>
      </c>
      <c r="M4848" s="365">
        <v>22.178474557287991</v>
      </c>
      <c r="N4848" s="365">
        <v>25.397391489110884</v>
      </c>
      <c r="O4848" s="365">
        <v>27.468227448463434</v>
      </c>
      <c r="P4848" s="365">
        <v>28.926381420716638</v>
      </c>
      <c r="Q4848" s="365">
        <v>30.048069400228556</v>
      </c>
      <c r="R4848" s="365">
        <v>30.829172387793655</v>
      </c>
      <c r="S4848" s="365">
        <v>31.275339387133716</v>
      </c>
      <c r="T4848" s="365">
        <v>31.295927385501564</v>
      </c>
      <c r="U4848" s="365">
        <v>30.612994402125477</v>
      </c>
      <c r="V4848" s="365">
        <v>29.409364424347874</v>
      </c>
      <c r="W4848" s="365">
        <v>27.500786442831156</v>
      </c>
      <c r="X4848" s="365">
        <v>25.580226488187911</v>
      </c>
      <c r="Y4848" s="365">
        <v>23.979094523936507</v>
      </c>
      <c r="Z4848" s="365">
        <v>22.644285547211766</v>
      </c>
      <c r="AA4848" s="365">
        <v>22.123116557635367</v>
      </c>
      <c r="AB4848" s="234">
        <v>588.7703512261063</v>
      </c>
      <c r="AE4848" t="s">
        <v>75</v>
      </c>
    </row>
    <row r="4849" spans="2:31" thickTop="1" thickBot="1" x14ac:dyDescent="0.3">
      <c r="B4849" s="279">
        <v>44295</v>
      </c>
      <c r="C4849" s="128" t="s">
        <v>14</v>
      </c>
      <c r="D4849" s="365">
        <v>21.710232563950122</v>
      </c>
      <c r="E4849" s="365">
        <v>21.362748570926485</v>
      </c>
      <c r="F4849" s="365">
        <v>20.843415580317373</v>
      </c>
      <c r="G4849" s="365">
        <v>20.308209591582415</v>
      </c>
      <c r="H4849" s="365">
        <v>19.647872603312134</v>
      </c>
      <c r="I4849" s="365">
        <v>18.925247619338329</v>
      </c>
      <c r="J4849" s="365">
        <v>18.340359631627795</v>
      </c>
      <c r="K4849" s="365">
        <v>18.826304607987403</v>
      </c>
      <c r="L4849" s="365">
        <v>20.132736581861973</v>
      </c>
      <c r="M4849" s="365">
        <v>22.547905546426769</v>
      </c>
      <c r="N4849" s="365">
        <v>25.536069488637146</v>
      </c>
      <c r="O4849" s="365">
        <v>27.834414440356195</v>
      </c>
      <c r="P4849" s="365">
        <v>29.901205395609136</v>
      </c>
      <c r="Q4849" s="365">
        <v>31.43176535721868</v>
      </c>
      <c r="R4849" s="365">
        <v>32.343376341313117</v>
      </c>
      <c r="S4849" s="365">
        <v>32.74025734413415</v>
      </c>
      <c r="T4849" s="365">
        <v>32.184437367506327</v>
      </c>
      <c r="U4849" s="365">
        <v>31.234562395885582</v>
      </c>
      <c r="V4849" s="365">
        <v>30.633280404321845</v>
      </c>
      <c r="W4849" s="365">
        <v>29.613192423656585</v>
      </c>
      <c r="X4849" s="365">
        <v>27.887086456008252</v>
      </c>
      <c r="Y4849" s="365">
        <v>26.256653477624056</v>
      </c>
      <c r="Z4849" s="365">
        <v>24.721843501813709</v>
      </c>
      <c r="AA4849" s="365">
        <v>23.972642511427402</v>
      </c>
      <c r="AB4849" s="234">
        <v>608.93581980284284</v>
      </c>
      <c r="AE4849" t="s">
        <v>75</v>
      </c>
    </row>
    <row r="4850" spans="2:31" thickTop="1" thickBot="1" x14ac:dyDescent="0.3">
      <c r="B4850" s="279">
        <v>44296</v>
      </c>
      <c r="C4850" s="128" t="s">
        <v>15</v>
      </c>
      <c r="D4850" s="365">
        <v>22.99061352524906</v>
      </c>
      <c r="E4850" s="365">
        <v>22.405854534693059</v>
      </c>
      <c r="F4850" s="365">
        <v>21.85555554412305</v>
      </c>
      <c r="G4850" s="365">
        <v>21.206293556615709</v>
      </c>
      <c r="H4850" s="365">
        <v>20.417897572107613</v>
      </c>
      <c r="I4850" s="365">
        <v>19.550291590020056</v>
      </c>
      <c r="J4850" s="365">
        <v>18.8249616054818</v>
      </c>
      <c r="K4850" s="365">
        <v>18.954877588786186</v>
      </c>
      <c r="L4850" s="365">
        <v>20.312172567397354</v>
      </c>
      <c r="M4850" s="365">
        <v>22.873931533731518</v>
      </c>
      <c r="N4850" s="365">
        <v>26.262652464956044</v>
      </c>
      <c r="O4850" s="365">
        <v>28.672008413188156</v>
      </c>
      <c r="P4850" s="365">
        <v>30.68635237175971</v>
      </c>
      <c r="Q4850" s="365">
        <v>32.148042338974768</v>
      </c>
      <c r="R4850" s="365">
        <v>33.330219320990139</v>
      </c>
      <c r="S4850" s="365">
        <v>34.022750321030614</v>
      </c>
      <c r="T4850" s="365">
        <v>33.941011336110527</v>
      </c>
      <c r="U4850" s="365">
        <v>33.257790356948966</v>
      </c>
      <c r="V4850" s="365">
        <v>31.515617387220267</v>
      </c>
      <c r="W4850" s="365">
        <v>30.718566409945481</v>
      </c>
      <c r="X4850" s="365">
        <v>28.786080443523822</v>
      </c>
      <c r="Y4850" s="365">
        <v>26.765941476784644</v>
      </c>
      <c r="Z4850" s="365">
        <v>24.967952503971752</v>
      </c>
      <c r="AA4850" s="365">
        <v>23.827455522343513</v>
      </c>
      <c r="AB4850" s="234">
        <v>628.29489028595378</v>
      </c>
      <c r="AE4850" t="s">
        <v>75</v>
      </c>
    </row>
    <row r="4851" spans="2:31" thickTop="1" thickBot="1" x14ac:dyDescent="0.3">
      <c r="B4851" s="279">
        <v>44297</v>
      </c>
      <c r="C4851" s="128" t="s">
        <v>16</v>
      </c>
      <c r="D4851" s="365">
        <v>22.932969534285363</v>
      </c>
      <c r="E4851" s="365">
        <v>22.634098536297675</v>
      </c>
      <c r="F4851" s="365">
        <v>21.901662550717589</v>
      </c>
      <c r="G4851" s="365">
        <v>21.123322567418214</v>
      </c>
      <c r="H4851" s="365">
        <v>20.328536585755643</v>
      </c>
      <c r="I4851" s="365">
        <v>19.449051604531704</v>
      </c>
      <c r="J4851" s="365">
        <v>18.740731619708235</v>
      </c>
      <c r="K4851" s="365">
        <v>19.240921593457458</v>
      </c>
      <c r="L4851" s="365">
        <v>20.643767570294436</v>
      </c>
      <c r="M4851" s="365">
        <v>23.248927531950173</v>
      </c>
      <c r="N4851" s="365">
        <v>26.220364474132655</v>
      </c>
      <c r="O4851" s="365">
        <v>28.023457440324126</v>
      </c>
      <c r="P4851" s="365">
        <v>29.386475417241453</v>
      </c>
      <c r="Q4851" s="365">
        <v>30.440543391667308</v>
      </c>
      <c r="R4851" s="365">
        <v>31.297934380136432</v>
      </c>
      <c r="S4851" s="365">
        <v>31.840457386523486</v>
      </c>
      <c r="T4851" s="365">
        <v>31.29682039391249</v>
      </c>
      <c r="U4851" s="365">
        <v>30.866315410099926</v>
      </c>
      <c r="V4851" s="365">
        <v>30.343545437045393</v>
      </c>
      <c r="W4851" s="365">
        <v>28.725140472203492</v>
      </c>
      <c r="X4851" s="365">
        <v>26.579954509846861</v>
      </c>
      <c r="Y4851" s="365">
        <v>24.850157536901534</v>
      </c>
      <c r="Z4851" s="365">
        <v>23.357315557822584</v>
      </c>
      <c r="AA4851" s="365">
        <v>22.609701567441221</v>
      </c>
      <c r="AB4851" s="234">
        <v>606.0821730697154</v>
      </c>
      <c r="AE4851" t="s">
        <v>75</v>
      </c>
    </row>
    <row r="4852" spans="2:31" thickTop="1" thickBot="1" x14ac:dyDescent="0.3">
      <c r="B4852" s="279">
        <v>44298</v>
      </c>
      <c r="C4852" s="128" t="s">
        <v>17</v>
      </c>
      <c r="D4852" s="365">
        <v>22.058132571950551</v>
      </c>
      <c r="E4852" s="365">
        <v>21.661830579116938</v>
      </c>
      <c r="F4852" s="365">
        <v>21.050077587850389</v>
      </c>
      <c r="G4852" s="365">
        <v>20.474300597310062</v>
      </c>
      <c r="H4852" s="365">
        <v>19.878230605423447</v>
      </c>
      <c r="I4852" s="365">
        <v>19.022150623351333</v>
      </c>
      <c r="J4852" s="365">
        <v>18.36594163585454</v>
      </c>
      <c r="K4852" s="365">
        <v>18.749172612950204</v>
      </c>
      <c r="L4852" s="365">
        <v>19.686164604797955</v>
      </c>
      <c r="M4852" s="365">
        <v>22.942709543742236</v>
      </c>
      <c r="N4852" s="365">
        <v>25.974551488272844</v>
      </c>
      <c r="O4852" s="365">
        <v>28.011415445767341</v>
      </c>
      <c r="P4852" s="365">
        <v>29.831579408831892</v>
      </c>
      <c r="Q4852" s="365">
        <v>31.020471380874511</v>
      </c>
      <c r="R4852" s="365">
        <v>32.031140366494654</v>
      </c>
      <c r="S4852" s="365">
        <v>32.646392365917556</v>
      </c>
      <c r="T4852" s="365">
        <v>32.627336377911263</v>
      </c>
      <c r="U4852" s="365">
        <v>31.894132401570676</v>
      </c>
      <c r="V4852" s="365">
        <v>30.525924435816698</v>
      </c>
      <c r="W4852" s="365">
        <v>28.70892847489565</v>
      </c>
      <c r="X4852" s="365">
        <v>26.777715507745739</v>
      </c>
      <c r="Y4852" s="365">
        <v>25.117605531066651</v>
      </c>
      <c r="Z4852" s="365">
        <v>23.725842548273501</v>
      </c>
      <c r="AA4852" s="365">
        <v>22.980770555958152</v>
      </c>
      <c r="AB4852" s="234">
        <v>605.76251725174473</v>
      </c>
      <c r="AE4852" t="s">
        <v>75</v>
      </c>
    </row>
    <row r="4853" spans="2:31" thickTop="1" thickBot="1" x14ac:dyDescent="0.3">
      <c r="B4853" s="279">
        <v>44299</v>
      </c>
      <c r="C4853" s="128" t="s">
        <v>11</v>
      </c>
      <c r="D4853" s="365">
        <v>22.821627547070381</v>
      </c>
      <c r="E4853" s="365">
        <v>22.208828551732001</v>
      </c>
      <c r="F4853" s="365">
        <v>21.614128561876715</v>
      </c>
      <c r="G4853" s="365">
        <v>20.971536573767661</v>
      </c>
      <c r="H4853" s="365">
        <v>20.483601587340232</v>
      </c>
      <c r="I4853" s="365">
        <v>19.684809601679444</v>
      </c>
      <c r="J4853" s="365">
        <v>19.027783615700898</v>
      </c>
      <c r="K4853" s="365">
        <v>19.368481594622132</v>
      </c>
      <c r="L4853" s="365">
        <v>20.579500573314728</v>
      </c>
      <c r="M4853" s="365">
        <v>23.271648536473514</v>
      </c>
      <c r="N4853" s="365">
        <v>26.410251474902029</v>
      </c>
      <c r="O4853" s="365">
        <v>28.758594422526656</v>
      </c>
      <c r="P4853" s="365">
        <v>30.701564379297192</v>
      </c>
      <c r="Q4853" s="365">
        <v>32.036612355001267</v>
      </c>
      <c r="R4853" s="365">
        <v>32.958908342756331</v>
      </c>
      <c r="S4853" s="365">
        <v>33.403625340759753</v>
      </c>
      <c r="T4853" s="365">
        <v>33.25444234896451</v>
      </c>
      <c r="U4853" s="365">
        <v>32.485209370516237</v>
      </c>
      <c r="V4853" s="365">
        <v>31.292169397994876</v>
      </c>
      <c r="W4853" s="365">
        <v>29.929255428425968</v>
      </c>
      <c r="X4853" s="365">
        <v>28.21222846254706</v>
      </c>
      <c r="Y4853" s="365">
        <v>26.218508491590615</v>
      </c>
      <c r="Z4853" s="365">
        <v>24.755010504424568</v>
      </c>
      <c r="AA4853" s="365">
        <v>23.869537512138486</v>
      </c>
      <c r="AB4853" s="234">
        <v>624.31786457542319</v>
      </c>
      <c r="AE4853" t="s">
        <v>75</v>
      </c>
    </row>
    <row r="4854" spans="2:31" thickTop="1" thickBot="1" x14ac:dyDescent="0.3">
      <c r="B4854" s="279">
        <v>44300</v>
      </c>
      <c r="C4854" s="128" t="s">
        <v>12</v>
      </c>
      <c r="D4854" s="365">
        <v>23.261430519856514</v>
      </c>
      <c r="E4854" s="365">
        <v>22.799654529578984</v>
      </c>
      <c r="F4854" s="365">
        <v>22.314664539471266</v>
      </c>
      <c r="G4854" s="365">
        <v>21.760580553412439</v>
      </c>
      <c r="H4854" s="365">
        <v>21.112571565695099</v>
      </c>
      <c r="I4854" s="365">
        <v>20.447741577252746</v>
      </c>
      <c r="J4854" s="365">
        <v>19.855686588138337</v>
      </c>
      <c r="K4854" s="365">
        <v>20.312743564471599</v>
      </c>
      <c r="L4854" s="365">
        <v>21.281044551469382</v>
      </c>
      <c r="M4854" s="365">
        <v>23.396224532499907</v>
      </c>
      <c r="N4854" s="365">
        <v>26.283103476278477</v>
      </c>
      <c r="O4854" s="365">
        <v>28.171089436821635</v>
      </c>
      <c r="P4854" s="365">
        <v>29.666079408191141</v>
      </c>
      <c r="Q4854" s="365">
        <v>30.784670390002429</v>
      </c>
      <c r="R4854" s="365">
        <v>31.561378378905353</v>
      </c>
      <c r="S4854" s="365">
        <v>31.982345378957689</v>
      </c>
      <c r="T4854" s="365">
        <v>31.905847382247448</v>
      </c>
      <c r="U4854" s="365">
        <v>30.950633401013906</v>
      </c>
      <c r="V4854" s="365">
        <v>29.69230642069131</v>
      </c>
      <c r="W4854" s="365">
        <v>28.845593438185755</v>
      </c>
      <c r="X4854" s="365">
        <v>27.385431463606654</v>
      </c>
      <c r="Y4854" s="365">
        <v>26.027744495496147</v>
      </c>
      <c r="Z4854" s="365">
        <v>24.654816515929998</v>
      </c>
      <c r="AA4854" s="365">
        <v>23.82433552306145</v>
      </c>
      <c r="AB4854" s="234">
        <v>618.27771763123565</v>
      </c>
      <c r="AE4854" t="s">
        <v>75</v>
      </c>
    </row>
    <row r="4855" spans="2:31" thickTop="1" thickBot="1" x14ac:dyDescent="0.3">
      <c r="B4855" s="279">
        <v>44301</v>
      </c>
      <c r="C4855" s="128" t="s">
        <v>13</v>
      </c>
      <c r="D4855" s="365">
        <v>23.24367152661085</v>
      </c>
      <c r="E4855" s="365">
        <v>22.951373531743883</v>
      </c>
      <c r="F4855" s="365">
        <v>22.586099537834521</v>
      </c>
      <c r="G4855" s="365">
        <v>22.148674546219404</v>
      </c>
      <c r="H4855" s="365">
        <v>21.405911563187836</v>
      </c>
      <c r="I4855" s="365">
        <v>20.638685578070579</v>
      </c>
      <c r="J4855" s="365">
        <v>19.931235589757556</v>
      </c>
      <c r="K4855" s="365">
        <v>20.180876565836371</v>
      </c>
      <c r="L4855" s="365">
        <v>21.386756545826795</v>
      </c>
      <c r="M4855" s="365">
        <v>23.554839520081874</v>
      </c>
      <c r="N4855" s="365">
        <v>26.410793466344472</v>
      </c>
      <c r="O4855" s="365">
        <v>28.241251433789728</v>
      </c>
      <c r="P4855" s="365">
        <v>30.073199405595656</v>
      </c>
      <c r="Q4855" s="365">
        <v>31.030339389443398</v>
      </c>
      <c r="R4855" s="365">
        <v>31.869805378019805</v>
      </c>
      <c r="S4855" s="365">
        <v>32.259944369085133</v>
      </c>
      <c r="T4855" s="365">
        <v>31.637022374570371</v>
      </c>
      <c r="U4855" s="365">
        <v>31.224606389626857</v>
      </c>
      <c r="V4855" s="365">
        <v>30.193716412819917</v>
      </c>
      <c r="W4855" s="365">
        <v>29.278869433291252</v>
      </c>
      <c r="X4855" s="365">
        <v>28.049288461469114</v>
      </c>
      <c r="Y4855" s="365">
        <v>26.290410485230385</v>
      </c>
      <c r="Z4855" s="365">
        <v>24.894323499873281</v>
      </c>
      <c r="AA4855" s="365">
        <v>23.998135512843724</v>
      </c>
      <c r="AB4855" s="234">
        <v>623.47983051717279</v>
      </c>
      <c r="AE4855" t="s">
        <v>75</v>
      </c>
    </row>
    <row r="4856" spans="2:31" thickTop="1" thickBot="1" x14ac:dyDescent="0.3">
      <c r="B4856" s="279">
        <v>44302</v>
      </c>
      <c r="C4856" s="128" t="s">
        <v>14</v>
      </c>
      <c r="D4856" s="365">
        <v>23.384026520922777</v>
      </c>
      <c r="E4856" s="365">
        <v>23.050354523696001</v>
      </c>
      <c r="F4856" s="365">
        <v>22.380064538046714</v>
      </c>
      <c r="G4856" s="365">
        <v>21.713857551664113</v>
      </c>
      <c r="H4856" s="365">
        <v>20.993277567066247</v>
      </c>
      <c r="I4856" s="365">
        <v>20.031701587215061</v>
      </c>
      <c r="J4856" s="365">
        <v>19.237216602973636</v>
      </c>
      <c r="K4856" s="365">
        <v>19.623666576668619</v>
      </c>
      <c r="L4856" s="365">
        <v>20.874692553356283</v>
      </c>
      <c r="M4856" s="365">
        <v>23.505069523453709</v>
      </c>
      <c r="N4856" s="365">
        <v>26.635160460770127</v>
      </c>
      <c r="O4856" s="365">
        <v>28.699981425367291</v>
      </c>
      <c r="P4856" s="365">
        <v>30.542842388004061</v>
      </c>
      <c r="Q4856" s="365">
        <v>31.853835358470675</v>
      </c>
      <c r="R4856" s="365">
        <v>32.901481343284246</v>
      </c>
      <c r="S4856" s="365">
        <v>33.42465734232217</v>
      </c>
      <c r="T4856" s="365">
        <v>33.574330348148941</v>
      </c>
      <c r="U4856" s="365">
        <v>33.103139362968498</v>
      </c>
      <c r="V4856" s="365">
        <v>32.267802381999786</v>
      </c>
      <c r="W4856" s="365">
        <v>30.947656411230561</v>
      </c>
      <c r="X4856" s="365">
        <v>29.014604439139362</v>
      </c>
      <c r="Y4856" s="365">
        <v>27.177834465168417</v>
      </c>
      <c r="Z4856" s="365">
        <v>25.508670487366615</v>
      </c>
      <c r="AA4856" s="365">
        <v>24.648706499673423</v>
      </c>
      <c r="AB4856" s="234">
        <v>635.0946302589773</v>
      </c>
      <c r="AE4856" t="s">
        <v>75</v>
      </c>
    </row>
    <row r="4857" spans="2:31" thickTop="1" thickBot="1" x14ac:dyDescent="0.3">
      <c r="B4857" s="279">
        <v>44303</v>
      </c>
      <c r="C4857" s="128" t="s">
        <v>15</v>
      </c>
      <c r="D4857" s="365">
        <v>24.094532506540414</v>
      </c>
      <c r="E4857" s="365">
        <v>23.457137517221273</v>
      </c>
      <c r="F4857" s="365">
        <v>22.863488527983424</v>
      </c>
      <c r="G4857" s="365">
        <v>22.271416541114444</v>
      </c>
      <c r="H4857" s="365">
        <v>21.647999552041291</v>
      </c>
      <c r="I4857" s="365">
        <v>20.810001569911833</v>
      </c>
      <c r="J4857" s="365">
        <v>20.040330584682522</v>
      </c>
      <c r="K4857" s="365">
        <v>20.210987566336986</v>
      </c>
      <c r="L4857" s="365">
        <v>21.5478845442459</v>
      </c>
      <c r="M4857" s="365">
        <v>24.007733515575527</v>
      </c>
      <c r="N4857" s="365">
        <v>26.90048346146941</v>
      </c>
      <c r="O4857" s="365">
        <v>28.778230425380169</v>
      </c>
      <c r="P4857" s="365">
        <v>30.316835398152463</v>
      </c>
      <c r="Q4857" s="365">
        <v>31.307802380584178</v>
      </c>
      <c r="R4857" s="365">
        <v>32.296002369485791</v>
      </c>
      <c r="S4857" s="365">
        <v>32.772504371032113</v>
      </c>
      <c r="T4857" s="365">
        <v>32.134908381886781</v>
      </c>
      <c r="U4857" s="365">
        <v>31.790541394241153</v>
      </c>
      <c r="V4857" s="365">
        <v>30.883794415928421</v>
      </c>
      <c r="W4857" s="365">
        <v>29.81673744380474</v>
      </c>
      <c r="X4857" s="365">
        <v>28.105539465658364</v>
      </c>
      <c r="Y4857" s="365">
        <v>26.36559248808771</v>
      </c>
      <c r="Z4857" s="365">
        <v>24.778123509474092</v>
      </c>
      <c r="AA4857" s="365">
        <v>23.764630522578955</v>
      </c>
      <c r="AB4857" s="234">
        <v>630.96323845341794</v>
      </c>
      <c r="AE4857" t="s">
        <v>75</v>
      </c>
    </row>
    <row r="4858" spans="2:31" thickTop="1" thickBot="1" x14ac:dyDescent="0.3">
      <c r="B4858" s="279">
        <v>44304</v>
      </c>
      <c r="C4858" s="128" t="s">
        <v>16</v>
      </c>
      <c r="D4858" s="365">
        <v>23.147935530915856</v>
      </c>
      <c r="E4858" s="365">
        <v>22.559814539514477</v>
      </c>
      <c r="F4858" s="365">
        <v>21.839103550501164</v>
      </c>
      <c r="G4858" s="365">
        <v>21.180451561696824</v>
      </c>
      <c r="H4858" s="365">
        <v>20.502960572876038</v>
      </c>
      <c r="I4858" s="365">
        <v>19.805956584066148</v>
      </c>
      <c r="J4858" s="365">
        <v>19.160538594387468</v>
      </c>
      <c r="K4858" s="365">
        <v>19.059008597806095</v>
      </c>
      <c r="L4858" s="365">
        <v>20.481556569524109</v>
      </c>
      <c r="M4858" s="365">
        <v>22.354401553012426</v>
      </c>
      <c r="N4858" s="365">
        <v>24.236293533854187</v>
      </c>
      <c r="O4858" s="365">
        <v>25.716320511437953</v>
      </c>
      <c r="P4858" s="365">
        <v>27.085331489033997</v>
      </c>
      <c r="Q4858" s="365">
        <v>28.189307471103962</v>
      </c>
      <c r="R4858" s="365">
        <v>28.826260470114647</v>
      </c>
      <c r="S4858" s="365">
        <v>29.03036148231476</v>
      </c>
      <c r="T4858" s="365">
        <v>27.742552509941156</v>
      </c>
      <c r="U4858" s="365">
        <v>28.112593519501385</v>
      </c>
      <c r="V4858" s="365">
        <v>27.329271535687145</v>
      </c>
      <c r="W4858" s="365">
        <v>26.039190550893544</v>
      </c>
      <c r="X4858" s="365">
        <v>24.757671558707948</v>
      </c>
      <c r="Y4858" s="365">
        <v>23.529017560370264</v>
      </c>
      <c r="Z4858" s="365">
        <v>22.24611556693911</v>
      </c>
      <c r="AA4858" s="365">
        <v>21.517293573729692</v>
      </c>
      <c r="AB4858" s="234">
        <v>574.44930898793052</v>
      </c>
      <c r="AE4858" t="s">
        <v>75</v>
      </c>
    </row>
    <row r="4859" spans="2:31" thickTop="1" thickBot="1" x14ac:dyDescent="0.3">
      <c r="B4859" s="279">
        <v>44305</v>
      </c>
      <c r="C4859" s="128" t="s">
        <v>17</v>
      </c>
      <c r="D4859" s="365">
        <v>20.999908581115307</v>
      </c>
      <c r="E4859" s="365">
        <v>20.58433058708906</v>
      </c>
      <c r="F4859" s="365">
        <v>20.144530591368675</v>
      </c>
      <c r="G4859" s="365">
        <v>19.674862596206367</v>
      </c>
      <c r="H4859" s="365">
        <v>19.128094604574144</v>
      </c>
      <c r="I4859" s="365">
        <v>18.573436611182984</v>
      </c>
      <c r="J4859" s="365">
        <v>17.93914462022483</v>
      </c>
      <c r="K4859" s="365">
        <v>18.155214612111447</v>
      </c>
      <c r="L4859" s="365">
        <v>19.441848585195839</v>
      </c>
      <c r="M4859" s="365">
        <v>21.191944575235244</v>
      </c>
      <c r="N4859" s="365">
        <v>23.234322555437679</v>
      </c>
      <c r="O4859" s="365">
        <v>24.656073534414173</v>
      </c>
      <c r="P4859" s="365">
        <v>25.756504521481691</v>
      </c>
      <c r="Q4859" s="365">
        <v>26.65167450919747</v>
      </c>
      <c r="R4859" s="365">
        <v>27.550721500217914</v>
      </c>
      <c r="S4859" s="365">
        <v>28.078235502503809</v>
      </c>
      <c r="T4859" s="365">
        <v>27.246969515532246</v>
      </c>
      <c r="U4859" s="365">
        <v>27.608352520205081</v>
      </c>
      <c r="V4859" s="365">
        <v>27.070194531716403</v>
      </c>
      <c r="W4859" s="365">
        <v>25.838551550768312</v>
      </c>
      <c r="X4859" s="365">
        <v>24.812350554279977</v>
      </c>
      <c r="Y4859" s="365">
        <v>23.493000560849904</v>
      </c>
      <c r="Z4859" s="365">
        <v>22.150435571521516</v>
      </c>
      <c r="AA4859" s="365">
        <v>21.389788578040893</v>
      </c>
      <c r="AB4859" s="234">
        <v>551.37049147047094</v>
      </c>
      <c r="AE4859" t="s">
        <v>75</v>
      </c>
    </row>
    <row r="4860" spans="2:31" thickTop="1" thickBot="1" x14ac:dyDescent="0.3">
      <c r="B4860" s="279">
        <v>44306</v>
      </c>
      <c r="C4860" s="128" t="s">
        <v>11</v>
      </c>
      <c r="D4860" s="365">
        <v>20.801844586692745</v>
      </c>
      <c r="E4860" s="365">
        <v>20.368870591260492</v>
      </c>
      <c r="F4860" s="365">
        <v>19.861444598846131</v>
      </c>
      <c r="G4860" s="365">
        <v>19.425327605418858</v>
      </c>
      <c r="H4860" s="365">
        <v>18.941678612567479</v>
      </c>
      <c r="I4860" s="365">
        <v>18.327730621583754</v>
      </c>
      <c r="J4860" s="365">
        <v>17.764749629236757</v>
      </c>
      <c r="K4860" s="365">
        <v>17.674913629926738</v>
      </c>
      <c r="L4860" s="365">
        <v>19.091848597973581</v>
      </c>
      <c r="M4860" s="365">
        <v>21.51159856725484</v>
      </c>
      <c r="N4860" s="365">
        <v>24.005277531631286</v>
      </c>
      <c r="O4860" s="365">
        <v>25.761756501235062</v>
      </c>
      <c r="P4860" s="365">
        <v>27.176793478988106</v>
      </c>
      <c r="Q4860" s="365">
        <v>28.374204457737502</v>
      </c>
      <c r="R4860" s="365">
        <v>29.150784452147782</v>
      </c>
      <c r="S4860" s="365">
        <v>29.722731452807782</v>
      </c>
      <c r="T4860" s="365">
        <v>28.806734467037018</v>
      </c>
      <c r="U4860" s="365">
        <v>29.131342477090655</v>
      </c>
      <c r="V4860" s="365">
        <v>28.277911496423179</v>
      </c>
      <c r="W4860" s="365">
        <v>26.866797521784896</v>
      </c>
      <c r="X4860" s="365">
        <v>25.563467535488304</v>
      </c>
      <c r="Y4860" s="365">
        <v>24.136046546585856</v>
      </c>
      <c r="Z4860" s="365">
        <v>22.798908555060617</v>
      </c>
      <c r="AA4860" s="365">
        <v>22.066249563097951</v>
      </c>
      <c r="AB4860" s="234">
        <v>565.60901307787742</v>
      </c>
      <c r="AE4860" t="s">
        <v>75</v>
      </c>
    </row>
    <row r="4861" spans="2:31" thickTop="1" thickBot="1" x14ac:dyDescent="0.3">
      <c r="B4861" s="279">
        <v>44307</v>
      </c>
      <c r="C4861" s="128" t="s">
        <v>12</v>
      </c>
      <c r="D4861" s="365">
        <v>21.09335057750344</v>
      </c>
      <c r="E4861" s="365">
        <v>20.578985587470232</v>
      </c>
      <c r="F4861" s="365">
        <v>20.09466559156775</v>
      </c>
      <c r="G4861" s="365">
        <v>19.728484592325984</v>
      </c>
      <c r="H4861" s="365">
        <v>19.298729590028522</v>
      </c>
      <c r="I4861" s="365">
        <v>18.737517595291138</v>
      </c>
      <c r="J4861" s="365">
        <v>18.374997595734893</v>
      </c>
      <c r="K4861" s="365">
        <v>18.159129603952167</v>
      </c>
      <c r="L4861" s="365">
        <v>19.230899590142069</v>
      </c>
      <c r="M4861" s="365">
        <v>21.779910565279422</v>
      </c>
      <c r="N4861" s="365">
        <v>23.988725538514547</v>
      </c>
      <c r="O4861" s="365">
        <v>25.544820510596033</v>
      </c>
      <c r="P4861" s="365">
        <v>26.853652489669621</v>
      </c>
      <c r="Q4861" s="365">
        <v>27.861779469363388</v>
      </c>
      <c r="R4861" s="365">
        <v>28.722011463753876</v>
      </c>
      <c r="S4861" s="365">
        <v>29.074891469329593</v>
      </c>
      <c r="T4861" s="365">
        <v>29.162778476364906</v>
      </c>
      <c r="U4861" s="365">
        <v>28.67243249360471</v>
      </c>
      <c r="V4861" s="365">
        <v>27.801655514165756</v>
      </c>
      <c r="W4861" s="365">
        <v>26.538756533972915</v>
      </c>
      <c r="X4861" s="365">
        <v>25.311668543145053</v>
      </c>
      <c r="Y4861" s="365">
        <v>23.864894556552166</v>
      </c>
      <c r="Z4861" s="365">
        <v>22.501625569798044</v>
      </c>
      <c r="AA4861" s="365">
        <v>21.623306579366322</v>
      </c>
      <c r="AB4861" s="234">
        <v>564.59967009749255</v>
      </c>
      <c r="AE4861" t="s">
        <v>75</v>
      </c>
    </row>
    <row r="4862" spans="2:31" thickTop="1" thickBot="1" x14ac:dyDescent="0.3">
      <c r="B4862" s="279">
        <v>44308</v>
      </c>
      <c r="C4862" s="128" t="s">
        <v>13</v>
      </c>
      <c r="D4862" s="365">
        <v>21.03017758477479</v>
      </c>
      <c r="E4862" s="365">
        <v>20.481863591559229</v>
      </c>
      <c r="F4862" s="365">
        <v>19.999619597345589</v>
      </c>
      <c r="G4862" s="365">
        <v>19.527404598481951</v>
      </c>
      <c r="H4862" s="365">
        <v>18.895642605051396</v>
      </c>
      <c r="I4862" s="365">
        <v>18.314443614780899</v>
      </c>
      <c r="J4862" s="365">
        <v>17.844074620865285</v>
      </c>
      <c r="K4862" s="365">
        <v>18.233761607334017</v>
      </c>
      <c r="L4862" s="365">
        <v>19.490906589552758</v>
      </c>
      <c r="M4862" s="365">
        <v>21.993464558385313</v>
      </c>
      <c r="N4862" s="365">
        <v>24.384751516543322</v>
      </c>
      <c r="O4862" s="365">
        <v>26.087379485480483</v>
      </c>
      <c r="P4862" s="365">
        <v>27.511669461540876</v>
      </c>
      <c r="Q4862" s="365">
        <v>28.514700444005427</v>
      </c>
      <c r="R4862" s="365">
        <v>29.532795427441592</v>
      </c>
      <c r="S4862" s="365">
        <v>30.352500421069557</v>
      </c>
      <c r="T4862" s="365">
        <v>30.792675420194861</v>
      </c>
      <c r="U4862" s="365">
        <v>30.643701434060933</v>
      </c>
      <c r="V4862" s="365">
        <v>29.700381459519267</v>
      </c>
      <c r="W4862" s="365">
        <v>28.083535483106967</v>
      </c>
      <c r="X4862" s="365">
        <v>26.523528506569562</v>
      </c>
      <c r="Y4862" s="365">
        <v>25.128879522681235</v>
      </c>
      <c r="Z4862" s="365">
        <v>23.856230537220835</v>
      </c>
      <c r="AA4862" s="365">
        <v>23.047263549417256</v>
      </c>
      <c r="AB4862" s="234">
        <v>579.97135163698351</v>
      </c>
      <c r="AE4862" t="s">
        <v>75</v>
      </c>
    </row>
    <row r="4863" spans="2:31" thickTop="1" thickBot="1" x14ac:dyDescent="0.3">
      <c r="B4863" s="279">
        <v>44309</v>
      </c>
      <c r="C4863" s="128" t="s">
        <v>14</v>
      </c>
      <c r="D4863" s="365">
        <v>22.362162554822859</v>
      </c>
      <c r="E4863" s="365">
        <v>22.140382559485726</v>
      </c>
      <c r="F4863" s="365">
        <v>21.683279563747337</v>
      </c>
      <c r="G4863" s="365">
        <v>21.206312567628917</v>
      </c>
      <c r="H4863" s="365">
        <v>20.628725571259853</v>
      </c>
      <c r="I4863" s="365">
        <v>19.726169590279458</v>
      </c>
      <c r="J4863" s="365">
        <v>19.005869604572649</v>
      </c>
      <c r="K4863" s="365">
        <v>18.68229061309248</v>
      </c>
      <c r="L4863" s="365">
        <v>20.343740576766429</v>
      </c>
      <c r="M4863" s="365">
        <v>22.952268534488969</v>
      </c>
      <c r="N4863" s="365">
        <v>25.480283491648731</v>
      </c>
      <c r="O4863" s="365">
        <v>27.37922745391726</v>
      </c>
      <c r="P4863" s="365">
        <v>29.1100024212524</v>
      </c>
      <c r="Q4863" s="365">
        <v>30.355216400437051</v>
      </c>
      <c r="R4863" s="365">
        <v>31.256945390142494</v>
      </c>
      <c r="S4863" s="365">
        <v>31.69037038844079</v>
      </c>
      <c r="T4863" s="365">
        <v>31.652287389598786</v>
      </c>
      <c r="U4863" s="365">
        <v>31.171721400916574</v>
      </c>
      <c r="V4863" s="365">
        <v>30.125121427327397</v>
      </c>
      <c r="W4863" s="365">
        <v>28.80962445579469</v>
      </c>
      <c r="X4863" s="365">
        <v>27.334586472213267</v>
      </c>
      <c r="Y4863" s="365">
        <v>26.058655484393238</v>
      </c>
      <c r="Z4863" s="365">
        <v>24.692178494632245</v>
      </c>
      <c r="AA4863" s="365">
        <v>23.892470504827795</v>
      </c>
      <c r="AB4863" s="234">
        <v>607.73989291168732</v>
      </c>
      <c r="AE4863" t="s">
        <v>75</v>
      </c>
    </row>
    <row r="4864" spans="2:31" thickTop="1" thickBot="1" x14ac:dyDescent="0.3">
      <c r="B4864" s="279">
        <v>44310</v>
      </c>
      <c r="C4864" s="128" t="s">
        <v>15</v>
      </c>
      <c r="D4864" s="365">
        <v>23.404166514575479</v>
      </c>
      <c r="E4864" s="365">
        <v>22.967693524323401</v>
      </c>
      <c r="F4864" s="365">
        <v>22.339017534181473</v>
      </c>
      <c r="G4864" s="365">
        <v>21.664791546650228</v>
      </c>
      <c r="H4864" s="365">
        <v>20.848073559068137</v>
      </c>
      <c r="I4864" s="365">
        <v>19.881293581798669</v>
      </c>
      <c r="J4864" s="365">
        <v>18.977689602039753</v>
      </c>
      <c r="K4864" s="365">
        <v>19.442412579394876</v>
      </c>
      <c r="L4864" s="365">
        <v>20.686422561071812</v>
      </c>
      <c r="M4864" s="365">
        <v>23.310153528302902</v>
      </c>
      <c r="N4864" s="365">
        <v>26.384879464209074</v>
      </c>
      <c r="O4864" s="365">
        <v>28.507290421351787</v>
      </c>
      <c r="P4864" s="365">
        <v>30.30906838584691</v>
      </c>
      <c r="Q4864" s="365">
        <v>31.684126354716714</v>
      </c>
      <c r="R4864" s="365">
        <v>32.650907342992717</v>
      </c>
      <c r="S4864" s="365">
        <v>32.768857352808119</v>
      </c>
      <c r="T4864" s="365">
        <v>32.292357380315657</v>
      </c>
      <c r="U4864" s="365">
        <v>31.844130393974481</v>
      </c>
      <c r="V4864" s="365">
        <v>31.167111409679052</v>
      </c>
      <c r="W4864" s="365">
        <v>29.798482436127959</v>
      </c>
      <c r="X4864" s="365">
        <v>28.140508463196454</v>
      </c>
      <c r="Y4864" s="365">
        <v>26.756438483782109</v>
      </c>
      <c r="Z4864" s="365">
        <v>25.701026492752135</v>
      </c>
      <c r="AA4864" s="365">
        <v>24.914110502563418</v>
      </c>
      <c r="AB4864" s="234">
        <v>626.44100941572333</v>
      </c>
      <c r="AE4864" t="s">
        <v>75</v>
      </c>
    </row>
    <row r="4865" spans="2:31" thickTop="1" thickBot="1" x14ac:dyDescent="0.3">
      <c r="B4865" s="279">
        <v>44311</v>
      </c>
      <c r="C4865" s="128" t="s">
        <v>16</v>
      </c>
      <c r="D4865" s="365">
        <v>24.222553511895235</v>
      </c>
      <c r="E4865" s="365">
        <v>23.556775522083043</v>
      </c>
      <c r="F4865" s="365">
        <v>22.84054253302514</v>
      </c>
      <c r="G4865" s="365">
        <v>22.144597543254491</v>
      </c>
      <c r="H4865" s="365">
        <v>21.266527557931838</v>
      </c>
      <c r="I4865" s="365">
        <v>20.483435571976003</v>
      </c>
      <c r="J4865" s="365">
        <v>20.000067580193281</v>
      </c>
      <c r="K4865" s="365">
        <v>20.397314563766116</v>
      </c>
      <c r="L4865" s="365">
        <v>21.668629545345897</v>
      </c>
      <c r="M4865" s="365">
        <v>23.596007528118786</v>
      </c>
      <c r="N4865" s="365">
        <v>25.877405487820504</v>
      </c>
      <c r="O4865" s="365">
        <v>27.446966462545092</v>
      </c>
      <c r="P4865" s="365">
        <v>28.791245438717301</v>
      </c>
      <c r="Q4865" s="365">
        <v>29.536116425134242</v>
      </c>
      <c r="R4865" s="365">
        <v>30.551280410699544</v>
      </c>
      <c r="S4865" s="365">
        <v>30.146480432786046</v>
      </c>
      <c r="T4865" s="365">
        <v>31.298560409806669</v>
      </c>
      <c r="U4865" s="365">
        <v>30.591105431765314</v>
      </c>
      <c r="V4865" s="365">
        <v>28.94188946653157</v>
      </c>
      <c r="W4865" s="365">
        <v>27.869661508128043</v>
      </c>
      <c r="X4865" s="365">
        <v>26.257781537920234</v>
      </c>
      <c r="Y4865" s="365">
        <v>24.919723548628387</v>
      </c>
      <c r="Z4865" s="365">
        <v>24.004370557181531</v>
      </c>
      <c r="AA4865" s="365">
        <v>23.344791561104355</v>
      </c>
      <c r="AB4865" s="234">
        <v>609.75383013635872</v>
      </c>
      <c r="AE4865" t="s">
        <v>75</v>
      </c>
    </row>
    <row r="4866" spans="2:31" thickTop="1" thickBot="1" x14ac:dyDescent="0.3">
      <c r="B4866" s="279">
        <v>44312</v>
      </c>
      <c r="C4866" s="128" t="s">
        <v>17</v>
      </c>
      <c r="D4866" s="365">
        <v>22.780919562391933</v>
      </c>
      <c r="E4866" s="365">
        <v>22.520399563275273</v>
      </c>
      <c r="F4866" s="365">
        <v>21.989229567088181</v>
      </c>
      <c r="G4866" s="365">
        <v>21.380286569483577</v>
      </c>
      <c r="H4866" s="365">
        <v>20.75546757906675</v>
      </c>
      <c r="I4866" s="365">
        <v>19.975837592221797</v>
      </c>
      <c r="J4866" s="365">
        <v>19.264363604784009</v>
      </c>
      <c r="K4866" s="365">
        <v>19.150074605084956</v>
      </c>
      <c r="L4866" s="365">
        <v>20.253534584678707</v>
      </c>
      <c r="M4866" s="365">
        <v>22.7042055477947</v>
      </c>
      <c r="N4866" s="365">
        <v>24.945796502307054</v>
      </c>
      <c r="O4866" s="365">
        <v>26.836744465380903</v>
      </c>
      <c r="P4866" s="365">
        <v>28.385745435282583</v>
      </c>
      <c r="Q4866" s="365">
        <v>29.471376412212848</v>
      </c>
      <c r="R4866" s="365">
        <v>30.326238401308654</v>
      </c>
      <c r="S4866" s="365">
        <v>30.698351397328075</v>
      </c>
      <c r="T4866" s="365">
        <v>30.81464040134102</v>
      </c>
      <c r="U4866" s="365">
        <v>30.532969413772221</v>
      </c>
      <c r="V4866" s="365">
        <v>29.879456436261531</v>
      </c>
      <c r="W4866" s="365">
        <v>28.712554465718565</v>
      </c>
      <c r="X4866" s="365">
        <v>27.192863493822514</v>
      </c>
      <c r="Y4866" s="365">
        <v>25.717494521401818</v>
      </c>
      <c r="Z4866" s="365">
        <v>24.565380534864961</v>
      </c>
      <c r="AA4866" s="365">
        <v>23.832467541508375</v>
      </c>
      <c r="AB4866" s="234">
        <v>602.68639819838097</v>
      </c>
      <c r="AE4866" t="s">
        <v>75</v>
      </c>
    </row>
    <row r="4867" spans="2:31" thickTop="1" thickBot="1" x14ac:dyDescent="0.3">
      <c r="B4867" s="279">
        <v>44313</v>
      </c>
      <c r="C4867" s="128" t="s">
        <v>11</v>
      </c>
      <c r="D4867" s="365">
        <v>23.420869540609417</v>
      </c>
      <c r="E4867" s="365">
        <v>22.974919542074201</v>
      </c>
      <c r="F4867" s="365">
        <v>22.40609254840761</v>
      </c>
      <c r="G4867" s="365">
        <v>21.921098553612829</v>
      </c>
      <c r="H4867" s="365">
        <v>21.261926559731357</v>
      </c>
      <c r="I4867" s="365">
        <v>20.505608572103078</v>
      </c>
      <c r="J4867" s="365">
        <v>19.852071581594647</v>
      </c>
      <c r="K4867" s="365">
        <v>19.944787584878505</v>
      </c>
      <c r="L4867" s="365">
        <v>21.164214562848208</v>
      </c>
      <c r="M4867" s="365">
        <v>23.863360515683887</v>
      </c>
      <c r="N4867" s="365">
        <v>26.310512469820676</v>
      </c>
      <c r="O4867" s="365">
        <v>28.235839431472122</v>
      </c>
      <c r="P4867" s="365">
        <v>29.841922401525078</v>
      </c>
      <c r="Q4867" s="365">
        <v>30.560280392542477</v>
      </c>
      <c r="R4867" s="365">
        <v>31.533646380342539</v>
      </c>
      <c r="S4867" s="365">
        <v>32.065600378885861</v>
      </c>
      <c r="T4867" s="365">
        <v>32.596418376825746</v>
      </c>
      <c r="U4867" s="365">
        <v>32.306137390770019</v>
      </c>
      <c r="V4867" s="365">
        <v>31.350388415828345</v>
      </c>
      <c r="W4867" s="365">
        <v>29.94637344468385</v>
      </c>
      <c r="X4867" s="365">
        <v>28.440721468366675</v>
      </c>
      <c r="Y4867" s="365">
        <v>26.898577485494314</v>
      </c>
      <c r="Z4867" s="365">
        <v>25.650779500417411</v>
      </c>
      <c r="AA4867" s="365">
        <v>24.7751945066452</v>
      </c>
      <c r="AB4867" s="234">
        <v>627.82734160516407</v>
      </c>
      <c r="AE4867" t="s">
        <v>75</v>
      </c>
    </row>
    <row r="4868" spans="2:31" thickTop="1" thickBot="1" x14ac:dyDescent="0.3">
      <c r="B4868" s="279">
        <v>44314</v>
      </c>
      <c r="C4868" s="128" t="s">
        <v>12</v>
      </c>
      <c r="D4868" s="365">
        <v>24.210748514607545</v>
      </c>
      <c r="E4868" s="365">
        <v>23.892981516234578</v>
      </c>
      <c r="F4868" s="365">
        <v>23.320908522419629</v>
      </c>
      <c r="G4868" s="365">
        <v>22.681940529495478</v>
      </c>
      <c r="H4868" s="365">
        <v>21.993314538449049</v>
      </c>
      <c r="I4868" s="365">
        <v>21.177092555016277</v>
      </c>
      <c r="J4868" s="365">
        <v>20.479228568300606</v>
      </c>
      <c r="K4868" s="365">
        <v>20.675800554342565</v>
      </c>
      <c r="L4868" s="365">
        <v>21.740858536586167</v>
      </c>
      <c r="M4868" s="365">
        <v>24.268586501926183</v>
      </c>
      <c r="N4868" s="365">
        <v>26.56155945904553</v>
      </c>
      <c r="O4868" s="365">
        <v>28.417613421566784</v>
      </c>
      <c r="P4868" s="365">
        <v>30.08139338996261</v>
      </c>
      <c r="Q4868" s="365">
        <v>30.875525378994645</v>
      </c>
      <c r="R4868" s="365">
        <v>32.007649365067479</v>
      </c>
      <c r="S4868" s="365">
        <v>32.584648362360895</v>
      </c>
      <c r="T4868" s="365">
        <v>32.771999366618687</v>
      </c>
      <c r="U4868" s="365">
        <v>32.442044379003342</v>
      </c>
      <c r="V4868" s="365">
        <v>31.587862398363647</v>
      </c>
      <c r="W4868" s="365">
        <v>30.31576342627406</v>
      </c>
      <c r="X4868" s="365">
        <v>28.606392459496853</v>
      </c>
      <c r="Y4868" s="365">
        <v>27.179424472823737</v>
      </c>
      <c r="Z4868" s="365">
        <v>25.900117482468485</v>
      </c>
      <c r="AA4868" s="365">
        <v>25.085382485166193</v>
      </c>
      <c r="AB4868" s="234">
        <v>638.85883618459104</v>
      </c>
      <c r="AE4868" t="s">
        <v>75</v>
      </c>
    </row>
    <row r="4869" spans="2:31" thickTop="1" thickBot="1" x14ac:dyDescent="0.3">
      <c r="B4869" s="279">
        <v>44315</v>
      </c>
      <c r="C4869" s="128" t="s">
        <v>13</v>
      </c>
      <c r="D4869" s="365">
        <v>24.611673492081461</v>
      </c>
      <c r="E4869" s="365">
        <v>23.965001503452655</v>
      </c>
      <c r="F4869" s="365">
        <v>23.29832751356065</v>
      </c>
      <c r="G4869" s="365">
        <v>22.622764525860546</v>
      </c>
      <c r="H4869" s="365">
        <v>21.88517953842878</v>
      </c>
      <c r="I4869" s="365">
        <v>21.034934554956855</v>
      </c>
      <c r="J4869" s="365">
        <v>20.449132571481165</v>
      </c>
      <c r="K4869" s="365">
        <v>20.794839552789924</v>
      </c>
      <c r="L4869" s="365">
        <v>21.942974533773956</v>
      </c>
      <c r="M4869" s="365">
        <v>24.371354500576853</v>
      </c>
      <c r="N4869" s="365">
        <v>26.828046453818676</v>
      </c>
      <c r="O4869" s="365">
        <v>28.804220412410793</v>
      </c>
      <c r="P4869" s="365">
        <v>30.466015381291509</v>
      </c>
      <c r="Q4869" s="365">
        <v>31.67666235417127</v>
      </c>
      <c r="R4869" s="365">
        <v>32.635386343449348</v>
      </c>
      <c r="S4869" s="365">
        <v>32.977624346502125</v>
      </c>
      <c r="T4869" s="365">
        <v>33.201750354394314</v>
      </c>
      <c r="U4869" s="365">
        <v>32.856013367287815</v>
      </c>
      <c r="V4869" s="365">
        <v>31.501710389629011</v>
      </c>
      <c r="W4869" s="365">
        <v>30.551962417215108</v>
      </c>
      <c r="X4869" s="365">
        <v>28.581927455253897</v>
      </c>
      <c r="Y4869" s="365">
        <v>26.980506479069589</v>
      </c>
      <c r="Z4869" s="365">
        <v>25.625755495727059</v>
      </c>
      <c r="AA4869" s="365">
        <v>24.848351501561702</v>
      </c>
      <c r="AB4869" s="234">
        <v>642.51211503874515</v>
      </c>
      <c r="AE4869" t="s">
        <v>75</v>
      </c>
    </row>
    <row r="4870" spans="2:31" thickTop="1" thickBot="1" x14ac:dyDescent="0.3">
      <c r="B4870" s="279">
        <v>44316</v>
      </c>
      <c r="C4870" s="128" t="s">
        <v>14</v>
      </c>
      <c r="D4870" s="365">
        <v>24.193432507961987</v>
      </c>
      <c r="E4870" s="365">
        <v>23.780466513186695</v>
      </c>
      <c r="F4870" s="365">
        <v>23.128220518305898</v>
      </c>
      <c r="G4870" s="365">
        <v>22.537198529355226</v>
      </c>
      <c r="H4870" s="365">
        <v>21.898130541704589</v>
      </c>
      <c r="I4870" s="365">
        <v>21.335745553486046</v>
      </c>
      <c r="J4870" s="365">
        <v>20.881810557171701</v>
      </c>
      <c r="K4870" s="365">
        <v>21.238146542124447</v>
      </c>
      <c r="L4870" s="365">
        <v>22.101631532274183</v>
      </c>
      <c r="M4870" s="365">
        <v>23.871013513356445</v>
      </c>
      <c r="N4870" s="365">
        <v>25.844635481312867</v>
      </c>
      <c r="O4870" s="365">
        <v>27.371932448633014</v>
      </c>
      <c r="P4870" s="365">
        <v>28.566427429243923</v>
      </c>
      <c r="Q4870" s="365">
        <v>29.297419415786862</v>
      </c>
      <c r="R4870" s="365">
        <v>29.999188411571083</v>
      </c>
      <c r="S4870" s="365">
        <v>30.378474414348599</v>
      </c>
      <c r="T4870" s="365">
        <v>30.54851342093199</v>
      </c>
      <c r="U4870" s="365">
        <v>29.896411439143119</v>
      </c>
      <c r="V4870" s="365">
        <v>28.857254460230472</v>
      </c>
      <c r="W4870" s="365">
        <v>27.461595487073062</v>
      </c>
      <c r="X4870" s="365">
        <v>26.615568505004042</v>
      </c>
      <c r="Y4870" s="365">
        <v>25.005079525895418</v>
      </c>
      <c r="Z4870" s="365">
        <v>23.926653529927133</v>
      </c>
      <c r="AA4870" s="365">
        <v>23.325910534709685</v>
      </c>
      <c r="AB4870" s="234">
        <v>612.0608608127385</v>
      </c>
      <c r="AE4870" t="s">
        <v>75</v>
      </c>
    </row>
    <row r="4871" spans="2:31" thickTop="1" thickBot="1" x14ac:dyDescent="0.3">
      <c r="B4871" s="279">
        <v>44317</v>
      </c>
      <c r="C4871" s="128" t="s">
        <v>15</v>
      </c>
      <c r="D4871" s="365">
        <v>22.937161539457733</v>
      </c>
      <c r="E4871" s="365">
        <v>22.657026541903612</v>
      </c>
      <c r="F4871" s="365">
        <v>22.277178546562787</v>
      </c>
      <c r="G4871" s="365">
        <v>21.856735550425945</v>
      </c>
      <c r="H4871" s="365">
        <v>21.320477558337149</v>
      </c>
      <c r="I4871" s="365">
        <v>20.949008564203972</v>
      </c>
      <c r="J4871" s="365">
        <v>20.547128570415076</v>
      </c>
      <c r="K4871" s="365">
        <v>20.174733574278648</v>
      </c>
      <c r="L4871" s="365">
        <v>21.142809563018375</v>
      </c>
      <c r="M4871" s="365">
        <v>22.749150539152318</v>
      </c>
      <c r="N4871" s="365">
        <v>25.064570494405924</v>
      </c>
      <c r="O4871" s="365">
        <v>26.422101469784977</v>
      </c>
      <c r="P4871" s="365">
        <v>27.758437447585163</v>
      </c>
      <c r="Q4871" s="365">
        <v>28.721365428827703</v>
      </c>
      <c r="R4871" s="365">
        <v>29.730238412432371</v>
      </c>
      <c r="S4871" s="365">
        <v>30.371442406661807</v>
      </c>
      <c r="T4871" s="365">
        <v>30.640469413176174</v>
      </c>
      <c r="U4871" s="365">
        <v>30.206159429736427</v>
      </c>
      <c r="V4871" s="365">
        <v>29.215628453344102</v>
      </c>
      <c r="W4871" s="365">
        <v>28.024397471137341</v>
      </c>
      <c r="X4871" s="365">
        <v>26.869325489178294</v>
      </c>
      <c r="Y4871" s="365">
        <v>25.746671504676343</v>
      </c>
      <c r="Z4871" s="365">
        <v>24.527371516041455</v>
      </c>
      <c r="AA4871" s="365">
        <v>23.706857526265082</v>
      </c>
      <c r="AB4871" s="234">
        <v>603.61644701100886</v>
      </c>
      <c r="AE4871" t="s">
        <v>75</v>
      </c>
    </row>
    <row r="4872" spans="2:31" thickTop="1" thickBot="1" x14ac:dyDescent="0.3">
      <c r="B4872" s="279">
        <v>44318</v>
      </c>
      <c r="C4872" s="128" t="s">
        <v>16</v>
      </c>
      <c r="D4872" s="365">
        <v>22.967985531091689</v>
      </c>
      <c r="E4872" s="365">
        <v>22.553386533632871</v>
      </c>
      <c r="F4872" s="365">
        <v>21.916917542666194</v>
      </c>
      <c r="G4872" s="365">
        <v>21.305907553248105</v>
      </c>
      <c r="H4872" s="365">
        <v>20.503611568398771</v>
      </c>
      <c r="I4872" s="365">
        <v>19.764684582985936</v>
      </c>
      <c r="J4872" s="365">
        <v>19.190133592970668</v>
      </c>
      <c r="K4872" s="365">
        <v>19.45027857404202</v>
      </c>
      <c r="L4872" s="365">
        <v>20.892647551596159</v>
      </c>
      <c r="M4872" s="365">
        <v>23.058310518749057</v>
      </c>
      <c r="N4872" s="365">
        <v>25.329292480982836</v>
      </c>
      <c r="O4872" s="365">
        <v>26.860016451291735</v>
      </c>
      <c r="P4872" s="365">
        <v>28.287093425840137</v>
      </c>
      <c r="Q4872" s="365">
        <v>29.153850411213931</v>
      </c>
      <c r="R4872" s="365">
        <v>30.312365394644434</v>
      </c>
      <c r="S4872" s="365">
        <v>31.173696386516088</v>
      </c>
      <c r="T4872" s="365">
        <v>30.743699393868443</v>
      </c>
      <c r="U4872" s="365">
        <v>30.608616403527556</v>
      </c>
      <c r="V4872" s="365">
        <v>30.010973420813677</v>
      </c>
      <c r="W4872" s="365">
        <v>29.655353428088127</v>
      </c>
      <c r="X4872" s="365">
        <v>28.062047451511024</v>
      </c>
      <c r="Y4872" s="365">
        <v>26.510519471690056</v>
      </c>
      <c r="Z4872" s="365">
        <v>25.052734491825099</v>
      </c>
      <c r="AA4872" s="365">
        <v>24.163044501170518</v>
      </c>
      <c r="AB4872" s="234">
        <v>607.52716666236495</v>
      </c>
      <c r="AE4872" t="s">
        <v>75</v>
      </c>
    </row>
    <row r="4873" spans="2:31" thickTop="1" thickBot="1" x14ac:dyDescent="0.3">
      <c r="B4873" s="279">
        <v>44319</v>
      </c>
      <c r="C4873" s="128" t="s">
        <v>17</v>
      </c>
      <c r="D4873" s="365">
        <v>23.707780502662061</v>
      </c>
      <c r="E4873" s="365">
        <v>23.258997510150074</v>
      </c>
      <c r="F4873" s="365">
        <v>22.68231651749462</v>
      </c>
      <c r="G4873" s="365">
        <v>22.013070527501398</v>
      </c>
      <c r="H4873" s="365">
        <v>21.156354540809986</v>
      </c>
      <c r="I4873" s="365">
        <v>20.262721558511252</v>
      </c>
      <c r="J4873" s="365">
        <v>19.41604257587343</v>
      </c>
      <c r="K4873" s="365">
        <v>19.747124561406672</v>
      </c>
      <c r="L4873" s="365">
        <v>21.164242539517581</v>
      </c>
      <c r="M4873" s="365">
        <v>23.863265497833492</v>
      </c>
      <c r="N4873" s="365">
        <v>26.592812444902957</v>
      </c>
      <c r="O4873" s="365">
        <v>28.556173404678699</v>
      </c>
      <c r="P4873" s="365">
        <v>30.316635369658467</v>
      </c>
      <c r="Q4873" s="365">
        <v>31.465987347438929</v>
      </c>
      <c r="R4873" s="365">
        <v>32.779262326136227</v>
      </c>
      <c r="S4873" s="365">
        <v>33.671717315539709</v>
      </c>
      <c r="T4873" s="365">
        <v>33.169792326614257</v>
      </c>
      <c r="U4873" s="365">
        <v>33.441455338336525</v>
      </c>
      <c r="V4873" s="365">
        <v>32.368669363670044</v>
      </c>
      <c r="W4873" s="365">
        <v>30.798229390978811</v>
      </c>
      <c r="X4873" s="365">
        <v>29.095305418558414</v>
      </c>
      <c r="Y4873" s="365">
        <v>27.596067434512079</v>
      </c>
      <c r="Z4873" s="365">
        <v>26.134248449690638</v>
      </c>
      <c r="AA4873" s="365">
        <v>25.161957466676828</v>
      </c>
      <c r="AB4873" s="234">
        <v>638.42022972915322</v>
      </c>
      <c r="AE4873" t="s">
        <v>75</v>
      </c>
    </row>
    <row r="4874" spans="2:31" thickTop="1" thickBot="1" x14ac:dyDescent="0.3">
      <c r="B4874" s="279">
        <v>44320</v>
      </c>
      <c r="C4874" s="128" t="s">
        <v>11</v>
      </c>
      <c r="D4874" s="365">
        <v>24.309556481465691</v>
      </c>
      <c r="E4874" s="365">
        <v>23.848039490208027</v>
      </c>
      <c r="F4874" s="365">
        <v>23.130395502299066</v>
      </c>
      <c r="G4874" s="365">
        <v>22.329798515439034</v>
      </c>
      <c r="H4874" s="365">
        <v>21.422184532843527</v>
      </c>
      <c r="I4874" s="365">
        <v>20.467664551772174</v>
      </c>
      <c r="J4874" s="365">
        <v>19.645619567967948</v>
      </c>
      <c r="K4874" s="365">
        <v>19.373872573450207</v>
      </c>
      <c r="L4874" s="365">
        <v>20.737723547406492</v>
      </c>
      <c r="M4874" s="365">
        <v>24.063241486251354</v>
      </c>
      <c r="N4874" s="365">
        <v>26.767197436839339</v>
      </c>
      <c r="O4874" s="365">
        <v>28.742852396517986</v>
      </c>
      <c r="P4874" s="365">
        <v>30.525094361566001</v>
      </c>
      <c r="Q4874" s="365">
        <v>31.663492339923973</v>
      </c>
      <c r="R4874" s="365">
        <v>32.959660320579999</v>
      </c>
      <c r="S4874" s="365">
        <v>33.831799311377104</v>
      </c>
      <c r="T4874" s="365">
        <v>33.145167327038941</v>
      </c>
      <c r="U4874" s="365">
        <v>32.781215344630176</v>
      </c>
      <c r="V4874" s="365">
        <v>32.425942366793755</v>
      </c>
      <c r="W4874" s="365">
        <v>31.006727391146118</v>
      </c>
      <c r="X4874" s="365">
        <v>29.188042421974238</v>
      </c>
      <c r="Y4874" s="365">
        <v>27.432350448295473</v>
      </c>
      <c r="Z4874" s="365">
        <v>25.978090466782447</v>
      </c>
      <c r="AA4874" s="365">
        <v>25.137626478895541</v>
      </c>
      <c r="AB4874" s="234">
        <v>640.91335466146461</v>
      </c>
      <c r="AE4874" t="s">
        <v>75</v>
      </c>
    </row>
    <row r="4875" spans="2:31" thickTop="1" thickBot="1" x14ac:dyDescent="0.3">
      <c r="B4875" s="279">
        <v>44321</v>
      </c>
      <c r="C4875" s="128" t="s">
        <v>12</v>
      </c>
      <c r="D4875" s="365">
        <v>24.436680493205781</v>
      </c>
      <c r="E4875" s="365">
        <v>24.045862505473188</v>
      </c>
      <c r="F4875" s="365">
        <v>23.427369514405722</v>
      </c>
      <c r="G4875" s="365">
        <v>22.797463524714111</v>
      </c>
      <c r="H4875" s="365">
        <v>21.927540541589259</v>
      </c>
      <c r="I4875" s="365">
        <v>21.198326555527743</v>
      </c>
      <c r="J4875" s="365">
        <v>20.606500559598203</v>
      </c>
      <c r="K4875" s="365">
        <v>21.145636536777019</v>
      </c>
      <c r="L4875" s="365">
        <v>22.292531515955922</v>
      </c>
      <c r="M4875" s="365">
        <v>24.854358488135038</v>
      </c>
      <c r="N4875" s="365">
        <v>27.078159453049295</v>
      </c>
      <c r="O4875" s="365">
        <v>28.67697642359882</v>
      </c>
      <c r="P4875" s="365">
        <v>29.676865410841998</v>
      </c>
      <c r="Q4875" s="365">
        <v>29.769594417624173</v>
      </c>
      <c r="R4875" s="365">
        <v>29.983649423159655</v>
      </c>
      <c r="S4875" s="365">
        <v>29.232387447953219</v>
      </c>
      <c r="T4875" s="365">
        <v>28.773267467096442</v>
      </c>
      <c r="U4875" s="365">
        <v>27.978715483732518</v>
      </c>
      <c r="V4875" s="365">
        <v>26.881256508752703</v>
      </c>
      <c r="W4875" s="365">
        <v>25.899358527138823</v>
      </c>
      <c r="X4875" s="365">
        <v>24.667582538090642</v>
      </c>
      <c r="Y4875" s="365">
        <v>23.984087547324592</v>
      </c>
      <c r="Z4875" s="365">
        <v>23.431736546233289</v>
      </c>
      <c r="AA4875" s="365">
        <v>22.99638454508036</v>
      </c>
      <c r="AB4875" s="234">
        <v>605.76229197505859</v>
      </c>
      <c r="AE4875" t="s">
        <v>75</v>
      </c>
    </row>
    <row r="4876" spans="2:31" thickTop="1" thickBot="1" x14ac:dyDescent="0.3">
      <c r="B4876" s="279">
        <v>44322</v>
      </c>
      <c r="C4876" s="128" t="s">
        <v>13</v>
      </c>
      <c r="D4876" s="365">
        <v>22.631469546034928</v>
      </c>
      <c r="E4876" s="365">
        <v>22.11152354866266</v>
      </c>
      <c r="F4876" s="365">
        <v>21.731772552356119</v>
      </c>
      <c r="G4876" s="365">
        <v>21.385175559744237</v>
      </c>
      <c r="H4876" s="365">
        <v>20.944912573173635</v>
      </c>
      <c r="I4876" s="365">
        <v>20.436414583884179</v>
      </c>
      <c r="J4876" s="365">
        <v>19.965161592103538</v>
      </c>
      <c r="K4876" s="365">
        <v>20.012736587338146</v>
      </c>
      <c r="L4876" s="365">
        <v>20.874427569285032</v>
      </c>
      <c r="M4876" s="365">
        <v>22.861295528449116</v>
      </c>
      <c r="N4876" s="365">
        <v>24.803932495787734</v>
      </c>
      <c r="O4876" s="365">
        <v>26.245483471564945</v>
      </c>
      <c r="P4876" s="365">
        <v>27.255941453464324</v>
      </c>
      <c r="Q4876" s="365">
        <v>28.420400443933897</v>
      </c>
      <c r="R4876" s="365">
        <v>28.98861944414675</v>
      </c>
      <c r="S4876" s="365">
        <v>28.98994445472955</v>
      </c>
      <c r="T4876" s="365">
        <v>28.48591345775872</v>
      </c>
      <c r="U4876" s="365">
        <v>28.677625475004312</v>
      </c>
      <c r="V4876" s="365">
        <v>27.666463499180963</v>
      </c>
      <c r="W4876" s="365">
        <v>27.076632501669224</v>
      </c>
      <c r="X4876" s="365">
        <v>25.991287518255408</v>
      </c>
      <c r="Y4876" s="365">
        <v>24.686189533509307</v>
      </c>
      <c r="Z4876" s="365">
        <v>23.647380548454816</v>
      </c>
      <c r="AA4876" s="365">
        <v>23.041884558349842</v>
      </c>
      <c r="AB4876" s="234">
        <v>586.93258849684139</v>
      </c>
      <c r="AE4876" t="s">
        <v>75</v>
      </c>
    </row>
    <row r="4877" spans="2:31" thickTop="1" thickBot="1" x14ac:dyDescent="0.3">
      <c r="B4877" s="279">
        <v>44323</v>
      </c>
      <c r="C4877" s="128" t="s">
        <v>14</v>
      </c>
      <c r="D4877" s="365">
        <v>22.414155564978714</v>
      </c>
      <c r="E4877" s="365">
        <v>21.926835570298131</v>
      </c>
      <c r="F4877" s="365">
        <v>21.45000957436859</v>
      </c>
      <c r="G4877" s="365">
        <v>21.026531580351289</v>
      </c>
      <c r="H4877" s="365">
        <v>20.501180585250253</v>
      </c>
      <c r="I4877" s="365">
        <v>19.916439595073459</v>
      </c>
      <c r="J4877" s="365">
        <v>19.474932601079338</v>
      </c>
      <c r="K4877" s="365">
        <v>19.512883599624036</v>
      </c>
      <c r="L4877" s="365">
        <v>20.388579583056266</v>
      </c>
      <c r="M4877" s="365">
        <v>22.511958544664079</v>
      </c>
      <c r="N4877" s="365">
        <v>24.331292515732347</v>
      </c>
      <c r="O4877" s="365">
        <v>25.712386490926139</v>
      </c>
      <c r="P4877" s="365">
        <v>26.920157468281683</v>
      </c>
      <c r="Q4877" s="365">
        <v>27.733189458139233</v>
      </c>
      <c r="R4877" s="365">
        <v>28.488485449329012</v>
      </c>
      <c r="S4877" s="365">
        <v>28.840916449241341</v>
      </c>
      <c r="T4877" s="365">
        <v>28.827621461525553</v>
      </c>
      <c r="U4877" s="365">
        <v>28.516521474830803</v>
      </c>
      <c r="V4877" s="365">
        <v>27.77727249190211</v>
      </c>
      <c r="W4877" s="365">
        <v>27.033314502537248</v>
      </c>
      <c r="X4877" s="365">
        <v>25.993852520696816</v>
      </c>
      <c r="Y4877" s="365">
        <v>24.615759544670574</v>
      </c>
      <c r="Z4877" s="365">
        <v>23.554054562412198</v>
      </c>
      <c r="AA4877" s="365">
        <v>22.838016570396718</v>
      </c>
      <c r="AB4877" s="234">
        <v>580.30634775936585</v>
      </c>
      <c r="AE4877" t="s">
        <v>75</v>
      </c>
    </row>
    <row r="4878" spans="2:31" thickTop="1" thickBot="1" x14ac:dyDescent="0.3">
      <c r="B4878" s="279">
        <v>44324</v>
      </c>
      <c r="C4878" s="128" t="s">
        <v>15</v>
      </c>
      <c r="D4878" s="365">
        <v>22.185874572582541</v>
      </c>
      <c r="E4878" s="365">
        <v>21.734866575375197</v>
      </c>
      <c r="F4878" s="365">
        <v>21.178977582603689</v>
      </c>
      <c r="G4878" s="365">
        <v>20.611389588639135</v>
      </c>
      <c r="H4878" s="365">
        <v>20.017870596982537</v>
      </c>
      <c r="I4878" s="365">
        <v>19.376526608541607</v>
      </c>
      <c r="J4878" s="365">
        <v>18.941345611102879</v>
      </c>
      <c r="K4878" s="365">
        <v>18.776275616735216</v>
      </c>
      <c r="L4878" s="365">
        <v>20.276958577968177</v>
      </c>
      <c r="M4878" s="365">
        <v>22.235884550921615</v>
      </c>
      <c r="N4878" s="365">
        <v>24.765582504495978</v>
      </c>
      <c r="O4878" s="365">
        <v>26.46127447340637</v>
      </c>
      <c r="P4878" s="365">
        <v>27.923728451579805</v>
      </c>
      <c r="Q4878" s="365">
        <v>28.58091843772679</v>
      </c>
      <c r="R4878" s="365">
        <v>29.532071421220898</v>
      </c>
      <c r="S4878" s="365">
        <v>29.975181411281227</v>
      </c>
      <c r="T4878" s="365">
        <v>30.247649416215715</v>
      </c>
      <c r="U4878" s="365">
        <v>29.932666421234607</v>
      </c>
      <c r="V4878" s="365">
        <v>29.068749439567323</v>
      </c>
      <c r="W4878" s="365">
        <v>28.146623455882072</v>
      </c>
      <c r="X4878" s="365">
        <v>26.769223473407326</v>
      </c>
      <c r="Y4878" s="365">
        <v>25.596929492056368</v>
      </c>
      <c r="Z4878" s="365">
        <v>24.610111510828133</v>
      </c>
      <c r="AA4878" s="365">
        <v>23.907297523804008</v>
      </c>
      <c r="AB4878" s="234">
        <v>590.85397731415924</v>
      </c>
      <c r="AE4878" t="s">
        <v>75</v>
      </c>
    </row>
    <row r="4879" spans="2:31" thickTop="1" thickBot="1" x14ac:dyDescent="0.3">
      <c r="B4879" s="279">
        <v>44325</v>
      </c>
      <c r="C4879" s="128" t="s">
        <v>16</v>
      </c>
      <c r="D4879" s="365">
        <v>23.374801534973081</v>
      </c>
      <c r="E4879" s="365">
        <v>22.817090545631942</v>
      </c>
      <c r="F4879" s="365">
        <v>22.280014556758104</v>
      </c>
      <c r="G4879" s="365">
        <v>21.771929563954469</v>
      </c>
      <c r="H4879" s="365">
        <v>21.301942571662362</v>
      </c>
      <c r="I4879" s="365">
        <v>20.735342585779726</v>
      </c>
      <c r="J4879" s="365">
        <v>20.276845596507187</v>
      </c>
      <c r="K4879" s="365">
        <v>20.661606574691827</v>
      </c>
      <c r="L4879" s="365">
        <v>21.276806564368304</v>
      </c>
      <c r="M4879" s="365">
        <v>23.401428515054281</v>
      </c>
      <c r="N4879" s="365">
        <v>25.444855475574727</v>
      </c>
      <c r="O4879" s="365">
        <v>27.099722442030902</v>
      </c>
      <c r="P4879" s="365">
        <v>28.52847640905529</v>
      </c>
      <c r="Q4879" s="365">
        <v>29.226090393476188</v>
      </c>
      <c r="R4879" s="365">
        <v>30.222085378393526</v>
      </c>
      <c r="S4879" s="365">
        <v>30.584636377394197</v>
      </c>
      <c r="T4879" s="365">
        <v>29.921363389305771</v>
      </c>
      <c r="U4879" s="365">
        <v>29.646831395067267</v>
      </c>
      <c r="V4879" s="365">
        <v>29.282342417985202</v>
      </c>
      <c r="W4879" s="365">
        <v>28.047863435931504</v>
      </c>
      <c r="X4879" s="365">
        <v>26.723834455795583</v>
      </c>
      <c r="Y4879" s="365">
        <v>25.63335847221315</v>
      </c>
      <c r="Z4879" s="365">
        <v>24.79685348510742</v>
      </c>
      <c r="AA4879" s="365">
        <v>24.236896498128768</v>
      </c>
      <c r="AB4879" s="234">
        <v>607.29301863484079</v>
      </c>
      <c r="AE4879" t="s">
        <v>75</v>
      </c>
    </row>
    <row r="4880" spans="2:31" thickTop="1" thickBot="1" x14ac:dyDescent="0.3">
      <c r="B4880" s="279">
        <v>44326</v>
      </c>
      <c r="C4880" s="128" t="s">
        <v>17</v>
      </c>
      <c r="D4880" s="365">
        <v>23.800519505366683</v>
      </c>
      <c r="E4880" s="365">
        <v>23.456648508980869</v>
      </c>
      <c r="F4880" s="365">
        <v>23.125705514624713</v>
      </c>
      <c r="G4880" s="365">
        <v>22.744018521718679</v>
      </c>
      <c r="H4880" s="365">
        <v>22.258060533031824</v>
      </c>
      <c r="I4880" s="365">
        <v>21.673461547978221</v>
      </c>
      <c r="J4880" s="365">
        <v>21.203328558877111</v>
      </c>
      <c r="K4880" s="365">
        <v>21.304008542895318</v>
      </c>
      <c r="L4880" s="365">
        <v>22.077851525507867</v>
      </c>
      <c r="M4880" s="365">
        <v>23.856747495979068</v>
      </c>
      <c r="N4880" s="365">
        <v>25.933496454320846</v>
      </c>
      <c r="O4880" s="365">
        <v>27.569937420599157</v>
      </c>
      <c r="P4880" s="365">
        <v>28.733892399780448</v>
      </c>
      <c r="Q4880" s="365">
        <v>29.587672389224167</v>
      </c>
      <c r="R4880" s="365">
        <v>30.332088377960023</v>
      </c>
      <c r="S4880" s="365">
        <v>30.857430376261469</v>
      </c>
      <c r="T4880" s="365">
        <v>30.398561383746561</v>
      </c>
      <c r="U4880" s="365">
        <v>30.563042396903036</v>
      </c>
      <c r="V4880" s="365">
        <v>29.606128418184813</v>
      </c>
      <c r="W4880" s="365">
        <v>28.423132439590987</v>
      </c>
      <c r="X4880" s="365">
        <v>27.539065460599957</v>
      </c>
      <c r="Y4880" s="365">
        <v>26.496736475676297</v>
      </c>
      <c r="Z4880" s="365">
        <v>25.677683484628794</v>
      </c>
      <c r="AA4880" s="365">
        <v>25.046279491670429</v>
      </c>
      <c r="AB4880" s="234">
        <v>622.26549722410732</v>
      </c>
      <c r="AE4880" t="s">
        <v>75</v>
      </c>
    </row>
    <row r="4881" spans="2:31" thickTop="1" thickBot="1" x14ac:dyDescent="0.3">
      <c r="B4881" s="279">
        <v>44327</v>
      </c>
      <c r="C4881" s="128" t="s">
        <v>11</v>
      </c>
      <c r="D4881" s="365">
        <v>24.416074504368002</v>
      </c>
      <c r="E4881" s="365">
        <v>23.984270509034396</v>
      </c>
      <c r="F4881" s="365">
        <v>23.584968513771891</v>
      </c>
      <c r="G4881" s="365">
        <v>23.166462519988418</v>
      </c>
      <c r="H4881" s="365">
        <v>22.765304527096447</v>
      </c>
      <c r="I4881" s="365">
        <v>22.197892540171736</v>
      </c>
      <c r="J4881" s="365">
        <v>21.776265550553795</v>
      </c>
      <c r="K4881" s="365">
        <v>21.887523534595964</v>
      </c>
      <c r="L4881" s="365">
        <v>22.299328538328407</v>
      </c>
      <c r="M4881" s="365">
        <v>23.839954505935307</v>
      </c>
      <c r="N4881" s="365">
        <v>25.618104472197587</v>
      </c>
      <c r="O4881" s="365">
        <v>26.981362444050603</v>
      </c>
      <c r="P4881" s="365">
        <v>28.097025422714648</v>
      </c>
      <c r="Q4881" s="365">
        <v>28.83923241250217</v>
      </c>
      <c r="R4881" s="365">
        <v>29.606847405098378</v>
      </c>
      <c r="S4881" s="365">
        <v>30.15292840201408</v>
      </c>
      <c r="T4881" s="365">
        <v>29.824200404770668</v>
      </c>
      <c r="U4881" s="365">
        <v>29.815881406255066</v>
      </c>
      <c r="V4881" s="365">
        <v>29.64822641938925</v>
      </c>
      <c r="W4881" s="365">
        <v>28.358621439523994</v>
      </c>
      <c r="X4881" s="365">
        <v>27.148262463137506</v>
      </c>
      <c r="Y4881" s="365">
        <v>25.956626478098329</v>
      </c>
      <c r="Z4881" s="365">
        <v>25.03606549181044</v>
      </c>
      <c r="AA4881" s="365">
        <v>24.455188499763608</v>
      </c>
      <c r="AB4881" s="234">
        <v>619.45661840517062</v>
      </c>
      <c r="AE4881" t="s">
        <v>75</v>
      </c>
    </row>
    <row r="4882" spans="2:31" thickTop="1" thickBot="1" x14ac:dyDescent="0.3">
      <c r="B4882" s="279">
        <v>44328</v>
      </c>
      <c r="C4882" s="128" t="s">
        <v>12</v>
      </c>
      <c r="D4882" s="365">
        <v>23.98717350576073</v>
      </c>
      <c r="E4882" s="365">
        <v>23.813641511611642</v>
      </c>
      <c r="F4882" s="365">
        <v>23.415295516960324</v>
      </c>
      <c r="G4882" s="365">
        <v>23.014323523044581</v>
      </c>
      <c r="H4882" s="365">
        <v>22.550818530432878</v>
      </c>
      <c r="I4882" s="365">
        <v>21.957831544019282</v>
      </c>
      <c r="J4882" s="365">
        <v>21.472471556290984</v>
      </c>
      <c r="K4882" s="365">
        <v>21.704454541094599</v>
      </c>
      <c r="L4882" s="365">
        <v>22.224976540133355</v>
      </c>
      <c r="M4882" s="365">
        <v>24.138451502621173</v>
      </c>
      <c r="N4882" s="365">
        <v>26.469854453876614</v>
      </c>
      <c r="O4882" s="365">
        <v>28.016752423122519</v>
      </c>
      <c r="P4882" s="365">
        <v>28.798387415036562</v>
      </c>
      <c r="Q4882" s="365">
        <v>29.543648397363718</v>
      </c>
      <c r="R4882" s="365">
        <v>29.820039396472271</v>
      </c>
      <c r="S4882" s="365">
        <v>29.676588401086626</v>
      </c>
      <c r="T4882" s="365">
        <v>28.839116413518788</v>
      </c>
      <c r="U4882" s="365">
        <v>28.489479431025686</v>
      </c>
      <c r="V4882" s="365">
        <v>27.507339458502827</v>
      </c>
      <c r="W4882" s="365">
        <v>26.304353475235398</v>
      </c>
      <c r="X4882" s="365">
        <v>25.197663496136666</v>
      </c>
      <c r="Y4882" s="365">
        <v>24.165813515335323</v>
      </c>
      <c r="Z4882" s="365">
        <v>23.111580532155926</v>
      </c>
      <c r="AA4882" s="365">
        <v>22.550049540810285</v>
      </c>
      <c r="AB4882" s="234">
        <v>606.7701046216489</v>
      </c>
      <c r="AE4882" t="s">
        <v>75</v>
      </c>
    </row>
    <row r="4883" spans="2:31" thickTop="1" thickBot="1" x14ac:dyDescent="0.3">
      <c r="B4883" s="279">
        <v>44329</v>
      </c>
      <c r="C4883" s="128" t="s">
        <v>13</v>
      </c>
      <c r="D4883" s="365">
        <v>22.467341541461646</v>
      </c>
      <c r="E4883" s="365">
        <v>22.274045540355143</v>
      </c>
      <c r="F4883" s="365">
        <v>21.993101544268427</v>
      </c>
      <c r="G4883" s="365">
        <v>21.689183551371094</v>
      </c>
      <c r="H4883" s="365">
        <v>21.130623561665413</v>
      </c>
      <c r="I4883" s="365">
        <v>20.854058566913007</v>
      </c>
      <c r="J4883" s="365">
        <v>20.698579570055006</v>
      </c>
      <c r="K4883" s="365">
        <v>20.93538556151092</v>
      </c>
      <c r="L4883" s="365">
        <v>21.933352534286676</v>
      </c>
      <c r="M4883" s="365">
        <v>22.956911523230367</v>
      </c>
      <c r="N4883" s="365">
        <v>24.173193512894208</v>
      </c>
      <c r="O4883" s="365">
        <v>25.159252502545709</v>
      </c>
      <c r="P4883" s="365">
        <v>26.028135491237045</v>
      </c>
      <c r="Q4883" s="365">
        <v>25.940506487563251</v>
      </c>
      <c r="R4883" s="365">
        <v>26.460059485249218</v>
      </c>
      <c r="S4883" s="365">
        <v>26.501514498740431</v>
      </c>
      <c r="T4883" s="365">
        <v>25.843575504235922</v>
      </c>
      <c r="U4883" s="365">
        <v>25.782532503977414</v>
      </c>
      <c r="V4883" s="365">
        <v>25.003165518864989</v>
      </c>
      <c r="W4883" s="365">
        <v>24.503710527867074</v>
      </c>
      <c r="X4883" s="365">
        <v>23.732730540670453</v>
      </c>
      <c r="Y4883" s="365">
        <v>22.929764553979034</v>
      </c>
      <c r="Z4883" s="365">
        <v>22.320269563309843</v>
      </c>
      <c r="AA4883" s="365">
        <v>22.009357567913828</v>
      </c>
      <c r="AB4883" s="234">
        <v>563.32035175416604</v>
      </c>
      <c r="AE4883" t="s">
        <v>75</v>
      </c>
    </row>
    <row r="4884" spans="2:31" thickTop="1" thickBot="1" x14ac:dyDescent="0.3">
      <c r="B4884" s="279">
        <v>44330</v>
      </c>
      <c r="C4884" s="128" t="s">
        <v>14</v>
      </c>
      <c r="D4884" s="365">
        <v>21.842034570015961</v>
      </c>
      <c r="E4884" s="365">
        <v>21.882779568992554</v>
      </c>
      <c r="F4884" s="365">
        <v>21.608317571356888</v>
      </c>
      <c r="G4884" s="365">
        <v>21.211876575984061</v>
      </c>
      <c r="H4884" s="365">
        <v>20.721109582595524</v>
      </c>
      <c r="I4884" s="365">
        <v>20.238853590860959</v>
      </c>
      <c r="J4884" s="365">
        <v>19.944401594251389</v>
      </c>
      <c r="K4884" s="365">
        <v>19.984919589832426</v>
      </c>
      <c r="L4884" s="365">
        <v>20.677213577069342</v>
      </c>
      <c r="M4884" s="365">
        <v>22.330659551285208</v>
      </c>
      <c r="N4884" s="365">
        <v>24.011103524677452</v>
      </c>
      <c r="O4884" s="365">
        <v>25.316888501532372</v>
      </c>
      <c r="P4884" s="365">
        <v>26.424217480681833</v>
      </c>
      <c r="Q4884" s="365">
        <v>26.752916484326118</v>
      </c>
      <c r="R4884" s="365">
        <v>27.265096478797489</v>
      </c>
      <c r="S4884" s="365">
        <v>27.295124490447343</v>
      </c>
      <c r="T4884" s="365">
        <v>26.523484500870101</v>
      </c>
      <c r="U4884" s="365">
        <v>26.745866509787735</v>
      </c>
      <c r="V4884" s="365">
        <v>25.923908523321142</v>
      </c>
      <c r="W4884" s="365">
        <v>24.930366533622138</v>
      </c>
      <c r="X4884" s="365">
        <v>24.038536549694832</v>
      </c>
      <c r="Y4884" s="365">
        <v>23.456469552628693</v>
      </c>
      <c r="Z4884" s="365">
        <v>22.781621562391514</v>
      </c>
      <c r="AA4884" s="365">
        <v>22.362687564156946</v>
      </c>
      <c r="AB4884" s="234">
        <v>564.27045402917997</v>
      </c>
      <c r="AE4884" t="s">
        <v>75</v>
      </c>
    </row>
    <row r="4885" spans="2:31" thickTop="1" thickBot="1" x14ac:dyDescent="0.3">
      <c r="B4885" s="279">
        <v>44331</v>
      </c>
      <c r="C4885" s="128" t="s">
        <v>15</v>
      </c>
      <c r="D4885" s="365">
        <v>22.102567567154757</v>
      </c>
      <c r="E4885" s="365">
        <v>21.888854575157161</v>
      </c>
      <c r="F4885" s="365">
        <v>21.47729658041149</v>
      </c>
      <c r="G4885" s="365">
        <v>21.049498584195973</v>
      </c>
      <c r="H4885" s="365">
        <v>20.499139595814047</v>
      </c>
      <c r="I4885" s="365">
        <v>19.974536606967451</v>
      </c>
      <c r="J4885" s="365">
        <v>19.479279616698623</v>
      </c>
      <c r="K4885" s="365">
        <v>19.858958597481251</v>
      </c>
      <c r="L4885" s="365">
        <v>20.655257580503815</v>
      </c>
      <c r="M4885" s="365">
        <v>22.398081552609796</v>
      </c>
      <c r="N4885" s="365">
        <v>24.374695513322948</v>
      </c>
      <c r="O4885" s="365">
        <v>25.681054484397166</v>
      </c>
      <c r="P4885" s="365">
        <v>26.813217459395524</v>
      </c>
      <c r="Q4885" s="365">
        <v>27.763152450360355</v>
      </c>
      <c r="R4885" s="365">
        <v>28.453947437740858</v>
      </c>
      <c r="S4885" s="365">
        <v>28.85212542958557</v>
      </c>
      <c r="T4885" s="365">
        <v>28.953283426612611</v>
      </c>
      <c r="U4885" s="365">
        <v>28.318304433375594</v>
      </c>
      <c r="V4885" s="365">
        <v>27.404041444845493</v>
      </c>
      <c r="W4885" s="365">
        <v>26.104523474723099</v>
      </c>
      <c r="X4885" s="365">
        <v>25.034967498108738</v>
      </c>
      <c r="Y4885" s="365">
        <v>24.119405520856379</v>
      </c>
      <c r="Z4885" s="365">
        <v>23.27461953204125</v>
      </c>
      <c r="AA4885" s="365">
        <v>22.929984538480639</v>
      </c>
      <c r="AB4885" s="234">
        <v>577.46079350084062</v>
      </c>
      <c r="AE4885" t="s">
        <v>75</v>
      </c>
    </row>
    <row r="4886" spans="2:31" thickTop="1" thickBot="1" x14ac:dyDescent="0.3">
      <c r="B4886" s="279">
        <v>44332</v>
      </c>
      <c r="C4886" s="128" t="s">
        <v>16</v>
      </c>
      <c r="D4886" s="365">
        <v>22.44334754630923</v>
      </c>
      <c r="E4886" s="365">
        <v>22.249946548864244</v>
      </c>
      <c r="F4886" s="365">
        <v>21.906629552878435</v>
      </c>
      <c r="G4886" s="365">
        <v>21.544024558253582</v>
      </c>
      <c r="H4886" s="365">
        <v>21.155077565237878</v>
      </c>
      <c r="I4886" s="365">
        <v>20.753179573528463</v>
      </c>
      <c r="J4886" s="365">
        <v>20.46661057554185</v>
      </c>
      <c r="K4886" s="365">
        <v>20.545302566476167</v>
      </c>
      <c r="L4886" s="365">
        <v>21.202683553323148</v>
      </c>
      <c r="M4886" s="365">
        <v>22.545908528752623</v>
      </c>
      <c r="N4886" s="365">
        <v>24.220180496647949</v>
      </c>
      <c r="O4886" s="365">
        <v>25.451904472447925</v>
      </c>
      <c r="P4886" s="365">
        <v>26.620666447430846</v>
      </c>
      <c r="Q4886" s="365">
        <v>27.110394438356156</v>
      </c>
      <c r="R4886" s="365">
        <v>28.105382419377563</v>
      </c>
      <c r="S4886" s="365">
        <v>28.721529410406944</v>
      </c>
      <c r="T4886" s="365">
        <v>29.061934412233526</v>
      </c>
      <c r="U4886" s="365">
        <v>28.923541417233636</v>
      </c>
      <c r="V4886" s="365">
        <v>28.164324434958395</v>
      </c>
      <c r="W4886" s="365">
        <v>26.946297463811931</v>
      </c>
      <c r="X4886" s="365">
        <v>25.805689485445615</v>
      </c>
      <c r="Y4886" s="365">
        <v>24.667510504610835</v>
      </c>
      <c r="Z4886" s="365">
        <v>24.004733517765995</v>
      </c>
      <c r="AA4886" s="365">
        <v>23.494159524105481</v>
      </c>
      <c r="AB4886" s="234">
        <v>586.11095901399858</v>
      </c>
      <c r="AE4886" t="s">
        <v>75</v>
      </c>
    </row>
    <row r="4887" spans="2:31" thickTop="1" thickBot="1" x14ac:dyDescent="0.3">
      <c r="B4887" s="279">
        <v>44333</v>
      </c>
      <c r="C4887" s="128" t="s">
        <v>17</v>
      </c>
      <c r="D4887" s="365">
        <v>23.030645526945587</v>
      </c>
      <c r="E4887" s="365">
        <v>22.526399538069956</v>
      </c>
      <c r="F4887" s="365">
        <v>22.130287546440957</v>
      </c>
      <c r="G4887" s="365">
        <v>21.799758553393186</v>
      </c>
      <c r="H4887" s="365">
        <v>21.301862566471097</v>
      </c>
      <c r="I4887" s="365">
        <v>20.687362580299375</v>
      </c>
      <c r="J4887" s="365">
        <v>20.155115591287611</v>
      </c>
      <c r="K4887" s="365">
        <v>20.178621586561199</v>
      </c>
      <c r="L4887" s="365">
        <v>21.703423540927467</v>
      </c>
      <c r="M4887" s="365">
        <v>23.458426502980288</v>
      </c>
      <c r="N4887" s="365">
        <v>25.359691465869542</v>
      </c>
      <c r="O4887" s="365">
        <v>26.850282430239016</v>
      </c>
      <c r="P4887" s="365">
        <v>27.91615240626037</v>
      </c>
      <c r="Q4887" s="365">
        <v>28.677930395342404</v>
      </c>
      <c r="R4887" s="365">
        <v>29.32962238546461</v>
      </c>
      <c r="S4887" s="365">
        <v>29.635671386495233</v>
      </c>
      <c r="T4887" s="365">
        <v>29.605406390130518</v>
      </c>
      <c r="U4887" s="365">
        <v>29.085119407586749</v>
      </c>
      <c r="V4887" s="365">
        <v>28.303035421110689</v>
      </c>
      <c r="W4887" s="365">
        <v>26.774860450066626</v>
      </c>
      <c r="X4887" s="365">
        <v>25.628062474466859</v>
      </c>
      <c r="Y4887" s="365">
        <v>24.781719487830994</v>
      </c>
      <c r="Z4887" s="365">
        <v>23.884456500150261</v>
      </c>
      <c r="AA4887" s="365">
        <v>23.432933505214745</v>
      </c>
      <c r="AB4887" s="234">
        <v>596.23684763960523</v>
      </c>
      <c r="AE4887" t="s">
        <v>75</v>
      </c>
    </row>
    <row r="4888" spans="2:31" thickTop="1" thickBot="1" x14ac:dyDescent="0.3">
      <c r="B4888" s="279">
        <v>44334</v>
      </c>
      <c r="C4888" s="128" t="s">
        <v>11</v>
      </c>
      <c r="D4888" s="365">
        <v>23.114572509676215</v>
      </c>
      <c r="E4888" s="365">
        <v>22.747108516953883</v>
      </c>
      <c r="F4888" s="365">
        <v>22.43426652178168</v>
      </c>
      <c r="G4888" s="365">
        <v>22.129607532806691</v>
      </c>
      <c r="H4888" s="365">
        <v>21.572884548231954</v>
      </c>
      <c r="I4888" s="365">
        <v>20.933502555973824</v>
      </c>
      <c r="J4888" s="365">
        <v>20.377648567780849</v>
      </c>
      <c r="K4888" s="365">
        <v>20.455359564311795</v>
      </c>
      <c r="L4888" s="365">
        <v>21.874997529797255</v>
      </c>
      <c r="M4888" s="365">
        <v>23.725706497691569</v>
      </c>
      <c r="N4888" s="365">
        <v>25.797242456153032</v>
      </c>
      <c r="O4888" s="365">
        <v>27.359578422494224</v>
      </c>
      <c r="P4888" s="365">
        <v>28.76404039043933</v>
      </c>
      <c r="Q4888" s="365">
        <v>29.561161373443895</v>
      </c>
      <c r="R4888" s="365">
        <v>30.367417369224128</v>
      </c>
      <c r="S4888" s="365">
        <v>30.557281366176898</v>
      </c>
      <c r="T4888" s="365">
        <v>30.532990370579057</v>
      </c>
      <c r="U4888" s="365">
        <v>30.108362381458278</v>
      </c>
      <c r="V4888" s="365">
        <v>29.239987395219501</v>
      </c>
      <c r="W4888" s="365">
        <v>28.228932415768504</v>
      </c>
      <c r="X4888" s="365">
        <v>26.739441443979739</v>
      </c>
      <c r="Y4888" s="365">
        <v>25.374830472096797</v>
      </c>
      <c r="Z4888" s="365">
        <v>24.298353494293984</v>
      </c>
      <c r="AA4888" s="365">
        <v>24.010375495404002</v>
      </c>
      <c r="AB4888" s="234">
        <v>610.30564919173719</v>
      </c>
      <c r="AE4888" t="s">
        <v>75</v>
      </c>
    </row>
    <row r="4889" spans="2:31" thickTop="1" thickBot="1" x14ac:dyDescent="0.3">
      <c r="B4889" s="279">
        <v>44335</v>
      </c>
      <c r="C4889" s="128" t="s">
        <v>12</v>
      </c>
      <c r="D4889" s="365">
        <v>23.622531504072249</v>
      </c>
      <c r="E4889" s="365">
        <v>23.076434518471359</v>
      </c>
      <c r="F4889" s="365">
        <v>22.575890528559682</v>
      </c>
      <c r="G4889" s="365">
        <v>22.103302535191176</v>
      </c>
      <c r="H4889" s="365">
        <v>21.485673547387119</v>
      </c>
      <c r="I4889" s="365">
        <v>20.925668559484183</v>
      </c>
      <c r="J4889" s="365">
        <v>20.438272568546235</v>
      </c>
      <c r="K4889" s="365">
        <v>20.796674549356098</v>
      </c>
      <c r="L4889" s="365">
        <v>21.868156525529919</v>
      </c>
      <c r="M4889" s="365">
        <v>23.596152498759327</v>
      </c>
      <c r="N4889" s="365">
        <v>25.644557456709446</v>
      </c>
      <c r="O4889" s="365">
        <v>27.282743421196933</v>
      </c>
      <c r="P4889" s="365">
        <v>28.73539839122444</v>
      </c>
      <c r="Q4889" s="365">
        <v>29.61886437300592</v>
      </c>
      <c r="R4889" s="365">
        <v>30.477759365551172</v>
      </c>
      <c r="S4889" s="365">
        <v>31.035542366169391</v>
      </c>
      <c r="T4889" s="365">
        <v>31.12556737698614</v>
      </c>
      <c r="U4889" s="365">
        <v>30.910981389433147</v>
      </c>
      <c r="V4889" s="365">
        <v>30.390284403935073</v>
      </c>
      <c r="W4889" s="365">
        <v>29.011720429398114</v>
      </c>
      <c r="X4889" s="365">
        <v>27.640656455494462</v>
      </c>
      <c r="Y4889" s="365">
        <v>26.342493471615015</v>
      </c>
      <c r="Z4889" s="365">
        <v>25.12119748599827</v>
      </c>
      <c r="AA4889" s="365">
        <v>24.314674491435287</v>
      </c>
      <c r="AB4889" s="234">
        <v>618.14119821351028</v>
      </c>
      <c r="AE4889" t="s">
        <v>75</v>
      </c>
    </row>
    <row r="4890" spans="2:31" thickTop="1" thickBot="1" x14ac:dyDescent="0.3">
      <c r="B4890" s="279">
        <v>44336</v>
      </c>
      <c r="C4890" s="128" t="s">
        <v>13</v>
      </c>
      <c r="D4890" s="365">
        <v>23.593893496654928</v>
      </c>
      <c r="E4890" s="365">
        <v>23.043773504458365</v>
      </c>
      <c r="F4890" s="365">
        <v>22.375059516951435</v>
      </c>
      <c r="G4890" s="365">
        <v>21.765002527609468</v>
      </c>
      <c r="H4890" s="365">
        <v>21.042312542237337</v>
      </c>
      <c r="I4890" s="365">
        <v>20.284162559621031</v>
      </c>
      <c r="J4890" s="365">
        <v>19.796993569508192</v>
      </c>
      <c r="K4890" s="365">
        <v>20.094080550074572</v>
      </c>
      <c r="L4890" s="365">
        <v>21.343477529026565</v>
      </c>
      <c r="M4890" s="365">
        <v>23.256764509901402</v>
      </c>
      <c r="N4890" s="365">
        <v>25.33744447618723</v>
      </c>
      <c r="O4890" s="365">
        <v>26.802471448257563</v>
      </c>
      <c r="P4890" s="365">
        <v>27.916062430739402</v>
      </c>
      <c r="Q4890" s="365">
        <v>28.492087424732741</v>
      </c>
      <c r="R4890" s="365">
        <v>29.006692424081265</v>
      </c>
      <c r="S4890" s="365">
        <v>29.347698430456216</v>
      </c>
      <c r="T4890" s="365">
        <v>29.488835439756507</v>
      </c>
      <c r="U4890" s="365">
        <v>29.168915454037489</v>
      </c>
      <c r="V4890" s="365">
        <v>28.439093472361563</v>
      </c>
      <c r="W4890" s="365">
        <v>27.598815488442774</v>
      </c>
      <c r="X4890" s="365">
        <v>26.24828950669616</v>
      </c>
      <c r="Y4890" s="365">
        <v>25.185213517397639</v>
      </c>
      <c r="Z4890" s="365">
        <v>24.053019526153797</v>
      </c>
      <c r="AA4890" s="365">
        <v>23.370552535168823</v>
      </c>
      <c r="AB4890" s="234">
        <v>597.05071188051249</v>
      </c>
      <c r="AE4890" t="s">
        <v>75</v>
      </c>
    </row>
    <row r="4891" spans="2:31" thickTop="1" thickBot="1" x14ac:dyDescent="0.3">
      <c r="B4891" s="279">
        <v>44337</v>
      </c>
      <c r="C4891" s="128" t="s">
        <v>14</v>
      </c>
      <c r="D4891" s="365">
        <v>22.771523543968794</v>
      </c>
      <c r="E4891" s="365">
        <v>22.215456551648671</v>
      </c>
      <c r="F4891" s="365">
        <v>21.741432558596134</v>
      </c>
      <c r="G4891" s="365">
        <v>21.324774565994737</v>
      </c>
      <c r="H4891" s="365">
        <v>20.727860572636125</v>
      </c>
      <c r="I4891" s="365">
        <v>20.147754583321507</v>
      </c>
      <c r="J4891" s="365">
        <v>19.605477591119701</v>
      </c>
      <c r="K4891" s="365">
        <v>19.46022758197039</v>
      </c>
      <c r="L4891" s="365">
        <v>20.35644157402217</v>
      </c>
      <c r="M4891" s="365">
        <v>22.815300532467663</v>
      </c>
      <c r="N4891" s="365">
        <v>24.993696493916211</v>
      </c>
      <c r="O4891" s="365">
        <v>26.439954466037449</v>
      </c>
      <c r="P4891" s="365">
        <v>27.63453144539147</v>
      </c>
      <c r="Q4891" s="365">
        <v>28.063957435712215</v>
      </c>
      <c r="R4891" s="365">
        <v>28.667651428133247</v>
      </c>
      <c r="S4891" s="365">
        <v>28.796134438589213</v>
      </c>
      <c r="T4891" s="365">
        <v>28.434149441830812</v>
      </c>
      <c r="U4891" s="365">
        <v>28.213532450571655</v>
      </c>
      <c r="V4891" s="365">
        <v>27.707562479600309</v>
      </c>
      <c r="W4891" s="365">
        <v>26.494282503239809</v>
      </c>
      <c r="X4891" s="365">
        <v>25.408329522348936</v>
      </c>
      <c r="Y4891" s="365">
        <v>24.228610540740188</v>
      </c>
      <c r="Z4891" s="365">
        <v>23.410991546884176</v>
      </c>
      <c r="AA4891" s="365">
        <v>22.874494552239771</v>
      </c>
      <c r="AB4891" s="234">
        <v>582.53412840098133</v>
      </c>
      <c r="AE4891" t="s">
        <v>75</v>
      </c>
    </row>
    <row r="4892" spans="2:31" thickTop="1" thickBot="1" x14ac:dyDescent="0.3">
      <c r="B4892" s="279">
        <v>44338</v>
      </c>
      <c r="C4892" s="128" t="s">
        <v>15</v>
      </c>
      <c r="D4892" s="365">
        <v>22.433798553608355</v>
      </c>
      <c r="E4892" s="365">
        <v>21.855936559885738</v>
      </c>
      <c r="F4892" s="365">
        <v>21.349766565710301</v>
      </c>
      <c r="G4892" s="365">
        <v>20.799006573669608</v>
      </c>
      <c r="H4892" s="365">
        <v>20.122913584224875</v>
      </c>
      <c r="I4892" s="365">
        <v>19.501183596327898</v>
      </c>
      <c r="J4892" s="365">
        <v>18.982029603719706</v>
      </c>
      <c r="K4892" s="365">
        <v>18.858634604662655</v>
      </c>
      <c r="L4892" s="365">
        <v>20.477051569148891</v>
      </c>
      <c r="M4892" s="365">
        <v>22.863424532823259</v>
      </c>
      <c r="N4892" s="365">
        <v>25.267761488258834</v>
      </c>
      <c r="O4892" s="365">
        <v>26.836756456196305</v>
      </c>
      <c r="P4892" s="365">
        <v>27.857770440056917</v>
      </c>
      <c r="Q4892" s="365">
        <v>28.27772243328392</v>
      </c>
      <c r="R4892" s="365">
        <v>29.04400942306965</v>
      </c>
      <c r="S4892" s="365">
        <v>29.578275420255956</v>
      </c>
      <c r="T4892" s="365">
        <v>29.246172424182291</v>
      </c>
      <c r="U4892" s="365">
        <v>29.487927432805296</v>
      </c>
      <c r="V4892" s="365">
        <v>28.639514453336588</v>
      </c>
      <c r="W4892" s="365">
        <v>27.495507476292545</v>
      </c>
      <c r="X4892" s="365">
        <v>26.216809502765535</v>
      </c>
      <c r="Y4892" s="365">
        <v>25.01877252299338</v>
      </c>
      <c r="Z4892" s="365">
        <v>24.141983532048759</v>
      </c>
      <c r="AA4892" s="365">
        <v>23.502365541718895</v>
      </c>
      <c r="AB4892" s="234">
        <v>587.85509429104616</v>
      </c>
      <c r="AE4892" t="s">
        <v>75</v>
      </c>
    </row>
    <row r="4893" spans="2:31" thickTop="1" thickBot="1" x14ac:dyDescent="0.3">
      <c r="B4893" s="279">
        <v>44339</v>
      </c>
      <c r="C4893" s="128" t="s">
        <v>16</v>
      </c>
      <c r="D4893" s="365">
        <v>22.87493155121803</v>
      </c>
      <c r="E4893" s="365">
        <v>22.309641557186836</v>
      </c>
      <c r="F4893" s="365">
        <v>21.794640564955767</v>
      </c>
      <c r="G4893" s="365">
        <v>21.196993575096126</v>
      </c>
      <c r="H4893" s="365">
        <v>20.447064588144414</v>
      </c>
      <c r="I4893" s="365">
        <v>19.898681599237023</v>
      </c>
      <c r="J4893" s="365">
        <v>19.464528606347734</v>
      </c>
      <c r="K4893" s="365">
        <v>19.763375587835903</v>
      </c>
      <c r="L4893" s="365">
        <v>20.942210570387537</v>
      </c>
      <c r="M4893" s="365">
        <v>22.904572534598405</v>
      </c>
      <c r="N4893" s="365">
        <v>25.059015495777125</v>
      </c>
      <c r="O4893" s="365">
        <v>26.447286465466018</v>
      </c>
      <c r="P4893" s="365">
        <v>27.354979450292884</v>
      </c>
      <c r="Q4893" s="365">
        <v>28.026468438208099</v>
      </c>
      <c r="R4893" s="365">
        <v>28.605029436238105</v>
      </c>
      <c r="S4893" s="365">
        <v>29.027679433226581</v>
      </c>
      <c r="T4893" s="365">
        <v>29.076250443980094</v>
      </c>
      <c r="U4893" s="365">
        <v>28.671813452281054</v>
      </c>
      <c r="V4893" s="365">
        <v>27.862601471357038</v>
      </c>
      <c r="W4893" s="365">
        <v>27.013012489862732</v>
      </c>
      <c r="X4893" s="365">
        <v>25.803082516491408</v>
      </c>
      <c r="Y4893" s="365">
        <v>24.501172536760564</v>
      </c>
      <c r="Z4893" s="365">
        <v>23.646811547465617</v>
      </c>
      <c r="AA4893" s="365">
        <v>23.090065554007882</v>
      </c>
      <c r="AB4893" s="234">
        <v>585.78190946642303</v>
      </c>
      <c r="AE4893" t="s">
        <v>75</v>
      </c>
    </row>
    <row r="4894" spans="2:31" thickTop="1" thickBot="1" x14ac:dyDescent="0.3">
      <c r="B4894" s="279">
        <v>44340</v>
      </c>
      <c r="C4894" s="128" t="s">
        <v>17</v>
      </c>
      <c r="D4894" s="365">
        <v>22.609453562386332</v>
      </c>
      <c r="E4894" s="365">
        <v>22.344896562136704</v>
      </c>
      <c r="F4894" s="365">
        <v>21.880445566847914</v>
      </c>
      <c r="G4894" s="365">
        <v>21.306244573071595</v>
      </c>
      <c r="H4894" s="365">
        <v>20.780332584008573</v>
      </c>
      <c r="I4894" s="365">
        <v>20.386087591722603</v>
      </c>
      <c r="J4894" s="365">
        <v>20.122493595518172</v>
      </c>
      <c r="K4894" s="365">
        <v>20.081309593692417</v>
      </c>
      <c r="L4894" s="365">
        <v>21.153091560862958</v>
      </c>
      <c r="M4894" s="365">
        <v>22.889641526229674</v>
      </c>
      <c r="N4894" s="365">
        <v>24.683539495803412</v>
      </c>
      <c r="O4894" s="365">
        <v>26.304917462058363</v>
      </c>
      <c r="P4894" s="365">
        <v>27.37833844207227</v>
      </c>
      <c r="Q4894" s="365">
        <v>28.125533435493704</v>
      </c>
      <c r="R4894" s="365">
        <v>28.744250426031645</v>
      </c>
      <c r="S4894" s="365">
        <v>29.309087420329448</v>
      </c>
      <c r="T4894" s="365">
        <v>28.752086430341002</v>
      </c>
      <c r="U4894" s="365">
        <v>28.281915435045956</v>
      </c>
      <c r="V4894" s="365">
        <v>27.709379449225956</v>
      </c>
      <c r="W4894" s="365">
        <v>25.899149488918479</v>
      </c>
      <c r="X4894" s="365">
        <v>24.736730511486527</v>
      </c>
      <c r="Y4894" s="365">
        <v>23.846697528436778</v>
      </c>
      <c r="Z4894" s="365">
        <v>23.209023529849944</v>
      </c>
      <c r="AA4894" s="365">
        <v>22.702648536525661</v>
      </c>
      <c r="AB4894" s="234">
        <v>583.2372943080959</v>
      </c>
      <c r="AE4894" t="s">
        <v>75</v>
      </c>
    </row>
    <row r="4895" spans="2:31" thickTop="1" thickBot="1" x14ac:dyDescent="0.3">
      <c r="B4895" s="279">
        <v>44341</v>
      </c>
      <c r="C4895" s="128" t="s">
        <v>11</v>
      </c>
      <c r="D4895" s="365">
        <v>22.362244544029231</v>
      </c>
      <c r="E4895" s="365">
        <v>22.340411546267564</v>
      </c>
      <c r="F4895" s="365">
        <v>21.936896551959212</v>
      </c>
      <c r="G4895" s="365">
        <v>21.500596558265386</v>
      </c>
      <c r="H4895" s="365">
        <v>20.949933568462729</v>
      </c>
      <c r="I4895" s="365">
        <v>20.585260574817656</v>
      </c>
      <c r="J4895" s="365">
        <v>20.268667575977737</v>
      </c>
      <c r="K4895" s="365">
        <v>20.18520057186484</v>
      </c>
      <c r="L4895" s="365">
        <v>21.269737546592946</v>
      </c>
      <c r="M4895" s="365">
        <v>23.033622519299385</v>
      </c>
      <c r="N4895" s="365">
        <v>25.192801480293269</v>
      </c>
      <c r="O4895" s="365">
        <v>26.567428456842897</v>
      </c>
      <c r="P4895" s="365">
        <v>27.731280435100196</v>
      </c>
      <c r="Q4895" s="365">
        <v>28.383701423332091</v>
      </c>
      <c r="R4895" s="365">
        <v>29.110410416088996</v>
      </c>
      <c r="S4895" s="365">
        <v>29.722429416067893</v>
      </c>
      <c r="T4895" s="365">
        <v>29.339267424307756</v>
      </c>
      <c r="U4895" s="365">
        <v>29.130118444301182</v>
      </c>
      <c r="V4895" s="365">
        <v>28.312688459157936</v>
      </c>
      <c r="W4895" s="365">
        <v>27.245277475155891</v>
      </c>
      <c r="X4895" s="365">
        <v>25.959736504703756</v>
      </c>
      <c r="Y4895" s="365">
        <v>24.763234522342678</v>
      </c>
      <c r="Z4895" s="365">
        <v>23.883287536539132</v>
      </c>
      <c r="AA4895" s="365">
        <v>23.395811539888378</v>
      </c>
      <c r="AB4895" s="234">
        <v>593.17004509165872</v>
      </c>
      <c r="AE4895" t="s">
        <v>75</v>
      </c>
    </row>
    <row r="4896" spans="2:31" thickTop="1" thickBot="1" x14ac:dyDescent="0.3">
      <c r="B4896" s="279">
        <v>44342</v>
      </c>
      <c r="C4896" s="128" t="s">
        <v>12</v>
      </c>
      <c r="D4896" s="365">
        <v>23.01693453941494</v>
      </c>
      <c r="E4896" s="365">
        <v>22.794297543391579</v>
      </c>
      <c r="F4896" s="365">
        <v>22.38844354793429</v>
      </c>
      <c r="G4896" s="365">
        <v>21.950029554255302</v>
      </c>
      <c r="H4896" s="365">
        <v>21.433477561920878</v>
      </c>
      <c r="I4896" s="365">
        <v>20.919673568829889</v>
      </c>
      <c r="J4896" s="365">
        <v>20.653532576523716</v>
      </c>
      <c r="K4896" s="365">
        <v>20.565042574219405</v>
      </c>
      <c r="L4896" s="365">
        <v>21.441261553615327</v>
      </c>
      <c r="M4896" s="365">
        <v>23.351596512831744</v>
      </c>
      <c r="N4896" s="365">
        <v>25.392590476423496</v>
      </c>
      <c r="O4896" s="365">
        <v>26.82315345037728</v>
      </c>
      <c r="P4896" s="365">
        <v>27.856053433865306</v>
      </c>
      <c r="Q4896" s="365">
        <v>28.537389427088197</v>
      </c>
      <c r="R4896" s="365">
        <v>29.205366420298812</v>
      </c>
      <c r="S4896" s="365">
        <v>29.920849413610988</v>
      </c>
      <c r="T4896" s="365">
        <v>30.244674416109916</v>
      </c>
      <c r="U4896" s="365">
        <v>29.684436429552733</v>
      </c>
      <c r="V4896" s="365">
        <v>28.733583448044953</v>
      </c>
      <c r="W4896" s="365">
        <v>27.896010461859397</v>
      </c>
      <c r="X4896" s="365">
        <v>26.588312483318145</v>
      </c>
      <c r="Y4896" s="365">
        <v>25.25177850369364</v>
      </c>
      <c r="Z4896" s="365">
        <v>24.299529518298801</v>
      </c>
      <c r="AA4896" s="365">
        <v>23.635297522097822</v>
      </c>
      <c r="AB4896" s="234">
        <v>602.58331493757669</v>
      </c>
      <c r="AE4896" t="s">
        <v>75</v>
      </c>
    </row>
    <row r="4897" spans="2:31" thickTop="1" thickBot="1" x14ac:dyDescent="0.3">
      <c r="B4897" s="279">
        <v>44343</v>
      </c>
      <c r="C4897" s="128" t="s">
        <v>13</v>
      </c>
      <c r="D4897" s="365">
        <v>23.148981526568527</v>
      </c>
      <c r="E4897" s="365">
        <v>22.739551539607341</v>
      </c>
      <c r="F4897" s="365">
        <v>22.347463548295195</v>
      </c>
      <c r="G4897" s="365">
        <v>21.903756558299058</v>
      </c>
      <c r="H4897" s="365">
        <v>21.470839568153018</v>
      </c>
      <c r="I4897" s="365">
        <v>20.995009578019378</v>
      </c>
      <c r="J4897" s="365">
        <v>20.649783584997053</v>
      </c>
      <c r="K4897" s="365">
        <v>20.534684571325776</v>
      </c>
      <c r="L4897" s="365">
        <v>21.489455548748371</v>
      </c>
      <c r="M4897" s="365">
        <v>23.400245509184892</v>
      </c>
      <c r="N4897" s="365">
        <v>25.753077469207344</v>
      </c>
      <c r="O4897" s="365">
        <v>27.253304439596832</v>
      </c>
      <c r="P4897" s="365">
        <v>28.295380418710405</v>
      </c>
      <c r="Q4897" s="365">
        <v>28.934792409688232</v>
      </c>
      <c r="R4897" s="365">
        <v>29.785330397672947</v>
      </c>
      <c r="S4897" s="365">
        <v>30.621507392078634</v>
      </c>
      <c r="T4897" s="365">
        <v>30.926348393931981</v>
      </c>
      <c r="U4897" s="365">
        <v>30.673587401062246</v>
      </c>
      <c r="V4897" s="365">
        <v>30.042419411651782</v>
      </c>
      <c r="W4897" s="365">
        <v>28.892053433395919</v>
      </c>
      <c r="X4897" s="365">
        <v>27.475814464576541</v>
      </c>
      <c r="Y4897" s="365">
        <v>26.098558489754794</v>
      </c>
      <c r="Z4897" s="365">
        <v>25.018552508763964</v>
      </c>
      <c r="AA4897" s="365">
        <v>24.222852518446739</v>
      </c>
      <c r="AB4897" s="234">
        <v>612.67335068173702</v>
      </c>
      <c r="AE4897" t="s">
        <v>75</v>
      </c>
    </row>
    <row r="4898" spans="2:31" thickTop="1" thickBot="1" x14ac:dyDescent="0.3">
      <c r="B4898" s="279">
        <v>44344</v>
      </c>
      <c r="C4898" s="128" t="s">
        <v>14</v>
      </c>
      <c r="D4898" s="365">
        <v>23.545748531781136</v>
      </c>
      <c r="E4898" s="365">
        <v>23.079584535881875</v>
      </c>
      <c r="F4898" s="365">
        <v>22.641123541817066</v>
      </c>
      <c r="G4898" s="365">
        <v>22.275454547666012</v>
      </c>
      <c r="H4898" s="365">
        <v>21.886719551309941</v>
      </c>
      <c r="I4898" s="365">
        <v>21.412891561202699</v>
      </c>
      <c r="J4898" s="365">
        <v>20.997949566803872</v>
      </c>
      <c r="K4898" s="365">
        <v>20.895971557982264</v>
      </c>
      <c r="L4898" s="365">
        <v>22.163492535054676</v>
      </c>
      <c r="M4898" s="365">
        <v>24.031065505966541</v>
      </c>
      <c r="N4898" s="365">
        <v>26.181484461836515</v>
      </c>
      <c r="O4898" s="365">
        <v>27.688735431283707</v>
      </c>
      <c r="P4898" s="365">
        <v>28.926835409030314</v>
      </c>
      <c r="Q4898" s="365">
        <v>29.714123394787308</v>
      </c>
      <c r="R4898" s="365">
        <v>30.375196386501191</v>
      </c>
      <c r="S4898" s="365">
        <v>31.005998383536934</v>
      </c>
      <c r="T4898" s="365">
        <v>30.829001387357707</v>
      </c>
      <c r="U4898" s="365">
        <v>30.565452396385368</v>
      </c>
      <c r="V4898" s="365">
        <v>30.075300417244435</v>
      </c>
      <c r="W4898" s="365">
        <v>28.844333442412314</v>
      </c>
      <c r="X4898" s="365">
        <v>26.870620479583739</v>
      </c>
      <c r="Y4898" s="365">
        <v>25.47206850010901</v>
      </c>
      <c r="Z4898" s="365">
        <v>24.352528518363826</v>
      </c>
      <c r="AA4898" s="365">
        <v>23.702214525118464</v>
      </c>
      <c r="AB4898" s="234">
        <v>617.53389456901698</v>
      </c>
      <c r="AE4898" t="s">
        <v>75</v>
      </c>
    </row>
    <row r="4899" spans="2:31" thickTop="1" thickBot="1" x14ac:dyDescent="0.3">
      <c r="B4899" s="279">
        <v>44345</v>
      </c>
      <c r="C4899" s="128" t="s">
        <v>15</v>
      </c>
      <c r="D4899" s="365">
        <v>23.219717531502244</v>
      </c>
      <c r="E4899" s="365">
        <v>22.788661539442835</v>
      </c>
      <c r="F4899" s="365">
        <v>22.307281547263262</v>
      </c>
      <c r="G4899" s="365">
        <v>21.98215655345469</v>
      </c>
      <c r="H4899" s="365">
        <v>21.654625555537642</v>
      </c>
      <c r="I4899" s="365">
        <v>21.233702561520037</v>
      </c>
      <c r="J4899" s="365">
        <v>20.968239562883969</v>
      </c>
      <c r="K4899" s="365">
        <v>20.6966885689646</v>
      </c>
      <c r="L4899" s="365">
        <v>21.991011533811687</v>
      </c>
      <c r="M4899" s="365">
        <v>23.709702502489087</v>
      </c>
      <c r="N4899" s="365">
        <v>25.828090462237594</v>
      </c>
      <c r="O4899" s="365">
        <v>27.328087433762846</v>
      </c>
      <c r="P4899" s="365">
        <v>28.565197410844263</v>
      </c>
      <c r="Q4899" s="365">
        <v>29.284713400341566</v>
      </c>
      <c r="R4899" s="365">
        <v>29.935524393059307</v>
      </c>
      <c r="S4899" s="365">
        <v>30.569945389330382</v>
      </c>
      <c r="T4899" s="365">
        <v>30.197013398595153</v>
      </c>
      <c r="U4899" s="365">
        <v>30.145030407197769</v>
      </c>
      <c r="V4899" s="365">
        <v>29.120513429231941</v>
      </c>
      <c r="W4899" s="365">
        <v>28.099179452098905</v>
      </c>
      <c r="X4899" s="365">
        <v>26.787888483442362</v>
      </c>
      <c r="Y4899" s="365">
        <v>25.562290506660933</v>
      </c>
      <c r="Z4899" s="365">
        <v>24.698164521455755</v>
      </c>
      <c r="AA4899" s="365">
        <v>24.009686528742307</v>
      </c>
      <c r="AB4899" s="234">
        <v>610.68311267387116</v>
      </c>
      <c r="AE4899" t="s">
        <v>75</v>
      </c>
    </row>
    <row r="4900" spans="2:31" thickTop="1" thickBot="1" x14ac:dyDescent="0.3">
      <c r="B4900" s="279">
        <v>44346</v>
      </c>
      <c r="C4900" s="128" t="s">
        <v>16</v>
      </c>
      <c r="D4900" s="365">
        <v>23.442394530437884</v>
      </c>
      <c r="E4900" s="365">
        <v>23.215204531103367</v>
      </c>
      <c r="F4900" s="365">
        <v>22.700517540536818</v>
      </c>
      <c r="G4900" s="365">
        <v>22.272903550155455</v>
      </c>
      <c r="H4900" s="365">
        <v>21.811192559488116</v>
      </c>
      <c r="I4900" s="365">
        <v>21.276297569572922</v>
      </c>
      <c r="J4900" s="365">
        <v>20.879641576409334</v>
      </c>
      <c r="K4900" s="365">
        <v>20.675123580582433</v>
      </c>
      <c r="L4900" s="365">
        <v>21.748902553990479</v>
      </c>
      <c r="M4900" s="365">
        <v>23.61522950608283</v>
      </c>
      <c r="N4900" s="365">
        <v>25.415301475264126</v>
      </c>
      <c r="O4900" s="365">
        <v>26.789143450856209</v>
      </c>
      <c r="P4900" s="365">
        <v>27.904562432244418</v>
      </c>
      <c r="Q4900" s="365">
        <v>28.703482419028877</v>
      </c>
      <c r="R4900" s="365">
        <v>29.571103402487932</v>
      </c>
      <c r="S4900" s="365">
        <v>30.317620393596584</v>
      </c>
      <c r="T4900" s="365">
        <v>29.849156402908264</v>
      </c>
      <c r="U4900" s="365">
        <v>30.16845040604472</v>
      </c>
      <c r="V4900" s="365">
        <v>29.342924425117666</v>
      </c>
      <c r="W4900" s="365">
        <v>28.024332448914645</v>
      </c>
      <c r="X4900" s="365">
        <v>26.736149476729331</v>
      </c>
      <c r="Y4900" s="365">
        <v>25.572942501604555</v>
      </c>
      <c r="Z4900" s="365">
        <v>24.615809521935873</v>
      </c>
      <c r="AA4900" s="365">
        <v>23.859940532520408</v>
      </c>
      <c r="AB4900" s="234">
        <v>608.50832678761321</v>
      </c>
      <c r="AE4900" t="s">
        <v>75</v>
      </c>
    </row>
    <row r="4901" spans="2:31" thickTop="1" thickBot="1" x14ac:dyDescent="0.3">
      <c r="B4901" s="279">
        <v>44347</v>
      </c>
      <c r="C4901" s="128" t="s">
        <v>17</v>
      </c>
      <c r="D4901" s="365">
        <v>23.549641523547464</v>
      </c>
      <c r="E4901" s="365">
        <v>23.25291652176529</v>
      </c>
      <c r="F4901" s="365">
        <v>22.723183531910177</v>
      </c>
      <c r="G4901" s="365">
        <v>22.245695542655881</v>
      </c>
      <c r="H4901" s="365">
        <v>21.65660455793142</v>
      </c>
      <c r="I4901" s="365">
        <v>21.02411557137966</v>
      </c>
      <c r="J4901" s="365">
        <v>20.581371579170224</v>
      </c>
      <c r="K4901" s="365">
        <v>20.092307591810819</v>
      </c>
      <c r="L4901" s="365">
        <v>20.852099570892747</v>
      </c>
      <c r="M4901" s="365">
        <v>22.924160519838331</v>
      </c>
      <c r="N4901" s="365">
        <v>24.926335481815034</v>
      </c>
      <c r="O4901" s="365">
        <v>26.384359452277415</v>
      </c>
      <c r="P4901" s="365">
        <v>27.654605427831413</v>
      </c>
      <c r="Q4901" s="365">
        <v>28.673868411667641</v>
      </c>
      <c r="R4901" s="365">
        <v>29.58780039194971</v>
      </c>
      <c r="S4901" s="365">
        <v>30.443107376545669</v>
      </c>
      <c r="T4901" s="365">
        <v>30.84766437415033</v>
      </c>
      <c r="U4901" s="365">
        <v>30.635834377519785</v>
      </c>
      <c r="V4901" s="365">
        <v>29.856689396053547</v>
      </c>
      <c r="W4901" s="365">
        <v>28.641330425627526</v>
      </c>
      <c r="X4901" s="365">
        <v>27.149332459643478</v>
      </c>
      <c r="Y4901" s="365">
        <v>25.657895489670334</v>
      </c>
      <c r="Z4901" s="365">
        <v>24.735145506113764</v>
      </c>
      <c r="AA4901" s="365">
        <v>24.107083516828709</v>
      </c>
      <c r="AB4901" s="234">
        <v>608.20314859859627</v>
      </c>
      <c r="AE4901" t="s">
        <v>75</v>
      </c>
    </row>
    <row r="4902" spans="2:31" thickTop="1" thickBot="1" x14ac:dyDescent="0.3">
      <c r="B4902" s="279">
        <v>44348</v>
      </c>
      <c r="C4902" s="128" t="s">
        <v>11</v>
      </c>
      <c r="D4902" s="365">
        <v>23.599710525125261</v>
      </c>
      <c r="E4902" s="365">
        <v>23.395931527316566</v>
      </c>
      <c r="F4902" s="365">
        <v>22.886399534866211</v>
      </c>
      <c r="G4902" s="365">
        <v>22.457596542648968</v>
      </c>
      <c r="H4902" s="365">
        <v>21.941547551788386</v>
      </c>
      <c r="I4902" s="365">
        <v>21.496060561276966</v>
      </c>
      <c r="J4902" s="365">
        <v>21.12667057204991</v>
      </c>
      <c r="K4902" s="365">
        <v>21.037059557810423</v>
      </c>
      <c r="L4902" s="365">
        <v>22.009935537651181</v>
      </c>
      <c r="M4902" s="365">
        <v>23.657335506379599</v>
      </c>
      <c r="N4902" s="365">
        <v>25.900422462597486</v>
      </c>
      <c r="O4902" s="365">
        <v>27.321232429891822</v>
      </c>
      <c r="P4902" s="365">
        <v>28.182097409144038</v>
      </c>
      <c r="Q4902" s="365">
        <v>29.217311396114521</v>
      </c>
      <c r="R4902" s="365">
        <v>29.853500390350817</v>
      </c>
      <c r="S4902" s="365">
        <v>30.328742380328471</v>
      </c>
      <c r="T4902" s="365">
        <v>30.033195385634897</v>
      </c>
      <c r="U4902" s="365">
        <v>30.214591393955054</v>
      </c>
      <c r="V4902" s="365">
        <v>29.142141418568787</v>
      </c>
      <c r="W4902" s="365">
        <v>27.630316443108022</v>
      </c>
      <c r="X4902" s="365">
        <v>26.214821469932794</v>
      </c>
      <c r="Y4902" s="365">
        <v>25.311988495513795</v>
      </c>
      <c r="Z4902" s="365">
        <v>24.208195510767396</v>
      </c>
      <c r="AA4902" s="365">
        <v>23.560202521421012</v>
      </c>
      <c r="AB4902" s="234">
        <v>610.72700652424237</v>
      </c>
      <c r="AE4902" t="s">
        <v>75</v>
      </c>
    </row>
    <row r="4903" spans="2:31" thickTop="1" thickBot="1" x14ac:dyDescent="0.3">
      <c r="B4903" s="279">
        <v>44349</v>
      </c>
      <c r="C4903" s="128" t="s">
        <v>12</v>
      </c>
      <c r="D4903" s="365">
        <v>23.088836523294447</v>
      </c>
      <c r="E4903" s="365">
        <v>22.899110529683526</v>
      </c>
      <c r="F4903" s="365">
        <v>22.301484537459906</v>
      </c>
      <c r="G4903" s="365">
        <v>21.873516544774169</v>
      </c>
      <c r="H4903" s="365">
        <v>21.393044552877541</v>
      </c>
      <c r="I4903" s="365">
        <v>20.944458563812073</v>
      </c>
      <c r="J4903" s="365">
        <v>20.528448574542992</v>
      </c>
      <c r="K4903" s="365">
        <v>20.466892573572693</v>
      </c>
      <c r="L4903" s="365">
        <v>21.182179546579714</v>
      </c>
      <c r="M4903" s="365">
        <v>22.635757509991524</v>
      </c>
      <c r="N4903" s="365">
        <v>24.559350458756086</v>
      </c>
      <c r="O4903" s="365">
        <v>25.747067429460582</v>
      </c>
      <c r="P4903" s="365">
        <v>26.605611413531001</v>
      </c>
      <c r="Q4903" s="365">
        <v>27.445773402564225</v>
      </c>
      <c r="R4903" s="365">
        <v>28.126103395074605</v>
      </c>
      <c r="S4903" s="365">
        <v>28.642015394680197</v>
      </c>
      <c r="T4903" s="365">
        <v>29.036287394575769</v>
      </c>
      <c r="U4903" s="365">
        <v>28.571484409309921</v>
      </c>
      <c r="V4903" s="365">
        <v>27.760846430398523</v>
      </c>
      <c r="W4903" s="365">
        <v>26.693200457654889</v>
      </c>
      <c r="X4903" s="365">
        <v>25.57368748102337</v>
      </c>
      <c r="Y4903" s="365">
        <v>24.632833499312397</v>
      </c>
      <c r="Z4903" s="365">
        <v>23.660139517262579</v>
      </c>
      <c r="AA4903" s="365">
        <v>23.144691525921225</v>
      </c>
      <c r="AB4903" s="234">
        <v>587.51282166611384</v>
      </c>
      <c r="AE4903" t="s">
        <v>75</v>
      </c>
    </row>
    <row r="4904" spans="2:31" thickTop="1" thickBot="1" x14ac:dyDescent="0.3">
      <c r="B4904" s="279">
        <v>44350</v>
      </c>
      <c r="C4904" s="128" t="s">
        <v>13</v>
      </c>
      <c r="D4904" s="365">
        <v>22.642461537644266</v>
      </c>
      <c r="E4904" s="365">
        <v>22.372386538460852</v>
      </c>
      <c r="F4904" s="365">
        <v>22.026606543734665</v>
      </c>
      <c r="G4904" s="365">
        <v>21.706373548693954</v>
      </c>
      <c r="H4904" s="365">
        <v>21.292050558030599</v>
      </c>
      <c r="I4904" s="365">
        <v>20.752850570008153</v>
      </c>
      <c r="J4904" s="365">
        <v>20.336728580333286</v>
      </c>
      <c r="K4904" s="365">
        <v>20.625838559493417</v>
      </c>
      <c r="L4904" s="365">
        <v>21.413101538494228</v>
      </c>
      <c r="M4904" s="365">
        <v>22.475287513360382</v>
      </c>
      <c r="N4904" s="365">
        <v>24.509970460981126</v>
      </c>
      <c r="O4904" s="365">
        <v>25.793563431166113</v>
      </c>
      <c r="P4904" s="365">
        <v>26.793900410085914</v>
      </c>
      <c r="Q4904" s="365">
        <v>27.420596396401525</v>
      </c>
      <c r="R4904" s="365">
        <v>27.9061123835668</v>
      </c>
      <c r="S4904" s="365">
        <v>28.649863380119204</v>
      </c>
      <c r="T4904" s="365">
        <v>29.001192376203832</v>
      </c>
      <c r="U4904" s="365">
        <v>28.810729383379218</v>
      </c>
      <c r="V4904" s="365">
        <v>28.102026408500969</v>
      </c>
      <c r="W4904" s="365">
        <v>27.351165435798467</v>
      </c>
      <c r="X4904" s="365">
        <v>26.040139463394876</v>
      </c>
      <c r="Y4904" s="365">
        <v>24.658211491331453</v>
      </c>
      <c r="Z4904" s="365">
        <v>23.469708512723443</v>
      </c>
      <c r="AA4904" s="365">
        <v>22.8062495265156</v>
      </c>
      <c r="AB4904" s="234">
        <v>586.9571145484224</v>
      </c>
      <c r="AE4904" t="s">
        <v>75</v>
      </c>
    </row>
    <row r="4905" spans="2:31" thickTop="1" thickBot="1" x14ac:dyDescent="0.3">
      <c r="B4905" s="279">
        <v>44351</v>
      </c>
      <c r="C4905" s="128" t="s">
        <v>14</v>
      </c>
      <c r="D4905" s="365">
        <v>22.645981527604157</v>
      </c>
      <c r="E4905" s="365">
        <v>22.504841531813142</v>
      </c>
      <c r="F4905" s="365">
        <v>22.085905535072083</v>
      </c>
      <c r="G4905" s="365">
        <v>21.743639542087905</v>
      </c>
      <c r="H4905" s="365">
        <v>21.365902552008624</v>
      </c>
      <c r="I4905" s="365">
        <v>21.00029456142336</v>
      </c>
      <c r="J4905" s="365">
        <v>20.672199568822975</v>
      </c>
      <c r="K4905" s="365">
        <v>20.904963552057737</v>
      </c>
      <c r="L4905" s="365">
        <v>21.473563544526694</v>
      </c>
      <c r="M4905" s="365">
        <v>22.918962510935959</v>
      </c>
      <c r="N4905" s="365">
        <v>24.883837467134001</v>
      </c>
      <c r="O4905" s="365">
        <v>26.175388440638777</v>
      </c>
      <c r="P4905" s="365">
        <v>27.063289424180979</v>
      </c>
      <c r="Q4905" s="365">
        <v>27.804047413170331</v>
      </c>
      <c r="R4905" s="365">
        <v>28.238973404988645</v>
      </c>
      <c r="S4905" s="365">
        <v>28.429966403916474</v>
      </c>
      <c r="T4905" s="365">
        <v>27.856953408569098</v>
      </c>
      <c r="U4905" s="365">
        <v>27.589694423079489</v>
      </c>
      <c r="V4905" s="365">
        <v>27.112496448941528</v>
      </c>
      <c r="W4905" s="365">
        <v>26.05843247454613</v>
      </c>
      <c r="X4905" s="365">
        <v>25.155434498377144</v>
      </c>
      <c r="Y4905" s="365">
        <v>24.298096511326726</v>
      </c>
      <c r="Z4905" s="365">
        <v>23.503620520643892</v>
      </c>
      <c r="AA4905" s="365">
        <v>23.103813526518643</v>
      </c>
      <c r="AB4905" s="234">
        <v>584.59029879238449</v>
      </c>
      <c r="AE4905" t="s">
        <v>75</v>
      </c>
    </row>
    <row r="4906" spans="2:31" thickTop="1" thickBot="1" x14ac:dyDescent="0.3">
      <c r="B4906" s="279">
        <v>44352</v>
      </c>
      <c r="C4906" s="128" t="s">
        <v>15</v>
      </c>
      <c r="D4906" s="365">
        <v>22.942359528057274</v>
      </c>
      <c r="E4906" s="365">
        <v>22.610694533772762</v>
      </c>
      <c r="F4906" s="365">
        <v>22.218120540082452</v>
      </c>
      <c r="G4906" s="365">
        <v>21.853656547851859</v>
      </c>
      <c r="H4906" s="365">
        <v>21.371114556826647</v>
      </c>
      <c r="I4906" s="365">
        <v>21.014176564514639</v>
      </c>
      <c r="J4906" s="365">
        <v>20.704520569741725</v>
      </c>
      <c r="K4906" s="365">
        <v>20.88429755154997</v>
      </c>
      <c r="L4906" s="365">
        <v>21.522658543922002</v>
      </c>
      <c r="M4906" s="365">
        <v>22.671522528938944</v>
      </c>
      <c r="N4906" s="365">
        <v>24.300879499837755</v>
      </c>
      <c r="O4906" s="365">
        <v>25.477347476892167</v>
      </c>
      <c r="P4906" s="365">
        <v>26.397449455931781</v>
      </c>
      <c r="Q4906" s="365">
        <v>27.389424434341485</v>
      </c>
      <c r="R4906" s="365">
        <v>28.051856423579153</v>
      </c>
      <c r="S4906" s="365">
        <v>28.534338419660923</v>
      </c>
      <c r="T4906" s="365">
        <v>27.762569432705639</v>
      </c>
      <c r="U4906" s="365">
        <v>27.379766444489356</v>
      </c>
      <c r="V4906" s="365">
        <v>26.81069345768541</v>
      </c>
      <c r="W4906" s="365">
        <v>26.040423463284966</v>
      </c>
      <c r="X4906" s="365">
        <v>25.33953748453408</v>
      </c>
      <c r="Y4906" s="365">
        <v>24.352301499992606</v>
      </c>
      <c r="Z4906" s="365">
        <v>23.40261151310056</v>
      </c>
      <c r="AA4906" s="365">
        <v>23.066530518867069</v>
      </c>
      <c r="AB4906" s="234">
        <v>582.09885099016105</v>
      </c>
      <c r="AE4906" t="s">
        <v>75</v>
      </c>
    </row>
    <row r="4907" spans="2:31" thickTop="1" thickBot="1" x14ac:dyDescent="0.3">
      <c r="B4907" s="279">
        <v>44353</v>
      </c>
      <c r="C4907" s="128" t="s">
        <v>16</v>
      </c>
      <c r="D4907" s="365">
        <v>22.783807523138819</v>
      </c>
      <c r="E4907" s="365">
        <v>22.719845525026319</v>
      </c>
      <c r="F4907" s="365">
        <v>22.454861529618494</v>
      </c>
      <c r="G4907" s="365">
        <v>22.172649535164233</v>
      </c>
      <c r="H4907" s="365">
        <v>21.696846545487638</v>
      </c>
      <c r="I4907" s="365">
        <v>21.245284555181858</v>
      </c>
      <c r="J4907" s="365">
        <v>20.925763561315833</v>
      </c>
      <c r="K4907" s="365">
        <v>21.021480549387633</v>
      </c>
      <c r="L4907" s="365">
        <v>21.884725529886779</v>
      </c>
      <c r="M4907" s="365">
        <v>23.595877505652606</v>
      </c>
      <c r="N4907" s="365">
        <v>25.600898461006583</v>
      </c>
      <c r="O4907" s="365">
        <v>27.107522431723766</v>
      </c>
      <c r="P4907" s="365">
        <v>28.408023402318353</v>
      </c>
      <c r="Q4907" s="365">
        <v>29.295108385533091</v>
      </c>
      <c r="R4907" s="365">
        <v>30.141385374739762</v>
      </c>
      <c r="S4907" s="365">
        <v>30.69866037230938</v>
      </c>
      <c r="T4907" s="365">
        <v>31.047708372585472</v>
      </c>
      <c r="U4907" s="365">
        <v>30.416060385927555</v>
      </c>
      <c r="V4907" s="365">
        <v>29.273661411255592</v>
      </c>
      <c r="W4907" s="365">
        <v>28.298382428921755</v>
      </c>
      <c r="X4907" s="365">
        <v>26.824104457795617</v>
      </c>
      <c r="Y4907" s="365">
        <v>25.620637476891275</v>
      </c>
      <c r="Z4907" s="365">
        <v>24.474059496074915</v>
      </c>
      <c r="AA4907" s="365">
        <v>23.945743503980339</v>
      </c>
      <c r="AB4907" s="234">
        <v>611.65309832092362</v>
      </c>
      <c r="AE4907" t="s">
        <v>75</v>
      </c>
    </row>
    <row r="4908" spans="2:31" thickTop="1" thickBot="1" x14ac:dyDescent="0.3">
      <c r="B4908" s="279">
        <v>44354</v>
      </c>
      <c r="C4908" s="128" t="s">
        <v>17</v>
      </c>
      <c r="D4908" s="365">
        <v>23.595793510228393</v>
      </c>
      <c r="E4908" s="365">
        <v>23.538335513360792</v>
      </c>
      <c r="F4908" s="365">
        <v>23.136594520956276</v>
      </c>
      <c r="G4908" s="365">
        <v>22.693641529865559</v>
      </c>
      <c r="H4908" s="365">
        <v>22.134386540465051</v>
      </c>
      <c r="I4908" s="365">
        <v>21.556897552423173</v>
      </c>
      <c r="J4908" s="365">
        <v>21.091528561413281</v>
      </c>
      <c r="K4908" s="365">
        <v>20.998851548545058</v>
      </c>
      <c r="L4908" s="365">
        <v>22.396493522189555</v>
      </c>
      <c r="M4908" s="365">
        <v>24.514514483809467</v>
      </c>
      <c r="N4908" s="365">
        <v>26.872562437653539</v>
      </c>
      <c r="O4908" s="365">
        <v>28.490169406570491</v>
      </c>
      <c r="P4908" s="365">
        <v>29.822008381411429</v>
      </c>
      <c r="Q4908" s="365">
        <v>30.958688366822898</v>
      </c>
      <c r="R4908" s="365">
        <v>31.635733358561993</v>
      </c>
      <c r="S4908" s="365">
        <v>32.230860355980688</v>
      </c>
      <c r="T4908" s="365">
        <v>31.683219360187643</v>
      </c>
      <c r="U4908" s="365">
        <v>31.221375370323656</v>
      </c>
      <c r="V4908" s="365">
        <v>30.505153392143544</v>
      </c>
      <c r="W4908" s="365">
        <v>29.139857420921324</v>
      </c>
      <c r="X4908" s="365">
        <v>27.555808453373611</v>
      </c>
      <c r="Y4908" s="365">
        <v>26.163223482593892</v>
      </c>
      <c r="Z4908" s="365">
        <v>25.135635498128828</v>
      </c>
      <c r="AA4908" s="365">
        <v>24.400774502493441</v>
      </c>
      <c r="AB4908" s="234">
        <v>631.47210707042359</v>
      </c>
      <c r="AE4908" t="s">
        <v>75</v>
      </c>
    </row>
    <row r="4909" spans="2:31" thickTop="1" thickBot="1" x14ac:dyDescent="0.3">
      <c r="B4909" s="279">
        <v>44355</v>
      </c>
      <c r="C4909" s="128" t="s">
        <v>11</v>
      </c>
      <c r="D4909" s="365">
        <v>24.047758504450318</v>
      </c>
      <c r="E4909" s="365">
        <v>23.830128505378962</v>
      </c>
      <c r="F4909" s="365">
        <v>23.407726510688661</v>
      </c>
      <c r="G4909" s="365">
        <v>23.026716517508028</v>
      </c>
      <c r="H4909" s="365">
        <v>22.493071528188878</v>
      </c>
      <c r="I4909" s="365">
        <v>21.866169539317486</v>
      </c>
      <c r="J4909" s="365">
        <v>21.345691548809405</v>
      </c>
      <c r="K4909" s="365">
        <v>21.588534528762096</v>
      </c>
      <c r="L4909" s="365">
        <v>22.685258512608705</v>
      </c>
      <c r="M4909" s="365">
        <v>24.601273486316202</v>
      </c>
      <c r="N4909" s="365">
        <v>26.804524445272982</v>
      </c>
      <c r="O4909" s="365">
        <v>28.348415414243938</v>
      </c>
      <c r="P4909" s="365">
        <v>29.452600393369789</v>
      </c>
      <c r="Q4909" s="365">
        <v>30.35418538492172</v>
      </c>
      <c r="R4909" s="365">
        <v>30.776814378798008</v>
      </c>
      <c r="S4909" s="365">
        <v>30.907454372793431</v>
      </c>
      <c r="T4909" s="365">
        <v>31.111006373353305</v>
      </c>
      <c r="U4909" s="365">
        <v>30.213058397099374</v>
      </c>
      <c r="V4909" s="365">
        <v>28.776038433685898</v>
      </c>
      <c r="W4909" s="365">
        <v>27.881668453030287</v>
      </c>
      <c r="X4909" s="365">
        <v>26.681490472257135</v>
      </c>
      <c r="Y4909" s="365">
        <v>25.503917487561697</v>
      </c>
      <c r="Z4909" s="365">
        <v>24.427127504386007</v>
      </c>
      <c r="AA4909" s="365">
        <v>23.891113510280842</v>
      </c>
      <c r="AB4909" s="234">
        <v>624.02174420308324</v>
      </c>
      <c r="AE4909" t="s">
        <v>75</v>
      </c>
    </row>
    <row r="4910" spans="2:31" thickTop="1" thickBot="1" x14ac:dyDescent="0.3">
      <c r="B4910" s="279">
        <v>44356</v>
      </c>
      <c r="C4910" s="128" t="s">
        <v>12</v>
      </c>
      <c r="D4910" s="365">
        <v>23.580868512690063</v>
      </c>
      <c r="E4910" s="365">
        <v>23.355851518288251</v>
      </c>
      <c r="F4910" s="365">
        <v>23.009186525233083</v>
      </c>
      <c r="G4910" s="365">
        <v>22.637899532541624</v>
      </c>
      <c r="H4910" s="365">
        <v>22.246552539728579</v>
      </c>
      <c r="I4910" s="365">
        <v>21.668731552809476</v>
      </c>
      <c r="J4910" s="365">
        <v>21.093673566095529</v>
      </c>
      <c r="K4910" s="365">
        <v>21.174887547455725</v>
      </c>
      <c r="L4910" s="365">
        <v>22.16940952956676</v>
      </c>
      <c r="M4910" s="365">
        <v>23.876964496336878</v>
      </c>
      <c r="N4910" s="365">
        <v>26.020003455989059</v>
      </c>
      <c r="O4910" s="365">
        <v>27.567831426523622</v>
      </c>
      <c r="P4910" s="365">
        <v>28.739492403790351</v>
      </c>
      <c r="Q4910" s="365">
        <v>29.59550639536231</v>
      </c>
      <c r="R4910" s="365">
        <v>30.199991386234757</v>
      </c>
      <c r="S4910" s="365">
        <v>30.662995382472868</v>
      </c>
      <c r="T4910" s="365">
        <v>31.077605380937452</v>
      </c>
      <c r="U4910" s="365">
        <v>30.277276400215918</v>
      </c>
      <c r="V4910" s="365">
        <v>28.872199429459862</v>
      </c>
      <c r="W4910" s="365">
        <v>27.592733448147772</v>
      </c>
      <c r="X4910" s="365">
        <v>26.233154470473529</v>
      </c>
      <c r="Y4910" s="365">
        <v>25.154190492369231</v>
      </c>
      <c r="Z4910" s="365">
        <v>24.125069509856395</v>
      </c>
      <c r="AA4910" s="365">
        <v>23.566274519227441</v>
      </c>
      <c r="AB4910" s="234">
        <v>614.49834942180644</v>
      </c>
      <c r="AE4910" t="s">
        <v>75</v>
      </c>
    </row>
    <row r="4911" spans="2:31" thickTop="1" thickBot="1" x14ac:dyDescent="0.3">
      <c r="B4911" s="279">
        <v>44357</v>
      </c>
      <c r="C4911" s="128" t="s">
        <v>13</v>
      </c>
      <c r="D4911" s="365">
        <v>23.206639518402511</v>
      </c>
      <c r="E4911" s="365">
        <v>23.117104524224995</v>
      </c>
      <c r="F4911" s="365">
        <v>22.586978536099192</v>
      </c>
      <c r="G4911" s="365">
        <v>21.957488550320264</v>
      </c>
      <c r="H4911" s="365">
        <v>21.307436564490196</v>
      </c>
      <c r="I4911" s="365">
        <v>20.747346579767758</v>
      </c>
      <c r="J4911" s="365">
        <v>20.057837595194574</v>
      </c>
      <c r="K4911" s="365">
        <v>20.14929557483643</v>
      </c>
      <c r="L4911" s="365">
        <v>21.020550554916259</v>
      </c>
      <c r="M4911" s="365">
        <v>22.454242529161274</v>
      </c>
      <c r="N4911" s="365">
        <v>24.278016496449702</v>
      </c>
      <c r="O4911" s="365">
        <v>25.753653469495475</v>
      </c>
      <c r="P4911" s="365">
        <v>26.969477447569364</v>
      </c>
      <c r="Q4911" s="365">
        <v>27.625005442313849</v>
      </c>
      <c r="R4911" s="365">
        <v>28.059982438571744</v>
      </c>
      <c r="S4911" s="365">
        <v>28.582553435973821</v>
      </c>
      <c r="T4911" s="365">
        <v>27.977931445240969</v>
      </c>
      <c r="U4911" s="365">
        <v>28.637257438115771</v>
      </c>
      <c r="V4911" s="365">
        <v>27.496274462640283</v>
      </c>
      <c r="W4911" s="365">
        <v>26.09563749004155</v>
      </c>
      <c r="X4911" s="365">
        <v>24.696329519264399</v>
      </c>
      <c r="Y4911" s="365">
        <v>23.7618015274778</v>
      </c>
      <c r="Z4911" s="365">
        <v>22.940884536355728</v>
      </c>
      <c r="AA4911" s="365">
        <v>22.428035542592401</v>
      </c>
      <c r="AB4911" s="234">
        <v>581.90776121951637</v>
      </c>
      <c r="AE4911" t="s">
        <v>75</v>
      </c>
    </row>
    <row r="4912" spans="2:31" thickTop="1" thickBot="1" x14ac:dyDescent="0.3">
      <c r="B4912" s="279">
        <v>44358</v>
      </c>
      <c r="C4912" s="128" t="s">
        <v>14</v>
      </c>
      <c r="D4912" s="365">
        <v>21.8936625541374</v>
      </c>
      <c r="E4912" s="365">
        <v>21.483971561230714</v>
      </c>
      <c r="F4912" s="365">
        <v>21.059171570092435</v>
      </c>
      <c r="G4912" s="365">
        <v>20.695073580704623</v>
      </c>
      <c r="H4912" s="365">
        <v>20.208479594141242</v>
      </c>
      <c r="I4912" s="365">
        <v>19.736632604002949</v>
      </c>
      <c r="J4912" s="365">
        <v>19.607206603959199</v>
      </c>
      <c r="K4912" s="365">
        <v>19.436758608371015</v>
      </c>
      <c r="L4912" s="365">
        <v>20.342965578138823</v>
      </c>
      <c r="M4912" s="365">
        <v>21.615775550790129</v>
      </c>
      <c r="N4912" s="365">
        <v>23.037266528271132</v>
      </c>
      <c r="O4912" s="365">
        <v>24.45035750176757</v>
      </c>
      <c r="P4912" s="365">
        <v>25.500787493921813</v>
      </c>
      <c r="Q4912" s="365">
        <v>25.679046481959517</v>
      </c>
      <c r="R4912" s="365">
        <v>26.015000460669395</v>
      </c>
      <c r="S4912" s="365">
        <v>26.369724444560703</v>
      </c>
      <c r="T4912" s="365">
        <v>26.308212445527314</v>
      </c>
      <c r="U4912" s="365">
        <v>25.631968469321723</v>
      </c>
      <c r="V4912" s="365">
        <v>24.50067550655454</v>
      </c>
      <c r="W4912" s="365">
        <v>23.785022528804838</v>
      </c>
      <c r="X4912" s="365">
        <v>23.165908542796963</v>
      </c>
      <c r="Y4912" s="365">
        <v>22.589905550777907</v>
      </c>
      <c r="Z4912" s="365">
        <v>22.054938558526334</v>
      </c>
      <c r="AA4912" s="365">
        <v>21.655351565927262</v>
      </c>
      <c r="AB4912" s="234">
        <v>546.82386388495559</v>
      </c>
      <c r="AE4912" t="s">
        <v>75</v>
      </c>
    </row>
    <row r="4913" spans="2:31" thickTop="1" thickBot="1" x14ac:dyDescent="0.3">
      <c r="B4913" s="279">
        <v>44359</v>
      </c>
      <c r="C4913" s="128" t="s">
        <v>15</v>
      </c>
      <c r="D4913" s="365">
        <v>21.338957571461794</v>
      </c>
      <c r="E4913" s="365">
        <v>21.368408568575973</v>
      </c>
      <c r="F4913" s="365">
        <v>21.077427573166784</v>
      </c>
      <c r="G4913" s="365">
        <v>20.812369579114019</v>
      </c>
      <c r="H4913" s="365">
        <v>20.487173584885891</v>
      </c>
      <c r="I4913" s="365">
        <v>20.082888593487439</v>
      </c>
      <c r="J4913" s="365">
        <v>19.744185599423943</v>
      </c>
      <c r="K4913" s="365">
        <v>19.680692589245737</v>
      </c>
      <c r="L4913" s="365">
        <v>20.196161578334863</v>
      </c>
      <c r="M4913" s="365">
        <v>21.581304550021883</v>
      </c>
      <c r="N4913" s="365">
        <v>23.098795522190624</v>
      </c>
      <c r="O4913" s="365">
        <v>24.393641498386856</v>
      </c>
      <c r="P4913" s="365">
        <v>25.647844472415741</v>
      </c>
      <c r="Q4913" s="365">
        <v>26.118771472200748</v>
      </c>
      <c r="R4913" s="365">
        <v>26.517722467146811</v>
      </c>
      <c r="S4913" s="365">
        <v>26.898640460669991</v>
      </c>
      <c r="T4913" s="365">
        <v>26.806448468379671</v>
      </c>
      <c r="U4913" s="365">
        <v>26.01126748807728</v>
      </c>
      <c r="V4913" s="365">
        <v>25.079351509325203</v>
      </c>
      <c r="W4913" s="365">
        <v>24.438545523397622</v>
      </c>
      <c r="X4913" s="365">
        <v>23.771666532158847</v>
      </c>
      <c r="Y4913" s="365">
        <v>23.054517539143554</v>
      </c>
      <c r="Z4913" s="365">
        <v>22.420301546528933</v>
      </c>
      <c r="AA4913" s="365">
        <v>21.982174553722142</v>
      </c>
      <c r="AB4913" s="234">
        <v>552.60925884146241</v>
      </c>
      <c r="AE4913" t="s">
        <v>75</v>
      </c>
    </row>
    <row r="4914" spans="2:31" thickTop="1" thickBot="1" x14ac:dyDescent="0.3">
      <c r="B4914" s="279">
        <v>44360</v>
      </c>
      <c r="C4914" s="128" t="s">
        <v>16</v>
      </c>
      <c r="D4914" s="365">
        <v>21.753695556595918</v>
      </c>
      <c r="E4914" s="365">
        <v>21.681276556067164</v>
      </c>
      <c r="F4914" s="365">
        <v>21.437888561114665</v>
      </c>
      <c r="G4914" s="365">
        <v>21.184882566742594</v>
      </c>
      <c r="H4914" s="365">
        <v>20.903886573985218</v>
      </c>
      <c r="I4914" s="365">
        <v>20.564379579834636</v>
      </c>
      <c r="J4914" s="365">
        <v>20.439577579312022</v>
      </c>
      <c r="K4914" s="365">
        <v>20.422855572141703</v>
      </c>
      <c r="L4914" s="365">
        <v>20.886653560884294</v>
      </c>
      <c r="M4914" s="365">
        <v>21.842179543599485</v>
      </c>
      <c r="N4914" s="365">
        <v>23.10410951774567</v>
      </c>
      <c r="O4914" s="365">
        <v>24.262884498089548</v>
      </c>
      <c r="P4914" s="365">
        <v>25.285716480538248</v>
      </c>
      <c r="Q4914" s="365">
        <v>26.125849465504285</v>
      </c>
      <c r="R4914" s="365">
        <v>26.496725463680917</v>
      </c>
      <c r="S4914" s="365">
        <v>26.780122468806798</v>
      </c>
      <c r="T4914" s="365">
        <v>26.793351483792058</v>
      </c>
      <c r="U4914" s="365">
        <v>26.073047505803405</v>
      </c>
      <c r="V4914" s="365">
        <v>25.144737525768573</v>
      </c>
      <c r="W4914" s="365">
        <v>24.274850535690778</v>
      </c>
      <c r="X4914" s="365">
        <v>23.620783544629809</v>
      </c>
      <c r="Y4914" s="365">
        <v>22.927376550622281</v>
      </c>
      <c r="Z4914" s="365">
        <v>22.182876558601851</v>
      </c>
      <c r="AA4914" s="365">
        <v>21.754530565217134</v>
      </c>
      <c r="AB4914" s="234">
        <v>555.94423781476905</v>
      </c>
      <c r="AE4914" t="s">
        <v>75</v>
      </c>
    </row>
    <row r="4915" spans="2:31" thickTop="1" thickBot="1" x14ac:dyDescent="0.3">
      <c r="B4915" s="366">
        <v>44361</v>
      </c>
      <c r="C4915" s="260" t="s">
        <v>17</v>
      </c>
      <c r="D4915" s="365">
        <v>21.611804565526544</v>
      </c>
      <c r="E4915" s="365">
        <v>21.587075566053386</v>
      </c>
      <c r="F4915" s="365">
        <v>21.33794256862253</v>
      </c>
      <c r="G4915" s="365">
        <v>21.09540957137942</v>
      </c>
      <c r="H4915" s="365">
        <v>20.808891577087337</v>
      </c>
      <c r="I4915" s="365">
        <v>20.555772583186624</v>
      </c>
      <c r="J4915" s="365">
        <v>20.240095588378605</v>
      </c>
      <c r="K4915" s="365">
        <v>20.259765585102137</v>
      </c>
      <c r="L4915" s="365">
        <v>20.678324564024805</v>
      </c>
      <c r="M4915" s="365">
        <v>21.34128254819661</v>
      </c>
      <c r="N4915" s="365">
        <v>22.391309532783925</v>
      </c>
      <c r="O4915" s="365">
        <v>23.419425514414904</v>
      </c>
      <c r="P4915" s="365">
        <v>24.270042500458654</v>
      </c>
      <c r="Q4915" s="365">
        <v>25.302209490276869</v>
      </c>
      <c r="R4915" s="365">
        <v>25.474943489581346</v>
      </c>
      <c r="S4915" s="365">
        <v>25.580057492963963</v>
      </c>
      <c r="T4915" s="365">
        <v>24.864901501499112</v>
      </c>
      <c r="U4915" s="365">
        <v>24.859046520441762</v>
      </c>
      <c r="V4915" s="365">
        <v>24.128839533887803</v>
      </c>
      <c r="W4915" s="365">
        <v>23.815009529739612</v>
      </c>
      <c r="X4915" s="365">
        <v>23.253726539798077</v>
      </c>
      <c r="Y4915" s="365">
        <v>22.660153542309995</v>
      </c>
      <c r="Z4915" s="365">
        <v>21.99735055234283</v>
      </c>
      <c r="AA4915" s="365">
        <v>21.524404563196001</v>
      </c>
      <c r="AB4915" s="234">
        <v>543.05778502125293</v>
      </c>
      <c r="AE4915" t="s">
        <v>75</v>
      </c>
    </row>
    <row r="4916" spans="2:31" thickTop="1" thickBot="1" x14ac:dyDescent="0.3">
      <c r="B4916" s="366">
        <v>44362</v>
      </c>
      <c r="C4916" s="260" t="s">
        <v>11</v>
      </c>
      <c r="D4916" s="365">
        <v>21.409463562853631</v>
      </c>
      <c r="E4916" s="365">
        <v>21.237564566843204</v>
      </c>
      <c r="F4916" s="365">
        <v>20.874311573244629</v>
      </c>
      <c r="G4916" s="365">
        <v>20.6121975781396</v>
      </c>
      <c r="H4916" s="365">
        <v>20.214906586036083</v>
      </c>
      <c r="I4916" s="365">
        <v>20.017934588417408</v>
      </c>
      <c r="J4916" s="365">
        <v>19.800018589757382</v>
      </c>
      <c r="K4916" s="365">
        <v>20.004456583783032</v>
      </c>
      <c r="L4916" s="365">
        <v>20.486289567984635</v>
      </c>
      <c r="M4916" s="365">
        <v>21.478781541958451</v>
      </c>
      <c r="N4916" s="365">
        <v>22.693839524053036</v>
      </c>
      <c r="O4916" s="365">
        <v>24.005279501564797</v>
      </c>
      <c r="P4916" s="365">
        <v>25.186103484965859</v>
      </c>
      <c r="Q4916" s="365">
        <v>26.232029475495214</v>
      </c>
      <c r="R4916" s="365">
        <v>26.505536474138495</v>
      </c>
      <c r="S4916" s="365">
        <v>26.592177479751406</v>
      </c>
      <c r="T4916" s="365">
        <v>26.590278482548889</v>
      </c>
      <c r="U4916" s="365">
        <v>26.073029495775693</v>
      </c>
      <c r="V4916" s="365">
        <v>25.280084512270982</v>
      </c>
      <c r="W4916" s="365">
        <v>24.799554523937402</v>
      </c>
      <c r="X4916" s="365">
        <v>24.057004533372815</v>
      </c>
      <c r="Y4916" s="365">
        <v>23.272521540150045</v>
      </c>
      <c r="Z4916" s="365">
        <v>22.532554550431666</v>
      </c>
      <c r="AA4916" s="365">
        <v>22.172012553438542</v>
      </c>
      <c r="AB4916" s="234">
        <v>552.12793087091291</v>
      </c>
      <c r="AE4916" t="s">
        <v>75</v>
      </c>
    </row>
    <row r="4917" spans="2:31" thickTop="1" thickBot="1" x14ac:dyDescent="0.3">
      <c r="B4917" s="366">
        <v>44363</v>
      </c>
      <c r="C4917" s="260" t="s">
        <v>12</v>
      </c>
      <c r="D4917" s="365">
        <v>21.732438559755682</v>
      </c>
      <c r="E4917" s="365">
        <v>21.76537756029516</v>
      </c>
      <c r="F4917" s="365">
        <v>21.375799563713368</v>
      </c>
      <c r="G4917" s="365">
        <v>20.941851567365223</v>
      </c>
      <c r="H4917" s="365">
        <v>20.514506573416288</v>
      </c>
      <c r="I4917" s="365">
        <v>19.93223658137023</v>
      </c>
      <c r="J4917" s="365">
        <v>19.549069583751255</v>
      </c>
      <c r="K4917" s="365">
        <v>19.716448568664489</v>
      </c>
      <c r="L4917" s="365">
        <v>20.675787557698783</v>
      </c>
      <c r="M4917" s="365">
        <v>21.983837542310354</v>
      </c>
      <c r="N4917" s="365">
        <v>23.668936516232783</v>
      </c>
      <c r="O4917" s="365">
        <v>25.176189488731321</v>
      </c>
      <c r="P4917" s="365">
        <v>26.510926465317599</v>
      </c>
      <c r="Q4917" s="365">
        <v>27.48378245674073</v>
      </c>
      <c r="R4917" s="365">
        <v>27.963759452253576</v>
      </c>
      <c r="S4917" s="365">
        <v>28.183245455287395</v>
      </c>
      <c r="T4917" s="365">
        <v>28.295773466229434</v>
      </c>
      <c r="U4917" s="365">
        <v>27.829751479774711</v>
      </c>
      <c r="V4917" s="365">
        <v>26.95682350184768</v>
      </c>
      <c r="W4917" s="365">
        <v>26.211149514131243</v>
      </c>
      <c r="X4917" s="365">
        <v>25.025749531053002</v>
      </c>
      <c r="Y4917" s="365">
        <v>23.674094545505938</v>
      </c>
      <c r="Z4917" s="365">
        <v>22.829750553965564</v>
      </c>
      <c r="AA4917" s="365">
        <v>22.301830559372899</v>
      </c>
      <c r="AB4917" s="234">
        <v>570.2991166447847</v>
      </c>
      <c r="AE4917" t="s">
        <v>75</v>
      </c>
    </row>
    <row r="4918" spans="2:31" thickTop="1" thickBot="1" x14ac:dyDescent="0.3">
      <c r="B4918" s="366">
        <v>44364</v>
      </c>
      <c r="C4918" s="260" t="s">
        <v>13</v>
      </c>
      <c r="D4918" s="365">
        <v>21.822528566978868</v>
      </c>
      <c r="E4918" s="365">
        <v>21.566751569733018</v>
      </c>
      <c r="F4918" s="365">
        <v>20.964622581452129</v>
      </c>
      <c r="G4918" s="365">
        <v>20.478201591521497</v>
      </c>
      <c r="H4918" s="365">
        <v>19.793917602188881</v>
      </c>
      <c r="I4918" s="365">
        <v>19.273590610586105</v>
      </c>
      <c r="J4918" s="365">
        <v>19.041141609996558</v>
      </c>
      <c r="K4918" s="365">
        <v>19.287820600382979</v>
      </c>
      <c r="L4918" s="365">
        <v>20.014476587623353</v>
      </c>
      <c r="M4918" s="365">
        <v>21.825847555287176</v>
      </c>
      <c r="N4918" s="365">
        <v>23.668712527006861</v>
      </c>
      <c r="O4918" s="365">
        <v>25.248489499315614</v>
      </c>
      <c r="P4918" s="365">
        <v>26.525578479394312</v>
      </c>
      <c r="Q4918" s="365">
        <v>27.390575464777644</v>
      </c>
      <c r="R4918" s="365">
        <v>27.797081458792089</v>
      </c>
      <c r="S4918" s="365">
        <v>27.713653464093795</v>
      </c>
      <c r="T4918" s="365">
        <v>26.492727490141981</v>
      </c>
      <c r="U4918" s="365">
        <v>26.298022496066981</v>
      </c>
      <c r="V4918" s="365">
        <v>25.301861518844955</v>
      </c>
      <c r="W4918" s="365">
        <v>24.555206535607571</v>
      </c>
      <c r="X4918" s="365">
        <v>23.623221552297469</v>
      </c>
      <c r="Y4918" s="365">
        <v>22.816050562486051</v>
      </c>
      <c r="Z4918" s="365">
        <v>22.133050571829077</v>
      </c>
      <c r="AA4918" s="365">
        <v>21.713958574235434</v>
      </c>
      <c r="AB4918" s="234">
        <v>555.34708907064055</v>
      </c>
      <c r="AE4918" t="s">
        <v>75</v>
      </c>
    </row>
    <row r="4919" spans="2:31" thickTop="1" thickBot="1" x14ac:dyDescent="0.3">
      <c r="B4919" s="366">
        <v>44365</v>
      </c>
      <c r="C4919" s="260" t="s">
        <v>14</v>
      </c>
      <c r="D4919" s="365">
        <v>21.447087574787435</v>
      </c>
      <c r="E4919" s="365">
        <v>21.325567569583651</v>
      </c>
      <c r="F4919" s="365">
        <v>21.004055574126532</v>
      </c>
      <c r="G4919" s="365">
        <v>20.712262580469247</v>
      </c>
      <c r="H4919" s="365">
        <v>20.235627592541274</v>
      </c>
      <c r="I4919" s="365">
        <v>19.748005602955811</v>
      </c>
      <c r="J4919" s="365">
        <v>19.411706604771311</v>
      </c>
      <c r="K4919" s="365">
        <v>19.453835601918399</v>
      </c>
      <c r="L4919" s="365">
        <v>20.028774587661026</v>
      </c>
      <c r="M4919" s="365">
        <v>21.568619561903176</v>
      </c>
      <c r="N4919" s="365">
        <v>23.084243531525132</v>
      </c>
      <c r="O4919" s="365">
        <v>24.303517504185436</v>
      </c>
      <c r="P4919" s="365">
        <v>25.145031477138396</v>
      </c>
      <c r="Q4919" s="365">
        <v>25.590752475038165</v>
      </c>
      <c r="R4919" s="365">
        <v>25.720051460564136</v>
      </c>
      <c r="S4919" s="365">
        <v>25.572589452564717</v>
      </c>
      <c r="T4919" s="365">
        <v>25.114886451251806</v>
      </c>
      <c r="U4919" s="365">
        <v>24.220704473443327</v>
      </c>
      <c r="V4919" s="365">
        <v>23.327530501559377</v>
      </c>
      <c r="W4919" s="365">
        <v>22.740266523882738</v>
      </c>
      <c r="X4919" s="365">
        <v>22.342128535993396</v>
      </c>
      <c r="Y4919" s="365">
        <v>21.986202545054255</v>
      </c>
      <c r="Z4919" s="365">
        <v>21.40895055521279</v>
      </c>
      <c r="AA4919" s="365">
        <v>21.131616560965771</v>
      </c>
      <c r="AB4919" s="234">
        <v>536.62401489909735</v>
      </c>
      <c r="AE4919" t="s">
        <v>75</v>
      </c>
    </row>
    <row r="4920" spans="2:31" thickTop="1" thickBot="1" x14ac:dyDescent="0.3">
      <c r="B4920" s="366">
        <v>44366</v>
      </c>
      <c r="C4920" s="260" t="s">
        <v>15</v>
      </c>
      <c r="D4920" s="365">
        <v>20.99954456411302</v>
      </c>
      <c r="E4920" s="365">
        <v>21.10162055682391</v>
      </c>
      <c r="F4920" s="365">
        <v>20.835389563739298</v>
      </c>
      <c r="G4920" s="365">
        <v>20.585464572049673</v>
      </c>
      <c r="H4920" s="365">
        <v>20.130679582655425</v>
      </c>
      <c r="I4920" s="365">
        <v>19.765681592933831</v>
      </c>
      <c r="J4920" s="365">
        <v>19.447146597281094</v>
      </c>
      <c r="K4920" s="365">
        <v>20.055131577365096</v>
      </c>
      <c r="L4920" s="365">
        <v>20.478153562061486</v>
      </c>
      <c r="M4920" s="365">
        <v>21.641959529817104</v>
      </c>
      <c r="N4920" s="365">
        <v>23.538242488652465</v>
      </c>
      <c r="O4920" s="365">
        <v>24.816570455543694</v>
      </c>
      <c r="P4920" s="365">
        <v>25.973922434858974</v>
      </c>
      <c r="Q4920" s="365">
        <v>26.915492425598195</v>
      </c>
      <c r="R4920" s="365">
        <v>27.405992409959435</v>
      </c>
      <c r="S4920" s="365">
        <v>27.556080394387244</v>
      </c>
      <c r="T4920" s="365">
        <v>27.423224395625294</v>
      </c>
      <c r="U4920" s="365">
        <v>26.929676406905056</v>
      </c>
      <c r="V4920" s="365">
        <v>26.198840433470902</v>
      </c>
      <c r="W4920" s="365">
        <v>25.339045469760894</v>
      </c>
      <c r="X4920" s="365">
        <v>24.37613749172538</v>
      </c>
      <c r="Y4920" s="365">
        <v>23.565772504024206</v>
      </c>
      <c r="Z4920" s="365">
        <v>22.826829514503476</v>
      </c>
      <c r="AA4920" s="365">
        <v>22.451186522915958</v>
      </c>
      <c r="AB4920" s="234">
        <v>560.35778504677114</v>
      </c>
      <c r="AE4920" t="s">
        <v>75</v>
      </c>
    </row>
    <row r="4921" spans="2:31" thickTop="1" thickBot="1" x14ac:dyDescent="0.3">
      <c r="B4921" s="366">
        <v>44367</v>
      </c>
      <c r="C4921" s="260" t="s">
        <v>16</v>
      </c>
      <c r="D4921" s="365">
        <v>22.144428533054885</v>
      </c>
      <c r="E4921" s="365">
        <v>22.106405534520743</v>
      </c>
      <c r="F4921" s="365">
        <v>21.757174543030558</v>
      </c>
      <c r="G4921" s="365">
        <v>21.499813547320663</v>
      </c>
      <c r="H4921" s="365">
        <v>21.207773554213343</v>
      </c>
      <c r="I4921" s="365">
        <v>20.686437566280361</v>
      </c>
      <c r="J4921" s="365">
        <v>20.318468571938574</v>
      </c>
      <c r="K4921" s="365">
        <v>20.502755557298656</v>
      </c>
      <c r="L4921" s="365">
        <v>21.411876539140938</v>
      </c>
      <c r="M4921" s="365">
        <v>22.901747514717279</v>
      </c>
      <c r="N4921" s="365">
        <v>24.826946474798017</v>
      </c>
      <c r="O4921" s="365">
        <v>26.394257445149119</v>
      </c>
      <c r="P4921" s="365">
        <v>27.540552424937481</v>
      </c>
      <c r="Q4921" s="365">
        <v>28.243574410676953</v>
      </c>
      <c r="R4921" s="365">
        <v>28.940255403630431</v>
      </c>
      <c r="S4921" s="365">
        <v>29.478963398709887</v>
      </c>
      <c r="T4921" s="365">
        <v>29.945815393887457</v>
      </c>
      <c r="U4921" s="365">
        <v>29.775683401077977</v>
      </c>
      <c r="V4921" s="365">
        <v>29.122048417925836</v>
      </c>
      <c r="W4921" s="365">
        <v>27.746189443767069</v>
      </c>
      <c r="X4921" s="365">
        <v>26.27725347165018</v>
      </c>
      <c r="Y4921" s="365">
        <v>24.880205498598514</v>
      </c>
      <c r="Z4921" s="365">
        <v>23.770682520382106</v>
      </c>
      <c r="AA4921" s="365">
        <v>23.196364532150326</v>
      </c>
      <c r="AB4921" s="234">
        <v>594.67567369885751</v>
      </c>
      <c r="AE4921" t="s">
        <v>75</v>
      </c>
    </row>
    <row r="4922" spans="2:31" thickTop="1" thickBot="1" x14ac:dyDescent="0.3">
      <c r="B4922" s="366">
        <v>44368</v>
      </c>
      <c r="C4922" s="260" t="s">
        <v>17</v>
      </c>
      <c r="D4922" s="365">
        <v>22.859492539465421</v>
      </c>
      <c r="E4922" s="365">
        <v>22.684174540452659</v>
      </c>
      <c r="F4922" s="365">
        <v>22.384176543243225</v>
      </c>
      <c r="G4922" s="365">
        <v>22.094026546366511</v>
      </c>
      <c r="H4922" s="365">
        <v>21.670281553603708</v>
      </c>
      <c r="I4922" s="365">
        <v>21.188599564023313</v>
      </c>
      <c r="J4922" s="365">
        <v>20.775479568727313</v>
      </c>
      <c r="K4922" s="365">
        <v>20.77102356433868</v>
      </c>
      <c r="L4922" s="365">
        <v>21.594774542376395</v>
      </c>
      <c r="M4922" s="365">
        <v>23.126262509748333</v>
      </c>
      <c r="N4922" s="365">
        <v>25.045764473080631</v>
      </c>
      <c r="O4922" s="365">
        <v>26.784012439623471</v>
      </c>
      <c r="P4922" s="365">
        <v>28.088581415377554</v>
      </c>
      <c r="Q4922" s="365">
        <v>29.099558397829529</v>
      </c>
      <c r="R4922" s="365">
        <v>29.936341383419929</v>
      </c>
      <c r="S4922" s="365">
        <v>30.567749373354015</v>
      </c>
      <c r="T4922" s="365">
        <v>30.158630372323088</v>
      </c>
      <c r="U4922" s="365">
        <v>30.102331376560027</v>
      </c>
      <c r="V4922" s="365">
        <v>29.95393738660961</v>
      </c>
      <c r="W4922" s="365">
        <v>28.498402417935431</v>
      </c>
      <c r="X4922" s="365">
        <v>27.034307449236508</v>
      </c>
      <c r="Y4922" s="365">
        <v>25.772496474757791</v>
      </c>
      <c r="Z4922" s="365">
        <v>24.607714494355019</v>
      </c>
      <c r="AA4922" s="365">
        <v>24.008242507986722</v>
      </c>
      <c r="AB4922" s="234">
        <v>608.80636143479501</v>
      </c>
      <c r="AE4922" t="s">
        <v>75</v>
      </c>
    </row>
    <row r="4923" spans="2:31" thickTop="1" thickBot="1" x14ac:dyDescent="0.3">
      <c r="B4923" s="366">
        <v>44369</v>
      </c>
      <c r="C4923" s="260" t="s">
        <v>11</v>
      </c>
      <c r="D4923" s="365">
        <v>23.506532518863676</v>
      </c>
      <c r="E4923" s="365">
        <v>23.159982524588703</v>
      </c>
      <c r="F4923" s="365">
        <v>22.740327531546352</v>
      </c>
      <c r="G4923" s="365">
        <v>22.427375539541242</v>
      </c>
      <c r="H4923" s="365">
        <v>22.010469548925752</v>
      </c>
      <c r="I4923" s="365">
        <v>21.599423560276627</v>
      </c>
      <c r="J4923" s="365">
        <v>21.116563569381828</v>
      </c>
      <c r="K4923" s="365">
        <v>21.062515566013751</v>
      </c>
      <c r="L4923" s="365">
        <v>21.881780541315671</v>
      </c>
      <c r="M4923" s="365">
        <v>23.380859501399094</v>
      </c>
      <c r="N4923" s="365">
        <v>25.224103461578487</v>
      </c>
      <c r="O4923" s="365">
        <v>26.758066428191956</v>
      </c>
      <c r="P4923" s="365">
        <v>27.991945411115879</v>
      </c>
      <c r="Q4923" s="365">
        <v>29.085653392709787</v>
      </c>
      <c r="R4923" s="365">
        <v>29.462171389162531</v>
      </c>
      <c r="S4923" s="365">
        <v>29.379418393224476</v>
      </c>
      <c r="T4923" s="365">
        <v>29.491640396714207</v>
      </c>
      <c r="U4923" s="365">
        <v>29.080834406390782</v>
      </c>
      <c r="V4923" s="365">
        <v>28.316211427040393</v>
      </c>
      <c r="W4923" s="365">
        <v>27.322040450721975</v>
      </c>
      <c r="X4923" s="365">
        <v>26.053344478532669</v>
      </c>
      <c r="Y4923" s="365">
        <v>25.019014496915041</v>
      </c>
      <c r="Z4923" s="365">
        <v>23.806183518730098</v>
      </c>
      <c r="AA4923" s="365">
        <v>23.163843529485163</v>
      </c>
      <c r="AB4923" s="234">
        <v>603.04030158236617</v>
      </c>
      <c r="AE4923" t="s">
        <v>75</v>
      </c>
    </row>
    <row r="4924" spans="2:31" thickTop="1" thickBot="1" x14ac:dyDescent="0.3">
      <c r="B4924" s="366">
        <v>44370</v>
      </c>
      <c r="C4924" s="260" t="s">
        <v>12</v>
      </c>
      <c r="D4924" s="365">
        <v>22.834374528676268</v>
      </c>
      <c r="E4924" s="365">
        <v>22.648195532783866</v>
      </c>
      <c r="F4924" s="365">
        <v>22.419533535987135</v>
      </c>
      <c r="G4924" s="365">
        <v>22.188857540115709</v>
      </c>
      <c r="H4924" s="365">
        <v>21.658259549140926</v>
      </c>
      <c r="I4924" s="365">
        <v>21.29719655934721</v>
      </c>
      <c r="J4924" s="365">
        <v>21.032354563809928</v>
      </c>
      <c r="K4924" s="365">
        <v>20.723190567381678</v>
      </c>
      <c r="L4924" s="365">
        <v>21.367621548213062</v>
      </c>
      <c r="M4924" s="365">
        <v>22.857357505895198</v>
      </c>
      <c r="N4924" s="365">
        <v>24.56354847062379</v>
      </c>
      <c r="O4924" s="365">
        <v>25.984255443364379</v>
      </c>
      <c r="P4924" s="365">
        <v>26.950938428193325</v>
      </c>
      <c r="Q4924" s="365">
        <v>27.671298415623603</v>
      </c>
      <c r="R4924" s="365">
        <v>28.279830408357082</v>
      </c>
      <c r="S4924" s="365">
        <v>28.724328407421705</v>
      </c>
      <c r="T4924" s="365">
        <v>28.287905414029954</v>
      </c>
      <c r="U4924" s="365">
        <v>28.605715429820119</v>
      </c>
      <c r="V4924" s="365">
        <v>27.777377457171674</v>
      </c>
      <c r="W4924" s="365">
        <v>26.411583474911748</v>
      </c>
      <c r="X4924" s="365">
        <v>25.31247749716043</v>
      </c>
      <c r="Y4924" s="365">
        <v>24.2238805116713</v>
      </c>
      <c r="Z4924" s="365">
        <v>23.398920521773395</v>
      </c>
      <c r="AA4924" s="365">
        <v>22.916903530210252</v>
      </c>
      <c r="AB4924" s="234">
        <v>588.13590484168378</v>
      </c>
      <c r="AE4924" t="s">
        <v>75</v>
      </c>
    </row>
    <row r="4925" spans="2:31" thickTop="1" thickBot="1" x14ac:dyDescent="0.3">
      <c r="B4925" s="366">
        <v>44371</v>
      </c>
      <c r="C4925" s="260" t="s">
        <v>13</v>
      </c>
      <c r="D4925" s="365">
        <v>22.58658653870225</v>
      </c>
      <c r="E4925" s="365">
        <v>22.143778545297678</v>
      </c>
      <c r="F4925" s="365">
        <v>21.808003552071742</v>
      </c>
      <c r="G4925" s="365">
        <v>21.441581560671327</v>
      </c>
      <c r="H4925" s="365">
        <v>20.942549572847785</v>
      </c>
      <c r="I4925" s="365">
        <v>20.450737583227451</v>
      </c>
      <c r="J4925" s="365">
        <v>19.894863592050964</v>
      </c>
      <c r="K4925" s="365">
        <v>19.774533580951392</v>
      </c>
      <c r="L4925" s="365">
        <v>20.585799573212856</v>
      </c>
      <c r="M4925" s="365">
        <v>22.304707536324852</v>
      </c>
      <c r="N4925" s="365">
        <v>24.338463498540218</v>
      </c>
      <c r="O4925" s="365">
        <v>25.871180468015368</v>
      </c>
      <c r="P4925" s="365">
        <v>27.092369444966316</v>
      </c>
      <c r="Q4925" s="365">
        <v>27.850649435147638</v>
      </c>
      <c r="R4925" s="365">
        <v>28.401062427014107</v>
      </c>
      <c r="S4925" s="365">
        <v>28.538341425396496</v>
      </c>
      <c r="T4925" s="365">
        <v>27.887800434045491</v>
      </c>
      <c r="U4925" s="365">
        <v>27.916431436650452</v>
      </c>
      <c r="V4925" s="365">
        <v>26.9669864565134</v>
      </c>
      <c r="W4925" s="365">
        <v>25.796112470477816</v>
      </c>
      <c r="X4925" s="365">
        <v>25.033650483041999</v>
      </c>
      <c r="Y4925" s="365">
        <v>23.856296503543849</v>
      </c>
      <c r="Z4925" s="365">
        <v>22.993299521803856</v>
      </c>
      <c r="AA4925" s="365">
        <v>22.498706530034539</v>
      </c>
      <c r="AB4925" s="234">
        <v>576.97449217054975</v>
      </c>
      <c r="AE4925" t="s">
        <v>75</v>
      </c>
    </row>
    <row r="4926" spans="2:31" thickTop="1" thickBot="1" x14ac:dyDescent="0.3">
      <c r="B4926" s="366">
        <v>44372</v>
      </c>
      <c r="C4926" s="260" t="s">
        <v>14</v>
      </c>
      <c r="D4926" s="365">
        <v>22.165770534873005</v>
      </c>
      <c r="E4926" s="365">
        <v>21.904374535568056</v>
      </c>
      <c r="F4926" s="365">
        <v>21.543078545331952</v>
      </c>
      <c r="G4926" s="365">
        <v>21.206089555546633</v>
      </c>
      <c r="H4926" s="365">
        <v>20.845364564582706</v>
      </c>
      <c r="I4926" s="365">
        <v>20.368648574575776</v>
      </c>
      <c r="J4926" s="365">
        <v>19.97951457951217</v>
      </c>
      <c r="K4926" s="365">
        <v>19.769907581433653</v>
      </c>
      <c r="L4926" s="365">
        <v>20.54315956030041</v>
      </c>
      <c r="M4926" s="365">
        <v>21.92684553522616</v>
      </c>
      <c r="N4926" s="365">
        <v>23.853009492680428</v>
      </c>
      <c r="O4926" s="365">
        <v>25.150157466158266</v>
      </c>
      <c r="P4926" s="365">
        <v>26.31651844304055</v>
      </c>
      <c r="Q4926" s="365">
        <v>26.8950134351477</v>
      </c>
      <c r="R4926" s="365">
        <v>27.477697426714002</v>
      </c>
      <c r="S4926" s="365">
        <v>27.597882432527836</v>
      </c>
      <c r="T4926" s="365">
        <v>26.78355143737048</v>
      </c>
      <c r="U4926" s="365">
        <v>27.059091448225075</v>
      </c>
      <c r="V4926" s="365">
        <v>26.237054465264077</v>
      </c>
      <c r="W4926" s="365">
        <v>25.100323481112717</v>
      </c>
      <c r="X4926" s="365">
        <v>24.069529498293992</v>
      </c>
      <c r="Y4926" s="365">
        <v>23.141286513991652</v>
      </c>
      <c r="Z4926" s="365">
        <v>22.266574531719087</v>
      </c>
      <c r="AA4926" s="365">
        <v>21.864504541233181</v>
      </c>
      <c r="AB4926" s="234">
        <v>564.0649481804295</v>
      </c>
      <c r="AE4926" t="s">
        <v>75</v>
      </c>
    </row>
    <row r="4927" spans="2:31" thickTop="1" thickBot="1" x14ac:dyDescent="0.3">
      <c r="B4927" s="366">
        <v>44373</v>
      </c>
      <c r="C4927" s="260" t="s">
        <v>15</v>
      </c>
      <c r="D4927" s="365">
        <v>21.419199552051719</v>
      </c>
      <c r="E4927" s="365">
        <v>21.170816554240879</v>
      </c>
      <c r="F4927" s="365">
        <v>20.875644558966155</v>
      </c>
      <c r="G4927" s="365">
        <v>20.653695563636717</v>
      </c>
      <c r="H4927" s="365">
        <v>20.260993571206928</v>
      </c>
      <c r="I4927" s="365">
        <v>19.873216581717131</v>
      </c>
      <c r="J4927" s="365">
        <v>19.52835558906197</v>
      </c>
      <c r="K4927" s="365">
        <v>19.372365585938095</v>
      </c>
      <c r="L4927" s="365">
        <v>20.251765557155011</v>
      </c>
      <c r="M4927" s="365">
        <v>21.751617530696087</v>
      </c>
      <c r="N4927" s="365">
        <v>23.650855494700366</v>
      </c>
      <c r="O4927" s="365">
        <v>25.059838467948133</v>
      </c>
      <c r="P4927" s="365">
        <v>26.253747452497478</v>
      </c>
      <c r="Q4927" s="365">
        <v>27.030749442540106</v>
      </c>
      <c r="R4927" s="365">
        <v>27.518337433487176</v>
      </c>
      <c r="S4927" s="365">
        <v>27.528692434765393</v>
      </c>
      <c r="T4927" s="365">
        <v>26.921789439879355</v>
      </c>
      <c r="U4927" s="365">
        <v>26.425227440707385</v>
      </c>
      <c r="V4927" s="365">
        <v>26.029773461259904</v>
      </c>
      <c r="W4927" s="365">
        <v>24.986116474568838</v>
      </c>
      <c r="X4927" s="365">
        <v>23.854180502220988</v>
      </c>
      <c r="Y4927" s="365">
        <v>22.925692520327864</v>
      </c>
      <c r="Z4927" s="365">
        <v>22.152384533584115</v>
      </c>
      <c r="AA4927" s="365">
        <v>21.679145542010662</v>
      </c>
      <c r="AB4927" s="234">
        <v>557.17420128516858</v>
      </c>
      <c r="AE4927" t="s">
        <v>75</v>
      </c>
    </row>
    <row r="4928" spans="2:31" thickTop="1" thickBot="1" x14ac:dyDescent="0.3">
      <c r="B4928" s="366">
        <v>44374</v>
      </c>
      <c r="C4928" s="260" t="s">
        <v>16</v>
      </c>
      <c r="D4928" s="365">
        <v>21.365600547045467</v>
      </c>
      <c r="E4928" s="365">
        <v>21.03181355308741</v>
      </c>
      <c r="F4928" s="365">
        <v>20.710492559857663</v>
      </c>
      <c r="G4928" s="365">
        <v>20.375635568238792</v>
      </c>
      <c r="H4928" s="365">
        <v>19.848933580964797</v>
      </c>
      <c r="I4928" s="365">
        <v>19.62679858963936</v>
      </c>
      <c r="J4928" s="365">
        <v>19.361009595990179</v>
      </c>
      <c r="K4928" s="365">
        <v>19.668124569840728</v>
      </c>
      <c r="L4928" s="365">
        <v>20.355245552770789</v>
      </c>
      <c r="M4928" s="365">
        <v>21.222492543831464</v>
      </c>
      <c r="N4928" s="365">
        <v>22.49890951815992</v>
      </c>
      <c r="O4928" s="365">
        <v>23.458593493215737</v>
      </c>
      <c r="P4928" s="365">
        <v>24.062751467339691</v>
      </c>
      <c r="Q4928" s="365">
        <v>24.008001459576189</v>
      </c>
      <c r="R4928" s="365">
        <v>24.524108446165918</v>
      </c>
      <c r="S4928" s="365">
        <v>24.930227439031</v>
      </c>
      <c r="T4928" s="365">
        <v>25.572454449832435</v>
      </c>
      <c r="U4928" s="365">
        <v>25.325704457759858</v>
      </c>
      <c r="V4928" s="365">
        <v>24.597220470160245</v>
      </c>
      <c r="W4928" s="365">
        <v>23.972362479642033</v>
      </c>
      <c r="X4928" s="365">
        <v>23.132420501261947</v>
      </c>
      <c r="Y4928" s="365">
        <v>22.270606521181758</v>
      </c>
      <c r="Z4928" s="365">
        <v>21.550069536715746</v>
      </c>
      <c r="AA4928" s="365">
        <v>21.220873543843624</v>
      </c>
      <c r="AB4928" s="234">
        <v>534.69045044515281</v>
      </c>
      <c r="AE4928" t="s">
        <v>75</v>
      </c>
    </row>
    <row r="4929" spans="2:31" thickTop="1" thickBot="1" x14ac:dyDescent="0.3">
      <c r="B4929" s="366">
        <v>44375</v>
      </c>
      <c r="C4929" s="260" t="s">
        <v>17</v>
      </c>
      <c r="D4929" s="365">
        <v>21.072976546436543</v>
      </c>
      <c r="E4929" s="365">
        <v>20.878370549790557</v>
      </c>
      <c r="F4929" s="365">
        <v>20.681367554850873</v>
      </c>
      <c r="G4929" s="365">
        <v>20.497861561924218</v>
      </c>
      <c r="H4929" s="365">
        <v>20.135795575380325</v>
      </c>
      <c r="I4929" s="365">
        <v>19.830931584313511</v>
      </c>
      <c r="J4929" s="365">
        <v>19.631381587646896</v>
      </c>
      <c r="K4929" s="365">
        <v>19.738224566616115</v>
      </c>
      <c r="L4929" s="365">
        <v>19.971318564526733</v>
      </c>
      <c r="M4929" s="365">
        <v>20.618275534883139</v>
      </c>
      <c r="N4929" s="365">
        <v>21.493506512455642</v>
      </c>
      <c r="O4929" s="365">
        <v>22.488953489027914</v>
      </c>
      <c r="P4929" s="365">
        <v>23.591307471469044</v>
      </c>
      <c r="Q4929" s="365">
        <v>24.326320462264114</v>
      </c>
      <c r="R4929" s="365">
        <v>24.883979455009104</v>
      </c>
      <c r="S4929" s="365">
        <v>25.290989448279138</v>
      </c>
      <c r="T4929" s="365">
        <v>25.201170461103317</v>
      </c>
      <c r="U4929" s="365">
        <v>24.766902479007836</v>
      </c>
      <c r="V4929" s="365">
        <v>24.417851486541331</v>
      </c>
      <c r="W4929" s="365">
        <v>24.037820493504405</v>
      </c>
      <c r="X4929" s="365">
        <v>23.179576510712501</v>
      </c>
      <c r="Y4929" s="365">
        <v>22.53965252153575</v>
      </c>
      <c r="Z4929" s="365">
        <v>21.532615543343123</v>
      </c>
      <c r="AA4929" s="365">
        <v>21.151794551126656</v>
      </c>
      <c r="AB4929" s="234">
        <v>531.95894451174877</v>
      </c>
      <c r="AE4929" t="s">
        <v>75</v>
      </c>
    </row>
    <row r="4930" spans="2:31" thickTop="1" thickBot="1" x14ac:dyDescent="0.3">
      <c r="B4930" s="366">
        <v>44376</v>
      </c>
      <c r="C4930" s="260" t="s">
        <v>11</v>
      </c>
      <c r="D4930" s="365">
        <v>21.219054546803235</v>
      </c>
      <c r="E4930" s="365">
        <v>20.695743562243877</v>
      </c>
      <c r="F4930" s="365">
        <v>20.40067156895995</v>
      </c>
      <c r="G4930" s="365">
        <v>20.094427576400335</v>
      </c>
      <c r="H4930" s="365">
        <v>19.590482589974997</v>
      </c>
      <c r="I4930" s="365">
        <v>19.277509597837923</v>
      </c>
      <c r="J4930" s="365">
        <v>19.054336600974196</v>
      </c>
      <c r="K4930" s="365">
        <v>19.33547358058393</v>
      </c>
      <c r="L4930" s="365">
        <v>19.554301581569014</v>
      </c>
      <c r="M4930" s="365">
        <v>20.879977546259759</v>
      </c>
      <c r="N4930" s="365">
        <v>22.119117519184947</v>
      </c>
      <c r="O4930" s="365">
        <v>23.074252500310536</v>
      </c>
      <c r="P4930" s="365">
        <v>23.997215490080414</v>
      </c>
      <c r="Q4930" s="365">
        <v>24.853719483353196</v>
      </c>
      <c r="R4930" s="365">
        <v>25.340985477566718</v>
      </c>
      <c r="S4930" s="365">
        <v>25.750067469291388</v>
      </c>
      <c r="T4930" s="365">
        <v>25.097737479954954</v>
      </c>
      <c r="U4930" s="365">
        <v>25.476199476495385</v>
      </c>
      <c r="V4930" s="365">
        <v>25.084531486369666</v>
      </c>
      <c r="W4930" s="365">
        <v>24.673071492612362</v>
      </c>
      <c r="X4930" s="365">
        <v>23.801549509800964</v>
      </c>
      <c r="Y4930" s="365">
        <v>22.955258525982497</v>
      </c>
      <c r="Z4930" s="365">
        <v>22.193855539672075</v>
      </c>
      <c r="AA4930" s="365">
        <v>21.778241546750067</v>
      </c>
      <c r="AB4930" s="234">
        <v>536.29778174903242</v>
      </c>
      <c r="AE4930" t="s">
        <v>75</v>
      </c>
    </row>
    <row r="4931" spans="2:31" thickTop="1" thickBot="1" x14ac:dyDescent="0.3">
      <c r="B4931" s="366">
        <v>44377</v>
      </c>
      <c r="C4931" s="260" t="s">
        <v>12</v>
      </c>
      <c r="D4931" s="365">
        <v>21.551369550414378</v>
      </c>
      <c r="E4931" s="365">
        <v>21.436968552581963</v>
      </c>
      <c r="F4931" s="365">
        <v>21.154949558749792</v>
      </c>
      <c r="G4931" s="365">
        <v>20.861759565286341</v>
      </c>
      <c r="H4931" s="365">
        <v>20.441201575398441</v>
      </c>
      <c r="I4931" s="365">
        <v>19.990458586253226</v>
      </c>
      <c r="J4931" s="365">
        <v>19.829131586663422</v>
      </c>
      <c r="K4931" s="365">
        <v>19.502509585060174</v>
      </c>
      <c r="L4931" s="365">
        <v>19.875042574293907</v>
      </c>
      <c r="M4931" s="365">
        <v>20.995936549864705</v>
      </c>
      <c r="N4931" s="365">
        <v>22.263649527132507</v>
      </c>
      <c r="O4931" s="365">
        <v>23.278729506433006</v>
      </c>
      <c r="P4931" s="365">
        <v>24.178183498792343</v>
      </c>
      <c r="Q4931" s="365">
        <v>25.232593478187912</v>
      </c>
      <c r="R4931" s="365">
        <v>25.506018476523451</v>
      </c>
      <c r="S4931" s="365">
        <v>25.542005463838578</v>
      </c>
      <c r="T4931" s="365">
        <v>25.123471480235452</v>
      </c>
      <c r="U4931" s="365">
        <v>24.711405489891767</v>
      </c>
      <c r="V4931" s="365">
        <v>24.44223151210695</v>
      </c>
      <c r="W4931" s="365">
        <v>24.013905515782533</v>
      </c>
      <c r="X4931" s="365">
        <v>23.569273530356583</v>
      </c>
      <c r="Y4931" s="365">
        <v>22.890036539956924</v>
      </c>
      <c r="Z4931" s="365">
        <v>22.153093551956115</v>
      </c>
      <c r="AA4931" s="365">
        <v>21.809971555694933</v>
      </c>
      <c r="AB4931" s="234">
        <v>540.35389681145534</v>
      </c>
      <c r="AE4931" t="s">
        <v>75</v>
      </c>
    </row>
    <row r="4932" spans="2:31" thickTop="1" thickBot="1" x14ac:dyDescent="0.3">
      <c r="B4932" s="366">
        <v>44378</v>
      </c>
      <c r="C4932" s="260" t="s">
        <v>13</v>
      </c>
      <c r="D4932" s="365">
        <v>21.568614558018741</v>
      </c>
      <c r="E4932" s="365">
        <v>21.410453557111314</v>
      </c>
      <c r="F4932" s="365">
        <v>21.099362562857568</v>
      </c>
      <c r="G4932" s="365">
        <v>20.802862570211285</v>
      </c>
      <c r="H4932" s="365">
        <v>20.488039577379819</v>
      </c>
      <c r="I4932" s="365">
        <v>20.175198585875329</v>
      </c>
      <c r="J4932" s="365">
        <v>19.987243588678538</v>
      </c>
      <c r="K4932" s="365">
        <v>20.000432579480105</v>
      </c>
      <c r="L4932" s="365">
        <v>20.479772562161084</v>
      </c>
      <c r="M4932" s="365">
        <v>21.305460540577769</v>
      </c>
      <c r="N4932" s="365">
        <v>22.604794504046435</v>
      </c>
      <c r="O4932" s="365">
        <v>23.314049484133719</v>
      </c>
      <c r="P4932" s="365">
        <v>23.967509475648402</v>
      </c>
      <c r="Q4932" s="365">
        <v>24.853479467965656</v>
      </c>
      <c r="R4932" s="365">
        <v>25.327935467585917</v>
      </c>
      <c r="S4932" s="365">
        <v>25.774580464214083</v>
      </c>
      <c r="T4932" s="365">
        <v>25.29029148481786</v>
      </c>
      <c r="U4932" s="365">
        <v>24.924988504312928</v>
      </c>
      <c r="V4932" s="365">
        <v>24.360063515119251</v>
      </c>
      <c r="W4932" s="365">
        <v>23.783640523664651</v>
      </c>
      <c r="X4932" s="365">
        <v>23.170650531128043</v>
      </c>
      <c r="Y4932" s="365">
        <v>22.504056542813775</v>
      </c>
      <c r="Z4932" s="365">
        <v>21.961653550527984</v>
      </c>
      <c r="AA4932" s="365">
        <v>21.557639556862412</v>
      </c>
      <c r="AB4932" s="234">
        <v>540.71277375519264</v>
      </c>
      <c r="AE4932" t="s">
        <v>75</v>
      </c>
    </row>
    <row r="4933" spans="2:31" thickTop="1" thickBot="1" x14ac:dyDescent="0.3">
      <c r="B4933" s="366">
        <v>44379</v>
      </c>
      <c r="C4933" s="260" t="s">
        <v>14</v>
      </c>
      <c r="D4933" s="365">
        <v>21.147622564472258</v>
      </c>
      <c r="E4933" s="365">
        <v>21.049848563373086</v>
      </c>
      <c r="F4933" s="365">
        <v>20.779681567177175</v>
      </c>
      <c r="G4933" s="365">
        <v>20.543766572512684</v>
      </c>
      <c r="H4933" s="365">
        <v>20.2893875798583</v>
      </c>
      <c r="I4933" s="365">
        <v>20.020525586977598</v>
      </c>
      <c r="J4933" s="365">
        <v>19.841274589411913</v>
      </c>
      <c r="K4933" s="365">
        <v>19.624299590550358</v>
      </c>
      <c r="L4933" s="365">
        <v>20.230690563954411</v>
      </c>
      <c r="M4933" s="365">
        <v>20.907304545603694</v>
      </c>
      <c r="N4933" s="365">
        <v>22.017324517220253</v>
      </c>
      <c r="O4933" s="365">
        <v>22.999178497083481</v>
      </c>
      <c r="P4933" s="365">
        <v>23.979013478085395</v>
      </c>
      <c r="Q4933" s="365">
        <v>24.87995346158743</v>
      </c>
      <c r="R4933" s="365">
        <v>25.642968457303937</v>
      </c>
      <c r="S4933" s="365">
        <v>25.79528145469725</v>
      </c>
      <c r="T4933" s="365">
        <v>25.268277462460098</v>
      </c>
      <c r="U4933" s="365">
        <v>25.63209046162665</v>
      </c>
      <c r="V4933" s="365">
        <v>24.988536473400888</v>
      </c>
      <c r="W4933" s="365">
        <v>24.374031482227142</v>
      </c>
      <c r="X4933" s="365">
        <v>23.476112503409382</v>
      </c>
      <c r="Y4933" s="365">
        <v>22.725701522715386</v>
      </c>
      <c r="Z4933" s="365">
        <v>21.94956853780895</v>
      </c>
      <c r="AA4933" s="365">
        <v>21.573535546921189</v>
      </c>
      <c r="AB4933" s="234">
        <v>539.735975580439</v>
      </c>
      <c r="AE4933" t="s">
        <v>75</v>
      </c>
    </row>
    <row r="4934" spans="2:31" thickTop="1" thickBot="1" x14ac:dyDescent="0.3">
      <c r="B4934" s="366">
        <v>44380</v>
      </c>
      <c r="C4934" s="260" t="s">
        <v>15</v>
      </c>
      <c r="D4934" s="365">
        <v>21.283536553308366</v>
      </c>
      <c r="E4934" s="365">
        <v>21.163483553864058</v>
      </c>
      <c r="F4934" s="365">
        <v>20.919056559391318</v>
      </c>
      <c r="G4934" s="365">
        <v>20.701111564896998</v>
      </c>
      <c r="H4934" s="365">
        <v>20.396159576103091</v>
      </c>
      <c r="I4934" s="365">
        <v>20.011069587729867</v>
      </c>
      <c r="J4934" s="365">
        <v>19.825291591025888</v>
      </c>
      <c r="K4934" s="365">
        <v>19.657792578637597</v>
      </c>
      <c r="L4934" s="365">
        <v>20.380421557798979</v>
      </c>
      <c r="M4934" s="365">
        <v>21.320363532006738</v>
      </c>
      <c r="N4934" s="365">
        <v>22.767574491500852</v>
      </c>
      <c r="O4934" s="365">
        <v>23.858864468745885</v>
      </c>
      <c r="P4934" s="365">
        <v>24.620441456735133</v>
      </c>
      <c r="Q4934" s="365">
        <v>25.188812450319531</v>
      </c>
      <c r="R4934" s="365">
        <v>26.05416543614119</v>
      </c>
      <c r="S4934" s="365">
        <v>26.874201428405939</v>
      </c>
      <c r="T4934" s="365">
        <v>26.465303437486288</v>
      </c>
      <c r="U4934" s="365">
        <v>27.165369439572089</v>
      </c>
      <c r="V4934" s="365">
        <v>26.561346455663436</v>
      </c>
      <c r="W4934" s="365">
        <v>25.405750475600357</v>
      </c>
      <c r="X4934" s="365">
        <v>24.166884500160812</v>
      </c>
      <c r="Y4934" s="365">
        <v>22.998220522962509</v>
      </c>
      <c r="Z4934" s="365">
        <v>22.113465535789725</v>
      </c>
      <c r="AA4934" s="365">
        <v>21.77580254372209</v>
      </c>
      <c r="AB4934" s="234">
        <v>551.6744892975687</v>
      </c>
      <c r="AE4934" t="s">
        <v>75</v>
      </c>
    </row>
    <row r="4935" spans="2:31" thickTop="1" thickBot="1" x14ac:dyDescent="0.3">
      <c r="B4935" s="366">
        <v>44381</v>
      </c>
      <c r="C4935" s="260" t="s">
        <v>16</v>
      </c>
      <c r="D4935" s="365">
        <v>21.679013542756437</v>
      </c>
      <c r="E4935" s="365">
        <v>21.565439544431861</v>
      </c>
      <c r="F4935" s="365">
        <v>21.19197354696691</v>
      </c>
      <c r="G4935" s="365">
        <v>20.840255555212494</v>
      </c>
      <c r="H4935" s="365">
        <v>20.373474564589557</v>
      </c>
      <c r="I4935" s="365">
        <v>19.999255578257138</v>
      </c>
      <c r="J4935" s="365">
        <v>19.62803758438676</v>
      </c>
      <c r="K4935" s="365">
        <v>19.398095568343994</v>
      </c>
      <c r="L4935" s="365">
        <v>20.240664553456007</v>
      </c>
      <c r="M4935" s="365">
        <v>22.113570524007081</v>
      </c>
      <c r="N4935" s="365">
        <v>24.223931487351653</v>
      </c>
      <c r="O4935" s="365">
        <v>25.717572456635533</v>
      </c>
      <c r="P4935" s="365">
        <v>26.93382643215358</v>
      </c>
      <c r="Q4935" s="365">
        <v>27.761539420746264</v>
      </c>
      <c r="R4935" s="365">
        <v>28.535326407290995</v>
      </c>
      <c r="S4935" s="365">
        <v>28.987091402076182</v>
      </c>
      <c r="T4935" s="365">
        <v>28.474601411893964</v>
      </c>
      <c r="U4935" s="365">
        <v>28.96235241435468</v>
      </c>
      <c r="V4935" s="365">
        <v>28.026889436766503</v>
      </c>
      <c r="W4935" s="365">
        <v>26.713529460467395</v>
      </c>
      <c r="X4935" s="365">
        <v>25.461797487549482</v>
      </c>
      <c r="Y4935" s="365">
        <v>24.133171507455405</v>
      </c>
      <c r="Z4935" s="365">
        <v>23.14887151937932</v>
      </c>
      <c r="AA4935" s="365">
        <v>22.702235527932643</v>
      </c>
      <c r="AB4935" s="234">
        <v>576.81251693446177</v>
      </c>
      <c r="AE4935" t="s">
        <v>75</v>
      </c>
    </row>
    <row r="4936" spans="2:31" thickTop="1" thickBot="1" x14ac:dyDescent="0.3">
      <c r="B4936" s="366">
        <v>44382</v>
      </c>
      <c r="C4936" s="260" t="s">
        <v>17</v>
      </c>
      <c r="D4936" s="365">
        <v>22.488356530256567</v>
      </c>
      <c r="E4936" s="365">
        <v>22.158087532818314</v>
      </c>
      <c r="F4936" s="365">
        <v>21.808349538519977</v>
      </c>
      <c r="G4936" s="365">
        <v>21.446461547091605</v>
      </c>
      <c r="H4936" s="365">
        <v>20.97636355888098</v>
      </c>
      <c r="I4936" s="365">
        <v>20.468561569638553</v>
      </c>
      <c r="J4936" s="365">
        <v>20.084620574414728</v>
      </c>
      <c r="K4936" s="365">
        <v>20.014653556570408</v>
      </c>
      <c r="L4936" s="365">
        <v>21.009759535118935</v>
      </c>
      <c r="M4936" s="365">
        <v>22.993853506892918</v>
      </c>
      <c r="N4936" s="365">
        <v>25.130036475285888</v>
      </c>
      <c r="O4936" s="365">
        <v>26.776628443822261</v>
      </c>
      <c r="P4936" s="365">
        <v>28.008913417346772</v>
      </c>
      <c r="Q4936" s="365">
        <v>28.756628402881319</v>
      </c>
      <c r="R4936" s="365">
        <v>29.157946394868198</v>
      </c>
      <c r="S4936" s="365">
        <v>29.18435839246958</v>
      </c>
      <c r="T4936" s="365">
        <v>28.668555403538043</v>
      </c>
      <c r="U4936" s="365">
        <v>28.595261413976548</v>
      </c>
      <c r="V4936" s="365">
        <v>27.662791432552037</v>
      </c>
      <c r="W4936" s="365">
        <v>26.820940449051559</v>
      </c>
      <c r="X4936" s="365">
        <v>25.561282473318276</v>
      </c>
      <c r="Y4936" s="365">
        <v>24.48257349424064</v>
      </c>
      <c r="Z4936" s="365">
        <v>23.556566506065426</v>
      </c>
      <c r="AA4936" s="365">
        <v>23.084188514873382</v>
      </c>
      <c r="AB4936" s="234">
        <v>588.89573866449302</v>
      </c>
      <c r="AE4936" t="s">
        <v>75</v>
      </c>
    </row>
    <row r="4937" spans="2:31" thickTop="1" thickBot="1" x14ac:dyDescent="0.3">
      <c r="B4937" s="366">
        <v>44383</v>
      </c>
      <c r="C4937" s="260" t="s">
        <v>11</v>
      </c>
      <c r="D4937" s="365">
        <v>22.867865522392087</v>
      </c>
      <c r="E4937" s="365">
        <v>22.586767524927851</v>
      </c>
      <c r="F4937" s="365">
        <v>22.238745528720315</v>
      </c>
      <c r="G4937" s="365">
        <v>21.823544537574051</v>
      </c>
      <c r="H4937" s="365">
        <v>21.313278551399705</v>
      </c>
      <c r="I4937" s="365">
        <v>20.941860560923814</v>
      </c>
      <c r="J4937" s="365">
        <v>20.463539560176429</v>
      </c>
      <c r="K4937" s="365">
        <v>20.466703550107773</v>
      </c>
      <c r="L4937" s="365">
        <v>21.05029953613877</v>
      </c>
      <c r="M4937" s="365">
        <v>22.19542351864278</v>
      </c>
      <c r="N4937" s="365">
        <v>23.728072491958734</v>
      </c>
      <c r="O4937" s="365">
        <v>25.099658469930286</v>
      </c>
      <c r="P4937" s="365">
        <v>26.364059441983695</v>
      </c>
      <c r="Q4937" s="365">
        <v>26.924853430911895</v>
      </c>
      <c r="R4937" s="365">
        <v>27.625497414730489</v>
      </c>
      <c r="S4937" s="365">
        <v>27.80247840605676</v>
      </c>
      <c r="T4937" s="365">
        <v>27.473446413651107</v>
      </c>
      <c r="U4937" s="365">
        <v>27.195132424123582</v>
      </c>
      <c r="V4937" s="365">
        <v>26.730406438335777</v>
      </c>
      <c r="W4937" s="365">
        <v>25.963730459623033</v>
      </c>
      <c r="X4937" s="365">
        <v>24.719535494968291</v>
      </c>
      <c r="Y4937" s="365">
        <v>23.835301506966349</v>
      </c>
      <c r="Z4937" s="365">
        <v>22.958229519203304</v>
      </c>
      <c r="AA4937" s="365">
        <v>22.490942528247828</v>
      </c>
      <c r="AB4937" s="234">
        <v>574.85937283169471</v>
      </c>
      <c r="AE4937" t="s">
        <v>75</v>
      </c>
    </row>
    <row r="4938" spans="2:31" thickTop="1" thickBot="1" x14ac:dyDescent="0.3">
      <c r="B4938" s="366">
        <v>44384</v>
      </c>
      <c r="C4938" s="260" t="s">
        <v>12</v>
      </c>
      <c r="D4938" s="365">
        <v>22.476913695993787</v>
      </c>
      <c r="E4938" s="365">
        <v>22.259863241104952</v>
      </c>
      <c r="F4938" s="365">
        <v>21.943272289973887</v>
      </c>
      <c r="G4938" s="365">
        <v>21.636000460428431</v>
      </c>
      <c r="H4938" s="365">
        <v>21.228637297794641</v>
      </c>
      <c r="I4938" s="365">
        <v>20.839591610931112</v>
      </c>
      <c r="J4938" s="365">
        <v>20.58753116862103</v>
      </c>
      <c r="K4938" s="365">
        <v>20.480806686596772</v>
      </c>
      <c r="L4938" s="365">
        <v>21.111819780651636</v>
      </c>
      <c r="M4938" s="365">
        <v>22.414205297843271</v>
      </c>
      <c r="N4938" s="365">
        <v>23.994190973852547</v>
      </c>
      <c r="O4938" s="365">
        <v>25.169556654296635</v>
      </c>
      <c r="P4938" s="365">
        <v>26.162200436568412</v>
      </c>
      <c r="Q4938" s="365">
        <v>27.032107484930883</v>
      </c>
      <c r="R4938" s="365">
        <v>27.633519800054419</v>
      </c>
      <c r="S4938" s="365">
        <v>27.982315173771571</v>
      </c>
      <c r="T4938" s="365">
        <v>27.458230411630211</v>
      </c>
      <c r="U4938" s="365">
        <v>27.618973914495307</v>
      </c>
      <c r="V4938" s="365">
        <v>26.972491349947983</v>
      </c>
      <c r="W4938" s="365">
        <v>26.177057143139272</v>
      </c>
      <c r="X4938" s="365">
        <v>25.197593709616676</v>
      </c>
      <c r="Y4938" s="365">
        <v>24.226884557659666</v>
      </c>
      <c r="Z4938" s="365">
        <v>23.391180227434489</v>
      </c>
      <c r="AA4938" s="365">
        <v>22.974893461333597</v>
      </c>
      <c r="AB4938" s="234">
        <v>576.96983682867119</v>
      </c>
      <c r="AE4938" t="s">
        <v>75</v>
      </c>
    </row>
    <row r="4939" spans="2:31" thickTop="1" thickBot="1" x14ac:dyDescent="0.3">
      <c r="B4939" s="366">
        <v>44385</v>
      </c>
      <c r="C4939" s="260" t="s">
        <v>13</v>
      </c>
      <c r="D4939" s="365">
        <v>22.815361519120628</v>
      </c>
      <c r="E4939" s="365">
        <v>22.517629524767393</v>
      </c>
      <c r="F4939" s="365">
        <v>22.223447529412805</v>
      </c>
      <c r="G4939" s="365">
        <v>21.875844538807868</v>
      </c>
      <c r="H4939" s="365">
        <v>21.415740549862381</v>
      </c>
      <c r="I4939" s="365">
        <v>20.907139564305538</v>
      </c>
      <c r="J4939" s="365">
        <v>20.574323569908731</v>
      </c>
      <c r="K4939" s="365">
        <v>20.408508558385069</v>
      </c>
      <c r="L4939" s="365">
        <v>21.202214540392159</v>
      </c>
      <c r="M4939" s="365">
        <v>22.861061513572935</v>
      </c>
      <c r="N4939" s="365">
        <v>24.992326478958127</v>
      </c>
      <c r="O4939" s="365">
        <v>26.441930453367529</v>
      </c>
      <c r="P4939" s="365">
        <v>27.469194422289725</v>
      </c>
      <c r="Q4939" s="365">
        <v>28.460826408639544</v>
      </c>
      <c r="R4939" s="365">
        <v>28.859096400029959</v>
      </c>
      <c r="S4939" s="365">
        <v>29.06641139581799</v>
      </c>
      <c r="T4939" s="365">
        <v>28.65583940763026</v>
      </c>
      <c r="U4939" s="365">
        <v>28.556222418993706</v>
      </c>
      <c r="V4939" s="365">
        <v>27.655618437752125</v>
      </c>
      <c r="W4939" s="365">
        <v>26.920688449889418</v>
      </c>
      <c r="X4939" s="365">
        <v>25.684090474992985</v>
      </c>
      <c r="Y4939" s="365">
        <v>24.479828493520614</v>
      </c>
      <c r="Z4939" s="365">
        <v>23.473532508723437</v>
      </c>
      <c r="AA4939" s="365">
        <v>23.11394951600581</v>
      </c>
      <c r="AB4939" s="234">
        <v>590.63082667514675</v>
      </c>
      <c r="AE4939" t="s">
        <v>75</v>
      </c>
    </row>
    <row r="4940" spans="2:31" thickTop="1" thickBot="1" x14ac:dyDescent="0.3">
      <c r="B4940" s="366">
        <v>44386</v>
      </c>
      <c r="C4940" s="260" t="s">
        <v>14</v>
      </c>
      <c r="D4940" s="365">
        <v>22.348304530456659</v>
      </c>
      <c r="E4940" s="365">
        <v>22.223143530301748</v>
      </c>
      <c r="F4940" s="365">
        <v>22.000452532172201</v>
      </c>
      <c r="G4940" s="365">
        <v>21.722263538204128</v>
      </c>
      <c r="H4940" s="365">
        <v>21.320724549181758</v>
      </c>
      <c r="I4940" s="365">
        <v>20.805306564494963</v>
      </c>
      <c r="J4940" s="365">
        <v>20.411226573362942</v>
      </c>
      <c r="K4940" s="365">
        <v>20.404605559036131</v>
      </c>
      <c r="L4940" s="365">
        <v>20.988982543386516</v>
      </c>
      <c r="M4940" s="365">
        <v>22.428326511122286</v>
      </c>
      <c r="N4940" s="365">
        <v>24.153605472184712</v>
      </c>
      <c r="O4940" s="365">
        <v>25.612433440387242</v>
      </c>
      <c r="P4940" s="365">
        <v>26.926570417322218</v>
      </c>
      <c r="Q4940" s="365">
        <v>27.868004403896631</v>
      </c>
      <c r="R4940" s="365">
        <v>28.546148397289215</v>
      </c>
      <c r="S4940" s="365">
        <v>28.996586396321653</v>
      </c>
      <c r="T4940" s="365">
        <v>28.565160405412314</v>
      </c>
      <c r="U4940" s="365">
        <v>28.265617419406773</v>
      </c>
      <c r="V4940" s="365">
        <v>27.598614435344935</v>
      </c>
      <c r="W4940" s="365">
        <v>26.664159459881482</v>
      </c>
      <c r="X4940" s="365">
        <v>25.203190488368271</v>
      </c>
      <c r="Y4940" s="365">
        <v>24.390523498468099</v>
      </c>
      <c r="Z4940" s="365">
        <v>23.445737509764729</v>
      </c>
      <c r="AA4940" s="365">
        <v>22.981881516911088</v>
      </c>
      <c r="AB4940" s="234">
        <v>583.87156969267892</v>
      </c>
      <c r="AE4940" t="s">
        <v>75</v>
      </c>
    </row>
    <row r="4941" spans="2:31" thickTop="1" thickBot="1" x14ac:dyDescent="0.3">
      <c r="B4941" s="366">
        <v>44387</v>
      </c>
      <c r="C4941" s="260" t="s">
        <v>15</v>
      </c>
      <c r="D4941" s="365">
        <v>22.618143524453043</v>
      </c>
      <c r="E4941" s="365">
        <v>22.238557529039678</v>
      </c>
      <c r="F4941" s="365">
        <v>21.811907537728544</v>
      </c>
      <c r="G4941" s="365">
        <v>21.380086549036204</v>
      </c>
      <c r="H4941" s="365">
        <v>20.937933559678491</v>
      </c>
      <c r="I4941" s="365">
        <v>20.441040571965271</v>
      </c>
      <c r="J4941" s="365">
        <v>20.059297579452394</v>
      </c>
      <c r="K4941" s="365">
        <v>20.006711565144357</v>
      </c>
      <c r="L4941" s="365">
        <v>20.70866154890507</v>
      </c>
      <c r="M4941" s="365">
        <v>22.524234509877861</v>
      </c>
      <c r="N4941" s="365">
        <v>24.524782473929221</v>
      </c>
      <c r="O4941" s="365">
        <v>25.966679446138439</v>
      </c>
      <c r="P4941" s="365">
        <v>27.181614426523446</v>
      </c>
      <c r="Q4941" s="365">
        <v>27.972868415191769</v>
      </c>
      <c r="R4941" s="365">
        <v>28.654359403699633</v>
      </c>
      <c r="S4941" s="365">
        <v>29.012995401434598</v>
      </c>
      <c r="T4941" s="365">
        <v>28.371867410503327</v>
      </c>
      <c r="U4941" s="365">
        <v>28.128288419134911</v>
      </c>
      <c r="V4941" s="365">
        <v>27.681223426871</v>
      </c>
      <c r="W4941" s="365">
        <v>26.475538453795018</v>
      </c>
      <c r="X4941" s="365">
        <v>25.172857481390235</v>
      </c>
      <c r="Y4941" s="365">
        <v>23.986547502428291</v>
      </c>
      <c r="Z4941" s="365">
        <v>22.973043518885966</v>
      </c>
      <c r="AA4941" s="365">
        <v>22.339082534387703</v>
      </c>
      <c r="AB4941" s="234">
        <v>581.16832278959441</v>
      </c>
      <c r="AE4941" t="s">
        <v>75</v>
      </c>
    </row>
    <row r="4942" spans="2:31" thickTop="1" thickBot="1" x14ac:dyDescent="0.3">
      <c r="B4942" s="366">
        <v>44388</v>
      </c>
      <c r="C4942" s="260" t="s">
        <v>16</v>
      </c>
      <c r="D4942" s="365">
        <v>22.017734539359807</v>
      </c>
      <c r="E4942" s="365">
        <v>21.53794755078852</v>
      </c>
      <c r="F4942" s="365">
        <v>21.136880559399724</v>
      </c>
      <c r="G4942" s="365">
        <v>20.622697569467128</v>
      </c>
      <c r="H4942" s="365">
        <v>20.209105575233693</v>
      </c>
      <c r="I4942" s="365">
        <v>19.51700959421694</v>
      </c>
      <c r="J4942" s="365">
        <v>19.010822605565188</v>
      </c>
      <c r="K4942" s="365">
        <v>19.015813591182226</v>
      </c>
      <c r="L4942" s="365">
        <v>20.081602566912768</v>
      </c>
      <c r="M4942" s="365">
        <v>21.994344523586335</v>
      </c>
      <c r="N4942" s="365">
        <v>24.34500847831368</v>
      </c>
      <c r="O4942" s="365">
        <v>26.084822441488498</v>
      </c>
      <c r="P4942" s="365">
        <v>27.305799417011439</v>
      </c>
      <c r="Q4942" s="365">
        <v>28.179491400569674</v>
      </c>
      <c r="R4942" s="365">
        <v>28.702353390306232</v>
      </c>
      <c r="S4942" s="365">
        <v>29.055504392608999</v>
      </c>
      <c r="T4942" s="365">
        <v>28.493784394860267</v>
      </c>
      <c r="U4942" s="365">
        <v>28.211142408326268</v>
      </c>
      <c r="V4942" s="365">
        <v>27.791643424108621</v>
      </c>
      <c r="W4942" s="365">
        <v>26.711850445866581</v>
      </c>
      <c r="X4942" s="365">
        <v>25.235702481754124</v>
      </c>
      <c r="Y4942" s="365">
        <v>23.865129510313267</v>
      </c>
      <c r="Z4942" s="365">
        <v>22.670488530844452</v>
      </c>
      <c r="AA4942" s="365">
        <v>21.967817542813716</v>
      </c>
      <c r="AB4942" s="234">
        <v>573.76449693489815</v>
      </c>
      <c r="AE4942" t="s">
        <v>75</v>
      </c>
    </row>
    <row r="4943" spans="2:31" thickTop="1" thickBot="1" x14ac:dyDescent="0.3">
      <c r="B4943" s="366">
        <v>44389</v>
      </c>
      <c r="C4943" s="260" t="s">
        <v>17</v>
      </c>
      <c r="D4943" s="365">
        <v>21.326525553539391</v>
      </c>
      <c r="E4943" s="365">
        <v>20.653312564827502</v>
      </c>
      <c r="F4943" s="365">
        <v>20.084254575222726</v>
      </c>
      <c r="G4943" s="365">
        <v>19.541875585988159</v>
      </c>
      <c r="H4943" s="365">
        <v>18.772915603183208</v>
      </c>
      <c r="I4943" s="365">
        <v>18.140947615988551</v>
      </c>
      <c r="J4943" s="365">
        <v>17.677624622769649</v>
      </c>
      <c r="K4943" s="365">
        <v>17.861226603016252</v>
      </c>
      <c r="L4943" s="365">
        <v>19.06228657901287</v>
      </c>
      <c r="M4943" s="365">
        <v>21.359300542287524</v>
      </c>
      <c r="N4943" s="365">
        <v>23.62223650600761</v>
      </c>
      <c r="O4943" s="365">
        <v>25.61267846357077</v>
      </c>
      <c r="P4943" s="365">
        <v>26.999755435921248</v>
      </c>
      <c r="Q4943" s="365">
        <v>28.003472415432334</v>
      </c>
      <c r="R4943" s="365">
        <v>28.744259409122169</v>
      </c>
      <c r="S4943" s="365">
        <v>29.155909408964213</v>
      </c>
      <c r="T4943" s="365">
        <v>28.534916416481138</v>
      </c>
      <c r="U4943" s="365">
        <v>28.693783435039219</v>
      </c>
      <c r="V4943" s="365">
        <v>27.471117463111874</v>
      </c>
      <c r="W4943" s="365">
        <v>26.267077476978297</v>
      </c>
      <c r="X4943" s="365">
        <v>24.793224504515525</v>
      </c>
      <c r="Y4943" s="365">
        <v>23.465877523086959</v>
      </c>
      <c r="Z4943" s="365">
        <v>22.418793539963659</v>
      </c>
      <c r="AA4943" s="365">
        <v>21.792062552608545</v>
      </c>
      <c r="AB4943" s="234">
        <v>560.05543439663927</v>
      </c>
      <c r="AE4943" t="s">
        <v>75</v>
      </c>
    </row>
    <row r="4944" spans="2:31" thickTop="1" thickBot="1" x14ac:dyDescent="0.3">
      <c r="B4944" s="366">
        <v>44390</v>
      </c>
      <c r="C4944" s="260" t="s">
        <v>11</v>
      </c>
      <c r="D4944" s="365">
        <v>21.348969562128186</v>
      </c>
      <c r="E4944" s="365">
        <v>21.051331563964482</v>
      </c>
      <c r="F4944" s="365">
        <v>20.61887156821787</v>
      </c>
      <c r="G4944" s="365">
        <v>20.190387575998901</v>
      </c>
      <c r="H4944" s="365">
        <v>19.693656584285197</v>
      </c>
      <c r="I4944" s="365">
        <v>19.365658588372167</v>
      </c>
      <c r="J4944" s="365">
        <v>18.946582595147191</v>
      </c>
      <c r="K4944" s="365">
        <v>18.902055590897795</v>
      </c>
      <c r="L4944" s="365">
        <v>19.702463579587633</v>
      </c>
      <c r="M4944" s="365">
        <v>21.863021533824501</v>
      </c>
      <c r="N4944" s="365">
        <v>23.752563505209981</v>
      </c>
      <c r="O4944" s="365">
        <v>25.483067473061382</v>
      </c>
      <c r="P4944" s="365">
        <v>26.619011449739336</v>
      </c>
      <c r="Q4944" s="365">
        <v>27.583188432268795</v>
      </c>
      <c r="R4944" s="365">
        <v>28.20114742450416</v>
      </c>
      <c r="S4944" s="365">
        <v>28.485671425387263</v>
      </c>
      <c r="T4944" s="365">
        <v>28.749698423184455</v>
      </c>
      <c r="U4944" s="365">
        <v>28.358641434162852</v>
      </c>
      <c r="V4944" s="365">
        <v>27.243716459907585</v>
      </c>
      <c r="W4944" s="365">
        <v>25.905493488647039</v>
      </c>
      <c r="X4944" s="365">
        <v>24.721690511479967</v>
      </c>
      <c r="Y4944" s="365">
        <v>23.172467538565392</v>
      </c>
      <c r="Z4944" s="365">
        <v>22.047755553089079</v>
      </c>
      <c r="AA4944" s="365">
        <v>21.430585559830064</v>
      </c>
      <c r="AB4944" s="234">
        <v>563.43769742146128</v>
      </c>
      <c r="AE4944" t="s">
        <v>75</v>
      </c>
    </row>
    <row r="4945" spans="2:31" thickTop="1" thickBot="1" x14ac:dyDescent="0.3">
      <c r="B4945" s="366">
        <v>44391</v>
      </c>
      <c r="C4945" s="260" t="s">
        <v>12</v>
      </c>
      <c r="D4945" s="365">
        <v>20.901519565284246</v>
      </c>
      <c r="E4945" s="365">
        <v>20.462181571349497</v>
      </c>
      <c r="F4945" s="365">
        <v>20.078227577507491</v>
      </c>
      <c r="G4945" s="365">
        <v>19.647440585494039</v>
      </c>
      <c r="H4945" s="365">
        <v>19.071993599943813</v>
      </c>
      <c r="I4945" s="365">
        <v>18.424381605982781</v>
      </c>
      <c r="J4945" s="365">
        <v>17.951537613049148</v>
      </c>
      <c r="K4945" s="365">
        <v>18.055040599182249</v>
      </c>
      <c r="L4945" s="365">
        <v>18.819922594465311</v>
      </c>
      <c r="M4945" s="365">
        <v>20.700951566360889</v>
      </c>
      <c r="N4945" s="365">
        <v>22.745907533764836</v>
      </c>
      <c r="O4945" s="365">
        <v>24.52207750488072</v>
      </c>
      <c r="P4945" s="365">
        <v>25.809943484775715</v>
      </c>
      <c r="Q4945" s="365">
        <v>26.492383473739025</v>
      </c>
      <c r="R4945" s="365">
        <v>27.003096464164553</v>
      </c>
      <c r="S4945" s="365">
        <v>26.671146475002164</v>
      </c>
      <c r="T4945" s="365">
        <v>26.291580488309265</v>
      </c>
      <c r="U4945" s="365">
        <v>25.38566251337528</v>
      </c>
      <c r="V4945" s="365">
        <v>24.67818952798843</v>
      </c>
      <c r="W4945" s="365">
        <v>24.075838536880909</v>
      </c>
      <c r="X4945" s="365">
        <v>23.257855547890063</v>
      </c>
      <c r="Y4945" s="365">
        <v>22.354944558255369</v>
      </c>
      <c r="Z4945" s="365">
        <v>21.509685568287964</v>
      </c>
      <c r="AA4945" s="365">
        <v>21.081674574576319</v>
      </c>
      <c r="AB4945" s="234">
        <v>535.99318313051015</v>
      </c>
      <c r="AE4945" t="s">
        <v>75</v>
      </c>
    </row>
    <row r="4946" spans="2:31" thickTop="1" thickBot="1" x14ac:dyDescent="0.3">
      <c r="B4946" s="366">
        <v>44392</v>
      </c>
      <c r="C4946" s="260" t="s">
        <v>13</v>
      </c>
      <c r="D4946" s="365">
        <v>20.914034574180842</v>
      </c>
      <c r="E4946" s="365">
        <v>20.66673057865351</v>
      </c>
      <c r="F4946" s="365">
        <v>20.41318658094853</v>
      </c>
      <c r="G4946" s="365">
        <v>20.121340584009886</v>
      </c>
      <c r="H4946" s="365">
        <v>19.485990598276253</v>
      </c>
      <c r="I4946" s="365">
        <v>19.240723600909114</v>
      </c>
      <c r="J4946" s="365">
        <v>19.048506600707768</v>
      </c>
      <c r="K4946" s="365">
        <v>19.283362586945291</v>
      </c>
      <c r="L4946" s="365">
        <v>19.898786574192339</v>
      </c>
      <c r="M4946" s="365">
        <v>21.236280556283887</v>
      </c>
      <c r="N4946" s="365">
        <v>22.980447520650923</v>
      </c>
      <c r="O4946" s="365">
        <v>24.282184494100509</v>
      </c>
      <c r="P4946" s="365">
        <v>25.493188474886114</v>
      </c>
      <c r="Q4946" s="365">
        <v>25.528424484431742</v>
      </c>
      <c r="R4946" s="365">
        <v>26.003905480615792</v>
      </c>
      <c r="S4946" s="365">
        <v>26.3741554711014</v>
      </c>
      <c r="T4946" s="365">
        <v>26.631112464554612</v>
      </c>
      <c r="U4946" s="365">
        <v>26.353842467963695</v>
      </c>
      <c r="V4946" s="365">
        <v>25.858259474523365</v>
      </c>
      <c r="W4946" s="365">
        <v>24.94761149313301</v>
      </c>
      <c r="X4946" s="365">
        <v>23.935144511684772</v>
      </c>
      <c r="Y4946" s="365">
        <v>22.706087536327537</v>
      </c>
      <c r="Z4946" s="365">
        <v>21.712826552987099</v>
      </c>
      <c r="AA4946" s="365">
        <v>21.24432356085628</v>
      </c>
      <c r="AB4946" s="234">
        <v>544.36045682292433</v>
      </c>
      <c r="AE4946" t="s">
        <v>75</v>
      </c>
    </row>
    <row r="4947" spans="2:31" thickTop="1" thickBot="1" x14ac:dyDescent="0.3">
      <c r="B4947" s="366">
        <v>44393</v>
      </c>
      <c r="C4947" s="260" t="s">
        <v>14</v>
      </c>
      <c r="D4947" s="365">
        <v>20.962311564907431</v>
      </c>
      <c r="E4947" s="365">
        <v>20.874853566959498</v>
      </c>
      <c r="F4947" s="365">
        <v>20.522777572572231</v>
      </c>
      <c r="G4947" s="365">
        <v>20.086662579923868</v>
      </c>
      <c r="H4947" s="365">
        <v>19.495397589839992</v>
      </c>
      <c r="I4947" s="365">
        <v>19.109480598419903</v>
      </c>
      <c r="J4947" s="365">
        <v>18.751673606075347</v>
      </c>
      <c r="K4947" s="365">
        <v>18.671144603788846</v>
      </c>
      <c r="L4947" s="365">
        <v>19.660641582719979</v>
      </c>
      <c r="M4947" s="365">
        <v>21.346250548809763</v>
      </c>
      <c r="N4947" s="365">
        <v>23.483307506442067</v>
      </c>
      <c r="O4947" s="365">
        <v>25.279317471347749</v>
      </c>
      <c r="P4947" s="365">
        <v>26.568655447289345</v>
      </c>
      <c r="Q4947" s="365">
        <v>27.521740433871742</v>
      </c>
      <c r="R4947" s="365">
        <v>28.165204428471618</v>
      </c>
      <c r="S4947" s="365">
        <v>27.932673428617413</v>
      </c>
      <c r="T4947" s="365">
        <v>28.483638429641722</v>
      </c>
      <c r="U4947" s="365">
        <v>27.864387446790932</v>
      </c>
      <c r="V4947" s="365">
        <v>26.979455463066692</v>
      </c>
      <c r="W4947" s="365">
        <v>26.014821481071412</v>
      </c>
      <c r="X4947" s="365">
        <v>24.832875498272475</v>
      </c>
      <c r="Y4947" s="365">
        <v>23.442050522826609</v>
      </c>
      <c r="Z4947" s="365">
        <v>22.426554535962637</v>
      </c>
      <c r="AA4947" s="365">
        <v>21.917346545793116</v>
      </c>
      <c r="AB4947" s="234">
        <v>560.39322245348239</v>
      </c>
      <c r="AE4947" t="s">
        <v>75</v>
      </c>
    </row>
    <row r="4948" spans="2:31" thickTop="1" thickBot="1" x14ac:dyDescent="0.3">
      <c r="B4948" s="366">
        <v>44394</v>
      </c>
      <c r="C4948" s="260" t="s">
        <v>15</v>
      </c>
      <c r="D4948" s="365">
        <v>21.56202455256134</v>
      </c>
      <c r="E4948" s="365">
        <v>21.238122560754416</v>
      </c>
      <c r="F4948" s="365">
        <v>20.853000566922123</v>
      </c>
      <c r="G4948" s="365">
        <v>20.444238573350006</v>
      </c>
      <c r="H4948" s="365">
        <v>19.86343558426946</v>
      </c>
      <c r="I4948" s="365">
        <v>19.348406594730911</v>
      </c>
      <c r="J4948" s="365">
        <v>18.997849597036833</v>
      </c>
      <c r="K4948" s="365">
        <v>19.021156584806739</v>
      </c>
      <c r="L4948" s="365">
        <v>20.014724562689661</v>
      </c>
      <c r="M4948" s="365">
        <v>21.809268534630537</v>
      </c>
      <c r="N4948" s="365">
        <v>23.873577502146357</v>
      </c>
      <c r="O4948" s="365">
        <v>25.634130468778309</v>
      </c>
      <c r="P4948" s="365">
        <v>26.71971445031464</v>
      </c>
      <c r="Q4948" s="365">
        <v>27.697299436293537</v>
      </c>
      <c r="R4948" s="365">
        <v>28.421829429343337</v>
      </c>
      <c r="S4948" s="365">
        <v>28.909184423647819</v>
      </c>
      <c r="T4948" s="365">
        <v>29.062170417495064</v>
      </c>
      <c r="U4948" s="365">
        <v>28.30270643886178</v>
      </c>
      <c r="V4948" s="365">
        <v>27.307519452162083</v>
      </c>
      <c r="W4948" s="365">
        <v>26.504388463757927</v>
      </c>
      <c r="X4948" s="365">
        <v>25.007412495203312</v>
      </c>
      <c r="Y4948" s="365">
        <v>23.387318527288731</v>
      </c>
      <c r="Z4948" s="365">
        <v>22.262955547645682</v>
      </c>
      <c r="AA4948" s="365">
        <v>21.712745556868612</v>
      </c>
      <c r="AB4948" s="234">
        <v>567.95518032155928</v>
      </c>
      <c r="AE4948" t="s">
        <v>75</v>
      </c>
    </row>
    <row r="4949" spans="2:31" thickTop="1" thickBot="1" x14ac:dyDescent="0.3">
      <c r="B4949" s="366">
        <v>44395</v>
      </c>
      <c r="C4949" s="260" t="s">
        <v>16</v>
      </c>
      <c r="D4949" s="365">
        <v>21.267360564246772</v>
      </c>
      <c r="E4949" s="365">
        <v>21.042020565606649</v>
      </c>
      <c r="F4949" s="365">
        <v>20.502313575148577</v>
      </c>
      <c r="G4949" s="365">
        <v>19.903270586803547</v>
      </c>
      <c r="H4949" s="365">
        <v>19.188534599281844</v>
      </c>
      <c r="I4949" s="365">
        <v>18.668198609277603</v>
      </c>
      <c r="J4949" s="365">
        <v>18.51480760004371</v>
      </c>
      <c r="K4949" s="365">
        <v>18.210948610939084</v>
      </c>
      <c r="L4949" s="365">
        <v>19.448468585051593</v>
      </c>
      <c r="M4949" s="365">
        <v>21.438420551009472</v>
      </c>
      <c r="N4949" s="365">
        <v>23.836052505858234</v>
      </c>
      <c r="O4949" s="365">
        <v>25.48498547893017</v>
      </c>
      <c r="P4949" s="365">
        <v>26.77519045811146</v>
      </c>
      <c r="Q4949" s="365">
        <v>27.26780744988471</v>
      </c>
      <c r="R4949" s="365">
        <v>27.841275443285699</v>
      </c>
      <c r="S4949" s="365">
        <v>27.948987448662514</v>
      </c>
      <c r="T4949" s="365">
        <v>27.831014451645313</v>
      </c>
      <c r="U4949" s="365">
        <v>27.122520464323461</v>
      </c>
      <c r="V4949" s="365">
        <v>25.927047484032808</v>
      </c>
      <c r="W4949" s="365">
        <v>25.020019498206668</v>
      </c>
      <c r="X4949" s="365">
        <v>23.71167652126401</v>
      </c>
      <c r="Y4949" s="365">
        <v>22.530604542382058</v>
      </c>
      <c r="Z4949" s="365">
        <v>21.54471355240792</v>
      </c>
      <c r="AA4949" s="365">
        <v>21.046630561463534</v>
      </c>
      <c r="AB4949" s="234">
        <v>552.07286970786743</v>
      </c>
      <c r="AE4949" t="s">
        <v>75</v>
      </c>
    </row>
    <row r="4950" spans="2:31" thickTop="1" thickBot="1" x14ac:dyDescent="0.3">
      <c r="B4950" s="366">
        <v>44396</v>
      </c>
      <c r="C4950" s="260" t="s">
        <v>17</v>
      </c>
      <c r="D4950" s="365">
        <v>20.817974565327166</v>
      </c>
      <c r="E4950" s="365">
        <v>20.641446577124295</v>
      </c>
      <c r="F4950" s="365">
        <v>20.146456585451958</v>
      </c>
      <c r="G4950" s="365">
        <v>19.581572595536702</v>
      </c>
      <c r="H4950" s="365">
        <v>18.870471608303486</v>
      </c>
      <c r="I4950" s="365">
        <v>18.321295621506867</v>
      </c>
      <c r="J4950" s="365">
        <v>18.368580614514645</v>
      </c>
      <c r="K4950" s="365">
        <v>18.412054608575996</v>
      </c>
      <c r="L4950" s="365">
        <v>18.985685594826936</v>
      </c>
      <c r="M4950" s="365">
        <v>21.40237154204398</v>
      </c>
      <c r="N4950" s="365">
        <v>23.722071497663848</v>
      </c>
      <c r="O4950" s="365">
        <v>25.34900946643203</v>
      </c>
      <c r="P4950" s="365">
        <v>26.526461449414491</v>
      </c>
      <c r="Q4950" s="365">
        <v>27.270868440382181</v>
      </c>
      <c r="R4950" s="365">
        <v>28.124887432381509</v>
      </c>
      <c r="S4950" s="365">
        <v>28.718615429960188</v>
      </c>
      <c r="T4950" s="365">
        <v>29.180151429250834</v>
      </c>
      <c r="U4950" s="365">
        <v>28.764971447214478</v>
      </c>
      <c r="V4950" s="365">
        <v>27.972112459726628</v>
      </c>
      <c r="W4950" s="365">
        <v>26.822275482825933</v>
      </c>
      <c r="X4950" s="365">
        <v>25.25193750567734</v>
      </c>
      <c r="Y4950" s="365">
        <v>23.771004527024921</v>
      </c>
      <c r="Z4950" s="365">
        <v>22.544997544847426</v>
      </c>
      <c r="AA4950" s="365">
        <v>22.050427554436027</v>
      </c>
      <c r="AB4950" s="234">
        <v>561.61770158044999</v>
      </c>
      <c r="AE4950" t="s">
        <v>75</v>
      </c>
    </row>
    <row r="4951" spans="2:31" thickTop="1" thickBot="1" x14ac:dyDescent="0.3">
      <c r="B4951" s="366">
        <v>44397</v>
      </c>
      <c r="C4951" s="260" t="s">
        <v>11</v>
      </c>
      <c r="D4951" s="365">
        <v>21.723818556368347</v>
      </c>
      <c r="E4951" s="365">
        <v>21.374411562159651</v>
      </c>
      <c r="F4951" s="365">
        <v>21.022036567963656</v>
      </c>
      <c r="G4951" s="365">
        <v>20.61349957823753</v>
      </c>
      <c r="H4951" s="365">
        <v>20.093767589293421</v>
      </c>
      <c r="I4951" s="365">
        <v>19.61831260129809</v>
      </c>
      <c r="J4951" s="365">
        <v>19.221642608568068</v>
      </c>
      <c r="K4951" s="365">
        <v>19.162696602940553</v>
      </c>
      <c r="L4951" s="365">
        <v>19.994216585010285</v>
      </c>
      <c r="M4951" s="365">
        <v>22.173377534151079</v>
      </c>
      <c r="N4951" s="365">
        <v>24.385163492262357</v>
      </c>
      <c r="O4951" s="365">
        <v>26.032720463387669</v>
      </c>
      <c r="P4951" s="365">
        <v>27.493157436437901</v>
      </c>
      <c r="Q4951" s="365">
        <v>28.409744424000383</v>
      </c>
      <c r="R4951" s="365">
        <v>29.034766416512426</v>
      </c>
      <c r="S4951" s="365">
        <v>29.316920410133893</v>
      </c>
      <c r="T4951" s="365">
        <v>28.932596409544345</v>
      </c>
      <c r="U4951" s="365">
        <v>28.25720442268997</v>
      </c>
      <c r="V4951" s="365">
        <v>27.248578437417741</v>
      </c>
      <c r="W4951" s="365">
        <v>26.213021458312866</v>
      </c>
      <c r="X4951" s="365">
        <v>24.82956748913973</v>
      </c>
      <c r="Y4951" s="365">
        <v>23.685612514913082</v>
      </c>
      <c r="Z4951" s="365">
        <v>22.629990532994267</v>
      </c>
      <c r="AA4951" s="365">
        <v>22.062467543594536</v>
      </c>
      <c r="AB4951" s="234">
        <v>573.52929123733179</v>
      </c>
      <c r="AE4951" t="s">
        <v>75</v>
      </c>
    </row>
    <row r="4952" spans="2:31" thickTop="1" thickBot="1" x14ac:dyDescent="0.3">
      <c r="B4952" s="366">
        <v>44398</v>
      </c>
      <c r="C4952" s="260" t="s">
        <v>12</v>
      </c>
      <c r="D4952" s="365">
        <v>21.639064554013309</v>
      </c>
      <c r="E4952" s="365">
        <v>21.594833553917702</v>
      </c>
      <c r="F4952" s="365">
        <v>21.215088559761643</v>
      </c>
      <c r="G4952" s="365">
        <v>20.754374570325012</v>
      </c>
      <c r="H4952" s="365">
        <v>20.158676582723853</v>
      </c>
      <c r="I4952" s="365">
        <v>19.536777596026656</v>
      </c>
      <c r="J4952" s="365">
        <v>19.176048588976261</v>
      </c>
      <c r="K4952" s="365">
        <v>18.806720605492586</v>
      </c>
      <c r="L4952" s="365">
        <v>20.167576566301282</v>
      </c>
      <c r="M4952" s="365">
        <v>22.278845527395603</v>
      </c>
      <c r="N4952" s="365">
        <v>24.57430448696017</v>
      </c>
      <c r="O4952" s="365">
        <v>26.221961459293958</v>
      </c>
      <c r="P4952" s="365">
        <v>27.430354440212245</v>
      </c>
      <c r="Q4952" s="365">
        <v>28.484315425418313</v>
      </c>
      <c r="R4952" s="365">
        <v>29.100870419330892</v>
      </c>
      <c r="S4952" s="365">
        <v>29.463417417667806</v>
      </c>
      <c r="T4952" s="365">
        <v>29.000023416727778</v>
      </c>
      <c r="U4952" s="365">
        <v>28.529242429137224</v>
      </c>
      <c r="V4952" s="365">
        <v>27.953459440656001</v>
      </c>
      <c r="W4952" s="365">
        <v>27.271953459531069</v>
      </c>
      <c r="X4952" s="365">
        <v>25.715699480511244</v>
      </c>
      <c r="Y4952" s="365">
        <v>24.449927501566702</v>
      </c>
      <c r="Z4952" s="365">
        <v>23.252599519118668</v>
      </c>
      <c r="AA4952" s="365">
        <v>22.620880529433485</v>
      </c>
      <c r="AB4952" s="234">
        <v>579.39701613049942</v>
      </c>
      <c r="AE4952" t="s">
        <v>75</v>
      </c>
    </row>
    <row r="4953" spans="2:31" thickTop="1" thickBot="1" x14ac:dyDescent="0.3">
      <c r="B4953" s="366">
        <v>44399</v>
      </c>
      <c r="C4953" s="260" t="s">
        <v>13</v>
      </c>
      <c r="D4953" s="365">
        <v>22.22836953990161</v>
      </c>
      <c r="E4953" s="365">
        <v>22.072372542656954</v>
      </c>
      <c r="F4953" s="365">
        <v>21.636249549649655</v>
      </c>
      <c r="G4953" s="365">
        <v>21.151499558985229</v>
      </c>
      <c r="H4953" s="365">
        <v>20.453146573826665</v>
      </c>
      <c r="I4953" s="365">
        <v>19.724878589808938</v>
      </c>
      <c r="J4953" s="365">
        <v>19.190503597855564</v>
      </c>
      <c r="K4953" s="365">
        <v>18.92938560090959</v>
      </c>
      <c r="L4953" s="365">
        <v>20.208018564842639</v>
      </c>
      <c r="M4953" s="365">
        <v>22.309335525780913</v>
      </c>
      <c r="N4953" s="365">
        <v>24.466107489466662</v>
      </c>
      <c r="O4953" s="365">
        <v>26.237669455781575</v>
      </c>
      <c r="P4953" s="365">
        <v>27.599492435455318</v>
      </c>
      <c r="Q4953" s="365">
        <v>28.44151442430913</v>
      </c>
      <c r="R4953" s="365">
        <v>29.037019414603705</v>
      </c>
      <c r="S4953" s="365">
        <v>29.297387406975027</v>
      </c>
      <c r="T4953" s="365">
        <v>28.927008412033313</v>
      </c>
      <c r="U4953" s="365">
        <v>28.546090427450832</v>
      </c>
      <c r="V4953" s="365">
        <v>28.390299432650203</v>
      </c>
      <c r="W4953" s="365">
        <v>27.34576145432889</v>
      </c>
      <c r="X4953" s="365">
        <v>25.786796482205389</v>
      </c>
      <c r="Y4953" s="365">
        <v>24.149796510264274</v>
      </c>
      <c r="Z4953" s="365">
        <v>22.837145528420805</v>
      </c>
      <c r="AA4953" s="365">
        <v>21.999471542462704</v>
      </c>
      <c r="AB4953" s="234">
        <v>580.96532006062569</v>
      </c>
      <c r="AE4953" t="s">
        <v>75</v>
      </c>
    </row>
    <row r="4954" spans="2:31" thickTop="1" thickBot="1" x14ac:dyDescent="0.3">
      <c r="B4954" s="366">
        <v>44400</v>
      </c>
      <c r="C4954" s="260" t="s">
        <v>14</v>
      </c>
      <c r="D4954" s="365">
        <v>21.383492551259689</v>
      </c>
      <c r="E4954" s="365">
        <v>21.018096554651851</v>
      </c>
      <c r="F4954" s="365">
        <v>20.570389561653137</v>
      </c>
      <c r="G4954" s="365">
        <v>20.070954572111361</v>
      </c>
      <c r="H4954" s="365">
        <v>19.419197587594386</v>
      </c>
      <c r="I4954" s="365">
        <v>18.615107603818174</v>
      </c>
      <c r="J4954" s="365">
        <v>17.87642761688679</v>
      </c>
      <c r="K4954" s="365">
        <v>17.96309059642255</v>
      </c>
      <c r="L4954" s="365">
        <v>19.343670570515094</v>
      </c>
      <c r="M4954" s="365">
        <v>21.843508537486194</v>
      </c>
      <c r="N4954" s="365">
        <v>24.580001483894879</v>
      </c>
      <c r="O4954" s="365">
        <v>26.450779444649811</v>
      </c>
      <c r="P4954" s="365">
        <v>27.674225421771403</v>
      </c>
      <c r="Q4954" s="365">
        <v>28.680485403090714</v>
      </c>
      <c r="R4954" s="365">
        <v>29.266269395984708</v>
      </c>
      <c r="S4954" s="365">
        <v>29.725815394930539</v>
      </c>
      <c r="T4954" s="365">
        <v>29.516189416311679</v>
      </c>
      <c r="U4954" s="365">
        <v>29.468391428031023</v>
      </c>
      <c r="V4954" s="365">
        <v>28.683284448049957</v>
      </c>
      <c r="W4954" s="365">
        <v>27.265561463832849</v>
      </c>
      <c r="X4954" s="365">
        <v>25.470283499062056</v>
      </c>
      <c r="Y4954" s="365">
        <v>23.631861530728639</v>
      </c>
      <c r="Z4954" s="365">
        <v>22.192289545126254</v>
      </c>
      <c r="AA4954" s="365">
        <v>21.086029562354081</v>
      </c>
      <c r="AB4954" s="234">
        <v>571.79540319021783</v>
      </c>
      <c r="AE4954" t="s">
        <v>75</v>
      </c>
    </row>
    <row r="4955" spans="2:31" thickTop="1" thickBot="1" x14ac:dyDescent="0.3">
      <c r="B4955" s="366">
        <v>44401</v>
      </c>
      <c r="C4955" s="260" t="s">
        <v>15</v>
      </c>
      <c r="D4955" s="365">
        <v>20.525181569829581</v>
      </c>
      <c r="E4955" s="365">
        <v>20.069605576246978</v>
      </c>
      <c r="F4955" s="365">
        <v>19.562611584067341</v>
      </c>
      <c r="G4955" s="365">
        <v>19.110757590122521</v>
      </c>
      <c r="H4955" s="365">
        <v>18.493943601623176</v>
      </c>
      <c r="I4955" s="365">
        <v>17.716158618032928</v>
      </c>
      <c r="J4955" s="365">
        <v>16.997332629784939</v>
      </c>
      <c r="K4955" s="365">
        <v>17.397630605660378</v>
      </c>
      <c r="L4955" s="365">
        <v>18.570048586204646</v>
      </c>
      <c r="M4955" s="365">
        <v>21.399586544074115</v>
      </c>
      <c r="N4955" s="365">
        <v>24.139918496124441</v>
      </c>
      <c r="O4955" s="365">
        <v>26.03550745874643</v>
      </c>
      <c r="P4955" s="365">
        <v>27.528645433411004</v>
      </c>
      <c r="Q4955" s="365">
        <v>28.753811415620142</v>
      </c>
      <c r="R4955" s="365">
        <v>29.379803410358726</v>
      </c>
      <c r="S4955" s="365">
        <v>29.746577412821345</v>
      </c>
      <c r="T4955" s="365">
        <v>29.803262417688959</v>
      </c>
      <c r="U4955" s="365">
        <v>29.296262433379887</v>
      </c>
      <c r="V4955" s="365">
        <v>28.409944453015918</v>
      </c>
      <c r="W4955" s="365">
        <v>27.114090471640225</v>
      </c>
      <c r="X4955" s="365">
        <v>25.572299498505885</v>
      </c>
      <c r="Y4955" s="365">
        <v>23.983258514963083</v>
      </c>
      <c r="Z4955" s="365">
        <v>22.758477533496912</v>
      </c>
      <c r="AA4955" s="365">
        <v>21.975316546075042</v>
      </c>
      <c r="AB4955" s="234">
        <v>564.34003240149457</v>
      </c>
      <c r="AE4955" t="s">
        <v>75</v>
      </c>
    </row>
    <row r="4956" spans="2:31" thickTop="1" thickBot="1" x14ac:dyDescent="0.3">
      <c r="B4956" s="366">
        <v>44402</v>
      </c>
      <c r="C4956" s="260" t="s">
        <v>16</v>
      </c>
      <c r="D4956" s="365">
        <v>21.464188555590802</v>
      </c>
      <c r="E4956" s="365">
        <v>21.180374562777573</v>
      </c>
      <c r="F4956" s="365">
        <v>20.699160571806129</v>
      </c>
      <c r="G4956" s="365">
        <v>20.213298582024869</v>
      </c>
      <c r="H4956" s="365">
        <v>19.616187591701742</v>
      </c>
      <c r="I4956" s="365">
        <v>19.027338603511449</v>
      </c>
      <c r="J4956" s="365">
        <v>18.714677594229578</v>
      </c>
      <c r="K4956" s="365">
        <v>18.377997605241831</v>
      </c>
      <c r="L4956" s="365">
        <v>19.769441571533676</v>
      </c>
      <c r="M4956" s="365">
        <v>22.103141535818576</v>
      </c>
      <c r="N4956" s="365">
        <v>24.631216492354866</v>
      </c>
      <c r="O4956" s="365">
        <v>26.358786460794505</v>
      </c>
      <c r="P4956" s="365">
        <v>27.658539438210422</v>
      </c>
      <c r="Q4956" s="365">
        <v>28.781702419407662</v>
      </c>
      <c r="R4956" s="365">
        <v>29.026950424797832</v>
      </c>
      <c r="S4956" s="365">
        <v>29.057229433730242</v>
      </c>
      <c r="T4956" s="365">
        <v>28.542407430782909</v>
      </c>
      <c r="U4956" s="365">
        <v>27.678227448798712</v>
      </c>
      <c r="V4956" s="365">
        <v>26.681716468222437</v>
      </c>
      <c r="W4956" s="365">
        <v>25.329199491590256</v>
      </c>
      <c r="X4956" s="365">
        <v>24.074231518395241</v>
      </c>
      <c r="Y4956" s="365">
        <v>23.044591530226167</v>
      </c>
      <c r="Z4956" s="365">
        <v>21.985921542681751</v>
      </c>
      <c r="AA4956" s="365">
        <v>21.495719552077354</v>
      </c>
      <c r="AB4956" s="234">
        <v>565.51224642630677</v>
      </c>
      <c r="AE4956" t="s">
        <v>75</v>
      </c>
    </row>
    <row r="4957" spans="2:31" thickTop="1" thickBot="1" x14ac:dyDescent="0.3">
      <c r="B4957" s="366">
        <v>44403</v>
      </c>
      <c r="C4957" s="260" t="s">
        <v>17</v>
      </c>
      <c r="D4957" s="365">
        <v>21.212962561920282</v>
      </c>
      <c r="E4957" s="365">
        <v>21.165332563854751</v>
      </c>
      <c r="F4957" s="365">
        <v>20.724915571995076</v>
      </c>
      <c r="G4957" s="365">
        <v>20.248967579379674</v>
      </c>
      <c r="H4957" s="365">
        <v>19.692011592201887</v>
      </c>
      <c r="I4957" s="365">
        <v>19.143081603422758</v>
      </c>
      <c r="J4957" s="365">
        <v>18.620938611999147</v>
      </c>
      <c r="K4957" s="365">
        <v>18.534831605106586</v>
      </c>
      <c r="L4957" s="365">
        <v>19.571864583380517</v>
      </c>
      <c r="M4957" s="365">
        <v>21.895412536188953</v>
      </c>
      <c r="N4957" s="365">
        <v>24.287252491116519</v>
      </c>
      <c r="O4957" s="365">
        <v>26.006977459341286</v>
      </c>
      <c r="P4957" s="365">
        <v>27.33470843330025</v>
      </c>
      <c r="Q4957" s="365">
        <v>28.24827142402529</v>
      </c>
      <c r="R4957" s="365">
        <v>28.930982414223248</v>
      </c>
      <c r="S4957" s="365">
        <v>28.524042416848239</v>
      </c>
      <c r="T4957" s="365">
        <v>29.08442741811275</v>
      </c>
      <c r="U4957" s="365">
        <v>28.450071434043345</v>
      </c>
      <c r="V4957" s="365">
        <v>27.609439448304467</v>
      </c>
      <c r="W4957" s="365">
        <v>26.321381469406187</v>
      </c>
      <c r="X4957" s="365">
        <v>24.926127501092846</v>
      </c>
      <c r="Y4957" s="365">
        <v>23.725838519595559</v>
      </c>
      <c r="Z4957" s="365">
        <v>22.708861532844601</v>
      </c>
      <c r="AA4957" s="365">
        <v>22.134877544641487</v>
      </c>
      <c r="AB4957" s="234">
        <v>569.10357831634565</v>
      </c>
      <c r="AE4957" t="s">
        <v>75</v>
      </c>
    </row>
    <row r="4958" spans="2:31" thickTop="1" thickBot="1" x14ac:dyDescent="0.3">
      <c r="B4958" s="366">
        <v>44404</v>
      </c>
      <c r="C4958" s="260" t="s">
        <v>11</v>
      </c>
      <c r="D4958" s="365">
        <v>21.575805555470286</v>
      </c>
      <c r="E4958" s="365">
        <v>21.298885559178885</v>
      </c>
      <c r="F4958" s="365">
        <v>20.854193567559118</v>
      </c>
      <c r="G4958" s="365">
        <v>20.336057576686144</v>
      </c>
      <c r="H4958" s="365">
        <v>19.734592588432129</v>
      </c>
      <c r="I4958" s="365">
        <v>19.182609600946304</v>
      </c>
      <c r="J4958" s="365">
        <v>18.714453608766192</v>
      </c>
      <c r="K4958" s="365">
        <v>18.825578589066861</v>
      </c>
      <c r="L4958" s="365">
        <v>19.750005578659469</v>
      </c>
      <c r="M4958" s="365">
        <v>22.229035522602498</v>
      </c>
      <c r="N4958" s="365">
        <v>24.492581478357312</v>
      </c>
      <c r="O4958" s="365">
        <v>26.131379446834323</v>
      </c>
      <c r="P4958" s="365">
        <v>27.450547422766686</v>
      </c>
      <c r="Q4958" s="365">
        <v>28.620409413464365</v>
      </c>
      <c r="R4958" s="365">
        <v>29.290172410383818</v>
      </c>
      <c r="S4958" s="365">
        <v>28.750538412891324</v>
      </c>
      <c r="T4958" s="365">
        <v>29.566690412722522</v>
      </c>
      <c r="U4958" s="365">
        <v>28.912023434266441</v>
      </c>
      <c r="V4958" s="365">
        <v>27.72977545943111</v>
      </c>
      <c r="W4958" s="365">
        <v>26.523433466926214</v>
      </c>
      <c r="X4958" s="365">
        <v>25.079370495602483</v>
      </c>
      <c r="Y4958" s="365">
        <v>23.742959516942495</v>
      </c>
      <c r="Z4958" s="365">
        <v>22.721231532990927</v>
      </c>
      <c r="AA4958" s="365">
        <v>22.044425545930864</v>
      </c>
      <c r="AB4958" s="234">
        <v>573.55675619687872</v>
      </c>
      <c r="AE4958" t="s">
        <v>75</v>
      </c>
    </row>
    <row r="4959" spans="2:31" thickTop="1" thickBot="1" x14ac:dyDescent="0.3">
      <c r="B4959" s="366">
        <v>44405</v>
      </c>
      <c r="C4959" s="260" t="s">
        <v>12</v>
      </c>
      <c r="D4959" s="365">
        <v>21.548042556829746</v>
      </c>
      <c r="E4959" s="365">
        <v>21.504390558339651</v>
      </c>
      <c r="F4959" s="365">
        <v>21.087962567135691</v>
      </c>
      <c r="G4959" s="365">
        <v>20.55594257704913</v>
      </c>
      <c r="H4959" s="365">
        <v>19.955833588428789</v>
      </c>
      <c r="I4959" s="365">
        <v>19.523674599193033</v>
      </c>
      <c r="J4959" s="365">
        <v>19.141856608316299</v>
      </c>
      <c r="K4959" s="365">
        <v>19.213369604386386</v>
      </c>
      <c r="L4959" s="365">
        <v>20.512175566554063</v>
      </c>
      <c r="M4959" s="365">
        <v>22.297375522628421</v>
      </c>
      <c r="N4959" s="365">
        <v>24.452520477473733</v>
      </c>
      <c r="O4959" s="365">
        <v>26.056590442359447</v>
      </c>
      <c r="P4959" s="365">
        <v>27.330649420656265</v>
      </c>
      <c r="Q4959" s="365">
        <v>28.41791140332818</v>
      </c>
      <c r="R4959" s="365">
        <v>29.118060399182141</v>
      </c>
      <c r="S4959" s="365">
        <v>29.33250939767807</v>
      </c>
      <c r="T4959" s="365">
        <v>28.9552674075216</v>
      </c>
      <c r="U4959" s="365">
        <v>28.480925428196784</v>
      </c>
      <c r="V4959" s="365">
        <v>27.501282452680165</v>
      </c>
      <c r="W4959" s="365">
        <v>26.615722466260191</v>
      </c>
      <c r="X4959" s="365">
        <v>25.124311492741104</v>
      </c>
      <c r="Y4959" s="365">
        <v>23.980396514758464</v>
      </c>
      <c r="Z4959" s="365">
        <v>22.950480527803297</v>
      </c>
      <c r="AA4959" s="365">
        <v>22.333769540525967</v>
      </c>
      <c r="AB4959" s="234">
        <v>575.99102112002652</v>
      </c>
      <c r="AE4959" t="s">
        <v>75</v>
      </c>
    </row>
    <row r="4960" spans="2:31" thickTop="1" thickBot="1" x14ac:dyDescent="0.3">
      <c r="B4960" s="366">
        <v>44406</v>
      </c>
      <c r="C4960" s="260" t="s">
        <v>13</v>
      </c>
      <c r="D4960" s="365">
        <v>21.824611549787221</v>
      </c>
      <c r="E4960" s="365">
        <v>21.540343557521698</v>
      </c>
      <c r="F4960" s="365">
        <v>21.11287856638431</v>
      </c>
      <c r="G4960" s="365">
        <v>20.58073157586157</v>
      </c>
      <c r="H4960" s="365">
        <v>19.964358587563034</v>
      </c>
      <c r="I4960" s="365">
        <v>19.435864601396023</v>
      </c>
      <c r="J4960" s="365">
        <v>18.95382761325687</v>
      </c>
      <c r="K4960" s="365">
        <v>19.061748611144719</v>
      </c>
      <c r="L4960" s="365">
        <v>19.962488587945696</v>
      </c>
      <c r="M4960" s="365">
        <v>22.18509153191</v>
      </c>
      <c r="N4960" s="365">
        <v>24.330554487369948</v>
      </c>
      <c r="O4960" s="365">
        <v>25.909267452843483</v>
      </c>
      <c r="P4960" s="365">
        <v>27.252779428921638</v>
      </c>
      <c r="Q4960" s="365">
        <v>28.335805417485531</v>
      </c>
      <c r="R4960" s="365">
        <v>29.123585410229857</v>
      </c>
      <c r="S4960" s="365">
        <v>28.779231427609918</v>
      </c>
      <c r="T4960" s="365">
        <v>29.426697419099504</v>
      </c>
      <c r="U4960" s="365">
        <v>28.864962439388034</v>
      </c>
      <c r="V4960" s="365">
        <v>27.835978463105853</v>
      </c>
      <c r="W4960" s="365">
        <v>26.824116481430821</v>
      </c>
      <c r="X4960" s="365">
        <v>25.225642510801549</v>
      </c>
      <c r="Y4960" s="365">
        <v>23.933831528462466</v>
      </c>
      <c r="Z4960" s="365">
        <v>22.798839544206853</v>
      </c>
      <c r="AA4960" s="365">
        <v>22.123016552664339</v>
      </c>
      <c r="AB4960" s="234">
        <v>575.38625334639096</v>
      </c>
      <c r="AE4960" t="s">
        <v>75</v>
      </c>
    </row>
    <row r="4961" spans="2:31" thickTop="1" thickBot="1" x14ac:dyDescent="0.3">
      <c r="B4961" s="366">
        <v>44407</v>
      </c>
      <c r="C4961" s="260" t="s">
        <v>14</v>
      </c>
      <c r="D4961" s="365">
        <v>22.054814554899927</v>
      </c>
      <c r="E4961" s="365">
        <v>21.745533561594783</v>
      </c>
      <c r="F4961" s="365">
        <v>21.375358566641804</v>
      </c>
      <c r="G4961" s="365">
        <v>20.956051574312145</v>
      </c>
      <c r="H4961" s="365">
        <v>20.349064584448932</v>
      </c>
      <c r="I4961" s="365">
        <v>19.830473594143985</v>
      </c>
      <c r="J4961" s="365">
        <v>19.375945600122208</v>
      </c>
      <c r="K4961" s="365">
        <v>19.502160590328273</v>
      </c>
      <c r="L4961" s="365">
        <v>20.249450569227335</v>
      </c>
      <c r="M4961" s="365">
        <v>22.216355525515972</v>
      </c>
      <c r="N4961" s="365">
        <v>23.790924497805534</v>
      </c>
      <c r="O4961" s="365">
        <v>25.497712469026443</v>
      </c>
      <c r="P4961" s="365">
        <v>26.918856452815231</v>
      </c>
      <c r="Q4961" s="365">
        <v>27.596831433847541</v>
      </c>
      <c r="R4961" s="365">
        <v>28.147841418236489</v>
      </c>
      <c r="S4961" s="365">
        <v>28.55958741836249</v>
      </c>
      <c r="T4961" s="365">
        <v>27.93152643188834</v>
      </c>
      <c r="U4961" s="365">
        <v>27.426051437333225</v>
      </c>
      <c r="V4961" s="365">
        <v>26.571724448949102</v>
      </c>
      <c r="W4961" s="365">
        <v>25.744384470134968</v>
      </c>
      <c r="X4961" s="365">
        <v>24.28801149614155</v>
      </c>
      <c r="Y4961" s="365">
        <v>23.211563517674797</v>
      </c>
      <c r="Z4961" s="365">
        <v>22.400415531955655</v>
      </c>
      <c r="AA4961" s="365">
        <v>21.885076543912287</v>
      </c>
      <c r="AB4961" s="234">
        <v>567.62571628931914</v>
      </c>
      <c r="AE4961" t="s">
        <v>75</v>
      </c>
    </row>
    <row r="4962" spans="2:31" thickTop="1" thickBot="1" x14ac:dyDescent="0.3">
      <c r="B4962" s="366">
        <v>44408</v>
      </c>
      <c r="C4962" s="260" t="s">
        <v>15</v>
      </c>
      <c r="D4962" s="365">
        <v>21.481417552456257</v>
      </c>
      <c r="E4962" s="365">
        <v>21.233995561674234</v>
      </c>
      <c r="F4962" s="365">
        <v>20.751911570169028</v>
      </c>
      <c r="G4962" s="365">
        <v>20.11234058279544</v>
      </c>
      <c r="H4962" s="365">
        <v>19.317596596181389</v>
      </c>
      <c r="I4962" s="365">
        <v>18.513864610977468</v>
      </c>
      <c r="J4962" s="365">
        <v>17.98284761711955</v>
      </c>
      <c r="K4962" s="365">
        <v>18.205735597349701</v>
      </c>
      <c r="L4962" s="365">
        <v>19.219112577252083</v>
      </c>
      <c r="M4962" s="365">
        <v>21.237338542640206</v>
      </c>
      <c r="N4962" s="365">
        <v>23.401468503735959</v>
      </c>
      <c r="O4962" s="365">
        <v>25.368958469405769</v>
      </c>
      <c r="P4962" s="365">
        <v>26.969414441287512</v>
      </c>
      <c r="Q4962" s="365">
        <v>27.811483432240781</v>
      </c>
      <c r="R4962" s="365">
        <v>28.662624421603979</v>
      </c>
      <c r="S4962" s="365">
        <v>28.025059434436262</v>
      </c>
      <c r="T4962" s="365">
        <v>28.774495431818064</v>
      </c>
      <c r="U4962" s="365">
        <v>28.095468448698519</v>
      </c>
      <c r="V4962" s="365">
        <v>27.053571465536951</v>
      </c>
      <c r="W4962" s="365">
        <v>25.772735484801228</v>
      </c>
      <c r="X4962" s="365">
        <v>24.325898513458664</v>
      </c>
      <c r="Y4962" s="365">
        <v>23.390740528553721</v>
      </c>
      <c r="Z4962" s="365">
        <v>22.590297540016465</v>
      </c>
      <c r="AA4962" s="365">
        <v>22.093058548010884</v>
      </c>
      <c r="AB4962" s="234">
        <v>560.39143547222011</v>
      </c>
      <c r="AE4962" t="s">
        <v>75</v>
      </c>
    </row>
    <row r="4963" spans="2:31" thickTop="1" thickBot="1" x14ac:dyDescent="0.3">
      <c r="B4963" s="366">
        <v>44409</v>
      </c>
      <c r="C4963" s="260" t="s">
        <v>16</v>
      </c>
      <c r="D4963" s="365">
        <v>21.712463555149728</v>
      </c>
      <c r="E4963" s="365">
        <v>21.466154562383888</v>
      </c>
      <c r="F4963" s="365">
        <v>20.967498569637531</v>
      </c>
      <c r="G4963" s="365">
        <v>20.36476858049631</v>
      </c>
      <c r="H4963" s="365">
        <v>19.605763594247396</v>
      </c>
      <c r="I4963" s="365">
        <v>18.951907607913011</v>
      </c>
      <c r="J4963" s="365">
        <v>18.426302616782486</v>
      </c>
      <c r="K4963" s="365">
        <v>18.517437611334021</v>
      </c>
      <c r="L4963" s="365">
        <v>19.500772586725653</v>
      </c>
      <c r="M4963" s="365">
        <v>21.924971532821655</v>
      </c>
      <c r="N4963" s="365">
        <v>24.211616488583381</v>
      </c>
      <c r="O4963" s="365">
        <v>26.049117458648976</v>
      </c>
      <c r="P4963" s="365">
        <v>27.473395435921844</v>
      </c>
      <c r="Q4963" s="365">
        <v>28.400687424242491</v>
      </c>
      <c r="R4963" s="365">
        <v>29.087952415272586</v>
      </c>
      <c r="S4963" s="365">
        <v>29.330882417000822</v>
      </c>
      <c r="T4963" s="365">
        <v>28.661567426323884</v>
      </c>
      <c r="U4963" s="365">
        <v>27.946126447208226</v>
      </c>
      <c r="V4963" s="365">
        <v>27.00725347362458</v>
      </c>
      <c r="W4963" s="365">
        <v>26.430973484069106</v>
      </c>
      <c r="X4963" s="365">
        <v>25.039638503231103</v>
      </c>
      <c r="Y4963" s="365">
        <v>23.831900518946348</v>
      </c>
      <c r="Z4963" s="365">
        <v>22.807551526837045</v>
      </c>
      <c r="AA4963" s="365">
        <v>22.235549534521994</v>
      </c>
      <c r="AB4963" s="234">
        <v>569.95225337192403</v>
      </c>
      <c r="AE4963" t="s">
        <v>75</v>
      </c>
    </row>
    <row r="4964" spans="2:31" thickTop="1" thickBot="1" x14ac:dyDescent="0.3">
      <c r="B4964" s="366">
        <v>44410</v>
      </c>
      <c r="C4964" s="260" t="s">
        <v>17</v>
      </c>
      <c r="D4964" s="365">
        <v>21.411482557058331</v>
      </c>
      <c r="E4964" s="365">
        <v>21.266783558465541</v>
      </c>
      <c r="F4964" s="365">
        <v>20.848650566264983</v>
      </c>
      <c r="G4964" s="365">
        <v>20.331862577684223</v>
      </c>
      <c r="H4964" s="365">
        <v>19.747291588336225</v>
      </c>
      <c r="I4964" s="365">
        <v>19.217744598947462</v>
      </c>
      <c r="J4964" s="365">
        <v>18.820798605158924</v>
      </c>
      <c r="K4964" s="365">
        <v>18.805151599720116</v>
      </c>
      <c r="L4964" s="365">
        <v>19.822154576405879</v>
      </c>
      <c r="M4964" s="365">
        <v>21.971644532345234</v>
      </c>
      <c r="N4964" s="365">
        <v>24.248567493520675</v>
      </c>
      <c r="O4964" s="365">
        <v>26.23595545686781</v>
      </c>
      <c r="P4964" s="365">
        <v>27.757475431151686</v>
      </c>
      <c r="Q4964" s="365">
        <v>28.676797417215997</v>
      </c>
      <c r="R4964" s="365">
        <v>29.327261409536</v>
      </c>
      <c r="S4964" s="365">
        <v>29.134262415282425</v>
      </c>
      <c r="T4964" s="365">
        <v>29.246062415465708</v>
      </c>
      <c r="U4964" s="365">
        <v>28.545406428053973</v>
      </c>
      <c r="V4964" s="365">
        <v>27.543141447715463</v>
      </c>
      <c r="W4964" s="365">
        <v>26.783917463757092</v>
      </c>
      <c r="X4964" s="365">
        <v>25.354611486792557</v>
      </c>
      <c r="Y4964" s="365">
        <v>24.063982510268687</v>
      </c>
      <c r="Z4964" s="365">
        <v>22.830921524874867</v>
      </c>
      <c r="AA4964" s="365">
        <v>22.181364538967607</v>
      </c>
      <c r="AB4964" s="234">
        <v>574.17329219985743</v>
      </c>
      <c r="AE4964" t="s">
        <v>75</v>
      </c>
    </row>
    <row r="4965" spans="2:31" thickTop="1" thickBot="1" x14ac:dyDescent="0.3">
      <c r="B4965" s="366">
        <v>44411</v>
      </c>
      <c r="C4965" s="260" t="s">
        <v>11</v>
      </c>
      <c r="D4965" s="365">
        <v>21.72385054949671</v>
      </c>
      <c r="E4965" s="365">
        <v>21.57302555076777</v>
      </c>
      <c r="F4965" s="365">
        <v>21.223000555858015</v>
      </c>
      <c r="G4965" s="365">
        <v>20.832912562079727</v>
      </c>
      <c r="H4965" s="365">
        <v>20.312566569559273</v>
      </c>
      <c r="I4965" s="365">
        <v>19.766010583154852</v>
      </c>
      <c r="J4965" s="365">
        <v>19.666132583282884</v>
      </c>
      <c r="K4965" s="365">
        <v>19.340384592488405</v>
      </c>
      <c r="L4965" s="365">
        <v>20.045053571462628</v>
      </c>
      <c r="M4965" s="365">
        <v>21.743133527897296</v>
      </c>
      <c r="N4965" s="365">
        <v>23.576411489620803</v>
      </c>
      <c r="O4965" s="365">
        <v>25.234692461304363</v>
      </c>
      <c r="P4965" s="365">
        <v>26.871028436198827</v>
      </c>
      <c r="Q4965" s="365">
        <v>28.029865419045091</v>
      </c>
      <c r="R4965" s="365">
        <v>28.684203408621251</v>
      </c>
      <c r="S4965" s="365">
        <v>28.831110404990607</v>
      </c>
      <c r="T4965" s="365">
        <v>28.867044406123455</v>
      </c>
      <c r="U4965" s="365">
        <v>28.250252420231696</v>
      </c>
      <c r="V4965" s="365">
        <v>27.433890438824889</v>
      </c>
      <c r="W4965" s="365">
        <v>26.508363453671336</v>
      </c>
      <c r="X4965" s="365">
        <v>25.250367479808624</v>
      </c>
      <c r="Y4965" s="365">
        <v>23.912816507034002</v>
      </c>
      <c r="Z4965" s="365">
        <v>22.837758524790406</v>
      </c>
      <c r="AA4965" s="365">
        <v>22.214369537830351</v>
      </c>
      <c r="AB4965" s="234">
        <v>572.72824503414336</v>
      </c>
      <c r="AE4965" t="s">
        <v>75</v>
      </c>
    </row>
    <row r="4966" spans="2:31" thickTop="1" thickBot="1" x14ac:dyDescent="0.3">
      <c r="B4966" s="366">
        <v>44412</v>
      </c>
      <c r="C4966" s="260" t="s">
        <v>12</v>
      </c>
      <c r="D4966" s="365">
        <v>21.79513054501265</v>
      </c>
      <c r="E4966" s="365">
        <v>21.49074955038726</v>
      </c>
      <c r="F4966" s="365">
        <v>21.092246556878088</v>
      </c>
      <c r="G4966" s="365">
        <v>20.630088565871116</v>
      </c>
      <c r="H4966" s="365">
        <v>20.113787575922903</v>
      </c>
      <c r="I4966" s="365">
        <v>19.572402589395637</v>
      </c>
      <c r="J4966" s="365">
        <v>19.197364598326381</v>
      </c>
      <c r="K4966" s="365">
        <v>19.198302594497797</v>
      </c>
      <c r="L4966" s="365">
        <v>19.941419574879106</v>
      </c>
      <c r="M4966" s="365">
        <v>21.561036537662147</v>
      </c>
      <c r="N4966" s="365">
        <v>23.310169502757489</v>
      </c>
      <c r="O4966" s="365">
        <v>24.912030470259481</v>
      </c>
      <c r="P4966" s="365">
        <v>26.434442444369193</v>
      </c>
      <c r="Q4966" s="365">
        <v>27.529584435187278</v>
      </c>
      <c r="R4966" s="365">
        <v>28.224947428330772</v>
      </c>
      <c r="S4966" s="365">
        <v>28.321823426894841</v>
      </c>
      <c r="T4966" s="365">
        <v>28.333877426795656</v>
      </c>
      <c r="U4966" s="365">
        <v>27.764431435167786</v>
      </c>
      <c r="V4966" s="365">
        <v>26.874700452983376</v>
      </c>
      <c r="W4966" s="365">
        <v>26.071646467521784</v>
      </c>
      <c r="X4966" s="365">
        <v>25.222343486919996</v>
      </c>
      <c r="Y4966" s="365">
        <v>23.827129514962429</v>
      </c>
      <c r="Z4966" s="365">
        <v>22.693358532972635</v>
      </c>
      <c r="AA4966" s="365">
        <v>22.137753543853755</v>
      </c>
      <c r="AB4966" s="234">
        <v>566.25076725780957</v>
      </c>
      <c r="AE4966" t="s">
        <v>75</v>
      </c>
    </row>
    <row r="4967" spans="2:31" thickTop="1" thickBot="1" x14ac:dyDescent="0.3">
      <c r="B4967" s="366">
        <v>44413</v>
      </c>
      <c r="C4967" s="260" t="s">
        <v>13</v>
      </c>
      <c r="D4967" s="365">
        <v>22.164468540549272</v>
      </c>
      <c r="E4967" s="365">
        <v>21.886880543120203</v>
      </c>
      <c r="F4967" s="365">
        <v>21.412679553106425</v>
      </c>
      <c r="G4967" s="365">
        <v>20.907666566260158</v>
      </c>
      <c r="H4967" s="365">
        <v>20.400584580115968</v>
      </c>
      <c r="I4967" s="365">
        <v>19.864981594085691</v>
      </c>
      <c r="J4967" s="365">
        <v>19.393558604381976</v>
      </c>
      <c r="K4967" s="365">
        <v>19.221836603470148</v>
      </c>
      <c r="L4967" s="365">
        <v>20.033425576873121</v>
      </c>
      <c r="M4967" s="365">
        <v>21.887272530458866</v>
      </c>
      <c r="N4967" s="365">
        <v>23.674386489689347</v>
      </c>
      <c r="O4967" s="365">
        <v>25.337164452448484</v>
      </c>
      <c r="P4967" s="365">
        <v>26.590499432720243</v>
      </c>
      <c r="Q4967" s="365">
        <v>27.349984426312147</v>
      </c>
      <c r="R4967" s="365">
        <v>28.384424411654471</v>
      </c>
      <c r="S4967" s="365">
        <v>28.815376410484312</v>
      </c>
      <c r="T4967" s="365">
        <v>28.993057411499318</v>
      </c>
      <c r="U4967" s="365">
        <v>28.517479423135516</v>
      </c>
      <c r="V4967" s="365">
        <v>27.123491442985831</v>
      </c>
      <c r="W4967" s="365">
        <v>26.628097459562117</v>
      </c>
      <c r="X4967" s="365">
        <v>25.156333491317923</v>
      </c>
      <c r="Y4967" s="365">
        <v>24.079389508627351</v>
      </c>
      <c r="Z4967" s="365">
        <v>22.946711525879799</v>
      </c>
      <c r="AA4967" s="365">
        <v>22.386456536240871</v>
      </c>
      <c r="AB4967" s="234">
        <v>573.15620711497957</v>
      </c>
      <c r="AE4967" t="s">
        <v>75</v>
      </c>
    </row>
    <row r="4968" spans="2:31" thickTop="1" thickBot="1" x14ac:dyDescent="0.3">
      <c r="B4968" s="366">
        <v>44414</v>
      </c>
      <c r="C4968" s="260" t="s">
        <v>14</v>
      </c>
      <c r="D4968" s="365">
        <v>22.081787540502841</v>
      </c>
      <c r="E4968" s="365">
        <v>21.663832547105848</v>
      </c>
      <c r="F4968" s="365">
        <v>21.129345558583733</v>
      </c>
      <c r="G4968" s="365">
        <v>20.537076574452222</v>
      </c>
      <c r="H4968" s="365">
        <v>19.969760586954649</v>
      </c>
      <c r="I4968" s="365">
        <v>19.368130601532755</v>
      </c>
      <c r="J4968" s="365">
        <v>18.899013611301775</v>
      </c>
      <c r="K4968" s="365">
        <v>18.82627760879695</v>
      </c>
      <c r="L4968" s="365">
        <v>19.607694585435087</v>
      </c>
      <c r="M4968" s="365">
        <v>21.604526534602044</v>
      </c>
      <c r="N4968" s="365">
        <v>23.465104500465092</v>
      </c>
      <c r="O4968" s="365">
        <v>25.078350468724963</v>
      </c>
      <c r="P4968" s="365">
        <v>26.388027448281647</v>
      </c>
      <c r="Q4968" s="365">
        <v>27.290561433210964</v>
      </c>
      <c r="R4968" s="365">
        <v>27.989168421849605</v>
      </c>
      <c r="S4968" s="365">
        <v>28.456464416496452</v>
      </c>
      <c r="T4968" s="365">
        <v>27.992526409029956</v>
      </c>
      <c r="U4968" s="365">
        <v>27.561259424425661</v>
      </c>
      <c r="V4968" s="365">
        <v>26.945390443876384</v>
      </c>
      <c r="W4968" s="365">
        <v>26.557819464132187</v>
      </c>
      <c r="X4968" s="365">
        <v>25.065965494140979</v>
      </c>
      <c r="Y4968" s="365">
        <v>23.975029512681065</v>
      </c>
      <c r="Z4968" s="365">
        <v>22.952876525484026</v>
      </c>
      <c r="AA4968" s="365">
        <v>22.371176535263658</v>
      </c>
      <c r="AB4968" s="234">
        <v>565.77716624733057</v>
      </c>
      <c r="AE4968" t="s">
        <v>75</v>
      </c>
    </row>
    <row r="4969" spans="2:31" thickTop="1" thickBot="1" x14ac:dyDescent="0.3">
      <c r="B4969" s="366">
        <v>44415</v>
      </c>
      <c r="C4969" s="260" t="s">
        <v>15</v>
      </c>
      <c r="D4969" s="365">
        <v>21.97189554233104</v>
      </c>
      <c r="E4969" s="365">
        <v>21.510646552182731</v>
      </c>
      <c r="F4969" s="365">
        <v>21.02801056314259</v>
      </c>
      <c r="G4969" s="365">
        <v>20.443633576855063</v>
      </c>
      <c r="H4969" s="365">
        <v>19.876632588095958</v>
      </c>
      <c r="I4969" s="365">
        <v>19.185345603339371</v>
      </c>
      <c r="J4969" s="365">
        <v>18.658757608234879</v>
      </c>
      <c r="K4969" s="365">
        <v>18.551096611209214</v>
      </c>
      <c r="L4969" s="365">
        <v>19.40128458879888</v>
      </c>
      <c r="M4969" s="365">
        <v>21.490901541896161</v>
      </c>
      <c r="N4969" s="365">
        <v>23.522570503279567</v>
      </c>
      <c r="O4969" s="365">
        <v>25.309254466146228</v>
      </c>
      <c r="P4969" s="365">
        <v>26.730826436989009</v>
      </c>
      <c r="Q4969" s="365">
        <v>27.707422415986656</v>
      </c>
      <c r="R4969" s="365">
        <v>28.243440407551823</v>
      </c>
      <c r="S4969" s="365">
        <v>28.286201410517094</v>
      </c>
      <c r="T4969" s="365">
        <v>28.182597414590418</v>
      </c>
      <c r="U4969" s="365">
        <v>27.459162434637541</v>
      </c>
      <c r="V4969" s="365">
        <v>26.537778457254166</v>
      </c>
      <c r="W4969" s="365">
        <v>25.850290473811324</v>
      </c>
      <c r="X4969" s="365">
        <v>24.642320499084889</v>
      </c>
      <c r="Y4969" s="365">
        <v>23.698155514784155</v>
      </c>
      <c r="Z4969" s="365">
        <v>22.731877528093747</v>
      </c>
      <c r="AA4969" s="365">
        <v>22.272228537201883</v>
      </c>
      <c r="AB4969" s="234">
        <v>563.29233127601424</v>
      </c>
      <c r="AE4969" t="s">
        <v>75</v>
      </c>
    </row>
    <row r="4970" spans="2:31" thickTop="1" thickBot="1" x14ac:dyDescent="0.3">
      <c r="B4970" s="366">
        <v>44416</v>
      </c>
      <c r="C4970" s="260" t="s">
        <v>16</v>
      </c>
      <c r="D4970" s="365">
        <v>21.813367549367243</v>
      </c>
      <c r="E4970" s="365">
        <v>21.443602554611861</v>
      </c>
      <c r="F4970" s="365">
        <v>21.040870563685889</v>
      </c>
      <c r="G4970" s="365">
        <v>20.58877957575023</v>
      </c>
      <c r="H4970" s="365">
        <v>20.02397758744657</v>
      </c>
      <c r="I4970" s="365">
        <v>19.495480599626895</v>
      </c>
      <c r="J4970" s="365">
        <v>18.992550609931346</v>
      </c>
      <c r="K4970" s="365">
        <v>19.298160591758784</v>
      </c>
      <c r="L4970" s="365">
        <v>19.77590758044272</v>
      </c>
      <c r="M4970" s="365">
        <v>21.597654536962505</v>
      </c>
      <c r="N4970" s="365">
        <v>23.457455499097701</v>
      </c>
      <c r="O4970" s="365">
        <v>25.03275846511125</v>
      </c>
      <c r="P4970" s="365">
        <v>26.462148441486061</v>
      </c>
      <c r="Q4970" s="365">
        <v>27.611285428106783</v>
      </c>
      <c r="R4970" s="365">
        <v>27.982993424311275</v>
      </c>
      <c r="S4970" s="365">
        <v>27.575222419351334</v>
      </c>
      <c r="T4970" s="365">
        <v>27.743159426972266</v>
      </c>
      <c r="U4970" s="365">
        <v>27.194597435817123</v>
      </c>
      <c r="V4970" s="365">
        <v>26.487199447639288</v>
      </c>
      <c r="W4970" s="365">
        <v>25.791189458556467</v>
      </c>
      <c r="X4970" s="365">
        <v>24.769992482401424</v>
      </c>
      <c r="Y4970" s="365">
        <v>23.58130950633436</v>
      </c>
      <c r="Z4970" s="365">
        <v>22.49473952442407</v>
      </c>
      <c r="AA4970" s="365">
        <v>21.848411543220276</v>
      </c>
      <c r="AB4970" s="234">
        <v>562.10281425241385</v>
      </c>
      <c r="AE4970" t="s">
        <v>75</v>
      </c>
    </row>
    <row r="4971" spans="2:31" thickTop="1" thickBot="1" x14ac:dyDescent="0.3">
      <c r="B4971" s="366">
        <v>44417</v>
      </c>
      <c r="C4971" s="260" t="s">
        <v>17</v>
      </c>
      <c r="D4971" s="365">
        <v>21.623387544415888</v>
      </c>
      <c r="E4971" s="365">
        <v>21.363220547921948</v>
      </c>
      <c r="F4971" s="365">
        <v>20.860511557944118</v>
      </c>
      <c r="G4971" s="365">
        <v>20.301807568818326</v>
      </c>
      <c r="H4971" s="365">
        <v>19.731748580075799</v>
      </c>
      <c r="I4971" s="365">
        <v>19.09171659413725</v>
      </c>
      <c r="J4971" s="365">
        <v>18.541811603493983</v>
      </c>
      <c r="K4971" s="365">
        <v>18.77816158577799</v>
      </c>
      <c r="L4971" s="365">
        <v>19.641988568939265</v>
      </c>
      <c r="M4971" s="365">
        <v>21.561184534095226</v>
      </c>
      <c r="N4971" s="365">
        <v>23.720886496938764</v>
      </c>
      <c r="O4971" s="365">
        <v>25.591325461119411</v>
      </c>
      <c r="P4971" s="365">
        <v>27.17421143438667</v>
      </c>
      <c r="Q4971" s="365">
        <v>28.095959421917794</v>
      </c>
      <c r="R4971" s="365">
        <v>28.794926411844788</v>
      </c>
      <c r="S4971" s="365">
        <v>29.109081403277809</v>
      </c>
      <c r="T4971" s="365">
        <v>29.278200398497283</v>
      </c>
      <c r="U4971" s="365">
        <v>28.715318408533925</v>
      </c>
      <c r="V4971" s="365">
        <v>27.632830432131883</v>
      </c>
      <c r="W4971" s="365">
        <v>26.184161461591717</v>
      </c>
      <c r="X4971" s="365">
        <v>24.807358490563928</v>
      </c>
      <c r="Y4971" s="365">
        <v>23.603611513003703</v>
      </c>
      <c r="Z4971" s="365">
        <v>22.53784553211182</v>
      </c>
      <c r="AA4971" s="365">
        <v>21.921694542244076</v>
      </c>
      <c r="AB4971" s="234">
        <v>568.66295009378325</v>
      </c>
      <c r="AE4971" t="s">
        <v>75</v>
      </c>
    </row>
    <row r="4972" spans="2:31" thickTop="1" thickBot="1" x14ac:dyDescent="0.3">
      <c r="B4972" s="366">
        <v>44418</v>
      </c>
      <c r="C4972" s="260" t="s">
        <v>11</v>
      </c>
      <c r="D4972" s="365">
        <v>21.420271553434421</v>
      </c>
      <c r="E4972" s="365">
        <v>21.083510556630788</v>
      </c>
      <c r="F4972" s="365">
        <v>20.641479564532634</v>
      </c>
      <c r="G4972" s="365">
        <v>20.107760576121507</v>
      </c>
      <c r="H4972" s="365">
        <v>19.606063585244115</v>
      </c>
      <c r="I4972" s="365">
        <v>18.95554359968752</v>
      </c>
      <c r="J4972" s="365">
        <v>18.408409609869121</v>
      </c>
      <c r="K4972" s="365">
        <v>18.630002592578528</v>
      </c>
      <c r="L4972" s="365">
        <v>19.47091857437044</v>
      </c>
      <c r="M4972" s="365">
        <v>21.335357541628181</v>
      </c>
      <c r="N4972" s="365">
        <v>23.865831494405864</v>
      </c>
      <c r="O4972" s="365">
        <v>25.618397459909314</v>
      </c>
      <c r="P4972" s="365">
        <v>27.064142436571416</v>
      </c>
      <c r="Q4972" s="365">
        <v>28.337788415849204</v>
      </c>
      <c r="R4972" s="365">
        <v>29.117735404521227</v>
      </c>
      <c r="S4972" s="365">
        <v>28.888549398742612</v>
      </c>
      <c r="T4972" s="365">
        <v>29.505154402665795</v>
      </c>
      <c r="U4972" s="365">
        <v>28.958848417326806</v>
      </c>
      <c r="V4972" s="365">
        <v>27.784417442493137</v>
      </c>
      <c r="W4972" s="365">
        <v>26.271788468137384</v>
      </c>
      <c r="X4972" s="365">
        <v>24.736178496405479</v>
      </c>
      <c r="Y4972" s="365">
        <v>23.445650517120953</v>
      </c>
      <c r="Z4972" s="365">
        <v>22.207021535076198</v>
      </c>
      <c r="AA4972" s="365">
        <v>21.59696254517883</v>
      </c>
      <c r="AB4972" s="234">
        <v>567.0577841885015</v>
      </c>
      <c r="AE4972" t="s">
        <v>75</v>
      </c>
    </row>
    <row r="4973" spans="2:31" thickTop="1" thickBot="1" x14ac:dyDescent="0.3">
      <c r="B4973" s="366">
        <v>44419</v>
      </c>
      <c r="C4973" s="260" t="s">
        <v>12</v>
      </c>
      <c r="D4973" s="365">
        <v>21.250703552588817</v>
      </c>
      <c r="E4973" s="365">
        <v>21.028228557333346</v>
      </c>
      <c r="F4973" s="365">
        <v>20.545936565995216</v>
      </c>
      <c r="G4973" s="365">
        <v>19.977411579489708</v>
      </c>
      <c r="H4973" s="365">
        <v>19.290885594971474</v>
      </c>
      <c r="I4973" s="365">
        <v>18.558268612474201</v>
      </c>
      <c r="J4973" s="365">
        <v>18.022754623070359</v>
      </c>
      <c r="K4973" s="365">
        <v>18.230065604485571</v>
      </c>
      <c r="L4973" s="365">
        <v>19.260250578448176</v>
      </c>
      <c r="M4973" s="365">
        <v>21.27045554414391</v>
      </c>
      <c r="N4973" s="365">
        <v>23.783703491650517</v>
      </c>
      <c r="O4973" s="365">
        <v>25.662114454060792</v>
      </c>
      <c r="P4973" s="365">
        <v>27.12051743030548</v>
      </c>
      <c r="Q4973" s="365">
        <v>28.16107641648501</v>
      </c>
      <c r="R4973" s="365">
        <v>28.906037404611702</v>
      </c>
      <c r="S4973" s="365">
        <v>29.27663939427584</v>
      </c>
      <c r="T4973" s="365">
        <v>29.183925397694107</v>
      </c>
      <c r="U4973" s="365">
        <v>28.6305094089359</v>
      </c>
      <c r="V4973" s="365">
        <v>27.724637428782877</v>
      </c>
      <c r="W4973" s="365">
        <v>26.554592451341446</v>
      </c>
      <c r="X4973" s="365">
        <v>25.024928482547402</v>
      </c>
      <c r="Y4973" s="365">
        <v>23.505253513716156</v>
      </c>
      <c r="Z4973" s="365">
        <v>22.369355529993769</v>
      </c>
      <c r="AA4973" s="365">
        <v>21.67859354373067</v>
      </c>
      <c r="AB4973" s="234">
        <v>567.0577841885015</v>
      </c>
      <c r="AE4973" t="s">
        <v>75</v>
      </c>
    </row>
    <row r="4974" spans="2:31" thickTop="1" thickBot="1" x14ac:dyDescent="0.3">
      <c r="B4974" s="366">
        <v>44420</v>
      </c>
      <c r="C4974" s="260" t="s">
        <v>13</v>
      </c>
      <c r="D4974" s="365">
        <v>21.11900756116956</v>
      </c>
      <c r="E4974" s="365">
        <v>20.746497567221517</v>
      </c>
      <c r="F4974" s="365">
        <v>20.228739578500385</v>
      </c>
      <c r="G4974" s="365">
        <v>19.708671590834854</v>
      </c>
      <c r="H4974" s="365">
        <v>19.096415602713819</v>
      </c>
      <c r="I4974" s="365">
        <v>18.494462615512308</v>
      </c>
      <c r="J4974" s="365">
        <v>18.0268756224215</v>
      </c>
      <c r="K4974" s="365">
        <v>18.381693600080904</v>
      </c>
      <c r="L4974" s="365">
        <v>19.112935590744016</v>
      </c>
      <c r="M4974" s="365">
        <v>21.397351543605325</v>
      </c>
      <c r="N4974" s="365">
        <v>23.76942650184035</v>
      </c>
      <c r="O4974" s="365">
        <v>25.525863470882172</v>
      </c>
      <c r="P4974" s="365">
        <v>26.897353449612851</v>
      </c>
      <c r="Q4974" s="365">
        <v>28.127191427983337</v>
      </c>
      <c r="R4974" s="365">
        <v>28.622846421711145</v>
      </c>
      <c r="S4974" s="365">
        <v>28.564983421228821</v>
      </c>
      <c r="T4974" s="365">
        <v>28.577377421408887</v>
      </c>
      <c r="U4974" s="365">
        <v>28.070368433147664</v>
      </c>
      <c r="V4974" s="365">
        <v>27.195101452097294</v>
      </c>
      <c r="W4974" s="365">
        <v>25.97539347209036</v>
      </c>
      <c r="X4974" s="365">
        <v>24.461844503469763</v>
      </c>
      <c r="Y4974" s="365">
        <v>23.320888524055476</v>
      </c>
      <c r="Z4974" s="365">
        <v>22.271928540244694</v>
      </c>
      <c r="AA4974" s="365">
        <v>21.674332553595299</v>
      </c>
      <c r="AB4974" s="234">
        <v>559.36755046617225</v>
      </c>
      <c r="AE4974" t="s">
        <v>75</v>
      </c>
    </row>
    <row r="4975" spans="2:31" thickTop="1" thickBot="1" x14ac:dyDescent="0.3">
      <c r="B4975" s="366">
        <v>44421</v>
      </c>
      <c r="C4975" s="260" t="s">
        <v>14</v>
      </c>
      <c r="D4975" s="365">
        <v>21.301844560168679</v>
      </c>
      <c r="E4975" s="365">
        <v>21.080718561522659</v>
      </c>
      <c r="F4975" s="365">
        <v>20.623987572342152</v>
      </c>
      <c r="G4975" s="365">
        <v>20.175003581978377</v>
      </c>
      <c r="H4975" s="365">
        <v>19.648901592530308</v>
      </c>
      <c r="I4975" s="365">
        <v>18.99663260322064</v>
      </c>
      <c r="J4975" s="365">
        <v>18.569267607592042</v>
      </c>
      <c r="K4975" s="365">
        <v>18.904085586480793</v>
      </c>
      <c r="L4975" s="365">
        <v>19.385409578606485</v>
      </c>
      <c r="M4975" s="365">
        <v>21.68798753585666</v>
      </c>
      <c r="N4975" s="365">
        <v>24.035046491809183</v>
      </c>
      <c r="O4975" s="365">
        <v>25.821825459972018</v>
      </c>
      <c r="P4975" s="365">
        <v>27.112061436511574</v>
      </c>
      <c r="Q4975" s="365">
        <v>28.213280418701469</v>
      </c>
      <c r="R4975" s="365">
        <v>28.685847417041661</v>
      </c>
      <c r="S4975" s="365">
        <v>28.670700426064428</v>
      </c>
      <c r="T4975" s="365">
        <v>28.455081436932083</v>
      </c>
      <c r="U4975" s="365">
        <v>27.898381452597679</v>
      </c>
      <c r="V4975" s="365">
        <v>26.818104475736614</v>
      </c>
      <c r="W4975" s="365">
        <v>25.655189486183218</v>
      </c>
      <c r="X4975" s="365">
        <v>24.431036509238183</v>
      </c>
      <c r="Y4975" s="365">
        <v>23.230713522881267</v>
      </c>
      <c r="Z4975" s="365">
        <v>22.321988537982101</v>
      </c>
      <c r="AA4975" s="365">
        <v>21.760088547952471</v>
      </c>
      <c r="AB4975" s="234">
        <v>563.48318439990271</v>
      </c>
      <c r="AE4975" t="s">
        <v>75</v>
      </c>
    </row>
    <row r="4976" spans="2:31" thickTop="1" thickBot="1" x14ac:dyDescent="0.3">
      <c r="B4976" s="366">
        <v>44422</v>
      </c>
      <c r="C4976" s="260" t="s">
        <v>15</v>
      </c>
      <c r="D4976" s="365">
        <v>21.406818554140628</v>
      </c>
      <c r="E4976" s="365">
        <v>21.208412563465529</v>
      </c>
      <c r="F4976" s="365">
        <v>20.797174571529027</v>
      </c>
      <c r="G4976" s="365">
        <v>20.349643582068378</v>
      </c>
      <c r="H4976" s="365">
        <v>19.817725592702622</v>
      </c>
      <c r="I4976" s="365">
        <v>19.250567604824898</v>
      </c>
      <c r="J4976" s="365">
        <v>18.8690626097098</v>
      </c>
      <c r="K4976" s="365">
        <v>18.936499600782987</v>
      </c>
      <c r="L4976" s="365">
        <v>19.773589576594532</v>
      </c>
      <c r="M4976" s="365">
        <v>21.853663529269394</v>
      </c>
      <c r="N4976" s="365">
        <v>23.874553492106489</v>
      </c>
      <c r="O4976" s="365">
        <v>25.65429645847529</v>
      </c>
      <c r="P4976" s="365">
        <v>27.018699434548612</v>
      </c>
      <c r="Q4976" s="365">
        <v>28.353055413030088</v>
      </c>
      <c r="R4976" s="365">
        <v>28.810412411727008</v>
      </c>
      <c r="S4976" s="365">
        <v>28.660771425329141</v>
      </c>
      <c r="T4976" s="365">
        <v>27.9667604355514</v>
      </c>
      <c r="U4976" s="365">
        <v>27.521643452458079</v>
      </c>
      <c r="V4976" s="365">
        <v>26.785364468917244</v>
      </c>
      <c r="W4976" s="365">
        <v>25.935851492211217</v>
      </c>
      <c r="X4976" s="365">
        <v>24.46109452102333</v>
      </c>
      <c r="Y4976" s="365">
        <v>23.319042532779271</v>
      </c>
      <c r="Z4976" s="365">
        <v>22.367686545103787</v>
      </c>
      <c r="AA4976" s="365">
        <v>21.630509562417863</v>
      </c>
      <c r="AB4976" s="234">
        <v>564.62289943076644</v>
      </c>
      <c r="AE4976" t="s">
        <v>75</v>
      </c>
    </row>
    <row r="4977" spans="2:30" thickTop="1" thickBot="1" x14ac:dyDescent="0.3">
      <c r="B4977" s="366">
        <v>44423</v>
      </c>
      <c r="C4977" s="260" t="s">
        <v>16</v>
      </c>
      <c r="D4977" s="365">
        <v>21.418491472421813</v>
      </c>
      <c r="E4977" s="365">
        <v>21.099128836506313</v>
      </c>
      <c r="F4977" s="365">
        <v>20.631354889573593</v>
      </c>
      <c r="G4977" s="365">
        <v>20.109561119122525</v>
      </c>
      <c r="H4977" s="365">
        <v>19.536252837795441</v>
      </c>
      <c r="I4977" s="365">
        <v>18.896236914397623</v>
      </c>
      <c r="J4977" s="365">
        <v>18.390018816876296</v>
      </c>
      <c r="K4977" s="365">
        <v>18.611011247914771</v>
      </c>
      <c r="L4977" s="365">
        <v>19.361784469731564</v>
      </c>
      <c r="M4977" s="365">
        <v>21.39578010408011</v>
      </c>
      <c r="N4977" s="365">
        <v>23.646355133896382</v>
      </c>
      <c r="O4977" s="365">
        <v>25.412004398576492</v>
      </c>
      <c r="P4977" s="365">
        <v>26.835115871405655</v>
      </c>
      <c r="Q4977" s="365">
        <v>27.929909390310247</v>
      </c>
      <c r="R4977" s="365">
        <v>28.513376127864817</v>
      </c>
      <c r="S4977" s="365">
        <v>28.515873897710669</v>
      </c>
      <c r="T4977" s="365">
        <v>28.594733263263194</v>
      </c>
      <c r="U4977" s="365">
        <v>28.025713364593951</v>
      </c>
      <c r="V4977" s="365">
        <v>27.065496713651658</v>
      </c>
      <c r="W4977" s="365">
        <v>25.941568306013277</v>
      </c>
      <c r="X4977" s="365">
        <v>24.602533185234755</v>
      </c>
      <c r="Y4977" s="365">
        <v>23.394551627642759</v>
      </c>
      <c r="Z4977" s="365">
        <v>22.334186551572571</v>
      </c>
      <c r="AA4977" s="365">
        <v>21.738961459843345</v>
      </c>
      <c r="AB4977" s="234">
        <v>561.99999999999977</v>
      </c>
      <c r="AD4977" t="s">
        <v>251</v>
      </c>
    </row>
    <row r="4978" spans="2:30" thickTop="1" thickBot="1" x14ac:dyDescent="0.3">
      <c r="B4978" s="366">
        <v>44424</v>
      </c>
      <c r="C4978" s="260" t="s">
        <v>17</v>
      </c>
      <c r="D4978" s="365">
        <v>21.406795888738838</v>
      </c>
      <c r="E4978" s="365">
        <v>21.123931687758446</v>
      </c>
      <c r="F4978" s="365">
        <v>20.664844923003681</v>
      </c>
      <c r="G4978" s="365">
        <v>20.160908590734028</v>
      </c>
      <c r="H4978" s="365">
        <v>19.590762779902654</v>
      </c>
      <c r="I4978" s="365">
        <v>18.966407887197921</v>
      </c>
      <c r="J4978" s="365">
        <v>18.47927341777627</v>
      </c>
      <c r="K4978" s="365">
        <v>18.725976943389099</v>
      </c>
      <c r="L4978" s="365">
        <v>19.477298129194921</v>
      </c>
      <c r="M4978" s="365">
        <v>21.516482154449665</v>
      </c>
      <c r="N4978" s="365">
        <v>23.772766643462646</v>
      </c>
      <c r="O4978" s="365">
        <v>25.543111534535001</v>
      </c>
      <c r="P4978" s="365">
        <v>26.962644199173514</v>
      </c>
      <c r="Q4978" s="365">
        <v>28.112042346101696</v>
      </c>
      <c r="R4978" s="365">
        <v>28.68615754955464</v>
      </c>
      <c r="S4978" s="365">
        <v>28.66119346631201</v>
      </c>
      <c r="T4978" s="365">
        <v>28.656012364729676</v>
      </c>
      <c r="U4978" s="365">
        <v>28.124896250192229</v>
      </c>
      <c r="V4978" s="365">
        <v>27.188015115328316</v>
      </c>
      <c r="W4978" s="365">
        <v>26.037334009085985</v>
      </c>
      <c r="X4978" s="365">
        <v>24.655896163120676</v>
      </c>
      <c r="Y4978" s="365">
        <v>23.4157710540956</v>
      </c>
      <c r="Z4978" s="365">
        <v>22.354121331720101</v>
      </c>
      <c r="AA4978" s="365">
        <v>21.717355570442415</v>
      </c>
      <c r="AB4978" s="234">
        <v>564.00000000000011</v>
      </c>
      <c r="AD4978" t="s">
        <v>251</v>
      </c>
    </row>
    <row r="4979" spans="2:30" thickTop="1" thickBot="1" x14ac:dyDescent="0.3">
      <c r="B4979" s="366">
        <v>44425</v>
      </c>
      <c r="C4979" s="260" t="s">
        <v>11</v>
      </c>
      <c r="D4979" s="365">
        <v>21.879747527402451</v>
      </c>
      <c r="E4979" s="365">
        <v>21.549249324248787</v>
      </c>
      <c r="F4979" s="365">
        <v>21.099609445015759</v>
      </c>
      <c r="G4979" s="365">
        <v>20.585589786616264</v>
      </c>
      <c r="H4979" s="365">
        <v>20.030981705617677</v>
      </c>
      <c r="I4979" s="365">
        <v>19.450152244076317</v>
      </c>
      <c r="J4979" s="365">
        <v>19.016874274331709</v>
      </c>
      <c r="K4979" s="365">
        <v>18.974799179899829</v>
      </c>
      <c r="L4979" s="365">
        <v>19.738372011914823</v>
      </c>
      <c r="M4979" s="365">
        <v>21.652091643482194</v>
      </c>
      <c r="N4979" s="365">
        <v>23.561190017747311</v>
      </c>
      <c r="O4979" s="365">
        <v>25.245709291628412</v>
      </c>
      <c r="P4979" s="365">
        <v>26.664470888434494</v>
      </c>
      <c r="Q4979" s="365">
        <v>27.648889781741783</v>
      </c>
      <c r="R4979" s="365">
        <v>28.307459140317089</v>
      </c>
      <c r="S4979" s="365">
        <v>28.419754252155997</v>
      </c>
      <c r="T4979" s="365">
        <v>28.361267840328484</v>
      </c>
      <c r="U4979" s="365">
        <v>27.784224816492284</v>
      </c>
      <c r="V4979" s="365">
        <v>26.885770108362365</v>
      </c>
      <c r="W4979" s="365">
        <v>26.238022385718899</v>
      </c>
      <c r="X4979" s="365">
        <v>24.98964813415358</v>
      </c>
      <c r="Y4979" s="365">
        <v>23.833010860444272</v>
      </c>
      <c r="Z4979" s="365">
        <v>22.761522337492618</v>
      </c>
      <c r="AA4979" s="365">
        <v>22.191593206932435</v>
      </c>
      <c r="AB4979" s="234">
        <v>566.87000020455582</v>
      </c>
      <c r="AD4979" t="s">
        <v>251</v>
      </c>
    </row>
    <row r="4980" spans="2:30" thickTop="1" thickBot="1" x14ac:dyDescent="0.3">
      <c r="B4980" s="366">
        <v>44426</v>
      </c>
      <c r="C4980" s="260" t="s">
        <v>12</v>
      </c>
    </row>
    <row r="4981" spans="2:30" thickTop="1" thickBot="1" x14ac:dyDescent="0.3">
      <c r="B4981" s="366">
        <v>44427</v>
      </c>
      <c r="C4981" s="260" t="s">
        <v>13</v>
      </c>
    </row>
    <row r="4982" spans="2:30" thickTop="1" thickBot="1" x14ac:dyDescent="0.3">
      <c r="B4982" s="366">
        <v>44428</v>
      </c>
      <c r="C4982" s="260" t="s">
        <v>14</v>
      </c>
    </row>
    <row r="4983" spans="2:30" thickTop="1" thickBot="1" x14ac:dyDescent="0.3">
      <c r="B4983" s="366">
        <v>44429</v>
      </c>
      <c r="C4983" s="260" t="s">
        <v>15</v>
      </c>
    </row>
    <row r="4984" spans="2:30" thickTop="1" thickBot="1" x14ac:dyDescent="0.3">
      <c r="B4984" s="366">
        <v>44430</v>
      </c>
      <c r="C4984" s="260" t="s">
        <v>16</v>
      </c>
    </row>
    <row r="4985" spans="2:30" thickTop="1" thickBot="1" x14ac:dyDescent="0.3">
      <c r="B4985" s="366">
        <v>44431</v>
      </c>
      <c r="C4985" s="260" t="s">
        <v>17</v>
      </c>
    </row>
    <row r="4986" spans="2:30" thickTop="1" thickBot="1" x14ac:dyDescent="0.3">
      <c r="B4986" s="366">
        <v>44432</v>
      </c>
      <c r="C4986" s="260" t="s">
        <v>11</v>
      </c>
    </row>
    <row r="4987" spans="2:30" thickTop="1" thickBot="1" x14ac:dyDescent="0.3">
      <c r="B4987" s="366">
        <v>44433</v>
      </c>
      <c r="C4987" s="260" t="s">
        <v>12</v>
      </c>
    </row>
    <row r="4988" spans="2:30" thickTop="1" thickBot="1" x14ac:dyDescent="0.3">
      <c r="B4988" s="366">
        <v>44434</v>
      </c>
      <c r="C4988" s="260" t="s">
        <v>13</v>
      </c>
    </row>
    <row r="4989" spans="2:30" thickTop="1" thickBot="1" x14ac:dyDescent="0.3">
      <c r="B4989" s="366">
        <v>44435</v>
      </c>
      <c r="C4989" s="260" t="s">
        <v>14</v>
      </c>
    </row>
    <row r="4990" spans="2:30" thickTop="1" thickBot="1" x14ac:dyDescent="0.3">
      <c r="B4990" s="366">
        <v>44436</v>
      </c>
      <c r="C4990" s="260" t="s">
        <v>15</v>
      </c>
    </row>
    <row r="4991" spans="2:30" thickTop="1" thickBot="1" x14ac:dyDescent="0.3">
      <c r="B4991" s="366">
        <v>44437</v>
      </c>
      <c r="C4991" s="260" t="s">
        <v>16</v>
      </c>
    </row>
    <row r="4992" spans="2:30" thickTop="1" thickBot="1" x14ac:dyDescent="0.3">
      <c r="B4992" s="366">
        <v>44438</v>
      </c>
      <c r="C4992" s="260" t="s">
        <v>17</v>
      </c>
    </row>
    <row r="4993" spans="2:3" thickTop="1" thickBot="1" x14ac:dyDescent="0.3">
      <c r="B4993" s="366">
        <v>44439</v>
      </c>
      <c r="C4993" s="260" t="s">
        <v>11</v>
      </c>
    </row>
    <row r="4994" spans="2:3" thickTop="1" thickBot="1" x14ac:dyDescent="0.3">
      <c r="B4994" s="366">
        <v>44440</v>
      </c>
      <c r="C4994" s="260" t="s">
        <v>12</v>
      </c>
    </row>
    <row r="4995" spans="2:3" thickTop="1" thickBot="1" x14ac:dyDescent="0.3">
      <c r="B4995" s="366">
        <v>44441</v>
      </c>
      <c r="C4995" s="260" t="s">
        <v>13</v>
      </c>
    </row>
    <row r="4996" spans="2:3" thickTop="1" thickBot="1" x14ac:dyDescent="0.3">
      <c r="B4996" s="366">
        <v>44442</v>
      </c>
      <c r="C4996" s="260" t="s">
        <v>14</v>
      </c>
    </row>
    <row r="4997" spans="2:3" thickTop="1" thickBot="1" x14ac:dyDescent="0.3">
      <c r="B4997" s="366">
        <v>44443</v>
      </c>
      <c r="C4997" s="260" t="s">
        <v>15</v>
      </c>
    </row>
    <row r="4998" spans="2:3" thickTop="1" thickBot="1" x14ac:dyDescent="0.3">
      <c r="B4998" s="366">
        <v>44444</v>
      </c>
      <c r="C4998" s="260" t="s">
        <v>16</v>
      </c>
    </row>
    <row r="4999" spans="2:3" thickTop="1" thickBot="1" x14ac:dyDescent="0.3">
      <c r="B4999" s="366">
        <v>44445</v>
      </c>
      <c r="C4999" s="260" t="s">
        <v>17</v>
      </c>
    </row>
    <row r="5000" spans="2:3" thickTop="1" thickBot="1" x14ac:dyDescent="0.3">
      <c r="B5000" s="366">
        <v>44446</v>
      </c>
      <c r="C5000" s="260" t="s">
        <v>11</v>
      </c>
    </row>
    <row r="5001" spans="2:3" thickTop="1" thickBot="1" x14ac:dyDescent="0.3">
      <c r="B5001" s="366">
        <v>44447</v>
      </c>
      <c r="C5001" s="260" t="s">
        <v>12</v>
      </c>
    </row>
    <row r="5002" spans="2:3" thickTop="1" thickBot="1" x14ac:dyDescent="0.3">
      <c r="B5002" s="366">
        <v>44448</v>
      </c>
      <c r="C5002" s="260" t="s">
        <v>13</v>
      </c>
    </row>
    <row r="5003" spans="2:3" thickTop="1" thickBot="1" x14ac:dyDescent="0.3">
      <c r="B5003" s="366">
        <v>44449</v>
      </c>
      <c r="C5003" s="260" t="s">
        <v>14</v>
      </c>
    </row>
    <row r="5004" spans="2:3" thickTop="1" thickBot="1" x14ac:dyDescent="0.3">
      <c r="B5004" s="366">
        <v>44450</v>
      </c>
      <c r="C5004" s="260" t="s">
        <v>15</v>
      </c>
    </row>
    <row r="5005" spans="2:3" thickTop="1" thickBot="1" x14ac:dyDescent="0.3">
      <c r="B5005" s="366">
        <v>44451</v>
      </c>
      <c r="C5005" s="260" t="s">
        <v>16</v>
      </c>
    </row>
    <row r="5006" spans="2:3" thickTop="1" thickBot="1" x14ac:dyDescent="0.3">
      <c r="B5006" s="366">
        <v>44452</v>
      </c>
      <c r="C5006" s="260" t="s">
        <v>17</v>
      </c>
    </row>
    <row r="5007" spans="2:3" thickTop="1" thickBot="1" x14ac:dyDescent="0.3">
      <c r="B5007" s="366">
        <v>44453</v>
      </c>
      <c r="C5007" s="260" t="s">
        <v>11</v>
      </c>
    </row>
    <row r="5008" spans="2:3" thickTop="1" thickBot="1" x14ac:dyDescent="0.3">
      <c r="B5008" s="366">
        <v>44454</v>
      </c>
      <c r="C5008" s="260" t="s">
        <v>12</v>
      </c>
    </row>
    <row r="5009" spans="2:3" thickTop="1" thickBot="1" x14ac:dyDescent="0.3">
      <c r="B5009" s="366">
        <v>44455</v>
      </c>
      <c r="C5009" s="260" t="s">
        <v>13</v>
      </c>
    </row>
  </sheetData>
  <conditionalFormatting sqref="AB2:AB4806 AB4980:AB4999">
    <cfRule type="colorScale" priority="2">
      <colorScale>
        <cfvo type="min"/>
        <cfvo type="percentile" val="50"/>
        <cfvo type="max"/>
        <color rgb="FF63BE7B"/>
        <color rgb="FFFFEB84"/>
        <color rgb="FFF8696B"/>
      </colorScale>
    </cfRule>
  </conditionalFormatting>
  <conditionalFormatting sqref="AB4807:AB4979">
    <cfRule type="colorScale" priority="1">
      <colorScale>
        <cfvo type="min"/>
        <cfvo type="percentile" val="50"/>
        <cfvo type="max"/>
        <color rgb="FF63BE7B"/>
        <color rgb="FFFFEB84"/>
        <color rgb="FFF8696B"/>
      </colorScale>
    </cfRule>
  </conditionalFormatting>
  <pageMargins left="0.75" right="0.75" top="1" bottom="1" header="0" footer="0"/>
  <pageSetup orientation="portrait" r:id="rId1"/>
  <headerFooter alignWithMargins="0"/>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HISTORICO ABC</vt:lpstr>
      <vt:lpstr>HISTORICO TEMP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 Cuauhtemoc Garcia Puente</dc:creator>
  <cp:lastModifiedBy>Luis Cuauhtemoc Garcia Puente</cp:lastModifiedBy>
  <dcterms:created xsi:type="dcterms:W3CDTF">2021-08-25T16:27:18Z</dcterms:created>
  <dcterms:modified xsi:type="dcterms:W3CDTF">2021-08-25T16:27:42Z</dcterms:modified>
</cp:coreProperties>
</file>